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Desktop\Data Analysis\Data with Baraa\Tableau-HR-Project-Materials\"/>
    </mc:Choice>
  </mc:AlternateContent>
  <bookViews>
    <workbookView xWindow="0" yWindow="0" windowWidth="20490" windowHeight="7185" firstSheet="1" activeTab="1"/>
  </bookViews>
  <sheets>
    <sheet name="Pivot" sheetId="4" state="hidden" r:id="rId1"/>
    <sheet name="Overview" sheetId="1" r:id="rId2"/>
    <sheet name="Details" sheetId="5" r:id="rId3"/>
  </sheets>
  <definedNames>
    <definedName name="_xlnm._FilterDatabase" localSheetId="2" hidden="1">Details!$C$17:$O$8967</definedName>
    <definedName name="_xlcn.WorksheetConnection_MyOwnHRDashboard.xlsxHumanResources1" hidden="1">HumanResources</definedName>
    <definedName name="Slicer_Age_Groups">#N/A</definedName>
    <definedName name="Slicer_City">#N/A</definedName>
    <definedName name="Slicer_Department">#N/A</definedName>
    <definedName name="Slicer_Department1">#N/A</definedName>
    <definedName name="Slicer_Department2">#N/A</definedName>
    <definedName name="Slicer_Education_Level">#N/A</definedName>
    <definedName name="Slicer_Education_Level1">#N/A</definedName>
    <definedName name="Slicer_Full_Name">#N/A</definedName>
    <definedName name="Slicer_Gender">#N/A</definedName>
    <definedName name="Slicer_Gender1">#N/A</definedName>
    <definedName name="Slicer_Hiredate__Year">#N/A</definedName>
    <definedName name="Slicer_Job_Title">#N/A</definedName>
    <definedName name="Slicer_Length_of_Hire">#N/A</definedName>
    <definedName name="Slicer_Location">#N/A</definedName>
    <definedName name="Slicer_Location1">#N/A</definedName>
    <definedName name="Slicer_Salary">#N/A</definedName>
    <definedName name="Slicer_State">#N/A</definedName>
    <definedName name="Slicer_Status">#N/A</definedName>
    <definedName name="Slicer_Status1">#N/A</definedName>
    <definedName name="Slicer_Status2">#N/A</definedName>
    <definedName name="Slicer_Termdate__Year">#N/A</definedName>
  </definedNames>
  <calcPr calcId="162913"/>
  <pivotCaches>
    <pivotCache cacheId="315" r:id="rId4"/>
    <pivotCache cacheId="316" r:id="rId5"/>
    <pivotCache cacheId="317" r:id="rId6"/>
    <pivotCache cacheId="318" r:id="rId7"/>
    <pivotCache cacheId="319" r:id="rId8"/>
    <pivotCache cacheId="320" r:id="rId9"/>
    <pivotCache cacheId="321" r:id="rId10"/>
    <pivotCache cacheId="322" r:id="rId11"/>
    <pivotCache cacheId="323" r:id="rId12"/>
    <pivotCache cacheId="324" r:id="rId13"/>
    <pivotCache cacheId="325" r:id="rId14"/>
    <pivotCache cacheId="326" r:id="rId15"/>
    <pivotCache cacheId="327" r:id="rId16"/>
    <pivotCache cacheId="328" r:id="rId17"/>
    <pivotCache cacheId="329" r:id="rId18"/>
    <pivotCache cacheId="330" r:id="rId19"/>
    <pivotCache cacheId="331" r:id="rId20"/>
    <pivotCache cacheId="332" r:id="rId21"/>
    <pivotCache cacheId="333" r:id="rId22"/>
    <pivotCache cacheId="334" r:id="rId23"/>
    <pivotCache cacheId="335" r:id="rId24"/>
    <pivotCache cacheId="336" r:id="rId25"/>
  </pivotCaches>
  <extLst>
    <ext xmlns:x14="http://schemas.microsoft.com/office/spreadsheetml/2009/9/main" uri="{876F7934-8845-4945-9796-88D515C7AA90}">
      <x14:pivotCaches>
        <pivotCache cacheId="337" r:id="rId26"/>
        <pivotCache cacheId="338" r:id="rId27"/>
        <pivotCache cacheId="339" r:id="rId28"/>
        <pivotCache cacheId="340" r:id="rId29"/>
        <pivotCache cacheId="341" r:id="rId30"/>
      </x14:pivotCaches>
    </ext>
    <ext xmlns:x14="http://schemas.microsoft.com/office/spreadsheetml/2009/9/main" uri="{BBE1A952-AA13-448e-AADC-164F8A28A991}">
      <x14:slicerCaches>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umanResources_8e73c3e9-aabb-4b64-819a-d38cf26f3060" name="HumanResources" connection="Query - HumanResources"/>
          <x15:modelTable id="HumanResources1" name="HumanResources1" connection="WorksheetConnection_My Own HR Dashboard.xlsx!HumanResources"/>
        </x15:modelTables>
        <x15:extLst>
          <ext xmlns:x16="http://schemas.microsoft.com/office/spreadsheetml/2014/11/main" uri="{9835A34E-60A6-4A7C-AAB8-D5F71C897F49}">
            <x16:modelTimeGroupings>
              <x16:modelTimeGrouping tableName="HumanResources" columnName="Hiredate" columnId="Hiredate">
                <x16:calculatedTimeColumn columnName="Hiredate (Year)" columnId="Hiredate (Year)" contentType="years" isSelected="1"/>
                <x16:calculatedTimeColumn columnName="Hiredate (Quarter)" columnId="Hiredate (Quarter)" contentType="quarters" isSelected="1"/>
                <x16:calculatedTimeColumn columnName="Hiredate (Month Index)" columnId="Hiredate (Month Index)" contentType="monthsindex" isSelected="1"/>
                <x16:calculatedTimeColumn columnName="Hiredate (Month)" columnId="Hiredate (Month)" contentType="months" isSelected="1"/>
              </x16:modelTimeGrouping>
              <x16:modelTimeGrouping tableName="HumanResources" columnName="Termdate" columnId="Termdate">
                <x16:calculatedTimeColumn columnName="Termdate (Year)" columnId="Termdate (Year)" contentType="years" isSelected="1"/>
                <x16:calculatedTimeColumn columnName="Termdate (Quarter)" columnId="Termdate (Quarter)" contentType="quarters" isSelected="1"/>
                <x16:calculatedTimeColumn columnName="Termdate (Month Index)" columnId="Termdate (Month Index)" contentType="monthsindex" isSelected="1"/>
                <x16:calculatedTimeColumn columnName="Termdate (Month)" columnId="Termdate (Month)" contentType="months" isSelected="1"/>
              </x16:modelTimeGrouping>
            </x16:modelTimeGroupings>
          </ext>
        </x15:extLst>
      </x15:dataModel>
    </ext>
  </extLst>
</workbook>
</file>

<file path=xl/calcChain.xml><?xml version="1.0" encoding="utf-8"?>
<calcChain xmlns="http://schemas.openxmlformats.org/spreadsheetml/2006/main">
  <c r="T91" i="4" l="1"/>
  <c r="T92" i="4"/>
  <c r="T93" i="4"/>
  <c r="T94" i="4"/>
  <c r="T95" i="4"/>
  <c r="T96" i="4"/>
  <c r="T90" i="4"/>
  <c r="M91" i="4"/>
  <c r="M92" i="4"/>
  <c r="M93" i="4"/>
  <c r="M90" i="4"/>
  <c r="F91" i="4"/>
  <c r="F92" i="4"/>
  <c r="F93" i="4"/>
  <c r="F90" i="4"/>
  <c r="U91" i="4"/>
  <c r="U92" i="4"/>
  <c r="U93" i="4"/>
  <c r="U94" i="4"/>
  <c r="U95" i="4"/>
  <c r="U96" i="4"/>
  <c r="U90" i="4"/>
  <c r="N91" i="4"/>
  <c r="N92" i="4"/>
  <c r="N93" i="4"/>
  <c r="N90" i="4"/>
  <c r="G91" i="4"/>
  <c r="G92" i="4"/>
  <c r="G93" i="4"/>
  <c r="G90" i="4"/>
  <c r="AA17" i="4" l="1"/>
  <c r="AA18" i="4"/>
  <c r="AA19" i="4"/>
  <c r="AA20" i="4"/>
  <c r="AA16" i="4"/>
  <c r="T25" i="4"/>
  <c r="T26" i="4"/>
  <c r="T27" i="4"/>
  <c r="T24" i="4"/>
  <c r="V8" i="4"/>
  <c r="V7" i="4"/>
  <c r="I8" i="4" l="1"/>
  <c r="I9" i="4"/>
  <c r="I10" i="4"/>
  <c r="I11" i="4"/>
  <c r="I12" i="4"/>
  <c r="I13" i="4"/>
  <c r="I14" i="4"/>
  <c r="I7" i="4"/>
  <c r="E81" i="4"/>
  <c r="E80" i="4"/>
  <c r="C17" i="5" l="1"/>
  <c r="N17" i="5" l="1"/>
  <c r="L17" i="5"/>
  <c r="J17" i="5"/>
  <c r="H17" i="5"/>
  <c r="F17" i="5"/>
  <c r="D17" i="5"/>
  <c r="E29" i="4" l="1"/>
  <c r="F29" i="4"/>
  <c r="G29" i="4"/>
  <c r="E30" i="4"/>
  <c r="F30" i="4"/>
  <c r="G30" i="4"/>
  <c r="G28" i="4"/>
  <c r="G27" i="4"/>
  <c r="F28" i="4"/>
  <c r="F27" i="4"/>
  <c r="E28" i="4"/>
  <c r="E27" i="4"/>
  <c r="F26" i="4"/>
  <c r="G26" i="4"/>
  <c r="E26" i="4"/>
  <c r="I30" i="4" l="1"/>
  <c r="I27" i="4"/>
  <c r="I28" i="4"/>
  <c r="I29" i="4"/>
  <c r="J38" i="4"/>
  <c r="K38" i="4"/>
  <c r="J39" i="4"/>
  <c r="K39" i="4"/>
  <c r="J40" i="4"/>
  <c r="K40" i="4"/>
  <c r="J41" i="4"/>
  <c r="K41" i="4"/>
  <c r="J42" i="4"/>
  <c r="K42" i="4"/>
  <c r="J43" i="4"/>
  <c r="K43" i="4"/>
  <c r="K37" i="4"/>
  <c r="J37" i="4"/>
  <c r="I37" i="4"/>
  <c r="I38" i="4"/>
  <c r="I39" i="4"/>
  <c r="I40" i="4"/>
  <c r="I41" i="4"/>
  <c r="I42" i="4"/>
  <c r="I43" i="4"/>
  <c r="J36" i="4"/>
  <c r="K36" i="4"/>
  <c r="I36" i="4"/>
  <c r="N4568" i="5" l="1"/>
  <c r="N4569" i="5"/>
  <c r="N4570" i="5"/>
  <c r="N4571" i="5"/>
  <c r="N4572" i="5"/>
  <c r="N4573" i="5"/>
  <c r="N4574" i="5"/>
  <c r="N4575" i="5"/>
  <c r="N4576" i="5"/>
  <c r="N4577" i="5"/>
  <c r="N4578" i="5"/>
  <c r="N4579" i="5"/>
  <c r="N4580" i="5"/>
  <c r="N4581" i="5"/>
  <c r="N4582" i="5"/>
  <c r="N4583" i="5"/>
  <c r="N4584" i="5"/>
  <c r="N4585" i="5"/>
  <c r="N4586" i="5"/>
  <c r="N4587" i="5"/>
  <c r="N4588" i="5"/>
  <c r="N4589" i="5"/>
  <c r="N4590" i="5"/>
  <c r="N4591" i="5"/>
  <c r="N4592" i="5"/>
  <c r="N4593" i="5"/>
  <c r="N4594" i="5"/>
  <c r="N4595" i="5"/>
  <c r="N4596" i="5"/>
  <c r="N4597" i="5"/>
  <c r="N4598" i="5"/>
  <c r="N4599" i="5"/>
  <c r="N4600" i="5"/>
  <c r="N4601" i="5"/>
  <c r="N4602" i="5"/>
  <c r="N4603" i="5"/>
  <c r="N4604" i="5"/>
  <c r="N4605" i="5"/>
  <c r="N4606" i="5"/>
  <c r="N4607" i="5"/>
  <c r="N4608" i="5"/>
  <c r="N4609" i="5"/>
  <c r="N4610" i="5"/>
  <c r="N4611" i="5"/>
  <c r="N4612" i="5"/>
  <c r="N4613" i="5"/>
  <c r="N4614" i="5"/>
  <c r="N4615" i="5"/>
  <c r="N4616" i="5"/>
  <c r="N4617" i="5"/>
  <c r="N4618" i="5"/>
  <c r="N4619" i="5"/>
  <c r="N4620" i="5"/>
  <c r="N4621" i="5"/>
  <c r="N4622" i="5"/>
  <c r="N4623" i="5"/>
  <c r="N4624" i="5"/>
  <c r="N4625" i="5"/>
  <c r="N4626" i="5"/>
  <c r="N4627" i="5"/>
  <c r="N4628" i="5"/>
  <c r="N4629" i="5"/>
  <c r="N4630" i="5"/>
  <c r="N4631" i="5"/>
  <c r="N4632" i="5"/>
  <c r="N4633" i="5"/>
  <c r="N4634" i="5"/>
  <c r="N4635" i="5"/>
  <c r="N4636" i="5"/>
  <c r="N4637" i="5"/>
  <c r="N4638" i="5"/>
  <c r="N4639" i="5"/>
  <c r="N4640" i="5"/>
  <c r="N4641" i="5"/>
  <c r="N4642" i="5"/>
  <c r="N4643" i="5"/>
  <c r="N4644" i="5"/>
  <c r="N4645" i="5"/>
  <c r="N4646" i="5"/>
  <c r="N4647" i="5"/>
  <c r="N4648" i="5"/>
  <c r="N4649" i="5"/>
  <c r="N4650" i="5"/>
  <c r="N4651" i="5"/>
  <c r="N4652" i="5"/>
  <c r="N4653" i="5"/>
  <c r="N4654" i="5"/>
  <c r="N4655" i="5"/>
  <c r="N4656" i="5"/>
  <c r="N4657" i="5"/>
  <c r="N4658" i="5"/>
  <c r="N4659" i="5"/>
  <c r="N4660" i="5"/>
  <c r="N4661" i="5"/>
  <c r="N4662" i="5"/>
  <c r="N4663" i="5"/>
  <c r="N4664" i="5"/>
  <c r="N4665" i="5"/>
  <c r="N4666" i="5"/>
  <c r="N4667" i="5"/>
  <c r="N4668" i="5"/>
  <c r="N4669" i="5"/>
  <c r="N4670" i="5"/>
  <c r="N4671" i="5"/>
  <c r="N4672" i="5"/>
  <c r="N4673" i="5"/>
  <c r="N4674" i="5"/>
  <c r="N4675" i="5"/>
  <c r="N4676" i="5"/>
  <c r="N4677" i="5"/>
  <c r="N4678" i="5"/>
  <c r="N4679" i="5"/>
  <c r="N4680" i="5"/>
  <c r="N4681" i="5"/>
  <c r="N4682" i="5"/>
  <c r="N4683" i="5"/>
  <c r="N4684" i="5"/>
  <c r="N4685" i="5"/>
  <c r="N4686" i="5"/>
  <c r="N4687" i="5"/>
  <c r="N4688" i="5"/>
  <c r="N4689" i="5"/>
  <c r="N4690" i="5"/>
  <c r="N4691" i="5"/>
  <c r="N4692" i="5"/>
  <c r="N4693" i="5"/>
  <c r="N4694" i="5"/>
  <c r="N4695" i="5"/>
  <c r="N4696" i="5"/>
  <c r="N4697" i="5"/>
  <c r="N4698" i="5"/>
  <c r="N4699" i="5"/>
  <c r="N4700" i="5"/>
  <c r="N4701" i="5"/>
  <c r="N4702" i="5"/>
  <c r="N4703" i="5"/>
  <c r="N4704" i="5"/>
  <c r="N4705" i="5"/>
  <c r="N4706" i="5"/>
  <c r="N4707" i="5"/>
  <c r="N4708" i="5"/>
  <c r="N4709" i="5"/>
  <c r="N4710" i="5"/>
  <c r="N4711" i="5"/>
  <c r="N4712" i="5"/>
  <c r="N4713" i="5"/>
  <c r="N4714" i="5"/>
  <c r="N4715" i="5"/>
  <c r="N4716" i="5"/>
  <c r="N4717" i="5"/>
  <c r="N4718" i="5"/>
  <c r="N4719" i="5"/>
  <c r="N4720" i="5"/>
  <c r="N4721" i="5"/>
  <c r="N4722" i="5"/>
  <c r="N4723" i="5"/>
  <c r="N4724" i="5"/>
  <c r="N4725" i="5"/>
  <c r="N4726" i="5"/>
  <c r="N4727" i="5"/>
  <c r="N4728" i="5"/>
  <c r="N4729" i="5"/>
  <c r="N4730" i="5"/>
  <c r="N4731" i="5"/>
  <c r="N4732" i="5"/>
  <c r="N4733" i="5"/>
  <c r="N4734" i="5"/>
  <c r="N4735" i="5"/>
  <c r="N4736" i="5"/>
  <c r="N4737" i="5"/>
  <c r="N4738" i="5"/>
  <c r="N4739" i="5"/>
  <c r="N4740" i="5"/>
  <c r="N4741" i="5"/>
  <c r="N4742" i="5"/>
  <c r="N4743" i="5"/>
  <c r="N4744" i="5"/>
  <c r="N4745" i="5"/>
  <c r="N4746" i="5"/>
  <c r="N4747" i="5"/>
  <c r="N4748" i="5"/>
  <c r="N4749" i="5"/>
  <c r="N4750" i="5"/>
  <c r="N4751" i="5"/>
  <c r="N4752" i="5"/>
  <c r="N4753" i="5"/>
  <c r="N4754" i="5"/>
  <c r="N4755" i="5"/>
  <c r="N4756" i="5"/>
  <c r="N4757" i="5"/>
  <c r="N4758" i="5"/>
  <c r="N4759" i="5"/>
  <c r="N4760" i="5"/>
  <c r="N4761" i="5"/>
  <c r="N4762" i="5"/>
  <c r="N4763" i="5"/>
  <c r="N4764" i="5"/>
  <c r="N4765" i="5"/>
  <c r="N4766" i="5"/>
  <c r="N4767" i="5"/>
  <c r="N4768" i="5"/>
  <c r="N4769" i="5"/>
  <c r="N4770" i="5"/>
  <c r="N4771" i="5"/>
  <c r="N4772" i="5"/>
  <c r="N4773" i="5"/>
  <c r="N4774" i="5"/>
  <c r="N4775" i="5"/>
  <c r="N4776" i="5"/>
  <c r="N4777" i="5"/>
  <c r="N4778" i="5"/>
  <c r="N4779" i="5"/>
  <c r="N4780" i="5"/>
  <c r="N4781" i="5"/>
  <c r="N4782" i="5"/>
  <c r="N4783" i="5"/>
  <c r="N4784" i="5"/>
  <c r="N4785" i="5"/>
  <c r="N4786" i="5"/>
  <c r="N4787" i="5"/>
  <c r="N4788" i="5"/>
  <c r="N4789" i="5"/>
  <c r="N4790" i="5"/>
  <c r="N4791" i="5"/>
  <c r="N4792" i="5"/>
  <c r="N4793" i="5"/>
  <c r="N4794" i="5"/>
  <c r="N4795" i="5"/>
  <c r="N4796" i="5"/>
  <c r="N4797" i="5"/>
  <c r="N4798" i="5"/>
  <c r="N4799" i="5"/>
  <c r="N4800" i="5"/>
  <c r="N4801" i="5"/>
  <c r="N4802" i="5"/>
  <c r="N4803" i="5"/>
  <c r="N4804" i="5"/>
  <c r="N4805" i="5"/>
  <c r="N4806" i="5"/>
  <c r="N4807" i="5"/>
  <c r="N4808" i="5"/>
  <c r="N4809" i="5"/>
  <c r="N4810" i="5"/>
  <c r="N4811" i="5"/>
  <c r="N4812" i="5"/>
  <c r="N4813" i="5"/>
  <c r="N4814" i="5"/>
  <c r="N4815" i="5"/>
  <c r="N4816" i="5"/>
  <c r="N4817" i="5"/>
  <c r="N4818" i="5"/>
  <c r="N4819" i="5"/>
  <c r="N4820" i="5"/>
  <c r="N4821" i="5"/>
  <c r="N4822" i="5"/>
  <c r="N4823" i="5"/>
  <c r="N4824" i="5"/>
  <c r="N4825" i="5"/>
  <c r="N4826" i="5"/>
  <c r="N4827" i="5"/>
  <c r="N4828" i="5"/>
  <c r="N4829" i="5"/>
  <c r="N4830" i="5"/>
  <c r="N4831" i="5"/>
  <c r="N4832" i="5"/>
  <c r="N4833" i="5"/>
  <c r="N4834" i="5"/>
  <c r="N4835" i="5"/>
  <c r="N4836" i="5"/>
  <c r="N4837" i="5"/>
  <c r="N4838" i="5"/>
  <c r="N4839" i="5"/>
  <c r="N4840" i="5"/>
  <c r="N4841" i="5"/>
  <c r="N4842" i="5"/>
  <c r="N4843" i="5"/>
  <c r="N4844" i="5"/>
  <c r="N4845" i="5"/>
  <c r="N4846" i="5"/>
  <c r="N4847" i="5"/>
  <c r="N4848" i="5"/>
  <c r="N4849" i="5"/>
  <c r="N4850" i="5"/>
  <c r="N4851" i="5"/>
  <c r="N4852" i="5"/>
  <c r="N4853" i="5"/>
  <c r="N4854" i="5"/>
  <c r="N4855" i="5"/>
  <c r="N4856" i="5"/>
  <c r="N4857" i="5"/>
  <c r="N4858" i="5"/>
  <c r="N4859" i="5"/>
  <c r="N4860" i="5"/>
  <c r="N4861" i="5"/>
  <c r="N4862" i="5"/>
  <c r="N4863" i="5"/>
  <c r="N4864" i="5"/>
  <c r="N4865" i="5"/>
  <c r="N4866" i="5"/>
  <c r="N4867" i="5"/>
  <c r="N4868" i="5"/>
  <c r="N4869" i="5"/>
  <c r="N4870" i="5"/>
  <c r="N4871" i="5"/>
  <c r="N4872" i="5"/>
  <c r="N4873" i="5"/>
  <c r="N4874" i="5"/>
  <c r="N4875" i="5"/>
  <c r="N4876" i="5"/>
  <c r="N4877" i="5"/>
  <c r="N4878" i="5"/>
  <c r="N4879" i="5"/>
  <c r="N4880" i="5"/>
  <c r="N4881" i="5"/>
  <c r="N4882" i="5"/>
  <c r="N4883" i="5"/>
  <c r="N4884" i="5"/>
  <c r="N4885" i="5"/>
  <c r="N4886" i="5"/>
  <c r="N4887" i="5"/>
  <c r="N4888" i="5"/>
  <c r="N4889" i="5"/>
  <c r="N4890" i="5"/>
  <c r="N4891" i="5"/>
  <c r="N4892" i="5"/>
  <c r="N4893" i="5"/>
  <c r="N4894" i="5"/>
  <c r="N4895" i="5"/>
  <c r="N4896" i="5"/>
  <c r="N4897" i="5"/>
  <c r="N4898" i="5"/>
  <c r="N4899" i="5"/>
  <c r="N4900" i="5"/>
  <c r="N4901" i="5"/>
  <c r="N4902" i="5"/>
  <c r="N4903" i="5"/>
  <c r="N4904" i="5"/>
  <c r="N4905" i="5"/>
  <c r="N4906" i="5"/>
  <c r="N4907" i="5"/>
  <c r="N4908" i="5"/>
  <c r="N4909" i="5"/>
  <c r="N4910" i="5"/>
  <c r="N4911" i="5"/>
  <c r="N4912" i="5"/>
  <c r="N4913" i="5"/>
  <c r="N4914" i="5"/>
  <c r="N4915" i="5"/>
  <c r="N4916" i="5"/>
  <c r="N4917" i="5"/>
  <c r="N4918" i="5"/>
  <c r="N4919" i="5"/>
  <c r="N4920" i="5"/>
  <c r="N4921" i="5"/>
  <c r="N4922" i="5"/>
  <c r="N4923" i="5"/>
  <c r="N4924" i="5"/>
  <c r="N4925" i="5"/>
  <c r="N4926" i="5"/>
  <c r="N4927" i="5"/>
  <c r="N4928" i="5"/>
  <c r="N4929" i="5"/>
  <c r="N4930" i="5"/>
  <c r="N4931" i="5"/>
  <c r="N4932" i="5"/>
  <c r="N4933" i="5"/>
  <c r="N4934" i="5"/>
  <c r="N4935" i="5"/>
  <c r="N4936" i="5"/>
  <c r="N4937" i="5"/>
  <c r="N4938" i="5"/>
  <c r="N4939" i="5"/>
  <c r="N4940" i="5"/>
  <c r="N4941" i="5"/>
  <c r="N4942" i="5"/>
  <c r="N4943" i="5"/>
  <c r="N4944" i="5"/>
  <c r="N4945" i="5"/>
  <c r="N4946" i="5"/>
  <c r="N4947" i="5"/>
  <c r="N4948" i="5"/>
  <c r="N4949" i="5"/>
  <c r="N4950" i="5"/>
  <c r="N4951" i="5"/>
  <c r="N4952" i="5"/>
  <c r="N4953" i="5"/>
  <c r="N4954" i="5"/>
  <c r="N4955" i="5"/>
  <c r="N4956" i="5"/>
  <c r="N4957" i="5"/>
  <c r="N4958" i="5"/>
  <c r="N4959" i="5"/>
  <c r="N4960" i="5"/>
  <c r="N4961" i="5"/>
  <c r="N4962" i="5"/>
  <c r="N4963" i="5"/>
  <c r="N4964" i="5"/>
  <c r="N4965" i="5"/>
  <c r="N4966" i="5"/>
  <c r="N4967" i="5"/>
  <c r="N4968" i="5"/>
  <c r="N4969" i="5"/>
  <c r="N4970" i="5"/>
  <c r="N4971" i="5"/>
  <c r="N4972" i="5"/>
  <c r="N4973" i="5"/>
  <c r="N4974" i="5"/>
  <c r="N4975" i="5"/>
  <c r="N4976" i="5"/>
  <c r="N4977" i="5"/>
  <c r="N4978" i="5"/>
  <c r="N4979" i="5"/>
  <c r="N4980" i="5"/>
  <c r="N4981" i="5"/>
  <c r="N4982" i="5"/>
  <c r="N4983" i="5"/>
  <c r="N4984" i="5"/>
  <c r="N4985" i="5"/>
  <c r="N4986" i="5"/>
  <c r="N4987" i="5"/>
  <c r="N4988" i="5"/>
  <c r="N4989" i="5"/>
  <c r="N4990" i="5"/>
  <c r="N4991" i="5"/>
  <c r="N4992" i="5"/>
  <c r="N4993" i="5"/>
  <c r="N4994" i="5"/>
  <c r="N4995" i="5"/>
  <c r="N4996" i="5"/>
  <c r="N4997" i="5"/>
  <c r="N4998" i="5"/>
  <c r="N4999" i="5"/>
  <c r="N5000" i="5"/>
  <c r="N5001" i="5"/>
  <c r="N5002" i="5"/>
  <c r="N5003" i="5"/>
  <c r="N5004" i="5"/>
  <c r="N5005" i="5"/>
  <c r="N5006" i="5"/>
  <c r="N5007" i="5"/>
  <c r="N5008" i="5"/>
  <c r="N5009" i="5"/>
  <c r="N5010" i="5"/>
  <c r="N5011" i="5"/>
  <c r="N5012" i="5"/>
  <c r="N5013" i="5"/>
  <c r="N5014" i="5"/>
  <c r="N5015" i="5"/>
  <c r="N5016" i="5"/>
  <c r="N5017" i="5"/>
  <c r="N5018" i="5"/>
  <c r="N5019" i="5"/>
  <c r="N5020" i="5"/>
  <c r="N5021" i="5"/>
  <c r="N5022" i="5"/>
  <c r="N5023" i="5"/>
  <c r="N5024" i="5"/>
  <c r="N5025" i="5"/>
  <c r="N5026" i="5"/>
  <c r="N5027" i="5"/>
  <c r="N5028" i="5"/>
  <c r="N5029" i="5"/>
  <c r="N5030" i="5"/>
  <c r="N5031" i="5"/>
  <c r="N5032" i="5"/>
  <c r="N5033" i="5"/>
  <c r="N5034" i="5"/>
  <c r="N5035" i="5"/>
  <c r="N5036" i="5"/>
  <c r="N5037" i="5"/>
  <c r="N5038" i="5"/>
  <c r="N5039" i="5"/>
  <c r="N5040" i="5"/>
  <c r="N5041" i="5"/>
  <c r="N5042" i="5"/>
  <c r="N5043" i="5"/>
  <c r="N5044" i="5"/>
  <c r="N5045" i="5"/>
  <c r="N5046" i="5"/>
  <c r="N5047" i="5"/>
  <c r="N5048" i="5"/>
  <c r="N5049" i="5"/>
  <c r="N5050" i="5"/>
  <c r="N5051" i="5"/>
  <c r="N5052" i="5"/>
  <c r="N5053" i="5"/>
  <c r="N5054" i="5"/>
  <c r="N5055" i="5"/>
  <c r="N5056" i="5"/>
  <c r="N5057" i="5"/>
  <c r="N5058" i="5"/>
  <c r="N5059" i="5"/>
  <c r="N5060" i="5"/>
  <c r="N5061" i="5"/>
  <c r="N5062" i="5"/>
  <c r="N5063" i="5"/>
  <c r="N5064" i="5"/>
  <c r="N5065" i="5"/>
  <c r="N5066" i="5"/>
  <c r="N5067" i="5"/>
  <c r="N5068" i="5"/>
  <c r="N5069" i="5"/>
  <c r="N5070" i="5"/>
  <c r="N5071" i="5"/>
  <c r="N5072" i="5"/>
  <c r="N5073" i="5"/>
  <c r="N5074" i="5"/>
  <c r="N5075" i="5"/>
  <c r="N5076" i="5"/>
  <c r="N5077" i="5"/>
  <c r="N5078" i="5"/>
  <c r="N5079" i="5"/>
  <c r="N5080" i="5"/>
  <c r="N5081" i="5"/>
  <c r="N5082" i="5"/>
  <c r="N5083" i="5"/>
  <c r="N5084" i="5"/>
  <c r="N5085" i="5"/>
  <c r="N5086" i="5"/>
  <c r="N5087" i="5"/>
  <c r="N5088" i="5"/>
  <c r="N5089" i="5"/>
  <c r="N5090" i="5"/>
  <c r="N5091" i="5"/>
  <c r="N5092" i="5"/>
  <c r="N5093" i="5"/>
  <c r="N5094" i="5"/>
  <c r="N5095" i="5"/>
  <c r="N5096" i="5"/>
  <c r="N5097" i="5"/>
  <c r="N5098" i="5"/>
  <c r="N5099" i="5"/>
  <c r="N5100" i="5"/>
  <c r="N5101" i="5"/>
  <c r="N5102" i="5"/>
  <c r="N5103" i="5"/>
  <c r="N5104" i="5"/>
  <c r="N5105" i="5"/>
  <c r="N5106" i="5"/>
  <c r="N5107" i="5"/>
  <c r="N5108" i="5"/>
  <c r="N5109" i="5"/>
  <c r="N5110" i="5"/>
  <c r="N5111" i="5"/>
  <c r="N5112" i="5"/>
  <c r="N5113" i="5"/>
  <c r="N5114" i="5"/>
  <c r="N5115" i="5"/>
  <c r="N5116" i="5"/>
  <c r="N5117" i="5"/>
  <c r="N5118" i="5"/>
  <c r="N5119" i="5"/>
  <c r="N5120" i="5"/>
  <c r="N5121" i="5"/>
  <c r="N5122" i="5"/>
  <c r="N5123" i="5"/>
  <c r="N5124" i="5"/>
  <c r="N5125" i="5"/>
  <c r="N5126" i="5"/>
  <c r="N5127" i="5"/>
  <c r="N5128" i="5"/>
  <c r="N5129" i="5"/>
  <c r="N5130" i="5"/>
  <c r="N5131" i="5"/>
  <c r="N5132" i="5"/>
  <c r="N5133" i="5"/>
  <c r="N5134" i="5"/>
  <c r="N5135" i="5"/>
  <c r="N5136" i="5"/>
  <c r="N5137" i="5"/>
  <c r="N5138" i="5"/>
  <c r="N5139" i="5"/>
  <c r="N5140" i="5"/>
  <c r="N5141" i="5"/>
  <c r="N5142" i="5"/>
  <c r="N5143" i="5"/>
  <c r="N5144" i="5"/>
  <c r="N5145" i="5"/>
  <c r="N5146" i="5"/>
  <c r="N5147" i="5"/>
  <c r="N5148" i="5"/>
  <c r="N5149" i="5"/>
  <c r="N5150" i="5"/>
  <c r="N5151" i="5"/>
  <c r="N5152" i="5"/>
  <c r="N5153" i="5"/>
  <c r="N5154" i="5"/>
  <c r="N5155" i="5"/>
  <c r="N5156" i="5"/>
  <c r="N5157" i="5"/>
  <c r="N5158" i="5"/>
  <c r="N5159" i="5"/>
  <c r="N5160" i="5"/>
  <c r="N5161" i="5"/>
  <c r="N5162" i="5"/>
  <c r="N5163" i="5"/>
  <c r="N5164" i="5"/>
  <c r="N5165" i="5"/>
  <c r="N5166" i="5"/>
  <c r="N5167" i="5"/>
  <c r="N5168" i="5"/>
  <c r="N5169" i="5"/>
  <c r="N5170" i="5"/>
  <c r="N5171" i="5"/>
  <c r="N5172" i="5"/>
  <c r="N5173" i="5"/>
  <c r="N5174" i="5"/>
  <c r="N5175" i="5"/>
  <c r="N5176" i="5"/>
  <c r="N5177" i="5"/>
  <c r="N5178" i="5"/>
  <c r="N5179" i="5"/>
  <c r="N5180" i="5"/>
  <c r="N5181" i="5"/>
  <c r="N5182" i="5"/>
  <c r="N5183" i="5"/>
  <c r="N5184" i="5"/>
  <c r="N5185" i="5"/>
  <c r="N5186" i="5"/>
  <c r="N5187" i="5"/>
  <c r="N5188" i="5"/>
  <c r="N5189" i="5"/>
  <c r="N5190" i="5"/>
  <c r="N5191" i="5"/>
  <c r="N5192" i="5"/>
  <c r="N5193" i="5"/>
  <c r="N5194" i="5"/>
  <c r="N5195" i="5"/>
  <c r="N5196" i="5"/>
  <c r="N5197" i="5"/>
  <c r="N5198" i="5"/>
  <c r="N5199" i="5"/>
  <c r="N5200" i="5"/>
  <c r="N5201" i="5"/>
  <c r="N5202" i="5"/>
  <c r="N5203" i="5"/>
  <c r="N5204" i="5"/>
  <c r="N5205" i="5"/>
  <c r="N5206" i="5"/>
  <c r="N5207" i="5"/>
  <c r="N5208" i="5"/>
  <c r="N5209" i="5"/>
  <c r="N5210" i="5"/>
  <c r="N5211" i="5"/>
  <c r="N5212" i="5"/>
  <c r="N5213" i="5"/>
  <c r="N5214" i="5"/>
  <c r="N5215" i="5"/>
  <c r="N5216" i="5"/>
  <c r="N5217" i="5"/>
  <c r="N5218" i="5"/>
  <c r="N5219" i="5"/>
  <c r="N5220" i="5"/>
  <c r="N5221" i="5"/>
  <c r="N5222" i="5"/>
  <c r="N5223" i="5"/>
  <c r="N5224" i="5"/>
  <c r="N5225" i="5"/>
  <c r="N5226" i="5"/>
  <c r="N5227" i="5"/>
  <c r="N5228" i="5"/>
  <c r="N5229" i="5"/>
  <c r="N5230" i="5"/>
  <c r="N5231" i="5"/>
  <c r="N5232" i="5"/>
  <c r="N5233" i="5"/>
  <c r="N5234" i="5"/>
  <c r="N5235" i="5"/>
  <c r="N5236" i="5"/>
  <c r="N5237" i="5"/>
  <c r="N5238" i="5"/>
  <c r="N5239" i="5"/>
  <c r="N5240" i="5"/>
  <c r="N5241" i="5"/>
  <c r="N5242" i="5"/>
  <c r="N5243" i="5"/>
  <c r="N5244" i="5"/>
  <c r="N5245" i="5"/>
  <c r="N5246" i="5"/>
  <c r="N5247" i="5"/>
  <c r="N5248" i="5"/>
  <c r="N5249" i="5"/>
  <c r="N5250" i="5"/>
  <c r="N5251" i="5"/>
  <c r="N5252" i="5"/>
  <c r="N5253" i="5"/>
  <c r="N5254" i="5"/>
  <c r="N5255" i="5"/>
  <c r="N5256" i="5"/>
  <c r="N5257" i="5"/>
  <c r="N5258" i="5"/>
  <c r="N5259" i="5"/>
  <c r="N5260" i="5"/>
  <c r="N5261" i="5"/>
  <c r="N5262" i="5"/>
  <c r="N5263" i="5"/>
  <c r="N5264" i="5"/>
  <c r="N5265" i="5"/>
  <c r="N5266" i="5"/>
  <c r="N5267" i="5"/>
  <c r="N5268" i="5"/>
  <c r="N5269" i="5"/>
  <c r="N5270" i="5"/>
  <c r="N5271" i="5"/>
  <c r="N5272" i="5"/>
  <c r="N5273" i="5"/>
  <c r="N5274" i="5"/>
  <c r="N5275" i="5"/>
  <c r="N5276" i="5"/>
  <c r="N5277" i="5"/>
  <c r="N5278" i="5"/>
  <c r="N5279" i="5"/>
  <c r="N5280" i="5"/>
  <c r="N5281" i="5"/>
  <c r="N5282" i="5"/>
  <c r="N5283" i="5"/>
  <c r="N5284" i="5"/>
  <c r="N5285" i="5"/>
  <c r="N5286" i="5"/>
  <c r="N5287" i="5"/>
  <c r="N5288" i="5"/>
  <c r="N5289" i="5"/>
  <c r="N5290" i="5"/>
  <c r="N5291" i="5"/>
  <c r="N5292" i="5"/>
  <c r="N5293" i="5"/>
  <c r="N5294" i="5"/>
  <c r="N5295" i="5"/>
  <c r="N5296" i="5"/>
  <c r="N5297" i="5"/>
  <c r="N5298" i="5"/>
  <c r="N5299" i="5"/>
  <c r="N5300" i="5"/>
  <c r="N5301" i="5"/>
  <c r="N5302" i="5"/>
  <c r="N5303" i="5"/>
  <c r="N5304" i="5"/>
  <c r="N5305" i="5"/>
  <c r="N5306" i="5"/>
  <c r="N5307" i="5"/>
  <c r="N5308" i="5"/>
  <c r="N5309" i="5"/>
  <c r="N5310" i="5"/>
  <c r="N5311" i="5"/>
  <c r="N5312" i="5"/>
  <c r="N5313" i="5"/>
  <c r="N5314" i="5"/>
  <c r="N5315" i="5"/>
  <c r="N5316" i="5"/>
  <c r="N5317" i="5"/>
  <c r="N5318" i="5"/>
  <c r="N5319" i="5"/>
  <c r="N5320" i="5"/>
  <c r="N5321" i="5"/>
  <c r="N5322" i="5"/>
  <c r="N5323" i="5"/>
  <c r="N5324" i="5"/>
  <c r="N5325" i="5"/>
  <c r="N5326" i="5"/>
  <c r="N5327" i="5"/>
  <c r="N5328" i="5"/>
  <c r="N5329" i="5"/>
  <c r="N5330" i="5"/>
  <c r="N5331" i="5"/>
  <c r="N5332" i="5"/>
  <c r="N5333" i="5"/>
  <c r="N5334" i="5"/>
  <c r="N5335" i="5"/>
  <c r="N5336" i="5"/>
  <c r="N5337" i="5"/>
  <c r="N5338" i="5"/>
  <c r="N5339" i="5"/>
  <c r="N5340" i="5"/>
  <c r="N5341" i="5"/>
  <c r="N5342" i="5"/>
  <c r="N5343" i="5"/>
  <c r="N5344" i="5"/>
  <c r="N5345" i="5"/>
  <c r="N5346" i="5"/>
  <c r="N5347" i="5"/>
  <c r="N5348" i="5"/>
  <c r="N5349" i="5"/>
  <c r="N5350" i="5"/>
  <c r="N5351" i="5"/>
  <c r="N5352" i="5"/>
  <c r="N5353" i="5"/>
  <c r="N5354" i="5"/>
  <c r="N5355" i="5"/>
  <c r="N5356" i="5"/>
  <c r="N5357" i="5"/>
  <c r="N5358" i="5"/>
  <c r="N5359" i="5"/>
  <c r="N5360" i="5"/>
  <c r="N5361" i="5"/>
  <c r="N5362" i="5"/>
  <c r="N5363" i="5"/>
  <c r="N5364" i="5"/>
  <c r="N5365" i="5"/>
  <c r="N5366" i="5"/>
  <c r="N5367" i="5"/>
  <c r="N5368" i="5"/>
  <c r="N5369" i="5"/>
  <c r="N5370" i="5"/>
  <c r="N5371" i="5"/>
  <c r="N5372" i="5"/>
  <c r="N5373" i="5"/>
  <c r="N5374" i="5"/>
  <c r="N5375" i="5"/>
  <c r="N5376" i="5"/>
  <c r="N5377" i="5"/>
  <c r="N5378" i="5"/>
  <c r="N5379" i="5"/>
  <c r="N5380" i="5"/>
  <c r="N5381" i="5"/>
  <c r="N5382" i="5"/>
  <c r="N5383" i="5"/>
  <c r="N5384" i="5"/>
  <c r="N5385" i="5"/>
  <c r="N5386" i="5"/>
  <c r="N5387" i="5"/>
  <c r="N5388" i="5"/>
  <c r="N5389" i="5"/>
  <c r="N5390" i="5"/>
  <c r="N5391" i="5"/>
  <c r="N5392" i="5"/>
  <c r="N5393" i="5"/>
  <c r="N5394" i="5"/>
  <c r="N5395" i="5"/>
  <c r="N5396" i="5"/>
  <c r="N5397" i="5"/>
  <c r="N5398" i="5"/>
  <c r="N5399" i="5"/>
  <c r="N5400" i="5"/>
  <c r="N5401" i="5"/>
  <c r="N5402" i="5"/>
  <c r="N5403" i="5"/>
  <c r="N5404" i="5"/>
  <c r="N5405" i="5"/>
  <c r="N5406" i="5"/>
  <c r="N5407" i="5"/>
  <c r="N5408" i="5"/>
  <c r="N5409" i="5"/>
  <c r="N5410" i="5"/>
  <c r="N5411" i="5"/>
  <c r="N5412" i="5"/>
  <c r="N5413" i="5"/>
  <c r="N5414" i="5"/>
  <c r="N5415" i="5"/>
  <c r="N5416" i="5"/>
  <c r="N5417" i="5"/>
  <c r="N5418" i="5"/>
  <c r="N5419" i="5"/>
  <c r="N5420" i="5"/>
  <c r="N5421" i="5"/>
  <c r="N5422" i="5"/>
  <c r="N5423" i="5"/>
  <c r="N5424" i="5"/>
  <c r="N5425" i="5"/>
  <c r="N5426" i="5"/>
  <c r="N5427" i="5"/>
  <c r="N5428" i="5"/>
  <c r="N5429" i="5"/>
  <c r="N5430" i="5"/>
  <c r="N5431" i="5"/>
  <c r="N5432" i="5"/>
  <c r="N5433" i="5"/>
  <c r="N5434" i="5"/>
  <c r="N5435" i="5"/>
  <c r="N5436" i="5"/>
  <c r="N5437" i="5"/>
  <c r="N5438" i="5"/>
  <c r="N5439" i="5"/>
  <c r="N5440" i="5"/>
  <c r="N5441" i="5"/>
  <c r="N5442" i="5"/>
  <c r="N5443" i="5"/>
  <c r="N5444" i="5"/>
  <c r="N5445" i="5"/>
  <c r="N5446" i="5"/>
  <c r="N5447" i="5"/>
  <c r="N5448" i="5"/>
  <c r="N5449" i="5"/>
  <c r="N5450" i="5"/>
  <c r="N5451" i="5"/>
  <c r="N5452" i="5"/>
  <c r="N5453" i="5"/>
  <c r="N5454" i="5"/>
  <c r="N5455" i="5"/>
  <c r="N5456" i="5"/>
  <c r="N5457" i="5"/>
  <c r="N5458" i="5"/>
  <c r="N5459" i="5"/>
  <c r="N5460" i="5"/>
  <c r="N5461" i="5"/>
  <c r="N5462" i="5"/>
  <c r="N5463" i="5"/>
  <c r="N5464" i="5"/>
  <c r="N5465" i="5"/>
  <c r="N5466" i="5"/>
  <c r="N5467" i="5"/>
  <c r="N5468" i="5"/>
  <c r="N5469" i="5"/>
  <c r="N5470" i="5"/>
  <c r="N5471" i="5"/>
  <c r="N5472" i="5"/>
  <c r="N5473" i="5"/>
  <c r="N5474" i="5"/>
  <c r="N5475" i="5"/>
  <c r="N5476" i="5"/>
  <c r="N5477" i="5"/>
  <c r="N5478" i="5"/>
  <c r="N5479" i="5"/>
  <c r="N5480" i="5"/>
  <c r="N5481" i="5"/>
  <c r="N5482" i="5"/>
  <c r="N5483" i="5"/>
  <c r="N5484" i="5"/>
  <c r="N5485" i="5"/>
  <c r="N5486" i="5"/>
  <c r="N5487" i="5"/>
  <c r="N5488" i="5"/>
  <c r="N5489" i="5"/>
  <c r="N5490" i="5"/>
  <c r="N5491" i="5"/>
  <c r="N5492" i="5"/>
  <c r="N5493" i="5"/>
  <c r="N5494" i="5"/>
  <c r="N5495" i="5"/>
  <c r="N5496" i="5"/>
  <c r="N5497" i="5"/>
  <c r="N5498" i="5"/>
  <c r="N5499" i="5"/>
  <c r="N5500" i="5"/>
  <c r="N5501" i="5"/>
  <c r="N5502" i="5"/>
  <c r="N5503" i="5"/>
  <c r="N5504" i="5"/>
  <c r="N5505" i="5"/>
  <c r="N5506" i="5"/>
  <c r="N5507" i="5"/>
  <c r="N5508" i="5"/>
  <c r="N5509" i="5"/>
  <c r="N5510" i="5"/>
  <c r="N5511" i="5"/>
  <c r="N5512" i="5"/>
  <c r="N5513" i="5"/>
  <c r="N5514" i="5"/>
  <c r="N5515" i="5"/>
  <c r="N5516" i="5"/>
  <c r="N5517" i="5"/>
  <c r="N5518" i="5"/>
  <c r="N5519" i="5"/>
  <c r="N5520" i="5"/>
  <c r="N5521" i="5"/>
  <c r="N5522" i="5"/>
  <c r="N5523" i="5"/>
  <c r="N5524" i="5"/>
  <c r="N5525" i="5"/>
  <c r="N5526" i="5"/>
  <c r="N5527" i="5"/>
  <c r="N5528" i="5"/>
  <c r="N5529" i="5"/>
  <c r="N5530" i="5"/>
  <c r="N5531" i="5"/>
  <c r="N5532" i="5"/>
  <c r="N5533" i="5"/>
  <c r="N5534" i="5"/>
  <c r="N5535" i="5"/>
  <c r="N5536" i="5"/>
  <c r="N5537" i="5"/>
  <c r="N5538" i="5"/>
  <c r="N5539" i="5"/>
  <c r="N5540" i="5"/>
  <c r="N5541" i="5"/>
  <c r="N5542" i="5"/>
  <c r="N5543" i="5"/>
  <c r="N5544" i="5"/>
  <c r="N5545" i="5"/>
  <c r="N5546" i="5"/>
  <c r="N5547" i="5"/>
  <c r="N5548" i="5"/>
  <c r="N5549" i="5"/>
  <c r="N5550" i="5"/>
  <c r="N5551" i="5"/>
  <c r="N5552" i="5"/>
  <c r="N5553" i="5"/>
  <c r="N5554" i="5"/>
  <c r="N5555" i="5"/>
  <c r="N5556" i="5"/>
  <c r="N5557" i="5"/>
  <c r="N5558" i="5"/>
  <c r="N5559" i="5"/>
  <c r="N5560" i="5"/>
  <c r="N5561" i="5"/>
  <c r="N5562" i="5"/>
  <c r="N5563" i="5"/>
  <c r="N5564" i="5"/>
  <c r="N5565" i="5"/>
  <c r="N5566" i="5"/>
  <c r="N5567" i="5"/>
  <c r="N5568" i="5"/>
  <c r="N5569" i="5"/>
  <c r="N5570" i="5"/>
  <c r="N5571" i="5"/>
  <c r="N5572" i="5"/>
  <c r="N5573" i="5"/>
  <c r="N5574" i="5"/>
  <c r="N5575" i="5"/>
  <c r="N5576" i="5"/>
  <c r="N5577" i="5"/>
  <c r="N5578" i="5"/>
  <c r="N5579" i="5"/>
  <c r="N5580" i="5"/>
  <c r="N5581" i="5"/>
  <c r="N5582" i="5"/>
  <c r="N5583" i="5"/>
  <c r="N5584" i="5"/>
  <c r="N5585" i="5"/>
  <c r="N5586" i="5"/>
  <c r="N5587" i="5"/>
  <c r="N5588" i="5"/>
  <c r="N5589" i="5"/>
  <c r="N5590" i="5"/>
  <c r="N5591" i="5"/>
  <c r="N5592" i="5"/>
  <c r="N5593" i="5"/>
  <c r="N5594" i="5"/>
  <c r="N5595" i="5"/>
  <c r="N5596" i="5"/>
  <c r="N5597" i="5"/>
  <c r="N5598" i="5"/>
  <c r="N5599" i="5"/>
  <c r="N5600" i="5"/>
  <c r="N5601" i="5"/>
  <c r="N5602" i="5"/>
  <c r="N5603" i="5"/>
  <c r="N5604" i="5"/>
  <c r="N5605" i="5"/>
  <c r="N5606" i="5"/>
  <c r="N5607" i="5"/>
  <c r="N5608" i="5"/>
  <c r="N5609" i="5"/>
  <c r="N5610" i="5"/>
  <c r="N5611" i="5"/>
  <c r="N5612" i="5"/>
  <c r="N5613" i="5"/>
  <c r="N5614" i="5"/>
  <c r="N5615" i="5"/>
  <c r="N5616" i="5"/>
  <c r="N5617" i="5"/>
  <c r="N5618" i="5"/>
  <c r="N5619" i="5"/>
  <c r="N5620" i="5"/>
  <c r="N5621" i="5"/>
  <c r="N5622" i="5"/>
  <c r="N5623" i="5"/>
  <c r="N5624" i="5"/>
  <c r="N5625" i="5"/>
  <c r="N5626" i="5"/>
  <c r="N5627" i="5"/>
  <c r="N5628" i="5"/>
  <c r="N5629" i="5"/>
  <c r="N5630" i="5"/>
  <c r="N5631" i="5"/>
  <c r="N5632" i="5"/>
  <c r="N5633" i="5"/>
  <c r="N5634" i="5"/>
  <c r="N5635" i="5"/>
  <c r="N5636" i="5"/>
  <c r="N5637" i="5"/>
  <c r="N5638" i="5"/>
  <c r="N5639" i="5"/>
  <c r="N5640" i="5"/>
  <c r="N5641" i="5"/>
  <c r="N5642" i="5"/>
  <c r="N5643" i="5"/>
  <c r="N5644" i="5"/>
  <c r="N5645" i="5"/>
  <c r="N5646" i="5"/>
  <c r="N5647" i="5"/>
  <c r="N5648" i="5"/>
  <c r="N5649" i="5"/>
  <c r="N5650" i="5"/>
  <c r="N5651" i="5"/>
  <c r="N5652" i="5"/>
  <c r="N5653" i="5"/>
  <c r="N5654" i="5"/>
  <c r="N5655" i="5"/>
  <c r="N5656" i="5"/>
  <c r="N5657" i="5"/>
  <c r="N5658" i="5"/>
  <c r="N5659" i="5"/>
  <c r="N5660" i="5"/>
  <c r="N5661" i="5"/>
  <c r="N5662" i="5"/>
  <c r="N5663" i="5"/>
  <c r="N5664" i="5"/>
  <c r="N5665" i="5"/>
  <c r="N5666" i="5"/>
  <c r="N5667" i="5"/>
  <c r="N5668" i="5"/>
  <c r="N5669" i="5"/>
  <c r="N5670" i="5"/>
  <c r="N5671" i="5"/>
  <c r="N5672" i="5"/>
  <c r="N5673" i="5"/>
  <c r="N5674" i="5"/>
  <c r="N5675" i="5"/>
  <c r="N5676" i="5"/>
  <c r="N5677" i="5"/>
  <c r="N5678" i="5"/>
  <c r="N5679" i="5"/>
  <c r="N5680" i="5"/>
  <c r="N5681" i="5"/>
  <c r="N5682" i="5"/>
  <c r="N5683" i="5"/>
  <c r="N5684" i="5"/>
  <c r="N5685" i="5"/>
  <c r="N5686" i="5"/>
  <c r="N5687" i="5"/>
  <c r="N5688" i="5"/>
  <c r="N5689" i="5"/>
  <c r="N5690" i="5"/>
  <c r="N5691" i="5"/>
  <c r="N5692" i="5"/>
  <c r="N5693" i="5"/>
  <c r="N5694" i="5"/>
  <c r="N5695" i="5"/>
  <c r="N5696" i="5"/>
  <c r="N5697" i="5"/>
  <c r="N5698" i="5"/>
  <c r="N5699" i="5"/>
  <c r="N5700" i="5"/>
  <c r="N5701" i="5"/>
  <c r="N5702" i="5"/>
  <c r="N5703" i="5"/>
  <c r="N5704" i="5"/>
  <c r="N5705" i="5"/>
  <c r="N5706" i="5"/>
  <c r="N5707" i="5"/>
  <c r="N5708" i="5"/>
  <c r="N5709" i="5"/>
  <c r="N5710" i="5"/>
  <c r="N5711" i="5"/>
  <c r="N5712" i="5"/>
  <c r="N5713" i="5"/>
  <c r="N5714" i="5"/>
  <c r="N5715" i="5"/>
  <c r="N5716" i="5"/>
  <c r="N5717" i="5"/>
  <c r="N5718" i="5"/>
  <c r="N5719" i="5"/>
  <c r="N5720" i="5"/>
  <c r="N5721" i="5"/>
  <c r="N5722" i="5"/>
  <c r="N5723" i="5"/>
  <c r="N5724" i="5"/>
  <c r="N5725" i="5"/>
  <c r="N5726" i="5"/>
  <c r="N5727" i="5"/>
  <c r="N5728" i="5"/>
  <c r="N5729" i="5"/>
  <c r="N5730" i="5"/>
  <c r="N5731" i="5"/>
  <c r="N5732" i="5"/>
  <c r="N5733" i="5"/>
  <c r="N5734" i="5"/>
  <c r="N5735" i="5"/>
  <c r="N5736" i="5"/>
  <c r="N5737" i="5"/>
  <c r="N5738" i="5"/>
  <c r="N5739" i="5"/>
  <c r="N5740" i="5"/>
  <c r="N5741" i="5"/>
  <c r="N5742" i="5"/>
  <c r="N5743" i="5"/>
  <c r="N5744" i="5"/>
  <c r="N5745" i="5"/>
  <c r="N5746" i="5"/>
  <c r="N5747" i="5"/>
  <c r="N5748" i="5"/>
  <c r="N5749" i="5"/>
  <c r="N5750" i="5"/>
  <c r="N5751" i="5"/>
  <c r="N5752" i="5"/>
  <c r="N5753" i="5"/>
  <c r="N5754" i="5"/>
  <c r="N5755" i="5"/>
  <c r="N5756" i="5"/>
  <c r="N5757" i="5"/>
  <c r="N5758" i="5"/>
  <c r="N5759" i="5"/>
  <c r="N5760" i="5"/>
  <c r="N5761" i="5"/>
  <c r="N5762" i="5"/>
  <c r="N5763" i="5"/>
  <c r="N5764" i="5"/>
  <c r="N5765" i="5"/>
  <c r="N5766" i="5"/>
  <c r="N5767" i="5"/>
  <c r="N5768" i="5"/>
  <c r="N5769" i="5"/>
  <c r="N5770" i="5"/>
  <c r="N5771" i="5"/>
  <c r="N5772" i="5"/>
  <c r="N5773" i="5"/>
  <c r="N5774" i="5"/>
  <c r="N5775" i="5"/>
  <c r="N5776" i="5"/>
  <c r="N5777" i="5"/>
  <c r="N5778" i="5"/>
  <c r="N5779" i="5"/>
  <c r="N5780" i="5"/>
  <c r="N5781" i="5"/>
  <c r="N5782" i="5"/>
  <c r="N5783" i="5"/>
  <c r="N5784" i="5"/>
  <c r="N5785" i="5"/>
  <c r="N5786" i="5"/>
  <c r="N5787" i="5"/>
  <c r="N5788" i="5"/>
  <c r="N5789" i="5"/>
  <c r="N5790" i="5"/>
  <c r="N5791" i="5"/>
  <c r="N5792" i="5"/>
  <c r="N5793" i="5"/>
  <c r="N5794" i="5"/>
  <c r="N5795" i="5"/>
  <c r="N5796" i="5"/>
  <c r="N5797" i="5"/>
  <c r="N5798" i="5"/>
  <c r="N5799" i="5"/>
  <c r="N5800" i="5"/>
  <c r="N5801" i="5"/>
  <c r="N5802" i="5"/>
  <c r="N5803" i="5"/>
  <c r="N5804" i="5"/>
  <c r="N5805" i="5"/>
  <c r="N5806" i="5"/>
  <c r="N5807" i="5"/>
  <c r="N5808" i="5"/>
  <c r="N5809" i="5"/>
  <c r="N5810" i="5"/>
  <c r="N5811" i="5"/>
  <c r="N5812" i="5"/>
  <c r="N5813" i="5"/>
  <c r="N5814" i="5"/>
  <c r="N5815" i="5"/>
  <c r="N5816" i="5"/>
  <c r="N5817" i="5"/>
  <c r="N5818" i="5"/>
  <c r="N5819" i="5"/>
  <c r="N5820" i="5"/>
  <c r="N5821" i="5"/>
  <c r="N5822" i="5"/>
  <c r="N5823" i="5"/>
  <c r="N5824" i="5"/>
  <c r="N5825" i="5"/>
  <c r="N5826" i="5"/>
  <c r="N5827" i="5"/>
  <c r="N5828" i="5"/>
  <c r="N5829" i="5"/>
  <c r="N5830" i="5"/>
  <c r="N5831" i="5"/>
  <c r="N5832" i="5"/>
  <c r="N5833" i="5"/>
  <c r="N5834" i="5"/>
  <c r="N5835" i="5"/>
  <c r="N5836" i="5"/>
  <c r="N5837" i="5"/>
  <c r="N5838" i="5"/>
  <c r="N5839" i="5"/>
  <c r="N5840" i="5"/>
  <c r="N5841" i="5"/>
  <c r="N5842" i="5"/>
  <c r="N5843" i="5"/>
  <c r="N5844" i="5"/>
  <c r="N5845" i="5"/>
  <c r="N5846" i="5"/>
  <c r="N5847" i="5"/>
  <c r="N5848" i="5"/>
  <c r="N5849" i="5"/>
  <c r="N5850" i="5"/>
  <c r="N5851" i="5"/>
  <c r="N5852" i="5"/>
  <c r="N5853" i="5"/>
  <c r="N5854" i="5"/>
  <c r="N5855" i="5"/>
  <c r="N5856" i="5"/>
  <c r="N5857" i="5"/>
  <c r="N5858" i="5"/>
  <c r="N5859" i="5"/>
  <c r="N5860" i="5"/>
  <c r="N5861" i="5"/>
  <c r="N5862" i="5"/>
  <c r="N5863" i="5"/>
  <c r="N5864" i="5"/>
  <c r="N5865" i="5"/>
  <c r="N5866" i="5"/>
  <c r="N5867" i="5"/>
  <c r="N5868" i="5"/>
  <c r="N5869" i="5"/>
  <c r="N5870" i="5"/>
  <c r="N5871" i="5"/>
  <c r="N5872" i="5"/>
  <c r="N5873" i="5"/>
  <c r="N5874" i="5"/>
  <c r="N5875" i="5"/>
  <c r="N5876" i="5"/>
  <c r="N5877" i="5"/>
  <c r="N5878" i="5"/>
  <c r="N5879" i="5"/>
  <c r="N5880" i="5"/>
  <c r="N5881" i="5"/>
  <c r="N5882" i="5"/>
  <c r="N5883" i="5"/>
  <c r="N5884" i="5"/>
  <c r="N5885" i="5"/>
  <c r="N5886" i="5"/>
  <c r="N5887" i="5"/>
  <c r="N5888" i="5"/>
  <c r="N5889" i="5"/>
  <c r="N5890" i="5"/>
  <c r="N5891" i="5"/>
  <c r="N5892" i="5"/>
  <c r="N5893" i="5"/>
  <c r="N5894" i="5"/>
  <c r="N5895" i="5"/>
  <c r="N5896" i="5"/>
  <c r="N5897" i="5"/>
  <c r="N5898" i="5"/>
  <c r="N5899" i="5"/>
  <c r="N5900" i="5"/>
  <c r="N5901" i="5"/>
  <c r="N5902" i="5"/>
  <c r="N5903" i="5"/>
  <c r="N5904" i="5"/>
  <c r="N5905" i="5"/>
  <c r="N5906" i="5"/>
  <c r="N5907" i="5"/>
  <c r="N5908" i="5"/>
  <c r="N5909" i="5"/>
  <c r="N5910" i="5"/>
  <c r="N5911" i="5"/>
  <c r="N5912" i="5"/>
  <c r="N5913" i="5"/>
  <c r="N5914" i="5"/>
  <c r="N5915" i="5"/>
  <c r="N5916" i="5"/>
  <c r="N5917" i="5"/>
  <c r="N5918" i="5"/>
  <c r="N5919" i="5"/>
  <c r="N5920" i="5"/>
  <c r="N5921" i="5"/>
  <c r="N5922" i="5"/>
  <c r="N5923" i="5"/>
  <c r="N5924" i="5"/>
  <c r="N5925" i="5"/>
  <c r="N5926" i="5"/>
  <c r="N5927" i="5"/>
  <c r="N5928" i="5"/>
  <c r="N5929" i="5"/>
  <c r="N5930" i="5"/>
  <c r="N5931" i="5"/>
  <c r="N5932" i="5"/>
  <c r="N5933" i="5"/>
  <c r="N5934" i="5"/>
  <c r="N5935" i="5"/>
  <c r="N5936" i="5"/>
  <c r="N5937" i="5"/>
  <c r="N5938" i="5"/>
  <c r="N5939" i="5"/>
  <c r="N5940" i="5"/>
  <c r="N5941" i="5"/>
  <c r="N5942" i="5"/>
  <c r="N5943" i="5"/>
  <c r="N5944" i="5"/>
  <c r="N5945" i="5"/>
  <c r="N5946" i="5"/>
  <c r="N5947" i="5"/>
  <c r="N5948" i="5"/>
  <c r="N5949" i="5"/>
  <c r="N5950" i="5"/>
  <c r="N5951" i="5"/>
  <c r="N5952" i="5"/>
  <c r="N5953" i="5"/>
  <c r="N5954" i="5"/>
  <c r="N5955" i="5"/>
  <c r="N5956" i="5"/>
  <c r="N5957" i="5"/>
  <c r="N5958" i="5"/>
  <c r="N5959" i="5"/>
  <c r="N5960" i="5"/>
  <c r="N5961" i="5"/>
  <c r="N5962" i="5"/>
  <c r="N5963" i="5"/>
  <c r="N5964" i="5"/>
  <c r="N5965" i="5"/>
  <c r="N5966" i="5"/>
  <c r="N5967" i="5"/>
  <c r="N5968" i="5"/>
  <c r="N5969" i="5"/>
  <c r="N5970" i="5"/>
  <c r="N5971" i="5"/>
  <c r="N5972" i="5"/>
  <c r="N5973" i="5"/>
  <c r="N5974" i="5"/>
  <c r="N5975" i="5"/>
  <c r="N5976" i="5"/>
  <c r="N5977" i="5"/>
  <c r="N5978" i="5"/>
  <c r="N5979" i="5"/>
  <c r="N5980" i="5"/>
  <c r="N5981" i="5"/>
  <c r="N5982" i="5"/>
  <c r="N5983" i="5"/>
  <c r="N5984" i="5"/>
  <c r="N5985" i="5"/>
  <c r="N5986" i="5"/>
  <c r="N5987" i="5"/>
  <c r="N5988" i="5"/>
  <c r="N5989" i="5"/>
  <c r="N5990" i="5"/>
  <c r="N5991" i="5"/>
  <c r="N5992" i="5"/>
  <c r="N5993" i="5"/>
  <c r="N5994" i="5"/>
  <c r="N5995" i="5"/>
  <c r="N5996" i="5"/>
  <c r="N5997" i="5"/>
  <c r="N5998" i="5"/>
  <c r="N5999" i="5"/>
  <c r="N6000" i="5"/>
  <c r="N6001" i="5"/>
  <c r="N6002" i="5"/>
  <c r="N6003" i="5"/>
  <c r="N6004" i="5"/>
  <c r="N6005" i="5"/>
  <c r="N6006" i="5"/>
  <c r="N6007" i="5"/>
  <c r="N6008" i="5"/>
  <c r="N6009" i="5"/>
  <c r="N6010" i="5"/>
  <c r="N6011" i="5"/>
  <c r="N6012" i="5"/>
  <c r="N6013" i="5"/>
  <c r="N6014" i="5"/>
  <c r="N6015" i="5"/>
  <c r="N6016" i="5"/>
  <c r="N6017" i="5"/>
  <c r="N6018" i="5"/>
  <c r="N6019" i="5"/>
  <c r="N6020" i="5"/>
  <c r="N6021" i="5"/>
  <c r="N6022" i="5"/>
  <c r="N6023" i="5"/>
  <c r="N6024" i="5"/>
  <c r="N6025" i="5"/>
  <c r="N6026" i="5"/>
  <c r="N6027" i="5"/>
  <c r="N6028" i="5"/>
  <c r="N6029" i="5"/>
  <c r="N6030" i="5"/>
  <c r="N6031" i="5"/>
  <c r="N6032" i="5"/>
  <c r="N6033" i="5"/>
  <c r="N6034" i="5"/>
  <c r="N6035" i="5"/>
  <c r="N6036" i="5"/>
  <c r="N6037" i="5"/>
  <c r="N6038" i="5"/>
  <c r="N6039" i="5"/>
  <c r="N6040" i="5"/>
  <c r="N6041" i="5"/>
  <c r="N6042" i="5"/>
  <c r="N6043" i="5"/>
  <c r="N6044" i="5"/>
  <c r="N6045" i="5"/>
  <c r="N6046" i="5"/>
  <c r="N6047" i="5"/>
  <c r="N6048" i="5"/>
  <c r="N6049" i="5"/>
  <c r="N6050" i="5"/>
  <c r="N6051" i="5"/>
  <c r="N6052" i="5"/>
  <c r="N6053" i="5"/>
  <c r="N6054" i="5"/>
  <c r="N6055" i="5"/>
  <c r="N6056" i="5"/>
  <c r="N6057" i="5"/>
  <c r="N6058" i="5"/>
  <c r="N6059" i="5"/>
  <c r="N6060" i="5"/>
  <c r="N6061" i="5"/>
  <c r="N6062" i="5"/>
  <c r="N6063" i="5"/>
  <c r="N6064" i="5"/>
  <c r="N6065" i="5"/>
  <c r="N6066" i="5"/>
  <c r="N6067" i="5"/>
  <c r="N6068" i="5"/>
  <c r="N6069" i="5"/>
  <c r="N6070" i="5"/>
  <c r="N6071" i="5"/>
  <c r="N6072" i="5"/>
  <c r="N6073" i="5"/>
  <c r="N6074" i="5"/>
  <c r="N6075" i="5"/>
  <c r="N6076" i="5"/>
  <c r="N6077" i="5"/>
  <c r="N6078" i="5"/>
  <c r="N6079" i="5"/>
  <c r="N6080" i="5"/>
  <c r="N6081" i="5"/>
  <c r="N6082" i="5"/>
  <c r="N6083" i="5"/>
  <c r="N6084" i="5"/>
  <c r="N6085" i="5"/>
  <c r="N6086" i="5"/>
  <c r="N6087" i="5"/>
  <c r="N6088" i="5"/>
  <c r="N6089" i="5"/>
  <c r="N6090" i="5"/>
  <c r="N6091" i="5"/>
  <c r="N6092" i="5"/>
  <c r="N6093" i="5"/>
  <c r="N6094" i="5"/>
  <c r="N6095" i="5"/>
  <c r="N6096" i="5"/>
  <c r="N6097" i="5"/>
  <c r="N6098" i="5"/>
  <c r="N6099" i="5"/>
  <c r="N6100" i="5"/>
  <c r="N6101" i="5"/>
  <c r="N6102" i="5"/>
  <c r="N6103" i="5"/>
  <c r="N6104" i="5"/>
  <c r="N6105" i="5"/>
  <c r="N6106" i="5"/>
  <c r="N6107" i="5"/>
  <c r="N6108" i="5"/>
  <c r="N6109" i="5"/>
  <c r="N6110" i="5"/>
  <c r="N6111" i="5"/>
  <c r="N6112" i="5"/>
  <c r="N6113" i="5"/>
  <c r="N6114" i="5"/>
  <c r="N6115" i="5"/>
  <c r="N6116" i="5"/>
  <c r="N6117" i="5"/>
  <c r="N6118" i="5"/>
  <c r="N6119" i="5"/>
  <c r="N6120" i="5"/>
  <c r="N6121" i="5"/>
  <c r="N6122" i="5"/>
  <c r="N6123" i="5"/>
  <c r="N6124" i="5"/>
  <c r="N6125" i="5"/>
  <c r="N6126" i="5"/>
  <c r="N6127" i="5"/>
  <c r="N6128" i="5"/>
  <c r="N6129" i="5"/>
  <c r="N6130" i="5"/>
  <c r="N6131" i="5"/>
  <c r="N6132" i="5"/>
  <c r="N6133" i="5"/>
  <c r="N6134" i="5"/>
  <c r="N6135" i="5"/>
  <c r="N6136" i="5"/>
  <c r="N6137" i="5"/>
  <c r="N6138" i="5"/>
  <c r="N6139" i="5"/>
  <c r="N6140" i="5"/>
  <c r="N6141" i="5"/>
  <c r="N6142" i="5"/>
  <c r="N6143" i="5"/>
  <c r="N6144" i="5"/>
  <c r="N6145" i="5"/>
  <c r="N6146" i="5"/>
  <c r="N6147" i="5"/>
  <c r="N6148" i="5"/>
  <c r="N6149" i="5"/>
  <c r="N6150" i="5"/>
  <c r="N6151" i="5"/>
  <c r="N6152" i="5"/>
  <c r="N6153" i="5"/>
  <c r="N6154" i="5"/>
  <c r="N6155" i="5"/>
  <c r="N6156" i="5"/>
  <c r="N6157" i="5"/>
  <c r="N6158" i="5"/>
  <c r="N6159" i="5"/>
  <c r="N6160" i="5"/>
  <c r="N6161" i="5"/>
  <c r="N6162" i="5"/>
  <c r="N6163" i="5"/>
  <c r="N6164" i="5"/>
  <c r="N6165" i="5"/>
  <c r="N6166" i="5"/>
  <c r="N6167" i="5"/>
  <c r="N6168" i="5"/>
  <c r="N6169" i="5"/>
  <c r="N6170" i="5"/>
  <c r="N6171" i="5"/>
  <c r="N6172" i="5"/>
  <c r="N6173" i="5"/>
  <c r="N6174" i="5"/>
  <c r="N6175" i="5"/>
  <c r="N6176" i="5"/>
  <c r="N6177" i="5"/>
  <c r="N6178" i="5"/>
  <c r="N6179" i="5"/>
  <c r="N6180" i="5"/>
  <c r="N6181" i="5"/>
  <c r="N6182" i="5"/>
  <c r="N6183" i="5"/>
  <c r="N6184" i="5"/>
  <c r="N6185" i="5"/>
  <c r="N6186" i="5"/>
  <c r="N6187" i="5"/>
  <c r="N6188" i="5"/>
  <c r="N6189" i="5"/>
  <c r="N6190" i="5"/>
  <c r="N6191" i="5"/>
  <c r="N6192" i="5"/>
  <c r="N6193" i="5"/>
  <c r="N6194" i="5"/>
  <c r="N6195" i="5"/>
  <c r="N6196" i="5"/>
  <c r="N6197" i="5"/>
  <c r="N6198" i="5"/>
  <c r="N6199" i="5"/>
  <c r="N6200" i="5"/>
  <c r="N6201" i="5"/>
  <c r="N6202" i="5"/>
  <c r="N6203" i="5"/>
  <c r="N6204" i="5"/>
  <c r="N6205" i="5"/>
  <c r="N6206" i="5"/>
  <c r="N6207" i="5"/>
  <c r="N6208" i="5"/>
  <c r="N6209" i="5"/>
  <c r="N6210" i="5"/>
  <c r="N6211" i="5"/>
  <c r="N6212" i="5"/>
  <c r="N6213" i="5"/>
  <c r="N6214" i="5"/>
  <c r="N6215" i="5"/>
  <c r="N6216" i="5"/>
  <c r="N6217" i="5"/>
  <c r="N6218" i="5"/>
  <c r="N6219" i="5"/>
  <c r="N6220" i="5"/>
  <c r="N6221" i="5"/>
  <c r="N6222" i="5"/>
  <c r="N6223" i="5"/>
  <c r="N6224" i="5"/>
  <c r="N6225" i="5"/>
  <c r="N6226" i="5"/>
  <c r="N6227" i="5"/>
  <c r="N6228" i="5"/>
  <c r="N6229" i="5"/>
  <c r="N6230" i="5"/>
  <c r="N6231" i="5"/>
  <c r="N6232" i="5"/>
  <c r="N6233" i="5"/>
  <c r="N6234" i="5"/>
  <c r="N6235" i="5"/>
  <c r="N6236" i="5"/>
  <c r="N6237" i="5"/>
  <c r="N6238" i="5"/>
  <c r="N6239" i="5"/>
  <c r="N6240" i="5"/>
  <c r="N6241" i="5"/>
  <c r="N6242" i="5"/>
  <c r="N6243" i="5"/>
  <c r="N6244" i="5"/>
  <c r="N6245" i="5"/>
  <c r="N6246" i="5"/>
  <c r="N6247" i="5"/>
  <c r="N6248" i="5"/>
  <c r="N6249" i="5"/>
  <c r="N6250" i="5"/>
  <c r="N6251" i="5"/>
  <c r="N6252" i="5"/>
  <c r="N6253" i="5"/>
  <c r="N6254" i="5"/>
  <c r="N6255" i="5"/>
  <c r="N6256" i="5"/>
  <c r="N6257" i="5"/>
  <c r="N6258" i="5"/>
  <c r="N6259" i="5"/>
  <c r="N6260" i="5"/>
  <c r="N6261" i="5"/>
  <c r="N6262" i="5"/>
  <c r="N6263" i="5"/>
  <c r="N6264" i="5"/>
  <c r="N6265" i="5"/>
  <c r="N6266" i="5"/>
  <c r="N6267" i="5"/>
  <c r="N6268" i="5"/>
  <c r="N6269" i="5"/>
  <c r="N6270" i="5"/>
  <c r="N6271" i="5"/>
  <c r="N6272" i="5"/>
  <c r="N6273" i="5"/>
  <c r="N6274" i="5"/>
  <c r="N6275" i="5"/>
  <c r="N6276" i="5"/>
  <c r="N6277" i="5"/>
  <c r="N6278" i="5"/>
  <c r="N6279" i="5"/>
  <c r="N6280" i="5"/>
  <c r="N6281" i="5"/>
  <c r="N6282" i="5"/>
  <c r="N6283" i="5"/>
  <c r="N6284" i="5"/>
  <c r="N6285" i="5"/>
  <c r="N6286" i="5"/>
  <c r="N6287" i="5"/>
  <c r="N6288" i="5"/>
  <c r="N6289" i="5"/>
  <c r="N6290" i="5"/>
  <c r="N6291" i="5"/>
  <c r="N6292" i="5"/>
  <c r="N6293" i="5"/>
  <c r="N6294" i="5"/>
  <c r="N6295" i="5"/>
  <c r="N6296" i="5"/>
  <c r="N6297" i="5"/>
  <c r="N6298" i="5"/>
  <c r="N6299" i="5"/>
  <c r="N6300" i="5"/>
  <c r="N6301" i="5"/>
  <c r="N6302" i="5"/>
  <c r="N6303" i="5"/>
  <c r="N6304" i="5"/>
  <c r="N6305" i="5"/>
  <c r="N6306" i="5"/>
  <c r="N6307" i="5"/>
  <c r="N6308" i="5"/>
  <c r="N6309" i="5"/>
  <c r="N6310" i="5"/>
  <c r="N6311" i="5"/>
  <c r="N6312" i="5"/>
  <c r="N6313" i="5"/>
  <c r="N6314" i="5"/>
  <c r="N6315" i="5"/>
  <c r="N6316" i="5"/>
  <c r="N6317" i="5"/>
  <c r="N6318" i="5"/>
  <c r="N6319" i="5"/>
  <c r="N6320" i="5"/>
  <c r="N6321" i="5"/>
  <c r="N6322" i="5"/>
  <c r="N6323" i="5"/>
  <c r="N6324" i="5"/>
  <c r="N6325" i="5"/>
  <c r="N6326" i="5"/>
  <c r="N6327" i="5"/>
  <c r="N6328" i="5"/>
  <c r="N6329" i="5"/>
  <c r="N6330" i="5"/>
  <c r="N6331" i="5"/>
  <c r="N6332" i="5"/>
  <c r="N6333" i="5"/>
  <c r="N6334" i="5"/>
  <c r="N6335" i="5"/>
  <c r="N6336" i="5"/>
  <c r="N6337" i="5"/>
  <c r="N6338" i="5"/>
  <c r="N6339" i="5"/>
  <c r="N6340" i="5"/>
  <c r="N6341" i="5"/>
  <c r="N6342" i="5"/>
  <c r="N6343" i="5"/>
  <c r="N6344" i="5"/>
  <c r="N6345" i="5"/>
  <c r="N6346" i="5"/>
  <c r="N6347" i="5"/>
  <c r="N6348" i="5"/>
  <c r="N6349" i="5"/>
  <c r="N6350" i="5"/>
  <c r="N6351" i="5"/>
  <c r="N6352" i="5"/>
  <c r="N6353" i="5"/>
  <c r="N6354" i="5"/>
  <c r="N6355" i="5"/>
  <c r="N6356" i="5"/>
  <c r="N6357" i="5"/>
  <c r="N6358" i="5"/>
  <c r="N6359" i="5"/>
  <c r="N6360" i="5"/>
  <c r="N6361" i="5"/>
  <c r="N6362" i="5"/>
  <c r="N6363" i="5"/>
  <c r="N6364" i="5"/>
  <c r="N6365" i="5"/>
  <c r="N6366" i="5"/>
  <c r="N6367" i="5"/>
  <c r="N6368" i="5"/>
  <c r="N6369" i="5"/>
  <c r="N6370" i="5"/>
  <c r="N6371" i="5"/>
  <c r="N6372" i="5"/>
  <c r="N6373" i="5"/>
  <c r="N6374" i="5"/>
  <c r="N6375" i="5"/>
  <c r="N6376" i="5"/>
  <c r="N6377" i="5"/>
  <c r="N6378" i="5"/>
  <c r="N6379" i="5"/>
  <c r="N6380" i="5"/>
  <c r="N6381" i="5"/>
  <c r="N6382" i="5"/>
  <c r="N6383" i="5"/>
  <c r="N6384" i="5"/>
  <c r="N6385" i="5"/>
  <c r="N6386" i="5"/>
  <c r="N6387" i="5"/>
  <c r="N6388" i="5"/>
  <c r="N6389" i="5"/>
  <c r="N6390" i="5"/>
  <c r="N6391" i="5"/>
  <c r="N6392" i="5"/>
  <c r="N6393" i="5"/>
  <c r="N6394" i="5"/>
  <c r="N6395" i="5"/>
  <c r="N6396" i="5"/>
  <c r="N6397" i="5"/>
  <c r="N6398" i="5"/>
  <c r="N6399" i="5"/>
  <c r="N6400" i="5"/>
  <c r="N6401" i="5"/>
  <c r="N6402" i="5"/>
  <c r="N6403" i="5"/>
  <c r="N6404" i="5"/>
  <c r="N6405" i="5"/>
  <c r="N6406" i="5"/>
  <c r="N6407" i="5"/>
  <c r="N6408" i="5"/>
  <c r="N6409" i="5"/>
  <c r="N6410" i="5"/>
  <c r="N6411" i="5"/>
  <c r="N6412" i="5"/>
  <c r="N6413" i="5"/>
  <c r="N6414" i="5"/>
  <c r="N6415" i="5"/>
  <c r="N6416" i="5"/>
  <c r="N6417" i="5"/>
  <c r="N6418" i="5"/>
  <c r="N6419" i="5"/>
  <c r="N6420" i="5"/>
  <c r="N6421" i="5"/>
  <c r="N6422" i="5"/>
  <c r="N6423" i="5"/>
  <c r="N6424" i="5"/>
  <c r="N6425" i="5"/>
  <c r="N6426" i="5"/>
  <c r="N6427" i="5"/>
  <c r="N6428" i="5"/>
  <c r="N6429" i="5"/>
  <c r="N6430" i="5"/>
  <c r="N6431" i="5"/>
  <c r="N6432" i="5"/>
  <c r="N6433" i="5"/>
  <c r="N6434" i="5"/>
  <c r="N6435" i="5"/>
  <c r="N6436" i="5"/>
  <c r="N6437" i="5"/>
  <c r="N6438" i="5"/>
  <c r="N6439" i="5"/>
  <c r="N6440" i="5"/>
  <c r="N6441" i="5"/>
  <c r="N6442" i="5"/>
  <c r="N6443" i="5"/>
  <c r="N6444" i="5"/>
  <c r="N6445" i="5"/>
  <c r="N6446" i="5"/>
  <c r="N6447" i="5"/>
  <c r="N6448" i="5"/>
  <c r="N6449" i="5"/>
  <c r="N6450" i="5"/>
  <c r="N6451" i="5"/>
  <c r="N6452" i="5"/>
  <c r="N6453" i="5"/>
  <c r="N6454" i="5"/>
  <c r="N6455" i="5"/>
  <c r="N6456" i="5"/>
  <c r="N6457" i="5"/>
  <c r="N6458" i="5"/>
  <c r="N6459" i="5"/>
  <c r="N6460" i="5"/>
  <c r="N6461" i="5"/>
  <c r="N6462" i="5"/>
  <c r="N6463" i="5"/>
  <c r="N6464" i="5"/>
  <c r="N6465" i="5"/>
  <c r="N6466" i="5"/>
  <c r="N6467" i="5"/>
  <c r="N6468" i="5"/>
  <c r="N6469" i="5"/>
  <c r="N6470" i="5"/>
  <c r="N6471" i="5"/>
  <c r="N6472" i="5"/>
  <c r="N6473" i="5"/>
  <c r="N6474" i="5"/>
  <c r="N6475" i="5"/>
  <c r="N6476" i="5"/>
  <c r="N6477" i="5"/>
  <c r="N6478" i="5"/>
  <c r="N6479" i="5"/>
  <c r="N6480" i="5"/>
  <c r="N6481" i="5"/>
  <c r="N6482" i="5"/>
  <c r="N6483" i="5"/>
  <c r="N6484" i="5"/>
  <c r="N6485" i="5"/>
  <c r="N6486" i="5"/>
  <c r="N6487" i="5"/>
  <c r="N6488" i="5"/>
  <c r="N6489" i="5"/>
  <c r="N6490" i="5"/>
  <c r="N6491" i="5"/>
  <c r="N6492" i="5"/>
  <c r="N6493" i="5"/>
  <c r="N6494" i="5"/>
  <c r="N6495" i="5"/>
  <c r="N6496" i="5"/>
  <c r="N6497" i="5"/>
  <c r="N6498" i="5"/>
  <c r="N6499" i="5"/>
  <c r="N6500" i="5"/>
  <c r="N6501" i="5"/>
  <c r="N6502" i="5"/>
  <c r="N6503" i="5"/>
  <c r="N6504" i="5"/>
  <c r="N6505" i="5"/>
  <c r="N6506" i="5"/>
  <c r="N6507" i="5"/>
  <c r="N6508" i="5"/>
  <c r="N6509" i="5"/>
  <c r="N6510" i="5"/>
  <c r="N6511" i="5"/>
  <c r="N6512" i="5"/>
  <c r="N6513" i="5"/>
  <c r="N6514" i="5"/>
  <c r="N6515" i="5"/>
  <c r="N6516" i="5"/>
  <c r="N6517" i="5"/>
  <c r="N6518" i="5"/>
  <c r="N6519" i="5"/>
  <c r="N6520" i="5"/>
  <c r="N6521" i="5"/>
  <c r="N6522" i="5"/>
  <c r="N6523" i="5"/>
  <c r="N6524" i="5"/>
  <c r="N6525" i="5"/>
  <c r="N6526" i="5"/>
  <c r="N6527" i="5"/>
  <c r="N6528" i="5"/>
  <c r="N6529" i="5"/>
  <c r="N6530" i="5"/>
  <c r="N6531" i="5"/>
  <c r="N6532" i="5"/>
  <c r="N6533" i="5"/>
  <c r="N6534" i="5"/>
  <c r="N6535" i="5"/>
  <c r="N6536" i="5"/>
  <c r="N6537" i="5"/>
  <c r="N6538" i="5"/>
  <c r="N6539" i="5"/>
  <c r="N6540" i="5"/>
  <c r="N6541" i="5"/>
  <c r="N6542" i="5"/>
  <c r="N6543" i="5"/>
  <c r="N6544" i="5"/>
  <c r="N6545" i="5"/>
  <c r="N6546" i="5"/>
  <c r="N6547" i="5"/>
  <c r="N6548" i="5"/>
  <c r="N6549" i="5"/>
  <c r="N6550" i="5"/>
  <c r="N6551" i="5"/>
  <c r="N6552" i="5"/>
  <c r="N6553" i="5"/>
  <c r="N6554" i="5"/>
  <c r="N6555" i="5"/>
  <c r="N6556" i="5"/>
  <c r="N6557" i="5"/>
  <c r="N6558" i="5"/>
  <c r="N6559" i="5"/>
  <c r="N6560" i="5"/>
  <c r="N6561" i="5"/>
  <c r="N6562" i="5"/>
  <c r="N6563" i="5"/>
  <c r="N6564" i="5"/>
  <c r="N6565" i="5"/>
  <c r="N6566" i="5"/>
  <c r="N6567" i="5"/>
  <c r="N6568" i="5"/>
  <c r="N6569" i="5"/>
  <c r="N6570" i="5"/>
  <c r="N6571" i="5"/>
  <c r="N6572" i="5"/>
  <c r="N6573" i="5"/>
  <c r="N6574" i="5"/>
  <c r="N6575" i="5"/>
  <c r="N6576" i="5"/>
  <c r="N6577" i="5"/>
  <c r="N6578" i="5"/>
  <c r="N6579" i="5"/>
  <c r="N6580" i="5"/>
  <c r="N6581" i="5"/>
  <c r="N6582" i="5"/>
  <c r="N6583" i="5"/>
  <c r="N6584" i="5"/>
  <c r="N6585" i="5"/>
  <c r="N6586" i="5"/>
  <c r="N6587" i="5"/>
  <c r="N6588" i="5"/>
  <c r="N6589" i="5"/>
  <c r="N6590" i="5"/>
  <c r="N6591" i="5"/>
  <c r="N6592" i="5"/>
  <c r="N6593" i="5"/>
  <c r="N6594" i="5"/>
  <c r="N6595" i="5"/>
  <c r="N6596" i="5"/>
  <c r="N6597" i="5"/>
  <c r="N6598" i="5"/>
  <c r="N6599" i="5"/>
  <c r="N6600" i="5"/>
  <c r="N6601" i="5"/>
  <c r="N6602" i="5"/>
  <c r="N6603" i="5"/>
  <c r="N6604" i="5"/>
  <c r="N6605" i="5"/>
  <c r="N6606" i="5"/>
  <c r="N6607" i="5"/>
  <c r="N6608" i="5"/>
  <c r="N6609" i="5"/>
  <c r="N6610" i="5"/>
  <c r="N6611" i="5"/>
  <c r="N6612" i="5"/>
  <c r="N6613" i="5"/>
  <c r="N6614" i="5"/>
  <c r="N6615" i="5"/>
  <c r="N6616" i="5"/>
  <c r="N6617" i="5"/>
  <c r="N6618" i="5"/>
  <c r="N6619" i="5"/>
  <c r="N6620" i="5"/>
  <c r="N6621" i="5"/>
  <c r="N6622" i="5"/>
  <c r="N6623" i="5"/>
  <c r="N6624" i="5"/>
  <c r="N6625" i="5"/>
  <c r="N6626" i="5"/>
  <c r="N6627" i="5"/>
  <c r="N6628" i="5"/>
  <c r="N6629" i="5"/>
  <c r="N6630" i="5"/>
  <c r="N6631" i="5"/>
  <c r="N6632" i="5"/>
  <c r="N6633" i="5"/>
  <c r="N6634" i="5"/>
  <c r="N6635" i="5"/>
  <c r="N6636" i="5"/>
  <c r="N6637" i="5"/>
  <c r="N6638" i="5"/>
  <c r="N6639" i="5"/>
  <c r="N6640" i="5"/>
  <c r="N6641" i="5"/>
  <c r="N6642" i="5"/>
  <c r="N6643" i="5"/>
  <c r="N6644" i="5"/>
  <c r="N6645" i="5"/>
  <c r="N6646" i="5"/>
  <c r="N6647" i="5"/>
  <c r="N6648" i="5"/>
  <c r="N6649" i="5"/>
  <c r="N6650" i="5"/>
  <c r="N6651" i="5"/>
  <c r="N6652" i="5"/>
  <c r="N6653" i="5"/>
  <c r="N6654" i="5"/>
  <c r="N6655" i="5"/>
  <c r="N6656" i="5"/>
  <c r="N6657" i="5"/>
  <c r="N6658" i="5"/>
  <c r="N6659" i="5"/>
  <c r="N6660" i="5"/>
  <c r="N6661" i="5"/>
  <c r="N6662" i="5"/>
  <c r="N6663" i="5"/>
  <c r="N6664" i="5"/>
  <c r="N6665" i="5"/>
  <c r="N6666" i="5"/>
  <c r="N6667" i="5"/>
  <c r="N6668" i="5"/>
  <c r="N6669" i="5"/>
  <c r="N6670" i="5"/>
  <c r="N6671" i="5"/>
  <c r="N6672" i="5"/>
  <c r="N6673" i="5"/>
  <c r="N6674" i="5"/>
  <c r="N6675" i="5"/>
  <c r="N6676" i="5"/>
  <c r="N6677" i="5"/>
  <c r="N6678" i="5"/>
  <c r="N6679" i="5"/>
  <c r="N6680" i="5"/>
  <c r="N6681" i="5"/>
  <c r="N6682" i="5"/>
  <c r="N6683" i="5"/>
  <c r="N6684" i="5"/>
  <c r="N6685" i="5"/>
  <c r="N6686" i="5"/>
  <c r="N6687" i="5"/>
  <c r="N6688" i="5"/>
  <c r="N6689" i="5"/>
  <c r="N6690" i="5"/>
  <c r="N6691" i="5"/>
  <c r="N6692" i="5"/>
  <c r="N6693" i="5"/>
  <c r="N6694" i="5"/>
  <c r="N6695" i="5"/>
  <c r="N6696" i="5"/>
  <c r="N6697" i="5"/>
  <c r="N6698" i="5"/>
  <c r="N6699" i="5"/>
  <c r="N6700" i="5"/>
  <c r="N6701" i="5"/>
  <c r="N6702" i="5"/>
  <c r="N6703" i="5"/>
  <c r="N6704" i="5"/>
  <c r="N6705" i="5"/>
  <c r="N6706" i="5"/>
  <c r="N6707" i="5"/>
  <c r="N6708" i="5"/>
  <c r="N6709" i="5"/>
  <c r="N6710" i="5"/>
  <c r="N6711" i="5"/>
  <c r="N6712" i="5"/>
  <c r="N6713" i="5"/>
  <c r="N6714" i="5"/>
  <c r="N6715" i="5"/>
  <c r="N6716" i="5"/>
  <c r="N6717" i="5"/>
  <c r="N6718" i="5"/>
  <c r="N6719" i="5"/>
  <c r="N6720" i="5"/>
  <c r="N6721" i="5"/>
  <c r="N6722" i="5"/>
  <c r="N6723" i="5"/>
  <c r="N6724" i="5"/>
  <c r="N6725" i="5"/>
  <c r="N6726" i="5"/>
  <c r="N6727" i="5"/>
  <c r="N6728" i="5"/>
  <c r="N6729" i="5"/>
  <c r="N6730" i="5"/>
  <c r="N6731" i="5"/>
  <c r="N6732" i="5"/>
  <c r="N6733" i="5"/>
  <c r="N6734" i="5"/>
  <c r="N6735" i="5"/>
  <c r="N6736" i="5"/>
  <c r="N6737" i="5"/>
  <c r="N6738" i="5"/>
  <c r="N6739" i="5"/>
  <c r="N6740" i="5"/>
  <c r="N6741" i="5"/>
  <c r="N6742" i="5"/>
  <c r="N6743" i="5"/>
  <c r="N6744" i="5"/>
  <c r="N6745" i="5"/>
  <c r="N6746" i="5"/>
  <c r="N6747" i="5"/>
  <c r="N6748" i="5"/>
  <c r="N6749" i="5"/>
  <c r="N6750" i="5"/>
  <c r="N6751" i="5"/>
  <c r="N6752" i="5"/>
  <c r="N6753" i="5"/>
  <c r="N6754" i="5"/>
  <c r="N6755" i="5"/>
  <c r="N6756" i="5"/>
  <c r="N6757" i="5"/>
  <c r="N6758" i="5"/>
  <c r="N6759" i="5"/>
  <c r="N6760" i="5"/>
  <c r="N6761" i="5"/>
  <c r="N6762" i="5"/>
  <c r="N6763" i="5"/>
  <c r="N6764" i="5"/>
  <c r="N6765" i="5"/>
  <c r="N6766" i="5"/>
  <c r="N6767" i="5"/>
  <c r="N6768" i="5"/>
  <c r="N6769" i="5"/>
  <c r="N6770" i="5"/>
  <c r="N6771" i="5"/>
  <c r="N6772" i="5"/>
  <c r="N6773" i="5"/>
  <c r="N6774" i="5"/>
  <c r="N6775" i="5"/>
  <c r="N6776" i="5"/>
  <c r="N6777" i="5"/>
  <c r="N6778" i="5"/>
  <c r="N6779" i="5"/>
  <c r="N6780" i="5"/>
  <c r="N6781" i="5"/>
  <c r="N6782" i="5"/>
  <c r="N6783" i="5"/>
  <c r="N6784" i="5"/>
  <c r="N6785" i="5"/>
  <c r="N6786" i="5"/>
  <c r="N6787" i="5"/>
  <c r="N6788" i="5"/>
  <c r="N6789" i="5"/>
  <c r="N6790" i="5"/>
  <c r="N6791" i="5"/>
  <c r="N6792" i="5"/>
  <c r="N6793" i="5"/>
  <c r="N6794" i="5"/>
  <c r="N6795" i="5"/>
  <c r="N6796" i="5"/>
  <c r="N6797" i="5"/>
  <c r="N6798" i="5"/>
  <c r="N6799" i="5"/>
  <c r="N6800" i="5"/>
  <c r="N6801" i="5"/>
  <c r="N6802" i="5"/>
  <c r="N6803" i="5"/>
  <c r="N6804" i="5"/>
  <c r="N6805" i="5"/>
  <c r="N6806" i="5"/>
  <c r="N6807" i="5"/>
  <c r="N6808" i="5"/>
  <c r="N6809" i="5"/>
  <c r="N6810" i="5"/>
  <c r="N6811" i="5"/>
  <c r="N6812" i="5"/>
  <c r="N6813" i="5"/>
  <c r="N6814" i="5"/>
  <c r="N6815" i="5"/>
  <c r="N6816" i="5"/>
  <c r="N6817" i="5"/>
  <c r="N6818" i="5"/>
  <c r="N6819" i="5"/>
  <c r="N6820" i="5"/>
  <c r="N6821" i="5"/>
  <c r="N6822" i="5"/>
  <c r="N6823" i="5"/>
  <c r="N6824" i="5"/>
  <c r="N6825" i="5"/>
  <c r="N6826" i="5"/>
  <c r="N6827" i="5"/>
  <c r="N6828" i="5"/>
  <c r="N6829" i="5"/>
  <c r="N6830" i="5"/>
  <c r="N6831" i="5"/>
  <c r="N6832" i="5"/>
  <c r="N6833" i="5"/>
  <c r="N6834" i="5"/>
  <c r="N6835" i="5"/>
  <c r="N6836" i="5"/>
  <c r="N6837" i="5"/>
  <c r="N6838" i="5"/>
  <c r="N6839" i="5"/>
  <c r="N6840" i="5"/>
  <c r="N6841" i="5"/>
  <c r="N6842" i="5"/>
  <c r="N6843" i="5"/>
  <c r="N6844" i="5"/>
  <c r="N6845" i="5"/>
  <c r="N6846" i="5"/>
  <c r="N6847" i="5"/>
  <c r="N6848" i="5"/>
  <c r="N6849" i="5"/>
  <c r="N6850" i="5"/>
  <c r="N6851" i="5"/>
  <c r="N6852" i="5"/>
  <c r="N6853" i="5"/>
  <c r="N6854" i="5"/>
  <c r="N6855" i="5"/>
  <c r="N6856" i="5"/>
  <c r="N6857" i="5"/>
  <c r="N6858" i="5"/>
  <c r="N6859" i="5"/>
  <c r="N6860" i="5"/>
  <c r="N6861" i="5"/>
  <c r="N6862" i="5"/>
  <c r="N6863" i="5"/>
  <c r="N6864" i="5"/>
  <c r="N6865" i="5"/>
  <c r="N6866" i="5"/>
  <c r="N6867" i="5"/>
  <c r="N6868" i="5"/>
  <c r="N6869" i="5"/>
  <c r="N6870" i="5"/>
  <c r="N6871" i="5"/>
  <c r="N6872" i="5"/>
  <c r="N6873" i="5"/>
  <c r="N6874" i="5"/>
  <c r="N6875" i="5"/>
  <c r="N6876" i="5"/>
  <c r="N6877" i="5"/>
  <c r="N6878" i="5"/>
  <c r="N6879" i="5"/>
  <c r="N6880" i="5"/>
  <c r="N6881" i="5"/>
  <c r="N6882" i="5"/>
  <c r="N6883" i="5"/>
  <c r="N6884" i="5"/>
  <c r="N6885" i="5"/>
  <c r="N6886" i="5"/>
  <c r="N6887" i="5"/>
  <c r="N6888" i="5"/>
  <c r="N6889" i="5"/>
  <c r="N6890" i="5"/>
  <c r="N6891" i="5"/>
  <c r="N6892" i="5"/>
  <c r="N6893" i="5"/>
  <c r="N6894" i="5"/>
  <c r="N6895" i="5"/>
  <c r="N6896" i="5"/>
  <c r="N6897" i="5"/>
  <c r="N6898" i="5"/>
  <c r="N6899" i="5"/>
  <c r="N6900" i="5"/>
  <c r="N6901" i="5"/>
  <c r="N6902" i="5"/>
  <c r="N6903" i="5"/>
  <c r="N6904" i="5"/>
  <c r="N6905" i="5"/>
  <c r="N6906" i="5"/>
  <c r="N6907" i="5"/>
  <c r="N6908" i="5"/>
  <c r="N6909" i="5"/>
  <c r="N6910" i="5"/>
  <c r="N6911" i="5"/>
  <c r="N6912" i="5"/>
  <c r="N6913" i="5"/>
  <c r="N6914" i="5"/>
  <c r="N6915" i="5"/>
  <c r="N6916" i="5"/>
  <c r="N6917" i="5"/>
  <c r="N6918" i="5"/>
  <c r="N6919" i="5"/>
  <c r="N6920" i="5"/>
  <c r="N6921" i="5"/>
  <c r="N6922" i="5"/>
  <c r="N6923" i="5"/>
  <c r="N6924" i="5"/>
  <c r="N6925" i="5"/>
  <c r="N6926" i="5"/>
  <c r="N6927" i="5"/>
  <c r="N6928" i="5"/>
  <c r="N6929" i="5"/>
  <c r="N6930" i="5"/>
  <c r="N6931" i="5"/>
  <c r="N6932" i="5"/>
  <c r="N6933" i="5"/>
  <c r="N6934" i="5"/>
  <c r="N6935" i="5"/>
  <c r="N6936" i="5"/>
  <c r="N6937" i="5"/>
  <c r="N6938" i="5"/>
  <c r="N6939" i="5"/>
  <c r="N6940" i="5"/>
  <c r="N6941" i="5"/>
  <c r="N6942" i="5"/>
  <c r="N6943" i="5"/>
  <c r="N6944" i="5"/>
  <c r="N6945" i="5"/>
  <c r="N6946" i="5"/>
  <c r="N6947" i="5"/>
  <c r="N6948" i="5"/>
  <c r="N6949" i="5"/>
  <c r="N6950" i="5"/>
  <c r="N6951" i="5"/>
  <c r="N6952" i="5"/>
  <c r="N6953" i="5"/>
  <c r="N6954" i="5"/>
  <c r="N6955" i="5"/>
  <c r="N6956" i="5"/>
  <c r="N6957" i="5"/>
  <c r="N6958" i="5"/>
  <c r="N6959" i="5"/>
  <c r="N6960" i="5"/>
  <c r="N6961" i="5"/>
  <c r="N6962" i="5"/>
  <c r="N6963" i="5"/>
  <c r="N6964" i="5"/>
  <c r="N6965" i="5"/>
  <c r="N6966" i="5"/>
  <c r="N6967" i="5"/>
  <c r="N6968" i="5"/>
  <c r="N6969" i="5"/>
  <c r="N6970" i="5"/>
  <c r="N6971" i="5"/>
  <c r="N6972" i="5"/>
  <c r="N6973" i="5"/>
  <c r="N6974" i="5"/>
  <c r="N6975" i="5"/>
  <c r="N6976" i="5"/>
  <c r="N6977" i="5"/>
  <c r="N6978" i="5"/>
  <c r="N6979" i="5"/>
  <c r="N6980" i="5"/>
  <c r="N6981" i="5"/>
  <c r="N6982" i="5"/>
  <c r="N6983" i="5"/>
  <c r="N6984" i="5"/>
  <c r="N6985" i="5"/>
  <c r="N6986" i="5"/>
  <c r="N6987" i="5"/>
  <c r="N6988" i="5"/>
  <c r="N6989" i="5"/>
  <c r="N6990" i="5"/>
  <c r="N6991" i="5"/>
  <c r="N6992" i="5"/>
  <c r="N6993" i="5"/>
  <c r="N6994" i="5"/>
  <c r="N6995" i="5"/>
  <c r="N6996" i="5"/>
  <c r="N6997" i="5"/>
  <c r="N6998" i="5"/>
  <c r="N6999" i="5"/>
  <c r="N7000" i="5"/>
  <c r="N7001" i="5"/>
  <c r="N7002" i="5"/>
  <c r="N7003" i="5"/>
  <c r="N7004" i="5"/>
  <c r="N7005" i="5"/>
  <c r="N7006" i="5"/>
  <c r="N7007" i="5"/>
  <c r="N7008" i="5"/>
  <c r="N7009" i="5"/>
  <c r="N7010" i="5"/>
  <c r="N7011" i="5"/>
  <c r="N7012" i="5"/>
  <c r="N7013" i="5"/>
  <c r="N7014" i="5"/>
  <c r="N7015" i="5"/>
  <c r="N7016" i="5"/>
  <c r="N7017" i="5"/>
  <c r="N7018" i="5"/>
  <c r="N7019" i="5"/>
  <c r="N7020" i="5"/>
  <c r="N7021" i="5"/>
  <c r="N7022" i="5"/>
  <c r="N7023" i="5"/>
  <c r="N7024" i="5"/>
  <c r="N7025" i="5"/>
  <c r="N7026" i="5"/>
  <c r="N7027" i="5"/>
  <c r="N7028" i="5"/>
  <c r="N7029" i="5"/>
  <c r="N7030" i="5"/>
  <c r="N7031" i="5"/>
  <c r="N7032" i="5"/>
  <c r="N7033" i="5"/>
  <c r="N7034" i="5"/>
  <c r="N7035" i="5"/>
  <c r="N7036" i="5"/>
  <c r="N7037" i="5"/>
  <c r="N7038" i="5"/>
  <c r="N7039" i="5"/>
  <c r="N7040" i="5"/>
  <c r="N7041" i="5"/>
  <c r="N7042" i="5"/>
  <c r="N7043" i="5"/>
  <c r="N7044" i="5"/>
  <c r="N7045" i="5"/>
  <c r="N7046" i="5"/>
  <c r="N7047" i="5"/>
  <c r="N7048" i="5"/>
  <c r="N7049" i="5"/>
  <c r="N7050" i="5"/>
  <c r="N7051" i="5"/>
  <c r="N7052" i="5"/>
  <c r="N7053" i="5"/>
  <c r="N7054" i="5"/>
  <c r="N7055" i="5"/>
  <c r="N7056" i="5"/>
  <c r="N7057" i="5"/>
  <c r="N7058" i="5"/>
  <c r="N7059" i="5"/>
  <c r="N7060" i="5"/>
  <c r="N7061" i="5"/>
  <c r="N7062" i="5"/>
  <c r="N7063" i="5"/>
  <c r="N7064" i="5"/>
  <c r="N7065" i="5"/>
  <c r="N7066" i="5"/>
  <c r="N7067" i="5"/>
  <c r="N7068" i="5"/>
  <c r="N7069" i="5"/>
  <c r="N7070" i="5"/>
  <c r="N7071" i="5"/>
  <c r="N7072" i="5"/>
  <c r="N7073" i="5"/>
  <c r="N7074" i="5"/>
  <c r="N7075" i="5"/>
  <c r="N7076" i="5"/>
  <c r="N7077" i="5"/>
  <c r="N7078" i="5"/>
  <c r="N7079" i="5"/>
  <c r="N7080" i="5"/>
  <c r="N7081" i="5"/>
  <c r="N7082" i="5"/>
  <c r="N7083" i="5"/>
  <c r="N7084" i="5"/>
  <c r="N7085" i="5"/>
  <c r="N7086" i="5"/>
  <c r="N7087" i="5"/>
  <c r="N7088" i="5"/>
  <c r="N7089" i="5"/>
  <c r="N7090" i="5"/>
  <c r="N7091" i="5"/>
  <c r="N7092" i="5"/>
  <c r="N7093" i="5"/>
  <c r="N7094" i="5"/>
  <c r="N7095" i="5"/>
  <c r="N7096" i="5"/>
  <c r="N7097" i="5"/>
  <c r="N7098" i="5"/>
  <c r="N7099" i="5"/>
  <c r="N7100" i="5"/>
  <c r="N7101" i="5"/>
  <c r="N7102" i="5"/>
  <c r="N7103" i="5"/>
  <c r="N7104" i="5"/>
  <c r="N7105" i="5"/>
  <c r="N7106" i="5"/>
  <c r="N7107" i="5"/>
  <c r="N7108" i="5"/>
  <c r="N7109" i="5"/>
  <c r="N7110" i="5"/>
  <c r="N7111" i="5"/>
  <c r="N7112" i="5"/>
  <c r="N7113" i="5"/>
  <c r="N7114" i="5"/>
  <c r="N7115" i="5"/>
  <c r="N7116" i="5"/>
  <c r="N7117" i="5"/>
  <c r="N7118" i="5"/>
  <c r="N7119" i="5"/>
  <c r="N7120" i="5"/>
  <c r="N7121" i="5"/>
  <c r="N7122" i="5"/>
  <c r="N7123" i="5"/>
  <c r="N7124" i="5"/>
  <c r="N7125" i="5"/>
  <c r="N7126" i="5"/>
  <c r="N7127" i="5"/>
  <c r="N7128" i="5"/>
  <c r="N7129" i="5"/>
  <c r="N7130" i="5"/>
  <c r="N7131" i="5"/>
  <c r="N7132" i="5"/>
  <c r="N7133" i="5"/>
  <c r="N7134" i="5"/>
  <c r="N7135" i="5"/>
  <c r="N7136" i="5"/>
  <c r="N7137" i="5"/>
  <c r="N7138" i="5"/>
  <c r="N7139" i="5"/>
  <c r="N7140" i="5"/>
  <c r="N7141" i="5"/>
  <c r="N7142" i="5"/>
  <c r="N7143" i="5"/>
  <c r="N7144" i="5"/>
  <c r="N7145" i="5"/>
  <c r="N7146" i="5"/>
  <c r="N7147" i="5"/>
  <c r="N7148" i="5"/>
  <c r="N7149" i="5"/>
  <c r="N7150" i="5"/>
  <c r="N7151" i="5"/>
  <c r="N7152" i="5"/>
  <c r="N7153" i="5"/>
  <c r="N7154" i="5"/>
  <c r="N7155" i="5"/>
  <c r="N7156" i="5"/>
  <c r="N7157" i="5"/>
  <c r="N7158" i="5"/>
  <c r="N7159" i="5"/>
  <c r="N7160" i="5"/>
  <c r="N7161" i="5"/>
  <c r="N7162" i="5"/>
  <c r="N7163" i="5"/>
  <c r="N7164" i="5"/>
  <c r="N7165" i="5"/>
  <c r="N7166" i="5"/>
  <c r="N7167" i="5"/>
  <c r="N7168" i="5"/>
  <c r="N7169" i="5"/>
  <c r="N7170" i="5"/>
  <c r="N7171" i="5"/>
  <c r="N7172" i="5"/>
  <c r="N7173" i="5"/>
  <c r="N7174" i="5"/>
  <c r="N7175" i="5"/>
  <c r="N7176" i="5"/>
  <c r="N7177" i="5"/>
  <c r="N7178" i="5"/>
  <c r="N7179" i="5"/>
  <c r="N7180" i="5"/>
  <c r="N7181" i="5"/>
  <c r="N7182" i="5"/>
  <c r="N7183" i="5"/>
  <c r="N7184" i="5"/>
  <c r="N7185" i="5"/>
  <c r="N7186" i="5"/>
  <c r="N7187" i="5"/>
  <c r="N7188" i="5"/>
  <c r="N7189" i="5"/>
  <c r="N7190" i="5"/>
  <c r="N7191" i="5"/>
  <c r="N7192" i="5"/>
  <c r="N7193" i="5"/>
  <c r="N7194" i="5"/>
  <c r="N7195" i="5"/>
  <c r="N7196" i="5"/>
  <c r="N7197" i="5"/>
  <c r="N7198" i="5"/>
  <c r="N7199" i="5"/>
  <c r="N7200" i="5"/>
  <c r="N7201" i="5"/>
  <c r="N7202" i="5"/>
  <c r="N7203" i="5"/>
  <c r="N7204" i="5"/>
  <c r="N7205" i="5"/>
  <c r="N7206" i="5"/>
  <c r="N7207" i="5"/>
  <c r="N7208" i="5"/>
  <c r="N7209" i="5"/>
  <c r="N7210" i="5"/>
  <c r="N7211" i="5"/>
  <c r="N7212" i="5"/>
  <c r="N7213" i="5"/>
  <c r="N7214" i="5"/>
  <c r="N7215" i="5"/>
  <c r="N7216" i="5"/>
  <c r="N7217" i="5"/>
  <c r="N7218" i="5"/>
  <c r="N7219" i="5"/>
  <c r="N7220" i="5"/>
  <c r="N7221" i="5"/>
  <c r="N7222" i="5"/>
  <c r="N7223" i="5"/>
  <c r="N7224" i="5"/>
  <c r="N7225" i="5"/>
  <c r="N7226" i="5"/>
  <c r="N7227" i="5"/>
  <c r="N7228" i="5"/>
  <c r="N7229" i="5"/>
  <c r="N7230" i="5"/>
  <c r="N7231" i="5"/>
  <c r="N7232" i="5"/>
  <c r="N7233" i="5"/>
  <c r="N7234" i="5"/>
  <c r="N7235" i="5"/>
  <c r="N7236" i="5"/>
  <c r="N7237" i="5"/>
  <c r="N7238" i="5"/>
  <c r="N7239" i="5"/>
  <c r="N7240" i="5"/>
  <c r="N7241" i="5"/>
  <c r="N7242" i="5"/>
  <c r="N7243" i="5"/>
  <c r="N7244" i="5"/>
  <c r="N7245" i="5"/>
  <c r="N7246" i="5"/>
  <c r="N7247" i="5"/>
  <c r="N7248" i="5"/>
  <c r="N7249" i="5"/>
  <c r="N7250" i="5"/>
  <c r="N7251" i="5"/>
  <c r="N7252" i="5"/>
  <c r="N7253" i="5"/>
  <c r="N7254" i="5"/>
  <c r="N7255" i="5"/>
  <c r="N7256" i="5"/>
  <c r="N7257" i="5"/>
  <c r="N7258" i="5"/>
  <c r="N7259" i="5"/>
  <c r="N7260" i="5"/>
  <c r="N7261" i="5"/>
  <c r="N7262" i="5"/>
  <c r="N7263" i="5"/>
  <c r="N7264" i="5"/>
  <c r="N7265" i="5"/>
  <c r="N7266" i="5"/>
  <c r="N7267" i="5"/>
  <c r="N7268" i="5"/>
  <c r="N7269" i="5"/>
  <c r="N7270" i="5"/>
  <c r="N7271" i="5"/>
  <c r="N7272" i="5"/>
  <c r="N7273" i="5"/>
  <c r="N7274" i="5"/>
  <c r="N7275" i="5"/>
  <c r="N7276" i="5"/>
  <c r="N7277" i="5"/>
  <c r="N7278" i="5"/>
  <c r="N7279" i="5"/>
  <c r="N7280" i="5"/>
  <c r="N7281" i="5"/>
  <c r="N7282" i="5"/>
  <c r="N7283" i="5"/>
  <c r="N7284" i="5"/>
  <c r="N7285" i="5"/>
  <c r="N7286" i="5"/>
  <c r="N7287" i="5"/>
  <c r="N7288" i="5"/>
  <c r="N7289" i="5"/>
  <c r="N7290" i="5"/>
  <c r="N7291" i="5"/>
  <c r="N7292" i="5"/>
  <c r="N7293" i="5"/>
  <c r="N7294" i="5"/>
  <c r="N7295" i="5"/>
  <c r="N7296" i="5"/>
  <c r="N7297" i="5"/>
  <c r="N7298" i="5"/>
  <c r="N7299" i="5"/>
  <c r="N7300" i="5"/>
  <c r="N7301" i="5"/>
  <c r="N7302" i="5"/>
  <c r="N7303" i="5"/>
  <c r="N7304" i="5"/>
  <c r="N7305" i="5"/>
  <c r="N7306" i="5"/>
  <c r="N7307" i="5"/>
  <c r="N7308" i="5"/>
  <c r="N7309" i="5"/>
  <c r="N7310" i="5"/>
  <c r="N7311" i="5"/>
  <c r="N7312" i="5"/>
  <c r="N7313" i="5"/>
  <c r="N7314" i="5"/>
  <c r="N7315" i="5"/>
  <c r="N7316" i="5"/>
  <c r="N7317" i="5"/>
  <c r="N7318" i="5"/>
  <c r="N7319" i="5"/>
  <c r="N7320" i="5"/>
  <c r="N7321" i="5"/>
  <c r="N7322" i="5"/>
  <c r="N7323" i="5"/>
  <c r="N7324" i="5"/>
  <c r="N7325" i="5"/>
  <c r="N7326" i="5"/>
  <c r="N7327" i="5"/>
  <c r="N7328" i="5"/>
  <c r="N7329" i="5"/>
  <c r="N7330" i="5"/>
  <c r="N7331" i="5"/>
  <c r="N7332" i="5"/>
  <c r="N7333" i="5"/>
  <c r="N7334" i="5"/>
  <c r="N7335" i="5"/>
  <c r="N7336" i="5"/>
  <c r="N7337" i="5"/>
  <c r="N7338" i="5"/>
  <c r="N7339" i="5"/>
  <c r="N7340" i="5"/>
  <c r="N7341" i="5"/>
  <c r="N7342" i="5"/>
  <c r="N7343" i="5"/>
  <c r="N7344" i="5"/>
  <c r="N7345" i="5"/>
  <c r="N7346" i="5"/>
  <c r="N7347" i="5"/>
  <c r="N7348" i="5"/>
  <c r="N7349" i="5"/>
  <c r="N7350" i="5"/>
  <c r="N7351" i="5"/>
  <c r="N7352" i="5"/>
  <c r="N7353" i="5"/>
  <c r="N7354" i="5"/>
  <c r="N7355" i="5"/>
  <c r="N7356" i="5"/>
  <c r="N7357" i="5"/>
  <c r="N7358" i="5"/>
  <c r="N7359" i="5"/>
  <c r="N7360" i="5"/>
  <c r="N7361" i="5"/>
  <c r="N7362" i="5"/>
  <c r="N7363" i="5"/>
  <c r="N7364" i="5"/>
  <c r="N7365" i="5"/>
  <c r="N7366" i="5"/>
  <c r="N7367" i="5"/>
  <c r="N7368" i="5"/>
  <c r="N7369" i="5"/>
  <c r="N7370" i="5"/>
  <c r="N7371" i="5"/>
  <c r="N7372" i="5"/>
  <c r="N7373" i="5"/>
  <c r="N7374" i="5"/>
  <c r="N7375" i="5"/>
  <c r="N7376" i="5"/>
  <c r="N7377" i="5"/>
  <c r="N7378" i="5"/>
  <c r="N7379" i="5"/>
  <c r="N7380" i="5"/>
  <c r="N7381" i="5"/>
  <c r="N7382" i="5"/>
  <c r="N7383" i="5"/>
  <c r="N7384" i="5"/>
  <c r="N7385" i="5"/>
  <c r="N7386" i="5"/>
  <c r="N7387" i="5"/>
  <c r="N7388" i="5"/>
  <c r="N7389" i="5"/>
  <c r="N7390" i="5"/>
  <c r="N7391" i="5"/>
  <c r="N7392" i="5"/>
  <c r="N7393" i="5"/>
  <c r="N7394" i="5"/>
  <c r="N7395" i="5"/>
  <c r="N7396" i="5"/>
  <c r="N7397" i="5"/>
  <c r="N7398" i="5"/>
  <c r="N7399" i="5"/>
  <c r="N7400" i="5"/>
  <c r="N7401" i="5"/>
  <c r="N7402" i="5"/>
  <c r="N7403" i="5"/>
  <c r="N7404" i="5"/>
  <c r="N7405" i="5"/>
  <c r="N7406" i="5"/>
  <c r="N7407" i="5"/>
  <c r="N7408" i="5"/>
  <c r="N7409" i="5"/>
  <c r="N7410" i="5"/>
  <c r="N7411" i="5"/>
  <c r="N7412" i="5"/>
  <c r="N7413" i="5"/>
  <c r="N7414" i="5"/>
  <c r="N7415" i="5"/>
  <c r="N7416" i="5"/>
  <c r="N7417" i="5"/>
  <c r="N7418" i="5"/>
  <c r="N7419" i="5"/>
  <c r="N7420" i="5"/>
  <c r="N7421" i="5"/>
  <c r="N7422" i="5"/>
  <c r="N7423" i="5"/>
  <c r="N7424" i="5"/>
  <c r="N7425" i="5"/>
  <c r="N7426" i="5"/>
  <c r="N7427" i="5"/>
  <c r="N7428" i="5"/>
  <c r="N7429" i="5"/>
  <c r="N7430" i="5"/>
  <c r="N7431" i="5"/>
  <c r="N7432" i="5"/>
  <c r="N7433" i="5"/>
  <c r="N7434" i="5"/>
  <c r="N7435" i="5"/>
  <c r="N7436" i="5"/>
  <c r="N7437" i="5"/>
  <c r="N7438" i="5"/>
  <c r="N7439" i="5"/>
  <c r="N7440" i="5"/>
  <c r="N7441" i="5"/>
  <c r="N7442" i="5"/>
  <c r="N7443" i="5"/>
  <c r="N7444" i="5"/>
  <c r="N7445" i="5"/>
  <c r="N7446" i="5"/>
  <c r="N7447" i="5"/>
  <c r="N7448" i="5"/>
  <c r="N7449" i="5"/>
  <c r="N7450" i="5"/>
  <c r="N7451" i="5"/>
  <c r="N7452" i="5"/>
  <c r="N7453" i="5"/>
  <c r="N7454" i="5"/>
  <c r="N7455" i="5"/>
  <c r="N7456" i="5"/>
  <c r="N7457" i="5"/>
  <c r="N7458" i="5"/>
  <c r="N7459" i="5"/>
  <c r="N7460" i="5"/>
  <c r="N7461" i="5"/>
  <c r="N7462" i="5"/>
  <c r="N7463" i="5"/>
  <c r="N7464" i="5"/>
  <c r="N7465" i="5"/>
  <c r="N7466" i="5"/>
  <c r="N7467" i="5"/>
  <c r="N7468" i="5"/>
  <c r="N7469" i="5"/>
  <c r="N7470" i="5"/>
  <c r="N7471" i="5"/>
  <c r="N7472" i="5"/>
  <c r="N7473" i="5"/>
  <c r="N7474" i="5"/>
  <c r="N7475" i="5"/>
  <c r="N7476" i="5"/>
  <c r="N7477" i="5"/>
  <c r="N7478" i="5"/>
  <c r="N7479" i="5"/>
  <c r="N7480" i="5"/>
  <c r="N7481" i="5"/>
  <c r="N7482" i="5"/>
  <c r="N7483" i="5"/>
  <c r="N7484" i="5"/>
  <c r="N7485" i="5"/>
  <c r="N7486" i="5"/>
  <c r="N7487" i="5"/>
  <c r="N7488" i="5"/>
  <c r="N7489" i="5"/>
  <c r="N7490" i="5"/>
  <c r="N7491" i="5"/>
  <c r="N7492" i="5"/>
  <c r="N7493" i="5"/>
  <c r="N7494" i="5"/>
  <c r="N7495" i="5"/>
  <c r="N7496" i="5"/>
  <c r="N7497" i="5"/>
  <c r="N7498" i="5"/>
  <c r="N7499" i="5"/>
  <c r="N7500" i="5"/>
  <c r="N7501" i="5"/>
  <c r="N7502" i="5"/>
  <c r="N7503" i="5"/>
  <c r="N7504" i="5"/>
  <c r="N7505" i="5"/>
  <c r="N7506" i="5"/>
  <c r="N7507" i="5"/>
  <c r="N7508" i="5"/>
  <c r="N7509" i="5"/>
  <c r="N7510" i="5"/>
  <c r="N7511" i="5"/>
  <c r="N7512" i="5"/>
  <c r="N7513" i="5"/>
  <c r="N7514" i="5"/>
  <c r="N7515" i="5"/>
  <c r="N7516" i="5"/>
  <c r="N7517" i="5"/>
  <c r="N7518" i="5"/>
  <c r="N7519" i="5"/>
  <c r="N7520" i="5"/>
  <c r="N7521" i="5"/>
  <c r="N7522" i="5"/>
  <c r="N7523" i="5"/>
  <c r="N7524" i="5"/>
  <c r="N7525" i="5"/>
  <c r="N7526" i="5"/>
  <c r="N7527" i="5"/>
  <c r="N7528" i="5"/>
  <c r="N7529" i="5"/>
  <c r="N7530" i="5"/>
  <c r="N7531" i="5"/>
  <c r="N7532" i="5"/>
  <c r="N7533" i="5"/>
  <c r="N7534" i="5"/>
  <c r="N7535" i="5"/>
  <c r="N7536" i="5"/>
  <c r="N7537" i="5"/>
  <c r="N7538" i="5"/>
  <c r="N7539" i="5"/>
  <c r="N7540" i="5"/>
  <c r="N7541" i="5"/>
  <c r="N7542" i="5"/>
  <c r="N7543" i="5"/>
  <c r="N7544" i="5"/>
  <c r="N7545" i="5"/>
  <c r="N7546" i="5"/>
  <c r="N7547" i="5"/>
  <c r="N7548" i="5"/>
  <c r="N7549" i="5"/>
  <c r="N7550" i="5"/>
  <c r="N7551" i="5"/>
  <c r="N7552" i="5"/>
  <c r="N7553" i="5"/>
  <c r="N7554" i="5"/>
  <c r="N7555" i="5"/>
  <c r="N7556" i="5"/>
  <c r="N7557" i="5"/>
  <c r="N7558" i="5"/>
  <c r="N7559" i="5"/>
  <c r="N7560" i="5"/>
  <c r="N7561" i="5"/>
  <c r="N7562" i="5"/>
  <c r="N7563" i="5"/>
  <c r="N7564" i="5"/>
  <c r="N7565" i="5"/>
  <c r="N7566" i="5"/>
  <c r="N7567" i="5"/>
  <c r="N7568" i="5"/>
  <c r="N7569" i="5"/>
  <c r="N7570" i="5"/>
  <c r="N7571" i="5"/>
  <c r="N7572" i="5"/>
  <c r="N7573" i="5"/>
  <c r="N7574" i="5"/>
  <c r="N7575" i="5"/>
  <c r="N7576" i="5"/>
  <c r="N7577" i="5"/>
  <c r="N7578" i="5"/>
  <c r="N7579" i="5"/>
  <c r="N7580" i="5"/>
  <c r="N7581" i="5"/>
  <c r="N7582" i="5"/>
  <c r="N7583" i="5"/>
  <c r="N7584" i="5"/>
  <c r="N7585" i="5"/>
  <c r="N7586" i="5"/>
  <c r="N7587" i="5"/>
  <c r="N7588" i="5"/>
  <c r="N7589" i="5"/>
  <c r="N7590" i="5"/>
  <c r="N7591" i="5"/>
  <c r="N7592" i="5"/>
  <c r="N7593" i="5"/>
  <c r="N7594" i="5"/>
  <c r="N7595" i="5"/>
  <c r="N7596" i="5"/>
  <c r="N7597" i="5"/>
  <c r="N7598" i="5"/>
  <c r="N7599" i="5"/>
  <c r="N7600" i="5"/>
  <c r="N7601" i="5"/>
  <c r="N7602" i="5"/>
  <c r="N7603" i="5"/>
  <c r="N7604" i="5"/>
  <c r="N7605" i="5"/>
  <c r="N7606" i="5"/>
  <c r="N7607" i="5"/>
  <c r="N7608" i="5"/>
  <c r="N7609" i="5"/>
  <c r="N7610" i="5"/>
  <c r="N7611" i="5"/>
  <c r="N7612" i="5"/>
  <c r="N7613" i="5"/>
  <c r="N7614" i="5"/>
  <c r="N7615" i="5"/>
  <c r="N7616" i="5"/>
  <c r="N7617" i="5"/>
  <c r="N7618" i="5"/>
  <c r="N7619" i="5"/>
  <c r="N7620" i="5"/>
  <c r="N7621" i="5"/>
  <c r="N7622" i="5"/>
  <c r="N7623" i="5"/>
  <c r="N7624" i="5"/>
  <c r="N7625" i="5"/>
  <c r="N7626" i="5"/>
  <c r="N7627" i="5"/>
  <c r="N7628" i="5"/>
  <c r="N7629" i="5"/>
  <c r="N7630" i="5"/>
  <c r="N7631" i="5"/>
  <c r="N7632" i="5"/>
  <c r="N7633" i="5"/>
  <c r="N7634" i="5"/>
  <c r="N7635" i="5"/>
  <c r="N7636" i="5"/>
  <c r="N7637" i="5"/>
  <c r="N7638" i="5"/>
  <c r="N7639" i="5"/>
  <c r="N7640" i="5"/>
  <c r="N7641" i="5"/>
  <c r="N7642" i="5"/>
  <c r="N7643" i="5"/>
  <c r="N7644" i="5"/>
  <c r="N7645" i="5"/>
  <c r="N7646" i="5"/>
  <c r="N7647" i="5"/>
  <c r="N7648" i="5"/>
  <c r="N7649" i="5"/>
  <c r="N7650" i="5"/>
  <c r="N7651" i="5"/>
  <c r="N7652" i="5"/>
  <c r="N7653" i="5"/>
  <c r="N7654" i="5"/>
  <c r="N7655" i="5"/>
  <c r="N7656" i="5"/>
  <c r="N7657" i="5"/>
  <c r="N7658" i="5"/>
  <c r="N7659" i="5"/>
  <c r="N7660" i="5"/>
  <c r="N7661" i="5"/>
  <c r="N7662" i="5"/>
  <c r="N7663" i="5"/>
  <c r="N7664" i="5"/>
  <c r="N7665" i="5"/>
  <c r="N7666" i="5"/>
  <c r="N7667" i="5"/>
  <c r="N7668" i="5"/>
  <c r="N7669" i="5"/>
  <c r="N7670" i="5"/>
  <c r="N7671" i="5"/>
  <c r="N7672" i="5"/>
  <c r="N7673" i="5"/>
  <c r="N7674" i="5"/>
  <c r="N7675" i="5"/>
  <c r="N7676" i="5"/>
  <c r="N7677" i="5"/>
  <c r="N7678" i="5"/>
  <c r="N7679" i="5"/>
  <c r="N7680" i="5"/>
  <c r="N7681" i="5"/>
  <c r="N7682" i="5"/>
  <c r="N7683" i="5"/>
  <c r="N7684" i="5"/>
  <c r="N7685" i="5"/>
  <c r="N7686" i="5"/>
  <c r="N7687" i="5"/>
  <c r="N7688" i="5"/>
  <c r="N7689" i="5"/>
  <c r="N7690" i="5"/>
  <c r="N7691" i="5"/>
  <c r="N7692" i="5"/>
  <c r="N7693" i="5"/>
  <c r="N7694" i="5"/>
  <c r="N7695" i="5"/>
  <c r="N7696" i="5"/>
  <c r="N7697" i="5"/>
  <c r="N7698" i="5"/>
  <c r="N7699" i="5"/>
  <c r="N7700" i="5"/>
  <c r="N7701" i="5"/>
  <c r="N7702" i="5"/>
  <c r="N7703" i="5"/>
  <c r="N7704" i="5"/>
  <c r="N7705" i="5"/>
  <c r="N7706" i="5"/>
  <c r="N7707" i="5"/>
  <c r="N7708" i="5"/>
  <c r="N7709" i="5"/>
  <c r="N7710" i="5"/>
  <c r="N7711" i="5"/>
  <c r="N7712" i="5"/>
  <c r="N7713" i="5"/>
  <c r="N7714" i="5"/>
  <c r="N7715" i="5"/>
  <c r="N7716" i="5"/>
  <c r="N7717" i="5"/>
  <c r="N7718" i="5"/>
  <c r="N7719" i="5"/>
  <c r="N7720" i="5"/>
  <c r="N7721" i="5"/>
  <c r="N7722" i="5"/>
  <c r="N7723" i="5"/>
  <c r="N7724" i="5"/>
  <c r="N7725" i="5"/>
  <c r="N7726" i="5"/>
  <c r="N7727" i="5"/>
  <c r="N7728" i="5"/>
  <c r="N7729" i="5"/>
  <c r="N7730" i="5"/>
  <c r="N7731" i="5"/>
  <c r="N7732" i="5"/>
  <c r="N7733" i="5"/>
  <c r="N7734" i="5"/>
  <c r="N7735" i="5"/>
  <c r="N7736" i="5"/>
  <c r="N7737" i="5"/>
  <c r="N7738" i="5"/>
  <c r="N7739" i="5"/>
  <c r="N7740" i="5"/>
  <c r="N7741" i="5"/>
  <c r="N7742" i="5"/>
  <c r="N7743" i="5"/>
  <c r="N7744" i="5"/>
  <c r="N7745" i="5"/>
  <c r="N7746" i="5"/>
  <c r="N7747" i="5"/>
  <c r="N7748" i="5"/>
  <c r="N7749" i="5"/>
  <c r="N7750" i="5"/>
  <c r="N7751" i="5"/>
  <c r="N7752" i="5"/>
  <c r="N7753" i="5"/>
  <c r="N7754" i="5"/>
  <c r="N7755" i="5"/>
  <c r="N7756" i="5"/>
  <c r="N7757" i="5"/>
  <c r="N7758" i="5"/>
  <c r="N7759" i="5"/>
  <c r="N7760" i="5"/>
  <c r="N7761" i="5"/>
  <c r="N7762" i="5"/>
  <c r="N7763" i="5"/>
  <c r="N7764" i="5"/>
  <c r="N7765" i="5"/>
  <c r="N7766" i="5"/>
  <c r="N7767" i="5"/>
  <c r="N7768" i="5"/>
  <c r="N7769" i="5"/>
  <c r="N7770" i="5"/>
  <c r="N7771" i="5"/>
  <c r="N7772" i="5"/>
  <c r="N7773" i="5"/>
  <c r="N7774" i="5"/>
  <c r="N7775" i="5"/>
  <c r="N7776" i="5"/>
  <c r="N7777" i="5"/>
  <c r="N7778" i="5"/>
  <c r="N7779" i="5"/>
  <c r="N7780" i="5"/>
  <c r="N7781" i="5"/>
  <c r="N7782" i="5"/>
  <c r="N7783" i="5"/>
  <c r="N7784" i="5"/>
  <c r="N7785" i="5"/>
  <c r="N7786" i="5"/>
  <c r="N7787" i="5"/>
  <c r="N7788" i="5"/>
  <c r="N7789" i="5"/>
  <c r="N7790" i="5"/>
  <c r="N7791" i="5"/>
  <c r="N7792" i="5"/>
  <c r="N7793" i="5"/>
  <c r="N7794" i="5"/>
  <c r="N7795" i="5"/>
  <c r="N7796" i="5"/>
  <c r="N7797" i="5"/>
  <c r="N7798" i="5"/>
  <c r="N7799" i="5"/>
  <c r="N7800" i="5"/>
  <c r="N7801" i="5"/>
  <c r="N7802" i="5"/>
  <c r="N7803" i="5"/>
  <c r="N7804" i="5"/>
  <c r="N7805" i="5"/>
  <c r="N7806" i="5"/>
  <c r="N7807" i="5"/>
  <c r="N7808" i="5"/>
  <c r="N7809" i="5"/>
  <c r="N7810" i="5"/>
  <c r="N7811" i="5"/>
  <c r="N7812" i="5"/>
  <c r="N7813" i="5"/>
  <c r="N7814" i="5"/>
  <c r="N7815" i="5"/>
  <c r="N7816" i="5"/>
  <c r="N7817" i="5"/>
  <c r="N7818" i="5"/>
  <c r="N7819" i="5"/>
  <c r="N7820" i="5"/>
  <c r="N7821" i="5"/>
  <c r="N7822" i="5"/>
  <c r="N7823" i="5"/>
  <c r="N7824" i="5"/>
  <c r="N7825" i="5"/>
  <c r="N7826" i="5"/>
  <c r="N7827" i="5"/>
  <c r="N7828" i="5"/>
  <c r="N7829" i="5"/>
  <c r="N7830" i="5"/>
  <c r="N7831" i="5"/>
  <c r="N7832" i="5"/>
  <c r="N7833" i="5"/>
  <c r="N7834" i="5"/>
  <c r="N7835" i="5"/>
  <c r="N7836" i="5"/>
  <c r="N7837" i="5"/>
  <c r="N7838" i="5"/>
  <c r="N7839" i="5"/>
  <c r="N7840" i="5"/>
  <c r="N7841" i="5"/>
  <c r="N7842" i="5"/>
  <c r="N7843" i="5"/>
  <c r="N7844" i="5"/>
  <c r="N7845" i="5"/>
  <c r="N7846" i="5"/>
  <c r="N7847" i="5"/>
  <c r="N7848" i="5"/>
  <c r="N7849" i="5"/>
  <c r="N7850" i="5"/>
  <c r="N7851" i="5"/>
  <c r="N7852" i="5"/>
  <c r="N7853" i="5"/>
  <c r="N7854" i="5"/>
  <c r="N7855" i="5"/>
  <c r="N7856" i="5"/>
  <c r="N7857" i="5"/>
  <c r="N7858" i="5"/>
  <c r="N7859" i="5"/>
  <c r="N7860" i="5"/>
  <c r="N7861" i="5"/>
  <c r="N7862" i="5"/>
  <c r="N7863" i="5"/>
  <c r="N7864" i="5"/>
  <c r="N7865" i="5"/>
  <c r="N7866" i="5"/>
  <c r="N7867" i="5"/>
  <c r="N7868" i="5"/>
  <c r="N7869" i="5"/>
  <c r="N7870" i="5"/>
  <c r="N7871" i="5"/>
  <c r="N7872" i="5"/>
  <c r="N7873" i="5"/>
  <c r="N7874" i="5"/>
  <c r="N7875" i="5"/>
  <c r="N7876" i="5"/>
  <c r="N7877" i="5"/>
  <c r="N7878" i="5"/>
  <c r="N7879" i="5"/>
  <c r="N7880" i="5"/>
  <c r="N7881" i="5"/>
  <c r="N7882" i="5"/>
  <c r="N7883" i="5"/>
  <c r="N7884" i="5"/>
  <c r="N7885" i="5"/>
  <c r="N7886" i="5"/>
  <c r="N7887" i="5"/>
  <c r="N7888" i="5"/>
  <c r="N7889" i="5"/>
  <c r="N7890" i="5"/>
  <c r="N7891" i="5"/>
  <c r="N7892" i="5"/>
  <c r="N7893" i="5"/>
  <c r="N7894" i="5"/>
  <c r="N7895" i="5"/>
  <c r="N7896" i="5"/>
  <c r="N7897" i="5"/>
  <c r="N7898" i="5"/>
  <c r="N7899" i="5"/>
  <c r="N7900" i="5"/>
  <c r="N7901" i="5"/>
  <c r="N7902" i="5"/>
  <c r="N7903" i="5"/>
  <c r="N7904" i="5"/>
  <c r="N7905" i="5"/>
  <c r="N7906" i="5"/>
  <c r="N7907" i="5"/>
  <c r="N7908" i="5"/>
  <c r="N7909" i="5"/>
  <c r="N7910" i="5"/>
  <c r="N7911" i="5"/>
  <c r="N7912" i="5"/>
  <c r="N7913" i="5"/>
  <c r="N7914" i="5"/>
  <c r="N7915" i="5"/>
  <c r="N7916" i="5"/>
  <c r="N7917" i="5"/>
  <c r="N7918" i="5"/>
  <c r="N7919" i="5"/>
  <c r="N7920" i="5"/>
  <c r="N7921" i="5"/>
  <c r="N7922" i="5"/>
  <c r="N7923" i="5"/>
  <c r="N7924" i="5"/>
  <c r="N7925" i="5"/>
  <c r="N7926" i="5"/>
  <c r="N7927" i="5"/>
  <c r="N7928" i="5"/>
  <c r="N7929" i="5"/>
  <c r="N7930" i="5"/>
  <c r="N7931" i="5"/>
  <c r="N7932" i="5"/>
  <c r="N7933" i="5"/>
  <c r="N7934" i="5"/>
  <c r="N7935" i="5"/>
  <c r="N7936" i="5"/>
  <c r="N7937" i="5"/>
  <c r="N7938" i="5"/>
  <c r="N7939" i="5"/>
  <c r="N7940" i="5"/>
  <c r="N7941" i="5"/>
  <c r="N7942" i="5"/>
  <c r="N7943" i="5"/>
  <c r="N7944" i="5"/>
  <c r="N7945" i="5"/>
  <c r="N7946" i="5"/>
  <c r="N7947" i="5"/>
  <c r="N7948" i="5"/>
  <c r="N7949" i="5"/>
  <c r="N7950" i="5"/>
  <c r="N7951" i="5"/>
  <c r="N7952" i="5"/>
  <c r="N7953" i="5"/>
  <c r="N7954" i="5"/>
  <c r="N7955" i="5"/>
  <c r="N7956" i="5"/>
  <c r="N7957" i="5"/>
  <c r="N7958" i="5"/>
  <c r="N7959" i="5"/>
  <c r="N7960" i="5"/>
  <c r="N7961" i="5"/>
  <c r="N7962" i="5"/>
  <c r="N7963" i="5"/>
  <c r="N7964" i="5"/>
  <c r="N7965" i="5"/>
  <c r="N7966" i="5"/>
  <c r="N7967" i="5"/>
  <c r="N7968" i="5"/>
  <c r="N7969" i="5"/>
  <c r="N7970" i="5"/>
  <c r="N7971" i="5"/>
  <c r="N7972" i="5"/>
  <c r="N7973" i="5"/>
  <c r="N7974" i="5"/>
  <c r="N7975" i="5"/>
  <c r="N7976" i="5"/>
  <c r="N7977" i="5"/>
  <c r="N7978" i="5"/>
  <c r="N7979" i="5"/>
  <c r="N7980" i="5"/>
  <c r="N7981" i="5"/>
  <c r="N7982" i="5"/>
  <c r="N7983" i="5"/>
  <c r="N7984" i="5"/>
  <c r="N7985" i="5"/>
  <c r="N7986" i="5"/>
  <c r="N7987" i="5"/>
  <c r="N7988" i="5"/>
  <c r="N7989" i="5"/>
  <c r="N7990" i="5"/>
  <c r="N7991" i="5"/>
  <c r="N7992" i="5"/>
  <c r="N7993" i="5"/>
  <c r="N7994" i="5"/>
  <c r="N7995" i="5"/>
  <c r="N7996" i="5"/>
  <c r="N7997" i="5"/>
  <c r="N7998" i="5"/>
  <c r="N7999" i="5"/>
  <c r="N8000" i="5"/>
  <c r="N8001" i="5"/>
  <c r="N8002" i="5"/>
  <c r="N8003" i="5"/>
  <c r="N8004" i="5"/>
  <c r="N8005" i="5"/>
  <c r="N8006" i="5"/>
  <c r="N8007" i="5"/>
  <c r="N8008" i="5"/>
  <c r="N8009" i="5"/>
  <c r="N8010" i="5"/>
  <c r="N8011" i="5"/>
  <c r="N8012" i="5"/>
  <c r="N8013" i="5"/>
  <c r="N8014" i="5"/>
  <c r="N8015" i="5"/>
  <c r="N8016" i="5"/>
  <c r="N8017" i="5"/>
  <c r="N8018" i="5"/>
  <c r="N8019" i="5"/>
  <c r="N8020" i="5"/>
  <c r="N8021" i="5"/>
  <c r="N8022" i="5"/>
  <c r="N8023" i="5"/>
  <c r="N8024" i="5"/>
  <c r="N8025" i="5"/>
  <c r="N8026" i="5"/>
  <c r="N8027" i="5"/>
  <c r="N8028" i="5"/>
  <c r="N8029" i="5"/>
  <c r="N8030" i="5"/>
  <c r="N8031" i="5"/>
  <c r="N8032" i="5"/>
  <c r="N8033" i="5"/>
  <c r="N8034" i="5"/>
  <c r="N8035" i="5"/>
  <c r="N8036" i="5"/>
  <c r="N8037" i="5"/>
  <c r="N8038" i="5"/>
  <c r="N8039" i="5"/>
  <c r="N8040" i="5"/>
  <c r="N8041" i="5"/>
  <c r="N8042" i="5"/>
  <c r="N8043" i="5"/>
  <c r="N8044" i="5"/>
  <c r="N8045" i="5"/>
  <c r="N8046" i="5"/>
  <c r="N8047" i="5"/>
  <c r="N8048" i="5"/>
  <c r="N8049" i="5"/>
  <c r="N8050" i="5"/>
  <c r="N8051" i="5"/>
  <c r="N8052" i="5"/>
  <c r="N8053" i="5"/>
  <c r="N8054" i="5"/>
  <c r="N8055" i="5"/>
  <c r="N8056" i="5"/>
  <c r="N8057" i="5"/>
  <c r="N8058" i="5"/>
  <c r="N8059" i="5"/>
  <c r="N8060" i="5"/>
  <c r="N8061" i="5"/>
  <c r="N8062" i="5"/>
  <c r="N8063" i="5"/>
  <c r="N8064" i="5"/>
  <c r="N8065" i="5"/>
  <c r="N8066" i="5"/>
  <c r="N8067" i="5"/>
  <c r="N8068" i="5"/>
  <c r="N8069" i="5"/>
  <c r="N8070" i="5"/>
  <c r="N8071" i="5"/>
  <c r="N8072" i="5"/>
  <c r="N8073" i="5"/>
  <c r="N8074" i="5"/>
  <c r="N8075" i="5"/>
  <c r="N8076" i="5"/>
  <c r="N8077" i="5"/>
  <c r="N8078" i="5"/>
  <c r="N8079" i="5"/>
  <c r="N8080" i="5"/>
  <c r="N8081" i="5"/>
  <c r="N8082" i="5"/>
  <c r="N8083" i="5"/>
  <c r="N8084" i="5"/>
  <c r="N8085" i="5"/>
  <c r="N8086" i="5"/>
  <c r="N8087" i="5"/>
  <c r="N8088" i="5"/>
  <c r="N8089" i="5"/>
  <c r="N8090" i="5"/>
  <c r="N8091" i="5"/>
  <c r="N8092" i="5"/>
  <c r="N8093" i="5"/>
  <c r="N8094" i="5"/>
  <c r="N8095" i="5"/>
  <c r="N8096" i="5"/>
  <c r="N8097" i="5"/>
  <c r="N8098" i="5"/>
  <c r="N8099" i="5"/>
  <c r="N8100" i="5"/>
  <c r="N8101" i="5"/>
  <c r="N8102" i="5"/>
  <c r="N8103" i="5"/>
  <c r="N8104" i="5"/>
  <c r="N8105" i="5"/>
  <c r="N8106" i="5"/>
  <c r="N8107" i="5"/>
  <c r="N8108" i="5"/>
  <c r="N8109" i="5"/>
  <c r="N8110" i="5"/>
  <c r="N8111" i="5"/>
  <c r="N8112" i="5"/>
  <c r="N8113" i="5"/>
  <c r="N8114" i="5"/>
  <c r="N8115" i="5"/>
  <c r="N8116" i="5"/>
  <c r="N8117" i="5"/>
  <c r="N8118" i="5"/>
  <c r="N8119" i="5"/>
  <c r="N8120" i="5"/>
  <c r="N8121" i="5"/>
  <c r="N8122" i="5"/>
  <c r="N8123" i="5"/>
  <c r="N8124" i="5"/>
  <c r="N8125" i="5"/>
  <c r="N8126" i="5"/>
  <c r="N8127" i="5"/>
  <c r="N8128" i="5"/>
  <c r="N8129" i="5"/>
  <c r="N8130" i="5"/>
  <c r="N8131" i="5"/>
  <c r="N8132" i="5"/>
  <c r="N8133" i="5"/>
  <c r="N8134" i="5"/>
  <c r="N8135" i="5"/>
  <c r="N8136" i="5"/>
  <c r="N8137" i="5"/>
  <c r="N8138" i="5"/>
  <c r="N8139" i="5"/>
  <c r="N8140" i="5"/>
  <c r="N8141" i="5"/>
  <c r="N8142" i="5"/>
  <c r="N8143" i="5"/>
  <c r="N8144" i="5"/>
  <c r="N8145" i="5"/>
  <c r="N8146" i="5"/>
  <c r="N8147" i="5"/>
  <c r="N8148" i="5"/>
  <c r="N8149" i="5"/>
  <c r="N8150" i="5"/>
  <c r="N8151" i="5"/>
  <c r="N8152" i="5"/>
  <c r="N8153" i="5"/>
  <c r="N8154" i="5"/>
  <c r="N8155" i="5"/>
  <c r="N8156" i="5"/>
  <c r="N8157" i="5"/>
  <c r="N8158" i="5"/>
  <c r="N8159" i="5"/>
  <c r="N8160" i="5"/>
  <c r="N8161" i="5"/>
  <c r="N8162" i="5"/>
  <c r="N8163" i="5"/>
  <c r="N8164" i="5"/>
  <c r="N8165" i="5"/>
  <c r="N8166" i="5"/>
  <c r="N8167" i="5"/>
  <c r="N8168" i="5"/>
  <c r="N8169" i="5"/>
  <c r="N8170" i="5"/>
  <c r="N8171" i="5"/>
  <c r="N8172" i="5"/>
  <c r="N8173" i="5"/>
  <c r="N8174" i="5"/>
  <c r="N8175" i="5"/>
  <c r="N8176" i="5"/>
  <c r="N8177" i="5"/>
  <c r="N8178" i="5"/>
  <c r="N8179" i="5"/>
  <c r="N8180" i="5"/>
  <c r="N8181" i="5"/>
  <c r="N8182" i="5"/>
  <c r="N8183" i="5"/>
  <c r="N8184" i="5"/>
  <c r="N8185" i="5"/>
  <c r="N8186" i="5"/>
  <c r="N8187" i="5"/>
  <c r="N8188" i="5"/>
  <c r="N8189" i="5"/>
  <c r="N8190" i="5"/>
  <c r="N8191" i="5"/>
  <c r="N8192" i="5"/>
  <c r="N8193" i="5"/>
  <c r="N8194" i="5"/>
  <c r="N8195" i="5"/>
  <c r="N8196" i="5"/>
  <c r="N8197" i="5"/>
  <c r="N8198" i="5"/>
  <c r="N8199" i="5"/>
  <c r="N8200" i="5"/>
  <c r="N8201" i="5"/>
  <c r="N8202" i="5"/>
  <c r="N8203" i="5"/>
  <c r="N8204" i="5"/>
  <c r="N8205" i="5"/>
  <c r="N8206" i="5"/>
  <c r="N8207" i="5"/>
  <c r="N8208" i="5"/>
  <c r="N8209" i="5"/>
  <c r="N8210" i="5"/>
  <c r="N8211" i="5"/>
  <c r="N8212" i="5"/>
  <c r="N8213" i="5"/>
  <c r="N8214" i="5"/>
  <c r="N8215" i="5"/>
  <c r="N8216" i="5"/>
  <c r="N8217" i="5"/>
  <c r="N8218" i="5"/>
  <c r="N8219" i="5"/>
  <c r="N8220" i="5"/>
  <c r="N8221" i="5"/>
  <c r="N8222" i="5"/>
  <c r="N8223" i="5"/>
  <c r="N8224" i="5"/>
  <c r="N8225" i="5"/>
  <c r="N8226" i="5"/>
  <c r="N8227" i="5"/>
  <c r="N8228" i="5"/>
  <c r="N8229" i="5"/>
  <c r="N8230" i="5"/>
  <c r="N8231" i="5"/>
  <c r="N8232" i="5"/>
  <c r="N8233" i="5"/>
  <c r="N8234" i="5"/>
  <c r="N8235" i="5"/>
  <c r="N8236" i="5"/>
  <c r="N8237" i="5"/>
  <c r="N8238" i="5"/>
  <c r="N8239" i="5"/>
  <c r="N8240" i="5"/>
  <c r="N8241" i="5"/>
  <c r="N8242" i="5"/>
  <c r="N8243" i="5"/>
  <c r="N8244" i="5"/>
  <c r="N8245" i="5"/>
  <c r="N8246" i="5"/>
  <c r="N8247" i="5"/>
  <c r="N8248" i="5"/>
  <c r="N8249" i="5"/>
  <c r="N8250" i="5"/>
  <c r="N8251" i="5"/>
  <c r="N8252" i="5"/>
  <c r="N8253" i="5"/>
  <c r="N8254" i="5"/>
  <c r="N8255" i="5"/>
  <c r="N8256" i="5"/>
  <c r="N8257" i="5"/>
  <c r="N8258" i="5"/>
  <c r="N8259" i="5"/>
  <c r="N8260" i="5"/>
  <c r="N8261" i="5"/>
  <c r="N8262" i="5"/>
  <c r="N8263" i="5"/>
  <c r="N8264" i="5"/>
  <c r="N8265" i="5"/>
  <c r="N8266" i="5"/>
  <c r="N8267" i="5"/>
  <c r="N8268" i="5"/>
  <c r="N8269" i="5"/>
  <c r="N8270" i="5"/>
  <c r="N8271" i="5"/>
  <c r="N8272" i="5"/>
  <c r="N8273" i="5"/>
  <c r="N8274" i="5"/>
  <c r="N8275" i="5"/>
  <c r="N8276" i="5"/>
  <c r="N8277" i="5"/>
  <c r="N8278" i="5"/>
  <c r="N8279" i="5"/>
  <c r="N8280" i="5"/>
  <c r="N8281" i="5"/>
  <c r="N8282" i="5"/>
  <c r="N8283" i="5"/>
  <c r="N8284" i="5"/>
  <c r="N8285" i="5"/>
  <c r="N8286" i="5"/>
  <c r="N8287" i="5"/>
  <c r="N8288" i="5"/>
  <c r="N8289" i="5"/>
  <c r="N8290" i="5"/>
  <c r="N8291" i="5"/>
  <c r="N8292" i="5"/>
  <c r="N8293" i="5"/>
  <c r="N8294" i="5"/>
  <c r="N8295" i="5"/>
  <c r="N8296" i="5"/>
  <c r="N8297" i="5"/>
  <c r="N8298" i="5"/>
  <c r="N8299" i="5"/>
  <c r="N8300" i="5"/>
  <c r="N8301" i="5"/>
  <c r="N8302" i="5"/>
  <c r="N8303" i="5"/>
  <c r="N8304" i="5"/>
  <c r="N8305" i="5"/>
  <c r="N8306" i="5"/>
  <c r="N8307" i="5"/>
  <c r="N8308" i="5"/>
  <c r="N8309" i="5"/>
  <c r="N8310" i="5"/>
  <c r="N8311" i="5"/>
  <c r="N8312" i="5"/>
  <c r="N8313" i="5"/>
  <c r="N8314" i="5"/>
  <c r="N8315" i="5"/>
  <c r="N8316" i="5"/>
  <c r="N8317" i="5"/>
  <c r="N8318" i="5"/>
  <c r="N8319" i="5"/>
  <c r="N8320" i="5"/>
  <c r="N8321" i="5"/>
  <c r="N8322" i="5"/>
  <c r="N8323" i="5"/>
  <c r="N8324" i="5"/>
  <c r="N8325" i="5"/>
  <c r="N8326" i="5"/>
  <c r="N8327" i="5"/>
  <c r="N8328" i="5"/>
  <c r="N8329" i="5"/>
  <c r="N8330" i="5"/>
  <c r="N8331" i="5"/>
  <c r="N8332" i="5"/>
  <c r="N8333" i="5"/>
  <c r="N8334" i="5"/>
  <c r="N8335" i="5"/>
  <c r="N8336" i="5"/>
  <c r="N8337" i="5"/>
  <c r="N8338" i="5"/>
  <c r="N8339" i="5"/>
  <c r="N8340" i="5"/>
  <c r="N8341" i="5"/>
  <c r="N8342" i="5"/>
  <c r="N8343" i="5"/>
  <c r="N8344" i="5"/>
  <c r="N8345" i="5"/>
  <c r="N8346" i="5"/>
  <c r="N8347" i="5"/>
  <c r="N8348" i="5"/>
  <c r="N8349" i="5"/>
  <c r="N8350" i="5"/>
  <c r="N8351" i="5"/>
  <c r="N8352" i="5"/>
  <c r="N8353" i="5"/>
  <c r="N8354" i="5"/>
  <c r="N8355" i="5"/>
  <c r="N8356" i="5"/>
  <c r="N8357" i="5"/>
  <c r="N8358" i="5"/>
  <c r="N8359" i="5"/>
  <c r="N8360" i="5"/>
  <c r="N8361" i="5"/>
  <c r="N8362" i="5"/>
  <c r="N8363" i="5"/>
  <c r="N8364" i="5"/>
  <c r="N8365" i="5"/>
  <c r="N8366" i="5"/>
  <c r="N8367" i="5"/>
  <c r="N8368" i="5"/>
  <c r="N8369" i="5"/>
  <c r="N8370" i="5"/>
  <c r="N8371" i="5"/>
  <c r="N8372" i="5"/>
  <c r="N8373" i="5"/>
  <c r="N8374" i="5"/>
  <c r="N8375" i="5"/>
  <c r="N8376" i="5"/>
  <c r="N8377" i="5"/>
  <c r="N8378" i="5"/>
  <c r="N8379" i="5"/>
  <c r="N8380" i="5"/>
  <c r="N8381" i="5"/>
  <c r="N8382" i="5"/>
  <c r="N8383" i="5"/>
  <c r="N8384" i="5"/>
  <c r="N8385" i="5"/>
  <c r="N8386" i="5"/>
  <c r="N8387" i="5"/>
  <c r="N8388" i="5"/>
  <c r="N8389" i="5"/>
  <c r="N8390" i="5"/>
  <c r="N8391" i="5"/>
  <c r="N8392" i="5"/>
  <c r="N8393" i="5"/>
  <c r="N8394" i="5"/>
  <c r="N8395" i="5"/>
  <c r="N8396" i="5"/>
  <c r="N8397" i="5"/>
  <c r="N8398" i="5"/>
  <c r="N8399" i="5"/>
  <c r="N8400" i="5"/>
  <c r="N8401" i="5"/>
  <c r="N8402" i="5"/>
  <c r="N8403" i="5"/>
  <c r="N8404" i="5"/>
  <c r="N8405" i="5"/>
  <c r="N8406" i="5"/>
  <c r="N8407" i="5"/>
  <c r="N8408" i="5"/>
  <c r="N8409" i="5"/>
  <c r="N8410" i="5"/>
  <c r="N8411" i="5"/>
  <c r="N8412" i="5"/>
  <c r="N8413" i="5"/>
  <c r="N8414" i="5"/>
  <c r="N8415" i="5"/>
  <c r="N8416" i="5"/>
  <c r="N8417" i="5"/>
  <c r="N8418" i="5"/>
  <c r="N8419" i="5"/>
  <c r="N8420" i="5"/>
  <c r="N8421" i="5"/>
  <c r="N8422" i="5"/>
  <c r="N8423" i="5"/>
  <c r="N8424" i="5"/>
  <c r="N8425" i="5"/>
  <c r="N8426" i="5"/>
  <c r="N8427" i="5"/>
  <c r="N8428" i="5"/>
  <c r="N8429" i="5"/>
  <c r="N8430" i="5"/>
  <c r="N8431" i="5"/>
  <c r="N8432" i="5"/>
  <c r="N8433" i="5"/>
  <c r="N8434" i="5"/>
  <c r="N8435" i="5"/>
  <c r="N8436" i="5"/>
  <c r="N8437" i="5"/>
  <c r="N8438" i="5"/>
  <c r="N8439" i="5"/>
  <c r="N8440" i="5"/>
  <c r="N8441" i="5"/>
  <c r="N8442" i="5"/>
  <c r="N8443" i="5"/>
  <c r="N8444" i="5"/>
  <c r="N8445" i="5"/>
  <c r="N8446" i="5"/>
  <c r="N8447" i="5"/>
  <c r="N8448" i="5"/>
  <c r="N8449" i="5"/>
  <c r="N8450" i="5"/>
  <c r="N8451" i="5"/>
  <c r="N8452" i="5"/>
  <c r="N8453" i="5"/>
  <c r="N8454" i="5"/>
  <c r="N8455" i="5"/>
  <c r="N8456" i="5"/>
  <c r="N8457" i="5"/>
  <c r="N8458" i="5"/>
  <c r="N8459" i="5"/>
  <c r="N8460" i="5"/>
  <c r="N8461" i="5"/>
  <c r="N8462" i="5"/>
  <c r="N8463" i="5"/>
  <c r="N8464" i="5"/>
  <c r="N8465" i="5"/>
  <c r="N8466" i="5"/>
  <c r="N8467" i="5"/>
  <c r="N8468" i="5"/>
  <c r="N8469" i="5"/>
  <c r="N8470" i="5"/>
  <c r="N8471" i="5"/>
  <c r="N8472" i="5"/>
  <c r="N8473" i="5"/>
  <c r="N8474" i="5"/>
  <c r="N8475" i="5"/>
  <c r="N8476" i="5"/>
  <c r="N8477" i="5"/>
  <c r="N8478" i="5"/>
  <c r="N8479" i="5"/>
  <c r="N8480" i="5"/>
  <c r="N8481" i="5"/>
  <c r="N8482" i="5"/>
  <c r="N8483" i="5"/>
  <c r="N8484" i="5"/>
  <c r="N8485" i="5"/>
  <c r="N8486" i="5"/>
  <c r="N8487" i="5"/>
  <c r="N8488" i="5"/>
  <c r="N8489" i="5"/>
  <c r="N8490" i="5"/>
  <c r="N8491" i="5"/>
  <c r="N8492" i="5"/>
  <c r="N8493" i="5"/>
  <c r="N8494" i="5"/>
  <c r="N8495" i="5"/>
  <c r="N8496" i="5"/>
  <c r="N8497" i="5"/>
  <c r="N8498" i="5"/>
  <c r="N8499" i="5"/>
  <c r="N8500" i="5"/>
  <c r="N8501" i="5"/>
  <c r="N8502" i="5"/>
  <c r="N8503" i="5"/>
  <c r="N8504" i="5"/>
  <c r="N8505" i="5"/>
  <c r="N8506" i="5"/>
  <c r="N8507" i="5"/>
  <c r="N8508" i="5"/>
  <c r="N8509" i="5"/>
  <c r="N8510" i="5"/>
  <c r="N8511" i="5"/>
  <c r="N8512" i="5"/>
  <c r="N8513" i="5"/>
  <c r="N8514" i="5"/>
  <c r="N8515" i="5"/>
  <c r="N8516" i="5"/>
  <c r="N8517" i="5"/>
  <c r="N8518" i="5"/>
  <c r="N8519" i="5"/>
  <c r="N8520" i="5"/>
  <c r="N8521" i="5"/>
  <c r="N8522" i="5"/>
  <c r="N8523" i="5"/>
  <c r="N8524" i="5"/>
  <c r="N8525" i="5"/>
  <c r="N8526" i="5"/>
  <c r="N8527" i="5"/>
  <c r="N8528" i="5"/>
  <c r="N8529" i="5"/>
  <c r="N8530" i="5"/>
  <c r="N8531" i="5"/>
  <c r="N8532" i="5"/>
  <c r="N8533" i="5"/>
  <c r="N8534" i="5"/>
  <c r="N8535" i="5"/>
  <c r="N8536" i="5"/>
  <c r="N8537" i="5"/>
  <c r="N8538" i="5"/>
  <c r="N8539" i="5"/>
  <c r="N8540" i="5"/>
  <c r="N8541" i="5"/>
  <c r="N8542" i="5"/>
  <c r="N8543" i="5"/>
  <c r="N8544" i="5"/>
  <c r="N8545" i="5"/>
  <c r="N8546" i="5"/>
  <c r="N8547" i="5"/>
  <c r="N8548" i="5"/>
  <c r="N8549" i="5"/>
  <c r="N8550" i="5"/>
  <c r="N8551" i="5"/>
  <c r="N8552" i="5"/>
  <c r="N8553" i="5"/>
  <c r="N8554" i="5"/>
  <c r="N8555" i="5"/>
  <c r="N8556" i="5"/>
  <c r="N8557" i="5"/>
  <c r="N8558" i="5"/>
  <c r="N8559" i="5"/>
  <c r="N8560" i="5"/>
  <c r="N8561" i="5"/>
  <c r="N8562" i="5"/>
  <c r="N8563" i="5"/>
  <c r="N8564" i="5"/>
  <c r="N8565" i="5"/>
  <c r="N8566" i="5"/>
  <c r="N8567" i="5"/>
  <c r="N8568" i="5"/>
  <c r="N8569" i="5"/>
  <c r="N8570" i="5"/>
  <c r="N8571" i="5"/>
  <c r="N8572" i="5"/>
  <c r="N8573" i="5"/>
  <c r="N8574" i="5"/>
  <c r="N8575" i="5"/>
  <c r="N8576" i="5"/>
  <c r="N8577" i="5"/>
  <c r="N8578" i="5"/>
  <c r="N8579" i="5"/>
  <c r="N8580" i="5"/>
  <c r="N8581" i="5"/>
  <c r="N8582" i="5"/>
  <c r="N8583" i="5"/>
  <c r="N8584" i="5"/>
  <c r="N8585" i="5"/>
  <c r="N8586" i="5"/>
  <c r="N8587" i="5"/>
  <c r="N8588" i="5"/>
  <c r="N8589" i="5"/>
  <c r="N8590" i="5"/>
  <c r="N8591" i="5"/>
  <c r="N8592" i="5"/>
  <c r="N8593" i="5"/>
  <c r="N8594" i="5"/>
  <c r="N8595" i="5"/>
  <c r="N8596" i="5"/>
  <c r="N8597" i="5"/>
  <c r="N8598" i="5"/>
  <c r="N8599" i="5"/>
  <c r="N8600" i="5"/>
  <c r="N8601" i="5"/>
  <c r="N8602" i="5"/>
  <c r="N8603" i="5"/>
  <c r="N8604" i="5"/>
  <c r="N8605" i="5"/>
  <c r="N8606" i="5"/>
  <c r="N8607" i="5"/>
  <c r="N8608" i="5"/>
  <c r="N8609" i="5"/>
  <c r="N8610" i="5"/>
  <c r="N8611" i="5"/>
  <c r="N8612" i="5"/>
  <c r="N8613" i="5"/>
  <c r="N8614" i="5"/>
  <c r="N8615" i="5"/>
  <c r="N8616" i="5"/>
  <c r="N8617" i="5"/>
  <c r="N8618" i="5"/>
  <c r="N8619" i="5"/>
  <c r="N8620" i="5"/>
  <c r="N8621" i="5"/>
  <c r="N8622" i="5"/>
  <c r="N8623" i="5"/>
  <c r="N8624" i="5"/>
  <c r="N8625" i="5"/>
  <c r="N8626" i="5"/>
  <c r="N8627" i="5"/>
  <c r="N8628" i="5"/>
  <c r="N8629" i="5"/>
  <c r="N8630" i="5"/>
  <c r="N8631" i="5"/>
  <c r="N8632" i="5"/>
  <c r="N8633" i="5"/>
  <c r="N8634" i="5"/>
  <c r="N8635" i="5"/>
  <c r="N8636" i="5"/>
  <c r="N8637" i="5"/>
  <c r="N8638" i="5"/>
  <c r="N8639" i="5"/>
  <c r="N8640" i="5"/>
  <c r="N8641" i="5"/>
  <c r="N8642" i="5"/>
  <c r="N8643" i="5"/>
  <c r="N8644" i="5"/>
  <c r="N8645" i="5"/>
  <c r="N8646" i="5"/>
  <c r="N8647" i="5"/>
  <c r="N8648" i="5"/>
  <c r="N8649" i="5"/>
  <c r="N8650" i="5"/>
  <c r="N8651" i="5"/>
  <c r="N8652" i="5"/>
  <c r="N8653" i="5"/>
  <c r="N8654" i="5"/>
  <c r="N8655" i="5"/>
  <c r="N8656" i="5"/>
  <c r="N8657" i="5"/>
  <c r="N8658" i="5"/>
  <c r="N8659" i="5"/>
  <c r="N8660" i="5"/>
  <c r="N8661" i="5"/>
  <c r="N8662" i="5"/>
  <c r="N8663" i="5"/>
  <c r="N8664" i="5"/>
  <c r="N8665" i="5"/>
  <c r="N8666" i="5"/>
  <c r="N8667" i="5"/>
  <c r="N8668" i="5"/>
  <c r="N8669" i="5"/>
  <c r="N8670" i="5"/>
  <c r="N8671" i="5"/>
  <c r="N8672" i="5"/>
  <c r="N8673" i="5"/>
  <c r="N8674" i="5"/>
  <c r="N8675" i="5"/>
  <c r="N8676" i="5"/>
  <c r="N8677" i="5"/>
  <c r="N8678" i="5"/>
  <c r="N8679" i="5"/>
  <c r="N8680" i="5"/>
  <c r="N8681" i="5"/>
  <c r="N8682" i="5"/>
  <c r="N8683" i="5"/>
  <c r="N8684" i="5"/>
  <c r="N8685" i="5"/>
  <c r="N8686" i="5"/>
  <c r="N8687" i="5"/>
  <c r="N8688" i="5"/>
  <c r="N8689" i="5"/>
  <c r="N8690" i="5"/>
  <c r="N8691" i="5"/>
  <c r="N8692" i="5"/>
  <c r="N8693" i="5"/>
  <c r="N8694" i="5"/>
  <c r="N8695" i="5"/>
  <c r="N8696" i="5"/>
  <c r="N8697" i="5"/>
  <c r="N8698" i="5"/>
  <c r="N8699" i="5"/>
  <c r="N8700" i="5"/>
  <c r="N8701" i="5"/>
  <c r="N8702" i="5"/>
  <c r="N8703" i="5"/>
  <c r="N8704" i="5"/>
  <c r="N8705" i="5"/>
  <c r="N8706" i="5"/>
  <c r="N8707" i="5"/>
  <c r="N8708" i="5"/>
  <c r="N8709" i="5"/>
  <c r="N8710" i="5"/>
  <c r="N8711" i="5"/>
  <c r="N8712" i="5"/>
  <c r="N8713" i="5"/>
  <c r="N8714" i="5"/>
  <c r="N8715" i="5"/>
  <c r="N8716" i="5"/>
  <c r="N8717" i="5"/>
  <c r="N8718" i="5"/>
  <c r="N8719" i="5"/>
  <c r="N8720" i="5"/>
  <c r="N8721" i="5"/>
  <c r="N8722" i="5"/>
  <c r="N8723" i="5"/>
  <c r="N8724" i="5"/>
  <c r="N8725" i="5"/>
  <c r="N8726" i="5"/>
  <c r="N8727" i="5"/>
  <c r="N8728" i="5"/>
  <c r="N8729" i="5"/>
  <c r="N8730" i="5"/>
  <c r="N8731" i="5"/>
  <c r="N8732" i="5"/>
  <c r="N8733" i="5"/>
  <c r="N8734" i="5"/>
  <c r="N8735" i="5"/>
  <c r="N8736" i="5"/>
  <c r="N8737" i="5"/>
  <c r="N8738" i="5"/>
  <c r="N8739" i="5"/>
  <c r="N8740" i="5"/>
  <c r="N8741" i="5"/>
  <c r="N8742" i="5"/>
  <c r="N8743" i="5"/>
  <c r="N8744" i="5"/>
  <c r="N8745" i="5"/>
  <c r="N8746" i="5"/>
  <c r="N8747" i="5"/>
  <c r="N8748" i="5"/>
  <c r="N8749" i="5"/>
  <c r="N8750" i="5"/>
  <c r="N8751" i="5"/>
  <c r="N8752" i="5"/>
  <c r="N8753" i="5"/>
  <c r="N8754" i="5"/>
  <c r="N8755" i="5"/>
  <c r="N8756" i="5"/>
  <c r="N8757" i="5"/>
  <c r="N8758" i="5"/>
  <c r="N8759" i="5"/>
  <c r="N8760" i="5"/>
  <c r="N8761" i="5"/>
  <c r="N8762" i="5"/>
  <c r="N8763" i="5"/>
  <c r="N8764" i="5"/>
  <c r="N8765" i="5"/>
  <c r="N8766" i="5"/>
  <c r="N8767" i="5"/>
  <c r="N8768" i="5"/>
  <c r="N8769" i="5"/>
  <c r="N8770" i="5"/>
  <c r="N8771" i="5"/>
  <c r="N8772" i="5"/>
  <c r="N8773" i="5"/>
  <c r="N8774" i="5"/>
  <c r="N8775" i="5"/>
  <c r="N8776" i="5"/>
  <c r="N8777" i="5"/>
  <c r="N8778" i="5"/>
  <c r="N8779" i="5"/>
  <c r="N8780" i="5"/>
  <c r="N8781" i="5"/>
  <c r="N8782" i="5"/>
  <c r="N8783" i="5"/>
  <c r="N8784" i="5"/>
  <c r="N8785" i="5"/>
  <c r="N8786" i="5"/>
  <c r="N8787" i="5"/>
  <c r="N8788" i="5"/>
  <c r="N8789" i="5"/>
  <c r="N8790" i="5"/>
  <c r="N8791" i="5"/>
  <c r="N8792" i="5"/>
  <c r="N8793" i="5"/>
  <c r="N8794" i="5"/>
  <c r="N8795" i="5"/>
  <c r="N8796" i="5"/>
  <c r="N8797" i="5"/>
  <c r="N8798" i="5"/>
  <c r="N8799" i="5"/>
  <c r="N8800" i="5"/>
  <c r="N8801" i="5"/>
  <c r="N8802" i="5"/>
  <c r="N8803" i="5"/>
  <c r="N8804" i="5"/>
  <c r="N8805" i="5"/>
  <c r="N8806" i="5"/>
  <c r="N8807" i="5"/>
  <c r="N8808" i="5"/>
  <c r="N8809" i="5"/>
  <c r="N8810" i="5"/>
  <c r="N8811" i="5"/>
  <c r="N8812" i="5"/>
  <c r="N8813" i="5"/>
  <c r="N8814" i="5"/>
  <c r="N8815" i="5"/>
  <c r="N8816" i="5"/>
  <c r="N8817" i="5"/>
  <c r="N8818" i="5"/>
  <c r="N8819" i="5"/>
  <c r="N8820" i="5"/>
  <c r="N8821" i="5"/>
  <c r="N8822" i="5"/>
  <c r="N8823" i="5"/>
  <c r="N8824" i="5"/>
  <c r="N8825" i="5"/>
  <c r="N8826" i="5"/>
  <c r="N8827" i="5"/>
  <c r="N8828" i="5"/>
  <c r="N8829" i="5"/>
  <c r="N8830" i="5"/>
  <c r="N8831" i="5"/>
  <c r="N8832" i="5"/>
  <c r="N8833" i="5"/>
  <c r="N8834" i="5"/>
  <c r="N8835" i="5"/>
  <c r="N8836" i="5"/>
  <c r="N8837" i="5"/>
  <c r="N8838" i="5"/>
  <c r="N8839" i="5"/>
  <c r="N8840" i="5"/>
  <c r="N8841" i="5"/>
  <c r="N8842" i="5"/>
  <c r="N8843" i="5"/>
  <c r="N8844" i="5"/>
  <c r="N8845" i="5"/>
  <c r="N8846" i="5"/>
  <c r="N8847" i="5"/>
  <c r="N8848" i="5"/>
  <c r="N8849" i="5"/>
  <c r="N8850" i="5"/>
  <c r="N8851" i="5"/>
  <c r="N8852" i="5"/>
  <c r="N8853" i="5"/>
  <c r="N8854" i="5"/>
  <c r="N8855" i="5"/>
  <c r="N8856" i="5"/>
  <c r="N8857" i="5"/>
  <c r="N8858" i="5"/>
  <c r="N8859" i="5"/>
  <c r="N8860" i="5"/>
  <c r="N8861" i="5"/>
  <c r="N8862" i="5"/>
  <c r="N8863" i="5"/>
  <c r="N8864" i="5"/>
  <c r="N8865" i="5"/>
  <c r="N8866" i="5"/>
  <c r="N8867" i="5"/>
  <c r="N8868" i="5"/>
  <c r="N8869" i="5"/>
  <c r="N8870" i="5"/>
  <c r="N8871" i="5"/>
  <c r="N8872" i="5"/>
  <c r="N8873" i="5"/>
  <c r="N8874" i="5"/>
  <c r="N8875" i="5"/>
  <c r="N8876" i="5"/>
  <c r="N8877" i="5"/>
  <c r="N8878" i="5"/>
  <c r="N8879" i="5"/>
  <c r="N8880" i="5"/>
  <c r="N8881" i="5"/>
  <c r="N8882" i="5"/>
  <c r="N8883" i="5"/>
  <c r="N8884" i="5"/>
  <c r="N8885" i="5"/>
  <c r="N8886" i="5"/>
  <c r="N8887" i="5"/>
  <c r="N8888" i="5"/>
  <c r="N8889" i="5"/>
  <c r="N8890" i="5"/>
  <c r="N8891" i="5"/>
  <c r="N8892" i="5"/>
  <c r="N8893" i="5"/>
  <c r="N8894" i="5"/>
  <c r="N8895" i="5"/>
  <c r="N8896" i="5"/>
  <c r="N8897" i="5"/>
  <c r="N8898" i="5"/>
  <c r="N8899" i="5"/>
  <c r="N8900" i="5"/>
  <c r="N8901" i="5"/>
  <c r="N8902" i="5"/>
  <c r="N8903" i="5"/>
  <c r="N8904" i="5"/>
  <c r="N8905" i="5"/>
  <c r="N8906" i="5"/>
  <c r="N8907" i="5"/>
  <c r="N8908" i="5"/>
  <c r="N8909" i="5"/>
  <c r="N8910" i="5"/>
  <c r="N8911" i="5"/>
  <c r="N8912" i="5"/>
  <c r="N8913" i="5"/>
  <c r="N8914" i="5"/>
  <c r="N8915" i="5"/>
  <c r="N8916" i="5"/>
  <c r="N8917" i="5"/>
  <c r="N8918" i="5"/>
  <c r="N8919" i="5"/>
  <c r="N8920" i="5"/>
  <c r="N8921" i="5"/>
  <c r="N8922" i="5"/>
  <c r="N8923" i="5"/>
  <c r="N8924" i="5"/>
  <c r="N8925" i="5"/>
  <c r="N8926" i="5"/>
  <c r="N8927" i="5"/>
  <c r="N8928" i="5"/>
  <c r="N8929" i="5"/>
  <c r="N8930" i="5"/>
  <c r="N8931" i="5"/>
  <c r="N8932" i="5"/>
  <c r="N8933" i="5"/>
  <c r="N8934" i="5"/>
  <c r="N8935" i="5"/>
  <c r="N8936" i="5"/>
  <c r="N8937" i="5"/>
  <c r="N8938" i="5"/>
  <c r="N8939" i="5"/>
  <c r="N8940" i="5"/>
  <c r="N8941" i="5"/>
  <c r="N8942" i="5"/>
  <c r="N8943" i="5"/>
  <c r="N8944" i="5"/>
  <c r="N8945" i="5"/>
  <c r="N8946" i="5"/>
  <c r="N8947" i="5"/>
  <c r="N8948" i="5"/>
  <c r="N8949" i="5"/>
  <c r="N8950" i="5"/>
  <c r="N8951" i="5"/>
  <c r="N8952" i="5"/>
  <c r="N8953" i="5"/>
  <c r="N8954" i="5"/>
  <c r="N8955" i="5"/>
  <c r="N8956" i="5"/>
  <c r="N8957" i="5"/>
  <c r="N8958" i="5"/>
  <c r="N8959" i="5"/>
  <c r="N8960" i="5"/>
  <c r="N8961" i="5"/>
  <c r="N8962" i="5"/>
  <c r="N8963" i="5"/>
  <c r="N8964" i="5"/>
  <c r="N8965" i="5"/>
  <c r="N8966"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1190" i="5"/>
  <c r="N1191" i="5"/>
  <c r="N1192" i="5"/>
  <c r="N1193" i="5"/>
  <c r="N1194" i="5"/>
  <c r="N1195" i="5"/>
  <c r="N1196" i="5"/>
  <c r="N1197" i="5"/>
  <c r="N1198" i="5"/>
  <c r="N1199" i="5"/>
  <c r="N1200" i="5"/>
  <c r="N1201" i="5"/>
  <c r="N1202" i="5"/>
  <c r="N1203" i="5"/>
  <c r="N1204" i="5"/>
  <c r="N1205" i="5"/>
  <c r="N1206" i="5"/>
  <c r="N1207" i="5"/>
  <c r="N1208" i="5"/>
  <c r="N1209" i="5"/>
  <c r="N1210" i="5"/>
  <c r="N1211" i="5"/>
  <c r="N1212" i="5"/>
  <c r="N1213" i="5"/>
  <c r="N1214" i="5"/>
  <c r="N1215" i="5"/>
  <c r="N1216" i="5"/>
  <c r="N1217" i="5"/>
  <c r="N1218"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266" i="5"/>
  <c r="N1267" i="5"/>
  <c r="N1268" i="5"/>
  <c r="N1269" i="5"/>
  <c r="N1270" i="5"/>
  <c r="N1271" i="5"/>
  <c r="N1272" i="5"/>
  <c r="N1273" i="5"/>
  <c r="N1274" i="5"/>
  <c r="N1275" i="5"/>
  <c r="N1276" i="5"/>
  <c r="N1277" i="5"/>
  <c r="N1278" i="5"/>
  <c r="N1279" i="5"/>
  <c r="N1280"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1609"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1646"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1672" i="5"/>
  <c r="N1673" i="5"/>
  <c r="N1674" i="5"/>
  <c r="N1675" i="5"/>
  <c r="N1676" i="5"/>
  <c r="N1677" i="5"/>
  <c r="N1678" i="5"/>
  <c r="N1679" i="5"/>
  <c r="N1680" i="5"/>
  <c r="N1681" i="5"/>
  <c r="N1682" i="5"/>
  <c r="N1683" i="5"/>
  <c r="N1684"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1723" i="5"/>
  <c r="N1724" i="5"/>
  <c r="N1725" i="5"/>
  <c r="N1726" i="5"/>
  <c r="N1727" i="5"/>
  <c r="N1728"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794" i="5"/>
  <c r="N1795" i="5"/>
  <c r="N1796" i="5"/>
  <c r="N1797" i="5"/>
  <c r="N1798" i="5"/>
  <c r="N1799" i="5"/>
  <c r="N1800" i="5"/>
  <c r="N1801" i="5"/>
  <c r="N1802" i="5"/>
  <c r="N1803" i="5"/>
  <c r="N1804" i="5"/>
  <c r="N1805" i="5"/>
  <c r="N1806" i="5"/>
  <c r="N1807" i="5"/>
  <c r="N1808" i="5"/>
  <c r="N1809" i="5"/>
  <c r="N1810" i="5"/>
  <c r="N1811" i="5"/>
  <c r="N1812" i="5"/>
  <c r="N1813" i="5"/>
  <c r="N1814" i="5"/>
  <c r="N1815" i="5"/>
  <c r="N1816" i="5"/>
  <c r="N1817" i="5"/>
  <c r="N1818" i="5"/>
  <c r="N1819" i="5"/>
  <c r="N1820" i="5"/>
  <c r="N1821" i="5"/>
  <c r="N1822" i="5"/>
  <c r="N1823" i="5"/>
  <c r="N1824" i="5"/>
  <c r="N1825" i="5"/>
  <c r="N1826" i="5"/>
  <c r="N1827" i="5"/>
  <c r="N1828" i="5"/>
  <c r="N1829" i="5"/>
  <c r="N1830" i="5"/>
  <c r="N1831" i="5"/>
  <c r="N1832" i="5"/>
  <c r="N1833" i="5"/>
  <c r="N1834" i="5"/>
  <c r="N1835" i="5"/>
  <c r="N1836" i="5"/>
  <c r="N1837" i="5"/>
  <c r="N1838" i="5"/>
  <c r="N1839" i="5"/>
  <c r="N1840" i="5"/>
  <c r="N1841" i="5"/>
  <c r="N1842" i="5"/>
  <c r="N1843" i="5"/>
  <c r="N1844" i="5"/>
  <c r="N1845" i="5"/>
  <c r="N1846" i="5"/>
  <c r="N1847" i="5"/>
  <c r="N1848" i="5"/>
  <c r="N1849" i="5"/>
  <c r="N1850" i="5"/>
  <c r="N1851" i="5"/>
  <c r="N1852" i="5"/>
  <c r="N1853" i="5"/>
  <c r="N1854" i="5"/>
  <c r="N1855" i="5"/>
  <c r="N1856" i="5"/>
  <c r="N1857" i="5"/>
  <c r="N1858" i="5"/>
  <c r="N1859" i="5"/>
  <c r="N1860" i="5"/>
  <c r="N1861" i="5"/>
  <c r="N1862" i="5"/>
  <c r="N1863" i="5"/>
  <c r="N1864" i="5"/>
  <c r="N1865" i="5"/>
  <c r="N1866" i="5"/>
  <c r="N1867" i="5"/>
  <c r="N1868" i="5"/>
  <c r="N1869" i="5"/>
  <c r="N1870" i="5"/>
  <c r="N1871" i="5"/>
  <c r="N1872" i="5"/>
  <c r="N1873" i="5"/>
  <c r="N1874" i="5"/>
  <c r="N1875" i="5"/>
  <c r="N1876" i="5"/>
  <c r="N1877" i="5"/>
  <c r="N1878" i="5"/>
  <c r="N1879" i="5"/>
  <c r="N1880" i="5"/>
  <c r="N1881" i="5"/>
  <c r="N1882" i="5"/>
  <c r="N1883" i="5"/>
  <c r="N1884" i="5"/>
  <c r="N1885" i="5"/>
  <c r="N1886" i="5"/>
  <c r="N1887" i="5"/>
  <c r="N1888" i="5"/>
  <c r="N1889" i="5"/>
  <c r="N1890" i="5"/>
  <c r="N1891" i="5"/>
  <c r="N1892" i="5"/>
  <c r="N1893" i="5"/>
  <c r="N1894" i="5"/>
  <c r="N1895" i="5"/>
  <c r="N1896" i="5"/>
  <c r="N1897" i="5"/>
  <c r="N1898" i="5"/>
  <c r="N1899" i="5"/>
  <c r="N1900" i="5"/>
  <c r="N1901" i="5"/>
  <c r="N1902" i="5"/>
  <c r="N1903" i="5"/>
  <c r="N1904" i="5"/>
  <c r="N1905" i="5"/>
  <c r="N1906" i="5"/>
  <c r="N1907" i="5"/>
  <c r="N1908" i="5"/>
  <c r="N1909" i="5"/>
  <c r="N1910" i="5"/>
  <c r="N1911" i="5"/>
  <c r="N1912" i="5"/>
  <c r="N1913" i="5"/>
  <c r="N1914" i="5"/>
  <c r="N1915" i="5"/>
  <c r="N1916" i="5"/>
  <c r="N1917" i="5"/>
  <c r="N1918" i="5"/>
  <c r="N1919" i="5"/>
  <c r="N1920" i="5"/>
  <c r="N1921" i="5"/>
  <c r="N1922" i="5"/>
  <c r="N1923" i="5"/>
  <c r="N1924" i="5"/>
  <c r="N1925" i="5"/>
  <c r="N1926" i="5"/>
  <c r="N1927" i="5"/>
  <c r="N1928" i="5"/>
  <c r="N1929" i="5"/>
  <c r="N1930" i="5"/>
  <c r="N1931" i="5"/>
  <c r="N1932" i="5"/>
  <c r="N1933" i="5"/>
  <c r="N1934" i="5"/>
  <c r="N1935" i="5"/>
  <c r="N1936" i="5"/>
  <c r="N1937" i="5"/>
  <c r="N1938" i="5"/>
  <c r="N1939" i="5"/>
  <c r="N1940" i="5"/>
  <c r="N1941" i="5"/>
  <c r="N1942" i="5"/>
  <c r="N1943" i="5"/>
  <c r="N1944" i="5"/>
  <c r="N1945" i="5"/>
  <c r="N1946" i="5"/>
  <c r="N1947" i="5"/>
  <c r="N1948" i="5"/>
  <c r="N1949" i="5"/>
  <c r="N1950" i="5"/>
  <c r="N1951" i="5"/>
  <c r="N1952" i="5"/>
  <c r="N1953" i="5"/>
  <c r="N1954" i="5"/>
  <c r="N1955" i="5"/>
  <c r="N1956" i="5"/>
  <c r="N1957" i="5"/>
  <c r="N1958" i="5"/>
  <c r="N1959" i="5"/>
  <c r="N1960" i="5"/>
  <c r="N1961" i="5"/>
  <c r="N1962" i="5"/>
  <c r="N1963" i="5"/>
  <c r="N1964" i="5"/>
  <c r="N1965" i="5"/>
  <c r="N1966" i="5"/>
  <c r="N1967" i="5"/>
  <c r="N1968" i="5"/>
  <c r="N1969" i="5"/>
  <c r="N1970" i="5"/>
  <c r="N1971" i="5"/>
  <c r="N1972" i="5"/>
  <c r="N1973" i="5"/>
  <c r="N1974" i="5"/>
  <c r="N1975" i="5"/>
  <c r="N1976" i="5"/>
  <c r="N1977" i="5"/>
  <c r="N1978" i="5"/>
  <c r="N1979" i="5"/>
  <c r="N1980" i="5"/>
  <c r="N1981" i="5"/>
  <c r="N1982" i="5"/>
  <c r="N1983" i="5"/>
  <c r="N1984" i="5"/>
  <c r="N1985" i="5"/>
  <c r="N1986" i="5"/>
  <c r="N1987" i="5"/>
  <c r="N1988" i="5"/>
  <c r="N1989" i="5"/>
  <c r="N1990" i="5"/>
  <c r="N1991" i="5"/>
  <c r="N1992" i="5"/>
  <c r="N1993" i="5"/>
  <c r="N1994" i="5"/>
  <c r="N1995" i="5"/>
  <c r="N1996" i="5"/>
  <c r="N1997" i="5"/>
  <c r="N1998" i="5"/>
  <c r="N1999" i="5"/>
  <c r="N2000" i="5"/>
  <c r="N2001" i="5"/>
  <c r="N2002" i="5"/>
  <c r="N2003" i="5"/>
  <c r="N2004" i="5"/>
  <c r="N2005" i="5"/>
  <c r="N2006" i="5"/>
  <c r="N2007" i="5"/>
  <c r="N2008" i="5"/>
  <c r="N2009" i="5"/>
  <c r="N2010" i="5"/>
  <c r="N2011" i="5"/>
  <c r="N2012" i="5"/>
  <c r="N2013" i="5"/>
  <c r="N2014" i="5"/>
  <c r="N2015" i="5"/>
  <c r="N2016" i="5"/>
  <c r="N2017" i="5"/>
  <c r="N2018" i="5"/>
  <c r="N2019" i="5"/>
  <c r="N2020" i="5"/>
  <c r="N2021" i="5"/>
  <c r="N2022" i="5"/>
  <c r="N2023" i="5"/>
  <c r="N2024" i="5"/>
  <c r="N2025" i="5"/>
  <c r="N2026"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279"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1"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30" i="5"/>
  <c r="N2431" i="5"/>
  <c r="N2432" i="5"/>
  <c r="N2433" i="5"/>
  <c r="N2434" i="5"/>
  <c r="N2435" i="5"/>
  <c r="N2436" i="5"/>
  <c r="N2437" i="5"/>
  <c r="N2438" i="5"/>
  <c r="N2439" i="5"/>
  <c r="N2440" i="5"/>
  <c r="N2441" i="5"/>
  <c r="N2442" i="5"/>
  <c r="N2443" i="5"/>
  <c r="N2444" i="5"/>
  <c r="N2445" i="5"/>
  <c r="N2446"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495"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4" i="5"/>
  <c r="N2525" i="5"/>
  <c r="N2526"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5" i="5"/>
  <c r="N2596" i="5"/>
  <c r="N2597" i="5"/>
  <c r="N2598" i="5"/>
  <c r="N2599" i="5"/>
  <c r="N2600" i="5"/>
  <c r="N2601" i="5"/>
  <c r="N2602" i="5"/>
  <c r="N2603" i="5"/>
  <c r="N2604" i="5"/>
  <c r="N2605" i="5"/>
  <c r="N2606" i="5"/>
  <c r="N2607" i="5"/>
  <c r="N2608" i="5"/>
  <c r="N2609" i="5"/>
  <c r="N2610" i="5"/>
  <c r="N2611" i="5"/>
  <c r="N2612" i="5"/>
  <c r="N2613" i="5"/>
  <c r="N2614" i="5"/>
  <c r="N2615" i="5"/>
  <c r="N2616" i="5"/>
  <c r="N2617" i="5"/>
  <c r="N2618" i="5"/>
  <c r="N2619" i="5"/>
  <c r="N2620" i="5"/>
  <c r="N2621" i="5"/>
  <c r="N2622" i="5"/>
  <c r="N2623" i="5"/>
  <c r="N2624" i="5"/>
  <c r="N2625" i="5"/>
  <c r="N2626" i="5"/>
  <c r="N2627" i="5"/>
  <c r="N2628" i="5"/>
  <c r="N2629" i="5"/>
  <c r="N2630" i="5"/>
  <c r="N2631" i="5"/>
  <c r="N2632" i="5"/>
  <c r="N2633" i="5"/>
  <c r="N2634" i="5"/>
  <c r="N2635" i="5"/>
  <c r="N2636" i="5"/>
  <c r="N2637" i="5"/>
  <c r="N2638" i="5"/>
  <c r="N2639" i="5"/>
  <c r="N2640" i="5"/>
  <c r="N2641" i="5"/>
  <c r="N2642" i="5"/>
  <c r="N2643" i="5"/>
  <c r="N2644" i="5"/>
  <c r="N2645" i="5"/>
  <c r="N2646" i="5"/>
  <c r="N2647" i="5"/>
  <c r="N2648" i="5"/>
  <c r="N2649" i="5"/>
  <c r="N2650" i="5"/>
  <c r="N2651"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718" i="5"/>
  <c r="N2719" i="5"/>
  <c r="N2720" i="5"/>
  <c r="N2721" i="5"/>
  <c r="N2722" i="5"/>
  <c r="N2723" i="5"/>
  <c r="N2724" i="5"/>
  <c r="N2725" i="5"/>
  <c r="N2726" i="5"/>
  <c r="N2727" i="5"/>
  <c r="N2728" i="5"/>
  <c r="N2729" i="5"/>
  <c r="N2730" i="5"/>
  <c r="N2731" i="5"/>
  <c r="N2732" i="5"/>
  <c r="N2733" i="5"/>
  <c r="N2734" i="5"/>
  <c r="N2735" i="5"/>
  <c r="N2736" i="5"/>
  <c r="N2737" i="5"/>
  <c r="N2738" i="5"/>
  <c r="N2739" i="5"/>
  <c r="N2740" i="5"/>
  <c r="N2741" i="5"/>
  <c r="N2742" i="5"/>
  <c r="N2743" i="5"/>
  <c r="N2744" i="5"/>
  <c r="N2745" i="5"/>
  <c r="N2746" i="5"/>
  <c r="N2747" i="5"/>
  <c r="N2748" i="5"/>
  <c r="N2749" i="5"/>
  <c r="N2750" i="5"/>
  <c r="N2751" i="5"/>
  <c r="N2752" i="5"/>
  <c r="N2753" i="5"/>
  <c r="N2754" i="5"/>
  <c r="N2755" i="5"/>
  <c r="N2756" i="5"/>
  <c r="N2757" i="5"/>
  <c r="N2758" i="5"/>
  <c r="N2759" i="5"/>
  <c r="N2760" i="5"/>
  <c r="N2761" i="5"/>
  <c r="N2762" i="5"/>
  <c r="N2763" i="5"/>
  <c r="N2764" i="5"/>
  <c r="N2765" i="5"/>
  <c r="N2766" i="5"/>
  <c r="N2767" i="5"/>
  <c r="N2768" i="5"/>
  <c r="N2769" i="5"/>
  <c r="N2770" i="5"/>
  <c r="N2771" i="5"/>
  <c r="N2772" i="5"/>
  <c r="N2773" i="5"/>
  <c r="N2774" i="5"/>
  <c r="N2775" i="5"/>
  <c r="N2776" i="5"/>
  <c r="N2777" i="5"/>
  <c r="N2778" i="5"/>
  <c r="N2779" i="5"/>
  <c r="N2780" i="5"/>
  <c r="N2781" i="5"/>
  <c r="N2782" i="5"/>
  <c r="N2783" i="5"/>
  <c r="N2784" i="5"/>
  <c r="N2785" i="5"/>
  <c r="N2786" i="5"/>
  <c r="N2787"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N3509" i="5"/>
  <c r="N3510" i="5"/>
  <c r="N3511" i="5"/>
  <c r="N3512" i="5"/>
  <c r="N3513" i="5"/>
  <c r="N3514" i="5"/>
  <c r="N3515" i="5"/>
  <c r="N3516" i="5"/>
  <c r="N3517" i="5"/>
  <c r="N3518" i="5"/>
  <c r="N3519" i="5"/>
  <c r="N3520" i="5"/>
  <c r="N3521" i="5"/>
  <c r="N3522" i="5"/>
  <c r="N3523" i="5"/>
  <c r="N3524" i="5"/>
  <c r="N3525" i="5"/>
  <c r="N3526" i="5"/>
  <c r="N3527" i="5"/>
  <c r="N3528" i="5"/>
  <c r="N3529" i="5"/>
  <c r="N3530" i="5"/>
  <c r="N3531" i="5"/>
  <c r="N3532" i="5"/>
  <c r="N3533" i="5"/>
  <c r="N3534" i="5"/>
  <c r="N3535" i="5"/>
  <c r="N3536" i="5"/>
  <c r="N3537" i="5"/>
  <c r="N3538" i="5"/>
  <c r="N3539" i="5"/>
  <c r="N3540" i="5"/>
  <c r="N3541" i="5"/>
  <c r="N3542" i="5"/>
  <c r="N3543" i="5"/>
  <c r="N3544" i="5"/>
  <c r="N3545" i="5"/>
  <c r="N3546" i="5"/>
  <c r="N3547" i="5"/>
  <c r="N3548" i="5"/>
  <c r="N3549" i="5"/>
  <c r="N3550" i="5"/>
  <c r="N3551" i="5"/>
  <c r="N3552" i="5"/>
  <c r="N3553" i="5"/>
  <c r="N3554" i="5"/>
  <c r="N3555" i="5"/>
  <c r="N3556" i="5"/>
  <c r="N3557" i="5"/>
  <c r="N3558" i="5"/>
  <c r="N3559" i="5"/>
  <c r="N3560" i="5"/>
  <c r="N3561" i="5"/>
  <c r="N3562" i="5"/>
  <c r="N3563" i="5"/>
  <c r="N3564" i="5"/>
  <c r="N3565" i="5"/>
  <c r="N3566" i="5"/>
  <c r="N3567" i="5"/>
  <c r="N3568" i="5"/>
  <c r="N3569" i="5"/>
  <c r="N3570" i="5"/>
  <c r="N3571" i="5"/>
  <c r="N3572" i="5"/>
  <c r="N3573" i="5"/>
  <c r="N3574" i="5"/>
  <c r="N3575" i="5"/>
  <c r="N3576" i="5"/>
  <c r="N3577" i="5"/>
  <c r="N3578" i="5"/>
  <c r="N3579" i="5"/>
  <c r="N3580" i="5"/>
  <c r="N3581" i="5"/>
  <c r="N3582" i="5"/>
  <c r="N3583" i="5"/>
  <c r="N3584" i="5"/>
  <c r="N3585" i="5"/>
  <c r="N3586" i="5"/>
  <c r="N3587" i="5"/>
  <c r="N3588" i="5"/>
  <c r="N3589" i="5"/>
  <c r="N3590" i="5"/>
  <c r="N3591" i="5"/>
  <c r="N3592" i="5"/>
  <c r="N3593" i="5"/>
  <c r="N3594" i="5"/>
  <c r="N3595" i="5"/>
  <c r="N3596" i="5"/>
  <c r="N3597" i="5"/>
  <c r="N3598" i="5"/>
  <c r="N3599" i="5"/>
  <c r="N3600" i="5"/>
  <c r="N3601" i="5"/>
  <c r="N3602" i="5"/>
  <c r="N3603" i="5"/>
  <c r="N3604" i="5"/>
  <c r="N3605" i="5"/>
  <c r="N3606" i="5"/>
  <c r="N3607" i="5"/>
  <c r="N3608" i="5"/>
  <c r="N3609" i="5"/>
  <c r="N3610" i="5"/>
  <c r="N3611" i="5"/>
  <c r="N3612" i="5"/>
  <c r="N3613" i="5"/>
  <c r="N3614" i="5"/>
  <c r="N3615" i="5"/>
  <c r="N3616" i="5"/>
  <c r="N3617" i="5"/>
  <c r="N3618" i="5"/>
  <c r="N3619" i="5"/>
  <c r="N3620" i="5"/>
  <c r="N3621" i="5"/>
  <c r="N3622" i="5"/>
  <c r="N3623" i="5"/>
  <c r="N3624" i="5"/>
  <c r="N3625" i="5"/>
  <c r="N3626" i="5"/>
  <c r="N3627" i="5"/>
  <c r="N3628" i="5"/>
  <c r="N3629" i="5"/>
  <c r="N3630" i="5"/>
  <c r="N3631" i="5"/>
  <c r="N3632" i="5"/>
  <c r="N3633" i="5"/>
  <c r="N3634" i="5"/>
  <c r="N3635" i="5"/>
  <c r="N3636" i="5"/>
  <c r="N3637" i="5"/>
  <c r="N3638" i="5"/>
  <c r="N3639" i="5"/>
  <c r="N3640" i="5"/>
  <c r="N3641" i="5"/>
  <c r="N3642" i="5"/>
  <c r="N3643" i="5"/>
  <c r="N3644" i="5"/>
  <c r="N3645" i="5"/>
  <c r="N3646" i="5"/>
  <c r="N3647" i="5"/>
  <c r="N3648" i="5"/>
  <c r="N3649" i="5"/>
  <c r="N3650" i="5"/>
  <c r="N3651" i="5"/>
  <c r="N3652" i="5"/>
  <c r="N3653" i="5"/>
  <c r="N3654" i="5"/>
  <c r="N3655" i="5"/>
  <c r="N3656" i="5"/>
  <c r="N3657" i="5"/>
  <c r="N3658" i="5"/>
  <c r="N3659" i="5"/>
  <c r="N3660" i="5"/>
  <c r="N3661" i="5"/>
  <c r="N3662" i="5"/>
  <c r="N3663" i="5"/>
  <c r="N3664" i="5"/>
  <c r="N3665" i="5"/>
  <c r="N3666" i="5"/>
  <c r="N3667" i="5"/>
  <c r="N3668" i="5"/>
  <c r="N3669" i="5"/>
  <c r="N3670" i="5"/>
  <c r="N3671" i="5"/>
  <c r="N3672" i="5"/>
  <c r="N3673" i="5"/>
  <c r="N3674" i="5"/>
  <c r="N3675" i="5"/>
  <c r="N3676" i="5"/>
  <c r="N3677" i="5"/>
  <c r="N3678" i="5"/>
  <c r="N3679" i="5"/>
  <c r="N3680" i="5"/>
  <c r="N3681" i="5"/>
  <c r="N3682" i="5"/>
  <c r="N3683" i="5"/>
  <c r="N3684" i="5"/>
  <c r="N3685" i="5"/>
  <c r="N3686" i="5"/>
  <c r="N3687" i="5"/>
  <c r="N3688" i="5"/>
  <c r="N3689" i="5"/>
  <c r="N3690" i="5"/>
  <c r="N3691" i="5"/>
  <c r="N3692" i="5"/>
  <c r="N3693" i="5"/>
  <c r="N3694" i="5"/>
  <c r="N3695" i="5"/>
  <c r="N3696" i="5"/>
  <c r="N3697" i="5"/>
  <c r="N3698" i="5"/>
  <c r="N3699" i="5"/>
  <c r="N3700" i="5"/>
  <c r="N3701" i="5"/>
  <c r="N3702" i="5"/>
  <c r="N3703" i="5"/>
  <c r="N3704" i="5"/>
  <c r="N3705" i="5"/>
  <c r="N3706" i="5"/>
  <c r="N3707" i="5"/>
  <c r="N3708" i="5"/>
  <c r="N3709" i="5"/>
  <c r="N3710" i="5"/>
  <c r="N3711" i="5"/>
  <c r="N3712" i="5"/>
  <c r="N3713" i="5"/>
  <c r="N3714" i="5"/>
  <c r="N3715" i="5"/>
  <c r="N3716" i="5"/>
  <c r="N3717" i="5"/>
  <c r="N3718" i="5"/>
  <c r="N3719" i="5"/>
  <c r="N3720" i="5"/>
  <c r="N3721" i="5"/>
  <c r="N3722" i="5"/>
  <c r="N3723" i="5"/>
  <c r="N3724" i="5"/>
  <c r="N3725" i="5"/>
  <c r="N3726" i="5"/>
  <c r="N3727" i="5"/>
  <c r="N3728" i="5"/>
  <c r="N3729" i="5"/>
  <c r="N3730" i="5"/>
  <c r="N3731" i="5"/>
  <c r="N3732" i="5"/>
  <c r="N3733" i="5"/>
  <c r="N3734" i="5"/>
  <c r="N3735" i="5"/>
  <c r="N3736" i="5"/>
  <c r="N3737" i="5"/>
  <c r="N3738" i="5"/>
  <c r="N3739" i="5"/>
  <c r="N3740" i="5"/>
  <c r="N3741" i="5"/>
  <c r="N3742" i="5"/>
  <c r="N3743" i="5"/>
  <c r="N3744" i="5"/>
  <c r="N3745" i="5"/>
  <c r="N3746" i="5"/>
  <c r="N3747" i="5"/>
  <c r="N3748" i="5"/>
  <c r="N3749" i="5"/>
  <c r="N3750" i="5"/>
  <c r="N3751" i="5"/>
  <c r="N3752" i="5"/>
  <c r="N3753" i="5"/>
  <c r="N3754" i="5"/>
  <c r="N3755" i="5"/>
  <c r="N3756" i="5"/>
  <c r="N3757" i="5"/>
  <c r="N3758" i="5"/>
  <c r="N3759" i="5"/>
  <c r="N3760" i="5"/>
  <c r="N3761" i="5"/>
  <c r="N3762" i="5"/>
  <c r="N3763" i="5"/>
  <c r="N3764" i="5"/>
  <c r="N3765" i="5"/>
  <c r="N3766" i="5"/>
  <c r="N3767" i="5"/>
  <c r="N3768" i="5"/>
  <c r="N3769" i="5"/>
  <c r="N3770" i="5"/>
  <c r="N3771" i="5"/>
  <c r="N3772" i="5"/>
  <c r="N3773" i="5"/>
  <c r="N3774" i="5"/>
  <c r="N3775" i="5"/>
  <c r="N3776" i="5"/>
  <c r="N3777" i="5"/>
  <c r="N3778" i="5"/>
  <c r="N3779" i="5"/>
  <c r="N3780" i="5"/>
  <c r="N3781" i="5"/>
  <c r="N3782" i="5"/>
  <c r="N3783" i="5"/>
  <c r="N3784" i="5"/>
  <c r="N3785" i="5"/>
  <c r="N3786" i="5"/>
  <c r="N3787" i="5"/>
  <c r="N3788" i="5"/>
  <c r="N3789" i="5"/>
  <c r="N3790" i="5"/>
  <c r="N3791" i="5"/>
  <c r="N3792" i="5"/>
  <c r="N3793" i="5"/>
  <c r="N3794" i="5"/>
  <c r="N3795" i="5"/>
  <c r="N3796" i="5"/>
  <c r="N3797" i="5"/>
  <c r="N3798" i="5"/>
  <c r="N3799" i="5"/>
  <c r="N3800" i="5"/>
  <c r="N3801" i="5"/>
  <c r="N3802" i="5"/>
  <c r="N3803" i="5"/>
  <c r="N3804" i="5"/>
  <c r="N3805" i="5"/>
  <c r="N3806" i="5"/>
  <c r="N3807" i="5"/>
  <c r="N3808" i="5"/>
  <c r="N3809" i="5"/>
  <c r="N3810" i="5"/>
  <c r="N3811" i="5"/>
  <c r="N3812" i="5"/>
  <c r="N3813" i="5"/>
  <c r="N3814" i="5"/>
  <c r="N3815" i="5"/>
  <c r="N3816" i="5"/>
  <c r="N3817" i="5"/>
  <c r="N3818" i="5"/>
  <c r="N3819" i="5"/>
  <c r="N3820" i="5"/>
  <c r="N3821" i="5"/>
  <c r="N3822" i="5"/>
  <c r="N3823" i="5"/>
  <c r="N3824" i="5"/>
  <c r="N3825" i="5"/>
  <c r="N3826" i="5"/>
  <c r="N3827" i="5"/>
  <c r="N3828" i="5"/>
  <c r="N3829" i="5"/>
  <c r="N3830" i="5"/>
  <c r="N3831" i="5"/>
  <c r="N3832" i="5"/>
  <c r="N3833" i="5"/>
  <c r="N3834" i="5"/>
  <c r="N3835" i="5"/>
  <c r="N3836" i="5"/>
  <c r="N3837" i="5"/>
  <c r="N3838" i="5"/>
  <c r="N3839" i="5"/>
  <c r="N3840" i="5"/>
  <c r="N3841" i="5"/>
  <c r="N3842" i="5"/>
  <c r="N3843" i="5"/>
  <c r="N3844" i="5"/>
  <c r="N3845" i="5"/>
  <c r="N3846" i="5"/>
  <c r="N3847" i="5"/>
  <c r="N3848" i="5"/>
  <c r="N3849" i="5"/>
  <c r="N3850" i="5"/>
  <c r="N3851" i="5"/>
  <c r="N3852" i="5"/>
  <c r="N3853" i="5"/>
  <c r="N3854" i="5"/>
  <c r="N3855" i="5"/>
  <c r="N3856" i="5"/>
  <c r="N3857" i="5"/>
  <c r="N3858" i="5"/>
  <c r="N3859" i="5"/>
  <c r="N3860" i="5"/>
  <c r="N3861" i="5"/>
  <c r="N3862" i="5"/>
  <c r="N3863" i="5"/>
  <c r="N3864" i="5"/>
  <c r="N3865" i="5"/>
  <c r="N3866" i="5"/>
  <c r="N3867" i="5"/>
  <c r="N3868" i="5"/>
  <c r="N3869" i="5"/>
  <c r="N3870" i="5"/>
  <c r="N3871" i="5"/>
  <c r="N3872" i="5"/>
  <c r="N3873" i="5"/>
  <c r="N3874" i="5"/>
  <c r="N3875" i="5"/>
  <c r="N3876" i="5"/>
  <c r="N3877" i="5"/>
  <c r="N3878" i="5"/>
  <c r="N3879" i="5"/>
  <c r="N3880" i="5"/>
  <c r="N3881" i="5"/>
  <c r="N3882" i="5"/>
  <c r="N3883" i="5"/>
  <c r="N3884" i="5"/>
  <c r="N3885" i="5"/>
  <c r="N3886" i="5"/>
  <c r="N3887" i="5"/>
  <c r="N3888" i="5"/>
  <c r="N3889" i="5"/>
  <c r="N3890" i="5"/>
  <c r="N3891" i="5"/>
  <c r="N3892" i="5"/>
  <c r="N3893" i="5"/>
  <c r="N3894" i="5"/>
  <c r="N3895" i="5"/>
  <c r="N3896" i="5"/>
  <c r="N3897" i="5"/>
  <c r="N3898" i="5"/>
  <c r="N3899" i="5"/>
  <c r="N3900" i="5"/>
  <c r="N3901" i="5"/>
  <c r="N3902" i="5"/>
  <c r="N3903" i="5"/>
  <c r="N3904" i="5"/>
  <c r="N3905" i="5"/>
  <c r="N3906" i="5"/>
  <c r="N3907" i="5"/>
  <c r="N3908" i="5"/>
  <c r="N3909" i="5"/>
  <c r="N3910" i="5"/>
  <c r="N3911" i="5"/>
  <c r="N3912" i="5"/>
  <c r="N3913" i="5"/>
  <c r="N3914" i="5"/>
  <c r="N3915" i="5"/>
  <c r="N3916" i="5"/>
  <c r="N3917" i="5"/>
  <c r="N3918" i="5"/>
  <c r="N3919" i="5"/>
  <c r="N3920" i="5"/>
  <c r="N3921" i="5"/>
  <c r="N3922" i="5"/>
  <c r="N3923" i="5"/>
  <c r="N3924" i="5"/>
  <c r="N3925" i="5"/>
  <c r="N3926" i="5"/>
  <c r="N3927" i="5"/>
  <c r="N3928" i="5"/>
  <c r="N3929" i="5"/>
  <c r="N3930" i="5"/>
  <c r="N3931" i="5"/>
  <c r="N3932" i="5"/>
  <c r="N3933" i="5"/>
  <c r="N3934" i="5"/>
  <c r="N3935" i="5"/>
  <c r="N3936" i="5"/>
  <c r="N3937" i="5"/>
  <c r="N3938" i="5"/>
  <c r="N3939" i="5"/>
  <c r="N3940" i="5"/>
  <c r="N3941" i="5"/>
  <c r="N3942" i="5"/>
  <c r="N3943" i="5"/>
  <c r="N3944" i="5"/>
  <c r="N3945" i="5"/>
  <c r="N3946" i="5"/>
  <c r="N3947" i="5"/>
  <c r="N3948" i="5"/>
  <c r="N3949" i="5"/>
  <c r="N3950" i="5"/>
  <c r="N3951" i="5"/>
  <c r="N3952" i="5"/>
  <c r="N3953" i="5"/>
  <c r="N3954" i="5"/>
  <c r="N3955" i="5"/>
  <c r="N3956" i="5"/>
  <c r="N3957" i="5"/>
  <c r="N3958" i="5"/>
  <c r="N3959" i="5"/>
  <c r="N3960" i="5"/>
  <c r="N3961" i="5"/>
  <c r="N3962" i="5"/>
  <c r="N3963" i="5"/>
  <c r="N3964" i="5"/>
  <c r="N3965" i="5"/>
  <c r="N3966" i="5"/>
  <c r="N3967" i="5"/>
  <c r="N3968" i="5"/>
  <c r="N3969" i="5"/>
  <c r="N3970" i="5"/>
  <c r="N3971" i="5"/>
  <c r="N3972" i="5"/>
  <c r="N3973" i="5"/>
  <c r="N3974" i="5"/>
  <c r="N3975" i="5"/>
  <c r="N3976" i="5"/>
  <c r="N3977" i="5"/>
  <c r="N3978" i="5"/>
  <c r="N3979" i="5"/>
  <c r="N3980" i="5"/>
  <c r="N3981" i="5"/>
  <c r="N3982" i="5"/>
  <c r="N3983" i="5"/>
  <c r="N3984" i="5"/>
  <c r="N3985" i="5"/>
  <c r="N3986" i="5"/>
  <c r="N3987" i="5"/>
  <c r="N3988" i="5"/>
  <c r="N3989" i="5"/>
  <c r="N3990" i="5"/>
  <c r="N3991" i="5"/>
  <c r="N3992" i="5"/>
  <c r="N3993" i="5"/>
  <c r="N3994" i="5"/>
  <c r="N3995" i="5"/>
  <c r="N3996" i="5"/>
  <c r="N3997" i="5"/>
  <c r="N3998" i="5"/>
  <c r="N3999" i="5"/>
  <c r="N4000" i="5"/>
  <c r="N4001" i="5"/>
  <c r="N4002" i="5"/>
  <c r="N4003" i="5"/>
  <c r="N4004" i="5"/>
  <c r="N4005" i="5"/>
  <c r="N4006" i="5"/>
  <c r="N4007" i="5"/>
  <c r="N4008" i="5"/>
  <c r="N4009" i="5"/>
  <c r="N4010" i="5"/>
  <c r="N4011" i="5"/>
  <c r="N4012" i="5"/>
  <c r="N4013" i="5"/>
  <c r="N4014" i="5"/>
  <c r="N4015" i="5"/>
  <c r="N4016" i="5"/>
  <c r="N4017" i="5"/>
  <c r="N4018" i="5"/>
  <c r="N4019" i="5"/>
  <c r="N4020" i="5"/>
  <c r="N4021" i="5"/>
  <c r="N4022" i="5"/>
  <c r="N4023" i="5"/>
  <c r="N4024" i="5"/>
  <c r="N4025" i="5"/>
  <c r="N4026" i="5"/>
  <c r="N4027" i="5"/>
  <c r="N4028" i="5"/>
  <c r="N4029" i="5"/>
  <c r="N4030" i="5"/>
  <c r="N4031" i="5"/>
  <c r="N4032" i="5"/>
  <c r="N4033" i="5"/>
  <c r="N4034" i="5"/>
  <c r="N4035" i="5"/>
  <c r="N4036" i="5"/>
  <c r="N4037" i="5"/>
  <c r="N4038" i="5"/>
  <c r="N4039" i="5"/>
  <c r="N4040" i="5"/>
  <c r="N4041" i="5"/>
  <c r="N4042" i="5"/>
  <c r="N4043" i="5"/>
  <c r="N4044" i="5"/>
  <c r="N4045" i="5"/>
  <c r="N4046" i="5"/>
  <c r="N4047" i="5"/>
  <c r="N4048" i="5"/>
  <c r="N4049" i="5"/>
  <c r="N4050" i="5"/>
  <c r="N4051" i="5"/>
  <c r="N4052" i="5"/>
  <c r="N4053" i="5"/>
  <c r="N4054" i="5"/>
  <c r="N4055" i="5"/>
  <c r="N4056" i="5"/>
  <c r="N4057" i="5"/>
  <c r="N4058" i="5"/>
  <c r="N4059" i="5"/>
  <c r="N4060" i="5"/>
  <c r="N4061" i="5"/>
  <c r="N4062" i="5"/>
  <c r="N4063" i="5"/>
  <c r="N4064" i="5"/>
  <c r="N4065" i="5"/>
  <c r="N4066" i="5"/>
  <c r="N4067" i="5"/>
  <c r="N4068" i="5"/>
  <c r="N4069" i="5"/>
  <c r="N4070" i="5"/>
  <c r="N4071" i="5"/>
  <c r="N4072" i="5"/>
  <c r="N4073" i="5"/>
  <c r="N4074" i="5"/>
  <c r="N4075" i="5"/>
  <c r="N4076" i="5"/>
  <c r="N4077" i="5"/>
  <c r="N4078" i="5"/>
  <c r="N4079" i="5"/>
  <c r="N4080" i="5"/>
  <c r="N4081" i="5"/>
  <c r="N4082" i="5"/>
  <c r="N4083" i="5"/>
  <c r="N4084" i="5"/>
  <c r="N4085" i="5"/>
  <c r="N4086" i="5"/>
  <c r="N4087" i="5"/>
  <c r="N4088" i="5"/>
  <c r="N4089" i="5"/>
  <c r="N4090" i="5"/>
  <c r="N4091" i="5"/>
  <c r="N4092" i="5"/>
  <c r="N4093" i="5"/>
  <c r="N4094" i="5"/>
  <c r="N4095" i="5"/>
  <c r="N4096" i="5"/>
  <c r="N4097" i="5"/>
  <c r="N4098" i="5"/>
  <c r="N4099" i="5"/>
  <c r="N4100" i="5"/>
  <c r="N4101" i="5"/>
  <c r="N4102" i="5"/>
  <c r="N4103" i="5"/>
  <c r="N4104" i="5"/>
  <c r="N4105" i="5"/>
  <c r="N4106" i="5"/>
  <c r="N4107" i="5"/>
  <c r="N4108" i="5"/>
  <c r="N4109" i="5"/>
  <c r="N4110" i="5"/>
  <c r="N4111" i="5"/>
  <c r="N4112" i="5"/>
  <c r="N4113" i="5"/>
  <c r="N4114" i="5"/>
  <c r="N4115" i="5"/>
  <c r="N4116" i="5"/>
  <c r="N4117" i="5"/>
  <c r="N4118" i="5"/>
  <c r="N4119" i="5"/>
  <c r="N4120" i="5"/>
  <c r="N4121" i="5"/>
  <c r="N4122" i="5"/>
  <c r="N4123" i="5"/>
  <c r="N4124" i="5"/>
  <c r="N4125" i="5"/>
  <c r="N4126" i="5"/>
  <c r="N4127" i="5"/>
  <c r="N4128" i="5"/>
  <c r="N4129" i="5"/>
  <c r="N4130" i="5"/>
  <c r="N4131" i="5"/>
  <c r="N4132" i="5"/>
  <c r="N4133" i="5"/>
  <c r="N4134" i="5"/>
  <c r="N4135" i="5"/>
  <c r="N4136" i="5"/>
  <c r="N4137" i="5"/>
  <c r="N4138" i="5"/>
  <c r="N4139" i="5"/>
  <c r="N4140" i="5"/>
  <c r="N4141" i="5"/>
  <c r="N4142" i="5"/>
  <c r="N4143" i="5"/>
  <c r="N4144" i="5"/>
  <c r="N4145" i="5"/>
  <c r="N4146" i="5"/>
  <c r="N4147" i="5"/>
  <c r="N4148" i="5"/>
  <c r="N4149" i="5"/>
  <c r="N4150" i="5"/>
  <c r="N4151" i="5"/>
  <c r="N4152" i="5"/>
  <c r="N4153" i="5"/>
  <c r="N4154" i="5"/>
  <c r="N4155" i="5"/>
  <c r="N4156" i="5"/>
  <c r="N4157" i="5"/>
  <c r="N4158" i="5"/>
  <c r="N4159" i="5"/>
  <c r="N4160" i="5"/>
  <c r="N4161" i="5"/>
  <c r="N4162" i="5"/>
  <c r="N4163" i="5"/>
  <c r="N4164" i="5"/>
  <c r="N4165" i="5"/>
  <c r="N4166" i="5"/>
  <c r="N4167" i="5"/>
  <c r="N4168" i="5"/>
  <c r="N4169" i="5"/>
  <c r="N4170" i="5"/>
  <c r="N4171" i="5"/>
  <c r="N4172" i="5"/>
  <c r="N4173" i="5"/>
  <c r="N4174" i="5"/>
  <c r="N4175" i="5"/>
  <c r="N4176" i="5"/>
  <c r="N4177" i="5"/>
  <c r="N4178" i="5"/>
  <c r="N4179" i="5"/>
  <c r="N4180" i="5"/>
  <c r="N4181" i="5"/>
  <c r="N4182" i="5"/>
  <c r="N4183" i="5"/>
  <c r="N4184" i="5"/>
  <c r="N4185" i="5"/>
  <c r="N4186" i="5"/>
  <c r="N4187" i="5"/>
  <c r="N4188" i="5"/>
  <c r="N4189" i="5"/>
  <c r="N4190" i="5"/>
  <c r="N4191" i="5"/>
  <c r="N4192" i="5"/>
  <c r="N4193" i="5"/>
  <c r="N4194" i="5"/>
  <c r="N4195" i="5"/>
  <c r="N4196" i="5"/>
  <c r="N4197" i="5"/>
  <c r="N4198" i="5"/>
  <c r="N4199" i="5"/>
  <c r="N4200" i="5"/>
  <c r="N4201" i="5"/>
  <c r="N4202" i="5"/>
  <c r="N4203" i="5"/>
  <c r="N4204" i="5"/>
  <c r="N4205" i="5"/>
  <c r="N4206" i="5"/>
  <c r="N4207" i="5"/>
  <c r="N4208" i="5"/>
  <c r="N4209" i="5"/>
  <c r="N4210" i="5"/>
  <c r="N4211" i="5"/>
  <c r="N4212" i="5"/>
  <c r="N4213" i="5"/>
  <c r="N4214" i="5"/>
  <c r="N4215" i="5"/>
  <c r="N4216" i="5"/>
  <c r="N4217" i="5"/>
  <c r="N4218" i="5"/>
  <c r="N4219" i="5"/>
  <c r="N4220" i="5"/>
  <c r="N4221" i="5"/>
  <c r="N4222" i="5"/>
  <c r="N4223" i="5"/>
  <c r="N4224" i="5"/>
  <c r="N4225" i="5"/>
  <c r="N4226" i="5"/>
  <c r="N4227" i="5"/>
  <c r="N4228" i="5"/>
  <c r="N4229" i="5"/>
  <c r="N4230" i="5"/>
  <c r="N4231" i="5"/>
  <c r="N4232" i="5"/>
  <c r="N4233" i="5"/>
  <c r="N4234" i="5"/>
  <c r="N4235" i="5"/>
  <c r="N4236" i="5"/>
  <c r="N4237" i="5"/>
  <c r="N4238" i="5"/>
  <c r="N4239" i="5"/>
  <c r="N4240" i="5"/>
  <c r="N4241" i="5"/>
  <c r="N4242" i="5"/>
  <c r="N4243" i="5"/>
  <c r="N4244" i="5"/>
  <c r="N4245" i="5"/>
  <c r="N4246" i="5"/>
  <c r="N4247" i="5"/>
  <c r="N4248" i="5"/>
  <c r="N4249" i="5"/>
  <c r="N4250" i="5"/>
  <c r="N4251" i="5"/>
  <c r="N4252" i="5"/>
  <c r="N4253" i="5"/>
  <c r="N4254" i="5"/>
  <c r="N4255" i="5"/>
  <c r="N4256" i="5"/>
  <c r="N4257" i="5"/>
  <c r="N4258" i="5"/>
  <c r="N4259" i="5"/>
  <c r="N4260" i="5"/>
  <c r="N4261" i="5"/>
  <c r="N4262" i="5"/>
  <c r="N4263" i="5"/>
  <c r="N4264" i="5"/>
  <c r="N4265" i="5"/>
  <c r="N4266" i="5"/>
  <c r="N4267" i="5"/>
  <c r="N4268" i="5"/>
  <c r="N4269" i="5"/>
  <c r="N4270" i="5"/>
  <c r="N4271" i="5"/>
  <c r="N4272" i="5"/>
  <c r="N4273" i="5"/>
  <c r="N4274" i="5"/>
  <c r="N4275" i="5"/>
  <c r="N4276" i="5"/>
  <c r="N4277" i="5"/>
  <c r="N4278" i="5"/>
  <c r="N4279" i="5"/>
  <c r="N4280" i="5"/>
  <c r="N4281" i="5"/>
  <c r="N4282" i="5"/>
  <c r="N4283" i="5"/>
  <c r="N4284" i="5"/>
  <c r="N4285" i="5"/>
  <c r="N4286" i="5"/>
  <c r="N4287" i="5"/>
  <c r="N4288" i="5"/>
  <c r="N4289" i="5"/>
  <c r="N4290" i="5"/>
  <c r="N4291" i="5"/>
  <c r="N4292" i="5"/>
  <c r="N4293" i="5"/>
  <c r="N4294" i="5"/>
  <c r="N4295" i="5"/>
  <c r="N4296" i="5"/>
  <c r="N4297" i="5"/>
  <c r="N4298" i="5"/>
  <c r="N4299" i="5"/>
  <c r="N4300" i="5"/>
  <c r="N4301" i="5"/>
  <c r="N4302" i="5"/>
  <c r="N4303" i="5"/>
  <c r="N4304" i="5"/>
  <c r="N4305" i="5"/>
  <c r="N4306" i="5"/>
  <c r="N4307" i="5"/>
  <c r="N4308" i="5"/>
  <c r="N4309" i="5"/>
  <c r="N4310" i="5"/>
  <c r="N4311" i="5"/>
  <c r="N4312" i="5"/>
  <c r="N4313" i="5"/>
  <c r="N4314" i="5"/>
  <c r="N4315" i="5"/>
  <c r="N4316" i="5"/>
  <c r="N4317" i="5"/>
  <c r="N4318" i="5"/>
  <c r="N4319" i="5"/>
  <c r="N4320" i="5"/>
  <c r="N4321" i="5"/>
  <c r="N4322" i="5"/>
  <c r="N4323" i="5"/>
  <c r="N4324" i="5"/>
  <c r="N4325" i="5"/>
  <c r="N4326" i="5"/>
  <c r="N4327" i="5"/>
  <c r="N4328" i="5"/>
  <c r="N4329" i="5"/>
  <c r="N4330" i="5"/>
  <c r="N4331" i="5"/>
  <c r="N4332" i="5"/>
  <c r="N4333" i="5"/>
  <c r="N4334" i="5"/>
  <c r="N4335" i="5"/>
  <c r="N4336" i="5"/>
  <c r="N4337" i="5"/>
  <c r="N4338" i="5"/>
  <c r="N4339" i="5"/>
  <c r="N4340" i="5"/>
  <c r="N4341" i="5"/>
  <c r="N4342" i="5"/>
  <c r="N4343" i="5"/>
  <c r="N4344" i="5"/>
  <c r="N4345" i="5"/>
  <c r="N4346" i="5"/>
  <c r="N4347" i="5"/>
  <c r="N4348" i="5"/>
  <c r="N4349" i="5"/>
  <c r="N4350" i="5"/>
  <c r="N4351" i="5"/>
  <c r="N4352" i="5"/>
  <c r="N4353" i="5"/>
  <c r="N4354" i="5"/>
  <c r="N4355" i="5"/>
  <c r="N4356" i="5"/>
  <c r="N4357" i="5"/>
  <c r="N4358" i="5"/>
  <c r="N4359" i="5"/>
  <c r="N4360" i="5"/>
  <c r="N4361" i="5"/>
  <c r="N4362" i="5"/>
  <c r="N4363" i="5"/>
  <c r="N4364" i="5"/>
  <c r="N4365" i="5"/>
  <c r="N4366" i="5"/>
  <c r="N4367" i="5"/>
  <c r="N4368" i="5"/>
  <c r="N4369" i="5"/>
  <c r="N4370" i="5"/>
  <c r="N4371" i="5"/>
  <c r="N4372" i="5"/>
  <c r="N4373" i="5"/>
  <c r="N4374" i="5"/>
  <c r="N4375" i="5"/>
  <c r="N4376" i="5"/>
  <c r="N4377" i="5"/>
  <c r="N4378" i="5"/>
  <c r="N4379" i="5"/>
  <c r="N4380" i="5"/>
  <c r="N4381" i="5"/>
  <c r="N4382" i="5"/>
  <c r="N4383" i="5"/>
  <c r="N4384" i="5"/>
  <c r="N4385" i="5"/>
  <c r="N4386" i="5"/>
  <c r="N4387" i="5"/>
  <c r="N4388" i="5"/>
  <c r="N4389" i="5"/>
  <c r="N4390" i="5"/>
  <c r="N4391" i="5"/>
  <c r="N4392" i="5"/>
  <c r="N4393" i="5"/>
  <c r="N4394" i="5"/>
  <c r="N4395" i="5"/>
  <c r="N4396" i="5"/>
  <c r="N4397" i="5"/>
  <c r="N4398" i="5"/>
  <c r="N4399" i="5"/>
  <c r="N4400" i="5"/>
  <c r="N4401" i="5"/>
  <c r="N4402" i="5"/>
  <c r="N4403" i="5"/>
  <c r="N4404" i="5"/>
  <c r="N4405" i="5"/>
  <c r="N4406" i="5"/>
  <c r="N4407" i="5"/>
  <c r="N4408" i="5"/>
  <c r="N4409" i="5"/>
  <c r="N4410" i="5"/>
  <c r="N4411" i="5"/>
  <c r="N4412" i="5"/>
  <c r="N4413" i="5"/>
  <c r="N4414" i="5"/>
  <c r="N4415" i="5"/>
  <c r="N4416" i="5"/>
  <c r="N4417" i="5"/>
  <c r="N4418" i="5"/>
  <c r="N4419" i="5"/>
  <c r="N4420" i="5"/>
  <c r="N4421" i="5"/>
  <c r="N4422" i="5"/>
  <c r="N4423" i="5"/>
  <c r="N4424" i="5"/>
  <c r="N4425" i="5"/>
  <c r="N4426" i="5"/>
  <c r="N4427" i="5"/>
  <c r="N4428" i="5"/>
  <c r="N4429" i="5"/>
  <c r="N4430" i="5"/>
  <c r="N4431" i="5"/>
  <c r="N4432" i="5"/>
  <c r="N4433" i="5"/>
  <c r="N4434" i="5"/>
  <c r="N4435" i="5"/>
  <c r="N4436" i="5"/>
  <c r="N4437" i="5"/>
  <c r="N4438" i="5"/>
  <c r="N4439" i="5"/>
  <c r="N4440" i="5"/>
  <c r="N4441" i="5"/>
  <c r="N4442" i="5"/>
  <c r="N4443" i="5"/>
  <c r="N4444" i="5"/>
  <c r="N4445" i="5"/>
  <c r="N4446" i="5"/>
  <c r="N4447" i="5"/>
  <c r="N4448" i="5"/>
  <c r="N4449" i="5"/>
  <c r="N4450" i="5"/>
  <c r="N4451" i="5"/>
  <c r="N4452" i="5"/>
  <c r="N4453" i="5"/>
  <c r="N4454" i="5"/>
  <c r="N4455" i="5"/>
  <c r="N4456" i="5"/>
  <c r="N4457" i="5"/>
  <c r="N4458" i="5"/>
  <c r="N4459" i="5"/>
  <c r="N4460" i="5"/>
  <c r="N4461" i="5"/>
  <c r="N4462" i="5"/>
  <c r="N4463" i="5"/>
  <c r="N4464" i="5"/>
  <c r="N4465" i="5"/>
  <c r="N4466" i="5"/>
  <c r="N4467" i="5"/>
  <c r="N4468" i="5"/>
  <c r="N4469" i="5"/>
  <c r="N4470" i="5"/>
  <c r="N4471" i="5"/>
  <c r="N4472" i="5"/>
  <c r="N4473" i="5"/>
  <c r="N4474" i="5"/>
  <c r="N4475" i="5"/>
  <c r="N4476" i="5"/>
  <c r="N4477" i="5"/>
  <c r="N4478" i="5"/>
  <c r="N4479" i="5"/>
  <c r="N4480" i="5"/>
  <c r="N4481" i="5"/>
  <c r="N4482" i="5"/>
  <c r="N4483" i="5"/>
  <c r="N4484" i="5"/>
  <c r="N4485" i="5"/>
  <c r="N4486" i="5"/>
  <c r="N4487" i="5"/>
  <c r="N4488" i="5"/>
  <c r="N4489" i="5"/>
  <c r="N4490" i="5"/>
  <c r="N4491" i="5"/>
  <c r="N4492" i="5"/>
  <c r="N4493" i="5"/>
  <c r="N4494" i="5"/>
  <c r="N4495" i="5"/>
  <c r="N4496" i="5"/>
  <c r="N4497" i="5"/>
  <c r="N4498" i="5"/>
  <c r="N4499" i="5"/>
  <c r="N4500" i="5"/>
  <c r="N4501" i="5"/>
  <c r="N4502" i="5"/>
  <c r="N4503" i="5"/>
  <c r="N4504" i="5"/>
  <c r="N4505" i="5"/>
  <c r="N4506" i="5"/>
  <c r="N4507" i="5"/>
  <c r="N4508" i="5"/>
  <c r="N4509" i="5"/>
  <c r="N4510" i="5"/>
  <c r="N4511" i="5"/>
  <c r="N4512" i="5"/>
  <c r="N4513" i="5"/>
  <c r="N4514" i="5"/>
  <c r="N4515" i="5"/>
  <c r="N4516" i="5"/>
  <c r="N4517" i="5"/>
  <c r="N4518" i="5"/>
  <c r="N4519" i="5"/>
  <c r="N4520" i="5"/>
  <c r="N4521" i="5"/>
  <c r="N4522" i="5"/>
  <c r="N4523" i="5"/>
  <c r="N4524" i="5"/>
  <c r="N4525" i="5"/>
  <c r="N4526" i="5"/>
  <c r="N4527" i="5"/>
  <c r="N4528" i="5"/>
  <c r="N4529" i="5"/>
  <c r="N4530" i="5"/>
  <c r="N4531" i="5"/>
  <c r="N4532" i="5"/>
  <c r="N4533" i="5"/>
  <c r="N4534" i="5"/>
  <c r="N4535" i="5"/>
  <c r="N4536" i="5"/>
  <c r="N4537" i="5"/>
  <c r="N4538" i="5"/>
  <c r="N4539" i="5"/>
  <c r="N4540" i="5"/>
  <c r="N4541" i="5"/>
  <c r="N4542" i="5"/>
  <c r="N4543" i="5"/>
  <c r="N4544" i="5"/>
  <c r="N4545" i="5"/>
  <c r="N4546" i="5"/>
  <c r="N4547" i="5"/>
  <c r="N4548" i="5"/>
  <c r="N4549" i="5"/>
  <c r="N4550" i="5"/>
  <c r="N4551" i="5"/>
  <c r="N4552" i="5"/>
  <c r="N4553" i="5"/>
  <c r="N4554" i="5"/>
  <c r="N4555" i="5"/>
  <c r="N4556" i="5"/>
  <c r="N4557" i="5"/>
  <c r="N4558" i="5"/>
  <c r="N4559" i="5"/>
  <c r="N4560" i="5"/>
  <c r="N4561" i="5"/>
  <c r="N4562" i="5"/>
  <c r="N4563" i="5"/>
  <c r="N4564" i="5"/>
  <c r="N4565" i="5"/>
  <c r="N4566" i="5"/>
  <c r="N4567" i="5"/>
  <c r="N22" i="5"/>
  <c r="N23" i="5"/>
  <c r="N24" i="5"/>
  <c r="N25" i="5"/>
  <c r="N21" i="5"/>
  <c r="N20" i="5"/>
  <c r="N8967" i="5" l="1"/>
  <c r="M8967" i="5"/>
  <c r="K8967" i="5"/>
  <c r="I8967" i="5"/>
  <c r="G8967" i="5"/>
  <c r="E8967" i="5"/>
  <c r="C8967" i="5"/>
  <c r="M8966" i="5"/>
  <c r="K8966" i="5"/>
  <c r="I8966" i="5"/>
  <c r="G8966" i="5"/>
  <c r="E8966" i="5"/>
  <c r="C8966" i="5"/>
  <c r="M8965" i="5"/>
  <c r="K8965" i="5"/>
  <c r="I8965" i="5"/>
  <c r="G8965" i="5"/>
  <c r="E8965" i="5"/>
  <c r="C8965" i="5"/>
  <c r="M8964" i="5"/>
  <c r="K8964" i="5"/>
  <c r="I8964" i="5"/>
  <c r="G8964" i="5"/>
  <c r="E8964" i="5"/>
  <c r="C8964" i="5"/>
  <c r="M8963" i="5"/>
  <c r="K8963" i="5"/>
  <c r="I8963" i="5"/>
  <c r="G8963" i="5"/>
  <c r="E8963" i="5"/>
  <c r="C8963" i="5"/>
  <c r="M8962" i="5"/>
  <c r="K8962" i="5"/>
  <c r="I8962" i="5"/>
  <c r="G8962" i="5"/>
  <c r="E8962" i="5"/>
  <c r="C8962" i="5"/>
  <c r="M8961" i="5"/>
  <c r="K8961" i="5"/>
  <c r="I8961" i="5"/>
  <c r="G8961" i="5"/>
  <c r="E8961" i="5"/>
  <c r="C8961" i="5"/>
  <c r="M8960" i="5"/>
  <c r="K8960" i="5"/>
  <c r="I8960" i="5"/>
  <c r="G8960" i="5"/>
  <c r="E8960" i="5"/>
  <c r="C8960" i="5"/>
  <c r="M8959" i="5"/>
  <c r="K8959" i="5"/>
  <c r="I8959" i="5"/>
  <c r="G8959" i="5"/>
  <c r="E8959" i="5"/>
  <c r="C8959" i="5"/>
  <c r="M8958" i="5"/>
  <c r="K8958" i="5"/>
  <c r="I8958" i="5"/>
  <c r="G8958" i="5"/>
  <c r="E8958" i="5"/>
  <c r="C8958" i="5"/>
  <c r="M8957" i="5"/>
  <c r="K8957" i="5"/>
  <c r="I8957" i="5"/>
  <c r="G8957" i="5"/>
  <c r="E8957" i="5"/>
  <c r="C8957" i="5"/>
  <c r="M8956" i="5"/>
  <c r="K8956" i="5"/>
  <c r="I8956" i="5"/>
  <c r="G8956" i="5"/>
  <c r="E8956" i="5"/>
  <c r="C8956" i="5"/>
  <c r="M8955" i="5"/>
  <c r="K8955" i="5"/>
  <c r="I8955" i="5"/>
  <c r="G8955" i="5"/>
  <c r="E8955" i="5"/>
  <c r="C8955" i="5"/>
  <c r="M8954" i="5"/>
  <c r="K8954" i="5"/>
  <c r="I8954" i="5"/>
  <c r="G8954" i="5"/>
  <c r="E8954" i="5"/>
  <c r="C8954" i="5"/>
  <c r="M8953" i="5"/>
  <c r="K8953" i="5"/>
  <c r="I8953" i="5"/>
  <c r="G8953" i="5"/>
  <c r="E8953" i="5"/>
  <c r="C8953" i="5"/>
  <c r="M8952" i="5"/>
  <c r="K8952" i="5"/>
  <c r="I8952" i="5"/>
  <c r="G8952" i="5"/>
  <c r="E8952" i="5"/>
  <c r="C8952" i="5"/>
  <c r="M8951" i="5"/>
  <c r="K8951" i="5"/>
  <c r="I8951" i="5"/>
  <c r="G8951" i="5"/>
  <c r="E8951" i="5"/>
  <c r="C8951" i="5"/>
  <c r="M8950" i="5"/>
  <c r="K8950" i="5"/>
  <c r="I8950" i="5"/>
  <c r="G8950" i="5"/>
  <c r="E8950" i="5"/>
  <c r="C8950" i="5"/>
  <c r="M8949" i="5"/>
  <c r="K8949" i="5"/>
  <c r="I8949" i="5"/>
  <c r="G8949" i="5"/>
  <c r="E8949" i="5"/>
  <c r="C8949" i="5"/>
  <c r="M8948" i="5"/>
  <c r="K8948" i="5"/>
  <c r="I8948" i="5"/>
  <c r="G8948" i="5"/>
  <c r="E8948" i="5"/>
  <c r="C8948" i="5"/>
  <c r="M8947" i="5"/>
  <c r="K8947" i="5"/>
  <c r="I8947" i="5"/>
  <c r="G8947" i="5"/>
  <c r="E8947" i="5"/>
  <c r="C8947" i="5"/>
  <c r="M8946" i="5"/>
  <c r="K8946" i="5"/>
  <c r="I8946" i="5"/>
  <c r="G8946" i="5"/>
  <c r="E8946" i="5"/>
  <c r="C8946" i="5"/>
  <c r="M8945" i="5"/>
  <c r="K8945" i="5"/>
  <c r="I8945" i="5"/>
  <c r="G8945" i="5"/>
  <c r="E8945" i="5"/>
  <c r="C8945" i="5"/>
  <c r="M8944" i="5"/>
  <c r="K8944" i="5"/>
  <c r="I8944" i="5"/>
  <c r="G8944" i="5"/>
  <c r="E8944" i="5"/>
  <c r="C8944" i="5"/>
  <c r="M8943" i="5"/>
  <c r="K8943" i="5"/>
  <c r="I8943" i="5"/>
  <c r="G8943" i="5"/>
  <c r="E8943" i="5"/>
  <c r="C8943" i="5"/>
  <c r="M8942" i="5"/>
  <c r="K8942" i="5"/>
  <c r="I8942" i="5"/>
  <c r="G8942" i="5"/>
  <c r="E8942" i="5"/>
  <c r="C8942" i="5"/>
  <c r="M8941" i="5"/>
  <c r="K8941" i="5"/>
  <c r="I8941" i="5"/>
  <c r="G8941" i="5"/>
  <c r="E8941" i="5"/>
  <c r="C8941" i="5"/>
  <c r="M8940" i="5"/>
  <c r="K8940" i="5"/>
  <c r="I8940" i="5"/>
  <c r="G8940" i="5"/>
  <c r="E8940" i="5"/>
  <c r="C8940" i="5"/>
  <c r="M8939" i="5"/>
  <c r="K8939" i="5"/>
  <c r="I8939" i="5"/>
  <c r="G8939" i="5"/>
  <c r="E8939" i="5"/>
  <c r="C8939" i="5"/>
  <c r="M8938" i="5"/>
  <c r="K8938" i="5"/>
  <c r="I8938" i="5"/>
  <c r="G8938" i="5"/>
  <c r="E8938" i="5"/>
  <c r="C8938" i="5"/>
  <c r="M8937" i="5"/>
  <c r="K8937" i="5"/>
  <c r="I8937" i="5"/>
  <c r="G8937" i="5"/>
  <c r="E8937" i="5"/>
  <c r="C8937" i="5"/>
  <c r="M8936" i="5"/>
  <c r="K8936" i="5"/>
  <c r="I8936" i="5"/>
  <c r="G8936" i="5"/>
  <c r="E8936" i="5"/>
  <c r="C8936" i="5"/>
  <c r="M8935" i="5"/>
  <c r="K8935" i="5"/>
  <c r="I8935" i="5"/>
  <c r="G8935" i="5"/>
  <c r="E8935" i="5"/>
  <c r="C8935" i="5"/>
  <c r="M8934" i="5"/>
  <c r="K8934" i="5"/>
  <c r="I8934" i="5"/>
  <c r="G8934" i="5"/>
  <c r="E8934" i="5"/>
  <c r="C8934" i="5"/>
  <c r="M8933" i="5"/>
  <c r="K8933" i="5"/>
  <c r="I8933" i="5"/>
  <c r="G8933" i="5"/>
  <c r="E8933" i="5"/>
  <c r="C8933" i="5"/>
  <c r="M8932" i="5"/>
  <c r="K8932" i="5"/>
  <c r="I8932" i="5"/>
  <c r="G8932" i="5"/>
  <c r="E8932" i="5"/>
  <c r="C8932" i="5"/>
  <c r="M8931" i="5"/>
  <c r="K8931" i="5"/>
  <c r="I8931" i="5"/>
  <c r="G8931" i="5"/>
  <c r="E8931" i="5"/>
  <c r="C8931" i="5"/>
  <c r="M8930" i="5"/>
  <c r="K8930" i="5"/>
  <c r="I8930" i="5"/>
  <c r="G8930" i="5"/>
  <c r="E8930" i="5"/>
  <c r="C8930" i="5"/>
  <c r="M8929" i="5"/>
  <c r="K8929" i="5"/>
  <c r="I8929" i="5"/>
  <c r="G8929" i="5"/>
  <c r="E8929" i="5"/>
  <c r="C8929" i="5"/>
  <c r="M8928" i="5"/>
  <c r="K8928" i="5"/>
  <c r="I8928" i="5"/>
  <c r="G8928" i="5"/>
  <c r="E8928" i="5"/>
  <c r="C8928" i="5"/>
  <c r="M8927" i="5"/>
  <c r="K8927" i="5"/>
  <c r="I8927" i="5"/>
  <c r="G8927" i="5"/>
  <c r="E8927" i="5"/>
  <c r="C8927" i="5"/>
  <c r="M8926" i="5"/>
  <c r="K8926" i="5"/>
  <c r="I8926" i="5"/>
  <c r="G8926" i="5"/>
  <c r="E8926" i="5"/>
  <c r="C8926" i="5"/>
  <c r="M8925" i="5"/>
  <c r="K8925" i="5"/>
  <c r="I8925" i="5"/>
  <c r="G8925" i="5"/>
  <c r="E8925" i="5"/>
  <c r="C8925" i="5"/>
  <c r="M8924" i="5"/>
  <c r="K8924" i="5"/>
  <c r="I8924" i="5"/>
  <c r="G8924" i="5"/>
  <c r="E8924" i="5"/>
  <c r="C8924" i="5"/>
  <c r="M8923" i="5"/>
  <c r="K8923" i="5"/>
  <c r="I8923" i="5"/>
  <c r="G8923" i="5"/>
  <c r="E8923" i="5"/>
  <c r="C8923" i="5"/>
  <c r="M8922" i="5"/>
  <c r="K8922" i="5"/>
  <c r="I8922" i="5"/>
  <c r="G8922" i="5"/>
  <c r="E8922" i="5"/>
  <c r="C8922" i="5"/>
  <c r="M8921" i="5"/>
  <c r="K8921" i="5"/>
  <c r="I8921" i="5"/>
  <c r="G8921" i="5"/>
  <c r="E8921" i="5"/>
  <c r="C8921" i="5"/>
  <c r="M8920" i="5"/>
  <c r="K8920" i="5"/>
  <c r="I8920" i="5"/>
  <c r="G8920" i="5"/>
  <c r="E8920" i="5"/>
  <c r="C8920" i="5"/>
  <c r="M8919" i="5"/>
  <c r="K8919" i="5"/>
  <c r="I8919" i="5"/>
  <c r="G8919" i="5"/>
  <c r="E8919" i="5"/>
  <c r="C8919" i="5"/>
  <c r="M8918" i="5"/>
  <c r="K8918" i="5"/>
  <c r="I8918" i="5"/>
  <c r="G8918" i="5"/>
  <c r="E8918" i="5"/>
  <c r="C8918" i="5"/>
  <c r="M8917" i="5"/>
  <c r="K8917" i="5"/>
  <c r="I8917" i="5"/>
  <c r="G8917" i="5"/>
  <c r="E8917" i="5"/>
  <c r="C8917" i="5"/>
  <c r="M8916" i="5"/>
  <c r="K8916" i="5"/>
  <c r="I8916" i="5"/>
  <c r="G8916" i="5"/>
  <c r="E8916" i="5"/>
  <c r="C8916" i="5"/>
  <c r="M8915" i="5"/>
  <c r="K8915" i="5"/>
  <c r="I8915" i="5"/>
  <c r="G8915" i="5"/>
  <c r="E8915" i="5"/>
  <c r="C8915" i="5"/>
  <c r="M8914" i="5"/>
  <c r="K8914" i="5"/>
  <c r="I8914" i="5"/>
  <c r="G8914" i="5"/>
  <c r="E8914" i="5"/>
  <c r="C8914" i="5"/>
  <c r="M8913" i="5"/>
  <c r="K8913" i="5"/>
  <c r="I8913" i="5"/>
  <c r="G8913" i="5"/>
  <c r="E8913" i="5"/>
  <c r="C8913" i="5"/>
  <c r="M8912" i="5"/>
  <c r="K8912" i="5"/>
  <c r="I8912" i="5"/>
  <c r="G8912" i="5"/>
  <c r="E8912" i="5"/>
  <c r="C8912" i="5"/>
  <c r="M8911" i="5"/>
  <c r="K8911" i="5"/>
  <c r="I8911" i="5"/>
  <c r="G8911" i="5"/>
  <c r="E8911" i="5"/>
  <c r="C8911" i="5"/>
  <c r="M8910" i="5"/>
  <c r="K8910" i="5"/>
  <c r="I8910" i="5"/>
  <c r="G8910" i="5"/>
  <c r="E8910" i="5"/>
  <c r="C8910" i="5"/>
  <c r="M8909" i="5"/>
  <c r="K8909" i="5"/>
  <c r="I8909" i="5"/>
  <c r="G8909" i="5"/>
  <c r="E8909" i="5"/>
  <c r="C8909" i="5"/>
  <c r="M8908" i="5"/>
  <c r="K8908" i="5"/>
  <c r="I8908" i="5"/>
  <c r="G8908" i="5"/>
  <c r="E8908" i="5"/>
  <c r="C8908" i="5"/>
  <c r="M8907" i="5"/>
  <c r="K8907" i="5"/>
  <c r="I8907" i="5"/>
  <c r="G8907" i="5"/>
  <c r="E8907" i="5"/>
  <c r="C8907" i="5"/>
  <c r="M8906" i="5"/>
  <c r="K8906" i="5"/>
  <c r="I8906" i="5"/>
  <c r="G8906" i="5"/>
  <c r="E8906" i="5"/>
  <c r="C8906" i="5"/>
  <c r="M8905" i="5"/>
  <c r="K8905" i="5"/>
  <c r="I8905" i="5"/>
  <c r="G8905" i="5"/>
  <c r="E8905" i="5"/>
  <c r="C8905" i="5"/>
  <c r="M8904" i="5"/>
  <c r="K8904" i="5"/>
  <c r="I8904" i="5"/>
  <c r="G8904" i="5"/>
  <c r="E8904" i="5"/>
  <c r="C8904" i="5"/>
  <c r="M8903" i="5"/>
  <c r="K8903" i="5"/>
  <c r="I8903" i="5"/>
  <c r="G8903" i="5"/>
  <c r="E8903" i="5"/>
  <c r="C8903" i="5"/>
  <c r="M8902" i="5"/>
  <c r="K8902" i="5"/>
  <c r="I8902" i="5"/>
  <c r="G8902" i="5"/>
  <c r="E8902" i="5"/>
  <c r="C8902" i="5"/>
  <c r="M8901" i="5"/>
  <c r="K8901" i="5"/>
  <c r="I8901" i="5"/>
  <c r="G8901" i="5"/>
  <c r="E8901" i="5"/>
  <c r="C8901" i="5"/>
  <c r="M8900" i="5"/>
  <c r="K8900" i="5"/>
  <c r="I8900" i="5"/>
  <c r="G8900" i="5"/>
  <c r="E8900" i="5"/>
  <c r="C8900" i="5"/>
  <c r="M8899" i="5"/>
  <c r="K8899" i="5"/>
  <c r="I8899" i="5"/>
  <c r="G8899" i="5"/>
  <c r="E8899" i="5"/>
  <c r="C8899" i="5"/>
  <c r="M8898" i="5"/>
  <c r="K8898" i="5"/>
  <c r="I8898" i="5"/>
  <c r="G8898" i="5"/>
  <c r="E8898" i="5"/>
  <c r="C8898" i="5"/>
  <c r="M8897" i="5"/>
  <c r="K8897" i="5"/>
  <c r="I8897" i="5"/>
  <c r="G8897" i="5"/>
  <c r="E8897" i="5"/>
  <c r="C8897" i="5"/>
  <c r="M8896" i="5"/>
  <c r="K8896" i="5"/>
  <c r="I8896" i="5"/>
  <c r="G8896" i="5"/>
  <c r="E8896" i="5"/>
  <c r="C8896" i="5"/>
  <c r="M8895" i="5"/>
  <c r="K8895" i="5"/>
  <c r="I8895" i="5"/>
  <c r="G8895" i="5"/>
  <c r="E8895" i="5"/>
  <c r="C8895" i="5"/>
  <c r="M8894" i="5"/>
  <c r="K8894" i="5"/>
  <c r="I8894" i="5"/>
  <c r="G8894" i="5"/>
  <c r="E8894" i="5"/>
  <c r="C8894" i="5"/>
  <c r="M8893" i="5"/>
  <c r="K8893" i="5"/>
  <c r="I8893" i="5"/>
  <c r="G8893" i="5"/>
  <c r="E8893" i="5"/>
  <c r="C8893" i="5"/>
  <c r="M8892" i="5"/>
  <c r="K8892" i="5"/>
  <c r="I8892" i="5"/>
  <c r="G8892" i="5"/>
  <c r="E8892" i="5"/>
  <c r="C8892" i="5"/>
  <c r="M8891" i="5"/>
  <c r="K8891" i="5"/>
  <c r="I8891" i="5"/>
  <c r="G8891" i="5"/>
  <c r="E8891" i="5"/>
  <c r="C8891" i="5"/>
  <c r="M8890" i="5"/>
  <c r="K8890" i="5"/>
  <c r="I8890" i="5"/>
  <c r="G8890" i="5"/>
  <c r="E8890" i="5"/>
  <c r="C8890" i="5"/>
  <c r="M8889" i="5"/>
  <c r="K8889" i="5"/>
  <c r="I8889" i="5"/>
  <c r="G8889" i="5"/>
  <c r="E8889" i="5"/>
  <c r="C8889" i="5"/>
  <c r="M8888" i="5"/>
  <c r="K8888" i="5"/>
  <c r="I8888" i="5"/>
  <c r="G8888" i="5"/>
  <c r="E8888" i="5"/>
  <c r="C8888" i="5"/>
  <c r="M8887" i="5"/>
  <c r="K8887" i="5"/>
  <c r="I8887" i="5"/>
  <c r="G8887" i="5"/>
  <c r="E8887" i="5"/>
  <c r="C8887" i="5"/>
  <c r="M8886" i="5"/>
  <c r="K8886" i="5"/>
  <c r="I8886" i="5"/>
  <c r="G8886" i="5"/>
  <c r="E8886" i="5"/>
  <c r="C8886" i="5"/>
  <c r="M8885" i="5"/>
  <c r="K8885" i="5"/>
  <c r="I8885" i="5"/>
  <c r="G8885" i="5"/>
  <c r="E8885" i="5"/>
  <c r="C8885" i="5"/>
  <c r="M8884" i="5"/>
  <c r="K8884" i="5"/>
  <c r="I8884" i="5"/>
  <c r="G8884" i="5"/>
  <c r="E8884" i="5"/>
  <c r="C8884" i="5"/>
  <c r="M8883" i="5"/>
  <c r="K8883" i="5"/>
  <c r="I8883" i="5"/>
  <c r="G8883" i="5"/>
  <c r="E8883" i="5"/>
  <c r="C8883" i="5"/>
  <c r="M8882" i="5"/>
  <c r="K8882" i="5"/>
  <c r="I8882" i="5"/>
  <c r="G8882" i="5"/>
  <c r="E8882" i="5"/>
  <c r="C8882" i="5"/>
  <c r="M8881" i="5"/>
  <c r="K8881" i="5"/>
  <c r="I8881" i="5"/>
  <c r="G8881" i="5"/>
  <c r="E8881" i="5"/>
  <c r="C8881" i="5"/>
  <c r="M8880" i="5"/>
  <c r="K8880" i="5"/>
  <c r="I8880" i="5"/>
  <c r="G8880" i="5"/>
  <c r="E8880" i="5"/>
  <c r="C8880" i="5"/>
  <c r="M8879" i="5"/>
  <c r="K8879" i="5"/>
  <c r="I8879" i="5"/>
  <c r="G8879" i="5"/>
  <c r="E8879" i="5"/>
  <c r="C8879" i="5"/>
  <c r="M8878" i="5"/>
  <c r="K8878" i="5"/>
  <c r="I8878" i="5"/>
  <c r="G8878" i="5"/>
  <c r="E8878" i="5"/>
  <c r="C8878" i="5"/>
  <c r="M8877" i="5"/>
  <c r="K8877" i="5"/>
  <c r="I8877" i="5"/>
  <c r="G8877" i="5"/>
  <c r="E8877" i="5"/>
  <c r="C8877" i="5"/>
  <c r="M8876" i="5"/>
  <c r="K8876" i="5"/>
  <c r="I8876" i="5"/>
  <c r="G8876" i="5"/>
  <c r="E8876" i="5"/>
  <c r="C8876" i="5"/>
  <c r="M8875" i="5"/>
  <c r="K8875" i="5"/>
  <c r="I8875" i="5"/>
  <c r="G8875" i="5"/>
  <c r="E8875" i="5"/>
  <c r="C8875" i="5"/>
  <c r="M8874" i="5"/>
  <c r="K8874" i="5"/>
  <c r="I8874" i="5"/>
  <c r="G8874" i="5"/>
  <c r="E8874" i="5"/>
  <c r="C8874" i="5"/>
  <c r="M8873" i="5"/>
  <c r="K8873" i="5"/>
  <c r="I8873" i="5"/>
  <c r="G8873" i="5"/>
  <c r="E8873" i="5"/>
  <c r="C8873" i="5"/>
  <c r="M8872" i="5"/>
  <c r="K8872" i="5"/>
  <c r="I8872" i="5"/>
  <c r="G8872" i="5"/>
  <c r="E8872" i="5"/>
  <c r="C8872" i="5"/>
  <c r="M8871" i="5"/>
  <c r="K8871" i="5"/>
  <c r="I8871" i="5"/>
  <c r="G8871" i="5"/>
  <c r="E8871" i="5"/>
  <c r="C8871" i="5"/>
  <c r="M8870" i="5"/>
  <c r="K8870" i="5"/>
  <c r="I8870" i="5"/>
  <c r="G8870" i="5"/>
  <c r="E8870" i="5"/>
  <c r="C8870" i="5"/>
  <c r="M8869" i="5"/>
  <c r="K8869" i="5"/>
  <c r="I8869" i="5"/>
  <c r="G8869" i="5"/>
  <c r="E8869" i="5"/>
  <c r="C8869" i="5"/>
  <c r="M8868" i="5"/>
  <c r="K8868" i="5"/>
  <c r="I8868" i="5"/>
  <c r="G8868" i="5"/>
  <c r="E8868" i="5"/>
  <c r="C8868" i="5"/>
  <c r="M8867" i="5"/>
  <c r="K8867" i="5"/>
  <c r="I8867" i="5"/>
  <c r="G8867" i="5"/>
  <c r="E8867" i="5"/>
  <c r="C8867" i="5"/>
  <c r="M8866" i="5"/>
  <c r="K8866" i="5"/>
  <c r="I8866" i="5"/>
  <c r="G8866" i="5"/>
  <c r="E8866" i="5"/>
  <c r="C8866" i="5"/>
  <c r="M8865" i="5"/>
  <c r="K8865" i="5"/>
  <c r="I8865" i="5"/>
  <c r="G8865" i="5"/>
  <c r="E8865" i="5"/>
  <c r="C8865" i="5"/>
  <c r="M8864" i="5"/>
  <c r="K8864" i="5"/>
  <c r="I8864" i="5"/>
  <c r="G8864" i="5"/>
  <c r="E8864" i="5"/>
  <c r="C8864" i="5"/>
  <c r="M8863" i="5"/>
  <c r="K8863" i="5"/>
  <c r="I8863" i="5"/>
  <c r="G8863" i="5"/>
  <c r="E8863" i="5"/>
  <c r="C8863" i="5"/>
  <c r="M8862" i="5"/>
  <c r="K8862" i="5"/>
  <c r="I8862" i="5"/>
  <c r="G8862" i="5"/>
  <c r="E8862" i="5"/>
  <c r="C8862" i="5"/>
  <c r="M8861" i="5"/>
  <c r="K8861" i="5"/>
  <c r="I8861" i="5"/>
  <c r="G8861" i="5"/>
  <c r="E8861" i="5"/>
  <c r="C8861" i="5"/>
  <c r="M8860" i="5"/>
  <c r="K8860" i="5"/>
  <c r="I8860" i="5"/>
  <c r="G8860" i="5"/>
  <c r="E8860" i="5"/>
  <c r="C8860" i="5"/>
  <c r="M8859" i="5"/>
  <c r="K8859" i="5"/>
  <c r="I8859" i="5"/>
  <c r="G8859" i="5"/>
  <c r="E8859" i="5"/>
  <c r="C8859" i="5"/>
  <c r="M8858" i="5"/>
  <c r="K8858" i="5"/>
  <c r="I8858" i="5"/>
  <c r="G8858" i="5"/>
  <c r="E8858" i="5"/>
  <c r="C8858" i="5"/>
  <c r="M8857" i="5"/>
  <c r="K8857" i="5"/>
  <c r="I8857" i="5"/>
  <c r="G8857" i="5"/>
  <c r="E8857" i="5"/>
  <c r="C8857" i="5"/>
  <c r="M8856" i="5"/>
  <c r="K8856" i="5"/>
  <c r="I8856" i="5"/>
  <c r="G8856" i="5"/>
  <c r="E8856" i="5"/>
  <c r="C8856" i="5"/>
  <c r="M8855" i="5"/>
  <c r="K8855" i="5"/>
  <c r="I8855" i="5"/>
  <c r="G8855" i="5"/>
  <c r="E8855" i="5"/>
  <c r="C8855" i="5"/>
  <c r="M8854" i="5"/>
  <c r="K8854" i="5"/>
  <c r="I8854" i="5"/>
  <c r="G8854" i="5"/>
  <c r="E8854" i="5"/>
  <c r="C8854" i="5"/>
  <c r="M8853" i="5"/>
  <c r="K8853" i="5"/>
  <c r="I8853" i="5"/>
  <c r="G8853" i="5"/>
  <c r="E8853" i="5"/>
  <c r="C8853" i="5"/>
  <c r="M8852" i="5"/>
  <c r="K8852" i="5"/>
  <c r="I8852" i="5"/>
  <c r="G8852" i="5"/>
  <c r="E8852" i="5"/>
  <c r="C8852" i="5"/>
  <c r="M8851" i="5"/>
  <c r="K8851" i="5"/>
  <c r="I8851" i="5"/>
  <c r="G8851" i="5"/>
  <c r="E8851" i="5"/>
  <c r="C8851" i="5"/>
  <c r="M8850" i="5"/>
  <c r="K8850" i="5"/>
  <c r="I8850" i="5"/>
  <c r="G8850" i="5"/>
  <c r="E8850" i="5"/>
  <c r="C8850" i="5"/>
  <c r="M8849" i="5"/>
  <c r="K8849" i="5"/>
  <c r="I8849" i="5"/>
  <c r="G8849" i="5"/>
  <c r="E8849" i="5"/>
  <c r="C8849" i="5"/>
  <c r="M8848" i="5"/>
  <c r="K8848" i="5"/>
  <c r="I8848" i="5"/>
  <c r="G8848" i="5"/>
  <c r="E8848" i="5"/>
  <c r="C8848" i="5"/>
  <c r="M8847" i="5"/>
  <c r="K8847" i="5"/>
  <c r="I8847" i="5"/>
  <c r="G8847" i="5"/>
  <c r="E8847" i="5"/>
  <c r="C8847" i="5"/>
  <c r="M8846" i="5"/>
  <c r="K8846" i="5"/>
  <c r="I8846" i="5"/>
  <c r="G8846" i="5"/>
  <c r="E8846" i="5"/>
  <c r="C8846" i="5"/>
  <c r="M8845" i="5"/>
  <c r="K8845" i="5"/>
  <c r="I8845" i="5"/>
  <c r="G8845" i="5"/>
  <c r="E8845" i="5"/>
  <c r="C8845" i="5"/>
  <c r="M8844" i="5"/>
  <c r="K8844" i="5"/>
  <c r="I8844" i="5"/>
  <c r="G8844" i="5"/>
  <c r="E8844" i="5"/>
  <c r="C8844" i="5"/>
  <c r="M8843" i="5"/>
  <c r="K8843" i="5"/>
  <c r="I8843" i="5"/>
  <c r="G8843" i="5"/>
  <c r="E8843" i="5"/>
  <c r="C8843" i="5"/>
  <c r="M8842" i="5"/>
  <c r="K8842" i="5"/>
  <c r="I8842" i="5"/>
  <c r="G8842" i="5"/>
  <c r="E8842" i="5"/>
  <c r="C8842" i="5"/>
  <c r="M8841" i="5"/>
  <c r="K8841" i="5"/>
  <c r="I8841" i="5"/>
  <c r="G8841" i="5"/>
  <c r="E8841" i="5"/>
  <c r="C8841" i="5"/>
  <c r="M8840" i="5"/>
  <c r="K8840" i="5"/>
  <c r="I8840" i="5"/>
  <c r="G8840" i="5"/>
  <c r="E8840" i="5"/>
  <c r="C8840" i="5"/>
  <c r="M8839" i="5"/>
  <c r="K8839" i="5"/>
  <c r="I8839" i="5"/>
  <c r="G8839" i="5"/>
  <c r="E8839" i="5"/>
  <c r="C8839" i="5"/>
  <c r="M8838" i="5"/>
  <c r="K8838" i="5"/>
  <c r="I8838" i="5"/>
  <c r="G8838" i="5"/>
  <c r="E8838" i="5"/>
  <c r="C8838" i="5"/>
  <c r="M8837" i="5"/>
  <c r="K8837" i="5"/>
  <c r="I8837" i="5"/>
  <c r="G8837" i="5"/>
  <c r="E8837" i="5"/>
  <c r="C8837" i="5"/>
  <c r="M8836" i="5"/>
  <c r="K8836" i="5"/>
  <c r="I8836" i="5"/>
  <c r="G8836" i="5"/>
  <c r="E8836" i="5"/>
  <c r="C8836" i="5"/>
  <c r="M8835" i="5"/>
  <c r="K8835" i="5"/>
  <c r="I8835" i="5"/>
  <c r="G8835" i="5"/>
  <c r="E8835" i="5"/>
  <c r="C8835" i="5"/>
  <c r="M8834" i="5"/>
  <c r="K8834" i="5"/>
  <c r="I8834" i="5"/>
  <c r="G8834" i="5"/>
  <c r="E8834" i="5"/>
  <c r="C8834" i="5"/>
  <c r="M8833" i="5"/>
  <c r="K8833" i="5"/>
  <c r="I8833" i="5"/>
  <c r="G8833" i="5"/>
  <c r="E8833" i="5"/>
  <c r="C8833" i="5"/>
  <c r="M8832" i="5"/>
  <c r="K8832" i="5"/>
  <c r="I8832" i="5"/>
  <c r="G8832" i="5"/>
  <c r="E8832" i="5"/>
  <c r="C8832" i="5"/>
  <c r="M8831" i="5"/>
  <c r="K8831" i="5"/>
  <c r="I8831" i="5"/>
  <c r="G8831" i="5"/>
  <c r="E8831" i="5"/>
  <c r="C8831" i="5"/>
  <c r="M8830" i="5"/>
  <c r="K8830" i="5"/>
  <c r="I8830" i="5"/>
  <c r="G8830" i="5"/>
  <c r="E8830" i="5"/>
  <c r="C8830" i="5"/>
  <c r="M8829" i="5"/>
  <c r="K8829" i="5"/>
  <c r="I8829" i="5"/>
  <c r="G8829" i="5"/>
  <c r="E8829" i="5"/>
  <c r="C8829" i="5"/>
  <c r="M8828" i="5"/>
  <c r="K8828" i="5"/>
  <c r="I8828" i="5"/>
  <c r="G8828" i="5"/>
  <c r="E8828" i="5"/>
  <c r="C8828" i="5"/>
  <c r="M8827" i="5"/>
  <c r="K8827" i="5"/>
  <c r="I8827" i="5"/>
  <c r="G8827" i="5"/>
  <c r="E8827" i="5"/>
  <c r="C8827" i="5"/>
  <c r="M8826" i="5"/>
  <c r="K8826" i="5"/>
  <c r="I8826" i="5"/>
  <c r="G8826" i="5"/>
  <c r="E8826" i="5"/>
  <c r="C8826" i="5"/>
  <c r="M8825" i="5"/>
  <c r="K8825" i="5"/>
  <c r="I8825" i="5"/>
  <c r="G8825" i="5"/>
  <c r="E8825" i="5"/>
  <c r="C8825" i="5"/>
  <c r="M8824" i="5"/>
  <c r="K8824" i="5"/>
  <c r="I8824" i="5"/>
  <c r="G8824" i="5"/>
  <c r="E8824" i="5"/>
  <c r="C8824" i="5"/>
  <c r="M8823" i="5"/>
  <c r="K8823" i="5"/>
  <c r="I8823" i="5"/>
  <c r="G8823" i="5"/>
  <c r="E8823" i="5"/>
  <c r="C8823" i="5"/>
  <c r="M8822" i="5"/>
  <c r="K8822" i="5"/>
  <c r="I8822" i="5"/>
  <c r="G8822" i="5"/>
  <c r="E8822" i="5"/>
  <c r="C8822" i="5"/>
  <c r="M8821" i="5"/>
  <c r="K8821" i="5"/>
  <c r="I8821" i="5"/>
  <c r="G8821" i="5"/>
  <c r="E8821" i="5"/>
  <c r="C8821" i="5"/>
  <c r="M8820" i="5"/>
  <c r="K8820" i="5"/>
  <c r="I8820" i="5"/>
  <c r="G8820" i="5"/>
  <c r="E8820" i="5"/>
  <c r="C8820" i="5"/>
  <c r="M8819" i="5"/>
  <c r="K8819" i="5"/>
  <c r="I8819" i="5"/>
  <c r="G8819" i="5"/>
  <c r="E8819" i="5"/>
  <c r="C8819" i="5"/>
  <c r="M8818" i="5"/>
  <c r="K8818" i="5"/>
  <c r="I8818" i="5"/>
  <c r="G8818" i="5"/>
  <c r="E8818" i="5"/>
  <c r="C8818" i="5"/>
  <c r="M8817" i="5"/>
  <c r="K8817" i="5"/>
  <c r="I8817" i="5"/>
  <c r="G8817" i="5"/>
  <c r="E8817" i="5"/>
  <c r="C8817" i="5"/>
  <c r="M8816" i="5"/>
  <c r="K8816" i="5"/>
  <c r="I8816" i="5"/>
  <c r="G8816" i="5"/>
  <c r="E8816" i="5"/>
  <c r="C8816" i="5"/>
  <c r="M8815" i="5"/>
  <c r="K8815" i="5"/>
  <c r="I8815" i="5"/>
  <c r="G8815" i="5"/>
  <c r="E8815" i="5"/>
  <c r="C8815" i="5"/>
  <c r="M8814" i="5"/>
  <c r="K8814" i="5"/>
  <c r="I8814" i="5"/>
  <c r="G8814" i="5"/>
  <c r="E8814" i="5"/>
  <c r="C8814" i="5"/>
  <c r="M8813" i="5"/>
  <c r="K8813" i="5"/>
  <c r="I8813" i="5"/>
  <c r="G8813" i="5"/>
  <c r="E8813" i="5"/>
  <c r="C8813" i="5"/>
  <c r="M8812" i="5"/>
  <c r="K8812" i="5"/>
  <c r="I8812" i="5"/>
  <c r="G8812" i="5"/>
  <c r="E8812" i="5"/>
  <c r="C8812" i="5"/>
  <c r="M8811" i="5"/>
  <c r="K8811" i="5"/>
  <c r="I8811" i="5"/>
  <c r="G8811" i="5"/>
  <c r="E8811" i="5"/>
  <c r="C8811" i="5"/>
  <c r="M8810" i="5"/>
  <c r="K8810" i="5"/>
  <c r="I8810" i="5"/>
  <c r="G8810" i="5"/>
  <c r="E8810" i="5"/>
  <c r="C8810" i="5"/>
  <c r="M8809" i="5"/>
  <c r="K8809" i="5"/>
  <c r="I8809" i="5"/>
  <c r="G8809" i="5"/>
  <c r="E8809" i="5"/>
  <c r="C8809" i="5"/>
  <c r="M8808" i="5"/>
  <c r="K8808" i="5"/>
  <c r="I8808" i="5"/>
  <c r="G8808" i="5"/>
  <c r="E8808" i="5"/>
  <c r="C8808" i="5"/>
  <c r="M8807" i="5"/>
  <c r="K8807" i="5"/>
  <c r="I8807" i="5"/>
  <c r="G8807" i="5"/>
  <c r="E8807" i="5"/>
  <c r="C8807" i="5"/>
  <c r="M8806" i="5"/>
  <c r="K8806" i="5"/>
  <c r="I8806" i="5"/>
  <c r="G8806" i="5"/>
  <c r="E8806" i="5"/>
  <c r="C8806" i="5"/>
  <c r="M8805" i="5"/>
  <c r="K8805" i="5"/>
  <c r="I8805" i="5"/>
  <c r="G8805" i="5"/>
  <c r="E8805" i="5"/>
  <c r="C8805" i="5"/>
  <c r="M8804" i="5"/>
  <c r="K8804" i="5"/>
  <c r="I8804" i="5"/>
  <c r="G8804" i="5"/>
  <c r="E8804" i="5"/>
  <c r="C8804" i="5"/>
  <c r="M8803" i="5"/>
  <c r="K8803" i="5"/>
  <c r="I8803" i="5"/>
  <c r="G8803" i="5"/>
  <c r="E8803" i="5"/>
  <c r="C8803" i="5"/>
  <c r="M8802" i="5"/>
  <c r="K8802" i="5"/>
  <c r="I8802" i="5"/>
  <c r="G8802" i="5"/>
  <c r="E8802" i="5"/>
  <c r="C8802" i="5"/>
  <c r="M8801" i="5"/>
  <c r="K8801" i="5"/>
  <c r="I8801" i="5"/>
  <c r="G8801" i="5"/>
  <c r="E8801" i="5"/>
  <c r="C8801" i="5"/>
  <c r="M8800" i="5"/>
  <c r="K8800" i="5"/>
  <c r="I8800" i="5"/>
  <c r="G8800" i="5"/>
  <c r="E8800" i="5"/>
  <c r="C8800" i="5"/>
  <c r="M8799" i="5"/>
  <c r="K8799" i="5"/>
  <c r="I8799" i="5"/>
  <c r="G8799" i="5"/>
  <c r="E8799" i="5"/>
  <c r="C8799" i="5"/>
  <c r="M8798" i="5"/>
  <c r="K8798" i="5"/>
  <c r="I8798" i="5"/>
  <c r="G8798" i="5"/>
  <c r="E8798" i="5"/>
  <c r="C8798" i="5"/>
  <c r="M8797" i="5"/>
  <c r="K8797" i="5"/>
  <c r="I8797" i="5"/>
  <c r="G8797" i="5"/>
  <c r="E8797" i="5"/>
  <c r="C8797" i="5"/>
  <c r="M8796" i="5"/>
  <c r="K8796" i="5"/>
  <c r="I8796" i="5"/>
  <c r="G8796" i="5"/>
  <c r="E8796" i="5"/>
  <c r="C8796" i="5"/>
  <c r="M8795" i="5"/>
  <c r="K8795" i="5"/>
  <c r="I8795" i="5"/>
  <c r="G8795" i="5"/>
  <c r="E8795" i="5"/>
  <c r="C8795" i="5"/>
  <c r="M8794" i="5"/>
  <c r="K8794" i="5"/>
  <c r="I8794" i="5"/>
  <c r="G8794" i="5"/>
  <c r="E8794" i="5"/>
  <c r="C8794" i="5"/>
  <c r="M8793" i="5"/>
  <c r="K8793" i="5"/>
  <c r="I8793" i="5"/>
  <c r="G8793" i="5"/>
  <c r="E8793" i="5"/>
  <c r="C8793" i="5"/>
  <c r="M8792" i="5"/>
  <c r="K8792" i="5"/>
  <c r="I8792" i="5"/>
  <c r="G8792" i="5"/>
  <c r="E8792" i="5"/>
  <c r="C8792" i="5"/>
  <c r="M8791" i="5"/>
  <c r="K8791" i="5"/>
  <c r="I8791" i="5"/>
  <c r="G8791" i="5"/>
  <c r="E8791" i="5"/>
  <c r="C8791" i="5"/>
  <c r="M8790" i="5"/>
  <c r="K8790" i="5"/>
  <c r="I8790" i="5"/>
  <c r="G8790" i="5"/>
  <c r="E8790" i="5"/>
  <c r="C8790" i="5"/>
  <c r="M8789" i="5"/>
  <c r="K8789" i="5"/>
  <c r="I8789" i="5"/>
  <c r="G8789" i="5"/>
  <c r="E8789" i="5"/>
  <c r="C8789" i="5"/>
  <c r="M8788" i="5"/>
  <c r="K8788" i="5"/>
  <c r="I8788" i="5"/>
  <c r="G8788" i="5"/>
  <c r="E8788" i="5"/>
  <c r="C8788" i="5"/>
  <c r="M8787" i="5"/>
  <c r="K8787" i="5"/>
  <c r="I8787" i="5"/>
  <c r="G8787" i="5"/>
  <c r="E8787" i="5"/>
  <c r="C8787" i="5"/>
  <c r="M8786" i="5"/>
  <c r="K8786" i="5"/>
  <c r="I8786" i="5"/>
  <c r="G8786" i="5"/>
  <c r="E8786" i="5"/>
  <c r="C8786" i="5"/>
  <c r="M8785" i="5"/>
  <c r="K8785" i="5"/>
  <c r="I8785" i="5"/>
  <c r="G8785" i="5"/>
  <c r="E8785" i="5"/>
  <c r="C8785" i="5"/>
  <c r="M8784" i="5"/>
  <c r="K8784" i="5"/>
  <c r="I8784" i="5"/>
  <c r="G8784" i="5"/>
  <c r="E8784" i="5"/>
  <c r="C8784" i="5"/>
  <c r="M8783" i="5"/>
  <c r="K8783" i="5"/>
  <c r="I8783" i="5"/>
  <c r="G8783" i="5"/>
  <c r="E8783" i="5"/>
  <c r="C8783" i="5"/>
  <c r="M8782" i="5"/>
  <c r="K8782" i="5"/>
  <c r="I8782" i="5"/>
  <c r="G8782" i="5"/>
  <c r="E8782" i="5"/>
  <c r="C8782" i="5"/>
  <c r="M8781" i="5"/>
  <c r="K8781" i="5"/>
  <c r="I8781" i="5"/>
  <c r="G8781" i="5"/>
  <c r="E8781" i="5"/>
  <c r="C8781" i="5"/>
  <c r="M8780" i="5"/>
  <c r="K8780" i="5"/>
  <c r="I8780" i="5"/>
  <c r="G8780" i="5"/>
  <c r="E8780" i="5"/>
  <c r="C8780" i="5"/>
  <c r="M8779" i="5"/>
  <c r="K8779" i="5"/>
  <c r="I8779" i="5"/>
  <c r="G8779" i="5"/>
  <c r="E8779" i="5"/>
  <c r="C8779" i="5"/>
  <c r="M8778" i="5"/>
  <c r="K8778" i="5"/>
  <c r="I8778" i="5"/>
  <c r="G8778" i="5"/>
  <c r="E8778" i="5"/>
  <c r="C8778" i="5"/>
  <c r="M8777" i="5"/>
  <c r="K8777" i="5"/>
  <c r="I8777" i="5"/>
  <c r="G8777" i="5"/>
  <c r="E8777" i="5"/>
  <c r="C8777" i="5"/>
  <c r="M8776" i="5"/>
  <c r="K8776" i="5"/>
  <c r="I8776" i="5"/>
  <c r="G8776" i="5"/>
  <c r="E8776" i="5"/>
  <c r="C8776" i="5"/>
  <c r="M8775" i="5"/>
  <c r="K8775" i="5"/>
  <c r="I8775" i="5"/>
  <c r="G8775" i="5"/>
  <c r="E8775" i="5"/>
  <c r="C8775" i="5"/>
  <c r="M8774" i="5"/>
  <c r="K8774" i="5"/>
  <c r="I8774" i="5"/>
  <c r="G8774" i="5"/>
  <c r="E8774" i="5"/>
  <c r="C8774" i="5"/>
  <c r="M8773" i="5"/>
  <c r="K8773" i="5"/>
  <c r="I8773" i="5"/>
  <c r="G8773" i="5"/>
  <c r="E8773" i="5"/>
  <c r="C8773" i="5"/>
  <c r="M8772" i="5"/>
  <c r="K8772" i="5"/>
  <c r="I8772" i="5"/>
  <c r="G8772" i="5"/>
  <c r="E8772" i="5"/>
  <c r="C8772" i="5"/>
  <c r="M8771" i="5"/>
  <c r="K8771" i="5"/>
  <c r="I8771" i="5"/>
  <c r="G8771" i="5"/>
  <c r="E8771" i="5"/>
  <c r="C8771" i="5"/>
  <c r="M8770" i="5"/>
  <c r="K8770" i="5"/>
  <c r="I8770" i="5"/>
  <c r="G8770" i="5"/>
  <c r="E8770" i="5"/>
  <c r="C8770" i="5"/>
  <c r="M8769" i="5"/>
  <c r="K8769" i="5"/>
  <c r="I8769" i="5"/>
  <c r="G8769" i="5"/>
  <c r="E8769" i="5"/>
  <c r="C8769" i="5"/>
  <c r="M8768" i="5"/>
  <c r="K8768" i="5"/>
  <c r="I8768" i="5"/>
  <c r="G8768" i="5"/>
  <c r="E8768" i="5"/>
  <c r="C8768" i="5"/>
  <c r="M8767" i="5"/>
  <c r="K8767" i="5"/>
  <c r="I8767" i="5"/>
  <c r="G8767" i="5"/>
  <c r="E8767" i="5"/>
  <c r="C8767" i="5"/>
  <c r="M8766" i="5"/>
  <c r="K8766" i="5"/>
  <c r="I8766" i="5"/>
  <c r="G8766" i="5"/>
  <c r="E8766" i="5"/>
  <c r="C8766" i="5"/>
  <c r="M8765" i="5"/>
  <c r="K8765" i="5"/>
  <c r="I8765" i="5"/>
  <c r="G8765" i="5"/>
  <c r="E8765" i="5"/>
  <c r="C8765" i="5"/>
  <c r="M8764" i="5"/>
  <c r="K8764" i="5"/>
  <c r="I8764" i="5"/>
  <c r="G8764" i="5"/>
  <c r="E8764" i="5"/>
  <c r="C8764" i="5"/>
  <c r="M8763" i="5"/>
  <c r="K8763" i="5"/>
  <c r="I8763" i="5"/>
  <c r="G8763" i="5"/>
  <c r="E8763" i="5"/>
  <c r="C8763" i="5"/>
  <c r="M8762" i="5"/>
  <c r="K8762" i="5"/>
  <c r="I8762" i="5"/>
  <c r="G8762" i="5"/>
  <c r="E8762" i="5"/>
  <c r="C8762" i="5"/>
  <c r="M8761" i="5"/>
  <c r="K8761" i="5"/>
  <c r="I8761" i="5"/>
  <c r="G8761" i="5"/>
  <c r="E8761" i="5"/>
  <c r="C8761" i="5"/>
  <c r="M8760" i="5"/>
  <c r="K8760" i="5"/>
  <c r="I8760" i="5"/>
  <c r="G8760" i="5"/>
  <c r="E8760" i="5"/>
  <c r="C8760" i="5"/>
  <c r="M8759" i="5"/>
  <c r="K8759" i="5"/>
  <c r="I8759" i="5"/>
  <c r="G8759" i="5"/>
  <c r="E8759" i="5"/>
  <c r="C8759" i="5"/>
  <c r="M8758" i="5"/>
  <c r="K8758" i="5"/>
  <c r="I8758" i="5"/>
  <c r="G8758" i="5"/>
  <c r="E8758" i="5"/>
  <c r="C8758" i="5"/>
  <c r="M8757" i="5"/>
  <c r="K8757" i="5"/>
  <c r="I8757" i="5"/>
  <c r="G8757" i="5"/>
  <c r="E8757" i="5"/>
  <c r="C8757" i="5"/>
  <c r="M8756" i="5"/>
  <c r="K8756" i="5"/>
  <c r="I8756" i="5"/>
  <c r="G8756" i="5"/>
  <c r="E8756" i="5"/>
  <c r="C8756" i="5"/>
  <c r="M8755" i="5"/>
  <c r="K8755" i="5"/>
  <c r="I8755" i="5"/>
  <c r="G8755" i="5"/>
  <c r="E8755" i="5"/>
  <c r="C8755" i="5"/>
  <c r="M8754" i="5"/>
  <c r="K8754" i="5"/>
  <c r="I8754" i="5"/>
  <c r="G8754" i="5"/>
  <c r="E8754" i="5"/>
  <c r="C8754" i="5"/>
  <c r="M8753" i="5"/>
  <c r="K8753" i="5"/>
  <c r="I8753" i="5"/>
  <c r="G8753" i="5"/>
  <c r="E8753" i="5"/>
  <c r="C8753" i="5"/>
  <c r="M8752" i="5"/>
  <c r="K8752" i="5"/>
  <c r="I8752" i="5"/>
  <c r="G8752" i="5"/>
  <c r="E8752" i="5"/>
  <c r="C8752" i="5"/>
  <c r="M8751" i="5"/>
  <c r="K8751" i="5"/>
  <c r="I8751" i="5"/>
  <c r="G8751" i="5"/>
  <c r="E8751" i="5"/>
  <c r="C8751" i="5"/>
  <c r="M8750" i="5"/>
  <c r="K8750" i="5"/>
  <c r="I8750" i="5"/>
  <c r="G8750" i="5"/>
  <c r="E8750" i="5"/>
  <c r="C8750" i="5"/>
  <c r="M8749" i="5"/>
  <c r="K8749" i="5"/>
  <c r="I8749" i="5"/>
  <c r="G8749" i="5"/>
  <c r="E8749" i="5"/>
  <c r="C8749" i="5"/>
  <c r="M8748" i="5"/>
  <c r="K8748" i="5"/>
  <c r="I8748" i="5"/>
  <c r="G8748" i="5"/>
  <c r="E8748" i="5"/>
  <c r="C8748" i="5"/>
  <c r="M8747" i="5"/>
  <c r="K8747" i="5"/>
  <c r="I8747" i="5"/>
  <c r="G8747" i="5"/>
  <c r="E8747" i="5"/>
  <c r="C8747" i="5"/>
  <c r="M8746" i="5"/>
  <c r="K8746" i="5"/>
  <c r="I8746" i="5"/>
  <c r="G8746" i="5"/>
  <c r="E8746" i="5"/>
  <c r="C8746" i="5"/>
  <c r="M8745" i="5"/>
  <c r="K8745" i="5"/>
  <c r="I8745" i="5"/>
  <c r="G8745" i="5"/>
  <c r="E8745" i="5"/>
  <c r="C8745" i="5"/>
  <c r="M8744" i="5"/>
  <c r="K8744" i="5"/>
  <c r="I8744" i="5"/>
  <c r="G8744" i="5"/>
  <c r="E8744" i="5"/>
  <c r="C8744" i="5"/>
  <c r="M8743" i="5"/>
  <c r="K8743" i="5"/>
  <c r="I8743" i="5"/>
  <c r="G8743" i="5"/>
  <c r="E8743" i="5"/>
  <c r="C8743" i="5"/>
  <c r="M8742" i="5"/>
  <c r="K8742" i="5"/>
  <c r="I8742" i="5"/>
  <c r="G8742" i="5"/>
  <c r="E8742" i="5"/>
  <c r="C8742" i="5"/>
  <c r="M8741" i="5"/>
  <c r="K8741" i="5"/>
  <c r="I8741" i="5"/>
  <c r="G8741" i="5"/>
  <c r="E8741" i="5"/>
  <c r="C8741" i="5"/>
  <c r="M8740" i="5"/>
  <c r="K8740" i="5"/>
  <c r="I8740" i="5"/>
  <c r="G8740" i="5"/>
  <c r="E8740" i="5"/>
  <c r="C8740" i="5"/>
  <c r="M8739" i="5"/>
  <c r="K8739" i="5"/>
  <c r="I8739" i="5"/>
  <c r="G8739" i="5"/>
  <c r="E8739" i="5"/>
  <c r="C8739" i="5"/>
  <c r="M8738" i="5"/>
  <c r="K8738" i="5"/>
  <c r="I8738" i="5"/>
  <c r="G8738" i="5"/>
  <c r="E8738" i="5"/>
  <c r="C8738" i="5"/>
  <c r="M8737" i="5"/>
  <c r="K8737" i="5"/>
  <c r="I8737" i="5"/>
  <c r="G8737" i="5"/>
  <c r="E8737" i="5"/>
  <c r="C8737" i="5"/>
  <c r="M8736" i="5"/>
  <c r="K8736" i="5"/>
  <c r="I8736" i="5"/>
  <c r="G8736" i="5"/>
  <c r="E8736" i="5"/>
  <c r="C8736" i="5"/>
  <c r="M8735" i="5"/>
  <c r="K8735" i="5"/>
  <c r="I8735" i="5"/>
  <c r="G8735" i="5"/>
  <c r="E8735" i="5"/>
  <c r="C8735" i="5"/>
  <c r="M8734" i="5"/>
  <c r="K8734" i="5"/>
  <c r="I8734" i="5"/>
  <c r="G8734" i="5"/>
  <c r="E8734" i="5"/>
  <c r="C8734" i="5"/>
  <c r="M8733" i="5"/>
  <c r="K8733" i="5"/>
  <c r="I8733" i="5"/>
  <c r="G8733" i="5"/>
  <c r="E8733" i="5"/>
  <c r="C8733" i="5"/>
  <c r="M8732" i="5"/>
  <c r="K8732" i="5"/>
  <c r="I8732" i="5"/>
  <c r="G8732" i="5"/>
  <c r="E8732" i="5"/>
  <c r="C8732" i="5"/>
  <c r="M8731" i="5"/>
  <c r="K8731" i="5"/>
  <c r="I8731" i="5"/>
  <c r="G8731" i="5"/>
  <c r="E8731" i="5"/>
  <c r="C8731" i="5"/>
  <c r="M8730" i="5"/>
  <c r="K8730" i="5"/>
  <c r="I8730" i="5"/>
  <c r="G8730" i="5"/>
  <c r="E8730" i="5"/>
  <c r="C8730" i="5"/>
  <c r="M8729" i="5"/>
  <c r="K8729" i="5"/>
  <c r="I8729" i="5"/>
  <c r="G8729" i="5"/>
  <c r="E8729" i="5"/>
  <c r="C8729" i="5"/>
  <c r="M8728" i="5"/>
  <c r="K8728" i="5"/>
  <c r="I8728" i="5"/>
  <c r="G8728" i="5"/>
  <c r="E8728" i="5"/>
  <c r="C8728" i="5"/>
  <c r="M8727" i="5"/>
  <c r="K8727" i="5"/>
  <c r="I8727" i="5"/>
  <c r="G8727" i="5"/>
  <c r="E8727" i="5"/>
  <c r="C8727" i="5"/>
  <c r="M8726" i="5"/>
  <c r="K8726" i="5"/>
  <c r="I8726" i="5"/>
  <c r="G8726" i="5"/>
  <c r="E8726" i="5"/>
  <c r="C8726" i="5"/>
  <c r="M8725" i="5"/>
  <c r="K8725" i="5"/>
  <c r="I8725" i="5"/>
  <c r="G8725" i="5"/>
  <c r="E8725" i="5"/>
  <c r="C8725" i="5"/>
  <c r="M8724" i="5"/>
  <c r="K8724" i="5"/>
  <c r="I8724" i="5"/>
  <c r="G8724" i="5"/>
  <c r="E8724" i="5"/>
  <c r="C8724" i="5"/>
  <c r="M8723" i="5"/>
  <c r="K8723" i="5"/>
  <c r="I8723" i="5"/>
  <c r="G8723" i="5"/>
  <c r="E8723" i="5"/>
  <c r="C8723" i="5"/>
  <c r="M8722" i="5"/>
  <c r="K8722" i="5"/>
  <c r="I8722" i="5"/>
  <c r="G8722" i="5"/>
  <c r="E8722" i="5"/>
  <c r="C8722" i="5"/>
  <c r="M8721" i="5"/>
  <c r="K8721" i="5"/>
  <c r="I8721" i="5"/>
  <c r="G8721" i="5"/>
  <c r="E8721" i="5"/>
  <c r="C8721" i="5"/>
  <c r="M8720" i="5"/>
  <c r="K8720" i="5"/>
  <c r="I8720" i="5"/>
  <c r="G8720" i="5"/>
  <c r="E8720" i="5"/>
  <c r="C8720" i="5"/>
  <c r="M8719" i="5"/>
  <c r="K8719" i="5"/>
  <c r="I8719" i="5"/>
  <c r="G8719" i="5"/>
  <c r="E8719" i="5"/>
  <c r="C8719" i="5"/>
  <c r="M8718" i="5"/>
  <c r="K8718" i="5"/>
  <c r="I8718" i="5"/>
  <c r="G8718" i="5"/>
  <c r="E8718" i="5"/>
  <c r="C8718" i="5"/>
  <c r="M8717" i="5"/>
  <c r="K8717" i="5"/>
  <c r="I8717" i="5"/>
  <c r="G8717" i="5"/>
  <c r="E8717" i="5"/>
  <c r="C8717" i="5"/>
  <c r="M8716" i="5"/>
  <c r="K8716" i="5"/>
  <c r="I8716" i="5"/>
  <c r="G8716" i="5"/>
  <c r="E8716" i="5"/>
  <c r="C8716" i="5"/>
  <c r="M8715" i="5"/>
  <c r="K8715" i="5"/>
  <c r="I8715" i="5"/>
  <c r="G8715" i="5"/>
  <c r="E8715" i="5"/>
  <c r="C8715" i="5"/>
  <c r="M8714" i="5"/>
  <c r="K8714" i="5"/>
  <c r="I8714" i="5"/>
  <c r="G8714" i="5"/>
  <c r="E8714" i="5"/>
  <c r="C8714" i="5"/>
  <c r="M8713" i="5"/>
  <c r="K8713" i="5"/>
  <c r="I8713" i="5"/>
  <c r="G8713" i="5"/>
  <c r="E8713" i="5"/>
  <c r="C8713" i="5"/>
  <c r="M8712" i="5"/>
  <c r="K8712" i="5"/>
  <c r="I8712" i="5"/>
  <c r="G8712" i="5"/>
  <c r="E8712" i="5"/>
  <c r="C8712" i="5"/>
  <c r="M8711" i="5"/>
  <c r="K8711" i="5"/>
  <c r="I8711" i="5"/>
  <c r="G8711" i="5"/>
  <c r="E8711" i="5"/>
  <c r="C8711" i="5"/>
  <c r="M8710" i="5"/>
  <c r="K8710" i="5"/>
  <c r="I8710" i="5"/>
  <c r="G8710" i="5"/>
  <c r="E8710" i="5"/>
  <c r="C8710" i="5"/>
  <c r="M8709" i="5"/>
  <c r="K8709" i="5"/>
  <c r="I8709" i="5"/>
  <c r="G8709" i="5"/>
  <c r="E8709" i="5"/>
  <c r="C8709" i="5"/>
  <c r="M8708" i="5"/>
  <c r="K8708" i="5"/>
  <c r="I8708" i="5"/>
  <c r="G8708" i="5"/>
  <c r="E8708" i="5"/>
  <c r="C8708" i="5"/>
  <c r="M8707" i="5"/>
  <c r="K8707" i="5"/>
  <c r="I8707" i="5"/>
  <c r="G8707" i="5"/>
  <c r="E8707" i="5"/>
  <c r="C8707" i="5"/>
  <c r="M8706" i="5"/>
  <c r="K8706" i="5"/>
  <c r="I8706" i="5"/>
  <c r="G8706" i="5"/>
  <c r="E8706" i="5"/>
  <c r="C8706" i="5"/>
  <c r="M8705" i="5"/>
  <c r="K8705" i="5"/>
  <c r="I8705" i="5"/>
  <c r="G8705" i="5"/>
  <c r="E8705" i="5"/>
  <c r="C8705" i="5"/>
  <c r="M8704" i="5"/>
  <c r="K8704" i="5"/>
  <c r="I8704" i="5"/>
  <c r="G8704" i="5"/>
  <c r="E8704" i="5"/>
  <c r="C8704" i="5"/>
  <c r="M8703" i="5"/>
  <c r="K8703" i="5"/>
  <c r="I8703" i="5"/>
  <c r="G8703" i="5"/>
  <c r="E8703" i="5"/>
  <c r="C8703" i="5"/>
  <c r="M8702" i="5"/>
  <c r="K8702" i="5"/>
  <c r="I8702" i="5"/>
  <c r="G8702" i="5"/>
  <c r="E8702" i="5"/>
  <c r="C8702" i="5"/>
  <c r="M8701" i="5"/>
  <c r="K8701" i="5"/>
  <c r="I8701" i="5"/>
  <c r="G8701" i="5"/>
  <c r="E8701" i="5"/>
  <c r="C8701" i="5"/>
  <c r="M8700" i="5"/>
  <c r="K8700" i="5"/>
  <c r="I8700" i="5"/>
  <c r="G8700" i="5"/>
  <c r="E8700" i="5"/>
  <c r="C8700" i="5"/>
  <c r="M8699" i="5"/>
  <c r="K8699" i="5"/>
  <c r="I8699" i="5"/>
  <c r="G8699" i="5"/>
  <c r="E8699" i="5"/>
  <c r="C8699" i="5"/>
  <c r="M8698" i="5"/>
  <c r="K8698" i="5"/>
  <c r="I8698" i="5"/>
  <c r="G8698" i="5"/>
  <c r="E8698" i="5"/>
  <c r="C8698" i="5"/>
  <c r="M8697" i="5"/>
  <c r="K8697" i="5"/>
  <c r="I8697" i="5"/>
  <c r="G8697" i="5"/>
  <c r="E8697" i="5"/>
  <c r="C8697" i="5"/>
  <c r="M8696" i="5"/>
  <c r="K8696" i="5"/>
  <c r="I8696" i="5"/>
  <c r="G8696" i="5"/>
  <c r="E8696" i="5"/>
  <c r="C8696" i="5"/>
  <c r="M8695" i="5"/>
  <c r="K8695" i="5"/>
  <c r="I8695" i="5"/>
  <c r="G8695" i="5"/>
  <c r="E8695" i="5"/>
  <c r="C8695" i="5"/>
  <c r="M8694" i="5"/>
  <c r="K8694" i="5"/>
  <c r="I8694" i="5"/>
  <c r="G8694" i="5"/>
  <c r="E8694" i="5"/>
  <c r="C8694" i="5"/>
  <c r="M8693" i="5"/>
  <c r="K8693" i="5"/>
  <c r="I8693" i="5"/>
  <c r="G8693" i="5"/>
  <c r="E8693" i="5"/>
  <c r="C8693" i="5"/>
  <c r="M8692" i="5"/>
  <c r="K8692" i="5"/>
  <c r="I8692" i="5"/>
  <c r="G8692" i="5"/>
  <c r="E8692" i="5"/>
  <c r="C8692" i="5"/>
  <c r="M8691" i="5"/>
  <c r="K8691" i="5"/>
  <c r="I8691" i="5"/>
  <c r="G8691" i="5"/>
  <c r="E8691" i="5"/>
  <c r="C8691" i="5"/>
  <c r="M8690" i="5"/>
  <c r="K8690" i="5"/>
  <c r="I8690" i="5"/>
  <c r="G8690" i="5"/>
  <c r="E8690" i="5"/>
  <c r="C8690" i="5"/>
  <c r="M8689" i="5"/>
  <c r="K8689" i="5"/>
  <c r="I8689" i="5"/>
  <c r="G8689" i="5"/>
  <c r="E8689" i="5"/>
  <c r="C8689" i="5"/>
  <c r="M8688" i="5"/>
  <c r="K8688" i="5"/>
  <c r="I8688" i="5"/>
  <c r="G8688" i="5"/>
  <c r="E8688" i="5"/>
  <c r="C8688" i="5"/>
  <c r="M8687" i="5"/>
  <c r="K8687" i="5"/>
  <c r="I8687" i="5"/>
  <c r="G8687" i="5"/>
  <c r="E8687" i="5"/>
  <c r="C8687" i="5"/>
  <c r="M8686" i="5"/>
  <c r="K8686" i="5"/>
  <c r="I8686" i="5"/>
  <c r="G8686" i="5"/>
  <c r="E8686" i="5"/>
  <c r="C8686" i="5"/>
  <c r="M8685" i="5"/>
  <c r="K8685" i="5"/>
  <c r="I8685" i="5"/>
  <c r="G8685" i="5"/>
  <c r="E8685" i="5"/>
  <c r="C8685" i="5"/>
  <c r="M8684" i="5"/>
  <c r="K8684" i="5"/>
  <c r="I8684" i="5"/>
  <c r="G8684" i="5"/>
  <c r="E8684" i="5"/>
  <c r="C8684" i="5"/>
  <c r="M8683" i="5"/>
  <c r="K8683" i="5"/>
  <c r="I8683" i="5"/>
  <c r="G8683" i="5"/>
  <c r="E8683" i="5"/>
  <c r="C8683" i="5"/>
  <c r="M8682" i="5"/>
  <c r="K8682" i="5"/>
  <c r="I8682" i="5"/>
  <c r="G8682" i="5"/>
  <c r="E8682" i="5"/>
  <c r="C8682" i="5"/>
  <c r="M8681" i="5"/>
  <c r="K8681" i="5"/>
  <c r="I8681" i="5"/>
  <c r="G8681" i="5"/>
  <c r="E8681" i="5"/>
  <c r="C8681" i="5"/>
  <c r="M8680" i="5"/>
  <c r="K8680" i="5"/>
  <c r="I8680" i="5"/>
  <c r="G8680" i="5"/>
  <c r="E8680" i="5"/>
  <c r="C8680" i="5"/>
  <c r="M8679" i="5"/>
  <c r="K8679" i="5"/>
  <c r="I8679" i="5"/>
  <c r="G8679" i="5"/>
  <c r="E8679" i="5"/>
  <c r="C8679" i="5"/>
  <c r="M8678" i="5"/>
  <c r="K8678" i="5"/>
  <c r="I8678" i="5"/>
  <c r="G8678" i="5"/>
  <c r="E8678" i="5"/>
  <c r="C8678" i="5"/>
  <c r="M8677" i="5"/>
  <c r="K8677" i="5"/>
  <c r="I8677" i="5"/>
  <c r="G8677" i="5"/>
  <c r="E8677" i="5"/>
  <c r="C8677" i="5"/>
  <c r="M8676" i="5"/>
  <c r="K8676" i="5"/>
  <c r="I8676" i="5"/>
  <c r="G8676" i="5"/>
  <c r="E8676" i="5"/>
  <c r="C8676" i="5"/>
  <c r="M8675" i="5"/>
  <c r="K8675" i="5"/>
  <c r="I8675" i="5"/>
  <c r="G8675" i="5"/>
  <c r="E8675" i="5"/>
  <c r="C8675" i="5"/>
  <c r="M8674" i="5"/>
  <c r="K8674" i="5"/>
  <c r="I8674" i="5"/>
  <c r="G8674" i="5"/>
  <c r="E8674" i="5"/>
  <c r="C8674" i="5"/>
  <c r="M8673" i="5"/>
  <c r="K8673" i="5"/>
  <c r="I8673" i="5"/>
  <c r="G8673" i="5"/>
  <c r="E8673" i="5"/>
  <c r="C8673" i="5"/>
  <c r="M8672" i="5"/>
  <c r="K8672" i="5"/>
  <c r="I8672" i="5"/>
  <c r="G8672" i="5"/>
  <c r="E8672" i="5"/>
  <c r="C8672" i="5"/>
  <c r="M8671" i="5"/>
  <c r="K8671" i="5"/>
  <c r="I8671" i="5"/>
  <c r="G8671" i="5"/>
  <c r="E8671" i="5"/>
  <c r="C8671" i="5"/>
  <c r="M8670" i="5"/>
  <c r="K8670" i="5"/>
  <c r="I8670" i="5"/>
  <c r="G8670" i="5"/>
  <c r="E8670" i="5"/>
  <c r="C8670" i="5"/>
  <c r="M8669" i="5"/>
  <c r="K8669" i="5"/>
  <c r="I8669" i="5"/>
  <c r="G8669" i="5"/>
  <c r="E8669" i="5"/>
  <c r="C8669" i="5"/>
  <c r="M8668" i="5"/>
  <c r="K8668" i="5"/>
  <c r="I8668" i="5"/>
  <c r="G8668" i="5"/>
  <c r="E8668" i="5"/>
  <c r="C8668" i="5"/>
  <c r="M8667" i="5"/>
  <c r="K8667" i="5"/>
  <c r="I8667" i="5"/>
  <c r="G8667" i="5"/>
  <c r="E8667" i="5"/>
  <c r="C8667" i="5"/>
  <c r="M8666" i="5"/>
  <c r="K8666" i="5"/>
  <c r="I8666" i="5"/>
  <c r="G8666" i="5"/>
  <c r="E8666" i="5"/>
  <c r="C8666" i="5"/>
  <c r="M8665" i="5"/>
  <c r="K8665" i="5"/>
  <c r="I8665" i="5"/>
  <c r="G8665" i="5"/>
  <c r="E8665" i="5"/>
  <c r="C8665" i="5"/>
  <c r="M8664" i="5"/>
  <c r="K8664" i="5"/>
  <c r="I8664" i="5"/>
  <c r="G8664" i="5"/>
  <c r="E8664" i="5"/>
  <c r="C8664" i="5"/>
  <c r="M8663" i="5"/>
  <c r="K8663" i="5"/>
  <c r="I8663" i="5"/>
  <c r="G8663" i="5"/>
  <c r="E8663" i="5"/>
  <c r="C8663" i="5"/>
  <c r="M8662" i="5"/>
  <c r="K8662" i="5"/>
  <c r="I8662" i="5"/>
  <c r="G8662" i="5"/>
  <c r="E8662" i="5"/>
  <c r="C8662" i="5"/>
  <c r="M8661" i="5"/>
  <c r="K8661" i="5"/>
  <c r="I8661" i="5"/>
  <c r="G8661" i="5"/>
  <c r="E8661" i="5"/>
  <c r="C8661" i="5"/>
  <c r="M8660" i="5"/>
  <c r="K8660" i="5"/>
  <c r="I8660" i="5"/>
  <c r="G8660" i="5"/>
  <c r="E8660" i="5"/>
  <c r="C8660" i="5"/>
  <c r="M8659" i="5"/>
  <c r="K8659" i="5"/>
  <c r="I8659" i="5"/>
  <c r="G8659" i="5"/>
  <c r="E8659" i="5"/>
  <c r="C8659" i="5"/>
  <c r="M8658" i="5"/>
  <c r="K8658" i="5"/>
  <c r="I8658" i="5"/>
  <c r="G8658" i="5"/>
  <c r="E8658" i="5"/>
  <c r="C8658" i="5"/>
  <c r="M8657" i="5"/>
  <c r="K8657" i="5"/>
  <c r="I8657" i="5"/>
  <c r="G8657" i="5"/>
  <c r="E8657" i="5"/>
  <c r="C8657" i="5"/>
  <c r="M8656" i="5"/>
  <c r="K8656" i="5"/>
  <c r="I8656" i="5"/>
  <c r="G8656" i="5"/>
  <c r="E8656" i="5"/>
  <c r="C8656" i="5"/>
  <c r="M8655" i="5"/>
  <c r="K8655" i="5"/>
  <c r="I8655" i="5"/>
  <c r="G8655" i="5"/>
  <c r="E8655" i="5"/>
  <c r="C8655" i="5"/>
  <c r="M8654" i="5"/>
  <c r="K8654" i="5"/>
  <c r="I8654" i="5"/>
  <c r="G8654" i="5"/>
  <c r="E8654" i="5"/>
  <c r="C8654" i="5"/>
  <c r="M8653" i="5"/>
  <c r="K8653" i="5"/>
  <c r="I8653" i="5"/>
  <c r="G8653" i="5"/>
  <c r="E8653" i="5"/>
  <c r="C8653" i="5"/>
  <c r="M8652" i="5"/>
  <c r="K8652" i="5"/>
  <c r="I8652" i="5"/>
  <c r="G8652" i="5"/>
  <c r="E8652" i="5"/>
  <c r="C8652" i="5"/>
  <c r="M8651" i="5"/>
  <c r="K8651" i="5"/>
  <c r="I8651" i="5"/>
  <c r="G8651" i="5"/>
  <c r="E8651" i="5"/>
  <c r="C8651" i="5"/>
  <c r="M8650" i="5"/>
  <c r="K8650" i="5"/>
  <c r="I8650" i="5"/>
  <c r="G8650" i="5"/>
  <c r="E8650" i="5"/>
  <c r="C8650" i="5"/>
  <c r="M8649" i="5"/>
  <c r="K8649" i="5"/>
  <c r="I8649" i="5"/>
  <c r="G8649" i="5"/>
  <c r="E8649" i="5"/>
  <c r="C8649" i="5"/>
  <c r="M8648" i="5"/>
  <c r="K8648" i="5"/>
  <c r="I8648" i="5"/>
  <c r="G8648" i="5"/>
  <c r="E8648" i="5"/>
  <c r="C8648" i="5"/>
  <c r="M8647" i="5"/>
  <c r="K8647" i="5"/>
  <c r="I8647" i="5"/>
  <c r="G8647" i="5"/>
  <c r="E8647" i="5"/>
  <c r="C8647" i="5"/>
  <c r="M8646" i="5"/>
  <c r="K8646" i="5"/>
  <c r="I8646" i="5"/>
  <c r="G8646" i="5"/>
  <c r="E8646" i="5"/>
  <c r="C8646" i="5"/>
  <c r="M8645" i="5"/>
  <c r="K8645" i="5"/>
  <c r="I8645" i="5"/>
  <c r="G8645" i="5"/>
  <c r="E8645" i="5"/>
  <c r="C8645" i="5"/>
  <c r="M8644" i="5"/>
  <c r="K8644" i="5"/>
  <c r="I8644" i="5"/>
  <c r="G8644" i="5"/>
  <c r="E8644" i="5"/>
  <c r="C8644" i="5"/>
  <c r="M8643" i="5"/>
  <c r="K8643" i="5"/>
  <c r="I8643" i="5"/>
  <c r="G8643" i="5"/>
  <c r="E8643" i="5"/>
  <c r="C8643" i="5"/>
  <c r="M8642" i="5"/>
  <c r="K8642" i="5"/>
  <c r="I8642" i="5"/>
  <c r="G8642" i="5"/>
  <c r="E8642" i="5"/>
  <c r="C8642" i="5"/>
  <c r="M8641" i="5"/>
  <c r="K8641" i="5"/>
  <c r="I8641" i="5"/>
  <c r="G8641" i="5"/>
  <c r="E8641" i="5"/>
  <c r="C8641" i="5"/>
  <c r="M8640" i="5"/>
  <c r="K8640" i="5"/>
  <c r="I8640" i="5"/>
  <c r="G8640" i="5"/>
  <c r="E8640" i="5"/>
  <c r="C8640" i="5"/>
  <c r="M8639" i="5"/>
  <c r="K8639" i="5"/>
  <c r="I8639" i="5"/>
  <c r="G8639" i="5"/>
  <c r="E8639" i="5"/>
  <c r="C8639" i="5"/>
  <c r="M8638" i="5"/>
  <c r="K8638" i="5"/>
  <c r="I8638" i="5"/>
  <c r="G8638" i="5"/>
  <c r="E8638" i="5"/>
  <c r="C8638" i="5"/>
  <c r="M8637" i="5"/>
  <c r="K8637" i="5"/>
  <c r="I8637" i="5"/>
  <c r="G8637" i="5"/>
  <c r="E8637" i="5"/>
  <c r="C8637" i="5"/>
  <c r="M8636" i="5"/>
  <c r="K8636" i="5"/>
  <c r="I8636" i="5"/>
  <c r="G8636" i="5"/>
  <c r="E8636" i="5"/>
  <c r="C8636" i="5"/>
  <c r="M8635" i="5"/>
  <c r="K8635" i="5"/>
  <c r="I8635" i="5"/>
  <c r="G8635" i="5"/>
  <c r="E8635" i="5"/>
  <c r="C8635" i="5"/>
  <c r="M8634" i="5"/>
  <c r="K8634" i="5"/>
  <c r="I8634" i="5"/>
  <c r="G8634" i="5"/>
  <c r="E8634" i="5"/>
  <c r="C8634" i="5"/>
  <c r="M8633" i="5"/>
  <c r="K8633" i="5"/>
  <c r="I8633" i="5"/>
  <c r="G8633" i="5"/>
  <c r="E8633" i="5"/>
  <c r="C8633" i="5"/>
  <c r="M8632" i="5"/>
  <c r="K8632" i="5"/>
  <c r="I8632" i="5"/>
  <c r="G8632" i="5"/>
  <c r="E8632" i="5"/>
  <c r="C8632" i="5"/>
  <c r="M8631" i="5"/>
  <c r="K8631" i="5"/>
  <c r="I8631" i="5"/>
  <c r="G8631" i="5"/>
  <c r="E8631" i="5"/>
  <c r="C8631" i="5"/>
  <c r="M8630" i="5"/>
  <c r="K8630" i="5"/>
  <c r="I8630" i="5"/>
  <c r="G8630" i="5"/>
  <c r="E8630" i="5"/>
  <c r="C8630" i="5"/>
  <c r="M8629" i="5"/>
  <c r="K8629" i="5"/>
  <c r="I8629" i="5"/>
  <c r="G8629" i="5"/>
  <c r="E8629" i="5"/>
  <c r="C8629" i="5"/>
  <c r="M8628" i="5"/>
  <c r="K8628" i="5"/>
  <c r="I8628" i="5"/>
  <c r="G8628" i="5"/>
  <c r="E8628" i="5"/>
  <c r="C8628" i="5"/>
  <c r="M8627" i="5"/>
  <c r="K8627" i="5"/>
  <c r="I8627" i="5"/>
  <c r="G8627" i="5"/>
  <c r="E8627" i="5"/>
  <c r="C8627" i="5"/>
  <c r="M8626" i="5"/>
  <c r="K8626" i="5"/>
  <c r="I8626" i="5"/>
  <c r="G8626" i="5"/>
  <c r="E8626" i="5"/>
  <c r="C8626" i="5"/>
  <c r="M8625" i="5"/>
  <c r="K8625" i="5"/>
  <c r="I8625" i="5"/>
  <c r="G8625" i="5"/>
  <c r="E8625" i="5"/>
  <c r="C8625" i="5"/>
  <c r="M8624" i="5"/>
  <c r="K8624" i="5"/>
  <c r="I8624" i="5"/>
  <c r="G8624" i="5"/>
  <c r="E8624" i="5"/>
  <c r="C8624" i="5"/>
  <c r="M8623" i="5"/>
  <c r="K8623" i="5"/>
  <c r="I8623" i="5"/>
  <c r="G8623" i="5"/>
  <c r="E8623" i="5"/>
  <c r="C8623" i="5"/>
  <c r="M8622" i="5"/>
  <c r="K8622" i="5"/>
  <c r="I8622" i="5"/>
  <c r="G8622" i="5"/>
  <c r="E8622" i="5"/>
  <c r="C8622" i="5"/>
  <c r="M8621" i="5"/>
  <c r="K8621" i="5"/>
  <c r="I8621" i="5"/>
  <c r="G8621" i="5"/>
  <c r="E8621" i="5"/>
  <c r="C8621" i="5"/>
  <c r="M8620" i="5"/>
  <c r="K8620" i="5"/>
  <c r="I8620" i="5"/>
  <c r="G8620" i="5"/>
  <c r="E8620" i="5"/>
  <c r="C8620" i="5"/>
  <c r="M8619" i="5"/>
  <c r="K8619" i="5"/>
  <c r="I8619" i="5"/>
  <c r="G8619" i="5"/>
  <c r="E8619" i="5"/>
  <c r="C8619" i="5"/>
  <c r="M8618" i="5"/>
  <c r="K8618" i="5"/>
  <c r="I8618" i="5"/>
  <c r="G8618" i="5"/>
  <c r="E8618" i="5"/>
  <c r="C8618" i="5"/>
  <c r="M8617" i="5"/>
  <c r="K8617" i="5"/>
  <c r="I8617" i="5"/>
  <c r="G8617" i="5"/>
  <c r="E8617" i="5"/>
  <c r="C8617" i="5"/>
  <c r="M8616" i="5"/>
  <c r="K8616" i="5"/>
  <c r="I8616" i="5"/>
  <c r="G8616" i="5"/>
  <c r="E8616" i="5"/>
  <c r="C8616" i="5"/>
  <c r="M8615" i="5"/>
  <c r="K8615" i="5"/>
  <c r="I8615" i="5"/>
  <c r="G8615" i="5"/>
  <c r="E8615" i="5"/>
  <c r="C8615" i="5"/>
  <c r="M8614" i="5"/>
  <c r="K8614" i="5"/>
  <c r="I8614" i="5"/>
  <c r="G8614" i="5"/>
  <c r="E8614" i="5"/>
  <c r="C8614" i="5"/>
  <c r="M8613" i="5"/>
  <c r="K8613" i="5"/>
  <c r="I8613" i="5"/>
  <c r="G8613" i="5"/>
  <c r="E8613" i="5"/>
  <c r="C8613" i="5"/>
  <c r="M8612" i="5"/>
  <c r="K8612" i="5"/>
  <c r="I8612" i="5"/>
  <c r="G8612" i="5"/>
  <c r="E8612" i="5"/>
  <c r="C8612" i="5"/>
  <c r="M8611" i="5"/>
  <c r="K8611" i="5"/>
  <c r="I8611" i="5"/>
  <c r="G8611" i="5"/>
  <c r="E8611" i="5"/>
  <c r="C8611" i="5"/>
  <c r="M8610" i="5"/>
  <c r="K8610" i="5"/>
  <c r="I8610" i="5"/>
  <c r="G8610" i="5"/>
  <c r="E8610" i="5"/>
  <c r="C8610" i="5"/>
  <c r="M8609" i="5"/>
  <c r="K8609" i="5"/>
  <c r="I8609" i="5"/>
  <c r="G8609" i="5"/>
  <c r="E8609" i="5"/>
  <c r="C8609" i="5"/>
  <c r="M8608" i="5"/>
  <c r="K8608" i="5"/>
  <c r="I8608" i="5"/>
  <c r="G8608" i="5"/>
  <c r="E8608" i="5"/>
  <c r="C8608" i="5"/>
  <c r="M8607" i="5"/>
  <c r="K8607" i="5"/>
  <c r="I8607" i="5"/>
  <c r="G8607" i="5"/>
  <c r="E8607" i="5"/>
  <c r="C8607" i="5"/>
  <c r="M8606" i="5"/>
  <c r="K8606" i="5"/>
  <c r="I8606" i="5"/>
  <c r="G8606" i="5"/>
  <c r="E8606" i="5"/>
  <c r="C8606" i="5"/>
  <c r="M8605" i="5"/>
  <c r="K8605" i="5"/>
  <c r="I8605" i="5"/>
  <c r="G8605" i="5"/>
  <c r="E8605" i="5"/>
  <c r="C8605" i="5"/>
  <c r="M8604" i="5"/>
  <c r="K8604" i="5"/>
  <c r="I8604" i="5"/>
  <c r="G8604" i="5"/>
  <c r="E8604" i="5"/>
  <c r="C8604" i="5"/>
  <c r="M8603" i="5"/>
  <c r="K8603" i="5"/>
  <c r="I8603" i="5"/>
  <c r="G8603" i="5"/>
  <c r="E8603" i="5"/>
  <c r="C8603" i="5"/>
  <c r="M8602" i="5"/>
  <c r="K8602" i="5"/>
  <c r="I8602" i="5"/>
  <c r="G8602" i="5"/>
  <c r="E8602" i="5"/>
  <c r="C8602" i="5"/>
  <c r="M8601" i="5"/>
  <c r="K8601" i="5"/>
  <c r="I8601" i="5"/>
  <c r="G8601" i="5"/>
  <c r="E8601" i="5"/>
  <c r="C8601" i="5"/>
  <c r="M8600" i="5"/>
  <c r="K8600" i="5"/>
  <c r="I8600" i="5"/>
  <c r="G8600" i="5"/>
  <c r="E8600" i="5"/>
  <c r="C8600" i="5"/>
  <c r="M8599" i="5"/>
  <c r="K8599" i="5"/>
  <c r="I8599" i="5"/>
  <c r="G8599" i="5"/>
  <c r="E8599" i="5"/>
  <c r="C8599" i="5"/>
  <c r="M8598" i="5"/>
  <c r="K8598" i="5"/>
  <c r="I8598" i="5"/>
  <c r="G8598" i="5"/>
  <c r="E8598" i="5"/>
  <c r="C8598" i="5"/>
  <c r="M8597" i="5"/>
  <c r="K8597" i="5"/>
  <c r="I8597" i="5"/>
  <c r="G8597" i="5"/>
  <c r="E8597" i="5"/>
  <c r="C8597" i="5"/>
  <c r="M8596" i="5"/>
  <c r="K8596" i="5"/>
  <c r="I8596" i="5"/>
  <c r="G8596" i="5"/>
  <c r="E8596" i="5"/>
  <c r="C8596" i="5"/>
  <c r="M8595" i="5"/>
  <c r="K8595" i="5"/>
  <c r="I8595" i="5"/>
  <c r="G8595" i="5"/>
  <c r="E8595" i="5"/>
  <c r="C8595" i="5"/>
  <c r="M8594" i="5"/>
  <c r="K8594" i="5"/>
  <c r="I8594" i="5"/>
  <c r="G8594" i="5"/>
  <c r="E8594" i="5"/>
  <c r="C8594" i="5"/>
  <c r="M8593" i="5"/>
  <c r="K8593" i="5"/>
  <c r="I8593" i="5"/>
  <c r="G8593" i="5"/>
  <c r="E8593" i="5"/>
  <c r="C8593" i="5"/>
  <c r="M8592" i="5"/>
  <c r="K8592" i="5"/>
  <c r="I8592" i="5"/>
  <c r="G8592" i="5"/>
  <c r="E8592" i="5"/>
  <c r="C8592" i="5"/>
  <c r="M8591" i="5"/>
  <c r="K8591" i="5"/>
  <c r="I8591" i="5"/>
  <c r="G8591" i="5"/>
  <c r="E8591" i="5"/>
  <c r="C8591" i="5"/>
  <c r="M8590" i="5"/>
  <c r="K8590" i="5"/>
  <c r="I8590" i="5"/>
  <c r="G8590" i="5"/>
  <c r="E8590" i="5"/>
  <c r="C8590" i="5"/>
  <c r="M8589" i="5"/>
  <c r="K8589" i="5"/>
  <c r="I8589" i="5"/>
  <c r="G8589" i="5"/>
  <c r="E8589" i="5"/>
  <c r="C8589" i="5"/>
  <c r="M8588" i="5"/>
  <c r="K8588" i="5"/>
  <c r="I8588" i="5"/>
  <c r="G8588" i="5"/>
  <c r="E8588" i="5"/>
  <c r="C8588" i="5"/>
  <c r="M8587" i="5"/>
  <c r="K8587" i="5"/>
  <c r="I8587" i="5"/>
  <c r="G8587" i="5"/>
  <c r="E8587" i="5"/>
  <c r="C8587" i="5"/>
  <c r="M8586" i="5"/>
  <c r="K8586" i="5"/>
  <c r="I8586" i="5"/>
  <c r="G8586" i="5"/>
  <c r="E8586" i="5"/>
  <c r="C8586" i="5"/>
  <c r="M8585" i="5"/>
  <c r="K8585" i="5"/>
  <c r="I8585" i="5"/>
  <c r="G8585" i="5"/>
  <c r="E8585" i="5"/>
  <c r="C8585" i="5"/>
  <c r="M8584" i="5"/>
  <c r="K8584" i="5"/>
  <c r="I8584" i="5"/>
  <c r="G8584" i="5"/>
  <c r="E8584" i="5"/>
  <c r="C8584" i="5"/>
  <c r="M8583" i="5"/>
  <c r="K8583" i="5"/>
  <c r="I8583" i="5"/>
  <c r="G8583" i="5"/>
  <c r="E8583" i="5"/>
  <c r="C8583" i="5"/>
  <c r="M8582" i="5"/>
  <c r="K8582" i="5"/>
  <c r="I8582" i="5"/>
  <c r="G8582" i="5"/>
  <c r="E8582" i="5"/>
  <c r="C8582" i="5"/>
  <c r="M8581" i="5"/>
  <c r="K8581" i="5"/>
  <c r="I8581" i="5"/>
  <c r="G8581" i="5"/>
  <c r="E8581" i="5"/>
  <c r="C8581" i="5"/>
  <c r="M8580" i="5"/>
  <c r="K8580" i="5"/>
  <c r="I8580" i="5"/>
  <c r="G8580" i="5"/>
  <c r="E8580" i="5"/>
  <c r="C8580" i="5"/>
  <c r="M8579" i="5"/>
  <c r="K8579" i="5"/>
  <c r="I8579" i="5"/>
  <c r="G8579" i="5"/>
  <c r="E8579" i="5"/>
  <c r="C8579" i="5"/>
  <c r="M8578" i="5"/>
  <c r="K8578" i="5"/>
  <c r="I8578" i="5"/>
  <c r="G8578" i="5"/>
  <c r="E8578" i="5"/>
  <c r="C8578" i="5"/>
  <c r="M8577" i="5"/>
  <c r="K8577" i="5"/>
  <c r="I8577" i="5"/>
  <c r="G8577" i="5"/>
  <c r="E8577" i="5"/>
  <c r="C8577" i="5"/>
  <c r="M8576" i="5"/>
  <c r="K8576" i="5"/>
  <c r="I8576" i="5"/>
  <c r="G8576" i="5"/>
  <c r="E8576" i="5"/>
  <c r="C8576" i="5"/>
  <c r="M8575" i="5"/>
  <c r="K8575" i="5"/>
  <c r="I8575" i="5"/>
  <c r="G8575" i="5"/>
  <c r="E8575" i="5"/>
  <c r="C8575" i="5"/>
  <c r="M8574" i="5"/>
  <c r="K8574" i="5"/>
  <c r="I8574" i="5"/>
  <c r="G8574" i="5"/>
  <c r="E8574" i="5"/>
  <c r="C8574" i="5"/>
  <c r="M8573" i="5"/>
  <c r="K8573" i="5"/>
  <c r="I8573" i="5"/>
  <c r="G8573" i="5"/>
  <c r="E8573" i="5"/>
  <c r="C8573" i="5"/>
  <c r="M8572" i="5"/>
  <c r="K8572" i="5"/>
  <c r="I8572" i="5"/>
  <c r="G8572" i="5"/>
  <c r="E8572" i="5"/>
  <c r="C8572" i="5"/>
  <c r="M8571" i="5"/>
  <c r="K8571" i="5"/>
  <c r="I8571" i="5"/>
  <c r="G8571" i="5"/>
  <c r="E8571" i="5"/>
  <c r="C8571" i="5"/>
  <c r="M8570" i="5"/>
  <c r="K8570" i="5"/>
  <c r="I8570" i="5"/>
  <c r="G8570" i="5"/>
  <c r="E8570" i="5"/>
  <c r="C8570" i="5"/>
  <c r="M8569" i="5"/>
  <c r="K8569" i="5"/>
  <c r="I8569" i="5"/>
  <c r="G8569" i="5"/>
  <c r="E8569" i="5"/>
  <c r="C8569" i="5"/>
  <c r="M8568" i="5"/>
  <c r="K8568" i="5"/>
  <c r="I8568" i="5"/>
  <c r="G8568" i="5"/>
  <c r="E8568" i="5"/>
  <c r="C8568" i="5"/>
  <c r="M8567" i="5"/>
  <c r="K8567" i="5"/>
  <c r="I8567" i="5"/>
  <c r="G8567" i="5"/>
  <c r="E8567" i="5"/>
  <c r="C8567" i="5"/>
  <c r="M8566" i="5"/>
  <c r="K8566" i="5"/>
  <c r="I8566" i="5"/>
  <c r="G8566" i="5"/>
  <c r="E8566" i="5"/>
  <c r="C8566" i="5"/>
  <c r="M8565" i="5"/>
  <c r="K8565" i="5"/>
  <c r="I8565" i="5"/>
  <c r="G8565" i="5"/>
  <c r="E8565" i="5"/>
  <c r="C8565" i="5"/>
  <c r="M8564" i="5"/>
  <c r="K8564" i="5"/>
  <c r="I8564" i="5"/>
  <c r="G8564" i="5"/>
  <c r="E8564" i="5"/>
  <c r="C8564" i="5"/>
  <c r="M8563" i="5"/>
  <c r="K8563" i="5"/>
  <c r="I8563" i="5"/>
  <c r="G8563" i="5"/>
  <c r="E8563" i="5"/>
  <c r="C8563" i="5"/>
  <c r="M8562" i="5"/>
  <c r="K8562" i="5"/>
  <c r="I8562" i="5"/>
  <c r="G8562" i="5"/>
  <c r="E8562" i="5"/>
  <c r="C8562" i="5"/>
  <c r="M8561" i="5"/>
  <c r="K8561" i="5"/>
  <c r="I8561" i="5"/>
  <c r="G8561" i="5"/>
  <c r="E8561" i="5"/>
  <c r="C8561" i="5"/>
  <c r="M8560" i="5"/>
  <c r="K8560" i="5"/>
  <c r="I8560" i="5"/>
  <c r="G8560" i="5"/>
  <c r="E8560" i="5"/>
  <c r="C8560" i="5"/>
  <c r="M8559" i="5"/>
  <c r="K8559" i="5"/>
  <c r="I8559" i="5"/>
  <c r="G8559" i="5"/>
  <c r="E8559" i="5"/>
  <c r="C8559" i="5"/>
  <c r="M8558" i="5"/>
  <c r="K8558" i="5"/>
  <c r="I8558" i="5"/>
  <c r="G8558" i="5"/>
  <c r="E8558" i="5"/>
  <c r="C8558" i="5"/>
  <c r="M8557" i="5"/>
  <c r="K8557" i="5"/>
  <c r="I8557" i="5"/>
  <c r="G8557" i="5"/>
  <c r="E8557" i="5"/>
  <c r="C8557" i="5"/>
  <c r="M8556" i="5"/>
  <c r="K8556" i="5"/>
  <c r="I8556" i="5"/>
  <c r="G8556" i="5"/>
  <c r="E8556" i="5"/>
  <c r="C8556" i="5"/>
  <c r="M8555" i="5"/>
  <c r="K8555" i="5"/>
  <c r="I8555" i="5"/>
  <c r="G8555" i="5"/>
  <c r="E8555" i="5"/>
  <c r="C8555" i="5"/>
  <c r="M8554" i="5"/>
  <c r="K8554" i="5"/>
  <c r="I8554" i="5"/>
  <c r="G8554" i="5"/>
  <c r="E8554" i="5"/>
  <c r="C8554" i="5"/>
  <c r="M8553" i="5"/>
  <c r="K8553" i="5"/>
  <c r="I8553" i="5"/>
  <c r="G8553" i="5"/>
  <c r="E8553" i="5"/>
  <c r="C8553" i="5"/>
  <c r="M8552" i="5"/>
  <c r="K8552" i="5"/>
  <c r="I8552" i="5"/>
  <c r="G8552" i="5"/>
  <c r="E8552" i="5"/>
  <c r="C8552" i="5"/>
  <c r="M8551" i="5"/>
  <c r="K8551" i="5"/>
  <c r="I8551" i="5"/>
  <c r="G8551" i="5"/>
  <c r="E8551" i="5"/>
  <c r="C8551" i="5"/>
  <c r="M8550" i="5"/>
  <c r="K8550" i="5"/>
  <c r="I8550" i="5"/>
  <c r="G8550" i="5"/>
  <c r="E8550" i="5"/>
  <c r="C8550" i="5"/>
  <c r="M8549" i="5"/>
  <c r="K8549" i="5"/>
  <c r="I8549" i="5"/>
  <c r="G8549" i="5"/>
  <c r="E8549" i="5"/>
  <c r="C8549" i="5"/>
  <c r="M8548" i="5"/>
  <c r="K8548" i="5"/>
  <c r="I8548" i="5"/>
  <c r="G8548" i="5"/>
  <c r="E8548" i="5"/>
  <c r="C8548" i="5"/>
  <c r="M8547" i="5"/>
  <c r="K8547" i="5"/>
  <c r="I8547" i="5"/>
  <c r="G8547" i="5"/>
  <c r="E8547" i="5"/>
  <c r="C8547" i="5"/>
  <c r="M8546" i="5"/>
  <c r="K8546" i="5"/>
  <c r="I8546" i="5"/>
  <c r="G8546" i="5"/>
  <c r="E8546" i="5"/>
  <c r="C8546" i="5"/>
  <c r="M8545" i="5"/>
  <c r="K8545" i="5"/>
  <c r="I8545" i="5"/>
  <c r="G8545" i="5"/>
  <c r="E8545" i="5"/>
  <c r="C8545" i="5"/>
  <c r="M8544" i="5"/>
  <c r="K8544" i="5"/>
  <c r="I8544" i="5"/>
  <c r="G8544" i="5"/>
  <c r="E8544" i="5"/>
  <c r="C8544" i="5"/>
  <c r="M8543" i="5"/>
  <c r="K8543" i="5"/>
  <c r="I8543" i="5"/>
  <c r="G8543" i="5"/>
  <c r="E8543" i="5"/>
  <c r="C8543" i="5"/>
  <c r="M8542" i="5"/>
  <c r="K8542" i="5"/>
  <c r="I8542" i="5"/>
  <c r="G8542" i="5"/>
  <c r="E8542" i="5"/>
  <c r="C8542" i="5"/>
  <c r="M8541" i="5"/>
  <c r="K8541" i="5"/>
  <c r="I8541" i="5"/>
  <c r="G8541" i="5"/>
  <c r="E8541" i="5"/>
  <c r="C8541" i="5"/>
  <c r="M8540" i="5"/>
  <c r="K8540" i="5"/>
  <c r="I8540" i="5"/>
  <c r="G8540" i="5"/>
  <c r="E8540" i="5"/>
  <c r="C8540" i="5"/>
  <c r="M8539" i="5"/>
  <c r="K8539" i="5"/>
  <c r="I8539" i="5"/>
  <c r="G8539" i="5"/>
  <c r="E8539" i="5"/>
  <c r="C8539" i="5"/>
  <c r="M8538" i="5"/>
  <c r="K8538" i="5"/>
  <c r="I8538" i="5"/>
  <c r="G8538" i="5"/>
  <c r="E8538" i="5"/>
  <c r="C8538" i="5"/>
  <c r="M8537" i="5"/>
  <c r="K8537" i="5"/>
  <c r="I8537" i="5"/>
  <c r="G8537" i="5"/>
  <c r="E8537" i="5"/>
  <c r="C8537" i="5"/>
  <c r="M8536" i="5"/>
  <c r="K8536" i="5"/>
  <c r="I8536" i="5"/>
  <c r="G8536" i="5"/>
  <c r="E8536" i="5"/>
  <c r="C8536" i="5"/>
  <c r="M8535" i="5"/>
  <c r="K8535" i="5"/>
  <c r="I8535" i="5"/>
  <c r="G8535" i="5"/>
  <c r="E8535" i="5"/>
  <c r="C8535" i="5"/>
  <c r="M8534" i="5"/>
  <c r="K8534" i="5"/>
  <c r="I8534" i="5"/>
  <c r="G8534" i="5"/>
  <c r="E8534" i="5"/>
  <c r="C8534" i="5"/>
  <c r="M8533" i="5"/>
  <c r="K8533" i="5"/>
  <c r="I8533" i="5"/>
  <c r="G8533" i="5"/>
  <c r="E8533" i="5"/>
  <c r="C8533" i="5"/>
  <c r="M8532" i="5"/>
  <c r="K8532" i="5"/>
  <c r="I8532" i="5"/>
  <c r="G8532" i="5"/>
  <c r="E8532" i="5"/>
  <c r="C8532" i="5"/>
  <c r="M8531" i="5"/>
  <c r="K8531" i="5"/>
  <c r="I8531" i="5"/>
  <c r="G8531" i="5"/>
  <c r="E8531" i="5"/>
  <c r="C8531" i="5"/>
  <c r="M8530" i="5"/>
  <c r="K8530" i="5"/>
  <c r="I8530" i="5"/>
  <c r="G8530" i="5"/>
  <c r="E8530" i="5"/>
  <c r="C8530" i="5"/>
  <c r="M8529" i="5"/>
  <c r="K8529" i="5"/>
  <c r="I8529" i="5"/>
  <c r="G8529" i="5"/>
  <c r="E8529" i="5"/>
  <c r="C8529" i="5"/>
  <c r="M8528" i="5"/>
  <c r="K8528" i="5"/>
  <c r="I8528" i="5"/>
  <c r="G8528" i="5"/>
  <c r="E8528" i="5"/>
  <c r="C8528" i="5"/>
  <c r="M8527" i="5"/>
  <c r="K8527" i="5"/>
  <c r="I8527" i="5"/>
  <c r="G8527" i="5"/>
  <c r="E8527" i="5"/>
  <c r="C8527" i="5"/>
  <c r="M8526" i="5"/>
  <c r="K8526" i="5"/>
  <c r="I8526" i="5"/>
  <c r="G8526" i="5"/>
  <c r="E8526" i="5"/>
  <c r="C8526" i="5"/>
  <c r="M8525" i="5"/>
  <c r="K8525" i="5"/>
  <c r="I8525" i="5"/>
  <c r="G8525" i="5"/>
  <c r="E8525" i="5"/>
  <c r="C8525" i="5"/>
  <c r="M8524" i="5"/>
  <c r="K8524" i="5"/>
  <c r="I8524" i="5"/>
  <c r="G8524" i="5"/>
  <c r="E8524" i="5"/>
  <c r="C8524" i="5"/>
  <c r="M8523" i="5"/>
  <c r="K8523" i="5"/>
  <c r="I8523" i="5"/>
  <c r="G8523" i="5"/>
  <c r="E8523" i="5"/>
  <c r="C8523" i="5"/>
  <c r="M8522" i="5"/>
  <c r="K8522" i="5"/>
  <c r="I8522" i="5"/>
  <c r="G8522" i="5"/>
  <c r="E8522" i="5"/>
  <c r="C8522" i="5"/>
  <c r="M8521" i="5"/>
  <c r="K8521" i="5"/>
  <c r="I8521" i="5"/>
  <c r="G8521" i="5"/>
  <c r="E8521" i="5"/>
  <c r="C8521" i="5"/>
  <c r="M8520" i="5"/>
  <c r="K8520" i="5"/>
  <c r="I8520" i="5"/>
  <c r="G8520" i="5"/>
  <c r="E8520" i="5"/>
  <c r="C8520" i="5"/>
  <c r="M8519" i="5"/>
  <c r="K8519" i="5"/>
  <c r="I8519" i="5"/>
  <c r="G8519" i="5"/>
  <c r="E8519" i="5"/>
  <c r="C8519" i="5"/>
  <c r="M8518" i="5"/>
  <c r="K8518" i="5"/>
  <c r="I8518" i="5"/>
  <c r="G8518" i="5"/>
  <c r="E8518" i="5"/>
  <c r="C8518" i="5"/>
  <c r="M8517" i="5"/>
  <c r="K8517" i="5"/>
  <c r="I8517" i="5"/>
  <c r="G8517" i="5"/>
  <c r="E8517" i="5"/>
  <c r="C8517" i="5"/>
  <c r="M8516" i="5"/>
  <c r="K8516" i="5"/>
  <c r="I8516" i="5"/>
  <c r="G8516" i="5"/>
  <c r="E8516" i="5"/>
  <c r="C8516" i="5"/>
  <c r="M8515" i="5"/>
  <c r="K8515" i="5"/>
  <c r="I8515" i="5"/>
  <c r="G8515" i="5"/>
  <c r="E8515" i="5"/>
  <c r="C8515" i="5"/>
  <c r="M8514" i="5"/>
  <c r="K8514" i="5"/>
  <c r="I8514" i="5"/>
  <c r="G8514" i="5"/>
  <c r="E8514" i="5"/>
  <c r="C8514" i="5"/>
  <c r="M8513" i="5"/>
  <c r="K8513" i="5"/>
  <c r="I8513" i="5"/>
  <c r="G8513" i="5"/>
  <c r="E8513" i="5"/>
  <c r="C8513" i="5"/>
  <c r="M8512" i="5"/>
  <c r="K8512" i="5"/>
  <c r="I8512" i="5"/>
  <c r="G8512" i="5"/>
  <c r="E8512" i="5"/>
  <c r="C8512" i="5"/>
  <c r="M8511" i="5"/>
  <c r="K8511" i="5"/>
  <c r="I8511" i="5"/>
  <c r="G8511" i="5"/>
  <c r="E8511" i="5"/>
  <c r="C8511" i="5"/>
  <c r="M8510" i="5"/>
  <c r="K8510" i="5"/>
  <c r="I8510" i="5"/>
  <c r="G8510" i="5"/>
  <c r="E8510" i="5"/>
  <c r="C8510" i="5"/>
  <c r="M8509" i="5"/>
  <c r="K8509" i="5"/>
  <c r="I8509" i="5"/>
  <c r="G8509" i="5"/>
  <c r="E8509" i="5"/>
  <c r="C8509" i="5"/>
  <c r="M8508" i="5"/>
  <c r="K8508" i="5"/>
  <c r="I8508" i="5"/>
  <c r="G8508" i="5"/>
  <c r="E8508" i="5"/>
  <c r="C8508" i="5"/>
  <c r="M8507" i="5"/>
  <c r="K8507" i="5"/>
  <c r="I8507" i="5"/>
  <c r="G8507" i="5"/>
  <c r="E8507" i="5"/>
  <c r="C8507" i="5"/>
  <c r="M8506" i="5"/>
  <c r="K8506" i="5"/>
  <c r="I8506" i="5"/>
  <c r="G8506" i="5"/>
  <c r="E8506" i="5"/>
  <c r="C8506" i="5"/>
  <c r="M8505" i="5"/>
  <c r="K8505" i="5"/>
  <c r="I8505" i="5"/>
  <c r="G8505" i="5"/>
  <c r="E8505" i="5"/>
  <c r="C8505" i="5"/>
  <c r="M8504" i="5"/>
  <c r="K8504" i="5"/>
  <c r="I8504" i="5"/>
  <c r="G8504" i="5"/>
  <c r="E8504" i="5"/>
  <c r="C8504" i="5"/>
  <c r="M8503" i="5"/>
  <c r="K8503" i="5"/>
  <c r="I8503" i="5"/>
  <c r="G8503" i="5"/>
  <c r="E8503" i="5"/>
  <c r="C8503" i="5"/>
  <c r="M8502" i="5"/>
  <c r="K8502" i="5"/>
  <c r="I8502" i="5"/>
  <c r="G8502" i="5"/>
  <c r="E8502" i="5"/>
  <c r="C8502" i="5"/>
  <c r="M8501" i="5"/>
  <c r="K8501" i="5"/>
  <c r="I8501" i="5"/>
  <c r="G8501" i="5"/>
  <c r="E8501" i="5"/>
  <c r="C8501" i="5"/>
  <c r="M8500" i="5"/>
  <c r="K8500" i="5"/>
  <c r="I8500" i="5"/>
  <c r="G8500" i="5"/>
  <c r="E8500" i="5"/>
  <c r="C8500" i="5"/>
  <c r="M8499" i="5"/>
  <c r="K8499" i="5"/>
  <c r="I8499" i="5"/>
  <c r="G8499" i="5"/>
  <c r="E8499" i="5"/>
  <c r="C8499" i="5"/>
  <c r="M8498" i="5"/>
  <c r="K8498" i="5"/>
  <c r="I8498" i="5"/>
  <c r="G8498" i="5"/>
  <c r="E8498" i="5"/>
  <c r="C8498" i="5"/>
  <c r="M8497" i="5"/>
  <c r="K8497" i="5"/>
  <c r="I8497" i="5"/>
  <c r="G8497" i="5"/>
  <c r="E8497" i="5"/>
  <c r="C8497" i="5"/>
  <c r="M8496" i="5"/>
  <c r="K8496" i="5"/>
  <c r="I8496" i="5"/>
  <c r="G8496" i="5"/>
  <c r="E8496" i="5"/>
  <c r="C8496" i="5"/>
  <c r="M8495" i="5"/>
  <c r="K8495" i="5"/>
  <c r="I8495" i="5"/>
  <c r="G8495" i="5"/>
  <c r="E8495" i="5"/>
  <c r="C8495" i="5"/>
  <c r="M8494" i="5"/>
  <c r="K8494" i="5"/>
  <c r="I8494" i="5"/>
  <c r="G8494" i="5"/>
  <c r="E8494" i="5"/>
  <c r="C8494" i="5"/>
  <c r="M8493" i="5"/>
  <c r="K8493" i="5"/>
  <c r="I8493" i="5"/>
  <c r="G8493" i="5"/>
  <c r="E8493" i="5"/>
  <c r="C8493" i="5"/>
  <c r="M8492" i="5"/>
  <c r="K8492" i="5"/>
  <c r="I8492" i="5"/>
  <c r="G8492" i="5"/>
  <c r="E8492" i="5"/>
  <c r="C8492" i="5"/>
  <c r="M8491" i="5"/>
  <c r="K8491" i="5"/>
  <c r="I8491" i="5"/>
  <c r="G8491" i="5"/>
  <c r="E8491" i="5"/>
  <c r="C8491" i="5"/>
  <c r="M8490" i="5"/>
  <c r="K8490" i="5"/>
  <c r="I8490" i="5"/>
  <c r="G8490" i="5"/>
  <c r="E8490" i="5"/>
  <c r="C8490" i="5"/>
  <c r="M8489" i="5"/>
  <c r="K8489" i="5"/>
  <c r="I8489" i="5"/>
  <c r="G8489" i="5"/>
  <c r="E8489" i="5"/>
  <c r="C8489" i="5"/>
  <c r="M8488" i="5"/>
  <c r="K8488" i="5"/>
  <c r="I8488" i="5"/>
  <c r="G8488" i="5"/>
  <c r="E8488" i="5"/>
  <c r="C8488" i="5"/>
  <c r="M8487" i="5"/>
  <c r="K8487" i="5"/>
  <c r="I8487" i="5"/>
  <c r="G8487" i="5"/>
  <c r="E8487" i="5"/>
  <c r="C8487" i="5"/>
  <c r="M8486" i="5"/>
  <c r="K8486" i="5"/>
  <c r="I8486" i="5"/>
  <c r="G8486" i="5"/>
  <c r="E8486" i="5"/>
  <c r="C8486" i="5"/>
  <c r="M8485" i="5"/>
  <c r="K8485" i="5"/>
  <c r="I8485" i="5"/>
  <c r="G8485" i="5"/>
  <c r="E8485" i="5"/>
  <c r="C8485" i="5"/>
  <c r="M8484" i="5"/>
  <c r="K8484" i="5"/>
  <c r="I8484" i="5"/>
  <c r="G8484" i="5"/>
  <c r="E8484" i="5"/>
  <c r="C8484" i="5"/>
  <c r="M8483" i="5"/>
  <c r="K8483" i="5"/>
  <c r="I8483" i="5"/>
  <c r="G8483" i="5"/>
  <c r="E8483" i="5"/>
  <c r="C8483" i="5"/>
  <c r="M8482" i="5"/>
  <c r="K8482" i="5"/>
  <c r="I8482" i="5"/>
  <c r="G8482" i="5"/>
  <c r="E8482" i="5"/>
  <c r="C8482" i="5"/>
  <c r="M8481" i="5"/>
  <c r="K8481" i="5"/>
  <c r="I8481" i="5"/>
  <c r="G8481" i="5"/>
  <c r="E8481" i="5"/>
  <c r="C8481" i="5"/>
  <c r="M8480" i="5"/>
  <c r="K8480" i="5"/>
  <c r="I8480" i="5"/>
  <c r="G8480" i="5"/>
  <c r="E8480" i="5"/>
  <c r="C8480" i="5"/>
  <c r="M8479" i="5"/>
  <c r="K8479" i="5"/>
  <c r="I8479" i="5"/>
  <c r="G8479" i="5"/>
  <c r="E8479" i="5"/>
  <c r="C8479" i="5"/>
  <c r="M8478" i="5"/>
  <c r="K8478" i="5"/>
  <c r="I8478" i="5"/>
  <c r="G8478" i="5"/>
  <c r="E8478" i="5"/>
  <c r="C8478" i="5"/>
  <c r="M8477" i="5"/>
  <c r="K8477" i="5"/>
  <c r="I8477" i="5"/>
  <c r="G8477" i="5"/>
  <c r="E8477" i="5"/>
  <c r="C8477" i="5"/>
  <c r="M8476" i="5"/>
  <c r="K8476" i="5"/>
  <c r="I8476" i="5"/>
  <c r="G8476" i="5"/>
  <c r="E8476" i="5"/>
  <c r="C8476" i="5"/>
  <c r="M8475" i="5"/>
  <c r="K8475" i="5"/>
  <c r="I8475" i="5"/>
  <c r="G8475" i="5"/>
  <c r="E8475" i="5"/>
  <c r="C8475" i="5"/>
  <c r="M8474" i="5"/>
  <c r="K8474" i="5"/>
  <c r="I8474" i="5"/>
  <c r="G8474" i="5"/>
  <c r="E8474" i="5"/>
  <c r="C8474" i="5"/>
  <c r="M8473" i="5"/>
  <c r="K8473" i="5"/>
  <c r="I8473" i="5"/>
  <c r="G8473" i="5"/>
  <c r="E8473" i="5"/>
  <c r="C8473" i="5"/>
  <c r="M8472" i="5"/>
  <c r="K8472" i="5"/>
  <c r="I8472" i="5"/>
  <c r="G8472" i="5"/>
  <c r="E8472" i="5"/>
  <c r="C8472" i="5"/>
  <c r="M8471" i="5"/>
  <c r="K8471" i="5"/>
  <c r="I8471" i="5"/>
  <c r="G8471" i="5"/>
  <c r="E8471" i="5"/>
  <c r="C8471" i="5"/>
  <c r="M8470" i="5"/>
  <c r="K8470" i="5"/>
  <c r="I8470" i="5"/>
  <c r="G8470" i="5"/>
  <c r="E8470" i="5"/>
  <c r="C8470" i="5"/>
  <c r="M8469" i="5"/>
  <c r="K8469" i="5"/>
  <c r="I8469" i="5"/>
  <c r="G8469" i="5"/>
  <c r="E8469" i="5"/>
  <c r="C8469" i="5"/>
  <c r="M8468" i="5"/>
  <c r="K8468" i="5"/>
  <c r="I8468" i="5"/>
  <c r="G8468" i="5"/>
  <c r="E8468" i="5"/>
  <c r="C8468" i="5"/>
  <c r="M8467" i="5"/>
  <c r="K8467" i="5"/>
  <c r="I8467" i="5"/>
  <c r="G8467" i="5"/>
  <c r="E8467" i="5"/>
  <c r="C8467" i="5"/>
  <c r="M8466" i="5"/>
  <c r="K8466" i="5"/>
  <c r="I8466" i="5"/>
  <c r="G8466" i="5"/>
  <c r="E8466" i="5"/>
  <c r="C8466" i="5"/>
  <c r="M8465" i="5"/>
  <c r="K8465" i="5"/>
  <c r="I8465" i="5"/>
  <c r="G8465" i="5"/>
  <c r="E8465" i="5"/>
  <c r="C8465" i="5"/>
  <c r="M8464" i="5"/>
  <c r="K8464" i="5"/>
  <c r="I8464" i="5"/>
  <c r="G8464" i="5"/>
  <c r="E8464" i="5"/>
  <c r="C8464" i="5"/>
  <c r="M8463" i="5"/>
  <c r="K8463" i="5"/>
  <c r="I8463" i="5"/>
  <c r="G8463" i="5"/>
  <c r="E8463" i="5"/>
  <c r="C8463" i="5"/>
  <c r="M8462" i="5"/>
  <c r="K8462" i="5"/>
  <c r="I8462" i="5"/>
  <c r="G8462" i="5"/>
  <c r="E8462" i="5"/>
  <c r="C8462" i="5"/>
  <c r="M8461" i="5"/>
  <c r="K8461" i="5"/>
  <c r="I8461" i="5"/>
  <c r="G8461" i="5"/>
  <c r="E8461" i="5"/>
  <c r="C8461" i="5"/>
  <c r="M8460" i="5"/>
  <c r="K8460" i="5"/>
  <c r="I8460" i="5"/>
  <c r="G8460" i="5"/>
  <c r="E8460" i="5"/>
  <c r="C8460" i="5"/>
  <c r="M8459" i="5"/>
  <c r="K8459" i="5"/>
  <c r="I8459" i="5"/>
  <c r="G8459" i="5"/>
  <c r="E8459" i="5"/>
  <c r="C8459" i="5"/>
  <c r="M8458" i="5"/>
  <c r="K8458" i="5"/>
  <c r="I8458" i="5"/>
  <c r="G8458" i="5"/>
  <c r="E8458" i="5"/>
  <c r="C8458" i="5"/>
  <c r="M8457" i="5"/>
  <c r="K8457" i="5"/>
  <c r="I8457" i="5"/>
  <c r="G8457" i="5"/>
  <c r="E8457" i="5"/>
  <c r="C8457" i="5"/>
  <c r="M8456" i="5"/>
  <c r="K8456" i="5"/>
  <c r="I8456" i="5"/>
  <c r="G8456" i="5"/>
  <c r="E8456" i="5"/>
  <c r="C8456" i="5"/>
  <c r="M8455" i="5"/>
  <c r="K8455" i="5"/>
  <c r="I8455" i="5"/>
  <c r="G8455" i="5"/>
  <c r="E8455" i="5"/>
  <c r="C8455" i="5"/>
  <c r="M8454" i="5"/>
  <c r="K8454" i="5"/>
  <c r="I8454" i="5"/>
  <c r="G8454" i="5"/>
  <c r="E8454" i="5"/>
  <c r="C8454" i="5"/>
  <c r="M8453" i="5"/>
  <c r="K8453" i="5"/>
  <c r="I8453" i="5"/>
  <c r="G8453" i="5"/>
  <c r="E8453" i="5"/>
  <c r="C8453" i="5"/>
  <c r="M8452" i="5"/>
  <c r="K8452" i="5"/>
  <c r="I8452" i="5"/>
  <c r="G8452" i="5"/>
  <c r="E8452" i="5"/>
  <c r="C8452" i="5"/>
  <c r="M8451" i="5"/>
  <c r="K8451" i="5"/>
  <c r="I8451" i="5"/>
  <c r="G8451" i="5"/>
  <c r="E8451" i="5"/>
  <c r="C8451" i="5"/>
  <c r="M8450" i="5"/>
  <c r="K8450" i="5"/>
  <c r="I8450" i="5"/>
  <c r="G8450" i="5"/>
  <c r="E8450" i="5"/>
  <c r="C8450" i="5"/>
  <c r="M8449" i="5"/>
  <c r="K8449" i="5"/>
  <c r="I8449" i="5"/>
  <c r="G8449" i="5"/>
  <c r="E8449" i="5"/>
  <c r="C8449" i="5"/>
  <c r="M8448" i="5"/>
  <c r="K8448" i="5"/>
  <c r="I8448" i="5"/>
  <c r="G8448" i="5"/>
  <c r="E8448" i="5"/>
  <c r="C8448" i="5"/>
  <c r="M8447" i="5"/>
  <c r="K8447" i="5"/>
  <c r="I8447" i="5"/>
  <c r="G8447" i="5"/>
  <c r="E8447" i="5"/>
  <c r="C8447" i="5"/>
  <c r="M8446" i="5"/>
  <c r="K8446" i="5"/>
  <c r="I8446" i="5"/>
  <c r="G8446" i="5"/>
  <c r="E8446" i="5"/>
  <c r="C8446" i="5"/>
  <c r="M8445" i="5"/>
  <c r="K8445" i="5"/>
  <c r="I8445" i="5"/>
  <c r="G8445" i="5"/>
  <c r="E8445" i="5"/>
  <c r="C8445" i="5"/>
  <c r="M8444" i="5"/>
  <c r="K8444" i="5"/>
  <c r="I8444" i="5"/>
  <c r="G8444" i="5"/>
  <c r="E8444" i="5"/>
  <c r="C8444" i="5"/>
  <c r="M8443" i="5"/>
  <c r="K8443" i="5"/>
  <c r="I8443" i="5"/>
  <c r="G8443" i="5"/>
  <c r="E8443" i="5"/>
  <c r="C8443" i="5"/>
  <c r="M8442" i="5"/>
  <c r="K8442" i="5"/>
  <c r="I8442" i="5"/>
  <c r="G8442" i="5"/>
  <c r="E8442" i="5"/>
  <c r="C8442" i="5"/>
  <c r="M8441" i="5"/>
  <c r="K8441" i="5"/>
  <c r="I8441" i="5"/>
  <c r="G8441" i="5"/>
  <c r="E8441" i="5"/>
  <c r="C8441" i="5"/>
  <c r="M8440" i="5"/>
  <c r="K8440" i="5"/>
  <c r="I8440" i="5"/>
  <c r="G8440" i="5"/>
  <c r="E8440" i="5"/>
  <c r="C8440" i="5"/>
  <c r="M8439" i="5"/>
  <c r="K8439" i="5"/>
  <c r="I8439" i="5"/>
  <c r="G8439" i="5"/>
  <c r="E8439" i="5"/>
  <c r="C8439" i="5"/>
  <c r="M8438" i="5"/>
  <c r="K8438" i="5"/>
  <c r="I8438" i="5"/>
  <c r="G8438" i="5"/>
  <c r="E8438" i="5"/>
  <c r="C8438" i="5"/>
  <c r="M8437" i="5"/>
  <c r="K8437" i="5"/>
  <c r="I8437" i="5"/>
  <c r="G8437" i="5"/>
  <c r="E8437" i="5"/>
  <c r="C8437" i="5"/>
  <c r="M8436" i="5"/>
  <c r="K8436" i="5"/>
  <c r="I8436" i="5"/>
  <c r="G8436" i="5"/>
  <c r="E8436" i="5"/>
  <c r="C8436" i="5"/>
  <c r="M8435" i="5"/>
  <c r="K8435" i="5"/>
  <c r="I8435" i="5"/>
  <c r="G8435" i="5"/>
  <c r="E8435" i="5"/>
  <c r="C8435" i="5"/>
  <c r="M8434" i="5"/>
  <c r="K8434" i="5"/>
  <c r="I8434" i="5"/>
  <c r="G8434" i="5"/>
  <c r="E8434" i="5"/>
  <c r="C8434" i="5"/>
  <c r="M8433" i="5"/>
  <c r="K8433" i="5"/>
  <c r="I8433" i="5"/>
  <c r="G8433" i="5"/>
  <c r="E8433" i="5"/>
  <c r="C8433" i="5"/>
  <c r="M8432" i="5"/>
  <c r="K8432" i="5"/>
  <c r="I8432" i="5"/>
  <c r="G8432" i="5"/>
  <c r="E8432" i="5"/>
  <c r="C8432" i="5"/>
  <c r="M8431" i="5"/>
  <c r="K8431" i="5"/>
  <c r="I8431" i="5"/>
  <c r="G8431" i="5"/>
  <c r="E8431" i="5"/>
  <c r="C8431" i="5"/>
  <c r="M8430" i="5"/>
  <c r="K8430" i="5"/>
  <c r="I8430" i="5"/>
  <c r="G8430" i="5"/>
  <c r="E8430" i="5"/>
  <c r="C8430" i="5"/>
  <c r="M8429" i="5"/>
  <c r="K8429" i="5"/>
  <c r="I8429" i="5"/>
  <c r="G8429" i="5"/>
  <c r="E8429" i="5"/>
  <c r="C8429" i="5"/>
  <c r="M8428" i="5"/>
  <c r="K8428" i="5"/>
  <c r="I8428" i="5"/>
  <c r="G8428" i="5"/>
  <c r="E8428" i="5"/>
  <c r="C8428" i="5"/>
  <c r="M8427" i="5"/>
  <c r="K8427" i="5"/>
  <c r="I8427" i="5"/>
  <c r="G8427" i="5"/>
  <c r="E8427" i="5"/>
  <c r="C8427" i="5"/>
  <c r="M8426" i="5"/>
  <c r="K8426" i="5"/>
  <c r="I8426" i="5"/>
  <c r="G8426" i="5"/>
  <c r="E8426" i="5"/>
  <c r="C8426" i="5"/>
  <c r="M8425" i="5"/>
  <c r="K8425" i="5"/>
  <c r="I8425" i="5"/>
  <c r="G8425" i="5"/>
  <c r="E8425" i="5"/>
  <c r="C8425" i="5"/>
  <c r="M8424" i="5"/>
  <c r="K8424" i="5"/>
  <c r="I8424" i="5"/>
  <c r="G8424" i="5"/>
  <c r="E8424" i="5"/>
  <c r="C8424" i="5"/>
  <c r="M8423" i="5"/>
  <c r="K8423" i="5"/>
  <c r="I8423" i="5"/>
  <c r="G8423" i="5"/>
  <c r="E8423" i="5"/>
  <c r="C8423" i="5"/>
  <c r="M8422" i="5"/>
  <c r="K8422" i="5"/>
  <c r="I8422" i="5"/>
  <c r="G8422" i="5"/>
  <c r="E8422" i="5"/>
  <c r="C8422" i="5"/>
  <c r="M8421" i="5"/>
  <c r="K8421" i="5"/>
  <c r="I8421" i="5"/>
  <c r="G8421" i="5"/>
  <c r="E8421" i="5"/>
  <c r="C8421" i="5"/>
  <c r="M8420" i="5"/>
  <c r="K8420" i="5"/>
  <c r="I8420" i="5"/>
  <c r="G8420" i="5"/>
  <c r="E8420" i="5"/>
  <c r="C8420" i="5"/>
  <c r="M8419" i="5"/>
  <c r="K8419" i="5"/>
  <c r="I8419" i="5"/>
  <c r="G8419" i="5"/>
  <c r="E8419" i="5"/>
  <c r="C8419" i="5"/>
  <c r="M8418" i="5"/>
  <c r="K8418" i="5"/>
  <c r="I8418" i="5"/>
  <c r="G8418" i="5"/>
  <c r="E8418" i="5"/>
  <c r="C8418" i="5"/>
  <c r="M8417" i="5"/>
  <c r="K8417" i="5"/>
  <c r="I8417" i="5"/>
  <c r="G8417" i="5"/>
  <c r="E8417" i="5"/>
  <c r="C8417" i="5"/>
  <c r="M8416" i="5"/>
  <c r="K8416" i="5"/>
  <c r="I8416" i="5"/>
  <c r="G8416" i="5"/>
  <c r="E8416" i="5"/>
  <c r="C8416" i="5"/>
  <c r="M8415" i="5"/>
  <c r="K8415" i="5"/>
  <c r="I8415" i="5"/>
  <c r="G8415" i="5"/>
  <c r="E8415" i="5"/>
  <c r="C8415" i="5"/>
  <c r="M8414" i="5"/>
  <c r="K8414" i="5"/>
  <c r="I8414" i="5"/>
  <c r="G8414" i="5"/>
  <c r="E8414" i="5"/>
  <c r="C8414" i="5"/>
  <c r="M8413" i="5"/>
  <c r="K8413" i="5"/>
  <c r="I8413" i="5"/>
  <c r="G8413" i="5"/>
  <c r="E8413" i="5"/>
  <c r="C8413" i="5"/>
  <c r="M8412" i="5"/>
  <c r="K8412" i="5"/>
  <c r="I8412" i="5"/>
  <c r="G8412" i="5"/>
  <c r="E8412" i="5"/>
  <c r="C8412" i="5"/>
  <c r="M8411" i="5"/>
  <c r="K8411" i="5"/>
  <c r="I8411" i="5"/>
  <c r="G8411" i="5"/>
  <c r="E8411" i="5"/>
  <c r="C8411" i="5"/>
  <c r="M8410" i="5"/>
  <c r="K8410" i="5"/>
  <c r="I8410" i="5"/>
  <c r="G8410" i="5"/>
  <c r="E8410" i="5"/>
  <c r="C8410" i="5"/>
  <c r="M8409" i="5"/>
  <c r="K8409" i="5"/>
  <c r="I8409" i="5"/>
  <c r="G8409" i="5"/>
  <c r="E8409" i="5"/>
  <c r="C8409" i="5"/>
  <c r="M8408" i="5"/>
  <c r="K8408" i="5"/>
  <c r="I8408" i="5"/>
  <c r="G8408" i="5"/>
  <c r="E8408" i="5"/>
  <c r="C8408" i="5"/>
  <c r="M8407" i="5"/>
  <c r="K8407" i="5"/>
  <c r="I8407" i="5"/>
  <c r="G8407" i="5"/>
  <c r="E8407" i="5"/>
  <c r="C8407" i="5"/>
  <c r="M8406" i="5"/>
  <c r="K8406" i="5"/>
  <c r="I8406" i="5"/>
  <c r="G8406" i="5"/>
  <c r="E8406" i="5"/>
  <c r="C8406" i="5"/>
  <c r="M8405" i="5"/>
  <c r="K8405" i="5"/>
  <c r="I8405" i="5"/>
  <c r="G8405" i="5"/>
  <c r="E8405" i="5"/>
  <c r="C8405" i="5"/>
  <c r="M8404" i="5"/>
  <c r="K8404" i="5"/>
  <c r="I8404" i="5"/>
  <c r="G8404" i="5"/>
  <c r="E8404" i="5"/>
  <c r="C8404" i="5"/>
  <c r="M8403" i="5"/>
  <c r="K8403" i="5"/>
  <c r="I8403" i="5"/>
  <c r="G8403" i="5"/>
  <c r="E8403" i="5"/>
  <c r="C8403" i="5"/>
  <c r="M8402" i="5"/>
  <c r="K8402" i="5"/>
  <c r="I8402" i="5"/>
  <c r="G8402" i="5"/>
  <c r="E8402" i="5"/>
  <c r="C8402" i="5"/>
  <c r="M8401" i="5"/>
  <c r="K8401" i="5"/>
  <c r="I8401" i="5"/>
  <c r="G8401" i="5"/>
  <c r="E8401" i="5"/>
  <c r="C8401" i="5"/>
  <c r="M8400" i="5"/>
  <c r="K8400" i="5"/>
  <c r="I8400" i="5"/>
  <c r="G8400" i="5"/>
  <c r="E8400" i="5"/>
  <c r="C8400" i="5"/>
  <c r="M8399" i="5"/>
  <c r="K8399" i="5"/>
  <c r="I8399" i="5"/>
  <c r="G8399" i="5"/>
  <c r="E8399" i="5"/>
  <c r="C8399" i="5"/>
  <c r="M8398" i="5"/>
  <c r="K8398" i="5"/>
  <c r="I8398" i="5"/>
  <c r="G8398" i="5"/>
  <c r="E8398" i="5"/>
  <c r="C8398" i="5"/>
  <c r="M8397" i="5"/>
  <c r="K8397" i="5"/>
  <c r="I8397" i="5"/>
  <c r="G8397" i="5"/>
  <c r="E8397" i="5"/>
  <c r="C8397" i="5"/>
  <c r="M8396" i="5"/>
  <c r="K8396" i="5"/>
  <c r="I8396" i="5"/>
  <c r="G8396" i="5"/>
  <c r="E8396" i="5"/>
  <c r="C8396" i="5"/>
  <c r="M8395" i="5"/>
  <c r="K8395" i="5"/>
  <c r="I8395" i="5"/>
  <c r="G8395" i="5"/>
  <c r="E8395" i="5"/>
  <c r="C8395" i="5"/>
  <c r="M8394" i="5"/>
  <c r="K8394" i="5"/>
  <c r="I8394" i="5"/>
  <c r="G8394" i="5"/>
  <c r="E8394" i="5"/>
  <c r="C8394" i="5"/>
  <c r="M8393" i="5"/>
  <c r="K8393" i="5"/>
  <c r="I8393" i="5"/>
  <c r="G8393" i="5"/>
  <c r="E8393" i="5"/>
  <c r="C8393" i="5"/>
  <c r="M8392" i="5"/>
  <c r="K8392" i="5"/>
  <c r="I8392" i="5"/>
  <c r="G8392" i="5"/>
  <c r="E8392" i="5"/>
  <c r="C8392" i="5"/>
  <c r="M8391" i="5"/>
  <c r="K8391" i="5"/>
  <c r="I8391" i="5"/>
  <c r="G8391" i="5"/>
  <c r="E8391" i="5"/>
  <c r="C8391" i="5"/>
  <c r="M8390" i="5"/>
  <c r="K8390" i="5"/>
  <c r="I8390" i="5"/>
  <c r="G8390" i="5"/>
  <c r="E8390" i="5"/>
  <c r="C8390" i="5"/>
  <c r="M8389" i="5"/>
  <c r="K8389" i="5"/>
  <c r="I8389" i="5"/>
  <c r="G8389" i="5"/>
  <c r="E8389" i="5"/>
  <c r="C8389" i="5"/>
  <c r="M8388" i="5"/>
  <c r="K8388" i="5"/>
  <c r="I8388" i="5"/>
  <c r="G8388" i="5"/>
  <c r="E8388" i="5"/>
  <c r="C8388" i="5"/>
  <c r="M8387" i="5"/>
  <c r="K8387" i="5"/>
  <c r="I8387" i="5"/>
  <c r="G8387" i="5"/>
  <c r="E8387" i="5"/>
  <c r="C8387" i="5"/>
  <c r="M8386" i="5"/>
  <c r="K8386" i="5"/>
  <c r="I8386" i="5"/>
  <c r="G8386" i="5"/>
  <c r="E8386" i="5"/>
  <c r="C8386" i="5"/>
  <c r="M8385" i="5"/>
  <c r="K8385" i="5"/>
  <c r="I8385" i="5"/>
  <c r="G8385" i="5"/>
  <c r="E8385" i="5"/>
  <c r="C8385" i="5"/>
  <c r="M8384" i="5"/>
  <c r="K8384" i="5"/>
  <c r="I8384" i="5"/>
  <c r="G8384" i="5"/>
  <c r="E8384" i="5"/>
  <c r="C8384" i="5"/>
  <c r="M8383" i="5"/>
  <c r="K8383" i="5"/>
  <c r="I8383" i="5"/>
  <c r="G8383" i="5"/>
  <c r="E8383" i="5"/>
  <c r="C8383" i="5"/>
  <c r="M8382" i="5"/>
  <c r="K8382" i="5"/>
  <c r="I8382" i="5"/>
  <c r="G8382" i="5"/>
  <c r="E8382" i="5"/>
  <c r="C8382" i="5"/>
  <c r="M8381" i="5"/>
  <c r="K8381" i="5"/>
  <c r="I8381" i="5"/>
  <c r="G8381" i="5"/>
  <c r="E8381" i="5"/>
  <c r="C8381" i="5"/>
  <c r="M8380" i="5"/>
  <c r="K8380" i="5"/>
  <c r="I8380" i="5"/>
  <c r="G8380" i="5"/>
  <c r="E8380" i="5"/>
  <c r="C8380" i="5"/>
  <c r="M8379" i="5"/>
  <c r="K8379" i="5"/>
  <c r="I8379" i="5"/>
  <c r="G8379" i="5"/>
  <c r="E8379" i="5"/>
  <c r="C8379" i="5"/>
  <c r="M8378" i="5"/>
  <c r="K8378" i="5"/>
  <c r="I8378" i="5"/>
  <c r="G8378" i="5"/>
  <c r="E8378" i="5"/>
  <c r="C8378" i="5"/>
  <c r="M8377" i="5"/>
  <c r="K8377" i="5"/>
  <c r="I8377" i="5"/>
  <c r="G8377" i="5"/>
  <c r="E8377" i="5"/>
  <c r="C8377" i="5"/>
  <c r="M8376" i="5"/>
  <c r="K8376" i="5"/>
  <c r="I8376" i="5"/>
  <c r="G8376" i="5"/>
  <c r="E8376" i="5"/>
  <c r="C8376" i="5"/>
  <c r="M8375" i="5"/>
  <c r="K8375" i="5"/>
  <c r="I8375" i="5"/>
  <c r="G8375" i="5"/>
  <c r="E8375" i="5"/>
  <c r="C8375" i="5"/>
  <c r="M8374" i="5"/>
  <c r="K8374" i="5"/>
  <c r="I8374" i="5"/>
  <c r="G8374" i="5"/>
  <c r="E8374" i="5"/>
  <c r="C8374" i="5"/>
  <c r="M8373" i="5"/>
  <c r="K8373" i="5"/>
  <c r="I8373" i="5"/>
  <c r="G8373" i="5"/>
  <c r="E8373" i="5"/>
  <c r="C8373" i="5"/>
  <c r="M8372" i="5"/>
  <c r="K8372" i="5"/>
  <c r="I8372" i="5"/>
  <c r="G8372" i="5"/>
  <c r="E8372" i="5"/>
  <c r="C8372" i="5"/>
  <c r="M8371" i="5"/>
  <c r="K8371" i="5"/>
  <c r="I8371" i="5"/>
  <c r="G8371" i="5"/>
  <c r="E8371" i="5"/>
  <c r="C8371" i="5"/>
  <c r="M8370" i="5"/>
  <c r="K8370" i="5"/>
  <c r="I8370" i="5"/>
  <c r="G8370" i="5"/>
  <c r="E8370" i="5"/>
  <c r="C8370" i="5"/>
  <c r="M8369" i="5"/>
  <c r="K8369" i="5"/>
  <c r="I8369" i="5"/>
  <c r="G8369" i="5"/>
  <c r="E8369" i="5"/>
  <c r="C8369" i="5"/>
  <c r="M8368" i="5"/>
  <c r="K8368" i="5"/>
  <c r="I8368" i="5"/>
  <c r="G8368" i="5"/>
  <c r="E8368" i="5"/>
  <c r="C8368" i="5"/>
  <c r="M8367" i="5"/>
  <c r="K8367" i="5"/>
  <c r="I8367" i="5"/>
  <c r="G8367" i="5"/>
  <c r="E8367" i="5"/>
  <c r="C8367" i="5"/>
  <c r="M8366" i="5"/>
  <c r="K8366" i="5"/>
  <c r="I8366" i="5"/>
  <c r="G8366" i="5"/>
  <c r="E8366" i="5"/>
  <c r="C8366" i="5"/>
  <c r="M8365" i="5"/>
  <c r="K8365" i="5"/>
  <c r="I8365" i="5"/>
  <c r="G8365" i="5"/>
  <c r="E8365" i="5"/>
  <c r="C8365" i="5"/>
  <c r="M8364" i="5"/>
  <c r="K8364" i="5"/>
  <c r="I8364" i="5"/>
  <c r="G8364" i="5"/>
  <c r="E8364" i="5"/>
  <c r="C8364" i="5"/>
  <c r="M8363" i="5"/>
  <c r="K8363" i="5"/>
  <c r="I8363" i="5"/>
  <c r="G8363" i="5"/>
  <c r="E8363" i="5"/>
  <c r="C8363" i="5"/>
  <c r="M8362" i="5"/>
  <c r="K8362" i="5"/>
  <c r="I8362" i="5"/>
  <c r="G8362" i="5"/>
  <c r="E8362" i="5"/>
  <c r="C8362" i="5"/>
  <c r="M8361" i="5"/>
  <c r="K8361" i="5"/>
  <c r="I8361" i="5"/>
  <c r="G8361" i="5"/>
  <c r="E8361" i="5"/>
  <c r="C8361" i="5"/>
  <c r="M8360" i="5"/>
  <c r="K8360" i="5"/>
  <c r="I8360" i="5"/>
  <c r="G8360" i="5"/>
  <c r="E8360" i="5"/>
  <c r="C8360" i="5"/>
  <c r="M8359" i="5"/>
  <c r="K8359" i="5"/>
  <c r="I8359" i="5"/>
  <c r="G8359" i="5"/>
  <c r="E8359" i="5"/>
  <c r="C8359" i="5"/>
  <c r="M8358" i="5"/>
  <c r="K8358" i="5"/>
  <c r="I8358" i="5"/>
  <c r="G8358" i="5"/>
  <c r="E8358" i="5"/>
  <c r="C8358" i="5"/>
  <c r="M8357" i="5"/>
  <c r="K8357" i="5"/>
  <c r="I8357" i="5"/>
  <c r="G8357" i="5"/>
  <c r="E8357" i="5"/>
  <c r="C8357" i="5"/>
  <c r="M8356" i="5"/>
  <c r="K8356" i="5"/>
  <c r="I8356" i="5"/>
  <c r="G8356" i="5"/>
  <c r="E8356" i="5"/>
  <c r="C8356" i="5"/>
  <c r="M8355" i="5"/>
  <c r="K8355" i="5"/>
  <c r="I8355" i="5"/>
  <c r="G8355" i="5"/>
  <c r="E8355" i="5"/>
  <c r="C8355" i="5"/>
  <c r="M8354" i="5"/>
  <c r="K8354" i="5"/>
  <c r="I8354" i="5"/>
  <c r="G8354" i="5"/>
  <c r="E8354" i="5"/>
  <c r="C8354" i="5"/>
  <c r="M8353" i="5"/>
  <c r="K8353" i="5"/>
  <c r="I8353" i="5"/>
  <c r="G8353" i="5"/>
  <c r="E8353" i="5"/>
  <c r="C8353" i="5"/>
  <c r="M8352" i="5"/>
  <c r="K8352" i="5"/>
  <c r="I8352" i="5"/>
  <c r="G8352" i="5"/>
  <c r="E8352" i="5"/>
  <c r="C8352" i="5"/>
  <c r="M8351" i="5"/>
  <c r="K8351" i="5"/>
  <c r="I8351" i="5"/>
  <c r="G8351" i="5"/>
  <c r="E8351" i="5"/>
  <c r="C8351" i="5"/>
  <c r="M8350" i="5"/>
  <c r="K8350" i="5"/>
  <c r="I8350" i="5"/>
  <c r="G8350" i="5"/>
  <c r="E8350" i="5"/>
  <c r="C8350" i="5"/>
  <c r="M8349" i="5"/>
  <c r="K8349" i="5"/>
  <c r="I8349" i="5"/>
  <c r="G8349" i="5"/>
  <c r="E8349" i="5"/>
  <c r="C8349" i="5"/>
  <c r="M8348" i="5"/>
  <c r="K8348" i="5"/>
  <c r="I8348" i="5"/>
  <c r="G8348" i="5"/>
  <c r="E8348" i="5"/>
  <c r="C8348" i="5"/>
  <c r="M8347" i="5"/>
  <c r="K8347" i="5"/>
  <c r="I8347" i="5"/>
  <c r="G8347" i="5"/>
  <c r="E8347" i="5"/>
  <c r="C8347" i="5"/>
  <c r="M8346" i="5"/>
  <c r="K8346" i="5"/>
  <c r="I8346" i="5"/>
  <c r="G8346" i="5"/>
  <c r="E8346" i="5"/>
  <c r="C8346" i="5"/>
  <c r="M8345" i="5"/>
  <c r="K8345" i="5"/>
  <c r="I8345" i="5"/>
  <c r="G8345" i="5"/>
  <c r="E8345" i="5"/>
  <c r="C8345" i="5"/>
  <c r="M8344" i="5"/>
  <c r="K8344" i="5"/>
  <c r="I8344" i="5"/>
  <c r="G8344" i="5"/>
  <c r="E8344" i="5"/>
  <c r="C8344" i="5"/>
  <c r="M8343" i="5"/>
  <c r="K8343" i="5"/>
  <c r="I8343" i="5"/>
  <c r="G8343" i="5"/>
  <c r="E8343" i="5"/>
  <c r="C8343" i="5"/>
  <c r="M8342" i="5"/>
  <c r="K8342" i="5"/>
  <c r="I8342" i="5"/>
  <c r="G8342" i="5"/>
  <c r="E8342" i="5"/>
  <c r="C8342" i="5"/>
  <c r="M8341" i="5"/>
  <c r="K8341" i="5"/>
  <c r="I8341" i="5"/>
  <c r="G8341" i="5"/>
  <c r="E8341" i="5"/>
  <c r="C8341" i="5"/>
  <c r="M8340" i="5"/>
  <c r="K8340" i="5"/>
  <c r="I8340" i="5"/>
  <c r="G8340" i="5"/>
  <c r="E8340" i="5"/>
  <c r="C8340" i="5"/>
  <c r="M8339" i="5"/>
  <c r="K8339" i="5"/>
  <c r="I8339" i="5"/>
  <c r="G8339" i="5"/>
  <c r="E8339" i="5"/>
  <c r="C8339" i="5"/>
  <c r="M8338" i="5"/>
  <c r="K8338" i="5"/>
  <c r="I8338" i="5"/>
  <c r="G8338" i="5"/>
  <c r="E8338" i="5"/>
  <c r="C8338" i="5"/>
  <c r="M8337" i="5"/>
  <c r="K8337" i="5"/>
  <c r="I8337" i="5"/>
  <c r="G8337" i="5"/>
  <c r="E8337" i="5"/>
  <c r="C8337" i="5"/>
  <c r="M8336" i="5"/>
  <c r="K8336" i="5"/>
  <c r="I8336" i="5"/>
  <c r="G8336" i="5"/>
  <c r="E8336" i="5"/>
  <c r="C8336" i="5"/>
  <c r="M8335" i="5"/>
  <c r="K8335" i="5"/>
  <c r="I8335" i="5"/>
  <c r="G8335" i="5"/>
  <c r="E8335" i="5"/>
  <c r="C8335" i="5"/>
  <c r="M8334" i="5"/>
  <c r="K8334" i="5"/>
  <c r="I8334" i="5"/>
  <c r="G8334" i="5"/>
  <c r="E8334" i="5"/>
  <c r="C8334" i="5"/>
  <c r="M8333" i="5"/>
  <c r="K8333" i="5"/>
  <c r="I8333" i="5"/>
  <c r="G8333" i="5"/>
  <c r="E8333" i="5"/>
  <c r="C8333" i="5"/>
  <c r="M8332" i="5"/>
  <c r="K8332" i="5"/>
  <c r="I8332" i="5"/>
  <c r="G8332" i="5"/>
  <c r="E8332" i="5"/>
  <c r="C8332" i="5"/>
  <c r="M8331" i="5"/>
  <c r="K8331" i="5"/>
  <c r="I8331" i="5"/>
  <c r="G8331" i="5"/>
  <c r="E8331" i="5"/>
  <c r="C8331" i="5"/>
  <c r="M8330" i="5"/>
  <c r="K8330" i="5"/>
  <c r="I8330" i="5"/>
  <c r="G8330" i="5"/>
  <c r="E8330" i="5"/>
  <c r="C8330" i="5"/>
  <c r="M8329" i="5"/>
  <c r="K8329" i="5"/>
  <c r="I8329" i="5"/>
  <c r="G8329" i="5"/>
  <c r="E8329" i="5"/>
  <c r="C8329" i="5"/>
  <c r="M8328" i="5"/>
  <c r="K8328" i="5"/>
  <c r="I8328" i="5"/>
  <c r="G8328" i="5"/>
  <c r="E8328" i="5"/>
  <c r="C8328" i="5"/>
  <c r="M8327" i="5"/>
  <c r="K8327" i="5"/>
  <c r="I8327" i="5"/>
  <c r="G8327" i="5"/>
  <c r="E8327" i="5"/>
  <c r="C8327" i="5"/>
  <c r="M8326" i="5"/>
  <c r="K8326" i="5"/>
  <c r="I8326" i="5"/>
  <c r="G8326" i="5"/>
  <c r="E8326" i="5"/>
  <c r="C8326" i="5"/>
  <c r="M8325" i="5"/>
  <c r="K8325" i="5"/>
  <c r="I8325" i="5"/>
  <c r="G8325" i="5"/>
  <c r="E8325" i="5"/>
  <c r="C8325" i="5"/>
  <c r="M8324" i="5"/>
  <c r="K8324" i="5"/>
  <c r="I8324" i="5"/>
  <c r="G8324" i="5"/>
  <c r="E8324" i="5"/>
  <c r="C8324" i="5"/>
  <c r="M8323" i="5"/>
  <c r="K8323" i="5"/>
  <c r="I8323" i="5"/>
  <c r="G8323" i="5"/>
  <c r="E8323" i="5"/>
  <c r="C8323" i="5"/>
  <c r="M8322" i="5"/>
  <c r="K8322" i="5"/>
  <c r="I8322" i="5"/>
  <c r="G8322" i="5"/>
  <c r="E8322" i="5"/>
  <c r="C8322" i="5"/>
  <c r="M8321" i="5"/>
  <c r="K8321" i="5"/>
  <c r="I8321" i="5"/>
  <c r="G8321" i="5"/>
  <c r="E8321" i="5"/>
  <c r="C8321" i="5"/>
  <c r="M8320" i="5"/>
  <c r="K8320" i="5"/>
  <c r="I8320" i="5"/>
  <c r="G8320" i="5"/>
  <c r="E8320" i="5"/>
  <c r="C8320" i="5"/>
  <c r="M8319" i="5"/>
  <c r="K8319" i="5"/>
  <c r="I8319" i="5"/>
  <c r="G8319" i="5"/>
  <c r="E8319" i="5"/>
  <c r="C8319" i="5"/>
  <c r="M8318" i="5"/>
  <c r="K8318" i="5"/>
  <c r="I8318" i="5"/>
  <c r="G8318" i="5"/>
  <c r="E8318" i="5"/>
  <c r="C8318" i="5"/>
  <c r="M8317" i="5"/>
  <c r="K8317" i="5"/>
  <c r="I8317" i="5"/>
  <c r="G8317" i="5"/>
  <c r="E8317" i="5"/>
  <c r="C8317" i="5"/>
  <c r="M8316" i="5"/>
  <c r="K8316" i="5"/>
  <c r="I8316" i="5"/>
  <c r="G8316" i="5"/>
  <c r="E8316" i="5"/>
  <c r="C8316" i="5"/>
  <c r="M8315" i="5"/>
  <c r="K8315" i="5"/>
  <c r="I8315" i="5"/>
  <c r="G8315" i="5"/>
  <c r="E8315" i="5"/>
  <c r="C8315" i="5"/>
  <c r="M8314" i="5"/>
  <c r="K8314" i="5"/>
  <c r="I8314" i="5"/>
  <c r="G8314" i="5"/>
  <c r="E8314" i="5"/>
  <c r="C8314" i="5"/>
  <c r="M8313" i="5"/>
  <c r="K8313" i="5"/>
  <c r="I8313" i="5"/>
  <c r="G8313" i="5"/>
  <c r="E8313" i="5"/>
  <c r="C8313" i="5"/>
  <c r="M8312" i="5"/>
  <c r="K8312" i="5"/>
  <c r="I8312" i="5"/>
  <c r="G8312" i="5"/>
  <c r="E8312" i="5"/>
  <c r="C8312" i="5"/>
  <c r="M8311" i="5"/>
  <c r="K8311" i="5"/>
  <c r="I8311" i="5"/>
  <c r="G8311" i="5"/>
  <c r="E8311" i="5"/>
  <c r="C8311" i="5"/>
  <c r="M8310" i="5"/>
  <c r="K8310" i="5"/>
  <c r="I8310" i="5"/>
  <c r="G8310" i="5"/>
  <c r="E8310" i="5"/>
  <c r="C8310" i="5"/>
  <c r="M8309" i="5"/>
  <c r="K8309" i="5"/>
  <c r="I8309" i="5"/>
  <c r="G8309" i="5"/>
  <c r="E8309" i="5"/>
  <c r="C8309" i="5"/>
  <c r="M8308" i="5"/>
  <c r="K8308" i="5"/>
  <c r="I8308" i="5"/>
  <c r="G8308" i="5"/>
  <c r="E8308" i="5"/>
  <c r="C8308" i="5"/>
  <c r="M8307" i="5"/>
  <c r="K8307" i="5"/>
  <c r="I8307" i="5"/>
  <c r="G8307" i="5"/>
  <c r="E8307" i="5"/>
  <c r="C8307" i="5"/>
  <c r="M8306" i="5"/>
  <c r="K8306" i="5"/>
  <c r="I8306" i="5"/>
  <c r="G8306" i="5"/>
  <c r="E8306" i="5"/>
  <c r="C8306" i="5"/>
  <c r="M8305" i="5"/>
  <c r="K8305" i="5"/>
  <c r="I8305" i="5"/>
  <c r="G8305" i="5"/>
  <c r="E8305" i="5"/>
  <c r="C8305" i="5"/>
  <c r="M8304" i="5"/>
  <c r="K8304" i="5"/>
  <c r="I8304" i="5"/>
  <c r="G8304" i="5"/>
  <c r="E8304" i="5"/>
  <c r="C8304" i="5"/>
  <c r="M8303" i="5"/>
  <c r="K8303" i="5"/>
  <c r="I8303" i="5"/>
  <c r="G8303" i="5"/>
  <c r="E8303" i="5"/>
  <c r="C8303" i="5"/>
  <c r="M8302" i="5"/>
  <c r="K8302" i="5"/>
  <c r="I8302" i="5"/>
  <c r="G8302" i="5"/>
  <c r="E8302" i="5"/>
  <c r="C8302" i="5"/>
  <c r="M8301" i="5"/>
  <c r="K8301" i="5"/>
  <c r="I8301" i="5"/>
  <c r="G8301" i="5"/>
  <c r="E8301" i="5"/>
  <c r="C8301" i="5"/>
  <c r="M8300" i="5"/>
  <c r="K8300" i="5"/>
  <c r="I8300" i="5"/>
  <c r="G8300" i="5"/>
  <c r="E8300" i="5"/>
  <c r="C8300" i="5"/>
  <c r="M8299" i="5"/>
  <c r="K8299" i="5"/>
  <c r="I8299" i="5"/>
  <c r="G8299" i="5"/>
  <c r="E8299" i="5"/>
  <c r="C8299" i="5"/>
  <c r="M8298" i="5"/>
  <c r="K8298" i="5"/>
  <c r="I8298" i="5"/>
  <c r="G8298" i="5"/>
  <c r="E8298" i="5"/>
  <c r="C8298" i="5"/>
  <c r="M8297" i="5"/>
  <c r="K8297" i="5"/>
  <c r="I8297" i="5"/>
  <c r="G8297" i="5"/>
  <c r="E8297" i="5"/>
  <c r="C8297" i="5"/>
  <c r="M8296" i="5"/>
  <c r="K8296" i="5"/>
  <c r="I8296" i="5"/>
  <c r="G8296" i="5"/>
  <c r="E8296" i="5"/>
  <c r="C8296" i="5"/>
  <c r="M8295" i="5"/>
  <c r="K8295" i="5"/>
  <c r="I8295" i="5"/>
  <c r="G8295" i="5"/>
  <c r="E8295" i="5"/>
  <c r="C8295" i="5"/>
  <c r="M8294" i="5"/>
  <c r="K8294" i="5"/>
  <c r="I8294" i="5"/>
  <c r="G8294" i="5"/>
  <c r="E8294" i="5"/>
  <c r="C8294" i="5"/>
  <c r="M8293" i="5"/>
  <c r="K8293" i="5"/>
  <c r="I8293" i="5"/>
  <c r="G8293" i="5"/>
  <c r="E8293" i="5"/>
  <c r="C8293" i="5"/>
  <c r="M8292" i="5"/>
  <c r="K8292" i="5"/>
  <c r="I8292" i="5"/>
  <c r="G8292" i="5"/>
  <c r="E8292" i="5"/>
  <c r="C8292" i="5"/>
  <c r="M8291" i="5"/>
  <c r="K8291" i="5"/>
  <c r="I8291" i="5"/>
  <c r="G8291" i="5"/>
  <c r="E8291" i="5"/>
  <c r="C8291" i="5"/>
  <c r="M8290" i="5"/>
  <c r="K8290" i="5"/>
  <c r="I8290" i="5"/>
  <c r="G8290" i="5"/>
  <c r="E8290" i="5"/>
  <c r="C8290" i="5"/>
  <c r="M8289" i="5"/>
  <c r="K8289" i="5"/>
  <c r="I8289" i="5"/>
  <c r="G8289" i="5"/>
  <c r="E8289" i="5"/>
  <c r="C8289" i="5"/>
  <c r="M8288" i="5"/>
  <c r="K8288" i="5"/>
  <c r="I8288" i="5"/>
  <c r="G8288" i="5"/>
  <c r="E8288" i="5"/>
  <c r="C8288" i="5"/>
  <c r="M8287" i="5"/>
  <c r="K8287" i="5"/>
  <c r="I8287" i="5"/>
  <c r="G8287" i="5"/>
  <c r="E8287" i="5"/>
  <c r="C8287" i="5"/>
  <c r="M8286" i="5"/>
  <c r="K8286" i="5"/>
  <c r="I8286" i="5"/>
  <c r="G8286" i="5"/>
  <c r="E8286" i="5"/>
  <c r="C8286" i="5"/>
  <c r="M8285" i="5"/>
  <c r="K8285" i="5"/>
  <c r="I8285" i="5"/>
  <c r="G8285" i="5"/>
  <c r="E8285" i="5"/>
  <c r="C8285" i="5"/>
  <c r="M8284" i="5"/>
  <c r="K8284" i="5"/>
  <c r="I8284" i="5"/>
  <c r="G8284" i="5"/>
  <c r="E8284" i="5"/>
  <c r="C8284" i="5"/>
  <c r="M8283" i="5"/>
  <c r="K8283" i="5"/>
  <c r="I8283" i="5"/>
  <c r="G8283" i="5"/>
  <c r="E8283" i="5"/>
  <c r="C8283" i="5"/>
  <c r="M8282" i="5"/>
  <c r="K8282" i="5"/>
  <c r="I8282" i="5"/>
  <c r="G8282" i="5"/>
  <c r="E8282" i="5"/>
  <c r="C8282" i="5"/>
  <c r="M8281" i="5"/>
  <c r="K8281" i="5"/>
  <c r="I8281" i="5"/>
  <c r="G8281" i="5"/>
  <c r="E8281" i="5"/>
  <c r="C8281" i="5"/>
  <c r="M8280" i="5"/>
  <c r="K8280" i="5"/>
  <c r="I8280" i="5"/>
  <c r="G8280" i="5"/>
  <c r="E8280" i="5"/>
  <c r="C8280" i="5"/>
  <c r="M8279" i="5"/>
  <c r="K8279" i="5"/>
  <c r="I8279" i="5"/>
  <c r="G8279" i="5"/>
  <c r="E8279" i="5"/>
  <c r="C8279" i="5"/>
  <c r="M8278" i="5"/>
  <c r="K8278" i="5"/>
  <c r="I8278" i="5"/>
  <c r="G8278" i="5"/>
  <c r="E8278" i="5"/>
  <c r="C8278" i="5"/>
  <c r="M8277" i="5"/>
  <c r="K8277" i="5"/>
  <c r="I8277" i="5"/>
  <c r="G8277" i="5"/>
  <c r="E8277" i="5"/>
  <c r="C8277" i="5"/>
  <c r="M8276" i="5"/>
  <c r="K8276" i="5"/>
  <c r="I8276" i="5"/>
  <c r="G8276" i="5"/>
  <c r="E8276" i="5"/>
  <c r="C8276" i="5"/>
  <c r="M8275" i="5"/>
  <c r="K8275" i="5"/>
  <c r="I8275" i="5"/>
  <c r="G8275" i="5"/>
  <c r="E8275" i="5"/>
  <c r="C8275" i="5"/>
  <c r="M8274" i="5"/>
  <c r="K8274" i="5"/>
  <c r="I8274" i="5"/>
  <c r="G8274" i="5"/>
  <c r="E8274" i="5"/>
  <c r="C8274" i="5"/>
  <c r="M8273" i="5"/>
  <c r="K8273" i="5"/>
  <c r="I8273" i="5"/>
  <c r="G8273" i="5"/>
  <c r="E8273" i="5"/>
  <c r="C8273" i="5"/>
  <c r="M8272" i="5"/>
  <c r="K8272" i="5"/>
  <c r="I8272" i="5"/>
  <c r="G8272" i="5"/>
  <c r="E8272" i="5"/>
  <c r="C8272" i="5"/>
  <c r="M8271" i="5"/>
  <c r="K8271" i="5"/>
  <c r="I8271" i="5"/>
  <c r="G8271" i="5"/>
  <c r="E8271" i="5"/>
  <c r="C8271" i="5"/>
  <c r="M8270" i="5"/>
  <c r="K8270" i="5"/>
  <c r="I8270" i="5"/>
  <c r="G8270" i="5"/>
  <c r="E8270" i="5"/>
  <c r="C8270" i="5"/>
  <c r="M8269" i="5"/>
  <c r="K8269" i="5"/>
  <c r="I8269" i="5"/>
  <c r="G8269" i="5"/>
  <c r="E8269" i="5"/>
  <c r="C8269" i="5"/>
  <c r="M8268" i="5"/>
  <c r="K8268" i="5"/>
  <c r="I8268" i="5"/>
  <c r="G8268" i="5"/>
  <c r="E8268" i="5"/>
  <c r="C8268" i="5"/>
  <c r="M8267" i="5"/>
  <c r="K8267" i="5"/>
  <c r="I8267" i="5"/>
  <c r="G8267" i="5"/>
  <c r="E8267" i="5"/>
  <c r="C8267" i="5"/>
  <c r="M8266" i="5"/>
  <c r="K8266" i="5"/>
  <c r="I8266" i="5"/>
  <c r="G8266" i="5"/>
  <c r="E8266" i="5"/>
  <c r="C8266" i="5"/>
  <c r="M8265" i="5"/>
  <c r="K8265" i="5"/>
  <c r="I8265" i="5"/>
  <c r="G8265" i="5"/>
  <c r="E8265" i="5"/>
  <c r="C8265" i="5"/>
  <c r="M8264" i="5"/>
  <c r="K8264" i="5"/>
  <c r="I8264" i="5"/>
  <c r="G8264" i="5"/>
  <c r="E8264" i="5"/>
  <c r="C8264" i="5"/>
  <c r="M8263" i="5"/>
  <c r="K8263" i="5"/>
  <c r="I8263" i="5"/>
  <c r="G8263" i="5"/>
  <c r="E8263" i="5"/>
  <c r="C8263" i="5"/>
  <c r="M8262" i="5"/>
  <c r="K8262" i="5"/>
  <c r="I8262" i="5"/>
  <c r="G8262" i="5"/>
  <c r="E8262" i="5"/>
  <c r="C8262" i="5"/>
  <c r="M8261" i="5"/>
  <c r="K8261" i="5"/>
  <c r="I8261" i="5"/>
  <c r="G8261" i="5"/>
  <c r="E8261" i="5"/>
  <c r="C8261" i="5"/>
  <c r="M8260" i="5"/>
  <c r="K8260" i="5"/>
  <c r="I8260" i="5"/>
  <c r="G8260" i="5"/>
  <c r="E8260" i="5"/>
  <c r="C8260" i="5"/>
  <c r="M8259" i="5"/>
  <c r="K8259" i="5"/>
  <c r="I8259" i="5"/>
  <c r="G8259" i="5"/>
  <c r="E8259" i="5"/>
  <c r="C8259" i="5"/>
  <c r="M8258" i="5"/>
  <c r="K8258" i="5"/>
  <c r="I8258" i="5"/>
  <c r="G8258" i="5"/>
  <c r="E8258" i="5"/>
  <c r="C8258" i="5"/>
  <c r="M8257" i="5"/>
  <c r="K8257" i="5"/>
  <c r="I8257" i="5"/>
  <c r="G8257" i="5"/>
  <c r="E8257" i="5"/>
  <c r="C8257" i="5"/>
  <c r="M8256" i="5"/>
  <c r="K8256" i="5"/>
  <c r="I8256" i="5"/>
  <c r="G8256" i="5"/>
  <c r="E8256" i="5"/>
  <c r="C8256" i="5"/>
  <c r="M8255" i="5"/>
  <c r="K8255" i="5"/>
  <c r="I8255" i="5"/>
  <c r="G8255" i="5"/>
  <c r="E8255" i="5"/>
  <c r="C8255" i="5"/>
  <c r="M8254" i="5"/>
  <c r="K8254" i="5"/>
  <c r="I8254" i="5"/>
  <c r="G8254" i="5"/>
  <c r="E8254" i="5"/>
  <c r="C8254" i="5"/>
  <c r="M8253" i="5"/>
  <c r="K8253" i="5"/>
  <c r="I8253" i="5"/>
  <c r="G8253" i="5"/>
  <c r="E8253" i="5"/>
  <c r="C8253" i="5"/>
  <c r="M8252" i="5"/>
  <c r="K8252" i="5"/>
  <c r="I8252" i="5"/>
  <c r="G8252" i="5"/>
  <c r="E8252" i="5"/>
  <c r="C8252" i="5"/>
  <c r="M8251" i="5"/>
  <c r="K8251" i="5"/>
  <c r="I8251" i="5"/>
  <c r="G8251" i="5"/>
  <c r="E8251" i="5"/>
  <c r="C8251" i="5"/>
  <c r="M8250" i="5"/>
  <c r="K8250" i="5"/>
  <c r="I8250" i="5"/>
  <c r="G8250" i="5"/>
  <c r="E8250" i="5"/>
  <c r="C8250" i="5"/>
  <c r="M8249" i="5"/>
  <c r="K8249" i="5"/>
  <c r="I8249" i="5"/>
  <c r="G8249" i="5"/>
  <c r="E8249" i="5"/>
  <c r="C8249" i="5"/>
  <c r="M8248" i="5"/>
  <c r="K8248" i="5"/>
  <c r="I8248" i="5"/>
  <c r="G8248" i="5"/>
  <c r="E8248" i="5"/>
  <c r="C8248" i="5"/>
  <c r="M8247" i="5"/>
  <c r="K8247" i="5"/>
  <c r="I8247" i="5"/>
  <c r="G8247" i="5"/>
  <c r="E8247" i="5"/>
  <c r="C8247" i="5"/>
  <c r="M8246" i="5"/>
  <c r="K8246" i="5"/>
  <c r="I8246" i="5"/>
  <c r="G8246" i="5"/>
  <c r="E8246" i="5"/>
  <c r="C8246" i="5"/>
  <c r="M8245" i="5"/>
  <c r="K8245" i="5"/>
  <c r="I8245" i="5"/>
  <c r="G8245" i="5"/>
  <c r="E8245" i="5"/>
  <c r="C8245" i="5"/>
  <c r="M8244" i="5"/>
  <c r="K8244" i="5"/>
  <c r="I8244" i="5"/>
  <c r="G8244" i="5"/>
  <c r="E8244" i="5"/>
  <c r="C8244" i="5"/>
  <c r="M8243" i="5"/>
  <c r="K8243" i="5"/>
  <c r="I8243" i="5"/>
  <c r="G8243" i="5"/>
  <c r="E8243" i="5"/>
  <c r="C8243" i="5"/>
  <c r="M8242" i="5"/>
  <c r="K8242" i="5"/>
  <c r="I8242" i="5"/>
  <c r="G8242" i="5"/>
  <c r="E8242" i="5"/>
  <c r="C8242" i="5"/>
  <c r="M8241" i="5"/>
  <c r="K8241" i="5"/>
  <c r="I8241" i="5"/>
  <c r="G8241" i="5"/>
  <c r="E8241" i="5"/>
  <c r="C8241" i="5"/>
  <c r="M8240" i="5"/>
  <c r="K8240" i="5"/>
  <c r="I8240" i="5"/>
  <c r="G8240" i="5"/>
  <c r="E8240" i="5"/>
  <c r="C8240" i="5"/>
  <c r="M8239" i="5"/>
  <c r="K8239" i="5"/>
  <c r="I8239" i="5"/>
  <c r="G8239" i="5"/>
  <c r="E8239" i="5"/>
  <c r="C8239" i="5"/>
  <c r="M8238" i="5"/>
  <c r="K8238" i="5"/>
  <c r="I8238" i="5"/>
  <c r="G8238" i="5"/>
  <c r="E8238" i="5"/>
  <c r="C8238" i="5"/>
  <c r="M8237" i="5"/>
  <c r="K8237" i="5"/>
  <c r="I8237" i="5"/>
  <c r="G8237" i="5"/>
  <c r="E8237" i="5"/>
  <c r="C8237" i="5"/>
  <c r="M8236" i="5"/>
  <c r="K8236" i="5"/>
  <c r="I8236" i="5"/>
  <c r="G8236" i="5"/>
  <c r="E8236" i="5"/>
  <c r="C8236" i="5"/>
  <c r="M8235" i="5"/>
  <c r="K8235" i="5"/>
  <c r="I8235" i="5"/>
  <c r="G8235" i="5"/>
  <c r="E8235" i="5"/>
  <c r="C8235" i="5"/>
  <c r="M8234" i="5"/>
  <c r="K8234" i="5"/>
  <c r="I8234" i="5"/>
  <c r="G8234" i="5"/>
  <c r="E8234" i="5"/>
  <c r="C8234" i="5"/>
  <c r="M8233" i="5"/>
  <c r="K8233" i="5"/>
  <c r="I8233" i="5"/>
  <c r="G8233" i="5"/>
  <c r="E8233" i="5"/>
  <c r="C8233" i="5"/>
  <c r="M8232" i="5"/>
  <c r="K8232" i="5"/>
  <c r="I8232" i="5"/>
  <c r="G8232" i="5"/>
  <c r="E8232" i="5"/>
  <c r="C8232" i="5"/>
  <c r="M8231" i="5"/>
  <c r="K8231" i="5"/>
  <c r="I8231" i="5"/>
  <c r="G8231" i="5"/>
  <c r="E8231" i="5"/>
  <c r="C8231" i="5"/>
  <c r="M8230" i="5"/>
  <c r="K8230" i="5"/>
  <c r="I8230" i="5"/>
  <c r="G8230" i="5"/>
  <c r="E8230" i="5"/>
  <c r="C8230" i="5"/>
  <c r="M8229" i="5"/>
  <c r="K8229" i="5"/>
  <c r="I8229" i="5"/>
  <c r="G8229" i="5"/>
  <c r="E8229" i="5"/>
  <c r="C8229" i="5"/>
  <c r="M8228" i="5"/>
  <c r="K8228" i="5"/>
  <c r="I8228" i="5"/>
  <c r="G8228" i="5"/>
  <c r="E8228" i="5"/>
  <c r="C8228" i="5"/>
  <c r="M8227" i="5"/>
  <c r="K8227" i="5"/>
  <c r="I8227" i="5"/>
  <c r="G8227" i="5"/>
  <c r="E8227" i="5"/>
  <c r="C8227" i="5"/>
  <c r="M8226" i="5"/>
  <c r="K8226" i="5"/>
  <c r="I8226" i="5"/>
  <c r="G8226" i="5"/>
  <c r="E8226" i="5"/>
  <c r="C8226" i="5"/>
  <c r="M8225" i="5"/>
  <c r="K8225" i="5"/>
  <c r="I8225" i="5"/>
  <c r="G8225" i="5"/>
  <c r="E8225" i="5"/>
  <c r="C8225" i="5"/>
  <c r="M8224" i="5"/>
  <c r="K8224" i="5"/>
  <c r="I8224" i="5"/>
  <c r="G8224" i="5"/>
  <c r="E8224" i="5"/>
  <c r="C8224" i="5"/>
  <c r="M8223" i="5"/>
  <c r="K8223" i="5"/>
  <c r="I8223" i="5"/>
  <c r="G8223" i="5"/>
  <c r="E8223" i="5"/>
  <c r="C8223" i="5"/>
  <c r="M8222" i="5"/>
  <c r="K8222" i="5"/>
  <c r="I8222" i="5"/>
  <c r="G8222" i="5"/>
  <c r="E8222" i="5"/>
  <c r="C8222" i="5"/>
  <c r="M8221" i="5"/>
  <c r="K8221" i="5"/>
  <c r="I8221" i="5"/>
  <c r="G8221" i="5"/>
  <c r="E8221" i="5"/>
  <c r="C8221" i="5"/>
  <c r="M8220" i="5"/>
  <c r="K8220" i="5"/>
  <c r="I8220" i="5"/>
  <c r="G8220" i="5"/>
  <c r="E8220" i="5"/>
  <c r="C8220" i="5"/>
  <c r="M8219" i="5"/>
  <c r="K8219" i="5"/>
  <c r="I8219" i="5"/>
  <c r="G8219" i="5"/>
  <c r="E8219" i="5"/>
  <c r="C8219" i="5"/>
  <c r="M8218" i="5"/>
  <c r="K8218" i="5"/>
  <c r="I8218" i="5"/>
  <c r="G8218" i="5"/>
  <c r="E8218" i="5"/>
  <c r="C8218" i="5"/>
  <c r="M8217" i="5"/>
  <c r="K8217" i="5"/>
  <c r="I8217" i="5"/>
  <c r="G8217" i="5"/>
  <c r="E8217" i="5"/>
  <c r="C8217" i="5"/>
  <c r="M8216" i="5"/>
  <c r="K8216" i="5"/>
  <c r="I8216" i="5"/>
  <c r="G8216" i="5"/>
  <c r="E8216" i="5"/>
  <c r="C8216" i="5"/>
  <c r="M8215" i="5"/>
  <c r="K8215" i="5"/>
  <c r="I8215" i="5"/>
  <c r="G8215" i="5"/>
  <c r="E8215" i="5"/>
  <c r="C8215" i="5"/>
  <c r="M8214" i="5"/>
  <c r="K8214" i="5"/>
  <c r="I8214" i="5"/>
  <c r="G8214" i="5"/>
  <c r="E8214" i="5"/>
  <c r="C8214" i="5"/>
  <c r="M8213" i="5"/>
  <c r="K8213" i="5"/>
  <c r="I8213" i="5"/>
  <c r="G8213" i="5"/>
  <c r="E8213" i="5"/>
  <c r="C8213" i="5"/>
  <c r="M8212" i="5"/>
  <c r="K8212" i="5"/>
  <c r="I8212" i="5"/>
  <c r="G8212" i="5"/>
  <c r="E8212" i="5"/>
  <c r="C8212" i="5"/>
  <c r="M8211" i="5"/>
  <c r="K8211" i="5"/>
  <c r="I8211" i="5"/>
  <c r="G8211" i="5"/>
  <c r="E8211" i="5"/>
  <c r="C8211" i="5"/>
  <c r="M8210" i="5"/>
  <c r="K8210" i="5"/>
  <c r="I8210" i="5"/>
  <c r="G8210" i="5"/>
  <c r="E8210" i="5"/>
  <c r="C8210" i="5"/>
  <c r="M8209" i="5"/>
  <c r="K8209" i="5"/>
  <c r="I8209" i="5"/>
  <c r="G8209" i="5"/>
  <c r="E8209" i="5"/>
  <c r="C8209" i="5"/>
  <c r="M8208" i="5"/>
  <c r="K8208" i="5"/>
  <c r="I8208" i="5"/>
  <c r="G8208" i="5"/>
  <c r="E8208" i="5"/>
  <c r="C8208" i="5"/>
  <c r="M8207" i="5"/>
  <c r="K8207" i="5"/>
  <c r="I8207" i="5"/>
  <c r="G8207" i="5"/>
  <c r="E8207" i="5"/>
  <c r="C8207" i="5"/>
  <c r="M8206" i="5"/>
  <c r="K8206" i="5"/>
  <c r="I8206" i="5"/>
  <c r="G8206" i="5"/>
  <c r="E8206" i="5"/>
  <c r="C8206" i="5"/>
  <c r="M8205" i="5"/>
  <c r="K8205" i="5"/>
  <c r="I8205" i="5"/>
  <c r="G8205" i="5"/>
  <c r="E8205" i="5"/>
  <c r="C8205" i="5"/>
  <c r="M8204" i="5"/>
  <c r="K8204" i="5"/>
  <c r="I8204" i="5"/>
  <c r="G8204" i="5"/>
  <c r="E8204" i="5"/>
  <c r="C8204" i="5"/>
  <c r="M8203" i="5"/>
  <c r="K8203" i="5"/>
  <c r="I8203" i="5"/>
  <c r="G8203" i="5"/>
  <c r="E8203" i="5"/>
  <c r="C8203" i="5"/>
  <c r="M8202" i="5"/>
  <c r="K8202" i="5"/>
  <c r="I8202" i="5"/>
  <c r="G8202" i="5"/>
  <c r="E8202" i="5"/>
  <c r="C8202" i="5"/>
  <c r="M8201" i="5"/>
  <c r="K8201" i="5"/>
  <c r="I8201" i="5"/>
  <c r="G8201" i="5"/>
  <c r="E8201" i="5"/>
  <c r="C8201" i="5"/>
  <c r="M8200" i="5"/>
  <c r="K8200" i="5"/>
  <c r="I8200" i="5"/>
  <c r="G8200" i="5"/>
  <c r="E8200" i="5"/>
  <c r="C8200" i="5"/>
  <c r="M8199" i="5"/>
  <c r="K8199" i="5"/>
  <c r="I8199" i="5"/>
  <c r="G8199" i="5"/>
  <c r="E8199" i="5"/>
  <c r="C8199" i="5"/>
  <c r="M8198" i="5"/>
  <c r="K8198" i="5"/>
  <c r="I8198" i="5"/>
  <c r="G8198" i="5"/>
  <c r="E8198" i="5"/>
  <c r="C8198" i="5"/>
  <c r="M8197" i="5"/>
  <c r="K8197" i="5"/>
  <c r="I8197" i="5"/>
  <c r="G8197" i="5"/>
  <c r="E8197" i="5"/>
  <c r="C8197" i="5"/>
  <c r="M8196" i="5"/>
  <c r="K8196" i="5"/>
  <c r="I8196" i="5"/>
  <c r="G8196" i="5"/>
  <c r="E8196" i="5"/>
  <c r="C8196" i="5"/>
  <c r="M8195" i="5"/>
  <c r="K8195" i="5"/>
  <c r="I8195" i="5"/>
  <c r="G8195" i="5"/>
  <c r="E8195" i="5"/>
  <c r="C8195" i="5"/>
  <c r="M8194" i="5"/>
  <c r="K8194" i="5"/>
  <c r="I8194" i="5"/>
  <c r="G8194" i="5"/>
  <c r="E8194" i="5"/>
  <c r="C8194" i="5"/>
  <c r="M8193" i="5"/>
  <c r="K8193" i="5"/>
  <c r="I8193" i="5"/>
  <c r="G8193" i="5"/>
  <c r="E8193" i="5"/>
  <c r="C8193" i="5"/>
  <c r="M8192" i="5"/>
  <c r="K8192" i="5"/>
  <c r="I8192" i="5"/>
  <c r="G8192" i="5"/>
  <c r="E8192" i="5"/>
  <c r="C8192" i="5"/>
  <c r="M8191" i="5"/>
  <c r="K8191" i="5"/>
  <c r="I8191" i="5"/>
  <c r="G8191" i="5"/>
  <c r="E8191" i="5"/>
  <c r="C8191" i="5"/>
  <c r="M8190" i="5"/>
  <c r="K8190" i="5"/>
  <c r="I8190" i="5"/>
  <c r="G8190" i="5"/>
  <c r="E8190" i="5"/>
  <c r="C8190" i="5"/>
  <c r="M8189" i="5"/>
  <c r="K8189" i="5"/>
  <c r="I8189" i="5"/>
  <c r="G8189" i="5"/>
  <c r="E8189" i="5"/>
  <c r="C8189" i="5"/>
  <c r="M8188" i="5"/>
  <c r="K8188" i="5"/>
  <c r="I8188" i="5"/>
  <c r="G8188" i="5"/>
  <c r="E8188" i="5"/>
  <c r="C8188" i="5"/>
  <c r="M8187" i="5"/>
  <c r="K8187" i="5"/>
  <c r="I8187" i="5"/>
  <c r="G8187" i="5"/>
  <c r="E8187" i="5"/>
  <c r="C8187" i="5"/>
  <c r="M8186" i="5"/>
  <c r="K8186" i="5"/>
  <c r="I8186" i="5"/>
  <c r="G8186" i="5"/>
  <c r="E8186" i="5"/>
  <c r="C8186" i="5"/>
  <c r="M8185" i="5"/>
  <c r="K8185" i="5"/>
  <c r="I8185" i="5"/>
  <c r="G8185" i="5"/>
  <c r="E8185" i="5"/>
  <c r="C8185" i="5"/>
  <c r="M8184" i="5"/>
  <c r="K8184" i="5"/>
  <c r="I8184" i="5"/>
  <c r="G8184" i="5"/>
  <c r="E8184" i="5"/>
  <c r="C8184" i="5"/>
  <c r="M8183" i="5"/>
  <c r="K8183" i="5"/>
  <c r="I8183" i="5"/>
  <c r="G8183" i="5"/>
  <c r="E8183" i="5"/>
  <c r="C8183" i="5"/>
  <c r="M8182" i="5"/>
  <c r="K8182" i="5"/>
  <c r="I8182" i="5"/>
  <c r="G8182" i="5"/>
  <c r="E8182" i="5"/>
  <c r="C8182" i="5"/>
  <c r="M8181" i="5"/>
  <c r="K8181" i="5"/>
  <c r="I8181" i="5"/>
  <c r="G8181" i="5"/>
  <c r="E8181" i="5"/>
  <c r="C8181" i="5"/>
  <c r="M8180" i="5"/>
  <c r="K8180" i="5"/>
  <c r="I8180" i="5"/>
  <c r="G8180" i="5"/>
  <c r="E8180" i="5"/>
  <c r="C8180" i="5"/>
  <c r="M8179" i="5"/>
  <c r="K8179" i="5"/>
  <c r="I8179" i="5"/>
  <c r="G8179" i="5"/>
  <c r="E8179" i="5"/>
  <c r="C8179" i="5"/>
  <c r="M8178" i="5"/>
  <c r="K8178" i="5"/>
  <c r="I8178" i="5"/>
  <c r="G8178" i="5"/>
  <c r="E8178" i="5"/>
  <c r="C8178" i="5"/>
  <c r="M8177" i="5"/>
  <c r="K8177" i="5"/>
  <c r="I8177" i="5"/>
  <c r="G8177" i="5"/>
  <c r="E8177" i="5"/>
  <c r="C8177" i="5"/>
  <c r="M8176" i="5"/>
  <c r="K8176" i="5"/>
  <c r="I8176" i="5"/>
  <c r="G8176" i="5"/>
  <c r="E8176" i="5"/>
  <c r="C8176" i="5"/>
  <c r="M8175" i="5"/>
  <c r="K8175" i="5"/>
  <c r="I8175" i="5"/>
  <c r="G8175" i="5"/>
  <c r="E8175" i="5"/>
  <c r="C8175" i="5"/>
  <c r="M8174" i="5"/>
  <c r="K8174" i="5"/>
  <c r="I8174" i="5"/>
  <c r="G8174" i="5"/>
  <c r="E8174" i="5"/>
  <c r="C8174" i="5"/>
  <c r="M8173" i="5"/>
  <c r="K8173" i="5"/>
  <c r="I8173" i="5"/>
  <c r="G8173" i="5"/>
  <c r="E8173" i="5"/>
  <c r="C8173" i="5"/>
  <c r="M8172" i="5"/>
  <c r="K8172" i="5"/>
  <c r="I8172" i="5"/>
  <c r="G8172" i="5"/>
  <c r="E8172" i="5"/>
  <c r="C8172" i="5"/>
  <c r="M8171" i="5"/>
  <c r="K8171" i="5"/>
  <c r="I8171" i="5"/>
  <c r="G8171" i="5"/>
  <c r="E8171" i="5"/>
  <c r="C8171" i="5"/>
  <c r="M8170" i="5"/>
  <c r="K8170" i="5"/>
  <c r="I8170" i="5"/>
  <c r="G8170" i="5"/>
  <c r="E8170" i="5"/>
  <c r="C8170" i="5"/>
  <c r="M8169" i="5"/>
  <c r="K8169" i="5"/>
  <c r="I8169" i="5"/>
  <c r="G8169" i="5"/>
  <c r="E8169" i="5"/>
  <c r="C8169" i="5"/>
  <c r="M8168" i="5"/>
  <c r="K8168" i="5"/>
  <c r="I8168" i="5"/>
  <c r="G8168" i="5"/>
  <c r="E8168" i="5"/>
  <c r="C8168" i="5"/>
  <c r="M8167" i="5"/>
  <c r="K8167" i="5"/>
  <c r="I8167" i="5"/>
  <c r="G8167" i="5"/>
  <c r="E8167" i="5"/>
  <c r="C8167" i="5"/>
  <c r="M8166" i="5"/>
  <c r="K8166" i="5"/>
  <c r="I8166" i="5"/>
  <c r="G8166" i="5"/>
  <c r="E8166" i="5"/>
  <c r="C8166" i="5"/>
  <c r="M8165" i="5"/>
  <c r="K8165" i="5"/>
  <c r="I8165" i="5"/>
  <c r="G8165" i="5"/>
  <c r="E8165" i="5"/>
  <c r="C8165" i="5"/>
  <c r="M8164" i="5"/>
  <c r="K8164" i="5"/>
  <c r="I8164" i="5"/>
  <c r="G8164" i="5"/>
  <c r="E8164" i="5"/>
  <c r="C8164" i="5"/>
  <c r="M8163" i="5"/>
  <c r="K8163" i="5"/>
  <c r="I8163" i="5"/>
  <c r="G8163" i="5"/>
  <c r="E8163" i="5"/>
  <c r="C8163" i="5"/>
  <c r="M8162" i="5"/>
  <c r="K8162" i="5"/>
  <c r="I8162" i="5"/>
  <c r="G8162" i="5"/>
  <c r="E8162" i="5"/>
  <c r="C8162" i="5"/>
  <c r="M8161" i="5"/>
  <c r="K8161" i="5"/>
  <c r="I8161" i="5"/>
  <c r="G8161" i="5"/>
  <c r="E8161" i="5"/>
  <c r="C8161" i="5"/>
  <c r="M8160" i="5"/>
  <c r="K8160" i="5"/>
  <c r="I8160" i="5"/>
  <c r="G8160" i="5"/>
  <c r="E8160" i="5"/>
  <c r="C8160" i="5"/>
  <c r="M8159" i="5"/>
  <c r="K8159" i="5"/>
  <c r="I8159" i="5"/>
  <c r="G8159" i="5"/>
  <c r="E8159" i="5"/>
  <c r="C8159" i="5"/>
  <c r="M8158" i="5"/>
  <c r="K8158" i="5"/>
  <c r="I8158" i="5"/>
  <c r="G8158" i="5"/>
  <c r="E8158" i="5"/>
  <c r="C8158" i="5"/>
  <c r="M8157" i="5"/>
  <c r="K8157" i="5"/>
  <c r="I8157" i="5"/>
  <c r="G8157" i="5"/>
  <c r="E8157" i="5"/>
  <c r="C8157" i="5"/>
  <c r="M8156" i="5"/>
  <c r="K8156" i="5"/>
  <c r="I8156" i="5"/>
  <c r="G8156" i="5"/>
  <c r="E8156" i="5"/>
  <c r="C8156" i="5"/>
  <c r="M8155" i="5"/>
  <c r="K8155" i="5"/>
  <c r="I8155" i="5"/>
  <c r="G8155" i="5"/>
  <c r="E8155" i="5"/>
  <c r="C8155" i="5"/>
  <c r="M8154" i="5"/>
  <c r="K8154" i="5"/>
  <c r="I8154" i="5"/>
  <c r="G8154" i="5"/>
  <c r="E8154" i="5"/>
  <c r="C8154" i="5"/>
  <c r="M8153" i="5"/>
  <c r="K8153" i="5"/>
  <c r="I8153" i="5"/>
  <c r="G8153" i="5"/>
  <c r="E8153" i="5"/>
  <c r="C8153" i="5"/>
  <c r="M8152" i="5"/>
  <c r="K8152" i="5"/>
  <c r="I8152" i="5"/>
  <c r="G8152" i="5"/>
  <c r="E8152" i="5"/>
  <c r="C8152" i="5"/>
  <c r="M8151" i="5"/>
  <c r="K8151" i="5"/>
  <c r="I8151" i="5"/>
  <c r="G8151" i="5"/>
  <c r="E8151" i="5"/>
  <c r="C8151" i="5"/>
  <c r="M8150" i="5"/>
  <c r="K8150" i="5"/>
  <c r="I8150" i="5"/>
  <c r="G8150" i="5"/>
  <c r="E8150" i="5"/>
  <c r="C8150" i="5"/>
  <c r="M8149" i="5"/>
  <c r="K8149" i="5"/>
  <c r="I8149" i="5"/>
  <c r="G8149" i="5"/>
  <c r="E8149" i="5"/>
  <c r="C8149" i="5"/>
  <c r="M8148" i="5"/>
  <c r="K8148" i="5"/>
  <c r="I8148" i="5"/>
  <c r="G8148" i="5"/>
  <c r="E8148" i="5"/>
  <c r="C8148" i="5"/>
  <c r="M8147" i="5"/>
  <c r="K8147" i="5"/>
  <c r="I8147" i="5"/>
  <c r="G8147" i="5"/>
  <c r="E8147" i="5"/>
  <c r="C8147" i="5"/>
  <c r="M8146" i="5"/>
  <c r="K8146" i="5"/>
  <c r="I8146" i="5"/>
  <c r="G8146" i="5"/>
  <c r="E8146" i="5"/>
  <c r="C8146" i="5"/>
  <c r="M8145" i="5"/>
  <c r="K8145" i="5"/>
  <c r="I8145" i="5"/>
  <c r="G8145" i="5"/>
  <c r="E8145" i="5"/>
  <c r="C8145" i="5"/>
  <c r="M8144" i="5"/>
  <c r="K8144" i="5"/>
  <c r="I8144" i="5"/>
  <c r="G8144" i="5"/>
  <c r="E8144" i="5"/>
  <c r="C8144" i="5"/>
  <c r="M8143" i="5"/>
  <c r="K8143" i="5"/>
  <c r="I8143" i="5"/>
  <c r="G8143" i="5"/>
  <c r="E8143" i="5"/>
  <c r="C8143" i="5"/>
  <c r="M8142" i="5"/>
  <c r="K8142" i="5"/>
  <c r="I8142" i="5"/>
  <c r="G8142" i="5"/>
  <c r="E8142" i="5"/>
  <c r="C8142" i="5"/>
  <c r="M8141" i="5"/>
  <c r="K8141" i="5"/>
  <c r="I8141" i="5"/>
  <c r="G8141" i="5"/>
  <c r="E8141" i="5"/>
  <c r="C8141" i="5"/>
  <c r="M8140" i="5"/>
  <c r="K8140" i="5"/>
  <c r="I8140" i="5"/>
  <c r="G8140" i="5"/>
  <c r="E8140" i="5"/>
  <c r="C8140" i="5"/>
  <c r="M8139" i="5"/>
  <c r="K8139" i="5"/>
  <c r="I8139" i="5"/>
  <c r="G8139" i="5"/>
  <c r="E8139" i="5"/>
  <c r="C8139" i="5"/>
  <c r="M8138" i="5"/>
  <c r="K8138" i="5"/>
  <c r="I8138" i="5"/>
  <c r="G8138" i="5"/>
  <c r="E8138" i="5"/>
  <c r="C8138" i="5"/>
  <c r="M8137" i="5"/>
  <c r="K8137" i="5"/>
  <c r="I8137" i="5"/>
  <c r="G8137" i="5"/>
  <c r="E8137" i="5"/>
  <c r="C8137" i="5"/>
  <c r="M8136" i="5"/>
  <c r="K8136" i="5"/>
  <c r="I8136" i="5"/>
  <c r="G8136" i="5"/>
  <c r="E8136" i="5"/>
  <c r="C8136" i="5"/>
  <c r="M8135" i="5"/>
  <c r="K8135" i="5"/>
  <c r="I8135" i="5"/>
  <c r="G8135" i="5"/>
  <c r="E8135" i="5"/>
  <c r="C8135" i="5"/>
  <c r="M8134" i="5"/>
  <c r="K8134" i="5"/>
  <c r="I8134" i="5"/>
  <c r="G8134" i="5"/>
  <c r="E8134" i="5"/>
  <c r="C8134" i="5"/>
  <c r="M8133" i="5"/>
  <c r="K8133" i="5"/>
  <c r="I8133" i="5"/>
  <c r="G8133" i="5"/>
  <c r="E8133" i="5"/>
  <c r="C8133" i="5"/>
  <c r="M8132" i="5"/>
  <c r="K8132" i="5"/>
  <c r="I8132" i="5"/>
  <c r="G8132" i="5"/>
  <c r="E8132" i="5"/>
  <c r="C8132" i="5"/>
  <c r="M8131" i="5"/>
  <c r="K8131" i="5"/>
  <c r="I8131" i="5"/>
  <c r="G8131" i="5"/>
  <c r="E8131" i="5"/>
  <c r="C8131" i="5"/>
  <c r="M8130" i="5"/>
  <c r="K8130" i="5"/>
  <c r="I8130" i="5"/>
  <c r="G8130" i="5"/>
  <c r="E8130" i="5"/>
  <c r="C8130" i="5"/>
  <c r="M8129" i="5"/>
  <c r="K8129" i="5"/>
  <c r="I8129" i="5"/>
  <c r="G8129" i="5"/>
  <c r="E8129" i="5"/>
  <c r="C8129" i="5"/>
  <c r="M8128" i="5"/>
  <c r="K8128" i="5"/>
  <c r="I8128" i="5"/>
  <c r="G8128" i="5"/>
  <c r="E8128" i="5"/>
  <c r="C8128" i="5"/>
  <c r="M8127" i="5"/>
  <c r="K8127" i="5"/>
  <c r="I8127" i="5"/>
  <c r="G8127" i="5"/>
  <c r="E8127" i="5"/>
  <c r="C8127" i="5"/>
  <c r="M8126" i="5"/>
  <c r="K8126" i="5"/>
  <c r="I8126" i="5"/>
  <c r="G8126" i="5"/>
  <c r="E8126" i="5"/>
  <c r="C8126" i="5"/>
  <c r="M8125" i="5"/>
  <c r="K8125" i="5"/>
  <c r="I8125" i="5"/>
  <c r="G8125" i="5"/>
  <c r="E8125" i="5"/>
  <c r="C8125" i="5"/>
  <c r="M8124" i="5"/>
  <c r="K8124" i="5"/>
  <c r="I8124" i="5"/>
  <c r="G8124" i="5"/>
  <c r="E8124" i="5"/>
  <c r="C8124" i="5"/>
  <c r="M8123" i="5"/>
  <c r="K8123" i="5"/>
  <c r="I8123" i="5"/>
  <c r="G8123" i="5"/>
  <c r="E8123" i="5"/>
  <c r="C8123" i="5"/>
  <c r="M8122" i="5"/>
  <c r="K8122" i="5"/>
  <c r="I8122" i="5"/>
  <c r="G8122" i="5"/>
  <c r="E8122" i="5"/>
  <c r="C8122" i="5"/>
  <c r="M8121" i="5"/>
  <c r="K8121" i="5"/>
  <c r="I8121" i="5"/>
  <c r="G8121" i="5"/>
  <c r="E8121" i="5"/>
  <c r="C8121" i="5"/>
  <c r="M8120" i="5"/>
  <c r="K8120" i="5"/>
  <c r="I8120" i="5"/>
  <c r="G8120" i="5"/>
  <c r="E8120" i="5"/>
  <c r="C8120" i="5"/>
  <c r="M8119" i="5"/>
  <c r="K8119" i="5"/>
  <c r="I8119" i="5"/>
  <c r="G8119" i="5"/>
  <c r="E8119" i="5"/>
  <c r="C8119" i="5"/>
  <c r="M8118" i="5"/>
  <c r="K8118" i="5"/>
  <c r="I8118" i="5"/>
  <c r="G8118" i="5"/>
  <c r="E8118" i="5"/>
  <c r="C8118" i="5"/>
  <c r="M8117" i="5"/>
  <c r="K8117" i="5"/>
  <c r="I8117" i="5"/>
  <c r="G8117" i="5"/>
  <c r="E8117" i="5"/>
  <c r="C8117" i="5"/>
  <c r="M8116" i="5"/>
  <c r="K8116" i="5"/>
  <c r="I8116" i="5"/>
  <c r="G8116" i="5"/>
  <c r="E8116" i="5"/>
  <c r="C8116" i="5"/>
  <c r="M8115" i="5"/>
  <c r="K8115" i="5"/>
  <c r="I8115" i="5"/>
  <c r="G8115" i="5"/>
  <c r="E8115" i="5"/>
  <c r="C8115" i="5"/>
  <c r="M8114" i="5"/>
  <c r="K8114" i="5"/>
  <c r="I8114" i="5"/>
  <c r="G8114" i="5"/>
  <c r="E8114" i="5"/>
  <c r="C8114" i="5"/>
  <c r="M8113" i="5"/>
  <c r="K8113" i="5"/>
  <c r="I8113" i="5"/>
  <c r="G8113" i="5"/>
  <c r="E8113" i="5"/>
  <c r="C8113" i="5"/>
  <c r="M8112" i="5"/>
  <c r="K8112" i="5"/>
  <c r="I8112" i="5"/>
  <c r="G8112" i="5"/>
  <c r="E8112" i="5"/>
  <c r="C8112" i="5"/>
  <c r="M8111" i="5"/>
  <c r="K8111" i="5"/>
  <c r="I8111" i="5"/>
  <c r="G8111" i="5"/>
  <c r="E8111" i="5"/>
  <c r="C8111" i="5"/>
  <c r="M8110" i="5"/>
  <c r="K8110" i="5"/>
  <c r="I8110" i="5"/>
  <c r="G8110" i="5"/>
  <c r="E8110" i="5"/>
  <c r="C8110" i="5"/>
  <c r="M8109" i="5"/>
  <c r="K8109" i="5"/>
  <c r="I8109" i="5"/>
  <c r="G8109" i="5"/>
  <c r="E8109" i="5"/>
  <c r="C8109" i="5"/>
  <c r="M8108" i="5"/>
  <c r="K8108" i="5"/>
  <c r="I8108" i="5"/>
  <c r="G8108" i="5"/>
  <c r="E8108" i="5"/>
  <c r="C8108" i="5"/>
  <c r="M8107" i="5"/>
  <c r="K8107" i="5"/>
  <c r="I8107" i="5"/>
  <c r="G8107" i="5"/>
  <c r="E8107" i="5"/>
  <c r="C8107" i="5"/>
  <c r="M8106" i="5"/>
  <c r="K8106" i="5"/>
  <c r="I8106" i="5"/>
  <c r="G8106" i="5"/>
  <c r="E8106" i="5"/>
  <c r="C8106" i="5"/>
  <c r="M8105" i="5"/>
  <c r="K8105" i="5"/>
  <c r="I8105" i="5"/>
  <c r="G8105" i="5"/>
  <c r="E8105" i="5"/>
  <c r="C8105" i="5"/>
  <c r="M8104" i="5"/>
  <c r="K8104" i="5"/>
  <c r="I8104" i="5"/>
  <c r="G8104" i="5"/>
  <c r="E8104" i="5"/>
  <c r="C8104" i="5"/>
  <c r="M8103" i="5"/>
  <c r="K8103" i="5"/>
  <c r="I8103" i="5"/>
  <c r="G8103" i="5"/>
  <c r="E8103" i="5"/>
  <c r="C8103" i="5"/>
  <c r="M8102" i="5"/>
  <c r="K8102" i="5"/>
  <c r="I8102" i="5"/>
  <c r="G8102" i="5"/>
  <c r="E8102" i="5"/>
  <c r="C8102" i="5"/>
  <c r="M8101" i="5"/>
  <c r="K8101" i="5"/>
  <c r="I8101" i="5"/>
  <c r="G8101" i="5"/>
  <c r="E8101" i="5"/>
  <c r="C8101" i="5"/>
  <c r="M8100" i="5"/>
  <c r="K8100" i="5"/>
  <c r="I8100" i="5"/>
  <c r="G8100" i="5"/>
  <c r="E8100" i="5"/>
  <c r="C8100" i="5"/>
  <c r="M8099" i="5"/>
  <c r="K8099" i="5"/>
  <c r="I8099" i="5"/>
  <c r="G8099" i="5"/>
  <c r="E8099" i="5"/>
  <c r="C8099" i="5"/>
  <c r="M8098" i="5"/>
  <c r="K8098" i="5"/>
  <c r="I8098" i="5"/>
  <c r="G8098" i="5"/>
  <c r="E8098" i="5"/>
  <c r="C8098" i="5"/>
  <c r="M8097" i="5"/>
  <c r="K8097" i="5"/>
  <c r="I8097" i="5"/>
  <c r="G8097" i="5"/>
  <c r="E8097" i="5"/>
  <c r="C8097" i="5"/>
  <c r="M8096" i="5"/>
  <c r="K8096" i="5"/>
  <c r="I8096" i="5"/>
  <c r="G8096" i="5"/>
  <c r="E8096" i="5"/>
  <c r="C8096" i="5"/>
  <c r="M8095" i="5"/>
  <c r="K8095" i="5"/>
  <c r="I8095" i="5"/>
  <c r="G8095" i="5"/>
  <c r="E8095" i="5"/>
  <c r="C8095" i="5"/>
  <c r="M8094" i="5"/>
  <c r="K8094" i="5"/>
  <c r="I8094" i="5"/>
  <c r="G8094" i="5"/>
  <c r="E8094" i="5"/>
  <c r="C8094" i="5"/>
  <c r="M8093" i="5"/>
  <c r="K8093" i="5"/>
  <c r="I8093" i="5"/>
  <c r="G8093" i="5"/>
  <c r="E8093" i="5"/>
  <c r="C8093" i="5"/>
  <c r="M8092" i="5"/>
  <c r="K8092" i="5"/>
  <c r="I8092" i="5"/>
  <c r="G8092" i="5"/>
  <c r="E8092" i="5"/>
  <c r="C8092" i="5"/>
  <c r="M8091" i="5"/>
  <c r="K8091" i="5"/>
  <c r="I8091" i="5"/>
  <c r="G8091" i="5"/>
  <c r="E8091" i="5"/>
  <c r="C8091" i="5"/>
  <c r="M8090" i="5"/>
  <c r="K8090" i="5"/>
  <c r="I8090" i="5"/>
  <c r="G8090" i="5"/>
  <c r="E8090" i="5"/>
  <c r="C8090" i="5"/>
  <c r="M8089" i="5"/>
  <c r="K8089" i="5"/>
  <c r="I8089" i="5"/>
  <c r="G8089" i="5"/>
  <c r="E8089" i="5"/>
  <c r="C8089" i="5"/>
  <c r="M8088" i="5"/>
  <c r="K8088" i="5"/>
  <c r="I8088" i="5"/>
  <c r="G8088" i="5"/>
  <c r="E8088" i="5"/>
  <c r="C8088" i="5"/>
  <c r="M8087" i="5"/>
  <c r="K8087" i="5"/>
  <c r="I8087" i="5"/>
  <c r="G8087" i="5"/>
  <c r="E8087" i="5"/>
  <c r="C8087" i="5"/>
  <c r="M8086" i="5"/>
  <c r="K8086" i="5"/>
  <c r="I8086" i="5"/>
  <c r="G8086" i="5"/>
  <c r="E8086" i="5"/>
  <c r="C8086" i="5"/>
  <c r="M8085" i="5"/>
  <c r="K8085" i="5"/>
  <c r="I8085" i="5"/>
  <c r="G8085" i="5"/>
  <c r="E8085" i="5"/>
  <c r="C8085" i="5"/>
  <c r="M8084" i="5"/>
  <c r="K8084" i="5"/>
  <c r="I8084" i="5"/>
  <c r="G8084" i="5"/>
  <c r="E8084" i="5"/>
  <c r="C8084" i="5"/>
  <c r="M8083" i="5"/>
  <c r="K8083" i="5"/>
  <c r="I8083" i="5"/>
  <c r="G8083" i="5"/>
  <c r="E8083" i="5"/>
  <c r="C8083" i="5"/>
  <c r="M8082" i="5"/>
  <c r="K8082" i="5"/>
  <c r="I8082" i="5"/>
  <c r="G8082" i="5"/>
  <c r="E8082" i="5"/>
  <c r="C8082" i="5"/>
  <c r="M8081" i="5"/>
  <c r="K8081" i="5"/>
  <c r="I8081" i="5"/>
  <c r="G8081" i="5"/>
  <c r="E8081" i="5"/>
  <c r="C8081" i="5"/>
  <c r="M8080" i="5"/>
  <c r="K8080" i="5"/>
  <c r="I8080" i="5"/>
  <c r="G8080" i="5"/>
  <c r="E8080" i="5"/>
  <c r="C8080" i="5"/>
  <c r="M8079" i="5"/>
  <c r="K8079" i="5"/>
  <c r="I8079" i="5"/>
  <c r="G8079" i="5"/>
  <c r="E8079" i="5"/>
  <c r="C8079" i="5"/>
  <c r="M8078" i="5"/>
  <c r="K8078" i="5"/>
  <c r="I8078" i="5"/>
  <c r="G8078" i="5"/>
  <c r="E8078" i="5"/>
  <c r="C8078" i="5"/>
  <c r="M8077" i="5"/>
  <c r="K8077" i="5"/>
  <c r="I8077" i="5"/>
  <c r="G8077" i="5"/>
  <c r="E8077" i="5"/>
  <c r="C8077" i="5"/>
  <c r="M8076" i="5"/>
  <c r="K8076" i="5"/>
  <c r="I8076" i="5"/>
  <c r="G8076" i="5"/>
  <c r="E8076" i="5"/>
  <c r="C8076" i="5"/>
  <c r="M8075" i="5"/>
  <c r="K8075" i="5"/>
  <c r="I8075" i="5"/>
  <c r="G8075" i="5"/>
  <c r="E8075" i="5"/>
  <c r="C8075" i="5"/>
  <c r="M8074" i="5"/>
  <c r="K8074" i="5"/>
  <c r="I8074" i="5"/>
  <c r="G8074" i="5"/>
  <c r="E8074" i="5"/>
  <c r="C8074" i="5"/>
  <c r="M8073" i="5"/>
  <c r="K8073" i="5"/>
  <c r="I8073" i="5"/>
  <c r="G8073" i="5"/>
  <c r="E8073" i="5"/>
  <c r="C8073" i="5"/>
  <c r="M8072" i="5"/>
  <c r="K8072" i="5"/>
  <c r="I8072" i="5"/>
  <c r="G8072" i="5"/>
  <c r="E8072" i="5"/>
  <c r="C8072" i="5"/>
  <c r="M8071" i="5"/>
  <c r="K8071" i="5"/>
  <c r="I8071" i="5"/>
  <c r="G8071" i="5"/>
  <c r="E8071" i="5"/>
  <c r="C8071" i="5"/>
  <c r="M8070" i="5"/>
  <c r="K8070" i="5"/>
  <c r="I8070" i="5"/>
  <c r="G8070" i="5"/>
  <c r="E8070" i="5"/>
  <c r="C8070" i="5"/>
  <c r="M8069" i="5"/>
  <c r="K8069" i="5"/>
  <c r="I8069" i="5"/>
  <c r="G8069" i="5"/>
  <c r="E8069" i="5"/>
  <c r="C8069" i="5"/>
  <c r="M8068" i="5"/>
  <c r="K8068" i="5"/>
  <c r="I8068" i="5"/>
  <c r="G8068" i="5"/>
  <c r="E8068" i="5"/>
  <c r="C8068" i="5"/>
  <c r="M8067" i="5"/>
  <c r="K8067" i="5"/>
  <c r="I8067" i="5"/>
  <c r="G8067" i="5"/>
  <c r="E8067" i="5"/>
  <c r="C8067" i="5"/>
  <c r="M8066" i="5"/>
  <c r="K8066" i="5"/>
  <c r="I8066" i="5"/>
  <c r="G8066" i="5"/>
  <c r="E8066" i="5"/>
  <c r="C8066" i="5"/>
  <c r="M8065" i="5"/>
  <c r="K8065" i="5"/>
  <c r="I8065" i="5"/>
  <c r="G8065" i="5"/>
  <c r="E8065" i="5"/>
  <c r="C8065" i="5"/>
  <c r="M8064" i="5"/>
  <c r="K8064" i="5"/>
  <c r="I8064" i="5"/>
  <c r="G8064" i="5"/>
  <c r="E8064" i="5"/>
  <c r="C8064" i="5"/>
  <c r="M8063" i="5"/>
  <c r="K8063" i="5"/>
  <c r="I8063" i="5"/>
  <c r="G8063" i="5"/>
  <c r="E8063" i="5"/>
  <c r="C8063" i="5"/>
  <c r="M8062" i="5"/>
  <c r="K8062" i="5"/>
  <c r="I8062" i="5"/>
  <c r="G8062" i="5"/>
  <c r="E8062" i="5"/>
  <c r="C8062" i="5"/>
  <c r="M8061" i="5"/>
  <c r="K8061" i="5"/>
  <c r="I8061" i="5"/>
  <c r="G8061" i="5"/>
  <c r="E8061" i="5"/>
  <c r="C8061" i="5"/>
  <c r="M8060" i="5"/>
  <c r="K8060" i="5"/>
  <c r="I8060" i="5"/>
  <c r="G8060" i="5"/>
  <c r="E8060" i="5"/>
  <c r="C8060" i="5"/>
  <c r="M8059" i="5"/>
  <c r="K8059" i="5"/>
  <c r="I8059" i="5"/>
  <c r="G8059" i="5"/>
  <c r="E8059" i="5"/>
  <c r="C8059" i="5"/>
  <c r="M8058" i="5"/>
  <c r="K8058" i="5"/>
  <c r="I8058" i="5"/>
  <c r="G8058" i="5"/>
  <c r="E8058" i="5"/>
  <c r="C8058" i="5"/>
  <c r="M8057" i="5"/>
  <c r="K8057" i="5"/>
  <c r="I8057" i="5"/>
  <c r="G8057" i="5"/>
  <c r="E8057" i="5"/>
  <c r="C8057" i="5"/>
  <c r="M8056" i="5"/>
  <c r="K8056" i="5"/>
  <c r="I8056" i="5"/>
  <c r="G8056" i="5"/>
  <c r="E8056" i="5"/>
  <c r="C8056" i="5"/>
  <c r="M8055" i="5"/>
  <c r="K8055" i="5"/>
  <c r="I8055" i="5"/>
  <c r="G8055" i="5"/>
  <c r="E8055" i="5"/>
  <c r="C8055" i="5"/>
  <c r="M8054" i="5"/>
  <c r="K8054" i="5"/>
  <c r="I8054" i="5"/>
  <c r="G8054" i="5"/>
  <c r="E8054" i="5"/>
  <c r="C8054" i="5"/>
  <c r="M8053" i="5"/>
  <c r="K8053" i="5"/>
  <c r="I8053" i="5"/>
  <c r="G8053" i="5"/>
  <c r="E8053" i="5"/>
  <c r="C8053" i="5"/>
  <c r="M8052" i="5"/>
  <c r="K8052" i="5"/>
  <c r="I8052" i="5"/>
  <c r="G8052" i="5"/>
  <c r="E8052" i="5"/>
  <c r="C8052" i="5"/>
  <c r="M8051" i="5"/>
  <c r="K8051" i="5"/>
  <c r="I8051" i="5"/>
  <c r="G8051" i="5"/>
  <c r="E8051" i="5"/>
  <c r="C8051" i="5"/>
  <c r="M8050" i="5"/>
  <c r="K8050" i="5"/>
  <c r="I8050" i="5"/>
  <c r="G8050" i="5"/>
  <c r="E8050" i="5"/>
  <c r="C8050" i="5"/>
  <c r="M8049" i="5"/>
  <c r="K8049" i="5"/>
  <c r="I8049" i="5"/>
  <c r="G8049" i="5"/>
  <c r="E8049" i="5"/>
  <c r="C8049" i="5"/>
  <c r="M8048" i="5"/>
  <c r="K8048" i="5"/>
  <c r="I8048" i="5"/>
  <c r="G8048" i="5"/>
  <c r="E8048" i="5"/>
  <c r="C8048" i="5"/>
  <c r="M8047" i="5"/>
  <c r="K8047" i="5"/>
  <c r="I8047" i="5"/>
  <c r="G8047" i="5"/>
  <c r="E8047" i="5"/>
  <c r="C8047" i="5"/>
  <c r="M8046" i="5"/>
  <c r="K8046" i="5"/>
  <c r="I8046" i="5"/>
  <c r="G8046" i="5"/>
  <c r="E8046" i="5"/>
  <c r="C8046" i="5"/>
  <c r="M8045" i="5"/>
  <c r="K8045" i="5"/>
  <c r="I8045" i="5"/>
  <c r="G8045" i="5"/>
  <c r="E8045" i="5"/>
  <c r="C8045" i="5"/>
  <c r="M8044" i="5"/>
  <c r="K8044" i="5"/>
  <c r="I8044" i="5"/>
  <c r="G8044" i="5"/>
  <c r="E8044" i="5"/>
  <c r="C8044" i="5"/>
  <c r="M8043" i="5"/>
  <c r="K8043" i="5"/>
  <c r="I8043" i="5"/>
  <c r="G8043" i="5"/>
  <c r="E8043" i="5"/>
  <c r="C8043" i="5"/>
  <c r="M8042" i="5"/>
  <c r="K8042" i="5"/>
  <c r="I8042" i="5"/>
  <c r="G8042" i="5"/>
  <c r="E8042" i="5"/>
  <c r="C8042" i="5"/>
  <c r="M8041" i="5"/>
  <c r="K8041" i="5"/>
  <c r="I8041" i="5"/>
  <c r="G8041" i="5"/>
  <c r="E8041" i="5"/>
  <c r="C8041" i="5"/>
  <c r="M8040" i="5"/>
  <c r="K8040" i="5"/>
  <c r="I8040" i="5"/>
  <c r="G8040" i="5"/>
  <c r="E8040" i="5"/>
  <c r="C8040" i="5"/>
  <c r="M8039" i="5"/>
  <c r="K8039" i="5"/>
  <c r="I8039" i="5"/>
  <c r="G8039" i="5"/>
  <c r="E8039" i="5"/>
  <c r="C8039" i="5"/>
  <c r="M8038" i="5"/>
  <c r="K8038" i="5"/>
  <c r="I8038" i="5"/>
  <c r="G8038" i="5"/>
  <c r="E8038" i="5"/>
  <c r="C8038" i="5"/>
  <c r="M8037" i="5"/>
  <c r="K8037" i="5"/>
  <c r="I8037" i="5"/>
  <c r="G8037" i="5"/>
  <c r="E8037" i="5"/>
  <c r="C8037" i="5"/>
  <c r="M8036" i="5"/>
  <c r="K8036" i="5"/>
  <c r="I8036" i="5"/>
  <c r="G8036" i="5"/>
  <c r="E8036" i="5"/>
  <c r="C8036" i="5"/>
  <c r="M8035" i="5"/>
  <c r="K8035" i="5"/>
  <c r="I8035" i="5"/>
  <c r="G8035" i="5"/>
  <c r="E8035" i="5"/>
  <c r="C8035" i="5"/>
  <c r="M8034" i="5"/>
  <c r="K8034" i="5"/>
  <c r="I8034" i="5"/>
  <c r="G8034" i="5"/>
  <c r="E8034" i="5"/>
  <c r="C8034" i="5"/>
  <c r="M8033" i="5"/>
  <c r="K8033" i="5"/>
  <c r="I8033" i="5"/>
  <c r="G8033" i="5"/>
  <c r="E8033" i="5"/>
  <c r="C8033" i="5"/>
  <c r="M8032" i="5"/>
  <c r="K8032" i="5"/>
  <c r="I8032" i="5"/>
  <c r="G8032" i="5"/>
  <c r="E8032" i="5"/>
  <c r="C8032" i="5"/>
  <c r="M8031" i="5"/>
  <c r="K8031" i="5"/>
  <c r="I8031" i="5"/>
  <c r="G8031" i="5"/>
  <c r="E8031" i="5"/>
  <c r="C8031" i="5"/>
  <c r="M8030" i="5"/>
  <c r="K8030" i="5"/>
  <c r="I8030" i="5"/>
  <c r="G8030" i="5"/>
  <c r="E8030" i="5"/>
  <c r="C8030" i="5"/>
  <c r="M8029" i="5"/>
  <c r="K8029" i="5"/>
  <c r="I8029" i="5"/>
  <c r="G8029" i="5"/>
  <c r="E8029" i="5"/>
  <c r="C8029" i="5"/>
  <c r="M8028" i="5"/>
  <c r="K8028" i="5"/>
  <c r="I8028" i="5"/>
  <c r="G8028" i="5"/>
  <c r="E8028" i="5"/>
  <c r="C8028" i="5"/>
  <c r="M8027" i="5"/>
  <c r="K8027" i="5"/>
  <c r="I8027" i="5"/>
  <c r="G8027" i="5"/>
  <c r="E8027" i="5"/>
  <c r="C8027" i="5"/>
  <c r="M8026" i="5"/>
  <c r="K8026" i="5"/>
  <c r="I8026" i="5"/>
  <c r="G8026" i="5"/>
  <c r="E8026" i="5"/>
  <c r="C8026" i="5"/>
  <c r="M8025" i="5"/>
  <c r="K8025" i="5"/>
  <c r="I8025" i="5"/>
  <c r="G8025" i="5"/>
  <c r="E8025" i="5"/>
  <c r="C8025" i="5"/>
  <c r="M8024" i="5"/>
  <c r="K8024" i="5"/>
  <c r="I8024" i="5"/>
  <c r="G8024" i="5"/>
  <c r="E8024" i="5"/>
  <c r="C8024" i="5"/>
  <c r="M8023" i="5"/>
  <c r="K8023" i="5"/>
  <c r="I8023" i="5"/>
  <c r="G8023" i="5"/>
  <c r="E8023" i="5"/>
  <c r="C8023" i="5"/>
  <c r="M8022" i="5"/>
  <c r="K8022" i="5"/>
  <c r="I8022" i="5"/>
  <c r="G8022" i="5"/>
  <c r="E8022" i="5"/>
  <c r="C8022" i="5"/>
  <c r="M8021" i="5"/>
  <c r="K8021" i="5"/>
  <c r="I8021" i="5"/>
  <c r="G8021" i="5"/>
  <c r="E8021" i="5"/>
  <c r="C8021" i="5"/>
  <c r="M8020" i="5"/>
  <c r="K8020" i="5"/>
  <c r="I8020" i="5"/>
  <c r="G8020" i="5"/>
  <c r="E8020" i="5"/>
  <c r="C8020" i="5"/>
  <c r="M8019" i="5"/>
  <c r="K8019" i="5"/>
  <c r="I8019" i="5"/>
  <c r="G8019" i="5"/>
  <c r="E8019" i="5"/>
  <c r="C8019" i="5"/>
  <c r="M8018" i="5"/>
  <c r="K8018" i="5"/>
  <c r="I8018" i="5"/>
  <c r="G8018" i="5"/>
  <c r="E8018" i="5"/>
  <c r="C8018" i="5"/>
  <c r="M8017" i="5"/>
  <c r="K8017" i="5"/>
  <c r="I8017" i="5"/>
  <c r="G8017" i="5"/>
  <c r="E8017" i="5"/>
  <c r="C8017" i="5"/>
  <c r="M8016" i="5"/>
  <c r="K8016" i="5"/>
  <c r="I8016" i="5"/>
  <c r="G8016" i="5"/>
  <c r="E8016" i="5"/>
  <c r="C8016" i="5"/>
  <c r="M8015" i="5"/>
  <c r="K8015" i="5"/>
  <c r="I8015" i="5"/>
  <c r="G8015" i="5"/>
  <c r="E8015" i="5"/>
  <c r="C8015" i="5"/>
  <c r="M8014" i="5"/>
  <c r="K8014" i="5"/>
  <c r="I8014" i="5"/>
  <c r="G8014" i="5"/>
  <c r="E8014" i="5"/>
  <c r="C8014" i="5"/>
  <c r="M8013" i="5"/>
  <c r="K8013" i="5"/>
  <c r="I8013" i="5"/>
  <c r="G8013" i="5"/>
  <c r="E8013" i="5"/>
  <c r="C8013" i="5"/>
  <c r="M8012" i="5"/>
  <c r="K8012" i="5"/>
  <c r="I8012" i="5"/>
  <c r="G8012" i="5"/>
  <c r="E8012" i="5"/>
  <c r="C8012" i="5"/>
  <c r="M8011" i="5"/>
  <c r="K8011" i="5"/>
  <c r="I8011" i="5"/>
  <c r="G8011" i="5"/>
  <c r="E8011" i="5"/>
  <c r="C8011" i="5"/>
  <c r="M8010" i="5"/>
  <c r="K8010" i="5"/>
  <c r="I8010" i="5"/>
  <c r="G8010" i="5"/>
  <c r="E8010" i="5"/>
  <c r="C8010" i="5"/>
  <c r="M8009" i="5"/>
  <c r="K8009" i="5"/>
  <c r="I8009" i="5"/>
  <c r="G8009" i="5"/>
  <c r="E8009" i="5"/>
  <c r="C8009" i="5"/>
  <c r="M8008" i="5"/>
  <c r="K8008" i="5"/>
  <c r="I8008" i="5"/>
  <c r="G8008" i="5"/>
  <c r="E8008" i="5"/>
  <c r="C8008" i="5"/>
  <c r="M8007" i="5"/>
  <c r="K8007" i="5"/>
  <c r="I8007" i="5"/>
  <c r="G8007" i="5"/>
  <c r="E8007" i="5"/>
  <c r="C8007" i="5"/>
  <c r="M8006" i="5"/>
  <c r="K8006" i="5"/>
  <c r="I8006" i="5"/>
  <c r="G8006" i="5"/>
  <c r="E8006" i="5"/>
  <c r="C8006" i="5"/>
  <c r="M8005" i="5"/>
  <c r="K8005" i="5"/>
  <c r="I8005" i="5"/>
  <c r="G8005" i="5"/>
  <c r="E8005" i="5"/>
  <c r="C8005" i="5"/>
  <c r="M8004" i="5"/>
  <c r="K8004" i="5"/>
  <c r="I8004" i="5"/>
  <c r="G8004" i="5"/>
  <c r="E8004" i="5"/>
  <c r="C8004" i="5"/>
  <c r="M8003" i="5"/>
  <c r="K8003" i="5"/>
  <c r="I8003" i="5"/>
  <c r="G8003" i="5"/>
  <c r="E8003" i="5"/>
  <c r="C8003" i="5"/>
  <c r="M8002" i="5"/>
  <c r="K8002" i="5"/>
  <c r="I8002" i="5"/>
  <c r="G8002" i="5"/>
  <c r="E8002" i="5"/>
  <c r="C8002" i="5"/>
  <c r="M8001" i="5"/>
  <c r="K8001" i="5"/>
  <c r="I8001" i="5"/>
  <c r="G8001" i="5"/>
  <c r="E8001" i="5"/>
  <c r="C8001" i="5"/>
  <c r="M8000" i="5"/>
  <c r="K8000" i="5"/>
  <c r="I8000" i="5"/>
  <c r="G8000" i="5"/>
  <c r="E8000" i="5"/>
  <c r="C8000" i="5"/>
  <c r="M7999" i="5"/>
  <c r="K7999" i="5"/>
  <c r="I7999" i="5"/>
  <c r="G7999" i="5"/>
  <c r="E7999" i="5"/>
  <c r="C7999" i="5"/>
  <c r="M7998" i="5"/>
  <c r="K7998" i="5"/>
  <c r="I7998" i="5"/>
  <c r="G7998" i="5"/>
  <c r="E7998" i="5"/>
  <c r="C7998" i="5"/>
  <c r="M7997" i="5"/>
  <c r="K7997" i="5"/>
  <c r="I7997" i="5"/>
  <c r="G7997" i="5"/>
  <c r="E7997" i="5"/>
  <c r="C7997" i="5"/>
  <c r="M7996" i="5"/>
  <c r="K7996" i="5"/>
  <c r="I7996" i="5"/>
  <c r="G7996" i="5"/>
  <c r="E7996" i="5"/>
  <c r="C7996" i="5"/>
  <c r="M7995" i="5"/>
  <c r="K7995" i="5"/>
  <c r="I7995" i="5"/>
  <c r="G7995" i="5"/>
  <c r="E7995" i="5"/>
  <c r="C7995" i="5"/>
  <c r="M7994" i="5"/>
  <c r="K7994" i="5"/>
  <c r="I7994" i="5"/>
  <c r="G7994" i="5"/>
  <c r="E7994" i="5"/>
  <c r="C7994" i="5"/>
  <c r="M7993" i="5"/>
  <c r="K7993" i="5"/>
  <c r="I7993" i="5"/>
  <c r="G7993" i="5"/>
  <c r="E7993" i="5"/>
  <c r="C7993" i="5"/>
  <c r="M7992" i="5"/>
  <c r="K7992" i="5"/>
  <c r="I7992" i="5"/>
  <c r="G7992" i="5"/>
  <c r="E7992" i="5"/>
  <c r="C7992" i="5"/>
  <c r="M7991" i="5"/>
  <c r="K7991" i="5"/>
  <c r="I7991" i="5"/>
  <c r="G7991" i="5"/>
  <c r="E7991" i="5"/>
  <c r="C7991" i="5"/>
  <c r="M7990" i="5"/>
  <c r="K7990" i="5"/>
  <c r="I7990" i="5"/>
  <c r="G7990" i="5"/>
  <c r="E7990" i="5"/>
  <c r="C7990" i="5"/>
  <c r="M7989" i="5"/>
  <c r="K7989" i="5"/>
  <c r="I7989" i="5"/>
  <c r="G7989" i="5"/>
  <c r="E7989" i="5"/>
  <c r="C7989" i="5"/>
  <c r="M7988" i="5"/>
  <c r="K7988" i="5"/>
  <c r="I7988" i="5"/>
  <c r="G7988" i="5"/>
  <c r="E7988" i="5"/>
  <c r="C7988" i="5"/>
  <c r="M7987" i="5"/>
  <c r="K7987" i="5"/>
  <c r="I7987" i="5"/>
  <c r="G7987" i="5"/>
  <c r="E7987" i="5"/>
  <c r="C7987" i="5"/>
  <c r="M7986" i="5"/>
  <c r="K7986" i="5"/>
  <c r="I7986" i="5"/>
  <c r="G7986" i="5"/>
  <c r="E7986" i="5"/>
  <c r="C7986" i="5"/>
  <c r="M7985" i="5"/>
  <c r="K7985" i="5"/>
  <c r="I7985" i="5"/>
  <c r="G7985" i="5"/>
  <c r="E7985" i="5"/>
  <c r="C7985" i="5"/>
  <c r="M7984" i="5"/>
  <c r="K7984" i="5"/>
  <c r="I7984" i="5"/>
  <c r="G7984" i="5"/>
  <c r="E7984" i="5"/>
  <c r="C7984" i="5"/>
  <c r="M7983" i="5"/>
  <c r="K7983" i="5"/>
  <c r="I7983" i="5"/>
  <c r="G7983" i="5"/>
  <c r="E7983" i="5"/>
  <c r="C7983" i="5"/>
  <c r="M7982" i="5"/>
  <c r="K7982" i="5"/>
  <c r="I7982" i="5"/>
  <c r="G7982" i="5"/>
  <c r="E7982" i="5"/>
  <c r="C7982" i="5"/>
  <c r="M7981" i="5"/>
  <c r="K7981" i="5"/>
  <c r="I7981" i="5"/>
  <c r="G7981" i="5"/>
  <c r="E7981" i="5"/>
  <c r="C7981" i="5"/>
  <c r="M7980" i="5"/>
  <c r="K7980" i="5"/>
  <c r="I7980" i="5"/>
  <c r="G7980" i="5"/>
  <c r="E7980" i="5"/>
  <c r="C7980" i="5"/>
  <c r="M7979" i="5"/>
  <c r="K7979" i="5"/>
  <c r="I7979" i="5"/>
  <c r="G7979" i="5"/>
  <c r="E7979" i="5"/>
  <c r="C7979" i="5"/>
  <c r="M7978" i="5"/>
  <c r="K7978" i="5"/>
  <c r="I7978" i="5"/>
  <c r="G7978" i="5"/>
  <c r="E7978" i="5"/>
  <c r="C7978" i="5"/>
  <c r="M7977" i="5"/>
  <c r="K7977" i="5"/>
  <c r="I7977" i="5"/>
  <c r="G7977" i="5"/>
  <c r="E7977" i="5"/>
  <c r="C7977" i="5"/>
  <c r="M7976" i="5"/>
  <c r="K7976" i="5"/>
  <c r="I7976" i="5"/>
  <c r="G7976" i="5"/>
  <c r="E7976" i="5"/>
  <c r="C7976" i="5"/>
  <c r="M7975" i="5"/>
  <c r="K7975" i="5"/>
  <c r="I7975" i="5"/>
  <c r="G7975" i="5"/>
  <c r="E7975" i="5"/>
  <c r="C7975" i="5"/>
  <c r="M7974" i="5"/>
  <c r="K7974" i="5"/>
  <c r="I7974" i="5"/>
  <c r="G7974" i="5"/>
  <c r="E7974" i="5"/>
  <c r="C7974" i="5"/>
  <c r="M7973" i="5"/>
  <c r="K7973" i="5"/>
  <c r="I7973" i="5"/>
  <c r="G7973" i="5"/>
  <c r="E7973" i="5"/>
  <c r="C7973" i="5"/>
  <c r="M7972" i="5"/>
  <c r="K7972" i="5"/>
  <c r="I7972" i="5"/>
  <c r="G7972" i="5"/>
  <c r="E7972" i="5"/>
  <c r="C7972" i="5"/>
  <c r="M7971" i="5"/>
  <c r="K7971" i="5"/>
  <c r="I7971" i="5"/>
  <c r="G7971" i="5"/>
  <c r="E7971" i="5"/>
  <c r="C7971" i="5"/>
  <c r="M7970" i="5"/>
  <c r="K7970" i="5"/>
  <c r="I7970" i="5"/>
  <c r="G7970" i="5"/>
  <c r="E7970" i="5"/>
  <c r="C7970" i="5"/>
  <c r="M7969" i="5"/>
  <c r="K7969" i="5"/>
  <c r="I7969" i="5"/>
  <c r="G7969" i="5"/>
  <c r="E7969" i="5"/>
  <c r="C7969" i="5"/>
  <c r="M7968" i="5"/>
  <c r="K7968" i="5"/>
  <c r="I7968" i="5"/>
  <c r="G7968" i="5"/>
  <c r="E7968" i="5"/>
  <c r="C7968" i="5"/>
  <c r="M7967" i="5"/>
  <c r="K7967" i="5"/>
  <c r="I7967" i="5"/>
  <c r="G7967" i="5"/>
  <c r="E7967" i="5"/>
  <c r="C7967" i="5"/>
  <c r="M7966" i="5"/>
  <c r="K7966" i="5"/>
  <c r="I7966" i="5"/>
  <c r="G7966" i="5"/>
  <c r="E7966" i="5"/>
  <c r="C7966" i="5"/>
  <c r="M7965" i="5"/>
  <c r="K7965" i="5"/>
  <c r="I7965" i="5"/>
  <c r="G7965" i="5"/>
  <c r="E7965" i="5"/>
  <c r="C7965" i="5"/>
  <c r="M7964" i="5"/>
  <c r="K7964" i="5"/>
  <c r="I7964" i="5"/>
  <c r="G7964" i="5"/>
  <c r="E7964" i="5"/>
  <c r="C7964" i="5"/>
  <c r="M7963" i="5"/>
  <c r="K7963" i="5"/>
  <c r="I7963" i="5"/>
  <c r="G7963" i="5"/>
  <c r="E7963" i="5"/>
  <c r="C7963" i="5"/>
  <c r="M7962" i="5"/>
  <c r="K7962" i="5"/>
  <c r="I7962" i="5"/>
  <c r="G7962" i="5"/>
  <c r="E7962" i="5"/>
  <c r="C7962" i="5"/>
  <c r="M7961" i="5"/>
  <c r="K7961" i="5"/>
  <c r="I7961" i="5"/>
  <c r="G7961" i="5"/>
  <c r="E7961" i="5"/>
  <c r="C7961" i="5"/>
  <c r="M7960" i="5"/>
  <c r="K7960" i="5"/>
  <c r="I7960" i="5"/>
  <c r="G7960" i="5"/>
  <c r="E7960" i="5"/>
  <c r="C7960" i="5"/>
  <c r="M7959" i="5"/>
  <c r="K7959" i="5"/>
  <c r="I7959" i="5"/>
  <c r="G7959" i="5"/>
  <c r="E7959" i="5"/>
  <c r="C7959" i="5"/>
  <c r="M7958" i="5"/>
  <c r="K7958" i="5"/>
  <c r="I7958" i="5"/>
  <c r="G7958" i="5"/>
  <c r="E7958" i="5"/>
  <c r="C7958" i="5"/>
  <c r="M7957" i="5"/>
  <c r="K7957" i="5"/>
  <c r="I7957" i="5"/>
  <c r="G7957" i="5"/>
  <c r="E7957" i="5"/>
  <c r="C7957" i="5"/>
  <c r="M7956" i="5"/>
  <c r="K7956" i="5"/>
  <c r="I7956" i="5"/>
  <c r="G7956" i="5"/>
  <c r="E7956" i="5"/>
  <c r="C7956" i="5"/>
  <c r="M7955" i="5"/>
  <c r="K7955" i="5"/>
  <c r="I7955" i="5"/>
  <c r="G7955" i="5"/>
  <c r="E7955" i="5"/>
  <c r="C7955" i="5"/>
  <c r="M7954" i="5"/>
  <c r="K7954" i="5"/>
  <c r="I7954" i="5"/>
  <c r="G7954" i="5"/>
  <c r="E7954" i="5"/>
  <c r="C7954" i="5"/>
  <c r="M7953" i="5"/>
  <c r="K7953" i="5"/>
  <c r="I7953" i="5"/>
  <c r="G7953" i="5"/>
  <c r="E7953" i="5"/>
  <c r="C7953" i="5"/>
  <c r="M7952" i="5"/>
  <c r="K7952" i="5"/>
  <c r="I7952" i="5"/>
  <c r="G7952" i="5"/>
  <c r="E7952" i="5"/>
  <c r="C7952" i="5"/>
  <c r="M7951" i="5"/>
  <c r="K7951" i="5"/>
  <c r="I7951" i="5"/>
  <c r="G7951" i="5"/>
  <c r="E7951" i="5"/>
  <c r="C7951" i="5"/>
  <c r="M7950" i="5"/>
  <c r="K7950" i="5"/>
  <c r="I7950" i="5"/>
  <c r="G7950" i="5"/>
  <c r="E7950" i="5"/>
  <c r="C7950" i="5"/>
  <c r="M7949" i="5"/>
  <c r="K7949" i="5"/>
  <c r="I7949" i="5"/>
  <c r="G7949" i="5"/>
  <c r="E7949" i="5"/>
  <c r="C7949" i="5"/>
  <c r="M7948" i="5"/>
  <c r="K7948" i="5"/>
  <c r="I7948" i="5"/>
  <c r="G7948" i="5"/>
  <c r="E7948" i="5"/>
  <c r="C7948" i="5"/>
  <c r="M7947" i="5"/>
  <c r="K7947" i="5"/>
  <c r="I7947" i="5"/>
  <c r="G7947" i="5"/>
  <c r="E7947" i="5"/>
  <c r="C7947" i="5"/>
  <c r="M7946" i="5"/>
  <c r="K7946" i="5"/>
  <c r="I7946" i="5"/>
  <c r="G7946" i="5"/>
  <c r="E7946" i="5"/>
  <c r="C7946" i="5"/>
  <c r="M7945" i="5"/>
  <c r="K7945" i="5"/>
  <c r="I7945" i="5"/>
  <c r="G7945" i="5"/>
  <c r="E7945" i="5"/>
  <c r="C7945" i="5"/>
  <c r="M7944" i="5"/>
  <c r="K7944" i="5"/>
  <c r="I7944" i="5"/>
  <c r="G7944" i="5"/>
  <c r="E7944" i="5"/>
  <c r="C7944" i="5"/>
  <c r="M7943" i="5"/>
  <c r="K7943" i="5"/>
  <c r="I7943" i="5"/>
  <c r="G7943" i="5"/>
  <c r="E7943" i="5"/>
  <c r="C7943" i="5"/>
  <c r="M7942" i="5"/>
  <c r="K7942" i="5"/>
  <c r="I7942" i="5"/>
  <c r="G7942" i="5"/>
  <c r="E7942" i="5"/>
  <c r="C7942" i="5"/>
  <c r="M7941" i="5"/>
  <c r="K7941" i="5"/>
  <c r="I7941" i="5"/>
  <c r="G7941" i="5"/>
  <c r="E7941" i="5"/>
  <c r="C7941" i="5"/>
  <c r="M7940" i="5"/>
  <c r="K7940" i="5"/>
  <c r="I7940" i="5"/>
  <c r="G7940" i="5"/>
  <c r="E7940" i="5"/>
  <c r="C7940" i="5"/>
  <c r="M7939" i="5"/>
  <c r="K7939" i="5"/>
  <c r="I7939" i="5"/>
  <c r="G7939" i="5"/>
  <c r="E7939" i="5"/>
  <c r="C7939" i="5"/>
  <c r="M7938" i="5"/>
  <c r="K7938" i="5"/>
  <c r="I7938" i="5"/>
  <c r="G7938" i="5"/>
  <c r="E7938" i="5"/>
  <c r="C7938" i="5"/>
  <c r="M7937" i="5"/>
  <c r="K7937" i="5"/>
  <c r="I7937" i="5"/>
  <c r="G7937" i="5"/>
  <c r="E7937" i="5"/>
  <c r="C7937" i="5"/>
  <c r="M7936" i="5"/>
  <c r="K7936" i="5"/>
  <c r="I7936" i="5"/>
  <c r="G7936" i="5"/>
  <c r="E7936" i="5"/>
  <c r="C7936" i="5"/>
  <c r="M7935" i="5"/>
  <c r="K7935" i="5"/>
  <c r="I7935" i="5"/>
  <c r="G7935" i="5"/>
  <c r="E7935" i="5"/>
  <c r="C7935" i="5"/>
  <c r="M7934" i="5"/>
  <c r="K7934" i="5"/>
  <c r="I7934" i="5"/>
  <c r="G7934" i="5"/>
  <c r="E7934" i="5"/>
  <c r="C7934" i="5"/>
  <c r="M7933" i="5"/>
  <c r="K7933" i="5"/>
  <c r="I7933" i="5"/>
  <c r="G7933" i="5"/>
  <c r="E7933" i="5"/>
  <c r="C7933" i="5"/>
  <c r="M7932" i="5"/>
  <c r="K7932" i="5"/>
  <c r="I7932" i="5"/>
  <c r="G7932" i="5"/>
  <c r="E7932" i="5"/>
  <c r="C7932" i="5"/>
  <c r="M7931" i="5"/>
  <c r="K7931" i="5"/>
  <c r="I7931" i="5"/>
  <c r="G7931" i="5"/>
  <c r="E7931" i="5"/>
  <c r="C7931" i="5"/>
  <c r="M7930" i="5"/>
  <c r="K7930" i="5"/>
  <c r="I7930" i="5"/>
  <c r="G7930" i="5"/>
  <c r="E7930" i="5"/>
  <c r="C7930" i="5"/>
  <c r="M7929" i="5"/>
  <c r="K7929" i="5"/>
  <c r="I7929" i="5"/>
  <c r="G7929" i="5"/>
  <c r="E7929" i="5"/>
  <c r="C7929" i="5"/>
  <c r="M7928" i="5"/>
  <c r="K7928" i="5"/>
  <c r="I7928" i="5"/>
  <c r="G7928" i="5"/>
  <c r="E7928" i="5"/>
  <c r="C7928" i="5"/>
  <c r="M7927" i="5"/>
  <c r="K7927" i="5"/>
  <c r="I7927" i="5"/>
  <c r="G7927" i="5"/>
  <c r="E7927" i="5"/>
  <c r="C7927" i="5"/>
  <c r="M7926" i="5"/>
  <c r="K7926" i="5"/>
  <c r="I7926" i="5"/>
  <c r="G7926" i="5"/>
  <c r="E7926" i="5"/>
  <c r="C7926" i="5"/>
  <c r="M7925" i="5"/>
  <c r="K7925" i="5"/>
  <c r="I7925" i="5"/>
  <c r="G7925" i="5"/>
  <c r="E7925" i="5"/>
  <c r="C7925" i="5"/>
  <c r="M7924" i="5"/>
  <c r="K7924" i="5"/>
  <c r="I7924" i="5"/>
  <c r="G7924" i="5"/>
  <c r="E7924" i="5"/>
  <c r="C7924" i="5"/>
  <c r="M7923" i="5"/>
  <c r="K7923" i="5"/>
  <c r="I7923" i="5"/>
  <c r="G7923" i="5"/>
  <c r="E7923" i="5"/>
  <c r="C7923" i="5"/>
  <c r="M7922" i="5"/>
  <c r="K7922" i="5"/>
  <c r="I7922" i="5"/>
  <c r="G7922" i="5"/>
  <c r="E7922" i="5"/>
  <c r="C7922" i="5"/>
  <c r="M7921" i="5"/>
  <c r="K7921" i="5"/>
  <c r="I7921" i="5"/>
  <c r="G7921" i="5"/>
  <c r="E7921" i="5"/>
  <c r="C7921" i="5"/>
  <c r="M7920" i="5"/>
  <c r="K7920" i="5"/>
  <c r="I7920" i="5"/>
  <c r="G7920" i="5"/>
  <c r="E7920" i="5"/>
  <c r="C7920" i="5"/>
  <c r="M7919" i="5"/>
  <c r="K7919" i="5"/>
  <c r="I7919" i="5"/>
  <c r="G7919" i="5"/>
  <c r="E7919" i="5"/>
  <c r="C7919" i="5"/>
  <c r="M7918" i="5"/>
  <c r="K7918" i="5"/>
  <c r="I7918" i="5"/>
  <c r="G7918" i="5"/>
  <c r="E7918" i="5"/>
  <c r="C7918" i="5"/>
  <c r="M7917" i="5"/>
  <c r="K7917" i="5"/>
  <c r="I7917" i="5"/>
  <c r="G7917" i="5"/>
  <c r="E7917" i="5"/>
  <c r="C7917" i="5"/>
  <c r="M7916" i="5"/>
  <c r="K7916" i="5"/>
  <c r="I7916" i="5"/>
  <c r="G7916" i="5"/>
  <c r="E7916" i="5"/>
  <c r="C7916" i="5"/>
  <c r="M7915" i="5"/>
  <c r="K7915" i="5"/>
  <c r="I7915" i="5"/>
  <c r="G7915" i="5"/>
  <c r="E7915" i="5"/>
  <c r="C7915" i="5"/>
  <c r="M7914" i="5"/>
  <c r="K7914" i="5"/>
  <c r="I7914" i="5"/>
  <c r="G7914" i="5"/>
  <c r="E7914" i="5"/>
  <c r="C7914" i="5"/>
  <c r="M7913" i="5"/>
  <c r="K7913" i="5"/>
  <c r="I7913" i="5"/>
  <c r="G7913" i="5"/>
  <c r="E7913" i="5"/>
  <c r="C7913" i="5"/>
  <c r="M7912" i="5"/>
  <c r="K7912" i="5"/>
  <c r="I7912" i="5"/>
  <c r="G7912" i="5"/>
  <c r="E7912" i="5"/>
  <c r="C7912" i="5"/>
  <c r="M7911" i="5"/>
  <c r="K7911" i="5"/>
  <c r="I7911" i="5"/>
  <c r="G7911" i="5"/>
  <c r="E7911" i="5"/>
  <c r="C7911" i="5"/>
  <c r="M7910" i="5"/>
  <c r="K7910" i="5"/>
  <c r="I7910" i="5"/>
  <c r="G7910" i="5"/>
  <c r="E7910" i="5"/>
  <c r="C7910" i="5"/>
  <c r="M7909" i="5"/>
  <c r="K7909" i="5"/>
  <c r="I7909" i="5"/>
  <c r="G7909" i="5"/>
  <c r="E7909" i="5"/>
  <c r="C7909" i="5"/>
  <c r="M7908" i="5"/>
  <c r="K7908" i="5"/>
  <c r="I7908" i="5"/>
  <c r="G7908" i="5"/>
  <c r="E7908" i="5"/>
  <c r="C7908" i="5"/>
  <c r="M7907" i="5"/>
  <c r="K7907" i="5"/>
  <c r="I7907" i="5"/>
  <c r="G7907" i="5"/>
  <c r="E7907" i="5"/>
  <c r="C7907" i="5"/>
  <c r="M7906" i="5"/>
  <c r="K7906" i="5"/>
  <c r="I7906" i="5"/>
  <c r="G7906" i="5"/>
  <c r="E7906" i="5"/>
  <c r="C7906" i="5"/>
  <c r="M7905" i="5"/>
  <c r="K7905" i="5"/>
  <c r="I7905" i="5"/>
  <c r="G7905" i="5"/>
  <c r="E7905" i="5"/>
  <c r="C7905" i="5"/>
  <c r="M7904" i="5"/>
  <c r="K7904" i="5"/>
  <c r="I7904" i="5"/>
  <c r="G7904" i="5"/>
  <c r="E7904" i="5"/>
  <c r="C7904" i="5"/>
  <c r="M7903" i="5"/>
  <c r="K7903" i="5"/>
  <c r="I7903" i="5"/>
  <c r="G7903" i="5"/>
  <c r="E7903" i="5"/>
  <c r="C7903" i="5"/>
  <c r="M7902" i="5"/>
  <c r="K7902" i="5"/>
  <c r="I7902" i="5"/>
  <c r="G7902" i="5"/>
  <c r="E7902" i="5"/>
  <c r="C7902" i="5"/>
  <c r="M7901" i="5"/>
  <c r="K7901" i="5"/>
  <c r="I7901" i="5"/>
  <c r="G7901" i="5"/>
  <c r="E7901" i="5"/>
  <c r="C7901" i="5"/>
  <c r="M7900" i="5"/>
  <c r="K7900" i="5"/>
  <c r="I7900" i="5"/>
  <c r="G7900" i="5"/>
  <c r="E7900" i="5"/>
  <c r="C7900" i="5"/>
  <c r="M7899" i="5"/>
  <c r="K7899" i="5"/>
  <c r="I7899" i="5"/>
  <c r="G7899" i="5"/>
  <c r="E7899" i="5"/>
  <c r="C7899" i="5"/>
  <c r="M7898" i="5"/>
  <c r="K7898" i="5"/>
  <c r="I7898" i="5"/>
  <c r="G7898" i="5"/>
  <c r="E7898" i="5"/>
  <c r="C7898" i="5"/>
  <c r="M7897" i="5"/>
  <c r="K7897" i="5"/>
  <c r="I7897" i="5"/>
  <c r="G7897" i="5"/>
  <c r="E7897" i="5"/>
  <c r="C7897" i="5"/>
  <c r="M7896" i="5"/>
  <c r="K7896" i="5"/>
  <c r="I7896" i="5"/>
  <c r="G7896" i="5"/>
  <c r="E7896" i="5"/>
  <c r="C7896" i="5"/>
  <c r="M7895" i="5"/>
  <c r="K7895" i="5"/>
  <c r="I7895" i="5"/>
  <c r="G7895" i="5"/>
  <c r="E7895" i="5"/>
  <c r="C7895" i="5"/>
  <c r="M7894" i="5"/>
  <c r="K7894" i="5"/>
  <c r="I7894" i="5"/>
  <c r="G7894" i="5"/>
  <c r="E7894" i="5"/>
  <c r="C7894" i="5"/>
  <c r="M7893" i="5"/>
  <c r="K7893" i="5"/>
  <c r="I7893" i="5"/>
  <c r="G7893" i="5"/>
  <c r="E7893" i="5"/>
  <c r="C7893" i="5"/>
  <c r="M7892" i="5"/>
  <c r="K7892" i="5"/>
  <c r="I7892" i="5"/>
  <c r="G7892" i="5"/>
  <c r="E7892" i="5"/>
  <c r="C7892" i="5"/>
  <c r="M7891" i="5"/>
  <c r="K7891" i="5"/>
  <c r="I7891" i="5"/>
  <c r="G7891" i="5"/>
  <c r="E7891" i="5"/>
  <c r="C7891" i="5"/>
  <c r="M7890" i="5"/>
  <c r="K7890" i="5"/>
  <c r="I7890" i="5"/>
  <c r="G7890" i="5"/>
  <c r="E7890" i="5"/>
  <c r="C7890" i="5"/>
  <c r="M7889" i="5"/>
  <c r="K7889" i="5"/>
  <c r="I7889" i="5"/>
  <c r="G7889" i="5"/>
  <c r="E7889" i="5"/>
  <c r="C7889" i="5"/>
  <c r="M7888" i="5"/>
  <c r="K7888" i="5"/>
  <c r="I7888" i="5"/>
  <c r="G7888" i="5"/>
  <c r="E7888" i="5"/>
  <c r="C7888" i="5"/>
  <c r="M7887" i="5"/>
  <c r="K7887" i="5"/>
  <c r="I7887" i="5"/>
  <c r="G7887" i="5"/>
  <c r="E7887" i="5"/>
  <c r="C7887" i="5"/>
  <c r="M7886" i="5"/>
  <c r="K7886" i="5"/>
  <c r="I7886" i="5"/>
  <c r="G7886" i="5"/>
  <c r="E7886" i="5"/>
  <c r="C7886" i="5"/>
  <c r="M7885" i="5"/>
  <c r="K7885" i="5"/>
  <c r="I7885" i="5"/>
  <c r="G7885" i="5"/>
  <c r="E7885" i="5"/>
  <c r="C7885" i="5"/>
  <c r="M7884" i="5"/>
  <c r="K7884" i="5"/>
  <c r="I7884" i="5"/>
  <c r="G7884" i="5"/>
  <c r="E7884" i="5"/>
  <c r="C7884" i="5"/>
  <c r="M7883" i="5"/>
  <c r="K7883" i="5"/>
  <c r="I7883" i="5"/>
  <c r="G7883" i="5"/>
  <c r="E7883" i="5"/>
  <c r="C7883" i="5"/>
  <c r="M7882" i="5"/>
  <c r="K7882" i="5"/>
  <c r="I7882" i="5"/>
  <c r="G7882" i="5"/>
  <c r="E7882" i="5"/>
  <c r="C7882" i="5"/>
  <c r="M7881" i="5"/>
  <c r="K7881" i="5"/>
  <c r="I7881" i="5"/>
  <c r="G7881" i="5"/>
  <c r="E7881" i="5"/>
  <c r="C7881" i="5"/>
  <c r="M7880" i="5"/>
  <c r="K7880" i="5"/>
  <c r="I7880" i="5"/>
  <c r="G7880" i="5"/>
  <c r="E7880" i="5"/>
  <c r="C7880" i="5"/>
  <c r="M7879" i="5"/>
  <c r="K7879" i="5"/>
  <c r="I7879" i="5"/>
  <c r="G7879" i="5"/>
  <c r="E7879" i="5"/>
  <c r="C7879" i="5"/>
  <c r="M7878" i="5"/>
  <c r="K7878" i="5"/>
  <c r="I7878" i="5"/>
  <c r="G7878" i="5"/>
  <c r="E7878" i="5"/>
  <c r="C7878" i="5"/>
  <c r="M7877" i="5"/>
  <c r="K7877" i="5"/>
  <c r="I7877" i="5"/>
  <c r="G7877" i="5"/>
  <c r="E7877" i="5"/>
  <c r="C7877" i="5"/>
  <c r="M7876" i="5"/>
  <c r="K7876" i="5"/>
  <c r="I7876" i="5"/>
  <c r="G7876" i="5"/>
  <c r="E7876" i="5"/>
  <c r="C7876" i="5"/>
  <c r="M7875" i="5"/>
  <c r="K7875" i="5"/>
  <c r="I7875" i="5"/>
  <c r="G7875" i="5"/>
  <c r="E7875" i="5"/>
  <c r="C7875" i="5"/>
  <c r="M7874" i="5"/>
  <c r="K7874" i="5"/>
  <c r="I7874" i="5"/>
  <c r="G7874" i="5"/>
  <c r="E7874" i="5"/>
  <c r="C7874" i="5"/>
  <c r="M7873" i="5"/>
  <c r="K7873" i="5"/>
  <c r="I7873" i="5"/>
  <c r="G7873" i="5"/>
  <c r="E7873" i="5"/>
  <c r="C7873" i="5"/>
  <c r="M7872" i="5"/>
  <c r="K7872" i="5"/>
  <c r="I7872" i="5"/>
  <c r="G7872" i="5"/>
  <c r="E7872" i="5"/>
  <c r="C7872" i="5"/>
  <c r="M7871" i="5"/>
  <c r="K7871" i="5"/>
  <c r="I7871" i="5"/>
  <c r="G7871" i="5"/>
  <c r="E7871" i="5"/>
  <c r="C7871" i="5"/>
  <c r="M7870" i="5"/>
  <c r="K7870" i="5"/>
  <c r="I7870" i="5"/>
  <c r="G7870" i="5"/>
  <c r="E7870" i="5"/>
  <c r="C7870" i="5"/>
  <c r="M7869" i="5"/>
  <c r="K7869" i="5"/>
  <c r="I7869" i="5"/>
  <c r="G7869" i="5"/>
  <c r="E7869" i="5"/>
  <c r="C7869" i="5"/>
  <c r="M7868" i="5"/>
  <c r="K7868" i="5"/>
  <c r="I7868" i="5"/>
  <c r="G7868" i="5"/>
  <c r="E7868" i="5"/>
  <c r="C7868" i="5"/>
  <c r="M7867" i="5"/>
  <c r="K7867" i="5"/>
  <c r="I7867" i="5"/>
  <c r="G7867" i="5"/>
  <c r="E7867" i="5"/>
  <c r="C7867" i="5"/>
  <c r="M7866" i="5"/>
  <c r="K7866" i="5"/>
  <c r="I7866" i="5"/>
  <c r="G7866" i="5"/>
  <c r="E7866" i="5"/>
  <c r="C7866" i="5"/>
  <c r="M7865" i="5"/>
  <c r="K7865" i="5"/>
  <c r="I7865" i="5"/>
  <c r="G7865" i="5"/>
  <c r="E7865" i="5"/>
  <c r="C7865" i="5"/>
  <c r="M7864" i="5"/>
  <c r="K7864" i="5"/>
  <c r="I7864" i="5"/>
  <c r="G7864" i="5"/>
  <c r="E7864" i="5"/>
  <c r="C7864" i="5"/>
  <c r="M7863" i="5"/>
  <c r="K7863" i="5"/>
  <c r="I7863" i="5"/>
  <c r="G7863" i="5"/>
  <c r="E7863" i="5"/>
  <c r="C7863" i="5"/>
  <c r="M7862" i="5"/>
  <c r="K7862" i="5"/>
  <c r="I7862" i="5"/>
  <c r="G7862" i="5"/>
  <c r="E7862" i="5"/>
  <c r="C7862" i="5"/>
  <c r="M7861" i="5"/>
  <c r="K7861" i="5"/>
  <c r="I7861" i="5"/>
  <c r="G7861" i="5"/>
  <c r="E7861" i="5"/>
  <c r="C7861" i="5"/>
  <c r="M7860" i="5"/>
  <c r="K7860" i="5"/>
  <c r="I7860" i="5"/>
  <c r="G7860" i="5"/>
  <c r="E7860" i="5"/>
  <c r="C7860" i="5"/>
  <c r="M7859" i="5"/>
  <c r="K7859" i="5"/>
  <c r="I7859" i="5"/>
  <c r="G7859" i="5"/>
  <c r="E7859" i="5"/>
  <c r="C7859" i="5"/>
  <c r="M7858" i="5"/>
  <c r="K7858" i="5"/>
  <c r="I7858" i="5"/>
  <c r="G7858" i="5"/>
  <c r="E7858" i="5"/>
  <c r="C7858" i="5"/>
  <c r="M7857" i="5"/>
  <c r="K7857" i="5"/>
  <c r="I7857" i="5"/>
  <c r="G7857" i="5"/>
  <c r="E7857" i="5"/>
  <c r="C7857" i="5"/>
  <c r="M7856" i="5"/>
  <c r="K7856" i="5"/>
  <c r="I7856" i="5"/>
  <c r="G7856" i="5"/>
  <c r="E7856" i="5"/>
  <c r="C7856" i="5"/>
  <c r="M7855" i="5"/>
  <c r="K7855" i="5"/>
  <c r="I7855" i="5"/>
  <c r="G7855" i="5"/>
  <c r="E7855" i="5"/>
  <c r="C7855" i="5"/>
  <c r="M7854" i="5"/>
  <c r="K7854" i="5"/>
  <c r="I7854" i="5"/>
  <c r="G7854" i="5"/>
  <c r="E7854" i="5"/>
  <c r="C7854" i="5"/>
  <c r="M7853" i="5"/>
  <c r="K7853" i="5"/>
  <c r="I7853" i="5"/>
  <c r="G7853" i="5"/>
  <c r="E7853" i="5"/>
  <c r="C7853" i="5"/>
  <c r="M7852" i="5"/>
  <c r="K7852" i="5"/>
  <c r="I7852" i="5"/>
  <c r="G7852" i="5"/>
  <c r="E7852" i="5"/>
  <c r="C7852" i="5"/>
  <c r="M7851" i="5"/>
  <c r="K7851" i="5"/>
  <c r="I7851" i="5"/>
  <c r="G7851" i="5"/>
  <c r="E7851" i="5"/>
  <c r="C7851" i="5"/>
  <c r="M7850" i="5"/>
  <c r="K7850" i="5"/>
  <c r="I7850" i="5"/>
  <c r="G7850" i="5"/>
  <c r="E7850" i="5"/>
  <c r="C7850" i="5"/>
  <c r="M7849" i="5"/>
  <c r="K7849" i="5"/>
  <c r="I7849" i="5"/>
  <c r="G7849" i="5"/>
  <c r="E7849" i="5"/>
  <c r="C7849" i="5"/>
  <c r="M7848" i="5"/>
  <c r="K7848" i="5"/>
  <c r="I7848" i="5"/>
  <c r="G7848" i="5"/>
  <c r="E7848" i="5"/>
  <c r="C7848" i="5"/>
  <c r="M7847" i="5"/>
  <c r="K7847" i="5"/>
  <c r="I7847" i="5"/>
  <c r="G7847" i="5"/>
  <c r="E7847" i="5"/>
  <c r="C7847" i="5"/>
  <c r="M7846" i="5"/>
  <c r="K7846" i="5"/>
  <c r="I7846" i="5"/>
  <c r="G7846" i="5"/>
  <c r="E7846" i="5"/>
  <c r="C7846" i="5"/>
  <c r="M7845" i="5"/>
  <c r="K7845" i="5"/>
  <c r="I7845" i="5"/>
  <c r="G7845" i="5"/>
  <c r="E7845" i="5"/>
  <c r="C7845" i="5"/>
  <c r="M7844" i="5"/>
  <c r="K7844" i="5"/>
  <c r="I7844" i="5"/>
  <c r="G7844" i="5"/>
  <c r="E7844" i="5"/>
  <c r="C7844" i="5"/>
  <c r="M7843" i="5"/>
  <c r="K7843" i="5"/>
  <c r="I7843" i="5"/>
  <c r="G7843" i="5"/>
  <c r="E7843" i="5"/>
  <c r="C7843" i="5"/>
  <c r="M7842" i="5"/>
  <c r="K7842" i="5"/>
  <c r="I7842" i="5"/>
  <c r="G7842" i="5"/>
  <c r="E7842" i="5"/>
  <c r="C7842" i="5"/>
  <c r="M7841" i="5"/>
  <c r="K7841" i="5"/>
  <c r="I7841" i="5"/>
  <c r="G7841" i="5"/>
  <c r="E7841" i="5"/>
  <c r="C7841" i="5"/>
  <c r="M7840" i="5"/>
  <c r="K7840" i="5"/>
  <c r="I7840" i="5"/>
  <c r="G7840" i="5"/>
  <c r="E7840" i="5"/>
  <c r="C7840" i="5"/>
  <c r="M7839" i="5"/>
  <c r="K7839" i="5"/>
  <c r="I7839" i="5"/>
  <c r="G7839" i="5"/>
  <c r="E7839" i="5"/>
  <c r="C7839" i="5"/>
  <c r="M7838" i="5"/>
  <c r="K7838" i="5"/>
  <c r="I7838" i="5"/>
  <c r="G7838" i="5"/>
  <c r="E7838" i="5"/>
  <c r="C7838" i="5"/>
  <c r="M7837" i="5"/>
  <c r="K7837" i="5"/>
  <c r="I7837" i="5"/>
  <c r="G7837" i="5"/>
  <c r="E7837" i="5"/>
  <c r="C7837" i="5"/>
  <c r="M7836" i="5"/>
  <c r="K7836" i="5"/>
  <c r="I7836" i="5"/>
  <c r="G7836" i="5"/>
  <c r="E7836" i="5"/>
  <c r="C7836" i="5"/>
  <c r="M7835" i="5"/>
  <c r="K7835" i="5"/>
  <c r="I7835" i="5"/>
  <c r="G7835" i="5"/>
  <c r="E7835" i="5"/>
  <c r="C7835" i="5"/>
  <c r="M7834" i="5"/>
  <c r="K7834" i="5"/>
  <c r="I7834" i="5"/>
  <c r="G7834" i="5"/>
  <c r="E7834" i="5"/>
  <c r="C7834" i="5"/>
  <c r="M7833" i="5"/>
  <c r="K7833" i="5"/>
  <c r="I7833" i="5"/>
  <c r="G7833" i="5"/>
  <c r="E7833" i="5"/>
  <c r="C7833" i="5"/>
  <c r="M7832" i="5"/>
  <c r="K7832" i="5"/>
  <c r="I7832" i="5"/>
  <c r="G7832" i="5"/>
  <c r="E7832" i="5"/>
  <c r="C7832" i="5"/>
  <c r="M7831" i="5"/>
  <c r="K7831" i="5"/>
  <c r="I7831" i="5"/>
  <c r="G7831" i="5"/>
  <c r="E7831" i="5"/>
  <c r="C7831" i="5"/>
  <c r="M7830" i="5"/>
  <c r="K7830" i="5"/>
  <c r="I7830" i="5"/>
  <c r="G7830" i="5"/>
  <c r="E7830" i="5"/>
  <c r="C7830" i="5"/>
  <c r="M7829" i="5"/>
  <c r="K7829" i="5"/>
  <c r="I7829" i="5"/>
  <c r="G7829" i="5"/>
  <c r="E7829" i="5"/>
  <c r="C7829" i="5"/>
  <c r="M7828" i="5"/>
  <c r="K7828" i="5"/>
  <c r="I7828" i="5"/>
  <c r="G7828" i="5"/>
  <c r="E7828" i="5"/>
  <c r="C7828" i="5"/>
  <c r="M7827" i="5"/>
  <c r="K7827" i="5"/>
  <c r="I7827" i="5"/>
  <c r="G7827" i="5"/>
  <c r="E7827" i="5"/>
  <c r="C7827" i="5"/>
  <c r="M7826" i="5"/>
  <c r="K7826" i="5"/>
  <c r="I7826" i="5"/>
  <c r="G7826" i="5"/>
  <c r="E7826" i="5"/>
  <c r="C7826" i="5"/>
  <c r="M7825" i="5"/>
  <c r="K7825" i="5"/>
  <c r="I7825" i="5"/>
  <c r="G7825" i="5"/>
  <c r="E7825" i="5"/>
  <c r="C7825" i="5"/>
  <c r="M7824" i="5"/>
  <c r="K7824" i="5"/>
  <c r="I7824" i="5"/>
  <c r="G7824" i="5"/>
  <c r="E7824" i="5"/>
  <c r="C7824" i="5"/>
  <c r="M7823" i="5"/>
  <c r="K7823" i="5"/>
  <c r="I7823" i="5"/>
  <c r="G7823" i="5"/>
  <c r="E7823" i="5"/>
  <c r="C7823" i="5"/>
  <c r="M7822" i="5"/>
  <c r="K7822" i="5"/>
  <c r="I7822" i="5"/>
  <c r="G7822" i="5"/>
  <c r="E7822" i="5"/>
  <c r="C7822" i="5"/>
  <c r="M7821" i="5"/>
  <c r="K7821" i="5"/>
  <c r="I7821" i="5"/>
  <c r="G7821" i="5"/>
  <c r="E7821" i="5"/>
  <c r="C7821" i="5"/>
  <c r="M7820" i="5"/>
  <c r="K7820" i="5"/>
  <c r="I7820" i="5"/>
  <c r="G7820" i="5"/>
  <c r="E7820" i="5"/>
  <c r="C7820" i="5"/>
  <c r="M7819" i="5"/>
  <c r="K7819" i="5"/>
  <c r="I7819" i="5"/>
  <c r="G7819" i="5"/>
  <c r="E7819" i="5"/>
  <c r="C7819" i="5"/>
  <c r="M7818" i="5"/>
  <c r="K7818" i="5"/>
  <c r="I7818" i="5"/>
  <c r="G7818" i="5"/>
  <c r="E7818" i="5"/>
  <c r="C7818" i="5"/>
  <c r="M7817" i="5"/>
  <c r="K7817" i="5"/>
  <c r="I7817" i="5"/>
  <c r="G7817" i="5"/>
  <c r="E7817" i="5"/>
  <c r="C7817" i="5"/>
  <c r="M7816" i="5"/>
  <c r="K7816" i="5"/>
  <c r="I7816" i="5"/>
  <c r="G7816" i="5"/>
  <c r="E7816" i="5"/>
  <c r="C7816" i="5"/>
  <c r="M7815" i="5"/>
  <c r="K7815" i="5"/>
  <c r="I7815" i="5"/>
  <c r="G7815" i="5"/>
  <c r="E7815" i="5"/>
  <c r="C7815" i="5"/>
  <c r="M7814" i="5"/>
  <c r="K7814" i="5"/>
  <c r="I7814" i="5"/>
  <c r="G7814" i="5"/>
  <c r="E7814" i="5"/>
  <c r="C7814" i="5"/>
  <c r="M7813" i="5"/>
  <c r="K7813" i="5"/>
  <c r="I7813" i="5"/>
  <c r="G7813" i="5"/>
  <c r="E7813" i="5"/>
  <c r="C7813" i="5"/>
  <c r="M7812" i="5"/>
  <c r="K7812" i="5"/>
  <c r="I7812" i="5"/>
  <c r="G7812" i="5"/>
  <c r="E7812" i="5"/>
  <c r="C7812" i="5"/>
  <c r="M7811" i="5"/>
  <c r="K7811" i="5"/>
  <c r="I7811" i="5"/>
  <c r="G7811" i="5"/>
  <c r="E7811" i="5"/>
  <c r="C7811" i="5"/>
  <c r="M7810" i="5"/>
  <c r="K7810" i="5"/>
  <c r="I7810" i="5"/>
  <c r="G7810" i="5"/>
  <c r="E7810" i="5"/>
  <c r="C7810" i="5"/>
  <c r="M7809" i="5"/>
  <c r="K7809" i="5"/>
  <c r="I7809" i="5"/>
  <c r="G7809" i="5"/>
  <c r="E7809" i="5"/>
  <c r="C7809" i="5"/>
  <c r="M7808" i="5"/>
  <c r="K7808" i="5"/>
  <c r="I7808" i="5"/>
  <c r="G7808" i="5"/>
  <c r="E7808" i="5"/>
  <c r="C7808" i="5"/>
  <c r="M7807" i="5"/>
  <c r="K7807" i="5"/>
  <c r="I7807" i="5"/>
  <c r="G7807" i="5"/>
  <c r="E7807" i="5"/>
  <c r="C7807" i="5"/>
  <c r="M7806" i="5"/>
  <c r="K7806" i="5"/>
  <c r="I7806" i="5"/>
  <c r="G7806" i="5"/>
  <c r="E7806" i="5"/>
  <c r="C7806" i="5"/>
  <c r="M7805" i="5"/>
  <c r="K7805" i="5"/>
  <c r="I7805" i="5"/>
  <c r="G7805" i="5"/>
  <c r="E7805" i="5"/>
  <c r="C7805" i="5"/>
  <c r="M7804" i="5"/>
  <c r="K7804" i="5"/>
  <c r="I7804" i="5"/>
  <c r="G7804" i="5"/>
  <c r="E7804" i="5"/>
  <c r="C7804" i="5"/>
  <c r="M7803" i="5"/>
  <c r="K7803" i="5"/>
  <c r="I7803" i="5"/>
  <c r="G7803" i="5"/>
  <c r="E7803" i="5"/>
  <c r="C7803" i="5"/>
  <c r="M7802" i="5"/>
  <c r="K7802" i="5"/>
  <c r="I7802" i="5"/>
  <c r="G7802" i="5"/>
  <c r="E7802" i="5"/>
  <c r="C7802" i="5"/>
  <c r="M7801" i="5"/>
  <c r="K7801" i="5"/>
  <c r="I7801" i="5"/>
  <c r="G7801" i="5"/>
  <c r="E7801" i="5"/>
  <c r="C7801" i="5"/>
  <c r="M7800" i="5"/>
  <c r="K7800" i="5"/>
  <c r="I7800" i="5"/>
  <c r="G7800" i="5"/>
  <c r="E7800" i="5"/>
  <c r="C7800" i="5"/>
  <c r="M7799" i="5"/>
  <c r="K7799" i="5"/>
  <c r="I7799" i="5"/>
  <c r="G7799" i="5"/>
  <c r="E7799" i="5"/>
  <c r="C7799" i="5"/>
  <c r="M7798" i="5"/>
  <c r="K7798" i="5"/>
  <c r="I7798" i="5"/>
  <c r="G7798" i="5"/>
  <c r="E7798" i="5"/>
  <c r="C7798" i="5"/>
  <c r="M7797" i="5"/>
  <c r="K7797" i="5"/>
  <c r="I7797" i="5"/>
  <c r="G7797" i="5"/>
  <c r="E7797" i="5"/>
  <c r="C7797" i="5"/>
  <c r="M7796" i="5"/>
  <c r="K7796" i="5"/>
  <c r="I7796" i="5"/>
  <c r="G7796" i="5"/>
  <c r="E7796" i="5"/>
  <c r="C7796" i="5"/>
  <c r="M7795" i="5"/>
  <c r="K7795" i="5"/>
  <c r="I7795" i="5"/>
  <c r="G7795" i="5"/>
  <c r="E7795" i="5"/>
  <c r="C7795" i="5"/>
  <c r="M7794" i="5"/>
  <c r="K7794" i="5"/>
  <c r="I7794" i="5"/>
  <c r="G7794" i="5"/>
  <c r="E7794" i="5"/>
  <c r="C7794" i="5"/>
  <c r="M7793" i="5"/>
  <c r="K7793" i="5"/>
  <c r="I7793" i="5"/>
  <c r="G7793" i="5"/>
  <c r="E7793" i="5"/>
  <c r="C7793" i="5"/>
  <c r="M7792" i="5"/>
  <c r="K7792" i="5"/>
  <c r="I7792" i="5"/>
  <c r="G7792" i="5"/>
  <c r="E7792" i="5"/>
  <c r="C7792" i="5"/>
  <c r="M7791" i="5"/>
  <c r="K7791" i="5"/>
  <c r="I7791" i="5"/>
  <c r="G7791" i="5"/>
  <c r="E7791" i="5"/>
  <c r="C7791" i="5"/>
  <c r="M7790" i="5"/>
  <c r="K7790" i="5"/>
  <c r="I7790" i="5"/>
  <c r="G7790" i="5"/>
  <c r="E7790" i="5"/>
  <c r="C7790" i="5"/>
  <c r="M7789" i="5"/>
  <c r="K7789" i="5"/>
  <c r="I7789" i="5"/>
  <c r="G7789" i="5"/>
  <c r="E7789" i="5"/>
  <c r="C7789" i="5"/>
  <c r="M7788" i="5"/>
  <c r="K7788" i="5"/>
  <c r="I7788" i="5"/>
  <c r="G7788" i="5"/>
  <c r="E7788" i="5"/>
  <c r="C7788" i="5"/>
  <c r="M7787" i="5"/>
  <c r="K7787" i="5"/>
  <c r="I7787" i="5"/>
  <c r="G7787" i="5"/>
  <c r="E7787" i="5"/>
  <c r="C7787" i="5"/>
  <c r="M7786" i="5"/>
  <c r="K7786" i="5"/>
  <c r="I7786" i="5"/>
  <c r="G7786" i="5"/>
  <c r="E7786" i="5"/>
  <c r="C7786" i="5"/>
  <c r="M7785" i="5"/>
  <c r="K7785" i="5"/>
  <c r="I7785" i="5"/>
  <c r="G7785" i="5"/>
  <c r="E7785" i="5"/>
  <c r="C7785" i="5"/>
  <c r="M7784" i="5"/>
  <c r="K7784" i="5"/>
  <c r="I7784" i="5"/>
  <c r="G7784" i="5"/>
  <c r="E7784" i="5"/>
  <c r="C7784" i="5"/>
  <c r="M7783" i="5"/>
  <c r="K7783" i="5"/>
  <c r="I7783" i="5"/>
  <c r="G7783" i="5"/>
  <c r="E7783" i="5"/>
  <c r="C7783" i="5"/>
  <c r="M7782" i="5"/>
  <c r="K7782" i="5"/>
  <c r="I7782" i="5"/>
  <c r="G7782" i="5"/>
  <c r="E7782" i="5"/>
  <c r="C7782" i="5"/>
  <c r="M7781" i="5"/>
  <c r="K7781" i="5"/>
  <c r="I7781" i="5"/>
  <c r="G7781" i="5"/>
  <c r="E7781" i="5"/>
  <c r="C7781" i="5"/>
  <c r="M7780" i="5"/>
  <c r="K7780" i="5"/>
  <c r="I7780" i="5"/>
  <c r="G7780" i="5"/>
  <c r="E7780" i="5"/>
  <c r="C7780" i="5"/>
  <c r="M7779" i="5"/>
  <c r="K7779" i="5"/>
  <c r="I7779" i="5"/>
  <c r="G7779" i="5"/>
  <c r="E7779" i="5"/>
  <c r="C7779" i="5"/>
  <c r="M7778" i="5"/>
  <c r="K7778" i="5"/>
  <c r="I7778" i="5"/>
  <c r="G7778" i="5"/>
  <c r="E7778" i="5"/>
  <c r="C7778" i="5"/>
  <c r="M7777" i="5"/>
  <c r="K7777" i="5"/>
  <c r="I7777" i="5"/>
  <c r="G7777" i="5"/>
  <c r="E7777" i="5"/>
  <c r="C7777" i="5"/>
  <c r="M7776" i="5"/>
  <c r="K7776" i="5"/>
  <c r="I7776" i="5"/>
  <c r="G7776" i="5"/>
  <c r="E7776" i="5"/>
  <c r="C7776" i="5"/>
  <c r="M7775" i="5"/>
  <c r="K7775" i="5"/>
  <c r="I7775" i="5"/>
  <c r="G7775" i="5"/>
  <c r="E7775" i="5"/>
  <c r="C7775" i="5"/>
  <c r="M7774" i="5"/>
  <c r="K7774" i="5"/>
  <c r="I7774" i="5"/>
  <c r="G7774" i="5"/>
  <c r="E7774" i="5"/>
  <c r="C7774" i="5"/>
  <c r="M7773" i="5"/>
  <c r="K7773" i="5"/>
  <c r="I7773" i="5"/>
  <c r="G7773" i="5"/>
  <c r="E7773" i="5"/>
  <c r="C7773" i="5"/>
  <c r="M7772" i="5"/>
  <c r="K7772" i="5"/>
  <c r="I7772" i="5"/>
  <c r="G7772" i="5"/>
  <c r="E7772" i="5"/>
  <c r="C7772" i="5"/>
  <c r="M7771" i="5"/>
  <c r="K7771" i="5"/>
  <c r="I7771" i="5"/>
  <c r="G7771" i="5"/>
  <c r="E7771" i="5"/>
  <c r="C7771" i="5"/>
  <c r="M7770" i="5"/>
  <c r="K7770" i="5"/>
  <c r="I7770" i="5"/>
  <c r="G7770" i="5"/>
  <c r="E7770" i="5"/>
  <c r="C7770" i="5"/>
  <c r="M7769" i="5"/>
  <c r="K7769" i="5"/>
  <c r="I7769" i="5"/>
  <c r="G7769" i="5"/>
  <c r="E7769" i="5"/>
  <c r="C7769" i="5"/>
  <c r="M7768" i="5"/>
  <c r="K7768" i="5"/>
  <c r="I7768" i="5"/>
  <c r="G7768" i="5"/>
  <c r="E7768" i="5"/>
  <c r="C7768" i="5"/>
  <c r="M7767" i="5"/>
  <c r="K7767" i="5"/>
  <c r="I7767" i="5"/>
  <c r="G7767" i="5"/>
  <c r="E7767" i="5"/>
  <c r="C7767" i="5"/>
  <c r="M7766" i="5"/>
  <c r="K7766" i="5"/>
  <c r="I7766" i="5"/>
  <c r="G7766" i="5"/>
  <c r="E7766" i="5"/>
  <c r="C7766" i="5"/>
  <c r="M7765" i="5"/>
  <c r="K7765" i="5"/>
  <c r="I7765" i="5"/>
  <c r="G7765" i="5"/>
  <c r="E7765" i="5"/>
  <c r="C7765" i="5"/>
  <c r="M7764" i="5"/>
  <c r="K7764" i="5"/>
  <c r="I7764" i="5"/>
  <c r="G7764" i="5"/>
  <c r="E7764" i="5"/>
  <c r="C7764" i="5"/>
  <c r="M7763" i="5"/>
  <c r="K7763" i="5"/>
  <c r="I7763" i="5"/>
  <c r="G7763" i="5"/>
  <c r="E7763" i="5"/>
  <c r="C7763" i="5"/>
  <c r="M7762" i="5"/>
  <c r="K7762" i="5"/>
  <c r="I7762" i="5"/>
  <c r="G7762" i="5"/>
  <c r="E7762" i="5"/>
  <c r="C7762" i="5"/>
  <c r="M7761" i="5"/>
  <c r="K7761" i="5"/>
  <c r="I7761" i="5"/>
  <c r="G7761" i="5"/>
  <c r="E7761" i="5"/>
  <c r="C7761" i="5"/>
  <c r="M7760" i="5"/>
  <c r="K7760" i="5"/>
  <c r="I7760" i="5"/>
  <c r="G7760" i="5"/>
  <c r="E7760" i="5"/>
  <c r="C7760" i="5"/>
  <c r="M7759" i="5"/>
  <c r="K7759" i="5"/>
  <c r="I7759" i="5"/>
  <c r="G7759" i="5"/>
  <c r="E7759" i="5"/>
  <c r="C7759" i="5"/>
  <c r="M7758" i="5"/>
  <c r="K7758" i="5"/>
  <c r="I7758" i="5"/>
  <c r="G7758" i="5"/>
  <c r="E7758" i="5"/>
  <c r="C7758" i="5"/>
  <c r="M7757" i="5"/>
  <c r="K7757" i="5"/>
  <c r="I7757" i="5"/>
  <c r="G7757" i="5"/>
  <c r="E7757" i="5"/>
  <c r="C7757" i="5"/>
  <c r="M7756" i="5"/>
  <c r="K7756" i="5"/>
  <c r="I7756" i="5"/>
  <c r="G7756" i="5"/>
  <c r="E7756" i="5"/>
  <c r="C7756" i="5"/>
  <c r="M7755" i="5"/>
  <c r="K7755" i="5"/>
  <c r="I7755" i="5"/>
  <c r="G7755" i="5"/>
  <c r="E7755" i="5"/>
  <c r="C7755" i="5"/>
  <c r="M7754" i="5"/>
  <c r="K7754" i="5"/>
  <c r="I7754" i="5"/>
  <c r="G7754" i="5"/>
  <c r="E7754" i="5"/>
  <c r="C7754" i="5"/>
  <c r="M7753" i="5"/>
  <c r="K7753" i="5"/>
  <c r="I7753" i="5"/>
  <c r="G7753" i="5"/>
  <c r="E7753" i="5"/>
  <c r="C7753" i="5"/>
  <c r="M7752" i="5"/>
  <c r="K7752" i="5"/>
  <c r="I7752" i="5"/>
  <c r="G7752" i="5"/>
  <c r="E7752" i="5"/>
  <c r="C7752" i="5"/>
  <c r="M7751" i="5"/>
  <c r="K7751" i="5"/>
  <c r="I7751" i="5"/>
  <c r="G7751" i="5"/>
  <c r="E7751" i="5"/>
  <c r="C7751" i="5"/>
  <c r="M7750" i="5"/>
  <c r="K7750" i="5"/>
  <c r="I7750" i="5"/>
  <c r="G7750" i="5"/>
  <c r="E7750" i="5"/>
  <c r="C7750" i="5"/>
  <c r="M7749" i="5"/>
  <c r="K7749" i="5"/>
  <c r="I7749" i="5"/>
  <c r="G7749" i="5"/>
  <c r="E7749" i="5"/>
  <c r="C7749" i="5"/>
  <c r="M7748" i="5"/>
  <c r="K7748" i="5"/>
  <c r="I7748" i="5"/>
  <c r="G7748" i="5"/>
  <c r="E7748" i="5"/>
  <c r="C7748" i="5"/>
  <c r="M7747" i="5"/>
  <c r="K7747" i="5"/>
  <c r="I7747" i="5"/>
  <c r="G7747" i="5"/>
  <c r="E7747" i="5"/>
  <c r="C7747" i="5"/>
  <c r="M7746" i="5"/>
  <c r="K7746" i="5"/>
  <c r="I7746" i="5"/>
  <c r="G7746" i="5"/>
  <c r="E7746" i="5"/>
  <c r="C7746" i="5"/>
  <c r="M7745" i="5"/>
  <c r="K7745" i="5"/>
  <c r="I7745" i="5"/>
  <c r="G7745" i="5"/>
  <c r="E7745" i="5"/>
  <c r="C7745" i="5"/>
  <c r="M7744" i="5"/>
  <c r="K7744" i="5"/>
  <c r="I7744" i="5"/>
  <c r="G7744" i="5"/>
  <c r="E7744" i="5"/>
  <c r="C7744" i="5"/>
  <c r="M7743" i="5"/>
  <c r="K7743" i="5"/>
  <c r="I7743" i="5"/>
  <c r="G7743" i="5"/>
  <c r="E7743" i="5"/>
  <c r="C7743" i="5"/>
  <c r="M7742" i="5"/>
  <c r="K7742" i="5"/>
  <c r="I7742" i="5"/>
  <c r="G7742" i="5"/>
  <c r="E7742" i="5"/>
  <c r="C7742" i="5"/>
  <c r="M7741" i="5"/>
  <c r="K7741" i="5"/>
  <c r="I7741" i="5"/>
  <c r="G7741" i="5"/>
  <c r="E7741" i="5"/>
  <c r="C7741" i="5"/>
  <c r="M7740" i="5"/>
  <c r="K7740" i="5"/>
  <c r="I7740" i="5"/>
  <c r="G7740" i="5"/>
  <c r="E7740" i="5"/>
  <c r="C7740" i="5"/>
  <c r="M7739" i="5"/>
  <c r="K7739" i="5"/>
  <c r="I7739" i="5"/>
  <c r="G7739" i="5"/>
  <c r="E7739" i="5"/>
  <c r="C7739" i="5"/>
  <c r="M7738" i="5"/>
  <c r="K7738" i="5"/>
  <c r="I7738" i="5"/>
  <c r="G7738" i="5"/>
  <c r="E7738" i="5"/>
  <c r="C7738" i="5"/>
  <c r="M7737" i="5"/>
  <c r="K7737" i="5"/>
  <c r="I7737" i="5"/>
  <c r="G7737" i="5"/>
  <c r="E7737" i="5"/>
  <c r="C7737" i="5"/>
  <c r="M7736" i="5"/>
  <c r="K7736" i="5"/>
  <c r="I7736" i="5"/>
  <c r="G7736" i="5"/>
  <c r="E7736" i="5"/>
  <c r="C7736" i="5"/>
  <c r="M7735" i="5"/>
  <c r="K7735" i="5"/>
  <c r="I7735" i="5"/>
  <c r="G7735" i="5"/>
  <c r="E7735" i="5"/>
  <c r="C7735" i="5"/>
  <c r="M7734" i="5"/>
  <c r="K7734" i="5"/>
  <c r="I7734" i="5"/>
  <c r="G7734" i="5"/>
  <c r="E7734" i="5"/>
  <c r="C7734" i="5"/>
  <c r="M7733" i="5"/>
  <c r="K7733" i="5"/>
  <c r="I7733" i="5"/>
  <c r="G7733" i="5"/>
  <c r="E7733" i="5"/>
  <c r="C7733" i="5"/>
  <c r="M7732" i="5"/>
  <c r="K7732" i="5"/>
  <c r="I7732" i="5"/>
  <c r="G7732" i="5"/>
  <c r="E7732" i="5"/>
  <c r="C7732" i="5"/>
  <c r="M7731" i="5"/>
  <c r="K7731" i="5"/>
  <c r="I7731" i="5"/>
  <c r="G7731" i="5"/>
  <c r="E7731" i="5"/>
  <c r="C7731" i="5"/>
  <c r="M7730" i="5"/>
  <c r="K7730" i="5"/>
  <c r="I7730" i="5"/>
  <c r="G7730" i="5"/>
  <c r="E7730" i="5"/>
  <c r="C7730" i="5"/>
  <c r="M7729" i="5"/>
  <c r="K7729" i="5"/>
  <c r="I7729" i="5"/>
  <c r="G7729" i="5"/>
  <c r="E7729" i="5"/>
  <c r="C7729" i="5"/>
  <c r="M7728" i="5"/>
  <c r="K7728" i="5"/>
  <c r="I7728" i="5"/>
  <c r="G7728" i="5"/>
  <c r="E7728" i="5"/>
  <c r="C7728" i="5"/>
  <c r="M7727" i="5"/>
  <c r="K7727" i="5"/>
  <c r="I7727" i="5"/>
  <c r="G7727" i="5"/>
  <c r="E7727" i="5"/>
  <c r="C7727" i="5"/>
  <c r="M7726" i="5"/>
  <c r="K7726" i="5"/>
  <c r="I7726" i="5"/>
  <c r="G7726" i="5"/>
  <c r="E7726" i="5"/>
  <c r="C7726" i="5"/>
  <c r="M7725" i="5"/>
  <c r="K7725" i="5"/>
  <c r="I7725" i="5"/>
  <c r="G7725" i="5"/>
  <c r="E7725" i="5"/>
  <c r="C7725" i="5"/>
  <c r="M7724" i="5"/>
  <c r="K7724" i="5"/>
  <c r="I7724" i="5"/>
  <c r="G7724" i="5"/>
  <c r="E7724" i="5"/>
  <c r="C7724" i="5"/>
  <c r="M7723" i="5"/>
  <c r="K7723" i="5"/>
  <c r="I7723" i="5"/>
  <c r="G7723" i="5"/>
  <c r="E7723" i="5"/>
  <c r="C7723" i="5"/>
  <c r="M7722" i="5"/>
  <c r="K7722" i="5"/>
  <c r="I7722" i="5"/>
  <c r="G7722" i="5"/>
  <c r="E7722" i="5"/>
  <c r="C7722" i="5"/>
  <c r="M7721" i="5"/>
  <c r="K7721" i="5"/>
  <c r="I7721" i="5"/>
  <c r="G7721" i="5"/>
  <c r="E7721" i="5"/>
  <c r="C7721" i="5"/>
  <c r="M7720" i="5"/>
  <c r="K7720" i="5"/>
  <c r="I7720" i="5"/>
  <c r="G7720" i="5"/>
  <c r="E7720" i="5"/>
  <c r="C7720" i="5"/>
  <c r="M7719" i="5"/>
  <c r="K7719" i="5"/>
  <c r="I7719" i="5"/>
  <c r="G7719" i="5"/>
  <c r="E7719" i="5"/>
  <c r="C7719" i="5"/>
  <c r="M7718" i="5"/>
  <c r="K7718" i="5"/>
  <c r="I7718" i="5"/>
  <c r="G7718" i="5"/>
  <c r="E7718" i="5"/>
  <c r="C7718" i="5"/>
  <c r="M7717" i="5"/>
  <c r="K7717" i="5"/>
  <c r="I7717" i="5"/>
  <c r="G7717" i="5"/>
  <c r="E7717" i="5"/>
  <c r="C7717" i="5"/>
  <c r="M7716" i="5"/>
  <c r="K7716" i="5"/>
  <c r="I7716" i="5"/>
  <c r="G7716" i="5"/>
  <c r="E7716" i="5"/>
  <c r="C7716" i="5"/>
  <c r="M7715" i="5"/>
  <c r="K7715" i="5"/>
  <c r="I7715" i="5"/>
  <c r="G7715" i="5"/>
  <c r="E7715" i="5"/>
  <c r="C7715" i="5"/>
  <c r="M7714" i="5"/>
  <c r="K7714" i="5"/>
  <c r="I7714" i="5"/>
  <c r="G7714" i="5"/>
  <c r="E7714" i="5"/>
  <c r="C7714" i="5"/>
  <c r="M7713" i="5"/>
  <c r="K7713" i="5"/>
  <c r="I7713" i="5"/>
  <c r="G7713" i="5"/>
  <c r="E7713" i="5"/>
  <c r="C7713" i="5"/>
  <c r="M7712" i="5"/>
  <c r="K7712" i="5"/>
  <c r="I7712" i="5"/>
  <c r="G7712" i="5"/>
  <c r="E7712" i="5"/>
  <c r="C7712" i="5"/>
  <c r="M7711" i="5"/>
  <c r="K7711" i="5"/>
  <c r="I7711" i="5"/>
  <c r="G7711" i="5"/>
  <c r="E7711" i="5"/>
  <c r="C7711" i="5"/>
  <c r="M7710" i="5"/>
  <c r="K7710" i="5"/>
  <c r="I7710" i="5"/>
  <c r="G7710" i="5"/>
  <c r="E7710" i="5"/>
  <c r="C7710" i="5"/>
  <c r="M7709" i="5"/>
  <c r="K7709" i="5"/>
  <c r="I7709" i="5"/>
  <c r="G7709" i="5"/>
  <c r="E7709" i="5"/>
  <c r="C7709" i="5"/>
  <c r="M7708" i="5"/>
  <c r="K7708" i="5"/>
  <c r="I7708" i="5"/>
  <c r="G7708" i="5"/>
  <c r="E7708" i="5"/>
  <c r="C7708" i="5"/>
  <c r="M7707" i="5"/>
  <c r="K7707" i="5"/>
  <c r="I7707" i="5"/>
  <c r="G7707" i="5"/>
  <c r="E7707" i="5"/>
  <c r="C7707" i="5"/>
  <c r="M7706" i="5"/>
  <c r="K7706" i="5"/>
  <c r="I7706" i="5"/>
  <c r="G7706" i="5"/>
  <c r="E7706" i="5"/>
  <c r="C7706" i="5"/>
  <c r="M7705" i="5"/>
  <c r="K7705" i="5"/>
  <c r="I7705" i="5"/>
  <c r="G7705" i="5"/>
  <c r="E7705" i="5"/>
  <c r="C7705" i="5"/>
  <c r="M7704" i="5"/>
  <c r="K7704" i="5"/>
  <c r="I7704" i="5"/>
  <c r="G7704" i="5"/>
  <c r="E7704" i="5"/>
  <c r="C7704" i="5"/>
  <c r="M7703" i="5"/>
  <c r="K7703" i="5"/>
  <c r="I7703" i="5"/>
  <c r="G7703" i="5"/>
  <c r="E7703" i="5"/>
  <c r="C7703" i="5"/>
  <c r="M7702" i="5"/>
  <c r="K7702" i="5"/>
  <c r="I7702" i="5"/>
  <c r="G7702" i="5"/>
  <c r="E7702" i="5"/>
  <c r="C7702" i="5"/>
  <c r="M7701" i="5"/>
  <c r="K7701" i="5"/>
  <c r="I7701" i="5"/>
  <c r="G7701" i="5"/>
  <c r="E7701" i="5"/>
  <c r="C7701" i="5"/>
  <c r="M7700" i="5"/>
  <c r="K7700" i="5"/>
  <c r="I7700" i="5"/>
  <c r="G7700" i="5"/>
  <c r="E7700" i="5"/>
  <c r="C7700" i="5"/>
  <c r="M7699" i="5"/>
  <c r="K7699" i="5"/>
  <c r="I7699" i="5"/>
  <c r="G7699" i="5"/>
  <c r="E7699" i="5"/>
  <c r="C7699" i="5"/>
  <c r="M7698" i="5"/>
  <c r="K7698" i="5"/>
  <c r="I7698" i="5"/>
  <c r="G7698" i="5"/>
  <c r="E7698" i="5"/>
  <c r="C7698" i="5"/>
  <c r="M7697" i="5"/>
  <c r="K7697" i="5"/>
  <c r="I7697" i="5"/>
  <c r="G7697" i="5"/>
  <c r="E7697" i="5"/>
  <c r="C7697" i="5"/>
  <c r="M7696" i="5"/>
  <c r="K7696" i="5"/>
  <c r="I7696" i="5"/>
  <c r="G7696" i="5"/>
  <c r="E7696" i="5"/>
  <c r="C7696" i="5"/>
  <c r="M7695" i="5"/>
  <c r="K7695" i="5"/>
  <c r="I7695" i="5"/>
  <c r="G7695" i="5"/>
  <c r="E7695" i="5"/>
  <c r="C7695" i="5"/>
  <c r="M7694" i="5"/>
  <c r="K7694" i="5"/>
  <c r="I7694" i="5"/>
  <c r="G7694" i="5"/>
  <c r="E7694" i="5"/>
  <c r="C7694" i="5"/>
  <c r="M7693" i="5"/>
  <c r="K7693" i="5"/>
  <c r="I7693" i="5"/>
  <c r="G7693" i="5"/>
  <c r="E7693" i="5"/>
  <c r="C7693" i="5"/>
  <c r="M7692" i="5"/>
  <c r="K7692" i="5"/>
  <c r="I7692" i="5"/>
  <c r="G7692" i="5"/>
  <c r="E7692" i="5"/>
  <c r="C7692" i="5"/>
  <c r="M7691" i="5"/>
  <c r="K7691" i="5"/>
  <c r="I7691" i="5"/>
  <c r="G7691" i="5"/>
  <c r="E7691" i="5"/>
  <c r="C7691" i="5"/>
  <c r="M7690" i="5"/>
  <c r="K7690" i="5"/>
  <c r="I7690" i="5"/>
  <c r="G7690" i="5"/>
  <c r="E7690" i="5"/>
  <c r="C7690" i="5"/>
  <c r="M7689" i="5"/>
  <c r="K7689" i="5"/>
  <c r="I7689" i="5"/>
  <c r="G7689" i="5"/>
  <c r="E7689" i="5"/>
  <c r="C7689" i="5"/>
  <c r="M7688" i="5"/>
  <c r="K7688" i="5"/>
  <c r="I7688" i="5"/>
  <c r="G7688" i="5"/>
  <c r="E7688" i="5"/>
  <c r="C7688" i="5"/>
  <c r="M7687" i="5"/>
  <c r="K7687" i="5"/>
  <c r="I7687" i="5"/>
  <c r="G7687" i="5"/>
  <c r="E7687" i="5"/>
  <c r="C7687" i="5"/>
  <c r="M7686" i="5"/>
  <c r="K7686" i="5"/>
  <c r="I7686" i="5"/>
  <c r="G7686" i="5"/>
  <c r="E7686" i="5"/>
  <c r="C7686" i="5"/>
  <c r="M7685" i="5"/>
  <c r="K7685" i="5"/>
  <c r="I7685" i="5"/>
  <c r="G7685" i="5"/>
  <c r="E7685" i="5"/>
  <c r="C7685" i="5"/>
  <c r="M7684" i="5"/>
  <c r="K7684" i="5"/>
  <c r="I7684" i="5"/>
  <c r="G7684" i="5"/>
  <c r="E7684" i="5"/>
  <c r="C7684" i="5"/>
  <c r="M7683" i="5"/>
  <c r="K7683" i="5"/>
  <c r="I7683" i="5"/>
  <c r="G7683" i="5"/>
  <c r="E7683" i="5"/>
  <c r="C7683" i="5"/>
  <c r="M7682" i="5"/>
  <c r="K7682" i="5"/>
  <c r="I7682" i="5"/>
  <c r="G7682" i="5"/>
  <c r="E7682" i="5"/>
  <c r="C7682" i="5"/>
  <c r="M7681" i="5"/>
  <c r="K7681" i="5"/>
  <c r="I7681" i="5"/>
  <c r="G7681" i="5"/>
  <c r="E7681" i="5"/>
  <c r="C7681" i="5"/>
  <c r="M7680" i="5"/>
  <c r="K7680" i="5"/>
  <c r="I7680" i="5"/>
  <c r="G7680" i="5"/>
  <c r="E7680" i="5"/>
  <c r="C7680" i="5"/>
  <c r="M7679" i="5"/>
  <c r="K7679" i="5"/>
  <c r="I7679" i="5"/>
  <c r="G7679" i="5"/>
  <c r="E7679" i="5"/>
  <c r="C7679" i="5"/>
  <c r="M7678" i="5"/>
  <c r="K7678" i="5"/>
  <c r="I7678" i="5"/>
  <c r="G7678" i="5"/>
  <c r="E7678" i="5"/>
  <c r="C7678" i="5"/>
  <c r="M7677" i="5"/>
  <c r="K7677" i="5"/>
  <c r="I7677" i="5"/>
  <c r="G7677" i="5"/>
  <c r="E7677" i="5"/>
  <c r="C7677" i="5"/>
  <c r="M7676" i="5"/>
  <c r="K7676" i="5"/>
  <c r="I7676" i="5"/>
  <c r="G7676" i="5"/>
  <c r="E7676" i="5"/>
  <c r="C7676" i="5"/>
  <c r="M7675" i="5"/>
  <c r="K7675" i="5"/>
  <c r="I7675" i="5"/>
  <c r="G7675" i="5"/>
  <c r="E7675" i="5"/>
  <c r="C7675" i="5"/>
  <c r="M7674" i="5"/>
  <c r="K7674" i="5"/>
  <c r="I7674" i="5"/>
  <c r="G7674" i="5"/>
  <c r="E7674" i="5"/>
  <c r="C7674" i="5"/>
  <c r="M7673" i="5"/>
  <c r="K7673" i="5"/>
  <c r="I7673" i="5"/>
  <c r="G7673" i="5"/>
  <c r="E7673" i="5"/>
  <c r="C7673" i="5"/>
  <c r="M7672" i="5"/>
  <c r="K7672" i="5"/>
  <c r="I7672" i="5"/>
  <c r="G7672" i="5"/>
  <c r="E7672" i="5"/>
  <c r="C7672" i="5"/>
  <c r="M7671" i="5"/>
  <c r="K7671" i="5"/>
  <c r="I7671" i="5"/>
  <c r="G7671" i="5"/>
  <c r="E7671" i="5"/>
  <c r="C7671" i="5"/>
  <c r="M7670" i="5"/>
  <c r="K7670" i="5"/>
  <c r="I7670" i="5"/>
  <c r="G7670" i="5"/>
  <c r="E7670" i="5"/>
  <c r="C7670" i="5"/>
  <c r="M7669" i="5"/>
  <c r="K7669" i="5"/>
  <c r="I7669" i="5"/>
  <c r="G7669" i="5"/>
  <c r="E7669" i="5"/>
  <c r="C7669" i="5"/>
  <c r="M7668" i="5"/>
  <c r="K7668" i="5"/>
  <c r="I7668" i="5"/>
  <c r="G7668" i="5"/>
  <c r="E7668" i="5"/>
  <c r="C7668" i="5"/>
  <c r="M7667" i="5"/>
  <c r="K7667" i="5"/>
  <c r="I7667" i="5"/>
  <c r="G7667" i="5"/>
  <c r="E7667" i="5"/>
  <c r="C7667" i="5"/>
  <c r="M7666" i="5"/>
  <c r="K7666" i="5"/>
  <c r="I7666" i="5"/>
  <c r="G7666" i="5"/>
  <c r="E7666" i="5"/>
  <c r="C7666" i="5"/>
  <c r="M7665" i="5"/>
  <c r="K7665" i="5"/>
  <c r="I7665" i="5"/>
  <c r="G7665" i="5"/>
  <c r="E7665" i="5"/>
  <c r="C7665" i="5"/>
  <c r="M7664" i="5"/>
  <c r="K7664" i="5"/>
  <c r="I7664" i="5"/>
  <c r="G7664" i="5"/>
  <c r="E7664" i="5"/>
  <c r="C7664" i="5"/>
  <c r="M7663" i="5"/>
  <c r="K7663" i="5"/>
  <c r="I7663" i="5"/>
  <c r="G7663" i="5"/>
  <c r="E7663" i="5"/>
  <c r="C7663" i="5"/>
  <c r="M7662" i="5"/>
  <c r="K7662" i="5"/>
  <c r="I7662" i="5"/>
  <c r="G7662" i="5"/>
  <c r="E7662" i="5"/>
  <c r="C7662" i="5"/>
  <c r="M7661" i="5"/>
  <c r="K7661" i="5"/>
  <c r="I7661" i="5"/>
  <c r="G7661" i="5"/>
  <c r="E7661" i="5"/>
  <c r="C7661" i="5"/>
  <c r="M7660" i="5"/>
  <c r="K7660" i="5"/>
  <c r="I7660" i="5"/>
  <c r="G7660" i="5"/>
  <c r="E7660" i="5"/>
  <c r="C7660" i="5"/>
  <c r="M7659" i="5"/>
  <c r="K7659" i="5"/>
  <c r="I7659" i="5"/>
  <c r="G7659" i="5"/>
  <c r="E7659" i="5"/>
  <c r="C7659" i="5"/>
  <c r="M7658" i="5"/>
  <c r="K7658" i="5"/>
  <c r="I7658" i="5"/>
  <c r="G7658" i="5"/>
  <c r="E7658" i="5"/>
  <c r="C7658" i="5"/>
  <c r="M7657" i="5"/>
  <c r="K7657" i="5"/>
  <c r="I7657" i="5"/>
  <c r="G7657" i="5"/>
  <c r="E7657" i="5"/>
  <c r="C7657" i="5"/>
  <c r="M7656" i="5"/>
  <c r="K7656" i="5"/>
  <c r="I7656" i="5"/>
  <c r="G7656" i="5"/>
  <c r="E7656" i="5"/>
  <c r="C7656" i="5"/>
  <c r="M7655" i="5"/>
  <c r="K7655" i="5"/>
  <c r="I7655" i="5"/>
  <c r="G7655" i="5"/>
  <c r="E7655" i="5"/>
  <c r="C7655" i="5"/>
  <c r="M7654" i="5"/>
  <c r="K7654" i="5"/>
  <c r="I7654" i="5"/>
  <c r="G7654" i="5"/>
  <c r="E7654" i="5"/>
  <c r="C7654" i="5"/>
  <c r="M7653" i="5"/>
  <c r="K7653" i="5"/>
  <c r="I7653" i="5"/>
  <c r="G7653" i="5"/>
  <c r="E7653" i="5"/>
  <c r="C7653" i="5"/>
  <c r="M7652" i="5"/>
  <c r="K7652" i="5"/>
  <c r="I7652" i="5"/>
  <c r="G7652" i="5"/>
  <c r="E7652" i="5"/>
  <c r="C7652" i="5"/>
  <c r="M7651" i="5"/>
  <c r="K7651" i="5"/>
  <c r="I7651" i="5"/>
  <c r="G7651" i="5"/>
  <c r="E7651" i="5"/>
  <c r="C7651" i="5"/>
  <c r="M7650" i="5"/>
  <c r="K7650" i="5"/>
  <c r="I7650" i="5"/>
  <c r="G7650" i="5"/>
  <c r="E7650" i="5"/>
  <c r="C7650" i="5"/>
  <c r="M7649" i="5"/>
  <c r="K7649" i="5"/>
  <c r="I7649" i="5"/>
  <c r="G7649" i="5"/>
  <c r="E7649" i="5"/>
  <c r="C7649" i="5"/>
  <c r="M7648" i="5"/>
  <c r="K7648" i="5"/>
  <c r="I7648" i="5"/>
  <c r="G7648" i="5"/>
  <c r="E7648" i="5"/>
  <c r="C7648" i="5"/>
  <c r="M7647" i="5"/>
  <c r="K7647" i="5"/>
  <c r="I7647" i="5"/>
  <c r="G7647" i="5"/>
  <c r="E7647" i="5"/>
  <c r="C7647" i="5"/>
  <c r="M7646" i="5"/>
  <c r="K7646" i="5"/>
  <c r="I7646" i="5"/>
  <c r="G7646" i="5"/>
  <c r="E7646" i="5"/>
  <c r="C7646" i="5"/>
  <c r="M7645" i="5"/>
  <c r="K7645" i="5"/>
  <c r="I7645" i="5"/>
  <c r="G7645" i="5"/>
  <c r="E7645" i="5"/>
  <c r="C7645" i="5"/>
  <c r="M7644" i="5"/>
  <c r="K7644" i="5"/>
  <c r="I7644" i="5"/>
  <c r="G7644" i="5"/>
  <c r="E7644" i="5"/>
  <c r="C7644" i="5"/>
  <c r="M7643" i="5"/>
  <c r="K7643" i="5"/>
  <c r="I7643" i="5"/>
  <c r="G7643" i="5"/>
  <c r="E7643" i="5"/>
  <c r="C7643" i="5"/>
  <c r="M7642" i="5"/>
  <c r="K7642" i="5"/>
  <c r="I7642" i="5"/>
  <c r="G7642" i="5"/>
  <c r="E7642" i="5"/>
  <c r="C7642" i="5"/>
  <c r="M7641" i="5"/>
  <c r="K7641" i="5"/>
  <c r="I7641" i="5"/>
  <c r="G7641" i="5"/>
  <c r="E7641" i="5"/>
  <c r="C7641" i="5"/>
  <c r="M7640" i="5"/>
  <c r="K7640" i="5"/>
  <c r="I7640" i="5"/>
  <c r="G7640" i="5"/>
  <c r="E7640" i="5"/>
  <c r="C7640" i="5"/>
  <c r="M7639" i="5"/>
  <c r="K7639" i="5"/>
  <c r="I7639" i="5"/>
  <c r="G7639" i="5"/>
  <c r="E7639" i="5"/>
  <c r="C7639" i="5"/>
  <c r="M7638" i="5"/>
  <c r="K7638" i="5"/>
  <c r="I7638" i="5"/>
  <c r="G7638" i="5"/>
  <c r="E7638" i="5"/>
  <c r="C7638" i="5"/>
  <c r="M7637" i="5"/>
  <c r="K7637" i="5"/>
  <c r="I7637" i="5"/>
  <c r="G7637" i="5"/>
  <c r="E7637" i="5"/>
  <c r="C7637" i="5"/>
  <c r="M7636" i="5"/>
  <c r="K7636" i="5"/>
  <c r="I7636" i="5"/>
  <c r="G7636" i="5"/>
  <c r="E7636" i="5"/>
  <c r="C7636" i="5"/>
  <c r="M7635" i="5"/>
  <c r="K7635" i="5"/>
  <c r="I7635" i="5"/>
  <c r="G7635" i="5"/>
  <c r="E7635" i="5"/>
  <c r="C7635" i="5"/>
  <c r="M7634" i="5"/>
  <c r="K7634" i="5"/>
  <c r="I7634" i="5"/>
  <c r="G7634" i="5"/>
  <c r="E7634" i="5"/>
  <c r="C7634" i="5"/>
  <c r="M7633" i="5"/>
  <c r="K7633" i="5"/>
  <c r="I7633" i="5"/>
  <c r="G7633" i="5"/>
  <c r="E7633" i="5"/>
  <c r="C7633" i="5"/>
  <c r="M7632" i="5"/>
  <c r="K7632" i="5"/>
  <c r="I7632" i="5"/>
  <c r="G7632" i="5"/>
  <c r="E7632" i="5"/>
  <c r="C7632" i="5"/>
  <c r="M7631" i="5"/>
  <c r="K7631" i="5"/>
  <c r="I7631" i="5"/>
  <c r="G7631" i="5"/>
  <c r="E7631" i="5"/>
  <c r="C7631" i="5"/>
  <c r="M7630" i="5"/>
  <c r="K7630" i="5"/>
  <c r="I7630" i="5"/>
  <c r="G7630" i="5"/>
  <c r="E7630" i="5"/>
  <c r="C7630" i="5"/>
  <c r="M7629" i="5"/>
  <c r="K7629" i="5"/>
  <c r="I7629" i="5"/>
  <c r="G7629" i="5"/>
  <c r="E7629" i="5"/>
  <c r="C7629" i="5"/>
  <c r="M7628" i="5"/>
  <c r="K7628" i="5"/>
  <c r="I7628" i="5"/>
  <c r="G7628" i="5"/>
  <c r="E7628" i="5"/>
  <c r="C7628" i="5"/>
  <c r="M7627" i="5"/>
  <c r="K7627" i="5"/>
  <c r="I7627" i="5"/>
  <c r="G7627" i="5"/>
  <c r="E7627" i="5"/>
  <c r="C7627" i="5"/>
  <c r="M7626" i="5"/>
  <c r="K7626" i="5"/>
  <c r="I7626" i="5"/>
  <c r="G7626" i="5"/>
  <c r="E7626" i="5"/>
  <c r="C7626" i="5"/>
  <c r="M7625" i="5"/>
  <c r="K7625" i="5"/>
  <c r="I7625" i="5"/>
  <c r="G7625" i="5"/>
  <c r="E7625" i="5"/>
  <c r="C7625" i="5"/>
  <c r="M7624" i="5"/>
  <c r="K7624" i="5"/>
  <c r="I7624" i="5"/>
  <c r="G7624" i="5"/>
  <c r="E7624" i="5"/>
  <c r="C7624" i="5"/>
  <c r="M7623" i="5"/>
  <c r="K7623" i="5"/>
  <c r="I7623" i="5"/>
  <c r="G7623" i="5"/>
  <c r="E7623" i="5"/>
  <c r="C7623" i="5"/>
  <c r="M7622" i="5"/>
  <c r="K7622" i="5"/>
  <c r="I7622" i="5"/>
  <c r="G7622" i="5"/>
  <c r="E7622" i="5"/>
  <c r="C7622" i="5"/>
  <c r="M7621" i="5"/>
  <c r="K7621" i="5"/>
  <c r="I7621" i="5"/>
  <c r="G7621" i="5"/>
  <c r="E7621" i="5"/>
  <c r="C7621" i="5"/>
  <c r="M7620" i="5"/>
  <c r="K7620" i="5"/>
  <c r="I7620" i="5"/>
  <c r="G7620" i="5"/>
  <c r="E7620" i="5"/>
  <c r="C7620" i="5"/>
  <c r="M7619" i="5"/>
  <c r="K7619" i="5"/>
  <c r="I7619" i="5"/>
  <c r="G7619" i="5"/>
  <c r="E7619" i="5"/>
  <c r="C7619" i="5"/>
  <c r="M7618" i="5"/>
  <c r="K7618" i="5"/>
  <c r="I7618" i="5"/>
  <c r="G7618" i="5"/>
  <c r="E7618" i="5"/>
  <c r="C7618" i="5"/>
  <c r="M7617" i="5"/>
  <c r="K7617" i="5"/>
  <c r="I7617" i="5"/>
  <c r="G7617" i="5"/>
  <c r="E7617" i="5"/>
  <c r="C7617" i="5"/>
  <c r="M7616" i="5"/>
  <c r="K7616" i="5"/>
  <c r="I7616" i="5"/>
  <c r="G7616" i="5"/>
  <c r="E7616" i="5"/>
  <c r="C7616" i="5"/>
  <c r="M7615" i="5"/>
  <c r="K7615" i="5"/>
  <c r="I7615" i="5"/>
  <c r="G7615" i="5"/>
  <c r="E7615" i="5"/>
  <c r="C7615" i="5"/>
  <c r="M7614" i="5"/>
  <c r="K7614" i="5"/>
  <c r="I7614" i="5"/>
  <c r="G7614" i="5"/>
  <c r="E7614" i="5"/>
  <c r="C7614" i="5"/>
  <c r="M7613" i="5"/>
  <c r="K7613" i="5"/>
  <c r="I7613" i="5"/>
  <c r="G7613" i="5"/>
  <c r="E7613" i="5"/>
  <c r="C7613" i="5"/>
  <c r="M7612" i="5"/>
  <c r="K7612" i="5"/>
  <c r="I7612" i="5"/>
  <c r="G7612" i="5"/>
  <c r="E7612" i="5"/>
  <c r="C7612" i="5"/>
  <c r="M7611" i="5"/>
  <c r="K7611" i="5"/>
  <c r="I7611" i="5"/>
  <c r="G7611" i="5"/>
  <c r="E7611" i="5"/>
  <c r="C7611" i="5"/>
  <c r="M7610" i="5"/>
  <c r="K7610" i="5"/>
  <c r="I7610" i="5"/>
  <c r="G7610" i="5"/>
  <c r="E7610" i="5"/>
  <c r="C7610" i="5"/>
  <c r="M7609" i="5"/>
  <c r="K7609" i="5"/>
  <c r="I7609" i="5"/>
  <c r="G7609" i="5"/>
  <c r="E7609" i="5"/>
  <c r="C7609" i="5"/>
  <c r="M7608" i="5"/>
  <c r="K7608" i="5"/>
  <c r="I7608" i="5"/>
  <c r="G7608" i="5"/>
  <c r="E7608" i="5"/>
  <c r="C7608" i="5"/>
  <c r="M7607" i="5"/>
  <c r="K7607" i="5"/>
  <c r="I7607" i="5"/>
  <c r="G7607" i="5"/>
  <c r="E7607" i="5"/>
  <c r="C7607" i="5"/>
  <c r="M7606" i="5"/>
  <c r="K7606" i="5"/>
  <c r="I7606" i="5"/>
  <c r="G7606" i="5"/>
  <c r="E7606" i="5"/>
  <c r="C7606" i="5"/>
  <c r="M7605" i="5"/>
  <c r="K7605" i="5"/>
  <c r="I7605" i="5"/>
  <c r="G7605" i="5"/>
  <c r="E7605" i="5"/>
  <c r="C7605" i="5"/>
  <c r="M7604" i="5"/>
  <c r="K7604" i="5"/>
  <c r="I7604" i="5"/>
  <c r="G7604" i="5"/>
  <c r="E7604" i="5"/>
  <c r="C7604" i="5"/>
  <c r="M7603" i="5"/>
  <c r="K7603" i="5"/>
  <c r="I7603" i="5"/>
  <c r="G7603" i="5"/>
  <c r="E7603" i="5"/>
  <c r="C7603" i="5"/>
  <c r="M7602" i="5"/>
  <c r="K7602" i="5"/>
  <c r="I7602" i="5"/>
  <c r="G7602" i="5"/>
  <c r="E7602" i="5"/>
  <c r="C7602" i="5"/>
  <c r="M7601" i="5"/>
  <c r="K7601" i="5"/>
  <c r="I7601" i="5"/>
  <c r="G7601" i="5"/>
  <c r="E7601" i="5"/>
  <c r="C7601" i="5"/>
  <c r="M7600" i="5"/>
  <c r="K7600" i="5"/>
  <c r="I7600" i="5"/>
  <c r="G7600" i="5"/>
  <c r="E7600" i="5"/>
  <c r="C7600" i="5"/>
  <c r="M7599" i="5"/>
  <c r="K7599" i="5"/>
  <c r="I7599" i="5"/>
  <c r="G7599" i="5"/>
  <c r="E7599" i="5"/>
  <c r="C7599" i="5"/>
  <c r="M7598" i="5"/>
  <c r="K7598" i="5"/>
  <c r="I7598" i="5"/>
  <c r="G7598" i="5"/>
  <c r="E7598" i="5"/>
  <c r="C7598" i="5"/>
  <c r="M7597" i="5"/>
  <c r="K7597" i="5"/>
  <c r="I7597" i="5"/>
  <c r="G7597" i="5"/>
  <c r="E7597" i="5"/>
  <c r="C7597" i="5"/>
  <c r="M7596" i="5"/>
  <c r="K7596" i="5"/>
  <c r="I7596" i="5"/>
  <c r="G7596" i="5"/>
  <c r="E7596" i="5"/>
  <c r="C7596" i="5"/>
  <c r="M7595" i="5"/>
  <c r="K7595" i="5"/>
  <c r="I7595" i="5"/>
  <c r="G7595" i="5"/>
  <c r="E7595" i="5"/>
  <c r="C7595" i="5"/>
  <c r="M7594" i="5"/>
  <c r="K7594" i="5"/>
  <c r="I7594" i="5"/>
  <c r="G7594" i="5"/>
  <c r="E7594" i="5"/>
  <c r="C7594" i="5"/>
  <c r="M7593" i="5"/>
  <c r="K7593" i="5"/>
  <c r="I7593" i="5"/>
  <c r="G7593" i="5"/>
  <c r="E7593" i="5"/>
  <c r="C7593" i="5"/>
  <c r="M7592" i="5"/>
  <c r="K7592" i="5"/>
  <c r="I7592" i="5"/>
  <c r="G7592" i="5"/>
  <c r="E7592" i="5"/>
  <c r="C7592" i="5"/>
  <c r="M7591" i="5"/>
  <c r="K7591" i="5"/>
  <c r="I7591" i="5"/>
  <c r="G7591" i="5"/>
  <c r="E7591" i="5"/>
  <c r="C7591" i="5"/>
  <c r="M7590" i="5"/>
  <c r="K7590" i="5"/>
  <c r="I7590" i="5"/>
  <c r="G7590" i="5"/>
  <c r="E7590" i="5"/>
  <c r="C7590" i="5"/>
  <c r="M7589" i="5"/>
  <c r="K7589" i="5"/>
  <c r="I7589" i="5"/>
  <c r="G7589" i="5"/>
  <c r="E7589" i="5"/>
  <c r="C7589" i="5"/>
  <c r="M7588" i="5"/>
  <c r="K7588" i="5"/>
  <c r="I7588" i="5"/>
  <c r="G7588" i="5"/>
  <c r="E7588" i="5"/>
  <c r="C7588" i="5"/>
  <c r="M7587" i="5"/>
  <c r="K7587" i="5"/>
  <c r="I7587" i="5"/>
  <c r="G7587" i="5"/>
  <c r="E7587" i="5"/>
  <c r="C7587" i="5"/>
  <c r="M7586" i="5"/>
  <c r="K7586" i="5"/>
  <c r="I7586" i="5"/>
  <c r="G7586" i="5"/>
  <c r="E7586" i="5"/>
  <c r="C7586" i="5"/>
  <c r="M7585" i="5"/>
  <c r="K7585" i="5"/>
  <c r="I7585" i="5"/>
  <c r="G7585" i="5"/>
  <c r="E7585" i="5"/>
  <c r="C7585" i="5"/>
  <c r="M7584" i="5"/>
  <c r="K7584" i="5"/>
  <c r="I7584" i="5"/>
  <c r="G7584" i="5"/>
  <c r="E7584" i="5"/>
  <c r="C7584" i="5"/>
  <c r="M7583" i="5"/>
  <c r="K7583" i="5"/>
  <c r="I7583" i="5"/>
  <c r="G7583" i="5"/>
  <c r="E7583" i="5"/>
  <c r="C7583" i="5"/>
  <c r="M7582" i="5"/>
  <c r="K7582" i="5"/>
  <c r="I7582" i="5"/>
  <c r="G7582" i="5"/>
  <c r="E7582" i="5"/>
  <c r="C7582" i="5"/>
  <c r="M7581" i="5"/>
  <c r="K7581" i="5"/>
  <c r="I7581" i="5"/>
  <c r="G7581" i="5"/>
  <c r="E7581" i="5"/>
  <c r="C7581" i="5"/>
  <c r="M7580" i="5"/>
  <c r="K7580" i="5"/>
  <c r="I7580" i="5"/>
  <c r="G7580" i="5"/>
  <c r="E7580" i="5"/>
  <c r="C7580" i="5"/>
  <c r="M7579" i="5"/>
  <c r="K7579" i="5"/>
  <c r="I7579" i="5"/>
  <c r="G7579" i="5"/>
  <c r="E7579" i="5"/>
  <c r="C7579" i="5"/>
  <c r="M7578" i="5"/>
  <c r="K7578" i="5"/>
  <c r="I7578" i="5"/>
  <c r="G7578" i="5"/>
  <c r="E7578" i="5"/>
  <c r="C7578" i="5"/>
  <c r="M7577" i="5"/>
  <c r="K7577" i="5"/>
  <c r="I7577" i="5"/>
  <c r="G7577" i="5"/>
  <c r="E7577" i="5"/>
  <c r="C7577" i="5"/>
  <c r="M7576" i="5"/>
  <c r="K7576" i="5"/>
  <c r="I7576" i="5"/>
  <c r="G7576" i="5"/>
  <c r="E7576" i="5"/>
  <c r="C7576" i="5"/>
  <c r="M7575" i="5"/>
  <c r="K7575" i="5"/>
  <c r="I7575" i="5"/>
  <c r="G7575" i="5"/>
  <c r="E7575" i="5"/>
  <c r="C7575" i="5"/>
  <c r="M7574" i="5"/>
  <c r="K7574" i="5"/>
  <c r="I7574" i="5"/>
  <c r="G7574" i="5"/>
  <c r="E7574" i="5"/>
  <c r="C7574" i="5"/>
  <c r="M7573" i="5"/>
  <c r="K7573" i="5"/>
  <c r="I7573" i="5"/>
  <c r="G7573" i="5"/>
  <c r="E7573" i="5"/>
  <c r="C7573" i="5"/>
  <c r="M7572" i="5"/>
  <c r="K7572" i="5"/>
  <c r="I7572" i="5"/>
  <c r="G7572" i="5"/>
  <c r="E7572" i="5"/>
  <c r="C7572" i="5"/>
  <c r="M7571" i="5"/>
  <c r="K7571" i="5"/>
  <c r="I7571" i="5"/>
  <c r="G7571" i="5"/>
  <c r="E7571" i="5"/>
  <c r="C7571" i="5"/>
  <c r="M7570" i="5"/>
  <c r="K7570" i="5"/>
  <c r="I7570" i="5"/>
  <c r="G7570" i="5"/>
  <c r="E7570" i="5"/>
  <c r="C7570" i="5"/>
  <c r="M7569" i="5"/>
  <c r="K7569" i="5"/>
  <c r="I7569" i="5"/>
  <c r="G7569" i="5"/>
  <c r="E7569" i="5"/>
  <c r="C7569" i="5"/>
  <c r="M7568" i="5"/>
  <c r="K7568" i="5"/>
  <c r="I7568" i="5"/>
  <c r="G7568" i="5"/>
  <c r="E7568" i="5"/>
  <c r="C7568" i="5"/>
  <c r="M7567" i="5"/>
  <c r="K7567" i="5"/>
  <c r="I7567" i="5"/>
  <c r="G7567" i="5"/>
  <c r="E7567" i="5"/>
  <c r="C7567" i="5"/>
  <c r="M7566" i="5"/>
  <c r="K7566" i="5"/>
  <c r="I7566" i="5"/>
  <c r="G7566" i="5"/>
  <c r="E7566" i="5"/>
  <c r="C7566" i="5"/>
  <c r="M7565" i="5"/>
  <c r="K7565" i="5"/>
  <c r="I7565" i="5"/>
  <c r="G7565" i="5"/>
  <c r="E7565" i="5"/>
  <c r="C7565" i="5"/>
  <c r="M7564" i="5"/>
  <c r="K7564" i="5"/>
  <c r="I7564" i="5"/>
  <c r="G7564" i="5"/>
  <c r="E7564" i="5"/>
  <c r="C7564" i="5"/>
  <c r="M7563" i="5"/>
  <c r="K7563" i="5"/>
  <c r="I7563" i="5"/>
  <c r="G7563" i="5"/>
  <c r="E7563" i="5"/>
  <c r="C7563" i="5"/>
  <c r="M7562" i="5"/>
  <c r="K7562" i="5"/>
  <c r="I7562" i="5"/>
  <c r="G7562" i="5"/>
  <c r="E7562" i="5"/>
  <c r="C7562" i="5"/>
  <c r="M7561" i="5"/>
  <c r="K7561" i="5"/>
  <c r="I7561" i="5"/>
  <c r="G7561" i="5"/>
  <c r="E7561" i="5"/>
  <c r="C7561" i="5"/>
  <c r="M7560" i="5"/>
  <c r="K7560" i="5"/>
  <c r="I7560" i="5"/>
  <c r="G7560" i="5"/>
  <c r="E7560" i="5"/>
  <c r="C7560" i="5"/>
  <c r="M7559" i="5"/>
  <c r="K7559" i="5"/>
  <c r="I7559" i="5"/>
  <c r="G7559" i="5"/>
  <c r="E7559" i="5"/>
  <c r="C7559" i="5"/>
  <c r="M7558" i="5"/>
  <c r="K7558" i="5"/>
  <c r="I7558" i="5"/>
  <c r="G7558" i="5"/>
  <c r="E7558" i="5"/>
  <c r="C7558" i="5"/>
  <c r="M7557" i="5"/>
  <c r="K7557" i="5"/>
  <c r="I7557" i="5"/>
  <c r="G7557" i="5"/>
  <c r="E7557" i="5"/>
  <c r="C7557" i="5"/>
  <c r="M7556" i="5"/>
  <c r="K7556" i="5"/>
  <c r="I7556" i="5"/>
  <c r="G7556" i="5"/>
  <c r="E7556" i="5"/>
  <c r="C7556" i="5"/>
  <c r="M7555" i="5"/>
  <c r="K7555" i="5"/>
  <c r="I7555" i="5"/>
  <c r="G7555" i="5"/>
  <c r="E7555" i="5"/>
  <c r="C7555" i="5"/>
  <c r="M7554" i="5"/>
  <c r="K7554" i="5"/>
  <c r="I7554" i="5"/>
  <c r="G7554" i="5"/>
  <c r="E7554" i="5"/>
  <c r="C7554" i="5"/>
  <c r="M7553" i="5"/>
  <c r="K7553" i="5"/>
  <c r="I7553" i="5"/>
  <c r="G7553" i="5"/>
  <c r="E7553" i="5"/>
  <c r="C7553" i="5"/>
  <c r="M7552" i="5"/>
  <c r="K7552" i="5"/>
  <c r="I7552" i="5"/>
  <c r="G7552" i="5"/>
  <c r="E7552" i="5"/>
  <c r="C7552" i="5"/>
  <c r="M7551" i="5"/>
  <c r="K7551" i="5"/>
  <c r="I7551" i="5"/>
  <c r="G7551" i="5"/>
  <c r="E7551" i="5"/>
  <c r="C7551" i="5"/>
  <c r="M7550" i="5"/>
  <c r="K7550" i="5"/>
  <c r="I7550" i="5"/>
  <c r="G7550" i="5"/>
  <c r="E7550" i="5"/>
  <c r="C7550" i="5"/>
  <c r="M7549" i="5"/>
  <c r="K7549" i="5"/>
  <c r="I7549" i="5"/>
  <c r="G7549" i="5"/>
  <c r="E7549" i="5"/>
  <c r="C7549" i="5"/>
  <c r="M7548" i="5"/>
  <c r="K7548" i="5"/>
  <c r="I7548" i="5"/>
  <c r="G7548" i="5"/>
  <c r="E7548" i="5"/>
  <c r="C7548" i="5"/>
  <c r="M7547" i="5"/>
  <c r="K7547" i="5"/>
  <c r="I7547" i="5"/>
  <c r="G7547" i="5"/>
  <c r="E7547" i="5"/>
  <c r="C7547" i="5"/>
  <c r="M7546" i="5"/>
  <c r="K7546" i="5"/>
  <c r="I7546" i="5"/>
  <c r="G7546" i="5"/>
  <c r="E7546" i="5"/>
  <c r="C7546" i="5"/>
  <c r="M7545" i="5"/>
  <c r="K7545" i="5"/>
  <c r="I7545" i="5"/>
  <c r="G7545" i="5"/>
  <c r="E7545" i="5"/>
  <c r="C7545" i="5"/>
  <c r="M7544" i="5"/>
  <c r="K7544" i="5"/>
  <c r="I7544" i="5"/>
  <c r="G7544" i="5"/>
  <c r="E7544" i="5"/>
  <c r="C7544" i="5"/>
  <c r="M7543" i="5"/>
  <c r="K7543" i="5"/>
  <c r="I7543" i="5"/>
  <c r="G7543" i="5"/>
  <c r="E7543" i="5"/>
  <c r="C7543" i="5"/>
  <c r="M7542" i="5"/>
  <c r="K7542" i="5"/>
  <c r="I7542" i="5"/>
  <c r="G7542" i="5"/>
  <c r="E7542" i="5"/>
  <c r="C7542" i="5"/>
  <c r="M7541" i="5"/>
  <c r="K7541" i="5"/>
  <c r="I7541" i="5"/>
  <c r="G7541" i="5"/>
  <c r="E7541" i="5"/>
  <c r="C7541" i="5"/>
  <c r="M7540" i="5"/>
  <c r="K7540" i="5"/>
  <c r="I7540" i="5"/>
  <c r="G7540" i="5"/>
  <c r="E7540" i="5"/>
  <c r="C7540" i="5"/>
  <c r="M7539" i="5"/>
  <c r="K7539" i="5"/>
  <c r="I7539" i="5"/>
  <c r="G7539" i="5"/>
  <c r="E7539" i="5"/>
  <c r="C7539" i="5"/>
  <c r="M7538" i="5"/>
  <c r="K7538" i="5"/>
  <c r="I7538" i="5"/>
  <c r="G7538" i="5"/>
  <c r="E7538" i="5"/>
  <c r="C7538" i="5"/>
  <c r="M7537" i="5"/>
  <c r="K7537" i="5"/>
  <c r="I7537" i="5"/>
  <c r="G7537" i="5"/>
  <c r="E7537" i="5"/>
  <c r="C7537" i="5"/>
  <c r="M7536" i="5"/>
  <c r="K7536" i="5"/>
  <c r="I7536" i="5"/>
  <c r="G7536" i="5"/>
  <c r="E7536" i="5"/>
  <c r="C7536" i="5"/>
  <c r="M7535" i="5"/>
  <c r="K7535" i="5"/>
  <c r="I7535" i="5"/>
  <c r="G7535" i="5"/>
  <c r="E7535" i="5"/>
  <c r="C7535" i="5"/>
  <c r="M7534" i="5"/>
  <c r="K7534" i="5"/>
  <c r="I7534" i="5"/>
  <c r="G7534" i="5"/>
  <c r="E7534" i="5"/>
  <c r="C7534" i="5"/>
  <c r="M7533" i="5"/>
  <c r="K7533" i="5"/>
  <c r="I7533" i="5"/>
  <c r="G7533" i="5"/>
  <c r="E7533" i="5"/>
  <c r="C7533" i="5"/>
  <c r="M7532" i="5"/>
  <c r="K7532" i="5"/>
  <c r="I7532" i="5"/>
  <c r="G7532" i="5"/>
  <c r="E7532" i="5"/>
  <c r="C7532" i="5"/>
  <c r="M7531" i="5"/>
  <c r="K7531" i="5"/>
  <c r="I7531" i="5"/>
  <c r="G7531" i="5"/>
  <c r="E7531" i="5"/>
  <c r="C7531" i="5"/>
  <c r="M7530" i="5"/>
  <c r="K7530" i="5"/>
  <c r="I7530" i="5"/>
  <c r="G7530" i="5"/>
  <c r="E7530" i="5"/>
  <c r="C7530" i="5"/>
  <c r="M7529" i="5"/>
  <c r="K7529" i="5"/>
  <c r="I7529" i="5"/>
  <c r="G7529" i="5"/>
  <c r="E7529" i="5"/>
  <c r="C7529" i="5"/>
  <c r="M7528" i="5"/>
  <c r="K7528" i="5"/>
  <c r="I7528" i="5"/>
  <c r="G7528" i="5"/>
  <c r="E7528" i="5"/>
  <c r="C7528" i="5"/>
  <c r="M7527" i="5"/>
  <c r="K7527" i="5"/>
  <c r="I7527" i="5"/>
  <c r="G7527" i="5"/>
  <c r="E7527" i="5"/>
  <c r="C7527" i="5"/>
  <c r="M7526" i="5"/>
  <c r="K7526" i="5"/>
  <c r="I7526" i="5"/>
  <c r="G7526" i="5"/>
  <c r="E7526" i="5"/>
  <c r="C7526" i="5"/>
  <c r="M7525" i="5"/>
  <c r="K7525" i="5"/>
  <c r="I7525" i="5"/>
  <c r="G7525" i="5"/>
  <c r="E7525" i="5"/>
  <c r="C7525" i="5"/>
  <c r="M7524" i="5"/>
  <c r="K7524" i="5"/>
  <c r="I7524" i="5"/>
  <c r="G7524" i="5"/>
  <c r="E7524" i="5"/>
  <c r="C7524" i="5"/>
  <c r="M7523" i="5"/>
  <c r="K7523" i="5"/>
  <c r="I7523" i="5"/>
  <c r="G7523" i="5"/>
  <c r="E7523" i="5"/>
  <c r="C7523" i="5"/>
  <c r="M7522" i="5"/>
  <c r="K7522" i="5"/>
  <c r="I7522" i="5"/>
  <c r="G7522" i="5"/>
  <c r="E7522" i="5"/>
  <c r="C7522" i="5"/>
  <c r="M7521" i="5"/>
  <c r="K7521" i="5"/>
  <c r="I7521" i="5"/>
  <c r="G7521" i="5"/>
  <c r="E7521" i="5"/>
  <c r="C7521" i="5"/>
  <c r="M7520" i="5"/>
  <c r="K7520" i="5"/>
  <c r="I7520" i="5"/>
  <c r="G7520" i="5"/>
  <c r="E7520" i="5"/>
  <c r="C7520" i="5"/>
  <c r="M7519" i="5"/>
  <c r="K7519" i="5"/>
  <c r="I7519" i="5"/>
  <c r="G7519" i="5"/>
  <c r="E7519" i="5"/>
  <c r="C7519" i="5"/>
  <c r="M7518" i="5"/>
  <c r="K7518" i="5"/>
  <c r="I7518" i="5"/>
  <c r="G7518" i="5"/>
  <c r="E7518" i="5"/>
  <c r="C7518" i="5"/>
  <c r="M7517" i="5"/>
  <c r="K7517" i="5"/>
  <c r="I7517" i="5"/>
  <c r="G7517" i="5"/>
  <c r="E7517" i="5"/>
  <c r="C7517" i="5"/>
  <c r="M7516" i="5"/>
  <c r="K7516" i="5"/>
  <c r="I7516" i="5"/>
  <c r="G7516" i="5"/>
  <c r="E7516" i="5"/>
  <c r="C7516" i="5"/>
  <c r="M7515" i="5"/>
  <c r="K7515" i="5"/>
  <c r="I7515" i="5"/>
  <c r="G7515" i="5"/>
  <c r="E7515" i="5"/>
  <c r="C7515" i="5"/>
  <c r="M7514" i="5"/>
  <c r="K7514" i="5"/>
  <c r="I7514" i="5"/>
  <c r="G7514" i="5"/>
  <c r="E7514" i="5"/>
  <c r="C7514" i="5"/>
  <c r="M7513" i="5"/>
  <c r="K7513" i="5"/>
  <c r="I7513" i="5"/>
  <c r="G7513" i="5"/>
  <c r="E7513" i="5"/>
  <c r="C7513" i="5"/>
  <c r="M7512" i="5"/>
  <c r="K7512" i="5"/>
  <c r="I7512" i="5"/>
  <c r="G7512" i="5"/>
  <c r="E7512" i="5"/>
  <c r="C7512" i="5"/>
  <c r="M7511" i="5"/>
  <c r="K7511" i="5"/>
  <c r="I7511" i="5"/>
  <c r="G7511" i="5"/>
  <c r="E7511" i="5"/>
  <c r="C7511" i="5"/>
  <c r="M7510" i="5"/>
  <c r="K7510" i="5"/>
  <c r="I7510" i="5"/>
  <c r="G7510" i="5"/>
  <c r="E7510" i="5"/>
  <c r="C7510" i="5"/>
  <c r="M7509" i="5"/>
  <c r="K7509" i="5"/>
  <c r="I7509" i="5"/>
  <c r="G7509" i="5"/>
  <c r="E7509" i="5"/>
  <c r="C7509" i="5"/>
  <c r="M7508" i="5"/>
  <c r="K7508" i="5"/>
  <c r="I7508" i="5"/>
  <c r="G7508" i="5"/>
  <c r="E7508" i="5"/>
  <c r="C7508" i="5"/>
  <c r="M7507" i="5"/>
  <c r="K7507" i="5"/>
  <c r="I7507" i="5"/>
  <c r="G7507" i="5"/>
  <c r="E7507" i="5"/>
  <c r="C7507" i="5"/>
  <c r="M7506" i="5"/>
  <c r="K7506" i="5"/>
  <c r="I7506" i="5"/>
  <c r="G7506" i="5"/>
  <c r="E7506" i="5"/>
  <c r="C7506" i="5"/>
  <c r="M7505" i="5"/>
  <c r="K7505" i="5"/>
  <c r="I7505" i="5"/>
  <c r="G7505" i="5"/>
  <c r="E7505" i="5"/>
  <c r="C7505" i="5"/>
  <c r="M7504" i="5"/>
  <c r="K7504" i="5"/>
  <c r="I7504" i="5"/>
  <c r="G7504" i="5"/>
  <c r="E7504" i="5"/>
  <c r="C7504" i="5"/>
  <c r="M7503" i="5"/>
  <c r="K7503" i="5"/>
  <c r="I7503" i="5"/>
  <c r="G7503" i="5"/>
  <c r="E7503" i="5"/>
  <c r="C7503" i="5"/>
  <c r="M7502" i="5"/>
  <c r="K7502" i="5"/>
  <c r="I7502" i="5"/>
  <c r="G7502" i="5"/>
  <c r="E7502" i="5"/>
  <c r="C7502" i="5"/>
  <c r="M7501" i="5"/>
  <c r="K7501" i="5"/>
  <c r="I7501" i="5"/>
  <c r="G7501" i="5"/>
  <c r="E7501" i="5"/>
  <c r="C7501" i="5"/>
  <c r="M7500" i="5"/>
  <c r="K7500" i="5"/>
  <c r="I7500" i="5"/>
  <c r="G7500" i="5"/>
  <c r="E7500" i="5"/>
  <c r="C7500" i="5"/>
  <c r="M7499" i="5"/>
  <c r="K7499" i="5"/>
  <c r="I7499" i="5"/>
  <c r="G7499" i="5"/>
  <c r="E7499" i="5"/>
  <c r="C7499" i="5"/>
  <c r="M7498" i="5"/>
  <c r="K7498" i="5"/>
  <c r="I7498" i="5"/>
  <c r="G7498" i="5"/>
  <c r="E7498" i="5"/>
  <c r="C7498" i="5"/>
  <c r="M7497" i="5"/>
  <c r="K7497" i="5"/>
  <c r="I7497" i="5"/>
  <c r="G7497" i="5"/>
  <c r="E7497" i="5"/>
  <c r="C7497" i="5"/>
  <c r="M7496" i="5"/>
  <c r="K7496" i="5"/>
  <c r="I7496" i="5"/>
  <c r="G7496" i="5"/>
  <c r="E7496" i="5"/>
  <c r="C7496" i="5"/>
  <c r="M7495" i="5"/>
  <c r="K7495" i="5"/>
  <c r="I7495" i="5"/>
  <c r="G7495" i="5"/>
  <c r="E7495" i="5"/>
  <c r="C7495" i="5"/>
  <c r="M7494" i="5"/>
  <c r="K7494" i="5"/>
  <c r="I7494" i="5"/>
  <c r="G7494" i="5"/>
  <c r="E7494" i="5"/>
  <c r="C7494" i="5"/>
  <c r="M7493" i="5"/>
  <c r="K7493" i="5"/>
  <c r="I7493" i="5"/>
  <c r="G7493" i="5"/>
  <c r="E7493" i="5"/>
  <c r="C7493" i="5"/>
  <c r="M7492" i="5"/>
  <c r="K7492" i="5"/>
  <c r="I7492" i="5"/>
  <c r="G7492" i="5"/>
  <c r="E7492" i="5"/>
  <c r="C7492" i="5"/>
  <c r="M7491" i="5"/>
  <c r="K7491" i="5"/>
  <c r="I7491" i="5"/>
  <c r="G7491" i="5"/>
  <c r="E7491" i="5"/>
  <c r="C7491" i="5"/>
  <c r="M7490" i="5"/>
  <c r="K7490" i="5"/>
  <c r="I7490" i="5"/>
  <c r="G7490" i="5"/>
  <c r="E7490" i="5"/>
  <c r="C7490" i="5"/>
  <c r="M7489" i="5"/>
  <c r="K7489" i="5"/>
  <c r="I7489" i="5"/>
  <c r="G7489" i="5"/>
  <c r="E7489" i="5"/>
  <c r="C7489" i="5"/>
  <c r="M7488" i="5"/>
  <c r="K7488" i="5"/>
  <c r="I7488" i="5"/>
  <c r="G7488" i="5"/>
  <c r="E7488" i="5"/>
  <c r="C7488" i="5"/>
  <c r="M7487" i="5"/>
  <c r="K7487" i="5"/>
  <c r="I7487" i="5"/>
  <c r="G7487" i="5"/>
  <c r="E7487" i="5"/>
  <c r="C7487" i="5"/>
  <c r="M7486" i="5"/>
  <c r="K7486" i="5"/>
  <c r="I7486" i="5"/>
  <c r="G7486" i="5"/>
  <c r="E7486" i="5"/>
  <c r="C7486" i="5"/>
  <c r="M7485" i="5"/>
  <c r="K7485" i="5"/>
  <c r="I7485" i="5"/>
  <c r="G7485" i="5"/>
  <c r="E7485" i="5"/>
  <c r="C7485" i="5"/>
  <c r="M7484" i="5"/>
  <c r="K7484" i="5"/>
  <c r="I7484" i="5"/>
  <c r="G7484" i="5"/>
  <c r="E7484" i="5"/>
  <c r="C7484" i="5"/>
  <c r="M7483" i="5"/>
  <c r="K7483" i="5"/>
  <c r="I7483" i="5"/>
  <c r="G7483" i="5"/>
  <c r="E7483" i="5"/>
  <c r="C7483" i="5"/>
  <c r="M7482" i="5"/>
  <c r="K7482" i="5"/>
  <c r="I7482" i="5"/>
  <c r="G7482" i="5"/>
  <c r="E7482" i="5"/>
  <c r="C7482" i="5"/>
  <c r="M7481" i="5"/>
  <c r="K7481" i="5"/>
  <c r="I7481" i="5"/>
  <c r="G7481" i="5"/>
  <c r="E7481" i="5"/>
  <c r="C7481" i="5"/>
  <c r="M7480" i="5"/>
  <c r="K7480" i="5"/>
  <c r="I7480" i="5"/>
  <c r="G7480" i="5"/>
  <c r="E7480" i="5"/>
  <c r="C7480" i="5"/>
  <c r="M7479" i="5"/>
  <c r="K7479" i="5"/>
  <c r="I7479" i="5"/>
  <c r="G7479" i="5"/>
  <c r="E7479" i="5"/>
  <c r="C7479" i="5"/>
  <c r="M7478" i="5"/>
  <c r="K7478" i="5"/>
  <c r="I7478" i="5"/>
  <c r="G7478" i="5"/>
  <c r="E7478" i="5"/>
  <c r="C7478" i="5"/>
  <c r="M7477" i="5"/>
  <c r="K7477" i="5"/>
  <c r="I7477" i="5"/>
  <c r="G7477" i="5"/>
  <c r="E7477" i="5"/>
  <c r="C7477" i="5"/>
  <c r="M7476" i="5"/>
  <c r="K7476" i="5"/>
  <c r="I7476" i="5"/>
  <c r="G7476" i="5"/>
  <c r="E7476" i="5"/>
  <c r="C7476" i="5"/>
  <c r="M7475" i="5"/>
  <c r="K7475" i="5"/>
  <c r="I7475" i="5"/>
  <c r="G7475" i="5"/>
  <c r="E7475" i="5"/>
  <c r="C7475" i="5"/>
  <c r="M7474" i="5"/>
  <c r="K7474" i="5"/>
  <c r="I7474" i="5"/>
  <c r="G7474" i="5"/>
  <c r="E7474" i="5"/>
  <c r="C7474" i="5"/>
  <c r="M7473" i="5"/>
  <c r="K7473" i="5"/>
  <c r="I7473" i="5"/>
  <c r="G7473" i="5"/>
  <c r="E7473" i="5"/>
  <c r="C7473" i="5"/>
  <c r="M7472" i="5"/>
  <c r="K7472" i="5"/>
  <c r="I7472" i="5"/>
  <c r="G7472" i="5"/>
  <c r="E7472" i="5"/>
  <c r="C7472" i="5"/>
  <c r="M7471" i="5"/>
  <c r="K7471" i="5"/>
  <c r="I7471" i="5"/>
  <c r="G7471" i="5"/>
  <c r="E7471" i="5"/>
  <c r="C7471" i="5"/>
  <c r="M7470" i="5"/>
  <c r="K7470" i="5"/>
  <c r="I7470" i="5"/>
  <c r="G7470" i="5"/>
  <c r="E7470" i="5"/>
  <c r="C7470" i="5"/>
  <c r="M7469" i="5"/>
  <c r="K7469" i="5"/>
  <c r="I7469" i="5"/>
  <c r="G7469" i="5"/>
  <c r="E7469" i="5"/>
  <c r="C7469" i="5"/>
  <c r="M7468" i="5"/>
  <c r="K7468" i="5"/>
  <c r="I7468" i="5"/>
  <c r="G7468" i="5"/>
  <c r="E7468" i="5"/>
  <c r="C7468" i="5"/>
  <c r="M7467" i="5"/>
  <c r="K7467" i="5"/>
  <c r="I7467" i="5"/>
  <c r="G7467" i="5"/>
  <c r="E7467" i="5"/>
  <c r="C7467" i="5"/>
  <c r="M7466" i="5"/>
  <c r="K7466" i="5"/>
  <c r="I7466" i="5"/>
  <c r="G7466" i="5"/>
  <c r="E7466" i="5"/>
  <c r="C7466" i="5"/>
  <c r="M7465" i="5"/>
  <c r="K7465" i="5"/>
  <c r="I7465" i="5"/>
  <c r="G7465" i="5"/>
  <c r="E7465" i="5"/>
  <c r="C7465" i="5"/>
  <c r="M7464" i="5"/>
  <c r="K7464" i="5"/>
  <c r="I7464" i="5"/>
  <c r="G7464" i="5"/>
  <c r="E7464" i="5"/>
  <c r="C7464" i="5"/>
  <c r="M7463" i="5"/>
  <c r="K7463" i="5"/>
  <c r="I7463" i="5"/>
  <c r="G7463" i="5"/>
  <c r="E7463" i="5"/>
  <c r="C7463" i="5"/>
  <c r="M7462" i="5"/>
  <c r="K7462" i="5"/>
  <c r="I7462" i="5"/>
  <c r="G7462" i="5"/>
  <c r="E7462" i="5"/>
  <c r="C7462" i="5"/>
  <c r="M7461" i="5"/>
  <c r="K7461" i="5"/>
  <c r="I7461" i="5"/>
  <c r="G7461" i="5"/>
  <c r="E7461" i="5"/>
  <c r="C7461" i="5"/>
  <c r="M7460" i="5"/>
  <c r="K7460" i="5"/>
  <c r="I7460" i="5"/>
  <c r="G7460" i="5"/>
  <c r="E7460" i="5"/>
  <c r="C7460" i="5"/>
  <c r="M7459" i="5"/>
  <c r="K7459" i="5"/>
  <c r="I7459" i="5"/>
  <c r="G7459" i="5"/>
  <c r="E7459" i="5"/>
  <c r="C7459" i="5"/>
  <c r="M7458" i="5"/>
  <c r="K7458" i="5"/>
  <c r="I7458" i="5"/>
  <c r="G7458" i="5"/>
  <c r="E7458" i="5"/>
  <c r="C7458" i="5"/>
  <c r="M7457" i="5"/>
  <c r="K7457" i="5"/>
  <c r="I7457" i="5"/>
  <c r="G7457" i="5"/>
  <c r="E7457" i="5"/>
  <c r="C7457" i="5"/>
  <c r="M7456" i="5"/>
  <c r="K7456" i="5"/>
  <c r="I7456" i="5"/>
  <c r="G7456" i="5"/>
  <c r="E7456" i="5"/>
  <c r="C7456" i="5"/>
  <c r="M7455" i="5"/>
  <c r="K7455" i="5"/>
  <c r="I7455" i="5"/>
  <c r="G7455" i="5"/>
  <c r="E7455" i="5"/>
  <c r="C7455" i="5"/>
  <c r="M7454" i="5"/>
  <c r="K7454" i="5"/>
  <c r="I7454" i="5"/>
  <c r="G7454" i="5"/>
  <c r="E7454" i="5"/>
  <c r="C7454" i="5"/>
  <c r="M7453" i="5"/>
  <c r="K7453" i="5"/>
  <c r="I7453" i="5"/>
  <c r="G7453" i="5"/>
  <c r="E7453" i="5"/>
  <c r="C7453" i="5"/>
  <c r="M7452" i="5"/>
  <c r="K7452" i="5"/>
  <c r="I7452" i="5"/>
  <c r="G7452" i="5"/>
  <c r="E7452" i="5"/>
  <c r="C7452" i="5"/>
  <c r="M7451" i="5"/>
  <c r="K7451" i="5"/>
  <c r="I7451" i="5"/>
  <c r="G7451" i="5"/>
  <c r="E7451" i="5"/>
  <c r="C7451" i="5"/>
  <c r="M7450" i="5"/>
  <c r="K7450" i="5"/>
  <c r="I7450" i="5"/>
  <c r="G7450" i="5"/>
  <c r="E7450" i="5"/>
  <c r="C7450" i="5"/>
  <c r="M7449" i="5"/>
  <c r="K7449" i="5"/>
  <c r="I7449" i="5"/>
  <c r="G7449" i="5"/>
  <c r="E7449" i="5"/>
  <c r="C7449" i="5"/>
  <c r="M7448" i="5"/>
  <c r="K7448" i="5"/>
  <c r="I7448" i="5"/>
  <c r="G7448" i="5"/>
  <c r="E7448" i="5"/>
  <c r="C7448" i="5"/>
  <c r="M7447" i="5"/>
  <c r="K7447" i="5"/>
  <c r="I7447" i="5"/>
  <c r="G7447" i="5"/>
  <c r="E7447" i="5"/>
  <c r="C7447" i="5"/>
  <c r="M7446" i="5"/>
  <c r="K7446" i="5"/>
  <c r="I7446" i="5"/>
  <c r="G7446" i="5"/>
  <c r="E7446" i="5"/>
  <c r="C7446" i="5"/>
  <c r="M7445" i="5"/>
  <c r="K7445" i="5"/>
  <c r="I7445" i="5"/>
  <c r="G7445" i="5"/>
  <c r="E7445" i="5"/>
  <c r="C7445" i="5"/>
  <c r="M7444" i="5"/>
  <c r="K7444" i="5"/>
  <c r="I7444" i="5"/>
  <c r="G7444" i="5"/>
  <c r="E7444" i="5"/>
  <c r="C7444" i="5"/>
  <c r="M7443" i="5"/>
  <c r="K7443" i="5"/>
  <c r="I7443" i="5"/>
  <c r="G7443" i="5"/>
  <c r="E7443" i="5"/>
  <c r="C7443" i="5"/>
  <c r="M7442" i="5"/>
  <c r="K7442" i="5"/>
  <c r="I7442" i="5"/>
  <c r="G7442" i="5"/>
  <c r="E7442" i="5"/>
  <c r="C7442" i="5"/>
  <c r="M7441" i="5"/>
  <c r="K7441" i="5"/>
  <c r="I7441" i="5"/>
  <c r="G7441" i="5"/>
  <c r="E7441" i="5"/>
  <c r="C7441" i="5"/>
  <c r="M7440" i="5"/>
  <c r="K7440" i="5"/>
  <c r="I7440" i="5"/>
  <c r="G7440" i="5"/>
  <c r="E7440" i="5"/>
  <c r="C7440" i="5"/>
  <c r="M7439" i="5"/>
  <c r="K7439" i="5"/>
  <c r="I7439" i="5"/>
  <c r="G7439" i="5"/>
  <c r="E7439" i="5"/>
  <c r="C7439" i="5"/>
  <c r="M7438" i="5"/>
  <c r="K7438" i="5"/>
  <c r="I7438" i="5"/>
  <c r="G7438" i="5"/>
  <c r="E7438" i="5"/>
  <c r="C7438" i="5"/>
  <c r="M7437" i="5"/>
  <c r="K7437" i="5"/>
  <c r="I7437" i="5"/>
  <c r="G7437" i="5"/>
  <c r="E7437" i="5"/>
  <c r="C7437" i="5"/>
  <c r="M7436" i="5"/>
  <c r="K7436" i="5"/>
  <c r="I7436" i="5"/>
  <c r="G7436" i="5"/>
  <c r="E7436" i="5"/>
  <c r="C7436" i="5"/>
  <c r="M7435" i="5"/>
  <c r="K7435" i="5"/>
  <c r="I7435" i="5"/>
  <c r="G7435" i="5"/>
  <c r="E7435" i="5"/>
  <c r="C7435" i="5"/>
  <c r="M7434" i="5"/>
  <c r="K7434" i="5"/>
  <c r="I7434" i="5"/>
  <c r="G7434" i="5"/>
  <c r="E7434" i="5"/>
  <c r="C7434" i="5"/>
  <c r="M7433" i="5"/>
  <c r="K7433" i="5"/>
  <c r="I7433" i="5"/>
  <c r="G7433" i="5"/>
  <c r="E7433" i="5"/>
  <c r="C7433" i="5"/>
  <c r="M7432" i="5"/>
  <c r="K7432" i="5"/>
  <c r="I7432" i="5"/>
  <c r="G7432" i="5"/>
  <c r="E7432" i="5"/>
  <c r="C7432" i="5"/>
  <c r="M7431" i="5"/>
  <c r="K7431" i="5"/>
  <c r="I7431" i="5"/>
  <c r="G7431" i="5"/>
  <c r="E7431" i="5"/>
  <c r="C7431" i="5"/>
  <c r="M7430" i="5"/>
  <c r="K7430" i="5"/>
  <c r="I7430" i="5"/>
  <c r="G7430" i="5"/>
  <c r="E7430" i="5"/>
  <c r="C7430" i="5"/>
  <c r="M7429" i="5"/>
  <c r="K7429" i="5"/>
  <c r="I7429" i="5"/>
  <c r="G7429" i="5"/>
  <c r="E7429" i="5"/>
  <c r="C7429" i="5"/>
  <c r="M7428" i="5"/>
  <c r="K7428" i="5"/>
  <c r="I7428" i="5"/>
  <c r="G7428" i="5"/>
  <c r="E7428" i="5"/>
  <c r="C7428" i="5"/>
  <c r="M7427" i="5"/>
  <c r="K7427" i="5"/>
  <c r="I7427" i="5"/>
  <c r="G7427" i="5"/>
  <c r="E7427" i="5"/>
  <c r="C7427" i="5"/>
  <c r="M7426" i="5"/>
  <c r="K7426" i="5"/>
  <c r="I7426" i="5"/>
  <c r="G7426" i="5"/>
  <c r="E7426" i="5"/>
  <c r="C7426" i="5"/>
  <c r="M7425" i="5"/>
  <c r="K7425" i="5"/>
  <c r="I7425" i="5"/>
  <c r="G7425" i="5"/>
  <c r="E7425" i="5"/>
  <c r="C7425" i="5"/>
  <c r="M7424" i="5"/>
  <c r="K7424" i="5"/>
  <c r="I7424" i="5"/>
  <c r="G7424" i="5"/>
  <c r="E7424" i="5"/>
  <c r="C7424" i="5"/>
  <c r="M7423" i="5"/>
  <c r="K7423" i="5"/>
  <c r="I7423" i="5"/>
  <c r="G7423" i="5"/>
  <c r="E7423" i="5"/>
  <c r="C7423" i="5"/>
  <c r="M7422" i="5"/>
  <c r="K7422" i="5"/>
  <c r="I7422" i="5"/>
  <c r="G7422" i="5"/>
  <c r="E7422" i="5"/>
  <c r="C7422" i="5"/>
  <c r="M7421" i="5"/>
  <c r="K7421" i="5"/>
  <c r="I7421" i="5"/>
  <c r="G7421" i="5"/>
  <c r="E7421" i="5"/>
  <c r="C7421" i="5"/>
  <c r="M7420" i="5"/>
  <c r="K7420" i="5"/>
  <c r="I7420" i="5"/>
  <c r="G7420" i="5"/>
  <c r="E7420" i="5"/>
  <c r="C7420" i="5"/>
  <c r="M7419" i="5"/>
  <c r="K7419" i="5"/>
  <c r="I7419" i="5"/>
  <c r="G7419" i="5"/>
  <c r="E7419" i="5"/>
  <c r="C7419" i="5"/>
  <c r="M7418" i="5"/>
  <c r="K7418" i="5"/>
  <c r="I7418" i="5"/>
  <c r="G7418" i="5"/>
  <c r="E7418" i="5"/>
  <c r="C7418" i="5"/>
  <c r="M7417" i="5"/>
  <c r="K7417" i="5"/>
  <c r="I7417" i="5"/>
  <c r="G7417" i="5"/>
  <c r="E7417" i="5"/>
  <c r="C7417" i="5"/>
  <c r="M7416" i="5"/>
  <c r="K7416" i="5"/>
  <c r="I7416" i="5"/>
  <c r="G7416" i="5"/>
  <c r="E7416" i="5"/>
  <c r="C7416" i="5"/>
  <c r="M7415" i="5"/>
  <c r="K7415" i="5"/>
  <c r="I7415" i="5"/>
  <c r="G7415" i="5"/>
  <c r="E7415" i="5"/>
  <c r="C7415" i="5"/>
  <c r="M7414" i="5"/>
  <c r="K7414" i="5"/>
  <c r="I7414" i="5"/>
  <c r="G7414" i="5"/>
  <c r="E7414" i="5"/>
  <c r="C7414" i="5"/>
  <c r="M7413" i="5"/>
  <c r="K7413" i="5"/>
  <c r="I7413" i="5"/>
  <c r="G7413" i="5"/>
  <c r="E7413" i="5"/>
  <c r="C7413" i="5"/>
  <c r="M7412" i="5"/>
  <c r="K7412" i="5"/>
  <c r="I7412" i="5"/>
  <c r="G7412" i="5"/>
  <c r="E7412" i="5"/>
  <c r="C7412" i="5"/>
  <c r="M7411" i="5"/>
  <c r="K7411" i="5"/>
  <c r="I7411" i="5"/>
  <c r="G7411" i="5"/>
  <c r="E7411" i="5"/>
  <c r="C7411" i="5"/>
  <c r="M7410" i="5"/>
  <c r="K7410" i="5"/>
  <c r="I7410" i="5"/>
  <c r="G7410" i="5"/>
  <c r="E7410" i="5"/>
  <c r="C7410" i="5"/>
  <c r="M7409" i="5"/>
  <c r="K7409" i="5"/>
  <c r="I7409" i="5"/>
  <c r="G7409" i="5"/>
  <c r="E7409" i="5"/>
  <c r="C7409" i="5"/>
  <c r="M7408" i="5"/>
  <c r="K7408" i="5"/>
  <c r="I7408" i="5"/>
  <c r="G7408" i="5"/>
  <c r="E7408" i="5"/>
  <c r="C7408" i="5"/>
  <c r="M7407" i="5"/>
  <c r="K7407" i="5"/>
  <c r="I7407" i="5"/>
  <c r="G7407" i="5"/>
  <c r="E7407" i="5"/>
  <c r="C7407" i="5"/>
  <c r="M7406" i="5"/>
  <c r="K7406" i="5"/>
  <c r="I7406" i="5"/>
  <c r="G7406" i="5"/>
  <c r="E7406" i="5"/>
  <c r="C7406" i="5"/>
  <c r="M7405" i="5"/>
  <c r="K7405" i="5"/>
  <c r="I7405" i="5"/>
  <c r="G7405" i="5"/>
  <c r="E7405" i="5"/>
  <c r="C7405" i="5"/>
  <c r="M7404" i="5"/>
  <c r="K7404" i="5"/>
  <c r="I7404" i="5"/>
  <c r="G7404" i="5"/>
  <c r="E7404" i="5"/>
  <c r="C7404" i="5"/>
  <c r="M7403" i="5"/>
  <c r="K7403" i="5"/>
  <c r="I7403" i="5"/>
  <c r="G7403" i="5"/>
  <c r="E7403" i="5"/>
  <c r="C7403" i="5"/>
  <c r="M7402" i="5"/>
  <c r="K7402" i="5"/>
  <c r="I7402" i="5"/>
  <c r="G7402" i="5"/>
  <c r="E7402" i="5"/>
  <c r="C7402" i="5"/>
  <c r="M7401" i="5"/>
  <c r="K7401" i="5"/>
  <c r="I7401" i="5"/>
  <c r="G7401" i="5"/>
  <c r="E7401" i="5"/>
  <c r="C7401" i="5"/>
  <c r="M7400" i="5"/>
  <c r="K7400" i="5"/>
  <c r="I7400" i="5"/>
  <c r="G7400" i="5"/>
  <c r="E7400" i="5"/>
  <c r="C7400" i="5"/>
  <c r="M7399" i="5"/>
  <c r="K7399" i="5"/>
  <c r="I7399" i="5"/>
  <c r="G7399" i="5"/>
  <c r="E7399" i="5"/>
  <c r="C7399" i="5"/>
  <c r="M7398" i="5"/>
  <c r="K7398" i="5"/>
  <c r="I7398" i="5"/>
  <c r="G7398" i="5"/>
  <c r="E7398" i="5"/>
  <c r="C7398" i="5"/>
  <c r="M7397" i="5"/>
  <c r="K7397" i="5"/>
  <c r="I7397" i="5"/>
  <c r="G7397" i="5"/>
  <c r="E7397" i="5"/>
  <c r="C7397" i="5"/>
  <c r="M7396" i="5"/>
  <c r="K7396" i="5"/>
  <c r="I7396" i="5"/>
  <c r="G7396" i="5"/>
  <c r="E7396" i="5"/>
  <c r="C7396" i="5"/>
  <c r="M7395" i="5"/>
  <c r="K7395" i="5"/>
  <c r="I7395" i="5"/>
  <c r="G7395" i="5"/>
  <c r="E7395" i="5"/>
  <c r="C7395" i="5"/>
  <c r="M7394" i="5"/>
  <c r="K7394" i="5"/>
  <c r="I7394" i="5"/>
  <c r="G7394" i="5"/>
  <c r="E7394" i="5"/>
  <c r="C7394" i="5"/>
  <c r="M7393" i="5"/>
  <c r="K7393" i="5"/>
  <c r="I7393" i="5"/>
  <c r="G7393" i="5"/>
  <c r="E7393" i="5"/>
  <c r="C7393" i="5"/>
  <c r="M7392" i="5"/>
  <c r="K7392" i="5"/>
  <c r="I7392" i="5"/>
  <c r="G7392" i="5"/>
  <c r="E7392" i="5"/>
  <c r="C7392" i="5"/>
  <c r="M7391" i="5"/>
  <c r="K7391" i="5"/>
  <c r="I7391" i="5"/>
  <c r="G7391" i="5"/>
  <c r="E7391" i="5"/>
  <c r="C7391" i="5"/>
  <c r="M7390" i="5"/>
  <c r="K7390" i="5"/>
  <c r="I7390" i="5"/>
  <c r="G7390" i="5"/>
  <c r="E7390" i="5"/>
  <c r="C7390" i="5"/>
  <c r="M7389" i="5"/>
  <c r="K7389" i="5"/>
  <c r="I7389" i="5"/>
  <c r="G7389" i="5"/>
  <c r="E7389" i="5"/>
  <c r="C7389" i="5"/>
  <c r="M7388" i="5"/>
  <c r="K7388" i="5"/>
  <c r="I7388" i="5"/>
  <c r="G7388" i="5"/>
  <c r="E7388" i="5"/>
  <c r="C7388" i="5"/>
  <c r="M7387" i="5"/>
  <c r="K7387" i="5"/>
  <c r="I7387" i="5"/>
  <c r="G7387" i="5"/>
  <c r="E7387" i="5"/>
  <c r="C7387" i="5"/>
  <c r="M7386" i="5"/>
  <c r="K7386" i="5"/>
  <c r="I7386" i="5"/>
  <c r="G7386" i="5"/>
  <c r="E7386" i="5"/>
  <c r="C7386" i="5"/>
  <c r="M7385" i="5"/>
  <c r="K7385" i="5"/>
  <c r="I7385" i="5"/>
  <c r="G7385" i="5"/>
  <c r="E7385" i="5"/>
  <c r="C7385" i="5"/>
  <c r="M7384" i="5"/>
  <c r="K7384" i="5"/>
  <c r="I7384" i="5"/>
  <c r="G7384" i="5"/>
  <c r="E7384" i="5"/>
  <c r="C7384" i="5"/>
  <c r="M7383" i="5"/>
  <c r="K7383" i="5"/>
  <c r="I7383" i="5"/>
  <c r="G7383" i="5"/>
  <c r="E7383" i="5"/>
  <c r="C7383" i="5"/>
  <c r="M7382" i="5"/>
  <c r="K7382" i="5"/>
  <c r="I7382" i="5"/>
  <c r="G7382" i="5"/>
  <c r="E7382" i="5"/>
  <c r="C7382" i="5"/>
  <c r="M7381" i="5"/>
  <c r="K7381" i="5"/>
  <c r="I7381" i="5"/>
  <c r="G7381" i="5"/>
  <c r="E7381" i="5"/>
  <c r="C7381" i="5"/>
  <c r="M7380" i="5"/>
  <c r="K7380" i="5"/>
  <c r="I7380" i="5"/>
  <c r="G7380" i="5"/>
  <c r="E7380" i="5"/>
  <c r="C7380" i="5"/>
  <c r="M7379" i="5"/>
  <c r="K7379" i="5"/>
  <c r="I7379" i="5"/>
  <c r="G7379" i="5"/>
  <c r="E7379" i="5"/>
  <c r="C7379" i="5"/>
  <c r="M7378" i="5"/>
  <c r="K7378" i="5"/>
  <c r="I7378" i="5"/>
  <c r="G7378" i="5"/>
  <c r="E7378" i="5"/>
  <c r="C7378" i="5"/>
  <c r="M7377" i="5"/>
  <c r="K7377" i="5"/>
  <c r="I7377" i="5"/>
  <c r="G7377" i="5"/>
  <c r="E7377" i="5"/>
  <c r="C7377" i="5"/>
  <c r="M7376" i="5"/>
  <c r="K7376" i="5"/>
  <c r="I7376" i="5"/>
  <c r="G7376" i="5"/>
  <c r="E7376" i="5"/>
  <c r="C7376" i="5"/>
  <c r="M7375" i="5"/>
  <c r="K7375" i="5"/>
  <c r="I7375" i="5"/>
  <c r="G7375" i="5"/>
  <c r="E7375" i="5"/>
  <c r="C7375" i="5"/>
  <c r="M7374" i="5"/>
  <c r="K7374" i="5"/>
  <c r="I7374" i="5"/>
  <c r="G7374" i="5"/>
  <c r="E7374" i="5"/>
  <c r="C7374" i="5"/>
  <c r="M7373" i="5"/>
  <c r="K7373" i="5"/>
  <c r="I7373" i="5"/>
  <c r="G7373" i="5"/>
  <c r="E7373" i="5"/>
  <c r="C7373" i="5"/>
  <c r="M7372" i="5"/>
  <c r="K7372" i="5"/>
  <c r="I7372" i="5"/>
  <c r="G7372" i="5"/>
  <c r="E7372" i="5"/>
  <c r="C7372" i="5"/>
  <c r="M7371" i="5"/>
  <c r="K7371" i="5"/>
  <c r="I7371" i="5"/>
  <c r="G7371" i="5"/>
  <c r="E7371" i="5"/>
  <c r="C7371" i="5"/>
  <c r="M7370" i="5"/>
  <c r="K7370" i="5"/>
  <c r="I7370" i="5"/>
  <c r="G7370" i="5"/>
  <c r="E7370" i="5"/>
  <c r="C7370" i="5"/>
  <c r="M7369" i="5"/>
  <c r="K7369" i="5"/>
  <c r="I7369" i="5"/>
  <c r="G7369" i="5"/>
  <c r="E7369" i="5"/>
  <c r="C7369" i="5"/>
  <c r="M7368" i="5"/>
  <c r="K7368" i="5"/>
  <c r="I7368" i="5"/>
  <c r="G7368" i="5"/>
  <c r="E7368" i="5"/>
  <c r="C7368" i="5"/>
  <c r="M7367" i="5"/>
  <c r="K7367" i="5"/>
  <c r="I7367" i="5"/>
  <c r="G7367" i="5"/>
  <c r="E7367" i="5"/>
  <c r="C7367" i="5"/>
  <c r="M7366" i="5"/>
  <c r="K7366" i="5"/>
  <c r="I7366" i="5"/>
  <c r="G7366" i="5"/>
  <c r="E7366" i="5"/>
  <c r="C7366" i="5"/>
  <c r="M7365" i="5"/>
  <c r="K7365" i="5"/>
  <c r="I7365" i="5"/>
  <c r="G7365" i="5"/>
  <c r="E7365" i="5"/>
  <c r="C7365" i="5"/>
  <c r="M7364" i="5"/>
  <c r="K7364" i="5"/>
  <c r="I7364" i="5"/>
  <c r="G7364" i="5"/>
  <c r="E7364" i="5"/>
  <c r="C7364" i="5"/>
  <c r="M7363" i="5"/>
  <c r="K7363" i="5"/>
  <c r="I7363" i="5"/>
  <c r="G7363" i="5"/>
  <c r="E7363" i="5"/>
  <c r="C7363" i="5"/>
  <c r="M7362" i="5"/>
  <c r="K7362" i="5"/>
  <c r="I7362" i="5"/>
  <c r="G7362" i="5"/>
  <c r="E7362" i="5"/>
  <c r="C7362" i="5"/>
  <c r="M7361" i="5"/>
  <c r="K7361" i="5"/>
  <c r="I7361" i="5"/>
  <c r="G7361" i="5"/>
  <c r="E7361" i="5"/>
  <c r="C7361" i="5"/>
  <c r="M7360" i="5"/>
  <c r="K7360" i="5"/>
  <c r="I7360" i="5"/>
  <c r="G7360" i="5"/>
  <c r="E7360" i="5"/>
  <c r="C7360" i="5"/>
  <c r="M7359" i="5"/>
  <c r="K7359" i="5"/>
  <c r="I7359" i="5"/>
  <c r="G7359" i="5"/>
  <c r="E7359" i="5"/>
  <c r="C7359" i="5"/>
  <c r="M7358" i="5"/>
  <c r="K7358" i="5"/>
  <c r="I7358" i="5"/>
  <c r="G7358" i="5"/>
  <c r="E7358" i="5"/>
  <c r="C7358" i="5"/>
  <c r="M7357" i="5"/>
  <c r="K7357" i="5"/>
  <c r="I7357" i="5"/>
  <c r="G7357" i="5"/>
  <c r="E7357" i="5"/>
  <c r="C7357" i="5"/>
  <c r="M7356" i="5"/>
  <c r="K7356" i="5"/>
  <c r="I7356" i="5"/>
  <c r="G7356" i="5"/>
  <c r="E7356" i="5"/>
  <c r="C7356" i="5"/>
  <c r="M7355" i="5"/>
  <c r="K7355" i="5"/>
  <c r="I7355" i="5"/>
  <c r="G7355" i="5"/>
  <c r="E7355" i="5"/>
  <c r="C7355" i="5"/>
  <c r="M7354" i="5"/>
  <c r="K7354" i="5"/>
  <c r="I7354" i="5"/>
  <c r="G7354" i="5"/>
  <c r="E7354" i="5"/>
  <c r="C7354" i="5"/>
  <c r="M7353" i="5"/>
  <c r="K7353" i="5"/>
  <c r="I7353" i="5"/>
  <c r="G7353" i="5"/>
  <c r="E7353" i="5"/>
  <c r="C7353" i="5"/>
  <c r="M7352" i="5"/>
  <c r="K7352" i="5"/>
  <c r="I7352" i="5"/>
  <c r="G7352" i="5"/>
  <c r="E7352" i="5"/>
  <c r="C7352" i="5"/>
  <c r="M7351" i="5"/>
  <c r="K7351" i="5"/>
  <c r="I7351" i="5"/>
  <c r="G7351" i="5"/>
  <c r="E7351" i="5"/>
  <c r="C7351" i="5"/>
  <c r="M7350" i="5"/>
  <c r="K7350" i="5"/>
  <c r="I7350" i="5"/>
  <c r="G7350" i="5"/>
  <c r="E7350" i="5"/>
  <c r="C7350" i="5"/>
  <c r="M7349" i="5"/>
  <c r="K7349" i="5"/>
  <c r="I7349" i="5"/>
  <c r="G7349" i="5"/>
  <c r="E7349" i="5"/>
  <c r="C7349" i="5"/>
  <c r="M7348" i="5"/>
  <c r="K7348" i="5"/>
  <c r="I7348" i="5"/>
  <c r="G7348" i="5"/>
  <c r="E7348" i="5"/>
  <c r="C7348" i="5"/>
  <c r="M7347" i="5"/>
  <c r="K7347" i="5"/>
  <c r="I7347" i="5"/>
  <c r="G7347" i="5"/>
  <c r="E7347" i="5"/>
  <c r="C7347" i="5"/>
  <c r="M7346" i="5"/>
  <c r="K7346" i="5"/>
  <c r="I7346" i="5"/>
  <c r="G7346" i="5"/>
  <c r="E7346" i="5"/>
  <c r="C7346" i="5"/>
  <c r="M7345" i="5"/>
  <c r="K7345" i="5"/>
  <c r="I7345" i="5"/>
  <c r="G7345" i="5"/>
  <c r="E7345" i="5"/>
  <c r="C7345" i="5"/>
  <c r="M7344" i="5"/>
  <c r="K7344" i="5"/>
  <c r="I7344" i="5"/>
  <c r="G7344" i="5"/>
  <c r="E7344" i="5"/>
  <c r="C7344" i="5"/>
  <c r="M7343" i="5"/>
  <c r="K7343" i="5"/>
  <c r="I7343" i="5"/>
  <c r="G7343" i="5"/>
  <c r="E7343" i="5"/>
  <c r="C7343" i="5"/>
  <c r="M7342" i="5"/>
  <c r="K7342" i="5"/>
  <c r="I7342" i="5"/>
  <c r="G7342" i="5"/>
  <c r="E7342" i="5"/>
  <c r="C7342" i="5"/>
  <c r="M7341" i="5"/>
  <c r="K7341" i="5"/>
  <c r="I7341" i="5"/>
  <c r="G7341" i="5"/>
  <c r="E7341" i="5"/>
  <c r="C7341" i="5"/>
  <c r="M7340" i="5"/>
  <c r="K7340" i="5"/>
  <c r="I7340" i="5"/>
  <c r="G7340" i="5"/>
  <c r="E7340" i="5"/>
  <c r="C7340" i="5"/>
  <c r="M7339" i="5"/>
  <c r="K7339" i="5"/>
  <c r="I7339" i="5"/>
  <c r="G7339" i="5"/>
  <c r="E7339" i="5"/>
  <c r="C7339" i="5"/>
  <c r="M7338" i="5"/>
  <c r="K7338" i="5"/>
  <c r="I7338" i="5"/>
  <c r="G7338" i="5"/>
  <c r="E7338" i="5"/>
  <c r="C7338" i="5"/>
  <c r="M7337" i="5"/>
  <c r="K7337" i="5"/>
  <c r="I7337" i="5"/>
  <c r="G7337" i="5"/>
  <c r="E7337" i="5"/>
  <c r="C7337" i="5"/>
  <c r="M7336" i="5"/>
  <c r="K7336" i="5"/>
  <c r="I7336" i="5"/>
  <c r="G7336" i="5"/>
  <c r="E7336" i="5"/>
  <c r="C7336" i="5"/>
  <c r="M7335" i="5"/>
  <c r="K7335" i="5"/>
  <c r="I7335" i="5"/>
  <c r="G7335" i="5"/>
  <c r="E7335" i="5"/>
  <c r="C7335" i="5"/>
  <c r="M7334" i="5"/>
  <c r="K7334" i="5"/>
  <c r="I7334" i="5"/>
  <c r="G7334" i="5"/>
  <c r="E7334" i="5"/>
  <c r="C7334" i="5"/>
  <c r="M7333" i="5"/>
  <c r="K7333" i="5"/>
  <c r="I7333" i="5"/>
  <c r="G7333" i="5"/>
  <c r="E7333" i="5"/>
  <c r="C7333" i="5"/>
  <c r="M7332" i="5"/>
  <c r="K7332" i="5"/>
  <c r="I7332" i="5"/>
  <c r="G7332" i="5"/>
  <c r="E7332" i="5"/>
  <c r="C7332" i="5"/>
  <c r="M7331" i="5"/>
  <c r="K7331" i="5"/>
  <c r="I7331" i="5"/>
  <c r="G7331" i="5"/>
  <c r="E7331" i="5"/>
  <c r="C7331" i="5"/>
  <c r="M7330" i="5"/>
  <c r="K7330" i="5"/>
  <c r="I7330" i="5"/>
  <c r="G7330" i="5"/>
  <c r="E7330" i="5"/>
  <c r="C7330" i="5"/>
  <c r="M7329" i="5"/>
  <c r="K7329" i="5"/>
  <c r="I7329" i="5"/>
  <c r="G7329" i="5"/>
  <c r="E7329" i="5"/>
  <c r="C7329" i="5"/>
  <c r="M7328" i="5"/>
  <c r="K7328" i="5"/>
  <c r="I7328" i="5"/>
  <c r="G7328" i="5"/>
  <c r="E7328" i="5"/>
  <c r="C7328" i="5"/>
  <c r="M7327" i="5"/>
  <c r="K7327" i="5"/>
  <c r="I7327" i="5"/>
  <c r="G7327" i="5"/>
  <c r="E7327" i="5"/>
  <c r="C7327" i="5"/>
  <c r="M7326" i="5"/>
  <c r="K7326" i="5"/>
  <c r="I7326" i="5"/>
  <c r="G7326" i="5"/>
  <c r="E7326" i="5"/>
  <c r="C7326" i="5"/>
  <c r="M7325" i="5"/>
  <c r="K7325" i="5"/>
  <c r="I7325" i="5"/>
  <c r="G7325" i="5"/>
  <c r="E7325" i="5"/>
  <c r="C7325" i="5"/>
  <c r="M7324" i="5"/>
  <c r="K7324" i="5"/>
  <c r="I7324" i="5"/>
  <c r="G7324" i="5"/>
  <c r="E7324" i="5"/>
  <c r="C7324" i="5"/>
  <c r="M7323" i="5"/>
  <c r="K7323" i="5"/>
  <c r="I7323" i="5"/>
  <c r="G7323" i="5"/>
  <c r="E7323" i="5"/>
  <c r="C7323" i="5"/>
  <c r="M7322" i="5"/>
  <c r="K7322" i="5"/>
  <c r="I7322" i="5"/>
  <c r="G7322" i="5"/>
  <c r="E7322" i="5"/>
  <c r="C7322" i="5"/>
  <c r="M7321" i="5"/>
  <c r="K7321" i="5"/>
  <c r="I7321" i="5"/>
  <c r="G7321" i="5"/>
  <c r="E7321" i="5"/>
  <c r="C7321" i="5"/>
  <c r="M7320" i="5"/>
  <c r="K7320" i="5"/>
  <c r="I7320" i="5"/>
  <c r="G7320" i="5"/>
  <c r="E7320" i="5"/>
  <c r="C7320" i="5"/>
  <c r="M7319" i="5"/>
  <c r="K7319" i="5"/>
  <c r="I7319" i="5"/>
  <c r="G7319" i="5"/>
  <c r="E7319" i="5"/>
  <c r="C7319" i="5"/>
  <c r="M7318" i="5"/>
  <c r="K7318" i="5"/>
  <c r="I7318" i="5"/>
  <c r="G7318" i="5"/>
  <c r="E7318" i="5"/>
  <c r="C7318" i="5"/>
  <c r="M7317" i="5"/>
  <c r="K7317" i="5"/>
  <c r="I7317" i="5"/>
  <c r="G7317" i="5"/>
  <c r="E7317" i="5"/>
  <c r="C7317" i="5"/>
  <c r="M7316" i="5"/>
  <c r="K7316" i="5"/>
  <c r="I7316" i="5"/>
  <c r="G7316" i="5"/>
  <c r="E7316" i="5"/>
  <c r="C7316" i="5"/>
  <c r="M7315" i="5"/>
  <c r="K7315" i="5"/>
  <c r="I7315" i="5"/>
  <c r="G7315" i="5"/>
  <c r="E7315" i="5"/>
  <c r="C7315" i="5"/>
  <c r="M7314" i="5"/>
  <c r="K7314" i="5"/>
  <c r="I7314" i="5"/>
  <c r="G7314" i="5"/>
  <c r="E7314" i="5"/>
  <c r="C7314" i="5"/>
  <c r="M7313" i="5"/>
  <c r="K7313" i="5"/>
  <c r="I7313" i="5"/>
  <c r="G7313" i="5"/>
  <c r="E7313" i="5"/>
  <c r="C7313" i="5"/>
  <c r="M7312" i="5"/>
  <c r="K7312" i="5"/>
  <c r="I7312" i="5"/>
  <c r="G7312" i="5"/>
  <c r="E7312" i="5"/>
  <c r="C7312" i="5"/>
  <c r="M7311" i="5"/>
  <c r="K7311" i="5"/>
  <c r="I7311" i="5"/>
  <c r="G7311" i="5"/>
  <c r="E7311" i="5"/>
  <c r="C7311" i="5"/>
  <c r="M7310" i="5"/>
  <c r="K7310" i="5"/>
  <c r="I7310" i="5"/>
  <c r="G7310" i="5"/>
  <c r="E7310" i="5"/>
  <c r="C7310" i="5"/>
  <c r="M7309" i="5"/>
  <c r="K7309" i="5"/>
  <c r="I7309" i="5"/>
  <c r="G7309" i="5"/>
  <c r="E7309" i="5"/>
  <c r="C7309" i="5"/>
  <c r="M7308" i="5"/>
  <c r="K7308" i="5"/>
  <c r="I7308" i="5"/>
  <c r="G7308" i="5"/>
  <c r="E7308" i="5"/>
  <c r="C7308" i="5"/>
  <c r="M7307" i="5"/>
  <c r="K7307" i="5"/>
  <c r="I7307" i="5"/>
  <c r="G7307" i="5"/>
  <c r="E7307" i="5"/>
  <c r="C7307" i="5"/>
  <c r="M7306" i="5"/>
  <c r="K7306" i="5"/>
  <c r="I7306" i="5"/>
  <c r="G7306" i="5"/>
  <c r="E7306" i="5"/>
  <c r="C7306" i="5"/>
  <c r="M7305" i="5"/>
  <c r="K7305" i="5"/>
  <c r="I7305" i="5"/>
  <c r="G7305" i="5"/>
  <c r="E7305" i="5"/>
  <c r="C7305" i="5"/>
  <c r="M7304" i="5"/>
  <c r="K7304" i="5"/>
  <c r="I7304" i="5"/>
  <c r="G7304" i="5"/>
  <c r="E7304" i="5"/>
  <c r="C7304" i="5"/>
  <c r="M7303" i="5"/>
  <c r="K7303" i="5"/>
  <c r="I7303" i="5"/>
  <c r="G7303" i="5"/>
  <c r="E7303" i="5"/>
  <c r="C7303" i="5"/>
  <c r="M7302" i="5"/>
  <c r="K7302" i="5"/>
  <c r="I7302" i="5"/>
  <c r="G7302" i="5"/>
  <c r="E7302" i="5"/>
  <c r="C7302" i="5"/>
  <c r="M7301" i="5"/>
  <c r="K7301" i="5"/>
  <c r="I7301" i="5"/>
  <c r="G7301" i="5"/>
  <c r="E7301" i="5"/>
  <c r="C7301" i="5"/>
  <c r="M7300" i="5"/>
  <c r="K7300" i="5"/>
  <c r="I7300" i="5"/>
  <c r="G7300" i="5"/>
  <c r="E7300" i="5"/>
  <c r="C7300" i="5"/>
  <c r="M7299" i="5"/>
  <c r="K7299" i="5"/>
  <c r="I7299" i="5"/>
  <c r="G7299" i="5"/>
  <c r="E7299" i="5"/>
  <c r="C7299" i="5"/>
  <c r="M7298" i="5"/>
  <c r="K7298" i="5"/>
  <c r="I7298" i="5"/>
  <c r="G7298" i="5"/>
  <c r="E7298" i="5"/>
  <c r="C7298" i="5"/>
  <c r="M7297" i="5"/>
  <c r="K7297" i="5"/>
  <c r="I7297" i="5"/>
  <c r="G7297" i="5"/>
  <c r="E7297" i="5"/>
  <c r="C7297" i="5"/>
  <c r="M7296" i="5"/>
  <c r="K7296" i="5"/>
  <c r="I7296" i="5"/>
  <c r="G7296" i="5"/>
  <c r="E7296" i="5"/>
  <c r="C7296" i="5"/>
  <c r="M7295" i="5"/>
  <c r="K7295" i="5"/>
  <c r="I7295" i="5"/>
  <c r="G7295" i="5"/>
  <c r="E7295" i="5"/>
  <c r="C7295" i="5"/>
  <c r="M7294" i="5"/>
  <c r="K7294" i="5"/>
  <c r="I7294" i="5"/>
  <c r="G7294" i="5"/>
  <c r="E7294" i="5"/>
  <c r="C7294" i="5"/>
  <c r="M7293" i="5"/>
  <c r="K7293" i="5"/>
  <c r="I7293" i="5"/>
  <c r="G7293" i="5"/>
  <c r="E7293" i="5"/>
  <c r="C7293" i="5"/>
  <c r="M7292" i="5"/>
  <c r="K7292" i="5"/>
  <c r="I7292" i="5"/>
  <c r="G7292" i="5"/>
  <c r="E7292" i="5"/>
  <c r="C7292" i="5"/>
  <c r="M7291" i="5"/>
  <c r="K7291" i="5"/>
  <c r="I7291" i="5"/>
  <c r="G7291" i="5"/>
  <c r="E7291" i="5"/>
  <c r="C7291" i="5"/>
  <c r="M7290" i="5"/>
  <c r="K7290" i="5"/>
  <c r="I7290" i="5"/>
  <c r="G7290" i="5"/>
  <c r="E7290" i="5"/>
  <c r="C7290" i="5"/>
  <c r="M7289" i="5"/>
  <c r="K7289" i="5"/>
  <c r="I7289" i="5"/>
  <c r="G7289" i="5"/>
  <c r="E7289" i="5"/>
  <c r="C7289" i="5"/>
  <c r="M7288" i="5"/>
  <c r="K7288" i="5"/>
  <c r="I7288" i="5"/>
  <c r="G7288" i="5"/>
  <c r="E7288" i="5"/>
  <c r="C7288" i="5"/>
  <c r="M7287" i="5"/>
  <c r="K7287" i="5"/>
  <c r="I7287" i="5"/>
  <c r="G7287" i="5"/>
  <c r="E7287" i="5"/>
  <c r="C7287" i="5"/>
  <c r="M7286" i="5"/>
  <c r="K7286" i="5"/>
  <c r="I7286" i="5"/>
  <c r="G7286" i="5"/>
  <c r="E7286" i="5"/>
  <c r="C7286" i="5"/>
  <c r="M7285" i="5"/>
  <c r="K7285" i="5"/>
  <c r="I7285" i="5"/>
  <c r="G7285" i="5"/>
  <c r="E7285" i="5"/>
  <c r="C7285" i="5"/>
  <c r="M7284" i="5"/>
  <c r="K7284" i="5"/>
  <c r="I7284" i="5"/>
  <c r="G7284" i="5"/>
  <c r="E7284" i="5"/>
  <c r="C7284" i="5"/>
  <c r="M7283" i="5"/>
  <c r="K7283" i="5"/>
  <c r="I7283" i="5"/>
  <c r="G7283" i="5"/>
  <c r="E7283" i="5"/>
  <c r="C7283" i="5"/>
  <c r="M7282" i="5"/>
  <c r="K7282" i="5"/>
  <c r="I7282" i="5"/>
  <c r="G7282" i="5"/>
  <c r="E7282" i="5"/>
  <c r="C7282" i="5"/>
  <c r="M7281" i="5"/>
  <c r="K7281" i="5"/>
  <c r="I7281" i="5"/>
  <c r="G7281" i="5"/>
  <c r="E7281" i="5"/>
  <c r="C7281" i="5"/>
  <c r="M7280" i="5"/>
  <c r="K7280" i="5"/>
  <c r="I7280" i="5"/>
  <c r="G7280" i="5"/>
  <c r="E7280" i="5"/>
  <c r="C7280" i="5"/>
  <c r="M7279" i="5"/>
  <c r="K7279" i="5"/>
  <c r="I7279" i="5"/>
  <c r="G7279" i="5"/>
  <c r="E7279" i="5"/>
  <c r="C7279" i="5"/>
  <c r="M7278" i="5"/>
  <c r="K7278" i="5"/>
  <c r="I7278" i="5"/>
  <c r="G7278" i="5"/>
  <c r="E7278" i="5"/>
  <c r="C7278" i="5"/>
  <c r="M7277" i="5"/>
  <c r="K7277" i="5"/>
  <c r="I7277" i="5"/>
  <c r="G7277" i="5"/>
  <c r="E7277" i="5"/>
  <c r="C7277" i="5"/>
  <c r="M7276" i="5"/>
  <c r="K7276" i="5"/>
  <c r="I7276" i="5"/>
  <c r="G7276" i="5"/>
  <c r="E7276" i="5"/>
  <c r="C7276" i="5"/>
  <c r="M7275" i="5"/>
  <c r="K7275" i="5"/>
  <c r="I7275" i="5"/>
  <c r="G7275" i="5"/>
  <c r="E7275" i="5"/>
  <c r="C7275" i="5"/>
  <c r="M7274" i="5"/>
  <c r="K7274" i="5"/>
  <c r="I7274" i="5"/>
  <c r="G7274" i="5"/>
  <c r="E7274" i="5"/>
  <c r="C7274" i="5"/>
  <c r="M7273" i="5"/>
  <c r="K7273" i="5"/>
  <c r="I7273" i="5"/>
  <c r="G7273" i="5"/>
  <c r="E7273" i="5"/>
  <c r="C7273" i="5"/>
  <c r="M7272" i="5"/>
  <c r="K7272" i="5"/>
  <c r="I7272" i="5"/>
  <c r="G7272" i="5"/>
  <c r="E7272" i="5"/>
  <c r="C7272" i="5"/>
  <c r="M7271" i="5"/>
  <c r="K7271" i="5"/>
  <c r="I7271" i="5"/>
  <c r="G7271" i="5"/>
  <c r="E7271" i="5"/>
  <c r="C7271" i="5"/>
  <c r="M7270" i="5"/>
  <c r="K7270" i="5"/>
  <c r="I7270" i="5"/>
  <c r="G7270" i="5"/>
  <c r="E7270" i="5"/>
  <c r="C7270" i="5"/>
  <c r="M7269" i="5"/>
  <c r="K7269" i="5"/>
  <c r="I7269" i="5"/>
  <c r="G7269" i="5"/>
  <c r="E7269" i="5"/>
  <c r="C7269" i="5"/>
  <c r="M7268" i="5"/>
  <c r="K7268" i="5"/>
  <c r="I7268" i="5"/>
  <c r="G7268" i="5"/>
  <c r="E7268" i="5"/>
  <c r="C7268" i="5"/>
  <c r="M7267" i="5"/>
  <c r="K7267" i="5"/>
  <c r="I7267" i="5"/>
  <c r="G7267" i="5"/>
  <c r="E7267" i="5"/>
  <c r="C7267" i="5"/>
  <c r="M7266" i="5"/>
  <c r="K7266" i="5"/>
  <c r="I7266" i="5"/>
  <c r="G7266" i="5"/>
  <c r="E7266" i="5"/>
  <c r="C7266" i="5"/>
  <c r="M7265" i="5"/>
  <c r="K7265" i="5"/>
  <c r="I7265" i="5"/>
  <c r="G7265" i="5"/>
  <c r="E7265" i="5"/>
  <c r="C7265" i="5"/>
  <c r="M7264" i="5"/>
  <c r="K7264" i="5"/>
  <c r="I7264" i="5"/>
  <c r="G7264" i="5"/>
  <c r="E7264" i="5"/>
  <c r="C7264" i="5"/>
  <c r="M7263" i="5"/>
  <c r="K7263" i="5"/>
  <c r="I7263" i="5"/>
  <c r="G7263" i="5"/>
  <c r="E7263" i="5"/>
  <c r="C7263" i="5"/>
  <c r="M7262" i="5"/>
  <c r="K7262" i="5"/>
  <c r="I7262" i="5"/>
  <c r="G7262" i="5"/>
  <c r="E7262" i="5"/>
  <c r="C7262" i="5"/>
  <c r="M7261" i="5"/>
  <c r="K7261" i="5"/>
  <c r="I7261" i="5"/>
  <c r="G7261" i="5"/>
  <c r="E7261" i="5"/>
  <c r="C7261" i="5"/>
  <c r="M7260" i="5"/>
  <c r="K7260" i="5"/>
  <c r="I7260" i="5"/>
  <c r="G7260" i="5"/>
  <c r="E7260" i="5"/>
  <c r="C7260" i="5"/>
  <c r="M7259" i="5"/>
  <c r="K7259" i="5"/>
  <c r="I7259" i="5"/>
  <c r="G7259" i="5"/>
  <c r="E7259" i="5"/>
  <c r="C7259" i="5"/>
  <c r="M7258" i="5"/>
  <c r="K7258" i="5"/>
  <c r="I7258" i="5"/>
  <c r="G7258" i="5"/>
  <c r="E7258" i="5"/>
  <c r="C7258" i="5"/>
  <c r="M7257" i="5"/>
  <c r="K7257" i="5"/>
  <c r="I7257" i="5"/>
  <c r="G7257" i="5"/>
  <c r="E7257" i="5"/>
  <c r="C7257" i="5"/>
  <c r="M7256" i="5"/>
  <c r="K7256" i="5"/>
  <c r="I7256" i="5"/>
  <c r="G7256" i="5"/>
  <c r="E7256" i="5"/>
  <c r="C7256" i="5"/>
  <c r="M7255" i="5"/>
  <c r="K7255" i="5"/>
  <c r="I7255" i="5"/>
  <c r="G7255" i="5"/>
  <c r="E7255" i="5"/>
  <c r="C7255" i="5"/>
  <c r="M7254" i="5"/>
  <c r="K7254" i="5"/>
  <c r="I7254" i="5"/>
  <c r="G7254" i="5"/>
  <c r="E7254" i="5"/>
  <c r="C7254" i="5"/>
  <c r="M7253" i="5"/>
  <c r="K7253" i="5"/>
  <c r="I7253" i="5"/>
  <c r="G7253" i="5"/>
  <c r="E7253" i="5"/>
  <c r="C7253" i="5"/>
  <c r="M7252" i="5"/>
  <c r="K7252" i="5"/>
  <c r="I7252" i="5"/>
  <c r="G7252" i="5"/>
  <c r="E7252" i="5"/>
  <c r="C7252" i="5"/>
  <c r="M7251" i="5"/>
  <c r="K7251" i="5"/>
  <c r="I7251" i="5"/>
  <c r="G7251" i="5"/>
  <c r="E7251" i="5"/>
  <c r="C7251" i="5"/>
  <c r="M7250" i="5"/>
  <c r="K7250" i="5"/>
  <c r="I7250" i="5"/>
  <c r="G7250" i="5"/>
  <c r="E7250" i="5"/>
  <c r="C7250" i="5"/>
  <c r="M7249" i="5"/>
  <c r="K7249" i="5"/>
  <c r="I7249" i="5"/>
  <c r="G7249" i="5"/>
  <c r="E7249" i="5"/>
  <c r="C7249" i="5"/>
  <c r="M7248" i="5"/>
  <c r="K7248" i="5"/>
  <c r="I7248" i="5"/>
  <c r="G7248" i="5"/>
  <c r="E7248" i="5"/>
  <c r="C7248" i="5"/>
  <c r="M7247" i="5"/>
  <c r="K7247" i="5"/>
  <c r="I7247" i="5"/>
  <c r="G7247" i="5"/>
  <c r="E7247" i="5"/>
  <c r="C7247" i="5"/>
  <c r="M7246" i="5"/>
  <c r="K7246" i="5"/>
  <c r="I7246" i="5"/>
  <c r="G7246" i="5"/>
  <c r="E7246" i="5"/>
  <c r="C7246" i="5"/>
  <c r="M7245" i="5"/>
  <c r="K7245" i="5"/>
  <c r="I7245" i="5"/>
  <c r="G7245" i="5"/>
  <c r="E7245" i="5"/>
  <c r="C7245" i="5"/>
  <c r="M7244" i="5"/>
  <c r="K7244" i="5"/>
  <c r="I7244" i="5"/>
  <c r="G7244" i="5"/>
  <c r="E7244" i="5"/>
  <c r="C7244" i="5"/>
  <c r="M7243" i="5"/>
  <c r="K7243" i="5"/>
  <c r="I7243" i="5"/>
  <c r="G7243" i="5"/>
  <c r="E7243" i="5"/>
  <c r="C7243" i="5"/>
  <c r="M7242" i="5"/>
  <c r="K7242" i="5"/>
  <c r="I7242" i="5"/>
  <c r="G7242" i="5"/>
  <c r="E7242" i="5"/>
  <c r="C7242" i="5"/>
  <c r="M7241" i="5"/>
  <c r="K7241" i="5"/>
  <c r="I7241" i="5"/>
  <c r="G7241" i="5"/>
  <c r="E7241" i="5"/>
  <c r="C7241" i="5"/>
  <c r="M7240" i="5"/>
  <c r="K7240" i="5"/>
  <c r="I7240" i="5"/>
  <c r="G7240" i="5"/>
  <c r="E7240" i="5"/>
  <c r="C7240" i="5"/>
  <c r="M7239" i="5"/>
  <c r="K7239" i="5"/>
  <c r="I7239" i="5"/>
  <c r="G7239" i="5"/>
  <c r="E7239" i="5"/>
  <c r="C7239" i="5"/>
  <c r="M7238" i="5"/>
  <c r="K7238" i="5"/>
  <c r="I7238" i="5"/>
  <c r="G7238" i="5"/>
  <c r="E7238" i="5"/>
  <c r="C7238" i="5"/>
  <c r="M7237" i="5"/>
  <c r="K7237" i="5"/>
  <c r="I7237" i="5"/>
  <c r="G7237" i="5"/>
  <c r="E7237" i="5"/>
  <c r="C7237" i="5"/>
  <c r="M7236" i="5"/>
  <c r="K7236" i="5"/>
  <c r="I7236" i="5"/>
  <c r="G7236" i="5"/>
  <c r="E7236" i="5"/>
  <c r="C7236" i="5"/>
  <c r="M7235" i="5"/>
  <c r="K7235" i="5"/>
  <c r="I7235" i="5"/>
  <c r="G7235" i="5"/>
  <c r="E7235" i="5"/>
  <c r="C7235" i="5"/>
  <c r="M7234" i="5"/>
  <c r="K7234" i="5"/>
  <c r="I7234" i="5"/>
  <c r="G7234" i="5"/>
  <c r="E7234" i="5"/>
  <c r="C7234" i="5"/>
  <c r="M7233" i="5"/>
  <c r="K7233" i="5"/>
  <c r="I7233" i="5"/>
  <c r="G7233" i="5"/>
  <c r="E7233" i="5"/>
  <c r="C7233" i="5"/>
  <c r="M7232" i="5"/>
  <c r="K7232" i="5"/>
  <c r="I7232" i="5"/>
  <c r="G7232" i="5"/>
  <c r="E7232" i="5"/>
  <c r="C7232" i="5"/>
  <c r="M7231" i="5"/>
  <c r="K7231" i="5"/>
  <c r="I7231" i="5"/>
  <c r="G7231" i="5"/>
  <c r="E7231" i="5"/>
  <c r="C7231" i="5"/>
  <c r="M7230" i="5"/>
  <c r="K7230" i="5"/>
  <c r="I7230" i="5"/>
  <c r="G7230" i="5"/>
  <c r="E7230" i="5"/>
  <c r="C7230" i="5"/>
  <c r="M7229" i="5"/>
  <c r="K7229" i="5"/>
  <c r="I7229" i="5"/>
  <c r="G7229" i="5"/>
  <c r="E7229" i="5"/>
  <c r="C7229" i="5"/>
  <c r="M7228" i="5"/>
  <c r="K7228" i="5"/>
  <c r="I7228" i="5"/>
  <c r="G7228" i="5"/>
  <c r="E7228" i="5"/>
  <c r="C7228" i="5"/>
  <c r="M7227" i="5"/>
  <c r="K7227" i="5"/>
  <c r="I7227" i="5"/>
  <c r="G7227" i="5"/>
  <c r="E7227" i="5"/>
  <c r="C7227" i="5"/>
  <c r="M7226" i="5"/>
  <c r="K7226" i="5"/>
  <c r="I7226" i="5"/>
  <c r="G7226" i="5"/>
  <c r="E7226" i="5"/>
  <c r="C7226" i="5"/>
  <c r="M7225" i="5"/>
  <c r="K7225" i="5"/>
  <c r="I7225" i="5"/>
  <c r="G7225" i="5"/>
  <c r="E7225" i="5"/>
  <c r="C7225" i="5"/>
  <c r="M7224" i="5"/>
  <c r="K7224" i="5"/>
  <c r="I7224" i="5"/>
  <c r="G7224" i="5"/>
  <c r="E7224" i="5"/>
  <c r="C7224" i="5"/>
  <c r="M7223" i="5"/>
  <c r="K7223" i="5"/>
  <c r="I7223" i="5"/>
  <c r="G7223" i="5"/>
  <c r="E7223" i="5"/>
  <c r="C7223" i="5"/>
  <c r="M7222" i="5"/>
  <c r="K7222" i="5"/>
  <c r="I7222" i="5"/>
  <c r="G7222" i="5"/>
  <c r="E7222" i="5"/>
  <c r="C7222" i="5"/>
  <c r="M7221" i="5"/>
  <c r="K7221" i="5"/>
  <c r="I7221" i="5"/>
  <c r="G7221" i="5"/>
  <c r="E7221" i="5"/>
  <c r="C7221" i="5"/>
  <c r="M7220" i="5"/>
  <c r="K7220" i="5"/>
  <c r="I7220" i="5"/>
  <c r="G7220" i="5"/>
  <c r="E7220" i="5"/>
  <c r="C7220" i="5"/>
  <c r="M7219" i="5"/>
  <c r="K7219" i="5"/>
  <c r="I7219" i="5"/>
  <c r="G7219" i="5"/>
  <c r="E7219" i="5"/>
  <c r="C7219" i="5"/>
  <c r="M7218" i="5"/>
  <c r="K7218" i="5"/>
  <c r="I7218" i="5"/>
  <c r="G7218" i="5"/>
  <c r="E7218" i="5"/>
  <c r="C7218" i="5"/>
  <c r="M7217" i="5"/>
  <c r="K7217" i="5"/>
  <c r="I7217" i="5"/>
  <c r="G7217" i="5"/>
  <c r="E7217" i="5"/>
  <c r="C7217" i="5"/>
  <c r="M7216" i="5"/>
  <c r="K7216" i="5"/>
  <c r="I7216" i="5"/>
  <c r="G7216" i="5"/>
  <c r="E7216" i="5"/>
  <c r="C7216" i="5"/>
  <c r="M7215" i="5"/>
  <c r="K7215" i="5"/>
  <c r="I7215" i="5"/>
  <c r="G7215" i="5"/>
  <c r="E7215" i="5"/>
  <c r="C7215" i="5"/>
  <c r="M7214" i="5"/>
  <c r="K7214" i="5"/>
  <c r="I7214" i="5"/>
  <c r="G7214" i="5"/>
  <c r="E7214" i="5"/>
  <c r="C7214" i="5"/>
  <c r="M7213" i="5"/>
  <c r="K7213" i="5"/>
  <c r="I7213" i="5"/>
  <c r="G7213" i="5"/>
  <c r="E7213" i="5"/>
  <c r="C7213" i="5"/>
  <c r="M7212" i="5"/>
  <c r="K7212" i="5"/>
  <c r="I7212" i="5"/>
  <c r="G7212" i="5"/>
  <c r="E7212" i="5"/>
  <c r="C7212" i="5"/>
  <c r="M7211" i="5"/>
  <c r="K7211" i="5"/>
  <c r="I7211" i="5"/>
  <c r="G7211" i="5"/>
  <c r="E7211" i="5"/>
  <c r="C7211" i="5"/>
  <c r="M7210" i="5"/>
  <c r="K7210" i="5"/>
  <c r="I7210" i="5"/>
  <c r="G7210" i="5"/>
  <c r="E7210" i="5"/>
  <c r="C7210" i="5"/>
  <c r="M7209" i="5"/>
  <c r="K7209" i="5"/>
  <c r="I7209" i="5"/>
  <c r="G7209" i="5"/>
  <c r="E7209" i="5"/>
  <c r="C7209" i="5"/>
  <c r="M7208" i="5"/>
  <c r="K7208" i="5"/>
  <c r="I7208" i="5"/>
  <c r="G7208" i="5"/>
  <c r="E7208" i="5"/>
  <c r="C7208" i="5"/>
  <c r="M7207" i="5"/>
  <c r="K7207" i="5"/>
  <c r="I7207" i="5"/>
  <c r="G7207" i="5"/>
  <c r="E7207" i="5"/>
  <c r="C7207" i="5"/>
  <c r="M7206" i="5"/>
  <c r="K7206" i="5"/>
  <c r="I7206" i="5"/>
  <c r="G7206" i="5"/>
  <c r="E7206" i="5"/>
  <c r="C7206" i="5"/>
  <c r="M7205" i="5"/>
  <c r="K7205" i="5"/>
  <c r="I7205" i="5"/>
  <c r="G7205" i="5"/>
  <c r="E7205" i="5"/>
  <c r="C7205" i="5"/>
  <c r="M7204" i="5"/>
  <c r="K7204" i="5"/>
  <c r="I7204" i="5"/>
  <c r="G7204" i="5"/>
  <c r="E7204" i="5"/>
  <c r="C7204" i="5"/>
  <c r="M7203" i="5"/>
  <c r="K7203" i="5"/>
  <c r="I7203" i="5"/>
  <c r="G7203" i="5"/>
  <c r="E7203" i="5"/>
  <c r="C7203" i="5"/>
  <c r="M7202" i="5"/>
  <c r="K7202" i="5"/>
  <c r="I7202" i="5"/>
  <c r="G7202" i="5"/>
  <c r="E7202" i="5"/>
  <c r="C7202" i="5"/>
  <c r="M7201" i="5"/>
  <c r="K7201" i="5"/>
  <c r="I7201" i="5"/>
  <c r="G7201" i="5"/>
  <c r="E7201" i="5"/>
  <c r="C7201" i="5"/>
  <c r="M7200" i="5"/>
  <c r="K7200" i="5"/>
  <c r="I7200" i="5"/>
  <c r="G7200" i="5"/>
  <c r="E7200" i="5"/>
  <c r="C7200" i="5"/>
  <c r="M7199" i="5"/>
  <c r="K7199" i="5"/>
  <c r="I7199" i="5"/>
  <c r="G7199" i="5"/>
  <c r="E7199" i="5"/>
  <c r="C7199" i="5"/>
  <c r="M7198" i="5"/>
  <c r="K7198" i="5"/>
  <c r="I7198" i="5"/>
  <c r="G7198" i="5"/>
  <c r="E7198" i="5"/>
  <c r="C7198" i="5"/>
  <c r="M7197" i="5"/>
  <c r="K7197" i="5"/>
  <c r="I7197" i="5"/>
  <c r="G7197" i="5"/>
  <c r="E7197" i="5"/>
  <c r="C7197" i="5"/>
  <c r="M7196" i="5"/>
  <c r="K7196" i="5"/>
  <c r="I7196" i="5"/>
  <c r="G7196" i="5"/>
  <c r="E7196" i="5"/>
  <c r="C7196" i="5"/>
  <c r="M7195" i="5"/>
  <c r="K7195" i="5"/>
  <c r="I7195" i="5"/>
  <c r="G7195" i="5"/>
  <c r="E7195" i="5"/>
  <c r="C7195" i="5"/>
  <c r="M7194" i="5"/>
  <c r="K7194" i="5"/>
  <c r="I7194" i="5"/>
  <c r="G7194" i="5"/>
  <c r="E7194" i="5"/>
  <c r="C7194" i="5"/>
  <c r="M7193" i="5"/>
  <c r="K7193" i="5"/>
  <c r="I7193" i="5"/>
  <c r="G7193" i="5"/>
  <c r="E7193" i="5"/>
  <c r="C7193" i="5"/>
  <c r="M7192" i="5"/>
  <c r="K7192" i="5"/>
  <c r="I7192" i="5"/>
  <c r="G7192" i="5"/>
  <c r="E7192" i="5"/>
  <c r="C7192" i="5"/>
  <c r="M7191" i="5"/>
  <c r="K7191" i="5"/>
  <c r="I7191" i="5"/>
  <c r="G7191" i="5"/>
  <c r="E7191" i="5"/>
  <c r="C7191" i="5"/>
  <c r="M7190" i="5"/>
  <c r="K7190" i="5"/>
  <c r="I7190" i="5"/>
  <c r="G7190" i="5"/>
  <c r="E7190" i="5"/>
  <c r="C7190" i="5"/>
  <c r="M7189" i="5"/>
  <c r="K7189" i="5"/>
  <c r="I7189" i="5"/>
  <c r="G7189" i="5"/>
  <c r="E7189" i="5"/>
  <c r="C7189" i="5"/>
  <c r="M7188" i="5"/>
  <c r="K7188" i="5"/>
  <c r="I7188" i="5"/>
  <c r="G7188" i="5"/>
  <c r="E7188" i="5"/>
  <c r="C7188" i="5"/>
  <c r="M7187" i="5"/>
  <c r="K7187" i="5"/>
  <c r="I7187" i="5"/>
  <c r="G7187" i="5"/>
  <c r="E7187" i="5"/>
  <c r="C7187" i="5"/>
  <c r="M7186" i="5"/>
  <c r="K7186" i="5"/>
  <c r="I7186" i="5"/>
  <c r="G7186" i="5"/>
  <c r="E7186" i="5"/>
  <c r="C7186" i="5"/>
  <c r="M7185" i="5"/>
  <c r="K7185" i="5"/>
  <c r="I7185" i="5"/>
  <c r="G7185" i="5"/>
  <c r="E7185" i="5"/>
  <c r="C7185" i="5"/>
  <c r="M7184" i="5"/>
  <c r="K7184" i="5"/>
  <c r="I7184" i="5"/>
  <c r="G7184" i="5"/>
  <c r="E7184" i="5"/>
  <c r="C7184" i="5"/>
  <c r="M7183" i="5"/>
  <c r="K7183" i="5"/>
  <c r="I7183" i="5"/>
  <c r="G7183" i="5"/>
  <c r="E7183" i="5"/>
  <c r="C7183" i="5"/>
  <c r="M7182" i="5"/>
  <c r="K7182" i="5"/>
  <c r="I7182" i="5"/>
  <c r="G7182" i="5"/>
  <c r="E7182" i="5"/>
  <c r="C7182" i="5"/>
  <c r="M7181" i="5"/>
  <c r="K7181" i="5"/>
  <c r="I7181" i="5"/>
  <c r="G7181" i="5"/>
  <c r="E7181" i="5"/>
  <c r="C7181" i="5"/>
  <c r="M7180" i="5"/>
  <c r="K7180" i="5"/>
  <c r="I7180" i="5"/>
  <c r="G7180" i="5"/>
  <c r="E7180" i="5"/>
  <c r="C7180" i="5"/>
  <c r="M7179" i="5"/>
  <c r="K7179" i="5"/>
  <c r="I7179" i="5"/>
  <c r="G7179" i="5"/>
  <c r="E7179" i="5"/>
  <c r="C7179" i="5"/>
  <c r="M7178" i="5"/>
  <c r="K7178" i="5"/>
  <c r="I7178" i="5"/>
  <c r="G7178" i="5"/>
  <c r="E7178" i="5"/>
  <c r="C7178" i="5"/>
  <c r="M7177" i="5"/>
  <c r="K7177" i="5"/>
  <c r="I7177" i="5"/>
  <c r="G7177" i="5"/>
  <c r="E7177" i="5"/>
  <c r="C7177" i="5"/>
  <c r="M7176" i="5"/>
  <c r="K7176" i="5"/>
  <c r="I7176" i="5"/>
  <c r="G7176" i="5"/>
  <c r="E7176" i="5"/>
  <c r="C7176" i="5"/>
  <c r="M7175" i="5"/>
  <c r="K7175" i="5"/>
  <c r="I7175" i="5"/>
  <c r="G7175" i="5"/>
  <c r="E7175" i="5"/>
  <c r="C7175" i="5"/>
  <c r="M7174" i="5"/>
  <c r="K7174" i="5"/>
  <c r="I7174" i="5"/>
  <c r="G7174" i="5"/>
  <c r="E7174" i="5"/>
  <c r="C7174" i="5"/>
  <c r="M7173" i="5"/>
  <c r="K7173" i="5"/>
  <c r="I7173" i="5"/>
  <c r="G7173" i="5"/>
  <c r="E7173" i="5"/>
  <c r="C7173" i="5"/>
  <c r="M7172" i="5"/>
  <c r="K7172" i="5"/>
  <c r="I7172" i="5"/>
  <c r="G7172" i="5"/>
  <c r="E7172" i="5"/>
  <c r="C7172" i="5"/>
  <c r="M7171" i="5"/>
  <c r="K7171" i="5"/>
  <c r="I7171" i="5"/>
  <c r="G7171" i="5"/>
  <c r="E7171" i="5"/>
  <c r="C7171" i="5"/>
  <c r="M7170" i="5"/>
  <c r="K7170" i="5"/>
  <c r="I7170" i="5"/>
  <c r="G7170" i="5"/>
  <c r="E7170" i="5"/>
  <c r="C7170" i="5"/>
  <c r="M7169" i="5"/>
  <c r="K7169" i="5"/>
  <c r="I7169" i="5"/>
  <c r="G7169" i="5"/>
  <c r="E7169" i="5"/>
  <c r="C7169" i="5"/>
  <c r="M7168" i="5"/>
  <c r="K7168" i="5"/>
  <c r="I7168" i="5"/>
  <c r="G7168" i="5"/>
  <c r="E7168" i="5"/>
  <c r="C7168" i="5"/>
  <c r="M7167" i="5"/>
  <c r="K7167" i="5"/>
  <c r="I7167" i="5"/>
  <c r="G7167" i="5"/>
  <c r="E7167" i="5"/>
  <c r="C7167" i="5"/>
  <c r="M7166" i="5"/>
  <c r="K7166" i="5"/>
  <c r="I7166" i="5"/>
  <c r="G7166" i="5"/>
  <c r="E7166" i="5"/>
  <c r="C7166" i="5"/>
  <c r="M7165" i="5"/>
  <c r="K7165" i="5"/>
  <c r="I7165" i="5"/>
  <c r="G7165" i="5"/>
  <c r="E7165" i="5"/>
  <c r="C7165" i="5"/>
  <c r="M7164" i="5"/>
  <c r="K7164" i="5"/>
  <c r="I7164" i="5"/>
  <c r="G7164" i="5"/>
  <c r="E7164" i="5"/>
  <c r="C7164" i="5"/>
  <c r="M7163" i="5"/>
  <c r="K7163" i="5"/>
  <c r="I7163" i="5"/>
  <c r="G7163" i="5"/>
  <c r="E7163" i="5"/>
  <c r="C7163" i="5"/>
  <c r="M7162" i="5"/>
  <c r="K7162" i="5"/>
  <c r="I7162" i="5"/>
  <c r="G7162" i="5"/>
  <c r="E7162" i="5"/>
  <c r="C7162" i="5"/>
  <c r="M7161" i="5"/>
  <c r="K7161" i="5"/>
  <c r="I7161" i="5"/>
  <c r="G7161" i="5"/>
  <c r="E7161" i="5"/>
  <c r="C7161" i="5"/>
  <c r="M7160" i="5"/>
  <c r="K7160" i="5"/>
  <c r="I7160" i="5"/>
  <c r="G7160" i="5"/>
  <c r="E7160" i="5"/>
  <c r="C7160" i="5"/>
  <c r="M7159" i="5"/>
  <c r="K7159" i="5"/>
  <c r="I7159" i="5"/>
  <c r="G7159" i="5"/>
  <c r="E7159" i="5"/>
  <c r="C7159" i="5"/>
  <c r="M7158" i="5"/>
  <c r="K7158" i="5"/>
  <c r="I7158" i="5"/>
  <c r="G7158" i="5"/>
  <c r="E7158" i="5"/>
  <c r="C7158" i="5"/>
  <c r="M7157" i="5"/>
  <c r="K7157" i="5"/>
  <c r="I7157" i="5"/>
  <c r="G7157" i="5"/>
  <c r="E7157" i="5"/>
  <c r="C7157" i="5"/>
  <c r="M7156" i="5"/>
  <c r="K7156" i="5"/>
  <c r="I7156" i="5"/>
  <c r="G7156" i="5"/>
  <c r="E7156" i="5"/>
  <c r="C7156" i="5"/>
  <c r="M7155" i="5"/>
  <c r="K7155" i="5"/>
  <c r="I7155" i="5"/>
  <c r="G7155" i="5"/>
  <c r="E7155" i="5"/>
  <c r="C7155" i="5"/>
  <c r="M7154" i="5"/>
  <c r="K7154" i="5"/>
  <c r="I7154" i="5"/>
  <c r="G7154" i="5"/>
  <c r="E7154" i="5"/>
  <c r="C7154" i="5"/>
  <c r="M7153" i="5"/>
  <c r="K7153" i="5"/>
  <c r="I7153" i="5"/>
  <c r="G7153" i="5"/>
  <c r="E7153" i="5"/>
  <c r="C7153" i="5"/>
  <c r="M7152" i="5"/>
  <c r="K7152" i="5"/>
  <c r="I7152" i="5"/>
  <c r="G7152" i="5"/>
  <c r="E7152" i="5"/>
  <c r="C7152" i="5"/>
  <c r="M7151" i="5"/>
  <c r="K7151" i="5"/>
  <c r="I7151" i="5"/>
  <c r="G7151" i="5"/>
  <c r="E7151" i="5"/>
  <c r="C7151" i="5"/>
  <c r="M7150" i="5"/>
  <c r="K7150" i="5"/>
  <c r="I7150" i="5"/>
  <c r="G7150" i="5"/>
  <c r="E7150" i="5"/>
  <c r="C7150" i="5"/>
  <c r="M7149" i="5"/>
  <c r="K7149" i="5"/>
  <c r="I7149" i="5"/>
  <c r="G7149" i="5"/>
  <c r="E7149" i="5"/>
  <c r="C7149" i="5"/>
  <c r="M7148" i="5"/>
  <c r="K7148" i="5"/>
  <c r="I7148" i="5"/>
  <c r="G7148" i="5"/>
  <c r="E7148" i="5"/>
  <c r="C7148" i="5"/>
  <c r="M7147" i="5"/>
  <c r="K7147" i="5"/>
  <c r="I7147" i="5"/>
  <c r="G7147" i="5"/>
  <c r="E7147" i="5"/>
  <c r="C7147" i="5"/>
  <c r="M7146" i="5"/>
  <c r="K7146" i="5"/>
  <c r="I7146" i="5"/>
  <c r="G7146" i="5"/>
  <c r="E7146" i="5"/>
  <c r="C7146" i="5"/>
  <c r="M7145" i="5"/>
  <c r="K7145" i="5"/>
  <c r="I7145" i="5"/>
  <c r="G7145" i="5"/>
  <c r="E7145" i="5"/>
  <c r="C7145" i="5"/>
  <c r="M7144" i="5"/>
  <c r="K7144" i="5"/>
  <c r="I7144" i="5"/>
  <c r="G7144" i="5"/>
  <c r="E7144" i="5"/>
  <c r="C7144" i="5"/>
  <c r="M7143" i="5"/>
  <c r="K7143" i="5"/>
  <c r="I7143" i="5"/>
  <c r="G7143" i="5"/>
  <c r="E7143" i="5"/>
  <c r="C7143" i="5"/>
  <c r="M7142" i="5"/>
  <c r="K7142" i="5"/>
  <c r="I7142" i="5"/>
  <c r="G7142" i="5"/>
  <c r="E7142" i="5"/>
  <c r="C7142" i="5"/>
  <c r="M7141" i="5"/>
  <c r="K7141" i="5"/>
  <c r="I7141" i="5"/>
  <c r="G7141" i="5"/>
  <c r="E7141" i="5"/>
  <c r="C7141" i="5"/>
  <c r="M7140" i="5"/>
  <c r="K7140" i="5"/>
  <c r="I7140" i="5"/>
  <c r="G7140" i="5"/>
  <c r="E7140" i="5"/>
  <c r="C7140" i="5"/>
  <c r="M7139" i="5"/>
  <c r="K7139" i="5"/>
  <c r="I7139" i="5"/>
  <c r="G7139" i="5"/>
  <c r="E7139" i="5"/>
  <c r="C7139" i="5"/>
  <c r="M7138" i="5"/>
  <c r="K7138" i="5"/>
  <c r="I7138" i="5"/>
  <c r="G7138" i="5"/>
  <c r="E7138" i="5"/>
  <c r="C7138" i="5"/>
  <c r="M7137" i="5"/>
  <c r="K7137" i="5"/>
  <c r="I7137" i="5"/>
  <c r="G7137" i="5"/>
  <c r="E7137" i="5"/>
  <c r="C7137" i="5"/>
  <c r="M7136" i="5"/>
  <c r="K7136" i="5"/>
  <c r="I7136" i="5"/>
  <c r="G7136" i="5"/>
  <c r="E7136" i="5"/>
  <c r="C7136" i="5"/>
  <c r="M7135" i="5"/>
  <c r="K7135" i="5"/>
  <c r="I7135" i="5"/>
  <c r="G7135" i="5"/>
  <c r="E7135" i="5"/>
  <c r="C7135" i="5"/>
  <c r="M7134" i="5"/>
  <c r="K7134" i="5"/>
  <c r="I7134" i="5"/>
  <c r="G7134" i="5"/>
  <c r="E7134" i="5"/>
  <c r="C7134" i="5"/>
  <c r="M7133" i="5"/>
  <c r="K7133" i="5"/>
  <c r="I7133" i="5"/>
  <c r="G7133" i="5"/>
  <c r="E7133" i="5"/>
  <c r="C7133" i="5"/>
  <c r="M7132" i="5"/>
  <c r="K7132" i="5"/>
  <c r="I7132" i="5"/>
  <c r="G7132" i="5"/>
  <c r="E7132" i="5"/>
  <c r="C7132" i="5"/>
  <c r="M7131" i="5"/>
  <c r="K7131" i="5"/>
  <c r="I7131" i="5"/>
  <c r="G7131" i="5"/>
  <c r="E7131" i="5"/>
  <c r="C7131" i="5"/>
  <c r="M7130" i="5"/>
  <c r="K7130" i="5"/>
  <c r="I7130" i="5"/>
  <c r="G7130" i="5"/>
  <c r="E7130" i="5"/>
  <c r="C7130" i="5"/>
  <c r="M7129" i="5"/>
  <c r="K7129" i="5"/>
  <c r="I7129" i="5"/>
  <c r="G7129" i="5"/>
  <c r="E7129" i="5"/>
  <c r="C7129" i="5"/>
  <c r="M7128" i="5"/>
  <c r="K7128" i="5"/>
  <c r="I7128" i="5"/>
  <c r="G7128" i="5"/>
  <c r="E7128" i="5"/>
  <c r="C7128" i="5"/>
  <c r="M7127" i="5"/>
  <c r="K7127" i="5"/>
  <c r="I7127" i="5"/>
  <c r="G7127" i="5"/>
  <c r="E7127" i="5"/>
  <c r="C7127" i="5"/>
  <c r="M7126" i="5"/>
  <c r="K7126" i="5"/>
  <c r="I7126" i="5"/>
  <c r="G7126" i="5"/>
  <c r="E7126" i="5"/>
  <c r="C7126" i="5"/>
  <c r="M7125" i="5"/>
  <c r="K7125" i="5"/>
  <c r="I7125" i="5"/>
  <c r="G7125" i="5"/>
  <c r="E7125" i="5"/>
  <c r="C7125" i="5"/>
  <c r="M7124" i="5"/>
  <c r="K7124" i="5"/>
  <c r="I7124" i="5"/>
  <c r="G7124" i="5"/>
  <c r="E7124" i="5"/>
  <c r="C7124" i="5"/>
  <c r="M7123" i="5"/>
  <c r="K7123" i="5"/>
  <c r="I7123" i="5"/>
  <c r="G7123" i="5"/>
  <c r="E7123" i="5"/>
  <c r="C7123" i="5"/>
  <c r="M7122" i="5"/>
  <c r="K7122" i="5"/>
  <c r="I7122" i="5"/>
  <c r="G7122" i="5"/>
  <c r="E7122" i="5"/>
  <c r="C7122" i="5"/>
  <c r="M7121" i="5"/>
  <c r="K7121" i="5"/>
  <c r="I7121" i="5"/>
  <c r="G7121" i="5"/>
  <c r="E7121" i="5"/>
  <c r="C7121" i="5"/>
  <c r="M7120" i="5"/>
  <c r="K7120" i="5"/>
  <c r="I7120" i="5"/>
  <c r="G7120" i="5"/>
  <c r="E7120" i="5"/>
  <c r="C7120" i="5"/>
  <c r="M7119" i="5"/>
  <c r="K7119" i="5"/>
  <c r="I7119" i="5"/>
  <c r="G7119" i="5"/>
  <c r="E7119" i="5"/>
  <c r="C7119" i="5"/>
  <c r="M7118" i="5"/>
  <c r="K7118" i="5"/>
  <c r="I7118" i="5"/>
  <c r="G7118" i="5"/>
  <c r="E7118" i="5"/>
  <c r="C7118" i="5"/>
  <c r="M7117" i="5"/>
  <c r="K7117" i="5"/>
  <c r="I7117" i="5"/>
  <c r="G7117" i="5"/>
  <c r="E7117" i="5"/>
  <c r="C7117" i="5"/>
  <c r="M7116" i="5"/>
  <c r="K7116" i="5"/>
  <c r="I7116" i="5"/>
  <c r="G7116" i="5"/>
  <c r="E7116" i="5"/>
  <c r="C7116" i="5"/>
  <c r="M7115" i="5"/>
  <c r="K7115" i="5"/>
  <c r="I7115" i="5"/>
  <c r="G7115" i="5"/>
  <c r="E7115" i="5"/>
  <c r="C7115" i="5"/>
  <c r="M7114" i="5"/>
  <c r="K7114" i="5"/>
  <c r="I7114" i="5"/>
  <c r="G7114" i="5"/>
  <c r="E7114" i="5"/>
  <c r="C7114" i="5"/>
  <c r="M7113" i="5"/>
  <c r="K7113" i="5"/>
  <c r="I7113" i="5"/>
  <c r="G7113" i="5"/>
  <c r="E7113" i="5"/>
  <c r="C7113" i="5"/>
  <c r="M7112" i="5"/>
  <c r="K7112" i="5"/>
  <c r="I7112" i="5"/>
  <c r="G7112" i="5"/>
  <c r="E7112" i="5"/>
  <c r="C7112" i="5"/>
  <c r="M7111" i="5"/>
  <c r="K7111" i="5"/>
  <c r="I7111" i="5"/>
  <c r="G7111" i="5"/>
  <c r="E7111" i="5"/>
  <c r="C7111" i="5"/>
  <c r="M7110" i="5"/>
  <c r="K7110" i="5"/>
  <c r="I7110" i="5"/>
  <c r="G7110" i="5"/>
  <c r="E7110" i="5"/>
  <c r="C7110" i="5"/>
  <c r="M7109" i="5"/>
  <c r="K7109" i="5"/>
  <c r="I7109" i="5"/>
  <c r="G7109" i="5"/>
  <c r="E7109" i="5"/>
  <c r="C7109" i="5"/>
  <c r="M7108" i="5"/>
  <c r="K7108" i="5"/>
  <c r="I7108" i="5"/>
  <c r="G7108" i="5"/>
  <c r="E7108" i="5"/>
  <c r="C7108" i="5"/>
  <c r="M7107" i="5"/>
  <c r="K7107" i="5"/>
  <c r="I7107" i="5"/>
  <c r="G7107" i="5"/>
  <c r="E7107" i="5"/>
  <c r="C7107" i="5"/>
  <c r="M7106" i="5"/>
  <c r="K7106" i="5"/>
  <c r="I7106" i="5"/>
  <c r="G7106" i="5"/>
  <c r="E7106" i="5"/>
  <c r="C7106" i="5"/>
  <c r="M7105" i="5"/>
  <c r="K7105" i="5"/>
  <c r="I7105" i="5"/>
  <c r="G7105" i="5"/>
  <c r="E7105" i="5"/>
  <c r="C7105" i="5"/>
  <c r="M7104" i="5"/>
  <c r="K7104" i="5"/>
  <c r="I7104" i="5"/>
  <c r="G7104" i="5"/>
  <c r="E7104" i="5"/>
  <c r="C7104" i="5"/>
  <c r="M7103" i="5"/>
  <c r="K7103" i="5"/>
  <c r="I7103" i="5"/>
  <c r="G7103" i="5"/>
  <c r="E7103" i="5"/>
  <c r="C7103" i="5"/>
  <c r="M7102" i="5"/>
  <c r="K7102" i="5"/>
  <c r="I7102" i="5"/>
  <c r="G7102" i="5"/>
  <c r="E7102" i="5"/>
  <c r="C7102" i="5"/>
  <c r="M7101" i="5"/>
  <c r="K7101" i="5"/>
  <c r="I7101" i="5"/>
  <c r="G7101" i="5"/>
  <c r="E7101" i="5"/>
  <c r="C7101" i="5"/>
  <c r="M7100" i="5"/>
  <c r="K7100" i="5"/>
  <c r="I7100" i="5"/>
  <c r="G7100" i="5"/>
  <c r="E7100" i="5"/>
  <c r="C7100" i="5"/>
  <c r="M7099" i="5"/>
  <c r="K7099" i="5"/>
  <c r="I7099" i="5"/>
  <c r="G7099" i="5"/>
  <c r="E7099" i="5"/>
  <c r="C7099" i="5"/>
  <c r="M7098" i="5"/>
  <c r="K7098" i="5"/>
  <c r="I7098" i="5"/>
  <c r="G7098" i="5"/>
  <c r="E7098" i="5"/>
  <c r="C7098" i="5"/>
  <c r="M7097" i="5"/>
  <c r="K7097" i="5"/>
  <c r="I7097" i="5"/>
  <c r="G7097" i="5"/>
  <c r="E7097" i="5"/>
  <c r="C7097" i="5"/>
  <c r="M7096" i="5"/>
  <c r="K7096" i="5"/>
  <c r="I7096" i="5"/>
  <c r="G7096" i="5"/>
  <c r="E7096" i="5"/>
  <c r="C7096" i="5"/>
  <c r="M7095" i="5"/>
  <c r="K7095" i="5"/>
  <c r="I7095" i="5"/>
  <c r="G7095" i="5"/>
  <c r="E7095" i="5"/>
  <c r="C7095" i="5"/>
  <c r="M7094" i="5"/>
  <c r="K7094" i="5"/>
  <c r="I7094" i="5"/>
  <c r="G7094" i="5"/>
  <c r="E7094" i="5"/>
  <c r="C7094" i="5"/>
  <c r="M7093" i="5"/>
  <c r="K7093" i="5"/>
  <c r="I7093" i="5"/>
  <c r="G7093" i="5"/>
  <c r="E7093" i="5"/>
  <c r="C7093" i="5"/>
  <c r="M7092" i="5"/>
  <c r="K7092" i="5"/>
  <c r="I7092" i="5"/>
  <c r="G7092" i="5"/>
  <c r="E7092" i="5"/>
  <c r="C7092" i="5"/>
  <c r="M7091" i="5"/>
  <c r="K7091" i="5"/>
  <c r="I7091" i="5"/>
  <c r="G7091" i="5"/>
  <c r="E7091" i="5"/>
  <c r="C7091" i="5"/>
  <c r="M7090" i="5"/>
  <c r="K7090" i="5"/>
  <c r="I7090" i="5"/>
  <c r="G7090" i="5"/>
  <c r="E7090" i="5"/>
  <c r="C7090" i="5"/>
  <c r="M7089" i="5"/>
  <c r="K7089" i="5"/>
  <c r="I7089" i="5"/>
  <c r="G7089" i="5"/>
  <c r="E7089" i="5"/>
  <c r="C7089" i="5"/>
  <c r="M7088" i="5"/>
  <c r="K7088" i="5"/>
  <c r="I7088" i="5"/>
  <c r="G7088" i="5"/>
  <c r="E7088" i="5"/>
  <c r="C7088" i="5"/>
  <c r="M7087" i="5"/>
  <c r="K7087" i="5"/>
  <c r="I7087" i="5"/>
  <c r="G7087" i="5"/>
  <c r="E7087" i="5"/>
  <c r="C7087" i="5"/>
  <c r="M7086" i="5"/>
  <c r="K7086" i="5"/>
  <c r="I7086" i="5"/>
  <c r="G7086" i="5"/>
  <c r="E7086" i="5"/>
  <c r="C7086" i="5"/>
  <c r="M7085" i="5"/>
  <c r="K7085" i="5"/>
  <c r="I7085" i="5"/>
  <c r="G7085" i="5"/>
  <c r="E7085" i="5"/>
  <c r="C7085" i="5"/>
  <c r="M7084" i="5"/>
  <c r="K7084" i="5"/>
  <c r="I7084" i="5"/>
  <c r="G7084" i="5"/>
  <c r="E7084" i="5"/>
  <c r="C7084" i="5"/>
  <c r="M7083" i="5"/>
  <c r="K7083" i="5"/>
  <c r="I7083" i="5"/>
  <c r="G7083" i="5"/>
  <c r="E7083" i="5"/>
  <c r="C7083" i="5"/>
  <c r="M7082" i="5"/>
  <c r="K7082" i="5"/>
  <c r="I7082" i="5"/>
  <c r="G7082" i="5"/>
  <c r="E7082" i="5"/>
  <c r="C7082" i="5"/>
  <c r="M7081" i="5"/>
  <c r="K7081" i="5"/>
  <c r="I7081" i="5"/>
  <c r="G7081" i="5"/>
  <c r="E7081" i="5"/>
  <c r="C7081" i="5"/>
  <c r="M7080" i="5"/>
  <c r="K7080" i="5"/>
  <c r="I7080" i="5"/>
  <c r="G7080" i="5"/>
  <c r="E7080" i="5"/>
  <c r="C7080" i="5"/>
  <c r="M7079" i="5"/>
  <c r="K7079" i="5"/>
  <c r="I7079" i="5"/>
  <c r="G7079" i="5"/>
  <c r="E7079" i="5"/>
  <c r="C7079" i="5"/>
  <c r="M7078" i="5"/>
  <c r="K7078" i="5"/>
  <c r="I7078" i="5"/>
  <c r="G7078" i="5"/>
  <c r="E7078" i="5"/>
  <c r="C7078" i="5"/>
  <c r="M7077" i="5"/>
  <c r="K7077" i="5"/>
  <c r="I7077" i="5"/>
  <c r="G7077" i="5"/>
  <c r="E7077" i="5"/>
  <c r="C7077" i="5"/>
  <c r="M7076" i="5"/>
  <c r="K7076" i="5"/>
  <c r="I7076" i="5"/>
  <c r="G7076" i="5"/>
  <c r="E7076" i="5"/>
  <c r="C7076" i="5"/>
  <c r="M7075" i="5"/>
  <c r="K7075" i="5"/>
  <c r="I7075" i="5"/>
  <c r="G7075" i="5"/>
  <c r="E7075" i="5"/>
  <c r="C7075" i="5"/>
  <c r="M7074" i="5"/>
  <c r="K7074" i="5"/>
  <c r="I7074" i="5"/>
  <c r="G7074" i="5"/>
  <c r="E7074" i="5"/>
  <c r="C7074" i="5"/>
  <c r="M7073" i="5"/>
  <c r="K7073" i="5"/>
  <c r="I7073" i="5"/>
  <c r="G7073" i="5"/>
  <c r="E7073" i="5"/>
  <c r="C7073" i="5"/>
  <c r="M7072" i="5"/>
  <c r="K7072" i="5"/>
  <c r="I7072" i="5"/>
  <c r="G7072" i="5"/>
  <c r="E7072" i="5"/>
  <c r="C7072" i="5"/>
  <c r="M7071" i="5"/>
  <c r="K7071" i="5"/>
  <c r="I7071" i="5"/>
  <c r="G7071" i="5"/>
  <c r="E7071" i="5"/>
  <c r="C7071" i="5"/>
  <c r="M7070" i="5"/>
  <c r="K7070" i="5"/>
  <c r="I7070" i="5"/>
  <c r="G7070" i="5"/>
  <c r="E7070" i="5"/>
  <c r="C7070" i="5"/>
  <c r="M7069" i="5"/>
  <c r="K7069" i="5"/>
  <c r="I7069" i="5"/>
  <c r="G7069" i="5"/>
  <c r="E7069" i="5"/>
  <c r="C7069" i="5"/>
  <c r="M7068" i="5"/>
  <c r="K7068" i="5"/>
  <c r="I7068" i="5"/>
  <c r="G7068" i="5"/>
  <c r="E7068" i="5"/>
  <c r="C7068" i="5"/>
  <c r="M7067" i="5"/>
  <c r="K7067" i="5"/>
  <c r="I7067" i="5"/>
  <c r="G7067" i="5"/>
  <c r="E7067" i="5"/>
  <c r="C7067" i="5"/>
  <c r="M7066" i="5"/>
  <c r="K7066" i="5"/>
  <c r="I7066" i="5"/>
  <c r="G7066" i="5"/>
  <c r="E7066" i="5"/>
  <c r="C7066" i="5"/>
  <c r="M7065" i="5"/>
  <c r="K7065" i="5"/>
  <c r="I7065" i="5"/>
  <c r="G7065" i="5"/>
  <c r="E7065" i="5"/>
  <c r="C7065" i="5"/>
  <c r="M7064" i="5"/>
  <c r="K7064" i="5"/>
  <c r="I7064" i="5"/>
  <c r="G7064" i="5"/>
  <c r="E7064" i="5"/>
  <c r="C7064" i="5"/>
  <c r="M7063" i="5"/>
  <c r="K7063" i="5"/>
  <c r="I7063" i="5"/>
  <c r="G7063" i="5"/>
  <c r="E7063" i="5"/>
  <c r="C7063" i="5"/>
  <c r="M7062" i="5"/>
  <c r="K7062" i="5"/>
  <c r="I7062" i="5"/>
  <c r="G7062" i="5"/>
  <c r="E7062" i="5"/>
  <c r="C7062" i="5"/>
  <c r="M7061" i="5"/>
  <c r="K7061" i="5"/>
  <c r="I7061" i="5"/>
  <c r="G7061" i="5"/>
  <c r="E7061" i="5"/>
  <c r="C7061" i="5"/>
  <c r="M7060" i="5"/>
  <c r="K7060" i="5"/>
  <c r="I7060" i="5"/>
  <c r="G7060" i="5"/>
  <c r="E7060" i="5"/>
  <c r="C7060" i="5"/>
  <c r="M7059" i="5"/>
  <c r="K7059" i="5"/>
  <c r="I7059" i="5"/>
  <c r="G7059" i="5"/>
  <c r="E7059" i="5"/>
  <c r="C7059" i="5"/>
  <c r="M7058" i="5"/>
  <c r="K7058" i="5"/>
  <c r="I7058" i="5"/>
  <c r="G7058" i="5"/>
  <c r="E7058" i="5"/>
  <c r="C7058" i="5"/>
  <c r="M7057" i="5"/>
  <c r="K7057" i="5"/>
  <c r="I7057" i="5"/>
  <c r="G7057" i="5"/>
  <c r="E7057" i="5"/>
  <c r="C7057" i="5"/>
  <c r="M7056" i="5"/>
  <c r="K7056" i="5"/>
  <c r="I7056" i="5"/>
  <c r="G7056" i="5"/>
  <c r="E7056" i="5"/>
  <c r="C7056" i="5"/>
  <c r="M7055" i="5"/>
  <c r="K7055" i="5"/>
  <c r="I7055" i="5"/>
  <c r="G7055" i="5"/>
  <c r="E7055" i="5"/>
  <c r="C7055" i="5"/>
  <c r="M7054" i="5"/>
  <c r="K7054" i="5"/>
  <c r="I7054" i="5"/>
  <c r="G7054" i="5"/>
  <c r="E7054" i="5"/>
  <c r="C7054" i="5"/>
  <c r="M7053" i="5"/>
  <c r="K7053" i="5"/>
  <c r="I7053" i="5"/>
  <c r="G7053" i="5"/>
  <c r="E7053" i="5"/>
  <c r="C7053" i="5"/>
  <c r="M7052" i="5"/>
  <c r="K7052" i="5"/>
  <c r="I7052" i="5"/>
  <c r="G7052" i="5"/>
  <c r="E7052" i="5"/>
  <c r="C7052" i="5"/>
  <c r="M7051" i="5"/>
  <c r="K7051" i="5"/>
  <c r="I7051" i="5"/>
  <c r="G7051" i="5"/>
  <c r="E7051" i="5"/>
  <c r="C7051" i="5"/>
  <c r="M7050" i="5"/>
  <c r="K7050" i="5"/>
  <c r="I7050" i="5"/>
  <c r="G7050" i="5"/>
  <c r="E7050" i="5"/>
  <c r="C7050" i="5"/>
  <c r="M7049" i="5"/>
  <c r="K7049" i="5"/>
  <c r="I7049" i="5"/>
  <c r="G7049" i="5"/>
  <c r="E7049" i="5"/>
  <c r="C7049" i="5"/>
  <c r="M7048" i="5"/>
  <c r="K7048" i="5"/>
  <c r="I7048" i="5"/>
  <c r="G7048" i="5"/>
  <c r="E7048" i="5"/>
  <c r="C7048" i="5"/>
  <c r="M7047" i="5"/>
  <c r="K7047" i="5"/>
  <c r="I7047" i="5"/>
  <c r="G7047" i="5"/>
  <c r="E7047" i="5"/>
  <c r="C7047" i="5"/>
  <c r="M7046" i="5"/>
  <c r="K7046" i="5"/>
  <c r="I7046" i="5"/>
  <c r="G7046" i="5"/>
  <c r="E7046" i="5"/>
  <c r="C7046" i="5"/>
  <c r="M7045" i="5"/>
  <c r="K7045" i="5"/>
  <c r="I7045" i="5"/>
  <c r="G7045" i="5"/>
  <c r="E7045" i="5"/>
  <c r="C7045" i="5"/>
  <c r="M7044" i="5"/>
  <c r="K7044" i="5"/>
  <c r="I7044" i="5"/>
  <c r="G7044" i="5"/>
  <c r="E7044" i="5"/>
  <c r="C7044" i="5"/>
  <c r="M7043" i="5"/>
  <c r="K7043" i="5"/>
  <c r="I7043" i="5"/>
  <c r="G7043" i="5"/>
  <c r="E7043" i="5"/>
  <c r="C7043" i="5"/>
  <c r="M7042" i="5"/>
  <c r="K7042" i="5"/>
  <c r="I7042" i="5"/>
  <c r="G7042" i="5"/>
  <c r="E7042" i="5"/>
  <c r="C7042" i="5"/>
  <c r="M7041" i="5"/>
  <c r="K7041" i="5"/>
  <c r="I7041" i="5"/>
  <c r="G7041" i="5"/>
  <c r="E7041" i="5"/>
  <c r="C7041" i="5"/>
  <c r="M7040" i="5"/>
  <c r="K7040" i="5"/>
  <c r="I7040" i="5"/>
  <c r="G7040" i="5"/>
  <c r="E7040" i="5"/>
  <c r="C7040" i="5"/>
  <c r="M7039" i="5"/>
  <c r="K7039" i="5"/>
  <c r="I7039" i="5"/>
  <c r="G7039" i="5"/>
  <c r="E7039" i="5"/>
  <c r="C7039" i="5"/>
  <c r="M7038" i="5"/>
  <c r="K7038" i="5"/>
  <c r="I7038" i="5"/>
  <c r="G7038" i="5"/>
  <c r="E7038" i="5"/>
  <c r="C7038" i="5"/>
  <c r="M7037" i="5"/>
  <c r="K7037" i="5"/>
  <c r="I7037" i="5"/>
  <c r="G7037" i="5"/>
  <c r="E7037" i="5"/>
  <c r="C7037" i="5"/>
  <c r="M7036" i="5"/>
  <c r="K7036" i="5"/>
  <c r="I7036" i="5"/>
  <c r="G7036" i="5"/>
  <c r="E7036" i="5"/>
  <c r="C7036" i="5"/>
  <c r="M7035" i="5"/>
  <c r="K7035" i="5"/>
  <c r="I7035" i="5"/>
  <c r="G7035" i="5"/>
  <c r="E7035" i="5"/>
  <c r="C7035" i="5"/>
  <c r="M7034" i="5"/>
  <c r="K7034" i="5"/>
  <c r="I7034" i="5"/>
  <c r="G7034" i="5"/>
  <c r="E7034" i="5"/>
  <c r="C7034" i="5"/>
  <c r="M7033" i="5"/>
  <c r="K7033" i="5"/>
  <c r="I7033" i="5"/>
  <c r="G7033" i="5"/>
  <c r="E7033" i="5"/>
  <c r="C7033" i="5"/>
  <c r="M7032" i="5"/>
  <c r="K7032" i="5"/>
  <c r="I7032" i="5"/>
  <c r="G7032" i="5"/>
  <c r="E7032" i="5"/>
  <c r="C7032" i="5"/>
  <c r="M7031" i="5"/>
  <c r="K7031" i="5"/>
  <c r="I7031" i="5"/>
  <c r="G7031" i="5"/>
  <c r="E7031" i="5"/>
  <c r="C7031" i="5"/>
  <c r="M7030" i="5"/>
  <c r="K7030" i="5"/>
  <c r="I7030" i="5"/>
  <c r="G7030" i="5"/>
  <c r="E7030" i="5"/>
  <c r="C7030" i="5"/>
  <c r="M7029" i="5"/>
  <c r="K7029" i="5"/>
  <c r="I7029" i="5"/>
  <c r="G7029" i="5"/>
  <c r="E7029" i="5"/>
  <c r="C7029" i="5"/>
  <c r="M7028" i="5"/>
  <c r="K7028" i="5"/>
  <c r="I7028" i="5"/>
  <c r="G7028" i="5"/>
  <c r="E7028" i="5"/>
  <c r="C7028" i="5"/>
  <c r="M7027" i="5"/>
  <c r="K7027" i="5"/>
  <c r="I7027" i="5"/>
  <c r="G7027" i="5"/>
  <c r="E7027" i="5"/>
  <c r="C7027" i="5"/>
  <c r="M7026" i="5"/>
  <c r="K7026" i="5"/>
  <c r="I7026" i="5"/>
  <c r="G7026" i="5"/>
  <c r="E7026" i="5"/>
  <c r="C7026" i="5"/>
  <c r="M7025" i="5"/>
  <c r="K7025" i="5"/>
  <c r="I7025" i="5"/>
  <c r="G7025" i="5"/>
  <c r="E7025" i="5"/>
  <c r="C7025" i="5"/>
  <c r="M7024" i="5"/>
  <c r="K7024" i="5"/>
  <c r="I7024" i="5"/>
  <c r="G7024" i="5"/>
  <c r="E7024" i="5"/>
  <c r="C7024" i="5"/>
  <c r="M7023" i="5"/>
  <c r="K7023" i="5"/>
  <c r="I7023" i="5"/>
  <c r="G7023" i="5"/>
  <c r="E7023" i="5"/>
  <c r="C7023" i="5"/>
  <c r="M7022" i="5"/>
  <c r="K7022" i="5"/>
  <c r="I7022" i="5"/>
  <c r="G7022" i="5"/>
  <c r="E7022" i="5"/>
  <c r="C7022" i="5"/>
  <c r="M7021" i="5"/>
  <c r="K7021" i="5"/>
  <c r="I7021" i="5"/>
  <c r="G7021" i="5"/>
  <c r="E7021" i="5"/>
  <c r="C7021" i="5"/>
  <c r="M7020" i="5"/>
  <c r="K7020" i="5"/>
  <c r="I7020" i="5"/>
  <c r="G7020" i="5"/>
  <c r="E7020" i="5"/>
  <c r="C7020" i="5"/>
  <c r="M7019" i="5"/>
  <c r="K7019" i="5"/>
  <c r="I7019" i="5"/>
  <c r="G7019" i="5"/>
  <c r="E7019" i="5"/>
  <c r="C7019" i="5"/>
  <c r="M7018" i="5"/>
  <c r="K7018" i="5"/>
  <c r="I7018" i="5"/>
  <c r="G7018" i="5"/>
  <c r="E7018" i="5"/>
  <c r="C7018" i="5"/>
  <c r="M7017" i="5"/>
  <c r="K7017" i="5"/>
  <c r="I7017" i="5"/>
  <c r="G7017" i="5"/>
  <c r="E7017" i="5"/>
  <c r="C7017" i="5"/>
  <c r="M7016" i="5"/>
  <c r="K7016" i="5"/>
  <c r="I7016" i="5"/>
  <c r="G7016" i="5"/>
  <c r="E7016" i="5"/>
  <c r="C7016" i="5"/>
  <c r="M7015" i="5"/>
  <c r="K7015" i="5"/>
  <c r="I7015" i="5"/>
  <c r="G7015" i="5"/>
  <c r="E7015" i="5"/>
  <c r="C7015" i="5"/>
  <c r="M7014" i="5"/>
  <c r="K7014" i="5"/>
  <c r="I7014" i="5"/>
  <c r="G7014" i="5"/>
  <c r="E7014" i="5"/>
  <c r="C7014" i="5"/>
  <c r="M7013" i="5"/>
  <c r="K7013" i="5"/>
  <c r="I7013" i="5"/>
  <c r="G7013" i="5"/>
  <c r="E7013" i="5"/>
  <c r="C7013" i="5"/>
  <c r="M7012" i="5"/>
  <c r="K7012" i="5"/>
  <c r="I7012" i="5"/>
  <c r="G7012" i="5"/>
  <c r="E7012" i="5"/>
  <c r="C7012" i="5"/>
  <c r="M7011" i="5"/>
  <c r="K7011" i="5"/>
  <c r="I7011" i="5"/>
  <c r="G7011" i="5"/>
  <c r="E7011" i="5"/>
  <c r="C7011" i="5"/>
  <c r="M7010" i="5"/>
  <c r="K7010" i="5"/>
  <c r="I7010" i="5"/>
  <c r="G7010" i="5"/>
  <c r="E7010" i="5"/>
  <c r="C7010" i="5"/>
  <c r="M7009" i="5"/>
  <c r="K7009" i="5"/>
  <c r="I7009" i="5"/>
  <c r="G7009" i="5"/>
  <c r="E7009" i="5"/>
  <c r="C7009" i="5"/>
  <c r="M7008" i="5"/>
  <c r="K7008" i="5"/>
  <c r="I7008" i="5"/>
  <c r="G7008" i="5"/>
  <c r="E7008" i="5"/>
  <c r="C7008" i="5"/>
  <c r="M7007" i="5"/>
  <c r="K7007" i="5"/>
  <c r="I7007" i="5"/>
  <c r="G7007" i="5"/>
  <c r="E7007" i="5"/>
  <c r="C7007" i="5"/>
  <c r="M7006" i="5"/>
  <c r="K7006" i="5"/>
  <c r="I7006" i="5"/>
  <c r="G7006" i="5"/>
  <c r="E7006" i="5"/>
  <c r="C7006" i="5"/>
  <c r="M7005" i="5"/>
  <c r="K7005" i="5"/>
  <c r="I7005" i="5"/>
  <c r="G7005" i="5"/>
  <c r="E7005" i="5"/>
  <c r="C7005" i="5"/>
  <c r="M7004" i="5"/>
  <c r="K7004" i="5"/>
  <c r="I7004" i="5"/>
  <c r="G7004" i="5"/>
  <c r="E7004" i="5"/>
  <c r="C7004" i="5"/>
  <c r="M7003" i="5"/>
  <c r="K7003" i="5"/>
  <c r="I7003" i="5"/>
  <c r="G7003" i="5"/>
  <c r="E7003" i="5"/>
  <c r="C7003" i="5"/>
  <c r="M7002" i="5"/>
  <c r="K7002" i="5"/>
  <c r="I7002" i="5"/>
  <c r="G7002" i="5"/>
  <c r="E7002" i="5"/>
  <c r="C7002" i="5"/>
  <c r="M7001" i="5"/>
  <c r="K7001" i="5"/>
  <c r="I7001" i="5"/>
  <c r="G7001" i="5"/>
  <c r="E7001" i="5"/>
  <c r="C7001" i="5"/>
  <c r="M7000" i="5"/>
  <c r="K7000" i="5"/>
  <c r="I7000" i="5"/>
  <c r="G7000" i="5"/>
  <c r="E7000" i="5"/>
  <c r="C7000" i="5"/>
  <c r="M6999" i="5"/>
  <c r="K6999" i="5"/>
  <c r="I6999" i="5"/>
  <c r="G6999" i="5"/>
  <c r="E6999" i="5"/>
  <c r="C6999" i="5"/>
  <c r="M6998" i="5"/>
  <c r="K6998" i="5"/>
  <c r="I6998" i="5"/>
  <c r="G6998" i="5"/>
  <c r="E6998" i="5"/>
  <c r="C6998" i="5"/>
  <c r="M6997" i="5"/>
  <c r="K6997" i="5"/>
  <c r="I6997" i="5"/>
  <c r="G6997" i="5"/>
  <c r="E6997" i="5"/>
  <c r="C6997" i="5"/>
  <c r="M6996" i="5"/>
  <c r="K6996" i="5"/>
  <c r="I6996" i="5"/>
  <c r="G6996" i="5"/>
  <c r="E6996" i="5"/>
  <c r="C6996" i="5"/>
  <c r="M6995" i="5"/>
  <c r="K6995" i="5"/>
  <c r="I6995" i="5"/>
  <c r="G6995" i="5"/>
  <c r="E6995" i="5"/>
  <c r="C6995" i="5"/>
  <c r="M6994" i="5"/>
  <c r="K6994" i="5"/>
  <c r="I6994" i="5"/>
  <c r="G6994" i="5"/>
  <c r="E6994" i="5"/>
  <c r="C6994" i="5"/>
  <c r="M6993" i="5"/>
  <c r="K6993" i="5"/>
  <c r="I6993" i="5"/>
  <c r="G6993" i="5"/>
  <c r="E6993" i="5"/>
  <c r="C6993" i="5"/>
  <c r="M6992" i="5"/>
  <c r="K6992" i="5"/>
  <c r="I6992" i="5"/>
  <c r="G6992" i="5"/>
  <c r="E6992" i="5"/>
  <c r="C6992" i="5"/>
  <c r="M6991" i="5"/>
  <c r="K6991" i="5"/>
  <c r="I6991" i="5"/>
  <c r="G6991" i="5"/>
  <c r="E6991" i="5"/>
  <c r="C6991" i="5"/>
  <c r="M6990" i="5"/>
  <c r="K6990" i="5"/>
  <c r="I6990" i="5"/>
  <c r="G6990" i="5"/>
  <c r="E6990" i="5"/>
  <c r="C6990" i="5"/>
  <c r="M6989" i="5"/>
  <c r="K6989" i="5"/>
  <c r="I6989" i="5"/>
  <c r="G6989" i="5"/>
  <c r="E6989" i="5"/>
  <c r="C6989" i="5"/>
  <c r="M6988" i="5"/>
  <c r="K6988" i="5"/>
  <c r="I6988" i="5"/>
  <c r="G6988" i="5"/>
  <c r="E6988" i="5"/>
  <c r="C6988" i="5"/>
  <c r="M6987" i="5"/>
  <c r="K6987" i="5"/>
  <c r="I6987" i="5"/>
  <c r="G6987" i="5"/>
  <c r="E6987" i="5"/>
  <c r="C6987" i="5"/>
  <c r="M6986" i="5"/>
  <c r="K6986" i="5"/>
  <c r="I6986" i="5"/>
  <c r="G6986" i="5"/>
  <c r="E6986" i="5"/>
  <c r="C6986" i="5"/>
  <c r="M6985" i="5"/>
  <c r="K6985" i="5"/>
  <c r="I6985" i="5"/>
  <c r="G6985" i="5"/>
  <c r="E6985" i="5"/>
  <c r="C6985" i="5"/>
  <c r="M6984" i="5"/>
  <c r="K6984" i="5"/>
  <c r="I6984" i="5"/>
  <c r="G6984" i="5"/>
  <c r="E6984" i="5"/>
  <c r="C6984" i="5"/>
  <c r="M6983" i="5"/>
  <c r="K6983" i="5"/>
  <c r="I6983" i="5"/>
  <c r="G6983" i="5"/>
  <c r="E6983" i="5"/>
  <c r="C6983" i="5"/>
  <c r="M6982" i="5"/>
  <c r="K6982" i="5"/>
  <c r="I6982" i="5"/>
  <c r="G6982" i="5"/>
  <c r="E6982" i="5"/>
  <c r="C6982" i="5"/>
  <c r="M6981" i="5"/>
  <c r="K6981" i="5"/>
  <c r="I6981" i="5"/>
  <c r="G6981" i="5"/>
  <c r="E6981" i="5"/>
  <c r="C6981" i="5"/>
  <c r="M6980" i="5"/>
  <c r="K6980" i="5"/>
  <c r="I6980" i="5"/>
  <c r="G6980" i="5"/>
  <c r="E6980" i="5"/>
  <c r="C6980" i="5"/>
  <c r="M6979" i="5"/>
  <c r="K6979" i="5"/>
  <c r="I6979" i="5"/>
  <c r="G6979" i="5"/>
  <c r="E6979" i="5"/>
  <c r="C6979" i="5"/>
  <c r="M6978" i="5"/>
  <c r="K6978" i="5"/>
  <c r="I6978" i="5"/>
  <c r="G6978" i="5"/>
  <c r="E6978" i="5"/>
  <c r="C6978" i="5"/>
  <c r="M6977" i="5"/>
  <c r="K6977" i="5"/>
  <c r="I6977" i="5"/>
  <c r="G6977" i="5"/>
  <c r="E6977" i="5"/>
  <c r="C6977" i="5"/>
  <c r="M6976" i="5"/>
  <c r="K6976" i="5"/>
  <c r="I6976" i="5"/>
  <c r="G6976" i="5"/>
  <c r="E6976" i="5"/>
  <c r="C6976" i="5"/>
  <c r="M6975" i="5"/>
  <c r="K6975" i="5"/>
  <c r="I6975" i="5"/>
  <c r="G6975" i="5"/>
  <c r="E6975" i="5"/>
  <c r="C6975" i="5"/>
  <c r="M6974" i="5"/>
  <c r="K6974" i="5"/>
  <c r="I6974" i="5"/>
  <c r="G6974" i="5"/>
  <c r="E6974" i="5"/>
  <c r="C6974" i="5"/>
  <c r="M6973" i="5"/>
  <c r="K6973" i="5"/>
  <c r="I6973" i="5"/>
  <c r="G6973" i="5"/>
  <c r="E6973" i="5"/>
  <c r="C6973" i="5"/>
  <c r="M6972" i="5"/>
  <c r="K6972" i="5"/>
  <c r="I6972" i="5"/>
  <c r="G6972" i="5"/>
  <c r="E6972" i="5"/>
  <c r="C6972" i="5"/>
  <c r="M6971" i="5"/>
  <c r="K6971" i="5"/>
  <c r="I6971" i="5"/>
  <c r="G6971" i="5"/>
  <c r="E6971" i="5"/>
  <c r="C6971" i="5"/>
  <c r="M6970" i="5"/>
  <c r="K6970" i="5"/>
  <c r="I6970" i="5"/>
  <c r="G6970" i="5"/>
  <c r="E6970" i="5"/>
  <c r="C6970" i="5"/>
  <c r="M6969" i="5"/>
  <c r="K6969" i="5"/>
  <c r="I6969" i="5"/>
  <c r="G6969" i="5"/>
  <c r="E6969" i="5"/>
  <c r="C6969" i="5"/>
  <c r="M6968" i="5"/>
  <c r="K6968" i="5"/>
  <c r="I6968" i="5"/>
  <c r="G6968" i="5"/>
  <c r="E6968" i="5"/>
  <c r="C6968" i="5"/>
  <c r="M6967" i="5"/>
  <c r="K6967" i="5"/>
  <c r="I6967" i="5"/>
  <c r="G6967" i="5"/>
  <c r="E6967" i="5"/>
  <c r="C6967" i="5"/>
  <c r="M6966" i="5"/>
  <c r="K6966" i="5"/>
  <c r="I6966" i="5"/>
  <c r="G6966" i="5"/>
  <c r="E6966" i="5"/>
  <c r="C6966" i="5"/>
  <c r="M6965" i="5"/>
  <c r="K6965" i="5"/>
  <c r="I6965" i="5"/>
  <c r="G6965" i="5"/>
  <c r="E6965" i="5"/>
  <c r="C6965" i="5"/>
  <c r="M6964" i="5"/>
  <c r="K6964" i="5"/>
  <c r="I6964" i="5"/>
  <c r="G6964" i="5"/>
  <c r="E6964" i="5"/>
  <c r="C6964" i="5"/>
  <c r="M6963" i="5"/>
  <c r="K6963" i="5"/>
  <c r="I6963" i="5"/>
  <c r="G6963" i="5"/>
  <c r="E6963" i="5"/>
  <c r="C6963" i="5"/>
  <c r="M6962" i="5"/>
  <c r="K6962" i="5"/>
  <c r="I6962" i="5"/>
  <c r="G6962" i="5"/>
  <c r="E6962" i="5"/>
  <c r="C6962" i="5"/>
  <c r="M6961" i="5"/>
  <c r="K6961" i="5"/>
  <c r="I6961" i="5"/>
  <c r="G6961" i="5"/>
  <c r="E6961" i="5"/>
  <c r="C6961" i="5"/>
  <c r="M6960" i="5"/>
  <c r="K6960" i="5"/>
  <c r="I6960" i="5"/>
  <c r="G6960" i="5"/>
  <c r="E6960" i="5"/>
  <c r="C6960" i="5"/>
  <c r="M6959" i="5"/>
  <c r="K6959" i="5"/>
  <c r="I6959" i="5"/>
  <c r="G6959" i="5"/>
  <c r="E6959" i="5"/>
  <c r="C6959" i="5"/>
  <c r="M6958" i="5"/>
  <c r="K6958" i="5"/>
  <c r="I6958" i="5"/>
  <c r="G6958" i="5"/>
  <c r="E6958" i="5"/>
  <c r="C6958" i="5"/>
  <c r="M6957" i="5"/>
  <c r="K6957" i="5"/>
  <c r="I6957" i="5"/>
  <c r="G6957" i="5"/>
  <c r="E6957" i="5"/>
  <c r="C6957" i="5"/>
  <c r="M6956" i="5"/>
  <c r="K6956" i="5"/>
  <c r="I6956" i="5"/>
  <c r="G6956" i="5"/>
  <c r="E6956" i="5"/>
  <c r="C6956" i="5"/>
  <c r="M6955" i="5"/>
  <c r="K6955" i="5"/>
  <c r="I6955" i="5"/>
  <c r="G6955" i="5"/>
  <c r="E6955" i="5"/>
  <c r="C6955" i="5"/>
  <c r="M6954" i="5"/>
  <c r="K6954" i="5"/>
  <c r="I6954" i="5"/>
  <c r="G6954" i="5"/>
  <c r="E6954" i="5"/>
  <c r="C6954" i="5"/>
  <c r="M6953" i="5"/>
  <c r="K6953" i="5"/>
  <c r="I6953" i="5"/>
  <c r="G6953" i="5"/>
  <c r="E6953" i="5"/>
  <c r="C6953" i="5"/>
  <c r="M6952" i="5"/>
  <c r="K6952" i="5"/>
  <c r="I6952" i="5"/>
  <c r="G6952" i="5"/>
  <c r="E6952" i="5"/>
  <c r="C6952" i="5"/>
  <c r="M6951" i="5"/>
  <c r="K6951" i="5"/>
  <c r="I6951" i="5"/>
  <c r="G6951" i="5"/>
  <c r="E6951" i="5"/>
  <c r="C6951" i="5"/>
  <c r="M6950" i="5"/>
  <c r="K6950" i="5"/>
  <c r="I6950" i="5"/>
  <c r="G6950" i="5"/>
  <c r="E6950" i="5"/>
  <c r="C6950" i="5"/>
  <c r="M6949" i="5"/>
  <c r="K6949" i="5"/>
  <c r="I6949" i="5"/>
  <c r="G6949" i="5"/>
  <c r="E6949" i="5"/>
  <c r="C6949" i="5"/>
  <c r="M6948" i="5"/>
  <c r="K6948" i="5"/>
  <c r="I6948" i="5"/>
  <c r="G6948" i="5"/>
  <c r="E6948" i="5"/>
  <c r="C6948" i="5"/>
  <c r="M6947" i="5"/>
  <c r="K6947" i="5"/>
  <c r="I6947" i="5"/>
  <c r="G6947" i="5"/>
  <c r="E6947" i="5"/>
  <c r="C6947" i="5"/>
  <c r="M6946" i="5"/>
  <c r="K6946" i="5"/>
  <c r="I6946" i="5"/>
  <c r="G6946" i="5"/>
  <c r="E6946" i="5"/>
  <c r="C6946" i="5"/>
  <c r="M6945" i="5"/>
  <c r="K6945" i="5"/>
  <c r="I6945" i="5"/>
  <c r="G6945" i="5"/>
  <c r="E6945" i="5"/>
  <c r="C6945" i="5"/>
  <c r="M6944" i="5"/>
  <c r="K6944" i="5"/>
  <c r="I6944" i="5"/>
  <c r="G6944" i="5"/>
  <c r="E6944" i="5"/>
  <c r="C6944" i="5"/>
  <c r="M6943" i="5"/>
  <c r="K6943" i="5"/>
  <c r="I6943" i="5"/>
  <c r="G6943" i="5"/>
  <c r="E6943" i="5"/>
  <c r="C6943" i="5"/>
  <c r="M6942" i="5"/>
  <c r="K6942" i="5"/>
  <c r="I6942" i="5"/>
  <c r="G6942" i="5"/>
  <c r="E6942" i="5"/>
  <c r="C6942" i="5"/>
  <c r="M6941" i="5"/>
  <c r="K6941" i="5"/>
  <c r="I6941" i="5"/>
  <c r="G6941" i="5"/>
  <c r="E6941" i="5"/>
  <c r="C6941" i="5"/>
  <c r="M6940" i="5"/>
  <c r="K6940" i="5"/>
  <c r="I6940" i="5"/>
  <c r="G6940" i="5"/>
  <c r="E6940" i="5"/>
  <c r="C6940" i="5"/>
  <c r="M6939" i="5"/>
  <c r="K6939" i="5"/>
  <c r="I6939" i="5"/>
  <c r="G6939" i="5"/>
  <c r="E6939" i="5"/>
  <c r="C6939" i="5"/>
  <c r="M6938" i="5"/>
  <c r="K6938" i="5"/>
  <c r="I6938" i="5"/>
  <c r="G6938" i="5"/>
  <c r="E6938" i="5"/>
  <c r="C6938" i="5"/>
  <c r="M6937" i="5"/>
  <c r="K6937" i="5"/>
  <c r="I6937" i="5"/>
  <c r="G6937" i="5"/>
  <c r="E6937" i="5"/>
  <c r="C6937" i="5"/>
  <c r="M6936" i="5"/>
  <c r="K6936" i="5"/>
  <c r="I6936" i="5"/>
  <c r="G6936" i="5"/>
  <c r="E6936" i="5"/>
  <c r="C6936" i="5"/>
  <c r="M6935" i="5"/>
  <c r="K6935" i="5"/>
  <c r="I6935" i="5"/>
  <c r="G6935" i="5"/>
  <c r="E6935" i="5"/>
  <c r="C6935" i="5"/>
  <c r="M6934" i="5"/>
  <c r="K6934" i="5"/>
  <c r="I6934" i="5"/>
  <c r="G6934" i="5"/>
  <c r="E6934" i="5"/>
  <c r="C6934" i="5"/>
  <c r="M6933" i="5"/>
  <c r="K6933" i="5"/>
  <c r="I6933" i="5"/>
  <c r="G6933" i="5"/>
  <c r="E6933" i="5"/>
  <c r="C6933" i="5"/>
  <c r="M6932" i="5"/>
  <c r="K6932" i="5"/>
  <c r="I6932" i="5"/>
  <c r="G6932" i="5"/>
  <c r="E6932" i="5"/>
  <c r="C6932" i="5"/>
  <c r="M6931" i="5"/>
  <c r="K6931" i="5"/>
  <c r="I6931" i="5"/>
  <c r="G6931" i="5"/>
  <c r="E6931" i="5"/>
  <c r="C6931" i="5"/>
  <c r="M6930" i="5"/>
  <c r="K6930" i="5"/>
  <c r="I6930" i="5"/>
  <c r="G6930" i="5"/>
  <c r="E6930" i="5"/>
  <c r="C6930" i="5"/>
  <c r="M6929" i="5"/>
  <c r="K6929" i="5"/>
  <c r="I6929" i="5"/>
  <c r="G6929" i="5"/>
  <c r="E6929" i="5"/>
  <c r="C6929" i="5"/>
  <c r="M6928" i="5"/>
  <c r="K6928" i="5"/>
  <c r="I6928" i="5"/>
  <c r="G6928" i="5"/>
  <c r="E6928" i="5"/>
  <c r="C6928" i="5"/>
  <c r="M6927" i="5"/>
  <c r="K6927" i="5"/>
  <c r="I6927" i="5"/>
  <c r="G6927" i="5"/>
  <c r="E6927" i="5"/>
  <c r="C6927" i="5"/>
  <c r="M6926" i="5"/>
  <c r="K6926" i="5"/>
  <c r="I6926" i="5"/>
  <c r="G6926" i="5"/>
  <c r="E6926" i="5"/>
  <c r="C6926" i="5"/>
  <c r="M6925" i="5"/>
  <c r="K6925" i="5"/>
  <c r="I6925" i="5"/>
  <c r="G6925" i="5"/>
  <c r="E6925" i="5"/>
  <c r="C6925" i="5"/>
  <c r="M6924" i="5"/>
  <c r="K6924" i="5"/>
  <c r="I6924" i="5"/>
  <c r="G6924" i="5"/>
  <c r="E6924" i="5"/>
  <c r="C6924" i="5"/>
  <c r="M6923" i="5"/>
  <c r="K6923" i="5"/>
  <c r="I6923" i="5"/>
  <c r="G6923" i="5"/>
  <c r="E6923" i="5"/>
  <c r="C6923" i="5"/>
  <c r="M6922" i="5"/>
  <c r="K6922" i="5"/>
  <c r="I6922" i="5"/>
  <c r="G6922" i="5"/>
  <c r="E6922" i="5"/>
  <c r="C6922" i="5"/>
  <c r="M6921" i="5"/>
  <c r="K6921" i="5"/>
  <c r="I6921" i="5"/>
  <c r="G6921" i="5"/>
  <c r="E6921" i="5"/>
  <c r="C6921" i="5"/>
  <c r="M6920" i="5"/>
  <c r="K6920" i="5"/>
  <c r="I6920" i="5"/>
  <c r="G6920" i="5"/>
  <c r="E6920" i="5"/>
  <c r="C6920" i="5"/>
  <c r="M6919" i="5"/>
  <c r="K6919" i="5"/>
  <c r="I6919" i="5"/>
  <c r="G6919" i="5"/>
  <c r="E6919" i="5"/>
  <c r="C6919" i="5"/>
  <c r="M6918" i="5"/>
  <c r="K6918" i="5"/>
  <c r="I6918" i="5"/>
  <c r="G6918" i="5"/>
  <c r="E6918" i="5"/>
  <c r="C6918" i="5"/>
  <c r="M6917" i="5"/>
  <c r="K6917" i="5"/>
  <c r="I6917" i="5"/>
  <c r="G6917" i="5"/>
  <c r="E6917" i="5"/>
  <c r="C6917" i="5"/>
  <c r="M6916" i="5"/>
  <c r="K6916" i="5"/>
  <c r="I6916" i="5"/>
  <c r="G6916" i="5"/>
  <c r="E6916" i="5"/>
  <c r="C6916" i="5"/>
  <c r="M6915" i="5"/>
  <c r="K6915" i="5"/>
  <c r="I6915" i="5"/>
  <c r="G6915" i="5"/>
  <c r="E6915" i="5"/>
  <c r="C6915" i="5"/>
  <c r="M6914" i="5"/>
  <c r="K6914" i="5"/>
  <c r="I6914" i="5"/>
  <c r="G6914" i="5"/>
  <c r="E6914" i="5"/>
  <c r="C6914" i="5"/>
  <c r="M6913" i="5"/>
  <c r="K6913" i="5"/>
  <c r="I6913" i="5"/>
  <c r="G6913" i="5"/>
  <c r="E6913" i="5"/>
  <c r="C6913" i="5"/>
  <c r="M6912" i="5"/>
  <c r="K6912" i="5"/>
  <c r="I6912" i="5"/>
  <c r="G6912" i="5"/>
  <c r="E6912" i="5"/>
  <c r="C6912" i="5"/>
  <c r="M6911" i="5"/>
  <c r="K6911" i="5"/>
  <c r="I6911" i="5"/>
  <c r="G6911" i="5"/>
  <c r="E6911" i="5"/>
  <c r="C6911" i="5"/>
  <c r="M6910" i="5"/>
  <c r="K6910" i="5"/>
  <c r="I6910" i="5"/>
  <c r="G6910" i="5"/>
  <c r="E6910" i="5"/>
  <c r="C6910" i="5"/>
  <c r="M6909" i="5"/>
  <c r="K6909" i="5"/>
  <c r="I6909" i="5"/>
  <c r="G6909" i="5"/>
  <c r="E6909" i="5"/>
  <c r="C6909" i="5"/>
  <c r="M6908" i="5"/>
  <c r="K6908" i="5"/>
  <c r="I6908" i="5"/>
  <c r="G6908" i="5"/>
  <c r="E6908" i="5"/>
  <c r="C6908" i="5"/>
  <c r="M6907" i="5"/>
  <c r="K6907" i="5"/>
  <c r="I6907" i="5"/>
  <c r="G6907" i="5"/>
  <c r="E6907" i="5"/>
  <c r="C6907" i="5"/>
  <c r="M6906" i="5"/>
  <c r="K6906" i="5"/>
  <c r="I6906" i="5"/>
  <c r="G6906" i="5"/>
  <c r="E6906" i="5"/>
  <c r="C6906" i="5"/>
  <c r="M6905" i="5"/>
  <c r="K6905" i="5"/>
  <c r="I6905" i="5"/>
  <c r="G6905" i="5"/>
  <c r="E6905" i="5"/>
  <c r="C6905" i="5"/>
  <c r="M6904" i="5"/>
  <c r="K6904" i="5"/>
  <c r="I6904" i="5"/>
  <c r="G6904" i="5"/>
  <c r="E6904" i="5"/>
  <c r="C6904" i="5"/>
  <c r="M6903" i="5"/>
  <c r="K6903" i="5"/>
  <c r="I6903" i="5"/>
  <c r="G6903" i="5"/>
  <c r="E6903" i="5"/>
  <c r="C6903" i="5"/>
  <c r="M6902" i="5"/>
  <c r="K6902" i="5"/>
  <c r="I6902" i="5"/>
  <c r="G6902" i="5"/>
  <c r="E6902" i="5"/>
  <c r="C6902" i="5"/>
  <c r="M6901" i="5"/>
  <c r="K6901" i="5"/>
  <c r="I6901" i="5"/>
  <c r="G6901" i="5"/>
  <c r="E6901" i="5"/>
  <c r="C6901" i="5"/>
  <c r="M6900" i="5"/>
  <c r="K6900" i="5"/>
  <c r="I6900" i="5"/>
  <c r="G6900" i="5"/>
  <c r="E6900" i="5"/>
  <c r="C6900" i="5"/>
  <c r="M6899" i="5"/>
  <c r="K6899" i="5"/>
  <c r="I6899" i="5"/>
  <c r="G6899" i="5"/>
  <c r="E6899" i="5"/>
  <c r="C6899" i="5"/>
  <c r="M6898" i="5"/>
  <c r="K6898" i="5"/>
  <c r="I6898" i="5"/>
  <c r="G6898" i="5"/>
  <c r="E6898" i="5"/>
  <c r="C6898" i="5"/>
  <c r="M6897" i="5"/>
  <c r="K6897" i="5"/>
  <c r="I6897" i="5"/>
  <c r="G6897" i="5"/>
  <c r="E6897" i="5"/>
  <c r="C6897" i="5"/>
  <c r="M6896" i="5"/>
  <c r="K6896" i="5"/>
  <c r="I6896" i="5"/>
  <c r="G6896" i="5"/>
  <c r="E6896" i="5"/>
  <c r="C6896" i="5"/>
  <c r="M6895" i="5"/>
  <c r="K6895" i="5"/>
  <c r="I6895" i="5"/>
  <c r="G6895" i="5"/>
  <c r="E6895" i="5"/>
  <c r="C6895" i="5"/>
  <c r="M6894" i="5"/>
  <c r="K6894" i="5"/>
  <c r="I6894" i="5"/>
  <c r="G6894" i="5"/>
  <c r="E6894" i="5"/>
  <c r="C6894" i="5"/>
  <c r="M6893" i="5"/>
  <c r="K6893" i="5"/>
  <c r="I6893" i="5"/>
  <c r="G6893" i="5"/>
  <c r="E6893" i="5"/>
  <c r="C6893" i="5"/>
  <c r="M6892" i="5"/>
  <c r="K6892" i="5"/>
  <c r="I6892" i="5"/>
  <c r="G6892" i="5"/>
  <c r="E6892" i="5"/>
  <c r="C6892" i="5"/>
  <c r="M6891" i="5"/>
  <c r="K6891" i="5"/>
  <c r="I6891" i="5"/>
  <c r="G6891" i="5"/>
  <c r="E6891" i="5"/>
  <c r="C6891" i="5"/>
  <c r="M6890" i="5"/>
  <c r="K6890" i="5"/>
  <c r="I6890" i="5"/>
  <c r="G6890" i="5"/>
  <c r="E6890" i="5"/>
  <c r="C6890" i="5"/>
  <c r="M6889" i="5"/>
  <c r="K6889" i="5"/>
  <c r="I6889" i="5"/>
  <c r="G6889" i="5"/>
  <c r="E6889" i="5"/>
  <c r="C6889" i="5"/>
  <c r="M6888" i="5"/>
  <c r="K6888" i="5"/>
  <c r="I6888" i="5"/>
  <c r="G6888" i="5"/>
  <c r="E6888" i="5"/>
  <c r="C6888" i="5"/>
  <c r="M6887" i="5"/>
  <c r="K6887" i="5"/>
  <c r="I6887" i="5"/>
  <c r="G6887" i="5"/>
  <c r="E6887" i="5"/>
  <c r="C6887" i="5"/>
  <c r="M6886" i="5"/>
  <c r="K6886" i="5"/>
  <c r="I6886" i="5"/>
  <c r="G6886" i="5"/>
  <c r="E6886" i="5"/>
  <c r="C6886" i="5"/>
  <c r="M6885" i="5"/>
  <c r="K6885" i="5"/>
  <c r="I6885" i="5"/>
  <c r="G6885" i="5"/>
  <c r="E6885" i="5"/>
  <c r="C6885" i="5"/>
  <c r="M6884" i="5"/>
  <c r="K6884" i="5"/>
  <c r="I6884" i="5"/>
  <c r="G6884" i="5"/>
  <c r="E6884" i="5"/>
  <c r="C6884" i="5"/>
  <c r="M6883" i="5"/>
  <c r="K6883" i="5"/>
  <c r="I6883" i="5"/>
  <c r="G6883" i="5"/>
  <c r="E6883" i="5"/>
  <c r="C6883" i="5"/>
  <c r="M6882" i="5"/>
  <c r="K6882" i="5"/>
  <c r="I6882" i="5"/>
  <c r="G6882" i="5"/>
  <c r="E6882" i="5"/>
  <c r="C6882" i="5"/>
  <c r="M6881" i="5"/>
  <c r="K6881" i="5"/>
  <c r="I6881" i="5"/>
  <c r="G6881" i="5"/>
  <c r="E6881" i="5"/>
  <c r="C6881" i="5"/>
  <c r="M6880" i="5"/>
  <c r="K6880" i="5"/>
  <c r="I6880" i="5"/>
  <c r="G6880" i="5"/>
  <c r="E6880" i="5"/>
  <c r="C6880" i="5"/>
  <c r="M6879" i="5"/>
  <c r="K6879" i="5"/>
  <c r="I6879" i="5"/>
  <c r="G6879" i="5"/>
  <c r="E6879" i="5"/>
  <c r="C6879" i="5"/>
  <c r="M6878" i="5"/>
  <c r="K6878" i="5"/>
  <c r="I6878" i="5"/>
  <c r="G6878" i="5"/>
  <c r="E6878" i="5"/>
  <c r="C6878" i="5"/>
  <c r="M6877" i="5"/>
  <c r="K6877" i="5"/>
  <c r="I6877" i="5"/>
  <c r="G6877" i="5"/>
  <c r="E6877" i="5"/>
  <c r="C6877" i="5"/>
  <c r="M6876" i="5"/>
  <c r="K6876" i="5"/>
  <c r="I6876" i="5"/>
  <c r="G6876" i="5"/>
  <c r="E6876" i="5"/>
  <c r="C6876" i="5"/>
  <c r="M6875" i="5"/>
  <c r="K6875" i="5"/>
  <c r="I6875" i="5"/>
  <c r="G6875" i="5"/>
  <c r="E6875" i="5"/>
  <c r="C6875" i="5"/>
  <c r="M6874" i="5"/>
  <c r="K6874" i="5"/>
  <c r="I6874" i="5"/>
  <c r="G6874" i="5"/>
  <c r="E6874" i="5"/>
  <c r="C6874" i="5"/>
  <c r="M6873" i="5"/>
  <c r="K6873" i="5"/>
  <c r="I6873" i="5"/>
  <c r="G6873" i="5"/>
  <c r="E6873" i="5"/>
  <c r="C6873" i="5"/>
  <c r="M6872" i="5"/>
  <c r="K6872" i="5"/>
  <c r="I6872" i="5"/>
  <c r="G6872" i="5"/>
  <c r="E6872" i="5"/>
  <c r="C6872" i="5"/>
  <c r="M6871" i="5"/>
  <c r="K6871" i="5"/>
  <c r="I6871" i="5"/>
  <c r="G6871" i="5"/>
  <c r="E6871" i="5"/>
  <c r="C6871" i="5"/>
  <c r="M6870" i="5"/>
  <c r="K6870" i="5"/>
  <c r="I6870" i="5"/>
  <c r="G6870" i="5"/>
  <c r="E6870" i="5"/>
  <c r="C6870" i="5"/>
  <c r="M6869" i="5"/>
  <c r="K6869" i="5"/>
  <c r="I6869" i="5"/>
  <c r="G6869" i="5"/>
  <c r="E6869" i="5"/>
  <c r="C6869" i="5"/>
  <c r="M6868" i="5"/>
  <c r="K6868" i="5"/>
  <c r="I6868" i="5"/>
  <c r="G6868" i="5"/>
  <c r="E6868" i="5"/>
  <c r="C6868" i="5"/>
  <c r="M6867" i="5"/>
  <c r="K6867" i="5"/>
  <c r="I6867" i="5"/>
  <c r="G6867" i="5"/>
  <c r="E6867" i="5"/>
  <c r="C6867" i="5"/>
  <c r="M6866" i="5"/>
  <c r="K6866" i="5"/>
  <c r="I6866" i="5"/>
  <c r="G6866" i="5"/>
  <c r="E6866" i="5"/>
  <c r="C6866" i="5"/>
  <c r="M6865" i="5"/>
  <c r="K6865" i="5"/>
  <c r="I6865" i="5"/>
  <c r="G6865" i="5"/>
  <c r="E6865" i="5"/>
  <c r="C6865" i="5"/>
  <c r="M6864" i="5"/>
  <c r="K6864" i="5"/>
  <c r="I6864" i="5"/>
  <c r="G6864" i="5"/>
  <c r="E6864" i="5"/>
  <c r="C6864" i="5"/>
  <c r="M6863" i="5"/>
  <c r="K6863" i="5"/>
  <c r="I6863" i="5"/>
  <c r="G6863" i="5"/>
  <c r="E6863" i="5"/>
  <c r="C6863" i="5"/>
  <c r="M6862" i="5"/>
  <c r="K6862" i="5"/>
  <c r="I6862" i="5"/>
  <c r="G6862" i="5"/>
  <c r="E6862" i="5"/>
  <c r="C6862" i="5"/>
  <c r="M6861" i="5"/>
  <c r="K6861" i="5"/>
  <c r="I6861" i="5"/>
  <c r="G6861" i="5"/>
  <c r="E6861" i="5"/>
  <c r="C6861" i="5"/>
  <c r="M6860" i="5"/>
  <c r="K6860" i="5"/>
  <c r="I6860" i="5"/>
  <c r="G6860" i="5"/>
  <c r="E6860" i="5"/>
  <c r="C6860" i="5"/>
  <c r="M6859" i="5"/>
  <c r="K6859" i="5"/>
  <c r="I6859" i="5"/>
  <c r="G6859" i="5"/>
  <c r="E6859" i="5"/>
  <c r="C6859" i="5"/>
  <c r="M6858" i="5"/>
  <c r="K6858" i="5"/>
  <c r="I6858" i="5"/>
  <c r="G6858" i="5"/>
  <c r="E6858" i="5"/>
  <c r="C6858" i="5"/>
  <c r="M6857" i="5"/>
  <c r="K6857" i="5"/>
  <c r="I6857" i="5"/>
  <c r="G6857" i="5"/>
  <c r="E6857" i="5"/>
  <c r="C6857" i="5"/>
  <c r="M6856" i="5"/>
  <c r="K6856" i="5"/>
  <c r="I6856" i="5"/>
  <c r="G6856" i="5"/>
  <c r="E6856" i="5"/>
  <c r="C6856" i="5"/>
  <c r="M6855" i="5"/>
  <c r="K6855" i="5"/>
  <c r="I6855" i="5"/>
  <c r="G6855" i="5"/>
  <c r="E6855" i="5"/>
  <c r="C6855" i="5"/>
  <c r="M6854" i="5"/>
  <c r="K6854" i="5"/>
  <c r="I6854" i="5"/>
  <c r="G6854" i="5"/>
  <c r="E6854" i="5"/>
  <c r="C6854" i="5"/>
  <c r="M6853" i="5"/>
  <c r="K6853" i="5"/>
  <c r="I6853" i="5"/>
  <c r="G6853" i="5"/>
  <c r="E6853" i="5"/>
  <c r="C6853" i="5"/>
  <c r="M6852" i="5"/>
  <c r="K6852" i="5"/>
  <c r="I6852" i="5"/>
  <c r="G6852" i="5"/>
  <c r="E6852" i="5"/>
  <c r="C6852" i="5"/>
  <c r="M6851" i="5"/>
  <c r="K6851" i="5"/>
  <c r="I6851" i="5"/>
  <c r="G6851" i="5"/>
  <c r="E6851" i="5"/>
  <c r="C6851" i="5"/>
  <c r="M6850" i="5"/>
  <c r="K6850" i="5"/>
  <c r="I6850" i="5"/>
  <c r="G6850" i="5"/>
  <c r="E6850" i="5"/>
  <c r="C6850" i="5"/>
  <c r="M6849" i="5"/>
  <c r="K6849" i="5"/>
  <c r="I6849" i="5"/>
  <c r="G6849" i="5"/>
  <c r="E6849" i="5"/>
  <c r="C6849" i="5"/>
  <c r="M6848" i="5"/>
  <c r="K6848" i="5"/>
  <c r="I6848" i="5"/>
  <c r="G6848" i="5"/>
  <c r="E6848" i="5"/>
  <c r="C6848" i="5"/>
  <c r="M6847" i="5"/>
  <c r="K6847" i="5"/>
  <c r="I6847" i="5"/>
  <c r="G6847" i="5"/>
  <c r="E6847" i="5"/>
  <c r="C6847" i="5"/>
  <c r="M6846" i="5"/>
  <c r="K6846" i="5"/>
  <c r="I6846" i="5"/>
  <c r="G6846" i="5"/>
  <c r="E6846" i="5"/>
  <c r="C6846" i="5"/>
  <c r="M6845" i="5"/>
  <c r="K6845" i="5"/>
  <c r="I6845" i="5"/>
  <c r="G6845" i="5"/>
  <c r="E6845" i="5"/>
  <c r="C6845" i="5"/>
  <c r="M6844" i="5"/>
  <c r="K6844" i="5"/>
  <c r="I6844" i="5"/>
  <c r="G6844" i="5"/>
  <c r="E6844" i="5"/>
  <c r="C6844" i="5"/>
  <c r="M6843" i="5"/>
  <c r="K6843" i="5"/>
  <c r="I6843" i="5"/>
  <c r="G6843" i="5"/>
  <c r="E6843" i="5"/>
  <c r="C6843" i="5"/>
  <c r="M6842" i="5"/>
  <c r="K6842" i="5"/>
  <c r="I6842" i="5"/>
  <c r="G6842" i="5"/>
  <c r="E6842" i="5"/>
  <c r="C6842" i="5"/>
  <c r="M6841" i="5"/>
  <c r="K6841" i="5"/>
  <c r="I6841" i="5"/>
  <c r="G6841" i="5"/>
  <c r="E6841" i="5"/>
  <c r="C6841" i="5"/>
  <c r="M6840" i="5"/>
  <c r="K6840" i="5"/>
  <c r="I6840" i="5"/>
  <c r="G6840" i="5"/>
  <c r="E6840" i="5"/>
  <c r="C6840" i="5"/>
  <c r="M6839" i="5"/>
  <c r="K6839" i="5"/>
  <c r="I6839" i="5"/>
  <c r="G6839" i="5"/>
  <c r="E6839" i="5"/>
  <c r="C6839" i="5"/>
  <c r="M6838" i="5"/>
  <c r="K6838" i="5"/>
  <c r="I6838" i="5"/>
  <c r="G6838" i="5"/>
  <c r="E6838" i="5"/>
  <c r="C6838" i="5"/>
  <c r="M6837" i="5"/>
  <c r="K6837" i="5"/>
  <c r="I6837" i="5"/>
  <c r="G6837" i="5"/>
  <c r="E6837" i="5"/>
  <c r="C6837" i="5"/>
  <c r="M6836" i="5"/>
  <c r="K6836" i="5"/>
  <c r="I6836" i="5"/>
  <c r="G6836" i="5"/>
  <c r="E6836" i="5"/>
  <c r="C6836" i="5"/>
  <c r="M6835" i="5"/>
  <c r="K6835" i="5"/>
  <c r="I6835" i="5"/>
  <c r="G6835" i="5"/>
  <c r="E6835" i="5"/>
  <c r="C6835" i="5"/>
  <c r="M6834" i="5"/>
  <c r="K6834" i="5"/>
  <c r="I6834" i="5"/>
  <c r="G6834" i="5"/>
  <c r="E6834" i="5"/>
  <c r="C6834" i="5"/>
  <c r="M6833" i="5"/>
  <c r="K6833" i="5"/>
  <c r="I6833" i="5"/>
  <c r="G6833" i="5"/>
  <c r="E6833" i="5"/>
  <c r="C6833" i="5"/>
  <c r="M6832" i="5"/>
  <c r="K6832" i="5"/>
  <c r="I6832" i="5"/>
  <c r="G6832" i="5"/>
  <c r="E6832" i="5"/>
  <c r="C6832" i="5"/>
  <c r="M6831" i="5"/>
  <c r="K6831" i="5"/>
  <c r="I6831" i="5"/>
  <c r="G6831" i="5"/>
  <c r="E6831" i="5"/>
  <c r="C6831" i="5"/>
  <c r="M6830" i="5"/>
  <c r="K6830" i="5"/>
  <c r="I6830" i="5"/>
  <c r="G6830" i="5"/>
  <c r="E6830" i="5"/>
  <c r="C6830" i="5"/>
  <c r="M6829" i="5"/>
  <c r="K6829" i="5"/>
  <c r="I6829" i="5"/>
  <c r="G6829" i="5"/>
  <c r="E6829" i="5"/>
  <c r="C6829" i="5"/>
  <c r="M6828" i="5"/>
  <c r="K6828" i="5"/>
  <c r="I6828" i="5"/>
  <c r="G6828" i="5"/>
  <c r="E6828" i="5"/>
  <c r="C6828" i="5"/>
  <c r="M6827" i="5"/>
  <c r="K6827" i="5"/>
  <c r="I6827" i="5"/>
  <c r="G6827" i="5"/>
  <c r="E6827" i="5"/>
  <c r="C6827" i="5"/>
  <c r="M6826" i="5"/>
  <c r="K6826" i="5"/>
  <c r="I6826" i="5"/>
  <c r="G6826" i="5"/>
  <c r="E6826" i="5"/>
  <c r="C6826" i="5"/>
  <c r="M6825" i="5"/>
  <c r="K6825" i="5"/>
  <c r="I6825" i="5"/>
  <c r="G6825" i="5"/>
  <c r="E6825" i="5"/>
  <c r="C6825" i="5"/>
  <c r="M6824" i="5"/>
  <c r="K6824" i="5"/>
  <c r="I6824" i="5"/>
  <c r="G6824" i="5"/>
  <c r="E6824" i="5"/>
  <c r="C6824" i="5"/>
  <c r="M6823" i="5"/>
  <c r="K6823" i="5"/>
  <c r="I6823" i="5"/>
  <c r="G6823" i="5"/>
  <c r="E6823" i="5"/>
  <c r="C6823" i="5"/>
  <c r="M6822" i="5"/>
  <c r="K6822" i="5"/>
  <c r="I6822" i="5"/>
  <c r="G6822" i="5"/>
  <c r="E6822" i="5"/>
  <c r="C6822" i="5"/>
  <c r="M6821" i="5"/>
  <c r="K6821" i="5"/>
  <c r="I6821" i="5"/>
  <c r="G6821" i="5"/>
  <c r="E6821" i="5"/>
  <c r="C6821" i="5"/>
  <c r="M6820" i="5"/>
  <c r="K6820" i="5"/>
  <c r="I6820" i="5"/>
  <c r="G6820" i="5"/>
  <c r="E6820" i="5"/>
  <c r="C6820" i="5"/>
  <c r="M6819" i="5"/>
  <c r="K6819" i="5"/>
  <c r="I6819" i="5"/>
  <c r="G6819" i="5"/>
  <c r="E6819" i="5"/>
  <c r="C6819" i="5"/>
  <c r="M6818" i="5"/>
  <c r="K6818" i="5"/>
  <c r="I6818" i="5"/>
  <c r="G6818" i="5"/>
  <c r="E6818" i="5"/>
  <c r="C6818" i="5"/>
  <c r="M6817" i="5"/>
  <c r="K6817" i="5"/>
  <c r="I6817" i="5"/>
  <c r="G6817" i="5"/>
  <c r="E6817" i="5"/>
  <c r="C6817" i="5"/>
  <c r="M6816" i="5"/>
  <c r="K6816" i="5"/>
  <c r="I6816" i="5"/>
  <c r="G6816" i="5"/>
  <c r="E6816" i="5"/>
  <c r="C6816" i="5"/>
  <c r="M6815" i="5"/>
  <c r="K6815" i="5"/>
  <c r="I6815" i="5"/>
  <c r="G6815" i="5"/>
  <c r="E6815" i="5"/>
  <c r="C6815" i="5"/>
  <c r="M6814" i="5"/>
  <c r="K6814" i="5"/>
  <c r="I6814" i="5"/>
  <c r="G6814" i="5"/>
  <c r="E6814" i="5"/>
  <c r="C6814" i="5"/>
  <c r="M6813" i="5"/>
  <c r="K6813" i="5"/>
  <c r="I6813" i="5"/>
  <c r="G6813" i="5"/>
  <c r="E6813" i="5"/>
  <c r="C6813" i="5"/>
  <c r="M6812" i="5"/>
  <c r="K6812" i="5"/>
  <c r="I6812" i="5"/>
  <c r="G6812" i="5"/>
  <c r="E6812" i="5"/>
  <c r="C6812" i="5"/>
  <c r="M6811" i="5"/>
  <c r="K6811" i="5"/>
  <c r="I6811" i="5"/>
  <c r="G6811" i="5"/>
  <c r="E6811" i="5"/>
  <c r="C6811" i="5"/>
  <c r="M6810" i="5"/>
  <c r="K6810" i="5"/>
  <c r="I6810" i="5"/>
  <c r="G6810" i="5"/>
  <c r="E6810" i="5"/>
  <c r="C6810" i="5"/>
  <c r="M6809" i="5"/>
  <c r="K6809" i="5"/>
  <c r="I6809" i="5"/>
  <c r="G6809" i="5"/>
  <c r="E6809" i="5"/>
  <c r="C6809" i="5"/>
  <c r="M6808" i="5"/>
  <c r="K6808" i="5"/>
  <c r="I6808" i="5"/>
  <c r="G6808" i="5"/>
  <c r="E6808" i="5"/>
  <c r="C6808" i="5"/>
  <c r="M6807" i="5"/>
  <c r="K6807" i="5"/>
  <c r="I6807" i="5"/>
  <c r="G6807" i="5"/>
  <c r="E6807" i="5"/>
  <c r="C6807" i="5"/>
  <c r="M6806" i="5"/>
  <c r="K6806" i="5"/>
  <c r="I6806" i="5"/>
  <c r="G6806" i="5"/>
  <c r="E6806" i="5"/>
  <c r="C6806" i="5"/>
  <c r="M6805" i="5"/>
  <c r="K6805" i="5"/>
  <c r="I6805" i="5"/>
  <c r="G6805" i="5"/>
  <c r="E6805" i="5"/>
  <c r="C6805" i="5"/>
  <c r="M6804" i="5"/>
  <c r="K6804" i="5"/>
  <c r="I6804" i="5"/>
  <c r="G6804" i="5"/>
  <c r="E6804" i="5"/>
  <c r="C6804" i="5"/>
  <c r="M6803" i="5"/>
  <c r="K6803" i="5"/>
  <c r="I6803" i="5"/>
  <c r="G6803" i="5"/>
  <c r="E6803" i="5"/>
  <c r="C6803" i="5"/>
  <c r="M6802" i="5"/>
  <c r="K6802" i="5"/>
  <c r="I6802" i="5"/>
  <c r="G6802" i="5"/>
  <c r="E6802" i="5"/>
  <c r="C6802" i="5"/>
  <c r="M6801" i="5"/>
  <c r="K6801" i="5"/>
  <c r="I6801" i="5"/>
  <c r="G6801" i="5"/>
  <c r="E6801" i="5"/>
  <c r="C6801" i="5"/>
  <c r="M6800" i="5"/>
  <c r="K6800" i="5"/>
  <c r="I6800" i="5"/>
  <c r="G6800" i="5"/>
  <c r="E6800" i="5"/>
  <c r="C6800" i="5"/>
  <c r="M6799" i="5"/>
  <c r="K6799" i="5"/>
  <c r="I6799" i="5"/>
  <c r="G6799" i="5"/>
  <c r="E6799" i="5"/>
  <c r="C6799" i="5"/>
  <c r="M6798" i="5"/>
  <c r="K6798" i="5"/>
  <c r="I6798" i="5"/>
  <c r="G6798" i="5"/>
  <c r="E6798" i="5"/>
  <c r="C6798" i="5"/>
  <c r="M6797" i="5"/>
  <c r="K6797" i="5"/>
  <c r="I6797" i="5"/>
  <c r="G6797" i="5"/>
  <c r="E6797" i="5"/>
  <c r="C6797" i="5"/>
  <c r="M6796" i="5"/>
  <c r="K6796" i="5"/>
  <c r="I6796" i="5"/>
  <c r="G6796" i="5"/>
  <c r="E6796" i="5"/>
  <c r="C6796" i="5"/>
  <c r="M6795" i="5"/>
  <c r="K6795" i="5"/>
  <c r="I6795" i="5"/>
  <c r="G6795" i="5"/>
  <c r="E6795" i="5"/>
  <c r="C6795" i="5"/>
  <c r="M6794" i="5"/>
  <c r="K6794" i="5"/>
  <c r="I6794" i="5"/>
  <c r="G6794" i="5"/>
  <c r="E6794" i="5"/>
  <c r="C6794" i="5"/>
  <c r="M6793" i="5"/>
  <c r="K6793" i="5"/>
  <c r="I6793" i="5"/>
  <c r="G6793" i="5"/>
  <c r="E6793" i="5"/>
  <c r="C6793" i="5"/>
  <c r="M6792" i="5"/>
  <c r="K6792" i="5"/>
  <c r="I6792" i="5"/>
  <c r="G6792" i="5"/>
  <c r="E6792" i="5"/>
  <c r="C6792" i="5"/>
  <c r="M6791" i="5"/>
  <c r="K6791" i="5"/>
  <c r="I6791" i="5"/>
  <c r="G6791" i="5"/>
  <c r="E6791" i="5"/>
  <c r="C6791" i="5"/>
  <c r="M6790" i="5"/>
  <c r="K6790" i="5"/>
  <c r="I6790" i="5"/>
  <c r="G6790" i="5"/>
  <c r="E6790" i="5"/>
  <c r="C6790" i="5"/>
  <c r="M6789" i="5"/>
  <c r="K6789" i="5"/>
  <c r="I6789" i="5"/>
  <c r="G6789" i="5"/>
  <c r="E6789" i="5"/>
  <c r="C6789" i="5"/>
  <c r="M6788" i="5"/>
  <c r="K6788" i="5"/>
  <c r="I6788" i="5"/>
  <c r="G6788" i="5"/>
  <c r="E6788" i="5"/>
  <c r="C6788" i="5"/>
  <c r="M6787" i="5"/>
  <c r="K6787" i="5"/>
  <c r="I6787" i="5"/>
  <c r="G6787" i="5"/>
  <c r="E6787" i="5"/>
  <c r="C6787" i="5"/>
  <c r="M6786" i="5"/>
  <c r="K6786" i="5"/>
  <c r="I6786" i="5"/>
  <c r="G6786" i="5"/>
  <c r="E6786" i="5"/>
  <c r="C6786" i="5"/>
  <c r="M6785" i="5"/>
  <c r="K6785" i="5"/>
  <c r="I6785" i="5"/>
  <c r="G6785" i="5"/>
  <c r="E6785" i="5"/>
  <c r="C6785" i="5"/>
  <c r="M6784" i="5"/>
  <c r="K6784" i="5"/>
  <c r="I6784" i="5"/>
  <c r="G6784" i="5"/>
  <c r="E6784" i="5"/>
  <c r="C6784" i="5"/>
  <c r="M6783" i="5"/>
  <c r="K6783" i="5"/>
  <c r="I6783" i="5"/>
  <c r="G6783" i="5"/>
  <c r="E6783" i="5"/>
  <c r="C6783" i="5"/>
  <c r="M6782" i="5"/>
  <c r="K6782" i="5"/>
  <c r="I6782" i="5"/>
  <c r="G6782" i="5"/>
  <c r="E6782" i="5"/>
  <c r="C6782" i="5"/>
  <c r="M6781" i="5"/>
  <c r="K6781" i="5"/>
  <c r="I6781" i="5"/>
  <c r="G6781" i="5"/>
  <c r="E6781" i="5"/>
  <c r="C6781" i="5"/>
  <c r="M6780" i="5"/>
  <c r="K6780" i="5"/>
  <c r="I6780" i="5"/>
  <c r="G6780" i="5"/>
  <c r="E6780" i="5"/>
  <c r="C6780" i="5"/>
  <c r="M6779" i="5"/>
  <c r="K6779" i="5"/>
  <c r="I6779" i="5"/>
  <c r="G6779" i="5"/>
  <c r="E6779" i="5"/>
  <c r="C6779" i="5"/>
  <c r="M6778" i="5"/>
  <c r="K6778" i="5"/>
  <c r="I6778" i="5"/>
  <c r="G6778" i="5"/>
  <c r="E6778" i="5"/>
  <c r="C6778" i="5"/>
  <c r="M6777" i="5"/>
  <c r="K6777" i="5"/>
  <c r="I6777" i="5"/>
  <c r="G6777" i="5"/>
  <c r="E6777" i="5"/>
  <c r="C6777" i="5"/>
  <c r="M6776" i="5"/>
  <c r="K6776" i="5"/>
  <c r="I6776" i="5"/>
  <c r="G6776" i="5"/>
  <c r="E6776" i="5"/>
  <c r="C6776" i="5"/>
  <c r="M6775" i="5"/>
  <c r="K6775" i="5"/>
  <c r="I6775" i="5"/>
  <c r="G6775" i="5"/>
  <c r="E6775" i="5"/>
  <c r="C6775" i="5"/>
  <c r="M6774" i="5"/>
  <c r="K6774" i="5"/>
  <c r="I6774" i="5"/>
  <c r="G6774" i="5"/>
  <c r="E6774" i="5"/>
  <c r="C6774" i="5"/>
  <c r="M6773" i="5"/>
  <c r="K6773" i="5"/>
  <c r="I6773" i="5"/>
  <c r="G6773" i="5"/>
  <c r="E6773" i="5"/>
  <c r="C6773" i="5"/>
  <c r="M6772" i="5"/>
  <c r="K6772" i="5"/>
  <c r="I6772" i="5"/>
  <c r="G6772" i="5"/>
  <c r="E6772" i="5"/>
  <c r="C6772" i="5"/>
  <c r="M6771" i="5"/>
  <c r="K6771" i="5"/>
  <c r="I6771" i="5"/>
  <c r="G6771" i="5"/>
  <c r="E6771" i="5"/>
  <c r="C6771" i="5"/>
  <c r="M6770" i="5"/>
  <c r="K6770" i="5"/>
  <c r="I6770" i="5"/>
  <c r="G6770" i="5"/>
  <c r="E6770" i="5"/>
  <c r="C6770" i="5"/>
  <c r="M6769" i="5"/>
  <c r="K6769" i="5"/>
  <c r="I6769" i="5"/>
  <c r="G6769" i="5"/>
  <c r="E6769" i="5"/>
  <c r="C6769" i="5"/>
  <c r="M6768" i="5"/>
  <c r="K6768" i="5"/>
  <c r="I6768" i="5"/>
  <c r="G6768" i="5"/>
  <c r="E6768" i="5"/>
  <c r="C6768" i="5"/>
  <c r="M6767" i="5"/>
  <c r="K6767" i="5"/>
  <c r="I6767" i="5"/>
  <c r="G6767" i="5"/>
  <c r="E6767" i="5"/>
  <c r="C6767" i="5"/>
  <c r="M6766" i="5"/>
  <c r="K6766" i="5"/>
  <c r="I6766" i="5"/>
  <c r="G6766" i="5"/>
  <c r="E6766" i="5"/>
  <c r="C6766" i="5"/>
  <c r="M6765" i="5"/>
  <c r="K6765" i="5"/>
  <c r="I6765" i="5"/>
  <c r="G6765" i="5"/>
  <c r="E6765" i="5"/>
  <c r="C6765" i="5"/>
  <c r="M6764" i="5"/>
  <c r="K6764" i="5"/>
  <c r="I6764" i="5"/>
  <c r="G6764" i="5"/>
  <c r="E6764" i="5"/>
  <c r="C6764" i="5"/>
  <c r="M6763" i="5"/>
  <c r="K6763" i="5"/>
  <c r="I6763" i="5"/>
  <c r="G6763" i="5"/>
  <c r="E6763" i="5"/>
  <c r="C6763" i="5"/>
  <c r="M6762" i="5"/>
  <c r="K6762" i="5"/>
  <c r="I6762" i="5"/>
  <c r="G6762" i="5"/>
  <c r="E6762" i="5"/>
  <c r="C6762" i="5"/>
  <c r="M6761" i="5"/>
  <c r="K6761" i="5"/>
  <c r="I6761" i="5"/>
  <c r="G6761" i="5"/>
  <c r="E6761" i="5"/>
  <c r="C6761" i="5"/>
  <c r="M6760" i="5"/>
  <c r="K6760" i="5"/>
  <c r="I6760" i="5"/>
  <c r="G6760" i="5"/>
  <c r="E6760" i="5"/>
  <c r="C6760" i="5"/>
  <c r="M6759" i="5"/>
  <c r="K6759" i="5"/>
  <c r="I6759" i="5"/>
  <c r="G6759" i="5"/>
  <c r="E6759" i="5"/>
  <c r="C6759" i="5"/>
  <c r="M6758" i="5"/>
  <c r="K6758" i="5"/>
  <c r="I6758" i="5"/>
  <c r="G6758" i="5"/>
  <c r="E6758" i="5"/>
  <c r="C6758" i="5"/>
  <c r="M6757" i="5"/>
  <c r="K6757" i="5"/>
  <c r="I6757" i="5"/>
  <c r="G6757" i="5"/>
  <c r="E6757" i="5"/>
  <c r="C6757" i="5"/>
  <c r="M6756" i="5"/>
  <c r="K6756" i="5"/>
  <c r="I6756" i="5"/>
  <c r="G6756" i="5"/>
  <c r="E6756" i="5"/>
  <c r="C6756" i="5"/>
  <c r="M6755" i="5"/>
  <c r="K6755" i="5"/>
  <c r="I6755" i="5"/>
  <c r="G6755" i="5"/>
  <c r="E6755" i="5"/>
  <c r="C6755" i="5"/>
  <c r="M6754" i="5"/>
  <c r="K6754" i="5"/>
  <c r="I6754" i="5"/>
  <c r="G6754" i="5"/>
  <c r="E6754" i="5"/>
  <c r="C6754" i="5"/>
  <c r="M6753" i="5"/>
  <c r="K6753" i="5"/>
  <c r="I6753" i="5"/>
  <c r="G6753" i="5"/>
  <c r="E6753" i="5"/>
  <c r="C6753" i="5"/>
  <c r="M6752" i="5"/>
  <c r="K6752" i="5"/>
  <c r="I6752" i="5"/>
  <c r="G6752" i="5"/>
  <c r="E6752" i="5"/>
  <c r="C6752" i="5"/>
  <c r="M6751" i="5"/>
  <c r="K6751" i="5"/>
  <c r="I6751" i="5"/>
  <c r="G6751" i="5"/>
  <c r="E6751" i="5"/>
  <c r="C6751" i="5"/>
  <c r="M6750" i="5"/>
  <c r="K6750" i="5"/>
  <c r="I6750" i="5"/>
  <c r="G6750" i="5"/>
  <c r="E6750" i="5"/>
  <c r="C6750" i="5"/>
  <c r="M6749" i="5"/>
  <c r="K6749" i="5"/>
  <c r="I6749" i="5"/>
  <c r="G6749" i="5"/>
  <c r="E6749" i="5"/>
  <c r="C6749" i="5"/>
  <c r="M6748" i="5"/>
  <c r="K6748" i="5"/>
  <c r="I6748" i="5"/>
  <c r="G6748" i="5"/>
  <c r="E6748" i="5"/>
  <c r="C6748" i="5"/>
  <c r="M6747" i="5"/>
  <c r="K6747" i="5"/>
  <c r="I6747" i="5"/>
  <c r="G6747" i="5"/>
  <c r="E6747" i="5"/>
  <c r="C6747" i="5"/>
  <c r="M6746" i="5"/>
  <c r="K6746" i="5"/>
  <c r="I6746" i="5"/>
  <c r="G6746" i="5"/>
  <c r="E6746" i="5"/>
  <c r="C6746" i="5"/>
  <c r="M6745" i="5"/>
  <c r="K6745" i="5"/>
  <c r="I6745" i="5"/>
  <c r="G6745" i="5"/>
  <c r="E6745" i="5"/>
  <c r="C6745" i="5"/>
  <c r="M6744" i="5"/>
  <c r="K6744" i="5"/>
  <c r="I6744" i="5"/>
  <c r="G6744" i="5"/>
  <c r="E6744" i="5"/>
  <c r="C6744" i="5"/>
  <c r="M6743" i="5"/>
  <c r="K6743" i="5"/>
  <c r="I6743" i="5"/>
  <c r="G6743" i="5"/>
  <c r="E6743" i="5"/>
  <c r="C6743" i="5"/>
  <c r="M6742" i="5"/>
  <c r="K6742" i="5"/>
  <c r="I6742" i="5"/>
  <c r="G6742" i="5"/>
  <c r="E6742" i="5"/>
  <c r="C6742" i="5"/>
  <c r="M6741" i="5"/>
  <c r="K6741" i="5"/>
  <c r="I6741" i="5"/>
  <c r="G6741" i="5"/>
  <c r="E6741" i="5"/>
  <c r="C6741" i="5"/>
  <c r="M6740" i="5"/>
  <c r="K6740" i="5"/>
  <c r="I6740" i="5"/>
  <c r="G6740" i="5"/>
  <c r="E6740" i="5"/>
  <c r="C6740" i="5"/>
  <c r="M6739" i="5"/>
  <c r="K6739" i="5"/>
  <c r="I6739" i="5"/>
  <c r="G6739" i="5"/>
  <c r="E6739" i="5"/>
  <c r="C6739" i="5"/>
  <c r="M6738" i="5"/>
  <c r="K6738" i="5"/>
  <c r="I6738" i="5"/>
  <c r="G6738" i="5"/>
  <c r="E6738" i="5"/>
  <c r="C6738" i="5"/>
  <c r="M6737" i="5"/>
  <c r="K6737" i="5"/>
  <c r="I6737" i="5"/>
  <c r="G6737" i="5"/>
  <c r="E6737" i="5"/>
  <c r="C6737" i="5"/>
  <c r="M6736" i="5"/>
  <c r="K6736" i="5"/>
  <c r="I6736" i="5"/>
  <c r="G6736" i="5"/>
  <c r="E6736" i="5"/>
  <c r="C6736" i="5"/>
  <c r="M6735" i="5"/>
  <c r="K6735" i="5"/>
  <c r="I6735" i="5"/>
  <c r="G6735" i="5"/>
  <c r="E6735" i="5"/>
  <c r="C6735" i="5"/>
  <c r="M6734" i="5"/>
  <c r="K6734" i="5"/>
  <c r="I6734" i="5"/>
  <c r="G6734" i="5"/>
  <c r="E6734" i="5"/>
  <c r="C6734" i="5"/>
  <c r="M6733" i="5"/>
  <c r="K6733" i="5"/>
  <c r="I6733" i="5"/>
  <c r="G6733" i="5"/>
  <c r="E6733" i="5"/>
  <c r="C6733" i="5"/>
  <c r="M6732" i="5"/>
  <c r="K6732" i="5"/>
  <c r="I6732" i="5"/>
  <c r="G6732" i="5"/>
  <c r="E6732" i="5"/>
  <c r="C6732" i="5"/>
  <c r="M6731" i="5"/>
  <c r="K6731" i="5"/>
  <c r="I6731" i="5"/>
  <c r="G6731" i="5"/>
  <c r="E6731" i="5"/>
  <c r="C6731" i="5"/>
  <c r="M6730" i="5"/>
  <c r="K6730" i="5"/>
  <c r="I6730" i="5"/>
  <c r="G6730" i="5"/>
  <c r="E6730" i="5"/>
  <c r="C6730" i="5"/>
  <c r="M6729" i="5"/>
  <c r="K6729" i="5"/>
  <c r="I6729" i="5"/>
  <c r="G6729" i="5"/>
  <c r="E6729" i="5"/>
  <c r="C6729" i="5"/>
  <c r="M6728" i="5"/>
  <c r="K6728" i="5"/>
  <c r="I6728" i="5"/>
  <c r="G6728" i="5"/>
  <c r="E6728" i="5"/>
  <c r="C6728" i="5"/>
  <c r="M6727" i="5"/>
  <c r="K6727" i="5"/>
  <c r="I6727" i="5"/>
  <c r="G6727" i="5"/>
  <c r="E6727" i="5"/>
  <c r="C6727" i="5"/>
  <c r="M6726" i="5"/>
  <c r="K6726" i="5"/>
  <c r="I6726" i="5"/>
  <c r="G6726" i="5"/>
  <c r="E6726" i="5"/>
  <c r="C6726" i="5"/>
  <c r="M6725" i="5"/>
  <c r="K6725" i="5"/>
  <c r="I6725" i="5"/>
  <c r="G6725" i="5"/>
  <c r="E6725" i="5"/>
  <c r="C6725" i="5"/>
  <c r="M6724" i="5"/>
  <c r="K6724" i="5"/>
  <c r="I6724" i="5"/>
  <c r="G6724" i="5"/>
  <c r="E6724" i="5"/>
  <c r="C6724" i="5"/>
  <c r="M6723" i="5"/>
  <c r="K6723" i="5"/>
  <c r="I6723" i="5"/>
  <c r="G6723" i="5"/>
  <c r="E6723" i="5"/>
  <c r="C6723" i="5"/>
  <c r="M6722" i="5"/>
  <c r="K6722" i="5"/>
  <c r="I6722" i="5"/>
  <c r="G6722" i="5"/>
  <c r="E6722" i="5"/>
  <c r="C6722" i="5"/>
  <c r="M6721" i="5"/>
  <c r="K6721" i="5"/>
  <c r="I6721" i="5"/>
  <c r="G6721" i="5"/>
  <c r="E6721" i="5"/>
  <c r="C6721" i="5"/>
  <c r="M6720" i="5"/>
  <c r="K6720" i="5"/>
  <c r="I6720" i="5"/>
  <c r="G6720" i="5"/>
  <c r="E6720" i="5"/>
  <c r="C6720" i="5"/>
  <c r="M6719" i="5"/>
  <c r="K6719" i="5"/>
  <c r="I6719" i="5"/>
  <c r="G6719" i="5"/>
  <c r="E6719" i="5"/>
  <c r="C6719" i="5"/>
  <c r="M6718" i="5"/>
  <c r="K6718" i="5"/>
  <c r="I6718" i="5"/>
  <c r="G6718" i="5"/>
  <c r="E6718" i="5"/>
  <c r="C6718" i="5"/>
  <c r="M6717" i="5"/>
  <c r="K6717" i="5"/>
  <c r="I6717" i="5"/>
  <c r="G6717" i="5"/>
  <c r="E6717" i="5"/>
  <c r="C6717" i="5"/>
  <c r="M6716" i="5"/>
  <c r="K6716" i="5"/>
  <c r="I6716" i="5"/>
  <c r="G6716" i="5"/>
  <c r="E6716" i="5"/>
  <c r="C6716" i="5"/>
  <c r="M6715" i="5"/>
  <c r="K6715" i="5"/>
  <c r="I6715" i="5"/>
  <c r="G6715" i="5"/>
  <c r="E6715" i="5"/>
  <c r="C6715" i="5"/>
  <c r="M6714" i="5"/>
  <c r="K6714" i="5"/>
  <c r="I6714" i="5"/>
  <c r="G6714" i="5"/>
  <c r="E6714" i="5"/>
  <c r="C6714" i="5"/>
  <c r="M6713" i="5"/>
  <c r="K6713" i="5"/>
  <c r="I6713" i="5"/>
  <c r="G6713" i="5"/>
  <c r="E6713" i="5"/>
  <c r="C6713" i="5"/>
  <c r="M6712" i="5"/>
  <c r="K6712" i="5"/>
  <c r="I6712" i="5"/>
  <c r="G6712" i="5"/>
  <c r="E6712" i="5"/>
  <c r="C6712" i="5"/>
  <c r="M6711" i="5"/>
  <c r="K6711" i="5"/>
  <c r="I6711" i="5"/>
  <c r="G6711" i="5"/>
  <c r="E6711" i="5"/>
  <c r="C6711" i="5"/>
  <c r="M6710" i="5"/>
  <c r="K6710" i="5"/>
  <c r="I6710" i="5"/>
  <c r="G6710" i="5"/>
  <c r="E6710" i="5"/>
  <c r="C6710" i="5"/>
  <c r="M6709" i="5"/>
  <c r="K6709" i="5"/>
  <c r="I6709" i="5"/>
  <c r="G6709" i="5"/>
  <c r="E6709" i="5"/>
  <c r="C6709" i="5"/>
  <c r="M6708" i="5"/>
  <c r="K6708" i="5"/>
  <c r="I6708" i="5"/>
  <c r="G6708" i="5"/>
  <c r="E6708" i="5"/>
  <c r="C6708" i="5"/>
  <c r="M6707" i="5"/>
  <c r="K6707" i="5"/>
  <c r="I6707" i="5"/>
  <c r="G6707" i="5"/>
  <c r="E6707" i="5"/>
  <c r="C6707" i="5"/>
  <c r="M6706" i="5"/>
  <c r="K6706" i="5"/>
  <c r="I6706" i="5"/>
  <c r="G6706" i="5"/>
  <c r="E6706" i="5"/>
  <c r="C6706" i="5"/>
  <c r="M6705" i="5"/>
  <c r="K6705" i="5"/>
  <c r="I6705" i="5"/>
  <c r="G6705" i="5"/>
  <c r="E6705" i="5"/>
  <c r="C6705" i="5"/>
  <c r="M6704" i="5"/>
  <c r="K6704" i="5"/>
  <c r="I6704" i="5"/>
  <c r="G6704" i="5"/>
  <c r="E6704" i="5"/>
  <c r="C6704" i="5"/>
  <c r="M6703" i="5"/>
  <c r="K6703" i="5"/>
  <c r="I6703" i="5"/>
  <c r="G6703" i="5"/>
  <c r="E6703" i="5"/>
  <c r="C6703" i="5"/>
  <c r="M6702" i="5"/>
  <c r="K6702" i="5"/>
  <c r="I6702" i="5"/>
  <c r="G6702" i="5"/>
  <c r="E6702" i="5"/>
  <c r="C6702" i="5"/>
  <c r="M6701" i="5"/>
  <c r="K6701" i="5"/>
  <c r="I6701" i="5"/>
  <c r="G6701" i="5"/>
  <c r="E6701" i="5"/>
  <c r="C6701" i="5"/>
  <c r="M6700" i="5"/>
  <c r="K6700" i="5"/>
  <c r="I6700" i="5"/>
  <c r="G6700" i="5"/>
  <c r="E6700" i="5"/>
  <c r="C6700" i="5"/>
  <c r="M6699" i="5"/>
  <c r="K6699" i="5"/>
  <c r="I6699" i="5"/>
  <c r="G6699" i="5"/>
  <c r="E6699" i="5"/>
  <c r="C6699" i="5"/>
  <c r="M6698" i="5"/>
  <c r="K6698" i="5"/>
  <c r="I6698" i="5"/>
  <c r="G6698" i="5"/>
  <c r="E6698" i="5"/>
  <c r="C6698" i="5"/>
  <c r="M6697" i="5"/>
  <c r="K6697" i="5"/>
  <c r="I6697" i="5"/>
  <c r="G6697" i="5"/>
  <c r="E6697" i="5"/>
  <c r="C6697" i="5"/>
  <c r="M6696" i="5"/>
  <c r="K6696" i="5"/>
  <c r="I6696" i="5"/>
  <c r="G6696" i="5"/>
  <c r="E6696" i="5"/>
  <c r="C6696" i="5"/>
  <c r="M6695" i="5"/>
  <c r="K6695" i="5"/>
  <c r="I6695" i="5"/>
  <c r="G6695" i="5"/>
  <c r="E6695" i="5"/>
  <c r="C6695" i="5"/>
  <c r="M6694" i="5"/>
  <c r="K6694" i="5"/>
  <c r="I6694" i="5"/>
  <c r="G6694" i="5"/>
  <c r="E6694" i="5"/>
  <c r="C6694" i="5"/>
  <c r="M6693" i="5"/>
  <c r="K6693" i="5"/>
  <c r="I6693" i="5"/>
  <c r="G6693" i="5"/>
  <c r="E6693" i="5"/>
  <c r="C6693" i="5"/>
  <c r="M6692" i="5"/>
  <c r="K6692" i="5"/>
  <c r="I6692" i="5"/>
  <c r="G6692" i="5"/>
  <c r="E6692" i="5"/>
  <c r="C6692" i="5"/>
  <c r="M6691" i="5"/>
  <c r="K6691" i="5"/>
  <c r="I6691" i="5"/>
  <c r="G6691" i="5"/>
  <c r="E6691" i="5"/>
  <c r="C6691" i="5"/>
  <c r="M6690" i="5"/>
  <c r="K6690" i="5"/>
  <c r="I6690" i="5"/>
  <c r="G6690" i="5"/>
  <c r="E6690" i="5"/>
  <c r="C6690" i="5"/>
  <c r="M6689" i="5"/>
  <c r="K6689" i="5"/>
  <c r="I6689" i="5"/>
  <c r="G6689" i="5"/>
  <c r="E6689" i="5"/>
  <c r="C6689" i="5"/>
  <c r="M6688" i="5"/>
  <c r="K6688" i="5"/>
  <c r="I6688" i="5"/>
  <c r="G6688" i="5"/>
  <c r="E6688" i="5"/>
  <c r="C6688" i="5"/>
  <c r="M6687" i="5"/>
  <c r="K6687" i="5"/>
  <c r="I6687" i="5"/>
  <c r="G6687" i="5"/>
  <c r="E6687" i="5"/>
  <c r="C6687" i="5"/>
  <c r="M6686" i="5"/>
  <c r="K6686" i="5"/>
  <c r="I6686" i="5"/>
  <c r="G6686" i="5"/>
  <c r="E6686" i="5"/>
  <c r="C6686" i="5"/>
  <c r="M6685" i="5"/>
  <c r="K6685" i="5"/>
  <c r="I6685" i="5"/>
  <c r="G6685" i="5"/>
  <c r="E6685" i="5"/>
  <c r="C6685" i="5"/>
  <c r="M6684" i="5"/>
  <c r="K6684" i="5"/>
  <c r="I6684" i="5"/>
  <c r="G6684" i="5"/>
  <c r="E6684" i="5"/>
  <c r="C6684" i="5"/>
  <c r="M6683" i="5"/>
  <c r="K6683" i="5"/>
  <c r="I6683" i="5"/>
  <c r="G6683" i="5"/>
  <c r="E6683" i="5"/>
  <c r="C6683" i="5"/>
  <c r="M6682" i="5"/>
  <c r="K6682" i="5"/>
  <c r="I6682" i="5"/>
  <c r="G6682" i="5"/>
  <c r="E6682" i="5"/>
  <c r="C6682" i="5"/>
  <c r="M6681" i="5"/>
  <c r="K6681" i="5"/>
  <c r="I6681" i="5"/>
  <c r="G6681" i="5"/>
  <c r="E6681" i="5"/>
  <c r="C6681" i="5"/>
  <c r="M6680" i="5"/>
  <c r="K6680" i="5"/>
  <c r="I6680" i="5"/>
  <c r="G6680" i="5"/>
  <c r="E6680" i="5"/>
  <c r="C6680" i="5"/>
  <c r="M6679" i="5"/>
  <c r="K6679" i="5"/>
  <c r="I6679" i="5"/>
  <c r="G6679" i="5"/>
  <c r="E6679" i="5"/>
  <c r="C6679" i="5"/>
  <c r="M6678" i="5"/>
  <c r="K6678" i="5"/>
  <c r="I6678" i="5"/>
  <c r="G6678" i="5"/>
  <c r="E6678" i="5"/>
  <c r="C6678" i="5"/>
  <c r="M6677" i="5"/>
  <c r="K6677" i="5"/>
  <c r="I6677" i="5"/>
  <c r="G6677" i="5"/>
  <c r="E6677" i="5"/>
  <c r="C6677" i="5"/>
  <c r="M6676" i="5"/>
  <c r="K6676" i="5"/>
  <c r="I6676" i="5"/>
  <c r="G6676" i="5"/>
  <c r="E6676" i="5"/>
  <c r="C6676" i="5"/>
  <c r="M6675" i="5"/>
  <c r="K6675" i="5"/>
  <c r="I6675" i="5"/>
  <c r="G6675" i="5"/>
  <c r="E6675" i="5"/>
  <c r="C6675" i="5"/>
  <c r="M6674" i="5"/>
  <c r="K6674" i="5"/>
  <c r="I6674" i="5"/>
  <c r="G6674" i="5"/>
  <c r="E6674" i="5"/>
  <c r="C6674" i="5"/>
  <c r="M6673" i="5"/>
  <c r="K6673" i="5"/>
  <c r="I6673" i="5"/>
  <c r="G6673" i="5"/>
  <c r="E6673" i="5"/>
  <c r="C6673" i="5"/>
  <c r="M6672" i="5"/>
  <c r="K6672" i="5"/>
  <c r="I6672" i="5"/>
  <c r="G6672" i="5"/>
  <c r="E6672" i="5"/>
  <c r="C6672" i="5"/>
  <c r="M6671" i="5"/>
  <c r="K6671" i="5"/>
  <c r="I6671" i="5"/>
  <c r="G6671" i="5"/>
  <c r="E6671" i="5"/>
  <c r="C6671" i="5"/>
  <c r="M6670" i="5"/>
  <c r="K6670" i="5"/>
  <c r="I6670" i="5"/>
  <c r="G6670" i="5"/>
  <c r="E6670" i="5"/>
  <c r="C6670" i="5"/>
  <c r="M6669" i="5"/>
  <c r="K6669" i="5"/>
  <c r="I6669" i="5"/>
  <c r="G6669" i="5"/>
  <c r="E6669" i="5"/>
  <c r="C6669" i="5"/>
  <c r="M6668" i="5"/>
  <c r="K6668" i="5"/>
  <c r="I6668" i="5"/>
  <c r="G6668" i="5"/>
  <c r="E6668" i="5"/>
  <c r="C6668" i="5"/>
  <c r="M6667" i="5"/>
  <c r="K6667" i="5"/>
  <c r="I6667" i="5"/>
  <c r="G6667" i="5"/>
  <c r="E6667" i="5"/>
  <c r="C6667" i="5"/>
  <c r="M6666" i="5"/>
  <c r="K6666" i="5"/>
  <c r="I6666" i="5"/>
  <c r="G6666" i="5"/>
  <c r="E6666" i="5"/>
  <c r="C6666" i="5"/>
  <c r="M6665" i="5"/>
  <c r="K6665" i="5"/>
  <c r="I6665" i="5"/>
  <c r="G6665" i="5"/>
  <c r="E6665" i="5"/>
  <c r="C6665" i="5"/>
  <c r="M6664" i="5"/>
  <c r="K6664" i="5"/>
  <c r="I6664" i="5"/>
  <c r="G6664" i="5"/>
  <c r="E6664" i="5"/>
  <c r="C6664" i="5"/>
  <c r="M6663" i="5"/>
  <c r="K6663" i="5"/>
  <c r="I6663" i="5"/>
  <c r="G6663" i="5"/>
  <c r="E6663" i="5"/>
  <c r="C6663" i="5"/>
  <c r="M6662" i="5"/>
  <c r="K6662" i="5"/>
  <c r="I6662" i="5"/>
  <c r="G6662" i="5"/>
  <c r="E6662" i="5"/>
  <c r="C6662" i="5"/>
  <c r="M6661" i="5"/>
  <c r="K6661" i="5"/>
  <c r="I6661" i="5"/>
  <c r="G6661" i="5"/>
  <c r="E6661" i="5"/>
  <c r="C6661" i="5"/>
  <c r="M6660" i="5"/>
  <c r="K6660" i="5"/>
  <c r="I6660" i="5"/>
  <c r="G6660" i="5"/>
  <c r="E6660" i="5"/>
  <c r="C6660" i="5"/>
  <c r="M6659" i="5"/>
  <c r="K6659" i="5"/>
  <c r="I6659" i="5"/>
  <c r="G6659" i="5"/>
  <c r="E6659" i="5"/>
  <c r="C6659" i="5"/>
  <c r="M6658" i="5"/>
  <c r="K6658" i="5"/>
  <c r="I6658" i="5"/>
  <c r="G6658" i="5"/>
  <c r="E6658" i="5"/>
  <c r="C6658" i="5"/>
  <c r="M6657" i="5"/>
  <c r="K6657" i="5"/>
  <c r="I6657" i="5"/>
  <c r="G6657" i="5"/>
  <c r="E6657" i="5"/>
  <c r="C6657" i="5"/>
  <c r="M6656" i="5"/>
  <c r="K6656" i="5"/>
  <c r="I6656" i="5"/>
  <c r="G6656" i="5"/>
  <c r="E6656" i="5"/>
  <c r="C6656" i="5"/>
  <c r="M6655" i="5"/>
  <c r="K6655" i="5"/>
  <c r="I6655" i="5"/>
  <c r="G6655" i="5"/>
  <c r="E6655" i="5"/>
  <c r="C6655" i="5"/>
  <c r="M6654" i="5"/>
  <c r="K6654" i="5"/>
  <c r="I6654" i="5"/>
  <c r="G6654" i="5"/>
  <c r="E6654" i="5"/>
  <c r="C6654" i="5"/>
  <c r="M6653" i="5"/>
  <c r="K6653" i="5"/>
  <c r="I6653" i="5"/>
  <c r="G6653" i="5"/>
  <c r="E6653" i="5"/>
  <c r="C6653" i="5"/>
  <c r="M6652" i="5"/>
  <c r="K6652" i="5"/>
  <c r="I6652" i="5"/>
  <c r="G6652" i="5"/>
  <c r="E6652" i="5"/>
  <c r="C6652" i="5"/>
  <c r="M6651" i="5"/>
  <c r="K6651" i="5"/>
  <c r="I6651" i="5"/>
  <c r="G6651" i="5"/>
  <c r="E6651" i="5"/>
  <c r="C6651" i="5"/>
  <c r="M6650" i="5"/>
  <c r="K6650" i="5"/>
  <c r="I6650" i="5"/>
  <c r="G6650" i="5"/>
  <c r="E6650" i="5"/>
  <c r="C6650" i="5"/>
  <c r="M6649" i="5"/>
  <c r="K6649" i="5"/>
  <c r="I6649" i="5"/>
  <c r="G6649" i="5"/>
  <c r="E6649" i="5"/>
  <c r="C6649" i="5"/>
  <c r="M6648" i="5"/>
  <c r="K6648" i="5"/>
  <c r="I6648" i="5"/>
  <c r="G6648" i="5"/>
  <c r="E6648" i="5"/>
  <c r="C6648" i="5"/>
  <c r="M6647" i="5"/>
  <c r="K6647" i="5"/>
  <c r="I6647" i="5"/>
  <c r="G6647" i="5"/>
  <c r="E6647" i="5"/>
  <c r="C6647" i="5"/>
  <c r="M6646" i="5"/>
  <c r="K6646" i="5"/>
  <c r="I6646" i="5"/>
  <c r="G6646" i="5"/>
  <c r="E6646" i="5"/>
  <c r="C6646" i="5"/>
  <c r="M6645" i="5"/>
  <c r="K6645" i="5"/>
  <c r="I6645" i="5"/>
  <c r="G6645" i="5"/>
  <c r="E6645" i="5"/>
  <c r="C6645" i="5"/>
  <c r="M6644" i="5"/>
  <c r="K6644" i="5"/>
  <c r="I6644" i="5"/>
  <c r="G6644" i="5"/>
  <c r="E6644" i="5"/>
  <c r="C6644" i="5"/>
  <c r="M6643" i="5"/>
  <c r="K6643" i="5"/>
  <c r="I6643" i="5"/>
  <c r="G6643" i="5"/>
  <c r="E6643" i="5"/>
  <c r="C6643" i="5"/>
  <c r="M6642" i="5"/>
  <c r="K6642" i="5"/>
  <c r="I6642" i="5"/>
  <c r="G6642" i="5"/>
  <c r="E6642" i="5"/>
  <c r="C6642" i="5"/>
  <c r="M6641" i="5"/>
  <c r="K6641" i="5"/>
  <c r="I6641" i="5"/>
  <c r="G6641" i="5"/>
  <c r="E6641" i="5"/>
  <c r="C6641" i="5"/>
  <c r="M6640" i="5"/>
  <c r="K6640" i="5"/>
  <c r="I6640" i="5"/>
  <c r="G6640" i="5"/>
  <c r="E6640" i="5"/>
  <c r="C6640" i="5"/>
  <c r="M6639" i="5"/>
  <c r="K6639" i="5"/>
  <c r="I6639" i="5"/>
  <c r="G6639" i="5"/>
  <c r="E6639" i="5"/>
  <c r="C6639" i="5"/>
  <c r="M6638" i="5"/>
  <c r="K6638" i="5"/>
  <c r="I6638" i="5"/>
  <c r="G6638" i="5"/>
  <c r="E6638" i="5"/>
  <c r="C6638" i="5"/>
  <c r="M6637" i="5"/>
  <c r="K6637" i="5"/>
  <c r="I6637" i="5"/>
  <c r="G6637" i="5"/>
  <c r="E6637" i="5"/>
  <c r="C6637" i="5"/>
  <c r="M6636" i="5"/>
  <c r="K6636" i="5"/>
  <c r="I6636" i="5"/>
  <c r="G6636" i="5"/>
  <c r="E6636" i="5"/>
  <c r="C6636" i="5"/>
  <c r="M6635" i="5"/>
  <c r="K6635" i="5"/>
  <c r="I6635" i="5"/>
  <c r="G6635" i="5"/>
  <c r="E6635" i="5"/>
  <c r="C6635" i="5"/>
  <c r="M6634" i="5"/>
  <c r="K6634" i="5"/>
  <c r="I6634" i="5"/>
  <c r="G6634" i="5"/>
  <c r="E6634" i="5"/>
  <c r="C6634" i="5"/>
  <c r="M6633" i="5"/>
  <c r="K6633" i="5"/>
  <c r="I6633" i="5"/>
  <c r="G6633" i="5"/>
  <c r="E6633" i="5"/>
  <c r="C6633" i="5"/>
  <c r="M6632" i="5"/>
  <c r="K6632" i="5"/>
  <c r="I6632" i="5"/>
  <c r="G6632" i="5"/>
  <c r="E6632" i="5"/>
  <c r="C6632" i="5"/>
  <c r="M6631" i="5"/>
  <c r="K6631" i="5"/>
  <c r="I6631" i="5"/>
  <c r="G6631" i="5"/>
  <c r="E6631" i="5"/>
  <c r="C6631" i="5"/>
  <c r="M6630" i="5"/>
  <c r="K6630" i="5"/>
  <c r="I6630" i="5"/>
  <c r="G6630" i="5"/>
  <c r="E6630" i="5"/>
  <c r="C6630" i="5"/>
  <c r="M6629" i="5"/>
  <c r="K6629" i="5"/>
  <c r="I6629" i="5"/>
  <c r="G6629" i="5"/>
  <c r="E6629" i="5"/>
  <c r="C6629" i="5"/>
  <c r="M6628" i="5"/>
  <c r="K6628" i="5"/>
  <c r="I6628" i="5"/>
  <c r="G6628" i="5"/>
  <c r="E6628" i="5"/>
  <c r="C6628" i="5"/>
  <c r="M6627" i="5"/>
  <c r="K6627" i="5"/>
  <c r="I6627" i="5"/>
  <c r="G6627" i="5"/>
  <c r="E6627" i="5"/>
  <c r="C6627" i="5"/>
  <c r="M6626" i="5"/>
  <c r="K6626" i="5"/>
  <c r="I6626" i="5"/>
  <c r="G6626" i="5"/>
  <c r="E6626" i="5"/>
  <c r="C6626" i="5"/>
  <c r="M6625" i="5"/>
  <c r="K6625" i="5"/>
  <c r="I6625" i="5"/>
  <c r="G6625" i="5"/>
  <c r="E6625" i="5"/>
  <c r="C6625" i="5"/>
  <c r="M6624" i="5"/>
  <c r="K6624" i="5"/>
  <c r="I6624" i="5"/>
  <c r="G6624" i="5"/>
  <c r="E6624" i="5"/>
  <c r="C6624" i="5"/>
  <c r="M6623" i="5"/>
  <c r="K6623" i="5"/>
  <c r="I6623" i="5"/>
  <c r="G6623" i="5"/>
  <c r="E6623" i="5"/>
  <c r="C6623" i="5"/>
  <c r="M6622" i="5"/>
  <c r="K6622" i="5"/>
  <c r="I6622" i="5"/>
  <c r="G6622" i="5"/>
  <c r="E6622" i="5"/>
  <c r="C6622" i="5"/>
  <c r="M6621" i="5"/>
  <c r="K6621" i="5"/>
  <c r="I6621" i="5"/>
  <c r="G6621" i="5"/>
  <c r="E6621" i="5"/>
  <c r="C6621" i="5"/>
  <c r="M6620" i="5"/>
  <c r="K6620" i="5"/>
  <c r="I6620" i="5"/>
  <c r="G6620" i="5"/>
  <c r="E6620" i="5"/>
  <c r="C6620" i="5"/>
  <c r="M6619" i="5"/>
  <c r="K6619" i="5"/>
  <c r="I6619" i="5"/>
  <c r="G6619" i="5"/>
  <c r="E6619" i="5"/>
  <c r="C6619" i="5"/>
  <c r="M6618" i="5"/>
  <c r="K6618" i="5"/>
  <c r="I6618" i="5"/>
  <c r="G6618" i="5"/>
  <c r="E6618" i="5"/>
  <c r="C6618" i="5"/>
  <c r="M6617" i="5"/>
  <c r="K6617" i="5"/>
  <c r="I6617" i="5"/>
  <c r="G6617" i="5"/>
  <c r="E6617" i="5"/>
  <c r="C6617" i="5"/>
  <c r="M6616" i="5"/>
  <c r="K6616" i="5"/>
  <c r="I6616" i="5"/>
  <c r="G6616" i="5"/>
  <c r="E6616" i="5"/>
  <c r="C6616" i="5"/>
  <c r="M6615" i="5"/>
  <c r="K6615" i="5"/>
  <c r="I6615" i="5"/>
  <c r="G6615" i="5"/>
  <c r="E6615" i="5"/>
  <c r="C6615" i="5"/>
  <c r="M6614" i="5"/>
  <c r="K6614" i="5"/>
  <c r="I6614" i="5"/>
  <c r="G6614" i="5"/>
  <c r="E6614" i="5"/>
  <c r="C6614" i="5"/>
  <c r="M6613" i="5"/>
  <c r="K6613" i="5"/>
  <c r="I6613" i="5"/>
  <c r="G6613" i="5"/>
  <c r="E6613" i="5"/>
  <c r="C6613" i="5"/>
  <c r="M6612" i="5"/>
  <c r="K6612" i="5"/>
  <c r="I6612" i="5"/>
  <c r="G6612" i="5"/>
  <c r="E6612" i="5"/>
  <c r="C6612" i="5"/>
  <c r="M6611" i="5"/>
  <c r="K6611" i="5"/>
  <c r="I6611" i="5"/>
  <c r="G6611" i="5"/>
  <c r="E6611" i="5"/>
  <c r="C6611" i="5"/>
  <c r="M6610" i="5"/>
  <c r="K6610" i="5"/>
  <c r="I6610" i="5"/>
  <c r="G6610" i="5"/>
  <c r="E6610" i="5"/>
  <c r="C6610" i="5"/>
  <c r="M6609" i="5"/>
  <c r="K6609" i="5"/>
  <c r="I6609" i="5"/>
  <c r="G6609" i="5"/>
  <c r="E6609" i="5"/>
  <c r="C6609" i="5"/>
  <c r="M6608" i="5"/>
  <c r="K6608" i="5"/>
  <c r="I6608" i="5"/>
  <c r="G6608" i="5"/>
  <c r="E6608" i="5"/>
  <c r="C6608" i="5"/>
  <c r="M6607" i="5"/>
  <c r="K6607" i="5"/>
  <c r="I6607" i="5"/>
  <c r="G6607" i="5"/>
  <c r="E6607" i="5"/>
  <c r="C6607" i="5"/>
  <c r="M6606" i="5"/>
  <c r="K6606" i="5"/>
  <c r="I6606" i="5"/>
  <c r="G6606" i="5"/>
  <c r="E6606" i="5"/>
  <c r="C6606" i="5"/>
  <c r="M6605" i="5"/>
  <c r="K6605" i="5"/>
  <c r="I6605" i="5"/>
  <c r="G6605" i="5"/>
  <c r="E6605" i="5"/>
  <c r="C6605" i="5"/>
  <c r="M6604" i="5"/>
  <c r="K6604" i="5"/>
  <c r="I6604" i="5"/>
  <c r="G6604" i="5"/>
  <c r="E6604" i="5"/>
  <c r="C6604" i="5"/>
  <c r="M6603" i="5"/>
  <c r="K6603" i="5"/>
  <c r="I6603" i="5"/>
  <c r="G6603" i="5"/>
  <c r="E6603" i="5"/>
  <c r="C6603" i="5"/>
  <c r="M6602" i="5"/>
  <c r="K6602" i="5"/>
  <c r="I6602" i="5"/>
  <c r="G6602" i="5"/>
  <c r="E6602" i="5"/>
  <c r="C6602" i="5"/>
  <c r="M6601" i="5"/>
  <c r="K6601" i="5"/>
  <c r="I6601" i="5"/>
  <c r="G6601" i="5"/>
  <c r="E6601" i="5"/>
  <c r="C6601" i="5"/>
  <c r="M6600" i="5"/>
  <c r="K6600" i="5"/>
  <c r="I6600" i="5"/>
  <c r="G6600" i="5"/>
  <c r="E6600" i="5"/>
  <c r="C6600" i="5"/>
  <c r="M6599" i="5"/>
  <c r="K6599" i="5"/>
  <c r="I6599" i="5"/>
  <c r="G6599" i="5"/>
  <c r="E6599" i="5"/>
  <c r="C6599" i="5"/>
  <c r="M6598" i="5"/>
  <c r="K6598" i="5"/>
  <c r="I6598" i="5"/>
  <c r="G6598" i="5"/>
  <c r="E6598" i="5"/>
  <c r="C6598" i="5"/>
  <c r="M6597" i="5"/>
  <c r="K6597" i="5"/>
  <c r="I6597" i="5"/>
  <c r="G6597" i="5"/>
  <c r="E6597" i="5"/>
  <c r="C6597" i="5"/>
  <c r="M6596" i="5"/>
  <c r="K6596" i="5"/>
  <c r="I6596" i="5"/>
  <c r="G6596" i="5"/>
  <c r="E6596" i="5"/>
  <c r="C6596" i="5"/>
  <c r="M6595" i="5"/>
  <c r="K6595" i="5"/>
  <c r="I6595" i="5"/>
  <c r="G6595" i="5"/>
  <c r="E6595" i="5"/>
  <c r="C6595" i="5"/>
  <c r="M6594" i="5"/>
  <c r="K6594" i="5"/>
  <c r="I6594" i="5"/>
  <c r="G6594" i="5"/>
  <c r="E6594" i="5"/>
  <c r="C6594" i="5"/>
  <c r="M6593" i="5"/>
  <c r="K6593" i="5"/>
  <c r="I6593" i="5"/>
  <c r="G6593" i="5"/>
  <c r="E6593" i="5"/>
  <c r="C6593" i="5"/>
  <c r="M6592" i="5"/>
  <c r="K6592" i="5"/>
  <c r="I6592" i="5"/>
  <c r="G6592" i="5"/>
  <c r="E6592" i="5"/>
  <c r="C6592" i="5"/>
  <c r="M6591" i="5"/>
  <c r="K6591" i="5"/>
  <c r="I6591" i="5"/>
  <c r="G6591" i="5"/>
  <c r="E6591" i="5"/>
  <c r="C6591" i="5"/>
  <c r="M6590" i="5"/>
  <c r="K6590" i="5"/>
  <c r="I6590" i="5"/>
  <c r="G6590" i="5"/>
  <c r="E6590" i="5"/>
  <c r="C6590" i="5"/>
  <c r="M6589" i="5"/>
  <c r="K6589" i="5"/>
  <c r="I6589" i="5"/>
  <c r="G6589" i="5"/>
  <c r="E6589" i="5"/>
  <c r="C6589" i="5"/>
  <c r="M6588" i="5"/>
  <c r="K6588" i="5"/>
  <c r="I6588" i="5"/>
  <c r="G6588" i="5"/>
  <c r="E6588" i="5"/>
  <c r="C6588" i="5"/>
  <c r="M6587" i="5"/>
  <c r="K6587" i="5"/>
  <c r="I6587" i="5"/>
  <c r="G6587" i="5"/>
  <c r="E6587" i="5"/>
  <c r="C6587" i="5"/>
  <c r="M6586" i="5"/>
  <c r="K6586" i="5"/>
  <c r="I6586" i="5"/>
  <c r="G6586" i="5"/>
  <c r="E6586" i="5"/>
  <c r="C6586" i="5"/>
  <c r="M6585" i="5"/>
  <c r="K6585" i="5"/>
  <c r="I6585" i="5"/>
  <c r="G6585" i="5"/>
  <c r="E6585" i="5"/>
  <c r="C6585" i="5"/>
  <c r="M6584" i="5"/>
  <c r="K6584" i="5"/>
  <c r="I6584" i="5"/>
  <c r="G6584" i="5"/>
  <c r="E6584" i="5"/>
  <c r="C6584" i="5"/>
  <c r="M6583" i="5"/>
  <c r="K6583" i="5"/>
  <c r="I6583" i="5"/>
  <c r="G6583" i="5"/>
  <c r="E6583" i="5"/>
  <c r="C6583" i="5"/>
  <c r="M6582" i="5"/>
  <c r="K6582" i="5"/>
  <c r="I6582" i="5"/>
  <c r="G6582" i="5"/>
  <c r="E6582" i="5"/>
  <c r="C6582" i="5"/>
  <c r="M6581" i="5"/>
  <c r="K6581" i="5"/>
  <c r="I6581" i="5"/>
  <c r="G6581" i="5"/>
  <c r="E6581" i="5"/>
  <c r="C6581" i="5"/>
  <c r="M6580" i="5"/>
  <c r="K6580" i="5"/>
  <c r="I6580" i="5"/>
  <c r="G6580" i="5"/>
  <c r="E6580" i="5"/>
  <c r="C6580" i="5"/>
  <c r="M6579" i="5"/>
  <c r="K6579" i="5"/>
  <c r="I6579" i="5"/>
  <c r="G6579" i="5"/>
  <c r="E6579" i="5"/>
  <c r="C6579" i="5"/>
  <c r="M6578" i="5"/>
  <c r="K6578" i="5"/>
  <c r="I6578" i="5"/>
  <c r="G6578" i="5"/>
  <c r="E6578" i="5"/>
  <c r="C6578" i="5"/>
  <c r="M6577" i="5"/>
  <c r="K6577" i="5"/>
  <c r="I6577" i="5"/>
  <c r="G6577" i="5"/>
  <c r="E6577" i="5"/>
  <c r="C6577" i="5"/>
  <c r="M6576" i="5"/>
  <c r="K6576" i="5"/>
  <c r="I6576" i="5"/>
  <c r="G6576" i="5"/>
  <c r="E6576" i="5"/>
  <c r="C6576" i="5"/>
  <c r="M6575" i="5"/>
  <c r="K6575" i="5"/>
  <c r="I6575" i="5"/>
  <c r="G6575" i="5"/>
  <c r="E6575" i="5"/>
  <c r="C6575" i="5"/>
  <c r="M6574" i="5"/>
  <c r="K6574" i="5"/>
  <c r="I6574" i="5"/>
  <c r="G6574" i="5"/>
  <c r="E6574" i="5"/>
  <c r="C6574" i="5"/>
  <c r="M6573" i="5"/>
  <c r="K6573" i="5"/>
  <c r="I6573" i="5"/>
  <c r="G6573" i="5"/>
  <c r="E6573" i="5"/>
  <c r="C6573" i="5"/>
  <c r="M6572" i="5"/>
  <c r="K6572" i="5"/>
  <c r="I6572" i="5"/>
  <c r="G6572" i="5"/>
  <c r="E6572" i="5"/>
  <c r="C6572" i="5"/>
  <c r="M6571" i="5"/>
  <c r="K6571" i="5"/>
  <c r="I6571" i="5"/>
  <c r="G6571" i="5"/>
  <c r="E6571" i="5"/>
  <c r="C6571" i="5"/>
  <c r="M6570" i="5"/>
  <c r="K6570" i="5"/>
  <c r="I6570" i="5"/>
  <c r="G6570" i="5"/>
  <c r="E6570" i="5"/>
  <c r="C6570" i="5"/>
  <c r="M6569" i="5"/>
  <c r="K6569" i="5"/>
  <c r="I6569" i="5"/>
  <c r="G6569" i="5"/>
  <c r="E6569" i="5"/>
  <c r="C6569" i="5"/>
  <c r="M6568" i="5"/>
  <c r="K6568" i="5"/>
  <c r="I6568" i="5"/>
  <c r="G6568" i="5"/>
  <c r="E6568" i="5"/>
  <c r="C6568" i="5"/>
  <c r="M6567" i="5"/>
  <c r="K6567" i="5"/>
  <c r="I6567" i="5"/>
  <c r="G6567" i="5"/>
  <c r="E6567" i="5"/>
  <c r="C6567" i="5"/>
  <c r="M6566" i="5"/>
  <c r="K6566" i="5"/>
  <c r="I6566" i="5"/>
  <c r="G6566" i="5"/>
  <c r="E6566" i="5"/>
  <c r="C6566" i="5"/>
  <c r="M6565" i="5"/>
  <c r="K6565" i="5"/>
  <c r="I6565" i="5"/>
  <c r="G6565" i="5"/>
  <c r="E6565" i="5"/>
  <c r="C6565" i="5"/>
  <c r="M6564" i="5"/>
  <c r="K6564" i="5"/>
  <c r="I6564" i="5"/>
  <c r="G6564" i="5"/>
  <c r="E6564" i="5"/>
  <c r="C6564" i="5"/>
  <c r="M6563" i="5"/>
  <c r="K6563" i="5"/>
  <c r="I6563" i="5"/>
  <c r="G6563" i="5"/>
  <c r="E6563" i="5"/>
  <c r="C6563" i="5"/>
  <c r="M6562" i="5"/>
  <c r="K6562" i="5"/>
  <c r="I6562" i="5"/>
  <c r="G6562" i="5"/>
  <c r="E6562" i="5"/>
  <c r="C6562" i="5"/>
  <c r="M6561" i="5"/>
  <c r="K6561" i="5"/>
  <c r="I6561" i="5"/>
  <c r="G6561" i="5"/>
  <c r="E6561" i="5"/>
  <c r="C6561" i="5"/>
  <c r="M6560" i="5"/>
  <c r="K6560" i="5"/>
  <c r="I6560" i="5"/>
  <c r="G6560" i="5"/>
  <c r="E6560" i="5"/>
  <c r="C6560" i="5"/>
  <c r="M6559" i="5"/>
  <c r="K6559" i="5"/>
  <c r="I6559" i="5"/>
  <c r="G6559" i="5"/>
  <c r="E6559" i="5"/>
  <c r="C6559" i="5"/>
  <c r="M6558" i="5"/>
  <c r="K6558" i="5"/>
  <c r="I6558" i="5"/>
  <c r="G6558" i="5"/>
  <c r="E6558" i="5"/>
  <c r="C6558" i="5"/>
  <c r="M6557" i="5"/>
  <c r="K6557" i="5"/>
  <c r="I6557" i="5"/>
  <c r="G6557" i="5"/>
  <c r="E6557" i="5"/>
  <c r="C6557" i="5"/>
  <c r="M6556" i="5"/>
  <c r="K6556" i="5"/>
  <c r="I6556" i="5"/>
  <c r="G6556" i="5"/>
  <c r="E6556" i="5"/>
  <c r="C6556" i="5"/>
  <c r="M6555" i="5"/>
  <c r="K6555" i="5"/>
  <c r="I6555" i="5"/>
  <c r="G6555" i="5"/>
  <c r="E6555" i="5"/>
  <c r="C6555" i="5"/>
  <c r="M6554" i="5"/>
  <c r="K6554" i="5"/>
  <c r="I6554" i="5"/>
  <c r="G6554" i="5"/>
  <c r="E6554" i="5"/>
  <c r="C6554" i="5"/>
  <c r="M6553" i="5"/>
  <c r="K6553" i="5"/>
  <c r="I6553" i="5"/>
  <c r="G6553" i="5"/>
  <c r="E6553" i="5"/>
  <c r="C6553" i="5"/>
  <c r="M6552" i="5"/>
  <c r="K6552" i="5"/>
  <c r="I6552" i="5"/>
  <c r="G6552" i="5"/>
  <c r="E6552" i="5"/>
  <c r="C6552" i="5"/>
  <c r="M6551" i="5"/>
  <c r="K6551" i="5"/>
  <c r="I6551" i="5"/>
  <c r="G6551" i="5"/>
  <c r="E6551" i="5"/>
  <c r="C6551" i="5"/>
  <c r="M6550" i="5"/>
  <c r="K6550" i="5"/>
  <c r="I6550" i="5"/>
  <c r="G6550" i="5"/>
  <c r="E6550" i="5"/>
  <c r="C6550" i="5"/>
  <c r="M6549" i="5"/>
  <c r="K6549" i="5"/>
  <c r="I6549" i="5"/>
  <c r="G6549" i="5"/>
  <c r="E6549" i="5"/>
  <c r="C6549" i="5"/>
  <c r="M6548" i="5"/>
  <c r="K6548" i="5"/>
  <c r="I6548" i="5"/>
  <c r="G6548" i="5"/>
  <c r="E6548" i="5"/>
  <c r="C6548" i="5"/>
  <c r="M6547" i="5"/>
  <c r="K6547" i="5"/>
  <c r="I6547" i="5"/>
  <c r="G6547" i="5"/>
  <c r="E6547" i="5"/>
  <c r="C6547" i="5"/>
  <c r="M6546" i="5"/>
  <c r="K6546" i="5"/>
  <c r="I6546" i="5"/>
  <c r="G6546" i="5"/>
  <c r="E6546" i="5"/>
  <c r="C6546" i="5"/>
  <c r="M6545" i="5"/>
  <c r="K6545" i="5"/>
  <c r="I6545" i="5"/>
  <c r="G6545" i="5"/>
  <c r="E6545" i="5"/>
  <c r="C6545" i="5"/>
  <c r="M6544" i="5"/>
  <c r="K6544" i="5"/>
  <c r="I6544" i="5"/>
  <c r="G6544" i="5"/>
  <c r="E6544" i="5"/>
  <c r="C6544" i="5"/>
  <c r="M6543" i="5"/>
  <c r="K6543" i="5"/>
  <c r="I6543" i="5"/>
  <c r="G6543" i="5"/>
  <c r="E6543" i="5"/>
  <c r="C6543" i="5"/>
  <c r="M6542" i="5"/>
  <c r="K6542" i="5"/>
  <c r="I6542" i="5"/>
  <c r="G6542" i="5"/>
  <c r="E6542" i="5"/>
  <c r="C6542" i="5"/>
  <c r="M6541" i="5"/>
  <c r="K6541" i="5"/>
  <c r="I6541" i="5"/>
  <c r="G6541" i="5"/>
  <c r="E6541" i="5"/>
  <c r="C6541" i="5"/>
  <c r="M6540" i="5"/>
  <c r="K6540" i="5"/>
  <c r="I6540" i="5"/>
  <c r="G6540" i="5"/>
  <c r="E6540" i="5"/>
  <c r="C6540" i="5"/>
  <c r="M6539" i="5"/>
  <c r="K6539" i="5"/>
  <c r="I6539" i="5"/>
  <c r="G6539" i="5"/>
  <c r="E6539" i="5"/>
  <c r="C6539" i="5"/>
  <c r="M6538" i="5"/>
  <c r="K6538" i="5"/>
  <c r="I6538" i="5"/>
  <c r="G6538" i="5"/>
  <c r="E6538" i="5"/>
  <c r="C6538" i="5"/>
  <c r="M6537" i="5"/>
  <c r="K6537" i="5"/>
  <c r="I6537" i="5"/>
  <c r="G6537" i="5"/>
  <c r="E6537" i="5"/>
  <c r="C6537" i="5"/>
  <c r="M6536" i="5"/>
  <c r="K6536" i="5"/>
  <c r="I6536" i="5"/>
  <c r="G6536" i="5"/>
  <c r="E6536" i="5"/>
  <c r="C6536" i="5"/>
  <c r="M6535" i="5"/>
  <c r="K6535" i="5"/>
  <c r="I6535" i="5"/>
  <c r="G6535" i="5"/>
  <c r="E6535" i="5"/>
  <c r="C6535" i="5"/>
  <c r="M6534" i="5"/>
  <c r="K6534" i="5"/>
  <c r="I6534" i="5"/>
  <c r="G6534" i="5"/>
  <c r="E6534" i="5"/>
  <c r="C6534" i="5"/>
  <c r="M6533" i="5"/>
  <c r="K6533" i="5"/>
  <c r="I6533" i="5"/>
  <c r="G6533" i="5"/>
  <c r="E6533" i="5"/>
  <c r="C6533" i="5"/>
  <c r="M6532" i="5"/>
  <c r="K6532" i="5"/>
  <c r="I6532" i="5"/>
  <c r="G6532" i="5"/>
  <c r="E6532" i="5"/>
  <c r="C6532" i="5"/>
  <c r="M6531" i="5"/>
  <c r="K6531" i="5"/>
  <c r="I6531" i="5"/>
  <c r="G6531" i="5"/>
  <c r="E6531" i="5"/>
  <c r="C6531" i="5"/>
  <c r="M6530" i="5"/>
  <c r="K6530" i="5"/>
  <c r="I6530" i="5"/>
  <c r="G6530" i="5"/>
  <c r="E6530" i="5"/>
  <c r="C6530" i="5"/>
  <c r="M6529" i="5"/>
  <c r="K6529" i="5"/>
  <c r="I6529" i="5"/>
  <c r="G6529" i="5"/>
  <c r="E6529" i="5"/>
  <c r="C6529" i="5"/>
  <c r="M6528" i="5"/>
  <c r="K6528" i="5"/>
  <c r="I6528" i="5"/>
  <c r="G6528" i="5"/>
  <c r="E6528" i="5"/>
  <c r="C6528" i="5"/>
  <c r="M6527" i="5"/>
  <c r="K6527" i="5"/>
  <c r="I6527" i="5"/>
  <c r="G6527" i="5"/>
  <c r="E6527" i="5"/>
  <c r="C6527" i="5"/>
  <c r="M6526" i="5"/>
  <c r="K6526" i="5"/>
  <c r="I6526" i="5"/>
  <c r="G6526" i="5"/>
  <c r="E6526" i="5"/>
  <c r="C6526" i="5"/>
  <c r="M6525" i="5"/>
  <c r="K6525" i="5"/>
  <c r="I6525" i="5"/>
  <c r="G6525" i="5"/>
  <c r="E6525" i="5"/>
  <c r="C6525" i="5"/>
  <c r="M6524" i="5"/>
  <c r="K6524" i="5"/>
  <c r="I6524" i="5"/>
  <c r="G6524" i="5"/>
  <c r="E6524" i="5"/>
  <c r="C6524" i="5"/>
  <c r="M6523" i="5"/>
  <c r="K6523" i="5"/>
  <c r="I6523" i="5"/>
  <c r="G6523" i="5"/>
  <c r="E6523" i="5"/>
  <c r="C6523" i="5"/>
  <c r="M6522" i="5"/>
  <c r="K6522" i="5"/>
  <c r="I6522" i="5"/>
  <c r="G6522" i="5"/>
  <c r="E6522" i="5"/>
  <c r="C6522" i="5"/>
  <c r="M6521" i="5"/>
  <c r="K6521" i="5"/>
  <c r="I6521" i="5"/>
  <c r="G6521" i="5"/>
  <c r="E6521" i="5"/>
  <c r="C6521" i="5"/>
  <c r="M6520" i="5"/>
  <c r="K6520" i="5"/>
  <c r="I6520" i="5"/>
  <c r="G6520" i="5"/>
  <c r="E6520" i="5"/>
  <c r="C6520" i="5"/>
  <c r="M6519" i="5"/>
  <c r="K6519" i="5"/>
  <c r="I6519" i="5"/>
  <c r="G6519" i="5"/>
  <c r="E6519" i="5"/>
  <c r="C6519" i="5"/>
  <c r="M6518" i="5"/>
  <c r="K6518" i="5"/>
  <c r="I6518" i="5"/>
  <c r="G6518" i="5"/>
  <c r="E6518" i="5"/>
  <c r="C6518" i="5"/>
  <c r="M6517" i="5"/>
  <c r="K6517" i="5"/>
  <c r="I6517" i="5"/>
  <c r="G6517" i="5"/>
  <c r="E6517" i="5"/>
  <c r="C6517" i="5"/>
  <c r="M6516" i="5"/>
  <c r="K6516" i="5"/>
  <c r="I6516" i="5"/>
  <c r="G6516" i="5"/>
  <c r="E6516" i="5"/>
  <c r="C6516" i="5"/>
  <c r="M6515" i="5"/>
  <c r="K6515" i="5"/>
  <c r="I6515" i="5"/>
  <c r="G6515" i="5"/>
  <c r="E6515" i="5"/>
  <c r="C6515" i="5"/>
  <c r="M6514" i="5"/>
  <c r="K6514" i="5"/>
  <c r="I6514" i="5"/>
  <c r="G6514" i="5"/>
  <c r="E6514" i="5"/>
  <c r="C6514" i="5"/>
  <c r="M6513" i="5"/>
  <c r="K6513" i="5"/>
  <c r="I6513" i="5"/>
  <c r="G6513" i="5"/>
  <c r="E6513" i="5"/>
  <c r="C6513" i="5"/>
  <c r="M6512" i="5"/>
  <c r="K6512" i="5"/>
  <c r="I6512" i="5"/>
  <c r="G6512" i="5"/>
  <c r="E6512" i="5"/>
  <c r="C6512" i="5"/>
  <c r="M6511" i="5"/>
  <c r="K6511" i="5"/>
  <c r="I6511" i="5"/>
  <c r="G6511" i="5"/>
  <c r="E6511" i="5"/>
  <c r="C6511" i="5"/>
  <c r="M6510" i="5"/>
  <c r="K6510" i="5"/>
  <c r="I6510" i="5"/>
  <c r="G6510" i="5"/>
  <c r="E6510" i="5"/>
  <c r="C6510" i="5"/>
  <c r="M6509" i="5"/>
  <c r="K6509" i="5"/>
  <c r="I6509" i="5"/>
  <c r="G6509" i="5"/>
  <c r="E6509" i="5"/>
  <c r="C6509" i="5"/>
  <c r="M6508" i="5"/>
  <c r="K6508" i="5"/>
  <c r="I6508" i="5"/>
  <c r="G6508" i="5"/>
  <c r="E6508" i="5"/>
  <c r="C6508" i="5"/>
  <c r="M6507" i="5"/>
  <c r="K6507" i="5"/>
  <c r="I6507" i="5"/>
  <c r="G6507" i="5"/>
  <c r="E6507" i="5"/>
  <c r="C6507" i="5"/>
  <c r="M6506" i="5"/>
  <c r="K6506" i="5"/>
  <c r="I6506" i="5"/>
  <c r="G6506" i="5"/>
  <c r="E6506" i="5"/>
  <c r="C6506" i="5"/>
  <c r="M6505" i="5"/>
  <c r="K6505" i="5"/>
  <c r="I6505" i="5"/>
  <c r="G6505" i="5"/>
  <c r="E6505" i="5"/>
  <c r="C6505" i="5"/>
  <c r="M6504" i="5"/>
  <c r="K6504" i="5"/>
  <c r="I6504" i="5"/>
  <c r="G6504" i="5"/>
  <c r="E6504" i="5"/>
  <c r="C6504" i="5"/>
  <c r="M6503" i="5"/>
  <c r="K6503" i="5"/>
  <c r="I6503" i="5"/>
  <c r="G6503" i="5"/>
  <c r="E6503" i="5"/>
  <c r="C6503" i="5"/>
  <c r="M6502" i="5"/>
  <c r="K6502" i="5"/>
  <c r="I6502" i="5"/>
  <c r="G6502" i="5"/>
  <c r="E6502" i="5"/>
  <c r="C6502" i="5"/>
  <c r="M6501" i="5"/>
  <c r="K6501" i="5"/>
  <c r="I6501" i="5"/>
  <c r="G6501" i="5"/>
  <c r="E6501" i="5"/>
  <c r="C6501" i="5"/>
  <c r="M6500" i="5"/>
  <c r="K6500" i="5"/>
  <c r="I6500" i="5"/>
  <c r="G6500" i="5"/>
  <c r="E6500" i="5"/>
  <c r="C6500" i="5"/>
  <c r="M6499" i="5"/>
  <c r="K6499" i="5"/>
  <c r="I6499" i="5"/>
  <c r="G6499" i="5"/>
  <c r="E6499" i="5"/>
  <c r="C6499" i="5"/>
  <c r="M6498" i="5"/>
  <c r="K6498" i="5"/>
  <c r="I6498" i="5"/>
  <c r="G6498" i="5"/>
  <c r="E6498" i="5"/>
  <c r="C6498" i="5"/>
  <c r="M6497" i="5"/>
  <c r="K6497" i="5"/>
  <c r="I6497" i="5"/>
  <c r="G6497" i="5"/>
  <c r="E6497" i="5"/>
  <c r="C6497" i="5"/>
  <c r="M6496" i="5"/>
  <c r="K6496" i="5"/>
  <c r="I6496" i="5"/>
  <c r="G6496" i="5"/>
  <c r="E6496" i="5"/>
  <c r="C6496" i="5"/>
  <c r="M6495" i="5"/>
  <c r="K6495" i="5"/>
  <c r="I6495" i="5"/>
  <c r="G6495" i="5"/>
  <c r="E6495" i="5"/>
  <c r="C6495" i="5"/>
  <c r="M6494" i="5"/>
  <c r="K6494" i="5"/>
  <c r="I6494" i="5"/>
  <c r="G6494" i="5"/>
  <c r="E6494" i="5"/>
  <c r="C6494" i="5"/>
  <c r="M6493" i="5"/>
  <c r="K6493" i="5"/>
  <c r="I6493" i="5"/>
  <c r="G6493" i="5"/>
  <c r="E6493" i="5"/>
  <c r="C6493" i="5"/>
  <c r="M6492" i="5"/>
  <c r="K6492" i="5"/>
  <c r="I6492" i="5"/>
  <c r="G6492" i="5"/>
  <c r="E6492" i="5"/>
  <c r="C6492" i="5"/>
  <c r="M6491" i="5"/>
  <c r="K6491" i="5"/>
  <c r="I6491" i="5"/>
  <c r="G6491" i="5"/>
  <c r="E6491" i="5"/>
  <c r="C6491" i="5"/>
  <c r="M6490" i="5"/>
  <c r="K6490" i="5"/>
  <c r="I6490" i="5"/>
  <c r="G6490" i="5"/>
  <c r="E6490" i="5"/>
  <c r="C6490" i="5"/>
  <c r="M6489" i="5"/>
  <c r="K6489" i="5"/>
  <c r="I6489" i="5"/>
  <c r="G6489" i="5"/>
  <c r="E6489" i="5"/>
  <c r="C6489" i="5"/>
  <c r="M6488" i="5"/>
  <c r="K6488" i="5"/>
  <c r="I6488" i="5"/>
  <c r="G6488" i="5"/>
  <c r="E6488" i="5"/>
  <c r="C6488" i="5"/>
  <c r="M6487" i="5"/>
  <c r="K6487" i="5"/>
  <c r="I6487" i="5"/>
  <c r="G6487" i="5"/>
  <c r="E6487" i="5"/>
  <c r="C6487" i="5"/>
  <c r="M6486" i="5"/>
  <c r="K6486" i="5"/>
  <c r="I6486" i="5"/>
  <c r="G6486" i="5"/>
  <c r="E6486" i="5"/>
  <c r="C6486" i="5"/>
  <c r="M6485" i="5"/>
  <c r="K6485" i="5"/>
  <c r="I6485" i="5"/>
  <c r="G6485" i="5"/>
  <c r="E6485" i="5"/>
  <c r="C6485" i="5"/>
  <c r="M6484" i="5"/>
  <c r="K6484" i="5"/>
  <c r="I6484" i="5"/>
  <c r="G6484" i="5"/>
  <c r="E6484" i="5"/>
  <c r="C6484" i="5"/>
  <c r="M6483" i="5"/>
  <c r="K6483" i="5"/>
  <c r="I6483" i="5"/>
  <c r="G6483" i="5"/>
  <c r="E6483" i="5"/>
  <c r="C6483" i="5"/>
  <c r="M6482" i="5"/>
  <c r="K6482" i="5"/>
  <c r="I6482" i="5"/>
  <c r="G6482" i="5"/>
  <c r="E6482" i="5"/>
  <c r="C6482" i="5"/>
  <c r="M6481" i="5"/>
  <c r="K6481" i="5"/>
  <c r="I6481" i="5"/>
  <c r="G6481" i="5"/>
  <c r="E6481" i="5"/>
  <c r="C6481" i="5"/>
  <c r="M6480" i="5"/>
  <c r="K6480" i="5"/>
  <c r="I6480" i="5"/>
  <c r="G6480" i="5"/>
  <c r="E6480" i="5"/>
  <c r="C6480" i="5"/>
  <c r="M6479" i="5"/>
  <c r="K6479" i="5"/>
  <c r="I6479" i="5"/>
  <c r="G6479" i="5"/>
  <c r="E6479" i="5"/>
  <c r="C6479" i="5"/>
  <c r="M6478" i="5"/>
  <c r="K6478" i="5"/>
  <c r="I6478" i="5"/>
  <c r="G6478" i="5"/>
  <c r="E6478" i="5"/>
  <c r="C6478" i="5"/>
  <c r="M6477" i="5"/>
  <c r="K6477" i="5"/>
  <c r="I6477" i="5"/>
  <c r="G6477" i="5"/>
  <c r="E6477" i="5"/>
  <c r="C6477" i="5"/>
  <c r="M6476" i="5"/>
  <c r="K6476" i="5"/>
  <c r="I6476" i="5"/>
  <c r="G6476" i="5"/>
  <c r="E6476" i="5"/>
  <c r="C6476" i="5"/>
  <c r="M6475" i="5"/>
  <c r="K6475" i="5"/>
  <c r="I6475" i="5"/>
  <c r="G6475" i="5"/>
  <c r="E6475" i="5"/>
  <c r="C6475" i="5"/>
  <c r="M6474" i="5"/>
  <c r="K6474" i="5"/>
  <c r="I6474" i="5"/>
  <c r="G6474" i="5"/>
  <c r="E6474" i="5"/>
  <c r="C6474" i="5"/>
  <c r="M6473" i="5"/>
  <c r="K6473" i="5"/>
  <c r="I6473" i="5"/>
  <c r="G6473" i="5"/>
  <c r="E6473" i="5"/>
  <c r="C6473" i="5"/>
  <c r="M6472" i="5"/>
  <c r="K6472" i="5"/>
  <c r="I6472" i="5"/>
  <c r="G6472" i="5"/>
  <c r="E6472" i="5"/>
  <c r="C6472" i="5"/>
  <c r="M6471" i="5"/>
  <c r="K6471" i="5"/>
  <c r="I6471" i="5"/>
  <c r="G6471" i="5"/>
  <c r="E6471" i="5"/>
  <c r="C6471" i="5"/>
  <c r="M6470" i="5"/>
  <c r="K6470" i="5"/>
  <c r="I6470" i="5"/>
  <c r="G6470" i="5"/>
  <c r="E6470" i="5"/>
  <c r="C6470" i="5"/>
  <c r="M6469" i="5"/>
  <c r="K6469" i="5"/>
  <c r="I6469" i="5"/>
  <c r="G6469" i="5"/>
  <c r="E6469" i="5"/>
  <c r="C6469" i="5"/>
  <c r="M6468" i="5"/>
  <c r="K6468" i="5"/>
  <c r="I6468" i="5"/>
  <c r="G6468" i="5"/>
  <c r="E6468" i="5"/>
  <c r="C6468" i="5"/>
  <c r="M6467" i="5"/>
  <c r="K6467" i="5"/>
  <c r="I6467" i="5"/>
  <c r="G6467" i="5"/>
  <c r="E6467" i="5"/>
  <c r="C6467" i="5"/>
  <c r="M6466" i="5"/>
  <c r="K6466" i="5"/>
  <c r="I6466" i="5"/>
  <c r="G6466" i="5"/>
  <c r="E6466" i="5"/>
  <c r="C6466" i="5"/>
  <c r="M6465" i="5"/>
  <c r="K6465" i="5"/>
  <c r="I6465" i="5"/>
  <c r="G6465" i="5"/>
  <c r="E6465" i="5"/>
  <c r="C6465" i="5"/>
  <c r="M6464" i="5"/>
  <c r="K6464" i="5"/>
  <c r="I6464" i="5"/>
  <c r="G6464" i="5"/>
  <c r="E6464" i="5"/>
  <c r="C6464" i="5"/>
  <c r="M6463" i="5"/>
  <c r="K6463" i="5"/>
  <c r="I6463" i="5"/>
  <c r="G6463" i="5"/>
  <c r="E6463" i="5"/>
  <c r="C6463" i="5"/>
  <c r="M6462" i="5"/>
  <c r="K6462" i="5"/>
  <c r="I6462" i="5"/>
  <c r="G6462" i="5"/>
  <c r="E6462" i="5"/>
  <c r="C6462" i="5"/>
  <c r="M6461" i="5"/>
  <c r="K6461" i="5"/>
  <c r="I6461" i="5"/>
  <c r="G6461" i="5"/>
  <c r="E6461" i="5"/>
  <c r="C6461" i="5"/>
  <c r="M6460" i="5"/>
  <c r="K6460" i="5"/>
  <c r="I6460" i="5"/>
  <c r="G6460" i="5"/>
  <c r="E6460" i="5"/>
  <c r="C6460" i="5"/>
  <c r="M6459" i="5"/>
  <c r="K6459" i="5"/>
  <c r="I6459" i="5"/>
  <c r="G6459" i="5"/>
  <c r="E6459" i="5"/>
  <c r="C6459" i="5"/>
  <c r="M6458" i="5"/>
  <c r="K6458" i="5"/>
  <c r="I6458" i="5"/>
  <c r="G6458" i="5"/>
  <c r="E6458" i="5"/>
  <c r="C6458" i="5"/>
  <c r="M6457" i="5"/>
  <c r="K6457" i="5"/>
  <c r="I6457" i="5"/>
  <c r="G6457" i="5"/>
  <c r="E6457" i="5"/>
  <c r="C6457" i="5"/>
  <c r="M6456" i="5"/>
  <c r="K6456" i="5"/>
  <c r="I6456" i="5"/>
  <c r="G6456" i="5"/>
  <c r="E6456" i="5"/>
  <c r="C6456" i="5"/>
  <c r="M6455" i="5"/>
  <c r="K6455" i="5"/>
  <c r="I6455" i="5"/>
  <c r="G6455" i="5"/>
  <c r="E6455" i="5"/>
  <c r="C6455" i="5"/>
  <c r="M6454" i="5"/>
  <c r="K6454" i="5"/>
  <c r="I6454" i="5"/>
  <c r="G6454" i="5"/>
  <c r="E6454" i="5"/>
  <c r="C6454" i="5"/>
  <c r="M6453" i="5"/>
  <c r="K6453" i="5"/>
  <c r="I6453" i="5"/>
  <c r="G6453" i="5"/>
  <c r="E6453" i="5"/>
  <c r="C6453" i="5"/>
  <c r="M6452" i="5"/>
  <c r="K6452" i="5"/>
  <c r="I6452" i="5"/>
  <c r="G6452" i="5"/>
  <c r="E6452" i="5"/>
  <c r="C6452" i="5"/>
  <c r="M6451" i="5"/>
  <c r="K6451" i="5"/>
  <c r="I6451" i="5"/>
  <c r="G6451" i="5"/>
  <c r="E6451" i="5"/>
  <c r="C6451" i="5"/>
  <c r="M6450" i="5"/>
  <c r="K6450" i="5"/>
  <c r="I6450" i="5"/>
  <c r="G6450" i="5"/>
  <c r="E6450" i="5"/>
  <c r="C6450" i="5"/>
  <c r="M6449" i="5"/>
  <c r="K6449" i="5"/>
  <c r="I6449" i="5"/>
  <c r="G6449" i="5"/>
  <c r="E6449" i="5"/>
  <c r="C6449" i="5"/>
  <c r="M6448" i="5"/>
  <c r="K6448" i="5"/>
  <c r="I6448" i="5"/>
  <c r="G6448" i="5"/>
  <c r="E6448" i="5"/>
  <c r="C6448" i="5"/>
  <c r="M6447" i="5"/>
  <c r="K6447" i="5"/>
  <c r="I6447" i="5"/>
  <c r="G6447" i="5"/>
  <c r="E6447" i="5"/>
  <c r="C6447" i="5"/>
  <c r="M6446" i="5"/>
  <c r="K6446" i="5"/>
  <c r="I6446" i="5"/>
  <c r="G6446" i="5"/>
  <c r="E6446" i="5"/>
  <c r="C6446" i="5"/>
  <c r="M6445" i="5"/>
  <c r="K6445" i="5"/>
  <c r="I6445" i="5"/>
  <c r="G6445" i="5"/>
  <c r="E6445" i="5"/>
  <c r="C6445" i="5"/>
  <c r="M6444" i="5"/>
  <c r="K6444" i="5"/>
  <c r="I6444" i="5"/>
  <c r="G6444" i="5"/>
  <c r="E6444" i="5"/>
  <c r="C6444" i="5"/>
  <c r="M6443" i="5"/>
  <c r="K6443" i="5"/>
  <c r="I6443" i="5"/>
  <c r="G6443" i="5"/>
  <c r="E6443" i="5"/>
  <c r="C6443" i="5"/>
  <c r="M6442" i="5"/>
  <c r="K6442" i="5"/>
  <c r="I6442" i="5"/>
  <c r="G6442" i="5"/>
  <c r="E6442" i="5"/>
  <c r="C6442" i="5"/>
  <c r="M6441" i="5"/>
  <c r="K6441" i="5"/>
  <c r="I6441" i="5"/>
  <c r="G6441" i="5"/>
  <c r="E6441" i="5"/>
  <c r="C6441" i="5"/>
  <c r="M6440" i="5"/>
  <c r="K6440" i="5"/>
  <c r="I6440" i="5"/>
  <c r="G6440" i="5"/>
  <c r="E6440" i="5"/>
  <c r="C6440" i="5"/>
  <c r="M6439" i="5"/>
  <c r="K6439" i="5"/>
  <c r="I6439" i="5"/>
  <c r="G6439" i="5"/>
  <c r="E6439" i="5"/>
  <c r="C6439" i="5"/>
  <c r="M6438" i="5"/>
  <c r="K6438" i="5"/>
  <c r="I6438" i="5"/>
  <c r="G6438" i="5"/>
  <c r="E6438" i="5"/>
  <c r="C6438" i="5"/>
  <c r="M6437" i="5"/>
  <c r="K6437" i="5"/>
  <c r="I6437" i="5"/>
  <c r="G6437" i="5"/>
  <c r="E6437" i="5"/>
  <c r="C6437" i="5"/>
  <c r="M6436" i="5"/>
  <c r="K6436" i="5"/>
  <c r="I6436" i="5"/>
  <c r="G6436" i="5"/>
  <c r="E6436" i="5"/>
  <c r="C6436" i="5"/>
  <c r="M6435" i="5"/>
  <c r="K6435" i="5"/>
  <c r="I6435" i="5"/>
  <c r="G6435" i="5"/>
  <c r="E6435" i="5"/>
  <c r="C6435" i="5"/>
  <c r="M6434" i="5"/>
  <c r="K6434" i="5"/>
  <c r="I6434" i="5"/>
  <c r="G6434" i="5"/>
  <c r="E6434" i="5"/>
  <c r="C6434" i="5"/>
  <c r="M6433" i="5"/>
  <c r="K6433" i="5"/>
  <c r="I6433" i="5"/>
  <c r="G6433" i="5"/>
  <c r="E6433" i="5"/>
  <c r="C6433" i="5"/>
  <c r="M6432" i="5"/>
  <c r="K6432" i="5"/>
  <c r="I6432" i="5"/>
  <c r="G6432" i="5"/>
  <c r="E6432" i="5"/>
  <c r="C6432" i="5"/>
  <c r="M6431" i="5"/>
  <c r="K6431" i="5"/>
  <c r="I6431" i="5"/>
  <c r="G6431" i="5"/>
  <c r="E6431" i="5"/>
  <c r="C6431" i="5"/>
  <c r="M6430" i="5"/>
  <c r="K6430" i="5"/>
  <c r="I6430" i="5"/>
  <c r="G6430" i="5"/>
  <c r="E6430" i="5"/>
  <c r="C6430" i="5"/>
  <c r="M6429" i="5"/>
  <c r="K6429" i="5"/>
  <c r="I6429" i="5"/>
  <c r="G6429" i="5"/>
  <c r="E6429" i="5"/>
  <c r="C6429" i="5"/>
  <c r="M6428" i="5"/>
  <c r="K6428" i="5"/>
  <c r="I6428" i="5"/>
  <c r="G6428" i="5"/>
  <c r="E6428" i="5"/>
  <c r="C6428" i="5"/>
  <c r="M6427" i="5"/>
  <c r="K6427" i="5"/>
  <c r="I6427" i="5"/>
  <c r="G6427" i="5"/>
  <c r="E6427" i="5"/>
  <c r="C6427" i="5"/>
  <c r="M6426" i="5"/>
  <c r="K6426" i="5"/>
  <c r="I6426" i="5"/>
  <c r="G6426" i="5"/>
  <c r="E6426" i="5"/>
  <c r="C6426" i="5"/>
  <c r="M6425" i="5"/>
  <c r="K6425" i="5"/>
  <c r="I6425" i="5"/>
  <c r="G6425" i="5"/>
  <c r="E6425" i="5"/>
  <c r="C6425" i="5"/>
  <c r="M6424" i="5"/>
  <c r="K6424" i="5"/>
  <c r="I6424" i="5"/>
  <c r="G6424" i="5"/>
  <c r="E6424" i="5"/>
  <c r="C6424" i="5"/>
  <c r="M6423" i="5"/>
  <c r="K6423" i="5"/>
  <c r="I6423" i="5"/>
  <c r="G6423" i="5"/>
  <c r="E6423" i="5"/>
  <c r="C6423" i="5"/>
  <c r="M6422" i="5"/>
  <c r="K6422" i="5"/>
  <c r="I6422" i="5"/>
  <c r="G6422" i="5"/>
  <c r="E6422" i="5"/>
  <c r="C6422" i="5"/>
  <c r="M6421" i="5"/>
  <c r="K6421" i="5"/>
  <c r="I6421" i="5"/>
  <c r="G6421" i="5"/>
  <c r="E6421" i="5"/>
  <c r="C6421" i="5"/>
  <c r="M6420" i="5"/>
  <c r="K6420" i="5"/>
  <c r="I6420" i="5"/>
  <c r="G6420" i="5"/>
  <c r="E6420" i="5"/>
  <c r="C6420" i="5"/>
  <c r="M6419" i="5"/>
  <c r="K6419" i="5"/>
  <c r="I6419" i="5"/>
  <c r="G6419" i="5"/>
  <c r="E6419" i="5"/>
  <c r="C6419" i="5"/>
  <c r="M6418" i="5"/>
  <c r="K6418" i="5"/>
  <c r="I6418" i="5"/>
  <c r="G6418" i="5"/>
  <c r="E6418" i="5"/>
  <c r="C6418" i="5"/>
  <c r="M6417" i="5"/>
  <c r="K6417" i="5"/>
  <c r="I6417" i="5"/>
  <c r="G6417" i="5"/>
  <c r="E6417" i="5"/>
  <c r="C6417" i="5"/>
  <c r="M6416" i="5"/>
  <c r="K6416" i="5"/>
  <c r="I6416" i="5"/>
  <c r="G6416" i="5"/>
  <c r="E6416" i="5"/>
  <c r="C6416" i="5"/>
  <c r="M6415" i="5"/>
  <c r="K6415" i="5"/>
  <c r="I6415" i="5"/>
  <c r="G6415" i="5"/>
  <c r="E6415" i="5"/>
  <c r="C6415" i="5"/>
  <c r="M6414" i="5"/>
  <c r="K6414" i="5"/>
  <c r="I6414" i="5"/>
  <c r="G6414" i="5"/>
  <c r="E6414" i="5"/>
  <c r="C6414" i="5"/>
  <c r="M6413" i="5"/>
  <c r="K6413" i="5"/>
  <c r="I6413" i="5"/>
  <c r="G6413" i="5"/>
  <c r="E6413" i="5"/>
  <c r="C6413" i="5"/>
  <c r="M6412" i="5"/>
  <c r="K6412" i="5"/>
  <c r="I6412" i="5"/>
  <c r="G6412" i="5"/>
  <c r="E6412" i="5"/>
  <c r="C6412" i="5"/>
  <c r="M6411" i="5"/>
  <c r="K6411" i="5"/>
  <c r="I6411" i="5"/>
  <c r="G6411" i="5"/>
  <c r="E6411" i="5"/>
  <c r="C6411" i="5"/>
  <c r="M6410" i="5"/>
  <c r="K6410" i="5"/>
  <c r="I6410" i="5"/>
  <c r="G6410" i="5"/>
  <c r="E6410" i="5"/>
  <c r="C6410" i="5"/>
  <c r="M6409" i="5"/>
  <c r="K6409" i="5"/>
  <c r="I6409" i="5"/>
  <c r="G6409" i="5"/>
  <c r="E6409" i="5"/>
  <c r="C6409" i="5"/>
  <c r="M6408" i="5"/>
  <c r="K6408" i="5"/>
  <c r="I6408" i="5"/>
  <c r="G6408" i="5"/>
  <c r="E6408" i="5"/>
  <c r="C6408" i="5"/>
  <c r="M6407" i="5"/>
  <c r="K6407" i="5"/>
  <c r="I6407" i="5"/>
  <c r="G6407" i="5"/>
  <c r="E6407" i="5"/>
  <c r="C6407" i="5"/>
  <c r="M6406" i="5"/>
  <c r="K6406" i="5"/>
  <c r="I6406" i="5"/>
  <c r="G6406" i="5"/>
  <c r="E6406" i="5"/>
  <c r="C6406" i="5"/>
  <c r="M6405" i="5"/>
  <c r="K6405" i="5"/>
  <c r="I6405" i="5"/>
  <c r="G6405" i="5"/>
  <c r="E6405" i="5"/>
  <c r="C6405" i="5"/>
  <c r="M6404" i="5"/>
  <c r="K6404" i="5"/>
  <c r="I6404" i="5"/>
  <c r="G6404" i="5"/>
  <c r="E6404" i="5"/>
  <c r="C6404" i="5"/>
  <c r="M6403" i="5"/>
  <c r="K6403" i="5"/>
  <c r="I6403" i="5"/>
  <c r="G6403" i="5"/>
  <c r="E6403" i="5"/>
  <c r="C6403" i="5"/>
  <c r="M6402" i="5"/>
  <c r="K6402" i="5"/>
  <c r="I6402" i="5"/>
  <c r="G6402" i="5"/>
  <c r="E6402" i="5"/>
  <c r="C6402" i="5"/>
  <c r="M6401" i="5"/>
  <c r="K6401" i="5"/>
  <c r="I6401" i="5"/>
  <c r="G6401" i="5"/>
  <c r="E6401" i="5"/>
  <c r="C6401" i="5"/>
  <c r="M6400" i="5"/>
  <c r="K6400" i="5"/>
  <c r="I6400" i="5"/>
  <c r="G6400" i="5"/>
  <c r="E6400" i="5"/>
  <c r="C6400" i="5"/>
  <c r="M6399" i="5"/>
  <c r="K6399" i="5"/>
  <c r="I6399" i="5"/>
  <c r="G6399" i="5"/>
  <c r="E6399" i="5"/>
  <c r="C6399" i="5"/>
  <c r="M6398" i="5"/>
  <c r="K6398" i="5"/>
  <c r="I6398" i="5"/>
  <c r="G6398" i="5"/>
  <c r="E6398" i="5"/>
  <c r="C6398" i="5"/>
  <c r="M6397" i="5"/>
  <c r="K6397" i="5"/>
  <c r="I6397" i="5"/>
  <c r="G6397" i="5"/>
  <c r="E6397" i="5"/>
  <c r="C6397" i="5"/>
  <c r="M6396" i="5"/>
  <c r="K6396" i="5"/>
  <c r="I6396" i="5"/>
  <c r="G6396" i="5"/>
  <c r="E6396" i="5"/>
  <c r="C6396" i="5"/>
  <c r="M6395" i="5"/>
  <c r="K6395" i="5"/>
  <c r="I6395" i="5"/>
  <c r="G6395" i="5"/>
  <c r="E6395" i="5"/>
  <c r="C6395" i="5"/>
  <c r="M6394" i="5"/>
  <c r="K6394" i="5"/>
  <c r="I6394" i="5"/>
  <c r="G6394" i="5"/>
  <c r="E6394" i="5"/>
  <c r="C6394" i="5"/>
  <c r="M6393" i="5"/>
  <c r="K6393" i="5"/>
  <c r="I6393" i="5"/>
  <c r="G6393" i="5"/>
  <c r="E6393" i="5"/>
  <c r="C6393" i="5"/>
  <c r="M6392" i="5"/>
  <c r="K6392" i="5"/>
  <c r="I6392" i="5"/>
  <c r="G6392" i="5"/>
  <c r="E6392" i="5"/>
  <c r="C6392" i="5"/>
  <c r="M6391" i="5"/>
  <c r="K6391" i="5"/>
  <c r="I6391" i="5"/>
  <c r="G6391" i="5"/>
  <c r="E6391" i="5"/>
  <c r="C6391" i="5"/>
  <c r="M6390" i="5"/>
  <c r="K6390" i="5"/>
  <c r="I6390" i="5"/>
  <c r="G6390" i="5"/>
  <c r="E6390" i="5"/>
  <c r="C6390" i="5"/>
  <c r="M6389" i="5"/>
  <c r="K6389" i="5"/>
  <c r="I6389" i="5"/>
  <c r="G6389" i="5"/>
  <c r="E6389" i="5"/>
  <c r="C6389" i="5"/>
  <c r="M6388" i="5"/>
  <c r="K6388" i="5"/>
  <c r="I6388" i="5"/>
  <c r="G6388" i="5"/>
  <c r="E6388" i="5"/>
  <c r="C6388" i="5"/>
  <c r="M6387" i="5"/>
  <c r="K6387" i="5"/>
  <c r="I6387" i="5"/>
  <c r="G6387" i="5"/>
  <c r="E6387" i="5"/>
  <c r="C6387" i="5"/>
  <c r="M6386" i="5"/>
  <c r="K6386" i="5"/>
  <c r="I6386" i="5"/>
  <c r="G6386" i="5"/>
  <c r="E6386" i="5"/>
  <c r="C6386" i="5"/>
  <c r="M6385" i="5"/>
  <c r="K6385" i="5"/>
  <c r="I6385" i="5"/>
  <c r="G6385" i="5"/>
  <c r="E6385" i="5"/>
  <c r="C6385" i="5"/>
  <c r="M6384" i="5"/>
  <c r="K6384" i="5"/>
  <c r="I6384" i="5"/>
  <c r="G6384" i="5"/>
  <c r="E6384" i="5"/>
  <c r="C6384" i="5"/>
  <c r="M6383" i="5"/>
  <c r="K6383" i="5"/>
  <c r="I6383" i="5"/>
  <c r="G6383" i="5"/>
  <c r="E6383" i="5"/>
  <c r="C6383" i="5"/>
  <c r="M6382" i="5"/>
  <c r="K6382" i="5"/>
  <c r="I6382" i="5"/>
  <c r="G6382" i="5"/>
  <c r="E6382" i="5"/>
  <c r="C6382" i="5"/>
  <c r="M6381" i="5"/>
  <c r="K6381" i="5"/>
  <c r="I6381" i="5"/>
  <c r="G6381" i="5"/>
  <c r="E6381" i="5"/>
  <c r="C6381" i="5"/>
  <c r="M6380" i="5"/>
  <c r="K6380" i="5"/>
  <c r="I6380" i="5"/>
  <c r="G6380" i="5"/>
  <c r="E6380" i="5"/>
  <c r="C6380" i="5"/>
  <c r="M6379" i="5"/>
  <c r="K6379" i="5"/>
  <c r="I6379" i="5"/>
  <c r="G6379" i="5"/>
  <c r="E6379" i="5"/>
  <c r="C6379" i="5"/>
  <c r="M6378" i="5"/>
  <c r="K6378" i="5"/>
  <c r="I6378" i="5"/>
  <c r="G6378" i="5"/>
  <c r="E6378" i="5"/>
  <c r="C6378" i="5"/>
  <c r="M6377" i="5"/>
  <c r="K6377" i="5"/>
  <c r="I6377" i="5"/>
  <c r="G6377" i="5"/>
  <c r="E6377" i="5"/>
  <c r="C6377" i="5"/>
  <c r="M6376" i="5"/>
  <c r="K6376" i="5"/>
  <c r="I6376" i="5"/>
  <c r="G6376" i="5"/>
  <c r="E6376" i="5"/>
  <c r="C6376" i="5"/>
  <c r="M6375" i="5"/>
  <c r="K6375" i="5"/>
  <c r="I6375" i="5"/>
  <c r="G6375" i="5"/>
  <c r="E6375" i="5"/>
  <c r="C6375" i="5"/>
  <c r="M6374" i="5"/>
  <c r="K6374" i="5"/>
  <c r="I6374" i="5"/>
  <c r="G6374" i="5"/>
  <c r="E6374" i="5"/>
  <c r="C6374" i="5"/>
  <c r="M6373" i="5"/>
  <c r="K6373" i="5"/>
  <c r="I6373" i="5"/>
  <c r="G6373" i="5"/>
  <c r="E6373" i="5"/>
  <c r="C6373" i="5"/>
  <c r="M6372" i="5"/>
  <c r="K6372" i="5"/>
  <c r="I6372" i="5"/>
  <c r="G6372" i="5"/>
  <c r="E6372" i="5"/>
  <c r="C6372" i="5"/>
  <c r="M6371" i="5"/>
  <c r="K6371" i="5"/>
  <c r="I6371" i="5"/>
  <c r="G6371" i="5"/>
  <c r="E6371" i="5"/>
  <c r="C6371" i="5"/>
  <c r="M6370" i="5"/>
  <c r="K6370" i="5"/>
  <c r="I6370" i="5"/>
  <c r="G6370" i="5"/>
  <c r="E6370" i="5"/>
  <c r="C6370" i="5"/>
  <c r="M6369" i="5"/>
  <c r="K6369" i="5"/>
  <c r="I6369" i="5"/>
  <c r="G6369" i="5"/>
  <c r="E6369" i="5"/>
  <c r="C6369" i="5"/>
  <c r="M6368" i="5"/>
  <c r="K6368" i="5"/>
  <c r="I6368" i="5"/>
  <c r="G6368" i="5"/>
  <c r="E6368" i="5"/>
  <c r="C6368" i="5"/>
  <c r="M6367" i="5"/>
  <c r="K6367" i="5"/>
  <c r="I6367" i="5"/>
  <c r="G6367" i="5"/>
  <c r="E6367" i="5"/>
  <c r="C6367" i="5"/>
  <c r="M6366" i="5"/>
  <c r="K6366" i="5"/>
  <c r="I6366" i="5"/>
  <c r="G6366" i="5"/>
  <c r="E6366" i="5"/>
  <c r="C6366" i="5"/>
  <c r="M6365" i="5"/>
  <c r="K6365" i="5"/>
  <c r="I6365" i="5"/>
  <c r="G6365" i="5"/>
  <c r="E6365" i="5"/>
  <c r="C6365" i="5"/>
  <c r="M6364" i="5"/>
  <c r="K6364" i="5"/>
  <c r="I6364" i="5"/>
  <c r="G6364" i="5"/>
  <c r="E6364" i="5"/>
  <c r="C6364" i="5"/>
  <c r="M6363" i="5"/>
  <c r="K6363" i="5"/>
  <c r="I6363" i="5"/>
  <c r="G6363" i="5"/>
  <c r="E6363" i="5"/>
  <c r="C6363" i="5"/>
  <c r="M6362" i="5"/>
  <c r="K6362" i="5"/>
  <c r="I6362" i="5"/>
  <c r="G6362" i="5"/>
  <c r="E6362" i="5"/>
  <c r="C6362" i="5"/>
  <c r="M6361" i="5"/>
  <c r="K6361" i="5"/>
  <c r="I6361" i="5"/>
  <c r="G6361" i="5"/>
  <c r="E6361" i="5"/>
  <c r="C6361" i="5"/>
  <c r="M6360" i="5"/>
  <c r="K6360" i="5"/>
  <c r="I6360" i="5"/>
  <c r="G6360" i="5"/>
  <c r="E6360" i="5"/>
  <c r="C6360" i="5"/>
  <c r="M6359" i="5"/>
  <c r="K6359" i="5"/>
  <c r="I6359" i="5"/>
  <c r="G6359" i="5"/>
  <c r="E6359" i="5"/>
  <c r="C6359" i="5"/>
  <c r="M6358" i="5"/>
  <c r="K6358" i="5"/>
  <c r="I6358" i="5"/>
  <c r="G6358" i="5"/>
  <c r="E6358" i="5"/>
  <c r="C6358" i="5"/>
  <c r="M6357" i="5"/>
  <c r="K6357" i="5"/>
  <c r="I6357" i="5"/>
  <c r="G6357" i="5"/>
  <c r="E6357" i="5"/>
  <c r="C6357" i="5"/>
  <c r="M6356" i="5"/>
  <c r="K6356" i="5"/>
  <c r="I6356" i="5"/>
  <c r="G6356" i="5"/>
  <c r="E6356" i="5"/>
  <c r="C6356" i="5"/>
  <c r="M6355" i="5"/>
  <c r="K6355" i="5"/>
  <c r="I6355" i="5"/>
  <c r="G6355" i="5"/>
  <c r="E6355" i="5"/>
  <c r="C6355" i="5"/>
  <c r="M6354" i="5"/>
  <c r="K6354" i="5"/>
  <c r="I6354" i="5"/>
  <c r="G6354" i="5"/>
  <c r="E6354" i="5"/>
  <c r="C6354" i="5"/>
  <c r="M6353" i="5"/>
  <c r="K6353" i="5"/>
  <c r="I6353" i="5"/>
  <c r="G6353" i="5"/>
  <c r="E6353" i="5"/>
  <c r="C6353" i="5"/>
  <c r="M6352" i="5"/>
  <c r="K6352" i="5"/>
  <c r="I6352" i="5"/>
  <c r="G6352" i="5"/>
  <c r="E6352" i="5"/>
  <c r="C6352" i="5"/>
  <c r="M6351" i="5"/>
  <c r="K6351" i="5"/>
  <c r="I6351" i="5"/>
  <c r="G6351" i="5"/>
  <c r="E6351" i="5"/>
  <c r="C6351" i="5"/>
  <c r="M6350" i="5"/>
  <c r="K6350" i="5"/>
  <c r="I6350" i="5"/>
  <c r="G6350" i="5"/>
  <c r="E6350" i="5"/>
  <c r="C6350" i="5"/>
  <c r="M6349" i="5"/>
  <c r="K6349" i="5"/>
  <c r="I6349" i="5"/>
  <c r="G6349" i="5"/>
  <c r="E6349" i="5"/>
  <c r="C6349" i="5"/>
  <c r="M6348" i="5"/>
  <c r="K6348" i="5"/>
  <c r="I6348" i="5"/>
  <c r="G6348" i="5"/>
  <c r="E6348" i="5"/>
  <c r="C6348" i="5"/>
  <c r="M6347" i="5"/>
  <c r="K6347" i="5"/>
  <c r="I6347" i="5"/>
  <c r="G6347" i="5"/>
  <c r="E6347" i="5"/>
  <c r="C6347" i="5"/>
  <c r="M6346" i="5"/>
  <c r="K6346" i="5"/>
  <c r="I6346" i="5"/>
  <c r="G6346" i="5"/>
  <c r="E6346" i="5"/>
  <c r="C6346" i="5"/>
  <c r="M6345" i="5"/>
  <c r="K6345" i="5"/>
  <c r="I6345" i="5"/>
  <c r="G6345" i="5"/>
  <c r="E6345" i="5"/>
  <c r="C6345" i="5"/>
  <c r="M6344" i="5"/>
  <c r="K6344" i="5"/>
  <c r="I6344" i="5"/>
  <c r="G6344" i="5"/>
  <c r="E6344" i="5"/>
  <c r="C6344" i="5"/>
  <c r="M6343" i="5"/>
  <c r="K6343" i="5"/>
  <c r="I6343" i="5"/>
  <c r="G6343" i="5"/>
  <c r="E6343" i="5"/>
  <c r="C6343" i="5"/>
  <c r="M6342" i="5"/>
  <c r="K6342" i="5"/>
  <c r="I6342" i="5"/>
  <c r="G6342" i="5"/>
  <c r="E6342" i="5"/>
  <c r="C6342" i="5"/>
  <c r="M6341" i="5"/>
  <c r="K6341" i="5"/>
  <c r="I6341" i="5"/>
  <c r="G6341" i="5"/>
  <c r="E6341" i="5"/>
  <c r="C6341" i="5"/>
  <c r="M6340" i="5"/>
  <c r="K6340" i="5"/>
  <c r="I6340" i="5"/>
  <c r="G6340" i="5"/>
  <c r="E6340" i="5"/>
  <c r="C6340" i="5"/>
  <c r="M6339" i="5"/>
  <c r="K6339" i="5"/>
  <c r="I6339" i="5"/>
  <c r="G6339" i="5"/>
  <c r="E6339" i="5"/>
  <c r="C6339" i="5"/>
  <c r="M6338" i="5"/>
  <c r="K6338" i="5"/>
  <c r="I6338" i="5"/>
  <c r="G6338" i="5"/>
  <c r="E6338" i="5"/>
  <c r="C6338" i="5"/>
  <c r="M6337" i="5"/>
  <c r="K6337" i="5"/>
  <c r="I6337" i="5"/>
  <c r="G6337" i="5"/>
  <c r="E6337" i="5"/>
  <c r="C6337" i="5"/>
  <c r="M6336" i="5"/>
  <c r="K6336" i="5"/>
  <c r="I6336" i="5"/>
  <c r="G6336" i="5"/>
  <c r="E6336" i="5"/>
  <c r="C6336" i="5"/>
  <c r="M6335" i="5"/>
  <c r="K6335" i="5"/>
  <c r="I6335" i="5"/>
  <c r="G6335" i="5"/>
  <c r="E6335" i="5"/>
  <c r="C6335" i="5"/>
  <c r="M6334" i="5"/>
  <c r="K6334" i="5"/>
  <c r="I6334" i="5"/>
  <c r="G6334" i="5"/>
  <c r="E6334" i="5"/>
  <c r="C6334" i="5"/>
  <c r="M6333" i="5"/>
  <c r="K6333" i="5"/>
  <c r="I6333" i="5"/>
  <c r="G6333" i="5"/>
  <c r="E6333" i="5"/>
  <c r="C6333" i="5"/>
  <c r="M6332" i="5"/>
  <c r="K6332" i="5"/>
  <c r="I6332" i="5"/>
  <c r="G6332" i="5"/>
  <c r="E6332" i="5"/>
  <c r="C6332" i="5"/>
  <c r="M6331" i="5"/>
  <c r="K6331" i="5"/>
  <c r="I6331" i="5"/>
  <c r="G6331" i="5"/>
  <c r="E6331" i="5"/>
  <c r="C6331" i="5"/>
  <c r="M6330" i="5"/>
  <c r="K6330" i="5"/>
  <c r="I6330" i="5"/>
  <c r="G6330" i="5"/>
  <c r="E6330" i="5"/>
  <c r="C6330" i="5"/>
  <c r="M6329" i="5"/>
  <c r="K6329" i="5"/>
  <c r="I6329" i="5"/>
  <c r="G6329" i="5"/>
  <c r="E6329" i="5"/>
  <c r="C6329" i="5"/>
  <c r="M6328" i="5"/>
  <c r="K6328" i="5"/>
  <c r="I6328" i="5"/>
  <c r="G6328" i="5"/>
  <c r="E6328" i="5"/>
  <c r="C6328" i="5"/>
  <c r="M6327" i="5"/>
  <c r="K6327" i="5"/>
  <c r="I6327" i="5"/>
  <c r="G6327" i="5"/>
  <c r="E6327" i="5"/>
  <c r="C6327" i="5"/>
  <c r="M6326" i="5"/>
  <c r="K6326" i="5"/>
  <c r="I6326" i="5"/>
  <c r="G6326" i="5"/>
  <c r="E6326" i="5"/>
  <c r="C6326" i="5"/>
  <c r="M6325" i="5"/>
  <c r="K6325" i="5"/>
  <c r="I6325" i="5"/>
  <c r="G6325" i="5"/>
  <c r="E6325" i="5"/>
  <c r="C6325" i="5"/>
  <c r="M6324" i="5"/>
  <c r="K6324" i="5"/>
  <c r="I6324" i="5"/>
  <c r="G6324" i="5"/>
  <c r="E6324" i="5"/>
  <c r="C6324" i="5"/>
  <c r="M6323" i="5"/>
  <c r="K6323" i="5"/>
  <c r="I6323" i="5"/>
  <c r="G6323" i="5"/>
  <c r="E6323" i="5"/>
  <c r="C6323" i="5"/>
  <c r="M6322" i="5"/>
  <c r="K6322" i="5"/>
  <c r="I6322" i="5"/>
  <c r="G6322" i="5"/>
  <c r="E6322" i="5"/>
  <c r="C6322" i="5"/>
  <c r="M6321" i="5"/>
  <c r="K6321" i="5"/>
  <c r="I6321" i="5"/>
  <c r="G6321" i="5"/>
  <c r="E6321" i="5"/>
  <c r="C6321" i="5"/>
  <c r="M6320" i="5"/>
  <c r="K6320" i="5"/>
  <c r="I6320" i="5"/>
  <c r="G6320" i="5"/>
  <c r="E6320" i="5"/>
  <c r="C6320" i="5"/>
  <c r="M6319" i="5"/>
  <c r="K6319" i="5"/>
  <c r="I6319" i="5"/>
  <c r="G6319" i="5"/>
  <c r="E6319" i="5"/>
  <c r="C6319" i="5"/>
  <c r="M6318" i="5"/>
  <c r="K6318" i="5"/>
  <c r="I6318" i="5"/>
  <c r="G6318" i="5"/>
  <c r="E6318" i="5"/>
  <c r="C6318" i="5"/>
  <c r="M6317" i="5"/>
  <c r="K6317" i="5"/>
  <c r="I6317" i="5"/>
  <c r="G6317" i="5"/>
  <c r="E6317" i="5"/>
  <c r="C6317" i="5"/>
  <c r="M6316" i="5"/>
  <c r="K6316" i="5"/>
  <c r="I6316" i="5"/>
  <c r="G6316" i="5"/>
  <c r="E6316" i="5"/>
  <c r="C6316" i="5"/>
  <c r="M6315" i="5"/>
  <c r="K6315" i="5"/>
  <c r="I6315" i="5"/>
  <c r="G6315" i="5"/>
  <c r="E6315" i="5"/>
  <c r="C6315" i="5"/>
  <c r="M6314" i="5"/>
  <c r="K6314" i="5"/>
  <c r="I6314" i="5"/>
  <c r="G6314" i="5"/>
  <c r="E6314" i="5"/>
  <c r="C6314" i="5"/>
  <c r="M6313" i="5"/>
  <c r="K6313" i="5"/>
  <c r="I6313" i="5"/>
  <c r="G6313" i="5"/>
  <c r="E6313" i="5"/>
  <c r="C6313" i="5"/>
  <c r="M6312" i="5"/>
  <c r="K6312" i="5"/>
  <c r="I6312" i="5"/>
  <c r="G6312" i="5"/>
  <c r="E6312" i="5"/>
  <c r="C6312" i="5"/>
  <c r="M6311" i="5"/>
  <c r="K6311" i="5"/>
  <c r="I6311" i="5"/>
  <c r="G6311" i="5"/>
  <c r="E6311" i="5"/>
  <c r="C6311" i="5"/>
  <c r="M6310" i="5"/>
  <c r="K6310" i="5"/>
  <c r="I6310" i="5"/>
  <c r="G6310" i="5"/>
  <c r="E6310" i="5"/>
  <c r="C6310" i="5"/>
  <c r="M6309" i="5"/>
  <c r="K6309" i="5"/>
  <c r="I6309" i="5"/>
  <c r="G6309" i="5"/>
  <c r="E6309" i="5"/>
  <c r="C6309" i="5"/>
  <c r="M6308" i="5"/>
  <c r="K6308" i="5"/>
  <c r="I6308" i="5"/>
  <c r="G6308" i="5"/>
  <c r="E6308" i="5"/>
  <c r="C6308" i="5"/>
  <c r="M6307" i="5"/>
  <c r="K6307" i="5"/>
  <c r="I6307" i="5"/>
  <c r="G6307" i="5"/>
  <c r="E6307" i="5"/>
  <c r="C6307" i="5"/>
  <c r="M6306" i="5"/>
  <c r="K6306" i="5"/>
  <c r="I6306" i="5"/>
  <c r="G6306" i="5"/>
  <c r="E6306" i="5"/>
  <c r="C6306" i="5"/>
  <c r="M6305" i="5"/>
  <c r="K6305" i="5"/>
  <c r="I6305" i="5"/>
  <c r="G6305" i="5"/>
  <c r="E6305" i="5"/>
  <c r="C6305" i="5"/>
  <c r="M6304" i="5"/>
  <c r="K6304" i="5"/>
  <c r="I6304" i="5"/>
  <c r="G6304" i="5"/>
  <c r="E6304" i="5"/>
  <c r="C6304" i="5"/>
  <c r="M6303" i="5"/>
  <c r="K6303" i="5"/>
  <c r="I6303" i="5"/>
  <c r="G6303" i="5"/>
  <c r="E6303" i="5"/>
  <c r="C6303" i="5"/>
  <c r="M6302" i="5"/>
  <c r="K6302" i="5"/>
  <c r="I6302" i="5"/>
  <c r="G6302" i="5"/>
  <c r="E6302" i="5"/>
  <c r="C6302" i="5"/>
  <c r="M6301" i="5"/>
  <c r="K6301" i="5"/>
  <c r="I6301" i="5"/>
  <c r="G6301" i="5"/>
  <c r="E6301" i="5"/>
  <c r="C6301" i="5"/>
  <c r="M6300" i="5"/>
  <c r="K6300" i="5"/>
  <c r="I6300" i="5"/>
  <c r="G6300" i="5"/>
  <c r="E6300" i="5"/>
  <c r="C6300" i="5"/>
  <c r="M6299" i="5"/>
  <c r="K6299" i="5"/>
  <c r="I6299" i="5"/>
  <c r="G6299" i="5"/>
  <c r="E6299" i="5"/>
  <c r="C6299" i="5"/>
  <c r="M6298" i="5"/>
  <c r="K6298" i="5"/>
  <c r="I6298" i="5"/>
  <c r="G6298" i="5"/>
  <c r="E6298" i="5"/>
  <c r="C6298" i="5"/>
  <c r="M6297" i="5"/>
  <c r="K6297" i="5"/>
  <c r="I6297" i="5"/>
  <c r="G6297" i="5"/>
  <c r="E6297" i="5"/>
  <c r="C6297" i="5"/>
  <c r="M6296" i="5"/>
  <c r="K6296" i="5"/>
  <c r="I6296" i="5"/>
  <c r="G6296" i="5"/>
  <c r="E6296" i="5"/>
  <c r="C6296" i="5"/>
  <c r="M6295" i="5"/>
  <c r="K6295" i="5"/>
  <c r="I6295" i="5"/>
  <c r="G6295" i="5"/>
  <c r="E6295" i="5"/>
  <c r="C6295" i="5"/>
  <c r="M6294" i="5"/>
  <c r="K6294" i="5"/>
  <c r="I6294" i="5"/>
  <c r="G6294" i="5"/>
  <c r="E6294" i="5"/>
  <c r="C6294" i="5"/>
  <c r="M6293" i="5"/>
  <c r="K6293" i="5"/>
  <c r="I6293" i="5"/>
  <c r="G6293" i="5"/>
  <c r="E6293" i="5"/>
  <c r="C6293" i="5"/>
  <c r="M6292" i="5"/>
  <c r="K6292" i="5"/>
  <c r="I6292" i="5"/>
  <c r="G6292" i="5"/>
  <c r="E6292" i="5"/>
  <c r="C6292" i="5"/>
  <c r="M6291" i="5"/>
  <c r="K6291" i="5"/>
  <c r="I6291" i="5"/>
  <c r="G6291" i="5"/>
  <c r="E6291" i="5"/>
  <c r="C6291" i="5"/>
  <c r="M6290" i="5"/>
  <c r="K6290" i="5"/>
  <c r="I6290" i="5"/>
  <c r="G6290" i="5"/>
  <c r="E6290" i="5"/>
  <c r="C6290" i="5"/>
  <c r="M6289" i="5"/>
  <c r="K6289" i="5"/>
  <c r="I6289" i="5"/>
  <c r="G6289" i="5"/>
  <c r="E6289" i="5"/>
  <c r="C6289" i="5"/>
  <c r="M6288" i="5"/>
  <c r="K6288" i="5"/>
  <c r="I6288" i="5"/>
  <c r="G6288" i="5"/>
  <c r="E6288" i="5"/>
  <c r="C6288" i="5"/>
  <c r="M6287" i="5"/>
  <c r="K6287" i="5"/>
  <c r="I6287" i="5"/>
  <c r="G6287" i="5"/>
  <c r="E6287" i="5"/>
  <c r="C6287" i="5"/>
  <c r="M6286" i="5"/>
  <c r="K6286" i="5"/>
  <c r="I6286" i="5"/>
  <c r="G6286" i="5"/>
  <c r="E6286" i="5"/>
  <c r="C6286" i="5"/>
  <c r="M6285" i="5"/>
  <c r="K6285" i="5"/>
  <c r="I6285" i="5"/>
  <c r="G6285" i="5"/>
  <c r="E6285" i="5"/>
  <c r="C6285" i="5"/>
  <c r="M6284" i="5"/>
  <c r="K6284" i="5"/>
  <c r="I6284" i="5"/>
  <c r="G6284" i="5"/>
  <c r="E6284" i="5"/>
  <c r="C6284" i="5"/>
  <c r="M6283" i="5"/>
  <c r="K6283" i="5"/>
  <c r="I6283" i="5"/>
  <c r="G6283" i="5"/>
  <c r="E6283" i="5"/>
  <c r="C6283" i="5"/>
  <c r="M6282" i="5"/>
  <c r="K6282" i="5"/>
  <c r="I6282" i="5"/>
  <c r="G6282" i="5"/>
  <c r="E6282" i="5"/>
  <c r="C6282" i="5"/>
  <c r="M6281" i="5"/>
  <c r="K6281" i="5"/>
  <c r="I6281" i="5"/>
  <c r="G6281" i="5"/>
  <c r="E6281" i="5"/>
  <c r="C6281" i="5"/>
  <c r="M6280" i="5"/>
  <c r="K6280" i="5"/>
  <c r="I6280" i="5"/>
  <c r="G6280" i="5"/>
  <c r="E6280" i="5"/>
  <c r="C6280" i="5"/>
  <c r="M6279" i="5"/>
  <c r="K6279" i="5"/>
  <c r="I6279" i="5"/>
  <c r="G6279" i="5"/>
  <c r="E6279" i="5"/>
  <c r="C6279" i="5"/>
  <c r="M6278" i="5"/>
  <c r="K6278" i="5"/>
  <c r="I6278" i="5"/>
  <c r="G6278" i="5"/>
  <c r="E6278" i="5"/>
  <c r="C6278" i="5"/>
  <c r="M6277" i="5"/>
  <c r="K6277" i="5"/>
  <c r="I6277" i="5"/>
  <c r="G6277" i="5"/>
  <c r="E6277" i="5"/>
  <c r="C6277" i="5"/>
  <c r="M6276" i="5"/>
  <c r="K6276" i="5"/>
  <c r="I6276" i="5"/>
  <c r="G6276" i="5"/>
  <c r="E6276" i="5"/>
  <c r="C6276" i="5"/>
  <c r="M6275" i="5"/>
  <c r="K6275" i="5"/>
  <c r="I6275" i="5"/>
  <c r="G6275" i="5"/>
  <c r="E6275" i="5"/>
  <c r="C6275" i="5"/>
  <c r="M6274" i="5"/>
  <c r="K6274" i="5"/>
  <c r="I6274" i="5"/>
  <c r="G6274" i="5"/>
  <c r="E6274" i="5"/>
  <c r="C6274" i="5"/>
  <c r="M6273" i="5"/>
  <c r="K6273" i="5"/>
  <c r="I6273" i="5"/>
  <c r="G6273" i="5"/>
  <c r="E6273" i="5"/>
  <c r="C6273" i="5"/>
  <c r="M6272" i="5"/>
  <c r="K6272" i="5"/>
  <c r="I6272" i="5"/>
  <c r="G6272" i="5"/>
  <c r="E6272" i="5"/>
  <c r="C6272" i="5"/>
  <c r="M6271" i="5"/>
  <c r="K6271" i="5"/>
  <c r="I6271" i="5"/>
  <c r="G6271" i="5"/>
  <c r="E6271" i="5"/>
  <c r="C6271" i="5"/>
  <c r="M6270" i="5"/>
  <c r="K6270" i="5"/>
  <c r="I6270" i="5"/>
  <c r="G6270" i="5"/>
  <c r="E6270" i="5"/>
  <c r="C6270" i="5"/>
  <c r="M6269" i="5"/>
  <c r="K6269" i="5"/>
  <c r="I6269" i="5"/>
  <c r="G6269" i="5"/>
  <c r="E6269" i="5"/>
  <c r="C6269" i="5"/>
  <c r="M6268" i="5"/>
  <c r="K6268" i="5"/>
  <c r="I6268" i="5"/>
  <c r="G6268" i="5"/>
  <c r="E6268" i="5"/>
  <c r="C6268" i="5"/>
  <c r="M6267" i="5"/>
  <c r="K6267" i="5"/>
  <c r="I6267" i="5"/>
  <c r="G6267" i="5"/>
  <c r="E6267" i="5"/>
  <c r="C6267" i="5"/>
  <c r="M6266" i="5"/>
  <c r="K6266" i="5"/>
  <c r="I6266" i="5"/>
  <c r="G6266" i="5"/>
  <c r="E6266" i="5"/>
  <c r="C6266" i="5"/>
  <c r="M6265" i="5"/>
  <c r="K6265" i="5"/>
  <c r="I6265" i="5"/>
  <c r="G6265" i="5"/>
  <c r="E6265" i="5"/>
  <c r="C6265" i="5"/>
  <c r="M6264" i="5"/>
  <c r="K6264" i="5"/>
  <c r="I6264" i="5"/>
  <c r="G6264" i="5"/>
  <c r="E6264" i="5"/>
  <c r="C6264" i="5"/>
  <c r="M6263" i="5"/>
  <c r="K6263" i="5"/>
  <c r="I6263" i="5"/>
  <c r="G6263" i="5"/>
  <c r="E6263" i="5"/>
  <c r="C6263" i="5"/>
  <c r="M6262" i="5"/>
  <c r="K6262" i="5"/>
  <c r="I6262" i="5"/>
  <c r="G6262" i="5"/>
  <c r="E6262" i="5"/>
  <c r="C6262" i="5"/>
  <c r="M6261" i="5"/>
  <c r="K6261" i="5"/>
  <c r="I6261" i="5"/>
  <c r="G6261" i="5"/>
  <c r="E6261" i="5"/>
  <c r="C6261" i="5"/>
  <c r="M6260" i="5"/>
  <c r="K6260" i="5"/>
  <c r="I6260" i="5"/>
  <c r="G6260" i="5"/>
  <c r="E6260" i="5"/>
  <c r="C6260" i="5"/>
  <c r="M6259" i="5"/>
  <c r="K6259" i="5"/>
  <c r="I6259" i="5"/>
  <c r="G6259" i="5"/>
  <c r="E6259" i="5"/>
  <c r="C6259" i="5"/>
  <c r="M6258" i="5"/>
  <c r="K6258" i="5"/>
  <c r="I6258" i="5"/>
  <c r="G6258" i="5"/>
  <c r="E6258" i="5"/>
  <c r="C6258" i="5"/>
  <c r="M6257" i="5"/>
  <c r="K6257" i="5"/>
  <c r="I6257" i="5"/>
  <c r="G6257" i="5"/>
  <c r="E6257" i="5"/>
  <c r="C6257" i="5"/>
  <c r="M6256" i="5"/>
  <c r="K6256" i="5"/>
  <c r="I6256" i="5"/>
  <c r="G6256" i="5"/>
  <c r="E6256" i="5"/>
  <c r="C6256" i="5"/>
  <c r="M6255" i="5"/>
  <c r="K6255" i="5"/>
  <c r="I6255" i="5"/>
  <c r="G6255" i="5"/>
  <c r="E6255" i="5"/>
  <c r="C6255" i="5"/>
  <c r="M6254" i="5"/>
  <c r="K6254" i="5"/>
  <c r="I6254" i="5"/>
  <c r="G6254" i="5"/>
  <c r="E6254" i="5"/>
  <c r="C6254" i="5"/>
  <c r="M6253" i="5"/>
  <c r="K6253" i="5"/>
  <c r="I6253" i="5"/>
  <c r="G6253" i="5"/>
  <c r="E6253" i="5"/>
  <c r="C6253" i="5"/>
  <c r="M6252" i="5"/>
  <c r="K6252" i="5"/>
  <c r="I6252" i="5"/>
  <c r="G6252" i="5"/>
  <c r="E6252" i="5"/>
  <c r="C6252" i="5"/>
  <c r="M6251" i="5"/>
  <c r="K6251" i="5"/>
  <c r="I6251" i="5"/>
  <c r="G6251" i="5"/>
  <c r="E6251" i="5"/>
  <c r="C6251" i="5"/>
  <c r="M6250" i="5"/>
  <c r="K6250" i="5"/>
  <c r="I6250" i="5"/>
  <c r="G6250" i="5"/>
  <c r="E6250" i="5"/>
  <c r="C6250" i="5"/>
  <c r="M6249" i="5"/>
  <c r="K6249" i="5"/>
  <c r="I6249" i="5"/>
  <c r="G6249" i="5"/>
  <c r="E6249" i="5"/>
  <c r="C6249" i="5"/>
  <c r="M6248" i="5"/>
  <c r="K6248" i="5"/>
  <c r="I6248" i="5"/>
  <c r="G6248" i="5"/>
  <c r="E6248" i="5"/>
  <c r="C6248" i="5"/>
  <c r="M6247" i="5"/>
  <c r="K6247" i="5"/>
  <c r="I6247" i="5"/>
  <c r="G6247" i="5"/>
  <c r="E6247" i="5"/>
  <c r="C6247" i="5"/>
  <c r="M6246" i="5"/>
  <c r="K6246" i="5"/>
  <c r="I6246" i="5"/>
  <c r="G6246" i="5"/>
  <c r="E6246" i="5"/>
  <c r="C6246" i="5"/>
  <c r="M6245" i="5"/>
  <c r="K6245" i="5"/>
  <c r="I6245" i="5"/>
  <c r="G6245" i="5"/>
  <c r="E6245" i="5"/>
  <c r="C6245" i="5"/>
  <c r="M6244" i="5"/>
  <c r="K6244" i="5"/>
  <c r="I6244" i="5"/>
  <c r="G6244" i="5"/>
  <c r="E6244" i="5"/>
  <c r="C6244" i="5"/>
  <c r="M6243" i="5"/>
  <c r="K6243" i="5"/>
  <c r="I6243" i="5"/>
  <c r="G6243" i="5"/>
  <c r="E6243" i="5"/>
  <c r="C6243" i="5"/>
  <c r="M6242" i="5"/>
  <c r="K6242" i="5"/>
  <c r="I6242" i="5"/>
  <c r="G6242" i="5"/>
  <c r="E6242" i="5"/>
  <c r="C6242" i="5"/>
  <c r="M6241" i="5"/>
  <c r="K6241" i="5"/>
  <c r="I6241" i="5"/>
  <c r="G6241" i="5"/>
  <c r="E6241" i="5"/>
  <c r="C6241" i="5"/>
  <c r="M6240" i="5"/>
  <c r="K6240" i="5"/>
  <c r="I6240" i="5"/>
  <c r="G6240" i="5"/>
  <c r="E6240" i="5"/>
  <c r="C6240" i="5"/>
  <c r="M6239" i="5"/>
  <c r="K6239" i="5"/>
  <c r="I6239" i="5"/>
  <c r="G6239" i="5"/>
  <c r="E6239" i="5"/>
  <c r="C6239" i="5"/>
  <c r="M6238" i="5"/>
  <c r="K6238" i="5"/>
  <c r="I6238" i="5"/>
  <c r="G6238" i="5"/>
  <c r="E6238" i="5"/>
  <c r="C6238" i="5"/>
  <c r="M6237" i="5"/>
  <c r="K6237" i="5"/>
  <c r="I6237" i="5"/>
  <c r="G6237" i="5"/>
  <c r="E6237" i="5"/>
  <c r="C6237" i="5"/>
  <c r="M6236" i="5"/>
  <c r="K6236" i="5"/>
  <c r="I6236" i="5"/>
  <c r="G6236" i="5"/>
  <c r="E6236" i="5"/>
  <c r="C6236" i="5"/>
  <c r="M6235" i="5"/>
  <c r="K6235" i="5"/>
  <c r="I6235" i="5"/>
  <c r="G6235" i="5"/>
  <c r="E6235" i="5"/>
  <c r="C6235" i="5"/>
  <c r="M6234" i="5"/>
  <c r="K6234" i="5"/>
  <c r="I6234" i="5"/>
  <c r="G6234" i="5"/>
  <c r="E6234" i="5"/>
  <c r="C6234" i="5"/>
  <c r="M6233" i="5"/>
  <c r="K6233" i="5"/>
  <c r="I6233" i="5"/>
  <c r="G6233" i="5"/>
  <c r="E6233" i="5"/>
  <c r="C6233" i="5"/>
  <c r="M6232" i="5"/>
  <c r="K6232" i="5"/>
  <c r="I6232" i="5"/>
  <c r="G6232" i="5"/>
  <c r="E6232" i="5"/>
  <c r="C6232" i="5"/>
  <c r="M6231" i="5"/>
  <c r="K6231" i="5"/>
  <c r="I6231" i="5"/>
  <c r="G6231" i="5"/>
  <c r="E6231" i="5"/>
  <c r="C6231" i="5"/>
  <c r="M6230" i="5"/>
  <c r="K6230" i="5"/>
  <c r="I6230" i="5"/>
  <c r="G6230" i="5"/>
  <c r="E6230" i="5"/>
  <c r="C6230" i="5"/>
  <c r="M6229" i="5"/>
  <c r="K6229" i="5"/>
  <c r="I6229" i="5"/>
  <c r="G6229" i="5"/>
  <c r="E6229" i="5"/>
  <c r="C6229" i="5"/>
  <c r="M6228" i="5"/>
  <c r="K6228" i="5"/>
  <c r="I6228" i="5"/>
  <c r="G6228" i="5"/>
  <c r="E6228" i="5"/>
  <c r="C6228" i="5"/>
  <c r="M6227" i="5"/>
  <c r="K6227" i="5"/>
  <c r="I6227" i="5"/>
  <c r="G6227" i="5"/>
  <c r="E6227" i="5"/>
  <c r="C6227" i="5"/>
  <c r="M6226" i="5"/>
  <c r="K6226" i="5"/>
  <c r="I6226" i="5"/>
  <c r="G6226" i="5"/>
  <c r="E6226" i="5"/>
  <c r="C6226" i="5"/>
  <c r="M6225" i="5"/>
  <c r="K6225" i="5"/>
  <c r="I6225" i="5"/>
  <c r="G6225" i="5"/>
  <c r="E6225" i="5"/>
  <c r="C6225" i="5"/>
  <c r="M6224" i="5"/>
  <c r="K6224" i="5"/>
  <c r="I6224" i="5"/>
  <c r="G6224" i="5"/>
  <c r="E6224" i="5"/>
  <c r="C6224" i="5"/>
  <c r="M6223" i="5"/>
  <c r="K6223" i="5"/>
  <c r="I6223" i="5"/>
  <c r="G6223" i="5"/>
  <c r="E6223" i="5"/>
  <c r="C6223" i="5"/>
  <c r="M6222" i="5"/>
  <c r="K6222" i="5"/>
  <c r="I6222" i="5"/>
  <c r="G6222" i="5"/>
  <c r="E6222" i="5"/>
  <c r="C6222" i="5"/>
  <c r="M6221" i="5"/>
  <c r="K6221" i="5"/>
  <c r="I6221" i="5"/>
  <c r="G6221" i="5"/>
  <c r="E6221" i="5"/>
  <c r="C6221" i="5"/>
  <c r="M6220" i="5"/>
  <c r="K6220" i="5"/>
  <c r="I6220" i="5"/>
  <c r="G6220" i="5"/>
  <c r="E6220" i="5"/>
  <c r="C6220" i="5"/>
  <c r="M6219" i="5"/>
  <c r="K6219" i="5"/>
  <c r="I6219" i="5"/>
  <c r="G6219" i="5"/>
  <c r="E6219" i="5"/>
  <c r="C6219" i="5"/>
  <c r="M6218" i="5"/>
  <c r="K6218" i="5"/>
  <c r="I6218" i="5"/>
  <c r="G6218" i="5"/>
  <c r="E6218" i="5"/>
  <c r="C6218" i="5"/>
  <c r="M6217" i="5"/>
  <c r="K6217" i="5"/>
  <c r="I6217" i="5"/>
  <c r="G6217" i="5"/>
  <c r="E6217" i="5"/>
  <c r="C6217" i="5"/>
  <c r="M6216" i="5"/>
  <c r="K6216" i="5"/>
  <c r="I6216" i="5"/>
  <c r="G6216" i="5"/>
  <c r="E6216" i="5"/>
  <c r="C6216" i="5"/>
  <c r="M6215" i="5"/>
  <c r="K6215" i="5"/>
  <c r="I6215" i="5"/>
  <c r="G6215" i="5"/>
  <c r="E6215" i="5"/>
  <c r="C6215" i="5"/>
  <c r="M6214" i="5"/>
  <c r="K6214" i="5"/>
  <c r="I6214" i="5"/>
  <c r="G6214" i="5"/>
  <c r="E6214" i="5"/>
  <c r="C6214" i="5"/>
  <c r="M6213" i="5"/>
  <c r="K6213" i="5"/>
  <c r="I6213" i="5"/>
  <c r="G6213" i="5"/>
  <c r="E6213" i="5"/>
  <c r="C6213" i="5"/>
  <c r="M6212" i="5"/>
  <c r="K6212" i="5"/>
  <c r="I6212" i="5"/>
  <c r="G6212" i="5"/>
  <c r="E6212" i="5"/>
  <c r="C6212" i="5"/>
  <c r="M6211" i="5"/>
  <c r="K6211" i="5"/>
  <c r="I6211" i="5"/>
  <c r="G6211" i="5"/>
  <c r="E6211" i="5"/>
  <c r="C6211" i="5"/>
  <c r="M6210" i="5"/>
  <c r="K6210" i="5"/>
  <c r="I6210" i="5"/>
  <c r="G6210" i="5"/>
  <c r="E6210" i="5"/>
  <c r="C6210" i="5"/>
  <c r="M6209" i="5"/>
  <c r="K6209" i="5"/>
  <c r="I6209" i="5"/>
  <c r="G6209" i="5"/>
  <c r="E6209" i="5"/>
  <c r="C6209" i="5"/>
  <c r="M6208" i="5"/>
  <c r="K6208" i="5"/>
  <c r="I6208" i="5"/>
  <c r="G6208" i="5"/>
  <c r="E6208" i="5"/>
  <c r="C6208" i="5"/>
  <c r="M6207" i="5"/>
  <c r="K6207" i="5"/>
  <c r="I6207" i="5"/>
  <c r="G6207" i="5"/>
  <c r="E6207" i="5"/>
  <c r="C6207" i="5"/>
  <c r="M6206" i="5"/>
  <c r="K6206" i="5"/>
  <c r="I6206" i="5"/>
  <c r="G6206" i="5"/>
  <c r="E6206" i="5"/>
  <c r="C6206" i="5"/>
  <c r="M6205" i="5"/>
  <c r="K6205" i="5"/>
  <c r="I6205" i="5"/>
  <c r="G6205" i="5"/>
  <c r="E6205" i="5"/>
  <c r="C6205" i="5"/>
  <c r="M6204" i="5"/>
  <c r="K6204" i="5"/>
  <c r="I6204" i="5"/>
  <c r="G6204" i="5"/>
  <c r="E6204" i="5"/>
  <c r="C6204" i="5"/>
  <c r="M6203" i="5"/>
  <c r="K6203" i="5"/>
  <c r="I6203" i="5"/>
  <c r="G6203" i="5"/>
  <c r="E6203" i="5"/>
  <c r="C6203" i="5"/>
  <c r="M6202" i="5"/>
  <c r="K6202" i="5"/>
  <c r="I6202" i="5"/>
  <c r="G6202" i="5"/>
  <c r="E6202" i="5"/>
  <c r="C6202" i="5"/>
  <c r="M6201" i="5"/>
  <c r="K6201" i="5"/>
  <c r="I6201" i="5"/>
  <c r="G6201" i="5"/>
  <c r="E6201" i="5"/>
  <c r="C6201" i="5"/>
  <c r="M6200" i="5"/>
  <c r="K6200" i="5"/>
  <c r="I6200" i="5"/>
  <c r="G6200" i="5"/>
  <c r="E6200" i="5"/>
  <c r="C6200" i="5"/>
  <c r="M6199" i="5"/>
  <c r="K6199" i="5"/>
  <c r="I6199" i="5"/>
  <c r="G6199" i="5"/>
  <c r="E6199" i="5"/>
  <c r="C6199" i="5"/>
  <c r="M6198" i="5"/>
  <c r="K6198" i="5"/>
  <c r="I6198" i="5"/>
  <c r="G6198" i="5"/>
  <c r="E6198" i="5"/>
  <c r="C6198" i="5"/>
  <c r="M6197" i="5"/>
  <c r="K6197" i="5"/>
  <c r="I6197" i="5"/>
  <c r="G6197" i="5"/>
  <c r="E6197" i="5"/>
  <c r="C6197" i="5"/>
  <c r="M6196" i="5"/>
  <c r="K6196" i="5"/>
  <c r="I6196" i="5"/>
  <c r="G6196" i="5"/>
  <c r="E6196" i="5"/>
  <c r="C6196" i="5"/>
  <c r="M6195" i="5"/>
  <c r="K6195" i="5"/>
  <c r="I6195" i="5"/>
  <c r="G6195" i="5"/>
  <c r="E6195" i="5"/>
  <c r="C6195" i="5"/>
  <c r="M6194" i="5"/>
  <c r="K6194" i="5"/>
  <c r="I6194" i="5"/>
  <c r="G6194" i="5"/>
  <c r="E6194" i="5"/>
  <c r="C6194" i="5"/>
  <c r="M6193" i="5"/>
  <c r="K6193" i="5"/>
  <c r="I6193" i="5"/>
  <c r="G6193" i="5"/>
  <c r="E6193" i="5"/>
  <c r="C6193" i="5"/>
  <c r="M6192" i="5"/>
  <c r="K6192" i="5"/>
  <c r="I6192" i="5"/>
  <c r="G6192" i="5"/>
  <c r="E6192" i="5"/>
  <c r="C6192" i="5"/>
  <c r="M6191" i="5"/>
  <c r="K6191" i="5"/>
  <c r="I6191" i="5"/>
  <c r="G6191" i="5"/>
  <c r="E6191" i="5"/>
  <c r="C6191" i="5"/>
  <c r="M6190" i="5"/>
  <c r="K6190" i="5"/>
  <c r="I6190" i="5"/>
  <c r="G6190" i="5"/>
  <c r="E6190" i="5"/>
  <c r="C6190" i="5"/>
  <c r="M6189" i="5"/>
  <c r="K6189" i="5"/>
  <c r="I6189" i="5"/>
  <c r="G6189" i="5"/>
  <c r="E6189" i="5"/>
  <c r="C6189" i="5"/>
  <c r="M6188" i="5"/>
  <c r="K6188" i="5"/>
  <c r="I6188" i="5"/>
  <c r="G6188" i="5"/>
  <c r="E6188" i="5"/>
  <c r="C6188" i="5"/>
  <c r="M6187" i="5"/>
  <c r="K6187" i="5"/>
  <c r="I6187" i="5"/>
  <c r="G6187" i="5"/>
  <c r="E6187" i="5"/>
  <c r="C6187" i="5"/>
  <c r="M6186" i="5"/>
  <c r="K6186" i="5"/>
  <c r="I6186" i="5"/>
  <c r="G6186" i="5"/>
  <c r="E6186" i="5"/>
  <c r="C6186" i="5"/>
  <c r="M6185" i="5"/>
  <c r="K6185" i="5"/>
  <c r="I6185" i="5"/>
  <c r="G6185" i="5"/>
  <c r="E6185" i="5"/>
  <c r="C6185" i="5"/>
  <c r="M6184" i="5"/>
  <c r="K6184" i="5"/>
  <c r="I6184" i="5"/>
  <c r="G6184" i="5"/>
  <c r="E6184" i="5"/>
  <c r="C6184" i="5"/>
  <c r="M6183" i="5"/>
  <c r="K6183" i="5"/>
  <c r="I6183" i="5"/>
  <c r="G6183" i="5"/>
  <c r="E6183" i="5"/>
  <c r="C6183" i="5"/>
  <c r="M6182" i="5"/>
  <c r="K6182" i="5"/>
  <c r="I6182" i="5"/>
  <c r="G6182" i="5"/>
  <c r="E6182" i="5"/>
  <c r="C6182" i="5"/>
  <c r="M6181" i="5"/>
  <c r="K6181" i="5"/>
  <c r="I6181" i="5"/>
  <c r="G6181" i="5"/>
  <c r="E6181" i="5"/>
  <c r="C6181" i="5"/>
  <c r="M6180" i="5"/>
  <c r="K6180" i="5"/>
  <c r="I6180" i="5"/>
  <c r="G6180" i="5"/>
  <c r="E6180" i="5"/>
  <c r="C6180" i="5"/>
  <c r="M6179" i="5"/>
  <c r="K6179" i="5"/>
  <c r="I6179" i="5"/>
  <c r="G6179" i="5"/>
  <c r="E6179" i="5"/>
  <c r="C6179" i="5"/>
  <c r="M6178" i="5"/>
  <c r="K6178" i="5"/>
  <c r="I6178" i="5"/>
  <c r="G6178" i="5"/>
  <c r="E6178" i="5"/>
  <c r="C6178" i="5"/>
  <c r="M6177" i="5"/>
  <c r="K6177" i="5"/>
  <c r="I6177" i="5"/>
  <c r="G6177" i="5"/>
  <c r="E6177" i="5"/>
  <c r="C6177" i="5"/>
  <c r="M6176" i="5"/>
  <c r="K6176" i="5"/>
  <c r="I6176" i="5"/>
  <c r="G6176" i="5"/>
  <c r="E6176" i="5"/>
  <c r="C6176" i="5"/>
  <c r="M6175" i="5"/>
  <c r="K6175" i="5"/>
  <c r="I6175" i="5"/>
  <c r="G6175" i="5"/>
  <c r="E6175" i="5"/>
  <c r="C6175" i="5"/>
  <c r="M6174" i="5"/>
  <c r="K6174" i="5"/>
  <c r="I6174" i="5"/>
  <c r="G6174" i="5"/>
  <c r="E6174" i="5"/>
  <c r="C6174" i="5"/>
  <c r="M6173" i="5"/>
  <c r="K6173" i="5"/>
  <c r="I6173" i="5"/>
  <c r="G6173" i="5"/>
  <c r="E6173" i="5"/>
  <c r="C6173" i="5"/>
  <c r="M6172" i="5"/>
  <c r="K6172" i="5"/>
  <c r="I6172" i="5"/>
  <c r="G6172" i="5"/>
  <c r="E6172" i="5"/>
  <c r="C6172" i="5"/>
  <c r="M6171" i="5"/>
  <c r="K6171" i="5"/>
  <c r="I6171" i="5"/>
  <c r="G6171" i="5"/>
  <c r="E6171" i="5"/>
  <c r="C6171" i="5"/>
  <c r="M6170" i="5"/>
  <c r="K6170" i="5"/>
  <c r="I6170" i="5"/>
  <c r="G6170" i="5"/>
  <c r="E6170" i="5"/>
  <c r="C6170" i="5"/>
  <c r="M6169" i="5"/>
  <c r="K6169" i="5"/>
  <c r="I6169" i="5"/>
  <c r="G6169" i="5"/>
  <c r="E6169" i="5"/>
  <c r="C6169" i="5"/>
  <c r="M6168" i="5"/>
  <c r="K6168" i="5"/>
  <c r="I6168" i="5"/>
  <c r="G6168" i="5"/>
  <c r="E6168" i="5"/>
  <c r="C6168" i="5"/>
  <c r="M6167" i="5"/>
  <c r="K6167" i="5"/>
  <c r="I6167" i="5"/>
  <c r="G6167" i="5"/>
  <c r="E6167" i="5"/>
  <c r="C6167" i="5"/>
  <c r="M6166" i="5"/>
  <c r="K6166" i="5"/>
  <c r="I6166" i="5"/>
  <c r="G6166" i="5"/>
  <c r="E6166" i="5"/>
  <c r="C6166" i="5"/>
  <c r="M6165" i="5"/>
  <c r="K6165" i="5"/>
  <c r="I6165" i="5"/>
  <c r="G6165" i="5"/>
  <c r="E6165" i="5"/>
  <c r="C6165" i="5"/>
  <c r="M6164" i="5"/>
  <c r="K6164" i="5"/>
  <c r="I6164" i="5"/>
  <c r="G6164" i="5"/>
  <c r="E6164" i="5"/>
  <c r="C6164" i="5"/>
  <c r="M6163" i="5"/>
  <c r="K6163" i="5"/>
  <c r="I6163" i="5"/>
  <c r="G6163" i="5"/>
  <c r="E6163" i="5"/>
  <c r="C6163" i="5"/>
  <c r="M6162" i="5"/>
  <c r="K6162" i="5"/>
  <c r="I6162" i="5"/>
  <c r="G6162" i="5"/>
  <c r="E6162" i="5"/>
  <c r="C6162" i="5"/>
  <c r="M6161" i="5"/>
  <c r="K6161" i="5"/>
  <c r="I6161" i="5"/>
  <c r="G6161" i="5"/>
  <c r="E6161" i="5"/>
  <c r="C6161" i="5"/>
  <c r="M6160" i="5"/>
  <c r="K6160" i="5"/>
  <c r="I6160" i="5"/>
  <c r="G6160" i="5"/>
  <c r="E6160" i="5"/>
  <c r="C6160" i="5"/>
  <c r="M6159" i="5"/>
  <c r="K6159" i="5"/>
  <c r="I6159" i="5"/>
  <c r="G6159" i="5"/>
  <c r="E6159" i="5"/>
  <c r="C6159" i="5"/>
  <c r="M6158" i="5"/>
  <c r="K6158" i="5"/>
  <c r="I6158" i="5"/>
  <c r="G6158" i="5"/>
  <c r="E6158" i="5"/>
  <c r="C6158" i="5"/>
  <c r="M6157" i="5"/>
  <c r="K6157" i="5"/>
  <c r="I6157" i="5"/>
  <c r="G6157" i="5"/>
  <c r="E6157" i="5"/>
  <c r="C6157" i="5"/>
  <c r="M6156" i="5"/>
  <c r="K6156" i="5"/>
  <c r="I6156" i="5"/>
  <c r="G6156" i="5"/>
  <c r="E6156" i="5"/>
  <c r="C6156" i="5"/>
  <c r="M6155" i="5"/>
  <c r="K6155" i="5"/>
  <c r="I6155" i="5"/>
  <c r="G6155" i="5"/>
  <c r="E6155" i="5"/>
  <c r="C6155" i="5"/>
  <c r="M6154" i="5"/>
  <c r="K6154" i="5"/>
  <c r="I6154" i="5"/>
  <c r="G6154" i="5"/>
  <c r="E6154" i="5"/>
  <c r="C6154" i="5"/>
  <c r="M6153" i="5"/>
  <c r="K6153" i="5"/>
  <c r="I6153" i="5"/>
  <c r="G6153" i="5"/>
  <c r="E6153" i="5"/>
  <c r="C6153" i="5"/>
  <c r="M6152" i="5"/>
  <c r="K6152" i="5"/>
  <c r="I6152" i="5"/>
  <c r="G6152" i="5"/>
  <c r="E6152" i="5"/>
  <c r="C6152" i="5"/>
  <c r="M6151" i="5"/>
  <c r="K6151" i="5"/>
  <c r="I6151" i="5"/>
  <c r="G6151" i="5"/>
  <c r="E6151" i="5"/>
  <c r="C6151" i="5"/>
  <c r="M6150" i="5"/>
  <c r="K6150" i="5"/>
  <c r="I6150" i="5"/>
  <c r="G6150" i="5"/>
  <c r="E6150" i="5"/>
  <c r="C6150" i="5"/>
  <c r="M6149" i="5"/>
  <c r="K6149" i="5"/>
  <c r="I6149" i="5"/>
  <c r="G6149" i="5"/>
  <c r="E6149" i="5"/>
  <c r="C6149" i="5"/>
  <c r="M6148" i="5"/>
  <c r="K6148" i="5"/>
  <c r="I6148" i="5"/>
  <c r="G6148" i="5"/>
  <c r="E6148" i="5"/>
  <c r="C6148" i="5"/>
  <c r="M6147" i="5"/>
  <c r="K6147" i="5"/>
  <c r="I6147" i="5"/>
  <c r="G6147" i="5"/>
  <c r="E6147" i="5"/>
  <c r="C6147" i="5"/>
  <c r="M6146" i="5"/>
  <c r="K6146" i="5"/>
  <c r="I6146" i="5"/>
  <c r="G6146" i="5"/>
  <c r="E6146" i="5"/>
  <c r="C6146" i="5"/>
  <c r="M6145" i="5"/>
  <c r="K6145" i="5"/>
  <c r="I6145" i="5"/>
  <c r="G6145" i="5"/>
  <c r="E6145" i="5"/>
  <c r="C6145" i="5"/>
  <c r="M6144" i="5"/>
  <c r="K6144" i="5"/>
  <c r="I6144" i="5"/>
  <c r="G6144" i="5"/>
  <c r="E6144" i="5"/>
  <c r="C6144" i="5"/>
  <c r="M6143" i="5"/>
  <c r="K6143" i="5"/>
  <c r="I6143" i="5"/>
  <c r="G6143" i="5"/>
  <c r="E6143" i="5"/>
  <c r="C6143" i="5"/>
  <c r="M6142" i="5"/>
  <c r="K6142" i="5"/>
  <c r="I6142" i="5"/>
  <c r="G6142" i="5"/>
  <c r="E6142" i="5"/>
  <c r="C6142" i="5"/>
  <c r="M6141" i="5"/>
  <c r="K6141" i="5"/>
  <c r="I6141" i="5"/>
  <c r="G6141" i="5"/>
  <c r="E6141" i="5"/>
  <c r="C6141" i="5"/>
  <c r="M6140" i="5"/>
  <c r="K6140" i="5"/>
  <c r="I6140" i="5"/>
  <c r="G6140" i="5"/>
  <c r="E6140" i="5"/>
  <c r="C6140" i="5"/>
  <c r="M6139" i="5"/>
  <c r="K6139" i="5"/>
  <c r="I6139" i="5"/>
  <c r="G6139" i="5"/>
  <c r="E6139" i="5"/>
  <c r="C6139" i="5"/>
  <c r="M6138" i="5"/>
  <c r="K6138" i="5"/>
  <c r="I6138" i="5"/>
  <c r="G6138" i="5"/>
  <c r="E6138" i="5"/>
  <c r="C6138" i="5"/>
  <c r="M6137" i="5"/>
  <c r="K6137" i="5"/>
  <c r="I6137" i="5"/>
  <c r="G6137" i="5"/>
  <c r="E6137" i="5"/>
  <c r="C6137" i="5"/>
  <c r="M6136" i="5"/>
  <c r="K6136" i="5"/>
  <c r="I6136" i="5"/>
  <c r="G6136" i="5"/>
  <c r="E6136" i="5"/>
  <c r="C6136" i="5"/>
  <c r="M6135" i="5"/>
  <c r="K6135" i="5"/>
  <c r="I6135" i="5"/>
  <c r="G6135" i="5"/>
  <c r="E6135" i="5"/>
  <c r="C6135" i="5"/>
  <c r="M6134" i="5"/>
  <c r="K6134" i="5"/>
  <c r="I6134" i="5"/>
  <c r="G6134" i="5"/>
  <c r="E6134" i="5"/>
  <c r="C6134" i="5"/>
  <c r="M6133" i="5"/>
  <c r="K6133" i="5"/>
  <c r="I6133" i="5"/>
  <c r="G6133" i="5"/>
  <c r="E6133" i="5"/>
  <c r="C6133" i="5"/>
  <c r="M6132" i="5"/>
  <c r="K6132" i="5"/>
  <c r="I6132" i="5"/>
  <c r="G6132" i="5"/>
  <c r="E6132" i="5"/>
  <c r="C6132" i="5"/>
  <c r="M6131" i="5"/>
  <c r="K6131" i="5"/>
  <c r="I6131" i="5"/>
  <c r="G6131" i="5"/>
  <c r="E6131" i="5"/>
  <c r="C6131" i="5"/>
  <c r="M6130" i="5"/>
  <c r="K6130" i="5"/>
  <c r="I6130" i="5"/>
  <c r="G6130" i="5"/>
  <c r="E6130" i="5"/>
  <c r="C6130" i="5"/>
  <c r="M6129" i="5"/>
  <c r="K6129" i="5"/>
  <c r="I6129" i="5"/>
  <c r="G6129" i="5"/>
  <c r="E6129" i="5"/>
  <c r="C6129" i="5"/>
  <c r="M6128" i="5"/>
  <c r="K6128" i="5"/>
  <c r="I6128" i="5"/>
  <c r="G6128" i="5"/>
  <c r="E6128" i="5"/>
  <c r="C6128" i="5"/>
  <c r="M6127" i="5"/>
  <c r="K6127" i="5"/>
  <c r="I6127" i="5"/>
  <c r="G6127" i="5"/>
  <c r="E6127" i="5"/>
  <c r="C6127" i="5"/>
  <c r="M6126" i="5"/>
  <c r="K6126" i="5"/>
  <c r="I6126" i="5"/>
  <c r="G6126" i="5"/>
  <c r="E6126" i="5"/>
  <c r="C6126" i="5"/>
  <c r="M6125" i="5"/>
  <c r="K6125" i="5"/>
  <c r="I6125" i="5"/>
  <c r="G6125" i="5"/>
  <c r="E6125" i="5"/>
  <c r="C6125" i="5"/>
  <c r="M6124" i="5"/>
  <c r="K6124" i="5"/>
  <c r="I6124" i="5"/>
  <c r="G6124" i="5"/>
  <c r="E6124" i="5"/>
  <c r="C6124" i="5"/>
  <c r="M6123" i="5"/>
  <c r="K6123" i="5"/>
  <c r="I6123" i="5"/>
  <c r="G6123" i="5"/>
  <c r="E6123" i="5"/>
  <c r="C6123" i="5"/>
  <c r="M6122" i="5"/>
  <c r="K6122" i="5"/>
  <c r="I6122" i="5"/>
  <c r="G6122" i="5"/>
  <c r="E6122" i="5"/>
  <c r="C6122" i="5"/>
  <c r="M6121" i="5"/>
  <c r="K6121" i="5"/>
  <c r="I6121" i="5"/>
  <c r="G6121" i="5"/>
  <c r="E6121" i="5"/>
  <c r="C6121" i="5"/>
  <c r="M6120" i="5"/>
  <c r="K6120" i="5"/>
  <c r="I6120" i="5"/>
  <c r="G6120" i="5"/>
  <c r="E6120" i="5"/>
  <c r="C6120" i="5"/>
  <c r="M6119" i="5"/>
  <c r="K6119" i="5"/>
  <c r="I6119" i="5"/>
  <c r="G6119" i="5"/>
  <c r="E6119" i="5"/>
  <c r="C6119" i="5"/>
  <c r="M6118" i="5"/>
  <c r="K6118" i="5"/>
  <c r="I6118" i="5"/>
  <c r="G6118" i="5"/>
  <c r="E6118" i="5"/>
  <c r="C6118" i="5"/>
  <c r="M6117" i="5"/>
  <c r="K6117" i="5"/>
  <c r="I6117" i="5"/>
  <c r="G6117" i="5"/>
  <c r="E6117" i="5"/>
  <c r="C6117" i="5"/>
  <c r="M6116" i="5"/>
  <c r="K6116" i="5"/>
  <c r="I6116" i="5"/>
  <c r="G6116" i="5"/>
  <c r="E6116" i="5"/>
  <c r="C6116" i="5"/>
  <c r="M6115" i="5"/>
  <c r="K6115" i="5"/>
  <c r="I6115" i="5"/>
  <c r="G6115" i="5"/>
  <c r="E6115" i="5"/>
  <c r="C6115" i="5"/>
  <c r="M6114" i="5"/>
  <c r="K6114" i="5"/>
  <c r="I6114" i="5"/>
  <c r="G6114" i="5"/>
  <c r="E6114" i="5"/>
  <c r="C6114" i="5"/>
  <c r="M6113" i="5"/>
  <c r="K6113" i="5"/>
  <c r="I6113" i="5"/>
  <c r="G6113" i="5"/>
  <c r="E6113" i="5"/>
  <c r="C6113" i="5"/>
  <c r="M6112" i="5"/>
  <c r="K6112" i="5"/>
  <c r="I6112" i="5"/>
  <c r="G6112" i="5"/>
  <c r="E6112" i="5"/>
  <c r="C6112" i="5"/>
  <c r="M6111" i="5"/>
  <c r="K6111" i="5"/>
  <c r="I6111" i="5"/>
  <c r="G6111" i="5"/>
  <c r="E6111" i="5"/>
  <c r="C6111" i="5"/>
  <c r="M6110" i="5"/>
  <c r="K6110" i="5"/>
  <c r="I6110" i="5"/>
  <c r="G6110" i="5"/>
  <c r="E6110" i="5"/>
  <c r="C6110" i="5"/>
  <c r="M6109" i="5"/>
  <c r="K6109" i="5"/>
  <c r="I6109" i="5"/>
  <c r="G6109" i="5"/>
  <c r="E6109" i="5"/>
  <c r="C6109" i="5"/>
  <c r="M6108" i="5"/>
  <c r="K6108" i="5"/>
  <c r="I6108" i="5"/>
  <c r="G6108" i="5"/>
  <c r="E6108" i="5"/>
  <c r="C6108" i="5"/>
  <c r="M6107" i="5"/>
  <c r="K6107" i="5"/>
  <c r="I6107" i="5"/>
  <c r="G6107" i="5"/>
  <c r="E6107" i="5"/>
  <c r="C6107" i="5"/>
  <c r="M6106" i="5"/>
  <c r="K6106" i="5"/>
  <c r="I6106" i="5"/>
  <c r="G6106" i="5"/>
  <c r="E6106" i="5"/>
  <c r="C6106" i="5"/>
  <c r="M6105" i="5"/>
  <c r="K6105" i="5"/>
  <c r="I6105" i="5"/>
  <c r="G6105" i="5"/>
  <c r="E6105" i="5"/>
  <c r="C6105" i="5"/>
  <c r="M6104" i="5"/>
  <c r="K6104" i="5"/>
  <c r="I6104" i="5"/>
  <c r="G6104" i="5"/>
  <c r="E6104" i="5"/>
  <c r="C6104" i="5"/>
  <c r="M6103" i="5"/>
  <c r="K6103" i="5"/>
  <c r="I6103" i="5"/>
  <c r="G6103" i="5"/>
  <c r="E6103" i="5"/>
  <c r="C6103" i="5"/>
  <c r="M6102" i="5"/>
  <c r="K6102" i="5"/>
  <c r="I6102" i="5"/>
  <c r="G6102" i="5"/>
  <c r="E6102" i="5"/>
  <c r="C6102" i="5"/>
  <c r="M6101" i="5"/>
  <c r="K6101" i="5"/>
  <c r="I6101" i="5"/>
  <c r="G6101" i="5"/>
  <c r="E6101" i="5"/>
  <c r="C6101" i="5"/>
  <c r="M6100" i="5"/>
  <c r="K6100" i="5"/>
  <c r="I6100" i="5"/>
  <c r="G6100" i="5"/>
  <c r="E6100" i="5"/>
  <c r="C6100" i="5"/>
  <c r="M6099" i="5"/>
  <c r="K6099" i="5"/>
  <c r="I6099" i="5"/>
  <c r="G6099" i="5"/>
  <c r="E6099" i="5"/>
  <c r="C6099" i="5"/>
  <c r="M6098" i="5"/>
  <c r="K6098" i="5"/>
  <c r="I6098" i="5"/>
  <c r="G6098" i="5"/>
  <c r="E6098" i="5"/>
  <c r="C6098" i="5"/>
  <c r="M6097" i="5"/>
  <c r="K6097" i="5"/>
  <c r="I6097" i="5"/>
  <c r="G6097" i="5"/>
  <c r="E6097" i="5"/>
  <c r="C6097" i="5"/>
  <c r="M6096" i="5"/>
  <c r="K6096" i="5"/>
  <c r="I6096" i="5"/>
  <c r="G6096" i="5"/>
  <c r="E6096" i="5"/>
  <c r="C6096" i="5"/>
  <c r="M6095" i="5"/>
  <c r="K6095" i="5"/>
  <c r="I6095" i="5"/>
  <c r="G6095" i="5"/>
  <c r="E6095" i="5"/>
  <c r="C6095" i="5"/>
  <c r="M6094" i="5"/>
  <c r="K6094" i="5"/>
  <c r="I6094" i="5"/>
  <c r="G6094" i="5"/>
  <c r="E6094" i="5"/>
  <c r="C6094" i="5"/>
  <c r="M6093" i="5"/>
  <c r="K6093" i="5"/>
  <c r="I6093" i="5"/>
  <c r="G6093" i="5"/>
  <c r="E6093" i="5"/>
  <c r="C6093" i="5"/>
  <c r="M6092" i="5"/>
  <c r="K6092" i="5"/>
  <c r="I6092" i="5"/>
  <c r="G6092" i="5"/>
  <c r="E6092" i="5"/>
  <c r="C6092" i="5"/>
  <c r="M6091" i="5"/>
  <c r="K6091" i="5"/>
  <c r="I6091" i="5"/>
  <c r="G6091" i="5"/>
  <c r="E6091" i="5"/>
  <c r="C6091" i="5"/>
  <c r="M6090" i="5"/>
  <c r="K6090" i="5"/>
  <c r="I6090" i="5"/>
  <c r="G6090" i="5"/>
  <c r="E6090" i="5"/>
  <c r="C6090" i="5"/>
  <c r="M6089" i="5"/>
  <c r="K6089" i="5"/>
  <c r="I6089" i="5"/>
  <c r="G6089" i="5"/>
  <c r="E6089" i="5"/>
  <c r="C6089" i="5"/>
  <c r="M6088" i="5"/>
  <c r="K6088" i="5"/>
  <c r="I6088" i="5"/>
  <c r="G6088" i="5"/>
  <c r="E6088" i="5"/>
  <c r="C6088" i="5"/>
  <c r="M6087" i="5"/>
  <c r="K6087" i="5"/>
  <c r="I6087" i="5"/>
  <c r="G6087" i="5"/>
  <c r="E6087" i="5"/>
  <c r="C6087" i="5"/>
  <c r="M6086" i="5"/>
  <c r="K6086" i="5"/>
  <c r="I6086" i="5"/>
  <c r="G6086" i="5"/>
  <c r="E6086" i="5"/>
  <c r="C6086" i="5"/>
  <c r="M6085" i="5"/>
  <c r="K6085" i="5"/>
  <c r="I6085" i="5"/>
  <c r="G6085" i="5"/>
  <c r="E6085" i="5"/>
  <c r="C6085" i="5"/>
  <c r="M6084" i="5"/>
  <c r="K6084" i="5"/>
  <c r="I6084" i="5"/>
  <c r="G6084" i="5"/>
  <c r="E6084" i="5"/>
  <c r="C6084" i="5"/>
  <c r="M6083" i="5"/>
  <c r="K6083" i="5"/>
  <c r="I6083" i="5"/>
  <c r="G6083" i="5"/>
  <c r="E6083" i="5"/>
  <c r="C6083" i="5"/>
  <c r="M6082" i="5"/>
  <c r="K6082" i="5"/>
  <c r="I6082" i="5"/>
  <c r="G6082" i="5"/>
  <c r="E6082" i="5"/>
  <c r="C6082" i="5"/>
  <c r="M6081" i="5"/>
  <c r="K6081" i="5"/>
  <c r="I6081" i="5"/>
  <c r="G6081" i="5"/>
  <c r="E6081" i="5"/>
  <c r="C6081" i="5"/>
  <c r="M6080" i="5"/>
  <c r="K6080" i="5"/>
  <c r="I6080" i="5"/>
  <c r="G6080" i="5"/>
  <c r="E6080" i="5"/>
  <c r="C6080" i="5"/>
  <c r="M6079" i="5"/>
  <c r="K6079" i="5"/>
  <c r="I6079" i="5"/>
  <c r="G6079" i="5"/>
  <c r="E6079" i="5"/>
  <c r="C6079" i="5"/>
  <c r="M6078" i="5"/>
  <c r="K6078" i="5"/>
  <c r="I6078" i="5"/>
  <c r="G6078" i="5"/>
  <c r="E6078" i="5"/>
  <c r="C6078" i="5"/>
  <c r="M6077" i="5"/>
  <c r="K6077" i="5"/>
  <c r="I6077" i="5"/>
  <c r="G6077" i="5"/>
  <c r="E6077" i="5"/>
  <c r="C6077" i="5"/>
  <c r="M6076" i="5"/>
  <c r="K6076" i="5"/>
  <c r="I6076" i="5"/>
  <c r="G6076" i="5"/>
  <c r="E6076" i="5"/>
  <c r="C6076" i="5"/>
  <c r="M6075" i="5"/>
  <c r="K6075" i="5"/>
  <c r="I6075" i="5"/>
  <c r="G6075" i="5"/>
  <c r="E6075" i="5"/>
  <c r="C6075" i="5"/>
  <c r="M6074" i="5"/>
  <c r="K6074" i="5"/>
  <c r="I6074" i="5"/>
  <c r="G6074" i="5"/>
  <c r="E6074" i="5"/>
  <c r="C6074" i="5"/>
  <c r="M6073" i="5"/>
  <c r="K6073" i="5"/>
  <c r="I6073" i="5"/>
  <c r="G6073" i="5"/>
  <c r="E6073" i="5"/>
  <c r="C6073" i="5"/>
  <c r="M6072" i="5"/>
  <c r="K6072" i="5"/>
  <c r="I6072" i="5"/>
  <c r="G6072" i="5"/>
  <c r="E6072" i="5"/>
  <c r="C6072" i="5"/>
  <c r="M6071" i="5"/>
  <c r="K6071" i="5"/>
  <c r="I6071" i="5"/>
  <c r="G6071" i="5"/>
  <c r="E6071" i="5"/>
  <c r="C6071" i="5"/>
  <c r="M6070" i="5"/>
  <c r="K6070" i="5"/>
  <c r="I6070" i="5"/>
  <c r="G6070" i="5"/>
  <c r="E6070" i="5"/>
  <c r="C6070" i="5"/>
  <c r="M6069" i="5"/>
  <c r="K6069" i="5"/>
  <c r="I6069" i="5"/>
  <c r="G6069" i="5"/>
  <c r="E6069" i="5"/>
  <c r="C6069" i="5"/>
  <c r="M6068" i="5"/>
  <c r="K6068" i="5"/>
  <c r="I6068" i="5"/>
  <c r="G6068" i="5"/>
  <c r="E6068" i="5"/>
  <c r="C6068" i="5"/>
  <c r="M6067" i="5"/>
  <c r="K6067" i="5"/>
  <c r="I6067" i="5"/>
  <c r="G6067" i="5"/>
  <c r="E6067" i="5"/>
  <c r="C6067" i="5"/>
  <c r="M6066" i="5"/>
  <c r="K6066" i="5"/>
  <c r="I6066" i="5"/>
  <c r="G6066" i="5"/>
  <c r="E6066" i="5"/>
  <c r="C6066" i="5"/>
  <c r="M6065" i="5"/>
  <c r="K6065" i="5"/>
  <c r="I6065" i="5"/>
  <c r="G6065" i="5"/>
  <c r="E6065" i="5"/>
  <c r="C6065" i="5"/>
  <c r="M6064" i="5"/>
  <c r="K6064" i="5"/>
  <c r="I6064" i="5"/>
  <c r="G6064" i="5"/>
  <c r="E6064" i="5"/>
  <c r="C6064" i="5"/>
  <c r="M6063" i="5"/>
  <c r="K6063" i="5"/>
  <c r="I6063" i="5"/>
  <c r="G6063" i="5"/>
  <c r="E6063" i="5"/>
  <c r="C6063" i="5"/>
  <c r="M6062" i="5"/>
  <c r="K6062" i="5"/>
  <c r="I6062" i="5"/>
  <c r="G6062" i="5"/>
  <c r="E6062" i="5"/>
  <c r="C6062" i="5"/>
  <c r="M6061" i="5"/>
  <c r="K6061" i="5"/>
  <c r="I6061" i="5"/>
  <c r="G6061" i="5"/>
  <c r="E6061" i="5"/>
  <c r="C6061" i="5"/>
  <c r="M6060" i="5"/>
  <c r="K6060" i="5"/>
  <c r="I6060" i="5"/>
  <c r="G6060" i="5"/>
  <c r="E6060" i="5"/>
  <c r="C6060" i="5"/>
  <c r="M6059" i="5"/>
  <c r="K6059" i="5"/>
  <c r="I6059" i="5"/>
  <c r="G6059" i="5"/>
  <c r="E6059" i="5"/>
  <c r="C6059" i="5"/>
  <c r="M6058" i="5"/>
  <c r="K6058" i="5"/>
  <c r="I6058" i="5"/>
  <c r="G6058" i="5"/>
  <c r="E6058" i="5"/>
  <c r="C6058" i="5"/>
  <c r="M6057" i="5"/>
  <c r="K6057" i="5"/>
  <c r="I6057" i="5"/>
  <c r="G6057" i="5"/>
  <c r="E6057" i="5"/>
  <c r="C6057" i="5"/>
  <c r="M6056" i="5"/>
  <c r="K6056" i="5"/>
  <c r="I6056" i="5"/>
  <c r="G6056" i="5"/>
  <c r="E6056" i="5"/>
  <c r="C6056" i="5"/>
  <c r="M6055" i="5"/>
  <c r="K6055" i="5"/>
  <c r="I6055" i="5"/>
  <c r="G6055" i="5"/>
  <c r="E6055" i="5"/>
  <c r="C6055" i="5"/>
  <c r="M6054" i="5"/>
  <c r="K6054" i="5"/>
  <c r="I6054" i="5"/>
  <c r="G6054" i="5"/>
  <c r="E6054" i="5"/>
  <c r="C6054" i="5"/>
  <c r="M6053" i="5"/>
  <c r="K6053" i="5"/>
  <c r="I6053" i="5"/>
  <c r="G6053" i="5"/>
  <c r="E6053" i="5"/>
  <c r="C6053" i="5"/>
  <c r="M6052" i="5"/>
  <c r="K6052" i="5"/>
  <c r="I6052" i="5"/>
  <c r="G6052" i="5"/>
  <c r="E6052" i="5"/>
  <c r="C6052" i="5"/>
  <c r="M6051" i="5"/>
  <c r="K6051" i="5"/>
  <c r="I6051" i="5"/>
  <c r="G6051" i="5"/>
  <c r="E6051" i="5"/>
  <c r="C6051" i="5"/>
  <c r="M6050" i="5"/>
  <c r="K6050" i="5"/>
  <c r="I6050" i="5"/>
  <c r="G6050" i="5"/>
  <c r="E6050" i="5"/>
  <c r="C6050" i="5"/>
  <c r="M6049" i="5"/>
  <c r="K6049" i="5"/>
  <c r="I6049" i="5"/>
  <c r="G6049" i="5"/>
  <c r="E6049" i="5"/>
  <c r="C6049" i="5"/>
  <c r="M6048" i="5"/>
  <c r="K6048" i="5"/>
  <c r="I6048" i="5"/>
  <c r="G6048" i="5"/>
  <c r="E6048" i="5"/>
  <c r="C6048" i="5"/>
  <c r="M6047" i="5"/>
  <c r="K6047" i="5"/>
  <c r="I6047" i="5"/>
  <c r="G6047" i="5"/>
  <c r="E6047" i="5"/>
  <c r="C6047" i="5"/>
  <c r="M6046" i="5"/>
  <c r="K6046" i="5"/>
  <c r="I6046" i="5"/>
  <c r="G6046" i="5"/>
  <c r="E6046" i="5"/>
  <c r="C6046" i="5"/>
  <c r="M6045" i="5"/>
  <c r="K6045" i="5"/>
  <c r="I6045" i="5"/>
  <c r="G6045" i="5"/>
  <c r="E6045" i="5"/>
  <c r="C6045" i="5"/>
  <c r="M6044" i="5"/>
  <c r="K6044" i="5"/>
  <c r="I6044" i="5"/>
  <c r="G6044" i="5"/>
  <c r="E6044" i="5"/>
  <c r="C6044" i="5"/>
  <c r="M6043" i="5"/>
  <c r="K6043" i="5"/>
  <c r="I6043" i="5"/>
  <c r="G6043" i="5"/>
  <c r="E6043" i="5"/>
  <c r="C6043" i="5"/>
  <c r="M6042" i="5"/>
  <c r="K6042" i="5"/>
  <c r="I6042" i="5"/>
  <c r="G6042" i="5"/>
  <c r="E6042" i="5"/>
  <c r="C6042" i="5"/>
  <c r="M6041" i="5"/>
  <c r="K6041" i="5"/>
  <c r="I6041" i="5"/>
  <c r="G6041" i="5"/>
  <c r="E6041" i="5"/>
  <c r="C6041" i="5"/>
  <c r="M6040" i="5"/>
  <c r="K6040" i="5"/>
  <c r="I6040" i="5"/>
  <c r="G6040" i="5"/>
  <c r="E6040" i="5"/>
  <c r="C6040" i="5"/>
  <c r="M6039" i="5"/>
  <c r="K6039" i="5"/>
  <c r="I6039" i="5"/>
  <c r="G6039" i="5"/>
  <c r="E6039" i="5"/>
  <c r="C6039" i="5"/>
  <c r="M6038" i="5"/>
  <c r="K6038" i="5"/>
  <c r="I6038" i="5"/>
  <c r="G6038" i="5"/>
  <c r="E6038" i="5"/>
  <c r="C6038" i="5"/>
  <c r="M6037" i="5"/>
  <c r="K6037" i="5"/>
  <c r="I6037" i="5"/>
  <c r="G6037" i="5"/>
  <c r="E6037" i="5"/>
  <c r="C6037" i="5"/>
  <c r="M6036" i="5"/>
  <c r="K6036" i="5"/>
  <c r="I6036" i="5"/>
  <c r="G6036" i="5"/>
  <c r="E6036" i="5"/>
  <c r="C6036" i="5"/>
  <c r="M6035" i="5"/>
  <c r="K6035" i="5"/>
  <c r="I6035" i="5"/>
  <c r="G6035" i="5"/>
  <c r="E6035" i="5"/>
  <c r="C6035" i="5"/>
  <c r="M6034" i="5"/>
  <c r="K6034" i="5"/>
  <c r="I6034" i="5"/>
  <c r="G6034" i="5"/>
  <c r="E6034" i="5"/>
  <c r="C6034" i="5"/>
  <c r="M6033" i="5"/>
  <c r="K6033" i="5"/>
  <c r="I6033" i="5"/>
  <c r="G6033" i="5"/>
  <c r="E6033" i="5"/>
  <c r="C6033" i="5"/>
  <c r="M6032" i="5"/>
  <c r="K6032" i="5"/>
  <c r="I6032" i="5"/>
  <c r="G6032" i="5"/>
  <c r="E6032" i="5"/>
  <c r="C6032" i="5"/>
  <c r="M6031" i="5"/>
  <c r="K6031" i="5"/>
  <c r="I6031" i="5"/>
  <c r="G6031" i="5"/>
  <c r="E6031" i="5"/>
  <c r="C6031" i="5"/>
  <c r="M6030" i="5"/>
  <c r="K6030" i="5"/>
  <c r="I6030" i="5"/>
  <c r="G6030" i="5"/>
  <c r="E6030" i="5"/>
  <c r="C6030" i="5"/>
  <c r="M6029" i="5"/>
  <c r="K6029" i="5"/>
  <c r="I6029" i="5"/>
  <c r="G6029" i="5"/>
  <c r="E6029" i="5"/>
  <c r="C6029" i="5"/>
  <c r="M6028" i="5"/>
  <c r="K6028" i="5"/>
  <c r="I6028" i="5"/>
  <c r="G6028" i="5"/>
  <c r="E6028" i="5"/>
  <c r="C6028" i="5"/>
  <c r="M6027" i="5"/>
  <c r="K6027" i="5"/>
  <c r="I6027" i="5"/>
  <c r="G6027" i="5"/>
  <c r="E6027" i="5"/>
  <c r="C6027" i="5"/>
  <c r="M6026" i="5"/>
  <c r="K6026" i="5"/>
  <c r="I6026" i="5"/>
  <c r="G6026" i="5"/>
  <c r="E6026" i="5"/>
  <c r="C6026" i="5"/>
  <c r="M6025" i="5"/>
  <c r="K6025" i="5"/>
  <c r="I6025" i="5"/>
  <c r="G6025" i="5"/>
  <c r="E6025" i="5"/>
  <c r="C6025" i="5"/>
  <c r="M6024" i="5"/>
  <c r="K6024" i="5"/>
  <c r="I6024" i="5"/>
  <c r="G6024" i="5"/>
  <c r="E6024" i="5"/>
  <c r="C6024" i="5"/>
  <c r="M6023" i="5"/>
  <c r="K6023" i="5"/>
  <c r="I6023" i="5"/>
  <c r="G6023" i="5"/>
  <c r="E6023" i="5"/>
  <c r="C6023" i="5"/>
  <c r="M6022" i="5"/>
  <c r="K6022" i="5"/>
  <c r="I6022" i="5"/>
  <c r="G6022" i="5"/>
  <c r="E6022" i="5"/>
  <c r="C6022" i="5"/>
  <c r="M6021" i="5"/>
  <c r="K6021" i="5"/>
  <c r="I6021" i="5"/>
  <c r="G6021" i="5"/>
  <c r="E6021" i="5"/>
  <c r="C6021" i="5"/>
  <c r="M6020" i="5"/>
  <c r="K6020" i="5"/>
  <c r="I6020" i="5"/>
  <c r="G6020" i="5"/>
  <c r="E6020" i="5"/>
  <c r="C6020" i="5"/>
  <c r="M6019" i="5"/>
  <c r="K6019" i="5"/>
  <c r="I6019" i="5"/>
  <c r="G6019" i="5"/>
  <c r="E6019" i="5"/>
  <c r="C6019" i="5"/>
  <c r="M6018" i="5"/>
  <c r="K6018" i="5"/>
  <c r="I6018" i="5"/>
  <c r="G6018" i="5"/>
  <c r="E6018" i="5"/>
  <c r="C6018" i="5"/>
  <c r="M6017" i="5"/>
  <c r="K6017" i="5"/>
  <c r="I6017" i="5"/>
  <c r="G6017" i="5"/>
  <c r="E6017" i="5"/>
  <c r="C6017" i="5"/>
  <c r="M6016" i="5"/>
  <c r="K6016" i="5"/>
  <c r="I6016" i="5"/>
  <c r="G6016" i="5"/>
  <c r="E6016" i="5"/>
  <c r="C6016" i="5"/>
  <c r="M6015" i="5"/>
  <c r="K6015" i="5"/>
  <c r="I6015" i="5"/>
  <c r="G6015" i="5"/>
  <c r="E6015" i="5"/>
  <c r="C6015" i="5"/>
  <c r="M6014" i="5"/>
  <c r="K6014" i="5"/>
  <c r="I6014" i="5"/>
  <c r="G6014" i="5"/>
  <c r="E6014" i="5"/>
  <c r="C6014" i="5"/>
  <c r="M6013" i="5"/>
  <c r="K6013" i="5"/>
  <c r="I6013" i="5"/>
  <c r="G6013" i="5"/>
  <c r="E6013" i="5"/>
  <c r="C6013" i="5"/>
  <c r="M6012" i="5"/>
  <c r="K6012" i="5"/>
  <c r="I6012" i="5"/>
  <c r="G6012" i="5"/>
  <c r="E6012" i="5"/>
  <c r="C6012" i="5"/>
  <c r="M6011" i="5"/>
  <c r="K6011" i="5"/>
  <c r="I6011" i="5"/>
  <c r="G6011" i="5"/>
  <c r="E6011" i="5"/>
  <c r="C6011" i="5"/>
  <c r="M6010" i="5"/>
  <c r="K6010" i="5"/>
  <c r="I6010" i="5"/>
  <c r="G6010" i="5"/>
  <c r="E6010" i="5"/>
  <c r="C6010" i="5"/>
  <c r="M6009" i="5"/>
  <c r="K6009" i="5"/>
  <c r="I6009" i="5"/>
  <c r="G6009" i="5"/>
  <c r="E6009" i="5"/>
  <c r="C6009" i="5"/>
  <c r="M6008" i="5"/>
  <c r="K6008" i="5"/>
  <c r="I6008" i="5"/>
  <c r="G6008" i="5"/>
  <c r="E6008" i="5"/>
  <c r="C6008" i="5"/>
  <c r="M6007" i="5"/>
  <c r="K6007" i="5"/>
  <c r="I6007" i="5"/>
  <c r="G6007" i="5"/>
  <c r="E6007" i="5"/>
  <c r="C6007" i="5"/>
  <c r="M6006" i="5"/>
  <c r="K6006" i="5"/>
  <c r="I6006" i="5"/>
  <c r="G6006" i="5"/>
  <c r="E6006" i="5"/>
  <c r="C6006" i="5"/>
  <c r="M6005" i="5"/>
  <c r="K6005" i="5"/>
  <c r="I6005" i="5"/>
  <c r="G6005" i="5"/>
  <c r="E6005" i="5"/>
  <c r="C6005" i="5"/>
  <c r="M6004" i="5"/>
  <c r="K6004" i="5"/>
  <c r="I6004" i="5"/>
  <c r="G6004" i="5"/>
  <c r="E6004" i="5"/>
  <c r="C6004" i="5"/>
  <c r="M6003" i="5"/>
  <c r="K6003" i="5"/>
  <c r="I6003" i="5"/>
  <c r="G6003" i="5"/>
  <c r="E6003" i="5"/>
  <c r="C6003" i="5"/>
  <c r="M6002" i="5"/>
  <c r="K6002" i="5"/>
  <c r="I6002" i="5"/>
  <c r="G6002" i="5"/>
  <c r="E6002" i="5"/>
  <c r="C6002" i="5"/>
  <c r="M6001" i="5"/>
  <c r="K6001" i="5"/>
  <c r="I6001" i="5"/>
  <c r="G6001" i="5"/>
  <c r="E6001" i="5"/>
  <c r="C6001" i="5"/>
  <c r="M6000" i="5"/>
  <c r="K6000" i="5"/>
  <c r="I6000" i="5"/>
  <c r="G6000" i="5"/>
  <c r="E6000" i="5"/>
  <c r="C6000" i="5"/>
  <c r="M5999" i="5"/>
  <c r="K5999" i="5"/>
  <c r="I5999" i="5"/>
  <c r="G5999" i="5"/>
  <c r="E5999" i="5"/>
  <c r="C5999" i="5"/>
  <c r="M5998" i="5"/>
  <c r="K5998" i="5"/>
  <c r="I5998" i="5"/>
  <c r="G5998" i="5"/>
  <c r="E5998" i="5"/>
  <c r="C5998" i="5"/>
  <c r="M5997" i="5"/>
  <c r="K5997" i="5"/>
  <c r="I5997" i="5"/>
  <c r="G5997" i="5"/>
  <c r="E5997" i="5"/>
  <c r="C5997" i="5"/>
  <c r="M5996" i="5"/>
  <c r="K5996" i="5"/>
  <c r="I5996" i="5"/>
  <c r="G5996" i="5"/>
  <c r="E5996" i="5"/>
  <c r="C5996" i="5"/>
  <c r="M5995" i="5"/>
  <c r="K5995" i="5"/>
  <c r="I5995" i="5"/>
  <c r="G5995" i="5"/>
  <c r="E5995" i="5"/>
  <c r="C5995" i="5"/>
  <c r="M5994" i="5"/>
  <c r="K5994" i="5"/>
  <c r="I5994" i="5"/>
  <c r="G5994" i="5"/>
  <c r="E5994" i="5"/>
  <c r="C5994" i="5"/>
  <c r="M5993" i="5"/>
  <c r="K5993" i="5"/>
  <c r="I5993" i="5"/>
  <c r="G5993" i="5"/>
  <c r="E5993" i="5"/>
  <c r="C5993" i="5"/>
  <c r="M5992" i="5"/>
  <c r="K5992" i="5"/>
  <c r="I5992" i="5"/>
  <c r="G5992" i="5"/>
  <c r="E5992" i="5"/>
  <c r="C5992" i="5"/>
  <c r="M5991" i="5"/>
  <c r="K5991" i="5"/>
  <c r="I5991" i="5"/>
  <c r="G5991" i="5"/>
  <c r="E5991" i="5"/>
  <c r="C5991" i="5"/>
  <c r="M5990" i="5"/>
  <c r="K5990" i="5"/>
  <c r="I5990" i="5"/>
  <c r="G5990" i="5"/>
  <c r="E5990" i="5"/>
  <c r="C5990" i="5"/>
  <c r="M5989" i="5"/>
  <c r="K5989" i="5"/>
  <c r="I5989" i="5"/>
  <c r="G5989" i="5"/>
  <c r="E5989" i="5"/>
  <c r="C5989" i="5"/>
  <c r="M5988" i="5"/>
  <c r="K5988" i="5"/>
  <c r="I5988" i="5"/>
  <c r="G5988" i="5"/>
  <c r="E5988" i="5"/>
  <c r="C5988" i="5"/>
  <c r="M5987" i="5"/>
  <c r="K5987" i="5"/>
  <c r="I5987" i="5"/>
  <c r="G5987" i="5"/>
  <c r="E5987" i="5"/>
  <c r="C5987" i="5"/>
  <c r="M5986" i="5"/>
  <c r="K5986" i="5"/>
  <c r="I5986" i="5"/>
  <c r="G5986" i="5"/>
  <c r="E5986" i="5"/>
  <c r="C5986" i="5"/>
  <c r="M5985" i="5"/>
  <c r="K5985" i="5"/>
  <c r="I5985" i="5"/>
  <c r="G5985" i="5"/>
  <c r="E5985" i="5"/>
  <c r="C5985" i="5"/>
  <c r="M5984" i="5"/>
  <c r="K5984" i="5"/>
  <c r="I5984" i="5"/>
  <c r="G5984" i="5"/>
  <c r="E5984" i="5"/>
  <c r="C5984" i="5"/>
  <c r="M5983" i="5"/>
  <c r="K5983" i="5"/>
  <c r="I5983" i="5"/>
  <c r="G5983" i="5"/>
  <c r="E5983" i="5"/>
  <c r="C5983" i="5"/>
  <c r="M5982" i="5"/>
  <c r="K5982" i="5"/>
  <c r="I5982" i="5"/>
  <c r="G5982" i="5"/>
  <c r="E5982" i="5"/>
  <c r="C5982" i="5"/>
  <c r="M5981" i="5"/>
  <c r="K5981" i="5"/>
  <c r="I5981" i="5"/>
  <c r="G5981" i="5"/>
  <c r="E5981" i="5"/>
  <c r="C5981" i="5"/>
  <c r="M5980" i="5"/>
  <c r="K5980" i="5"/>
  <c r="I5980" i="5"/>
  <c r="G5980" i="5"/>
  <c r="E5980" i="5"/>
  <c r="C5980" i="5"/>
  <c r="M5979" i="5"/>
  <c r="K5979" i="5"/>
  <c r="I5979" i="5"/>
  <c r="G5979" i="5"/>
  <c r="E5979" i="5"/>
  <c r="C5979" i="5"/>
  <c r="M5978" i="5"/>
  <c r="K5978" i="5"/>
  <c r="I5978" i="5"/>
  <c r="G5978" i="5"/>
  <c r="E5978" i="5"/>
  <c r="C5978" i="5"/>
  <c r="M5977" i="5"/>
  <c r="K5977" i="5"/>
  <c r="I5977" i="5"/>
  <c r="G5977" i="5"/>
  <c r="E5977" i="5"/>
  <c r="C5977" i="5"/>
  <c r="M5976" i="5"/>
  <c r="K5976" i="5"/>
  <c r="I5976" i="5"/>
  <c r="G5976" i="5"/>
  <c r="E5976" i="5"/>
  <c r="C5976" i="5"/>
  <c r="M5975" i="5"/>
  <c r="K5975" i="5"/>
  <c r="I5975" i="5"/>
  <c r="G5975" i="5"/>
  <c r="E5975" i="5"/>
  <c r="C5975" i="5"/>
  <c r="M5974" i="5"/>
  <c r="K5974" i="5"/>
  <c r="I5974" i="5"/>
  <c r="G5974" i="5"/>
  <c r="E5974" i="5"/>
  <c r="C5974" i="5"/>
  <c r="M5973" i="5"/>
  <c r="K5973" i="5"/>
  <c r="I5973" i="5"/>
  <c r="G5973" i="5"/>
  <c r="E5973" i="5"/>
  <c r="C5973" i="5"/>
  <c r="M5972" i="5"/>
  <c r="K5972" i="5"/>
  <c r="I5972" i="5"/>
  <c r="G5972" i="5"/>
  <c r="E5972" i="5"/>
  <c r="C5972" i="5"/>
  <c r="M5971" i="5"/>
  <c r="K5971" i="5"/>
  <c r="I5971" i="5"/>
  <c r="G5971" i="5"/>
  <c r="E5971" i="5"/>
  <c r="C5971" i="5"/>
  <c r="M5970" i="5"/>
  <c r="K5970" i="5"/>
  <c r="I5970" i="5"/>
  <c r="G5970" i="5"/>
  <c r="E5970" i="5"/>
  <c r="C5970" i="5"/>
  <c r="M5969" i="5"/>
  <c r="K5969" i="5"/>
  <c r="I5969" i="5"/>
  <c r="G5969" i="5"/>
  <c r="E5969" i="5"/>
  <c r="C5969" i="5"/>
  <c r="M5968" i="5"/>
  <c r="K5968" i="5"/>
  <c r="I5968" i="5"/>
  <c r="G5968" i="5"/>
  <c r="E5968" i="5"/>
  <c r="C5968" i="5"/>
  <c r="M5967" i="5"/>
  <c r="K5967" i="5"/>
  <c r="I5967" i="5"/>
  <c r="G5967" i="5"/>
  <c r="E5967" i="5"/>
  <c r="C5967" i="5"/>
  <c r="M5966" i="5"/>
  <c r="K5966" i="5"/>
  <c r="I5966" i="5"/>
  <c r="G5966" i="5"/>
  <c r="E5966" i="5"/>
  <c r="C5966" i="5"/>
  <c r="M5965" i="5"/>
  <c r="K5965" i="5"/>
  <c r="I5965" i="5"/>
  <c r="G5965" i="5"/>
  <c r="E5965" i="5"/>
  <c r="C5965" i="5"/>
  <c r="M5964" i="5"/>
  <c r="K5964" i="5"/>
  <c r="I5964" i="5"/>
  <c r="G5964" i="5"/>
  <c r="E5964" i="5"/>
  <c r="C5964" i="5"/>
  <c r="M5963" i="5"/>
  <c r="K5963" i="5"/>
  <c r="I5963" i="5"/>
  <c r="G5963" i="5"/>
  <c r="E5963" i="5"/>
  <c r="C5963" i="5"/>
  <c r="M5962" i="5"/>
  <c r="K5962" i="5"/>
  <c r="I5962" i="5"/>
  <c r="G5962" i="5"/>
  <c r="E5962" i="5"/>
  <c r="C5962" i="5"/>
  <c r="M5961" i="5"/>
  <c r="K5961" i="5"/>
  <c r="I5961" i="5"/>
  <c r="G5961" i="5"/>
  <c r="E5961" i="5"/>
  <c r="C5961" i="5"/>
  <c r="M5960" i="5"/>
  <c r="K5960" i="5"/>
  <c r="I5960" i="5"/>
  <c r="G5960" i="5"/>
  <c r="E5960" i="5"/>
  <c r="C5960" i="5"/>
  <c r="M5959" i="5"/>
  <c r="K5959" i="5"/>
  <c r="I5959" i="5"/>
  <c r="G5959" i="5"/>
  <c r="E5959" i="5"/>
  <c r="C5959" i="5"/>
  <c r="M5958" i="5"/>
  <c r="K5958" i="5"/>
  <c r="I5958" i="5"/>
  <c r="G5958" i="5"/>
  <c r="E5958" i="5"/>
  <c r="C5958" i="5"/>
  <c r="M5957" i="5"/>
  <c r="K5957" i="5"/>
  <c r="I5957" i="5"/>
  <c r="G5957" i="5"/>
  <c r="E5957" i="5"/>
  <c r="C5957" i="5"/>
  <c r="M5956" i="5"/>
  <c r="K5956" i="5"/>
  <c r="I5956" i="5"/>
  <c r="G5956" i="5"/>
  <c r="E5956" i="5"/>
  <c r="C5956" i="5"/>
  <c r="M5955" i="5"/>
  <c r="K5955" i="5"/>
  <c r="I5955" i="5"/>
  <c r="G5955" i="5"/>
  <c r="E5955" i="5"/>
  <c r="C5955" i="5"/>
  <c r="M5954" i="5"/>
  <c r="K5954" i="5"/>
  <c r="I5954" i="5"/>
  <c r="G5954" i="5"/>
  <c r="E5954" i="5"/>
  <c r="C5954" i="5"/>
  <c r="M5953" i="5"/>
  <c r="K5953" i="5"/>
  <c r="I5953" i="5"/>
  <c r="G5953" i="5"/>
  <c r="E5953" i="5"/>
  <c r="C5953" i="5"/>
  <c r="M5952" i="5"/>
  <c r="K5952" i="5"/>
  <c r="I5952" i="5"/>
  <c r="G5952" i="5"/>
  <c r="E5952" i="5"/>
  <c r="C5952" i="5"/>
  <c r="M5951" i="5"/>
  <c r="K5951" i="5"/>
  <c r="I5951" i="5"/>
  <c r="G5951" i="5"/>
  <c r="E5951" i="5"/>
  <c r="C5951" i="5"/>
  <c r="M5950" i="5"/>
  <c r="K5950" i="5"/>
  <c r="I5950" i="5"/>
  <c r="G5950" i="5"/>
  <c r="E5950" i="5"/>
  <c r="C5950" i="5"/>
  <c r="M5949" i="5"/>
  <c r="K5949" i="5"/>
  <c r="I5949" i="5"/>
  <c r="G5949" i="5"/>
  <c r="E5949" i="5"/>
  <c r="C5949" i="5"/>
  <c r="M5948" i="5"/>
  <c r="K5948" i="5"/>
  <c r="I5948" i="5"/>
  <c r="G5948" i="5"/>
  <c r="E5948" i="5"/>
  <c r="C5948" i="5"/>
  <c r="M5947" i="5"/>
  <c r="K5947" i="5"/>
  <c r="I5947" i="5"/>
  <c r="G5947" i="5"/>
  <c r="E5947" i="5"/>
  <c r="C5947" i="5"/>
  <c r="M5946" i="5"/>
  <c r="K5946" i="5"/>
  <c r="I5946" i="5"/>
  <c r="G5946" i="5"/>
  <c r="E5946" i="5"/>
  <c r="C5946" i="5"/>
  <c r="M5945" i="5"/>
  <c r="K5945" i="5"/>
  <c r="I5945" i="5"/>
  <c r="G5945" i="5"/>
  <c r="E5945" i="5"/>
  <c r="C5945" i="5"/>
  <c r="M5944" i="5"/>
  <c r="K5944" i="5"/>
  <c r="I5944" i="5"/>
  <c r="G5944" i="5"/>
  <c r="E5944" i="5"/>
  <c r="C5944" i="5"/>
  <c r="M5943" i="5"/>
  <c r="K5943" i="5"/>
  <c r="I5943" i="5"/>
  <c r="G5943" i="5"/>
  <c r="E5943" i="5"/>
  <c r="C5943" i="5"/>
  <c r="M5942" i="5"/>
  <c r="K5942" i="5"/>
  <c r="I5942" i="5"/>
  <c r="G5942" i="5"/>
  <c r="E5942" i="5"/>
  <c r="C5942" i="5"/>
  <c r="M5941" i="5"/>
  <c r="K5941" i="5"/>
  <c r="I5941" i="5"/>
  <c r="G5941" i="5"/>
  <c r="E5941" i="5"/>
  <c r="C5941" i="5"/>
  <c r="M5940" i="5"/>
  <c r="K5940" i="5"/>
  <c r="I5940" i="5"/>
  <c r="G5940" i="5"/>
  <c r="E5940" i="5"/>
  <c r="C5940" i="5"/>
  <c r="M5939" i="5"/>
  <c r="K5939" i="5"/>
  <c r="I5939" i="5"/>
  <c r="G5939" i="5"/>
  <c r="E5939" i="5"/>
  <c r="C5939" i="5"/>
  <c r="M5938" i="5"/>
  <c r="K5938" i="5"/>
  <c r="I5938" i="5"/>
  <c r="G5938" i="5"/>
  <c r="E5938" i="5"/>
  <c r="C5938" i="5"/>
  <c r="M5937" i="5"/>
  <c r="K5937" i="5"/>
  <c r="I5937" i="5"/>
  <c r="G5937" i="5"/>
  <c r="E5937" i="5"/>
  <c r="C5937" i="5"/>
  <c r="M5936" i="5"/>
  <c r="K5936" i="5"/>
  <c r="I5936" i="5"/>
  <c r="G5936" i="5"/>
  <c r="E5936" i="5"/>
  <c r="C5936" i="5"/>
  <c r="M5935" i="5"/>
  <c r="K5935" i="5"/>
  <c r="I5935" i="5"/>
  <c r="G5935" i="5"/>
  <c r="E5935" i="5"/>
  <c r="C5935" i="5"/>
  <c r="M5934" i="5"/>
  <c r="K5934" i="5"/>
  <c r="I5934" i="5"/>
  <c r="G5934" i="5"/>
  <c r="E5934" i="5"/>
  <c r="C5934" i="5"/>
  <c r="M5933" i="5"/>
  <c r="K5933" i="5"/>
  <c r="I5933" i="5"/>
  <c r="G5933" i="5"/>
  <c r="E5933" i="5"/>
  <c r="C5933" i="5"/>
  <c r="M5932" i="5"/>
  <c r="K5932" i="5"/>
  <c r="I5932" i="5"/>
  <c r="G5932" i="5"/>
  <c r="E5932" i="5"/>
  <c r="C5932" i="5"/>
  <c r="M5931" i="5"/>
  <c r="K5931" i="5"/>
  <c r="I5931" i="5"/>
  <c r="G5931" i="5"/>
  <c r="E5931" i="5"/>
  <c r="C5931" i="5"/>
  <c r="M5930" i="5"/>
  <c r="K5930" i="5"/>
  <c r="I5930" i="5"/>
  <c r="G5930" i="5"/>
  <c r="E5930" i="5"/>
  <c r="C5930" i="5"/>
  <c r="M5929" i="5"/>
  <c r="K5929" i="5"/>
  <c r="I5929" i="5"/>
  <c r="G5929" i="5"/>
  <c r="E5929" i="5"/>
  <c r="C5929" i="5"/>
  <c r="M5928" i="5"/>
  <c r="K5928" i="5"/>
  <c r="I5928" i="5"/>
  <c r="G5928" i="5"/>
  <c r="E5928" i="5"/>
  <c r="C5928" i="5"/>
  <c r="M5927" i="5"/>
  <c r="K5927" i="5"/>
  <c r="I5927" i="5"/>
  <c r="G5927" i="5"/>
  <c r="E5927" i="5"/>
  <c r="C5927" i="5"/>
  <c r="M5926" i="5"/>
  <c r="K5926" i="5"/>
  <c r="I5926" i="5"/>
  <c r="G5926" i="5"/>
  <c r="E5926" i="5"/>
  <c r="C5926" i="5"/>
  <c r="M5925" i="5"/>
  <c r="K5925" i="5"/>
  <c r="I5925" i="5"/>
  <c r="G5925" i="5"/>
  <c r="E5925" i="5"/>
  <c r="C5925" i="5"/>
  <c r="M5924" i="5"/>
  <c r="K5924" i="5"/>
  <c r="I5924" i="5"/>
  <c r="G5924" i="5"/>
  <c r="E5924" i="5"/>
  <c r="C5924" i="5"/>
  <c r="M5923" i="5"/>
  <c r="K5923" i="5"/>
  <c r="I5923" i="5"/>
  <c r="G5923" i="5"/>
  <c r="E5923" i="5"/>
  <c r="C5923" i="5"/>
  <c r="M5922" i="5"/>
  <c r="K5922" i="5"/>
  <c r="I5922" i="5"/>
  <c r="G5922" i="5"/>
  <c r="E5922" i="5"/>
  <c r="C5922" i="5"/>
  <c r="M5921" i="5"/>
  <c r="K5921" i="5"/>
  <c r="I5921" i="5"/>
  <c r="G5921" i="5"/>
  <c r="E5921" i="5"/>
  <c r="C5921" i="5"/>
  <c r="M5920" i="5"/>
  <c r="K5920" i="5"/>
  <c r="I5920" i="5"/>
  <c r="G5920" i="5"/>
  <c r="E5920" i="5"/>
  <c r="C5920" i="5"/>
  <c r="M5919" i="5"/>
  <c r="K5919" i="5"/>
  <c r="I5919" i="5"/>
  <c r="G5919" i="5"/>
  <c r="E5919" i="5"/>
  <c r="C5919" i="5"/>
  <c r="M5918" i="5"/>
  <c r="K5918" i="5"/>
  <c r="I5918" i="5"/>
  <c r="G5918" i="5"/>
  <c r="E5918" i="5"/>
  <c r="C5918" i="5"/>
  <c r="M5917" i="5"/>
  <c r="K5917" i="5"/>
  <c r="I5917" i="5"/>
  <c r="G5917" i="5"/>
  <c r="E5917" i="5"/>
  <c r="C5917" i="5"/>
  <c r="M5916" i="5"/>
  <c r="K5916" i="5"/>
  <c r="I5916" i="5"/>
  <c r="G5916" i="5"/>
  <c r="E5916" i="5"/>
  <c r="C5916" i="5"/>
  <c r="M5915" i="5"/>
  <c r="K5915" i="5"/>
  <c r="I5915" i="5"/>
  <c r="G5915" i="5"/>
  <c r="E5915" i="5"/>
  <c r="C5915" i="5"/>
  <c r="M5914" i="5"/>
  <c r="K5914" i="5"/>
  <c r="I5914" i="5"/>
  <c r="G5914" i="5"/>
  <c r="E5914" i="5"/>
  <c r="C5914" i="5"/>
  <c r="M5913" i="5"/>
  <c r="K5913" i="5"/>
  <c r="I5913" i="5"/>
  <c r="G5913" i="5"/>
  <c r="E5913" i="5"/>
  <c r="C5913" i="5"/>
  <c r="M5912" i="5"/>
  <c r="K5912" i="5"/>
  <c r="I5912" i="5"/>
  <c r="G5912" i="5"/>
  <c r="E5912" i="5"/>
  <c r="C5912" i="5"/>
  <c r="M5911" i="5"/>
  <c r="K5911" i="5"/>
  <c r="I5911" i="5"/>
  <c r="G5911" i="5"/>
  <c r="E5911" i="5"/>
  <c r="C5911" i="5"/>
  <c r="M5910" i="5"/>
  <c r="K5910" i="5"/>
  <c r="I5910" i="5"/>
  <c r="G5910" i="5"/>
  <c r="E5910" i="5"/>
  <c r="C5910" i="5"/>
  <c r="M5909" i="5"/>
  <c r="K5909" i="5"/>
  <c r="I5909" i="5"/>
  <c r="G5909" i="5"/>
  <c r="E5909" i="5"/>
  <c r="C5909" i="5"/>
  <c r="M5908" i="5"/>
  <c r="K5908" i="5"/>
  <c r="I5908" i="5"/>
  <c r="G5908" i="5"/>
  <c r="E5908" i="5"/>
  <c r="C5908" i="5"/>
  <c r="M5907" i="5"/>
  <c r="K5907" i="5"/>
  <c r="I5907" i="5"/>
  <c r="G5907" i="5"/>
  <c r="E5907" i="5"/>
  <c r="C5907" i="5"/>
  <c r="M5906" i="5"/>
  <c r="K5906" i="5"/>
  <c r="I5906" i="5"/>
  <c r="G5906" i="5"/>
  <c r="E5906" i="5"/>
  <c r="C5906" i="5"/>
  <c r="M5905" i="5"/>
  <c r="K5905" i="5"/>
  <c r="I5905" i="5"/>
  <c r="G5905" i="5"/>
  <c r="E5905" i="5"/>
  <c r="C5905" i="5"/>
  <c r="M5904" i="5"/>
  <c r="K5904" i="5"/>
  <c r="I5904" i="5"/>
  <c r="G5904" i="5"/>
  <c r="E5904" i="5"/>
  <c r="C5904" i="5"/>
  <c r="M5903" i="5"/>
  <c r="K5903" i="5"/>
  <c r="I5903" i="5"/>
  <c r="G5903" i="5"/>
  <c r="E5903" i="5"/>
  <c r="C5903" i="5"/>
  <c r="M5902" i="5"/>
  <c r="K5902" i="5"/>
  <c r="I5902" i="5"/>
  <c r="G5902" i="5"/>
  <c r="E5902" i="5"/>
  <c r="C5902" i="5"/>
  <c r="M5901" i="5"/>
  <c r="K5901" i="5"/>
  <c r="I5901" i="5"/>
  <c r="G5901" i="5"/>
  <c r="E5901" i="5"/>
  <c r="C5901" i="5"/>
  <c r="M5900" i="5"/>
  <c r="K5900" i="5"/>
  <c r="I5900" i="5"/>
  <c r="G5900" i="5"/>
  <c r="E5900" i="5"/>
  <c r="C5900" i="5"/>
  <c r="M5899" i="5"/>
  <c r="K5899" i="5"/>
  <c r="I5899" i="5"/>
  <c r="G5899" i="5"/>
  <c r="E5899" i="5"/>
  <c r="C5899" i="5"/>
  <c r="M5898" i="5"/>
  <c r="K5898" i="5"/>
  <c r="I5898" i="5"/>
  <c r="G5898" i="5"/>
  <c r="E5898" i="5"/>
  <c r="C5898" i="5"/>
  <c r="M5897" i="5"/>
  <c r="K5897" i="5"/>
  <c r="I5897" i="5"/>
  <c r="G5897" i="5"/>
  <c r="E5897" i="5"/>
  <c r="C5897" i="5"/>
  <c r="M5896" i="5"/>
  <c r="K5896" i="5"/>
  <c r="I5896" i="5"/>
  <c r="G5896" i="5"/>
  <c r="E5896" i="5"/>
  <c r="C5896" i="5"/>
  <c r="M5895" i="5"/>
  <c r="K5895" i="5"/>
  <c r="I5895" i="5"/>
  <c r="G5895" i="5"/>
  <c r="E5895" i="5"/>
  <c r="C5895" i="5"/>
  <c r="M5894" i="5"/>
  <c r="K5894" i="5"/>
  <c r="I5894" i="5"/>
  <c r="G5894" i="5"/>
  <c r="E5894" i="5"/>
  <c r="C5894" i="5"/>
  <c r="M5893" i="5"/>
  <c r="K5893" i="5"/>
  <c r="I5893" i="5"/>
  <c r="G5893" i="5"/>
  <c r="E5893" i="5"/>
  <c r="C5893" i="5"/>
  <c r="M5892" i="5"/>
  <c r="K5892" i="5"/>
  <c r="I5892" i="5"/>
  <c r="G5892" i="5"/>
  <c r="E5892" i="5"/>
  <c r="C5892" i="5"/>
  <c r="M5891" i="5"/>
  <c r="K5891" i="5"/>
  <c r="I5891" i="5"/>
  <c r="G5891" i="5"/>
  <c r="E5891" i="5"/>
  <c r="C5891" i="5"/>
  <c r="M5890" i="5"/>
  <c r="K5890" i="5"/>
  <c r="I5890" i="5"/>
  <c r="G5890" i="5"/>
  <c r="E5890" i="5"/>
  <c r="C5890" i="5"/>
  <c r="M5889" i="5"/>
  <c r="K5889" i="5"/>
  <c r="I5889" i="5"/>
  <c r="G5889" i="5"/>
  <c r="E5889" i="5"/>
  <c r="C5889" i="5"/>
  <c r="M5888" i="5"/>
  <c r="K5888" i="5"/>
  <c r="I5888" i="5"/>
  <c r="G5888" i="5"/>
  <c r="E5888" i="5"/>
  <c r="C5888" i="5"/>
  <c r="M5887" i="5"/>
  <c r="K5887" i="5"/>
  <c r="I5887" i="5"/>
  <c r="G5887" i="5"/>
  <c r="E5887" i="5"/>
  <c r="C5887" i="5"/>
  <c r="M5886" i="5"/>
  <c r="K5886" i="5"/>
  <c r="I5886" i="5"/>
  <c r="G5886" i="5"/>
  <c r="E5886" i="5"/>
  <c r="C5886" i="5"/>
  <c r="M5885" i="5"/>
  <c r="K5885" i="5"/>
  <c r="I5885" i="5"/>
  <c r="G5885" i="5"/>
  <c r="E5885" i="5"/>
  <c r="C5885" i="5"/>
  <c r="M5884" i="5"/>
  <c r="K5884" i="5"/>
  <c r="I5884" i="5"/>
  <c r="G5884" i="5"/>
  <c r="E5884" i="5"/>
  <c r="C5884" i="5"/>
  <c r="M5883" i="5"/>
  <c r="K5883" i="5"/>
  <c r="I5883" i="5"/>
  <c r="G5883" i="5"/>
  <c r="E5883" i="5"/>
  <c r="C5883" i="5"/>
  <c r="M5882" i="5"/>
  <c r="K5882" i="5"/>
  <c r="I5882" i="5"/>
  <c r="G5882" i="5"/>
  <c r="E5882" i="5"/>
  <c r="C5882" i="5"/>
  <c r="M5881" i="5"/>
  <c r="K5881" i="5"/>
  <c r="I5881" i="5"/>
  <c r="G5881" i="5"/>
  <c r="E5881" i="5"/>
  <c r="C5881" i="5"/>
  <c r="M5880" i="5"/>
  <c r="K5880" i="5"/>
  <c r="I5880" i="5"/>
  <c r="G5880" i="5"/>
  <c r="E5880" i="5"/>
  <c r="C5880" i="5"/>
  <c r="M5879" i="5"/>
  <c r="K5879" i="5"/>
  <c r="I5879" i="5"/>
  <c r="G5879" i="5"/>
  <c r="E5879" i="5"/>
  <c r="C5879" i="5"/>
  <c r="M5878" i="5"/>
  <c r="K5878" i="5"/>
  <c r="I5878" i="5"/>
  <c r="G5878" i="5"/>
  <c r="E5878" i="5"/>
  <c r="C5878" i="5"/>
  <c r="M5877" i="5"/>
  <c r="K5877" i="5"/>
  <c r="I5877" i="5"/>
  <c r="G5877" i="5"/>
  <c r="E5877" i="5"/>
  <c r="C5877" i="5"/>
  <c r="M5876" i="5"/>
  <c r="K5876" i="5"/>
  <c r="I5876" i="5"/>
  <c r="G5876" i="5"/>
  <c r="E5876" i="5"/>
  <c r="C5876" i="5"/>
  <c r="M5875" i="5"/>
  <c r="K5875" i="5"/>
  <c r="I5875" i="5"/>
  <c r="G5875" i="5"/>
  <c r="E5875" i="5"/>
  <c r="C5875" i="5"/>
  <c r="M5874" i="5"/>
  <c r="K5874" i="5"/>
  <c r="I5874" i="5"/>
  <c r="G5874" i="5"/>
  <c r="E5874" i="5"/>
  <c r="C5874" i="5"/>
  <c r="M5873" i="5"/>
  <c r="K5873" i="5"/>
  <c r="I5873" i="5"/>
  <c r="G5873" i="5"/>
  <c r="E5873" i="5"/>
  <c r="C5873" i="5"/>
  <c r="M5872" i="5"/>
  <c r="K5872" i="5"/>
  <c r="I5872" i="5"/>
  <c r="G5872" i="5"/>
  <c r="E5872" i="5"/>
  <c r="C5872" i="5"/>
  <c r="M5871" i="5"/>
  <c r="K5871" i="5"/>
  <c r="I5871" i="5"/>
  <c r="G5871" i="5"/>
  <c r="E5871" i="5"/>
  <c r="C5871" i="5"/>
  <c r="M5870" i="5"/>
  <c r="K5870" i="5"/>
  <c r="I5870" i="5"/>
  <c r="G5870" i="5"/>
  <c r="E5870" i="5"/>
  <c r="C5870" i="5"/>
  <c r="M5869" i="5"/>
  <c r="K5869" i="5"/>
  <c r="I5869" i="5"/>
  <c r="G5869" i="5"/>
  <c r="E5869" i="5"/>
  <c r="C5869" i="5"/>
  <c r="M5868" i="5"/>
  <c r="K5868" i="5"/>
  <c r="I5868" i="5"/>
  <c r="G5868" i="5"/>
  <c r="E5868" i="5"/>
  <c r="C5868" i="5"/>
  <c r="M5867" i="5"/>
  <c r="K5867" i="5"/>
  <c r="I5867" i="5"/>
  <c r="G5867" i="5"/>
  <c r="E5867" i="5"/>
  <c r="C5867" i="5"/>
  <c r="M5866" i="5"/>
  <c r="K5866" i="5"/>
  <c r="I5866" i="5"/>
  <c r="G5866" i="5"/>
  <c r="E5866" i="5"/>
  <c r="C5866" i="5"/>
  <c r="M5865" i="5"/>
  <c r="K5865" i="5"/>
  <c r="I5865" i="5"/>
  <c r="G5865" i="5"/>
  <c r="E5865" i="5"/>
  <c r="C5865" i="5"/>
  <c r="M5864" i="5"/>
  <c r="K5864" i="5"/>
  <c r="I5864" i="5"/>
  <c r="G5864" i="5"/>
  <c r="E5864" i="5"/>
  <c r="C5864" i="5"/>
  <c r="M5863" i="5"/>
  <c r="K5863" i="5"/>
  <c r="I5863" i="5"/>
  <c r="G5863" i="5"/>
  <c r="E5863" i="5"/>
  <c r="C5863" i="5"/>
  <c r="M5862" i="5"/>
  <c r="K5862" i="5"/>
  <c r="I5862" i="5"/>
  <c r="G5862" i="5"/>
  <c r="E5862" i="5"/>
  <c r="C5862" i="5"/>
  <c r="M5861" i="5"/>
  <c r="K5861" i="5"/>
  <c r="I5861" i="5"/>
  <c r="G5861" i="5"/>
  <c r="E5861" i="5"/>
  <c r="C5861" i="5"/>
  <c r="M5860" i="5"/>
  <c r="K5860" i="5"/>
  <c r="I5860" i="5"/>
  <c r="G5860" i="5"/>
  <c r="E5860" i="5"/>
  <c r="C5860" i="5"/>
  <c r="M5859" i="5"/>
  <c r="K5859" i="5"/>
  <c r="I5859" i="5"/>
  <c r="G5859" i="5"/>
  <c r="E5859" i="5"/>
  <c r="C5859" i="5"/>
  <c r="M5858" i="5"/>
  <c r="K5858" i="5"/>
  <c r="I5858" i="5"/>
  <c r="G5858" i="5"/>
  <c r="E5858" i="5"/>
  <c r="C5858" i="5"/>
  <c r="M5857" i="5"/>
  <c r="K5857" i="5"/>
  <c r="I5857" i="5"/>
  <c r="G5857" i="5"/>
  <c r="E5857" i="5"/>
  <c r="C5857" i="5"/>
  <c r="M5856" i="5"/>
  <c r="K5856" i="5"/>
  <c r="I5856" i="5"/>
  <c r="G5856" i="5"/>
  <c r="E5856" i="5"/>
  <c r="C5856" i="5"/>
  <c r="M5855" i="5"/>
  <c r="K5855" i="5"/>
  <c r="I5855" i="5"/>
  <c r="G5855" i="5"/>
  <c r="E5855" i="5"/>
  <c r="C5855" i="5"/>
  <c r="M5854" i="5"/>
  <c r="K5854" i="5"/>
  <c r="I5854" i="5"/>
  <c r="G5854" i="5"/>
  <c r="E5854" i="5"/>
  <c r="C5854" i="5"/>
  <c r="M5853" i="5"/>
  <c r="K5853" i="5"/>
  <c r="I5853" i="5"/>
  <c r="G5853" i="5"/>
  <c r="E5853" i="5"/>
  <c r="C5853" i="5"/>
  <c r="M5852" i="5"/>
  <c r="K5852" i="5"/>
  <c r="I5852" i="5"/>
  <c r="G5852" i="5"/>
  <c r="E5852" i="5"/>
  <c r="C5852" i="5"/>
  <c r="M5851" i="5"/>
  <c r="K5851" i="5"/>
  <c r="I5851" i="5"/>
  <c r="G5851" i="5"/>
  <c r="E5851" i="5"/>
  <c r="C5851" i="5"/>
  <c r="M5850" i="5"/>
  <c r="K5850" i="5"/>
  <c r="I5850" i="5"/>
  <c r="G5850" i="5"/>
  <c r="E5850" i="5"/>
  <c r="C5850" i="5"/>
  <c r="M5849" i="5"/>
  <c r="K5849" i="5"/>
  <c r="I5849" i="5"/>
  <c r="G5849" i="5"/>
  <c r="E5849" i="5"/>
  <c r="C5849" i="5"/>
  <c r="M5848" i="5"/>
  <c r="K5848" i="5"/>
  <c r="I5848" i="5"/>
  <c r="G5848" i="5"/>
  <c r="E5848" i="5"/>
  <c r="C5848" i="5"/>
  <c r="M5847" i="5"/>
  <c r="K5847" i="5"/>
  <c r="I5847" i="5"/>
  <c r="G5847" i="5"/>
  <c r="E5847" i="5"/>
  <c r="C5847" i="5"/>
  <c r="M5846" i="5"/>
  <c r="K5846" i="5"/>
  <c r="I5846" i="5"/>
  <c r="G5846" i="5"/>
  <c r="E5846" i="5"/>
  <c r="C5846" i="5"/>
  <c r="M5845" i="5"/>
  <c r="K5845" i="5"/>
  <c r="I5845" i="5"/>
  <c r="G5845" i="5"/>
  <c r="E5845" i="5"/>
  <c r="C5845" i="5"/>
  <c r="M5844" i="5"/>
  <c r="K5844" i="5"/>
  <c r="I5844" i="5"/>
  <c r="G5844" i="5"/>
  <c r="E5844" i="5"/>
  <c r="C5844" i="5"/>
  <c r="M5843" i="5"/>
  <c r="K5843" i="5"/>
  <c r="I5843" i="5"/>
  <c r="G5843" i="5"/>
  <c r="E5843" i="5"/>
  <c r="C5843" i="5"/>
  <c r="M5842" i="5"/>
  <c r="K5842" i="5"/>
  <c r="I5842" i="5"/>
  <c r="G5842" i="5"/>
  <c r="E5842" i="5"/>
  <c r="C5842" i="5"/>
  <c r="M5841" i="5"/>
  <c r="K5841" i="5"/>
  <c r="I5841" i="5"/>
  <c r="G5841" i="5"/>
  <c r="E5841" i="5"/>
  <c r="C5841" i="5"/>
  <c r="M5840" i="5"/>
  <c r="K5840" i="5"/>
  <c r="I5840" i="5"/>
  <c r="G5840" i="5"/>
  <c r="E5840" i="5"/>
  <c r="C5840" i="5"/>
  <c r="M5839" i="5"/>
  <c r="K5839" i="5"/>
  <c r="I5839" i="5"/>
  <c r="G5839" i="5"/>
  <c r="E5839" i="5"/>
  <c r="C5839" i="5"/>
  <c r="M5838" i="5"/>
  <c r="K5838" i="5"/>
  <c r="I5838" i="5"/>
  <c r="G5838" i="5"/>
  <c r="E5838" i="5"/>
  <c r="C5838" i="5"/>
  <c r="M5837" i="5"/>
  <c r="K5837" i="5"/>
  <c r="I5837" i="5"/>
  <c r="G5837" i="5"/>
  <c r="E5837" i="5"/>
  <c r="C5837" i="5"/>
  <c r="M5836" i="5"/>
  <c r="K5836" i="5"/>
  <c r="I5836" i="5"/>
  <c r="G5836" i="5"/>
  <c r="E5836" i="5"/>
  <c r="C5836" i="5"/>
  <c r="M5835" i="5"/>
  <c r="K5835" i="5"/>
  <c r="I5835" i="5"/>
  <c r="G5835" i="5"/>
  <c r="E5835" i="5"/>
  <c r="C5835" i="5"/>
  <c r="M5834" i="5"/>
  <c r="K5834" i="5"/>
  <c r="I5834" i="5"/>
  <c r="G5834" i="5"/>
  <c r="E5834" i="5"/>
  <c r="C5834" i="5"/>
  <c r="M5833" i="5"/>
  <c r="K5833" i="5"/>
  <c r="I5833" i="5"/>
  <c r="G5833" i="5"/>
  <c r="E5833" i="5"/>
  <c r="C5833" i="5"/>
  <c r="M5832" i="5"/>
  <c r="K5832" i="5"/>
  <c r="I5832" i="5"/>
  <c r="G5832" i="5"/>
  <c r="E5832" i="5"/>
  <c r="C5832" i="5"/>
  <c r="M5831" i="5"/>
  <c r="K5831" i="5"/>
  <c r="I5831" i="5"/>
  <c r="G5831" i="5"/>
  <c r="E5831" i="5"/>
  <c r="C5831" i="5"/>
  <c r="M5830" i="5"/>
  <c r="K5830" i="5"/>
  <c r="I5830" i="5"/>
  <c r="G5830" i="5"/>
  <c r="E5830" i="5"/>
  <c r="C5830" i="5"/>
  <c r="M5829" i="5"/>
  <c r="K5829" i="5"/>
  <c r="I5829" i="5"/>
  <c r="G5829" i="5"/>
  <c r="E5829" i="5"/>
  <c r="C5829" i="5"/>
  <c r="M5828" i="5"/>
  <c r="K5828" i="5"/>
  <c r="I5828" i="5"/>
  <c r="G5828" i="5"/>
  <c r="E5828" i="5"/>
  <c r="C5828" i="5"/>
  <c r="M5827" i="5"/>
  <c r="K5827" i="5"/>
  <c r="I5827" i="5"/>
  <c r="G5827" i="5"/>
  <c r="E5827" i="5"/>
  <c r="C5827" i="5"/>
  <c r="M5826" i="5"/>
  <c r="K5826" i="5"/>
  <c r="I5826" i="5"/>
  <c r="G5826" i="5"/>
  <c r="E5826" i="5"/>
  <c r="C5826" i="5"/>
  <c r="M5825" i="5"/>
  <c r="K5825" i="5"/>
  <c r="I5825" i="5"/>
  <c r="G5825" i="5"/>
  <c r="E5825" i="5"/>
  <c r="C5825" i="5"/>
  <c r="M5824" i="5"/>
  <c r="K5824" i="5"/>
  <c r="I5824" i="5"/>
  <c r="G5824" i="5"/>
  <c r="E5824" i="5"/>
  <c r="C5824" i="5"/>
  <c r="M5823" i="5"/>
  <c r="K5823" i="5"/>
  <c r="I5823" i="5"/>
  <c r="G5823" i="5"/>
  <c r="E5823" i="5"/>
  <c r="C5823" i="5"/>
  <c r="M5822" i="5"/>
  <c r="K5822" i="5"/>
  <c r="I5822" i="5"/>
  <c r="G5822" i="5"/>
  <c r="E5822" i="5"/>
  <c r="C5822" i="5"/>
  <c r="M5821" i="5"/>
  <c r="K5821" i="5"/>
  <c r="I5821" i="5"/>
  <c r="G5821" i="5"/>
  <c r="E5821" i="5"/>
  <c r="C5821" i="5"/>
  <c r="M5820" i="5"/>
  <c r="K5820" i="5"/>
  <c r="I5820" i="5"/>
  <c r="G5820" i="5"/>
  <c r="E5820" i="5"/>
  <c r="C5820" i="5"/>
  <c r="M5819" i="5"/>
  <c r="K5819" i="5"/>
  <c r="I5819" i="5"/>
  <c r="G5819" i="5"/>
  <c r="E5819" i="5"/>
  <c r="C5819" i="5"/>
  <c r="M5818" i="5"/>
  <c r="K5818" i="5"/>
  <c r="I5818" i="5"/>
  <c r="G5818" i="5"/>
  <c r="E5818" i="5"/>
  <c r="C5818" i="5"/>
  <c r="M5817" i="5"/>
  <c r="K5817" i="5"/>
  <c r="I5817" i="5"/>
  <c r="G5817" i="5"/>
  <c r="E5817" i="5"/>
  <c r="C5817" i="5"/>
  <c r="M5816" i="5"/>
  <c r="K5816" i="5"/>
  <c r="I5816" i="5"/>
  <c r="G5816" i="5"/>
  <c r="E5816" i="5"/>
  <c r="C5816" i="5"/>
  <c r="M5815" i="5"/>
  <c r="K5815" i="5"/>
  <c r="I5815" i="5"/>
  <c r="G5815" i="5"/>
  <c r="E5815" i="5"/>
  <c r="C5815" i="5"/>
  <c r="M5814" i="5"/>
  <c r="K5814" i="5"/>
  <c r="I5814" i="5"/>
  <c r="G5814" i="5"/>
  <c r="E5814" i="5"/>
  <c r="C5814" i="5"/>
  <c r="M5813" i="5"/>
  <c r="K5813" i="5"/>
  <c r="I5813" i="5"/>
  <c r="G5813" i="5"/>
  <c r="E5813" i="5"/>
  <c r="C5813" i="5"/>
  <c r="M5812" i="5"/>
  <c r="K5812" i="5"/>
  <c r="I5812" i="5"/>
  <c r="G5812" i="5"/>
  <c r="E5812" i="5"/>
  <c r="C5812" i="5"/>
  <c r="M5811" i="5"/>
  <c r="K5811" i="5"/>
  <c r="I5811" i="5"/>
  <c r="G5811" i="5"/>
  <c r="E5811" i="5"/>
  <c r="C5811" i="5"/>
  <c r="M5810" i="5"/>
  <c r="K5810" i="5"/>
  <c r="I5810" i="5"/>
  <c r="G5810" i="5"/>
  <c r="E5810" i="5"/>
  <c r="C5810" i="5"/>
  <c r="M5809" i="5"/>
  <c r="K5809" i="5"/>
  <c r="I5809" i="5"/>
  <c r="G5809" i="5"/>
  <c r="E5809" i="5"/>
  <c r="C5809" i="5"/>
  <c r="M5808" i="5"/>
  <c r="K5808" i="5"/>
  <c r="I5808" i="5"/>
  <c r="G5808" i="5"/>
  <c r="E5808" i="5"/>
  <c r="C5808" i="5"/>
  <c r="M5807" i="5"/>
  <c r="K5807" i="5"/>
  <c r="I5807" i="5"/>
  <c r="G5807" i="5"/>
  <c r="E5807" i="5"/>
  <c r="C5807" i="5"/>
  <c r="M5806" i="5"/>
  <c r="K5806" i="5"/>
  <c r="I5806" i="5"/>
  <c r="G5806" i="5"/>
  <c r="E5806" i="5"/>
  <c r="C5806" i="5"/>
  <c r="M5805" i="5"/>
  <c r="K5805" i="5"/>
  <c r="I5805" i="5"/>
  <c r="G5805" i="5"/>
  <c r="E5805" i="5"/>
  <c r="C5805" i="5"/>
  <c r="M5804" i="5"/>
  <c r="K5804" i="5"/>
  <c r="I5804" i="5"/>
  <c r="G5804" i="5"/>
  <c r="E5804" i="5"/>
  <c r="C5804" i="5"/>
  <c r="M5803" i="5"/>
  <c r="K5803" i="5"/>
  <c r="I5803" i="5"/>
  <c r="G5803" i="5"/>
  <c r="E5803" i="5"/>
  <c r="C5803" i="5"/>
  <c r="M5802" i="5"/>
  <c r="K5802" i="5"/>
  <c r="I5802" i="5"/>
  <c r="G5802" i="5"/>
  <c r="E5802" i="5"/>
  <c r="C5802" i="5"/>
  <c r="M5801" i="5"/>
  <c r="K5801" i="5"/>
  <c r="I5801" i="5"/>
  <c r="G5801" i="5"/>
  <c r="E5801" i="5"/>
  <c r="C5801" i="5"/>
  <c r="M5800" i="5"/>
  <c r="K5800" i="5"/>
  <c r="I5800" i="5"/>
  <c r="G5800" i="5"/>
  <c r="E5800" i="5"/>
  <c r="C5800" i="5"/>
  <c r="M5799" i="5"/>
  <c r="K5799" i="5"/>
  <c r="I5799" i="5"/>
  <c r="G5799" i="5"/>
  <c r="E5799" i="5"/>
  <c r="C5799" i="5"/>
  <c r="M5798" i="5"/>
  <c r="K5798" i="5"/>
  <c r="I5798" i="5"/>
  <c r="G5798" i="5"/>
  <c r="E5798" i="5"/>
  <c r="C5798" i="5"/>
  <c r="M5797" i="5"/>
  <c r="K5797" i="5"/>
  <c r="I5797" i="5"/>
  <c r="G5797" i="5"/>
  <c r="E5797" i="5"/>
  <c r="C5797" i="5"/>
  <c r="M5796" i="5"/>
  <c r="K5796" i="5"/>
  <c r="I5796" i="5"/>
  <c r="G5796" i="5"/>
  <c r="E5796" i="5"/>
  <c r="C5796" i="5"/>
  <c r="M5795" i="5"/>
  <c r="K5795" i="5"/>
  <c r="I5795" i="5"/>
  <c r="G5795" i="5"/>
  <c r="E5795" i="5"/>
  <c r="C5795" i="5"/>
  <c r="M5794" i="5"/>
  <c r="K5794" i="5"/>
  <c r="I5794" i="5"/>
  <c r="G5794" i="5"/>
  <c r="E5794" i="5"/>
  <c r="C5794" i="5"/>
  <c r="M5793" i="5"/>
  <c r="K5793" i="5"/>
  <c r="I5793" i="5"/>
  <c r="G5793" i="5"/>
  <c r="E5793" i="5"/>
  <c r="C5793" i="5"/>
  <c r="M5792" i="5"/>
  <c r="K5792" i="5"/>
  <c r="I5792" i="5"/>
  <c r="G5792" i="5"/>
  <c r="E5792" i="5"/>
  <c r="C5792" i="5"/>
  <c r="M5791" i="5"/>
  <c r="K5791" i="5"/>
  <c r="I5791" i="5"/>
  <c r="G5791" i="5"/>
  <c r="E5791" i="5"/>
  <c r="C5791" i="5"/>
  <c r="M5790" i="5"/>
  <c r="K5790" i="5"/>
  <c r="I5790" i="5"/>
  <c r="G5790" i="5"/>
  <c r="E5790" i="5"/>
  <c r="C5790" i="5"/>
  <c r="M5789" i="5"/>
  <c r="K5789" i="5"/>
  <c r="I5789" i="5"/>
  <c r="G5789" i="5"/>
  <c r="E5789" i="5"/>
  <c r="C5789" i="5"/>
  <c r="M5788" i="5"/>
  <c r="K5788" i="5"/>
  <c r="I5788" i="5"/>
  <c r="G5788" i="5"/>
  <c r="E5788" i="5"/>
  <c r="C5788" i="5"/>
  <c r="M5787" i="5"/>
  <c r="K5787" i="5"/>
  <c r="I5787" i="5"/>
  <c r="G5787" i="5"/>
  <c r="E5787" i="5"/>
  <c r="C5787" i="5"/>
  <c r="M5786" i="5"/>
  <c r="K5786" i="5"/>
  <c r="I5786" i="5"/>
  <c r="G5786" i="5"/>
  <c r="E5786" i="5"/>
  <c r="C5786" i="5"/>
  <c r="M5785" i="5"/>
  <c r="K5785" i="5"/>
  <c r="I5785" i="5"/>
  <c r="G5785" i="5"/>
  <c r="E5785" i="5"/>
  <c r="C5785" i="5"/>
  <c r="M5784" i="5"/>
  <c r="K5784" i="5"/>
  <c r="I5784" i="5"/>
  <c r="G5784" i="5"/>
  <c r="E5784" i="5"/>
  <c r="C5784" i="5"/>
  <c r="M5783" i="5"/>
  <c r="K5783" i="5"/>
  <c r="I5783" i="5"/>
  <c r="G5783" i="5"/>
  <c r="E5783" i="5"/>
  <c r="C5783" i="5"/>
  <c r="M5782" i="5"/>
  <c r="K5782" i="5"/>
  <c r="I5782" i="5"/>
  <c r="G5782" i="5"/>
  <c r="E5782" i="5"/>
  <c r="C5782" i="5"/>
  <c r="M5781" i="5"/>
  <c r="K5781" i="5"/>
  <c r="I5781" i="5"/>
  <c r="G5781" i="5"/>
  <c r="E5781" i="5"/>
  <c r="C5781" i="5"/>
  <c r="M5780" i="5"/>
  <c r="K5780" i="5"/>
  <c r="I5780" i="5"/>
  <c r="G5780" i="5"/>
  <c r="E5780" i="5"/>
  <c r="C5780" i="5"/>
  <c r="M5779" i="5"/>
  <c r="K5779" i="5"/>
  <c r="I5779" i="5"/>
  <c r="G5779" i="5"/>
  <c r="E5779" i="5"/>
  <c r="C5779" i="5"/>
  <c r="M5778" i="5"/>
  <c r="K5778" i="5"/>
  <c r="I5778" i="5"/>
  <c r="G5778" i="5"/>
  <c r="E5778" i="5"/>
  <c r="C5778" i="5"/>
  <c r="M5777" i="5"/>
  <c r="K5777" i="5"/>
  <c r="I5777" i="5"/>
  <c r="G5777" i="5"/>
  <c r="E5777" i="5"/>
  <c r="C5777" i="5"/>
  <c r="M5776" i="5"/>
  <c r="K5776" i="5"/>
  <c r="I5776" i="5"/>
  <c r="G5776" i="5"/>
  <c r="E5776" i="5"/>
  <c r="C5776" i="5"/>
  <c r="M5775" i="5"/>
  <c r="K5775" i="5"/>
  <c r="I5775" i="5"/>
  <c r="G5775" i="5"/>
  <c r="E5775" i="5"/>
  <c r="C5775" i="5"/>
  <c r="M5774" i="5"/>
  <c r="K5774" i="5"/>
  <c r="I5774" i="5"/>
  <c r="G5774" i="5"/>
  <c r="E5774" i="5"/>
  <c r="C5774" i="5"/>
  <c r="M5773" i="5"/>
  <c r="K5773" i="5"/>
  <c r="I5773" i="5"/>
  <c r="G5773" i="5"/>
  <c r="E5773" i="5"/>
  <c r="C5773" i="5"/>
  <c r="M5772" i="5"/>
  <c r="K5772" i="5"/>
  <c r="I5772" i="5"/>
  <c r="G5772" i="5"/>
  <c r="E5772" i="5"/>
  <c r="C5772" i="5"/>
  <c r="M5771" i="5"/>
  <c r="K5771" i="5"/>
  <c r="I5771" i="5"/>
  <c r="G5771" i="5"/>
  <c r="E5771" i="5"/>
  <c r="C5771" i="5"/>
  <c r="M5770" i="5"/>
  <c r="K5770" i="5"/>
  <c r="I5770" i="5"/>
  <c r="G5770" i="5"/>
  <c r="E5770" i="5"/>
  <c r="C5770" i="5"/>
  <c r="M5769" i="5"/>
  <c r="K5769" i="5"/>
  <c r="I5769" i="5"/>
  <c r="G5769" i="5"/>
  <c r="E5769" i="5"/>
  <c r="C5769" i="5"/>
  <c r="M5768" i="5"/>
  <c r="K5768" i="5"/>
  <c r="I5768" i="5"/>
  <c r="G5768" i="5"/>
  <c r="E5768" i="5"/>
  <c r="C5768" i="5"/>
  <c r="M5767" i="5"/>
  <c r="K5767" i="5"/>
  <c r="I5767" i="5"/>
  <c r="G5767" i="5"/>
  <c r="E5767" i="5"/>
  <c r="C5767" i="5"/>
  <c r="M5766" i="5"/>
  <c r="K5766" i="5"/>
  <c r="I5766" i="5"/>
  <c r="G5766" i="5"/>
  <c r="E5766" i="5"/>
  <c r="C5766" i="5"/>
  <c r="M5765" i="5"/>
  <c r="K5765" i="5"/>
  <c r="I5765" i="5"/>
  <c r="G5765" i="5"/>
  <c r="E5765" i="5"/>
  <c r="C5765" i="5"/>
  <c r="M5764" i="5"/>
  <c r="K5764" i="5"/>
  <c r="I5764" i="5"/>
  <c r="G5764" i="5"/>
  <c r="E5764" i="5"/>
  <c r="C5764" i="5"/>
  <c r="M5763" i="5"/>
  <c r="K5763" i="5"/>
  <c r="I5763" i="5"/>
  <c r="G5763" i="5"/>
  <c r="E5763" i="5"/>
  <c r="C5763" i="5"/>
  <c r="M5762" i="5"/>
  <c r="K5762" i="5"/>
  <c r="I5762" i="5"/>
  <c r="G5762" i="5"/>
  <c r="E5762" i="5"/>
  <c r="C5762" i="5"/>
  <c r="M5761" i="5"/>
  <c r="K5761" i="5"/>
  <c r="I5761" i="5"/>
  <c r="G5761" i="5"/>
  <c r="E5761" i="5"/>
  <c r="C5761" i="5"/>
  <c r="M5760" i="5"/>
  <c r="K5760" i="5"/>
  <c r="I5760" i="5"/>
  <c r="G5760" i="5"/>
  <c r="E5760" i="5"/>
  <c r="C5760" i="5"/>
  <c r="M5759" i="5"/>
  <c r="K5759" i="5"/>
  <c r="I5759" i="5"/>
  <c r="G5759" i="5"/>
  <c r="E5759" i="5"/>
  <c r="C5759" i="5"/>
  <c r="M5758" i="5"/>
  <c r="K5758" i="5"/>
  <c r="I5758" i="5"/>
  <c r="G5758" i="5"/>
  <c r="E5758" i="5"/>
  <c r="C5758" i="5"/>
  <c r="M5757" i="5"/>
  <c r="K5757" i="5"/>
  <c r="I5757" i="5"/>
  <c r="G5757" i="5"/>
  <c r="E5757" i="5"/>
  <c r="C5757" i="5"/>
  <c r="M5756" i="5"/>
  <c r="K5756" i="5"/>
  <c r="I5756" i="5"/>
  <c r="G5756" i="5"/>
  <c r="E5756" i="5"/>
  <c r="C5756" i="5"/>
  <c r="M5755" i="5"/>
  <c r="K5755" i="5"/>
  <c r="I5755" i="5"/>
  <c r="G5755" i="5"/>
  <c r="E5755" i="5"/>
  <c r="C5755" i="5"/>
  <c r="M5754" i="5"/>
  <c r="K5754" i="5"/>
  <c r="I5754" i="5"/>
  <c r="G5754" i="5"/>
  <c r="E5754" i="5"/>
  <c r="C5754" i="5"/>
  <c r="M5753" i="5"/>
  <c r="K5753" i="5"/>
  <c r="I5753" i="5"/>
  <c r="G5753" i="5"/>
  <c r="E5753" i="5"/>
  <c r="C5753" i="5"/>
  <c r="M5752" i="5"/>
  <c r="K5752" i="5"/>
  <c r="I5752" i="5"/>
  <c r="G5752" i="5"/>
  <c r="E5752" i="5"/>
  <c r="C5752" i="5"/>
  <c r="M5751" i="5"/>
  <c r="K5751" i="5"/>
  <c r="I5751" i="5"/>
  <c r="G5751" i="5"/>
  <c r="E5751" i="5"/>
  <c r="C5751" i="5"/>
  <c r="M5750" i="5"/>
  <c r="K5750" i="5"/>
  <c r="I5750" i="5"/>
  <c r="G5750" i="5"/>
  <c r="E5750" i="5"/>
  <c r="C5750" i="5"/>
  <c r="M5749" i="5"/>
  <c r="K5749" i="5"/>
  <c r="I5749" i="5"/>
  <c r="G5749" i="5"/>
  <c r="E5749" i="5"/>
  <c r="C5749" i="5"/>
  <c r="M5748" i="5"/>
  <c r="K5748" i="5"/>
  <c r="I5748" i="5"/>
  <c r="G5748" i="5"/>
  <c r="E5748" i="5"/>
  <c r="C5748" i="5"/>
  <c r="M5747" i="5"/>
  <c r="K5747" i="5"/>
  <c r="I5747" i="5"/>
  <c r="G5747" i="5"/>
  <c r="E5747" i="5"/>
  <c r="C5747" i="5"/>
  <c r="M5746" i="5"/>
  <c r="K5746" i="5"/>
  <c r="I5746" i="5"/>
  <c r="G5746" i="5"/>
  <c r="E5746" i="5"/>
  <c r="C5746" i="5"/>
  <c r="M5745" i="5"/>
  <c r="K5745" i="5"/>
  <c r="I5745" i="5"/>
  <c r="G5745" i="5"/>
  <c r="E5745" i="5"/>
  <c r="C5745" i="5"/>
  <c r="M5744" i="5"/>
  <c r="K5744" i="5"/>
  <c r="I5744" i="5"/>
  <c r="G5744" i="5"/>
  <c r="E5744" i="5"/>
  <c r="C5744" i="5"/>
  <c r="M5743" i="5"/>
  <c r="K5743" i="5"/>
  <c r="I5743" i="5"/>
  <c r="G5743" i="5"/>
  <c r="E5743" i="5"/>
  <c r="C5743" i="5"/>
  <c r="M5742" i="5"/>
  <c r="K5742" i="5"/>
  <c r="I5742" i="5"/>
  <c r="G5742" i="5"/>
  <c r="E5742" i="5"/>
  <c r="C5742" i="5"/>
  <c r="M5741" i="5"/>
  <c r="K5741" i="5"/>
  <c r="I5741" i="5"/>
  <c r="G5741" i="5"/>
  <c r="E5741" i="5"/>
  <c r="C5741" i="5"/>
  <c r="M5740" i="5"/>
  <c r="K5740" i="5"/>
  <c r="I5740" i="5"/>
  <c r="G5740" i="5"/>
  <c r="E5740" i="5"/>
  <c r="C5740" i="5"/>
  <c r="M5739" i="5"/>
  <c r="K5739" i="5"/>
  <c r="I5739" i="5"/>
  <c r="G5739" i="5"/>
  <c r="E5739" i="5"/>
  <c r="C5739" i="5"/>
  <c r="M5738" i="5"/>
  <c r="K5738" i="5"/>
  <c r="I5738" i="5"/>
  <c r="G5738" i="5"/>
  <c r="E5738" i="5"/>
  <c r="C5738" i="5"/>
  <c r="M5737" i="5"/>
  <c r="K5737" i="5"/>
  <c r="I5737" i="5"/>
  <c r="G5737" i="5"/>
  <c r="E5737" i="5"/>
  <c r="C5737" i="5"/>
  <c r="M5736" i="5"/>
  <c r="K5736" i="5"/>
  <c r="I5736" i="5"/>
  <c r="G5736" i="5"/>
  <c r="E5736" i="5"/>
  <c r="C5736" i="5"/>
  <c r="M5735" i="5"/>
  <c r="K5735" i="5"/>
  <c r="I5735" i="5"/>
  <c r="G5735" i="5"/>
  <c r="E5735" i="5"/>
  <c r="C5735" i="5"/>
  <c r="M5734" i="5"/>
  <c r="K5734" i="5"/>
  <c r="I5734" i="5"/>
  <c r="G5734" i="5"/>
  <c r="E5734" i="5"/>
  <c r="C5734" i="5"/>
  <c r="M5733" i="5"/>
  <c r="K5733" i="5"/>
  <c r="I5733" i="5"/>
  <c r="G5733" i="5"/>
  <c r="E5733" i="5"/>
  <c r="C5733" i="5"/>
  <c r="M5732" i="5"/>
  <c r="K5732" i="5"/>
  <c r="I5732" i="5"/>
  <c r="G5732" i="5"/>
  <c r="E5732" i="5"/>
  <c r="C5732" i="5"/>
  <c r="M5731" i="5"/>
  <c r="K5731" i="5"/>
  <c r="I5731" i="5"/>
  <c r="G5731" i="5"/>
  <c r="E5731" i="5"/>
  <c r="C5731" i="5"/>
  <c r="M5730" i="5"/>
  <c r="K5730" i="5"/>
  <c r="I5730" i="5"/>
  <c r="G5730" i="5"/>
  <c r="E5730" i="5"/>
  <c r="C5730" i="5"/>
  <c r="M5729" i="5"/>
  <c r="K5729" i="5"/>
  <c r="I5729" i="5"/>
  <c r="G5729" i="5"/>
  <c r="E5729" i="5"/>
  <c r="C5729" i="5"/>
  <c r="M5728" i="5"/>
  <c r="K5728" i="5"/>
  <c r="I5728" i="5"/>
  <c r="G5728" i="5"/>
  <c r="E5728" i="5"/>
  <c r="C5728" i="5"/>
  <c r="M5727" i="5"/>
  <c r="K5727" i="5"/>
  <c r="I5727" i="5"/>
  <c r="G5727" i="5"/>
  <c r="E5727" i="5"/>
  <c r="C5727" i="5"/>
  <c r="M5726" i="5"/>
  <c r="K5726" i="5"/>
  <c r="I5726" i="5"/>
  <c r="G5726" i="5"/>
  <c r="E5726" i="5"/>
  <c r="C5726" i="5"/>
  <c r="M5725" i="5"/>
  <c r="K5725" i="5"/>
  <c r="I5725" i="5"/>
  <c r="G5725" i="5"/>
  <c r="E5725" i="5"/>
  <c r="C5725" i="5"/>
  <c r="M5724" i="5"/>
  <c r="K5724" i="5"/>
  <c r="I5724" i="5"/>
  <c r="G5724" i="5"/>
  <c r="E5724" i="5"/>
  <c r="C5724" i="5"/>
  <c r="M5723" i="5"/>
  <c r="K5723" i="5"/>
  <c r="I5723" i="5"/>
  <c r="G5723" i="5"/>
  <c r="E5723" i="5"/>
  <c r="C5723" i="5"/>
  <c r="M5722" i="5"/>
  <c r="K5722" i="5"/>
  <c r="I5722" i="5"/>
  <c r="G5722" i="5"/>
  <c r="E5722" i="5"/>
  <c r="C5722" i="5"/>
  <c r="M5721" i="5"/>
  <c r="K5721" i="5"/>
  <c r="I5721" i="5"/>
  <c r="G5721" i="5"/>
  <c r="E5721" i="5"/>
  <c r="C5721" i="5"/>
  <c r="M5720" i="5"/>
  <c r="K5720" i="5"/>
  <c r="I5720" i="5"/>
  <c r="G5720" i="5"/>
  <c r="E5720" i="5"/>
  <c r="C5720" i="5"/>
  <c r="M5719" i="5"/>
  <c r="K5719" i="5"/>
  <c r="I5719" i="5"/>
  <c r="G5719" i="5"/>
  <c r="E5719" i="5"/>
  <c r="C5719" i="5"/>
  <c r="M5718" i="5"/>
  <c r="K5718" i="5"/>
  <c r="I5718" i="5"/>
  <c r="G5718" i="5"/>
  <c r="E5718" i="5"/>
  <c r="C5718" i="5"/>
  <c r="M5717" i="5"/>
  <c r="K5717" i="5"/>
  <c r="I5717" i="5"/>
  <c r="G5717" i="5"/>
  <c r="E5717" i="5"/>
  <c r="C5717" i="5"/>
  <c r="M5716" i="5"/>
  <c r="K5716" i="5"/>
  <c r="I5716" i="5"/>
  <c r="G5716" i="5"/>
  <c r="E5716" i="5"/>
  <c r="C5716" i="5"/>
  <c r="M5715" i="5"/>
  <c r="K5715" i="5"/>
  <c r="I5715" i="5"/>
  <c r="G5715" i="5"/>
  <c r="E5715" i="5"/>
  <c r="C5715" i="5"/>
  <c r="M5714" i="5"/>
  <c r="K5714" i="5"/>
  <c r="I5714" i="5"/>
  <c r="G5714" i="5"/>
  <c r="E5714" i="5"/>
  <c r="C5714" i="5"/>
  <c r="M5713" i="5"/>
  <c r="K5713" i="5"/>
  <c r="I5713" i="5"/>
  <c r="G5713" i="5"/>
  <c r="E5713" i="5"/>
  <c r="C5713" i="5"/>
  <c r="M5712" i="5"/>
  <c r="K5712" i="5"/>
  <c r="I5712" i="5"/>
  <c r="G5712" i="5"/>
  <c r="E5712" i="5"/>
  <c r="C5712" i="5"/>
  <c r="M5711" i="5"/>
  <c r="K5711" i="5"/>
  <c r="I5711" i="5"/>
  <c r="G5711" i="5"/>
  <c r="E5711" i="5"/>
  <c r="C5711" i="5"/>
  <c r="M5710" i="5"/>
  <c r="K5710" i="5"/>
  <c r="I5710" i="5"/>
  <c r="G5710" i="5"/>
  <c r="E5710" i="5"/>
  <c r="C5710" i="5"/>
  <c r="M5709" i="5"/>
  <c r="K5709" i="5"/>
  <c r="I5709" i="5"/>
  <c r="G5709" i="5"/>
  <c r="E5709" i="5"/>
  <c r="C5709" i="5"/>
  <c r="M5708" i="5"/>
  <c r="K5708" i="5"/>
  <c r="I5708" i="5"/>
  <c r="G5708" i="5"/>
  <c r="E5708" i="5"/>
  <c r="C5708" i="5"/>
  <c r="M5707" i="5"/>
  <c r="K5707" i="5"/>
  <c r="I5707" i="5"/>
  <c r="G5707" i="5"/>
  <c r="E5707" i="5"/>
  <c r="C5707" i="5"/>
  <c r="M5706" i="5"/>
  <c r="K5706" i="5"/>
  <c r="I5706" i="5"/>
  <c r="G5706" i="5"/>
  <c r="E5706" i="5"/>
  <c r="C5706" i="5"/>
  <c r="M5705" i="5"/>
  <c r="K5705" i="5"/>
  <c r="I5705" i="5"/>
  <c r="G5705" i="5"/>
  <c r="E5705" i="5"/>
  <c r="C5705" i="5"/>
  <c r="M5704" i="5"/>
  <c r="K5704" i="5"/>
  <c r="I5704" i="5"/>
  <c r="G5704" i="5"/>
  <c r="E5704" i="5"/>
  <c r="C5704" i="5"/>
  <c r="M5703" i="5"/>
  <c r="K5703" i="5"/>
  <c r="I5703" i="5"/>
  <c r="G5703" i="5"/>
  <c r="E5703" i="5"/>
  <c r="C5703" i="5"/>
  <c r="M5702" i="5"/>
  <c r="K5702" i="5"/>
  <c r="I5702" i="5"/>
  <c r="G5702" i="5"/>
  <c r="E5702" i="5"/>
  <c r="C5702" i="5"/>
  <c r="M5701" i="5"/>
  <c r="K5701" i="5"/>
  <c r="I5701" i="5"/>
  <c r="G5701" i="5"/>
  <c r="E5701" i="5"/>
  <c r="C5701" i="5"/>
  <c r="M5700" i="5"/>
  <c r="K5700" i="5"/>
  <c r="I5700" i="5"/>
  <c r="G5700" i="5"/>
  <c r="E5700" i="5"/>
  <c r="C5700" i="5"/>
  <c r="M5699" i="5"/>
  <c r="K5699" i="5"/>
  <c r="I5699" i="5"/>
  <c r="G5699" i="5"/>
  <c r="E5699" i="5"/>
  <c r="C5699" i="5"/>
  <c r="M5698" i="5"/>
  <c r="K5698" i="5"/>
  <c r="I5698" i="5"/>
  <c r="G5698" i="5"/>
  <c r="E5698" i="5"/>
  <c r="C5698" i="5"/>
  <c r="M5697" i="5"/>
  <c r="K5697" i="5"/>
  <c r="I5697" i="5"/>
  <c r="G5697" i="5"/>
  <c r="E5697" i="5"/>
  <c r="C5697" i="5"/>
  <c r="M5696" i="5"/>
  <c r="K5696" i="5"/>
  <c r="I5696" i="5"/>
  <c r="G5696" i="5"/>
  <c r="E5696" i="5"/>
  <c r="C5696" i="5"/>
  <c r="M5695" i="5"/>
  <c r="K5695" i="5"/>
  <c r="I5695" i="5"/>
  <c r="G5695" i="5"/>
  <c r="E5695" i="5"/>
  <c r="C5695" i="5"/>
  <c r="M5694" i="5"/>
  <c r="K5694" i="5"/>
  <c r="I5694" i="5"/>
  <c r="G5694" i="5"/>
  <c r="E5694" i="5"/>
  <c r="C5694" i="5"/>
  <c r="M5693" i="5"/>
  <c r="K5693" i="5"/>
  <c r="I5693" i="5"/>
  <c r="G5693" i="5"/>
  <c r="E5693" i="5"/>
  <c r="C5693" i="5"/>
  <c r="M5692" i="5"/>
  <c r="K5692" i="5"/>
  <c r="I5692" i="5"/>
  <c r="G5692" i="5"/>
  <c r="E5692" i="5"/>
  <c r="C5692" i="5"/>
  <c r="M5691" i="5"/>
  <c r="K5691" i="5"/>
  <c r="I5691" i="5"/>
  <c r="G5691" i="5"/>
  <c r="E5691" i="5"/>
  <c r="C5691" i="5"/>
  <c r="M5690" i="5"/>
  <c r="K5690" i="5"/>
  <c r="I5690" i="5"/>
  <c r="G5690" i="5"/>
  <c r="E5690" i="5"/>
  <c r="C5690" i="5"/>
  <c r="M5689" i="5"/>
  <c r="K5689" i="5"/>
  <c r="I5689" i="5"/>
  <c r="G5689" i="5"/>
  <c r="E5689" i="5"/>
  <c r="C5689" i="5"/>
  <c r="M5688" i="5"/>
  <c r="K5688" i="5"/>
  <c r="I5688" i="5"/>
  <c r="G5688" i="5"/>
  <c r="E5688" i="5"/>
  <c r="C5688" i="5"/>
  <c r="M5687" i="5"/>
  <c r="K5687" i="5"/>
  <c r="I5687" i="5"/>
  <c r="G5687" i="5"/>
  <c r="E5687" i="5"/>
  <c r="C5687" i="5"/>
  <c r="M5686" i="5"/>
  <c r="K5686" i="5"/>
  <c r="I5686" i="5"/>
  <c r="G5686" i="5"/>
  <c r="E5686" i="5"/>
  <c r="C5686" i="5"/>
  <c r="M5685" i="5"/>
  <c r="K5685" i="5"/>
  <c r="I5685" i="5"/>
  <c r="G5685" i="5"/>
  <c r="E5685" i="5"/>
  <c r="C5685" i="5"/>
  <c r="M5684" i="5"/>
  <c r="K5684" i="5"/>
  <c r="I5684" i="5"/>
  <c r="G5684" i="5"/>
  <c r="E5684" i="5"/>
  <c r="C5684" i="5"/>
  <c r="M5683" i="5"/>
  <c r="K5683" i="5"/>
  <c r="I5683" i="5"/>
  <c r="G5683" i="5"/>
  <c r="E5683" i="5"/>
  <c r="C5683" i="5"/>
  <c r="M5682" i="5"/>
  <c r="K5682" i="5"/>
  <c r="I5682" i="5"/>
  <c r="G5682" i="5"/>
  <c r="E5682" i="5"/>
  <c r="C5682" i="5"/>
  <c r="M5681" i="5"/>
  <c r="K5681" i="5"/>
  <c r="I5681" i="5"/>
  <c r="G5681" i="5"/>
  <c r="E5681" i="5"/>
  <c r="C5681" i="5"/>
  <c r="M5680" i="5"/>
  <c r="K5680" i="5"/>
  <c r="I5680" i="5"/>
  <c r="G5680" i="5"/>
  <c r="E5680" i="5"/>
  <c r="C5680" i="5"/>
  <c r="M5679" i="5"/>
  <c r="K5679" i="5"/>
  <c r="I5679" i="5"/>
  <c r="G5679" i="5"/>
  <c r="E5679" i="5"/>
  <c r="C5679" i="5"/>
  <c r="M5678" i="5"/>
  <c r="K5678" i="5"/>
  <c r="I5678" i="5"/>
  <c r="G5678" i="5"/>
  <c r="E5678" i="5"/>
  <c r="C5678" i="5"/>
  <c r="M5677" i="5"/>
  <c r="K5677" i="5"/>
  <c r="I5677" i="5"/>
  <c r="G5677" i="5"/>
  <c r="E5677" i="5"/>
  <c r="C5677" i="5"/>
  <c r="M5676" i="5"/>
  <c r="K5676" i="5"/>
  <c r="I5676" i="5"/>
  <c r="G5676" i="5"/>
  <c r="E5676" i="5"/>
  <c r="C5676" i="5"/>
  <c r="M5675" i="5"/>
  <c r="K5675" i="5"/>
  <c r="I5675" i="5"/>
  <c r="G5675" i="5"/>
  <c r="E5675" i="5"/>
  <c r="C5675" i="5"/>
  <c r="M5674" i="5"/>
  <c r="K5674" i="5"/>
  <c r="I5674" i="5"/>
  <c r="G5674" i="5"/>
  <c r="E5674" i="5"/>
  <c r="C5674" i="5"/>
  <c r="M5673" i="5"/>
  <c r="K5673" i="5"/>
  <c r="I5673" i="5"/>
  <c r="G5673" i="5"/>
  <c r="E5673" i="5"/>
  <c r="C5673" i="5"/>
  <c r="M5672" i="5"/>
  <c r="K5672" i="5"/>
  <c r="I5672" i="5"/>
  <c r="G5672" i="5"/>
  <c r="E5672" i="5"/>
  <c r="C5672" i="5"/>
  <c r="M5671" i="5"/>
  <c r="K5671" i="5"/>
  <c r="I5671" i="5"/>
  <c r="G5671" i="5"/>
  <c r="E5671" i="5"/>
  <c r="C5671" i="5"/>
  <c r="M5670" i="5"/>
  <c r="K5670" i="5"/>
  <c r="I5670" i="5"/>
  <c r="G5670" i="5"/>
  <c r="E5670" i="5"/>
  <c r="C5670" i="5"/>
  <c r="M5669" i="5"/>
  <c r="K5669" i="5"/>
  <c r="I5669" i="5"/>
  <c r="G5669" i="5"/>
  <c r="E5669" i="5"/>
  <c r="C5669" i="5"/>
  <c r="M5668" i="5"/>
  <c r="K5668" i="5"/>
  <c r="I5668" i="5"/>
  <c r="G5668" i="5"/>
  <c r="E5668" i="5"/>
  <c r="C5668" i="5"/>
  <c r="M5667" i="5"/>
  <c r="K5667" i="5"/>
  <c r="I5667" i="5"/>
  <c r="G5667" i="5"/>
  <c r="E5667" i="5"/>
  <c r="C5667" i="5"/>
  <c r="M5666" i="5"/>
  <c r="K5666" i="5"/>
  <c r="I5666" i="5"/>
  <c r="G5666" i="5"/>
  <c r="E5666" i="5"/>
  <c r="C5666" i="5"/>
  <c r="M5665" i="5"/>
  <c r="K5665" i="5"/>
  <c r="I5665" i="5"/>
  <c r="G5665" i="5"/>
  <c r="E5665" i="5"/>
  <c r="C5665" i="5"/>
  <c r="M5664" i="5"/>
  <c r="K5664" i="5"/>
  <c r="I5664" i="5"/>
  <c r="G5664" i="5"/>
  <c r="E5664" i="5"/>
  <c r="C5664" i="5"/>
  <c r="M5663" i="5"/>
  <c r="K5663" i="5"/>
  <c r="I5663" i="5"/>
  <c r="G5663" i="5"/>
  <c r="E5663" i="5"/>
  <c r="C5663" i="5"/>
  <c r="M5662" i="5"/>
  <c r="K5662" i="5"/>
  <c r="I5662" i="5"/>
  <c r="G5662" i="5"/>
  <c r="E5662" i="5"/>
  <c r="C5662" i="5"/>
  <c r="M5661" i="5"/>
  <c r="K5661" i="5"/>
  <c r="I5661" i="5"/>
  <c r="G5661" i="5"/>
  <c r="E5661" i="5"/>
  <c r="C5661" i="5"/>
  <c r="M5660" i="5"/>
  <c r="K5660" i="5"/>
  <c r="I5660" i="5"/>
  <c r="G5660" i="5"/>
  <c r="E5660" i="5"/>
  <c r="C5660" i="5"/>
  <c r="M5659" i="5"/>
  <c r="K5659" i="5"/>
  <c r="I5659" i="5"/>
  <c r="G5659" i="5"/>
  <c r="E5659" i="5"/>
  <c r="C5659" i="5"/>
  <c r="M5658" i="5"/>
  <c r="K5658" i="5"/>
  <c r="I5658" i="5"/>
  <c r="G5658" i="5"/>
  <c r="E5658" i="5"/>
  <c r="C5658" i="5"/>
  <c r="M5657" i="5"/>
  <c r="K5657" i="5"/>
  <c r="I5657" i="5"/>
  <c r="G5657" i="5"/>
  <c r="E5657" i="5"/>
  <c r="C5657" i="5"/>
  <c r="M5656" i="5"/>
  <c r="K5656" i="5"/>
  <c r="I5656" i="5"/>
  <c r="G5656" i="5"/>
  <c r="E5656" i="5"/>
  <c r="C5656" i="5"/>
  <c r="M5655" i="5"/>
  <c r="K5655" i="5"/>
  <c r="I5655" i="5"/>
  <c r="G5655" i="5"/>
  <c r="E5655" i="5"/>
  <c r="C5655" i="5"/>
  <c r="M5654" i="5"/>
  <c r="K5654" i="5"/>
  <c r="I5654" i="5"/>
  <c r="G5654" i="5"/>
  <c r="E5654" i="5"/>
  <c r="C5654" i="5"/>
  <c r="M5653" i="5"/>
  <c r="K5653" i="5"/>
  <c r="I5653" i="5"/>
  <c r="G5653" i="5"/>
  <c r="E5653" i="5"/>
  <c r="C5653" i="5"/>
  <c r="M5652" i="5"/>
  <c r="K5652" i="5"/>
  <c r="I5652" i="5"/>
  <c r="G5652" i="5"/>
  <c r="E5652" i="5"/>
  <c r="C5652" i="5"/>
  <c r="M5651" i="5"/>
  <c r="K5651" i="5"/>
  <c r="I5651" i="5"/>
  <c r="G5651" i="5"/>
  <c r="E5651" i="5"/>
  <c r="C5651" i="5"/>
  <c r="M5650" i="5"/>
  <c r="K5650" i="5"/>
  <c r="I5650" i="5"/>
  <c r="G5650" i="5"/>
  <c r="E5650" i="5"/>
  <c r="C5650" i="5"/>
  <c r="M5649" i="5"/>
  <c r="K5649" i="5"/>
  <c r="I5649" i="5"/>
  <c r="G5649" i="5"/>
  <c r="E5649" i="5"/>
  <c r="C5649" i="5"/>
  <c r="M5648" i="5"/>
  <c r="K5648" i="5"/>
  <c r="I5648" i="5"/>
  <c r="G5648" i="5"/>
  <c r="E5648" i="5"/>
  <c r="C5648" i="5"/>
  <c r="M5647" i="5"/>
  <c r="K5647" i="5"/>
  <c r="I5647" i="5"/>
  <c r="G5647" i="5"/>
  <c r="E5647" i="5"/>
  <c r="C5647" i="5"/>
  <c r="M5646" i="5"/>
  <c r="K5646" i="5"/>
  <c r="I5646" i="5"/>
  <c r="G5646" i="5"/>
  <c r="E5646" i="5"/>
  <c r="C5646" i="5"/>
  <c r="M5645" i="5"/>
  <c r="K5645" i="5"/>
  <c r="I5645" i="5"/>
  <c r="G5645" i="5"/>
  <c r="E5645" i="5"/>
  <c r="C5645" i="5"/>
  <c r="M5644" i="5"/>
  <c r="K5644" i="5"/>
  <c r="I5644" i="5"/>
  <c r="G5644" i="5"/>
  <c r="E5644" i="5"/>
  <c r="C5644" i="5"/>
  <c r="M5643" i="5"/>
  <c r="K5643" i="5"/>
  <c r="I5643" i="5"/>
  <c r="G5643" i="5"/>
  <c r="E5643" i="5"/>
  <c r="C5643" i="5"/>
  <c r="M5642" i="5"/>
  <c r="K5642" i="5"/>
  <c r="I5642" i="5"/>
  <c r="G5642" i="5"/>
  <c r="E5642" i="5"/>
  <c r="C5642" i="5"/>
  <c r="M5641" i="5"/>
  <c r="K5641" i="5"/>
  <c r="I5641" i="5"/>
  <c r="G5641" i="5"/>
  <c r="E5641" i="5"/>
  <c r="C5641" i="5"/>
  <c r="M5640" i="5"/>
  <c r="K5640" i="5"/>
  <c r="I5640" i="5"/>
  <c r="G5640" i="5"/>
  <c r="E5640" i="5"/>
  <c r="C5640" i="5"/>
  <c r="M5639" i="5"/>
  <c r="K5639" i="5"/>
  <c r="I5639" i="5"/>
  <c r="G5639" i="5"/>
  <c r="E5639" i="5"/>
  <c r="C5639" i="5"/>
  <c r="M5638" i="5"/>
  <c r="K5638" i="5"/>
  <c r="I5638" i="5"/>
  <c r="G5638" i="5"/>
  <c r="E5638" i="5"/>
  <c r="C5638" i="5"/>
  <c r="M5637" i="5"/>
  <c r="K5637" i="5"/>
  <c r="I5637" i="5"/>
  <c r="G5637" i="5"/>
  <c r="E5637" i="5"/>
  <c r="C5637" i="5"/>
  <c r="M5636" i="5"/>
  <c r="K5636" i="5"/>
  <c r="I5636" i="5"/>
  <c r="G5636" i="5"/>
  <c r="E5636" i="5"/>
  <c r="C5636" i="5"/>
  <c r="M5635" i="5"/>
  <c r="K5635" i="5"/>
  <c r="I5635" i="5"/>
  <c r="G5635" i="5"/>
  <c r="E5635" i="5"/>
  <c r="C5635" i="5"/>
  <c r="M5634" i="5"/>
  <c r="K5634" i="5"/>
  <c r="I5634" i="5"/>
  <c r="G5634" i="5"/>
  <c r="E5634" i="5"/>
  <c r="C5634" i="5"/>
  <c r="M5633" i="5"/>
  <c r="K5633" i="5"/>
  <c r="I5633" i="5"/>
  <c r="G5633" i="5"/>
  <c r="E5633" i="5"/>
  <c r="C5633" i="5"/>
  <c r="M5632" i="5"/>
  <c r="K5632" i="5"/>
  <c r="I5632" i="5"/>
  <c r="G5632" i="5"/>
  <c r="E5632" i="5"/>
  <c r="C5632" i="5"/>
  <c r="M5631" i="5"/>
  <c r="K5631" i="5"/>
  <c r="I5631" i="5"/>
  <c r="G5631" i="5"/>
  <c r="E5631" i="5"/>
  <c r="C5631" i="5"/>
  <c r="M5630" i="5"/>
  <c r="K5630" i="5"/>
  <c r="I5630" i="5"/>
  <c r="G5630" i="5"/>
  <c r="E5630" i="5"/>
  <c r="C5630" i="5"/>
  <c r="M5629" i="5"/>
  <c r="K5629" i="5"/>
  <c r="I5629" i="5"/>
  <c r="G5629" i="5"/>
  <c r="E5629" i="5"/>
  <c r="C5629" i="5"/>
  <c r="M5628" i="5"/>
  <c r="K5628" i="5"/>
  <c r="I5628" i="5"/>
  <c r="G5628" i="5"/>
  <c r="E5628" i="5"/>
  <c r="C5628" i="5"/>
  <c r="M5627" i="5"/>
  <c r="K5627" i="5"/>
  <c r="I5627" i="5"/>
  <c r="G5627" i="5"/>
  <c r="E5627" i="5"/>
  <c r="C5627" i="5"/>
  <c r="M5626" i="5"/>
  <c r="K5626" i="5"/>
  <c r="I5626" i="5"/>
  <c r="G5626" i="5"/>
  <c r="E5626" i="5"/>
  <c r="C5626" i="5"/>
  <c r="M5625" i="5"/>
  <c r="K5625" i="5"/>
  <c r="I5625" i="5"/>
  <c r="G5625" i="5"/>
  <c r="E5625" i="5"/>
  <c r="C5625" i="5"/>
  <c r="M5624" i="5"/>
  <c r="K5624" i="5"/>
  <c r="I5624" i="5"/>
  <c r="G5624" i="5"/>
  <c r="E5624" i="5"/>
  <c r="C5624" i="5"/>
  <c r="M5623" i="5"/>
  <c r="K5623" i="5"/>
  <c r="I5623" i="5"/>
  <c r="G5623" i="5"/>
  <c r="E5623" i="5"/>
  <c r="C5623" i="5"/>
  <c r="M5622" i="5"/>
  <c r="K5622" i="5"/>
  <c r="I5622" i="5"/>
  <c r="G5622" i="5"/>
  <c r="E5622" i="5"/>
  <c r="C5622" i="5"/>
  <c r="M5621" i="5"/>
  <c r="K5621" i="5"/>
  <c r="I5621" i="5"/>
  <c r="G5621" i="5"/>
  <c r="E5621" i="5"/>
  <c r="C5621" i="5"/>
  <c r="M5620" i="5"/>
  <c r="K5620" i="5"/>
  <c r="I5620" i="5"/>
  <c r="G5620" i="5"/>
  <c r="E5620" i="5"/>
  <c r="C5620" i="5"/>
  <c r="M5619" i="5"/>
  <c r="K5619" i="5"/>
  <c r="I5619" i="5"/>
  <c r="G5619" i="5"/>
  <c r="E5619" i="5"/>
  <c r="C5619" i="5"/>
  <c r="M5618" i="5"/>
  <c r="K5618" i="5"/>
  <c r="I5618" i="5"/>
  <c r="G5618" i="5"/>
  <c r="E5618" i="5"/>
  <c r="C5618" i="5"/>
  <c r="M5617" i="5"/>
  <c r="K5617" i="5"/>
  <c r="I5617" i="5"/>
  <c r="G5617" i="5"/>
  <c r="E5617" i="5"/>
  <c r="C5617" i="5"/>
  <c r="M5616" i="5"/>
  <c r="K5616" i="5"/>
  <c r="I5616" i="5"/>
  <c r="G5616" i="5"/>
  <c r="E5616" i="5"/>
  <c r="C5616" i="5"/>
  <c r="M5615" i="5"/>
  <c r="K5615" i="5"/>
  <c r="I5615" i="5"/>
  <c r="G5615" i="5"/>
  <c r="E5615" i="5"/>
  <c r="C5615" i="5"/>
  <c r="M5614" i="5"/>
  <c r="K5614" i="5"/>
  <c r="I5614" i="5"/>
  <c r="G5614" i="5"/>
  <c r="E5614" i="5"/>
  <c r="C5614" i="5"/>
  <c r="M5613" i="5"/>
  <c r="K5613" i="5"/>
  <c r="I5613" i="5"/>
  <c r="G5613" i="5"/>
  <c r="E5613" i="5"/>
  <c r="C5613" i="5"/>
  <c r="M5612" i="5"/>
  <c r="K5612" i="5"/>
  <c r="I5612" i="5"/>
  <c r="G5612" i="5"/>
  <c r="E5612" i="5"/>
  <c r="C5612" i="5"/>
  <c r="M5611" i="5"/>
  <c r="K5611" i="5"/>
  <c r="I5611" i="5"/>
  <c r="G5611" i="5"/>
  <c r="E5611" i="5"/>
  <c r="C5611" i="5"/>
  <c r="M5610" i="5"/>
  <c r="K5610" i="5"/>
  <c r="I5610" i="5"/>
  <c r="G5610" i="5"/>
  <c r="E5610" i="5"/>
  <c r="C5610" i="5"/>
  <c r="M5609" i="5"/>
  <c r="K5609" i="5"/>
  <c r="I5609" i="5"/>
  <c r="G5609" i="5"/>
  <c r="E5609" i="5"/>
  <c r="C5609" i="5"/>
  <c r="M5608" i="5"/>
  <c r="K5608" i="5"/>
  <c r="I5608" i="5"/>
  <c r="G5608" i="5"/>
  <c r="E5608" i="5"/>
  <c r="C5608" i="5"/>
  <c r="M5607" i="5"/>
  <c r="K5607" i="5"/>
  <c r="I5607" i="5"/>
  <c r="G5607" i="5"/>
  <c r="E5607" i="5"/>
  <c r="C5607" i="5"/>
  <c r="M5606" i="5"/>
  <c r="K5606" i="5"/>
  <c r="I5606" i="5"/>
  <c r="G5606" i="5"/>
  <c r="E5606" i="5"/>
  <c r="C5606" i="5"/>
  <c r="M5605" i="5"/>
  <c r="K5605" i="5"/>
  <c r="I5605" i="5"/>
  <c r="G5605" i="5"/>
  <c r="E5605" i="5"/>
  <c r="C5605" i="5"/>
  <c r="M5604" i="5"/>
  <c r="K5604" i="5"/>
  <c r="I5604" i="5"/>
  <c r="G5604" i="5"/>
  <c r="E5604" i="5"/>
  <c r="C5604" i="5"/>
  <c r="M5603" i="5"/>
  <c r="K5603" i="5"/>
  <c r="I5603" i="5"/>
  <c r="G5603" i="5"/>
  <c r="E5603" i="5"/>
  <c r="C5603" i="5"/>
  <c r="M5602" i="5"/>
  <c r="K5602" i="5"/>
  <c r="I5602" i="5"/>
  <c r="G5602" i="5"/>
  <c r="E5602" i="5"/>
  <c r="C5602" i="5"/>
  <c r="M5601" i="5"/>
  <c r="K5601" i="5"/>
  <c r="I5601" i="5"/>
  <c r="G5601" i="5"/>
  <c r="E5601" i="5"/>
  <c r="C5601" i="5"/>
  <c r="M5600" i="5"/>
  <c r="K5600" i="5"/>
  <c r="I5600" i="5"/>
  <c r="G5600" i="5"/>
  <c r="E5600" i="5"/>
  <c r="C5600" i="5"/>
  <c r="M5599" i="5"/>
  <c r="K5599" i="5"/>
  <c r="I5599" i="5"/>
  <c r="G5599" i="5"/>
  <c r="E5599" i="5"/>
  <c r="C5599" i="5"/>
  <c r="M5598" i="5"/>
  <c r="K5598" i="5"/>
  <c r="I5598" i="5"/>
  <c r="G5598" i="5"/>
  <c r="E5598" i="5"/>
  <c r="C5598" i="5"/>
  <c r="M5597" i="5"/>
  <c r="K5597" i="5"/>
  <c r="I5597" i="5"/>
  <c r="G5597" i="5"/>
  <c r="E5597" i="5"/>
  <c r="C5597" i="5"/>
  <c r="M5596" i="5"/>
  <c r="K5596" i="5"/>
  <c r="I5596" i="5"/>
  <c r="G5596" i="5"/>
  <c r="E5596" i="5"/>
  <c r="C5596" i="5"/>
  <c r="M5595" i="5"/>
  <c r="K5595" i="5"/>
  <c r="I5595" i="5"/>
  <c r="G5595" i="5"/>
  <c r="E5595" i="5"/>
  <c r="C5595" i="5"/>
  <c r="M5594" i="5"/>
  <c r="K5594" i="5"/>
  <c r="I5594" i="5"/>
  <c r="G5594" i="5"/>
  <c r="E5594" i="5"/>
  <c r="C5594" i="5"/>
  <c r="M5593" i="5"/>
  <c r="K5593" i="5"/>
  <c r="I5593" i="5"/>
  <c r="G5593" i="5"/>
  <c r="E5593" i="5"/>
  <c r="C5593" i="5"/>
  <c r="M5592" i="5"/>
  <c r="K5592" i="5"/>
  <c r="I5592" i="5"/>
  <c r="G5592" i="5"/>
  <c r="E5592" i="5"/>
  <c r="C5592" i="5"/>
  <c r="M5591" i="5"/>
  <c r="K5591" i="5"/>
  <c r="I5591" i="5"/>
  <c r="G5591" i="5"/>
  <c r="E5591" i="5"/>
  <c r="C5591" i="5"/>
  <c r="M5590" i="5"/>
  <c r="K5590" i="5"/>
  <c r="I5590" i="5"/>
  <c r="G5590" i="5"/>
  <c r="E5590" i="5"/>
  <c r="C5590" i="5"/>
  <c r="M5589" i="5"/>
  <c r="K5589" i="5"/>
  <c r="I5589" i="5"/>
  <c r="G5589" i="5"/>
  <c r="E5589" i="5"/>
  <c r="C5589" i="5"/>
  <c r="M5588" i="5"/>
  <c r="K5588" i="5"/>
  <c r="I5588" i="5"/>
  <c r="G5588" i="5"/>
  <c r="E5588" i="5"/>
  <c r="C5588" i="5"/>
  <c r="M5587" i="5"/>
  <c r="K5587" i="5"/>
  <c r="I5587" i="5"/>
  <c r="G5587" i="5"/>
  <c r="E5587" i="5"/>
  <c r="C5587" i="5"/>
  <c r="M5586" i="5"/>
  <c r="K5586" i="5"/>
  <c r="I5586" i="5"/>
  <c r="G5586" i="5"/>
  <c r="E5586" i="5"/>
  <c r="C5586" i="5"/>
  <c r="M5585" i="5"/>
  <c r="K5585" i="5"/>
  <c r="I5585" i="5"/>
  <c r="G5585" i="5"/>
  <c r="E5585" i="5"/>
  <c r="C5585" i="5"/>
  <c r="M5584" i="5"/>
  <c r="K5584" i="5"/>
  <c r="I5584" i="5"/>
  <c r="G5584" i="5"/>
  <c r="E5584" i="5"/>
  <c r="C5584" i="5"/>
  <c r="M5583" i="5"/>
  <c r="K5583" i="5"/>
  <c r="I5583" i="5"/>
  <c r="G5583" i="5"/>
  <c r="E5583" i="5"/>
  <c r="C5583" i="5"/>
  <c r="M5582" i="5"/>
  <c r="K5582" i="5"/>
  <c r="I5582" i="5"/>
  <c r="G5582" i="5"/>
  <c r="E5582" i="5"/>
  <c r="C5582" i="5"/>
  <c r="M5581" i="5"/>
  <c r="K5581" i="5"/>
  <c r="I5581" i="5"/>
  <c r="G5581" i="5"/>
  <c r="E5581" i="5"/>
  <c r="C5581" i="5"/>
  <c r="M5580" i="5"/>
  <c r="K5580" i="5"/>
  <c r="I5580" i="5"/>
  <c r="G5580" i="5"/>
  <c r="E5580" i="5"/>
  <c r="C5580" i="5"/>
  <c r="M5579" i="5"/>
  <c r="K5579" i="5"/>
  <c r="I5579" i="5"/>
  <c r="G5579" i="5"/>
  <c r="E5579" i="5"/>
  <c r="C5579" i="5"/>
  <c r="M5578" i="5"/>
  <c r="K5578" i="5"/>
  <c r="I5578" i="5"/>
  <c r="G5578" i="5"/>
  <c r="E5578" i="5"/>
  <c r="C5578" i="5"/>
  <c r="M5577" i="5"/>
  <c r="K5577" i="5"/>
  <c r="I5577" i="5"/>
  <c r="G5577" i="5"/>
  <c r="E5577" i="5"/>
  <c r="C5577" i="5"/>
  <c r="M5576" i="5"/>
  <c r="K5576" i="5"/>
  <c r="I5576" i="5"/>
  <c r="G5576" i="5"/>
  <c r="E5576" i="5"/>
  <c r="C5576" i="5"/>
  <c r="M5575" i="5"/>
  <c r="K5575" i="5"/>
  <c r="I5575" i="5"/>
  <c r="G5575" i="5"/>
  <c r="E5575" i="5"/>
  <c r="C5575" i="5"/>
  <c r="M5574" i="5"/>
  <c r="K5574" i="5"/>
  <c r="I5574" i="5"/>
  <c r="G5574" i="5"/>
  <c r="E5574" i="5"/>
  <c r="C5574" i="5"/>
  <c r="M5573" i="5"/>
  <c r="K5573" i="5"/>
  <c r="I5573" i="5"/>
  <c r="G5573" i="5"/>
  <c r="E5573" i="5"/>
  <c r="C5573" i="5"/>
  <c r="M5572" i="5"/>
  <c r="K5572" i="5"/>
  <c r="I5572" i="5"/>
  <c r="G5572" i="5"/>
  <c r="E5572" i="5"/>
  <c r="C5572" i="5"/>
  <c r="M5571" i="5"/>
  <c r="K5571" i="5"/>
  <c r="I5571" i="5"/>
  <c r="G5571" i="5"/>
  <c r="E5571" i="5"/>
  <c r="C5571" i="5"/>
  <c r="M5570" i="5"/>
  <c r="K5570" i="5"/>
  <c r="I5570" i="5"/>
  <c r="G5570" i="5"/>
  <c r="E5570" i="5"/>
  <c r="C5570" i="5"/>
  <c r="M5569" i="5"/>
  <c r="K5569" i="5"/>
  <c r="I5569" i="5"/>
  <c r="G5569" i="5"/>
  <c r="E5569" i="5"/>
  <c r="C5569" i="5"/>
  <c r="M5568" i="5"/>
  <c r="K5568" i="5"/>
  <c r="I5568" i="5"/>
  <c r="G5568" i="5"/>
  <c r="E5568" i="5"/>
  <c r="C5568" i="5"/>
  <c r="M5567" i="5"/>
  <c r="K5567" i="5"/>
  <c r="I5567" i="5"/>
  <c r="G5567" i="5"/>
  <c r="E5567" i="5"/>
  <c r="C5567" i="5"/>
  <c r="M5566" i="5"/>
  <c r="K5566" i="5"/>
  <c r="I5566" i="5"/>
  <c r="G5566" i="5"/>
  <c r="E5566" i="5"/>
  <c r="C5566" i="5"/>
  <c r="M5565" i="5"/>
  <c r="K5565" i="5"/>
  <c r="I5565" i="5"/>
  <c r="G5565" i="5"/>
  <c r="E5565" i="5"/>
  <c r="C5565" i="5"/>
  <c r="M5564" i="5"/>
  <c r="K5564" i="5"/>
  <c r="I5564" i="5"/>
  <c r="G5564" i="5"/>
  <c r="E5564" i="5"/>
  <c r="C5564" i="5"/>
  <c r="M5563" i="5"/>
  <c r="K5563" i="5"/>
  <c r="I5563" i="5"/>
  <c r="G5563" i="5"/>
  <c r="E5563" i="5"/>
  <c r="C5563" i="5"/>
  <c r="M5562" i="5"/>
  <c r="K5562" i="5"/>
  <c r="I5562" i="5"/>
  <c r="G5562" i="5"/>
  <c r="E5562" i="5"/>
  <c r="C5562" i="5"/>
  <c r="M5561" i="5"/>
  <c r="K5561" i="5"/>
  <c r="I5561" i="5"/>
  <c r="G5561" i="5"/>
  <c r="E5561" i="5"/>
  <c r="C5561" i="5"/>
  <c r="M5560" i="5"/>
  <c r="K5560" i="5"/>
  <c r="I5560" i="5"/>
  <c r="G5560" i="5"/>
  <c r="E5560" i="5"/>
  <c r="C5560" i="5"/>
  <c r="M5559" i="5"/>
  <c r="K5559" i="5"/>
  <c r="I5559" i="5"/>
  <c r="G5559" i="5"/>
  <c r="E5559" i="5"/>
  <c r="C5559" i="5"/>
  <c r="M5558" i="5"/>
  <c r="K5558" i="5"/>
  <c r="I5558" i="5"/>
  <c r="G5558" i="5"/>
  <c r="E5558" i="5"/>
  <c r="C5558" i="5"/>
  <c r="M5557" i="5"/>
  <c r="K5557" i="5"/>
  <c r="I5557" i="5"/>
  <c r="G5557" i="5"/>
  <c r="E5557" i="5"/>
  <c r="C5557" i="5"/>
  <c r="M5556" i="5"/>
  <c r="K5556" i="5"/>
  <c r="I5556" i="5"/>
  <c r="G5556" i="5"/>
  <c r="E5556" i="5"/>
  <c r="C5556" i="5"/>
  <c r="M5555" i="5"/>
  <c r="K5555" i="5"/>
  <c r="I5555" i="5"/>
  <c r="G5555" i="5"/>
  <c r="E5555" i="5"/>
  <c r="C5555" i="5"/>
  <c r="M5554" i="5"/>
  <c r="K5554" i="5"/>
  <c r="I5554" i="5"/>
  <c r="G5554" i="5"/>
  <c r="E5554" i="5"/>
  <c r="C5554" i="5"/>
  <c r="M5553" i="5"/>
  <c r="K5553" i="5"/>
  <c r="I5553" i="5"/>
  <c r="G5553" i="5"/>
  <c r="E5553" i="5"/>
  <c r="C5553" i="5"/>
  <c r="M5552" i="5"/>
  <c r="K5552" i="5"/>
  <c r="I5552" i="5"/>
  <c r="G5552" i="5"/>
  <c r="E5552" i="5"/>
  <c r="C5552" i="5"/>
  <c r="M5551" i="5"/>
  <c r="K5551" i="5"/>
  <c r="I5551" i="5"/>
  <c r="G5551" i="5"/>
  <c r="E5551" i="5"/>
  <c r="C5551" i="5"/>
  <c r="M5550" i="5"/>
  <c r="K5550" i="5"/>
  <c r="I5550" i="5"/>
  <c r="G5550" i="5"/>
  <c r="E5550" i="5"/>
  <c r="C5550" i="5"/>
  <c r="M5549" i="5"/>
  <c r="K5549" i="5"/>
  <c r="I5549" i="5"/>
  <c r="G5549" i="5"/>
  <c r="E5549" i="5"/>
  <c r="C5549" i="5"/>
  <c r="M5548" i="5"/>
  <c r="K5548" i="5"/>
  <c r="I5548" i="5"/>
  <c r="G5548" i="5"/>
  <c r="E5548" i="5"/>
  <c r="C5548" i="5"/>
  <c r="M5547" i="5"/>
  <c r="K5547" i="5"/>
  <c r="I5547" i="5"/>
  <c r="G5547" i="5"/>
  <c r="E5547" i="5"/>
  <c r="C5547" i="5"/>
  <c r="M5546" i="5"/>
  <c r="K5546" i="5"/>
  <c r="I5546" i="5"/>
  <c r="G5546" i="5"/>
  <c r="E5546" i="5"/>
  <c r="C5546" i="5"/>
  <c r="M5545" i="5"/>
  <c r="K5545" i="5"/>
  <c r="I5545" i="5"/>
  <c r="G5545" i="5"/>
  <c r="E5545" i="5"/>
  <c r="C5545" i="5"/>
  <c r="M5544" i="5"/>
  <c r="K5544" i="5"/>
  <c r="I5544" i="5"/>
  <c r="G5544" i="5"/>
  <c r="E5544" i="5"/>
  <c r="C5544" i="5"/>
  <c r="M5543" i="5"/>
  <c r="K5543" i="5"/>
  <c r="I5543" i="5"/>
  <c r="G5543" i="5"/>
  <c r="E5543" i="5"/>
  <c r="C5543" i="5"/>
  <c r="M5542" i="5"/>
  <c r="K5542" i="5"/>
  <c r="I5542" i="5"/>
  <c r="G5542" i="5"/>
  <c r="E5542" i="5"/>
  <c r="C5542" i="5"/>
  <c r="M5541" i="5"/>
  <c r="K5541" i="5"/>
  <c r="I5541" i="5"/>
  <c r="G5541" i="5"/>
  <c r="E5541" i="5"/>
  <c r="C5541" i="5"/>
  <c r="M5540" i="5"/>
  <c r="K5540" i="5"/>
  <c r="I5540" i="5"/>
  <c r="G5540" i="5"/>
  <c r="E5540" i="5"/>
  <c r="C5540" i="5"/>
  <c r="M5539" i="5"/>
  <c r="K5539" i="5"/>
  <c r="I5539" i="5"/>
  <c r="G5539" i="5"/>
  <c r="E5539" i="5"/>
  <c r="C5539" i="5"/>
  <c r="M5538" i="5"/>
  <c r="K5538" i="5"/>
  <c r="I5538" i="5"/>
  <c r="G5538" i="5"/>
  <c r="E5538" i="5"/>
  <c r="C5538" i="5"/>
  <c r="M5537" i="5"/>
  <c r="K5537" i="5"/>
  <c r="I5537" i="5"/>
  <c r="G5537" i="5"/>
  <c r="E5537" i="5"/>
  <c r="C5537" i="5"/>
  <c r="M5536" i="5"/>
  <c r="K5536" i="5"/>
  <c r="I5536" i="5"/>
  <c r="G5536" i="5"/>
  <c r="E5536" i="5"/>
  <c r="C5536" i="5"/>
  <c r="M5535" i="5"/>
  <c r="K5535" i="5"/>
  <c r="I5535" i="5"/>
  <c r="G5535" i="5"/>
  <c r="E5535" i="5"/>
  <c r="C5535" i="5"/>
  <c r="M5534" i="5"/>
  <c r="K5534" i="5"/>
  <c r="I5534" i="5"/>
  <c r="G5534" i="5"/>
  <c r="E5534" i="5"/>
  <c r="C5534" i="5"/>
  <c r="M5533" i="5"/>
  <c r="K5533" i="5"/>
  <c r="I5533" i="5"/>
  <c r="G5533" i="5"/>
  <c r="E5533" i="5"/>
  <c r="C5533" i="5"/>
  <c r="M5532" i="5"/>
  <c r="K5532" i="5"/>
  <c r="I5532" i="5"/>
  <c r="G5532" i="5"/>
  <c r="E5532" i="5"/>
  <c r="C5532" i="5"/>
  <c r="M5531" i="5"/>
  <c r="K5531" i="5"/>
  <c r="I5531" i="5"/>
  <c r="G5531" i="5"/>
  <c r="E5531" i="5"/>
  <c r="C5531" i="5"/>
  <c r="M5530" i="5"/>
  <c r="K5530" i="5"/>
  <c r="I5530" i="5"/>
  <c r="G5530" i="5"/>
  <c r="E5530" i="5"/>
  <c r="C5530" i="5"/>
  <c r="M5529" i="5"/>
  <c r="K5529" i="5"/>
  <c r="I5529" i="5"/>
  <c r="G5529" i="5"/>
  <c r="E5529" i="5"/>
  <c r="C5529" i="5"/>
  <c r="M5528" i="5"/>
  <c r="K5528" i="5"/>
  <c r="I5528" i="5"/>
  <c r="G5528" i="5"/>
  <c r="E5528" i="5"/>
  <c r="C5528" i="5"/>
  <c r="M5527" i="5"/>
  <c r="K5527" i="5"/>
  <c r="I5527" i="5"/>
  <c r="G5527" i="5"/>
  <c r="E5527" i="5"/>
  <c r="C5527" i="5"/>
  <c r="M5526" i="5"/>
  <c r="K5526" i="5"/>
  <c r="I5526" i="5"/>
  <c r="G5526" i="5"/>
  <c r="E5526" i="5"/>
  <c r="C5526" i="5"/>
  <c r="M5525" i="5"/>
  <c r="K5525" i="5"/>
  <c r="I5525" i="5"/>
  <c r="G5525" i="5"/>
  <c r="E5525" i="5"/>
  <c r="C5525" i="5"/>
  <c r="M5524" i="5"/>
  <c r="K5524" i="5"/>
  <c r="I5524" i="5"/>
  <c r="G5524" i="5"/>
  <c r="E5524" i="5"/>
  <c r="C5524" i="5"/>
  <c r="M5523" i="5"/>
  <c r="K5523" i="5"/>
  <c r="I5523" i="5"/>
  <c r="G5523" i="5"/>
  <c r="E5523" i="5"/>
  <c r="C5523" i="5"/>
  <c r="M5522" i="5"/>
  <c r="K5522" i="5"/>
  <c r="I5522" i="5"/>
  <c r="G5522" i="5"/>
  <c r="E5522" i="5"/>
  <c r="C5522" i="5"/>
  <c r="M5521" i="5"/>
  <c r="K5521" i="5"/>
  <c r="I5521" i="5"/>
  <c r="G5521" i="5"/>
  <c r="E5521" i="5"/>
  <c r="C5521" i="5"/>
  <c r="M5520" i="5"/>
  <c r="K5520" i="5"/>
  <c r="I5520" i="5"/>
  <c r="G5520" i="5"/>
  <c r="E5520" i="5"/>
  <c r="C5520" i="5"/>
  <c r="M5519" i="5"/>
  <c r="K5519" i="5"/>
  <c r="I5519" i="5"/>
  <c r="G5519" i="5"/>
  <c r="E5519" i="5"/>
  <c r="C5519" i="5"/>
  <c r="M5518" i="5"/>
  <c r="K5518" i="5"/>
  <c r="I5518" i="5"/>
  <c r="G5518" i="5"/>
  <c r="E5518" i="5"/>
  <c r="C5518" i="5"/>
  <c r="M5517" i="5"/>
  <c r="K5517" i="5"/>
  <c r="I5517" i="5"/>
  <c r="G5517" i="5"/>
  <c r="E5517" i="5"/>
  <c r="C5517" i="5"/>
  <c r="M5516" i="5"/>
  <c r="K5516" i="5"/>
  <c r="I5516" i="5"/>
  <c r="G5516" i="5"/>
  <c r="E5516" i="5"/>
  <c r="C5516" i="5"/>
  <c r="M5515" i="5"/>
  <c r="K5515" i="5"/>
  <c r="I5515" i="5"/>
  <c r="G5515" i="5"/>
  <c r="E5515" i="5"/>
  <c r="C5515" i="5"/>
  <c r="M5514" i="5"/>
  <c r="K5514" i="5"/>
  <c r="I5514" i="5"/>
  <c r="G5514" i="5"/>
  <c r="E5514" i="5"/>
  <c r="C5514" i="5"/>
  <c r="M5513" i="5"/>
  <c r="K5513" i="5"/>
  <c r="I5513" i="5"/>
  <c r="G5513" i="5"/>
  <c r="E5513" i="5"/>
  <c r="C5513" i="5"/>
  <c r="M5512" i="5"/>
  <c r="K5512" i="5"/>
  <c r="I5512" i="5"/>
  <c r="G5512" i="5"/>
  <c r="E5512" i="5"/>
  <c r="C5512" i="5"/>
  <c r="M5511" i="5"/>
  <c r="K5511" i="5"/>
  <c r="I5511" i="5"/>
  <c r="G5511" i="5"/>
  <c r="E5511" i="5"/>
  <c r="C5511" i="5"/>
  <c r="M5510" i="5"/>
  <c r="K5510" i="5"/>
  <c r="I5510" i="5"/>
  <c r="G5510" i="5"/>
  <c r="E5510" i="5"/>
  <c r="C5510" i="5"/>
  <c r="M5509" i="5"/>
  <c r="K5509" i="5"/>
  <c r="I5509" i="5"/>
  <c r="G5509" i="5"/>
  <c r="E5509" i="5"/>
  <c r="C5509" i="5"/>
  <c r="M5508" i="5"/>
  <c r="K5508" i="5"/>
  <c r="I5508" i="5"/>
  <c r="G5508" i="5"/>
  <c r="E5508" i="5"/>
  <c r="C5508" i="5"/>
  <c r="M5507" i="5"/>
  <c r="K5507" i="5"/>
  <c r="I5507" i="5"/>
  <c r="G5507" i="5"/>
  <c r="E5507" i="5"/>
  <c r="C5507" i="5"/>
  <c r="M5506" i="5"/>
  <c r="K5506" i="5"/>
  <c r="I5506" i="5"/>
  <c r="G5506" i="5"/>
  <c r="E5506" i="5"/>
  <c r="C5506" i="5"/>
  <c r="M5505" i="5"/>
  <c r="K5505" i="5"/>
  <c r="I5505" i="5"/>
  <c r="G5505" i="5"/>
  <c r="E5505" i="5"/>
  <c r="C5505" i="5"/>
  <c r="M5504" i="5"/>
  <c r="K5504" i="5"/>
  <c r="I5504" i="5"/>
  <c r="G5504" i="5"/>
  <c r="E5504" i="5"/>
  <c r="C5504" i="5"/>
  <c r="M5503" i="5"/>
  <c r="K5503" i="5"/>
  <c r="I5503" i="5"/>
  <c r="G5503" i="5"/>
  <c r="E5503" i="5"/>
  <c r="C5503" i="5"/>
  <c r="M5502" i="5"/>
  <c r="K5502" i="5"/>
  <c r="I5502" i="5"/>
  <c r="G5502" i="5"/>
  <c r="E5502" i="5"/>
  <c r="C5502" i="5"/>
  <c r="M5501" i="5"/>
  <c r="K5501" i="5"/>
  <c r="I5501" i="5"/>
  <c r="G5501" i="5"/>
  <c r="E5501" i="5"/>
  <c r="C5501" i="5"/>
  <c r="M5500" i="5"/>
  <c r="K5500" i="5"/>
  <c r="I5500" i="5"/>
  <c r="G5500" i="5"/>
  <c r="E5500" i="5"/>
  <c r="C5500" i="5"/>
  <c r="M5499" i="5"/>
  <c r="K5499" i="5"/>
  <c r="I5499" i="5"/>
  <c r="G5499" i="5"/>
  <c r="E5499" i="5"/>
  <c r="C5499" i="5"/>
  <c r="M5498" i="5"/>
  <c r="K5498" i="5"/>
  <c r="I5498" i="5"/>
  <c r="G5498" i="5"/>
  <c r="E5498" i="5"/>
  <c r="C5498" i="5"/>
  <c r="M5497" i="5"/>
  <c r="K5497" i="5"/>
  <c r="I5497" i="5"/>
  <c r="G5497" i="5"/>
  <c r="E5497" i="5"/>
  <c r="C5497" i="5"/>
  <c r="M5496" i="5"/>
  <c r="K5496" i="5"/>
  <c r="I5496" i="5"/>
  <c r="G5496" i="5"/>
  <c r="E5496" i="5"/>
  <c r="C5496" i="5"/>
  <c r="M5495" i="5"/>
  <c r="K5495" i="5"/>
  <c r="I5495" i="5"/>
  <c r="G5495" i="5"/>
  <c r="E5495" i="5"/>
  <c r="C5495" i="5"/>
  <c r="M5494" i="5"/>
  <c r="K5494" i="5"/>
  <c r="I5494" i="5"/>
  <c r="G5494" i="5"/>
  <c r="E5494" i="5"/>
  <c r="C5494" i="5"/>
  <c r="M5493" i="5"/>
  <c r="K5493" i="5"/>
  <c r="I5493" i="5"/>
  <c r="G5493" i="5"/>
  <c r="E5493" i="5"/>
  <c r="C5493" i="5"/>
  <c r="M5492" i="5"/>
  <c r="K5492" i="5"/>
  <c r="I5492" i="5"/>
  <c r="G5492" i="5"/>
  <c r="E5492" i="5"/>
  <c r="C5492" i="5"/>
  <c r="M5491" i="5"/>
  <c r="K5491" i="5"/>
  <c r="I5491" i="5"/>
  <c r="G5491" i="5"/>
  <c r="E5491" i="5"/>
  <c r="C5491" i="5"/>
  <c r="M5490" i="5"/>
  <c r="K5490" i="5"/>
  <c r="I5490" i="5"/>
  <c r="G5490" i="5"/>
  <c r="E5490" i="5"/>
  <c r="C5490" i="5"/>
  <c r="M5489" i="5"/>
  <c r="K5489" i="5"/>
  <c r="I5489" i="5"/>
  <c r="G5489" i="5"/>
  <c r="E5489" i="5"/>
  <c r="C5489" i="5"/>
  <c r="M5488" i="5"/>
  <c r="K5488" i="5"/>
  <c r="I5488" i="5"/>
  <c r="G5488" i="5"/>
  <c r="E5488" i="5"/>
  <c r="C5488" i="5"/>
  <c r="M5487" i="5"/>
  <c r="K5487" i="5"/>
  <c r="I5487" i="5"/>
  <c r="G5487" i="5"/>
  <c r="E5487" i="5"/>
  <c r="C5487" i="5"/>
  <c r="M5486" i="5"/>
  <c r="K5486" i="5"/>
  <c r="I5486" i="5"/>
  <c r="G5486" i="5"/>
  <c r="E5486" i="5"/>
  <c r="C5486" i="5"/>
  <c r="M5485" i="5"/>
  <c r="K5485" i="5"/>
  <c r="I5485" i="5"/>
  <c r="G5485" i="5"/>
  <c r="E5485" i="5"/>
  <c r="C5485" i="5"/>
  <c r="M5484" i="5"/>
  <c r="K5484" i="5"/>
  <c r="I5484" i="5"/>
  <c r="G5484" i="5"/>
  <c r="E5484" i="5"/>
  <c r="C5484" i="5"/>
  <c r="M5483" i="5"/>
  <c r="K5483" i="5"/>
  <c r="I5483" i="5"/>
  <c r="G5483" i="5"/>
  <c r="E5483" i="5"/>
  <c r="C5483" i="5"/>
  <c r="M5482" i="5"/>
  <c r="K5482" i="5"/>
  <c r="I5482" i="5"/>
  <c r="G5482" i="5"/>
  <c r="E5482" i="5"/>
  <c r="C5482" i="5"/>
  <c r="M5481" i="5"/>
  <c r="K5481" i="5"/>
  <c r="I5481" i="5"/>
  <c r="G5481" i="5"/>
  <c r="E5481" i="5"/>
  <c r="C5481" i="5"/>
  <c r="M5480" i="5"/>
  <c r="K5480" i="5"/>
  <c r="I5480" i="5"/>
  <c r="G5480" i="5"/>
  <c r="E5480" i="5"/>
  <c r="C5480" i="5"/>
  <c r="M5479" i="5"/>
  <c r="K5479" i="5"/>
  <c r="I5479" i="5"/>
  <c r="G5479" i="5"/>
  <c r="E5479" i="5"/>
  <c r="C5479" i="5"/>
  <c r="M5478" i="5"/>
  <c r="K5478" i="5"/>
  <c r="I5478" i="5"/>
  <c r="G5478" i="5"/>
  <c r="E5478" i="5"/>
  <c r="C5478" i="5"/>
  <c r="M5477" i="5"/>
  <c r="K5477" i="5"/>
  <c r="I5477" i="5"/>
  <c r="G5477" i="5"/>
  <c r="E5477" i="5"/>
  <c r="C5477" i="5"/>
  <c r="M5476" i="5"/>
  <c r="K5476" i="5"/>
  <c r="I5476" i="5"/>
  <c r="G5476" i="5"/>
  <c r="E5476" i="5"/>
  <c r="C5476" i="5"/>
  <c r="M5475" i="5"/>
  <c r="K5475" i="5"/>
  <c r="I5475" i="5"/>
  <c r="G5475" i="5"/>
  <c r="E5475" i="5"/>
  <c r="C5475" i="5"/>
  <c r="M5474" i="5"/>
  <c r="K5474" i="5"/>
  <c r="I5474" i="5"/>
  <c r="G5474" i="5"/>
  <c r="E5474" i="5"/>
  <c r="C5474" i="5"/>
  <c r="M5473" i="5"/>
  <c r="K5473" i="5"/>
  <c r="I5473" i="5"/>
  <c r="G5473" i="5"/>
  <c r="E5473" i="5"/>
  <c r="C5473" i="5"/>
  <c r="M5472" i="5"/>
  <c r="K5472" i="5"/>
  <c r="I5472" i="5"/>
  <c r="G5472" i="5"/>
  <c r="E5472" i="5"/>
  <c r="C5472" i="5"/>
  <c r="M5471" i="5"/>
  <c r="K5471" i="5"/>
  <c r="I5471" i="5"/>
  <c r="G5471" i="5"/>
  <c r="E5471" i="5"/>
  <c r="C5471" i="5"/>
  <c r="M5470" i="5"/>
  <c r="K5470" i="5"/>
  <c r="I5470" i="5"/>
  <c r="G5470" i="5"/>
  <c r="E5470" i="5"/>
  <c r="C5470" i="5"/>
  <c r="M5469" i="5"/>
  <c r="K5469" i="5"/>
  <c r="I5469" i="5"/>
  <c r="G5469" i="5"/>
  <c r="E5469" i="5"/>
  <c r="C5469" i="5"/>
  <c r="M5468" i="5"/>
  <c r="K5468" i="5"/>
  <c r="I5468" i="5"/>
  <c r="G5468" i="5"/>
  <c r="E5468" i="5"/>
  <c r="C5468" i="5"/>
  <c r="M5467" i="5"/>
  <c r="K5467" i="5"/>
  <c r="I5467" i="5"/>
  <c r="G5467" i="5"/>
  <c r="E5467" i="5"/>
  <c r="C5467" i="5"/>
  <c r="M5466" i="5"/>
  <c r="K5466" i="5"/>
  <c r="I5466" i="5"/>
  <c r="G5466" i="5"/>
  <c r="E5466" i="5"/>
  <c r="C5466" i="5"/>
  <c r="M5465" i="5"/>
  <c r="K5465" i="5"/>
  <c r="I5465" i="5"/>
  <c r="G5465" i="5"/>
  <c r="E5465" i="5"/>
  <c r="C5465" i="5"/>
  <c r="M5464" i="5"/>
  <c r="K5464" i="5"/>
  <c r="I5464" i="5"/>
  <c r="G5464" i="5"/>
  <c r="E5464" i="5"/>
  <c r="C5464" i="5"/>
  <c r="M5463" i="5"/>
  <c r="K5463" i="5"/>
  <c r="I5463" i="5"/>
  <c r="G5463" i="5"/>
  <c r="E5463" i="5"/>
  <c r="C5463" i="5"/>
  <c r="M5462" i="5"/>
  <c r="K5462" i="5"/>
  <c r="I5462" i="5"/>
  <c r="G5462" i="5"/>
  <c r="E5462" i="5"/>
  <c r="C5462" i="5"/>
  <c r="M5461" i="5"/>
  <c r="K5461" i="5"/>
  <c r="I5461" i="5"/>
  <c r="G5461" i="5"/>
  <c r="E5461" i="5"/>
  <c r="C5461" i="5"/>
  <c r="M5460" i="5"/>
  <c r="K5460" i="5"/>
  <c r="I5460" i="5"/>
  <c r="G5460" i="5"/>
  <c r="E5460" i="5"/>
  <c r="C5460" i="5"/>
  <c r="M5459" i="5"/>
  <c r="K5459" i="5"/>
  <c r="I5459" i="5"/>
  <c r="G5459" i="5"/>
  <c r="E5459" i="5"/>
  <c r="C5459" i="5"/>
  <c r="M5458" i="5"/>
  <c r="K5458" i="5"/>
  <c r="I5458" i="5"/>
  <c r="G5458" i="5"/>
  <c r="E5458" i="5"/>
  <c r="C5458" i="5"/>
  <c r="M5457" i="5"/>
  <c r="K5457" i="5"/>
  <c r="I5457" i="5"/>
  <c r="G5457" i="5"/>
  <c r="E5457" i="5"/>
  <c r="C5457" i="5"/>
  <c r="M5456" i="5"/>
  <c r="K5456" i="5"/>
  <c r="I5456" i="5"/>
  <c r="G5456" i="5"/>
  <c r="E5456" i="5"/>
  <c r="C5456" i="5"/>
  <c r="M5455" i="5"/>
  <c r="K5455" i="5"/>
  <c r="I5455" i="5"/>
  <c r="G5455" i="5"/>
  <c r="E5455" i="5"/>
  <c r="C5455" i="5"/>
  <c r="M5454" i="5"/>
  <c r="K5454" i="5"/>
  <c r="I5454" i="5"/>
  <c r="G5454" i="5"/>
  <c r="E5454" i="5"/>
  <c r="C5454" i="5"/>
  <c r="M5453" i="5"/>
  <c r="K5453" i="5"/>
  <c r="I5453" i="5"/>
  <c r="G5453" i="5"/>
  <c r="E5453" i="5"/>
  <c r="C5453" i="5"/>
  <c r="M5452" i="5"/>
  <c r="K5452" i="5"/>
  <c r="I5452" i="5"/>
  <c r="G5452" i="5"/>
  <c r="E5452" i="5"/>
  <c r="C5452" i="5"/>
  <c r="M5451" i="5"/>
  <c r="K5451" i="5"/>
  <c r="I5451" i="5"/>
  <c r="G5451" i="5"/>
  <c r="E5451" i="5"/>
  <c r="C5451" i="5"/>
  <c r="M5450" i="5"/>
  <c r="K5450" i="5"/>
  <c r="I5450" i="5"/>
  <c r="G5450" i="5"/>
  <c r="E5450" i="5"/>
  <c r="C5450" i="5"/>
  <c r="M5449" i="5"/>
  <c r="K5449" i="5"/>
  <c r="I5449" i="5"/>
  <c r="G5449" i="5"/>
  <c r="E5449" i="5"/>
  <c r="C5449" i="5"/>
  <c r="M5448" i="5"/>
  <c r="K5448" i="5"/>
  <c r="I5448" i="5"/>
  <c r="G5448" i="5"/>
  <c r="E5448" i="5"/>
  <c r="C5448" i="5"/>
  <c r="M5447" i="5"/>
  <c r="K5447" i="5"/>
  <c r="I5447" i="5"/>
  <c r="G5447" i="5"/>
  <c r="E5447" i="5"/>
  <c r="C5447" i="5"/>
  <c r="M5446" i="5"/>
  <c r="K5446" i="5"/>
  <c r="I5446" i="5"/>
  <c r="G5446" i="5"/>
  <c r="E5446" i="5"/>
  <c r="C5446" i="5"/>
  <c r="M5445" i="5"/>
  <c r="K5445" i="5"/>
  <c r="I5445" i="5"/>
  <c r="G5445" i="5"/>
  <c r="E5445" i="5"/>
  <c r="C5445" i="5"/>
  <c r="M5444" i="5"/>
  <c r="K5444" i="5"/>
  <c r="I5444" i="5"/>
  <c r="G5444" i="5"/>
  <c r="E5444" i="5"/>
  <c r="C5444" i="5"/>
  <c r="M5443" i="5"/>
  <c r="K5443" i="5"/>
  <c r="I5443" i="5"/>
  <c r="G5443" i="5"/>
  <c r="E5443" i="5"/>
  <c r="C5443" i="5"/>
  <c r="M5442" i="5"/>
  <c r="K5442" i="5"/>
  <c r="I5442" i="5"/>
  <c r="G5442" i="5"/>
  <c r="E5442" i="5"/>
  <c r="C5442" i="5"/>
  <c r="M5441" i="5"/>
  <c r="K5441" i="5"/>
  <c r="I5441" i="5"/>
  <c r="G5441" i="5"/>
  <c r="E5441" i="5"/>
  <c r="C5441" i="5"/>
  <c r="M5440" i="5"/>
  <c r="K5440" i="5"/>
  <c r="I5440" i="5"/>
  <c r="G5440" i="5"/>
  <c r="E5440" i="5"/>
  <c r="C5440" i="5"/>
  <c r="M5439" i="5"/>
  <c r="K5439" i="5"/>
  <c r="I5439" i="5"/>
  <c r="G5439" i="5"/>
  <c r="E5439" i="5"/>
  <c r="C5439" i="5"/>
  <c r="M5438" i="5"/>
  <c r="K5438" i="5"/>
  <c r="I5438" i="5"/>
  <c r="G5438" i="5"/>
  <c r="E5438" i="5"/>
  <c r="C5438" i="5"/>
  <c r="M5437" i="5"/>
  <c r="K5437" i="5"/>
  <c r="I5437" i="5"/>
  <c r="G5437" i="5"/>
  <c r="E5437" i="5"/>
  <c r="C5437" i="5"/>
  <c r="M5436" i="5"/>
  <c r="K5436" i="5"/>
  <c r="I5436" i="5"/>
  <c r="G5436" i="5"/>
  <c r="E5436" i="5"/>
  <c r="C5436" i="5"/>
  <c r="M5435" i="5"/>
  <c r="K5435" i="5"/>
  <c r="I5435" i="5"/>
  <c r="G5435" i="5"/>
  <c r="E5435" i="5"/>
  <c r="C5435" i="5"/>
  <c r="M5434" i="5"/>
  <c r="K5434" i="5"/>
  <c r="I5434" i="5"/>
  <c r="G5434" i="5"/>
  <c r="E5434" i="5"/>
  <c r="C5434" i="5"/>
  <c r="M5433" i="5"/>
  <c r="K5433" i="5"/>
  <c r="I5433" i="5"/>
  <c r="G5433" i="5"/>
  <c r="E5433" i="5"/>
  <c r="C5433" i="5"/>
  <c r="M5432" i="5"/>
  <c r="K5432" i="5"/>
  <c r="I5432" i="5"/>
  <c r="G5432" i="5"/>
  <c r="E5432" i="5"/>
  <c r="C5432" i="5"/>
  <c r="M5431" i="5"/>
  <c r="K5431" i="5"/>
  <c r="I5431" i="5"/>
  <c r="G5431" i="5"/>
  <c r="E5431" i="5"/>
  <c r="C5431" i="5"/>
  <c r="M5430" i="5"/>
  <c r="K5430" i="5"/>
  <c r="I5430" i="5"/>
  <c r="G5430" i="5"/>
  <c r="E5430" i="5"/>
  <c r="C5430" i="5"/>
  <c r="M5429" i="5"/>
  <c r="K5429" i="5"/>
  <c r="I5429" i="5"/>
  <c r="G5429" i="5"/>
  <c r="E5429" i="5"/>
  <c r="C5429" i="5"/>
  <c r="M5428" i="5"/>
  <c r="K5428" i="5"/>
  <c r="I5428" i="5"/>
  <c r="G5428" i="5"/>
  <c r="E5428" i="5"/>
  <c r="C5428" i="5"/>
  <c r="M5427" i="5"/>
  <c r="K5427" i="5"/>
  <c r="I5427" i="5"/>
  <c r="G5427" i="5"/>
  <c r="E5427" i="5"/>
  <c r="C5427" i="5"/>
  <c r="M5426" i="5"/>
  <c r="K5426" i="5"/>
  <c r="I5426" i="5"/>
  <c r="G5426" i="5"/>
  <c r="E5426" i="5"/>
  <c r="C5426" i="5"/>
  <c r="M5425" i="5"/>
  <c r="K5425" i="5"/>
  <c r="I5425" i="5"/>
  <c r="G5425" i="5"/>
  <c r="E5425" i="5"/>
  <c r="C5425" i="5"/>
  <c r="M5424" i="5"/>
  <c r="K5424" i="5"/>
  <c r="I5424" i="5"/>
  <c r="G5424" i="5"/>
  <c r="E5424" i="5"/>
  <c r="C5424" i="5"/>
  <c r="M5423" i="5"/>
  <c r="K5423" i="5"/>
  <c r="I5423" i="5"/>
  <c r="G5423" i="5"/>
  <c r="E5423" i="5"/>
  <c r="C5423" i="5"/>
  <c r="M5422" i="5"/>
  <c r="K5422" i="5"/>
  <c r="I5422" i="5"/>
  <c r="G5422" i="5"/>
  <c r="E5422" i="5"/>
  <c r="C5422" i="5"/>
  <c r="M5421" i="5"/>
  <c r="K5421" i="5"/>
  <c r="I5421" i="5"/>
  <c r="G5421" i="5"/>
  <c r="E5421" i="5"/>
  <c r="C5421" i="5"/>
  <c r="M5420" i="5"/>
  <c r="K5420" i="5"/>
  <c r="I5420" i="5"/>
  <c r="G5420" i="5"/>
  <c r="E5420" i="5"/>
  <c r="C5420" i="5"/>
  <c r="M5419" i="5"/>
  <c r="K5419" i="5"/>
  <c r="I5419" i="5"/>
  <c r="G5419" i="5"/>
  <c r="E5419" i="5"/>
  <c r="C5419" i="5"/>
  <c r="M5418" i="5"/>
  <c r="K5418" i="5"/>
  <c r="I5418" i="5"/>
  <c r="G5418" i="5"/>
  <c r="E5418" i="5"/>
  <c r="C5418" i="5"/>
  <c r="M5417" i="5"/>
  <c r="K5417" i="5"/>
  <c r="I5417" i="5"/>
  <c r="G5417" i="5"/>
  <c r="E5417" i="5"/>
  <c r="C5417" i="5"/>
  <c r="M5416" i="5"/>
  <c r="K5416" i="5"/>
  <c r="I5416" i="5"/>
  <c r="G5416" i="5"/>
  <c r="E5416" i="5"/>
  <c r="C5416" i="5"/>
  <c r="M5415" i="5"/>
  <c r="K5415" i="5"/>
  <c r="I5415" i="5"/>
  <c r="G5415" i="5"/>
  <c r="E5415" i="5"/>
  <c r="C5415" i="5"/>
  <c r="M5414" i="5"/>
  <c r="K5414" i="5"/>
  <c r="I5414" i="5"/>
  <c r="G5414" i="5"/>
  <c r="E5414" i="5"/>
  <c r="C5414" i="5"/>
  <c r="M5413" i="5"/>
  <c r="K5413" i="5"/>
  <c r="I5413" i="5"/>
  <c r="G5413" i="5"/>
  <c r="E5413" i="5"/>
  <c r="C5413" i="5"/>
  <c r="M5412" i="5"/>
  <c r="K5412" i="5"/>
  <c r="I5412" i="5"/>
  <c r="G5412" i="5"/>
  <c r="E5412" i="5"/>
  <c r="C5412" i="5"/>
  <c r="M5411" i="5"/>
  <c r="K5411" i="5"/>
  <c r="I5411" i="5"/>
  <c r="G5411" i="5"/>
  <c r="E5411" i="5"/>
  <c r="C5411" i="5"/>
  <c r="M5410" i="5"/>
  <c r="K5410" i="5"/>
  <c r="I5410" i="5"/>
  <c r="G5410" i="5"/>
  <c r="E5410" i="5"/>
  <c r="C5410" i="5"/>
  <c r="M5409" i="5"/>
  <c r="K5409" i="5"/>
  <c r="I5409" i="5"/>
  <c r="G5409" i="5"/>
  <c r="E5409" i="5"/>
  <c r="C5409" i="5"/>
  <c r="M5408" i="5"/>
  <c r="K5408" i="5"/>
  <c r="I5408" i="5"/>
  <c r="G5408" i="5"/>
  <c r="E5408" i="5"/>
  <c r="C5408" i="5"/>
  <c r="M5407" i="5"/>
  <c r="K5407" i="5"/>
  <c r="I5407" i="5"/>
  <c r="G5407" i="5"/>
  <c r="E5407" i="5"/>
  <c r="C5407" i="5"/>
  <c r="M5406" i="5"/>
  <c r="K5406" i="5"/>
  <c r="I5406" i="5"/>
  <c r="G5406" i="5"/>
  <c r="E5406" i="5"/>
  <c r="C5406" i="5"/>
  <c r="M5405" i="5"/>
  <c r="K5405" i="5"/>
  <c r="I5405" i="5"/>
  <c r="G5405" i="5"/>
  <c r="E5405" i="5"/>
  <c r="C5405" i="5"/>
  <c r="M5404" i="5"/>
  <c r="K5404" i="5"/>
  <c r="I5404" i="5"/>
  <c r="G5404" i="5"/>
  <c r="E5404" i="5"/>
  <c r="C5404" i="5"/>
  <c r="M5403" i="5"/>
  <c r="K5403" i="5"/>
  <c r="I5403" i="5"/>
  <c r="G5403" i="5"/>
  <c r="E5403" i="5"/>
  <c r="C5403" i="5"/>
  <c r="M5402" i="5"/>
  <c r="K5402" i="5"/>
  <c r="I5402" i="5"/>
  <c r="G5402" i="5"/>
  <c r="E5402" i="5"/>
  <c r="C5402" i="5"/>
  <c r="M5401" i="5"/>
  <c r="K5401" i="5"/>
  <c r="I5401" i="5"/>
  <c r="G5401" i="5"/>
  <c r="E5401" i="5"/>
  <c r="C5401" i="5"/>
  <c r="M5400" i="5"/>
  <c r="K5400" i="5"/>
  <c r="I5400" i="5"/>
  <c r="G5400" i="5"/>
  <c r="E5400" i="5"/>
  <c r="C5400" i="5"/>
  <c r="M5399" i="5"/>
  <c r="K5399" i="5"/>
  <c r="I5399" i="5"/>
  <c r="G5399" i="5"/>
  <c r="E5399" i="5"/>
  <c r="C5399" i="5"/>
  <c r="M5398" i="5"/>
  <c r="K5398" i="5"/>
  <c r="I5398" i="5"/>
  <c r="G5398" i="5"/>
  <c r="E5398" i="5"/>
  <c r="C5398" i="5"/>
  <c r="M5397" i="5"/>
  <c r="K5397" i="5"/>
  <c r="I5397" i="5"/>
  <c r="G5397" i="5"/>
  <c r="E5397" i="5"/>
  <c r="C5397" i="5"/>
  <c r="M5396" i="5"/>
  <c r="K5396" i="5"/>
  <c r="I5396" i="5"/>
  <c r="G5396" i="5"/>
  <c r="E5396" i="5"/>
  <c r="C5396" i="5"/>
  <c r="M5395" i="5"/>
  <c r="K5395" i="5"/>
  <c r="I5395" i="5"/>
  <c r="G5395" i="5"/>
  <c r="E5395" i="5"/>
  <c r="C5395" i="5"/>
  <c r="M5394" i="5"/>
  <c r="K5394" i="5"/>
  <c r="I5394" i="5"/>
  <c r="G5394" i="5"/>
  <c r="E5394" i="5"/>
  <c r="C5394" i="5"/>
  <c r="M5393" i="5"/>
  <c r="K5393" i="5"/>
  <c r="I5393" i="5"/>
  <c r="G5393" i="5"/>
  <c r="E5393" i="5"/>
  <c r="C5393" i="5"/>
  <c r="M5392" i="5"/>
  <c r="K5392" i="5"/>
  <c r="I5392" i="5"/>
  <c r="G5392" i="5"/>
  <c r="E5392" i="5"/>
  <c r="C5392" i="5"/>
  <c r="M5391" i="5"/>
  <c r="K5391" i="5"/>
  <c r="I5391" i="5"/>
  <c r="G5391" i="5"/>
  <c r="E5391" i="5"/>
  <c r="C5391" i="5"/>
  <c r="M5390" i="5"/>
  <c r="K5390" i="5"/>
  <c r="I5390" i="5"/>
  <c r="G5390" i="5"/>
  <c r="E5390" i="5"/>
  <c r="C5390" i="5"/>
  <c r="M5389" i="5"/>
  <c r="K5389" i="5"/>
  <c r="I5389" i="5"/>
  <c r="G5389" i="5"/>
  <c r="E5389" i="5"/>
  <c r="C5389" i="5"/>
  <c r="M5388" i="5"/>
  <c r="K5388" i="5"/>
  <c r="I5388" i="5"/>
  <c r="G5388" i="5"/>
  <c r="E5388" i="5"/>
  <c r="C5388" i="5"/>
  <c r="M5387" i="5"/>
  <c r="K5387" i="5"/>
  <c r="I5387" i="5"/>
  <c r="G5387" i="5"/>
  <c r="E5387" i="5"/>
  <c r="C5387" i="5"/>
  <c r="M5386" i="5"/>
  <c r="K5386" i="5"/>
  <c r="I5386" i="5"/>
  <c r="G5386" i="5"/>
  <c r="E5386" i="5"/>
  <c r="C5386" i="5"/>
  <c r="M5385" i="5"/>
  <c r="K5385" i="5"/>
  <c r="I5385" i="5"/>
  <c r="G5385" i="5"/>
  <c r="E5385" i="5"/>
  <c r="C5385" i="5"/>
  <c r="M5384" i="5"/>
  <c r="K5384" i="5"/>
  <c r="I5384" i="5"/>
  <c r="G5384" i="5"/>
  <c r="E5384" i="5"/>
  <c r="C5384" i="5"/>
  <c r="M5383" i="5"/>
  <c r="K5383" i="5"/>
  <c r="I5383" i="5"/>
  <c r="G5383" i="5"/>
  <c r="E5383" i="5"/>
  <c r="C5383" i="5"/>
  <c r="M5382" i="5"/>
  <c r="K5382" i="5"/>
  <c r="I5382" i="5"/>
  <c r="G5382" i="5"/>
  <c r="E5382" i="5"/>
  <c r="C5382" i="5"/>
  <c r="M5381" i="5"/>
  <c r="K5381" i="5"/>
  <c r="I5381" i="5"/>
  <c r="G5381" i="5"/>
  <c r="E5381" i="5"/>
  <c r="C5381" i="5"/>
  <c r="M5380" i="5"/>
  <c r="K5380" i="5"/>
  <c r="I5380" i="5"/>
  <c r="G5380" i="5"/>
  <c r="E5380" i="5"/>
  <c r="C5380" i="5"/>
  <c r="M5379" i="5"/>
  <c r="K5379" i="5"/>
  <c r="I5379" i="5"/>
  <c r="G5379" i="5"/>
  <c r="E5379" i="5"/>
  <c r="C5379" i="5"/>
  <c r="M5378" i="5"/>
  <c r="K5378" i="5"/>
  <c r="I5378" i="5"/>
  <c r="G5378" i="5"/>
  <c r="E5378" i="5"/>
  <c r="C5378" i="5"/>
  <c r="M5377" i="5"/>
  <c r="K5377" i="5"/>
  <c r="I5377" i="5"/>
  <c r="G5377" i="5"/>
  <c r="E5377" i="5"/>
  <c r="C5377" i="5"/>
  <c r="M5376" i="5"/>
  <c r="K5376" i="5"/>
  <c r="I5376" i="5"/>
  <c r="G5376" i="5"/>
  <c r="E5376" i="5"/>
  <c r="C5376" i="5"/>
  <c r="M5375" i="5"/>
  <c r="K5375" i="5"/>
  <c r="I5375" i="5"/>
  <c r="G5375" i="5"/>
  <c r="E5375" i="5"/>
  <c r="C5375" i="5"/>
  <c r="M5374" i="5"/>
  <c r="K5374" i="5"/>
  <c r="I5374" i="5"/>
  <c r="G5374" i="5"/>
  <c r="E5374" i="5"/>
  <c r="C5374" i="5"/>
  <c r="M5373" i="5"/>
  <c r="K5373" i="5"/>
  <c r="I5373" i="5"/>
  <c r="G5373" i="5"/>
  <c r="E5373" i="5"/>
  <c r="C5373" i="5"/>
  <c r="M5372" i="5"/>
  <c r="K5372" i="5"/>
  <c r="I5372" i="5"/>
  <c r="G5372" i="5"/>
  <c r="E5372" i="5"/>
  <c r="C5372" i="5"/>
  <c r="M5371" i="5"/>
  <c r="K5371" i="5"/>
  <c r="I5371" i="5"/>
  <c r="G5371" i="5"/>
  <c r="E5371" i="5"/>
  <c r="C5371" i="5"/>
  <c r="M5370" i="5"/>
  <c r="K5370" i="5"/>
  <c r="I5370" i="5"/>
  <c r="G5370" i="5"/>
  <c r="E5370" i="5"/>
  <c r="C5370" i="5"/>
  <c r="M5369" i="5"/>
  <c r="K5369" i="5"/>
  <c r="I5369" i="5"/>
  <c r="G5369" i="5"/>
  <c r="E5369" i="5"/>
  <c r="C5369" i="5"/>
  <c r="M5368" i="5"/>
  <c r="K5368" i="5"/>
  <c r="I5368" i="5"/>
  <c r="G5368" i="5"/>
  <c r="E5368" i="5"/>
  <c r="C5368" i="5"/>
  <c r="M5367" i="5"/>
  <c r="K5367" i="5"/>
  <c r="I5367" i="5"/>
  <c r="G5367" i="5"/>
  <c r="E5367" i="5"/>
  <c r="C5367" i="5"/>
  <c r="M5366" i="5"/>
  <c r="K5366" i="5"/>
  <c r="I5366" i="5"/>
  <c r="G5366" i="5"/>
  <c r="E5366" i="5"/>
  <c r="C5366" i="5"/>
  <c r="M5365" i="5"/>
  <c r="K5365" i="5"/>
  <c r="I5365" i="5"/>
  <c r="G5365" i="5"/>
  <c r="E5365" i="5"/>
  <c r="C5365" i="5"/>
  <c r="M5364" i="5"/>
  <c r="K5364" i="5"/>
  <c r="I5364" i="5"/>
  <c r="G5364" i="5"/>
  <c r="E5364" i="5"/>
  <c r="C5364" i="5"/>
  <c r="M5363" i="5"/>
  <c r="K5363" i="5"/>
  <c r="I5363" i="5"/>
  <c r="G5363" i="5"/>
  <c r="E5363" i="5"/>
  <c r="C5363" i="5"/>
  <c r="M5362" i="5"/>
  <c r="K5362" i="5"/>
  <c r="I5362" i="5"/>
  <c r="G5362" i="5"/>
  <c r="E5362" i="5"/>
  <c r="C5362" i="5"/>
  <c r="M5361" i="5"/>
  <c r="K5361" i="5"/>
  <c r="I5361" i="5"/>
  <c r="G5361" i="5"/>
  <c r="E5361" i="5"/>
  <c r="C5361" i="5"/>
  <c r="M5360" i="5"/>
  <c r="K5360" i="5"/>
  <c r="I5360" i="5"/>
  <c r="G5360" i="5"/>
  <c r="E5360" i="5"/>
  <c r="C5360" i="5"/>
  <c r="M5359" i="5"/>
  <c r="K5359" i="5"/>
  <c r="I5359" i="5"/>
  <c r="G5359" i="5"/>
  <c r="E5359" i="5"/>
  <c r="C5359" i="5"/>
  <c r="M5358" i="5"/>
  <c r="K5358" i="5"/>
  <c r="I5358" i="5"/>
  <c r="G5358" i="5"/>
  <c r="E5358" i="5"/>
  <c r="C5358" i="5"/>
  <c r="M5357" i="5"/>
  <c r="K5357" i="5"/>
  <c r="I5357" i="5"/>
  <c r="G5357" i="5"/>
  <c r="E5357" i="5"/>
  <c r="C5357" i="5"/>
  <c r="M5356" i="5"/>
  <c r="K5356" i="5"/>
  <c r="I5356" i="5"/>
  <c r="G5356" i="5"/>
  <c r="E5356" i="5"/>
  <c r="C5356" i="5"/>
  <c r="M5355" i="5"/>
  <c r="K5355" i="5"/>
  <c r="I5355" i="5"/>
  <c r="G5355" i="5"/>
  <c r="E5355" i="5"/>
  <c r="C5355" i="5"/>
  <c r="M5354" i="5"/>
  <c r="K5354" i="5"/>
  <c r="I5354" i="5"/>
  <c r="G5354" i="5"/>
  <c r="E5354" i="5"/>
  <c r="C5354" i="5"/>
  <c r="M5353" i="5"/>
  <c r="K5353" i="5"/>
  <c r="I5353" i="5"/>
  <c r="G5353" i="5"/>
  <c r="E5353" i="5"/>
  <c r="C5353" i="5"/>
  <c r="M5352" i="5"/>
  <c r="K5352" i="5"/>
  <c r="I5352" i="5"/>
  <c r="G5352" i="5"/>
  <c r="E5352" i="5"/>
  <c r="C5352" i="5"/>
  <c r="M5351" i="5"/>
  <c r="K5351" i="5"/>
  <c r="I5351" i="5"/>
  <c r="G5351" i="5"/>
  <c r="E5351" i="5"/>
  <c r="C5351" i="5"/>
  <c r="M5350" i="5"/>
  <c r="K5350" i="5"/>
  <c r="I5350" i="5"/>
  <c r="G5350" i="5"/>
  <c r="E5350" i="5"/>
  <c r="C5350" i="5"/>
  <c r="M5349" i="5"/>
  <c r="K5349" i="5"/>
  <c r="I5349" i="5"/>
  <c r="G5349" i="5"/>
  <c r="E5349" i="5"/>
  <c r="C5349" i="5"/>
  <c r="M5348" i="5"/>
  <c r="K5348" i="5"/>
  <c r="I5348" i="5"/>
  <c r="G5348" i="5"/>
  <c r="E5348" i="5"/>
  <c r="C5348" i="5"/>
  <c r="M5347" i="5"/>
  <c r="K5347" i="5"/>
  <c r="I5347" i="5"/>
  <c r="G5347" i="5"/>
  <c r="E5347" i="5"/>
  <c r="C5347" i="5"/>
  <c r="M5346" i="5"/>
  <c r="K5346" i="5"/>
  <c r="I5346" i="5"/>
  <c r="G5346" i="5"/>
  <c r="E5346" i="5"/>
  <c r="C5346" i="5"/>
  <c r="M5345" i="5"/>
  <c r="K5345" i="5"/>
  <c r="I5345" i="5"/>
  <c r="G5345" i="5"/>
  <c r="E5345" i="5"/>
  <c r="C5345" i="5"/>
  <c r="M5344" i="5"/>
  <c r="K5344" i="5"/>
  <c r="I5344" i="5"/>
  <c r="G5344" i="5"/>
  <c r="E5344" i="5"/>
  <c r="C5344" i="5"/>
  <c r="M5343" i="5"/>
  <c r="K5343" i="5"/>
  <c r="I5343" i="5"/>
  <c r="G5343" i="5"/>
  <c r="E5343" i="5"/>
  <c r="C5343" i="5"/>
  <c r="M5342" i="5"/>
  <c r="K5342" i="5"/>
  <c r="I5342" i="5"/>
  <c r="G5342" i="5"/>
  <c r="E5342" i="5"/>
  <c r="C5342" i="5"/>
  <c r="M5341" i="5"/>
  <c r="K5341" i="5"/>
  <c r="I5341" i="5"/>
  <c r="G5341" i="5"/>
  <c r="E5341" i="5"/>
  <c r="C5341" i="5"/>
  <c r="M5340" i="5"/>
  <c r="K5340" i="5"/>
  <c r="I5340" i="5"/>
  <c r="G5340" i="5"/>
  <c r="E5340" i="5"/>
  <c r="C5340" i="5"/>
  <c r="M5339" i="5"/>
  <c r="K5339" i="5"/>
  <c r="I5339" i="5"/>
  <c r="G5339" i="5"/>
  <c r="E5339" i="5"/>
  <c r="C5339" i="5"/>
  <c r="M5338" i="5"/>
  <c r="K5338" i="5"/>
  <c r="I5338" i="5"/>
  <c r="G5338" i="5"/>
  <c r="E5338" i="5"/>
  <c r="C5338" i="5"/>
  <c r="M5337" i="5"/>
  <c r="K5337" i="5"/>
  <c r="I5337" i="5"/>
  <c r="G5337" i="5"/>
  <c r="E5337" i="5"/>
  <c r="C5337" i="5"/>
  <c r="M5336" i="5"/>
  <c r="K5336" i="5"/>
  <c r="I5336" i="5"/>
  <c r="G5336" i="5"/>
  <c r="E5336" i="5"/>
  <c r="C5336" i="5"/>
  <c r="M5335" i="5"/>
  <c r="K5335" i="5"/>
  <c r="I5335" i="5"/>
  <c r="G5335" i="5"/>
  <c r="E5335" i="5"/>
  <c r="C5335" i="5"/>
  <c r="M5334" i="5"/>
  <c r="K5334" i="5"/>
  <c r="I5334" i="5"/>
  <c r="G5334" i="5"/>
  <c r="E5334" i="5"/>
  <c r="C5334" i="5"/>
  <c r="M5333" i="5"/>
  <c r="K5333" i="5"/>
  <c r="I5333" i="5"/>
  <c r="G5333" i="5"/>
  <c r="E5333" i="5"/>
  <c r="C5333" i="5"/>
  <c r="M5332" i="5"/>
  <c r="K5332" i="5"/>
  <c r="I5332" i="5"/>
  <c r="G5332" i="5"/>
  <c r="E5332" i="5"/>
  <c r="C5332" i="5"/>
  <c r="M5331" i="5"/>
  <c r="K5331" i="5"/>
  <c r="I5331" i="5"/>
  <c r="G5331" i="5"/>
  <c r="E5331" i="5"/>
  <c r="C5331" i="5"/>
  <c r="M5330" i="5"/>
  <c r="K5330" i="5"/>
  <c r="I5330" i="5"/>
  <c r="G5330" i="5"/>
  <c r="E5330" i="5"/>
  <c r="C5330" i="5"/>
  <c r="M5329" i="5"/>
  <c r="K5329" i="5"/>
  <c r="I5329" i="5"/>
  <c r="G5329" i="5"/>
  <c r="E5329" i="5"/>
  <c r="C5329" i="5"/>
  <c r="M5328" i="5"/>
  <c r="K5328" i="5"/>
  <c r="I5328" i="5"/>
  <c r="G5328" i="5"/>
  <c r="E5328" i="5"/>
  <c r="C5328" i="5"/>
  <c r="M5327" i="5"/>
  <c r="K5327" i="5"/>
  <c r="I5327" i="5"/>
  <c r="G5327" i="5"/>
  <c r="E5327" i="5"/>
  <c r="C5327" i="5"/>
  <c r="M5326" i="5"/>
  <c r="K5326" i="5"/>
  <c r="I5326" i="5"/>
  <c r="G5326" i="5"/>
  <c r="E5326" i="5"/>
  <c r="C5326" i="5"/>
  <c r="M5325" i="5"/>
  <c r="K5325" i="5"/>
  <c r="I5325" i="5"/>
  <c r="G5325" i="5"/>
  <c r="E5325" i="5"/>
  <c r="C5325" i="5"/>
  <c r="M5324" i="5"/>
  <c r="K5324" i="5"/>
  <c r="I5324" i="5"/>
  <c r="G5324" i="5"/>
  <c r="E5324" i="5"/>
  <c r="C5324" i="5"/>
  <c r="M5323" i="5"/>
  <c r="K5323" i="5"/>
  <c r="I5323" i="5"/>
  <c r="G5323" i="5"/>
  <c r="E5323" i="5"/>
  <c r="C5323" i="5"/>
  <c r="M5322" i="5"/>
  <c r="K5322" i="5"/>
  <c r="I5322" i="5"/>
  <c r="G5322" i="5"/>
  <c r="E5322" i="5"/>
  <c r="C5322" i="5"/>
  <c r="M5321" i="5"/>
  <c r="K5321" i="5"/>
  <c r="I5321" i="5"/>
  <c r="G5321" i="5"/>
  <c r="E5321" i="5"/>
  <c r="C5321" i="5"/>
  <c r="M5320" i="5"/>
  <c r="K5320" i="5"/>
  <c r="I5320" i="5"/>
  <c r="G5320" i="5"/>
  <c r="E5320" i="5"/>
  <c r="C5320" i="5"/>
  <c r="M5319" i="5"/>
  <c r="K5319" i="5"/>
  <c r="I5319" i="5"/>
  <c r="G5319" i="5"/>
  <c r="E5319" i="5"/>
  <c r="C5319" i="5"/>
  <c r="M5318" i="5"/>
  <c r="K5318" i="5"/>
  <c r="I5318" i="5"/>
  <c r="G5318" i="5"/>
  <c r="E5318" i="5"/>
  <c r="C5318" i="5"/>
  <c r="M5317" i="5"/>
  <c r="K5317" i="5"/>
  <c r="I5317" i="5"/>
  <c r="G5317" i="5"/>
  <c r="E5317" i="5"/>
  <c r="C5317" i="5"/>
  <c r="M5316" i="5"/>
  <c r="K5316" i="5"/>
  <c r="I5316" i="5"/>
  <c r="G5316" i="5"/>
  <c r="E5316" i="5"/>
  <c r="C5316" i="5"/>
  <c r="M5315" i="5"/>
  <c r="K5315" i="5"/>
  <c r="I5315" i="5"/>
  <c r="G5315" i="5"/>
  <c r="E5315" i="5"/>
  <c r="C5315" i="5"/>
  <c r="M5314" i="5"/>
  <c r="K5314" i="5"/>
  <c r="I5314" i="5"/>
  <c r="G5314" i="5"/>
  <c r="E5314" i="5"/>
  <c r="C5314" i="5"/>
  <c r="M5313" i="5"/>
  <c r="K5313" i="5"/>
  <c r="I5313" i="5"/>
  <c r="G5313" i="5"/>
  <c r="E5313" i="5"/>
  <c r="C5313" i="5"/>
  <c r="M5312" i="5"/>
  <c r="K5312" i="5"/>
  <c r="I5312" i="5"/>
  <c r="G5312" i="5"/>
  <c r="E5312" i="5"/>
  <c r="C5312" i="5"/>
  <c r="M5311" i="5"/>
  <c r="K5311" i="5"/>
  <c r="I5311" i="5"/>
  <c r="G5311" i="5"/>
  <c r="E5311" i="5"/>
  <c r="C5311" i="5"/>
  <c r="M5310" i="5"/>
  <c r="K5310" i="5"/>
  <c r="I5310" i="5"/>
  <c r="G5310" i="5"/>
  <c r="E5310" i="5"/>
  <c r="C5310" i="5"/>
  <c r="M5309" i="5"/>
  <c r="K5309" i="5"/>
  <c r="I5309" i="5"/>
  <c r="G5309" i="5"/>
  <c r="E5309" i="5"/>
  <c r="C5309" i="5"/>
  <c r="M5308" i="5"/>
  <c r="K5308" i="5"/>
  <c r="I5308" i="5"/>
  <c r="G5308" i="5"/>
  <c r="E5308" i="5"/>
  <c r="C5308" i="5"/>
  <c r="M5307" i="5"/>
  <c r="K5307" i="5"/>
  <c r="I5307" i="5"/>
  <c r="G5307" i="5"/>
  <c r="E5307" i="5"/>
  <c r="C5307" i="5"/>
  <c r="M5306" i="5"/>
  <c r="K5306" i="5"/>
  <c r="I5306" i="5"/>
  <c r="G5306" i="5"/>
  <c r="E5306" i="5"/>
  <c r="C5306" i="5"/>
  <c r="M5305" i="5"/>
  <c r="K5305" i="5"/>
  <c r="I5305" i="5"/>
  <c r="G5305" i="5"/>
  <c r="E5305" i="5"/>
  <c r="C5305" i="5"/>
  <c r="M5304" i="5"/>
  <c r="K5304" i="5"/>
  <c r="I5304" i="5"/>
  <c r="G5304" i="5"/>
  <c r="E5304" i="5"/>
  <c r="C5304" i="5"/>
  <c r="M5303" i="5"/>
  <c r="K5303" i="5"/>
  <c r="I5303" i="5"/>
  <c r="G5303" i="5"/>
  <c r="E5303" i="5"/>
  <c r="C5303" i="5"/>
  <c r="M5302" i="5"/>
  <c r="K5302" i="5"/>
  <c r="I5302" i="5"/>
  <c r="G5302" i="5"/>
  <c r="E5302" i="5"/>
  <c r="C5302" i="5"/>
  <c r="M5301" i="5"/>
  <c r="K5301" i="5"/>
  <c r="I5301" i="5"/>
  <c r="G5301" i="5"/>
  <c r="E5301" i="5"/>
  <c r="C5301" i="5"/>
  <c r="M5300" i="5"/>
  <c r="K5300" i="5"/>
  <c r="I5300" i="5"/>
  <c r="G5300" i="5"/>
  <c r="E5300" i="5"/>
  <c r="C5300" i="5"/>
  <c r="M5299" i="5"/>
  <c r="K5299" i="5"/>
  <c r="I5299" i="5"/>
  <c r="G5299" i="5"/>
  <c r="E5299" i="5"/>
  <c r="C5299" i="5"/>
  <c r="M5298" i="5"/>
  <c r="K5298" i="5"/>
  <c r="I5298" i="5"/>
  <c r="G5298" i="5"/>
  <c r="E5298" i="5"/>
  <c r="C5298" i="5"/>
  <c r="M5297" i="5"/>
  <c r="K5297" i="5"/>
  <c r="I5297" i="5"/>
  <c r="G5297" i="5"/>
  <c r="E5297" i="5"/>
  <c r="C5297" i="5"/>
  <c r="M5296" i="5"/>
  <c r="K5296" i="5"/>
  <c r="I5296" i="5"/>
  <c r="G5296" i="5"/>
  <c r="E5296" i="5"/>
  <c r="C5296" i="5"/>
  <c r="M5295" i="5"/>
  <c r="K5295" i="5"/>
  <c r="I5295" i="5"/>
  <c r="G5295" i="5"/>
  <c r="E5295" i="5"/>
  <c r="C5295" i="5"/>
  <c r="M5294" i="5"/>
  <c r="K5294" i="5"/>
  <c r="I5294" i="5"/>
  <c r="G5294" i="5"/>
  <c r="E5294" i="5"/>
  <c r="C5294" i="5"/>
  <c r="M5293" i="5"/>
  <c r="K5293" i="5"/>
  <c r="I5293" i="5"/>
  <c r="G5293" i="5"/>
  <c r="E5293" i="5"/>
  <c r="C5293" i="5"/>
  <c r="M5292" i="5"/>
  <c r="K5292" i="5"/>
  <c r="I5292" i="5"/>
  <c r="G5292" i="5"/>
  <c r="E5292" i="5"/>
  <c r="C5292" i="5"/>
  <c r="M5291" i="5"/>
  <c r="K5291" i="5"/>
  <c r="I5291" i="5"/>
  <c r="G5291" i="5"/>
  <c r="E5291" i="5"/>
  <c r="C5291" i="5"/>
  <c r="M5290" i="5"/>
  <c r="K5290" i="5"/>
  <c r="I5290" i="5"/>
  <c r="G5290" i="5"/>
  <c r="E5290" i="5"/>
  <c r="C5290" i="5"/>
  <c r="M5289" i="5"/>
  <c r="K5289" i="5"/>
  <c r="I5289" i="5"/>
  <c r="G5289" i="5"/>
  <c r="E5289" i="5"/>
  <c r="C5289" i="5"/>
  <c r="M5288" i="5"/>
  <c r="K5288" i="5"/>
  <c r="I5288" i="5"/>
  <c r="G5288" i="5"/>
  <c r="E5288" i="5"/>
  <c r="C5288" i="5"/>
  <c r="M5287" i="5"/>
  <c r="K5287" i="5"/>
  <c r="I5287" i="5"/>
  <c r="G5287" i="5"/>
  <c r="E5287" i="5"/>
  <c r="C5287" i="5"/>
  <c r="M5286" i="5"/>
  <c r="K5286" i="5"/>
  <c r="I5286" i="5"/>
  <c r="G5286" i="5"/>
  <c r="E5286" i="5"/>
  <c r="C5286" i="5"/>
  <c r="M5285" i="5"/>
  <c r="K5285" i="5"/>
  <c r="I5285" i="5"/>
  <c r="G5285" i="5"/>
  <c r="E5285" i="5"/>
  <c r="C5285" i="5"/>
  <c r="M5284" i="5"/>
  <c r="K5284" i="5"/>
  <c r="I5284" i="5"/>
  <c r="G5284" i="5"/>
  <c r="E5284" i="5"/>
  <c r="C5284" i="5"/>
  <c r="M5283" i="5"/>
  <c r="K5283" i="5"/>
  <c r="I5283" i="5"/>
  <c r="G5283" i="5"/>
  <c r="E5283" i="5"/>
  <c r="C5283" i="5"/>
  <c r="M5282" i="5"/>
  <c r="K5282" i="5"/>
  <c r="I5282" i="5"/>
  <c r="G5282" i="5"/>
  <c r="E5282" i="5"/>
  <c r="C5282" i="5"/>
  <c r="M5281" i="5"/>
  <c r="K5281" i="5"/>
  <c r="I5281" i="5"/>
  <c r="G5281" i="5"/>
  <c r="E5281" i="5"/>
  <c r="C5281" i="5"/>
  <c r="M5280" i="5"/>
  <c r="K5280" i="5"/>
  <c r="I5280" i="5"/>
  <c r="G5280" i="5"/>
  <c r="E5280" i="5"/>
  <c r="C5280" i="5"/>
  <c r="M5279" i="5"/>
  <c r="K5279" i="5"/>
  <c r="I5279" i="5"/>
  <c r="G5279" i="5"/>
  <c r="E5279" i="5"/>
  <c r="C5279" i="5"/>
  <c r="M5278" i="5"/>
  <c r="K5278" i="5"/>
  <c r="I5278" i="5"/>
  <c r="G5278" i="5"/>
  <c r="E5278" i="5"/>
  <c r="C5278" i="5"/>
  <c r="M5277" i="5"/>
  <c r="K5277" i="5"/>
  <c r="I5277" i="5"/>
  <c r="G5277" i="5"/>
  <c r="E5277" i="5"/>
  <c r="C5277" i="5"/>
  <c r="M5276" i="5"/>
  <c r="K5276" i="5"/>
  <c r="I5276" i="5"/>
  <c r="G5276" i="5"/>
  <c r="E5276" i="5"/>
  <c r="C5276" i="5"/>
  <c r="M5275" i="5"/>
  <c r="K5275" i="5"/>
  <c r="I5275" i="5"/>
  <c r="G5275" i="5"/>
  <c r="E5275" i="5"/>
  <c r="C5275" i="5"/>
  <c r="M5274" i="5"/>
  <c r="K5274" i="5"/>
  <c r="I5274" i="5"/>
  <c r="G5274" i="5"/>
  <c r="E5274" i="5"/>
  <c r="C5274" i="5"/>
  <c r="M5273" i="5"/>
  <c r="K5273" i="5"/>
  <c r="I5273" i="5"/>
  <c r="G5273" i="5"/>
  <c r="E5273" i="5"/>
  <c r="C5273" i="5"/>
  <c r="M5272" i="5"/>
  <c r="K5272" i="5"/>
  <c r="I5272" i="5"/>
  <c r="G5272" i="5"/>
  <c r="E5272" i="5"/>
  <c r="C5272" i="5"/>
  <c r="M5271" i="5"/>
  <c r="K5271" i="5"/>
  <c r="I5271" i="5"/>
  <c r="G5271" i="5"/>
  <c r="E5271" i="5"/>
  <c r="C5271" i="5"/>
  <c r="M5270" i="5"/>
  <c r="K5270" i="5"/>
  <c r="I5270" i="5"/>
  <c r="G5270" i="5"/>
  <c r="E5270" i="5"/>
  <c r="C5270" i="5"/>
  <c r="M5269" i="5"/>
  <c r="K5269" i="5"/>
  <c r="I5269" i="5"/>
  <c r="G5269" i="5"/>
  <c r="E5269" i="5"/>
  <c r="C5269" i="5"/>
  <c r="M5268" i="5"/>
  <c r="K5268" i="5"/>
  <c r="I5268" i="5"/>
  <c r="G5268" i="5"/>
  <c r="E5268" i="5"/>
  <c r="C5268" i="5"/>
  <c r="M5267" i="5"/>
  <c r="K5267" i="5"/>
  <c r="I5267" i="5"/>
  <c r="G5267" i="5"/>
  <c r="E5267" i="5"/>
  <c r="C5267" i="5"/>
  <c r="M5266" i="5"/>
  <c r="K5266" i="5"/>
  <c r="I5266" i="5"/>
  <c r="G5266" i="5"/>
  <c r="E5266" i="5"/>
  <c r="C5266" i="5"/>
  <c r="M5265" i="5"/>
  <c r="K5265" i="5"/>
  <c r="I5265" i="5"/>
  <c r="G5265" i="5"/>
  <c r="E5265" i="5"/>
  <c r="C5265" i="5"/>
  <c r="M5264" i="5"/>
  <c r="K5264" i="5"/>
  <c r="I5264" i="5"/>
  <c r="G5264" i="5"/>
  <c r="E5264" i="5"/>
  <c r="C5264" i="5"/>
  <c r="M5263" i="5"/>
  <c r="K5263" i="5"/>
  <c r="I5263" i="5"/>
  <c r="G5263" i="5"/>
  <c r="E5263" i="5"/>
  <c r="C5263" i="5"/>
  <c r="M5262" i="5"/>
  <c r="K5262" i="5"/>
  <c r="I5262" i="5"/>
  <c r="G5262" i="5"/>
  <c r="E5262" i="5"/>
  <c r="C5262" i="5"/>
  <c r="M5261" i="5"/>
  <c r="K5261" i="5"/>
  <c r="I5261" i="5"/>
  <c r="G5261" i="5"/>
  <c r="E5261" i="5"/>
  <c r="C5261" i="5"/>
  <c r="M5260" i="5"/>
  <c r="K5260" i="5"/>
  <c r="I5260" i="5"/>
  <c r="G5260" i="5"/>
  <c r="E5260" i="5"/>
  <c r="C5260" i="5"/>
  <c r="M5259" i="5"/>
  <c r="K5259" i="5"/>
  <c r="I5259" i="5"/>
  <c r="G5259" i="5"/>
  <c r="E5259" i="5"/>
  <c r="C5259" i="5"/>
  <c r="M5258" i="5"/>
  <c r="K5258" i="5"/>
  <c r="I5258" i="5"/>
  <c r="G5258" i="5"/>
  <c r="E5258" i="5"/>
  <c r="C5258" i="5"/>
  <c r="M5257" i="5"/>
  <c r="K5257" i="5"/>
  <c r="I5257" i="5"/>
  <c r="G5257" i="5"/>
  <c r="E5257" i="5"/>
  <c r="C5257" i="5"/>
  <c r="M5256" i="5"/>
  <c r="K5256" i="5"/>
  <c r="I5256" i="5"/>
  <c r="G5256" i="5"/>
  <c r="E5256" i="5"/>
  <c r="C5256" i="5"/>
  <c r="M5255" i="5"/>
  <c r="K5255" i="5"/>
  <c r="I5255" i="5"/>
  <c r="G5255" i="5"/>
  <c r="E5255" i="5"/>
  <c r="C5255" i="5"/>
  <c r="M5254" i="5"/>
  <c r="K5254" i="5"/>
  <c r="I5254" i="5"/>
  <c r="G5254" i="5"/>
  <c r="E5254" i="5"/>
  <c r="C5254" i="5"/>
  <c r="M5253" i="5"/>
  <c r="K5253" i="5"/>
  <c r="I5253" i="5"/>
  <c r="G5253" i="5"/>
  <c r="E5253" i="5"/>
  <c r="C5253" i="5"/>
  <c r="M5252" i="5"/>
  <c r="K5252" i="5"/>
  <c r="I5252" i="5"/>
  <c r="G5252" i="5"/>
  <c r="E5252" i="5"/>
  <c r="C5252" i="5"/>
  <c r="M5251" i="5"/>
  <c r="K5251" i="5"/>
  <c r="I5251" i="5"/>
  <c r="G5251" i="5"/>
  <c r="E5251" i="5"/>
  <c r="C5251" i="5"/>
  <c r="M5250" i="5"/>
  <c r="K5250" i="5"/>
  <c r="I5250" i="5"/>
  <c r="G5250" i="5"/>
  <c r="E5250" i="5"/>
  <c r="C5250" i="5"/>
  <c r="M5249" i="5"/>
  <c r="K5249" i="5"/>
  <c r="I5249" i="5"/>
  <c r="G5249" i="5"/>
  <c r="E5249" i="5"/>
  <c r="C5249" i="5"/>
  <c r="M5248" i="5"/>
  <c r="K5248" i="5"/>
  <c r="I5248" i="5"/>
  <c r="G5248" i="5"/>
  <c r="E5248" i="5"/>
  <c r="C5248" i="5"/>
  <c r="M5247" i="5"/>
  <c r="K5247" i="5"/>
  <c r="I5247" i="5"/>
  <c r="G5247" i="5"/>
  <c r="E5247" i="5"/>
  <c r="C5247" i="5"/>
  <c r="M5246" i="5"/>
  <c r="K5246" i="5"/>
  <c r="I5246" i="5"/>
  <c r="G5246" i="5"/>
  <c r="E5246" i="5"/>
  <c r="C5246" i="5"/>
  <c r="M5245" i="5"/>
  <c r="K5245" i="5"/>
  <c r="I5245" i="5"/>
  <c r="G5245" i="5"/>
  <c r="E5245" i="5"/>
  <c r="C5245" i="5"/>
  <c r="M5244" i="5"/>
  <c r="K5244" i="5"/>
  <c r="I5244" i="5"/>
  <c r="G5244" i="5"/>
  <c r="E5244" i="5"/>
  <c r="C5244" i="5"/>
  <c r="M5243" i="5"/>
  <c r="K5243" i="5"/>
  <c r="I5243" i="5"/>
  <c r="G5243" i="5"/>
  <c r="E5243" i="5"/>
  <c r="C5243" i="5"/>
  <c r="M5242" i="5"/>
  <c r="K5242" i="5"/>
  <c r="I5242" i="5"/>
  <c r="G5242" i="5"/>
  <c r="E5242" i="5"/>
  <c r="C5242" i="5"/>
  <c r="M5241" i="5"/>
  <c r="K5241" i="5"/>
  <c r="I5241" i="5"/>
  <c r="G5241" i="5"/>
  <c r="E5241" i="5"/>
  <c r="C5241" i="5"/>
  <c r="M5240" i="5"/>
  <c r="K5240" i="5"/>
  <c r="I5240" i="5"/>
  <c r="G5240" i="5"/>
  <c r="E5240" i="5"/>
  <c r="C5240" i="5"/>
  <c r="M5239" i="5"/>
  <c r="K5239" i="5"/>
  <c r="I5239" i="5"/>
  <c r="G5239" i="5"/>
  <c r="E5239" i="5"/>
  <c r="C5239" i="5"/>
  <c r="M5238" i="5"/>
  <c r="K5238" i="5"/>
  <c r="I5238" i="5"/>
  <c r="G5238" i="5"/>
  <c r="E5238" i="5"/>
  <c r="C5238" i="5"/>
  <c r="M5237" i="5"/>
  <c r="K5237" i="5"/>
  <c r="I5237" i="5"/>
  <c r="G5237" i="5"/>
  <c r="E5237" i="5"/>
  <c r="C5237" i="5"/>
  <c r="M5236" i="5"/>
  <c r="K5236" i="5"/>
  <c r="I5236" i="5"/>
  <c r="G5236" i="5"/>
  <c r="E5236" i="5"/>
  <c r="C5236" i="5"/>
  <c r="M5235" i="5"/>
  <c r="K5235" i="5"/>
  <c r="I5235" i="5"/>
  <c r="G5235" i="5"/>
  <c r="E5235" i="5"/>
  <c r="C5235" i="5"/>
  <c r="M5234" i="5"/>
  <c r="K5234" i="5"/>
  <c r="I5234" i="5"/>
  <c r="G5234" i="5"/>
  <c r="E5234" i="5"/>
  <c r="C5234" i="5"/>
  <c r="M5233" i="5"/>
  <c r="K5233" i="5"/>
  <c r="I5233" i="5"/>
  <c r="G5233" i="5"/>
  <c r="E5233" i="5"/>
  <c r="C5233" i="5"/>
  <c r="M5232" i="5"/>
  <c r="K5232" i="5"/>
  <c r="I5232" i="5"/>
  <c r="G5232" i="5"/>
  <c r="E5232" i="5"/>
  <c r="C5232" i="5"/>
  <c r="M5231" i="5"/>
  <c r="K5231" i="5"/>
  <c r="I5231" i="5"/>
  <c r="G5231" i="5"/>
  <c r="E5231" i="5"/>
  <c r="C5231" i="5"/>
  <c r="M5230" i="5"/>
  <c r="K5230" i="5"/>
  <c r="I5230" i="5"/>
  <c r="G5230" i="5"/>
  <c r="E5230" i="5"/>
  <c r="C5230" i="5"/>
  <c r="M5229" i="5"/>
  <c r="K5229" i="5"/>
  <c r="I5229" i="5"/>
  <c r="G5229" i="5"/>
  <c r="E5229" i="5"/>
  <c r="C5229" i="5"/>
  <c r="M5228" i="5"/>
  <c r="K5228" i="5"/>
  <c r="I5228" i="5"/>
  <c r="G5228" i="5"/>
  <c r="E5228" i="5"/>
  <c r="C5228" i="5"/>
  <c r="M5227" i="5"/>
  <c r="K5227" i="5"/>
  <c r="I5227" i="5"/>
  <c r="G5227" i="5"/>
  <c r="E5227" i="5"/>
  <c r="C5227" i="5"/>
  <c r="M5226" i="5"/>
  <c r="K5226" i="5"/>
  <c r="I5226" i="5"/>
  <c r="G5226" i="5"/>
  <c r="E5226" i="5"/>
  <c r="C5226" i="5"/>
  <c r="M5225" i="5"/>
  <c r="K5225" i="5"/>
  <c r="I5225" i="5"/>
  <c r="G5225" i="5"/>
  <c r="E5225" i="5"/>
  <c r="C5225" i="5"/>
  <c r="M5224" i="5"/>
  <c r="K5224" i="5"/>
  <c r="I5224" i="5"/>
  <c r="G5224" i="5"/>
  <c r="E5224" i="5"/>
  <c r="C5224" i="5"/>
  <c r="M5223" i="5"/>
  <c r="K5223" i="5"/>
  <c r="I5223" i="5"/>
  <c r="G5223" i="5"/>
  <c r="E5223" i="5"/>
  <c r="C5223" i="5"/>
  <c r="M5222" i="5"/>
  <c r="K5222" i="5"/>
  <c r="I5222" i="5"/>
  <c r="G5222" i="5"/>
  <c r="E5222" i="5"/>
  <c r="C5222" i="5"/>
  <c r="M5221" i="5"/>
  <c r="K5221" i="5"/>
  <c r="I5221" i="5"/>
  <c r="G5221" i="5"/>
  <c r="E5221" i="5"/>
  <c r="C5221" i="5"/>
  <c r="M5220" i="5"/>
  <c r="K5220" i="5"/>
  <c r="I5220" i="5"/>
  <c r="G5220" i="5"/>
  <c r="E5220" i="5"/>
  <c r="C5220" i="5"/>
  <c r="M5219" i="5"/>
  <c r="K5219" i="5"/>
  <c r="I5219" i="5"/>
  <c r="G5219" i="5"/>
  <c r="E5219" i="5"/>
  <c r="C5219" i="5"/>
  <c r="M5218" i="5"/>
  <c r="K5218" i="5"/>
  <c r="I5218" i="5"/>
  <c r="G5218" i="5"/>
  <c r="E5218" i="5"/>
  <c r="C5218" i="5"/>
  <c r="M5217" i="5"/>
  <c r="K5217" i="5"/>
  <c r="I5217" i="5"/>
  <c r="G5217" i="5"/>
  <c r="E5217" i="5"/>
  <c r="C5217" i="5"/>
  <c r="M5216" i="5"/>
  <c r="K5216" i="5"/>
  <c r="I5216" i="5"/>
  <c r="G5216" i="5"/>
  <c r="E5216" i="5"/>
  <c r="C5216" i="5"/>
  <c r="M5215" i="5"/>
  <c r="K5215" i="5"/>
  <c r="I5215" i="5"/>
  <c r="G5215" i="5"/>
  <c r="E5215" i="5"/>
  <c r="C5215" i="5"/>
  <c r="M5214" i="5"/>
  <c r="K5214" i="5"/>
  <c r="I5214" i="5"/>
  <c r="G5214" i="5"/>
  <c r="E5214" i="5"/>
  <c r="C5214" i="5"/>
  <c r="M5213" i="5"/>
  <c r="K5213" i="5"/>
  <c r="I5213" i="5"/>
  <c r="G5213" i="5"/>
  <c r="E5213" i="5"/>
  <c r="C5213" i="5"/>
  <c r="M5212" i="5"/>
  <c r="K5212" i="5"/>
  <c r="I5212" i="5"/>
  <c r="G5212" i="5"/>
  <c r="E5212" i="5"/>
  <c r="C5212" i="5"/>
  <c r="M5211" i="5"/>
  <c r="K5211" i="5"/>
  <c r="I5211" i="5"/>
  <c r="G5211" i="5"/>
  <c r="E5211" i="5"/>
  <c r="C5211" i="5"/>
  <c r="M5210" i="5"/>
  <c r="K5210" i="5"/>
  <c r="I5210" i="5"/>
  <c r="G5210" i="5"/>
  <c r="E5210" i="5"/>
  <c r="C5210" i="5"/>
  <c r="M5209" i="5"/>
  <c r="K5209" i="5"/>
  <c r="I5209" i="5"/>
  <c r="G5209" i="5"/>
  <c r="E5209" i="5"/>
  <c r="C5209" i="5"/>
  <c r="M5208" i="5"/>
  <c r="K5208" i="5"/>
  <c r="I5208" i="5"/>
  <c r="G5208" i="5"/>
  <c r="E5208" i="5"/>
  <c r="C5208" i="5"/>
  <c r="M5207" i="5"/>
  <c r="K5207" i="5"/>
  <c r="I5207" i="5"/>
  <c r="G5207" i="5"/>
  <c r="E5207" i="5"/>
  <c r="C5207" i="5"/>
  <c r="M5206" i="5"/>
  <c r="K5206" i="5"/>
  <c r="I5206" i="5"/>
  <c r="G5206" i="5"/>
  <c r="E5206" i="5"/>
  <c r="C5206" i="5"/>
  <c r="M5205" i="5"/>
  <c r="K5205" i="5"/>
  <c r="I5205" i="5"/>
  <c r="G5205" i="5"/>
  <c r="E5205" i="5"/>
  <c r="C5205" i="5"/>
  <c r="M5204" i="5"/>
  <c r="K5204" i="5"/>
  <c r="I5204" i="5"/>
  <c r="G5204" i="5"/>
  <c r="E5204" i="5"/>
  <c r="C5204" i="5"/>
  <c r="M5203" i="5"/>
  <c r="K5203" i="5"/>
  <c r="I5203" i="5"/>
  <c r="G5203" i="5"/>
  <c r="E5203" i="5"/>
  <c r="C5203" i="5"/>
  <c r="M5202" i="5"/>
  <c r="K5202" i="5"/>
  <c r="I5202" i="5"/>
  <c r="G5202" i="5"/>
  <c r="E5202" i="5"/>
  <c r="C5202" i="5"/>
  <c r="M5201" i="5"/>
  <c r="K5201" i="5"/>
  <c r="I5201" i="5"/>
  <c r="G5201" i="5"/>
  <c r="E5201" i="5"/>
  <c r="C5201" i="5"/>
  <c r="M5200" i="5"/>
  <c r="K5200" i="5"/>
  <c r="I5200" i="5"/>
  <c r="G5200" i="5"/>
  <c r="E5200" i="5"/>
  <c r="C5200" i="5"/>
  <c r="M5199" i="5"/>
  <c r="K5199" i="5"/>
  <c r="I5199" i="5"/>
  <c r="G5199" i="5"/>
  <c r="E5199" i="5"/>
  <c r="C5199" i="5"/>
  <c r="M5198" i="5"/>
  <c r="K5198" i="5"/>
  <c r="I5198" i="5"/>
  <c r="G5198" i="5"/>
  <c r="E5198" i="5"/>
  <c r="C5198" i="5"/>
  <c r="M5197" i="5"/>
  <c r="K5197" i="5"/>
  <c r="I5197" i="5"/>
  <c r="G5197" i="5"/>
  <c r="E5197" i="5"/>
  <c r="C5197" i="5"/>
  <c r="M5196" i="5"/>
  <c r="K5196" i="5"/>
  <c r="I5196" i="5"/>
  <c r="G5196" i="5"/>
  <c r="E5196" i="5"/>
  <c r="C5196" i="5"/>
  <c r="M5195" i="5"/>
  <c r="K5195" i="5"/>
  <c r="I5195" i="5"/>
  <c r="G5195" i="5"/>
  <c r="E5195" i="5"/>
  <c r="C5195" i="5"/>
  <c r="M5194" i="5"/>
  <c r="K5194" i="5"/>
  <c r="I5194" i="5"/>
  <c r="G5194" i="5"/>
  <c r="E5194" i="5"/>
  <c r="C5194" i="5"/>
  <c r="M5193" i="5"/>
  <c r="K5193" i="5"/>
  <c r="I5193" i="5"/>
  <c r="G5193" i="5"/>
  <c r="E5193" i="5"/>
  <c r="C5193" i="5"/>
  <c r="M5192" i="5"/>
  <c r="K5192" i="5"/>
  <c r="I5192" i="5"/>
  <c r="G5192" i="5"/>
  <c r="E5192" i="5"/>
  <c r="C5192" i="5"/>
  <c r="M5191" i="5"/>
  <c r="K5191" i="5"/>
  <c r="I5191" i="5"/>
  <c r="G5191" i="5"/>
  <c r="E5191" i="5"/>
  <c r="C5191" i="5"/>
  <c r="M5190" i="5"/>
  <c r="K5190" i="5"/>
  <c r="I5190" i="5"/>
  <c r="G5190" i="5"/>
  <c r="E5190" i="5"/>
  <c r="C5190" i="5"/>
  <c r="M5189" i="5"/>
  <c r="K5189" i="5"/>
  <c r="I5189" i="5"/>
  <c r="G5189" i="5"/>
  <c r="E5189" i="5"/>
  <c r="C5189" i="5"/>
  <c r="M5188" i="5"/>
  <c r="K5188" i="5"/>
  <c r="I5188" i="5"/>
  <c r="G5188" i="5"/>
  <c r="E5188" i="5"/>
  <c r="C5188" i="5"/>
  <c r="M5187" i="5"/>
  <c r="K5187" i="5"/>
  <c r="I5187" i="5"/>
  <c r="G5187" i="5"/>
  <c r="E5187" i="5"/>
  <c r="C5187" i="5"/>
  <c r="M5186" i="5"/>
  <c r="K5186" i="5"/>
  <c r="I5186" i="5"/>
  <c r="G5186" i="5"/>
  <c r="E5186" i="5"/>
  <c r="C5186" i="5"/>
  <c r="M5185" i="5"/>
  <c r="K5185" i="5"/>
  <c r="I5185" i="5"/>
  <c r="G5185" i="5"/>
  <c r="E5185" i="5"/>
  <c r="C5185" i="5"/>
  <c r="M5184" i="5"/>
  <c r="K5184" i="5"/>
  <c r="I5184" i="5"/>
  <c r="G5184" i="5"/>
  <c r="E5184" i="5"/>
  <c r="C5184" i="5"/>
  <c r="M5183" i="5"/>
  <c r="K5183" i="5"/>
  <c r="I5183" i="5"/>
  <c r="G5183" i="5"/>
  <c r="E5183" i="5"/>
  <c r="C5183" i="5"/>
  <c r="M5182" i="5"/>
  <c r="K5182" i="5"/>
  <c r="I5182" i="5"/>
  <c r="G5182" i="5"/>
  <c r="E5182" i="5"/>
  <c r="C5182" i="5"/>
  <c r="M5181" i="5"/>
  <c r="K5181" i="5"/>
  <c r="I5181" i="5"/>
  <c r="G5181" i="5"/>
  <c r="E5181" i="5"/>
  <c r="C5181" i="5"/>
  <c r="M5180" i="5"/>
  <c r="K5180" i="5"/>
  <c r="I5180" i="5"/>
  <c r="G5180" i="5"/>
  <c r="E5180" i="5"/>
  <c r="C5180" i="5"/>
  <c r="M5179" i="5"/>
  <c r="K5179" i="5"/>
  <c r="I5179" i="5"/>
  <c r="G5179" i="5"/>
  <c r="E5179" i="5"/>
  <c r="C5179" i="5"/>
  <c r="M5178" i="5"/>
  <c r="K5178" i="5"/>
  <c r="I5178" i="5"/>
  <c r="G5178" i="5"/>
  <c r="E5178" i="5"/>
  <c r="C5178" i="5"/>
  <c r="M5177" i="5"/>
  <c r="K5177" i="5"/>
  <c r="I5177" i="5"/>
  <c r="G5177" i="5"/>
  <c r="E5177" i="5"/>
  <c r="C5177" i="5"/>
  <c r="M5176" i="5"/>
  <c r="K5176" i="5"/>
  <c r="I5176" i="5"/>
  <c r="G5176" i="5"/>
  <c r="E5176" i="5"/>
  <c r="C5176" i="5"/>
  <c r="M5175" i="5"/>
  <c r="K5175" i="5"/>
  <c r="I5175" i="5"/>
  <c r="G5175" i="5"/>
  <c r="E5175" i="5"/>
  <c r="C5175" i="5"/>
  <c r="M5174" i="5"/>
  <c r="K5174" i="5"/>
  <c r="I5174" i="5"/>
  <c r="G5174" i="5"/>
  <c r="E5174" i="5"/>
  <c r="C5174" i="5"/>
  <c r="M5173" i="5"/>
  <c r="K5173" i="5"/>
  <c r="I5173" i="5"/>
  <c r="G5173" i="5"/>
  <c r="E5173" i="5"/>
  <c r="C5173" i="5"/>
  <c r="M5172" i="5"/>
  <c r="K5172" i="5"/>
  <c r="I5172" i="5"/>
  <c r="G5172" i="5"/>
  <c r="E5172" i="5"/>
  <c r="C5172" i="5"/>
  <c r="M5171" i="5"/>
  <c r="K5171" i="5"/>
  <c r="I5171" i="5"/>
  <c r="G5171" i="5"/>
  <c r="E5171" i="5"/>
  <c r="C5171" i="5"/>
  <c r="M5170" i="5"/>
  <c r="K5170" i="5"/>
  <c r="I5170" i="5"/>
  <c r="G5170" i="5"/>
  <c r="E5170" i="5"/>
  <c r="C5170" i="5"/>
  <c r="M5169" i="5"/>
  <c r="K5169" i="5"/>
  <c r="I5169" i="5"/>
  <c r="G5169" i="5"/>
  <c r="E5169" i="5"/>
  <c r="C5169" i="5"/>
  <c r="M5168" i="5"/>
  <c r="K5168" i="5"/>
  <c r="I5168" i="5"/>
  <c r="G5168" i="5"/>
  <c r="E5168" i="5"/>
  <c r="C5168" i="5"/>
  <c r="M5167" i="5"/>
  <c r="K5167" i="5"/>
  <c r="I5167" i="5"/>
  <c r="G5167" i="5"/>
  <c r="E5167" i="5"/>
  <c r="C5167" i="5"/>
  <c r="M5166" i="5"/>
  <c r="K5166" i="5"/>
  <c r="I5166" i="5"/>
  <c r="G5166" i="5"/>
  <c r="E5166" i="5"/>
  <c r="C5166" i="5"/>
  <c r="M5165" i="5"/>
  <c r="K5165" i="5"/>
  <c r="I5165" i="5"/>
  <c r="G5165" i="5"/>
  <c r="E5165" i="5"/>
  <c r="C5165" i="5"/>
  <c r="M5164" i="5"/>
  <c r="K5164" i="5"/>
  <c r="I5164" i="5"/>
  <c r="G5164" i="5"/>
  <c r="E5164" i="5"/>
  <c r="C5164" i="5"/>
  <c r="M5163" i="5"/>
  <c r="K5163" i="5"/>
  <c r="I5163" i="5"/>
  <c r="G5163" i="5"/>
  <c r="E5163" i="5"/>
  <c r="C5163" i="5"/>
  <c r="M5162" i="5"/>
  <c r="K5162" i="5"/>
  <c r="I5162" i="5"/>
  <c r="G5162" i="5"/>
  <c r="E5162" i="5"/>
  <c r="C5162" i="5"/>
  <c r="M5161" i="5"/>
  <c r="K5161" i="5"/>
  <c r="I5161" i="5"/>
  <c r="G5161" i="5"/>
  <c r="E5161" i="5"/>
  <c r="C5161" i="5"/>
  <c r="M5160" i="5"/>
  <c r="K5160" i="5"/>
  <c r="I5160" i="5"/>
  <c r="G5160" i="5"/>
  <c r="E5160" i="5"/>
  <c r="C5160" i="5"/>
  <c r="M5159" i="5"/>
  <c r="K5159" i="5"/>
  <c r="I5159" i="5"/>
  <c r="G5159" i="5"/>
  <c r="E5159" i="5"/>
  <c r="C5159" i="5"/>
  <c r="M5158" i="5"/>
  <c r="K5158" i="5"/>
  <c r="I5158" i="5"/>
  <c r="G5158" i="5"/>
  <c r="E5158" i="5"/>
  <c r="C5158" i="5"/>
  <c r="M5157" i="5"/>
  <c r="K5157" i="5"/>
  <c r="I5157" i="5"/>
  <c r="G5157" i="5"/>
  <c r="E5157" i="5"/>
  <c r="C5157" i="5"/>
  <c r="M5156" i="5"/>
  <c r="K5156" i="5"/>
  <c r="I5156" i="5"/>
  <c r="G5156" i="5"/>
  <c r="E5156" i="5"/>
  <c r="C5156" i="5"/>
  <c r="M5155" i="5"/>
  <c r="K5155" i="5"/>
  <c r="I5155" i="5"/>
  <c r="G5155" i="5"/>
  <c r="E5155" i="5"/>
  <c r="C5155" i="5"/>
  <c r="M5154" i="5"/>
  <c r="K5154" i="5"/>
  <c r="I5154" i="5"/>
  <c r="G5154" i="5"/>
  <c r="E5154" i="5"/>
  <c r="C5154" i="5"/>
  <c r="M5153" i="5"/>
  <c r="K5153" i="5"/>
  <c r="I5153" i="5"/>
  <c r="G5153" i="5"/>
  <c r="E5153" i="5"/>
  <c r="C5153" i="5"/>
  <c r="M5152" i="5"/>
  <c r="K5152" i="5"/>
  <c r="I5152" i="5"/>
  <c r="G5152" i="5"/>
  <c r="E5152" i="5"/>
  <c r="C5152" i="5"/>
  <c r="M5151" i="5"/>
  <c r="K5151" i="5"/>
  <c r="I5151" i="5"/>
  <c r="G5151" i="5"/>
  <c r="E5151" i="5"/>
  <c r="C5151" i="5"/>
  <c r="M5150" i="5"/>
  <c r="K5150" i="5"/>
  <c r="I5150" i="5"/>
  <c r="G5150" i="5"/>
  <c r="E5150" i="5"/>
  <c r="C5150" i="5"/>
  <c r="M5149" i="5"/>
  <c r="K5149" i="5"/>
  <c r="I5149" i="5"/>
  <c r="G5149" i="5"/>
  <c r="E5149" i="5"/>
  <c r="C5149" i="5"/>
  <c r="M5148" i="5"/>
  <c r="K5148" i="5"/>
  <c r="I5148" i="5"/>
  <c r="G5148" i="5"/>
  <c r="E5148" i="5"/>
  <c r="C5148" i="5"/>
  <c r="M5147" i="5"/>
  <c r="K5147" i="5"/>
  <c r="I5147" i="5"/>
  <c r="G5147" i="5"/>
  <c r="E5147" i="5"/>
  <c r="C5147" i="5"/>
  <c r="M5146" i="5"/>
  <c r="K5146" i="5"/>
  <c r="I5146" i="5"/>
  <c r="G5146" i="5"/>
  <c r="E5146" i="5"/>
  <c r="C5146" i="5"/>
  <c r="M5145" i="5"/>
  <c r="K5145" i="5"/>
  <c r="I5145" i="5"/>
  <c r="G5145" i="5"/>
  <c r="E5145" i="5"/>
  <c r="C5145" i="5"/>
  <c r="M5144" i="5"/>
  <c r="K5144" i="5"/>
  <c r="I5144" i="5"/>
  <c r="G5144" i="5"/>
  <c r="E5144" i="5"/>
  <c r="C5144" i="5"/>
  <c r="M5143" i="5"/>
  <c r="K5143" i="5"/>
  <c r="I5143" i="5"/>
  <c r="G5143" i="5"/>
  <c r="E5143" i="5"/>
  <c r="C5143" i="5"/>
  <c r="M5142" i="5"/>
  <c r="K5142" i="5"/>
  <c r="I5142" i="5"/>
  <c r="G5142" i="5"/>
  <c r="E5142" i="5"/>
  <c r="C5142" i="5"/>
  <c r="M5141" i="5"/>
  <c r="K5141" i="5"/>
  <c r="I5141" i="5"/>
  <c r="G5141" i="5"/>
  <c r="E5141" i="5"/>
  <c r="C5141" i="5"/>
  <c r="M5140" i="5"/>
  <c r="K5140" i="5"/>
  <c r="I5140" i="5"/>
  <c r="G5140" i="5"/>
  <c r="E5140" i="5"/>
  <c r="C5140" i="5"/>
  <c r="M5139" i="5"/>
  <c r="K5139" i="5"/>
  <c r="I5139" i="5"/>
  <c r="G5139" i="5"/>
  <c r="E5139" i="5"/>
  <c r="C5139" i="5"/>
  <c r="M5138" i="5"/>
  <c r="K5138" i="5"/>
  <c r="I5138" i="5"/>
  <c r="G5138" i="5"/>
  <c r="E5138" i="5"/>
  <c r="C5138" i="5"/>
  <c r="M5137" i="5"/>
  <c r="K5137" i="5"/>
  <c r="I5137" i="5"/>
  <c r="G5137" i="5"/>
  <c r="E5137" i="5"/>
  <c r="C5137" i="5"/>
  <c r="M5136" i="5"/>
  <c r="K5136" i="5"/>
  <c r="I5136" i="5"/>
  <c r="G5136" i="5"/>
  <c r="E5136" i="5"/>
  <c r="C5136" i="5"/>
  <c r="M5135" i="5"/>
  <c r="K5135" i="5"/>
  <c r="I5135" i="5"/>
  <c r="G5135" i="5"/>
  <c r="E5135" i="5"/>
  <c r="C5135" i="5"/>
  <c r="M5134" i="5"/>
  <c r="K5134" i="5"/>
  <c r="I5134" i="5"/>
  <c r="G5134" i="5"/>
  <c r="E5134" i="5"/>
  <c r="C5134" i="5"/>
  <c r="M5133" i="5"/>
  <c r="K5133" i="5"/>
  <c r="I5133" i="5"/>
  <c r="G5133" i="5"/>
  <c r="E5133" i="5"/>
  <c r="C5133" i="5"/>
  <c r="M5132" i="5"/>
  <c r="K5132" i="5"/>
  <c r="I5132" i="5"/>
  <c r="G5132" i="5"/>
  <c r="E5132" i="5"/>
  <c r="C5132" i="5"/>
  <c r="M5131" i="5"/>
  <c r="K5131" i="5"/>
  <c r="I5131" i="5"/>
  <c r="G5131" i="5"/>
  <c r="E5131" i="5"/>
  <c r="C5131" i="5"/>
  <c r="M5130" i="5"/>
  <c r="K5130" i="5"/>
  <c r="I5130" i="5"/>
  <c r="G5130" i="5"/>
  <c r="E5130" i="5"/>
  <c r="C5130" i="5"/>
  <c r="M5129" i="5"/>
  <c r="K5129" i="5"/>
  <c r="I5129" i="5"/>
  <c r="G5129" i="5"/>
  <c r="E5129" i="5"/>
  <c r="C5129" i="5"/>
  <c r="M5128" i="5"/>
  <c r="K5128" i="5"/>
  <c r="I5128" i="5"/>
  <c r="G5128" i="5"/>
  <c r="E5128" i="5"/>
  <c r="C5128" i="5"/>
  <c r="M5127" i="5"/>
  <c r="K5127" i="5"/>
  <c r="I5127" i="5"/>
  <c r="G5127" i="5"/>
  <c r="E5127" i="5"/>
  <c r="C5127" i="5"/>
  <c r="M5126" i="5"/>
  <c r="K5126" i="5"/>
  <c r="I5126" i="5"/>
  <c r="G5126" i="5"/>
  <c r="E5126" i="5"/>
  <c r="C5126" i="5"/>
  <c r="M5125" i="5"/>
  <c r="K5125" i="5"/>
  <c r="I5125" i="5"/>
  <c r="G5125" i="5"/>
  <c r="E5125" i="5"/>
  <c r="C5125" i="5"/>
  <c r="M5124" i="5"/>
  <c r="K5124" i="5"/>
  <c r="I5124" i="5"/>
  <c r="G5124" i="5"/>
  <c r="E5124" i="5"/>
  <c r="C5124" i="5"/>
  <c r="M5123" i="5"/>
  <c r="K5123" i="5"/>
  <c r="I5123" i="5"/>
  <c r="G5123" i="5"/>
  <c r="E5123" i="5"/>
  <c r="C5123" i="5"/>
  <c r="M5122" i="5"/>
  <c r="K5122" i="5"/>
  <c r="I5122" i="5"/>
  <c r="G5122" i="5"/>
  <c r="E5122" i="5"/>
  <c r="C5122" i="5"/>
  <c r="M5121" i="5"/>
  <c r="K5121" i="5"/>
  <c r="I5121" i="5"/>
  <c r="G5121" i="5"/>
  <c r="E5121" i="5"/>
  <c r="C5121" i="5"/>
  <c r="M5120" i="5"/>
  <c r="K5120" i="5"/>
  <c r="I5120" i="5"/>
  <c r="G5120" i="5"/>
  <c r="E5120" i="5"/>
  <c r="C5120" i="5"/>
  <c r="M5119" i="5"/>
  <c r="K5119" i="5"/>
  <c r="I5119" i="5"/>
  <c r="G5119" i="5"/>
  <c r="E5119" i="5"/>
  <c r="C5119" i="5"/>
  <c r="M5118" i="5"/>
  <c r="K5118" i="5"/>
  <c r="I5118" i="5"/>
  <c r="G5118" i="5"/>
  <c r="E5118" i="5"/>
  <c r="C5118" i="5"/>
  <c r="M5117" i="5"/>
  <c r="K5117" i="5"/>
  <c r="I5117" i="5"/>
  <c r="G5117" i="5"/>
  <c r="E5117" i="5"/>
  <c r="C5117" i="5"/>
  <c r="M5116" i="5"/>
  <c r="K5116" i="5"/>
  <c r="I5116" i="5"/>
  <c r="G5116" i="5"/>
  <c r="E5116" i="5"/>
  <c r="C5116" i="5"/>
  <c r="M5115" i="5"/>
  <c r="K5115" i="5"/>
  <c r="I5115" i="5"/>
  <c r="G5115" i="5"/>
  <c r="E5115" i="5"/>
  <c r="C5115" i="5"/>
  <c r="M5114" i="5"/>
  <c r="K5114" i="5"/>
  <c r="I5114" i="5"/>
  <c r="G5114" i="5"/>
  <c r="E5114" i="5"/>
  <c r="C5114" i="5"/>
  <c r="M5113" i="5"/>
  <c r="K5113" i="5"/>
  <c r="I5113" i="5"/>
  <c r="G5113" i="5"/>
  <c r="E5113" i="5"/>
  <c r="C5113" i="5"/>
  <c r="M5112" i="5"/>
  <c r="K5112" i="5"/>
  <c r="I5112" i="5"/>
  <c r="G5112" i="5"/>
  <c r="E5112" i="5"/>
  <c r="C5112" i="5"/>
  <c r="M5111" i="5"/>
  <c r="K5111" i="5"/>
  <c r="I5111" i="5"/>
  <c r="G5111" i="5"/>
  <c r="E5111" i="5"/>
  <c r="C5111" i="5"/>
  <c r="M5110" i="5"/>
  <c r="K5110" i="5"/>
  <c r="I5110" i="5"/>
  <c r="G5110" i="5"/>
  <c r="E5110" i="5"/>
  <c r="C5110" i="5"/>
  <c r="M5109" i="5"/>
  <c r="K5109" i="5"/>
  <c r="I5109" i="5"/>
  <c r="G5109" i="5"/>
  <c r="E5109" i="5"/>
  <c r="C5109" i="5"/>
  <c r="M5108" i="5"/>
  <c r="K5108" i="5"/>
  <c r="I5108" i="5"/>
  <c r="G5108" i="5"/>
  <c r="E5108" i="5"/>
  <c r="C5108" i="5"/>
  <c r="M5107" i="5"/>
  <c r="K5107" i="5"/>
  <c r="I5107" i="5"/>
  <c r="G5107" i="5"/>
  <c r="E5107" i="5"/>
  <c r="C5107" i="5"/>
  <c r="M5106" i="5"/>
  <c r="K5106" i="5"/>
  <c r="I5106" i="5"/>
  <c r="G5106" i="5"/>
  <c r="E5106" i="5"/>
  <c r="C5106" i="5"/>
  <c r="M5105" i="5"/>
  <c r="K5105" i="5"/>
  <c r="I5105" i="5"/>
  <c r="G5105" i="5"/>
  <c r="E5105" i="5"/>
  <c r="C5105" i="5"/>
  <c r="M5104" i="5"/>
  <c r="K5104" i="5"/>
  <c r="I5104" i="5"/>
  <c r="G5104" i="5"/>
  <c r="E5104" i="5"/>
  <c r="C5104" i="5"/>
  <c r="M5103" i="5"/>
  <c r="K5103" i="5"/>
  <c r="I5103" i="5"/>
  <c r="G5103" i="5"/>
  <c r="E5103" i="5"/>
  <c r="C5103" i="5"/>
  <c r="M5102" i="5"/>
  <c r="K5102" i="5"/>
  <c r="I5102" i="5"/>
  <c r="G5102" i="5"/>
  <c r="E5102" i="5"/>
  <c r="C5102" i="5"/>
  <c r="M5101" i="5"/>
  <c r="K5101" i="5"/>
  <c r="I5101" i="5"/>
  <c r="G5101" i="5"/>
  <c r="E5101" i="5"/>
  <c r="C5101" i="5"/>
  <c r="M5100" i="5"/>
  <c r="K5100" i="5"/>
  <c r="I5100" i="5"/>
  <c r="G5100" i="5"/>
  <c r="E5100" i="5"/>
  <c r="C5100" i="5"/>
  <c r="M5099" i="5"/>
  <c r="K5099" i="5"/>
  <c r="I5099" i="5"/>
  <c r="G5099" i="5"/>
  <c r="E5099" i="5"/>
  <c r="C5099" i="5"/>
  <c r="M5098" i="5"/>
  <c r="K5098" i="5"/>
  <c r="I5098" i="5"/>
  <c r="G5098" i="5"/>
  <c r="E5098" i="5"/>
  <c r="C5098" i="5"/>
  <c r="M5097" i="5"/>
  <c r="K5097" i="5"/>
  <c r="I5097" i="5"/>
  <c r="G5097" i="5"/>
  <c r="E5097" i="5"/>
  <c r="C5097" i="5"/>
  <c r="M5096" i="5"/>
  <c r="K5096" i="5"/>
  <c r="I5096" i="5"/>
  <c r="G5096" i="5"/>
  <c r="E5096" i="5"/>
  <c r="C5096" i="5"/>
  <c r="M5095" i="5"/>
  <c r="K5095" i="5"/>
  <c r="I5095" i="5"/>
  <c r="G5095" i="5"/>
  <c r="E5095" i="5"/>
  <c r="C5095" i="5"/>
  <c r="M5094" i="5"/>
  <c r="K5094" i="5"/>
  <c r="I5094" i="5"/>
  <c r="G5094" i="5"/>
  <c r="E5094" i="5"/>
  <c r="C5094" i="5"/>
  <c r="M5093" i="5"/>
  <c r="K5093" i="5"/>
  <c r="I5093" i="5"/>
  <c r="G5093" i="5"/>
  <c r="E5093" i="5"/>
  <c r="C5093" i="5"/>
  <c r="M5092" i="5"/>
  <c r="K5092" i="5"/>
  <c r="I5092" i="5"/>
  <c r="G5092" i="5"/>
  <c r="E5092" i="5"/>
  <c r="C5092" i="5"/>
  <c r="M5091" i="5"/>
  <c r="K5091" i="5"/>
  <c r="I5091" i="5"/>
  <c r="G5091" i="5"/>
  <c r="E5091" i="5"/>
  <c r="C5091" i="5"/>
  <c r="M5090" i="5"/>
  <c r="K5090" i="5"/>
  <c r="I5090" i="5"/>
  <c r="G5090" i="5"/>
  <c r="E5090" i="5"/>
  <c r="C5090" i="5"/>
  <c r="M5089" i="5"/>
  <c r="K5089" i="5"/>
  <c r="I5089" i="5"/>
  <c r="G5089" i="5"/>
  <c r="E5089" i="5"/>
  <c r="C5089" i="5"/>
  <c r="M5088" i="5"/>
  <c r="K5088" i="5"/>
  <c r="I5088" i="5"/>
  <c r="G5088" i="5"/>
  <c r="E5088" i="5"/>
  <c r="C5088" i="5"/>
  <c r="M5087" i="5"/>
  <c r="K5087" i="5"/>
  <c r="I5087" i="5"/>
  <c r="G5087" i="5"/>
  <c r="E5087" i="5"/>
  <c r="C5087" i="5"/>
  <c r="M5086" i="5"/>
  <c r="K5086" i="5"/>
  <c r="I5086" i="5"/>
  <c r="G5086" i="5"/>
  <c r="E5086" i="5"/>
  <c r="C5086" i="5"/>
  <c r="M5085" i="5"/>
  <c r="K5085" i="5"/>
  <c r="I5085" i="5"/>
  <c r="G5085" i="5"/>
  <c r="E5085" i="5"/>
  <c r="C5085" i="5"/>
  <c r="M5084" i="5"/>
  <c r="K5084" i="5"/>
  <c r="I5084" i="5"/>
  <c r="G5084" i="5"/>
  <c r="E5084" i="5"/>
  <c r="C5084" i="5"/>
  <c r="M5083" i="5"/>
  <c r="K5083" i="5"/>
  <c r="I5083" i="5"/>
  <c r="G5083" i="5"/>
  <c r="E5083" i="5"/>
  <c r="C5083" i="5"/>
  <c r="M5082" i="5"/>
  <c r="K5082" i="5"/>
  <c r="I5082" i="5"/>
  <c r="G5082" i="5"/>
  <c r="E5082" i="5"/>
  <c r="C5082" i="5"/>
  <c r="M5081" i="5"/>
  <c r="K5081" i="5"/>
  <c r="I5081" i="5"/>
  <c r="G5081" i="5"/>
  <c r="E5081" i="5"/>
  <c r="C5081" i="5"/>
  <c r="M5080" i="5"/>
  <c r="K5080" i="5"/>
  <c r="I5080" i="5"/>
  <c r="G5080" i="5"/>
  <c r="E5080" i="5"/>
  <c r="C5080" i="5"/>
  <c r="M5079" i="5"/>
  <c r="K5079" i="5"/>
  <c r="I5079" i="5"/>
  <c r="G5079" i="5"/>
  <c r="E5079" i="5"/>
  <c r="C5079" i="5"/>
  <c r="M5078" i="5"/>
  <c r="K5078" i="5"/>
  <c r="I5078" i="5"/>
  <c r="G5078" i="5"/>
  <c r="E5078" i="5"/>
  <c r="C5078" i="5"/>
  <c r="M5077" i="5"/>
  <c r="K5077" i="5"/>
  <c r="I5077" i="5"/>
  <c r="G5077" i="5"/>
  <c r="E5077" i="5"/>
  <c r="C5077" i="5"/>
  <c r="M5076" i="5"/>
  <c r="K5076" i="5"/>
  <c r="I5076" i="5"/>
  <c r="G5076" i="5"/>
  <c r="E5076" i="5"/>
  <c r="C5076" i="5"/>
  <c r="M5075" i="5"/>
  <c r="K5075" i="5"/>
  <c r="I5075" i="5"/>
  <c r="G5075" i="5"/>
  <c r="E5075" i="5"/>
  <c r="C5075" i="5"/>
  <c r="M5074" i="5"/>
  <c r="K5074" i="5"/>
  <c r="I5074" i="5"/>
  <c r="G5074" i="5"/>
  <c r="E5074" i="5"/>
  <c r="C5074" i="5"/>
  <c r="M5073" i="5"/>
  <c r="K5073" i="5"/>
  <c r="I5073" i="5"/>
  <c r="G5073" i="5"/>
  <c r="E5073" i="5"/>
  <c r="C5073" i="5"/>
  <c r="M5072" i="5"/>
  <c r="K5072" i="5"/>
  <c r="I5072" i="5"/>
  <c r="G5072" i="5"/>
  <c r="E5072" i="5"/>
  <c r="C5072" i="5"/>
  <c r="M5071" i="5"/>
  <c r="K5071" i="5"/>
  <c r="I5071" i="5"/>
  <c r="G5071" i="5"/>
  <c r="E5071" i="5"/>
  <c r="C5071" i="5"/>
  <c r="M5070" i="5"/>
  <c r="K5070" i="5"/>
  <c r="I5070" i="5"/>
  <c r="G5070" i="5"/>
  <c r="E5070" i="5"/>
  <c r="C5070" i="5"/>
  <c r="M5069" i="5"/>
  <c r="K5069" i="5"/>
  <c r="I5069" i="5"/>
  <c r="G5069" i="5"/>
  <c r="E5069" i="5"/>
  <c r="C5069" i="5"/>
  <c r="M5068" i="5"/>
  <c r="K5068" i="5"/>
  <c r="I5068" i="5"/>
  <c r="G5068" i="5"/>
  <c r="E5068" i="5"/>
  <c r="C5068" i="5"/>
  <c r="M5067" i="5"/>
  <c r="K5067" i="5"/>
  <c r="I5067" i="5"/>
  <c r="G5067" i="5"/>
  <c r="E5067" i="5"/>
  <c r="C5067" i="5"/>
  <c r="M5066" i="5"/>
  <c r="K5066" i="5"/>
  <c r="I5066" i="5"/>
  <c r="G5066" i="5"/>
  <c r="E5066" i="5"/>
  <c r="C5066" i="5"/>
  <c r="M5065" i="5"/>
  <c r="K5065" i="5"/>
  <c r="I5065" i="5"/>
  <c r="G5065" i="5"/>
  <c r="E5065" i="5"/>
  <c r="C5065" i="5"/>
  <c r="M5064" i="5"/>
  <c r="K5064" i="5"/>
  <c r="I5064" i="5"/>
  <c r="G5064" i="5"/>
  <c r="E5064" i="5"/>
  <c r="C5064" i="5"/>
  <c r="M5063" i="5"/>
  <c r="K5063" i="5"/>
  <c r="I5063" i="5"/>
  <c r="G5063" i="5"/>
  <c r="E5063" i="5"/>
  <c r="C5063" i="5"/>
  <c r="M5062" i="5"/>
  <c r="K5062" i="5"/>
  <c r="I5062" i="5"/>
  <c r="G5062" i="5"/>
  <c r="E5062" i="5"/>
  <c r="C5062" i="5"/>
  <c r="M5061" i="5"/>
  <c r="K5061" i="5"/>
  <c r="I5061" i="5"/>
  <c r="G5061" i="5"/>
  <c r="E5061" i="5"/>
  <c r="C5061" i="5"/>
  <c r="M5060" i="5"/>
  <c r="K5060" i="5"/>
  <c r="I5060" i="5"/>
  <c r="G5060" i="5"/>
  <c r="E5060" i="5"/>
  <c r="C5060" i="5"/>
  <c r="M5059" i="5"/>
  <c r="K5059" i="5"/>
  <c r="I5059" i="5"/>
  <c r="G5059" i="5"/>
  <c r="E5059" i="5"/>
  <c r="C5059" i="5"/>
  <c r="M5058" i="5"/>
  <c r="K5058" i="5"/>
  <c r="I5058" i="5"/>
  <c r="G5058" i="5"/>
  <c r="E5058" i="5"/>
  <c r="C5058" i="5"/>
  <c r="M5057" i="5"/>
  <c r="K5057" i="5"/>
  <c r="I5057" i="5"/>
  <c r="G5057" i="5"/>
  <c r="E5057" i="5"/>
  <c r="C5057" i="5"/>
  <c r="M5056" i="5"/>
  <c r="K5056" i="5"/>
  <c r="I5056" i="5"/>
  <c r="G5056" i="5"/>
  <c r="E5056" i="5"/>
  <c r="C5056" i="5"/>
  <c r="M5055" i="5"/>
  <c r="K5055" i="5"/>
  <c r="I5055" i="5"/>
  <c r="G5055" i="5"/>
  <c r="E5055" i="5"/>
  <c r="C5055" i="5"/>
  <c r="M5054" i="5"/>
  <c r="K5054" i="5"/>
  <c r="I5054" i="5"/>
  <c r="G5054" i="5"/>
  <c r="E5054" i="5"/>
  <c r="C5054" i="5"/>
  <c r="M5053" i="5"/>
  <c r="K5053" i="5"/>
  <c r="I5053" i="5"/>
  <c r="G5053" i="5"/>
  <c r="E5053" i="5"/>
  <c r="C5053" i="5"/>
  <c r="M5052" i="5"/>
  <c r="K5052" i="5"/>
  <c r="I5052" i="5"/>
  <c r="G5052" i="5"/>
  <c r="E5052" i="5"/>
  <c r="C5052" i="5"/>
  <c r="M5051" i="5"/>
  <c r="K5051" i="5"/>
  <c r="I5051" i="5"/>
  <c r="G5051" i="5"/>
  <c r="E5051" i="5"/>
  <c r="C5051" i="5"/>
  <c r="M5050" i="5"/>
  <c r="K5050" i="5"/>
  <c r="I5050" i="5"/>
  <c r="G5050" i="5"/>
  <c r="E5050" i="5"/>
  <c r="C5050" i="5"/>
  <c r="M5049" i="5"/>
  <c r="K5049" i="5"/>
  <c r="I5049" i="5"/>
  <c r="G5049" i="5"/>
  <c r="E5049" i="5"/>
  <c r="C5049" i="5"/>
  <c r="M5048" i="5"/>
  <c r="K5048" i="5"/>
  <c r="I5048" i="5"/>
  <c r="G5048" i="5"/>
  <c r="E5048" i="5"/>
  <c r="C5048" i="5"/>
  <c r="M5047" i="5"/>
  <c r="K5047" i="5"/>
  <c r="I5047" i="5"/>
  <c r="G5047" i="5"/>
  <c r="E5047" i="5"/>
  <c r="C5047" i="5"/>
  <c r="M5046" i="5"/>
  <c r="K5046" i="5"/>
  <c r="I5046" i="5"/>
  <c r="G5046" i="5"/>
  <c r="E5046" i="5"/>
  <c r="C5046" i="5"/>
  <c r="M5045" i="5"/>
  <c r="K5045" i="5"/>
  <c r="I5045" i="5"/>
  <c r="G5045" i="5"/>
  <c r="E5045" i="5"/>
  <c r="C5045" i="5"/>
  <c r="M5044" i="5"/>
  <c r="K5044" i="5"/>
  <c r="I5044" i="5"/>
  <c r="G5044" i="5"/>
  <c r="E5044" i="5"/>
  <c r="C5044" i="5"/>
  <c r="M5043" i="5"/>
  <c r="K5043" i="5"/>
  <c r="I5043" i="5"/>
  <c r="G5043" i="5"/>
  <c r="E5043" i="5"/>
  <c r="C5043" i="5"/>
  <c r="M5042" i="5"/>
  <c r="K5042" i="5"/>
  <c r="I5042" i="5"/>
  <c r="G5042" i="5"/>
  <c r="E5042" i="5"/>
  <c r="C5042" i="5"/>
  <c r="M5041" i="5"/>
  <c r="K5041" i="5"/>
  <c r="I5041" i="5"/>
  <c r="G5041" i="5"/>
  <c r="E5041" i="5"/>
  <c r="C5041" i="5"/>
  <c r="M5040" i="5"/>
  <c r="K5040" i="5"/>
  <c r="I5040" i="5"/>
  <c r="G5040" i="5"/>
  <c r="E5040" i="5"/>
  <c r="C5040" i="5"/>
  <c r="M5039" i="5"/>
  <c r="K5039" i="5"/>
  <c r="I5039" i="5"/>
  <c r="G5039" i="5"/>
  <c r="E5039" i="5"/>
  <c r="C5039" i="5"/>
  <c r="M5038" i="5"/>
  <c r="K5038" i="5"/>
  <c r="I5038" i="5"/>
  <c r="G5038" i="5"/>
  <c r="E5038" i="5"/>
  <c r="C5038" i="5"/>
  <c r="M5037" i="5"/>
  <c r="K5037" i="5"/>
  <c r="I5037" i="5"/>
  <c r="G5037" i="5"/>
  <c r="E5037" i="5"/>
  <c r="C5037" i="5"/>
  <c r="M5036" i="5"/>
  <c r="K5036" i="5"/>
  <c r="I5036" i="5"/>
  <c r="G5036" i="5"/>
  <c r="E5036" i="5"/>
  <c r="C5036" i="5"/>
  <c r="M5035" i="5"/>
  <c r="K5035" i="5"/>
  <c r="I5035" i="5"/>
  <c r="G5035" i="5"/>
  <c r="E5035" i="5"/>
  <c r="C5035" i="5"/>
  <c r="M5034" i="5"/>
  <c r="K5034" i="5"/>
  <c r="I5034" i="5"/>
  <c r="G5034" i="5"/>
  <c r="E5034" i="5"/>
  <c r="C5034" i="5"/>
  <c r="M5033" i="5"/>
  <c r="K5033" i="5"/>
  <c r="I5033" i="5"/>
  <c r="G5033" i="5"/>
  <c r="E5033" i="5"/>
  <c r="C5033" i="5"/>
  <c r="M5032" i="5"/>
  <c r="K5032" i="5"/>
  <c r="I5032" i="5"/>
  <c r="G5032" i="5"/>
  <c r="E5032" i="5"/>
  <c r="C5032" i="5"/>
  <c r="M5031" i="5"/>
  <c r="K5031" i="5"/>
  <c r="I5031" i="5"/>
  <c r="G5031" i="5"/>
  <c r="E5031" i="5"/>
  <c r="C5031" i="5"/>
  <c r="M5030" i="5"/>
  <c r="K5030" i="5"/>
  <c r="I5030" i="5"/>
  <c r="G5030" i="5"/>
  <c r="E5030" i="5"/>
  <c r="C5030" i="5"/>
  <c r="M5029" i="5"/>
  <c r="K5029" i="5"/>
  <c r="I5029" i="5"/>
  <c r="G5029" i="5"/>
  <c r="E5029" i="5"/>
  <c r="C5029" i="5"/>
  <c r="M5028" i="5"/>
  <c r="K5028" i="5"/>
  <c r="I5028" i="5"/>
  <c r="G5028" i="5"/>
  <c r="E5028" i="5"/>
  <c r="C5028" i="5"/>
  <c r="M5027" i="5"/>
  <c r="K5027" i="5"/>
  <c r="I5027" i="5"/>
  <c r="G5027" i="5"/>
  <c r="E5027" i="5"/>
  <c r="C5027" i="5"/>
  <c r="M5026" i="5"/>
  <c r="K5026" i="5"/>
  <c r="I5026" i="5"/>
  <c r="G5026" i="5"/>
  <c r="E5026" i="5"/>
  <c r="C5026" i="5"/>
  <c r="M5025" i="5"/>
  <c r="K5025" i="5"/>
  <c r="I5025" i="5"/>
  <c r="G5025" i="5"/>
  <c r="E5025" i="5"/>
  <c r="C5025" i="5"/>
  <c r="M5024" i="5"/>
  <c r="K5024" i="5"/>
  <c r="I5024" i="5"/>
  <c r="G5024" i="5"/>
  <c r="E5024" i="5"/>
  <c r="C5024" i="5"/>
  <c r="M5023" i="5"/>
  <c r="K5023" i="5"/>
  <c r="I5023" i="5"/>
  <c r="G5023" i="5"/>
  <c r="E5023" i="5"/>
  <c r="C5023" i="5"/>
  <c r="M5022" i="5"/>
  <c r="K5022" i="5"/>
  <c r="I5022" i="5"/>
  <c r="G5022" i="5"/>
  <c r="E5022" i="5"/>
  <c r="C5022" i="5"/>
  <c r="M5021" i="5"/>
  <c r="K5021" i="5"/>
  <c r="I5021" i="5"/>
  <c r="G5021" i="5"/>
  <c r="E5021" i="5"/>
  <c r="C5021" i="5"/>
  <c r="M5020" i="5"/>
  <c r="K5020" i="5"/>
  <c r="I5020" i="5"/>
  <c r="G5020" i="5"/>
  <c r="E5020" i="5"/>
  <c r="C5020" i="5"/>
  <c r="M5019" i="5"/>
  <c r="K5019" i="5"/>
  <c r="I5019" i="5"/>
  <c r="G5019" i="5"/>
  <c r="E5019" i="5"/>
  <c r="C5019" i="5"/>
  <c r="M5018" i="5"/>
  <c r="K5018" i="5"/>
  <c r="I5018" i="5"/>
  <c r="G5018" i="5"/>
  <c r="E5018" i="5"/>
  <c r="C5018" i="5"/>
  <c r="M5017" i="5"/>
  <c r="K5017" i="5"/>
  <c r="I5017" i="5"/>
  <c r="G5017" i="5"/>
  <c r="E5017" i="5"/>
  <c r="C5017" i="5"/>
  <c r="M5016" i="5"/>
  <c r="K5016" i="5"/>
  <c r="I5016" i="5"/>
  <c r="G5016" i="5"/>
  <c r="E5016" i="5"/>
  <c r="C5016" i="5"/>
  <c r="M5015" i="5"/>
  <c r="K5015" i="5"/>
  <c r="I5015" i="5"/>
  <c r="G5015" i="5"/>
  <c r="E5015" i="5"/>
  <c r="C5015" i="5"/>
  <c r="M5014" i="5"/>
  <c r="K5014" i="5"/>
  <c r="I5014" i="5"/>
  <c r="G5014" i="5"/>
  <c r="E5014" i="5"/>
  <c r="C5014" i="5"/>
  <c r="M5013" i="5"/>
  <c r="K5013" i="5"/>
  <c r="I5013" i="5"/>
  <c r="G5013" i="5"/>
  <c r="E5013" i="5"/>
  <c r="C5013" i="5"/>
  <c r="M5012" i="5"/>
  <c r="K5012" i="5"/>
  <c r="I5012" i="5"/>
  <c r="G5012" i="5"/>
  <c r="E5012" i="5"/>
  <c r="C5012" i="5"/>
  <c r="M5011" i="5"/>
  <c r="K5011" i="5"/>
  <c r="I5011" i="5"/>
  <c r="G5011" i="5"/>
  <c r="E5011" i="5"/>
  <c r="C5011" i="5"/>
  <c r="M5010" i="5"/>
  <c r="K5010" i="5"/>
  <c r="I5010" i="5"/>
  <c r="G5010" i="5"/>
  <c r="E5010" i="5"/>
  <c r="C5010" i="5"/>
  <c r="M5009" i="5"/>
  <c r="K5009" i="5"/>
  <c r="I5009" i="5"/>
  <c r="G5009" i="5"/>
  <c r="E5009" i="5"/>
  <c r="C5009" i="5"/>
  <c r="M5008" i="5"/>
  <c r="K5008" i="5"/>
  <c r="I5008" i="5"/>
  <c r="G5008" i="5"/>
  <c r="E5008" i="5"/>
  <c r="C5008" i="5"/>
  <c r="M5007" i="5"/>
  <c r="K5007" i="5"/>
  <c r="I5007" i="5"/>
  <c r="G5007" i="5"/>
  <c r="E5007" i="5"/>
  <c r="C5007" i="5"/>
  <c r="M5006" i="5"/>
  <c r="K5006" i="5"/>
  <c r="I5006" i="5"/>
  <c r="G5006" i="5"/>
  <c r="E5006" i="5"/>
  <c r="C5006" i="5"/>
  <c r="M5005" i="5"/>
  <c r="K5005" i="5"/>
  <c r="I5005" i="5"/>
  <c r="G5005" i="5"/>
  <c r="E5005" i="5"/>
  <c r="C5005" i="5"/>
  <c r="M5004" i="5"/>
  <c r="K5004" i="5"/>
  <c r="I5004" i="5"/>
  <c r="G5004" i="5"/>
  <c r="E5004" i="5"/>
  <c r="C5004" i="5"/>
  <c r="M5003" i="5"/>
  <c r="K5003" i="5"/>
  <c r="I5003" i="5"/>
  <c r="G5003" i="5"/>
  <c r="E5003" i="5"/>
  <c r="C5003" i="5"/>
  <c r="M5002" i="5"/>
  <c r="K5002" i="5"/>
  <c r="I5002" i="5"/>
  <c r="G5002" i="5"/>
  <c r="E5002" i="5"/>
  <c r="C5002" i="5"/>
  <c r="M5001" i="5"/>
  <c r="K5001" i="5"/>
  <c r="I5001" i="5"/>
  <c r="G5001" i="5"/>
  <c r="E5001" i="5"/>
  <c r="C5001" i="5"/>
  <c r="M5000" i="5"/>
  <c r="K5000" i="5"/>
  <c r="I5000" i="5"/>
  <c r="G5000" i="5"/>
  <c r="E5000" i="5"/>
  <c r="C5000" i="5"/>
  <c r="M4999" i="5"/>
  <c r="K4999" i="5"/>
  <c r="I4999" i="5"/>
  <c r="G4999" i="5"/>
  <c r="E4999" i="5"/>
  <c r="C4999" i="5"/>
  <c r="M4998" i="5"/>
  <c r="K4998" i="5"/>
  <c r="I4998" i="5"/>
  <c r="G4998" i="5"/>
  <c r="E4998" i="5"/>
  <c r="C4998" i="5"/>
  <c r="M4997" i="5"/>
  <c r="K4997" i="5"/>
  <c r="I4997" i="5"/>
  <c r="G4997" i="5"/>
  <c r="E4997" i="5"/>
  <c r="C4997" i="5"/>
  <c r="M4996" i="5"/>
  <c r="K4996" i="5"/>
  <c r="I4996" i="5"/>
  <c r="G4996" i="5"/>
  <c r="E4996" i="5"/>
  <c r="C4996" i="5"/>
  <c r="M4995" i="5"/>
  <c r="K4995" i="5"/>
  <c r="I4995" i="5"/>
  <c r="G4995" i="5"/>
  <c r="E4995" i="5"/>
  <c r="C4995" i="5"/>
  <c r="M4994" i="5"/>
  <c r="K4994" i="5"/>
  <c r="I4994" i="5"/>
  <c r="G4994" i="5"/>
  <c r="E4994" i="5"/>
  <c r="C4994" i="5"/>
  <c r="M4993" i="5"/>
  <c r="K4993" i="5"/>
  <c r="I4993" i="5"/>
  <c r="G4993" i="5"/>
  <c r="E4993" i="5"/>
  <c r="C4993" i="5"/>
  <c r="M4992" i="5"/>
  <c r="K4992" i="5"/>
  <c r="I4992" i="5"/>
  <c r="G4992" i="5"/>
  <c r="E4992" i="5"/>
  <c r="C4992" i="5"/>
  <c r="M4991" i="5"/>
  <c r="K4991" i="5"/>
  <c r="I4991" i="5"/>
  <c r="G4991" i="5"/>
  <c r="E4991" i="5"/>
  <c r="C4991" i="5"/>
  <c r="M4990" i="5"/>
  <c r="K4990" i="5"/>
  <c r="I4990" i="5"/>
  <c r="G4990" i="5"/>
  <c r="E4990" i="5"/>
  <c r="C4990" i="5"/>
  <c r="M4989" i="5"/>
  <c r="K4989" i="5"/>
  <c r="I4989" i="5"/>
  <c r="G4989" i="5"/>
  <c r="E4989" i="5"/>
  <c r="C4989" i="5"/>
  <c r="M4988" i="5"/>
  <c r="K4988" i="5"/>
  <c r="I4988" i="5"/>
  <c r="G4988" i="5"/>
  <c r="E4988" i="5"/>
  <c r="C4988" i="5"/>
  <c r="M4987" i="5"/>
  <c r="K4987" i="5"/>
  <c r="I4987" i="5"/>
  <c r="G4987" i="5"/>
  <c r="E4987" i="5"/>
  <c r="C4987" i="5"/>
  <c r="M4986" i="5"/>
  <c r="K4986" i="5"/>
  <c r="I4986" i="5"/>
  <c r="G4986" i="5"/>
  <c r="E4986" i="5"/>
  <c r="C4986" i="5"/>
  <c r="M4985" i="5"/>
  <c r="K4985" i="5"/>
  <c r="I4985" i="5"/>
  <c r="G4985" i="5"/>
  <c r="E4985" i="5"/>
  <c r="C4985" i="5"/>
  <c r="M4984" i="5"/>
  <c r="K4984" i="5"/>
  <c r="I4984" i="5"/>
  <c r="G4984" i="5"/>
  <c r="E4984" i="5"/>
  <c r="C4984" i="5"/>
  <c r="M4983" i="5"/>
  <c r="K4983" i="5"/>
  <c r="I4983" i="5"/>
  <c r="G4983" i="5"/>
  <c r="E4983" i="5"/>
  <c r="C4983" i="5"/>
  <c r="M4982" i="5"/>
  <c r="K4982" i="5"/>
  <c r="I4982" i="5"/>
  <c r="G4982" i="5"/>
  <c r="E4982" i="5"/>
  <c r="C4982" i="5"/>
  <c r="M4981" i="5"/>
  <c r="K4981" i="5"/>
  <c r="I4981" i="5"/>
  <c r="G4981" i="5"/>
  <c r="E4981" i="5"/>
  <c r="C4981" i="5"/>
  <c r="M4980" i="5"/>
  <c r="K4980" i="5"/>
  <c r="I4980" i="5"/>
  <c r="G4980" i="5"/>
  <c r="E4980" i="5"/>
  <c r="C4980" i="5"/>
  <c r="M4979" i="5"/>
  <c r="K4979" i="5"/>
  <c r="I4979" i="5"/>
  <c r="G4979" i="5"/>
  <c r="E4979" i="5"/>
  <c r="C4979" i="5"/>
  <c r="M4978" i="5"/>
  <c r="K4978" i="5"/>
  <c r="I4978" i="5"/>
  <c r="G4978" i="5"/>
  <c r="E4978" i="5"/>
  <c r="C4978" i="5"/>
  <c r="M4977" i="5"/>
  <c r="K4977" i="5"/>
  <c r="I4977" i="5"/>
  <c r="G4977" i="5"/>
  <c r="E4977" i="5"/>
  <c r="C4977" i="5"/>
  <c r="M4976" i="5"/>
  <c r="K4976" i="5"/>
  <c r="I4976" i="5"/>
  <c r="G4976" i="5"/>
  <c r="E4976" i="5"/>
  <c r="C4976" i="5"/>
  <c r="M4975" i="5"/>
  <c r="K4975" i="5"/>
  <c r="I4975" i="5"/>
  <c r="G4975" i="5"/>
  <c r="E4975" i="5"/>
  <c r="C4975" i="5"/>
  <c r="M4974" i="5"/>
  <c r="K4974" i="5"/>
  <c r="I4974" i="5"/>
  <c r="G4974" i="5"/>
  <c r="E4974" i="5"/>
  <c r="C4974" i="5"/>
  <c r="M4973" i="5"/>
  <c r="K4973" i="5"/>
  <c r="I4973" i="5"/>
  <c r="G4973" i="5"/>
  <c r="E4973" i="5"/>
  <c r="C4973" i="5"/>
  <c r="M4972" i="5"/>
  <c r="K4972" i="5"/>
  <c r="I4972" i="5"/>
  <c r="G4972" i="5"/>
  <c r="E4972" i="5"/>
  <c r="C4972" i="5"/>
  <c r="M4971" i="5"/>
  <c r="K4971" i="5"/>
  <c r="I4971" i="5"/>
  <c r="G4971" i="5"/>
  <c r="E4971" i="5"/>
  <c r="C4971" i="5"/>
  <c r="M4970" i="5"/>
  <c r="K4970" i="5"/>
  <c r="I4970" i="5"/>
  <c r="G4970" i="5"/>
  <c r="E4970" i="5"/>
  <c r="C4970" i="5"/>
  <c r="M4969" i="5"/>
  <c r="K4969" i="5"/>
  <c r="I4969" i="5"/>
  <c r="G4969" i="5"/>
  <c r="E4969" i="5"/>
  <c r="C4969" i="5"/>
  <c r="M4968" i="5"/>
  <c r="K4968" i="5"/>
  <c r="I4968" i="5"/>
  <c r="G4968" i="5"/>
  <c r="E4968" i="5"/>
  <c r="C4968" i="5"/>
  <c r="M4967" i="5"/>
  <c r="K4967" i="5"/>
  <c r="I4967" i="5"/>
  <c r="G4967" i="5"/>
  <c r="E4967" i="5"/>
  <c r="C4967" i="5"/>
  <c r="M4966" i="5"/>
  <c r="K4966" i="5"/>
  <c r="I4966" i="5"/>
  <c r="G4966" i="5"/>
  <c r="E4966" i="5"/>
  <c r="C4966" i="5"/>
  <c r="M4965" i="5"/>
  <c r="K4965" i="5"/>
  <c r="I4965" i="5"/>
  <c r="G4965" i="5"/>
  <c r="E4965" i="5"/>
  <c r="C4965" i="5"/>
  <c r="M4964" i="5"/>
  <c r="K4964" i="5"/>
  <c r="I4964" i="5"/>
  <c r="G4964" i="5"/>
  <c r="E4964" i="5"/>
  <c r="C4964" i="5"/>
  <c r="M4963" i="5"/>
  <c r="K4963" i="5"/>
  <c r="I4963" i="5"/>
  <c r="G4963" i="5"/>
  <c r="E4963" i="5"/>
  <c r="C4963" i="5"/>
  <c r="M4962" i="5"/>
  <c r="K4962" i="5"/>
  <c r="I4962" i="5"/>
  <c r="G4962" i="5"/>
  <c r="E4962" i="5"/>
  <c r="C4962" i="5"/>
  <c r="M4961" i="5"/>
  <c r="K4961" i="5"/>
  <c r="I4961" i="5"/>
  <c r="G4961" i="5"/>
  <c r="E4961" i="5"/>
  <c r="C4961" i="5"/>
  <c r="M4960" i="5"/>
  <c r="K4960" i="5"/>
  <c r="I4960" i="5"/>
  <c r="G4960" i="5"/>
  <c r="E4960" i="5"/>
  <c r="C4960" i="5"/>
  <c r="M4959" i="5"/>
  <c r="K4959" i="5"/>
  <c r="I4959" i="5"/>
  <c r="G4959" i="5"/>
  <c r="E4959" i="5"/>
  <c r="C4959" i="5"/>
  <c r="M4958" i="5"/>
  <c r="K4958" i="5"/>
  <c r="I4958" i="5"/>
  <c r="G4958" i="5"/>
  <c r="E4958" i="5"/>
  <c r="C4958" i="5"/>
  <c r="M4957" i="5"/>
  <c r="K4957" i="5"/>
  <c r="I4957" i="5"/>
  <c r="G4957" i="5"/>
  <c r="E4957" i="5"/>
  <c r="C4957" i="5"/>
  <c r="M4956" i="5"/>
  <c r="K4956" i="5"/>
  <c r="I4956" i="5"/>
  <c r="G4956" i="5"/>
  <c r="E4956" i="5"/>
  <c r="C4956" i="5"/>
  <c r="M4955" i="5"/>
  <c r="K4955" i="5"/>
  <c r="I4955" i="5"/>
  <c r="G4955" i="5"/>
  <c r="E4955" i="5"/>
  <c r="C4955" i="5"/>
  <c r="M4954" i="5"/>
  <c r="K4954" i="5"/>
  <c r="I4954" i="5"/>
  <c r="G4954" i="5"/>
  <c r="E4954" i="5"/>
  <c r="C4954" i="5"/>
  <c r="M4953" i="5"/>
  <c r="K4953" i="5"/>
  <c r="I4953" i="5"/>
  <c r="G4953" i="5"/>
  <c r="E4953" i="5"/>
  <c r="C4953" i="5"/>
  <c r="M4952" i="5"/>
  <c r="K4952" i="5"/>
  <c r="I4952" i="5"/>
  <c r="G4952" i="5"/>
  <c r="E4952" i="5"/>
  <c r="C4952" i="5"/>
  <c r="M4951" i="5"/>
  <c r="K4951" i="5"/>
  <c r="I4951" i="5"/>
  <c r="G4951" i="5"/>
  <c r="E4951" i="5"/>
  <c r="C4951" i="5"/>
  <c r="M4950" i="5"/>
  <c r="K4950" i="5"/>
  <c r="I4950" i="5"/>
  <c r="G4950" i="5"/>
  <c r="E4950" i="5"/>
  <c r="C4950" i="5"/>
  <c r="M4949" i="5"/>
  <c r="K4949" i="5"/>
  <c r="I4949" i="5"/>
  <c r="G4949" i="5"/>
  <c r="E4949" i="5"/>
  <c r="C4949" i="5"/>
  <c r="M4948" i="5"/>
  <c r="K4948" i="5"/>
  <c r="I4948" i="5"/>
  <c r="G4948" i="5"/>
  <c r="E4948" i="5"/>
  <c r="C4948" i="5"/>
  <c r="M4947" i="5"/>
  <c r="K4947" i="5"/>
  <c r="I4947" i="5"/>
  <c r="G4947" i="5"/>
  <c r="E4947" i="5"/>
  <c r="C4947" i="5"/>
  <c r="M4946" i="5"/>
  <c r="K4946" i="5"/>
  <c r="I4946" i="5"/>
  <c r="G4946" i="5"/>
  <c r="E4946" i="5"/>
  <c r="C4946" i="5"/>
  <c r="M4945" i="5"/>
  <c r="K4945" i="5"/>
  <c r="I4945" i="5"/>
  <c r="G4945" i="5"/>
  <c r="E4945" i="5"/>
  <c r="C4945" i="5"/>
  <c r="M4944" i="5"/>
  <c r="K4944" i="5"/>
  <c r="I4944" i="5"/>
  <c r="G4944" i="5"/>
  <c r="E4944" i="5"/>
  <c r="C4944" i="5"/>
  <c r="M4943" i="5"/>
  <c r="K4943" i="5"/>
  <c r="I4943" i="5"/>
  <c r="G4943" i="5"/>
  <c r="E4943" i="5"/>
  <c r="C4943" i="5"/>
  <c r="M4942" i="5"/>
  <c r="K4942" i="5"/>
  <c r="I4942" i="5"/>
  <c r="G4942" i="5"/>
  <c r="E4942" i="5"/>
  <c r="C4942" i="5"/>
  <c r="M4941" i="5"/>
  <c r="K4941" i="5"/>
  <c r="I4941" i="5"/>
  <c r="G4941" i="5"/>
  <c r="E4941" i="5"/>
  <c r="C4941" i="5"/>
  <c r="M4940" i="5"/>
  <c r="K4940" i="5"/>
  <c r="I4940" i="5"/>
  <c r="G4940" i="5"/>
  <c r="E4940" i="5"/>
  <c r="C4940" i="5"/>
  <c r="M4939" i="5"/>
  <c r="K4939" i="5"/>
  <c r="I4939" i="5"/>
  <c r="G4939" i="5"/>
  <c r="E4939" i="5"/>
  <c r="C4939" i="5"/>
  <c r="M4938" i="5"/>
  <c r="K4938" i="5"/>
  <c r="I4938" i="5"/>
  <c r="G4938" i="5"/>
  <c r="E4938" i="5"/>
  <c r="C4938" i="5"/>
  <c r="M4937" i="5"/>
  <c r="K4937" i="5"/>
  <c r="I4937" i="5"/>
  <c r="G4937" i="5"/>
  <c r="E4937" i="5"/>
  <c r="C4937" i="5"/>
  <c r="M4936" i="5"/>
  <c r="K4936" i="5"/>
  <c r="I4936" i="5"/>
  <c r="G4936" i="5"/>
  <c r="E4936" i="5"/>
  <c r="C4936" i="5"/>
  <c r="M4935" i="5"/>
  <c r="K4935" i="5"/>
  <c r="I4935" i="5"/>
  <c r="G4935" i="5"/>
  <c r="E4935" i="5"/>
  <c r="C4935" i="5"/>
  <c r="M4934" i="5"/>
  <c r="K4934" i="5"/>
  <c r="I4934" i="5"/>
  <c r="G4934" i="5"/>
  <c r="E4934" i="5"/>
  <c r="C4934" i="5"/>
  <c r="M4933" i="5"/>
  <c r="K4933" i="5"/>
  <c r="I4933" i="5"/>
  <c r="G4933" i="5"/>
  <c r="E4933" i="5"/>
  <c r="C4933" i="5"/>
  <c r="M4932" i="5"/>
  <c r="K4932" i="5"/>
  <c r="I4932" i="5"/>
  <c r="G4932" i="5"/>
  <c r="E4932" i="5"/>
  <c r="C4932" i="5"/>
  <c r="M4931" i="5"/>
  <c r="K4931" i="5"/>
  <c r="I4931" i="5"/>
  <c r="G4931" i="5"/>
  <c r="E4931" i="5"/>
  <c r="C4931" i="5"/>
  <c r="M4930" i="5"/>
  <c r="K4930" i="5"/>
  <c r="I4930" i="5"/>
  <c r="G4930" i="5"/>
  <c r="E4930" i="5"/>
  <c r="C4930" i="5"/>
  <c r="M4929" i="5"/>
  <c r="K4929" i="5"/>
  <c r="I4929" i="5"/>
  <c r="G4929" i="5"/>
  <c r="E4929" i="5"/>
  <c r="C4929" i="5"/>
  <c r="M4928" i="5"/>
  <c r="K4928" i="5"/>
  <c r="I4928" i="5"/>
  <c r="G4928" i="5"/>
  <c r="E4928" i="5"/>
  <c r="C4928" i="5"/>
  <c r="M4927" i="5"/>
  <c r="K4927" i="5"/>
  <c r="I4927" i="5"/>
  <c r="G4927" i="5"/>
  <c r="E4927" i="5"/>
  <c r="C4927" i="5"/>
  <c r="M4926" i="5"/>
  <c r="K4926" i="5"/>
  <c r="I4926" i="5"/>
  <c r="G4926" i="5"/>
  <c r="E4926" i="5"/>
  <c r="C4926" i="5"/>
  <c r="M4925" i="5"/>
  <c r="K4925" i="5"/>
  <c r="I4925" i="5"/>
  <c r="G4925" i="5"/>
  <c r="E4925" i="5"/>
  <c r="C4925" i="5"/>
  <c r="M4924" i="5"/>
  <c r="K4924" i="5"/>
  <c r="I4924" i="5"/>
  <c r="G4924" i="5"/>
  <c r="E4924" i="5"/>
  <c r="C4924" i="5"/>
  <c r="M4923" i="5"/>
  <c r="K4923" i="5"/>
  <c r="I4923" i="5"/>
  <c r="G4923" i="5"/>
  <c r="E4923" i="5"/>
  <c r="C4923" i="5"/>
  <c r="M4922" i="5"/>
  <c r="K4922" i="5"/>
  <c r="I4922" i="5"/>
  <c r="G4922" i="5"/>
  <c r="E4922" i="5"/>
  <c r="C4922" i="5"/>
  <c r="M4921" i="5"/>
  <c r="K4921" i="5"/>
  <c r="I4921" i="5"/>
  <c r="G4921" i="5"/>
  <c r="E4921" i="5"/>
  <c r="C4921" i="5"/>
  <c r="M4920" i="5"/>
  <c r="K4920" i="5"/>
  <c r="I4920" i="5"/>
  <c r="G4920" i="5"/>
  <c r="E4920" i="5"/>
  <c r="C4920" i="5"/>
  <c r="M4919" i="5"/>
  <c r="K4919" i="5"/>
  <c r="I4919" i="5"/>
  <c r="G4919" i="5"/>
  <c r="E4919" i="5"/>
  <c r="C4919" i="5"/>
  <c r="M4918" i="5"/>
  <c r="K4918" i="5"/>
  <c r="I4918" i="5"/>
  <c r="G4918" i="5"/>
  <c r="E4918" i="5"/>
  <c r="C4918" i="5"/>
  <c r="M4917" i="5"/>
  <c r="K4917" i="5"/>
  <c r="I4917" i="5"/>
  <c r="G4917" i="5"/>
  <c r="E4917" i="5"/>
  <c r="C4917" i="5"/>
  <c r="M4916" i="5"/>
  <c r="K4916" i="5"/>
  <c r="I4916" i="5"/>
  <c r="G4916" i="5"/>
  <c r="E4916" i="5"/>
  <c r="C4916" i="5"/>
  <c r="M4915" i="5"/>
  <c r="K4915" i="5"/>
  <c r="I4915" i="5"/>
  <c r="G4915" i="5"/>
  <c r="E4915" i="5"/>
  <c r="C4915" i="5"/>
  <c r="M4914" i="5"/>
  <c r="K4914" i="5"/>
  <c r="I4914" i="5"/>
  <c r="G4914" i="5"/>
  <c r="E4914" i="5"/>
  <c r="C4914" i="5"/>
  <c r="M4913" i="5"/>
  <c r="K4913" i="5"/>
  <c r="I4913" i="5"/>
  <c r="G4913" i="5"/>
  <c r="E4913" i="5"/>
  <c r="C4913" i="5"/>
  <c r="M4912" i="5"/>
  <c r="K4912" i="5"/>
  <c r="I4912" i="5"/>
  <c r="G4912" i="5"/>
  <c r="E4912" i="5"/>
  <c r="C4912" i="5"/>
  <c r="M4911" i="5"/>
  <c r="K4911" i="5"/>
  <c r="I4911" i="5"/>
  <c r="G4911" i="5"/>
  <c r="E4911" i="5"/>
  <c r="C4911" i="5"/>
  <c r="M4910" i="5"/>
  <c r="K4910" i="5"/>
  <c r="I4910" i="5"/>
  <c r="G4910" i="5"/>
  <c r="E4910" i="5"/>
  <c r="C4910" i="5"/>
  <c r="M4909" i="5"/>
  <c r="K4909" i="5"/>
  <c r="I4909" i="5"/>
  <c r="G4909" i="5"/>
  <c r="E4909" i="5"/>
  <c r="C4909" i="5"/>
  <c r="M4908" i="5"/>
  <c r="K4908" i="5"/>
  <c r="I4908" i="5"/>
  <c r="G4908" i="5"/>
  <c r="E4908" i="5"/>
  <c r="C4908" i="5"/>
  <c r="M4907" i="5"/>
  <c r="K4907" i="5"/>
  <c r="I4907" i="5"/>
  <c r="G4907" i="5"/>
  <c r="E4907" i="5"/>
  <c r="C4907" i="5"/>
  <c r="M4906" i="5"/>
  <c r="K4906" i="5"/>
  <c r="I4906" i="5"/>
  <c r="G4906" i="5"/>
  <c r="E4906" i="5"/>
  <c r="C4906" i="5"/>
  <c r="M4905" i="5"/>
  <c r="K4905" i="5"/>
  <c r="I4905" i="5"/>
  <c r="G4905" i="5"/>
  <c r="E4905" i="5"/>
  <c r="C4905" i="5"/>
  <c r="M4904" i="5"/>
  <c r="K4904" i="5"/>
  <c r="I4904" i="5"/>
  <c r="G4904" i="5"/>
  <c r="E4904" i="5"/>
  <c r="C4904" i="5"/>
  <c r="M4903" i="5"/>
  <c r="K4903" i="5"/>
  <c r="I4903" i="5"/>
  <c r="G4903" i="5"/>
  <c r="E4903" i="5"/>
  <c r="C4903" i="5"/>
  <c r="M4902" i="5"/>
  <c r="K4902" i="5"/>
  <c r="I4902" i="5"/>
  <c r="G4902" i="5"/>
  <c r="E4902" i="5"/>
  <c r="C4902" i="5"/>
  <c r="M4901" i="5"/>
  <c r="K4901" i="5"/>
  <c r="I4901" i="5"/>
  <c r="G4901" i="5"/>
  <c r="E4901" i="5"/>
  <c r="C4901" i="5"/>
  <c r="M4900" i="5"/>
  <c r="K4900" i="5"/>
  <c r="I4900" i="5"/>
  <c r="G4900" i="5"/>
  <c r="E4900" i="5"/>
  <c r="C4900" i="5"/>
  <c r="M4899" i="5"/>
  <c r="K4899" i="5"/>
  <c r="I4899" i="5"/>
  <c r="G4899" i="5"/>
  <c r="E4899" i="5"/>
  <c r="C4899" i="5"/>
  <c r="M4898" i="5"/>
  <c r="K4898" i="5"/>
  <c r="I4898" i="5"/>
  <c r="G4898" i="5"/>
  <c r="E4898" i="5"/>
  <c r="C4898" i="5"/>
  <c r="M4897" i="5"/>
  <c r="K4897" i="5"/>
  <c r="I4897" i="5"/>
  <c r="G4897" i="5"/>
  <c r="E4897" i="5"/>
  <c r="C4897" i="5"/>
  <c r="M4896" i="5"/>
  <c r="K4896" i="5"/>
  <c r="I4896" i="5"/>
  <c r="G4896" i="5"/>
  <c r="E4896" i="5"/>
  <c r="C4896" i="5"/>
  <c r="M4895" i="5"/>
  <c r="K4895" i="5"/>
  <c r="I4895" i="5"/>
  <c r="G4895" i="5"/>
  <c r="E4895" i="5"/>
  <c r="C4895" i="5"/>
  <c r="M4894" i="5"/>
  <c r="K4894" i="5"/>
  <c r="I4894" i="5"/>
  <c r="G4894" i="5"/>
  <c r="E4894" i="5"/>
  <c r="C4894" i="5"/>
  <c r="M4893" i="5"/>
  <c r="K4893" i="5"/>
  <c r="I4893" i="5"/>
  <c r="G4893" i="5"/>
  <c r="E4893" i="5"/>
  <c r="C4893" i="5"/>
  <c r="M4892" i="5"/>
  <c r="K4892" i="5"/>
  <c r="I4892" i="5"/>
  <c r="G4892" i="5"/>
  <c r="E4892" i="5"/>
  <c r="C4892" i="5"/>
  <c r="M4891" i="5"/>
  <c r="K4891" i="5"/>
  <c r="I4891" i="5"/>
  <c r="G4891" i="5"/>
  <c r="E4891" i="5"/>
  <c r="C4891" i="5"/>
  <c r="M4890" i="5"/>
  <c r="K4890" i="5"/>
  <c r="I4890" i="5"/>
  <c r="G4890" i="5"/>
  <c r="E4890" i="5"/>
  <c r="C4890" i="5"/>
  <c r="M4889" i="5"/>
  <c r="K4889" i="5"/>
  <c r="I4889" i="5"/>
  <c r="G4889" i="5"/>
  <c r="E4889" i="5"/>
  <c r="C4889" i="5"/>
  <c r="M4888" i="5"/>
  <c r="K4888" i="5"/>
  <c r="I4888" i="5"/>
  <c r="G4888" i="5"/>
  <c r="E4888" i="5"/>
  <c r="C4888" i="5"/>
  <c r="M4887" i="5"/>
  <c r="K4887" i="5"/>
  <c r="I4887" i="5"/>
  <c r="G4887" i="5"/>
  <c r="E4887" i="5"/>
  <c r="C4887" i="5"/>
  <c r="M4886" i="5"/>
  <c r="K4886" i="5"/>
  <c r="I4886" i="5"/>
  <c r="G4886" i="5"/>
  <c r="E4886" i="5"/>
  <c r="C4886" i="5"/>
  <c r="M4885" i="5"/>
  <c r="K4885" i="5"/>
  <c r="I4885" i="5"/>
  <c r="G4885" i="5"/>
  <c r="E4885" i="5"/>
  <c r="C4885" i="5"/>
  <c r="M4884" i="5"/>
  <c r="K4884" i="5"/>
  <c r="I4884" i="5"/>
  <c r="G4884" i="5"/>
  <c r="E4884" i="5"/>
  <c r="C4884" i="5"/>
  <c r="M4883" i="5"/>
  <c r="K4883" i="5"/>
  <c r="I4883" i="5"/>
  <c r="G4883" i="5"/>
  <c r="E4883" i="5"/>
  <c r="C4883" i="5"/>
  <c r="M4882" i="5"/>
  <c r="K4882" i="5"/>
  <c r="I4882" i="5"/>
  <c r="G4882" i="5"/>
  <c r="E4882" i="5"/>
  <c r="C4882" i="5"/>
  <c r="M4881" i="5"/>
  <c r="K4881" i="5"/>
  <c r="I4881" i="5"/>
  <c r="G4881" i="5"/>
  <c r="E4881" i="5"/>
  <c r="C4881" i="5"/>
  <c r="M4880" i="5"/>
  <c r="K4880" i="5"/>
  <c r="I4880" i="5"/>
  <c r="G4880" i="5"/>
  <c r="E4880" i="5"/>
  <c r="C4880" i="5"/>
  <c r="M4879" i="5"/>
  <c r="K4879" i="5"/>
  <c r="I4879" i="5"/>
  <c r="G4879" i="5"/>
  <c r="E4879" i="5"/>
  <c r="C4879" i="5"/>
  <c r="M4878" i="5"/>
  <c r="K4878" i="5"/>
  <c r="I4878" i="5"/>
  <c r="G4878" i="5"/>
  <c r="E4878" i="5"/>
  <c r="C4878" i="5"/>
  <c r="M4877" i="5"/>
  <c r="K4877" i="5"/>
  <c r="I4877" i="5"/>
  <c r="G4877" i="5"/>
  <c r="E4877" i="5"/>
  <c r="C4877" i="5"/>
  <c r="M4876" i="5"/>
  <c r="K4876" i="5"/>
  <c r="I4876" i="5"/>
  <c r="G4876" i="5"/>
  <c r="E4876" i="5"/>
  <c r="C4876" i="5"/>
  <c r="M4875" i="5"/>
  <c r="K4875" i="5"/>
  <c r="I4875" i="5"/>
  <c r="G4875" i="5"/>
  <c r="E4875" i="5"/>
  <c r="C4875" i="5"/>
  <c r="M4874" i="5"/>
  <c r="K4874" i="5"/>
  <c r="I4874" i="5"/>
  <c r="G4874" i="5"/>
  <c r="E4874" i="5"/>
  <c r="C4874" i="5"/>
  <c r="M4873" i="5"/>
  <c r="K4873" i="5"/>
  <c r="I4873" i="5"/>
  <c r="G4873" i="5"/>
  <c r="E4873" i="5"/>
  <c r="C4873" i="5"/>
  <c r="M4872" i="5"/>
  <c r="K4872" i="5"/>
  <c r="I4872" i="5"/>
  <c r="G4872" i="5"/>
  <c r="E4872" i="5"/>
  <c r="C4872" i="5"/>
  <c r="M4871" i="5"/>
  <c r="K4871" i="5"/>
  <c r="I4871" i="5"/>
  <c r="G4871" i="5"/>
  <c r="E4871" i="5"/>
  <c r="C4871" i="5"/>
  <c r="M4870" i="5"/>
  <c r="K4870" i="5"/>
  <c r="I4870" i="5"/>
  <c r="G4870" i="5"/>
  <c r="E4870" i="5"/>
  <c r="C4870" i="5"/>
  <c r="M4869" i="5"/>
  <c r="K4869" i="5"/>
  <c r="I4869" i="5"/>
  <c r="G4869" i="5"/>
  <c r="E4869" i="5"/>
  <c r="C4869" i="5"/>
  <c r="M4868" i="5"/>
  <c r="K4868" i="5"/>
  <c r="I4868" i="5"/>
  <c r="G4868" i="5"/>
  <c r="E4868" i="5"/>
  <c r="C4868" i="5"/>
  <c r="M4867" i="5"/>
  <c r="K4867" i="5"/>
  <c r="I4867" i="5"/>
  <c r="G4867" i="5"/>
  <c r="E4867" i="5"/>
  <c r="C4867" i="5"/>
  <c r="M4866" i="5"/>
  <c r="K4866" i="5"/>
  <c r="I4866" i="5"/>
  <c r="G4866" i="5"/>
  <c r="E4866" i="5"/>
  <c r="C4866" i="5"/>
  <c r="M4865" i="5"/>
  <c r="K4865" i="5"/>
  <c r="I4865" i="5"/>
  <c r="G4865" i="5"/>
  <c r="E4865" i="5"/>
  <c r="C4865" i="5"/>
  <c r="M4864" i="5"/>
  <c r="K4864" i="5"/>
  <c r="I4864" i="5"/>
  <c r="G4864" i="5"/>
  <c r="E4864" i="5"/>
  <c r="C4864" i="5"/>
  <c r="M4863" i="5"/>
  <c r="K4863" i="5"/>
  <c r="I4863" i="5"/>
  <c r="G4863" i="5"/>
  <c r="E4863" i="5"/>
  <c r="C4863" i="5"/>
  <c r="M4862" i="5"/>
  <c r="K4862" i="5"/>
  <c r="I4862" i="5"/>
  <c r="G4862" i="5"/>
  <c r="E4862" i="5"/>
  <c r="C4862" i="5"/>
  <c r="M4861" i="5"/>
  <c r="K4861" i="5"/>
  <c r="I4861" i="5"/>
  <c r="G4861" i="5"/>
  <c r="E4861" i="5"/>
  <c r="C4861" i="5"/>
  <c r="M4860" i="5"/>
  <c r="K4860" i="5"/>
  <c r="I4860" i="5"/>
  <c r="G4860" i="5"/>
  <c r="E4860" i="5"/>
  <c r="C4860" i="5"/>
  <c r="M4859" i="5"/>
  <c r="K4859" i="5"/>
  <c r="I4859" i="5"/>
  <c r="G4859" i="5"/>
  <c r="E4859" i="5"/>
  <c r="C4859" i="5"/>
  <c r="M4858" i="5"/>
  <c r="K4858" i="5"/>
  <c r="I4858" i="5"/>
  <c r="G4858" i="5"/>
  <c r="E4858" i="5"/>
  <c r="C4858" i="5"/>
  <c r="M4857" i="5"/>
  <c r="K4857" i="5"/>
  <c r="I4857" i="5"/>
  <c r="G4857" i="5"/>
  <c r="E4857" i="5"/>
  <c r="C4857" i="5"/>
  <c r="M4856" i="5"/>
  <c r="K4856" i="5"/>
  <c r="I4856" i="5"/>
  <c r="G4856" i="5"/>
  <c r="E4856" i="5"/>
  <c r="C4856" i="5"/>
  <c r="M4855" i="5"/>
  <c r="K4855" i="5"/>
  <c r="I4855" i="5"/>
  <c r="G4855" i="5"/>
  <c r="E4855" i="5"/>
  <c r="C4855" i="5"/>
  <c r="M4854" i="5"/>
  <c r="K4854" i="5"/>
  <c r="I4854" i="5"/>
  <c r="G4854" i="5"/>
  <c r="E4854" i="5"/>
  <c r="C4854" i="5"/>
  <c r="M4853" i="5"/>
  <c r="K4853" i="5"/>
  <c r="I4853" i="5"/>
  <c r="G4853" i="5"/>
  <c r="E4853" i="5"/>
  <c r="C4853" i="5"/>
  <c r="M4852" i="5"/>
  <c r="K4852" i="5"/>
  <c r="I4852" i="5"/>
  <c r="G4852" i="5"/>
  <c r="E4852" i="5"/>
  <c r="C4852" i="5"/>
  <c r="M4851" i="5"/>
  <c r="K4851" i="5"/>
  <c r="I4851" i="5"/>
  <c r="G4851" i="5"/>
  <c r="E4851" i="5"/>
  <c r="C4851" i="5"/>
  <c r="M4850" i="5"/>
  <c r="K4850" i="5"/>
  <c r="I4850" i="5"/>
  <c r="G4850" i="5"/>
  <c r="E4850" i="5"/>
  <c r="C4850" i="5"/>
  <c r="M4849" i="5"/>
  <c r="K4849" i="5"/>
  <c r="I4849" i="5"/>
  <c r="G4849" i="5"/>
  <c r="E4849" i="5"/>
  <c r="C4849" i="5"/>
  <c r="M4848" i="5"/>
  <c r="K4848" i="5"/>
  <c r="I4848" i="5"/>
  <c r="G4848" i="5"/>
  <c r="E4848" i="5"/>
  <c r="C4848" i="5"/>
  <c r="M4847" i="5"/>
  <c r="K4847" i="5"/>
  <c r="I4847" i="5"/>
  <c r="G4847" i="5"/>
  <c r="E4847" i="5"/>
  <c r="C4847" i="5"/>
  <c r="M4846" i="5"/>
  <c r="K4846" i="5"/>
  <c r="I4846" i="5"/>
  <c r="G4846" i="5"/>
  <c r="E4846" i="5"/>
  <c r="C4846" i="5"/>
  <c r="M4845" i="5"/>
  <c r="K4845" i="5"/>
  <c r="I4845" i="5"/>
  <c r="G4845" i="5"/>
  <c r="E4845" i="5"/>
  <c r="C4845" i="5"/>
  <c r="M4844" i="5"/>
  <c r="K4844" i="5"/>
  <c r="I4844" i="5"/>
  <c r="G4844" i="5"/>
  <c r="E4844" i="5"/>
  <c r="C4844" i="5"/>
  <c r="M4843" i="5"/>
  <c r="K4843" i="5"/>
  <c r="I4843" i="5"/>
  <c r="G4843" i="5"/>
  <c r="E4843" i="5"/>
  <c r="C4843" i="5"/>
  <c r="M4842" i="5"/>
  <c r="K4842" i="5"/>
  <c r="I4842" i="5"/>
  <c r="G4842" i="5"/>
  <c r="E4842" i="5"/>
  <c r="C4842" i="5"/>
  <c r="M4841" i="5"/>
  <c r="K4841" i="5"/>
  <c r="I4841" i="5"/>
  <c r="G4841" i="5"/>
  <c r="E4841" i="5"/>
  <c r="C4841" i="5"/>
  <c r="M4840" i="5"/>
  <c r="K4840" i="5"/>
  <c r="I4840" i="5"/>
  <c r="G4840" i="5"/>
  <c r="E4840" i="5"/>
  <c r="C4840" i="5"/>
  <c r="M4839" i="5"/>
  <c r="K4839" i="5"/>
  <c r="I4839" i="5"/>
  <c r="G4839" i="5"/>
  <c r="E4839" i="5"/>
  <c r="C4839" i="5"/>
  <c r="M4838" i="5"/>
  <c r="K4838" i="5"/>
  <c r="I4838" i="5"/>
  <c r="G4838" i="5"/>
  <c r="E4838" i="5"/>
  <c r="C4838" i="5"/>
  <c r="M4837" i="5"/>
  <c r="K4837" i="5"/>
  <c r="I4837" i="5"/>
  <c r="G4837" i="5"/>
  <c r="E4837" i="5"/>
  <c r="C4837" i="5"/>
  <c r="M4836" i="5"/>
  <c r="K4836" i="5"/>
  <c r="I4836" i="5"/>
  <c r="G4836" i="5"/>
  <c r="E4836" i="5"/>
  <c r="C4836" i="5"/>
  <c r="M4835" i="5"/>
  <c r="K4835" i="5"/>
  <c r="I4835" i="5"/>
  <c r="G4835" i="5"/>
  <c r="E4835" i="5"/>
  <c r="C4835" i="5"/>
  <c r="M4834" i="5"/>
  <c r="K4834" i="5"/>
  <c r="I4834" i="5"/>
  <c r="G4834" i="5"/>
  <c r="E4834" i="5"/>
  <c r="C4834" i="5"/>
  <c r="M4833" i="5"/>
  <c r="K4833" i="5"/>
  <c r="I4833" i="5"/>
  <c r="G4833" i="5"/>
  <c r="E4833" i="5"/>
  <c r="C4833" i="5"/>
  <c r="M4832" i="5"/>
  <c r="K4832" i="5"/>
  <c r="I4832" i="5"/>
  <c r="G4832" i="5"/>
  <c r="E4832" i="5"/>
  <c r="C4832" i="5"/>
  <c r="M4831" i="5"/>
  <c r="K4831" i="5"/>
  <c r="I4831" i="5"/>
  <c r="G4831" i="5"/>
  <c r="E4831" i="5"/>
  <c r="C4831" i="5"/>
  <c r="M4830" i="5"/>
  <c r="K4830" i="5"/>
  <c r="I4830" i="5"/>
  <c r="G4830" i="5"/>
  <c r="E4830" i="5"/>
  <c r="C4830" i="5"/>
  <c r="M4829" i="5"/>
  <c r="K4829" i="5"/>
  <c r="I4829" i="5"/>
  <c r="G4829" i="5"/>
  <c r="E4829" i="5"/>
  <c r="C4829" i="5"/>
  <c r="M4828" i="5"/>
  <c r="K4828" i="5"/>
  <c r="I4828" i="5"/>
  <c r="G4828" i="5"/>
  <c r="E4828" i="5"/>
  <c r="C4828" i="5"/>
  <c r="M4827" i="5"/>
  <c r="K4827" i="5"/>
  <c r="I4827" i="5"/>
  <c r="G4827" i="5"/>
  <c r="E4827" i="5"/>
  <c r="C4827" i="5"/>
  <c r="M4826" i="5"/>
  <c r="K4826" i="5"/>
  <c r="I4826" i="5"/>
  <c r="G4826" i="5"/>
  <c r="E4826" i="5"/>
  <c r="C4826" i="5"/>
  <c r="M4825" i="5"/>
  <c r="K4825" i="5"/>
  <c r="I4825" i="5"/>
  <c r="G4825" i="5"/>
  <c r="E4825" i="5"/>
  <c r="C4825" i="5"/>
  <c r="M4824" i="5"/>
  <c r="K4824" i="5"/>
  <c r="I4824" i="5"/>
  <c r="G4824" i="5"/>
  <c r="E4824" i="5"/>
  <c r="C4824" i="5"/>
  <c r="M4823" i="5"/>
  <c r="K4823" i="5"/>
  <c r="I4823" i="5"/>
  <c r="G4823" i="5"/>
  <c r="E4823" i="5"/>
  <c r="C4823" i="5"/>
  <c r="M4822" i="5"/>
  <c r="K4822" i="5"/>
  <c r="I4822" i="5"/>
  <c r="G4822" i="5"/>
  <c r="E4822" i="5"/>
  <c r="C4822" i="5"/>
  <c r="M4821" i="5"/>
  <c r="K4821" i="5"/>
  <c r="I4821" i="5"/>
  <c r="G4821" i="5"/>
  <c r="E4821" i="5"/>
  <c r="C4821" i="5"/>
  <c r="M4820" i="5"/>
  <c r="K4820" i="5"/>
  <c r="I4820" i="5"/>
  <c r="G4820" i="5"/>
  <c r="E4820" i="5"/>
  <c r="C4820" i="5"/>
  <c r="M4819" i="5"/>
  <c r="K4819" i="5"/>
  <c r="I4819" i="5"/>
  <c r="G4819" i="5"/>
  <c r="E4819" i="5"/>
  <c r="C4819" i="5"/>
  <c r="M4818" i="5"/>
  <c r="K4818" i="5"/>
  <c r="I4818" i="5"/>
  <c r="G4818" i="5"/>
  <c r="E4818" i="5"/>
  <c r="C4818" i="5"/>
  <c r="M4817" i="5"/>
  <c r="K4817" i="5"/>
  <c r="I4817" i="5"/>
  <c r="G4817" i="5"/>
  <c r="E4817" i="5"/>
  <c r="C4817" i="5"/>
  <c r="M4816" i="5"/>
  <c r="K4816" i="5"/>
  <c r="I4816" i="5"/>
  <c r="G4816" i="5"/>
  <c r="E4816" i="5"/>
  <c r="C4816" i="5"/>
  <c r="M4815" i="5"/>
  <c r="K4815" i="5"/>
  <c r="I4815" i="5"/>
  <c r="G4815" i="5"/>
  <c r="E4815" i="5"/>
  <c r="C4815" i="5"/>
  <c r="M4814" i="5"/>
  <c r="K4814" i="5"/>
  <c r="I4814" i="5"/>
  <c r="G4814" i="5"/>
  <c r="E4814" i="5"/>
  <c r="C4814" i="5"/>
  <c r="M4813" i="5"/>
  <c r="K4813" i="5"/>
  <c r="I4813" i="5"/>
  <c r="G4813" i="5"/>
  <c r="E4813" i="5"/>
  <c r="C4813" i="5"/>
  <c r="M4812" i="5"/>
  <c r="K4812" i="5"/>
  <c r="I4812" i="5"/>
  <c r="G4812" i="5"/>
  <c r="E4812" i="5"/>
  <c r="C4812" i="5"/>
  <c r="M4811" i="5"/>
  <c r="K4811" i="5"/>
  <c r="I4811" i="5"/>
  <c r="G4811" i="5"/>
  <c r="E4811" i="5"/>
  <c r="C4811" i="5"/>
  <c r="M4810" i="5"/>
  <c r="K4810" i="5"/>
  <c r="I4810" i="5"/>
  <c r="G4810" i="5"/>
  <c r="E4810" i="5"/>
  <c r="C4810" i="5"/>
  <c r="M4809" i="5"/>
  <c r="K4809" i="5"/>
  <c r="I4809" i="5"/>
  <c r="G4809" i="5"/>
  <c r="E4809" i="5"/>
  <c r="C4809" i="5"/>
  <c r="M4808" i="5"/>
  <c r="K4808" i="5"/>
  <c r="I4808" i="5"/>
  <c r="G4808" i="5"/>
  <c r="E4808" i="5"/>
  <c r="C4808" i="5"/>
  <c r="M4807" i="5"/>
  <c r="K4807" i="5"/>
  <c r="I4807" i="5"/>
  <c r="G4807" i="5"/>
  <c r="E4807" i="5"/>
  <c r="C4807" i="5"/>
  <c r="M4806" i="5"/>
  <c r="K4806" i="5"/>
  <c r="I4806" i="5"/>
  <c r="G4806" i="5"/>
  <c r="E4806" i="5"/>
  <c r="C4806" i="5"/>
  <c r="M4805" i="5"/>
  <c r="K4805" i="5"/>
  <c r="I4805" i="5"/>
  <c r="G4805" i="5"/>
  <c r="E4805" i="5"/>
  <c r="C4805" i="5"/>
  <c r="M4804" i="5"/>
  <c r="K4804" i="5"/>
  <c r="I4804" i="5"/>
  <c r="G4804" i="5"/>
  <c r="E4804" i="5"/>
  <c r="C4804" i="5"/>
  <c r="M4803" i="5"/>
  <c r="K4803" i="5"/>
  <c r="I4803" i="5"/>
  <c r="G4803" i="5"/>
  <c r="E4803" i="5"/>
  <c r="C4803" i="5"/>
  <c r="M4802" i="5"/>
  <c r="K4802" i="5"/>
  <c r="I4802" i="5"/>
  <c r="G4802" i="5"/>
  <c r="E4802" i="5"/>
  <c r="C4802" i="5"/>
  <c r="M4801" i="5"/>
  <c r="K4801" i="5"/>
  <c r="I4801" i="5"/>
  <c r="G4801" i="5"/>
  <c r="E4801" i="5"/>
  <c r="C4801" i="5"/>
  <c r="M4800" i="5"/>
  <c r="K4800" i="5"/>
  <c r="I4800" i="5"/>
  <c r="G4800" i="5"/>
  <c r="E4800" i="5"/>
  <c r="C4800" i="5"/>
  <c r="M4799" i="5"/>
  <c r="K4799" i="5"/>
  <c r="I4799" i="5"/>
  <c r="G4799" i="5"/>
  <c r="E4799" i="5"/>
  <c r="C4799" i="5"/>
  <c r="M4798" i="5"/>
  <c r="K4798" i="5"/>
  <c r="I4798" i="5"/>
  <c r="G4798" i="5"/>
  <c r="E4798" i="5"/>
  <c r="C4798" i="5"/>
  <c r="M4797" i="5"/>
  <c r="K4797" i="5"/>
  <c r="I4797" i="5"/>
  <c r="G4797" i="5"/>
  <c r="E4797" i="5"/>
  <c r="C4797" i="5"/>
  <c r="M4796" i="5"/>
  <c r="K4796" i="5"/>
  <c r="I4796" i="5"/>
  <c r="G4796" i="5"/>
  <c r="E4796" i="5"/>
  <c r="C4796" i="5"/>
  <c r="M4795" i="5"/>
  <c r="K4795" i="5"/>
  <c r="I4795" i="5"/>
  <c r="G4795" i="5"/>
  <c r="E4795" i="5"/>
  <c r="C4795" i="5"/>
  <c r="M4794" i="5"/>
  <c r="K4794" i="5"/>
  <c r="I4794" i="5"/>
  <c r="G4794" i="5"/>
  <c r="E4794" i="5"/>
  <c r="C4794" i="5"/>
  <c r="M4793" i="5"/>
  <c r="K4793" i="5"/>
  <c r="I4793" i="5"/>
  <c r="G4793" i="5"/>
  <c r="E4793" i="5"/>
  <c r="C4793" i="5"/>
  <c r="M4792" i="5"/>
  <c r="K4792" i="5"/>
  <c r="I4792" i="5"/>
  <c r="G4792" i="5"/>
  <c r="E4792" i="5"/>
  <c r="C4792" i="5"/>
  <c r="M4791" i="5"/>
  <c r="K4791" i="5"/>
  <c r="I4791" i="5"/>
  <c r="G4791" i="5"/>
  <c r="E4791" i="5"/>
  <c r="C4791" i="5"/>
  <c r="M4790" i="5"/>
  <c r="K4790" i="5"/>
  <c r="I4790" i="5"/>
  <c r="G4790" i="5"/>
  <c r="E4790" i="5"/>
  <c r="C4790" i="5"/>
  <c r="M4789" i="5"/>
  <c r="K4789" i="5"/>
  <c r="I4789" i="5"/>
  <c r="G4789" i="5"/>
  <c r="E4789" i="5"/>
  <c r="C4789" i="5"/>
  <c r="M4788" i="5"/>
  <c r="K4788" i="5"/>
  <c r="I4788" i="5"/>
  <c r="G4788" i="5"/>
  <c r="E4788" i="5"/>
  <c r="C4788" i="5"/>
  <c r="M4787" i="5"/>
  <c r="K4787" i="5"/>
  <c r="I4787" i="5"/>
  <c r="G4787" i="5"/>
  <c r="E4787" i="5"/>
  <c r="C4787" i="5"/>
  <c r="M4786" i="5"/>
  <c r="K4786" i="5"/>
  <c r="I4786" i="5"/>
  <c r="G4786" i="5"/>
  <c r="E4786" i="5"/>
  <c r="C4786" i="5"/>
  <c r="M4785" i="5"/>
  <c r="K4785" i="5"/>
  <c r="I4785" i="5"/>
  <c r="G4785" i="5"/>
  <c r="E4785" i="5"/>
  <c r="C4785" i="5"/>
  <c r="M4784" i="5"/>
  <c r="K4784" i="5"/>
  <c r="I4784" i="5"/>
  <c r="G4784" i="5"/>
  <c r="E4784" i="5"/>
  <c r="C4784" i="5"/>
  <c r="M4783" i="5"/>
  <c r="K4783" i="5"/>
  <c r="I4783" i="5"/>
  <c r="G4783" i="5"/>
  <c r="E4783" i="5"/>
  <c r="C4783" i="5"/>
  <c r="M4782" i="5"/>
  <c r="K4782" i="5"/>
  <c r="I4782" i="5"/>
  <c r="G4782" i="5"/>
  <c r="E4782" i="5"/>
  <c r="C4782" i="5"/>
  <c r="M4781" i="5"/>
  <c r="K4781" i="5"/>
  <c r="I4781" i="5"/>
  <c r="G4781" i="5"/>
  <c r="E4781" i="5"/>
  <c r="C4781" i="5"/>
  <c r="M4780" i="5"/>
  <c r="K4780" i="5"/>
  <c r="I4780" i="5"/>
  <c r="G4780" i="5"/>
  <c r="E4780" i="5"/>
  <c r="C4780" i="5"/>
  <c r="M4779" i="5"/>
  <c r="K4779" i="5"/>
  <c r="I4779" i="5"/>
  <c r="G4779" i="5"/>
  <c r="E4779" i="5"/>
  <c r="C4779" i="5"/>
  <c r="M4778" i="5"/>
  <c r="K4778" i="5"/>
  <c r="I4778" i="5"/>
  <c r="G4778" i="5"/>
  <c r="E4778" i="5"/>
  <c r="C4778" i="5"/>
  <c r="M4777" i="5"/>
  <c r="K4777" i="5"/>
  <c r="I4777" i="5"/>
  <c r="G4777" i="5"/>
  <c r="E4777" i="5"/>
  <c r="C4777" i="5"/>
  <c r="M4776" i="5"/>
  <c r="K4776" i="5"/>
  <c r="I4776" i="5"/>
  <c r="G4776" i="5"/>
  <c r="E4776" i="5"/>
  <c r="C4776" i="5"/>
  <c r="M4775" i="5"/>
  <c r="K4775" i="5"/>
  <c r="I4775" i="5"/>
  <c r="G4775" i="5"/>
  <c r="E4775" i="5"/>
  <c r="C4775" i="5"/>
  <c r="M4774" i="5"/>
  <c r="K4774" i="5"/>
  <c r="I4774" i="5"/>
  <c r="G4774" i="5"/>
  <c r="E4774" i="5"/>
  <c r="C4774" i="5"/>
  <c r="M4773" i="5"/>
  <c r="K4773" i="5"/>
  <c r="I4773" i="5"/>
  <c r="G4773" i="5"/>
  <c r="E4773" i="5"/>
  <c r="C4773" i="5"/>
  <c r="M4772" i="5"/>
  <c r="K4772" i="5"/>
  <c r="I4772" i="5"/>
  <c r="G4772" i="5"/>
  <c r="E4772" i="5"/>
  <c r="C4772" i="5"/>
  <c r="M4771" i="5"/>
  <c r="K4771" i="5"/>
  <c r="I4771" i="5"/>
  <c r="G4771" i="5"/>
  <c r="E4771" i="5"/>
  <c r="C4771" i="5"/>
  <c r="M4770" i="5"/>
  <c r="K4770" i="5"/>
  <c r="I4770" i="5"/>
  <c r="G4770" i="5"/>
  <c r="E4770" i="5"/>
  <c r="C4770" i="5"/>
  <c r="M4769" i="5"/>
  <c r="K4769" i="5"/>
  <c r="I4769" i="5"/>
  <c r="G4769" i="5"/>
  <c r="E4769" i="5"/>
  <c r="C4769" i="5"/>
  <c r="M4768" i="5"/>
  <c r="K4768" i="5"/>
  <c r="I4768" i="5"/>
  <c r="G4768" i="5"/>
  <c r="E4768" i="5"/>
  <c r="C4768" i="5"/>
  <c r="M4767" i="5"/>
  <c r="K4767" i="5"/>
  <c r="I4767" i="5"/>
  <c r="G4767" i="5"/>
  <c r="E4767" i="5"/>
  <c r="C4767" i="5"/>
  <c r="M4766" i="5"/>
  <c r="K4766" i="5"/>
  <c r="I4766" i="5"/>
  <c r="G4766" i="5"/>
  <c r="E4766" i="5"/>
  <c r="C4766" i="5"/>
  <c r="M4765" i="5"/>
  <c r="K4765" i="5"/>
  <c r="I4765" i="5"/>
  <c r="G4765" i="5"/>
  <c r="E4765" i="5"/>
  <c r="C4765" i="5"/>
  <c r="M4764" i="5"/>
  <c r="K4764" i="5"/>
  <c r="I4764" i="5"/>
  <c r="G4764" i="5"/>
  <c r="E4764" i="5"/>
  <c r="C4764" i="5"/>
  <c r="M4763" i="5"/>
  <c r="K4763" i="5"/>
  <c r="I4763" i="5"/>
  <c r="G4763" i="5"/>
  <c r="E4763" i="5"/>
  <c r="C4763" i="5"/>
  <c r="M4762" i="5"/>
  <c r="K4762" i="5"/>
  <c r="I4762" i="5"/>
  <c r="G4762" i="5"/>
  <c r="E4762" i="5"/>
  <c r="C4762" i="5"/>
  <c r="M4761" i="5"/>
  <c r="K4761" i="5"/>
  <c r="I4761" i="5"/>
  <c r="G4761" i="5"/>
  <c r="E4761" i="5"/>
  <c r="C4761" i="5"/>
  <c r="M4760" i="5"/>
  <c r="K4760" i="5"/>
  <c r="I4760" i="5"/>
  <c r="G4760" i="5"/>
  <c r="E4760" i="5"/>
  <c r="C4760" i="5"/>
  <c r="M4759" i="5"/>
  <c r="K4759" i="5"/>
  <c r="I4759" i="5"/>
  <c r="G4759" i="5"/>
  <c r="E4759" i="5"/>
  <c r="C4759" i="5"/>
  <c r="M4758" i="5"/>
  <c r="K4758" i="5"/>
  <c r="I4758" i="5"/>
  <c r="G4758" i="5"/>
  <c r="E4758" i="5"/>
  <c r="C4758" i="5"/>
  <c r="M4757" i="5"/>
  <c r="K4757" i="5"/>
  <c r="I4757" i="5"/>
  <c r="G4757" i="5"/>
  <c r="E4757" i="5"/>
  <c r="C4757" i="5"/>
  <c r="M4756" i="5"/>
  <c r="K4756" i="5"/>
  <c r="I4756" i="5"/>
  <c r="G4756" i="5"/>
  <c r="E4756" i="5"/>
  <c r="C4756" i="5"/>
  <c r="M4755" i="5"/>
  <c r="K4755" i="5"/>
  <c r="I4755" i="5"/>
  <c r="G4755" i="5"/>
  <c r="E4755" i="5"/>
  <c r="C4755" i="5"/>
  <c r="M4754" i="5"/>
  <c r="K4754" i="5"/>
  <c r="I4754" i="5"/>
  <c r="G4754" i="5"/>
  <c r="E4754" i="5"/>
  <c r="C4754" i="5"/>
  <c r="M4753" i="5"/>
  <c r="K4753" i="5"/>
  <c r="I4753" i="5"/>
  <c r="G4753" i="5"/>
  <c r="E4753" i="5"/>
  <c r="C4753" i="5"/>
  <c r="M4752" i="5"/>
  <c r="K4752" i="5"/>
  <c r="I4752" i="5"/>
  <c r="G4752" i="5"/>
  <c r="E4752" i="5"/>
  <c r="C4752" i="5"/>
  <c r="M4751" i="5"/>
  <c r="K4751" i="5"/>
  <c r="I4751" i="5"/>
  <c r="G4751" i="5"/>
  <c r="E4751" i="5"/>
  <c r="C4751" i="5"/>
  <c r="M4750" i="5"/>
  <c r="K4750" i="5"/>
  <c r="I4750" i="5"/>
  <c r="G4750" i="5"/>
  <c r="E4750" i="5"/>
  <c r="C4750" i="5"/>
  <c r="M4749" i="5"/>
  <c r="K4749" i="5"/>
  <c r="I4749" i="5"/>
  <c r="G4749" i="5"/>
  <c r="E4749" i="5"/>
  <c r="C4749" i="5"/>
  <c r="M4748" i="5"/>
  <c r="K4748" i="5"/>
  <c r="I4748" i="5"/>
  <c r="G4748" i="5"/>
  <c r="E4748" i="5"/>
  <c r="C4748" i="5"/>
  <c r="M4747" i="5"/>
  <c r="K4747" i="5"/>
  <c r="I4747" i="5"/>
  <c r="G4747" i="5"/>
  <c r="E4747" i="5"/>
  <c r="C4747" i="5"/>
  <c r="M4746" i="5"/>
  <c r="K4746" i="5"/>
  <c r="I4746" i="5"/>
  <c r="G4746" i="5"/>
  <c r="E4746" i="5"/>
  <c r="C4746" i="5"/>
  <c r="M4745" i="5"/>
  <c r="K4745" i="5"/>
  <c r="I4745" i="5"/>
  <c r="G4745" i="5"/>
  <c r="E4745" i="5"/>
  <c r="C4745" i="5"/>
  <c r="M4744" i="5"/>
  <c r="K4744" i="5"/>
  <c r="I4744" i="5"/>
  <c r="G4744" i="5"/>
  <c r="E4744" i="5"/>
  <c r="C4744" i="5"/>
  <c r="M4743" i="5"/>
  <c r="K4743" i="5"/>
  <c r="I4743" i="5"/>
  <c r="G4743" i="5"/>
  <c r="E4743" i="5"/>
  <c r="C4743" i="5"/>
  <c r="M4742" i="5"/>
  <c r="K4742" i="5"/>
  <c r="I4742" i="5"/>
  <c r="G4742" i="5"/>
  <c r="E4742" i="5"/>
  <c r="C4742" i="5"/>
  <c r="M4741" i="5"/>
  <c r="K4741" i="5"/>
  <c r="I4741" i="5"/>
  <c r="G4741" i="5"/>
  <c r="E4741" i="5"/>
  <c r="C4741" i="5"/>
  <c r="M4740" i="5"/>
  <c r="K4740" i="5"/>
  <c r="I4740" i="5"/>
  <c r="G4740" i="5"/>
  <c r="E4740" i="5"/>
  <c r="C4740" i="5"/>
  <c r="M4739" i="5"/>
  <c r="K4739" i="5"/>
  <c r="I4739" i="5"/>
  <c r="G4739" i="5"/>
  <c r="E4739" i="5"/>
  <c r="C4739" i="5"/>
  <c r="M4738" i="5"/>
  <c r="K4738" i="5"/>
  <c r="I4738" i="5"/>
  <c r="G4738" i="5"/>
  <c r="E4738" i="5"/>
  <c r="C4738" i="5"/>
  <c r="M4737" i="5"/>
  <c r="K4737" i="5"/>
  <c r="I4737" i="5"/>
  <c r="G4737" i="5"/>
  <c r="E4737" i="5"/>
  <c r="C4737" i="5"/>
  <c r="M4736" i="5"/>
  <c r="K4736" i="5"/>
  <c r="I4736" i="5"/>
  <c r="G4736" i="5"/>
  <c r="E4736" i="5"/>
  <c r="C4736" i="5"/>
  <c r="M4735" i="5"/>
  <c r="K4735" i="5"/>
  <c r="I4735" i="5"/>
  <c r="G4735" i="5"/>
  <c r="E4735" i="5"/>
  <c r="C4735" i="5"/>
  <c r="M4734" i="5"/>
  <c r="K4734" i="5"/>
  <c r="I4734" i="5"/>
  <c r="G4734" i="5"/>
  <c r="E4734" i="5"/>
  <c r="C4734" i="5"/>
  <c r="M4733" i="5"/>
  <c r="K4733" i="5"/>
  <c r="I4733" i="5"/>
  <c r="G4733" i="5"/>
  <c r="E4733" i="5"/>
  <c r="C4733" i="5"/>
  <c r="M4732" i="5"/>
  <c r="K4732" i="5"/>
  <c r="I4732" i="5"/>
  <c r="G4732" i="5"/>
  <c r="E4732" i="5"/>
  <c r="C4732" i="5"/>
  <c r="M4731" i="5"/>
  <c r="K4731" i="5"/>
  <c r="I4731" i="5"/>
  <c r="G4731" i="5"/>
  <c r="E4731" i="5"/>
  <c r="C4731" i="5"/>
  <c r="M4730" i="5"/>
  <c r="K4730" i="5"/>
  <c r="I4730" i="5"/>
  <c r="G4730" i="5"/>
  <c r="E4730" i="5"/>
  <c r="C4730" i="5"/>
  <c r="M4729" i="5"/>
  <c r="K4729" i="5"/>
  <c r="I4729" i="5"/>
  <c r="G4729" i="5"/>
  <c r="E4729" i="5"/>
  <c r="C4729" i="5"/>
  <c r="M4728" i="5"/>
  <c r="K4728" i="5"/>
  <c r="I4728" i="5"/>
  <c r="G4728" i="5"/>
  <c r="E4728" i="5"/>
  <c r="C4728" i="5"/>
  <c r="M4727" i="5"/>
  <c r="K4727" i="5"/>
  <c r="I4727" i="5"/>
  <c r="G4727" i="5"/>
  <c r="E4727" i="5"/>
  <c r="C4727" i="5"/>
  <c r="M4726" i="5"/>
  <c r="K4726" i="5"/>
  <c r="I4726" i="5"/>
  <c r="G4726" i="5"/>
  <c r="E4726" i="5"/>
  <c r="C4726" i="5"/>
  <c r="M4725" i="5"/>
  <c r="K4725" i="5"/>
  <c r="I4725" i="5"/>
  <c r="G4725" i="5"/>
  <c r="E4725" i="5"/>
  <c r="C4725" i="5"/>
  <c r="M4724" i="5"/>
  <c r="K4724" i="5"/>
  <c r="I4724" i="5"/>
  <c r="G4724" i="5"/>
  <c r="E4724" i="5"/>
  <c r="C4724" i="5"/>
  <c r="M4723" i="5"/>
  <c r="K4723" i="5"/>
  <c r="I4723" i="5"/>
  <c r="G4723" i="5"/>
  <c r="E4723" i="5"/>
  <c r="C4723" i="5"/>
  <c r="M4722" i="5"/>
  <c r="K4722" i="5"/>
  <c r="I4722" i="5"/>
  <c r="G4722" i="5"/>
  <c r="E4722" i="5"/>
  <c r="C4722" i="5"/>
  <c r="M4721" i="5"/>
  <c r="K4721" i="5"/>
  <c r="I4721" i="5"/>
  <c r="G4721" i="5"/>
  <c r="E4721" i="5"/>
  <c r="C4721" i="5"/>
  <c r="M4720" i="5"/>
  <c r="K4720" i="5"/>
  <c r="I4720" i="5"/>
  <c r="G4720" i="5"/>
  <c r="E4720" i="5"/>
  <c r="C4720" i="5"/>
  <c r="M4719" i="5"/>
  <c r="K4719" i="5"/>
  <c r="I4719" i="5"/>
  <c r="G4719" i="5"/>
  <c r="E4719" i="5"/>
  <c r="C4719" i="5"/>
  <c r="M4718" i="5"/>
  <c r="K4718" i="5"/>
  <c r="I4718" i="5"/>
  <c r="G4718" i="5"/>
  <c r="E4718" i="5"/>
  <c r="C4718" i="5"/>
  <c r="M4717" i="5"/>
  <c r="K4717" i="5"/>
  <c r="I4717" i="5"/>
  <c r="G4717" i="5"/>
  <c r="E4717" i="5"/>
  <c r="C4717" i="5"/>
  <c r="M4716" i="5"/>
  <c r="K4716" i="5"/>
  <c r="I4716" i="5"/>
  <c r="G4716" i="5"/>
  <c r="E4716" i="5"/>
  <c r="C4716" i="5"/>
  <c r="M4715" i="5"/>
  <c r="K4715" i="5"/>
  <c r="I4715" i="5"/>
  <c r="G4715" i="5"/>
  <c r="E4715" i="5"/>
  <c r="C4715" i="5"/>
  <c r="M4714" i="5"/>
  <c r="K4714" i="5"/>
  <c r="I4714" i="5"/>
  <c r="G4714" i="5"/>
  <c r="E4714" i="5"/>
  <c r="C4714" i="5"/>
  <c r="M4713" i="5"/>
  <c r="K4713" i="5"/>
  <c r="I4713" i="5"/>
  <c r="G4713" i="5"/>
  <c r="E4713" i="5"/>
  <c r="C4713" i="5"/>
  <c r="M4712" i="5"/>
  <c r="K4712" i="5"/>
  <c r="I4712" i="5"/>
  <c r="G4712" i="5"/>
  <c r="E4712" i="5"/>
  <c r="C4712" i="5"/>
  <c r="M4711" i="5"/>
  <c r="K4711" i="5"/>
  <c r="I4711" i="5"/>
  <c r="G4711" i="5"/>
  <c r="E4711" i="5"/>
  <c r="C4711" i="5"/>
  <c r="M4710" i="5"/>
  <c r="K4710" i="5"/>
  <c r="I4710" i="5"/>
  <c r="G4710" i="5"/>
  <c r="E4710" i="5"/>
  <c r="C4710" i="5"/>
  <c r="M4709" i="5"/>
  <c r="K4709" i="5"/>
  <c r="I4709" i="5"/>
  <c r="G4709" i="5"/>
  <c r="E4709" i="5"/>
  <c r="C4709" i="5"/>
  <c r="M4708" i="5"/>
  <c r="K4708" i="5"/>
  <c r="I4708" i="5"/>
  <c r="G4708" i="5"/>
  <c r="E4708" i="5"/>
  <c r="C4708" i="5"/>
  <c r="M4707" i="5"/>
  <c r="K4707" i="5"/>
  <c r="I4707" i="5"/>
  <c r="G4707" i="5"/>
  <c r="E4707" i="5"/>
  <c r="C4707" i="5"/>
  <c r="M4706" i="5"/>
  <c r="K4706" i="5"/>
  <c r="I4706" i="5"/>
  <c r="G4706" i="5"/>
  <c r="E4706" i="5"/>
  <c r="C4706" i="5"/>
  <c r="M4705" i="5"/>
  <c r="K4705" i="5"/>
  <c r="I4705" i="5"/>
  <c r="G4705" i="5"/>
  <c r="E4705" i="5"/>
  <c r="C4705" i="5"/>
  <c r="M4704" i="5"/>
  <c r="K4704" i="5"/>
  <c r="I4704" i="5"/>
  <c r="G4704" i="5"/>
  <c r="E4704" i="5"/>
  <c r="C4704" i="5"/>
  <c r="M4703" i="5"/>
  <c r="K4703" i="5"/>
  <c r="I4703" i="5"/>
  <c r="G4703" i="5"/>
  <c r="E4703" i="5"/>
  <c r="C4703" i="5"/>
  <c r="M4702" i="5"/>
  <c r="K4702" i="5"/>
  <c r="I4702" i="5"/>
  <c r="G4702" i="5"/>
  <c r="E4702" i="5"/>
  <c r="C4702" i="5"/>
  <c r="M4701" i="5"/>
  <c r="K4701" i="5"/>
  <c r="I4701" i="5"/>
  <c r="G4701" i="5"/>
  <c r="E4701" i="5"/>
  <c r="C4701" i="5"/>
  <c r="M4700" i="5"/>
  <c r="K4700" i="5"/>
  <c r="I4700" i="5"/>
  <c r="G4700" i="5"/>
  <c r="E4700" i="5"/>
  <c r="C4700" i="5"/>
  <c r="M4699" i="5"/>
  <c r="K4699" i="5"/>
  <c r="I4699" i="5"/>
  <c r="G4699" i="5"/>
  <c r="E4699" i="5"/>
  <c r="C4699" i="5"/>
  <c r="M4698" i="5"/>
  <c r="K4698" i="5"/>
  <c r="I4698" i="5"/>
  <c r="G4698" i="5"/>
  <c r="E4698" i="5"/>
  <c r="C4698" i="5"/>
  <c r="M4697" i="5"/>
  <c r="K4697" i="5"/>
  <c r="I4697" i="5"/>
  <c r="G4697" i="5"/>
  <c r="E4697" i="5"/>
  <c r="C4697" i="5"/>
  <c r="M4696" i="5"/>
  <c r="K4696" i="5"/>
  <c r="I4696" i="5"/>
  <c r="G4696" i="5"/>
  <c r="E4696" i="5"/>
  <c r="C4696" i="5"/>
  <c r="M4695" i="5"/>
  <c r="K4695" i="5"/>
  <c r="I4695" i="5"/>
  <c r="G4695" i="5"/>
  <c r="E4695" i="5"/>
  <c r="C4695" i="5"/>
  <c r="M4694" i="5"/>
  <c r="K4694" i="5"/>
  <c r="I4694" i="5"/>
  <c r="G4694" i="5"/>
  <c r="E4694" i="5"/>
  <c r="C4694" i="5"/>
  <c r="M4693" i="5"/>
  <c r="K4693" i="5"/>
  <c r="I4693" i="5"/>
  <c r="G4693" i="5"/>
  <c r="E4693" i="5"/>
  <c r="C4693" i="5"/>
  <c r="M4692" i="5"/>
  <c r="K4692" i="5"/>
  <c r="I4692" i="5"/>
  <c r="G4692" i="5"/>
  <c r="E4692" i="5"/>
  <c r="C4692" i="5"/>
  <c r="M4691" i="5"/>
  <c r="K4691" i="5"/>
  <c r="I4691" i="5"/>
  <c r="G4691" i="5"/>
  <c r="E4691" i="5"/>
  <c r="C4691" i="5"/>
  <c r="M4690" i="5"/>
  <c r="K4690" i="5"/>
  <c r="I4690" i="5"/>
  <c r="G4690" i="5"/>
  <c r="E4690" i="5"/>
  <c r="C4690" i="5"/>
  <c r="M4689" i="5"/>
  <c r="K4689" i="5"/>
  <c r="I4689" i="5"/>
  <c r="G4689" i="5"/>
  <c r="E4689" i="5"/>
  <c r="C4689" i="5"/>
  <c r="M4688" i="5"/>
  <c r="K4688" i="5"/>
  <c r="I4688" i="5"/>
  <c r="G4688" i="5"/>
  <c r="E4688" i="5"/>
  <c r="C4688" i="5"/>
  <c r="M4687" i="5"/>
  <c r="K4687" i="5"/>
  <c r="I4687" i="5"/>
  <c r="G4687" i="5"/>
  <c r="E4687" i="5"/>
  <c r="C4687" i="5"/>
  <c r="M4686" i="5"/>
  <c r="K4686" i="5"/>
  <c r="I4686" i="5"/>
  <c r="G4686" i="5"/>
  <c r="E4686" i="5"/>
  <c r="C4686" i="5"/>
  <c r="M4685" i="5"/>
  <c r="K4685" i="5"/>
  <c r="I4685" i="5"/>
  <c r="G4685" i="5"/>
  <c r="E4685" i="5"/>
  <c r="C4685" i="5"/>
  <c r="M4684" i="5"/>
  <c r="K4684" i="5"/>
  <c r="I4684" i="5"/>
  <c r="G4684" i="5"/>
  <c r="E4684" i="5"/>
  <c r="C4684" i="5"/>
  <c r="M4683" i="5"/>
  <c r="K4683" i="5"/>
  <c r="I4683" i="5"/>
  <c r="G4683" i="5"/>
  <c r="E4683" i="5"/>
  <c r="C4683" i="5"/>
  <c r="M4682" i="5"/>
  <c r="K4682" i="5"/>
  <c r="I4682" i="5"/>
  <c r="G4682" i="5"/>
  <c r="E4682" i="5"/>
  <c r="C4682" i="5"/>
  <c r="M4681" i="5"/>
  <c r="K4681" i="5"/>
  <c r="I4681" i="5"/>
  <c r="G4681" i="5"/>
  <c r="E4681" i="5"/>
  <c r="C4681" i="5"/>
  <c r="M4680" i="5"/>
  <c r="K4680" i="5"/>
  <c r="I4680" i="5"/>
  <c r="G4680" i="5"/>
  <c r="E4680" i="5"/>
  <c r="C4680" i="5"/>
  <c r="M4679" i="5"/>
  <c r="K4679" i="5"/>
  <c r="I4679" i="5"/>
  <c r="G4679" i="5"/>
  <c r="E4679" i="5"/>
  <c r="C4679" i="5"/>
  <c r="M4678" i="5"/>
  <c r="K4678" i="5"/>
  <c r="I4678" i="5"/>
  <c r="G4678" i="5"/>
  <c r="E4678" i="5"/>
  <c r="C4678" i="5"/>
  <c r="M4677" i="5"/>
  <c r="K4677" i="5"/>
  <c r="I4677" i="5"/>
  <c r="G4677" i="5"/>
  <c r="E4677" i="5"/>
  <c r="C4677" i="5"/>
  <c r="M4676" i="5"/>
  <c r="K4676" i="5"/>
  <c r="I4676" i="5"/>
  <c r="G4676" i="5"/>
  <c r="E4676" i="5"/>
  <c r="C4676" i="5"/>
  <c r="M4675" i="5"/>
  <c r="K4675" i="5"/>
  <c r="I4675" i="5"/>
  <c r="G4675" i="5"/>
  <c r="E4675" i="5"/>
  <c r="C4675" i="5"/>
  <c r="M4674" i="5"/>
  <c r="K4674" i="5"/>
  <c r="I4674" i="5"/>
  <c r="G4674" i="5"/>
  <c r="E4674" i="5"/>
  <c r="C4674" i="5"/>
  <c r="M4673" i="5"/>
  <c r="K4673" i="5"/>
  <c r="I4673" i="5"/>
  <c r="G4673" i="5"/>
  <c r="E4673" i="5"/>
  <c r="C4673" i="5"/>
  <c r="M4672" i="5"/>
  <c r="K4672" i="5"/>
  <c r="I4672" i="5"/>
  <c r="G4672" i="5"/>
  <c r="E4672" i="5"/>
  <c r="C4672" i="5"/>
  <c r="M4671" i="5"/>
  <c r="K4671" i="5"/>
  <c r="I4671" i="5"/>
  <c r="G4671" i="5"/>
  <c r="E4671" i="5"/>
  <c r="C4671" i="5"/>
  <c r="M4670" i="5"/>
  <c r="K4670" i="5"/>
  <c r="I4670" i="5"/>
  <c r="G4670" i="5"/>
  <c r="E4670" i="5"/>
  <c r="C4670" i="5"/>
  <c r="M4669" i="5"/>
  <c r="K4669" i="5"/>
  <c r="I4669" i="5"/>
  <c r="G4669" i="5"/>
  <c r="E4669" i="5"/>
  <c r="C4669" i="5"/>
  <c r="M4668" i="5"/>
  <c r="K4668" i="5"/>
  <c r="I4668" i="5"/>
  <c r="G4668" i="5"/>
  <c r="E4668" i="5"/>
  <c r="C4668" i="5"/>
  <c r="M4667" i="5"/>
  <c r="K4667" i="5"/>
  <c r="I4667" i="5"/>
  <c r="G4667" i="5"/>
  <c r="E4667" i="5"/>
  <c r="C4667" i="5"/>
  <c r="M4666" i="5"/>
  <c r="K4666" i="5"/>
  <c r="I4666" i="5"/>
  <c r="G4666" i="5"/>
  <c r="E4666" i="5"/>
  <c r="C4666" i="5"/>
  <c r="M4665" i="5"/>
  <c r="K4665" i="5"/>
  <c r="I4665" i="5"/>
  <c r="G4665" i="5"/>
  <c r="E4665" i="5"/>
  <c r="C4665" i="5"/>
  <c r="M4664" i="5"/>
  <c r="K4664" i="5"/>
  <c r="I4664" i="5"/>
  <c r="G4664" i="5"/>
  <c r="E4664" i="5"/>
  <c r="C4664" i="5"/>
  <c r="M4663" i="5"/>
  <c r="K4663" i="5"/>
  <c r="I4663" i="5"/>
  <c r="G4663" i="5"/>
  <c r="E4663" i="5"/>
  <c r="C4663" i="5"/>
  <c r="M4662" i="5"/>
  <c r="K4662" i="5"/>
  <c r="I4662" i="5"/>
  <c r="G4662" i="5"/>
  <c r="E4662" i="5"/>
  <c r="C4662" i="5"/>
  <c r="M4661" i="5"/>
  <c r="K4661" i="5"/>
  <c r="I4661" i="5"/>
  <c r="G4661" i="5"/>
  <c r="E4661" i="5"/>
  <c r="C4661" i="5"/>
  <c r="M4660" i="5"/>
  <c r="K4660" i="5"/>
  <c r="I4660" i="5"/>
  <c r="G4660" i="5"/>
  <c r="E4660" i="5"/>
  <c r="C4660" i="5"/>
  <c r="M4659" i="5"/>
  <c r="K4659" i="5"/>
  <c r="I4659" i="5"/>
  <c r="G4659" i="5"/>
  <c r="E4659" i="5"/>
  <c r="C4659" i="5"/>
  <c r="M4658" i="5"/>
  <c r="K4658" i="5"/>
  <c r="I4658" i="5"/>
  <c r="G4658" i="5"/>
  <c r="E4658" i="5"/>
  <c r="C4658" i="5"/>
  <c r="M4657" i="5"/>
  <c r="K4657" i="5"/>
  <c r="I4657" i="5"/>
  <c r="G4657" i="5"/>
  <c r="E4657" i="5"/>
  <c r="C4657" i="5"/>
  <c r="M4656" i="5"/>
  <c r="K4656" i="5"/>
  <c r="I4656" i="5"/>
  <c r="G4656" i="5"/>
  <c r="E4656" i="5"/>
  <c r="C4656" i="5"/>
  <c r="M4655" i="5"/>
  <c r="K4655" i="5"/>
  <c r="I4655" i="5"/>
  <c r="G4655" i="5"/>
  <c r="E4655" i="5"/>
  <c r="C4655" i="5"/>
  <c r="M4654" i="5"/>
  <c r="K4654" i="5"/>
  <c r="I4654" i="5"/>
  <c r="G4654" i="5"/>
  <c r="E4654" i="5"/>
  <c r="C4654" i="5"/>
  <c r="M4653" i="5"/>
  <c r="K4653" i="5"/>
  <c r="I4653" i="5"/>
  <c r="G4653" i="5"/>
  <c r="E4653" i="5"/>
  <c r="C4653" i="5"/>
  <c r="M4652" i="5"/>
  <c r="K4652" i="5"/>
  <c r="I4652" i="5"/>
  <c r="G4652" i="5"/>
  <c r="E4652" i="5"/>
  <c r="C4652" i="5"/>
  <c r="M4651" i="5"/>
  <c r="K4651" i="5"/>
  <c r="I4651" i="5"/>
  <c r="G4651" i="5"/>
  <c r="E4651" i="5"/>
  <c r="C4651" i="5"/>
  <c r="M4650" i="5"/>
  <c r="K4650" i="5"/>
  <c r="I4650" i="5"/>
  <c r="G4650" i="5"/>
  <c r="E4650" i="5"/>
  <c r="C4650" i="5"/>
  <c r="M4649" i="5"/>
  <c r="K4649" i="5"/>
  <c r="I4649" i="5"/>
  <c r="G4649" i="5"/>
  <c r="E4649" i="5"/>
  <c r="C4649" i="5"/>
  <c r="M4648" i="5"/>
  <c r="K4648" i="5"/>
  <c r="I4648" i="5"/>
  <c r="G4648" i="5"/>
  <c r="E4648" i="5"/>
  <c r="C4648" i="5"/>
  <c r="M4647" i="5"/>
  <c r="K4647" i="5"/>
  <c r="I4647" i="5"/>
  <c r="G4647" i="5"/>
  <c r="E4647" i="5"/>
  <c r="C4647" i="5"/>
  <c r="M4646" i="5"/>
  <c r="K4646" i="5"/>
  <c r="I4646" i="5"/>
  <c r="G4646" i="5"/>
  <c r="E4646" i="5"/>
  <c r="C4646" i="5"/>
  <c r="M4645" i="5"/>
  <c r="K4645" i="5"/>
  <c r="I4645" i="5"/>
  <c r="G4645" i="5"/>
  <c r="E4645" i="5"/>
  <c r="C4645" i="5"/>
  <c r="M4644" i="5"/>
  <c r="K4644" i="5"/>
  <c r="I4644" i="5"/>
  <c r="G4644" i="5"/>
  <c r="E4644" i="5"/>
  <c r="C4644" i="5"/>
  <c r="M4643" i="5"/>
  <c r="K4643" i="5"/>
  <c r="I4643" i="5"/>
  <c r="G4643" i="5"/>
  <c r="E4643" i="5"/>
  <c r="C4643" i="5"/>
  <c r="M4642" i="5"/>
  <c r="K4642" i="5"/>
  <c r="I4642" i="5"/>
  <c r="G4642" i="5"/>
  <c r="E4642" i="5"/>
  <c r="C4642" i="5"/>
  <c r="M4641" i="5"/>
  <c r="K4641" i="5"/>
  <c r="I4641" i="5"/>
  <c r="G4641" i="5"/>
  <c r="E4641" i="5"/>
  <c r="C4641" i="5"/>
  <c r="M4640" i="5"/>
  <c r="K4640" i="5"/>
  <c r="I4640" i="5"/>
  <c r="G4640" i="5"/>
  <c r="E4640" i="5"/>
  <c r="C4640" i="5"/>
  <c r="M4639" i="5"/>
  <c r="K4639" i="5"/>
  <c r="I4639" i="5"/>
  <c r="G4639" i="5"/>
  <c r="E4639" i="5"/>
  <c r="C4639" i="5"/>
  <c r="M4638" i="5"/>
  <c r="K4638" i="5"/>
  <c r="I4638" i="5"/>
  <c r="G4638" i="5"/>
  <c r="E4638" i="5"/>
  <c r="C4638" i="5"/>
  <c r="M4637" i="5"/>
  <c r="K4637" i="5"/>
  <c r="I4637" i="5"/>
  <c r="G4637" i="5"/>
  <c r="E4637" i="5"/>
  <c r="C4637" i="5"/>
  <c r="M4636" i="5"/>
  <c r="K4636" i="5"/>
  <c r="I4636" i="5"/>
  <c r="G4636" i="5"/>
  <c r="E4636" i="5"/>
  <c r="C4636" i="5"/>
  <c r="M4635" i="5"/>
  <c r="K4635" i="5"/>
  <c r="I4635" i="5"/>
  <c r="G4635" i="5"/>
  <c r="E4635" i="5"/>
  <c r="C4635" i="5"/>
  <c r="M4634" i="5"/>
  <c r="K4634" i="5"/>
  <c r="I4634" i="5"/>
  <c r="G4634" i="5"/>
  <c r="E4634" i="5"/>
  <c r="C4634" i="5"/>
  <c r="M4633" i="5"/>
  <c r="K4633" i="5"/>
  <c r="I4633" i="5"/>
  <c r="G4633" i="5"/>
  <c r="E4633" i="5"/>
  <c r="C4633" i="5"/>
  <c r="M4632" i="5"/>
  <c r="K4632" i="5"/>
  <c r="I4632" i="5"/>
  <c r="G4632" i="5"/>
  <c r="E4632" i="5"/>
  <c r="C4632" i="5"/>
  <c r="M4631" i="5"/>
  <c r="K4631" i="5"/>
  <c r="I4631" i="5"/>
  <c r="G4631" i="5"/>
  <c r="E4631" i="5"/>
  <c r="C4631" i="5"/>
  <c r="M4630" i="5"/>
  <c r="K4630" i="5"/>
  <c r="I4630" i="5"/>
  <c r="G4630" i="5"/>
  <c r="E4630" i="5"/>
  <c r="C4630" i="5"/>
  <c r="M4629" i="5"/>
  <c r="K4629" i="5"/>
  <c r="I4629" i="5"/>
  <c r="G4629" i="5"/>
  <c r="E4629" i="5"/>
  <c r="C4629" i="5"/>
  <c r="M4628" i="5"/>
  <c r="K4628" i="5"/>
  <c r="I4628" i="5"/>
  <c r="G4628" i="5"/>
  <c r="E4628" i="5"/>
  <c r="C4628" i="5"/>
  <c r="M4627" i="5"/>
  <c r="K4627" i="5"/>
  <c r="I4627" i="5"/>
  <c r="G4627" i="5"/>
  <c r="E4627" i="5"/>
  <c r="C4627" i="5"/>
  <c r="M4626" i="5"/>
  <c r="K4626" i="5"/>
  <c r="I4626" i="5"/>
  <c r="G4626" i="5"/>
  <c r="E4626" i="5"/>
  <c r="C4626" i="5"/>
  <c r="M4625" i="5"/>
  <c r="K4625" i="5"/>
  <c r="I4625" i="5"/>
  <c r="G4625" i="5"/>
  <c r="E4625" i="5"/>
  <c r="C4625" i="5"/>
  <c r="M4624" i="5"/>
  <c r="K4624" i="5"/>
  <c r="I4624" i="5"/>
  <c r="G4624" i="5"/>
  <c r="E4624" i="5"/>
  <c r="C4624" i="5"/>
  <c r="M4623" i="5"/>
  <c r="K4623" i="5"/>
  <c r="I4623" i="5"/>
  <c r="G4623" i="5"/>
  <c r="E4623" i="5"/>
  <c r="C4623" i="5"/>
  <c r="M4622" i="5"/>
  <c r="K4622" i="5"/>
  <c r="I4622" i="5"/>
  <c r="G4622" i="5"/>
  <c r="E4622" i="5"/>
  <c r="C4622" i="5"/>
  <c r="M4621" i="5"/>
  <c r="K4621" i="5"/>
  <c r="I4621" i="5"/>
  <c r="G4621" i="5"/>
  <c r="E4621" i="5"/>
  <c r="C4621" i="5"/>
  <c r="M4620" i="5"/>
  <c r="K4620" i="5"/>
  <c r="I4620" i="5"/>
  <c r="G4620" i="5"/>
  <c r="E4620" i="5"/>
  <c r="C4620" i="5"/>
  <c r="M4619" i="5"/>
  <c r="K4619" i="5"/>
  <c r="I4619" i="5"/>
  <c r="G4619" i="5"/>
  <c r="E4619" i="5"/>
  <c r="C4619" i="5"/>
  <c r="M4618" i="5"/>
  <c r="K4618" i="5"/>
  <c r="I4618" i="5"/>
  <c r="G4618" i="5"/>
  <c r="E4618" i="5"/>
  <c r="C4618" i="5"/>
  <c r="M4617" i="5"/>
  <c r="K4617" i="5"/>
  <c r="I4617" i="5"/>
  <c r="G4617" i="5"/>
  <c r="E4617" i="5"/>
  <c r="C4617" i="5"/>
  <c r="M4616" i="5"/>
  <c r="K4616" i="5"/>
  <c r="I4616" i="5"/>
  <c r="G4616" i="5"/>
  <c r="E4616" i="5"/>
  <c r="C4616" i="5"/>
  <c r="M4615" i="5"/>
  <c r="K4615" i="5"/>
  <c r="I4615" i="5"/>
  <c r="G4615" i="5"/>
  <c r="E4615" i="5"/>
  <c r="C4615" i="5"/>
  <c r="M4614" i="5"/>
  <c r="K4614" i="5"/>
  <c r="I4614" i="5"/>
  <c r="G4614" i="5"/>
  <c r="E4614" i="5"/>
  <c r="C4614" i="5"/>
  <c r="M4613" i="5"/>
  <c r="K4613" i="5"/>
  <c r="I4613" i="5"/>
  <c r="G4613" i="5"/>
  <c r="E4613" i="5"/>
  <c r="C4613" i="5"/>
  <c r="M4612" i="5"/>
  <c r="K4612" i="5"/>
  <c r="I4612" i="5"/>
  <c r="G4612" i="5"/>
  <c r="E4612" i="5"/>
  <c r="C4612" i="5"/>
  <c r="M4611" i="5"/>
  <c r="K4611" i="5"/>
  <c r="I4611" i="5"/>
  <c r="G4611" i="5"/>
  <c r="E4611" i="5"/>
  <c r="C4611" i="5"/>
  <c r="M4610" i="5"/>
  <c r="K4610" i="5"/>
  <c r="I4610" i="5"/>
  <c r="G4610" i="5"/>
  <c r="E4610" i="5"/>
  <c r="C4610" i="5"/>
  <c r="M4609" i="5"/>
  <c r="K4609" i="5"/>
  <c r="I4609" i="5"/>
  <c r="G4609" i="5"/>
  <c r="E4609" i="5"/>
  <c r="C4609" i="5"/>
  <c r="M4608" i="5"/>
  <c r="K4608" i="5"/>
  <c r="I4608" i="5"/>
  <c r="G4608" i="5"/>
  <c r="E4608" i="5"/>
  <c r="C4608" i="5"/>
  <c r="M4607" i="5"/>
  <c r="K4607" i="5"/>
  <c r="I4607" i="5"/>
  <c r="G4607" i="5"/>
  <c r="E4607" i="5"/>
  <c r="C4607" i="5"/>
  <c r="M4606" i="5"/>
  <c r="K4606" i="5"/>
  <c r="I4606" i="5"/>
  <c r="G4606" i="5"/>
  <c r="E4606" i="5"/>
  <c r="C4606" i="5"/>
  <c r="M4605" i="5"/>
  <c r="K4605" i="5"/>
  <c r="I4605" i="5"/>
  <c r="G4605" i="5"/>
  <c r="E4605" i="5"/>
  <c r="C4605" i="5"/>
  <c r="M4604" i="5"/>
  <c r="K4604" i="5"/>
  <c r="I4604" i="5"/>
  <c r="G4604" i="5"/>
  <c r="E4604" i="5"/>
  <c r="C4604" i="5"/>
  <c r="M4603" i="5"/>
  <c r="K4603" i="5"/>
  <c r="I4603" i="5"/>
  <c r="G4603" i="5"/>
  <c r="E4603" i="5"/>
  <c r="C4603" i="5"/>
  <c r="M4602" i="5"/>
  <c r="K4602" i="5"/>
  <c r="I4602" i="5"/>
  <c r="G4602" i="5"/>
  <c r="E4602" i="5"/>
  <c r="C4602" i="5"/>
  <c r="M4601" i="5"/>
  <c r="K4601" i="5"/>
  <c r="I4601" i="5"/>
  <c r="G4601" i="5"/>
  <c r="E4601" i="5"/>
  <c r="C4601" i="5"/>
  <c r="M4600" i="5"/>
  <c r="K4600" i="5"/>
  <c r="I4600" i="5"/>
  <c r="G4600" i="5"/>
  <c r="E4600" i="5"/>
  <c r="C4600" i="5"/>
  <c r="M4599" i="5"/>
  <c r="K4599" i="5"/>
  <c r="I4599" i="5"/>
  <c r="G4599" i="5"/>
  <c r="E4599" i="5"/>
  <c r="C4599" i="5"/>
  <c r="M4598" i="5"/>
  <c r="K4598" i="5"/>
  <c r="I4598" i="5"/>
  <c r="G4598" i="5"/>
  <c r="E4598" i="5"/>
  <c r="C4598" i="5"/>
  <c r="M4597" i="5"/>
  <c r="K4597" i="5"/>
  <c r="I4597" i="5"/>
  <c r="G4597" i="5"/>
  <c r="E4597" i="5"/>
  <c r="C4597" i="5"/>
  <c r="M4596" i="5"/>
  <c r="K4596" i="5"/>
  <c r="I4596" i="5"/>
  <c r="G4596" i="5"/>
  <c r="E4596" i="5"/>
  <c r="C4596" i="5"/>
  <c r="M4595" i="5"/>
  <c r="K4595" i="5"/>
  <c r="I4595" i="5"/>
  <c r="G4595" i="5"/>
  <c r="E4595" i="5"/>
  <c r="C4595" i="5"/>
  <c r="M4594" i="5"/>
  <c r="K4594" i="5"/>
  <c r="I4594" i="5"/>
  <c r="G4594" i="5"/>
  <c r="E4594" i="5"/>
  <c r="C4594" i="5"/>
  <c r="M4593" i="5"/>
  <c r="K4593" i="5"/>
  <c r="I4593" i="5"/>
  <c r="G4593" i="5"/>
  <c r="E4593" i="5"/>
  <c r="C4593" i="5"/>
  <c r="M4592" i="5"/>
  <c r="K4592" i="5"/>
  <c r="I4592" i="5"/>
  <c r="G4592" i="5"/>
  <c r="E4592" i="5"/>
  <c r="C4592" i="5"/>
  <c r="M4591" i="5"/>
  <c r="K4591" i="5"/>
  <c r="I4591" i="5"/>
  <c r="G4591" i="5"/>
  <c r="E4591" i="5"/>
  <c r="C4591" i="5"/>
  <c r="M4590" i="5"/>
  <c r="K4590" i="5"/>
  <c r="I4590" i="5"/>
  <c r="G4590" i="5"/>
  <c r="E4590" i="5"/>
  <c r="C4590" i="5"/>
  <c r="M4589" i="5"/>
  <c r="K4589" i="5"/>
  <c r="I4589" i="5"/>
  <c r="G4589" i="5"/>
  <c r="E4589" i="5"/>
  <c r="C4589" i="5"/>
  <c r="M4588" i="5"/>
  <c r="K4588" i="5"/>
  <c r="I4588" i="5"/>
  <c r="G4588" i="5"/>
  <c r="E4588" i="5"/>
  <c r="C4588" i="5"/>
  <c r="M4587" i="5"/>
  <c r="K4587" i="5"/>
  <c r="I4587" i="5"/>
  <c r="G4587" i="5"/>
  <c r="E4587" i="5"/>
  <c r="C4587" i="5"/>
  <c r="M4586" i="5"/>
  <c r="K4586" i="5"/>
  <c r="I4586" i="5"/>
  <c r="G4586" i="5"/>
  <c r="E4586" i="5"/>
  <c r="C4586" i="5"/>
  <c r="M4585" i="5"/>
  <c r="K4585" i="5"/>
  <c r="I4585" i="5"/>
  <c r="G4585" i="5"/>
  <c r="E4585" i="5"/>
  <c r="C4585" i="5"/>
  <c r="M4584" i="5"/>
  <c r="K4584" i="5"/>
  <c r="I4584" i="5"/>
  <c r="G4584" i="5"/>
  <c r="E4584" i="5"/>
  <c r="C4584" i="5"/>
  <c r="M4583" i="5"/>
  <c r="K4583" i="5"/>
  <c r="I4583" i="5"/>
  <c r="G4583" i="5"/>
  <c r="E4583" i="5"/>
  <c r="C4583" i="5"/>
  <c r="M4582" i="5"/>
  <c r="K4582" i="5"/>
  <c r="I4582" i="5"/>
  <c r="G4582" i="5"/>
  <c r="E4582" i="5"/>
  <c r="C4582" i="5"/>
  <c r="M4581" i="5"/>
  <c r="K4581" i="5"/>
  <c r="I4581" i="5"/>
  <c r="G4581" i="5"/>
  <c r="E4581" i="5"/>
  <c r="C4581" i="5"/>
  <c r="M4580" i="5"/>
  <c r="K4580" i="5"/>
  <c r="I4580" i="5"/>
  <c r="G4580" i="5"/>
  <c r="E4580" i="5"/>
  <c r="C4580" i="5"/>
  <c r="M4579" i="5"/>
  <c r="K4579" i="5"/>
  <c r="I4579" i="5"/>
  <c r="G4579" i="5"/>
  <c r="E4579" i="5"/>
  <c r="C4579" i="5"/>
  <c r="M4578" i="5"/>
  <c r="K4578" i="5"/>
  <c r="I4578" i="5"/>
  <c r="G4578" i="5"/>
  <c r="E4578" i="5"/>
  <c r="C4578" i="5"/>
  <c r="M4577" i="5"/>
  <c r="K4577" i="5"/>
  <c r="I4577" i="5"/>
  <c r="G4577" i="5"/>
  <c r="E4577" i="5"/>
  <c r="C4577" i="5"/>
  <c r="M4576" i="5"/>
  <c r="K4576" i="5"/>
  <c r="I4576" i="5"/>
  <c r="G4576" i="5"/>
  <c r="E4576" i="5"/>
  <c r="C4576" i="5"/>
  <c r="M4575" i="5"/>
  <c r="K4575" i="5"/>
  <c r="I4575" i="5"/>
  <c r="G4575" i="5"/>
  <c r="E4575" i="5"/>
  <c r="C4575" i="5"/>
  <c r="M4574" i="5"/>
  <c r="K4574" i="5"/>
  <c r="I4574" i="5"/>
  <c r="G4574" i="5"/>
  <c r="E4574" i="5"/>
  <c r="C4574" i="5"/>
  <c r="M4573" i="5"/>
  <c r="K4573" i="5"/>
  <c r="I4573" i="5"/>
  <c r="G4573" i="5"/>
  <c r="E4573" i="5"/>
  <c r="C4573" i="5"/>
  <c r="M4572" i="5"/>
  <c r="K4572" i="5"/>
  <c r="I4572" i="5"/>
  <c r="G4572" i="5"/>
  <c r="E4572" i="5"/>
  <c r="C4572" i="5"/>
  <c r="M4571" i="5"/>
  <c r="K4571" i="5"/>
  <c r="I4571" i="5"/>
  <c r="G4571" i="5"/>
  <c r="E4571" i="5"/>
  <c r="C4571" i="5"/>
  <c r="M4570" i="5"/>
  <c r="K4570" i="5"/>
  <c r="I4570" i="5"/>
  <c r="G4570" i="5"/>
  <c r="E4570" i="5"/>
  <c r="C4570" i="5"/>
  <c r="M4569" i="5"/>
  <c r="K4569" i="5"/>
  <c r="I4569" i="5"/>
  <c r="G4569" i="5"/>
  <c r="E4569" i="5"/>
  <c r="C4569" i="5"/>
  <c r="M4568" i="5"/>
  <c r="K4568" i="5"/>
  <c r="I4568" i="5"/>
  <c r="G4568" i="5"/>
  <c r="E4568" i="5"/>
  <c r="C4568" i="5"/>
  <c r="M4567" i="5"/>
  <c r="K4567" i="5"/>
  <c r="I4567" i="5"/>
  <c r="G4567" i="5"/>
  <c r="E4567" i="5"/>
  <c r="C4567" i="5"/>
  <c r="M4566" i="5"/>
  <c r="K4566" i="5"/>
  <c r="I4566" i="5"/>
  <c r="G4566" i="5"/>
  <c r="E4566" i="5"/>
  <c r="C4566" i="5"/>
  <c r="M4565" i="5"/>
  <c r="K4565" i="5"/>
  <c r="I4565" i="5"/>
  <c r="G4565" i="5"/>
  <c r="E4565" i="5"/>
  <c r="C4565" i="5"/>
  <c r="M4564" i="5"/>
  <c r="K4564" i="5"/>
  <c r="I4564" i="5"/>
  <c r="G4564" i="5"/>
  <c r="E4564" i="5"/>
  <c r="C4564" i="5"/>
  <c r="M4563" i="5"/>
  <c r="K4563" i="5"/>
  <c r="I4563" i="5"/>
  <c r="G4563" i="5"/>
  <c r="E4563" i="5"/>
  <c r="C4563" i="5"/>
  <c r="M4562" i="5"/>
  <c r="K4562" i="5"/>
  <c r="I4562" i="5"/>
  <c r="G4562" i="5"/>
  <c r="E4562" i="5"/>
  <c r="C4562" i="5"/>
  <c r="M4561" i="5"/>
  <c r="K4561" i="5"/>
  <c r="I4561" i="5"/>
  <c r="G4561" i="5"/>
  <c r="E4561" i="5"/>
  <c r="C4561" i="5"/>
  <c r="M4560" i="5"/>
  <c r="K4560" i="5"/>
  <c r="I4560" i="5"/>
  <c r="G4560" i="5"/>
  <c r="E4560" i="5"/>
  <c r="C4560" i="5"/>
  <c r="M4559" i="5"/>
  <c r="K4559" i="5"/>
  <c r="I4559" i="5"/>
  <c r="G4559" i="5"/>
  <c r="E4559" i="5"/>
  <c r="C4559" i="5"/>
  <c r="M4558" i="5"/>
  <c r="K4558" i="5"/>
  <c r="I4558" i="5"/>
  <c r="G4558" i="5"/>
  <c r="E4558" i="5"/>
  <c r="C4558" i="5"/>
  <c r="M4557" i="5"/>
  <c r="K4557" i="5"/>
  <c r="I4557" i="5"/>
  <c r="G4557" i="5"/>
  <c r="E4557" i="5"/>
  <c r="C4557" i="5"/>
  <c r="M4556" i="5"/>
  <c r="K4556" i="5"/>
  <c r="I4556" i="5"/>
  <c r="G4556" i="5"/>
  <c r="E4556" i="5"/>
  <c r="C4556" i="5"/>
  <c r="M4555" i="5"/>
  <c r="K4555" i="5"/>
  <c r="I4555" i="5"/>
  <c r="G4555" i="5"/>
  <c r="E4555" i="5"/>
  <c r="C4555" i="5"/>
  <c r="M4554" i="5"/>
  <c r="K4554" i="5"/>
  <c r="I4554" i="5"/>
  <c r="G4554" i="5"/>
  <c r="E4554" i="5"/>
  <c r="C4554" i="5"/>
  <c r="M4553" i="5"/>
  <c r="K4553" i="5"/>
  <c r="I4553" i="5"/>
  <c r="G4553" i="5"/>
  <c r="E4553" i="5"/>
  <c r="C4553" i="5"/>
  <c r="M4552" i="5"/>
  <c r="K4552" i="5"/>
  <c r="I4552" i="5"/>
  <c r="G4552" i="5"/>
  <c r="E4552" i="5"/>
  <c r="C4552" i="5"/>
  <c r="M4551" i="5"/>
  <c r="K4551" i="5"/>
  <c r="I4551" i="5"/>
  <c r="G4551" i="5"/>
  <c r="E4551" i="5"/>
  <c r="C4551" i="5"/>
  <c r="M4550" i="5"/>
  <c r="K4550" i="5"/>
  <c r="I4550" i="5"/>
  <c r="G4550" i="5"/>
  <c r="E4550" i="5"/>
  <c r="C4550" i="5"/>
  <c r="M4549" i="5"/>
  <c r="K4549" i="5"/>
  <c r="I4549" i="5"/>
  <c r="G4549" i="5"/>
  <c r="E4549" i="5"/>
  <c r="C4549" i="5"/>
  <c r="M4548" i="5"/>
  <c r="K4548" i="5"/>
  <c r="I4548" i="5"/>
  <c r="G4548" i="5"/>
  <c r="E4548" i="5"/>
  <c r="C4548" i="5"/>
  <c r="M4547" i="5"/>
  <c r="K4547" i="5"/>
  <c r="I4547" i="5"/>
  <c r="G4547" i="5"/>
  <c r="E4547" i="5"/>
  <c r="C4547" i="5"/>
  <c r="M4546" i="5"/>
  <c r="K4546" i="5"/>
  <c r="I4546" i="5"/>
  <c r="G4546" i="5"/>
  <c r="E4546" i="5"/>
  <c r="C4546" i="5"/>
  <c r="M4545" i="5"/>
  <c r="K4545" i="5"/>
  <c r="I4545" i="5"/>
  <c r="G4545" i="5"/>
  <c r="E4545" i="5"/>
  <c r="C4545" i="5"/>
  <c r="M4544" i="5"/>
  <c r="K4544" i="5"/>
  <c r="I4544" i="5"/>
  <c r="G4544" i="5"/>
  <c r="E4544" i="5"/>
  <c r="C4544" i="5"/>
  <c r="M4543" i="5"/>
  <c r="K4543" i="5"/>
  <c r="I4543" i="5"/>
  <c r="G4543" i="5"/>
  <c r="E4543" i="5"/>
  <c r="C4543" i="5"/>
  <c r="M4542" i="5"/>
  <c r="K4542" i="5"/>
  <c r="I4542" i="5"/>
  <c r="G4542" i="5"/>
  <c r="E4542" i="5"/>
  <c r="C4542" i="5"/>
  <c r="M4541" i="5"/>
  <c r="K4541" i="5"/>
  <c r="I4541" i="5"/>
  <c r="G4541" i="5"/>
  <c r="E4541" i="5"/>
  <c r="C4541" i="5"/>
  <c r="M4540" i="5"/>
  <c r="K4540" i="5"/>
  <c r="I4540" i="5"/>
  <c r="G4540" i="5"/>
  <c r="E4540" i="5"/>
  <c r="C4540" i="5"/>
  <c r="M4539" i="5"/>
  <c r="K4539" i="5"/>
  <c r="I4539" i="5"/>
  <c r="G4539" i="5"/>
  <c r="E4539" i="5"/>
  <c r="C4539" i="5"/>
  <c r="M4538" i="5"/>
  <c r="K4538" i="5"/>
  <c r="I4538" i="5"/>
  <c r="G4538" i="5"/>
  <c r="E4538" i="5"/>
  <c r="C4538" i="5"/>
  <c r="M4537" i="5"/>
  <c r="K4537" i="5"/>
  <c r="I4537" i="5"/>
  <c r="G4537" i="5"/>
  <c r="E4537" i="5"/>
  <c r="C4537" i="5"/>
  <c r="M4536" i="5"/>
  <c r="K4536" i="5"/>
  <c r="I4536" i="5"/>
  <c r="G4536" i="5"/>
  <c r="E4536" i="5"/>
  <c r="C4536" i="5"/>
  <c r="M4535" i="5"/>
  <c r="K4535" i="5"/>
  <c r="I4535" i="5"/>
  <c r="G4535" i="5"/>
  <c r="E4535" i="5"/>
  <c r="C4535" i="5"/>
  <c r="M4534" i="5"/>
  <c r="K4534" i="5"/>
  <c r="I4534" i="5"/>
  <c r="G4534" i="5"/>
  <c r="E4534" i="5"/>
  <c r="C4534" i="5"/>
  <c r="M4533" i="5"/>
  <c r="K4533" i="5"/>
  <c r="I4533" i="5"/>
  <c r="G4533" i="5"/>
  <c r="E4533" i="5"/>
  <c r="C4533" i="5"/>
  <c r="M4532" i="5"/>
  <c r="K4532" i="5"/>
  <c r="I4532" i="5"/>
  <c r="G4532" i="5"/>
  <c r="E4532" i="5"/>
  <c r="C4532" i="5"/>
  <c r="M4531" i="5"/>
  <c r="K4531" i="5"/>
  <c r="I4531" i="5"/>
  <c r="G4531" i="5"/>
  <c r="E4531" i="5"/>
  <c r="C4531" i="5"/>
  <c r="M4530" i="5"/>
  <c r="K4530" i="5"/>
  <c r="I4530" i="5"/>
  <c r="G4530" i="5"/>
  <c r="E4530" i="5"/>
  <c r="C4530" i="5"/>
  <c r="M4529" i="5"/>
  <c r="K4529" i="5"/>
  <c r="I4529" i="5"/>
  <c r="G4529" i="5"/>
  <c r="E4529" i="5"/>
  <c r="C4529" i="5"/>
  <c r="M4528" i="5"/>
  <c r="K4528" i="5"/>
  <c r="I4528" i="5"/>
  <c r="G4528" i="5"/>
  <c r="E4528" i="5"/>
  <c r="C4528" i="5"/>
  <c r="M4527" i="5"/>
  <c r="K4527" i="5"/>
  <c r="I4527" i="5"/>
  <c r="G4527" i="5"/>
  <c r="E4527" i="5"/>
  <c r="C4527" i="5"/>
  <c r="M4526" i="5"/>
  <c r="K4526" i="5"/>
  <c r="I4526" i="5"/>
  <c r="G4526" i="5"/>
  <c r="E4526" i="5"/>
  <c r="C4526" i="5"/>
  <c r="M4525" i="5"/>
  <c r="K4525" i="5"/>
  <c r="I4525" i="5"/>
  <c r="G4525" i="5"/>
  <c r="E4525" i="5"/>
  <c r="C4525" i="5"/>
  <c r="M4524" i="5"/>
  <c r="K4524" i="5"/>
  <c r="I4524" i="5"/>
  <c r="G4524" i="5"/>
  <c r="E4524" i="5"/>
  <c r="C4524" i="5"/>
  <c r="M4523" i="5"/>
  <c r="K4523" i="5"/>
  <c r="I4523" i="5"/>
  <c r="G4523" i="5"/>
  <c r="E4523" i="5"/>
  <c r="C4523" i="5"/>
  <c r="M4522" i="5"/>
  <c r="K4522" i="5"/>
  <c r="I4522" i="5"/>
  <c r="G4522" i="5"/>
  <c r="E4522" i="5"/>
  <c r="C4522" i="5"/>
  <c r="M4521" i="5"/>
  <c r="K4521" i="5"/>
  <c r="I4521" i="5"/>
  <c r="G4521" i="5"/>
  <c r="E4521" i="5"/>
  <c r="C4521" i="5"/>
  <c r="M4520" i="5"/>
  <c r="K4520" i="5"/>
  <c r="I4520" i="5"/>
  <c r="G4520" i="5"/>
  <c r="E4520" i="5"/>
  <c r="C4520" i="5"/>
  <c r="M4519" i="5"/>
  <c r="K4519" i="5"/>
  <c r="I4519" i="5"/>
  <c r="G4519" i="5"/>
  <c r="E4519" i="5"/>
  <c r="C4519" i="5"/>
  <c r="M4518" i="5"/>
  <c r="K4518" i="5"/>
  <c r="I4518" i="5"/>
  <c r="G4518" i="5"/>
  <c r="E4518" i="5"/>
  <c r="C4518" i="5"/>
  <c r="M4517" i="5"/>
  <c r="K4517" i="5"/>
  <c r="I4517" i="5"/>
  <c r="G4517" i="5"/>
  <c r="E4517" i="5"/>
  <c r="C4517" i="5"/>
  <c r="M4516" i="5"/>
  <c r="K4516" i="5"/>
  <c r="I4516" i="5"/>
  <c r="G4516" i="5"/>
  <c r="E4516" i="5"/>
  <c r="C4516" i="5"/>
  <c r="M4515" i="5"/>
  <c r="K4515" i="5"/>
  <c r="I4515" i="5"/>
  <c r="G4515" i="5"/>
  <c r="E4515" i="5"/>
  <c r="C4515" i="5"/>
  <c r="M4514" i="5"/>
  <c r="K4514" i="5"/>
  <c r="I4514" i="5"/>
  <c r="G4514" i="5"/>
  <c r="E4514" i="5"/>
  <c r="C4514" i="5"/>
  <c r="M4513" i="5"/>
  <c r="K4513" i="5"/>
  <c r="I4513" i="5"/>
  <c r="G4513" i="5"/>
  <c r="E4513" i="5"/>
  <c r="C4513" i="5"/>
  <c r="M4512" i="5"/>
  <c r="K4512" i="5"/>
  <c r="I4512" i="5"/>
  <c r="G4512" i="5"/>
  <c r="E4512" i="5"/>
  <c r="C4512" i="5"/>
  <c r="M4511" i="5"/>
  <c r="K4511" i="5"/>
  <c r="I4511" i="5"/>
  <c r="G4511" i="5"/>
  <c r="E4511" i="5"/>
  <c r="C4511" i="5"/>
  <c r="M4510" i="5"/>
  <c r="K4510" i="5"/>
  <c r="I4510" i="5"/>
  <c r="G4510" i="5"/>
  <c r="E4510" i="5"/>
  <c r="C4510" i="5"/>
  <c r="M4509" i="5"/>
  <c r="K4509" i="5"/>
  <c r="I4509" i="5"/>
  <c r="G4509" i="5"/>
  <c r="E4509" i="5"/>
  <c r="C4509" i="5"/>
  <c r="M4508" i="5"/>
  <c r="K4508" i="5"/>
  <c r="I4508" i="5"/>
  <c r="G4508" i="5"/>
  <c r="E4508" i="5"/>
  <c r="C4508" i="5"/>
  <c r="M4507" i="5"/>
  <c r="K4507" i="5"/>
  <c r="I4507" i="5"/>
  <c r="G4507" i="5"/>
  <c r="E4507" i="5"/>
  <c r="C4507" i="5"/>
  <c r="M4506" i="5"/>
  <c r="K4506" i="5"/>
  <c r="I4506" i="5"/>
  <c r="G4506" i="5"/>
  <c r="E4506" i="5"/>
  <c r="C4506" i="5"/>
  <c r="M4505" i="5"/>
  <c r="K4505" i="5"/>
  <c r="I4505" i="5"/>
  <c r="G4505" i="5"/>
  <c r="E4505" i="5"/>
  <c r="C4505" i="5"/>
  <c r="M4504" i="5"/>
  <c r="K4504" i="5"/>
  <c r="I4504" i="5"/>
  <c r="G4504" i="5"/>
  <c r="E4504" i="5"/>
  <c r="C4504" i="5"/>
  <c r="M4503" i="5"/>
  <c r="K4503" i="5"/>
  <c r="I4503" i="5"/>
  <c r="G4503" i="5"/>
  <c r="E4503" i="5"/>
  <c r="C4503" i="5"/>
  <c r="M4502" i="5"/>
  <c r="K4502" i="5"/>
  <c r="I4502" i="5"/>
  <c r="G4502" i="5"/>
  <c r="E4502" i="5"/>
  <c r="C4502" i="5"/>
  <c r="M4501" i="5"/>
  <c r="K4501" i="5"/>
  <c r="I4501" i="5"/>
  <c r="G4501" i="5"/>
  <c r="E4501" i="5"/>
  <c r="C4501" i="5"/>
  <c r="M4500" i="5"/>
  <c r="K4500" i="5"/>
  <c r="I4500" i="5"/>
  <c r="G4500" i="5"/>
  <c r="E4500" i="5"/>
  <c r="C4500" i="5"/>
  <c r="M4499" i="5"/>
  <c r="K4499" i="5"/>
  <c r="I4499" i="5"/>
  <c r="G4499" i="5"/>
  <c r="E4499" i="5"/>
  <c r="C4499" i="5"/>
  <c r="M4498" i="5"/>
  <c r="K4498" i="5"/>
  <c r="I4498" i="5"/>
  <c r="G4498" i="5"/>
  <c r="E4498" i="5"/>
  <c r="C4498" i="5"/>
  <c r="M4497" i="5"/>
  <c r="K4497" i="5"/>
  <c r="I4497" i="5"/>
  <c r="G4497" i="5"/>
  <c r="E4497" i="5"/>
  <c r="C4497" i="5"/>
  <c r="M4496" i="5"/>
  <c r="K4496" i="5"/>
  <c r="I4496" i="5"/>
  <c r="G4496" i="5"/>
  <c r="E4496" i="5"/>
  <c r="C4496" i="5"/>
  <c r="M4495" i="5"/>
  <c r="K4495" i="5"/>
  <c r="I4495" i="5"/>
  <c r="G4495" i="5"/>
  <c r="E4495" i="5"/>
  <c r="C4495" i="5"/>
  <c r="M4494" i="5"/>
  <c r="K4494" i="5"/>
  <c r="I4494" i="5"/>
  <c r="G4494" i="5"/>
  <c r="E4494" i="5"/>
  <c r="C4494" i="5"/>
  <c r="M4493" i="5"/>
  <c r="K4493" i="5"/>
  <c r="I4493" i="5"/>
  <c r="G4493" i="5"/>
  <c r="E4493" i="5"/>
  <c r="C4493" i="5"/>
  <c r="M4492" i="5"/>
  <c r="K4492" i="5"/>
  <c r="I4492" i="5"/>
  <c r="G4492" i="5"/>
  <c r="E4492" i="5"/>
  <c r="C4492" i="5"/>
  <c r="M4491" i="5"/>
  <c r="K4491" i="5"/>
  <c r="I4491" i="5"/>
  <c r="G4491" i="5"/>
  <c r="E4491" i="5"/>
  <c r="C4491" i="5"/>
  <c r="M4490" i="5"/>
  <c r="K4490" i="5"/>
  <c r="I4490" i="5"/>
  <c r="G4490" i="5"/>
  <c r="E4490" i="5"/>
  <c r="C4490" i="5"/>
  <c r="M4489" i="5"/>
  <c r="K4489" i="5"/>
  <c r="I4489" i="5"/>
  <c r="G4489" i="5"/>
  <c r="E4489" i="5"/>
  <c r="C4489" i="5"/>
  <c r="M4488" i="5"/>
  <c r="K4488" i="5"/>
  <c r="I4488" i="5"/>
  <c r="G4488" i="5"/>
  <c r="E4488" i="5"/>
  <c r="C4488" i="5"/>
  <c r="M4487" i="5"/>
  <c r="K4487" i="5"/>
  <c r="I4487" i="5"/>
  <c r="G4487" i="5"/>
  <c r="E4487" i="5"/>
  <c r="C4487" i="5"/>
  <c r="M4486" i="5"/>
  <c r="K4486" i="5"/>
  <c r="I4486" i="5"/>
  <c r="G4486" i="5"/>
  <c r="E4486" i="5"/>
  <c r="C4486" i="5"/>
  <c r="M4485" i="5"/>
  <c r="K4485" i="5"/>
  <c r="I4485" i="5"/>
  <c r="G4485" i="5"/>
  <c r="E4485" i="5"/>
  <c r="C4485" i="5"/>
  <c r="M4484" i="5"/>
  <c r="K4484" i="5"/>
  <c r="I4484" i="5"/>
  <c r="G4484" i="5"/>
  <c r="E4484" i="5"/>
  <c r="C4484" i="5"/>
  <c r="M4483" i="5"/>
  <c r="K4483" i="5"/>
  <c r="I4483" i="5"/>
  <c r="G4483" i="5"/>
  <c r="E4483" i="5"/>
  <c r="C4483" i="5"/>
  <c r="M4482" i="5"/>
  <c r="K4482" i="5"/>
  <c r="I4482" i="5"/>
  <c r="G4482" i="5"/>
  <c r="E4482" i="5"/>
  <c r="C4482" i="5"/>
  <c r="M4481" i="5"/>
  <c r="K4481" i="5"/>
  <c r="I4481" i="5"/>
  <c r="G4481" i="5"/>
  <c r="E4481" i="5"/>
  <c r="C4481" i="5"/>
  <c r="M4480" i="5"/>
  <c r="K4480" i="5"/>
  <c r="I4480" i="5"/>
  <c r="G4480" i="5"/>
  <c r="E4480" i="5"/>
  <c r="C4480" i="5"/>
  <c r="M4479" i="5"/>
  <c r="K4479" i="5"/>
  <c r="I4479" i="5"/>
  <c r="G4479" i="5"/>
  <c r="E4479" i="5"/>
  <c r="C4479" i="5"/>
  <c r="M4478" i="5"/>
  <c r="K4478" i="5"/>
  <c r="I4478" i="5"/>
  <c r="G4478" i="5"/>
  <c r="E4478" i="5"/>
  <c r="C4478" i="5"/>
  <c r="M4477" i="5"/>
  <c r="K4477" i="5"/>
  <c r="I4477" i="5"/>
  <c r="G4477" i="5"/>
  <c r="E4477" i="5"/>
  <c r="C4477" i="5"/>
  <c r="M4476" i="5"/>
  <c r="K4476" i="5"/>
  <c r="I4476" i="5"/>
  <c r="G4476" i="5"/>
  <c r="E4476" i="5"/>
  <c r="C4476" i="5"/>
  <c r="M4475" i="5"/>
  <c r="K4475" i="5"/>
  <c r="I4475" i="5"/>
  <c r="G4475" i="5"/>
  <c r="E4475" i="5"/>
  <c r="C4475" i="5"/>
  <c r="M4474" i="5"/>
  <c r="K4474" i="5"/>
  <c r="I4474" i="5"/>
  <c r="G4474" i="5"/>
  <c r="E4474" i="5"/>
  <c r="C4474" i="5"/>
  <c r="M4473" i="5"/>
  <c r="K4473" i="5"/>
  <c r="I4473" i="5"/>
  <c r="G4473" i="5"/>
  <c r="E4473" i="5"/>
  <c r="C4473" i="5"/>
  <c r="M4472" i="5"/>
  <c r="K4472" i="5"/>
  <c r="I4472" i="5"/>
  <c r="G4472" i="5"/>
  <c r="E4472" i="5"/>
  <c r="C4472" i="5"/>
  <c r="M4471" i="5"/>
  <c r="K4471" i="5"/>
  <c r="I4471" i="5"/>
  <c r="G4471" i="5"/>
  <c r="E4471" i="5"/>
  <c r="C4471" i="5"/>
  <c r="M4470" i="5"/>
  <c r="K4470" i="5"/>
  <c r="I4470" i="5"/>
  <c r="G4470" i="5"/>
  <c r="E4470" i="5"/>
  <c r="C4470" i="5"/>
  <c r="M4469" i="5"/>
  <c r="K4469" i="5"/>
  <c r="I4469" i="5"/>
  <c r="G4469" i="5"/>
  <c r="E4469" i="5"/>
  <c r="C4469" i="5"/>
  <c r="M4468" i="5"/>
  <c r="K4468" i="5"/>
  <c r="I4468" i="5"/>
  <c r="G4468" i="5"/>
  <c r="E4468" i="5"/>
  <c r="C4468" i="5"/>
  <c r="M4467" i="5"/>
  <c r="K4467" i="5"/>
  <c r="I4467" i="5"/>
  <c r="G4467" i="5"/>
  <c r="E4467" i="5"/>
  <c r="C4467" i="5"/>
  <c r="M4466" i="5"/>
  <c r="K4466" i="5"/>
  <c r="I4466" i="5"/>
  <c r="G4466" i="5"/>
  <c r="E4466" i="5"/>
  <c r="C4466" i="5"/>
  <c r="M4465" i="5"/>
  <c r="K4465" i="5"/>
  <c r="I4465" i="5"/>
  <c r="G4465" i="5"/>
  <c r="E4465" i="5"/>
  <c r="C4465" i="5"/>
  <c r="M4464" i="5"/>
  <c r="K4464" i="5"/>
  <c r="I4464" i="5"/>
  <c r="G4464" i="5"/>
  <c r="E4464" i="5"/>
  <c r="C4464" i="5"/>
  <c r="M4463" i="5"/>
  <c r="K4463" i="5"/>
  <c r="I4463" i="5"/>
  <c r="G4463" i="5"/>
  <c r="E4463" i="5"/>
  <c r="C4463" i="5"/>
  <c r="M4462" i="5"/>
  <c r="K4462" i="5"/>
  <c r="I4462" i="5"/>
  <c r="G4462" i="5"/>
  <c r="E4462" i="5"/>
  <c r="C4462" i="5"/>
  <c r="M4461" i="5"/>
  <c r="K4461" i="5"/>
  <c r="I4461" i="5"/>
  <c r="G4461" i="5"/>
  <c r="E4461" i="5"/>
  <c r="C4461" i="5"/>
  <c r="M4460" i="5"/>
  <c r="K4460" i="5"/>
  <c r="I4460" i="5"/>
  <c r="G4460" i="5"/>
  <c r="E4460" i="5"/>
  <c r="C4460" i="5"/>
  <c r="M4459" i="5"/>
  <c r="K4459" i="5"/>
  <c r="I4459" i="5"/>
  <c r="G4459" i="5"/>
  <c r="E4459" i="5"/>
  <c r="C4459" i="5"/>
  <c r="M4458" i="5"/>
  <c r="K4458" i="5"/>
  <c r="I4458" i="5"/>
  <c r="G4458" i="5"/>
  <c r="E4458" i="5"/>
  <c r="C4458" i="5"/>
  <c r="M4457" i="5"/>
  <c r="K4457" i="5"/>
  <c r="I4457" i="5"/>
  <c r="G4457" i="5"/>
  <c r="E4457" i="5"/>
  <c r="C4457" i="5"/>
  <c r="M4456" i="5"/>
  <c r="K4456" i="5"/>
  <c r="I4456" i="5"/>
  <c r="G4456" i="5"/>
  <c r="E4456" i="5"/>
  <c r="C4456" i="5"/>
  <c r="M4455" i="5"/>
  <c r="K4455" i="5"/>
  <c r="I4455" i="5"/>
  <c r="G4455" i="5"/>
  <c r="E4455" i="5"/>
  <c r="C4455" i="5"/>
  <c r="M4454" i="5"/>
  <c r="K4454" i="5"/>
  <c r="I4454" i="5"/>
  <c r="G4454" i="5"/>
  <c r="E4454" i="5"/>
  <c r="C4454" i="5"/>
  <c r="M4453" i="5"/>
  <c r="K4453" i="5"/>
  <c r="I4453" i="5"/>
  <c r="G4453" i="5"/>
  <c r="E4453" i="5"/>
  <c r="C4453" i="5"/>
  <c r="M4452" i="5"/>
  <c r="K4452" i="5"/>
  <c r="I4452" i="5"/>
  <c r="G4452" i="5"/>
  <c r="E4452" i="5"/>
  <c r="C4452" i="5"/>
  <c r="M4451" i="5"/>
  <c r="K4451" i="5"/>
  <c r="I4451" i="5"/>
  <c r="G4451" i="5"/>
  <c r="E4451" i="5"/>
  <c r="C4451" i="5"/>
  <c r="M4450" i="5"/>
  <c r="K4450" i="5"/>
  <c r="I4450" i="5"/>
  <c r="G4450" i="5"/>
  <c r="E4450" i="5"/>
  <c r="C4450" i="5"/>
  <c r="M4449" i="5"/>
  <c r="K4449" i="5"/>
  <c r="I4449" i="5"/>
  <c r="G4449" i="5"/>
  <c r="E4449" i="5"/>
  <c r="C4449" i="5"/>
  <c r="M4448" i="5"/>
  <c r="K4448" i="5"/>
  <c r="I4448" i="5"/>
  <c r="G4448" i="5"/>
  <c r="E4448" i="5"/>
  <c r="C4448" i="5"/>
  <c r="M4447" i="5"/>
  <c r="K4447" i="5"/>
  <c r="I4447" i="5"/>
  <c r="G4447" i="5"/>
  <c r="E4447" i="5"/>
  <c r="C4447" i="5"/>
  <c r="M4446" i="5"/>
  <c r="K4446" i="5"/>
  <c r="I4446" i="5"/>
  <c r="G4446" i="5"/>
  <c r="E4446" i="5"/>
  <c r="C4446" i="5"/>
  <c r="M4445" i="5"/>
  <c r="K4445" i="5"/>
  <c r="I4445" i="5"/>
  <c r="G4445" i="5"/>
  <c r="E4445" i="5"/>
  <c r="C4445" i="5"/>
  <c r="M4444" i="5"/>
  <c r="K4444" i="5"/>
  <c r="I4444" i="5"/>
  <c r="G4444" i="5"/>
  <c r="E4444" i="5"/>
  <c r="C4444" i="5"/>
  <c r="M4443" i="5"/>
  <c r="K4443" i="5"/>
  <c r="I4443" i="5"/>
  <c r="G4443" i="5"/>
  <c r="E4443" i="5"/>
  <c r="C4443" i="5"/>
  <c r="M4442" i="5"/>
  <c r="K4442" i="5"/>
  <c r="I4442" i="5"/>
  <c r="G4442" i="5"/>
  <c r="E4442" i="5"/>
  <c r="C4442" i="5"/>
  <c r="M4441" i="5"/>
  <c r="K4441" i="5"/>
  <c r="I4441" i="5"/>
  <c r="G4441" i="5"/>
  <c r="E4441" i="5"/>
  <c r="C4441" i="5"/>
  <c r="M4440" i="5"/>
  <c r="K4440" i="5"/>
  <c r="I4440" i="5"/>
  <c r="G4440" i="5"/>
  <c r="E4440" i="5"/>
  <c r="C4440" i="5"/>
  <c r="M4439" i="5"/>
  <c r="K4439" i="5"/>
  <c r="I4439" i="5"/>
  <c r="G4439" i="5"/>
  <c r="E4439" i="5"/>
  <c r="C4439" i="5"/>
  <c r="M4438" i="5"/>
  <c r="K4438" i="5"/>
  <c r="I4438" i="5"/>
  <c r="G4438" i="5"/>
  <c r="E4438" i="5"/>
  <c r="C4438" i="5"/>
  <c r="M4437" i="5"/>
  <c r="K4437" i="5"/>
  <c r="I4437" i="5"/>
  <c r="G4437" i="5"/>
  <c r="E4437" i="5"/>
  <c r="C4437" i="5"/>
  <c r="M4436" i="5"/>
  <c r="K4436" i="5"/>
  <c r="I4436" i="5"/>
  <c r="G4436" i="5"/>
  <c r="E4436" i="5"/>
  <c r="C4436" i="5"/>
  <c r="M4435" i="5"/>
  <c r="K4435" i="5"/>
  <c r="I4435" i="5"/>
  <c r="G4435" i="5"/>
  <c r="E4435" i="5"/>
  <c r="C4435" i="5"/>
  <c r="M4434" i="5"/>
  <c r="K4434" i="5"/>
  <c r="I4434" i="5"/>
  <c r="G4434" i="5"/>
  <c r="E4434" i="5"/>
  <c r="C4434" i="5"/>
  <c r="M4433" i="5"/>
  <c r="K4433" i="5"/>
  <c r="I4433" i="5"/>
  <c r="G4433" i="5"/>
  <c r="E4433" i="5"/>
  <c r="C4433" i="5"/>
  <c r="M4432" i="5"/>
  <c r="K4432" i="5"/>
  <c r="I4432" i="5"/>
  <c r="G4432" i="5"/>
  <c r="E4432" i="5"/>
  <c r="C4432" i="5"/>
  <c r="M4431" i="5"/>
  <c r="K4431" i="5"/>
  <c r="I4431" i="5"/>
  <c r="G4431" i="5"/>
  <c r="E4431" i="5"/>
  <c r="C4431" i="5"/>
  <c r="M4430" i="5"/>
  <c r="K4430" i="5"/>
  <c r="I4430" i="5"/>
  <c r="G4430" i="5"/>
  <c r="E4430" i="5"/>
  <c r="C4430" i="5"/>
  <c r="M4429" i="5"/>
  <c r="K4429" i="5"/>
  <c r="I4429" i="5"/>
  <c r="G4429" i="5"/>
  <c r="E4429" i="5"/>
  <c r="C4429" i="5"/>
  <c r="M4428" i="5"/>
  <c r="K4428" i="5"/>
  <c r="I4428" i="5"/>
  <c r="G4428" i="5"/>
  <c r="E4428" i="5"/>
  <c r="C4428" i="5"/>
  <c r="M4427" i="5"/>
  <c r="K4427" i="5"/>
  <c r="I4427" i="5"/>
  <c r="G4427" i="5"/>
  <c r="E4427" i="5"/>
  <c r="C4427" i="5"/>
  <c r="M4426" i="5"/>
  <c r="K4426" i="5"/>
  <c r="I4426" i="5"/>
  <c r="G4426" i="5"/>
  <c r="E4426" i="5"/>
  <c r="C4426" i="5"/>
  <c r="M4425" i="5"/>
  <c r="K4425" i="5"/>
  <c r="I4425" i="5"/>
  <c r="G4425" i="5"/>
  <c r="E4425" i="5"/>
  <c r="C4425" i="5"/>
  <c r="M4424" i="5"/>
  <c r="K4424" i="5"/>
  <c r="I4424" i="5"/>
  <c r="G4424" i="5"/>
  <c r="E4424" i="5"/>
  <c r="C4424" i="5"/>
  <c r="M4423" i="5"/>
  <c r="K4423" i="5"/>
  <c r="I4423" i="5"/>
  <c r="G4423" i="5"/>
  <c r="E4423" i="5"/>
  <c r="C4423" i="5"/>
  <c r="M4422" i="5"/>
  <c r="K4422" i="5"/>
  <c r="I4422" i="5"/>
  <c r="G4422" i="5"/>
  <c r="E4422" i="5"/>
  <c r="C4422" i="5"/>
  <c r="M4421" i="5"/>
  <c r="K4421" i="5"/>
  <c r="I4421" i="5"/>
  <c r="G4421" i="5"/>
  <c r="E4421" i="5"/>
  <c r="C4421" i="5"/>
  <c r="M4420" i="5"/>
  <c r="K4420" i="5"/>
  <c r="I4420" i="5"/>
  <c r="G4420" i="5"/>
  <c r="E4420" i="5"/>
  <c r="C4420" i="5"/>
  <c r="M4419" i="5"/>
  <c r="K4419" i="5"/>
  <c r="I4419" i="5"/>
  <c r="G4419" i="5"/>
  <c r="E4419" i="5"/>
  <c r="C4419" i="5"/>
  <c r="M4418" i="5"/>
  <c r="K4418" i="5"/>
  <c r="I4418" i="5"/>
  <c r="G4418" i="5"/>
  <c r="E4418" i="5"/>
  <c r="C4418" i="5"/>
  <c r="M4417" i="5"/>
  <c r="K4417" i="5"/>
  <c r="I4417" i="5"/>
  <c r="G4417" i="5"/>
  <c r="E4417" i="5"/>
  <c r="C4417" i="5"/>
  <c r="M4416" i="5"/>
  <c r="K4416" i="5"/>
  <c r="I4416" i="5"/>
  <c r="G4416" i="5"/>
  <c r="E4416" i="5"/>
  <c r="C4416" i="5"/>
  <c r="M4415" i="5"/>
  <c r="K4415" i="5"/>
  <c r="I4415" i="5"/>
  <c r="G4415" i="5"/>
  <c r="E4415" i="5"/>
  <c r="C4415" i="5"/>
  <c r="M4414" i="5"/>
  <c r="K4414" i="5"/>
  <c r="I4414" i="5"/>
  <c r="G4414" i="5"/>
  <c r="E4414" i="5"/>
  <c r="C4414" i="5"/>
  <c r="M4413" i="5"/>
  <c r="K4413" i="5"/>
  <c r="I4413" i="5"/>
  <c r="G4413" i="5"/>
  <c r="E4413" i="5"/>
  <c r="C4413" i="5"/>
  <c r="M4412" i="5"/>
  <c r="K4412" i="5"/>
  <c r="I4412" i="5"/>
  <c r="G4412" i="5"/>
  <c r="E4412" i="5"/>
  <c r="C4412" i="5"/>
  <c r="M4411" i="5"/>
  <c r="K4411" i="5"/>
  <c r="I4411" i="5"/>
  <c r="G4411" i="5"/>
  <c r="E4411" i="5"/>
  <c r="C4411" i="5"/>
  <c r="M4410" i="5"/>
  <c r="K4410" i="5"/>
  <c r="I4410" i="5"/>
  <c r="G4410" i="5"/>
  <c r="E4410" i="5"/>
  <c r="C4410" i="5"/>
  <c r="M4409" i="5"/>
  <c r="K4409" i="5"/>
  <c r="I4409" i="5"/>
  <c r="G4409" i="5"/>
  <c r="E4409" i="5"/>
  <c r="C4409" i="5"/>
  <c r="M4408" i="5"/>
  <c r="K4408" i="5"/>
  <c r="I4408" i="5"/>
  <c r="G4408" i="5"/>
  <c r="E4408" i="5"/>
  <c r="C4408" i="5"/>
  <c r="M4407" i="5"/>
  <c r="K4407" i="5"/>
  <c r="I4407" i="5"/>
  <c r="G4407" i="5"/>
  <c r="E4407" i="5"/>
  <c r="C4407" i="5"/>
  <c r="M4406" i="5"/>
  <c r="K4406" i="5"/>
  <c r="I4406" i="5"/>
  <c r="G4406" i="5"/>
  <c r="E4406" i="5"/>
  <c r="C4406" i="5"/>
  <c r="M4405" i="5"/>
  <c r="K4405" i="5"/>
  <c r="I4405" i="5"/>
  <c r="G4405" i="5"/>
  <c r="E4405" i="5"/>
  <c r="C4405" i="5"/>
  <c r="M4404" i="5"/>
  <c r="K4404" i="5"/>
  <c r="I4404" i="5"/>
  <c r="G4404" i="5"/>
  <c r="E4404" i="5"/>
  <c r="C4404" i="5"/>
  <c r="M4403" i="5"/>
  <c r="K4403" i="5"/>
  <c r="I4403" i="5"/>
  <c r="G4403" i="5"/>
  <c r="E4403" i="5"/>
  <c r="C4403" i="5"/>
  <c r="M4402" i="5"/>
  <c r="K4402" i="5"/>
  <c r="I4402" i="5"/>
  <c r="G4402" i="5"/>
  <c r="E4402" i="5"/>
  <c r="C4402" i="5"/>
  <c r="M4401" i="5"/>
  <c r="K4401" i="5"/>
  <c r="I4401" i="5"/>
  <c r="G4401" i="5"/>
  <c r="E4401" i="5"/>
  <c r="C4401" i="5"/>
  <c r="M4400" i="5"/>
  <c r="K4400" i="5"/>
  <c r="I4400" i="5"/>
  <c r="G4400" i="5"/>
  <c r="E4400" i="5"/>
  <c r="C4400" i="5"/>
  <c r="M4399" i="5"/>
  <c r="K4399" i="5"/>
  <c r="I4399" i="5"/>
  <c r="G4399" i="5"/>
  <c r="E4399" i="5"/>
  <c r="C4399" i="5"/>
  <c r="M4398" i="5"/>
  <c r="K4398" i="5"/>
  <c r="I4398" i="5"/>
  <c r="G4398" i="5"/>
  <c r="E4398" i="5"/>
  <c r="C4398" i="5"/>
  <c r="M4397" i="5"/>
  <c r="K4397" i="5"/>
  <c r="I4397" i="5"/>
  <c r="G4397" i="5"/>
  <c r="E4397" i="5"/>
  <c r="C4397" i="5"/>
  <c r="M4396" i="5"/>
  <c r="K4396" i="5"/>
  <c r="I4396" i="5"/>
  <c r="G4396" i="5"/>
  <c r="E4396" i="5"/>
  <c r="C4396" i="5"/>
  <c r="M4395" i="5"/>
  <c r="K4395" i="5"/>
  <c r="I4395" i="5"/>
  <c r="G4395" i="5"/>
  <c r="E4395" i="5"/>
  <c r="C4395" i="5"/>
  <c r="M4394" i="5"/>
  <c r="K4394" i="5"/>
  <c r="I4394" i="5"/>
  <c r="G4394" i="5"/>
  <c r="E4394" i="5"/>
  <c r="C4394" i="5"/>
  <c r="M4393" i="5"/>
  <c r="K4393" i="5"/>
  <c r="I4393" i="5"/>
  <c r="G4393" i="5"/>
  <c r="E4393" i="5"/>
  <c r="C4393" i="5"/>
  <c r="M4392" i="5"/>
  <c r="K4392" i="5"/>
  <c r="I4392" i="5"/>
  <c r="G4392" i="5"/>
  <c r="E4392" i="5"/>
  <c r="C4392" i="5"/>
  <c r="M4391" i="5"/>
  <c r="K4391" i="5"/>
  <c r="I4391" i="5"/>
  <c r="G4391" i="5"/>
  <c r="E4391" i="5"/>
  <c r="C4391" i="5"/>
  <c r="M4390" i="5"/>
  <c r="K4390" i="5"/>
  <c r="I4390" i="5"/>
  <c r="G4390" i="5"/>
  <c r="E4390" i="5"/>
  <c r="C4390" i="5"/>
  <c r="M4389" i="5"/>
  <c r="K4389" i="5"/>
  <c r="I4389" i="5"/>
  <c r="G4389" i="5"/>
  <c r="E4389" i="5"/>
  <c r="C4389" i="5"/>
  <c r="M4388" i="5"/>
  <c r="K4388" i="5"/>
  <c r="I4388" i="5"/>
  <c r="G4388" i="5"/>
  <c r="E4388" i="5"/>
  <c r="C4388" i="5"/>
  <c r="M4387" i="5"/>
  <c r="K4387" i="5"/>
  <c r="I4387" i="5"/>
  <c r="G4387" i="5"/>
  <c r="E4387" i="5"/>
  <c r="C4387" i="5"/>
  <c r="M4386" i="5"/>
  <c r="K4386" i="5"/>
  <c r="I4386" i="5"/>
  <c r="G4386" i="5"/>
  <c r="E4386" i="5"/>
  <c r="C4386" i="5"/>
  <c r="M4385" i="5"/>
  <c r="K4385" i="5"/>
  <c r="I4385" i="5"/>
  <c r="G4385" i="5"/>
  <c r="E4385" i="5"/>
  <c r="C4385" i="5"/>
  <c r="M4384" i="5"/>
  <c r="K4384" i="5"/>
  <c r="I4384" i="5"/>
  <c r="G4384" i="5"/>
  <c r="E4384" i="5"/>
  <c r="C4384" i="5"/>
  <c r="M4383" i="5"/>
  <c r="K4383" i="5"/>
  <c r="I4383" i="5"/>
  <c r="G4383" i="5"/>
  <c r="E4383" i="5"/>
  <c r="C4383" i="5"/>
  <c r="M4382" i="5"/>
  <c r="K4382" i="5"/>
  <c r="I4382" i="5"/>
  <c r="G4382" i="5"/>
  <c r="E4382" i="5"/>
  <c r="C4382" i="5"/>
  <c r="M4381" i="5"/>
  <c r="K4381" i="5"/>
  <c r="I4381" i="5"/>
  <c r="G4381" i="5"/>
  <c r="E4381" i="5"/>
  <c r="C4381" i="5"/>
  <c r="M4380" i="5"/>
  <c r="K4380" i="5"/>
  <c r="I4380" i="5"/>
  <c r="G4380" i="5"/>
  <c r="E4380" i="5"/>
  <c r="C4380" i="5"/>
  <c r="M4379" i="5"/>
  <c r="K4379" i="5"/>
  <c r="I4379" i="5"/>
  <c r="G4379" i="5"/>
  <c r="E4379" i="5"/>
  <c r="C4379" i="5"/>
  <c r="M4378" i="5"/>
  <c r="K4378" i="5"/>
  <c r="I4378" i="5"/>
  <c r="G4378" i="5"/>
  <c r="E4378" i="5"/>
  <c r="C4378" i="5"/>
  <c r="M4377" i="5"/>
  <c r="K4377" i="5"/>
  <c r="I4377" i="5"/>
  <c r="G4377" i="5"/>
  <c r="E4377" i="5"/>
  <c r="C4377" i="5"/>
  <c r="M4376" i="5"/>
  <c r="K4376" i="5"/>
  <c r="I4376" i="5"/>
  <c r="G4376" i="5"/>
  <c r="E4376" i="5"/>
  <c r="C4376" i="5"/>
  <c r="M4375" i="5"/>
  <c r="K4375" i="5"/>
  <c r="I4375" i="5"/>
  <c r="G4375" i="5"/>
  <c r="E4375" i="5"/>
  <c r="C4375" i="5"/>
  <c r="M4374" i="5"/>
  <c r="K4374" i="5"/>
  <c r="I4374" i="5"/>
  <c r="G4374" i="5"/>
  <c r="E4374" i="5"/>
  <c r="C4374" i="5"/>
  <c r="M4373" i="5"/>
  <c r="K4373" i="5"/>
  <c r="I4373" i="5"/>
  <c r="G4373" i="5"/>
  <c r="E4373" i="5"/>
  <c r="C4373" i="5"/>
  <c r="M4372" i="5"/>
  <c r="K4372" i="5"/>
  <c r="I4372" i="5"/>
  <c r="G4372" i="5"/>
  <c r="E4372" i="5"/>
  <c r="C4372" i="5"/>
  <c r="M4371" i="5"/>
  <c r="K4371" i="5"/>
  <c r="I4371" i="5"/>
  <c r="G4371" i="5"/>
  <c r="E4371" i="5"/>
  <c r="C4371" i="5"/>
  <c r="M4370" i="5"/>
  <c r="K4370" i="5"/>
  <c r="I4370" i="5"/>
  <c r="G4370" i="5"/>
  <c r="E4370" i="5"/>
  <c r="C4370" i="5"/>
  <c r="M4369" i="5"/>
  <c r="K4369" i="5"/>
  <c r="I4369" i="5"/>
  <c r="G4369" i="5"/>
  <c r="E4369" i="5"/>
  <c r="C4369" i="5"/>
  <c r="M4368" i="5"/>
  <c r="K4368" i="5"/>
  <c r="I4368" i="5"/>
  <c r="G4368" i="5"/>
  <c r="E4368" i="5"/>
  <c r="C4368" i="5"/>
  <c r="M4367" i="5"/>
  <c r="K4367" i="5"/>
  <c r="I4367" i="5"/>
  <c r="G4367" i="5"/>
  <c r="E4367" i="5"/>
  <c r="C4367" i="5"/>
  <c r="M4366" i="5"/>
  <c r="K4366" i="5"/>
  <c r="I4366" i="5"/>
  <c r="G4366" i="5"/>
  <c r="E4366" i="5"/>
  <c r="C4366" i="5"/>
  <c r="M4365" i="5"/>
  <c r="K4365" i="5"/>
  <c r="I4365" i="5"/>
  <c r="G4365" i="5"/>
  <c r="E4365" i="5"/>
  <c r="C4365" i="5"/>
  <c r="M4364" i="5"/>
  <c r="K4364" i="5"/>
  <c r="I4364" i="5"/>
  <c r="G4364" i="5"/>
  <c r="E4364" i="5"/>
  <c r="C4364" i="5"/>
  <c r="M4363" i="5"/>
  <c r="K4363" i="5"/>
  <c r="I4363" i="5"/>
  <c r="G4363" i="5"/>
  <c r="E4363" i="5"/>
  <c r="C4363" i="5"/>
  <c r="M4362" i="5"/>
  <c r="K4362" i="5"/>
  <c r="I4362" i="5"/>
  <c r="G4362" i="5"/>
  <c r="E4362" i="5"/>
  <c r="C4362" i="5"/>
  <c r="M4361" i="5"/>
  <c r="K4361" i="5"/>
  <c r="I4361" i="5"/>
  <c r="G4361" i="5"/>
  <c r="E4361" i="5"/>
  <c r="C4361" i="5"/>
  <c r="M4360" i="5"/>
  <c r="K4360" i="5"/>
  <c r="I4360" i="5"/>
  <c r="G4360" i="5"/>
  <c r="E4360" i="5"/>
  <c r="C4360" i="5"/>
  <c r="M4359" i="5"/>
  <c r="K4359" i="5"/>
  <c r="I4359" i="5"/>
  <c r="G4359" i="5"/>
  <c r="E4359" i="5"/>
  <c r="C4359" i="5"/>
  <c r="M4358" i="5"/>
  <c r="K4358" i="5"/>
  <c r="I4358" i="5"/>
  <c r="G4358" i="5"/>
  <c r="E4358" i="5"/>
  <c r="C4358" i="5"/>
  <c r="M4357" i="5"/>
  <c r="K4357" i="5"/>
  <c r="I4357" i="5"/>
  <c r="G4357" i="5"/>
  <c r="E4357" i="5"/>
  <c r="C4357" i="5"/>
  <c r="M4356" i="5"/>
  <c r="K4356" i="5"/>
  <c r="I4356" i="5"/>
  <c r="G4356" i="5"/>
  <c r="E4356" i="5"/>
  <c r="C4356" i="5"/>
  <c r="M4355" i="5"/>
  <c r="K4355" i="5"/>
  <c r="I4355" i="5"/>
  <c r="G4355" i="5"/>
  <c r="E4355" i="5"/>
  <c r="C4355" i="5"/>
  <c r="M4354" i="5"/>
  <c r="K4354" i="5"/>
  <c r="I4354" i="5"/>
  <c r="G4354" i="5"/>
  <c r="E4354" i="5"/>
  <c r="C4354" i="5"/>
  <c r="M4353" i="5"/>
  <c r="K4353" i="5"/>
  <c r="I4353" i="5"/>
  <c r="G4353" i="5"/>
  <c r="E4353" i="5"/>
  <c r="C4353" i="5"/>
  <c r="M4352" i="5"/>
  <c r="K4352" i="5"/>
  <c r="I4352" i="5"/>
  <c r="G4352" i="5"/>
  <c r="E4352" i="5"/>
  <c r="C4352" i="5"/>
  <c r="M4351" i="5"/>
  <c r="K4351" i="5"/>
  <c r="I4351" i="5"/>
  <c r="G4351" i="5"/>
  <c r="E4351" i="5"/>
  <c r="C4351" i="5"/>
  <c r="M4350" i="5"/>
  <c r="K4350" i="5"/>
  <c r="I4350" i="5"/>
  <c r="G4350" i="5"/>
  <c r="E4350" i="5"/>
  <c r="C4350" i="5"/>
  <c r="M4349" i="5"/>
  <c r="K4349" i="5"/>
  <c r="I4349" i="5"/>
  <c r="G4349" i="5"/>
  <c r="E4349" i="5"/>
  <c r="C4349" i="5"/>
  <c r="M4348" i="5"/>
  <c r="K4348" i="5"/>
  <c r="I4348" i="5"/>
  <c r="G4348" i="5"/>
  <c r="E4348" i="5"/>
  <c r="C4348" i="5"/>
  <c r="M4347" i="5"/>
  <c r="K4347" i="5"/>
  <c r="I4347" i="5"/>
  <c r="G4347" i="5"/>
  <c r="E4347" i="5"/>
  <c r="C4347" i="5"/>
  <c r="M4346" i="5"/>
  <c r="K4346" i="5"/>
  <c r="I4346" i="5"/>
  <c r="G4346" i="5"/>
  <c r="E4346" i="5"/>
  <c r="C4346" i="5"/>
  <c r="M4345" i="5"/>
  <c r="K4345" i="5"/>
  <c r="I4345" i="5"/>
  <c r="G4345" i="5"/>
  <c r="E4345" i="5"/>
  <c r="C4345" i="5"/>
  <c r="M4344" i="5"/>
  <c r="K4344" i="5"/>
  <c r="I4344" i="5"/>
  <c r="G4344" i="5"/>
  <c r="E4344" i="5"/>
  <c r="C4344" i="5"/>
  <c r="M4343" i="5"/>
  <c r="K4343" i="5"/>
  <c r="I4343" i="5"/>
  <c r="G4343" i="5"/>
  <c r="E4343" i="5"/>
  <c r="C4343" i="5"/>
  <c r="M4342" i="5"/>
  <c r="K4342" i="5"/>
  <c r="I4342" i="5"/>
  <c r="G4342" i="5"/>
  <c r="E4342" i="5"/>
  <c r="C4342" i="5"/>
  <c r="M4341" i="5"/>
  <c r="K4341" i="5"/>
  <c r="I4341" i="5"/>
  <c r="G4341" i="5"/>
  <c r="E4341" i="5"/>
  <c r="C4341" i="5"/>
  <c r="M4340" i="5"/>
  <c r="K4340" i="5"/>
  <c r="I4340" i="5"/>
  <c r="G4340" i="5"/>
  <c r="E4340" i="5"/>
  <c r="C4340" i="5"/>
  <c r="M4339" i="5"/>
  <c r="K4339" i="5"/>
  <c r="I4339" i="5"/>
  <c r="G4339" i="5"/>
  <c r="E4339" i="5"/>
  <c r="C4339" i="5"/>
  <c r="M4338" i="5"/>
  <c r="K4338" i="5"/>
  <c r="I4338" i="5"/>
  <c r="G4338" i="5"/>
  <c r="E4338" i="5"/>
  <c r="C4338" i="5"/>
  <c r="M4337" i="5"/>
  <c r="K4337" i="5"/>
  <c r="I4337" i="5"/>
  <c r="G4337" i="5"/>
  <c r="E4337" i="5"/>
  <c r="C4337" i="5"/>
  <c r="M4336" i="5"/>
  <c r="K4336" i="5"/>
  <c r="I4336" i="5"/>
  <c r="G4336" i="5"/>
  <c r="E4336" i="5"/>
  <c r="C4336" i="5"/>
  <c r="M4335" i="5"/>
  <c r="K4335" i="5"/>
  <c r="I4335" i="5"/>
  <c r="G4335" i="5"/>
  <c r="E4335" i="5"/>
  <c r="C4335" i="5"/>
  <c r="M4334" i="5"/>
  <c r="K4334" i="5"/>
  <c r="I4334" i="5"/>
  <c r="G4334" i="5"/>
  <c r="E4334" i="5"/>
  <c r="C4334" i="5"/>
  <c r="M4333" i="5"/>
  <c r="K4333" i="5"/>
  <c r="I4333" i="5"/>
  <c r="G4333" i="5"/>
  <c r="E4333" i="5"/>
  <c r="C4333" i="5"/>
  <c r="M4332" i="5"/>
  <c r="K4332" i="5"/>
  <c r="I4332" i="5"/>
  <c r="G4332" i="5"/>
  <c r="E4332" i="5"/>
  <c r="C4332" i="5"/>
  <c r="M4331" i="5"/>
  <c r="K4331" i="5"/>
  <c r="I4331" i="5"/>
  <c r="G4331" i="5"/>
  <c r="E4331" i="5"/>
  <c r="C4331" i="5"/>
  <c r="M4330" i="5"/>
  <c r="K4330" i="5"/>
  <c r="I4330" i="5"/>
  <c r="G4330" i="5"/>
  <c r="E4330" i="5"/>
  <c r="C4330" i="5"/>
  <c r="M4329" i="5"/>
  <c r="K4329" i="5"/>
  <c r="I4329" i="5"/>
  <c r="G4329" i="5"/>
  <c r="E4329" i="5"/>
  <c r="C4329" i="5"/>
  <c r="M4328" i="5"/>
  <c r="K4328" i="5"/>
  <c r="I4328" i="5"/>
  <c r="G4328" i="5"/>
  <c r="E4328" i="5"/>
  <c r="C4328" i="5"/>
  <c r="M4327" i="5"/>
  <c r="K4327" i="5"/>
  <c r="I4327" i="5"/>
  <c r="G4327" i="5"/>
  <c r="E4327" i="5"/>
  <c r="C4327" i="5"/>
  <c r="M4326" i="5"/>
  <c r="K4326" i="5"/>
  <c r="I4326" i="5"/>
  <c r="G4326" i="5"/>
  <c r="E4326" i="5"/>
  <c r="C4326" i="5"/>
  <c r="M4325" i="5"/>
  <c r="K4325" i="5"/>
  <c r="I4325" i="5"/>
  <c r="G4325" i="5"/>
  <c r="E4325" i="5"/>
  <c r="C4325" i="5"/>
  <c r="M4324" i="5"/>
  <c r="K4324" i="5"/>
  <c r="I4324" i="5"/>
  <c r="G4324" i="5"/>
  <c r="E4324" i="5"/>
  <c r="C4324" i="5"/>
  <c r="M4323" i="5"/>
  <c r="K4323" i="5"/>
  <c r="I4323" i="5"/>
  <c r="G4323" i="5"/>
  <c r="E4323" i="5"/>
  <c r="C4323" i="5"/>
  <c r="M4322" i="5"/>
  <c r="K4322" i="5"/>
  <c r="I4322" i="5"/>
  <c r="G4322" i="5"/>
  <c r="E4322" i="5"/>
  <c r="C4322" i="5"/>
  <c r="M4321" i="5"/>
  <c r="K4321" i="5"/>
  <c r="I4321" i="5"/>
  <c r="G4321" i="5"/>
  <c r="E4321" i="5"/>
  <c r="C4321" i="5"/>
  <c r="M4320" i="5"/>
  <c r="K4320" i="5"/>
  <c r="I4320" i="5"/>
  <c r="G4320" i="5"/>
  <c r="E4320" i="5"/>
  <c r="C4320" i="5"/>
  <c r="M4319" i="5"/>
  <c r="K4319" i="5"/>
  <c r="I4319" i="5"/>
  <c r="G4319" i="5"/>
  <c r="E4319" i="5"/>
  <c r="C4319" i="5"/>
  <c r="M4318" i="5"/>
  <c r="K4318" i="5"/>
  <c r="I4318" i="5"/>
  <c r="G4318" i="5"/>
  <c r="E4318" i="5"/>
  <c r="C4318" i="5"/>
  <c r="M4317" i="5"/>
  <c r="K4317" i="5"/>
  <c r="I4317" i="5"/>
  <c r="G4317" i="5"/>
  <c r="E4317" i="5"/>
  <c r="C4317" i="5"/>
  <c r="M4316" i="5"/>
  <c r="K4316" i="5"/>
  <c r="I4316" i="5"/>
  <c r="G4316" i="5"/>
  <c r="E4316" i="5"/>
  <c r="C4316" i="5"/>
  <c r="M4315" i="5"/>
  <c r="K4315" i="5"/>
  <c r="I4315" i="5"/>
  <c r="G4315" i="5"/>
  <c r="E4315" i="5"/>
  <c r="C4315" i="5"/>
  <c r="M4314" i="5"/>
  <c r="K4314" i="5"/>
  <c r="I4314" i="5"/>
  <c r="G4314" i="5"/>
  <c r="E4314" i="5"/>
  <c r="C4314" i="5"/>
  <c r="M4313" i="5"/>
  <c r="K4313" i="5"/>
  <c r="I4313" i="5"/>
  <c r="G4313" i="5"/>
  <c r="E4313" i="5"/>
  <c r="C4313" i="5"/>
  <c r="M4312" i="5"/>
  <c r="K4312" i="5"/>
  <c r="I4312" i="5"/>
  <c r="G4312" i="5"/>
  <c r="E4312" i="5"/>
  <c r="C4312" i="5"/>
  <c r="M4311" i="5"/>
  <c r="K4311" i="5"/>
  <c r="I4311" i="5"/>
  <c r="G4311" i="5"/>
  <c r="E4311" i="5"/>
  <c r="C4311" i="5"/>
  <c r="M4310" i="5"/>
  <c r="K4310" i="5"/>
  <c r="I4310" i="5"/>
  <c r="G4310" i="5"/>
  <c r="E4310" i="5"/>
  <c r="C4310" i="5"/>
  <c r="M4309" i="5"/>
  <c r="K4309" i="5"/>
  <c r="I4309" i="5"/>
  <c r="G4309" i="5"/>
  <c r="E4309" i="5"/>
  <c r="C4309" i="5"/>
  <c r="M4308" i="5"/>
  <c r="K4308" i="5"/>
  <c r="I4308" i="5"/>
  <c r="G4308" i="5"/>
  <c r="E4308" i="5"/>
  <c r="C4308" i="5"/>
  <c r="M4307" i="5"/>
  <c r="K4307" i="5"/>
  <c r="I4307" i="5"/>
  <c r="G4307" i="5"/>
  <c r="E4307" i="5"/>
  <c r="C4307" i="5"/>
  <c r="M4306" i="5"/>
  <c r="K4306" i="5"/>
  <c r="I4306" i="5"/>
  <c r="G4306" i="5"/>
  <c r="E4306" i="5"/>
  <c r="C4306" i="5"/>
  <c r="M4305" i="5"/>
  <c r="K4305" i="5"/>
  <c r="I4305" i="5"/>
  <c r="G4305" i="5"/>
  <c r="E4305" i="5"/>
  <c r="C4305" i="5"/>
  <c r="M4304" i="5"/>
  <c r="K4304" i="5"/>
  <c r="I4304" i="5"/>
  <c r="G4304" i="5"/>
  <c r="E4304" i="5"/>
  <c r="C4304" i="5"/>
  <c r="M4303" i="5"/>
  <c r="K4303" i="5"/>
  <c r="I4303" i="5"/>
  <c r="G4303" i="5"/>
  <c r="E4303" i="5"/>
  <c r="C4303" i="5"/>
  <c r="M4302" i="5"/>
  <c r="K4302" i="5"/>
  <c r="I4302" i="5"/>
  <c r="G4302" i="5"/>
  <c r="E4302" i="5"/>
  <c r="C4302" i="5"/>
  <c r="M4301" i="5"/>
  <c r="K4301" i="5"/>
  <c r="I4301" i="5"/>
  <c r="G4301" i="5"/>
  <c r="E4301" i="5"/>
  <c r="C4301" i="5"/>
  <c r="M4300" i="5"/>
  <c r="K4300" i="5"/>
  <c r="I4300" i="5"/>
  <c r="G4300" i="5"/>
  <c r="E4300" i="5"/>
  <c r="C4300" i="5"/>
  <c r="M4299" i="5"/>
  <c r="K4299" i="5"/>
  <c r="I4299" i="5"/>
  <c r="G4299" i="5"/>
  <c r="E4299" i="5"/>
  <c r="C4299" i="5"/>
  <c r="M4298" i="5"/>
  <c r="K4298" i="5"/>
  <c r="I4298" i="5"/>
  <c r="G4298" i="5"/>
  <c r="E4298" i="5"/>
  <c r="C4298" i="5"/>
  <c r="M4297" i="5"/>
  <c r="K4297" i="5"/>
  <c r="I4297" i="5"/>
  <c r="G4297" i="5"/>
  <c r="E4297" i="5"/>
  <c r="C4297" i="5"/>
  <c r="M4296" i="5"/>
  <c r="K4296" i="5"/>
  <c r="I4296" i="5"/>
  <c r="G4296" i="5"/>
  <c r="E4296" i="5"/>
  <c r="C4296" i="5"/>
  <c r="M4295" i="5"/>
  <c r="K4295" i="5"/>
  <c r="I4295" i="5"/>
  <c r="G4295" i="5"/>
  <c r="E4295" i="5"/>
  <c r="C4295" i="5"/>
  <c r="M4294" i="5"/>
  <c r="K4294" i="5"/>
  <c r="I4294" i="5"/>
  <c r="G4294" i="5"/>
  <c r="E4294" i="5"/>
  <c r="C4294" i="5"/>
  <c r="M4293" i="5"/>
  <c r="K4293" i="5"/>
  <c r="I4293" i="5"/>
  <c r="G4293" i="5"/>
  <c r="E4293" i="5"/>
  <c r="C4293" i="5"/>
  <c r="M4292" i="5"/>
  <c r="K4292" i="5"/>
  <c r="I4292" i="5"/>
  <c r="G4292" i="5"/>
  <c r="E4292" i="5"/>
  <c r="C4292" i="5"/>
  <c r="M4291" i="5"/>
  <c r="K4291" i="5"/>
  <c r="I4291" i="5"/>
  <c r="G4291" i="5"/>
  <c r="E4291" i="5"/>
  <c r="C4291" i="5"/>
  <c r="M4290" i="5"/>
  <c r="K4290" i="5"/>
  <c r="I4290" i="5"/>
  <c r="G4290" i="5"/>
  <c r="E4290" i="5"/>
  <c r="C4290" i="5"/>
  <c r="M4289" i="5"/>
  <c r="K4289" i="5"/>
  <c r="I4289" i="5"/>
  <c r="G4289" i="5"/>
  <c r="E4289" i="5"/>
  <c r="C4289" i="5"/>
  <c r="M4288" i="5"/>
  <c r="K4288" i="5"/>
  <c r="I4288" i="5"/>
  <c r="G4288" i="5"/>
  <c r="E4288" i="5"/>
  <c r="C4288" i="5"/>
  <c r="M4287" i="5"/>
  <c r="K4287" i="5"/>
  <c r="I4287" i="5"/>
  <c r="G4287" i="5"/>
  <c r="E4287" i="5"/>
  <c r="C4287" i="5"/>
  <c r="M4286" i="5"/>
  <c r="K4286" i="5"/>
  <c r="I4286" i="5"/>
  <c r="G4286" i="5"/>
  <c r="E4286" i="5"/>
  <c r="C4286" i="5"/>
  <c r="M4285" i="5"/>
  <c r="K4285" i="5"/>
  <c r="I4285" i="5"/>
  <c r="G4285" i="5"/>
  <c r="E4285" i="5"/>
  <c r="C4285" i="5"/>
  <c r="M4284" i="5"/>
  <c r="K4284" i="5"/>
  <c r="I4284" i="5"/>
  <c r="G4284" i="5"/>
  <c r="E4284" i="5"/>
  <c r="C4284" i="5"/>
  <c r="M4283" i="5"/>
  <c r="K4283" i="5"/>
  <c r="I4283" i="5"/>
  <c r="G4283" i="5"/>
  <c r="E4283" i="5"/>
  <c r="C4283" i="5"/>
  <c r="M4282" i="5"/>
  <c r="K4282" i="5"/>
  <c r="I4282" i="5"/>
  <c r="G4282" i="5"/>
  <c r="E4282" i="5"/>
  <c r="C4282" i="5"/>
  <c r="M4281" i="5"/>
  <c r="K4281" i="5"/>
  <c r="I4281" i="5"/>
  <c r="G4281" i="5"/>
  <c r="E4281" i="5"/>
  <c r="C4281" i="5"/>
  <c r="M4280" i="5"/>
  <c r="K4280" i="5"/>
  <c r="I4280" i="5"/>
  <c r="G4280" i="5"/>
  <c r="E4280" i="5"/>
  <c r="C4280" i="5"/>
  <c r="M4279" i="5"/>
  <c r="K4279" i="5"/>
  <c r="I4279" i="5"/>
  <c r="G4279" i="5"/>
  <c r="E4279" i="5"/>
  <c r="C4279" i="5"/>
  <c r="M4278" i="5"/>
  <c r="K4278" i="5"/>
  <c r="I4278" i="5"/>
  <c r="G4278" i="5"/>
  <c r="E4278" i="5"/>
  <c r="C4278" i="5"/>
  <c r="M4277" i="5"/>
  <c r="K4277" i="5"/>
  <c r="I4277" i="5"/>
  <c r="G4277" i="5"/>
  <c r="E4277" i="5"/>
  <c r="C4277" i="5"/>
  <c r="M4276" i="5"/>
  <c r="K4276" i="5"/>
  <c r="I4276" i="5"/>
  <c r="G4276" i="5"/>
  <c r="E4276" i="5"/>
  <c r="C4276" i="5"/>
  <c r="M4275" i="5"/>
  <c r="K4275" i="5"/>
  <c r="I4275" i="5"/>
  <c r="G4275" i="5"/>
  <c r="E4275" i="5"/>
  <c r="C4275" i="5"/>
  <c r="M4274" i="5"/>
  <c r="K4274" i="5"/>
  <c r="I4274" i="5"/>
  <c r="G4274" i="5"/>
  <c r="E4274" i="5"/>
  <c r="C4274" i="5"/>
  <c r="M4273" i="5"/>
  <c r="K4273" i="5"/>
  <c r="I4273" i="5"/>
  <c r="G4273" i="5"/>
  <c r="E4273" i="5"/>
  <c r="C4273" i="5"/>
  <c r="M4272" i="5"/>
  <c r="K4272" i="5"/>
  <c r="I4272" i="5"/>
  <c r="G4272" i="5"/>
  <c r="E4272" i="5"/>
  <c r="C4272" i="5"/>
  <c r="M4271" i="5"/>
  <c r="K4271" i="5"/>
  <c r="I4271" i="5"/>
  <c r="G4271" i="5"/>
  <c r="E4271" i="5"/>
  <c r="C4271" i="5"/>
  <c r="M4270" i="5"/>
  <c r="K4270" i="5"/>
  <c r="I4270" i="5"/>
  <c r="G4270" i="5"/>
  <c r="E4270" i="5"/>
  <c r="C4270" i="5"/>
  <c r="M4269" i="5"/>
  <c r="K4269" i="5"/>
  <c r="I4269" i="5"/>
  <c r="G4269" i="5"/>
  <c r="E4269" i="5"/>
  <c r="C4269" i="5"/>
  <c r="M4268" i="5"/>
  <c r="K4268" i="5"/>
  <c r="I4268" i="5"/>
  <c r="G4268" i="5"/>
  <c r="E4268" i="5"/>
  <c r="C4268" i="5"/>
  <c r="M4267" i="5"/>
  <c r="K4267" i="5"/>
  <c r="I4267" i="5"/>
  <c r="G4267" i="5"/>
  <c r="E4267" i="5"/>
  <c r="C4267" i="5"/>
  <c r="M4266" i="5"/>
  <c r="K4266" i="5"/>
  <c r="I4266" i="5"/>
  <c r="G4266" i="5"/>
  <c r="E4266" i="5"/>
  <c r="C4266" i="5"/>
  <c r="M4265" i="5"/>
  <c r="K4265" i="5"/>
  <c r="I4265" i="5"/>
  <c r="G4265" i="5"/>
  <c r="E4265" i="5"/>
  <c r="C4265" i="5"/>
  <c r="M4264" i="5"/>
  <c r="K4264" i="5"/>
  <c r="I4264" i="5"/>
  <c r="G4264" i="5"/>
  <c r="E4264" i="5"/>
  <c r="C4264" i="5"/>
  <c r="M4263" i="5"/>
  <c r="K4263" i="5"/>
  <c r="I4263" i="5"/>
  <c r="G4263" i="5"/>
  <c r="E4263" i="5"/>
  <c r="C4263" i="5"/>
  <c r="M4262" i="5"/>
  <c r="K4262" i="5"/>
  <c r="I4262" i="5"/>
  <c r="G4262" i="5"/>
  <c r="E4262" i="5"/>
  <c r="C4262" i="5"/>
  <c r="M4261" i="5"/>
  <c r="K4261" i="5"/>
  <c r="I4261" i="5"/>
  <c r="G4261" i="5"/>
  <c r="E4261" i="5"/>
  <c r="C4261" i="5"/>
  <c r="M4260" i="5"/>
  <c r="K4260" i="5"/>
  <c r="I4260" i="5"/>
  <c r="G4260" i="5"/>
  <c r="E4260" i="5"/>
  <c r="C4260" i="5"/>
  <c r="M4259" i="5"/>
  <c r="K4259" i="5"/>
  <c r="I4259" i="5"/>
  <c r="G4259" i="5"/>
  <c r="E4259" i="5"/>
  <c r="C4259" i="5"/>
  <c r="M4258" i="5"/>
  <c r="K4258" i="5"/>
  <c r="I4258" i="5"/>
  <c r="G4258" i="5"/>
  <c r="E4258" i="5"/>
  <c r="C4258" i="5"/>
  <c r="M4257" i="5"/>
  <c r="K4257" i="5"/>
  <c r="I4257" i="5"/>
  <c r="G4257" i="5"/>
  <c r="E4257" i="5"/>
  <c r="C4257" i="5"/>
  <c r="M4256" i="5"/>
  <c r="K4256" i="5"/>
  <c r="I4256" i="5"/>
  <c r="G4256" i="5"/>
  <c r="E4256" i="5"/>
  <c r="C4256" i="5"/>
  <c r="M4255" i="5"/>
  <c r="K4255" i="5"/>
  <c r="I4255" i="5"/>
  <c r="G4255" i="5"/>
  <c r="E4255" i="5"/>
  <c r="C4255" i="5"/>
  <c r="M4254" i="5"/>
  <c r="K4254" i="5"/>
  <c r="I4254" i="5"/>
  <c r="G4254" i="5"/>
  <c r="E4254" i="5"/>
  <c r="C4254" i="5"/>
  <c r="M4253" i="5"/>
  <c r="K4253" i="5"/>
  <c r="I4253" i="5"/>
  <c r="G4253" i="5"/>
  <c r="E4253" i="5"/>
  <c r="C4253" i="5"/>
  <c r="M4252" i="5"/>
  <c r="K4252" i="5"/>
  <c r="I4252" i="5"/>
  <c r="G4252" i="5"/>
  <c r="E4252" i="5"/>
  <c r="C4252" i="5"/>
  <c r="M4251" i="5"/>
  <c r="K4251" i="5"/>
  <c r="I4251" i="5"/>
  <c r="G4251" i="5"/>
  <c r="E4251" i="5"/>
  <c r="C4251" i="5"/>
  <c r="M4250" i="5"/>
  <c r="K4250" i="5"/>
  <c r="I4250" i="5"/>
  <c r="G4250" i="5"/>
  <c r="E4250" i="5"/>
  <c r="C4250" i="5"/>
  <c r="M4249" i="5"/>
  <c r="K4249" i="5"/>
  <c r="I4249" i="5"/>
  <c r="G4249" i="5"/>
  <c r="E4249" i="5"/>
  <c r="C4249" i="5"/>
  <c r="M4248" i="5"/>
  <c r="K4248" i="5"/>
  <c r="I4248" i="5"/>
  <c r="G4248" i="5"/>
  <c r="E4248" i="5"/>
  <c r="C4248" i="5"/>
  <c r="M4247" i="5"/>
  <c r="K4247" i="5"/>
  <c r="I4247" i="5"/>
  <c r="G4247" i="5"/>
  <c r="E4247" i="5"/>
  <c r="C4247" i="5"/>
  <c r="M4246" i="5"/>
  <c r="K4246" i="5"/>
  <c r="I4246" i="5"/>
  <c r="G4246" i="5"/>
  <c r="E4246" i="5"/>
  <c r="C4246" i="5"/>
  <c r="M4245" i="5"/>
  <c r="K4245" i="5"/>
  <c r="I4245" i="5"/>
  <c r="G4245" i="5"/>
  <c r="E4245" i="5"/>
  <c r="C4245" i="5"/>
  <c r="M4244" i="5"/>
  <c r="K4244" i="5"/>
  <c r="I4244" i="5"/>
  <c r="G4244" i="5"/>
  <c r="E4244" i="5"/>
  <c r="C4244" i="5"/>
  <c r="M4243" i="5"/>
  <c r="K4243" i="5"/>
  <c r="I4243" i="5"/>
  <c r="G4243" i="5"/>
  <c r="E4243" i="5"/>
  <c r="C4243" i="5"/>
  <c r="M4242" i="5"/>
  <c r="K4242" i="5"/>
  <c r="I4242" i="5"/>
  <c r="G4242" i="5"/>
  <c r="E4242" i="5"/>
  <c r="C4242" i="5"/>
  <c r="M4241" i="5"/>
  <c r="K4241" i="5"/>
  <c r="I4241" i="5"/>
  <c r="G4241" i="5"/>
  <c r="E4241" i="5"/>
  <c r="C4241" i="5"/>
  <c r="M4240" i="5"/>
  <c r="K4240" i="5"/>
  <c r="I4240" i="5"/>
  <c r="G4240" i="5"/>
  <c r="E4240" i="5"/>
  <c r="C4240" i="5"/>
  <c r="M4239" i="5"/>
  <c r="K4239" i="5"/>
  <c r="I4239" i="5"/>
  <c r="G4239" i="5"/>
  <c r="E4239" i="5"/>
  <c r="C4239" i="5"/>
  <c r="M4238" i="5"/>
  <c r="K4238" i="5"/>
  <c r="I4238" i="5"/>
  <c r="G4238" i="5"/>
  <c r="E4238" i="5"/>
  <c r="C4238" i="5"/>
  <c r="M4237" i="5"/>
  <c r="K4237" i="5"/>
  <c r="I4237" i="5"/>
  <c r="G4237" i="5"/>
  <c r="E4237" i="5"/>
  <c r="C4237" i="5"/>
  <c r="M4236" i="5"/>
  <c r="K4236" i="5"/>
  <c r="I4236" i="5"/>
  <c r="G4236" i="5"/>
  <c r="E4236" i="5"/>
  <c r="C4236" i="5"/>
  <c r="M4235" i="5"/>
  <c r="K4235" i="5"/>
  <c r="I4235" i="5"/>
  <c r="G4235" i="5"/>
  <c r="E4235" i="5"/>
  <c r="C4235" i="5"/>
  <c r="M4234" i="5"/>
  <c r="K4234" i="5"/>
  <c r="I4234" i="5"/>
  <c r="G4234" i="5"/>
  <c r="E4234" i="5"/>
  <c r="C4234" i="5"/>
  <c r="M4233" i="5"/>
  <c r="K4233" i="5"/>
  <c r="I4233" i="5"/>
  <c r="G4233" i="5"/>
  <c r="E4233" i="5"/>
  <c r="C4233" i="5"/>
  <c r="M4232" i="5"/>
  <c r="K4232" i="5"/>
  <c r="I4232" i="5"/>
  <c r="G4232" i="5"/>
  <c r="E4232" i="5"/>
  <c r="C4232" i="5"/>
  <c r="M4231" i="5"/>
  <c r="K4231" i="5"/>
  <c r="I4231" i="5"/>
  <c r="G4231" i="5"/>
  <c r="E4231" i="5"/>
  <c r="C4231" i="5"/>
  <c r="M4230" i="5"/>
  <c r="K4230" i="5"/>
  <c r="I4230" i="5"/>
  <c r="G4230" i="5"/>
  <c r="E4230" i="5"/>
  <c r="C4230" i="5"/>
  <c r="M4229" i="5"/>
  <c r="K4229" i="5"/>
  <c r="I4229" i="5"/>
  <c r="G4229" i="5"/>
  <c r="E4229" i="5"/>
  <c r="C4229" i="5"/>
  <c r="M4228" i="5"/>
  <c r="K4228" i="5"/>
  <c r="I4228" i="5"/>
  <c r="G4228" i="5"/>
  <c r="E4228" i="5"/>
  <c r="C4228" i="5"/>
  <c r="M4227" i="5"/>
  <c r="K4227" i="5"/>
  <c r="I4227" i="5"/>
  <c r="G4227" i="5"/>
  <c r="E4227" i="5"/>
  <c r="C4227" i="5"/>
  <c r="M4226" i="5"/>
  <c r="K4226" i="5"/>
  <c r="I4226" i="5"/>
  <c r="G4226" i="5"/>
  <c r="E4226" i="5"/>
  <c r="C4226" i="5"/>
  <c r="M4225" i="5"/>
  <c r="K4225" i="5"/>
  <c r="I4225" i="5"/>
  <c r="G4225" i="5"/>
  <c r="E4225" i="5"/>
  <c r="C4225" i="5"/>
  <c r="M4224" i="5"/>
  <c r="K4224" i="5"/>
  <c r="I4224" i="5"/>
  <c r="G4224" i="5"/>
  <c r="E4224" i="5"/>
  <c r="C4224" i="5"/>
  <c r="M4223" i="5"/>
  <c r="K4223" i="5"/>
  <c r="I4223" i="5"/>
  <c r="G4223" i="5"/>
  <c r="E4223" i="5"/>
  <c r="C4223" i="5"/>
  <c r="M4222" i="5"/>
  <c r="K4222" i="5"/>
  <c r="I4222" i="5"/>
  <c r="G4222" i="5"/>
  <c r="E4222" i="5"/>
  <c r="C4222" i="5"/>
  <c r="M4221" i="5"/>
  <c r="K4221" i="5"/>
  <c r="I4221" i="5"/>
  <c r="G4221" i="5"/>
  <c r="E4221" i="5"/>
  <c r="C4221" i="5"/>
  <c r="M4220" i="5"/>
  <c r="K4220" i="5"/>
  <c r="I4220" i="5"/>
  <c r="G4220" i="5"/>
  <c r="E4220" i="5"/>
  <c r="C4220" i="5"/>
  <c r="M4219" i="5"/>
  <c r="K4219" i="5"/>
  <c r="I4219" i="5"/>
  <c r="G4219" i="5"/>
  <c r="E4219" i="5"/>
  <c r="C4219" i="5"/>
  <c r="M4218" i="5"/>
  <c r="K4218" i="5"/>
  <c r="I4218" i="5"/>
  <c r="G4218" i="5"/>
  <c r="E4218" i="5"/>
  <c r="C4218" i="5"/>
  <c r="M4217" i="5"/>
  <c r="K4217" i="5"/>
  <c r="I4217" i="5"/>
  <c r="G4217" i="5"/>
  <c r="E4217" i="5"/>
  <c r="C4217" i="5"/>
  <c r="M4216" i="5"/>
  <c r="K4216" i="5"/>
  <c r="I4216" i="5"/>
  <c r="G4216" i="5"/>
  <c r="E4216" i="5"/>
  <c r="C4216" i="5"/>
  <c r="M4215" i="5"/>
  <c r="K4215" i="5"/>
  <c r="I4215" i="5"/>
  <c r="G4215" i="5"/>
  <c r="E4215" i="5"/>
  <c r="C4215" i="5"/>
  <c r="M4214" i="5"/>
  <c r="K4214" i="5"/>
  <c r="I4214" i="5"/>
  <c r="G4214" i="5"/>
  <c r="E4214" i="5"/>
  <c r="C4214" i="5"/>
  <c r="M4213" i="5"/>
  <c r="K4213" i="5"/>
  <c r="I4213" i="5"/>
  <c r="G4213" i="5"/>
  <c r="E4213" i="5"/>
  <c r="C4213" i="5"/>
  <c r="M4212" i="5"/>
  <c r="K4212" i="5"/>
  <c r="I4212" i="5"/>
  <c r="G4212" i="5"/>
  <c r="E4212" i="5"/>
  <c r="C4212" i="5"/>
  <c r="M4211" i="5"/>
  <c r="K4211" i="5"/>
  <c r="I4211" i="5"/>
  <c r="G4211" i="5"/>
  <c r="E4211" i="5"/>
  <c r="C4211" i="5"/>
  <c r="M4210" i="5"/>
  <c r="K4210" i="5"/>
  <c r="I4210" i="5"/>
  <c r="G4210" i="5"/>
  <c r="E4210" i="5"/>
  <c r="C4210" i="5"/>
  <c r="M4209" i="5"/>
  <c r="K4209" i="5"/>
  <c r="I4209" i="5"/>
  <c r="G4209" i="5"/>
  <c r="E4209" i="5"/>
  <c r="C4209" i="5"/>
  <c r="M4208" i="5"/>
  <c r="K4208" i="5"/>
  <c r="I4208" i="5"/>
  <c r="G4208" i="5"/>
  <c r="E4208" i="5"/>
  <c r="C4208" i="5"/>
  <c r="M4207" i="5"/>
  <c r="K4207" i="5"/>
  <c r="I4207" i="5"/>
  <c r="G4207" i="5"/>
  <c r="E4207" i="5"/>
  <c r="C4207" i="5"/>
  <c r="M4206" i="5"/>
  <c r="K4206" i="5"/>
  <c r="I4206" i="5"/>
  <c r="G4206" i="5"/>
  <c r="E4206" i="5"/>
  <c r="C4206" i="5"/>
  <c r="M4205" i="5"/>
  <c r="K4205" i="5"/>
  <c r="I4205" i="5"/>
  <c r="G4205" i="5"/>
  <c r="E4205" i="5"/>
  <c r="C4205" i="5"/>
  <c r="M4204" i="5"/>
  <c r="K4204" i="5"/>
  <c r="I4204" i="5"/>
  <c r="G4204" i="5"/>
  <c r="E4204" i="5"/>
  <c r="C4204" i="5"/>
  <c r="M4203" i="5"/>
  <c r="K4203" i="5"/>
  <c r="I4203" i="5"/>
  <c r="G4203" i="5"/>
  <c r="E4203" i="5"/>
  <c r="C4203" i="5"/>
  <c r="M4202" i="5"/>
  <c r="K4202" i="5"/>
  <c r="I4202" i="5"/>
  <c r="G4202" i="5"/>
  <c r="E4202" i="5"/>
  <c r="C4202" i="5"/>
  <c r="M4201" i="5"/>
  <c r="K4201" i="5"/>
  <c r="I4201" i="5"/>
  <c r="G4201" i="5"/>
  <c r="E4201" i="5"/>
  <c r="C4201" i="5"/>
  <c r="M4200" i="5"/>
  <c r="K4200" i="5"/>
  <c r="I4200" i="5"/>
  <c r="G4200" i="5"/>
  <c r="E4200" i="5"/>
  <c r="C4200" i="5"/>
  <c r="M4199" i="5"/>
  <c r="K4199" i="5"/>
  <c r="I4199" i="5"/>
  <c r="G4199" i="5"/>
  <c r="E4199" i="5"/>
  <c r="C4199" i="5"/>
  <c r="M4198" i="5"/>
  <c r="K4198" i="5"/>
  <c r="I4198" i="5"/>
  <c r="G4198" i="5"/>
  <c r="E4198" i="5"/>
  <c r="C4198" i="5"/>
  <c r="M4197" i="5"/>
  <c r="K4197" i="5"/>
  <c r="I4197" i="5"/>
  <c r="G4197" i="5"/>
  <c r="E4197" i="5"/>
  <c r="C4197" i="5"/>
  <c r="M4196" i="5"/>
  <c r="K4196" i="5"/>
  <c r="I4196" i="5"/>
  <c r="G4196" i="5"/>
  <c r="E4196" i="5"/>
  <c r="C4196" i="5"/>
  <c r="M4195" i="5"/>
  <c r="K4195" i="5"/>
  <c r="I4195" i="5"/>
  <c r="G4195" i="5"/>
  <c r="E4195" i="5"/>
  <c r="C4195" i="5"/>
  <c r="M4194" i="5"/>
  <c r="K4194" i="5"/>
  <c r="I4194" i="5"/>
  <c r="G4194" i="5"/>
  <c r="E4194" i="5"/>
  <c r="C4194" i="5"/>
  <c r="M4193" i="5"/>
  <c r="K4193" i="5"/>
  <c r="I4193" i="5"/>
  <c r="G4193" i="5"/>
  <c r="E4193" i="5"/>
  <c r="C4193" i="5"/>
  <c r="M4192" i="5"/>
  <c r="K4192" i="5"/>
  <c r="I4192" i="5"/>
  <c r="G4192" i="5"/>
  <c r="E4192" i="5"/>
  <c r="C4192" i="5"/>
  <c r="M4191" i="5"/>
  <c r="K4191" i="5"/>
  <c r="I4191" i="5"/>
  <c r="G4191" i="5"/>
  <c r="E4191" i="5"/>
  <c r="C4191" i="5"/>
  <c r="M4190" i="5"/>
  <c r="K4190" i="5"/>
  <c r="I4190" i="5"/>
  <c r="G4190" i="5"/>
  <c r="E4190" i="5"/>
  <c r="C4190" i="5"/>
  <c r="M4189" i="5"/>
  <c r="K4189" i="5"/>
  <c r="I4189" i="5"/>
  <c r="G4189" i="5"/>
  <c r="E4189" i="5"/>
  <c r="C4189" i="5"/>
  <c r="M4188" i="5"/>
  <c r="K4188" i="5"/>
  <c r="I4188" i="5"/>
  <c r="G4188" i="5"/>
  <c r="E4188" i="5"/>
  <c r="C4188" i="5"/>
  <c r="M4187" i="5"/>
  <c r="K4187" i="5"/>
  <c r="I4187" i="5"/>
  <c r="G4187" i="5"/>
  <c r="E4187" i="5"/>
  <c r="C4187" i="5"/>
  <c r="M4186" i="5"/>
  <c r="K4186" i="5"/>
  <c r="I4186" i="5"/>
  <c r="G4186" i="5"/>
  <c r="E4186" i="5"/>
  <c r="C4186" i="5"/>
  <c r="M4185" i="5"/>
  <c r="K4185" i="5"/>
  <c r="I4185" i="5"/>
  <c r="G4185" i="5"/>
  <c r="E4185" i="5"/>
  <c r="C4185" i="5"/>
  <c r="M4184" i="5"/>
  <c r="K4184" i="5"/>
  <c r="I4184" i="5"/>
  <c r="G4184" i="5"/>
  <c r="E4184" i="5"/>
  <c r="C4184" i="5"/>
  <c r="M4183" i="5"/>
  <c r="K4183" i="5"/>
  <c r="I4183" i="5"/>
  <c r="G4183" i="5"/>
  <c r="E4183" i="5"/>
  <c r="C4183" i="5"/>
  <c r="M4182" i="5"/>
  <c r="K4182" i="5"/>
  <c r="I4182" i="5"/>
  <c r="G4182" i="5"/>
  <c r="E4182" i="5"/>
  <c r="C4182" i="5"/>
  <c r="M4181" i="5"/>
  <c r="K4181" i="5"/>
  <c r="I4181" i="5"/>
  <c r="G4181" i="5"/>
  <c r="E4181" i="5"/>
  <c r="C4181" i="5"/>
  <c r="M4180" i="5"/>
  <c r="K4180" i="5"/>
  <c r="I4180" i="5"/>
  <c r="G4180" i="5"/>
  <c r="E4180" i="5"/>
  <c r="C4180" i="5"/>
  <c r="M4179" i="5"/>
  <c r="K4179" i="5"/>
  <c r="I4179" i="5"/>
  <c r="G4179" i="5"/>
  <c r="E4179" i="5"/>
  <c r="C4179" i="5"/>
  <c r="M4178" i="5"/>
  <c r="K4178" i="5"/>
  <c r="I4178" i="5"/>
  <c r="G4178" i="5"/>
  <c r="E4178" i="5"/>
  <c r="C4178" i="5"/>
  <c r="M4177" i="5"/>
  <c r="K4177" i="5"/>
  <c r="I4177" i="5"/>
  <c r="G4177" i="5"/>
  <c r="E4177" i="5"/>
  <c r="C4177" i="5"/>
  <c r="M4176" i="5"/>
  <c r="K4176" i="5"/>
  <c r="I4176" i="5"/>
  <c r="G4176" i="5"/>
  <c r="E4176" i="5"/>
  <c r="C4176" i="5"/>
  <c r="M4175" i="5"/>
  <c r="K4175" i="5"/>
  <c r="I4175" i="5"/>
  <c r="G4175" i="5"/>
  <c r="E4175" i="5"/>
  <c r="C4175" i="5"/>
  <c r="M4174" i="5"/>
  <c r="K4174" i="5"/>
  <c r="I4174" i="5"/>
  <c r="G4174" i="5"/>
  <c r="E4174" i="5"/>
  <c r="C4174" i="5"/>
  <c r="M4173" i="5"/>
  <c r="K4173" i="5"/>
  <c r="I4173" i="5"/>
  <c r="G4173" i="5"/>
  <c r="E4173" i="5"/>
  <c r="C4173" i="5"/>
  <c r="M4172" i="5"/>
  <c r="K4172" i="5"/>
  <c r="I4172" i="5"/>
  <c r="G4172" i="5"/>
  <c r="E4172" i="5"/>
  <c r="C4172" i="5"/>
  <c r="M4171" i="5"/>
  <c r="K4171" i="5"/>
  <c r="I4171" i="5"/>
  <c r="G4171" i="5"/>
  <c r="E4171" i="5"/>
  <c r="C4171" i="5"/>
  <c r="M4170" i="5"/>
  <c r="K4170" i="5"/>
  <c r="I4170" i="5"/>
  <c r="G4170" i="5"/>
  <c r="E4170" i="5"/>
  <c r="C4170" i="5"/>
  <c r="M4169" i="5"/>
  <c r="K4169" i="5"/>
  <c r="I4169" i="5"/>
  <c r="G4169" i="5"/>
  <c r="E4169" i="5"/>
  <c r="C4169" i="5"/>
  <c r="M4168" i="5"/>
  <c r="K4168" i="5"/>
  <c r="I4168" i="5"/>
  <c r="G4168" i="5"/>
  <c r="E4168" i="5"/>
  <c r="C4168" i="5"/>
  <c r="M4167" i="5"/>
  <c r="K4167" i="5"/>
  <c r="I4167" i="5"/>
  <c r="G4167" i="5"/>
  <c r="E4167" i="5"/>
  <c r="C4167" i="5"/>
  <c r="M4166" i="5"/>
  <c r="K4166" i="5"/>
  <c r="I4166" i="5"/>
  <c r="G4166" i="5"/>
  <c r="E4166" i="5"/>
  <c r="C4166" i="5"/>
  <c r="M4165" i="5"/>
  <c r="K4165" i="5"/>
  <c r="I4165" i="5"/>
  <c r="G4165" i="5"/>
  <c r="E4165" i="5"/>
  <c r="C4165" i="5"/>
  <c r="M4164" i="5"/>
  <c r="K4164" i="5"/>
  <c r="I4164" i="5"/>
  <c r="G4164" i="5"/>
  <c r="E4164" i="5"/>
  <c r="C4164" i="5"/>
  <c r="M4163" i="5"/>
  <c r="K4163" i="5"/>
  <c r="I4163" i="5"/>
  <c r="G4163" i="5"/>
  <c r="E4163" i="5"/>
  <c r="C4163" i="5"/>
  <c r="M4162" i="5"/>
  <c r="K4162" i="5"/>
  <c r="I4162" i="5"/>
  <c r="G4162" i="5"/>
  <c r="E4162" i="5"/>
  <c r="C4162" i="5"/>
  <c r="M4161" i="5"/>
  <c r="K4161" i="5"/>
  <c r="I4161" i="5"/>
  <c r="G4161" i="5"/>
  <c r="E4161" i="5"/>
  <c r="C4161" i="5"/>
  <c r="M4160" i="5"/>
  <c r="K4160" i="5"/>
  <c r="I4160" i="5"/>
  <c r="G4160" i="5"/>
  <c r="E4160" i="5"/>
  <c r="C4160" i="5"/>
  <c r="M4159" i="5"/>
  <c r="K4159" i="5"/>
  <c r="I4159" i="5"/>
  <c r="G4159" i="5"/>
  <c r="E4159" i="5"/>
  <c r="C4159" i="5"/>
  <c r="M4158" i="5"/>
  <c r="K4158" i="5"/>
  <c r="I4158" i="5"/>
  <c r="G4158" i="5"/>
  <c r="E4158" i="5"/>
  <c r="C4158" i="5"/>
  <c r="M4157" i="5"/>
  <c r="K4157" i="5"/>
  <c r="I4157" i="5"/>
  <c r="G4157" i="5"/>
  <c r="E4157" i="5"/>
  <c r="C4157" i="5"/>
  <c r="M4156" i="5"/>
  <c r="K4156" i="5"/>
  <c r="I4156" i="5"/>
  <c r="G4156" i="5"/>
  <c r="E4156" i="5"/>
  <c r="C4156" i="5"/>
  <c r="M4155" i="5"/>
  <c r="K4155" i="5"/>
  <c r="I4155" i="5"/>
  <c r="G4155" i="5"/>
  <c r="E4155" i="5"/>
  <c r="C4155" i="5"/>
  <c r="M4154" i="5"/>
  <c r="K4154" i="5"/>
  <c r="I4154" i="5"/>
  <c r="G4154" i="5"/>
  <c r="E4154" i="5"/>
  <c r="C4154" i="5"/>
  <c r="M4153" i="5"/>
  <c r="K4153" i="5"/>
  <c r="I4153" i="5"/>
  <c r="G4153" i="5"/>
  <c r="E4153" i="5"/>
  <c r="C4153" i="5"/>
  <c r="M4152" i="5"/>
  <c r="K4152" i="5"/>
  <c r="I4152" i="5"/>
  <c r="G4152" i="5"/>
  <c r="E4152" i="5"/>
  <c r="C4152" i="5"/>
  <c r="M4151" i="5"/>
  <c r="K4151" i="5"/>
  <c r="I4151" i="5"/>
  <c r="G4151" i="5"/>
  <c r="E4151" i="5"/>
  <c r="C4151" i="5"/>
  <c r="M4150" i="5"/>
  <c r="K4150" i="5"/>
  <c r="I4150" i="5"/>
  <c r="G4150" i="5"/>
  <c r="E4150" i="5"/>
  <c r="C4150" i="5"/>
  <c r="M4149" i="5"/>
  <c r="K4149" i="5"/>
  <c r="I4149" i="5"/>
  <c r="G4149" i="5"/>
  <c r="E4149" i="5"/>
  <c r="C4149" i="5"/>
  <c r="M4148" i="5"/>
  <c r="K4148" i="5"/>
  <c r="I4148" i="5"/>
  <c r="G4148" i="5"/>
  <c r="E4148" i="5"/>
  <c r="C4148" i="5"/>
  <c r="M4147" i="5"/>
  <c r="K4147" i="5"/>
  <c r="I4147" i="5"/>
  <c r="G4147" i="5"/>
  <c r="E4147" i="5"/>
  <c r="C4147" i="5"/>
  <c r="M4146" i="5"/>
  <c r="K4146" i="5"/>
  <c r="I4146" i="5"/>
  <c r="G4146" i="5"/>
  <c r="E4146" i="5"/>
  <c r="C4146" i="5"/>
  <c r="M4145" i="5"/>
  <c r="K4145" i="5"/>
  <c r="I4145" i="5"/>
  <c r="G4145" i="5"/>
  <c r="E4145" i="5"/>
  <c r="C4145" i="5"/>
  <c r="M4144" i="5"/>
  <c r="K4144" i="5"/>
  <c r="I4144" i="5"/>
  <c r="G4144" i="5"/>
  <c r="E4144" i="5"/>
  <c r="C4144" i="5"/>
  <c r="M4143" i="5"/>
  <c r="K4143" i="5"/>
  <c r="I4143" i="5"/>
  <c r="G4143" i="5"/>
  <c r="E4143" i="5"/>
  <c r="C4143" i="5"/>
  <c r="M4142" i="5"/>
  <c r="K4142" i="5"/>
  <c r="I4142" i="5"/>
  <c r="G4142" i="5"/>
  <c r="E4142" i="5"/>
  <c r="C4142" i="5"/>
  <c r="M4141" i="5"/>
  <c r="K4141" i="5"/>
  <c r="I4141" i="5"/>
  <c r="G4141" i="5"/>
  <c r="E4141" i="5"/>
  <c r="C4141" i="5"/>
  <c r="M4140" i="5"/>
  <c r="K4140" i="5"/>
  <c r="I4140" i="5"/>
  <c r="G4140" i="5"/>
  <c r="E4140" i="5"/>
  <c r="C4140" i="5"/>
  <c r="M4139" i="5"/>
  <c r="K4139" i="5"/>
  <c r="I4139" i="5"/>
  <c r="G4139" i="5"/>
  <c r="E4139" i="5"/>
  <c r="C4139" i="5"/>
  <c r="M4138" i="5"/>
  <c r="K4138" i="5"/>
  <c r="I4138" i="5"/>
  <c r="G4138" i="5"/>
  <c r="E4138" i="5"/>
  <c r="C4138" i="5"/>
  <c r="M4137" i="5"/>
  <c r="K4137" i="5"/>
  <c r="I4137" i="5"/>
  <c r="G4137" i="5"/>
  <c r="E4137" i="5"/>
  <c r="C4137" i="5"/>
  <c r="M4136" i="5"/>
  <c r="K4136" i="5"/>
  <c r="I4136" i="5"/>
  <c r="G4136" i="5"/>
  <c r="E4136" i="5"/>
  <c r="C4136" i="5"/>
  <c r="M4135" i="5"/>
  <c r="K4135" i="5"/>
  <c r="I4135" i="5"/>
  <c r="G4135" i="5"/>
  <c r="E4135" i="5"/>
  <c r="C4135" i="5"/>
  <c r="M4134" i="5"/>
  <c r="K4134" i="5"/>
  <c r="I4134" i="5"/>
  <c r="G4134" i="5"/>
  <c r="E4134" i="5"/>
  <c r="C4134" i="5"/>
  <c r="M4133" i="5"/>
  <c r="K4133" i="5"/>
  <c r="I4133" i="5"/>
  <c r="G4133" i="5"/>
  <c r="E4133" i="5"/>
  <c r="C4133" i="5"/>
  <c r="M4132" i="5"/>
  <c r="K4132" i="5"/>
  <c r="I4132" i="5"/>
  <c r="G4132" i="5"/>
  <c r="E4132" i="5"/>
  <c r="C4132" i="5"/>
  <c r="M4131" i="5"/>
  <c r="K4131" i="5"/>
  <c r="I4131" i="5"/>
  <c r="G4131" i="5"/>
  <c r="E4131" i="5"/>
  <c r="C4131" i="5"/>
  <c r="M4130" i="5"/>
  <c r="K4130" i="5"/>
  <c r="I4130" i="5"/>
  <c r="G4130" i="5"/>
  <c r="E4130" i="5"/>
  <c r="C4130" i="5"/>
  <c r="M4129" i="5"/>
  <c r="K4129" i="5"/>
  <c r="I4129" i="5"/>
  <c r="G4129" i="5"/>
  <c r="E4129" i="5"/>
  <c r="C4129" i="5"/>
  <c r="M4128" i="5"/>
  <c r="K4128" i="5"/>
  <c r="I4128" i="5"/>
  <c r="G4128" i="5"/>
  <c r="E4128" i="5"/>
  <c r="C4128" i="5"/>
  <c r="M4127" i="5"/>
  <c r="K4127" i="5"/>
  <c r="I4127" i="5"/>
  <c r="G4127" i="5"/>
  <c r="E4127" i="5"/>
  <c r="C4127" i="5"/>
  <c r="M4126" i="5"/>
  <c r="K4126" i="5"/>
  <c r="I4126" i="5"/>
  <c r="G4126" i="5"/>
  <c r="E4126" i="5"/>
  <c r="C4126" i="5"/>
  <c r="M4125" i="5"/>
  <c r="K4125" i="5"/>
  <c r="I4125" i="5"/>
  <c r="G4125" i="5"/>
  <c r="E4125" i="5"/>
  <c r="C4125" i="5"/>
  <c r="M4124" i="5"/>
  <c r="K4124" i="5"/>
  <c r="I4124" i="5"/>
  <c r="G4124" i="5"/>
  <c r="E4124" i="5"/>
  <c r="C4124" i="5"/>
  <c r="M4123" i="5"/>
  <c r="K4123" i="5"/>
  <c r="I4123" i="5"/>
  <c r="G4123" i="5"/>
  <c r="E4123" i="5"/>
  <c r="C4123" i="5"/>
  <c r="M4122" i="5"/>
  <c r="K4122" i="5"/>
  <c r="I4122" i="5"/>
  <c r="G4122" i="5"/>
  <c r="E4122" i="5"/>
  <c r="C4122" i="5"/>
  <c r="M4121" i="5"/>
  <c r="K4121" i="5"/>
  <c r="I4121" i="5"/>
  <c r="G4121" i="5"/>
  <c r="E4121" i="5"/>
  <c r="C4121" i="5"/>
  <c r="M4120" i="5"/>
  <c r="K4120" i="5"/>
  <c r="I4120" i="5"/>
  <c r="G4120" i="5"/>
  <c r="E4120" i="5"/>
  <c r="C4120" i="5"/>
  <c r="M4119" i="5"/>
  <c r="K4119" i="5"/>
  <c r="I4119" i="5"/>
  <c r="G4119" i="5"/>
  <c r="E4119" i="5"/>
  <c r="C4119" i="5"/>
  <c r="M4118" i="5"/>
  <c r="K4118" i="5"/>
  <c r="I4118" i="5"/>
  <c r="G4118" i="5"/>
  <c r="E4118" i="5"/>
  <c r="C4118" i="5"/>
  <c r="M4117" i="5"/>
  <c r="K4117" i="5"/>
  <c r="I4117" i="5"/>
  <c r="G4117" i="5"/>
  <c r="E4117" i="5"/>
  <c r="C4117" i="5"/>
  <c r="M4116" i="5"/>
  <c r="K4116" i="5"/>
  <c r="I4116" i="5"/>
  <c r="G4116" i="5"/>
  <c r="E4116" i="5"/>
  <c r="C4116" i="5"/>
  <c r="M4115" i="5"/>
  <c r="K4115" i="5"/>
  <c r="I4115" i="5"/>
  <c r="G4115" i="5"/>
  <c r="E4115" i="5"/>
  <c r="C4115" i="5"/>
  <c r="M4114" i="5"/>
  <c r="K4114" i="5"/>
  <c r="I4114" i="5"/>
  <c r="G4114" i="5"/>
  <c r="E4114" i="5"/>
  <c r="C4114" i="5"/>
  <c r="M4113" i="5"/>
  <c r="K4113" i="5"/>
  <c r="I4113" i="5"/>
  <c r="G4113" i="5"/>
  <c r="E4113" i="5"/>
  <c r="C4113" i="5"/>
  <c r="M4112" i="5"/>
  <c r="K4112" i="5"/>
  <c r="I4112" i="5"/>
  <c r="G4112" i="5"/>
  <c r="E4112" i="5"/>
  <c r="C4112" i="5"/>
  <c r="M4111" i="5"/>
  <c r="K4111" i="5"/>
  <c r="I4111" i="5"/>
  <c r="G4111" i="5"/>
  <c r="E4111" i="5"/>
  <c r="C4111" i="5"/>
  <c r="M4110" i="5"/>
  <c r="K4110" i="5"/>
  <c r="I4110" i="5"/>
  <c r="G4110" i="5"/>
  <c r="E4110" i="5"/>
  <c r="C4110" i="5"/>
  <c r="M4109" i="5"/>
  <c r="K4109" i="5"/>
  <c r="I4109" i="5"/>
  <c r="G4109" i="5"/>
  <c r="E4109" i="5"/>
  <c r="C4109" i="5"/>
  <c r="M4108" i="5"/>
  <c r="K4108" i="5"/>
  <c r="I4108" i="5"/>
  <c r="G4108" i="5"/>
  <c r="E4108" i="5"/>
  <c r="C4108" i="5"/>
  <c r="M4107" i="5"/>
  <c r="K4107" i="5"/>
  <c r="I4107" i="5"/>
  <c r="G4107" i="5"/>
  <c r="E4107" i="5"/>
  <c r="C4107" i="5"/>
  <c r="M4106" i="5"/>
  <c r="K4106" i="5"/>
  <c r="I4106" i="5"/>
  <c r="G4106" i="5"/>
  <c r="E4106" i="5"/>
  <c r="C4106" i="5"/>
  <c r="M4105" i="5"/>
  <c r="K4105" i="5"/>
  <c r="I4105" i="5"/>
  <c r="G4105" i="5"/>
  <c r="E4105" i="5"/>
  <c r="C4105" i="5"/>
  <c r="M4104" i="5"/>
  <c r="K4104" i="5"/>
  <c r="I4104" i="5"/>
  <c r="G4104" i="5"/>
  <c r="E4104" i="5"/>
  <c r="C4104" i="5"/>
  <c r="M4103" i="5"/>
  <c r="K4103" i="5"/>
  <c r="I4103" i="5"/>
  <c r="G4103" i="5"/>
  <c r="E4103" i="5"/>
  <c r="C4103" i="5"/>
  <c r="M4102" i="5"/>
  <c r="K4102" i="5"/>
  <c r="I4102" i="5"/>
  <c r="G4102" i="5"/>
  <c r="E4102" i="5"/>
  <c r="C4102" i="5"/>
  <c r="M4101" i="5"/>
  <c r="K4101" i="5"/>
  <c r="I4101" i="5"/>
  <c r="G4101" i="5"/>
  <c r="E4101" i="5"/>
  <c r="C4101" i="5"/>
  <c r="M4100" i="5"/>
  <c r="K4100" i="5"/>
  <c r="I4100" i="5"/>
  <c r="G4100" i="5"/>
  <c r="E4100" i="5"/>
  <c r="C4100" i="5"/>
  <c r="M4099" i="5"/>
  <c r="K4099" i="5"/>
  <c r="I4099" i="5"/>
  <c r="G4099" i="5"/>
  <c r="E4099" i="5"/>
  <c r="C4099" i="5"/>
  <c r="M4098" i="5"/>
  <c r="K4098" i="5"/>
  <c r="I4098" i="5"/>
  <c r="G4098" i="5"/>
  <c r="E4098" i="5"/>
  <c r="C4098" i="5"/>
  <c r="M4097" i="5"/>
  <c r="K4097" i="5"/>
  <c r="I4097" i="5"/>
  <c r="G4097" i="5"/>
  <c r="E4097" i="5"/>
  <c r="C4097" i="5"/>
  <c r="M4096" i="5"/>
  <c r="K4096" i="5"/>
  <c r="I4096" i="5"/>
  <c r="G4096" i="5"/>
  <c r="E4096" i="5"/>
  <c r="C4096" i="5"/>
  <c r="M4095" i="5"/>
  <c r="K4095" i="5"/>
  <c r="I4095" i="5"/>
  <c r="G4095" i="5"/>
  <c r="E4095" i="5"/>
  <c r="C4095" i="5"/>
  <c r="M4094" i="5"/>
  <c r="K4094" i="5"/>
  <c r="I4094" i="5"/>
  <c r="G4094" i="5"/>
  <c r="E4094" i="5"/>
  <c r="C4094" i="5"/>
  <c r="M4093" i="5"/>
  <c r="K4093" i="5"/>
  <c r="I4093" i="5"/>
  <c r="G4093" i="5"/>
  <c r="E4093" i="5"/>
  <c r="C4093" i="5"/>
  <c r="M4092" i="5"/>
  <c r="K4092" i="5"/>
  <c r="I4092" i="5"/>
  <c r="G4092" i="5"/>
  <c r="E4092" i="5"/>
  <c r="C4092" i="5"/>
  <c r="M4091" i="5"/>
  <c r="K4091" i="5"/>
  <c r="I4091" i="5"/>
  <c r="G4091" i="5"/>
  <c r="E4091" i="5"/>
  <c r="C4091" i="5"/>
  <c r="M4090" i="5"/>
  <c r="K4090" i="5"/>
  <c r="I4090" i="5"/>
  <c r="G4090" i="5"/>
  <c r="E4090" i="5"/>
  <c r="C4090" i="5"/>
  <c r="M4089" i="5"/>
  <c r="K4089" i="5"/>
  <c r="I4089" i="5"/>
  <c r="G4089" i="5"/>
  <c r="E4089" i="5"/>
  <c r="C4089" i="5"/>
  <c r="M4088" i="5"/>
  <c r="K4088" i="5"/>
  <c r="I4088" i="5"/>
  <c r="G4088" i="5"/>
  <c r="E4088" i="5"/>
  <c r="C4088" i="5"/>
  <c r="M4087" i="5"/>
  <c r="K4087" i="5"/>
  <c r="I4087" i="5"/>
  <c r="G4087" i="5"/>
  <c r="E4087" i="5"/>
  <c r="C4087" i="5"/>
  <c r="M4086" i="5"/>
  <c r="K4086" i="5"/>
  <c r="I4086" i="5"/>
  <c r="G4086" i="5"/>
  <c r="E4086" i="5"/>
  <c r="C4086" i="5"/>
  <c r="M4085" i="5"/>
  <c r="K4085" i="5"/>
  <c r="I4085" i="5"/>
  <c r="G4085" i="5"/>
  <c r="E4085" i="5"/>
  <c r="C4085" i="5"/>
  <c r="M4084" i="5"/>
  <c r="K4084" i="5"/>
  <c r="I4084" i="5"/>
  <c r="G4084" i="5"/>
  <c r="E4084" i="5"/>
  <c r="C4084" i="5"/>
  <c r="M4083" i="5"/>
  <c r="K4083" i="5"/>
  <c r="I4083" i="5"/>
  <c r="G4083" i="5"/>
  <c r="E4083" i="5"/>
  <c r="C4083" i="5"/>
  <c r="M4082" i="5"/>
  <c r="K4082" i="5"/>
  <c r="I4082" i="5"/>
  <c r="G4082" i="5"/>
  <c r="E4082" i="5"/>
  <c r="C4082" i="5"/>
  <c r="M4081" i="5"/>
  <c r="K4081" i="5"/>
  <c r="I4081" i="5"/>
  <c r="G4081" i="5"/>
  <c r="E4081" i="5"/>
  <c r="C4081" i="5"/>
  <c r="M4080" i="5"/>
  <c r="K4080" i="5"/>
  <c r="I4080" i="5"/>
  <c r="G4080" i="5"/>
  <c r="E4080" i="5"/>
  <c r="C4080" i="5"/>
  <c r="M4079" i="5"/>
  <c r="K4079" i="5"/>
  <c r="I4079" i="5"/>
  <c r="G4079" i="5"/>
  <c r="E4079" i="5"/>
  <c r="C4079" i="5"/>
  <c r="M4078" i="5"/>
  <c r="K4078" i="5"/>
  <c r="I4078" i="5"/>
  <c r="G4078" i="5"/>
  <c r="E4078" i="5"/>
  <c r="C4078" i="5"/>
  <c r="M4077" i="5"/>
  <c r="K4077" i="5"/>
  <c r="I4077" i="5"/>
  <c r="G4077" i="5"/>
  <c r="E4077" i="5"/>
  <c r="C4077" i="5"/>
  <c r="M4076" i="5"/>
  <c r="K4076" i="5"/>
  <c r="I4076" i="5"/>
  <c r="G4076" i="5"/>
  <c r="E4076" i="5"/>
  <c r="C4076" i="5"/>
  <c r="M4075" i="5"/>
  <c r="K4075" i="5"/>
  <c r="I4075" i="5"/>
  <c r="G4075" i="5"/>
  <c r="E4075" i="5"/>
  <c r="C4075" i="5"/>
  <c r="M4074" i="5"/>
  <c r="K4074" i="5"/>
  <c r="I4074" i="5"/>
  <c r="G4074" i="5"/>
  <c r="E4074" i="5"/>
  <c r="C4074" i="5"/>
  <c r="M4073" i="5"/>
  <c r="K4073" i="5"/>
  <c r="I4073" i="5"/>
  <c r="G4073" i="5"/>
  <c r="E4073" i="5"/>
  <c r="C4073" i="5"/>
  <c r="M4072" i="5"/>
  <c r="K4072" i="5"/>
  <c r="I4072" i="5"/>
  <c r="G4072" i="5"/>
  <c r="E4072" i="5"/>
  <c r="C4072" i="5"/>
  <c r="M4071" i="5"/>
  <c r="K4071" i="5"/>
  <c r="I4071" i="5"/>
  <c r="G4071" i="5"/>
  <c r="E4071" i="5"/>
  <c r="C4071" i="5"/>
  <c r="M4070" i="5"/>
  <c r="K4070" i="5"/>
  <c r="I4070" i="5"/>
  <c r="G4070" i="5"/>
  <c r="E4070" i="5"/>
  <c r="C4070" i="5"/>
  <c r="M4069" i="5"/>
  <c r="K4069" i="5"/>
  <c r="I4069" i="5"/>
  <c r="G4069" i="5"/>
  <c r="E4069" i="5"/>
  <c r="C4069" i="5"/>
  <c r="M4068" i="5"/>
  <c r="K4068" i="5"/>
  <c r="I4068" i="5"/>
  <c r="G4068" i="5"/>
  <c r="E4068" i="5"/>
  <c r="C4068" i="5"/>
  <c r="M4067" i="5"/>
  <c r="K4067" i="5"/>
  <c r="I4067" i="5"/>
  <c r="G4067" i="5"/>
  <c r="E4067" i="5"/>
  <c r="C4067" i="5"/>
  <c r="M4066" i="5"/>
  <c r="K4066" i="5"/>
  <c r="I4066" i="5"/>
  <c r="G4066" i="5"/>
  <c r="E4066" i="5"/>
  <c r="C4066" i="5"/>
  <c r="M4065" i="5"/>
  <c r="K4065" i="5"/>
  <c r="I4065" i="5"/>
  <c r="G4065" i="5"/>
  <c r="E4065" i="5"/>
  <c r="C4065" i="5"/>
  <c r="M4064" i="5"/>
  <c r="K4064" i="5"/>
  <c r="I4064" i="5"/>
  <c r="G4064" i="5"/>
  <c r="E4064" i="5"/>
  <c r="C4064" i="5"/>
  <c r="M4063" i="5"/>
  <c r="K4063" i="5"/>
  <c r="I4063" i="5"/>
  <c r="G4063" i="5"/>
  <c r="E4063" i="5"/>
  <c r="C4063" i="5"/>
  <c r="M4062" i="5"/>
  <c r="K4062" i="5"/>
  <c r="I4062" i="5"/>
  <c r="G4062" i="5"/>
  <c r="E4062" i="5"/>
  <c r="C4062" i="5"/>
  <c r="M4061" i="5"/>
  <c r="K4061" i="5"/>
  <c r="I4061" i="5"/>
  <c r="G4061" i="5"/>
  <c r="E4061" i="5"/>
  <c r="C4061" i="5"/>
  <c r="M4060" i="5"/>
  <c r="K4060" i="5"/>
  <c r="I4060" i="5"/>
  <c r="G4060" i="5"/>
  <c r="E4060" i="5"/>
  <c r="C4060" i="5"/>
  <c r="M4059" i="5"/>
  <c r="K4059" i="5"/>
  <c r="I4059" i="5"/>
  <c r="G4059" i="5"/>
  <c r="E4059" i="5"/>
  <c r="C4059" i="5"/>
  <c r="M4058" i="5"/>
  <c r="K4058" i="5"/>
  <c r="I4058" i="5"/>
  <c r="G4058" i="5"/>
  <c r="E4058" i="5"/>
  <c r="C4058" i="5"/>
  <c r="M4057" i="5"/>
  <c r="K4057" i="5"/>
  <c r="I4057" i="5"/>
  <c r="G4057" i="5"/>
  <c r="E4057" i="5"/>
  <c r="C4057" i="5"/>
  <c r="M4056" i="5"/>
  <c r="K4056" i="5"/>
  <c r="I4056" i="5"/>
  <c r="G4056" i="5"/>
  <c r="E4056" i="5"/>
  <c r="C4056" i="5"/>
  <c r="M4055" i="5"/>
  <c r="K4055" i="5"/>
  <c r="I4055" i="5"/>
  <c r="G4055" i="5"/>
  <c r="E4055" i="5"/>
  <c r="C4055" i="5"/>
  <c r="M4054" i="5"/>
  <c r="K4054" i="5"/>
  <c r="I4054" i="5"/>
  <c r="G4054" i="5"/>
  <c r="E4054" i="5"/>
  <c r="C4054" i="5"/>
  <c r="M4053" i="5"/>
  <c r="K4053" i="5"/>
  <c r="I4053" i="5"/>
  <c r="G4053" i="5"/>
  <c r="E4053" i="5"/>
  <c r="C4053" i="5"/>
  <c r="M4052" i="5"/>
  <c r="K4052" i="5"/>
  <c r="I4052" i="5"/>
  <c r="G4052" i="5"/>
  <c r="E4052" i="5"/>
  <c r="C4052" i="5"/>
  <c r="M4051" i="5"/>
  <c r="K4051" i="5"/>
  <c r="I4051" i="5"/>
  <c r="G4051" i="5"/>
  <c r="E4051" i="5"/>
  <c r="C4051" i="5"/>
  <c r="M4050" i="5"/>
  <c r="K4050" i="5"/>
  <c r="I4050" i="5"/>
  <c r="G4050" i="5"/>
  <c r="E4050" i="5"/>
  <c r="C4050" i="5"/>
  <c r="M4049" i="5"/>
  <c r="K4049" i="5"/>
  <c r="I4049" i="5"/>
  <c r="G4049" i="5"/>
  <c r="E4049" i="5"/>
  <c r="C4049" i="5"/>
  <c r="M4048" i="5"/>
  <c r="K4048" i="5"/>
  <c r="I4048" i="5"/>
  <c r="G4048" i="5"/>
  <c r="E4048" i="5"/>
  <c r="C4048" i="5"/>
  <c r="M4047" i="5"/>
  <c r="K4047" i="5"/>
  <c r="I4047" i="5"/>
  <c r="G4047" i="5"/>
  <c r="E4047" i="5"/>
  <c r="C4047" i="5"/>
  <c r="M4046" i="5"/>
  <c r="K4046" i="5"/>
  <c r="I4046" i="5"/>
  <c r="G4046" i="5"/>
  <c r="E4046" i="5"/>
  <c r="C4046" i="5"/>
  <c r="M4045" i="5"/>
  <c r="K4045" i="5"/>
  <c r="I4045" i="5"/>
  <c r="G4045" i="5"/>
  <c r="E4045" i="5"/>
  <c r="C4045" i="5"/>
  <c r="M4044" i="5"/>
  <c r="K4044" i="5"/>
  <c r="I4044" i="5"/>
  <c r="G4044" i="5"/>
  <c r="E4044" i="5"/>
  <c r="C4044" i="5"/>
  <c r="M4043" i="5"/>
  <c r="K4043" i="5"/>
  <c r="I4043" i="5"/>
  <c r="G4043" i="5"/>
  <c r="E4043" i="5"/>
  <c r="C4043" i="5"/>
  <c r="M4042" i="5"/>
  <c r="K4042" i="5"/>
  <c r="I4042" i="5"/>
  <c r="G4042" i="5"/>
  <c r="E4042" i="5"/>
  <c r="C4042" i="5"/>
  <c r="M4041" i="5"/>
  <c r="K4041" i="5"/>
  <c r="I4041" i="5"/>
  <c r="G4041" i="5"/>
  <c r="E4041" i="5"/>
  <c r="C4041" i="5"/>
  <c r="M4040" i="5"/>
  <c r="K4040" i="5"/>
  <c r="I4040" i="5"/>
  <c r="G4040" i="5"/>
  <c r="E4040" i="5"/>
  <c r="C4040" i="5"/>
  <c r="M4039" i="5"/>
  <c r="K4039" i="5"/>
  <c r="I4039" i="5"/>
  <c r="G4039" i="5"/>
  <c r="E4039" i="5"/>
  <c r="C4039" i="5"/>
  <c r="M4038" i="5"/>
  <c r="K4038" i="5"/>
  <c r="I4038" i="5"/>
  <c r="G4038" i="5"/>
  <c r="E4038" i="5"/>
  <c r="C4038" i="5"/>
  <c r="M4037" i="5"/>
  <c r="K4037" i="5"/>
  <c r="I4037" i="5"/>
  <c r="G4037" i="5"/>
  <c r="E4037" i="5"/>
  <c r="C4037" i="5"/>
  <c r="M4036" i="5"/>
  <c r="K4036" i="5"/>
  <c r="I4036" i="5"/>
  <c r="G4036" i="5"/>
  <c r="E4036" i="5"/>
  <c r="C4036" i="5"/>
  <c r="M4035" i="5"/>
  <c r="K4035" i="5"/>
  <c r="I4035" i="5"/>
  <c r="G4035" i="5"/>
  <c r="E4035" i="5"/>
  <c r="C4035" i="5"/>
  <c r="M4034" i="5"/>
  <c r="K4034" i="5"/>
  <c r="I4034" i="5"/>
  <c r="G4034" i="5"/>
  <c r="E4034" i="5"/>
  <c r="C4034" i="5"/>
  <c r="M4033" i="5"/>
  <c r="K4033" i="5"/>
  <c r="I4033" i="5"/>
  <c r="G4033" i="5"/>
  <c r="E4033" i="5"/>
  <c r="C4033" i="5"/>
  <c r="M4032" i="5"/>
  <c r="K4032" i="5"/>
  <c r="I4032" i="5"/>
  <c r="G4032" i="5"/>
  <c r="E4032" i="5"/>
  <c r="C4032" i="5"/>
  <c r="M4031" i="5"/>
  <c r="K4031" i="5"/>
  <c r="I4031" i="5"/>
  <c r="G4031" i="5"/>
  <c r="E4031" i="5"/>
  <c r="C4031" i="5"/>
  <c r="M4030" i="5"/>
  <c r="K4030" i="5"/>
  <c r="I4030" i="5"/>
  <c r="G4030" i="5"/>
  <c r="E4030" i="5"/>
  <c r="C4030" i="5"/>
  <c r="M4029" i="5"/>
  <c r="K4029" i="5"/>
  <c r="I4029" i="5"/>
  <c r="G4029" i="5"/>
  <c r="E4029" i="5"/>
  <c r="C4029" i="5"/>
  <c r="M4028" i="5"/>
  <c r="K4028" i="5"/>
  <c r="I4028" i="5"/>
  <c r="G4028" i="5"/>
  <c r="E4028" i="5"/>
  <c r="C4028" i="5"/>
  <c r="M4027" i="5"/>
  <c r="K4027" i="5"/>
  <c r="I4027" i="5"/>
  <c r="G4027" i="5"/>
  <c r="E4027" i="5"/>
  <c r="C4027" i="5"/>
  <c r="M4026" i="5"/>
  <c r="K4026" i="5"/>
  <c r="I4026" i="5"/>
  <c r="G4026" i="5"/>
  <c r="E4026" i="5"/>
  <c r="C4026" i="5"/>
  <c r="M4025" i="5"/>
  <c r="K4025" i="5"/>
  <c r="I4025" i="5"/>
  <c r="G4025" i="5"/>
  <c r="E4025" i="5"/>
  <c r="C4025" i="5"/>
  <c r="M4024" i="5"/>
  <c r="K4024" i="5"/>
  <c r="I4024" i="5"/>
  <c r="G4024" i="5"/>
  <c r="E4024" i="5"/>
  <c r="C4024" i="5"/>
  <c r="M4023" i="5"/>
  <c r="K4023" i="5"/>
  <c r="I4023" i="5"/>
  <c r="G4023" i="5"/>
  <c r="E4023" i="5"/>
  <c r="C4023" i="5"/>
  <c r="M4022" i="5"/>
  <c r="K4022" i="5"/>
  <c r="I4022" i="5"/>
  <c r="G4022" i="5"/>
  <c r="E4022" i="5"/>
  <c r="C4022" i="5"/>
  <c r="M4021" i="5"/>
  <c r="K4021" i="5"/>
  <c r="I4021" i="5"/>
  <c r="G4021" i="5"/>
  <c r="E4021" i="5"/>
  <c r="C4021" i="5"/>
  <c r="M4020" i="5"/>
  <c r="K4020" i="5"/>
  <c r="I4020" i="5"/>
  <c r="G4020" i="5"/>
  <c r="E4020" i="5"/>
  <c r="C4020" i="5"/>
  <c r="M4019" i="5"/>
  <c r="K4019" i="5"/>
  <c r="I4019" i="5"/>
  <c r="G4019" i="5"/>
  <c r="E4019" i="5"/>
  <c r="C4019" i="5"/>
  <c r="M4018" i="5"/>
  <c r="K4018" i="5"/>
  <c r="I4018" i="5"/>
  <c r="G4018" i="5"/>
  <c r="E4018" i="5"/>
  <c r="C4018" i="5"/>
  <c r="M4017" i="5"/>
  <c r="K4017" i="5"/>
  <c r="I4017" i="5"/>
  <c r="G4017" i="5"/>
  <c r="E4017" i="5"/>
  <c r="C4017" i="5"/>
  <c r="M4016" i="5"/>
  <c r="K4016" i="5"/>
  <c r="I4016" i="5"/>
  <c r="G4016" i="5"/>
  <c r="E4016" i="5"/>
  <c r="C4016" i="5"/>
  <c r="M4015" i="5"/>
  <c r="K4015" i="5"/>
  <c r="I4015" i="5"/>
  <c r="G4015" i="5"/>
  <c r="E4015" i="5"/>
  <c r="C4015" i="5"/>
  <c r="M4014" i="5"/>
  <c r="K4014" i="5"/>
  <c r="I4014" i="5"/>
  <c r="G4014" i="5"/>
  <c r="E4014" i="5"/>
  <c r="C4014" i="5"/>
  <c r="M4013" i="5"/>
  <c r="K4013" i="5"/>
  <c r="I4013" i="5"/>
  <c r="G4013" i="5"/>
  <c r="E4013" i="5"/>
  <c r="C4013" i="5"/>
  <c r="M4012" i="5"/>
  <c r="K4012" i="5"/>
  <c r="I4012" i="5"/>
  <c r="G4012" i="5"/>
  <c r="E4012" i="5"/>
  <c r="C4012" i="5"/>
  <c r="M4011" i="5"/>
  <c r="K4011" i="5"/>
  <c r="I4011" i="5"/>
  <c r="G4011" i="5"/>
  <c r="E4011" i="5"/>
  <c r="C4011" i="5"/>
  <c r="M4010" i="5"/>
  <c r="K4010" i="5"/>
  <c r="I4010" i="5"/>
  <c r="G4010" i="5"/>
  <c r="E4010" i="5"/>
  <c r="C4010" i="5"/>
  <c r="M4009" i="5"/>
  <c r="K4009" i="5"/>
  <c r="I4009" i="5"/>
  <c r="G4009" i="5"/>
  <c r="E4009" i="5"/>
  <c r="C4009" i="5"/>
  <c r="M4008" i="5"/>
  <c r="K4008" i="5"/>
  <c r="I4008" i="5"/>
  <c r="G4008" i="5"/>
  <c r="E4008" i="5"/>
  <c r="C4008" i="5"/>
  <c r="M4007" i="5"/>
  <c r="K4007" i="5"/>
  <c r="I4007" i="5"/>
  <c r="G4007" i="5"/>
  <c r="E4007" i="5"/>
  <c r="C4007" i="5"/>
  <c r="M4006" i="5"/>
  <c r="K4006" i="5"/>
  <c r="I4006" i="5"/>
  <c r="G4006" i="5"/>
  <c r="E4006" i="5"/>
  <c r="C4006" i="5"/>
  <c r="M4005" i="5"/>
  <c r="K4005" i="5"/>
  <c r="I4005" i="5"/>
  <c r="G4005" i="5"/>
  <c r="E4005" i="5"/>
  <c r="C4005" i="5"/>
  <c r="M4004" i="5"/>
  <c r="K4004" i="5"/>
  <c r="I4004" i="5"/>
  <c r="G4004" i="5"/>
  <c r="E4004" i="5"/>
  <c r="C4004" i="5"/>
  <c r="M4003" i="5"/>
  <c r="K4003" i="5"/>
  <c r="I4003" i="5"/>
  <c r="G4003" i="5"/>
  <c r="E4003" i="5"/>
  <c r="C4003" i="5"/>
  <c r="M4002" i="5"/>
  <c r="K4002" i="5"/>
  <c r="I4002" i="5"/>
  <c r="G4002" i="5"/>
  <c r="E4002" i="5"/>
  <c r="C4002" i="5"/>
  <c r="M4001" i="5"/>
  <c r="K4001" i="5"/>
  <c r="I4001" i="5"/>
  <c r="G4001" i="5"/>
  <c r="E4001" i="5"/>
  <c r="C4001" i="5"/>
  <c r="M4000" i="5"/>
  <c r="K4000" i="5"/>
  <c r="I4000" i="5"/>
  <c r="G4000" i="5"/>
  <c r="E4000" i="5"/>
  <c r="C4000" i="5"/>
  <c r="M3999" i="5"/>
  <c r="K3999" i="5"/>
  <c r="I3999" i="5"/>
  <c r="G3999" i="5"/>
  <c r="E3999" i="5"/>
  <c r="C3999" i="5"/>
  <c r="M3998" i="5"/>
  <c r="K3998" i="5"/>
  <c r="I3998" i="5"/>
  <c r="G3998" i="5"/>
  <c r="E3998" i="5"/>
  <c r="C3998" i="5"/>
  <c r="M3997" i="5"/>
  <c r="K3997" i="5"/>
  <c r="I3997" i="5"/>
  <c r="G3997" i="5"/>
  <c r="E3997" i="5"/>
  <c r="C3997" i="5"/>
  <c r="M3996" i="5"/>
  <c r="K3996" i="5"/>
  <c r="I3996" i="5"/>
  <c r="G3996" i="5"/>
  <c r="E3996" i="5"/>
  <c r="C3996" i="5"/>
  <c r="M3995" i="5"/>
  <c r="K3995" i="5"/>
  <c r="I3995" i="5"/>
  <c r="G3995" i="5"/>
  <c r="E3995" i="5"/>
  <c r="C3995" i="5"/>
  <c r="M3994" i="5"/>
  <c r="K3994" i="5"/>
  <c r="I3994" i="5"/>
  <c r="G3994" i="5"/>
  <c r="E3994" i="5"/>
  <c r="C3994" i="5"/>
  <c r="M3993" i="5"/>
  <c r="K3993" i="5"/>
  <c r="I3993" i="5"/>
  <c r="G3993" i="5"/>
  <c r="E3993" i="5"/>
  <c r="C3993" i="5"/>
  <c r="M3992" i="5"/>
  <c r="K3992" i="5"/>
  <c r="I3992" i="5"/>
  <c r="G3992" i="5"/>
  <c r="E3992" i="5"/>
  <c r="C3992" i="5"/>
  <c r="M3991" i="5"/>
  <c r="K3991" i="5"/>
  <c r="I3991" i="5"/>
  <c r="G3991" i="5"/>
  <c r="E3991" i="5"/>
  <c r="C3991" i="5"/>
  <c r="M3990" i="5"/>
  <c r="K3990" i="5"/>
  <c r="I3990" i="5"/>
  <c r="G3990" i="5"/>
  <c r="E3990" i="5"/>
  <c r="C3990" i="5"/>
  <c r="M3989" i="5"/>
  <c r="K3989" i="5"/>
  <c r="I3989" i="5"/>
  <c r="G3989" i="5"/>
  <c r="E3989" i="5"/>
  <c r="C3989" i="5"/>
  <c r="M3988" i="5"/>
  <c r="K3988" i="5"/>
  <c r="I3988" i="5"/>
  <c r="G3988" i="5"/>
  <c r="E3988" i="5"/>
  <c r="C3988" i="5"/>
  <c r="M3987" i="5"/>
  <c r="K3987" i="5"/>
  <c r="I3987" i="5"/>
  <c r="G3987" i="5"/>
  <c r="E3987" i="5"/>
  <c r="C3987" i="5"/>
  <c r="M3986" i="5"/>
  <c r="K3986" i="5"/>
  <c r="I3986" i="5"/>
  <c r="G3986" i="5"/>
  <c r="E3986" i="5"/>
  <c r="C3986" i="5"/>
  <c r="M3985" i="5"/>
  <c r="K3985" i="5"/>
  <c r="I3985" i="5"/>
  <c r="G3985" i="5"/>
  <c r="E3985" i="5"/>
  <c r="C3985" i="5"/>
  <c r="M3984" i="5"/>
  <c r="K3984" i="5"/>
  <c r="I3984" i="5"/>
  <c r="G3984" i="5"/>
  <c r="E3984" i="5"/>
  <c r="C3984" i="5"/>
  <c r="M3983" i="5"/>
  <c r="K3983" i="5"/>
  <c r="I3983" i="5"/>
  <c r="G3983" i="5"/>
  <c r="E3983" i="5"/>
  <c r="C3983" i="5"/>
  <c r="M3982" i="5"/>
  <c r="K3982" i="5"/>
  <c r="I3982" i="5"/>
  <c r="G3982" i="5"/>
  <c r="E3982" i="5"/>
  <c r="C3982" i="5"/>
  <c r="M3981" i="5"/>
  <c r="K3981" i="5"/>
  <c r="I3981" i="5"/>
  <c r="G3981" i="5"/>
  <c r="E3981" i="5"/>
  <c r="C3981" i="5"/>
  <c r="M3980" i="5"/>
  <c r="K3980" i="5"/>
  <c r="I3980" i="5"/>
  <c r="G3980" i="5"/>
  <c r="E3980" i="5"/>
  <c r="C3980" i="5"/>
  <c r="M3979" i="5"/>
  <c r="K3979" i="5"/>
  <c r="I3979" i="5"/>
  <c r="G3979" i="5"/>
  <c r="E3979" i="5"/>
  <c r="C3979" i="5"/>
  <c r="M3978" i="5"/>
  <c r="K3978" i="5"/>
  <c r="I3978" i="5"/>
  <c r="G3978" i="5"/>
  <c r="E3978" i="5"/>
  <c r="C3978" i="5"/>
  <c r="M3977" i="5"/>
  <c r="K3977" i="5"/>
  <c r="I3977" i="5"/>
  <c r="G3977" i="5"/>
  <c r="E3977" i="5"/>
  <c r="C3977" i="5"/>
  <c r="M3976" i="5"/>
  <c r="K3976" i="5"/>
  <c r="I3976" i="5"/>
  <c r="G3976" i="5"/>
  <c r="E3976" i="5"/>
  <c r="C3976" i="5"/>
  <c r="M3975" i="5"/>
  <c r="K3975" i="5"/>
  <c r="I3975" i="5"/>
  <c r="G3975" i="5"/>
  <c r="E3975" i="5"/>
  <c r="C3975" i="5"/>
  <c r="M3974" i="5"/>
  <c r="K3974" i="5"/>
  <c r="I3974" i="5"/>
  <c r="G3974" i="5"/>
  <c r="E3974" i="5"/>
  <c r="C3974" i="5"/>
  <c r="M3973" i="5"/>
  <c r="K3973" i="5"/>
  <c r="I3973" i="5"/>
  <c r="G3973" i="5"/>
  <c r="E3973" i="5"/>
  <c r="C3973" i="5"/>
  <c r="M3972" i="5"/>
  <c r="K3972" i="5"/>
  <c r="I3972" i="5"/>
  <c r="G3972" i="5"/>
  <c r="E3972" i="5"/>
  <c r="C3972" i="5"/>
  <c r="M3971" i="5"/>
  <c r="K3971" i="5"/>
  <c r="I3971" i="5"/>
  <c r="G3971" i="5"/>
  <c r="E3971" i="5"/>
  <c r="C3971" i="5"/>
  <c r="M3970" i="5"/>
  <c r="K3970" i="5"/>
  <c r="I3970" i="5"/>
  <c r="G3970" i="5"/>
  <c r="E3970" i="5"/>
  <c r="C3970" i="5"/>
  <c r="M3969" i="5"/>
  <c r="K3969" i="5"/>
  <c r="I3969" i="5"/>
  <c r="G3969" i="5"/>
  <c r="E3969" i="5"/>
  <c r="C3969" i="5"/>
  <c r="M3968" i="5"/>
  <c r="K3968" i="5"/>
  <c r="I3968" i="5"/>
  <c r="G3968" i="5"/>
  <c r="E3968" i="5"/>
  <c r="C3968" i="5"/>
  <c r="M3967" i="5"/>
  <c r="K3967" i="5"/>
  <c r="I3967" i="5"/>
  <c r="G3967" i="5"/>
  <c r="E3967" i="5"/>
  <c r="C3967" i="5"/>
  <c r="M3966" i="5"/>
  <c r="K3966" i="5"/>
  <c r="I3966" i="5"/>
  <c r="G3966" i="5"/>
  <c r="E3966" i="5"/>
  <c r="C3966" i="5"/>
  <c r="M3965" i="5"/>
  <c r="K3965" i="5"/>
  <c r="I3965" i="5"/>
  <c r="G3965" i="5"/>
  <c r="E3965" i="5"/>
  <c r="C3965" i="5"/>
  <c r="M3964" i="5"/>
  <c r="K3964" i="5"/>
  <c r="I3964" i="5"/>
  <c r="G3964" i="5"/>
  <c r="E3964" i="5"/>
  <c r="C3964" i="5"/>
  <c r="M3963" i="5"/>
  <c r="K3963" i="5"/>
  <c r="I3963" i="5"/>
  <c r="G3963" i="5"/>
  <c r="E3963" i="5"/>
  <c r="C3963" i="5"/>
  <c r="M3962" i="5"/>
  <c r="K3962" i="5"/>
  <c r="I3962" i="5"/>
  <c r="G3962" i="5"/>
  <c r="E3962" i="5"/>
  <c r="C3962" i="5"/>
  <c r="M3961" i="5"/>
  <c r="K3961" i="5"/>
  <c r="I3961" i="5"/>
  <c r="G3961" i="5"/>
  <c r="E3961" i="5"/>
  <c r="C3961" i="5"/>
  <c r="M3960" i="5"/>
  <c r="K3960" i="5"/>
  <c r="I3960" i="5"/>
  <c r="G3960" i="5"/>
  <c r="E3960" i="5"/>
  <c r="C3960" i="5"/>
  <c r="M3959" i="5"/>
  <c r="K3959" i="5"/>
  <c r="I3959" i="5"/>
  <c r="G3959" i="5"/>
  <c r="E3959" i="5"/>
  <c r="C3959" i="5"/>
  <c r="M3958" i="5"/>
  <c r="K3958" i="5"/>
  <c r="I3958" i="5"/>
  <c r="G3958" i="5"/>
  <c r="E3958" i="5"/>
  <c r="C3958" i="5"/>
  <c r="M3957" i="5"/>
  <c r="K3957" i="5"/>
  <c r="I3957" i="5"/>
  <c r="G3957" i="5"/>
  <c r="E3957" i="5"/>
  <c r="C3957" i="5"/>
  <c r="M3956" i="5"/>
  <c r="K3956" i="5"/>
  <c r="I3956" i="5"/>
  <c r="G3956" i="5"/>
  <c r="E3956" i="5"/>
  <c r="C3956" i="5"/>
  <c r="M3955" i="5"/>
  <c r="K3955" i="5"/>
  <c r="I3955" i="5"/>
  <c r="G3955" i="5"/>
  <c r="E3955" i="5"/>
  <c r="C3955" i="5"/>
  <c r="M3954" i="5"/>
  <c r="K3954" i="5"/>
  <c r="I3954" i="5"/>
  <c r="G3954" i="5"/>
  <c r="E3954" i="5"/>
  <c r="C3954" i="5"/>
  <c r="M3953" i="5"/>
  <c r="K3953" i="5"/>
  <c r="I3953" i="5"/>
  <c r="G3953" i="5"/>
  <c r="E3953" i="5"/>
  <c r="C3953" i="5"/>
  <c r="M3952" i="5"/>
  <c r="K3952" i="5"/>
  <c r="I3952" i="5"/>
  <c r="G3952" i="5"/>
  <c r="E3952" i="5"/>
  <c r="C3952" i="5"/>
  <c r="M3951" i="5"/>
  <c r="K3951" i="5"/>
  <c r="I3951" i="5"/>
  <c r="G3951" i="5"/>
  <c r="E3951" i="5"/>
  <c r="C3951" i="5"/>
  <c r="M3950" i="5"/>
  <c r="K3950" i="5"/>
  <c r="I3950" i="5"/>
  <c r="G3950" i="5"/>
  <c r="E3950" i="5"/>
  <c r="C3950" i="5"/>
  <c r="M3949" i="5"/>
  <c r="K3949" i="5"/>
  <c r="I3949" i="5"/>
  <c r="G3949" i="5"/>
  <c r="E3949" i="5"/>
  <c r="C3949" i="5"/>
  <c r="M3948" i="5"/>
  <c r="K3948" i="5"/>
  <c r="I3948" i="5"/>
  <c r="G3948" i="5"/>
  <c r="E3948" i="5"/>
  <c r="C3948" i="5"/>
  <c r="M3947" i="5"/>
  <c r="K3947" i="5"/>
  <c r="I3947" i="5"/>
  <c r="G3947" i="5"/>
  <c r="E3947" i="5"/>
  <c r="C3947" i="5"/>
  <c r="M3946" i="5"/>
  <c r="K3946" i="5"/>
  <c r="I3946" i="5"/>
  <c r="G3946" i="5"/>
  <c r="E3946" i="5"/>
  <c r="C3946" i="5"/>
  <c r="M3945" i="5"/>
  <c r="K3945" i="5"/>
  <c r="I3945" i="5"/>
  <c r="G3945" i="5"/>
  <c r="E3945" i="5"/>
  <c r="C3945" i="5"/>
  <c r="M3944" i="5"/>
  <c r="K3944" i="5"/>
  <c r="I3944" i="5"/>
  <c r="G3944" i="5"/>
  <c r="E3944" i="5"/>
  <c r="C3944" i="5"/>
  <c r="M3943" i="5"/>
  <c r="K3943" i="5"/>
  <c r="I3943" i="5"/>
  <c r="G3943" i="5"/>
  <c r="E3943" i="5"/>
  <c r="C3943" i="5"/>
  <c r="M3942" i="5"/>
  <c r="K3942" i="5"/>
  <c r="I3942" i="5"/>
  <c r="G3942" i="5"/>
  <c r="E3942" i="5"/>
  <c r="C3942" i="5"/>
  <c r="M3941" i="5"/>
  <c r="K3941" i="5"/>
  <c r="I3941" i="5"/>
  <c r="G3941" i="5"/>
  <c r="E3941" i="5"/>
  <c r="C3941" i="5"/>
  <c r="M3940" i="5"/>
  <c r="K3940" i="5"/>
  <c r="I3940" i="5"/>
  <c r="G3940" i="5"/>
  <c r="E3940" i="5"/>
  <c r="C3940" i="5"/>
  <c r="M3939" i="5"/>
  <c r="K3939" i="5"/>
  <c r="I3939" i="5"/>
  <c r="G3939" i="5"/>
  <c r="E3939" i="5"/>
  <c r="C3939" i="5"/>
  <c r="M3938" i="5"/>
  <c r="K3938" i="5"/>
  <c r="I3938" i="5"/>
  <c r="G3938" i="5"/>
  <c r="E3938" i="5"/>
  <c r="C3938" i="5"/>
  <c r="M3937" i="5"/>
  <c r="K3937" i="5"/>
  <c r="I3937" i="5"/>
  <c r="G3937" i="5"/>
  <c r="E3937" i="5"/>
  <c r="C3937" i="5"/>
  <c r="M3936" i="5"/>
  <c r="K3936" i="5"/>
  <c r="I3936" i="5"/>
  <c r="G3936" i="5"/>
  <c r="E3936" i="5"/>
  <c r="C3936" i="5"/>
  <c r="M3935" i="5"/>
  <c r="K3935" i="5"/>
  <c r="I3935" i="5"/>
  <c r="G3935" i="5"/>
  <c r="E3935" i="5"/>
  <c r="C3935" i="5"/>
  <c r="M3934" i="5"/>
  <c r="K3934" i="5"/>
  <c r="I3934" i="5"/>
  <c r="G3934" i="5"/>
  <c r="E3934" i="5"/>
  <c r="C3934" i="5"/>
  <c r="M3933" i="5"/>
  <c r="K3933" i="5"/>
  <c r="I3933" i="5"/>
  <c r="G3933" i="5"/>
  <c r="E3933" i="5"/>
  <c r="C3933" i="5"/>
  <c r="M3932" i="5"/>
  <c r="K3932" i="5"/>
  <c r="I3932" i="5"/>
  <c r="G3932" i="5"/>
  <c r="E3932" i="5"/>
  <c r="C3932" i="5"/>
  <c r="M3931" i="5"/>
  <c r="K3931" i="5"/>
  <c r="I3931" i="5"/>
  <c r="G3931" i="5"/>
  <c r="E3931" i="5"/>
  <c r="C3931" i="5"/>
  <c r="M3930" i="5"/>
  <c r="K3930" i="5"/>
  <c r="I3930" i="5"/>
  <c r="G3930" i="5"/>
  <c r="E3930" i="5"/>
  <c r="C3930" i="5"/>
  <c r="M3929" i="5"/>
  <c r="K3929" i="5"/>
  <c r="I3929" i="5"/>
  <c r="G3929" i="5"/>
  <c r="E3929" i="5"/>
  <c r="C3929" i="5"/>
  <c r="M3928" i="5"/>
  <c r="K3928" i="5"/>
  <c r="I3928" i="5"/>
  <c r="G3928" i="5"/>
  <c r="E3928" i="5"/>
  <c r="C3928" i="5"/>
  <c r="M3927" i="5"/>
  <c r="K3927" i="5"/>
  <c r="I3927" i="5"/>
  <c r="G3927" i="5"/>
  <c r="E3927" i="5"/>
  <c r="C3927" i="5"/>
  <c r="M3926" i="5"/>
  <c r="K3926" i="5"/>
  <c r="I3926" i="5"/>
  <c r="G3926" i="5"/>
  <c r="E3926" i="5"/>
  <c r="C3926" i="5"/>
  <c r="M3925" i="5"/>
  <c r="K3925" i="5"/>
  <c r="I3925" i="5"/>
  <c r="G3925" i="5"/>
  <c r="E3925" i="5"/>
  <c r="C3925" i="5"/>
  <c r="M3924" i="5"/>
  <c r="K3924" i="5"/>
  <c r="I3924" i="5"/>
  <c r="G3924" i="5"/>
  <c r="E3924" i="5"/>
  <c r="C3924" i="5"/>
  <c r="M3923" i="5"/>
  <c r="K3923" i="5"/>
  <c r="I3923" i="5"/>
  <c r="G3923" i="5"/>
  <c r="E3923" i="5"/>
  <c r="C3923" i="5"/>
  <c r="M3922" i="5"/>
  <c r="K3922" i="5"/>
  <c r="I3922" i="5"/>
  <c r="G3922" i="5"/>
  <c r="E3922" i="5"/>
  <c r="C3922" i="5"/>
  <c r="M3921" i="5"/>
  <c r="K3921" i="5"/>
  <c r="I3921" i="5"/>
  <c r="G3921" i="5"/>
  <c r="E3921" i="5"/>
  <c r="C3921" i="5"/>
  <c r="M3920" i="5"/>
  <c r="K3920" i="5"/>
  <c r="I3920" i="5"/>
  <c r="G3920" i="5"/>
  <c r="E3920" i="5"/>
  <c r="C3920" i="5"/>
  <c r="M3919" i="5"/>
  <c r="K3919" i="5"/>
  <c r="I3919" i="5"/>
  <c r="G3919" i="5"/>
  <c r="E3919" i="5"/>
  <c r="C3919" i="5"/>
  <c r="M3918" i="5"/>
  <c r="K3918" i="5"/>
  <c r="I3918" i="5"/>
  <c r="G3918" i="5"/>
  <c r="E3918" i="5"/>
  <c r="C3918" i="5"/>
  <c r="M3917" i="5"/>
  <c r="K3917" i="5"/>
  <c r="I3917" i="5"/>
  <c r="G3917" i="5"/>
  <c r="E3917" i="5"/>
  <c r="C3917" i="5"/>
  <c r="M3916" i="5"/>
  <c r="K3916" i="5"/>
  <c r="I3916" i="5"/>
  <c r="G3916" i="5"/>
  <c r="E3916" i="5"/>
  <c r="C3916" i="5"/>
  <c r="M3915" i="5"/>
  <c r="K3915" i="5"/>
  <c r="I3915" i="5"/>
  <c r="G3915" i="5"/>
  <c r="E3915" i="5"/>
  <c r="C3915" i="5"/>
  <c r="M3914" i="5"/>
  <c r="K3914" i="5"/>
  <c r="I3914" i="5"/>
  <c r="G3914" i="5"/>
  <c r="E3914" i="5"/>
  <c r="C3914" i="5"/>
  <c r="M3913" i="5"/>
  <c r="K3913" i="5"/>
  <c r="I3913" i="5"/>
  <c r="G3913" i="5"/>
  <c r="E3913" i="5"/>
  <c r="C3913" i="5"/>
  <c r="M3912" i="5"/>
  <c r="K3912" i="5"/>
  <c r="I3912" i="5"/>
  <c r="G3912" i="5"/>
  <c r="E3912" i="5"/>
  <c r="C3912" i="5"/>
  <c r="M3911" i="5"/>
  <c r="K3911" i="5"/>
  <c r="I3911" i="5"/>
  <c r="G3911" i="5"/>
  <c r="E3911" i="5"/>
  <c r="C3911" i="5"/>
  <c r="M3910" i="5"/>
  <c r="K3910" i="5"/>
  <c r="I3910" i="5"/>
  <c r="G3910" i="5"/>
  <c r="E3910" i="5"/>
  <c r="C3910" i="5"/>
  <c r="M3909" i="5"/>
  <c r="K3909" i="5"/>
  <c r="I3909" i="5"/>
  <c r="G3909" i="5"/>
  <c r="E3909" i="5"/>
  <c r="C3909" i="5"/>
  <c r="M3908" i="5"/>
  <c r="K3908" i="5"/>
  <c r="I3908" i="5"/>
  <c r="G3908" i="5"/>
  <c r="E3908" i="5"/>
  <c r="C3908" i="5"/>
  <c r="M3907" i="5"/>
  <c r="K3907" i="5"/>
  <c r="I3907" i="5"/>
  <c r="G3907" i="5"/>
  <c r="E3907" i="5"/>
  <c r="C3907" i="5"/>
  <c r="M3906" i="5"/>
  <c r="K3906" i="5"/>
  <c r="I3906" i="5"/>
  <c r="G3906" i="5"/>
  <c r="E3906" i="5"/>
  <c r="C3906" i="5"/>
  <c r="M3905" i="5"/>
  <c r="K3905" i="5"/>
  <c r="I3905" i="5"/>
  <c r="G3905" i="5"/>
  <c r="E3905" i="5"/>
  <c r="C3905" i="5"/>
  <c r="M3904" i="5"/>
  <c r="K3904" i="5"/>
  <c r="I3904" i="5"/>
  <c r="G3904" i="5"/>
  <c r="E3904" i="5"/>
  <c r="C3904" i="5"/>
  <c r="M3903" i="5"/>
  <c r="K3903" i="5"/>
  <c r="I3903" i="5"/>
  <c r="G3903" i="5"/>
  <c r="E3903" i="5"/>
  <c r="C3903" i="5"/>
  <c r="M3902" i="5"/>
  <c r="K3902" i="5"/>
  <c r="I3902" i="5"/>
  <c r="G3902" i="5"/>
  <c r="E3902" i="5"/>
  <c r="C3902" i="5"/>
  <c r="M3901" i="5"/>
  <c r="K3901" i="5"/>
  <c r="I3901" i="5"/>
  <c r="G3901" i="5"/>
  <c r="E3901" i="5"/>
  <c r="C3901" i="5"/>
  <c r="M3900" i="5"/>
  <c r="K3900" i="5"/>
  <c r="I3900" i="5"/>
  <c r="G3900" i="5"/>
  <c r="E3900" i="5"/>
  <c r="C3900" i="5"/>
  <c r="M3899" i="5"/>
  <c r="K3899" i="5"/>
  <c r="I3899" i="5"/>
  <c r="G3899" i="5"/>
  <c r="E3899" i="5"/>
  <c r="C3899" i="5"/>
  <c r="M3898" i="5"/>
  <c r="K3898" i="5"/>
  <c r="I3898" i="5"/>
  <c r="G3898" i="5"/>
  <c r="E3898" i="5"/>
  <c r="C3898" i="5"/>
  <c r="M3897" i="5"/>
  <c r="K3897" i="5"/>
  <c r="I3897" i="5"/>
  <c r="G3897" i="5"/>
  <c r="E3897" i="5"/>
  <c r="C3897" i="5"/>
  <c r="M3896" i="5"/>
  <c r="K3896" i="5"/>
  <c r="I3896" i="5"/>
  <c r="G3896" i="5"/>
  <c r="E3896" i="5"/>
  <c r="C3896" i="5"/>
  <c r="M3895" i="5"/>
  <c r="K3895" i="5"/>
  <c r="I3895" i="5"/>
  <c r="G3895" i="5"/>
  <c r="E3895" i="5"/>
  <c r="C3895" i="5"/>
  <c r="M3894" i="5"/>
  <c r="K3894" i="5"/>
  <c r="I3894" i="5"/>
  <c r="G3894" i="5"/>
  <c r="E3894" i="5"/>
  <c r="C3894" i="5"/>
  <c r="M3893" i="5"/>
  <c r="K3893" i="5"/>
  <c r="I3893" i="5"/>
  <c r="G3893" i="5"/>
  <c r="E3893" i="5"/>
  <c r="C3893" i="5"/>
  <c r="M3892" i="5"/>
  <c r="K3892" i="5"/>
  <c r="I3892" i="5"/>
  <c r="G3892" i="5"/>
  <c r="E3892" i="5"/>
  <c r="C3892" i="5"/>
  <c r="M3891" i="5"/>
  <c r="K3891" i="5"/>
  <c r="I3891" i="5"/>
  <c r="G3891" i="5"/>
  <c r="E3891" i="5"/>
  <c r="C3891" i="5"/>
  <c r="M3890" i="5"/>
  <c r="K3890" i="5"/>
  <c r="I3890" i="5"/>
  <c r="G3890" i="5"/>
  <c r="E3890" i="5"/>
  <c r="C3890" i="5"/>
  <c r="M3889" i="5"/>
  <c r="K3889" i="5"/>
  <c r="I3889" i="5"/>
  <c r="G3889" i="5"/>
  <c r="E3889" i="5"/>
  <c r="C3889" i="5"/>
  <c r="M3888" i="5"/>
  <c r="K3888" i="5"/>
  <c r="I3888" i="5"/>
  <c r="G3888" i="5"/>
  <c r="E3888" i="5"/>
  <c r="C3888" i="5"/>
  <c r="M3887" i="5"/>
  <c r="K3887" i="5"/>
  <c r="I3887" i="5"/>
  <c r="G3887" i="5"/>
  <c r="E3887" i="5"/>
  <c r="C3887" i="5"/>
  <c r="M3886" i="5"/>
  <c r="K3886" i="5"/>
  <c r="I3886" i="5"/>
  <c r="G3886" i="5"/>
  <c r="E3886" i="5"/>
  <c r="C3886" i="5"/>
  <c r="M3885" i="5"/>
  <c r="K3885" i="5"/>
  <c r="I3885" i="5"/>
  <c r="G3885" i="5"/>
  <c r="E3885" i="5"/>
  <c r="C3885" i="5"/>
  <c r="M3884" i="5"/>
  <c r="K3884" i="5"/>
  <c r="I3884" i="5"/>
  <c r="G3884" i="5"/>
  <c r="E3884" i="5"/>
  <c r="C3884" i="5"/>
  <c r="M3883" i="5"/>
  <c r="K3883" i="5"/>
  <c r="I3883" i="5"/>
  <c r="G3883" i="5"/>
  <c r="E3883" i="5"/>
  <c r="C3883" i="5"/>
  <c r="M3882" i="5"/>
  <c r="K3882" i="5"/>
  <c r="I3882" i="5"/>
  <c r="G3882" i="5"/>
  <c r="E3882" i="5"/>
  <c r="C3882" i="5"/>
  <c r="M3881" i="5"/>
  <c r="K3881" i="5"/>
  <c r="I3881" i="5"/>
  <c r="G3881" i="5"/>
  <c r="E3881" i="5"/>
  <c r="C3881" i="5"/>
  <c r="M3880" i="5"/>
  <c r="K3880" i="5"/>
  <c r="I3880" i="5"/>
  <c r="G3880" i="5"/>
  <c r="E3880" i="5"/>
  <c r="C3880" i="5"/>
  <c r="M3879" i="5"/>
  <c r="K3879" i="5"/>
  <c r="I3879" i="5"/>
  <c r="G3879" i="5"/>
  <c r="E3879" i="5"/>
  <c r="C3879" i="5"/>
  <c r="M3878" i="5"/>
  <c r="K3878" i="5"/>
  <c r="I3878" i="5"/>
  <c r="G3878" i="5"/>
  <c r="E3878" i="5"/>
  <c r="C3878" i="5"/>
  <c r="M3877" i="5"/>
  <c r="K3877" i="5"/>
  <c r="I3877" i="5"/>
  <c r="G3877" i="5"/>
  <c r="E3877" i="5"/>
  <c r="C3877" i="5"/>
  <c r="M3876" i="5"/>
  <c r="K3876" i="5"/>
  <c r="I3876" i="5"/>
  <c r="G3876" i="5"/>
  <c r="E3876" i="5"/>
  <c r="C3876" i="5"/>
  <c r="M3875" i="5"/>
  <c r="K3875" i="5"/>
  <c r="I3875" i="5"/>
  <c r="G3875" i="5"/>
  <c r="E3875" i="5"/>
  <c r="C3875" i="5"/>
  <c r="M3874" i="5"/>
  <c r="K3874" i="5"/>
  <c r="I3874" i="5"/>
  <c r="G3874" i="5"/>
  <c r="E3874" i="5"/>
  <c r="C3874" i="5"/>
  <c r="M3873" i="5"/>
  <c r="K3873" i="5"/>
  <c r="I3873" i="5"/>
  <c r="G3873" i="5"/>
  <c r="E3873" i="5"/>
  <c r="C3873" i="5"/>
  <c r="M3872" i="5"/>
  <c r="K3872" i="5"/>
  <c r="I3872" i="5"/>
  <c r="G3872" i="5"/>
  <c r="E3872" i="5"/>
  <c r="C3872" i="5"/>
  <c r="M3871" i="5"/>
  <c r="K3871" i="5"/>
  <c r="I3871" i="5"/>
  <c r="G3871" i="5"/>
  <c r="E3871" i="5"/>
  <c r="C3871" i="5"/>
  <c r="M3870" i="5"/>
  <c r="K3870" i="5"/>
  <c r="I3870" i="5"/>
  <c r="G3870" i="5"/>
  <c r="E3870" i="5"/>
  <c r="C3870" i="5"/>
  <c r="M3869" i="5"/>
  <c r="K3869" i="5"/>
  <c r="I3869" i="5"/>
  <c r="G3869" i="5"/>
  <c r="E3869" i="5"/>
  <c r="C3869" i="5"/>
  <c r="M3868" i="5"/>
  <c r="K3868" i="5"/>
  <c r="I3868" i="5"/>
  <c r="G3868" i="5"/>
  <c r="E3868" i="5"/>
  <c r="C3868" i="5"/>
  <c r="M3867" i="5"/>
  <c r="K3867" i="5"/>
  <c r="I3867" i="5"/>
  <c r="G3867" i="5"/>
  <c r="E3867" i="5"/>
  <c r="C3867" i="5"/>
  <c r="M3866" i="5"/>
  <c r="K3866" i="5"/>
  <c r="I3866" i="5"/>
  <c r="G3866" i="5"/>
  <c r="E3866" i="5"/>
  <c r="C3866" i="5"/>
  <c r="M3865" i="5"/>
  <c r="K3865" i="5"/>
  <c r="I3865" i="5"/>
  <c r="G3865" i="5"/>
  <c r="E3865" i="5"/>
  <c r="C3865" i="5"/>
  <c r="M3864" i="5"/>
  <c r="K3864" i="5"/>
  <c r="I3864" i="5"/>
  <c r="G3864" i="5"/>
  <c r="E3864" i="5"/>
  <c r="C3864" i="5"/>
  <c r="M3863" i="5"/>
  <c r="K3863" i="5"/>
  <c r="I3863" i="5"/>
  <c r="G3863" i="5"/>
  <c r="E3863" i="5"/>
  <c r="C3863" i="5"/>
  <c r="M3862" i="5"/>
  <c r="K3862" i="5"/>
  <c r="I3862" i="5"/>
  <c r="G3862" i="5"/>
  <c r="E3862" i="5"/>
  <c r="C3862" i="5"/>
  <c r="M3861" i="5"/>
  <c r="K3861" i="5"/>
  <c r="I3861" i="5"/>
  <c r="G3861" i="5"/>
  <c r="E3861" i="5"/>
  <c r="C3861" i="5"/>
  <c r="M3860" i="5"/>
  <c r="K3860" i="5"/>
  <c r="I3860" i="5"/>
  <c r="G3860" i="5"/>
  <c r="E3860" i="5"/>
  <c r="C3860" i="5"/>
  <c r="M3859" i="5"/>
  <c r="K3859" i="5"/>
  <c r="I3859" i="5"/>
  <c r="G3859" i="5"/>
  <c r="E3859" i="5"/>
  <c r="C3859" i="5"/>
  <c r="M3858" i="5"/>
  <c r="K3858" i="5"/>
  <c r="I3858" i="5"/>
  <c r="G3858" i="5"/>
  <c r="E3858" i="5"/>
  <c r="C3858" i="5"/>
  <c r="M3857" i="5"/>
  <c r="K3857" i="5"/>
  <c r="I3857" i="5"/>
  <c r="G3857" i="5"/>
  <c r="E3857" i="5"/>
  <c r="C3857" i="5"/>
  <c r="M3856" i="5"/>
  <c r="K3856" i="5"/>
  <c r="I3856" i="5"/>
  <c r="G3856" i="5"/>
  <c r="E3856" i="5"/>
  <c r="C3856" i="5"/>
  <c r="M3855" i="5"/>
  <c r="K3855" i="5"/>
  <c r="I3855" i="5"/>
  <c r="G3855" i="5"/>
  <c r="E3855" i="5"/>
  <c r="C3855" i="5"/>
  <c r="M3854" i="5"/>
  <c r="K3854" i="5"/>
  <c r="I3854" i="5"/>
  <c r="G3854" i="5"/>
  <c r="E3854" i="5"/>
  <c r="C3854" i="5"/>
  <c r="M3853" i="5"/>
  <c r="K3853" i="5"/>
  <c r="I3853" i="5"/>
  <c r="G3853" i="5"/>
  <c r="E3853" i="5"/>
  <c r="C3853" i="5"/>
  <c r="M3852" i="5"/>
  <c r="K3852" i="5"/>
  <c r="I3852" i="5"/>
  <c r="G3852" i="5"/>
  <c r="E3852" i="5"/>
  <c r="C3852" i="5"/>
  <c r="M3851" i="5"/>
  <c r="K3851" i="5"/>
  <c r="I3851" i="5"/>
  <c r="G3851" i="5"/>
  <c r="E3851" i="5"/>
  <c r="C3851" i="5"/>
  <c r="M3850" i="5"/>
  <c r="K3850" i="5"/>
  <c r="I3850" i="5"/>
  <c r="G3850" i="5"/>
  <c r="E3850" i="5"/>
  <c r="C3850" i="5"/>
  <c r="M3849" i="5"/>
  <c r="K3849" i="5"/>
  <c r="I3849" i="5"/>
  <c r="G3849" i="5"/>
  <c r="E3849" i="5"/>
  <c r="C3849" i="5"/>
  <c r="M3848" i="5"/>
  <c r="K3848" i="5"/>
  <c r="I3848" i="5"/>
  <c r="G3848" i="5"/>
  <c r="E3848" i="5"/>
  <c r="C3848" i="5"/>
  <c r="M3847" i="5"/>
  <c r="K3847" i="5"/>
  <c r="I3847" i="5"/>
  <c r="G3847" i="5"/>
  <c r="E3847" i="5"/>
  <c r="C3847" i="5"/>
  <c r="M3846" i="5"/>
  <c r="K3846" i="5"/>
  <c r="I3846" i="5"/>
  <c r="G3846" i="5"/>
  <c r="E3846" i="5"/>
  <c r="C3846" i="5"/>
  <c r="M3845" i="5"/>
  <c r="K3845" i="5"/>
  <c r="I3845" i="5"/>
  <c r="G3845" i="5"/>
  <c r="E3845" i="5"/>
  <c r="C3845" i="5"/>
  <c r="M3844" i="5"/>
  <c r="K3844" i="5"/>
  <c r="I3844" i="5"/>
  <c r="G3844" i="5"/>
  <c r="E3844" i="5"/>
  <c r="C3844" i="5"/>
  <c r="M3843" i="5"/>
  <c r="K3843" i="5"/>
  <c r="I3843" i="5"/>
  <c r="G3843" i="5"/>
  <c r="E3843" i="5"/>
  <c r="C3843" i="5"/>
  <c r="M3842" i="5"/>
  <c r="K3842" i="5"/>
  <c r="I3842" i="5"/>
  <c r="G3842" i="5"/>
  <c r="E3842" i="5"/>
  <c r="C3842" i="5"/>
  <c r="M3841" i="5"/>
  <c r="K3841" i="5"/>
  <c r="I3841" i="5"/>
  <c r="G3841" i="5"/>
  <c r="E3841" i="5"/>
  <c r="C3841" i="5"/>
  <c r="M3840" i="5"/>
  <c r="K3840" i="5"/>
  <c r="I3840" i="5"/>
  <c r="G3840" i="5"/>
  <c r="E3840" i="5"/>
  <c r="C3840" i="5"/>
  <c r="M3839" i="5"/>
  <c r="K3839" i="5"/>
  <c r="I3839" i="5"/>
  <c r="G3839" i="5"/>
  <c r="E3839" i="5"/>
  <c r="C3839" i="5"/>
  <c r="M3838" i="5"/>
  <c r="K3838" i="5"/>
  <c r="I3838" i="5"/>
  <c r="G3838" i="5"/>
  <c r="E3838" i="5"/>
  <c r="C3838" i="5"/>
  <c r="M3837" i="5"/>
  <c r="K3837" i="5"/>
  <c r="I3837" i="5"/>
  <c r="G3837" i="5"/>
  <c r="E3837" i="5"/>
  <c r="C3837" i="5"/>
  <c r="M3836" i="5"/>
  <c r="K3836" i="5"/>
  <c r="I3836" i="5"/>
  <c r="G3836" i="5"/>
  <c r="E3836" i="5"/>
  <c r="C3836" i="5"/>
  <c r="M3835" i="5"/>
  <c r="K3835" i="5"/>
  <c r="I3835" i="5"/>
  <c r="G3835" i="5"/>
  <c r="E3835" i="5"/>
  <c r="C3835" i="5"/>
  <c r="M3834" i="5"/>
  <c r="K3834" i="5"/>
  <c r="I3834" i="5"/>
  <c r="G3834" i="5"/>
  <c r="E3834" i="5"/>
  <c r="C3834" i="5"/>
  <c r="M3833" i="5"/>
  <c r="K3833" i="5"/>
  <c r="I3833" i="5"/>
  <c r="G3833" i="5"/>
  <c r="E3833" i="5"/>
  <c r="C3833" i="5"/>
  <c r="M3832" i="5"/>
  <c r="K3832" i="5"/>
  <c r="I3832" i="5"/>
  <c r="G3832" i="5"/>
  <c r="E3832" i="5"/>
  <c r="C3832" i="5"/>
  <c r="M3831" i="5"/>
  <c r="K3831" i="5"/>
  <c r="I3831" i="5"/>
  <c r="G3831" i="5"/>
  <c r="E3831" i="5"/>
  <c r="C3831" i="5"/>
  <c r="M3830" i="5"/>
  <c r="K3830" i="5"/>
  <c r="I3830" i="5"/>
  <c r="G3830" i="5"/>
  <c r="E3830" i="5"/>
  <c r="C3830" i="5"/>
  <c r="M3829" i="5"/>
  <c r="K3829" i="5"/>
  <c r="I3829" i="5"/>
  <c r="G3829" i="5"/>
  <c r="E3829" i="5"/>
  <c r="C3829" i="5"/>
  <c r="M3828" i="5"/>
  <c r="K3828" i="5"/>
  <c r="I3828" i="5"/>
  <c r="G3828" i="5"/>
  <c r="E3828" i="5"/>
  <c r="C3828" i="5"/>
  <c r="M3827" i="5"/>
  <c r="K3827" i="5"/>
  <c r="I3827" i="5"/>
  <c r="G3827" i="5"/>
  <c r="E3827" i="5"/>
  <c r="C3827" i="5"/>
  <c r="M3826" i="5"/>
  <c r="K3826" i="5"/>
  <c r="I3826" i="5"/>
  <c r="G3826" i="5"/>
  <c r="E3826" i="5"/>
  <c r="C3826" i="5"/>
  <c r="M3825" i="5"/>
  <c r="K3825" i="5"/>
  <c r="I3825" i="5"/>
  <c r="G3825" i="5"/>
  <c r="E3825" i="5"/>
  <c r="C3825" i="5"/>
  <c r="M3824" i="5"/>
  <c r="K3824" i="5"/>
  <c r="I3824" i="5"/>
  <c r="G3824" i="5"/>
  <c r="E3824" i="5"/>
  <c r="C3824" i="5"/>
  <c r="M3823" i="5"/>
  <c r="K3823" i="5"/>
  <c r="I3823" i="5"/>
  <c r="G3823" i="5"/>
  <c r="E3823" i="5"/>
  <c r="C3823" i="5"/>
  <c r="M3822" i="5"/>
  <c r="K3822" i="5"/>
  <c r="I3822" i="5"/>
  <c r="G3822" i="5"/>
  <c r="E3822" i="5"/>
  <c r="C3822" i="5"/>
  <c r="M3821" i="5"/>
  <c r="K3821" i="5"/>
  <c r="I3821" i="5"/>
  <c r="G3821" i="5"/>
  <c r="E3821" i="5"/>
  <c r="C3821" i="5"/>
  <c r="M3820" i="5"/>
  <c r="K3820" i="5"/>
  <c r="I3820" i="5"/>
  <c r="G3820" i="5"/>
  <c r="E3820" i="5"/>
  <c r="C3820" i="5"/>
  <c r="M3819" i="5"/>
  <c r="K3819" i="5"/>
  <c r="I3819" i="5"/>
  <c r="G3819" i="5"/>
  <c r="E3819" i="5"/>
  <c r="C3819" i="5"/>
  <c r="M3818" i="5"/>
  <c r="K3818" i="5"/>
  <c r="I3818" i="5"/>
  <c r="G3818" i="5"/>
  <c r="E3818" i="5"/>
  <c r="C3818" i="5"/>
  <c r="M3817" i="5"/>
  <c r="K3817" i="5"/>
  <c r="I3817" i="5"/>
  <c r="G3817" i="5"/>
  <c r="E3817" i="5"/>
  <c r="C3817" i="5"/>
  <c r="M3816" i="5"/>
  <c r="K3816" i="5"/>
  <c r="I3816" i="5"/>
  <c r="G3816" i="5"/>
  <c r="E3816" i="5"/>
  <c r="C3816" i="5"/>
  <c r="M3815" i="5"/>
  <c r="K3815" i="5"/>
  <c r="I3815" i="5"/>
  <c r="G3815" i="5"/>
  <c r="E3815" i="5"/>
  <c r="C3815" i="5"/>
  <c r="M3814" i="5"/>
  <c r="K3814" i="5"/>
  <c r="I3814" i="5"/>
  <c r="G3814" i="5"/>
  <c r="E3814" i="5"/>
  <c r="C3814" i="5"/>
  <c r="M3813" i="5"/>
  <c r="K3813" i="5"/>
  <c r="I3813" i="5"/>
  <c r="G3813" i="5"/>
  <c r="E3813" i="5"/>
  <c r="C3813" i="5"/>
  <c r="M3812" i="5"/>
  <c r="K3812" i="5"/>
  <c r="I3812" i="5"/>
  <c r="G3812" i="5"/>
  <c r="E3812" i="5"/>
  <c r="C3812" i="5"/>
  <c r="M3811" i="5"/>
  <c r="K3811" i="5"/>
  <c r="I3811" i="5"/>
  <c r="G3811" i="5"/>
  <c r="E3811" i="5"/>
  <c r="C3811" i="5"/>
  <c r="M3810" i="5"/>
  <c r="K3810" i="5"/>
  <c r="I3810" i="5"/>
  <c r="G3810" i="5"/>
  <c r="E3810" i="5"/>
  <c r="C3810" i="5"/>
  <c r="M3809" i="5"/>
  <c r="K3809" i="5"/>
  <c r="I3809" i="5"/>
  <c r="G3809" i="5"/>
  <c r="E3809" i="5"/>
  <c r="C3809" i="5"/>
  <c r="M3808" i="5"/>
  <c r="K3808" i="5"/>
  <c r="I3808" i="5"/>
  <c r="G3808" i="5"/>
  <c r="E3808" i="5"/>
  <c r="C3808" i="5"/>
  <c r="M3807" i="5"/>
  <c r="K3807" i="5"/>
  <c r="I3807" i="5"/>
  <c r="G3807" i="5"/>
  <c r="E3807" i="5"/>
  <c r="C3807" i="5"/>
  <c r="M3806" i="5"/>
  <c r="K3806" i="5"/>
  <c r="I3806" i="5"/>
  <c r="G3806" i="5"/>
  <c r="E3806" i="5"/>
  <c r="C3806" i="5"/>
  <c r="M3805" i="5"/>
  <c r="K3805" i="5"/>
  <c r="I3805" i="5"/>
  <c r="G3805" i="5"/>
  <c r="E3805" i="5"/>
  <c r="C3805" i="5"/>
  <c r="M3804" i="5"/>
  <c r="K3804" i="5"/>
  <c r="I3804" i="5"/>
  <c r="G3804" i="5"/>
  <c r="E3804" i="5"/>
  <c r="C3804" i="5"/>
  <c r="M3803" i="5"/>
  <c r="K3803" i="5"/>
  <c r="I3803" i="5"/>
  <c r="G3803" i="5"/>
  <c r="E3803" i="5"/>
  <c r="C3803" i="5"/>
  <c r="M3802" i="5"/>
  <c r="K3802" i="5"/>
  <c r="I3802" i="5"/>
  <c r="G3802" i="5"/>
  <c r="E3802" i="5"/>
  <c r="C3802" i="5"/>
  <c r="M3801" i="5"/>
  <c r="K3801" i="5"/>
  <c r="I3801" i="5"/>
  <c r="G3801" i="5"/>
  <c r="E3801" i="5"/>
  <c r="C3801" i="5"/>
  <c r="M3800" i="5"/>
  <c r="K3800" i="5"/>
  <c r="I3800" i="5"/>
  <c r="G3800" i="5"/>
  <c r="E3800" i="5"/>
  <c r="C3800" i="5"/>
  <c r="M3799" i="5"/>
  <c r="K3799" i="5"/>
  <c r="I3799" i="5"/>
  <c r="G3799" i="5"/>
  <c r="E3799" i="5"/>
  <c r="C3799" i="5"/>
  <c r="M3798" i="5"/>
  <c r="K3798" i="5"/>
  <c r="I3798" i="5"/>
  <c r="G3798" i="5"/>
  <c r="E3798" i="5"/>
  <c r="C3798" i="5"/>
  <c r="M3797" i="5"/>
  <c r="K3797" i="5"/>
  <c r="I3797" i="5"/>
  <c r="G3797" i="5"/>
  <c r="E3797" i="5"/>
  <c r="C3797" i="5"/>
  <c r="M3796" i="5"/>
  <c r="K3796" i="5"/>
  <c r="I3796" i="5"/>
  <c r="G3796" i="5"/>
  <c r="E3796" i="5"/>
  <c r="C3796" i="5"/>
  <c r="M3795" i="5"/>
  <c r="K3795" i="5"/>
  <c r="I3795" i="5"/>
  <c r="G3795" i="5"/>
  <c r="E3795" i="5"/>
  <c r="C3795" i="5"/>
  <c r="M3794" i="5"/>
  <c r="K3794" i="5"/>
  <c r="I3794" i="5"/>
  <c r="G3794" i="5"/>
  <c r="E3794" i="5"/>
  <c r="C3794" i="5"/>
  <c r="M3793" i="5"/>
  <c r="K3793" i="5"/>
  <c r="I3793" i="5"/>
  <c r="G3793" i="5"/>
  <c r="E3793" i="5"/>
  <c r="C3793" i="5"/>
  <c r="M3792" i="5"/>
  <c r="K3792" i="5"/>
  <c r="I3792" i="5"/>
  <c r="G3792" i="5"/>
  <c r="E3792" i="5"/>
  <c r="C3792" i="5"/>
  <c r="M3791" i="5"/>
  <c r="K3791" i="5"/>
  <c r="I3791" i="5"/>
  <c r="G3791" i="5"/>
  <c r="E3791" i="5"/>
  <c r="C3791" i="5"/>
  <c r="M3790" i="5"/>
  <c r="K3790" i="5"/>
  <c r="I3790" i="5"/>
  <c r="G3790" i="5"/>
  <c r="E3790" i="5"/>
  <c r="C3790" i="5"/>
  <c r="M3789" i="5"/>
  <c r="K3789" i="5"/>
  <c r="I3789" i="5"/>
  <c r="G3789" i="5"/>
  <c r="E3789" i="5"/>
  <c r="C3789" i="5"/>
  <c r="M3788" i="5"/>
  <c r="K3788" i="5"/>
  <c r="I3788" i="5"/>
  <c r="G3788" i="5"/>
  <c r="E3788" i="5"/>
  <c r="C3788" i="5"/>
  <c r="M3787" i="5"/>
  <c r="K3787" i="5"/>
  <c r="I3787" i="5"/>
  <c r="G3787" i="5"/>
  <c r="E3787" i="5"/>
  <c r="C3787" i="5"/>
  <c r="M3786" i="5"/>
  <c r="K3786" i="5"/>
  <c r="I3786" i="5"/>
  <c r="G3786" i="5"/>
  <c r="E3786" i="5"/>
  <c r="C3786" i="5"/>
  <c r="M3785" i="5"/>
  <c r="K3785" i="5"/>
  <c r="I3785" i="5"/>
  <c r="G3785" i="5"/>
  <c r="E3785" i="5"/>
  <c r="C3785" i="5"/>
  <c r="M3784" i="5"/>
  <c r="K3784" i="5"/>
  <c r="I3784" i="5"/>
  <c r="G3784" i="5"/>
  <c r="E3784" i="5"/>
  <c r="C3784" i="5"/>
  <c r="M3783" i="5"/>
  <c r="K3783" i="5"/>
  <c r="I3783" i="5"/>
  <c r="G3783" i="5"/>
  <c r="E3783" i="5"/>
  <c r="C3783" i="5"/>
  <c r="M3782" i="5"/>
  <c r="K3782" i="5"/>
  <c r="I3782" i="5"/>
  <c r="G3782" i="5"/>
  <c r="E3782" i="5"/>
  <c r="C3782" i="5"/>
  <c r="M3781" i="5"/>
  <c r="K3781" i="5"/>
  <c r="I3781" i="5"/>
  <c r="G3781" i="5"/>
  <c r="E3781" i="5"/>
  <c r="C3781" i="5"/>
  <c r="M3780" i="5"/>
  <c r="K3780" i="5"/>
  <c r="I3780" i="5"/>
  <c r="G3780" i="5"/>
  <c r="E3780" i="5"/>
  <c r="C3780" i="5"/>
  <c r="M3779" i="5"/>
  <c r="K3779" i="5"/>
  <c r="I3779" i="5"/>
  <c r="G3779" i="5"/>
  <c r="E3779" i="5"/>
  <c r="C3779" i="5"/>
  <c r="M3778" i="5"/>
  <c r="K3778" i="5"/>
  <c r="I3778" i="5"/>
  <c r="G3778" i="5"/>
  <c r="E3778" i="5"/>
  <c r="C3778" i="5"/>
  <c r="M3777" i="5"/>
  <c r="K3777" i="5"/>
  <c r="I3777" i="5"/>
  <c r="G3777" i="5"/>
  <c r="E3777" i="5"/>
  <c r="C3777" i="5"/>
  <c r="M3776" i="5"/>
  <c r="K3776" i="5"/>
  <c r="I3776" i="5"/>
  <c r="G3776" i="5"/>
  <c r="E3776" i="5"/>
  <c r="C3776" i="5"/>
  <c r="M3775" i="5"/>
  <c r="K3775" i="5"/>
  <c r="I3775" i="5"/>
  <c r="G3775" i="5"/>
  <c r="E3775" i="5"/>
  <c r="C3775" i="5"/>
  <c r="M3774" i="5"/>
  <c r="K3774" i="5"/>
  <c r="I3774" i="5"/>
  <c r="G3774" i="5"/>
  <c r="E3774" i="5"/>
  <c r="C3774" i="5"/>
  <c r="M3773" i="5"/>
  <c r="K3773" i="5"/>
  <c r="I3773" i="5"/>
  <c r="G3773" i="5"/>
  <c r="E3773" i="5"/>
  <c r="C3773" i="5"/>
  <c r="M3772" i="5"/>
  <c r="K3772" i="5"/>
  <c r="I3772" i="5"/>
  <c r="G3772" i="5"/>
  <c r="E3772" i="5"/>
  <c r="C3772" i="5"/>
  <c r="M3771" i="5"/>
  <c r="K3771" i="5"/>
  <c r="I3771" i="5"/>
  <c r="G3771" i="5"/>
  <c r="E3771" i="5"/>
  <c r="C3771" i="5"/>
  <c r="M3770" i="5"/>
  <c r="K3770" i="5"/>
  <c r="I3770" i="5"/>
  <c r="G3770" i="5"/>
  <c r="E3770" i="5"/>
  <c r="C3770" i="5"/>
  <c r="M3769" i="5"/>
  <c r="K3769" i="5"/>
  <c r="I3769" i="5"/>
  <c r="G3769" i="5"/>
  <c r="E3769" i="5"/>
  <c r="C3769" i="5"/>
  <c r="M3768" i="5"/>
  <c r="K3768" i="5"/>
  <c r="I3768" i="5"/>
  <c r="G3768" i="5"/>
  <c r="E3768" i="5"/>
  <c r="C3768" i="5"/>
  <c r="M3767" i="5"/>
  <c r="K3767" i="5"/>
  <c r="I3767" i="5"/>
  <c r="G3767" i="5"/>
  <c r="E3767" i="5"/>
  <c r="C3767" i="5"/>
  <c r="M3766" i="5"/>
  <c r="K3766" i="5"/>
  <c r="I3766" i="5"/>
  <c r="G3766" i="5"/>
  <c r="E3766" i="5"/>
  <c r="C3766" i="5"/>
  <c r="M3765" i="5"/>
  <c r="K3765" i="5"/>
  <c r="I3765" i="5"/>
  <c r="G3765" i="5"/>
  <c r="E3765" i="5"/>
  <c r="C3765" i="5"/>
  <c r="M3764" i="5"/>
  <c r="K3764" i="5"/>
  <c r="I3764" i="5"/>
  <c r="G3764" i="5"/>
  <c r="E3764" i="5"/>
  <c r="C3764" i="5"/>
  <c r="M3763" i="5"/>
  <c r="K3763" i="5"/>
  <c r="I3763" i="5"/>
  <c r="G3763" i="5"/>
  <c r="E3763" i="5"/>
  <c r="C3763" i="5"/>
  <c r="M3762" i="5"/>
  <c r="K3762" i="5"/>
  <c r="I3762" i="5"/>
  <c r="G3762" i="5"/>
  <c r="E3762" i="5"/>
  <c r="C3762" i="5"/>
  <c r="M3761" i="5"/>
  <c r="K3761" i="5"/>
  <c r="I3761" i="5"/>
  <c r="G3761" i="5"/>
  <c r="E3761" i="5"/>
  <c r="C3761" i="5"/>
  <c r="M3760" i="5"/>
  <c r="K3760" i="5"/>
  <c r="I3760" i="5"/>
  <c r="G3760" i="5"/>
  <c r="E3760" i="5"/>
  <c r="C3760" i="5"/>
  <c r="M3759" i="5"/>
  <c r="K3759" i="5"/>
  <c r="I3759" i="5"/>
  <c r="G3759" i="5"/>
  <c r="E3759" i="5"/>
  <c r="C3759" i="5"/>
  <c r="M3758" i="5"/>
  <c r="K3758" i="5"/>
  <c r="I3758" i="5"/>
  <c r="G3758" i="5"/>
  <c r="E3758" i="5"/>
  <c r="C3758" i="5"/>
  <c r="M3757" i="5"/>
  <c r="K3757" i="5"/>
  <c r="I3757" i="5"/>
  <c r="G3757" i="5"/>
  <c r="E3757" i="5"/>
  <c r="C3757" i="5"/>
  <c r="M3756" i="5"/>
  <c r="K3756" i="5"/>
  <c r="I3756" i="5"/>
  <c r="G3756" i="5"/>
  <c r="E3756" i="5"/>
  <c r="C3756" i="5"/>
  <c r="M3755" i="5"/>
  <c r="K3755" i="5"/>
  <c r="I3755" i="5"/>
  <c r="G3755" i="5"/>
  <c r="E3755" i="5"/>
  <c r="C3755" i="5"/>
  <c r="M3754" i="5"/>
  <c r="K3754" i="5"/>
  <c r="I3754" i="5"/>
  <c r="G3754" i="5"/>
  <c r="E3754" i="5"/>
  <c r="C3754" i="5"/>
  <c r="M3753" i="5"/>
  <c r="K3753" i="5"/>
  <c r="I3753" i="5"/>
  <c r="G3753" i="5"/>
  <c r="E3753" i="5"/>
  <c r="C3753" i="5"/>
  <c r="M3752" i="5"/>
  <c r="K3752" i="5"/>
  <c r="I3752" i="5"/>
  <c r="G3752" i="5"/>
  <c r="E3752" i="5"/>
  <c r="C3752" i="5"/>
  <c r="M3751" i="5"/>
  <c r="K3751" i="5"/>
  <c r="I3751" i="5"/>
  <c r="G3751" i="5"/>
  <c r="E3751" i="5"/>
  <c r="C3751" i="5"/>
  <c r="M3750" i="5"/>
  <c r="K3750" i="5"/>
  <c r="I3750" i="5"/>
  <c r="G3750" i="5"/>
  <c r="E3750" i="5"/>
  <c r="C3750" i="5"/>
  <c r="M3749" i="5"/>
  <c r="K3749" i="5"/>
  <c r="I3749" i="5"/>
  <c r="G3749" i="5"/>
  <c r="E3749" i="5"/>
  <c r="C3749" i="5"/>
  <c r="M3748" i="5"/>
  <c r="K3748" i="5"/>
  <c r="I3748" i="5"/>
  <c r="G3748" i="5"/>
  <c r="E3748" i="5"/>
  <c r="C3748" i="5"/>
  <c r="M3747" i="5"/>
  <c r="K3747" i="5"/>
  <c r="I3747" i="5"/>
  <c r="G3747" i="5"/>
  <c r="E3747" i="5"/>
  <c r="C3747" i="5"/>
  <c r="M3746" i="5"/>
  <c r="K3746" i="5"/>
  <c r="I3746" i="5"/>
  <c r="G3746" i="5"/>
  <c r="E3746" i="5"/>
  <c r="C3746" i="5"/>
  <c r="M3745" i="5"/>
  <c r="K3745" i="5"/>
  <c r="I3745" i="5"/>
  <c r="G3745" i="5"/>
  <c r="E3745" i="5"/>
  <c r="C3745" i="5"/>
  <c r="M3744" i="5"/>
  <c r="K3744" i="5"/>
  <c r="I3744" i="5"/>
  <c r="G3744" i="5"/>
  <c r="E3744" i="5"/>
  <c r="C3744" i="5"/>
  <c r="M3743" i="5"/>
  <c r="K3743" i="5"/>
  <c r="I3743" i="5"/>
  <c r="G3743" i="5"/>
  <c r="E3743" i="5"/>
  <c r="C3743" i="5"/>
  <c r="M3742" i="5"/>
  <c r="K3742" i="5"/>
  <c r="I3742" i="5"/>
  <c r="G3742" i="5"/>
  <c r="E3742" i="5"/>
  <c r="C3742" i="5"/>
  <c r="M3741" i="5"/>
  <c r="K3741" i="5"/>
  <c r="I3741" i="5"/>
  <c r="G3741" i="5"/>
  <c r="E3741" i="5"/>
  <c r="C3741" i="5"/>
  <c r="M3740" i="5"/>
  <c r="K3740" i="5"/>
  <c r="I3740" i="5"/>
  <c r="G3740" i="5"/>
  <c r="E3740" i="5"/>
  <c r="C3740" i="5"/>
  <c r="M3739" i="5"/>
  <c r="K3739" i="5"/>
  <c r="I3739" i="5"/>
  <c r="G3739" i="5"/>
  <c r="E3739" i="5"/>
  <c r="C3739" i="5"/>
  <c r="M3738" i="5"/>
  <c r="K3738" i="5"/>
  <c r="I3738" i="5"/>
  <c r="G3738" i="5"/>
  <c r="E3738" i="5"/>
  <c r="C3738" i="5"/>
  <c r="M3737" i="5"/>
  <c r="K3737" i="5"/>
  <c r="I3737" i="5"/>
  <c r="G3737" i="5"/>
  <c r="E3737" i="5"/>
  <c r="C3737" i="5"/>
  <c r="M3736" i="5"/>
  <c r="K3736" i="5"/>
  <c r="I3736" i="5"/>
  <c r="G3736" i="5"/>
  <c r="E3736" i="5"/>
  <c r="C3736" i="5"/>
  <c r="M3735" i="5"/>
  <c r="K3735" i="5"/>
  <c r="I3735" i="5"/>
  <c r="G3735" i="5"/>
  <c r="E3735" i="5"/>
  <c r="C3735" i="5"/>
  <c r="M3734" i="5"/>
  <c r="K3734" i="5"/>
  <c r="I3734" i="5"/>
  <c r="G3734" i="5"/>
  <c r="E3734" i="5"/>
  <c r="C3734" i="5"/>
  <c r="M3733" i="5"/>
  <c r="K3733" i="5"/>
  <c r="I3733" i="5"/>
  <c r="G3733" i="5"/>
  <c r="E3733" i="5"/>
  <c r="C3733" i="5"/>
  <c r="M3732" i="5"/>
  <c r="K3732" i="5"/>
  <c r="I3732" i="5"/>
  <c r="G3732" i="5"/>
  <c r="E3732" i="5"/>
  <c r="C3732" i="5"/>
  <c r="M3731" i="5"/>
  <c r="K3731" i="5"/>
  <c r="I3731" i="5"/>
  <c r="G3731" i="5"/>
  <c r="E3731" i="5"/>
  <c r="C3731" i="5"/>
  <c r="M3730" i="5"/>
  <c r="K3730" i="5"/>
  <c r="I3730" i="5"/>
  <c r="G3730" i="5"/>
  <c r="E3730" i="5"/>
  <c r="C3730" i="5"/>
  <c r="M3729" i="5"/>
  <c r="K3729" i="5"/>
  <c r="I3729" i="5"/>
  <c r="G3729" i="5"/>
  <c r="E3729" i="5"/>
  <c r="C3729" i="5"/>
  <c r="M3728" i="5"/>
  <c r="K3728" i="5"/>
  <c r="I3728" i="5"/>
  <c r="G3728" i="5"/>
  <c r="E3728" i="5"/>
  <c r="C3728" i="5"/>
  <c r="M3727" i="5"/>
  <c r="K3727" i="5"/>
  <c r="I3727" i="5"/>
  <c r="G3727" i="5"/>
  <c r="E3727" i="5"/>
  <c r="C3727" i="5"/>
  <c r="M3726" i="5"/>
  <c r="K3726" i="5"/>
  <c r="I3726" i="5"/>
  <c r="G3726" i="5"/>
  <c r="E3726" i="5"/>
  <c r="C3726" i="5"/>
  <c r="M3725" i="5"/>
  <c r="K3725" i="5"/>
  <c r="I3725" i="5"/>
  <c r="G3725" i="5"/>
  <c r="E3725" i="5"/>
  <c r="C3725" i="5"/>
  <c r="M3724" i="5"/>
  <c r="K3724" i="5"/>
  <c r="I3724" i="5"/>
  <c r="G3724" i="5"/>
  <c r="E3724" i="5"/>
  <c r="C3724" i="5"/>
  <c r="M3723" i="5"/>
  <c r="K3723" i="5"/>
  <c r="I3723" i="5"/>
  <c r="G3723" i="5"/>
  <c r="E3723" i="5"/>
  <c r="C3723" i="5"/>
  <c r="M3722" i="5"/>
  <c r="K3722" i="5"/>
  <c r="I3722" i="5"/>
  <c r="G3722" i="5"/>
  <c r="E3722" i="5"/>
  <c r="C3722" i="5"/>
  <c r="M3721" i="5"/>
  <c r="K3721" i="5"/>
  <c r="I3721" i="5"/>
  <c r="G3721" i="5"/>
  <c r="E3721" i="5"/>
  <c r="C3721" i="5"/>
  <c r="M3720" i="5"/>
  <c r="K3720" i="5"/>
  <c r="I3720" i="5"/>
  <c r="G3720" i="5"/>
  <c r="E3720" i="5"/>
  <c r="C3720" i="5"/>
  <c r="M3719" i="5"/>
  <c r="K3719" i="5"/>
  <c r="I3719" i="5"/>
  <c r="G3719" i="5"/>
  <c r="E3719" i="5"/>
  <c r="C3719" i="5"/>
  <c r="M3718" i="5"/>
  <c r="K3718" i="5"/>
  <c r="I3718" i="5"/>
  <c r="G3718" i="5"/>
  <c r="E3718" i="5"/>
  <c r="C3718" i="5"/>
  <c r="M3717" i="5"/>
  <c r="K3717" i="5"/>
  <c r="I3717" i="5"/>
  <c r="G3717" i="5"/>
  <c r="E3717" i="5"/>
  <c r="C3717" i="5"/>
  <c r="M3716" i="5"/>
  <c r="K3716" i="5"/>
  <c r="I3716" i="5"/>
  <c r="G3716" i="5"/>
  <c r="E3716" i="5"/>
  <c r="C3716" i="5"/>
  <c r="M3715" i="5"/>
  <c r="K3715" i="5"/>
  <c r="I3715" i="5"/>
  <c r="G3715" i="5"/>
  <c r="E3715" i="5"/>
  <c r="C3715" i="5"/>
  <c r="M3714" i="5"/>
  <c r="K3714" i="5"/>
  <c r="I3714" i="5"/>
  <c r="G3714" i="5"/>
  <c r="E3714" i="5"/>
  <c r="C3714" i="5"/>
  <c r="M3713" i="5"/>
  <c r="K3713" i="5"/>
  <c r="I3713" i="5"/>
  <c r="G3713" i="5"/>
  <c r="E3713" i="5"/>
  <c r="C3713" i="5"/>
  <c r="M3712" i="5"/>
  <c r="K3712" i="5"/>
  <c r="I3712" i="5"/>
  <c r="G3712" i="5"/>
  <c r="E3712" i="5"/>
  <c r="C3712" i="5"/>
  <c r="M3711" i="5"/>
  <c r="K3711" i="5"/>
  <c r="I3711" i="5"/>
  <c r="G3711" i="5"/>
  <c r="E3711" i="5"/>
  <c r="C3711" i="5"/>
  <c r="M3710" i="5"/>
  <c r="K3710" i="5"/>
  <c r="I3710" i="5"/>
  <c r="G3710" i="5"/>
  <c r="E3710" i="5"/>
  <c r="C3710" i="5"/>
  <c r="M3709" i="5"/>
  <c r="K3709" i="5"/>
  <c r="I3709" i="5"/>
  <c r="G3709" i="5"/>
  <c r="E3709" i="5"/>
  <c r="C3709" i="5"/>
  <c r="M3708" i="5"/>
  <c r="K3708" i="5"/>
  <c r="I3708" i="5"/>
  <c r="G3708" i="5"/>
  <c r="E3708" i="5"/>
  <c r="C3708" i="5"/>
  <c r="M3707" i="5"/>
  <c r="K3707" i="5"/>
  <c r="I3707" i="5"/>
  <c r="G3707" i="5"/>
  <c r="E3707" i="5"/>
  <c r="C3707" i="5"/>
  <c r="M3706" i="5"/>
  <c r="K3706" i="5"/>
  <c r="I3706" i="5"/>
  <c r="G3706" i="5"/>
  <c r="E3706" i="5"/>
  <c r="C3706" i="5"/>
  <c r="M3705" i="5"/>
  <c r="K3705" i="5"/>
  <c r="I3705" i="5"/>
  <c r="G3705" i="5"/>
  <c r="E3705" i="5"/>
  <c r="C3705" i="5"/>
  <c r="M3704" i="5"/>
  <c r="K3704" i="5"/>
  <c r="I3704" i="5"/>
  <c r="G3704" i="5"/>
  <c r="E3704" i="5"/>
  <c r="C3704" i="5"/>
  <c r="M3703" i="5"/>
  <c r="K3703" i="5"/>
  <c r="I3703" i="5"/>
  <c r="G3703" i="5"/>
  <c r="E3703" i="5"/>
  <c r="C3703" i="5"/>
  <c r="M3702" i="5"/>
  <c r="K3702" i="5"/>
  <c r="I3702" i="5"/>
  <c r="G3702" i="5"/>
  <c r="E3702" i="5"/>
  <c r="C3702" i="5"/>
  <c r="M3701" i="5"/>
  <c r="K3701" i="5"/>
  <c r="I3701" i="5"/>
  <c r="G3701" i="5"/>
  <c r="E3701" i="5"/>
  <c r="C3701" i="5"/>
  <c r="M3700" i="5"/>
  <c r="K3700" i="5"/>
  <c r="I3700" i="5"/>
  <c r="G3700" i="5"/>
  <c r="E3700" i="5"/>
  <c r="C3700" i="5"/>
  <c r="M3699" i="5"/>
  <c r="K3699" i="5"/>
  <c r="I3699" i="5"/>
  <c r="G3699" i="5"/>
  <c r="E3699" i="5"/>
  <c r="C3699" i="5"/>
  <c r="M3698" i="5"/>
  <c r="K3698" i="5"/>
  <c r="I3698" i="5"/>
  <c r="G3698" i="5"/>
  <c r="E3698" i="5"/>
  <c r="C3698" i="5"/>
  <c r="M3697" i="5"/>
  <c r="K3697" i="5"/>
  <c r="I3697" i="5"/>
  <c r="G3697" i="5"/>
  <c r="E3697" i="5"/>
  <c r="C3697" i="5"/>
  <c r="M3696" i="5"/>
  <c r="K3696" i="5"/>
  <c r="I3696" i="5"/>
  <c r="G3696" i="5"/>
  <c r="E3696" i="5"/>
  <c r="C3696" i="5"/>
  <c r="M3695" i="5"/>
  <c r="K3695" i="5"/>
  <c r="I3695" i="5"/>
  <c r="G3695" i="5"/>
  <c r="E3695" i="5"/>
  <c r="C3695" i="5"/>
  <c r="M3694" i="5"/>
  <c r="K3694" i="5"/>
  <c r="I3694" i="5"/>
  <c r="G3694" i="5"/>
  <c r="E3694" i="5"/>
  <c r="C3694" i="5"/>
  <c r="M3693" i="5"/>
  <c r="K3693" i="5"/>
  <c r="I3693" i="5"/>
  <c r="G3693" i="5"/>
  <c r="E3693" i="5"/>
  <c r="C3693" i="5"/>
  <c r="M3692" i="5"/>
  <c r="K3692" i="5"/>
  <c r="I3692" i="5"/>
  <c r="G3692" i="5"/>
  <c r="E3692" i="5"/>
  <c r="C3692" i="5"/>
  <c r="M3691" i="5"/>
  <c r="K3691" i="5"/>
  <c r="I3691" i="5"/>
  <c r="G3691" i="5"/>
  <c r="E3691" i="5"/>
  <c r="C3691" i="5"/>
  <c r="M3690" i="5"/>
  <c r="K3690" i="5"/>
  <c r="I3690" i="5"/>
  <c r="G3690" i="5"/>
  <c r="E3690" i="5"/>
  <c r="C3690" i="5"/>
  <c r="M3689" i="5"/>
  <c r="K3689" i="5"/>
  <c r="I3689" i="5"/>
  <c r="G3689" i="5"/>
  <c r="E3689" i="5"/>
  <c r="C3689" i="5"/>
  <c r="M3688" i="5"/>
  <c r="K3688" i="5"/>
  <c r="I3688" i="5"/>
  <c r="G3688" i="5"/>
  <c r="E3688" i="5"/>
  <c r="C3688" i="5"/>
  <c r="M3687" i="5"/>
  <c r="K3687" i="5"/>
  <c r="I3687" i="5"/>
  <c r="G3687" i="5"/>
  <c r="E3687" i="5"/>
  <c r="C3687" i="5"/>
  <c r="M3686" i="5"/>
  <c r="K3686" i="5"/>
  <c r="I3686" i="5"/>
  <c r="G3686" i="5"/>
  <c r="E3686" i="5"/>
  <c r="C3686" i="5"/>
  <c r="M3685" i="5"/>
  <c r="K3685" i="5"/>
  <c r="I3685" i="5"/>
  <c r="G3685" i="5"/>
  <c r="E3685" i="5"/>
  <c r="C3685" i="5"/>
  <c r="M3684" i="5"/>
  <c r="K3684" i="5"/>
  <c r="I3684" i="5"/>
  <c r="G3684" i="5"/>
  <c r="E3684" i="5"/>
  <c r="C3684" i="5"/>
  <c r="M3683" i="5"/>
  <c r="K3683" i="5"/>
  <c r="I3683" i="5"/>
  <c r="G3683" i="5"/>
  <c r="E3683" i="5"/>
  <c r="C3683" i="5"/>
  <c r="M3682" i="5"/>
  <c r="K3682" i="5"/>
  <c r="I3682" i="5"/>
  <c r="G3682" i="5"/>
  <c r="E3682" i="5"/>
  <c r="C3682" i="5"/>
  <c r="M3681" i="5"/>
  <c r="K3681" i="5"/>
  <c r="I3681" i="5"/>
  <c r="G3681" i="5"/>
  <c r="E3681" i="5"/>
  <c r="C3681" i="5"/>
  <c r="M3680" i="5"/>
  <c r="K3680" i="5"/>
  <c r="I3680" i="5"/>
  <c r="G3680" i="5"/>
  <c r="E3680" i="5"/>
  <c r="C3680" i="5"/>
  <c r="M3679" i="5"/>
  <c r="K3679" i="5"/>
  <c r="I3679" i="5"/>
  <c r="G3679" i="5"/>
  <c r="E3679" i="5"/>
  <c r="C3679" i="5"/>
  <c r="M3678" i="5"/>
  <c r="K3678" i="5"/>
  <c r="I3678" i="5"/>
  <c r="G3678" i="5"/>
  <c r="E3678" i="5"/>
  <c r="C3678" i="5"/>
  <c r="M3677" i="5"/>
  <c r="K3677" i="5"/>
  <c r="I3677" i="5"/>
  <c r="G3677" i="5"/>
  <c r="E3677" i="5"/>
  <c r="C3677" i="5"/>
  <c r="M3676" i="5"/>
  <c r="K3676" i="5"/>
  <c r="I3676" i="5"/>
  <c r="G3676" i="5"/>
  <c r="E3676" i="5"/>
  <c r="C3676" i="5"/>
  <c r="M3675" i="5"/>
  <c r="K3675" i="5"/>
  <c r="I3675" i="5"/>
  <c r="G3675" i="5"/>
  <c r="E3675" i="5"/>
  <c r="C3675" i="5"/>
  <c r="M3674" i="5"/>
  <c r="K3674" i="5"/>
  <c r="I3674" i="5"/>
  <c r="G3674" i="5"/>
  <c r="E3674" i="5"/>
  <c r="C3674" i="5"/>
  <c r="M3673" i="5"/>
  <c r="K3673" i="5"/>
  <c r="I3673" i="5"/>
  <c r="G3673" i="5"/>
  <c r="E3673" i="5"/>
  <c r="C3673" i="5"/>
  <c r="M3672" i="5"/>
  <c r="K3672" i="5"/>
  <c r="I3672" i="5"/>
  <c r="G3672" i="5"/>
  <c r="E3672" i="5"/>
  <c r="C3672" i="5"/>
  <c r="M3671" i="5"/>
  <c r="K3671" i="5"/>
  <c r="I3671" i="5"/>
  <c r="G3671" i="5"/>
  <c r="E3671" i="5"/>
  <c r="C3671" i="5"/>
  <c r="M3670" i="5"/>
  <c r="K3670" i="5"/>
  <c r="I3670" i="5"/>
  <c r="G3670" i="5"/>
  <c r="E3670" i="5"/>
  <c r="C3670" i="5"/>
  <c r="M3669" i="5"/>
  <c r="K3669" i="5"/>
  <c r="I3669" i="5"/>
  <c r="G3669" i="5"/>
  <c r="E3669" i="5"/>
  <c r="C3669" i="5"/>
  <c r="M3668" i="5"/>
  <c r="K3668" i="5"/>
  <c r="I3668" i="5"/>
  <c r="G3668" i="5"/>
  <c r="E3668" i="5"/>
  <c r="C3668" i="5"/>
  <c r="M3667" i="5"/>
  <c r="K3667" i="5"/>
  <c r="I3667" i="5"/>
  <c r="G3667" i="5"/>
  <c r="E3667" i="5"/>
  <c r="C3667" i="5"/>
  <c r="M3666" i="5"/>
  <c r="K3666" i="5"/>
  <c r="I3666" i="5"/>
  <c r="G3666" i="5"/>
  <c r="E3666" i="5"/>
  <c r="C3666" i="5"/>
  <c r="M3665" i="5"/>
  <c r="K3665" i="5"/>
  <c r="I3665" i="5"/>
  <c r="G3665" i="5"/>
  <c r="E3665" i="5"/>
  <c r="C3665" i="5"/>
  <c r="M3664" i="5"/>
  <c r="K3664" i="5"/>
  <c r="I3664" i="5"/>
  <c r="G3664" i="5"/>
  <c r="E3664" i="5"/>
  <c r="C3664" i="5"/>
  <c r="M3663" i="5"/>
  <c r="K3663" i="5"/>
  <c r="I3663" i="5"/>
  <c r="G3663" i="5"/>
  <c r="E3663" i="5"/>
  <c r="C3663" i="5"/>
  <c r="M3662" i="5"/>
  <c r="K3662" i="5"/>
  <c r="I3662" i="5"/>
  <c r="G3662" i="5"/>
  <c r="E3662" i="5"/>
  <c r="C3662" i="5"/>
  <c r="M3661" i="5"/>
  <c r="K3661" i="5"/>
  <c r="I3661" i="5"/>
  <c r="G3661" i="5"/>
  <c r="E3661" i="5"/>
  <c r="C3661" i="5"/>
  <c r="M3660" i="5"/>
  <c r="K3660" i="5"/>
  <c r="I3660" i="5"/>
  <c r="G3660" i="5"/>
  <c r="E3660" i="5"/>
  <c r="C3660" i="5"/>
  <c r="M3659" i="5"/>
  <c r="K3659" i="5"/>
  <c r="I3659" i="5"/>
  <c r="G3659" i="5"/>
  <c r="E3659" i="5"/>
  <c r="C3659" i="5"/>
  <c r="M3658" i="5"/>
  <c r="K3658" i="5"/>
  <c r="I3658" i="5"/>
  <c r="G3658" i="5"/>
  <c r="E3658" i="5"/>
  <c r="C3658" i="5"/>
  <c r="M3657" i="5"/>
  <c r="K3657" i="5"/>
  <c r="I3657" i="5"/>
  <c r="G3657" i="5"/>
  <c r="E3657" i="5"/>
  <c r="C3657" i="5"/>
  <c r="M3656" i="5"/>
  <c r="K3656" i="5"/>
  <c r="I3656" i="5"/>
  <c r="G3656" i="5"/>
  <c r="E3656" i="5"/>
  <c r="C3656" i="5"/>
  <c r="M3655" i="5"/>
  <c r="K3655" i="5"/>
  <c r="I3655" i="5"/>
  <c r="G3655" i="5"/>
  <c r="E3655" i="5"/>
  <c r="C3655" i="5"/>
  <c r="M3654" i="5"/>
  <c r="K3654" i="5"/>
  <c r="I3654" i="5"/>
  <c r="G3654" i="5"/>
  <c r="E3654" i="5"/>
  <c r="C3654" i="5"/>
  <c r="M3653" i="5"/>
  <c r="K3653" i="5"/>
  <c r="I3653" i="5"/>
  <c r="G3653" i="5"/>
  <c r="E3653" i="5"/>
  <c r="C3653" i="5"/>
  <c r="M3652" i="5"/>
  <c r="K3652" i="5"/>
  <c r="I3652" i="5"/>
  <c r="G3652" i="5"/>
  <c r="E3652" i="5"/>
  <c r="C3652" i="5"/>
  <c r="M3651" i="5"/>
  <c r="K3651" i="5"/>
  <c r="I3651" i="5"/>
  <c r="G3651" i="5"/>
  <c r="E3651" i="5"/>
  <c r="C3651" i="5"/>
  <c r="M3650" i="5"/>
  <c r="K3650" i="5"/>
  <c r="I3650" i="5"/>
  <c r="G3650" i="5"/>
  <c r="E3650" i="5"/>
  <c r="C3650" i="5"/>
  <c r="M3649" i="5"/>
  <c r="K3649" i="5"/>
  <c r="I3649" i="5"/>
  <c r="G3649" i="5"/>
  <c r="E3649" i="5"/>
  <c r="C3649" i="5"/>
  <c r="M3648" i="5"/>
  <c r="K3648" i="5"/>
  <c r="I3648" i="5"/>
  <c r="G3648" i="5"/>
  <c r="E3648" i="5"/>
  <c r="C3648" i="5"/>
  <c r="M3647" i="5"/>
  <c r="K3647" i="5"/>
  <c r="I3647" i="5"/>
  <c r="G3647" i="5"/>
  <c r="E3647" i="5"/>
  <c r="C3647" i="5"/>
  <c r="M3646" i="5"/>
  <c r="K3646" i="5"/>
  <c r="I3646" i="5"/>
  <c r="G3646" i="5"/>
  <c r="E3646" i="5"/>
  <c r="C3646" i="5"/>
  <c r="M3645" i="5"/>
  <c r="K3645" i="5"/>
  <c r="I3645" i="5"/>
  <c r="G3645" i="5"/>
  <c r="E3645" i="5"/>
  <c r="C3645" i="5"/>
  <c r="M3644" i="5"/>
  <c r="K3644" i="5"/>
  <c r="I3644" i="5"/>
  <c r="G3644" i="5"/>
  <c r="E3644" i="5"/>
  <c r="C3644" i="5"/>
  <c r="M3643" i="5"/>
  <c r="K3643" i="5"/>
  <c r="I3643" i="5"/>
  <c r="G3643" i="5"/>
  <c r="E3643" i="5"/>
  <c r="C3643" i="5"/>
  <c r="M3642" i="5"/>
  <c r="K3642" i="5"/>
  <c r="I3642" i="5"/>
  <c r="G3642" i="5"/>
  <c r="E3642" i="5"/>
  <c r="C3642" i="5"/>
  <c r="M3641" i="5"/>
  <c r="K3641" i="5"/>
  <c r="I3641" i="5"/>
  <c r="G3641" i="5"/>
  <c r="E3641" i="5"/>
  <c r="C3641" i="5"/>
  <c r="M3640" i="5"/>
  <c r="K3640" i="5"/>
  <c r="I3640" i="5"/>
  <c r="G3640" i="5"/>
  <c r="E3640" i="5"/>
  <c r="C3640" i="5"/>
  <c r="M3639" i="5"/>
  <c r="K3639" i="5"/>
  <c r="I3639" i="5"/>
  <c r="G3639" i="5"/>
  <c r="E3639" i="5"/>
  <c r="C3639" i="5"/>
  <c r="M3638" i="5"/>
  <c r="K3638" i="5"/>
  <c r="I3638" i="5"/>
  <c r="G3638" i="5"/>
  <c r="E3638" i="5"/>
  <c r="C3638" i="5"/>
  <c r="M3637" i="5"/>
  <c r="K3637" i="5"/>
  <c r="I3637" i="5"/>
  <c r="G3637" i="5"/>
  <c r="E3637" i="5"/>
  <c r="C3637" i="5"/>
  <c r="M3636" i="5"/>
  <c r="K3636" i="5"/>
  <c r="I3636" i="5"/>
  <c r="G3636" i="5"/>
  <c r="E3636" i="5"/>
  <c r="C3636" i="5"/>
  <c r="M3635" i="5"/>
  <c r="K3635" i="5"/>
  <c r="I3635" i="5"/>
  <c r="G3635" i="5"/>
  <c r="E3635" i="5"/>
  <c r="C3635" i="5"/>
  <c r="M3634" i="5"/>
  <c r="K3634" i="5"/>
  <c r="I3634" i="5"/>
  <c r="G3634" i="5"/>
  <c r="E3634" i="5"/>
  <c r="C3634" i="5"/>
  <c r="M3633" i="5"/>
  <c r="K3633" i="5"/>
  <c r="I3633" i="5"/>
  <c r="G3633" i="5"/>
  <c r="E3633" i="5"/>
  <c r="C3633" i="5"/>
  <c r="M3632" i="5"/>
  <c r="K3632" i="5"/>
  <c r="I3632" i="5"/>
  <c r="G3632" i="5"/>
  <c r="E3632" i="5"/>
  <c r="C3632" i="5"/>
  <c r="M3631" i="5"/>
  <c r="K3631" i="5"/>
  <c r="I3631" i="5"/>
  <c r="G3631" i="5"/>
  <c r="E3631" i="5"/>
  <c r="C3631" i="5"/>
  <c r="M3630" i="5"/>
  <c r="K3630" i="5"/>
  <c r="I3630" i="5"/>
  <c r="G3630" i="5"/>
  <c r="E3630" i="5"/>
  <c r="C3630" i="5"/>
  <c r="M3629" i="5"/>
  <c r="K3629" i="5"/>
  <c r="I3629" i="5"/>
  <c r="G3629" i="5"/>
  <c r="E3629" i="5"/>
  <c r="C3629" i="5"/>
  <c r="M3628" i="5"/>
  <c r="K3628" i="5"/>
  <c r="I3628" i="5"/>
  <c r="G3628" i="5"/>
  <c r="E3628" i="5"/>
  <c r="C3628" i="5"/>
  <c r="M3627" i="5"/>
  <c r="K3627" i="5"/>
  <c r="I3627" i="5"/>
  <c r="G3627" i="5"/>
  <c r="E3627" i="5"/>
  <c r="C3627" i="5"/>
  <c r="M3626" i="5"/>
  <c r="K3626" i="5"/>
  <c r="I3626" i="5"/>
  <c r="G3626" i="5"/>
  <c r="E3626" i="5"/>
  <c r="C3626" i="5"/>
  <c r="M3625" i="5"/>
  <c r="K3625" i="5"/>
  <c r="I3625" i="5"/>
  <c r="G3625" i="5"/>
  <c r="E3625" i="5"/>
  <c r="C3625" i="5"/>
  <c r="M3624" i="5"/>
  <c r="K3624" i="5"/>
  <c r="I3624" i="5"/>
  <c r="G3624" i="5"/>
  <c r="E3624" i="5"/>
  <c r="C3624" i="5"/>
  <c r="M3623" i="5"/>
  <c r="K3623" i="5"/>
  <c r="I3623" i="5"/>
  <c r="G3623" i="5"/>
  <c r="E3623" i="5"/>
  <c r="C3623" i="5"/>
  <c r="M3622" i="5"/>
  <c r="K3622" i="5"/>
  <c r="I3622" i="5"/>
  <c r="G3622" i="5"/>
  <c r="E3622" i="5"/>
  <c r="C3622" i="5"/>
  <c r="M3621" i="5"/>
  <c r="K3621" i="5"/>
  <c r="I3621" i="5"/>
  <c r="G3621" i="5"/>
  <c r="E3621" i="5"/>
  <c r="C3621" i="5"/>
  <c r="M3620" i="5"/>
  <c r="K3620" i="5"/>
  <c r="I3620" i="5"/>
  <c r="G3620" i="5"/>
  <c r="E3620" i="5"/>
  <c r="C3620" i="5"/>
  <c r="M3619" i="5"/>
  <c r="K3619" i="5"/>
  <c r="I3619" i="5"/>
  <c r="G3619" i="5"/>
  <c r="E3619" i="5"/>
  <c r="C3619" i="5"/>
  <c r="M3618" i="5"/>
  <c r="K3618" i="5"/>
  <c r="I3618" i="5"/>
  <c r="G3618" i="5"/>
  <c r="E3618" i="5"/>
  <c r="C3618" i="5"/>
  <c r="M3617" i="5"/>
  <c r="K3617" i="5"/>
  <c r="I3617" i="5"/>
  <c r="G3617" i="5"/>
  <c r="E3617" i="5"/>
  <c r="C3617" i="5"/>
  <c r="M3616" i="5"/>
  <c r="K3616" i="5"/>
  <c r="I3616" i="5"/>
  <c r="G3616" i="5"/>
  <c r="E3616" i="5"/>
  <c r="C3616" i="5"/>
  <c r="M3615" i="5"/>
  <c r="K3615" i="5"/>
  <c r="I3615" i="5"/>
  <c r="G3615" i="5"/>
  <c r="E3615" i="5"/>
  <c r="C3615" i="5"/>
  <c r="M3614" i="5"/>
  <c r="K3614" i="5"/>
  <c r="I3614" i="5"/>
  <c r="G3614" i="5"/>
  <c r="E3614" i="5"/>
  <c r="C3614" i="5"/>
  <c r="M3613" i="5"/>
  <c r="K3613" i="5"/>
  <c r="I3613" i="5"/>
  <c r="G3613" i="5"/>
  <c r="E3613" i="5"/>
  <c r="C3613" i="5"/>
  <c r="M3612" i="5"/>
  <c r="K3612" i="5"/>
  <c r="I3612" i="5"/>
  <c r="G3612" i="5"/>
  <c r="E3612" i="5"/>
  <c r="C3612" i="5"/>
  <c r="M3611" i="5"/>
  <c r="K3611" i="5"/>
  <c r="I3611" i="5"/>
  <c r="G3611" i="5"/>
  <c r="E3611" i="5"/>
  <c r="C3611" i="5"/>
  <c r="M3610" i="5"/>
  <c r="K3610" i="5"/>
  <c r="I3610" i="5"/>
  <c r="G3610" i="5"/>
  <c r="E3610" i="5"/>
  <c r="C3610" i="5"/>
  <c r="M3609" i="5"/>
  <c r="K3609" i="5"/>
  <c r="I3609" i="5"/>
  <c r="G3609" i="5"/>
  <c r="E3609" i="5"/>
  <c r="C3609" i="5"/>
  <c r="M3608" i="5"/>
  <c r="K3608" i="5"/>
  <c r="I3608" i="5"/>
  <c r="G3608" i="5"/>
  <c r="E3608" i="5"/>
  <c r="C3608" i="5"/>
  <c r="M3607" i="5"/>
  <c r="K3607" i="5"/>
  <c r="I3607" i="5"/>
  <c r="G3607" i="5"/>
  <c r="E3607" i="5"/>
  <c r="C3607" i="5"/>
  <c r="M3606" i="5"/>
  <c r="K3606" i="5"/>
  <c r="I3606" i="5"/>
  <c r="G3606" i="5"/>
  <c r="E3606" i="5"/>
  <c r="C3606" i="5"/>
  <c r="M3605" i="5"/>
  <c r="K3605" i="5"/>
  <c r="I3605" i="5"/>
  <c r="G3605" i="5"/>
  <c r="E3605" i="5"/>
  <c r="C3605" i="5"/>
  <c r="M3604" i="5"/>
  <c r="K3604" i="5"/>
  <c r="I3604" i="5"/>
  <c r="G3604" i="5"/>
  <c r="E3604" i="5"/>
  <c r="C3604" i="5"/>
  <c r="M3603" i="5"/>
  <c r="K3603" i="5"/>
  <c r="I3603" i="5"/>
  <c r="G3603" i="5"/>
  <c r="E3603" i="5"/>
  <c r="C3603" i="5"/>
  <c r="M3602" i="5"/>
  <c r="K3602" i="5"/>
  <c r="I3602" i="5"/>
  <c r="G3602" i="5"/>
  <c r="E3602" i="5"/>
  <c r="C3602" i="5"/>
  <c r="M3601" i="5"/>
  <c r="K3601" i="5"/>
  <c r="I3601" i="5"/>
  <c r="G3601" i="5"/>
  <c r="E3601" i="5"/>
  <c r="C3601" i="5"/>
  <c r="M3600" i="5"/>
  <c r="K3600" i="5"/>
  <c r="I3600" i="5"/>
  <c r="G3600" i="5"/>
  <c r="E3600" i="5"/>
  <c r="C3600" i="5"/>
  <c r="M3599" i="5"/>
  <c r="K3599" i="5"/>
  <c r="I3599" i="5"/>
  <c r="G3599" i="5"/>
  <c r="E3599" i="5"/>
  <c r="C3599" i="5"/>
  <c r="M3598" i="5"/>
  <c r="K3598" i="5"/>
  <c r="I3598" i="5"/>
  <c r="G3598" i="5"/>
  <c r="E3598" i="5"/>
  <c r="C3598" i="5"/>
  <c r="M3597" i="5"/>
  <c r="K3597" i="5"/>
  <c r="I3597" i="5"/>
  <c r="G3597" i="5"/>
  <c r="E3597" i="5"/>
  <c r="C3597" i="5"/>
  <c r="M3596" i="5"/>
  <c r="K3596" i="5"/>
  <c r="I3596" i="5"/>
  <c r="G3596" i="5"/>
  <c r="E3596" i="5"/>
  <c r="C3596" i="5"/>
  <c r="M3595" i="5"/>
  <c r="K3595" i="5"/>
  <c r="I3595" i="5"/>
  <c r="G3595" i="5"/>
  <c r="E3595" i="5"/>
  <c r="C3595" i="5"/>
  <c r="M3594" i="5"/>
  <c r="K3594" i="5"/>
  <c r="I3594" i="5"/>
  <c r="G3594" i="5"/>
  <c r="E3594" i="5"/>
  <c r="C3594" i="5"/>
  <c r="M3593" i="5"/>
  <c r="K3593" i="5"/>
  <c r="I3593" i="5"/>
  <c r="G3593" i="5"/>
  <c r="E3593" i="5"/>
  <c r="C3593" i="5"/>
  <c r="M3592" i="5"/>
  <c r="K3592" i="5"/>
  <c r="I3592" i="5"/>
  <c r="G3592" i="5"/>
  <c r="E3592" i="5"/>
  <c r="C3592" i="5"/>
  <c r="M3591" i="5"/>
  <c r="K3591" i="5"/>
  <c r="I3591" i="5"/>
  <c r="G3591" i="5"/>
  <c r="E3591" i="5"/>
  <c r="C3591" i="5"/>
  <c r="M3590" i="5"/>
  <c r="K3590" i="5"/>
  <c r="I3590" i="5"/>
  <c r="G3590" i="5"/>
  <c r="E3590" i="5"/>
  <c r="C3590" i="5"/>
  <c r="M3589" i="5"/>
  <c r="K3589" i="5"/>
  <c r="I3589" i="5"/>
  <c r="G3589" i="5"/>
  <c r="E3589" i="5"/>
  <c r="C3589" i="5"/>
  <c r="M3588" i="5"/>
  <c r="K3588" i="5"/>
  <c r="I3588" i="5"/>
  <c r="G3588" i="5"/>
  <c r="E3588" i="5"/>
  <c r="C3588" i="5"/>
  <c r="M3587" i="5"/>
  <c r="K3587" i="5"/>
  <c r="I3587" i="5"/>
  <c r="G3587" i="5"/>
  <c r="E3587" i="5"/>
  <c r="C3587" i="5"/>
  <c r="M3586" i="5"/>
  <c r="K3586" i="5"/>
  <c r="I3586" i="5"/>
  <c r="G3586" i="5"/>
  <c r="E3586" i="5"/>
  <c r="C3586" i="5"/>
  <c r="M3585" i="5"/>
  <c r="K3585" i="5"/>
  <c r="I3585" i="5"/>
  <c r="G3585" i="5"/>
  <c r="E3585" i="5"/>
  <c r="C3585" i="5"/>
  <c r="M3584" i="5"/>
  <c r="K3584" i="5"/>
  <c r="I3584" i="5"/>
  <c r="G3584" i="5"/>
  <c r="E3584" i="5"/>
  <c r="C3584" i="5"/>
  <c r="M3583" i="5"/>
  <c r="K3583" i="5"/>
  <c r="I3583" i="5"/>
  <c r="G3583" i="5"/>
  <c r="E3583" i="5"/>
  <c r="C3583" i="5"/>
  <c r="M3582" i="5"/>
  <c r="K3582" i="5"/>
  <c r="I3582" i="5"/>
  <c r="G3582" i="5"/>
  <c r="E3582" i="5"/>
  <c r="C3582" i="5"/>
  <c r="M3581" i="5"/>
  <c r="K3581" i="5"/>
  <c r="I3581" i="5"/>
  <c r="G3581" i="5"/>
  <c r="E3581" i="5"/>
  <c r="C3581" i="5"/>
  <c r="M3580" i="5"/>
  <c r="K3580" i="5"/>
  <c r="I3580" i="5"/>
  <c r="G3580" i="5"/>
  <c r="E3580" i="5"/>
  <c r="C3580" i="5"/>
  <c r="M3579" i="5"/>
  <c r="K3579" i="5"/>
  <c r="I3579" i="5"/>
  <c r="G3579" i="5"/>
  <c r="E3579" i="5"/>
  <c r="C3579" i="5"/>
  <c r="M3578" i="5"/>
  <c r="K3578" i="5"/>
  <c r="I3578" i="5"/>
  <c r="G3578" i="5"/>
  <c r="E3578" i="5"/>
  <c r="C3578" i="5"/>
  <c r="M3577" i="5"/>
  <c r="K3577" i="5"/>
  <c r="I3577" i="5"/>
  <c r="G3577" i="5"/>
  <c r="E3577" i="5"/>
  <c r="C3577" i="5"/>
  <c r="M3576" i="5"/>
  <c r="K3576" i="5"/>
  <c r="I3576" i="5"/>
  <c r="G3576" i="5"/>
  <c r="E3576" i="5"/>
  <c r="C3576" i="5"/>
  <c r="M3575" i="5"/>
  <c r="K3575" i="5"/>
  <c r="I3575" i="5"/>
  <c r="G3575" i="5"/>
  <c r="E3575" i="5"/>
  <c r="C3575" i="5"/>
  <c r="M3574" i="5"/>
  <c r="K3574" i="5"/>
  <c r="I3574" i="5"/>
  <c r="G3574" i="5"/>
  <c r="E3574" i="5"/>
  <c r="C3574" i="5"/>
  <c r="M3573" i="5"/>
  <c r="K3573" i="5"/>
  <c r="I3573" i="5"/>
  <c r="G3573" i="5"/>
  <c r="E3573" i="5"/>
  <c r="C3573" i="5"/>
  <c r="M3572" i="5"/>
  <c r="K3572" i="5"/>
  <c r="I3572" i="5"/>
  <c r="G3572" i="5"/>
  <c r="E3572" i="5"/>
  <c r="C3572" i="5"/>
  <c r="M3571" i="5"/>
  <c r="K3571" i="5"/>
  <c r="I3571" i="5"/>
  <c r="G3571" i="5"/>
  <c r="E3571" i="5"/>
  <c r="C3571" i="5"/>
  <c r="M3570" i="5"/>
  <c r="K3570" i="5"/>
  <c r="I3570" i="5"/>
  <c r="G3570" i="5"/>
  <c r="E3570" i="5"/>
  <c r="C3570" i="5"/>
  <c r="M3569" i="5"/>
  <c r="K3569" i="5"/>
  <c r="I3569" i="5"/>
  <c r="G3569" i="5"/>
  <c r="E3569" i="5"/>
  <c r="C3569" i="5"/>
  <c r="M3568" i="5"/>
  <c r="K3568" i="5"/>
  <c r="I3568" i="5"/>
  <c r="G3568" i="5"/>
  <c r="E3568" i="5"/>
  <c r="C3568" i="5"/>
  <c r="M3567" i="5"/>
  <c r="K3567" i="5"/>
  <c r="I3567" i="5"/>
  <c r="G3567" i="5"/>
  <c r="E3567" i="5"/>
  <c r="C3567" i="5"/>
  <c r="M3566" i="5"/>
  <c r="K3566" i="5"/>
  <c r="I3566" i="5"/>
  <c r="G3566" i="5"/>
  <c r="E3566" i="5"/>
  <c r="C3566" i="5"/>
  <c r="M3565" i="5"/>
  <c r="K3565" i="5"/>
  <c r="I3565" i="5"/>
  <c r="G3565" i="5"/>
  <c r="E3565" i="5"/>
  <c r="C3565" i="5"/>
  <c r="M3564" i="5"/>
  <c r="K3564" i="5"/>
  <c r="I3564" i="5"/>
  <c r="G3564" i="5"/>
  <c r="E3564" i="5"/>
  <c r="C3564" i="5"/>
  <c r="M3563" i="5"/>
  <c r="K3563" i="5"/>
  <c r="I3563" i="5"/>
  <c r="G3563" i="5"/>
  <c r="E3563" i="5"/>
  <c r="C3563" i="5"/>
  <c r="M3562" i="5"/>
  <c r="K3562" i="5"/>
  <c r="I3562" i="5"/>
  <c r="G3562" i="5"/>
  <c r="E3562" i="5"/>
  <c r="C3562" i="5"/>
  <c r="M3561" i="5"/>
  <c r="K3561" i="5"/>
  <c r="I3561" i="5"/>
  <c r="G3561" i="5"/>
  <c r="E3561" i="5"/>
  <c r="C3561" i="5"/>
  <c r="M3560" i="5"/>
  <c r="K3560" i="5"/>
  <c r="I3560" i="5"/>
  <c r="G3560" i="5"/>
  <c r="E3560" i="5"/>
  <c r="C3560" i="5"/>
  <c r="M3559" i="5"/>
  <c r="K3559" i="5"/>
  <c r="I3559" i="5"/>
  <c r="G3559" i="5"/>
  <c r="E3559" i="5"/>
  <c r="C3559" i="5"/>
  <c r="M3558" i="5"/>
  <c r="K3558" i="5"/>
  <c r="I3558" i="5"/>
  <c r="G3558" i="5"/>
  <c r="E3558" i="5"/>
  <c r="C3558" i="5"/>
  <c r="M3557" i="5"/>
  <c r="K3557" i="5"/>
  <c r="I3557" i="5"/>
  <c r="G3557" i="5"/>
  <c r="E3557" i="5"/>
  <c r="C3557" i="5"/>
  <c r="M3556" i="5"/>
  <c r="K3556" i="5"/>
  <c r="I3556" i="5"/>
  <c r="G3556" i="5"/>
  <c r="E3556" i="5"/>
  <c r="C3556" i="5"/>
  <c r="M3555" i="5"/>
  <c r="K3555" i="5"/>
  <c r="I3555" i="5"/>
  <c r="G3555" i="5"/>
  <c r="E3555" i="5"/>
  <c r="C3555" i="5"/>
  <c r="M3554" i="5"/>
  <c r="K3554" i="5"/>
  <c r="I3554" i="5"/>
  <c r="G3554" i="5"/>
  <c r="E3554" i="5"/>
  <c r="C3554" i="5"/>
  <c r="M3553" i="5"/>
  <c r="K3553" i="5"/>
  <c r="I3553" i="5"/>
  <c r="G3553" i="5"/>
  <c r="E3553" i="5"/>
  <c r="C3553" i="5"/>
  <c r="M3552" i="5"/>
  <c r="K3552" i="5"/>
  <c r="I3552" i="5"/>
  <c r="G3552" i="5"/>
  <c r="E3552" i="5"/>
  <c r="C3552" i="5"/>
  <c r="M3551" i="5"/>
  <c r="K3551" i="5"/>
  <c r="I3551" i="5"/>
  <c r="G3551" i="5"/>
  <c r="E3551" i="5"/>
  <c r="C3551" i="5"/>
  <c r="M3550" i="5"/>
  <c r="K3550" i="5"/>
  <c r="I3550" i="5"/>
  <c r="G3550" i="5"/>
  <c r="E3550" i="5"/>
  <c r="C3550" i="5"/>
  <c r="M3549" i="5"/>
  <c r="K3549" i="5"/>
  <c r="I3549" i="5"/>
  <c r="G3549" i="5"/>
  <c r="E3549" i="5"/>
  <c r="C3549" i="5"/>
  <c r="M3548" i="5"/>
  <c r="K3548" i="5"/>
  <c r="I3548" i="5"/>
  <c r="G3548" i="5"/>
  <c r="E3548" i="5"/>
  <c r="C3548" i="5"/>
  <c r="M3547" i="5"/>
  <c r="K3547" i="5"/>
  <c r="I3547" i="5"/>
  <c r="G3547" i="5"/>
  <c r="E3547" i="5"/>
  <c r="C3547" i="5"/>
  <c r="M3546" i="5"/>
  <c r="K3546" i="5"/>
  <c r="I3546" i="5"/>
  <c r="G3546" i="5"/>
  <c r="E3546" i="5"/>
  <c r="C3546" i="5"/>
  <c r="M3545" i="5"/>
  <c r="K3545" i="5"/>
  <c r="I3545" i="5"/>
  <c r="G3545" i="5"/>
  <c r="E3545" i="5"/>
  <c r="C3545" i="5"/>
  <c r="M3544" i="5"/>
  <c r="K3544" i="5"/>
  <c r="I3544" i="5"/>
  <c r="G3544" i="5"/>
  <c r="E3544" i="5"/>
  <c r="C3544" i="5"/>
  <c r="M3543" i="5"/>
  <c r="K3543" i="5"/>
  <c r="I3543" i="5"/>
  <c r="G3543" i="5"/>
  <c r="E3543" i="5"/>
  <c r="C3543" i="5"/>
  <c r="M3542" i="5"/>
  <c r="K3542" i="5"/>
  <c r="I3542" i="5"/>
  <c r="G3542" i="5"/>
  <c r="E3542" i="5"/>
  <c r="C3542" i="5"/>
  <c r="M3541" i="5"/>
  <c r="K3541" i="5"/>
  <c r="I3541" i="5"/>
  <c r="G3541" i="5"/>
  <c r="E3541" i="5"/>
  <c r="C3541" i="5"/>
  <c r="M3540" i="5"/>
  <c r="K3540" i="5"/>
  <c r="I3540" i="5"/>
  <c r="G3540" i="5"/>
  <c r="E3540" i="5"/>
  <c r="C3540" i="5"/>
  <c r="M3539" i="5"/>
  <c r="K3539" i="5"/>
  <c r="I3539" i="5"/>
  <c r="G3539" i="5"/>
  <c r="E3539" i="5"/>
  <c r="C3539" i="5"/>
  <c r="M3538" i="5"/>
  <c r="K3538" i="5"/>
  <c r="I3538" i="5"/>
  <c r="G3538" i="5"/>
  <c r="E3538" i="5"/>
  <c r="C3538" i="5"/>
  <c r="M3537" i="5"/>
  <c r="K3537" i="5"/>
  <c r="I3537" i="5"/>
  <c r="G3537" i="5"/>
  <c r="E3537" i="5"/>
  <c r="C3537" i="5"/>
  <c r="M3536" i="5"/>
  <c r="K3536" i="5"/>
  <c r="I3536" i="5"/>
  <c r="G3536" i="5"/>
  <c r="E3536" i="5"/>
  <c r="C3536" i="5"/>
  <c r="M3535" i="5"/>
  <c r="K3535" i="5"/>
  <c r="I3535" i="5"/>
  <c r="G3535" i="5"/>
  <c r="E3535" i="5"/>
  <c r="C3535" i="5"/>
  <c r="M3534" i="5"/>
  <c r="K3534" i="5"/>
  <c r="I3534" i="5"/>
  <c r="G3534" i="5"/>
  <c r="E3534" i="5"/>
  <c r="C3534" i="5"/>
  <c r="M3533" i="5"/>
  <c r="K3533" i="5"/>
  <c r="I3533" i="5"/>
  <c r="G3533" i="5"/>
  <c r="E3533" i="5"/>
  <c r="C3533" i="5"/>
  <c r="M3532" i="5"/>
  <c r="K3532" i="5"/>
  <c r="I3532" i="5"/>
  <c r="G3532" i="5"/>
  <c r="E3532" i="5"/>
  <c r="C3532" i="5"/>
  <c r="M3531" i="5"/>
  <c r="K3531" i="5"/>
  <c r="I3531" i="5"/>
  <c r="G3531" i="5"/>
  <c r="E3531" i="5"/>
  <c r="C3531" i="5"/>
  <c r="M3530" i="5"/>
  <c r="K3530" i="5"/>
  <c r="I3530" i="5"/>
  <c r="G3530" i="5"/>
  <c r="E3530" i="5"/>
  <c r="C3530" i="5"/>
  <c r="M3529" i="5"/>
  <c r="K3529" i="5"/>
  <c r="I3529" i="5"/>
  <c r="G3529" i="5"/>
  <c r="E3529" i="5"/>
  <c r="C3529" i="5"/>
  <c r="M3528" i="5"/>
  <c r="K3528" i="5"/>
  <c r="I3528" i="5"/>
  <c r="G3528" i="5"/>
  <c r="E3528" i="5"/>
  <c r="C3528" i="5"/>
  <c r="M3527" i="5"/>
  <c r="K3527" i="5"/>
  <c r="I3527" i="5"/>
  <c r="G3527" i="5"/>
  <c r="E3527" i="5"/>
  <c r="C3527" i="5"/>
  <c r="M3526" i="5"/>
  <c r="K3526" i="5"/>
  <c r="I3526" i="5"/>
  <c r="G3526" i="5"/>
  <c r="E3526" i="5"/>
  <c r="C3526" i="5"/>
  <c r="M3525" i="5"/>
  <c r="K3525" i="5"/>
  <c r="I3525" i="5"/>
  <c r="G3525" i="5"/>
  <c r="E3525" i="5"/>
  <c r="C3525" i="5"/>
  <c r="M3524" i="5"/>
  <c r="K3524" i="5"/>
  <c r="I3524" i="5"/>
  <c r="G3524" i="5"/>
  <c r="E3524" i="5"/>
  <c r="C3524" i="5"/>
  <c r="M3523" i="5"/>
  <c r="K3523" i="5"/>
  <c r="I3523" i="5"/>
  <c r="G3523" i="5"/>
  <c r="E3523" i="5"/>
  <c r="C3523" i="5"/>
  <c r="M3522" i="5"/>
  <c r="K3522" i="5"/>
  <c r="I3522" i="5"/>
  <c r="G3522" i="5"/>
  <c r="E3522" i="5"/>
  <c r="C3522" i="5"/>
  <c r="M3521" i="5"/>
  <c r="K3521" i="5"/>
  <c r="I3521" i="5"/>
  <c r="G3521" i="5"/>
  <c r="E3521" i="5"/>
  <c r="C3521" i="5"/>
  <c r="M3520" i="5"/>
  <c r="K3520" i="5"/>
  <c r="I3520" i="5"/>
  <c r="G3520" i="5"/>
  <c r="E3520" i="5"/>
  <c r="C3520" i="5"/>
  <c r="M3519" i="5"/>
  <c r="K3519" i="5"/>
  <c r="I3519" i="5"/>
  <c r="G3519" i="5"/>
  <c r="E3519" i="5"/>
  <c r="C3519" i="5"/>
  <c r="M3518" i="5"/>
  <c r="K3518" i="5"/>
  <c r="I3518" i="5"/>
  <c r="G3518" i="5"/>
  <c r="E3518" i="5"/>
  <c r="C3518" i="5"/>
  <c r="M3517" i="5"/>
  <c r="K3517" i="5"/>
  <c r="I3517" i="5"/>
  <c r="G3517" i="5"/>
  <c r="E3517" i="5"/>
  <c r="C3517" i="5"/>
  <c r="M3516" i="5"/>
  <c r="K3516" i="5"/>
  <c r="I3516" i="5"/>
  <c r="G3516" i="5"/>
  <c r="E3516" i="5"/>
  <c r="C3516" i="5"/>
  <c r="M3515" i="5"/>
  <c r="K3515" i="5"/>
  <c r="I3515" i="5"/>
  <c r="G3515" i="5"/>
  <c r="E3515" i="5"/>
  <c r="C3515" i="5"/>
  <c r="M3514" i="5"/>
  <c r="K3514" i="5"/>
  <c r="I3514" i="5"/>
  <c r="G3514" i="5"/>
  <c r="E3514" i="5"/>
  <c r="C3514" i="5"/>
  <c r="M3513" i="5"/>
  <c r="K3513" i="5"/>
  <c r="I3513" i="5"/>
  <c r="G3513" i="5"/>
  <c r="E3513" i="5"/>
  <c r="C3513" i="5"/>
  <c r="M3512" i="5"/>
  <c r="K3512" i="5"/>
  <c r="I3512" i="5"/>
  <c r="G3512" i="5"/>
  <c r="E3512" i="5"/>
  <c r="C3512" i="5"/>
  <c r="M3511" i="5"/>
  <c r="K3511" i="5"/>
  <c r="I3511" i="5"/>
  <c r="G3511" i="5"/>
  <c r="E3511" i="5"/>
  <c r="C3511" i="5"/>
  <c r="M3510" i="5"/>
  <c r="K3510" i="5"/>
  <c r="I3510" i="5"/>
  <c r="G3510" i="5"/>
  <c r="E3510" i="5"/>
  <c r="C3510" i="5"/>
  <c r="M3509" i="5"/>
  <c r="K3509" i="5"/>
  <c r="I3509" i="5"/>
  <c r="G3509" i="5"/>
  <c r="E3509" i="5"/>
  <c r="C3509" i="5"/>
  <c r="M3508" i="5"/>
  <c r="K3508" i="5"/>
  <c r="I3508" i="5"/>
  <c r="G3508" i="5"/>
  <c r="E3508" i="5"/>
  <c r="C3508" i="5"/>
  <c r="M3507" i="5"/>
  <c r="K3507" i="5"/>
  <c r="I3507" i="5"/>
  <c r="G3507" i="5"/>
  <c r="E3507" i="5"/>
  <c r="C3507" i="5"/>
  <c r="M3506" i="5"/>
  <c r="K3506" i="5"/>
  <c r="I3506" i="5"/>
  <c r="G3506" i="5"/>
  <c r="E3506" i="5"/>
  <c r="C3506" i="5"/>
  <c r="M3505" i="5"/>
  <c r="K3505" i="5"/>
  <c r="I3505" i="5"/>
  <c r="G3505" i="5"/>
  <c r="E3505" i="5"/>
  <c r="C3505" i="5"/>
  <c r="M3504" i="5"/>
  <c r="K3504" i="5"/>
  <c r="I3504" i="5"/>
  <c r="G3504" i="5"/>
  <c r="E3504" i="5"/>
  <c r="C3504" i="5"/>
  <c r="M3503" i="5"/>
  <c r="K3503" i="5"/>
  <c r="I3503" i="5"/>
  <c r="G3503" i="5"/>
  <c r="E3503" i="5"/>
  <c r="C3503" i="5"/>
  <c r="M3502" i="5"/>
  <c r="K3502" i="5"/>
  <c r="I3502" i="5"/>
  <c r="G3502" i="5"/>
  <c r="E3502" i="5"/>
  <c r="C3502" i="5"/>
  <c r="M3501" i="5"/>
  <c r="K3501" i="5"/>
  <c r="I3501" i="5"/>
  <c r="G3501" i="5"/>
  <c r="E3501" i="5"/>
  <c r="C3501" i="5"/>
  <c r="M3500" i="5"/>
  <c r="K3500" i="5"/>
  <c r="I3500" i="5"/>
  <c r="G3500" i="5"/>
  <c r="E3500" i="5"/>
  <c r="C3500" i="5"/>
  <c r="M3499" i="5"/>
  <c r="K3499" i="5"/>
  <c r="I3499" i="5"/>
  <c r="G3499" i="5"/>
  <c r="E3499" i="5"/>
  <c r="C3499" i="5"/>
  <c r="M3498" i="5"/>
  <c r="K3498" i="5"/>
  <c r="I3498" i="5"/>
  <c r="G3498" i="5"/>
  <c r="E3498" i="5"/>
  <c r="C3498" i="5"/>
  <c r="M3497" i="5"/>
  <c r="K3497" i="5"/>
  <c r="I3497" i="5"/>
  <c r="G3497" i="5"/>
  <c r="E3497" i="5"/>
  <c r="C3497" i="5"/>
  <c r="M3496" i="5"/>
  <c r="K3496" i="5"/>
  <c r="I3496" i="5"/>
  <c r="G3496" i="5"/>
  <c r="E3496" i="5"/>
  <c r="C3496" i="5"/>
  <c r="M3495" i="5"/>
  <c r="K3495" i="5"/>
  <c r="I3495" i="5"/>
  <c r="G3495" i="5"/>
  <c r="E3495" i="5"/>
  <c r="C3495" i="5"/>
  <c r="M3494" i="5"/>
  <c r="K3494" i="5"/>
  <c r="I3494" i="5"/>
  <c r="G3494" i="5"/>
  <c r="E3494" i="5"/>
  <c r="C3494" i="5"/>
  <c r="M3493" i="5"/>
  <c r="K3493" i="5"/>
  <c r="I3493" i="5"/>
  <c r="G3493" i="5"/>
  <c r="E3493" i="5"/>
  <c r="C3493" i="5"/>
  <c r="M3492" i="5"/>
  <c r="K3492" i="5"/>
  <c r="I3492" i="5"/>
  <c r="G3492" i="5"/>
  <c r="E3492" i="5"/>
  <c r="C3492" i="5"/>
  <c r="M3491" i="5"/>
  <c r="K3491" i="5"/>
  <c r="I3491" i="5"/>
  <c r="G3491" i="5"/>
  <c r="E3491" i="5"/>
  <c r="C3491" i="5"/>
  <c r="M3490" i="5"/>
  <c r="K3490" i="5"/>
  <c r="I3490" i="5"/>
  <c r="G3490" i="5"/>
  <c r="E3490" i="5"/>
  <c r="C3490" i="5"/>
  <c r="M3489" i="5"/>
  <c r="K3489" i="5"/>
  <c r="I3489" i="5"/>
  <c r="G3489" i="5"/>
  <c r="E3489" i="5"/>
  <c r="C3489" i="5"/>
  <c r="M3488" i="5"/>
  <c r="K3488" i="5"/>
  <c r="I3488" i="5"/>
  <c r="G3488" i="5"/>
  <c r="E3488" i="5"/>
  <c r="C3488" i="5"/>
  <c r="M3487" i="5"/>
  <c r="K3487" i="5"/>
  <c r="I3487" i="5"/>
  <c r="G3487" i="5"/>
  <c r="E3487" i="5"/>
  <c r="C3487" i="5"/>
  <c r="M3486" i="5"/>
  <c r="K3486" i="5"/>
  <c r="I3486" i="5"/>
  <c r="G3486" i="5"/>
  <c r="E3486" i="5"/>
  <c r="C3486" i="5"/>
  <c r="M3485" i="5"/>
  <c r="K3485" i="5"/>
  <c r="I3485" i="5"/>
  <c r="G3485" i="5"/>
  <c r="E3485" i="5"/>
  <c r="C3485" i="5"/>
  <c r="M3484" i="5"/>
  <c r="K3484" i="5"/>
  <c r="I3484" i="5"/>
  <c r="G3484" i="5"/>
  <c r="E3484" i="5"/>
  <c r="C3484" i="5"/>
  <c r="M3483" i="5"/>
  <c r="K3483" i="5"/>
  <c r="I3483" i="5"/>
  <c r="G3483" i="5"/>
  <c r="E3483" i="5"/>
  <c r="C3483" i="5"/>
  <c r="M3482" i="5"/>
  <c r="K3482" i="5"/>
  <c r="I3482" i="5"/>
  <c r="G3482" i="5"/>
  <c r="E3482" i="5"/>
  <c r="C3482" i="5"/>
  <c r="M3481" i="5"/>
  <c r="K3481" i="5"/>
  <c r="I3481" i="5"/>
  <c r="G3481" i="5"/>
  <c r="E3481" i="5"/>
  <c r="C3481" i="5"/>
  <c r="M3480" i="5"/>
  <c r="K3480" i="5"/>
  <c r="I3480" i="5"/>
  <c r="G3480" i="5"/>
  <c r="E3480" i="5"/>
  <c r="C3480" i="5"/>
  <c r="M3479" i="5"/>
  <c r="K3479" i="5"/>
  <c r="I3479" i="5"/>
  <c r="G3479" i="5"/>
  <c r="E3479" i="5"/>
  <c r="C3479" i="5"/>
  <c r="M3478" i="5"/>
  <c r="K3478" i="5"/>
  <c r="I3478" i="5"/>
  <c r="G3478" i="5"/>
  <c r="E3478" i="5"/>
  <c r="C3478" i="5"/>
  <c r="M3477" i="5"/>
  <c r="K3477" i="5"/>
  <c r="I3477" i="5"/>
  <c r="G3477" i="5"/>
  <c r="E3477" i="5"/>
  <c r="C3477" i="5"/>
  <c r="M3476" i="5"/>
  <c r="K3476" i="5"/>
  <c r="I3476" i="5"/>
  <c r="G3476" i="5"/>
  <c r="E3476" i="5"/>
  <c r="C3476" i="5"/>
  <c r="M3475" i="5"/>
  <c r="K3475" i="5"/>
  <c r="I3475" i="5"/>
  <c r="G3475" i="5"/>
  <c r="E3475" i="5"/>
  <c r="C3475" i="5"/>
  <c r="M3474" i="5"/>
  <c r="K3474" i="5"/>
  <c r="I3474" i="5"/>
  <c r="G3474" i="5"/>
  <c r="E3474" i="5"/>
  <c r="C3474" i="5"/>
  <c r="M3473" i="5"/>
  <c r="K3473" i="5"/>
  <c r="I3473" i="5"/>
  <c r="G3473" i="5"/>
  <c r="E3473" i="5"/>
  <c r="C3473" i="5"/>
  <c r="M3472" i="5"/>
  <c r="K3472" i="5"/>
  <c r="I3472" i="5"/>
  <c r="G3472" i="5"/>
  <c r="E3472" i="5"/>
  <c r="C3472" i="5"/>
  <c r="M3471" i="5"/>
  <c r="K3471" i="5"/>
  <c r="I3471" i="5"/>
  <c r="G3471" i="5"/>
  <c r="E3471" i="5"/>
  <c r="C3471" i="5"/>
  <c r="M3470" i="5"/>
  <c r="K3470" i="5"/>
  <c r="I3470" i="5"/>
  <c r="G3470" i="5"/>
  <c r="E3470" i="5"/>
  <c r="C3470" i="5"/>
  <c r="M3469" i="5"/>
  <c r="K3469" i="5"/>
  <c r="I3469" i="5"/>
  <c r="G3469" i="5"/>
  <c r="E3469" i="5"/>
  <c r="C3469" i="5"/>
  <c r="M3468" i="5"/>
  <c r="K3468" i="5"/>
  <c r="I3468" i="5"/>
  <c r="G3468" i="5"/>
  <c r="E3468" i="5"/>
  <c r="C3468" i="5"/>
  <c r="M3467" i="5"/>
  <c r="K3467" i="5"/>
  <c r="I3467" i="5"/>
  <c r="G3467" i="5"/>
  <c r="E3467" i="5"/>
  <c r="C3467" i="5"/>
  <c r="M3466" i="5"/>
  <c r="K3466" i="5"/>
  <c r="I3466" i="5"/>
  <c r="G3466" i="5"/>
  <c r="E3466" i="5"/>
  <c r="C3466" i="5"/>
  <c r="M3465" i="5"/>
  <c r="K3465" i="5"/>
  <c r="I3465" i="5"/>
  <c r="G3465" i="5"/>
  <c r="E3465" i="5"/>
  <c r="C3465" i="5"/>
  <c r="M3464" i="5"/>
  <c r="K3464" i="5"/>
  <c r="I3464" i="5"/>
  <c r="G3464" i="5"/>
  <c r="E3464" i="5"/>
  <c r="C3464" i="5"/>
  <c r="M3463" i="5"/>
  <c r="K3463" i="5"/>
  <c r="I3463" i="5"/>
  <c r="G3463" i="5"/>
  <c r="E3463" i="5"/>
  <c r="C3463" i="5"/>
  <c r="M3462" i="5"/>
  <c r="K3462" i="5"/>
  <c r="I3462" i="5"/>
  <c r="G3462" i="5"/>
  <c r="E3462" i="5"/>
  <c r="C3462" i="5"/>
  <c r="M3461" i="5"/>
  <c r="K3461" i="5"/>
  <c r="I3461" i="5"/>
  <c r="G3461" i="5"/>
  <c r="E3461" i="5"/>
  <c r="C3461" i="5"/>
  <c r="M3460" i="5"/>
  <c r="K3460" i="5"/>
  <c r="I3460" i="5"/>
  <c r="G3460" i="5"/>
  <c r="E3460" i="5"/>
  <c r="C3460" i="5"/>
  <c r="M3459" i="5"/>
  <c r="K3459" i="5"/>
  <c r="I3459" i="5"/>
  <c r="G3459" i="5"/>
  <c r="E3459" i="5"/>
  <c r="C3459" i="5"/>
  <c r="M3458" i="5"/>
  <c r="K3458" i="5"/>
  <c r="I3458" i="5"/>
  <c r="G3458" i="5"/>
  <c r="E3458" i="5"/>
  <c r="C3458" i="5"/>
  <c r="M3457" i="5"/>
  <c r="K3457" i="5"/>
  <c r="I3457" i="5"/>
  <c r="G3457" i="5"/>
  <c r="E3457" i="5"/>
  <c r="C3457" i="5"/>
  <c r="M3456" i="5"/>
  <c r="K3456" i="5"/>
  <c r="I3456" i="5"/>
  <c r="G3456" i="5"/>
  <c r="E3456" i="5"/>
  <c r="C3456" i="5"/>
  <c r="M3455" i="5"/>
  <c r="K3455" i="5"/>
  <c r="I3455" i="5"/>
  <c r="G3455" i="5"/>
  <c r="E3455" i="5"/>
  <c r="C3455" i="5"/>
  <c r="M3454" i="5"/>
  <c r="K3454" i="5"/>
  <c r="I3454" i="5"/>
  <c r="G3454" i="5"/>
  <c r="E3454" i="5"/>
  <c r="C3454" i="5"/>
  <c r="M3453" i="5"/>
  <c r="K3453" i="5"/>
  <c r="I3453" i="5"/>
  <c r="G3453" i="5"/>
  <c r="E3453" i="5"/>
  <c r="C3453" i="5"/>
  <c r="M3452" i="5"/>
  <c r="K3452" i="5"/>
  <c r="I3452" i="5"/>
  <c r="G3452" i="5"/>
  <c r="E3452" i="5"/>
  <c r="C3452" i="5"/>
  <c r="M3451" i="5"/>
  <c r="K3451" i="5"/>
  <c r="I3451" i="5"/>
  <c r="G3451" i="5"/>
  <c r="E3451" i="5"/>
  <c r="C3451" i="5"/>
  <c r="M3450" i="5"/>
  <c r="K3450" i="5"/>
  <c r="I3450" i="5"/>
  <c r="G3450" i="5"/>
  <c r="E3450" i="5"/>
  <c r="C3450" i="5"/>
  <c r="M3449" i="5"/>
  <c r="K3449" i="5"/>
  <c r="I3449" i="5"/>
  <c r="G3449" i="5"/>
  <c r="E3449" i="5"/>
  <c r="C3449" i="5"/>
  <c r="M3448" i="5"/>
  <c r="K3448" i="5"/>
  <c r="I3448" i="5"/>
  <c r="G3448" i="5"/>
  <c r="E3448" i="5"/>
  <c r="C3448" i="5"/>
  <c r="M3447" i="5"/>
  <c r="K3447" i="5"/>
  <c r="I3447" i="5"/>
  <c r="G3447" i="5"/>
  <c r="E3447" i="5"/>
  <c r="C3447" i="5"/>
  <c r="M3446" i="5"/>
  <c r="K3446" i="5"/>
  <c r="I3446" i="5"/>
  <c r="G3446" i="5"/>
  <c r="E3446" i="5"/>
  <c r="C3446" i="5"/>
  <c r="M3445" i="5"/>
  <c r="K3445" i="5"/>
  <c r="I3445" i="5"/>
  <c r="G3445" i="5"/>
  <c r="E3445" i="5"/>
  <c r="C3445" i="5"/>
  <c r="M3444" i="5"/>
  <c r="K3444" i="5"/>
  <c r="I3444" i="5"/>
  <c r="G3444" i="5"/>
  <c r="E3444" i="5"/>
  <c r="C3444" i="5"/>
  <c r="M3443" i="5"/>
  <c r="K3443" i="5"/>
  <c r="I3443" i="5"/>
  <c r="G3443" i="5"/>
  <c r="E3443" i="5"/>
  <c r="C3443" i="5"/>
  <c r="M3442" i="5"/>
  <c r="K3442" i="5"/>
  <c r="I3442" i="5"/>
  <c r="G3442" i="5"/>
  <c r="E3442" i="5"/>
  <c r="C3442" i="5"/>
  <c r="M3441" i="5"/>
  <c r="K3441" i="5"/>
  <c r="I3441" i="5"/>
  <c r="G3441" i="5"/>
  <c r="E3441" i="5"/>
  <c r="C3441" i="5"/>
  <c r="M3440" i="5"/>
  <c r="K3440" i="5"/>
  <c r="I3440" i="5"/>
  <c r="G3440" i="5"/>
  <c r="E3440" i="5"/>
  <c r="C3440" i="5"/>
  <c r="M3439" i="5"/>
  <c r="K3439" i="5"/>
  <c r="I3439" i="5"/>
  <c r="G3439" i="5"/>
  <c r="E3439" i="5"/>
  <c r="C3439" i="5"/>
  <c r="M3438" i="5"/>
  <c r="K3438" i="5"/>
  <c r="I3438" i="5"/>
  <c r="G3438" i="5"/>
  <c r="E3438" i="5"/>
  <c r="C3438" i="5"/>
  <c r="M3437" i="5"/>
  <c r="K3437" i="5"/>
  <c r="I3437" i="5"/>
  <c r="G3437" i="5"/>
  <c r="E3437" i="5"/>
  <c r="C3437" i="5"/>
  <c r="M3436" i="5"/>
  <c r="K3436" i="5"/>
  <c r="I3436" i="5"/>
  <c r="G3436" i="5"/>
  <c r="E3436" i="5"/>
  <c r="C3436" i="5"/>
  <c r="M3435" i="5"/>
  <c r="K3435" i="5"/>
  <c r="I3435" i="5"/>
  <c r="G3435" i="5"/>
  <c r="E3435" i="5"/>
  <c r="C3435" i="5"/>
  <c r="M3434" i="5"/>
  <c r="K3434" i="5"/>
  <c r="I3434" i="5"/>
  <c r="G3434" i="5"/>
  <c r="E3434" i="5"/>
  <c r="C3434" i="5"/>
  <c r="M3433" i="5"/>
  <c r="K3433" i="5"/>
  <c r="I3433" i="5"/>
  <c r="G3433" i="5"/>
  <c r="E3433" i="5"/>
  <c r="C3433" i="5"/>
  <c r="M3432" i="5"/>
  <c r="K3432" i="5"/>
  <c r="I3432" i="5"/>
  <c r="G3432" i="5"/>
  <c r="E3432" i="5"/>
  <c r="C3432" i="5"/>
  <c r="M3431" i="5"/>
  <c r="K3431" i="5"/>
  <c r="I3431" i="5"/>
  <c r="G3431" i="5"/>
  <c r="E3431" i="5"/>
  <c r="C3431" i="5"/>
  <c r="M3430" i="5"/>
  <c r="K3430" i="5"/>
  <c r="I3430" i="5"/>
  <c r="G3430" i="5"/>
  <c r="E3430" i="5"/>
  <c r="C3430" i="5"/>
  <c r="M3429" i="5"/>
  <c r="K3429" i="5"/>
  <c r="I3429" i="5"/>
  <c r="G3429" i="5"/>
  <c r="E3429" i="5"/>
  <c r="C3429" i="5"/>
  <c r="M3428" i="5"/>
  <c r="K3428" i="5"/>
  <c r="I3428" i="5"/>
  <c r="G3428" i="5"/>
  <c r="E3428" i="5"/>
  <c r="C3428" i="5"/>
  <c r="M3427" i="5"/>
  <c r="K3427" i="5"/>
  <c r="I3427" i="5"/>
  <c r="G3427" i="5"/>
  <c r="E3427" i="5"/>
  <c r="C3427" i="5"/>
  <c r="M3426" i="5"/>
  <c r="K3426" i="5"/>
  <c r="I3426" i="5"/>
  <c r="G3426" i="5"/>
  <c r="E3426" i="5"/>
  <c r="C3426" i="5"/>
  <c r="M3425" i="5"/>
  <c r="K3425" i="5"/>
  <c r="I3425" i="5"/>
  <c r="G3425" i="5"/>
  <c r="E3425" i="5"/>
  <c r="C3425" i="5"/>
  <c r="M3424" i="5"/>
  <c r="K3424" i="5"/>
  <c r="I3424" i="5"/>
  <c r="G3424" i="5"/>
  <c r="E3424" i="5"/>
  <c r="C3424" i="5"/>
  <c r="M3423" i="5"/>
  <c r="K3423" i="5"/>
  <c r="I3423" i="5"/>
  <c r="G3423" i="5"/>
  <c r="E3423" i="5"/>
  <c r="C3423" i="5"/>
  <c r="M3422" i="5"/>
  <c r="K3422" i="5"/>
  <c r="I3422" i="5"/>
  <c r="G3422" i="5"/>
  <c r="E3422" i="5"/>
  <c r="C3422" i="5"/>
  <c r="M3421" i="5"/>
  <c r="K3421" i="5"/>
  <c r="I3421" i="5"/>
  <c r="G3421" i="5"/>
  <c r="E3421" i="5"/>
  <c r="C3421" i="5"/>
  <c r="M3420" i="5"/>
  <c r="K3420" i="5"/>
  <c r="I3420" i="5"/>
  <c r="G3420" i="5"/>
  <c r="E3420" i="5"/>
  <c r="C3420" i="5"/>
  <c r="M3419" i="5"/>
  <c r="K3419" i="5"/>
  <c r="I3419" i="5"/>
  <c r="G3419" i="5"/>
  <c r="E3419" i="5"/>
  <c r="C3419" i="5"/>
  <c r="M3418" i="5"/>
  <c r="K3418" i="5"/>
  <c r="I3418" i="5"/>
  <c r="G3418" i="5"/>
  <c r="E3418" i="5"/>
  <c r="C3418" i="5"/>
  <c r="M3417" i="5"/>
  <c r="K3417" i="5"/>
  <c r="I3417" i="5"/>
  <c r="G3417" i="5"/>
  <c r="E3417" i="5"/>
  <c r="C3417" i="5"/>
  <c r="M3416" i="5"/>
  <c r="K3416" i="5"/>
  <c r="I3416" i="5"/>
  <c r="G3416" i="5"/>
  <c r="E3416" i="5"/>
  <c r="C3416" i="5"/>
  <c r="M3415" i="5"/>
  <c r="K3415" i="5"/>
  <c r="I3415" i="5"/>
  <c r="G3415" i="5"/>
  <c r="E3415" i="5"/>
  <c r="C3415" i="5"/>
  <c r="M3414" i="5"/>
  <c r="K3414" i="5"/>
  <c r="I3414" i="5"/>
  <c r="G3414" i="5"/>
  <c r="E3414" i="5"/>
  <c r="C3414" i="5"/>
  <c r="M3413" i="5"/>
  <c r="K3413" i="5"/>
  <c r="I3413" i="5"/>
  <c r="G3413" i="5"/>
  <c r="E3413" i="5"/>
  <c r="C3413" i="5"/>
  <c r="M3412" i="5"/>
  <c r="K3412" i="5"/>
  <c r="I3412" i="5"/>
  <c r="G3412" i="5"/>
  <c r="E3412" i="5"/>
  <c r="C3412" i="5"/>
  <c r="M3411" i="5"/>
  <c r="K3411" i="5"/>
  <c r="I3411" i="5"/>
  <c r="G3411" i="5"/>
  <c r="E3411" i="5"/>
  <c r="C3411" i="5"/>
  <c r="M3410" i="5"/>
  <c r="K3410" i="5"/>
  <c r="I3410" i="5"/>
  <c r="G3410" i="5"/>
  <c r="E3410" i="5"/>
  <c r="C3410" i="5"/>
  <c r="M3409" i="5"/>
  <c r="K3409" i="5"/>
  <c r="I3409" i="5"/>
  <c r="G3409" i="5"/>
  <c r="E3409" i="5"/>
  <c r="C3409" i="5"/>
  <c r="M3408" i="5"/>
  <c r="K3408" i="5"/>
  <c r="I3408" i="5"/>
  <c r="G3408" i="5"/>
  <c r="E3408" i="5"/>
  <c r="C3408" i="5"/>
  <c r="M3407" i="5"/>
  <c r="K3407" i="5"/>
  <c r="I3407" i="5"/>
  <c r="G3407" i="5"/>
  <c r="E3407" i="5"/>
  <c r="C3407" i="5"/>
  <c r="M3406" i="5"/>
  <c r="K3406" i="5"/>
  <c r="I3406" i="5"/>
  <c r="G3406" i="5"/>
  <c r="E3406" i="5"/>
  <c r="C3406" i="5"/>
  <c r="M3405" i="5"/>
  <c r="K3405" i="5"/>
  <c r="I3405" i="5"/>
  <c r="G3405" i="5"/>
  <c r="E3405" i="5"/>
  <c r="C3405" i="5"/>
  <c r="M3404" i="5"/>
  <c r="K3404" i="5"/>
  <c r="I3404" i="5"/>
  <c r="G3404" i="5"/>
  <c r="E3404" i="5"/>
  <c r="C3404" i="5"/>
  <c r="M3403" i="5"/>
  <c r="K3403" i="5"/>
  <c r="I3403" i="5"/>
  <c r="G3403" i="5"/>
  <c r="E3403" i="5"/>
  <c r="C3403" i="5"/>
  <c r="M3402" i="5"/>
  <c r="K3402" i="5"/>
  <c r="I3402" i="5"/>
  <c r="G3402" i="5"/>
  <c r="E3402" i="5"/>
  <c r="C3402" i="5"/>
  <c r="M3401" i="5"/>
  <c r="K3401" i="5"/>
  <c r="I3401" i="5"/>
  <c r="G3401" i="5"/>
  <c r="E3401" i="5"/>
  <c r="C3401" i="5"/>
  <c r="M3400" i="5"/>
  <c r="K3400" i="5"/>
  <c r="I3400" i="5"/>
  <c r="G3400" i="5"/>
  <c r="E3400" i="5"/>
  <c r="C3400" i="5"/>
  <c r="M3399" i="5"/>
  <c r="K3399" i="5"/>
  <c r="I3399" i="5"/>
  <c r="G3399" i="5"/>
  <c r="E3399" i="5"/>
  <c r="C3399" i="5"/>
  <c r="M3398" i="5"/>
  <c r="K3398" i="5"/>
  <c r="I3398" i="5"/>
  <c r="G3398" i="5"/>
  <c r="E3398" i="5"/>
  <c r="C3398" i="5"/>
  <c r="M3397" i="5"/>
  <c r="K3397" i="5"/>
  <c r="I3397" i="5"/>
  <c r="G3397" i="5"/>
  <c r="E3397" i="5"/>
  <c r="C3397" i="5"/>
  <c r="M3396" i="5"/>
  <c r="K3396" i="5"/>
  <c r="I3396" i="5"/>
  <c r="G3396" i="5"/>
  <c r="E3396" i="5"/>
  <c r="C3396" i="5"/>
  <c r="M3395" i="5"/>
  <c r="K3395" i="5"/>
  <c r="I3395" i="5"/>
  <c r="G3395" i="5"/>
  <c r="E3395" i="5"/>
  <c r="C3395" i="5"/>
  <c r="M3394" i="5"/>
  <c r="K3394" i="5"/>
  <c r="I3394" i="5"/>
  <c r="G3394" i="5"/>
  <c r="E3394" i="5"/>
  <c r="C3394" i="5"/>
  <c r="M3393" i="5"/>
  <c r="K3393" i="5"/>
  <c r="I3393" i="5"/>
  <c r="G3393" i="5"/>
  <c r="E3393" i="5"/>
  <c r="C3393" i="5"/>
  <c r="M3392" i="5"/>
  <c r="K3392" i="5"/>
  <c r="I3392" i="5"/>
  <c r="G3392" i="5"/>
  <c r="E3392" i="5"/>
  <c r="C3392" i="5"/>
  <c r="M3391" i="5"/>
  <c r="K3391" i="5"/>
  <c r="I3391" i="5"/>
  <c r="G3391" i="5"/>
  <c r="E3391" i="5"/>
  <c r="C3391" i="5"/>
  <c r="M3390" i="5"/>
  <c r="K3390" i="5"/>
  <c r="I3390" i="5"/>
  <c r="G3390" i="5"/>
  <c r="E3390" i="5"/>
  <c r="C3390" i="5"/>
  <c r="M3389" i="5"/>
  <c r="K3389" i="5"/>
  <c r="I3389" i="5"/>
  <c r="G3389" i="5"/>
  <c r="E3389" i="5"/>
  <c r="C3389" i="5"/>
  <c r="M3388" i="5"/>
  <c r="K3388" i="5"/>
  <c r="I3388" i="5"/>
  <c r="G3388" i="5"/>
  <c r="E3388" i="5"/>
  <c r="C3388" i="5"/>
  <c r="M3387" i="5"/>
  <c r="K3387" i="5"/>
  <c r="I3387" i="5"/>
  <c r="G3387" i="5"/>
  <c r="E3387" i="5"/>
  <c r="C3387" i="5"/>
  <c r="M3386" i="5"/>
  <c r="K3386" i="5"/>
  <c r="I3386" i="5"/>
  <c r="G3386" i="5"/>
  <c r="E3386" i="5"/>
  <c r="C3386" i="5"/>
  <c r="M3385" i="5"/>
  <c r="K3385" i="5"/>
  <c r="I3385" i="5"/>
  <c r="G3385" i="5"/>
  <c r="E3385" i="5"/>
  <c r="C3385" i="5"/>
  <c r="M3384" i="5"/>
  <c r="K3384" i="5"/>
  <c r="I3384" i="5"/>
  <c r="G3384" i="5"/>
  <c r="E3384" i="5"/>
  <c r="C3384" i="5"/>
  <c r="M3383" i="5"/>
  <c r="K3383" i="5"/>
  <c r="I3383" i="5"/>
  <c r="G3383" i="5"/>
  <c r="E3383" i="5"/>
  <c r="C3383" i="5"/>
  <c r="M3382" i="5"/>
  <c r="K3382" i="5"/>
  <c r="I3382" i="5"/>
  <c r="G3382" i="5"/>
  <c r="E3382" i="5"/>
  <c r="C3382" i="5"/>
  <c r="M3381" i="5"/>
  <c r="K3381" i="5"/>
  <c r="I3381" i="5"/>
  <c r="G3381" i="5"/>
  <c r="E3381" i="5"/>
  <c r="C3381" i="5"/>
  <c r="M3380" i="5"/>
  <c r="K3380" i="5"/>
  <c r="I3380" i="5"/>
  <c r="G3380" i="5"/>
  <c r="E3380" i="5"/>
  <c r="C3380" i="5"/>
  <c r="M3379" i="5"/>
  <c r="K3379" i="5"/>
  <c r="I3379" i="5"/>
  <c r="G3379" i="5"/>
  <c r="E3379" i="5"/>
  <c r="C3379" i="5"/>
  <c r="M3378" i="5"/>
  <c r="K3378" i="5"/>
  <c r="I3378" i="5"/>
  <c r="G3378" i="5"/>
  <c r="E3378" i="5"/>
  <c r="C3378" i="5"/>
  <c r="M3377" i="5"/>
  <c r="K3377" i="5"/>
  <c r="I3377" i="5"/>
  <c r="G3377" i="5"/>
  <c r="E3377" i="5"/>
  <c r="C3377" i="5"/>
  <c r="M3376" i="5"/>
  <c r="K3376" i="5"/>
  <c r="I3376" i="5"/>
  <c r="G3376" i="5"/>
  <c r="E3376" i="5"/>
  <c r="C3376" i="5"/>
  <c r="M3375" i="5"/>
  <c r="K3375" i="5"/>
  <c r="I3375" i="5"/>
  <c r="G3375" i="5"/>
  <c r="E3375" i="5"/>
  <c r="C3375" i="5"/>
  <c r="M3374" i="5"/>
  <c r="K3374" i="5"/>
  <c r="I3374" i="5"/>
  <c r="G3374" i="5"/>
  <c r="E3374" i="5"/>
  <c r="C3374" i="5"/>
  <c r="M3373" i="5"/>
  <c r="K3373" i="5"/>
  <c r="I3373" i="5"/>
  <c r="G3373" i="5"/>
  <c r="E3373" i="5"/>
  <c r="C3373" i="5"/>
  <c r="M3372" i="5"/>
  <c r="K3372" i="5"/>
  <c r="I3372" i="5"/>
  <c r="G3372" i="5"/>
  <c r="E3372" i="5"/>
  <c r="C3372" i="5"/>
  <c r="M3371" i="5"/>
  <c r="K3371" i="5"/>
  <c r="I3371" i="5"/>
  <c r="G3371" i="5"/>
  <c r="E3371" i="5"/>
  <c r="C3371" i="5"/>
  <c r="M3370" i="5"/>
  <c r="K3370" i="5"/>
  <c r="I3370" i="5"/>
  <c r="G3370" i="5"/>
  <c r="E3370" i="5"/>
  <c r="C3370" i="5"/>
  <c r="M3369" i="5"/>
  <c r="K3369" i="5"/>
  <c r="I3369" i="5"/>
  <c r="G3369" i="5"/>
  <c r="E3369" i="5"/>
  <c r="C3369" i="5"/>
  <c r="M3368" i="5"/>
  <c r="K3368" i="5"/>
  <c r="I3368" i="5"/>
  <c r="G3368" i="5"/>
  <c r="E3368" i="5"/>
  <c r="C3368" i="5"/>
  <c r="M3367" i="5"/>
  <c r="K3367" i="5"/>
  <c r="I3367" i="5"/>
  <c r="G3367" i="5"/>
  <c r="E3367" i="5"/>
  <c r="C3367" i="5"/>
  <c r="M3366" i="5"/>
  <c r="K3366" i="5"/>
  <c r="I3366" i="5"/>
  <c r="G3366" i="5"/>
  <c r="E3366" i="5"/>
  <c r="C3366" i="5"/>
  <c r="M3365" i="5"/>
  <c r="K3365" i="5"/>
  <c r="I3365" i="5"/>
  <c r="G3365" i="5"/>
  <c r="E3365" i="5"/>
  <c r="C3365" i="5"/>
  <c r="M3364" i="5"/>
  <c r="K3364" i="5"/>
  <c r="I3364" i="5"/>
  <c r="G3364" i="5"/>
  <c r="E3364" i="5"/>
  <c r="C3364" i="5"/>
  <c r="M3363" i="5"/>
  <c r="K3363" i="5"/>
  <c r="I3363" i="5"/>
  <c r="G3363" i="5"/>
  <c r="E3363" i="5"/>
  <c r="C3363" i="5"/>
  <c r="M3362" i="5"/>
  <c r="K3362" i="5"/>
  <c r="I3362" i="5"/>
  <c r="G3362" i="5"/>
  <c r="E3362" i="5"/>
  <c r="C3362" i="5"/>
  <c r="M3361" i="5"/>
  <c r="K3361" i="5"/>
  <c r="I3361" i="5"/>
  <c r="G3361" i="5"/>
  <c r="E3361" i="5"/>
  <c r="C3361" i="5"/>
  <c r="M3360" i="5"/>
  <c r="K3360" i="5"/>
  <c r="I3360" i="5"/>
  <c r="G3360" i="5"/>
  <c r="E3360" i="5"/>
  <c r="C3360" i="5"/>
  <c r="M3359" i="5"/>
  <c r="K3359" i="5"/>
  <c r="I3359" i="5"/>
  <c r="G3359" i="5"/>
  <c r="E3359" i="5"/>
  <c r="C3359" i="5"/>
  <c r="M3358" i="5"/>
  <c r="K3358" i="5"/>
  <c r="I3358" i="5"/>
  <c r="G3358" i="5"/>
  <c r="E3358" i="5"/>
  <c r="C3358" i="5"/>
  <c r="M3357" i="5"/>
  <c r="K3357" i="5"/>
  <c r="I3357" i="5"/>
  <c r="G3357" i="5"/>
  <c r="E3357" i="5"/>
  <c r="C3357" i="5"/>
  <c r="M3356" i="5"/>
  <c r="K3356" i="5"/>
  <c r="I3356" i="5"/>
  <c r="G3356" i="5"/>
  <c r="E3356" i="5"/>
  <c r="C3356" i="5"/>
  <c r="M3355" i="5"/>
  <c r="K3355" i="5"/>
  <c r="I3355" i="5"/>
  <c r="G3355" i="5"/>
  <c r="E3355" i="5"/>
  <c r="C3355" i="5"/>
  <c r="M3354" i="5"/>
  <c r="K3354" i="5"/>
  <c r="I3354" i="5"/>
  <c r="G3354" i="5"/>
  <c r="E3354" i="5"/>
  <c r="C3354" i="5"/>
  <c r="M3353" i="5"/>
  <c r="K3353" i="5"/>
  <c r="I3353" i="5"/>
  <c r="G3353" i="5"/>
  <c r="E3353" i="5"/>
  <c r="C3353" i="5"/>
  <c r="M3352" i="5"/>
  <c r="K3352" i="5"/>
  <c r="I3352" i="5"/>
  <c r="G3352" i="5"/>
  <c r="E3352" i="5"/>
  <c r="C3352" i="5"/>
  <c r="M3351" i="5"/>
  <c r="K3351" i="5"/>
  <c r="I3351" i="5"/>
  <c r="G3351" i="5"/>
  <c r="E3351" i="5"/>
  <c r="C3351" i="5"/>
  <c r="M3350" i="5"/>
  <c r="K3350" i="5"/>
  <c r="I3350" i="5"/>
  <c r="G3350" i="5"/>
  <c r="E3350" i="5"/>
  <c r="C3350" i="5"/>
  <c r="M3349" i="5"/>
  <c r="K3349" i="5"/>
  <c r="I3349" i="5"/>
  <c r="G3349" i="5"/>
  <c r="E3349" i="5"/>
  <c r="C3349" i="5"/>
  <c r="M3348" i="5"/>
  <c r="K3348" i="5"/>
  <c r="I3348" i="5"/>
  <c r="G3348" i="5"/>
  <c r="E3348" i="5"/>
  <c r="C3348" i="5"/>
  <c r="M3347" i="5"/>
  <c r="K3347" i="5"/>
  <c r="I3347" i="5"/>
  <c r="G3347" i="5"/>
  <c r="E3347" i="5"/>
  <c r="C3347" i="5"/>
  <c r="M3346" i="5"/>
  <c r="K3346" i="5"/>
  <c r="I3346" i="5"/>
  <c r="G3346" i="5"/>
  <c r="E3346" i="5"/>
  <c r="C3346" i="5"/>
  <c r="M3345" i="5"/>
  <c r="K3345" i="5"/>
  <c r="I3345" i="5"/>
  <c r="G3345" i="5"/>
  <c r="E3345" i="5"/>
  <c r="C3345" i="5"/>
  <c r="M3344" i="5"/>
  <c r="K3344" i="5"/>
  <c r="I3344" i="5"/>
  <c r="G3344" i="5"/>
  <c r="E3344" i="5"/>
  <c r="C3344" i="5"/>
  <c r="M3343" i="5"/>
  <c r="K3343" i="5"/>
  <c r="I3343" i="5"/>
  <c r="G3343" i="5"/>
  <c r="E3343" i="5"/>
  <c r="C3343" i="5"/>
  <c r="M3342" i="5"/>
  <c r="K3342" i="5"/>
  <c r="I3342" i="5"/>
  <c r="G3342" i="5"/>
  <c r="E3342" i="5"/>
  <c r="C3342" i="5"/>
  <c r="M3341" i="5"/>
  <c r="K3341" i="5"/>
  <c r="I3341" i="5"/>
  <c r="G3341" i="5"/>
  <c r="E3341" i="5"/>
  <c r="C3341" i="5"/>
  <c r="M3340" i="5"/>
  <c r="K3340" i="5"/>
  <c r="I3340" i="5"/>
  <c r="G3340" i="5"/>
  <c r="E3340" i="5"/>
  <c r="C3340" i="5"/>
  <c r="M3339" i="5"/>
  <c r="K3339" i="5"/>
  <c r="I3339" i="5"/>
  <c r="G3339" i="5"/>
  <c r="E3339" i="5"/>
  <c r="C3339" i="5"/>
  <c r="M3338" i="5"/>
  <c r="K3338" i="5"/>
  <c r="I3338" i="5"/>
  <c r="G3338" i="5"/>
  <c r="E3338" i="5"/>
  <c r="C3338" i="5"/>
  <c r="M3337" i="5"/>
  <c r="K3337" i="5"/>
  <c r="I3337" i="5"/>
  <c r="G3337" i="5"/>
  <c r="E3337" i="5"/>
  <c r="C3337" i="5"/>
  <c r="M3336" i="5"/>
  <c r="K3336" i="5"/>
  <c r="I3336" i="5"/>
  <c r="G3336" i="5"/>
  <c r="E3336" i="5"/>
  <c r="C3336" i="5"/>
  <c r="M3335" i="5"/>
  <c r="K3335" i="5"/>
  <c r="I3335" i="5"/>
  <c r="G3335" i="5"/>
  <c r="E3335" i="5"/>
  <c r="C3335" i="5"/>
  <c r="M3334" i="5"/>
  <c r="K3334" i="5"/>
  <c r="I3334" i="5"/>
  <c r="G3334" i="5"/>
  <c r="E3334" i="5"/>
  <c r="C3334" i="5"/>
  <c r="M3333" i="5"/>
  <c r="K3333" i="5"/>
  <c r="I3333" i="5"/>
  <c r="G3333" i="5"/>
  <c r="E3333" i="5"/>
  <c r="C3333" i="5"/>
  <c r="M3332" i="5"/>
  <c r="K3332" i="5"/>
  <c r="I3332" i="5"/>
  <c r="G3332" i="5"/>
  <c r="E3332" i="5"/>
  <c r="C3332" i="5"/>
  <c r="M3331" i="5"/>
  <c r="K3331" i="5"/>
  <c r="I3331" i="5"/>
  <c r="G3331" i="5"/>
  <c r="E3331" i="5"/>
  <c r="C3331" i="5"/>
  <c r="M3330" i="5"/>
  <c r="K3330" i="5"/>
  <c r="I3330" i="5"/>
  <c r="G3330" i="5"/>
  <c r="E3330" i="5"/>
  <c r="C3330" i="5"/>
  <c r="M3329" i="5"/>
  <c r="K3329" i="5"/>
  <c r="I3329" i="5"/>
  <c r="G3329" i="5"/>
  <c r="E3329" i="5"/>
  <c r="C3329" i="5"/>
  <c r="M3328" i="5"/>
  <c r="K3328" i="5"/>
  <c r="I3328" i="5"/>
  <c r="G3328" i="5"/>
  <c r="E3328" i="5"/>
  <c r="C3328" i="5"/>
  <c r="M3327" i="5"/>
  <c r="K3327" i="5"/>
  <c r="I3327" i="5"/>
  <c r="G3327" i="5"/>
  <c r="E3327" i="5"/>
  <c r="C3327" i="5"/>
  <c r="M3326" i="5"/>
  <c r="K3326" i="5"/>
  <c r="I3326" i="5"/>
  <c r="G3326" i="5"/>
  <c r="E3326" i="5"/>
  <c r="C3326" i="5"/>
  <c r="M3325" i="5"/>
  <c r="K3325" i="5"/>
  <c r="I3325" i="5"/>
  <c r="G3325" i="5"/>
  <c r="E3325" i="5"/>
  <c r="C3325" i="5"/>
  <c r="M3324" i="5"/>
  <c r="K3324" i="5"/>
  <c r="I3324" i="5"/>
  <c r="G3324" i="5"/>
  <c r="E3324" i="5"/>
  <c r="C3324" i="5"/>
  <c r="M3323" i="5"/>
  <c r="K3323" i="5"/>
  <c r="I3323" i="5"/>
  <c r="G3323" i="5"/>
  <c r="E3323" i="5"/>
  <c r="C3323" i="5"/>
  <c r="M3322" i="5"/>
  <c r="K3322" i="5"/>
  <c r="I3322" i="5"/>
  <c r="G3322" i="5"/>
  <c r="E3322" i="5"/>
  <c r="C3322" i="5"/>
  <c r="M3321" i="5"/>
  <c r="K3321" i="5"/>
  <c r="I3321" i="5"/>
  <c r="G3321" i="5"/>
  <c r="E3321" i="5"/>
  <c r="C3321" i="5"/>
  <c r="M3320" i="5"/>
  <c r="K3320" i="5"/>
  <c r="I3320" i="5"/>
  <c r="G3320" i="5"/>
  <c r="E3320" i="5"/>
  <c r="C3320" i="5"/>
  <c r="M3319" i="5"/>
  <c r="K3319" i="5"/>
  <c r="I3319" i="5"/>
  <c r="G3319" i="5"/>
  <c r="E3319" i="5"/>
  <c r="C3319" i="5"/>
  <c r="M3318" i="5"/>
  <c r="K3318" i="5"/>
  <c r="I3318" i="5"/>
  <c r="G3318" i="5"/>
  <c r="E3318" i="5"/>
  <c r="C3318" i="5"/>
  <c r="M3317" i="5"/>
  <c r="K3317" i="5"/>
  <c r="I3317" i="5"/>
  <c r="G3317" i="5"/>
  <c r="E3317" i="5"/>
  <c r="C3317" i="5"/>
  <c r="M3316" i="5"/>
  <c r="K3316" i="5"/>
  <c r="I3316" i="5"/>
  <c r="G3316" i="5"/>
  <c r="E3316" i="5"/>
  <c r="C3316" i="5"/>
  <c r="M3315" i="5"/>
  <c r="K3315" i="5"/>
  <c r="I3315" i="5"/>
  <c r="G3315" i="5"/>
  <c r="E3315" i="5"/>
  <c r="C3315" i="5"/>
  <c r="M3314" i="5"/>
  <c r="K3314" i="5"/>
  <c r="I3314" i="5"/>
  <c r="G3314" i="5"/>
  <c r="E3314" i="5"/>
  <c r="C3314" i="5"/>
  <c r="M3313" i="5"/>
  <c r="K3313" i="5"/>
  <c r="I3313" i="5"/>
  <c r="G3313" i="5"/>
  <c r="E3313" i="5"/>
  <c r="C3313" i="5"/>
  <c r="M3312" i="5"/>
  <c r="K3312" i="5"/>
  <c r="I3312" i="5"/>
  <c r="G3312" i="5"/>
  <c r="E3312" i="5"/>
  <c r="C3312" i="5"/>
  <c r="M3311" i="5"/>
  <c r="K3311" i="5"/>
  <c r="I3311" i="5"/>
  <c r="G3311" i="5"/>
  <c r="E3311" i="5"/>
  <c r="C3311" i="5"/>
  <c r="M3310" i="5"/>
  <c r="K3310" i="5"/>
  <c r="I3310" i="5"/>
  <c r="G3310" i="5"/>
  <c r="E3310" i="5"/>
  <c r="C3310" i="5"/>
  <c r="M3309" i="5"/>
  <c r="K3309" i="5"/>
  <c r="I3309" i="5"/>
  <c r="G3309" i="5"/>
  <c r="E3309" i="5"/>
  <c r="C3309" i="5"/>
  <c r="M3308" i="5"/>
  <c r="K3308" i="5"/>
  <c r="I3308" i="5"/>
  <c r="G3308" i="5"/>
  <c r="E3308" i="5"/>
  <c r="C3308" i="5"/>
  <c r="M3307" i="5"/>
  <c r="K3307" i="5"/>
  <c r="I3307" i="5"/>
  <c r="G3307" i="5"/>
  <c r="E3307" i="5"/>
  <c r="C3307" i="5"/>
  <c r="M3306" i="5"/>
  <c r="K3306" i="5"/>
  <c r="I3306" i="5"/>
  <c r="G3306" i="5"/>
  <c r="E3306" i="5"/>
  <c r="C3306" i="5"/>
  <c r="M3305" i="5"/>
  <c r="K3305" i="5"/>
  <c r="I3305" i="5"/>
  <c r="G3305" i="5"/>
  <c r="E3305" i="5"/>
  <c r="C3305" i="5"/>
  <c r="M3304" i="5"/>
  <c r="K3304" i="5"/>
  <c r="I3304" i="5"/>
  <c r="G3304" i="5"/>
  <c r="E3304" i="5"/>
  <c r="C3304" i="5"/>
  <c r="M3303" i="5"/>
  <c r="K3303" i="5"/>
  <c r="I3303" i="5"/>
  <c r="G3303" i="5"/>
  <c r="E3303" i="5"/>
  <c r="C3303" i="5"/>
  <c r="M3302" i="5"/>
  <c r="K3302" i="5"/>
  <c r="I3302" i="5"/>
  <c r="G3302" i="5"/>
  <c r="E3302" i="5"/>
  <c r="C3302" i="5"/>
  <c r="M3301" i="5"/>
  <c r="K3301" i="5"/>
  <c r="I3301" i="5"/>
  <c r="G3301" i="5"/>
  <c r="E3301" i="5"/>
  <c r="C3301" i="5"/>
  <c r="M3300" i="5"/>
  <c r="K3300" i="5"/>
  <c r="I3300" i="5"/>
  <c r="G3300" i="5"/>
  <c r="E3300" i="5"/>
  <c r="C3300" i="5"/>
  <c r="M3299" i="5"/>
  <c r="K3299" i="5"/>
  <c r="I3299" i="5"/>
  <c r="G3299" i="5"/>
  <c r="E3299" i="5"/>
  <c r="C3299" i="5"/>
  <c r="M3298" i="5"/>
  <c r="K3298" i="5"/>
  <c r="I3298" i="5"/>
  <c r="G3298" i="5"/>
  <c r="E3298" i="5"/>
  <c r="C3298" i="5"/>
  <c r="M3297" i="5"/>
  <c r="K3297" i="5"/>
  <c r="I3297" i="5"/>
  <c r="G3297" i="5"/>
  <c r="E3297" i="5"/>
  <c r="C3297" i="5"/>
  <c r="M3296" i="5"/>
  <c r="K3296" i="5"/>
  <c r="I3296" i="5"/>
  <c r="G3296" i="5"/>
  <c r="E3296" i="5"/>
  <c r="C3296" i="5"/>
  <c r="M3295" i="5"/>
  <c r="K3295" i="5"/>
  <c r="I3295" i="5"/>
  <c r="G3295" i="5"/>
  <c r="E3295" i="5"/>
  <c r="C3295" i="5"/>
  <c r="M3294" i="5"/>
  <c r="K3294" i="5"/>
  <c r="I3294" i="5"/>
  <c r="G3294" i="5"/>
  <c r="E3294" i="5"/>
  <c r="C3294" i="5"/>
  <c r="M3293" i="5"/>
  <c r="K3293" i="5"/>
  <c r="I3293" i="5"/>
  <c r="G3293" i="5"/>
  <c r="E3293" i="5"/>
  <c r="C3293" i="5"/>
  <c r="M3292" i="5"/>
  <c r="K3292" i="5"/>
  <c r="I3292" i="5"/>
  <c r="G3292" i="5"/>
  <c r="E3292" i="5"/>
  <c r="C3292" i="5"/>
  <c r="M3291" i="5"/>
  <c r="K3291" i="5"/>
  <c r="I3291" i="5"/>
  <c r="G3291" i="5"/>
  <c r="E3291" i="5"/>
  <c r="C3291" i="5"/>
  <c r="M3290" i="5"/>
  <c r="K3290" i="5"/>
  <c r="I3290" i="5"/>
  <c r="G3290" i="5"/>
  <c r="E3290" i="5"/>
  <c r="C3290" i="5"/>
  <c r="M3289" i="5"/>
  <c r="K3289" i="5"/>
  <c r="I3289" i="5"/>
  <c r="G3289" i="5"/>
  <c r="E3289" i="5"/>
  <c r="C3289" i="5"/>
  <c r="M3288" i="5"/>
  <c r="K3288" i="5"/>
  <c r="I3288" i="5"/>
  <c r="G3288" i="5"/>
  <c r="E3288" i="5"/>
  <c r="C3288" i="5"/>
  <c r="M3287" i="5"/>
  <c r="K3287" i="5"/>
  <c r="I3287" i="5"/>
  <c r="G3287" i="5"/>
  <c r="E3287" i="5"/>
  <c r="C3287" i="5"/>
  <c r="M3286" i="5"/>
  <c r="K3286" i="5"/>
  <c r="I3286" i="5"/>
  <c r="G3286" i="5"/>
  <c r="E3286" i="5"/>
  <c r="C3286" i="5"/>
  <c r="M3285" i="5"/>
  <c r="K3285" i="5"/>
  <c r="I3285" i="5"/>
  <c r="G3285" i="5"/>
  <c r="E3285" i="5"/>
  <c r="C3285" i="5"/>
  <c r="M3284" i="5"/>
  <c r="K3284" i="5"/>
  <c r="I3284" i="5"/>
  <c r="G3284" i="5"/>
  <c r="E3284" i="5"/>
  <c r="C3284" i="5"/>
  <c r="M3283" i="5"/>
  <c r="K3283" i="5"/>
  <c r="I3283" i="5"/>
  <c r="G3283" i="5"/>
  <c r="E3283" i="5"/>
  <c r="C3283" i="5"/>
  <c r="M3282" i="5"/>
  <c r="K3282" i="5"/>
  <c r="I3282" i="5"/>
  <c r="G3282" i="5"/>
  <c r="E3282" i="5"/>
  <c r="C3282" i="5"/>
  <c r="M3281" i="5"/>
  <c r="K3281" i="5"/>
  <c r="I3281" i="5"/>
  <c r="G3281" i="5"/>
  <c r="E3281" i="5"/>
  <c r="C3281" i="5"/>
  <c r="M3280" i="5"/>
  <c r="K3280" i="5"/>
  <c r="I3280" i="5"/>
  <c r="G3280" i="5"/>
  <c r="E3280" i="5"/>
  <c r="C3280" i="5"/>
  <c r="M3279" i="5"/>
  <c r="K3279" i="5"/>
  <c r="I3279" i="5"/>
  <c r="G3279" i="5"/>
  <c r="E3279" i="5"/>
  <c r="C3279" i="5"/>
  <c r="M3278" i="5"/>
  <c r="K3278" i="5"/>
  <c r="I3278" i="5"/>
  <c r="G3278" i="5"/>
  <c r="E3278" i="5"/>
  <c r="C3278" i="5"/>
  <c r="M3277" i="5"/>
  <c r="K3277" i="5"/>
  <c r="I3277" i="5"/>
  <c r="G3277" i="5"/>
  <c r="E3277" i="5"/>
  <c r="C3277" i="5"/>
  <c r="M3276" i="5"/>
  <c r="K3276" i="5"/>
  <c r="I3276" i="5"/>
  <c r="G3276" i="5"/>
  <c r="E3276" i="5"/>
  <c r="C3276" i="5"/>
  <c r="M3275" i="5"/>
  <c r="K3275" i="5"/>
  <c r="I3275" i="5"/>
  <c r="G3275" i="5"/>
  <c r="E3275" i="5"/>
  <c r="C3275" i="5"/>
  <c r="M3274" i="5"/>
  <c r="K3274" i="5"/>
  <c r="I3274" i="5"/>
  <c r="G3274" i="5"/>
  <c r="E3274" i="5"/>
  <c r="C3274" i="5"/>
  <c r="M3273" i="5"/>
  <c r="K3273" i="5"/>
  <c r="I3273" i="5"/>
  <c r="G3273" i="5"/>
  <c r="E3273" i="5"/>
  <c r="C3273" i="5"/>
  <c r="M3272" i="5"/>
  <c r="K3272" i="5"/>
  <c r="I3272" i="5"/>
  <c r="G3272" i="5"/>
  <c r="E3272" i="5"/>
  <c r="C3272" i="5"/>
  <c r="M3271" i="5"/>
  <c r="K3271" i="5"/>
  <c r="I3271" i="5"/>
  <c r="G3271" i="5"/>
  <c r="E3271" i="5"/>
  <c r="C3271" i="5"/>
  <c r="M3270" i="5"/>
  <c r="K3270" i="5"/>
  <c r="I3270" i="5"/>
  <c r="G3270" i="5"/>
  <c r="E3270" i="5"/>
  <c r="C3270" i="5"/>
  <c r="M3269" i="5"/>
  <c r="K3269" i="5"/>
  <c r="I3269" i="5"/>
  <c r="G3269" i="5"/>
  <c r="E3269" i="5"/>
  <c r="C3269" i="5"/>
  <c r="M3268" i="5"/>
  <c r="K3268" i="5"/>
  <c r="I3268" i="5"/>
  <c r="G3268" i="5"/>
  <c r="E3268" i="5"/>
  <c r="C3268" i="5"/>
  <c r="M3267" i="5"/>
  <c r="K3267" i="5"/>
  <c r="I3267" i="5"/>
  <c r="G3267" i="5"/>
  <c r="E3267" i="5"/>
  <c r="C3267" i="5"/>
  <c r="M3266" i="5"/>
  <c r="K3266" i="5"/>
  <c r="I3266" i="5"/>
  <c r="G3266" i="5"/>
  <c r="E3266" i="5"/>
  <c r="C3266" i="5"/>
  <c r="M3265" i="5"/>
  <c r="K3265" i="5"/>
  <c r="I3265" i="5"/>
  <c r="G3265" i="5"/>
  <c r="E3265" i="5"/>
  <c r="C3265" i="5"/>
  <c r="M3264" i="5"/>
  <c r="K3264" i="5"/>
  <c r="I3264" i="5"/>
  <c r="G3264" i="5"/>
  <c r="E3264" i="5"/>
  <c r="C3264" i="5"/>
  <c r="M3263" i="5"/>
  <c r="K3263" i="5"/>
  <c r="I3263" i="5"/>
  <c r="G3263" i="5"/>
  <c r="E3263" i="5"/>
  <c r="C3263" i="5"/>
  <c r="M3262" i="5"/>
  <c r="K3262" i="5"/>
  <c r="I3262" i="5"/>
  <c r="G3262" i="5"/>
  <c r="E3262" i="5"/>
  <c r="C3262" i="5"/>
  <c r="M3261" i="5"/>
  <c r="K3261" i="5"/>
  <c r="I3261" i="5"/>
  <c r="G3261" i="5"/>
  <c r="E3261" i="5"/>
  <c r="C3261" i="5"/>
  <c r="M3260" i="5"/>
  <c r="K3260" i="5"/>
  <c r="I3260" i="5"/>
  <c r="G3260" i="5"/>
  <c r="E3260" i="5"/>
  <c r="C3260" i="5"/>
  <c r="M3259" i="5"/>
  <c r="K3259" i="5"/>
  <c r="I3259" i="5"/>
  <c r="G3259" i="5"/>
  <c r="E3259" i="5"/>
  <c r="C3259" i="5"/>
  <c r="M3258" i="5"/>
  <c r="K3258" i="5"/>
  <c r="I3258" i="5"/>
  <c r="G3258" i="5"/>
  <c r="E3258" i="5"/>
  <c r="C3258" i="5"/>
  <c r="M3257" i="5"/>
  <c r="K3257" i="5"/>
  <c r="I3257" i="5"/>
  <c r="G3257" i="5"/>
  <c r="E3257" i="5"/>
  <c r="C3257" i="5"/>
  <c r="M3256" i="5"/>
  <c r="K3256" i="5"/>
  <c r="I3256" i="5"/>
  <c r="G3256" i="5"/>
  <c r="E3256" i="5"/>
  <c r="C3256" i="5"/>
  <c r="M3255" i="5"/>
  <c r="K3255" i="5"/>
  <c r="I3255" i="5"/>
  <c r="G3255" i="5"/>
  <c r="E3255" i="5"/>
  <c r="C3255" i="5"/>
  <c r="M3254" i="5"/>
  <c r="K3254" i="5"/>
  <c r="I3254" i="5"/>
  <c r="G3254" i="5"/>
  <c r="E3254" i="5"/>
  <c r="C3254" i="5"/>
  <c r="M3253" i="5"/>
  <c r="K3253" i="5"/>
  <c r="I3253" i="5"/>
  <c r="G3253" i="5"/>
  <c r="E3253" i="5"/>
  <c r="C3253" i="5"/>
  <c r="M3252" i="5"/>
  <c r="K3252" i="5"/>
  <c r="I3252" i="5"/>
  <c r="G3252" i="5"/>
  <c r="E3252" i="5"/>
  <c r="C3252" i="5"/>
  <c r="M3251" i="5"/>
  <c r="K3251" i="5"/>
  <c r="I3251" i="5"/>
  <c r="G3251" i="5"/>
  <c r="E3251" i="5"/>
  <c r="C3251" i="5"/>
  <c r="M3250" i="5"/>
  <c r="K3250" i="5"/>
  <c r="I3250" i="5"/>
  <c r="G3250" i="5"/>
  <c r="E3250" i="5"/>
  <c r="C3250" i="5"/>
  <c r="M3249" i="5"/>
  <c r="K3249" i="5"/>
  <c r="I3249" i="5"/>
  <c r="G3249" i="5"/>
  <c r="E3249" i="5"/>
  <c r="C3249" i="5"/>
  <c r="M3248" i="5"/>
  <c r="K3248" i="5"/>
  <c r="I3248" i="5"/>
  <c r="G3248" i="5"/>
  <c r="E3248" i="5"/>
  <c r="C3248" i="5"/>
  <c r="M3247" i="5"/>
  <c r="K3247" i="5"/>
  <c r="I3247" i="5"/>
  <c r="G3247" i="5"/>
  <c r="E3247" i="5"/>
  <c r="C3247" i="5"/>
  <c r="M3246" i="5"/>
  <c r="K3246" i="5"/>
  <c r="I3246" i="5"/>
  <c r="G3246" i="5"/>
  <c r="E3246" i="5"/>
  <c r="C3246" i="5"/>
  <c r="M3245" i="5"/>
  <c r="K3245" i="5"/>
  <c r="I3245" i="5"/>
  <c r="G3245" i="5"/>
  <c r="E3245" i="5"/>
  <c r="C3245" i="5"/>
  <c r="M3244" i="5"/>
  <c r="K3244" i="5"/>
  <c r="I3244" i="5"/>
  <c r="G3244" i="5"/>
  <c r="E3244" i="5"/>
  <c r="C3244" i="5"/>
  <c r="M3243" i="5"/>
  <c r="K3243" i="5"/>
  <c r="I3243" i="5"/>
  <c r="G3243" i="5"/>
  <c r="E3243" i="5"/>
  <c r="C3243" i="5"/>
  <c r="M3242" i="5"/>
  <c r="K3242" i="5"/>
  <c r="I3242" i="5"/>
  <c r="G3242" i="5"/>
  <c r="E3242" i="5"/>
  <c r="C3242" i="5"/>
  <c r="M3241" i="5"/>
  <c r="K3241" i="5"/>
  <c r="I3241" i="5"/>
  <c r="G3241" i="5"/>
  <c r="E3241" i="5"/>
  <c r="C3241" i="5"/>
  <c r="M3240" i="5"/>
  <c r="K3240" i="5"/>
  <c r="I3240" i="5"/>
  <c r="G3240" i="5"/>
  <c r="E3240" i="5"/>
  <c r="C3240" i="5"/>
  <c r="M3239" i="5"/>
  <c r="K3239" i="5"/>
  <c r="I3239" i="5"/>
  <c r="G3239" i="5"/>
  <c r="E3239" i="5"/>
  <c r="C3239" i="5"/>
  <c r="M3238" i="5"/>
  <c r="K3238" i="5"/>
  <c r="I3238" i="5"/>
  <c r="G3238" i="5"/>
  <c r="E3238" i="5"/>
  <c r="C3238" i="5"/>
  <c r="M3237" i="5"/>
  <c r="K3237" i="5"/>
  <c r="I3237" i="5"/>
  <c r="G3237" i="5"/>
  <c r="E3237" i="5"/>
  <c r="C3237" i="5"/>
  <c r="M3236" i="5"/>
  <c r="K3236" i="5"/>
  <c r="I3236" i="5"/>
  <c r="G3236" i="5"/>
  <c r="E3236" i="5"/>
  <c r="C3236" i="5"/>
  <c r="M3235" i="5"/>
  <c r="K3235" i="5"/>
  <c r="I3235" i="5"/>
  <c r="G3235" i="5"/>
  <c r="E3235" i="5"/>
  <c r="C3235" i="5"/>
  <c r="M3234" i="5"/>
  <c r="K3234" i="5"/>
  <c r="I3234" i="5"/>
  <c r="G3234" i="5"/>
  <c r="E3234" i="5"/>
  <c r="C3234" i="5"/>
  <c r="M3233" i="5"/>
  <c r="K3233" i="5"/>
  <c r="I3233" i="5"/>
  <c r="G3233" i="5"/>
  <c r="E3233" i="5"/>
  <c r="C3233" i="5"/>
  <c r="M3232" i="5"/>
  <c r="K3232" i="5"/>
  <c r="I3232" i="5"/>
  <c r="G3232" i="5"/>
  <c r="E3232" i="5"/>
  <c r="C3232" i="5"/>
  <c r="M3231" i="5"/>
  <c r="K3231" i="5"/>
  <c r="I3231" i="5"/>
  <c r="G3231" i="5"/>
  <c r="E3231" i="5"/>
  <c r="C3231" i="5"/>
  <c r="M3230" i="5"/>
  <c r="K3230" i="5"/>
  <c r="I3230" i="5"/>
  <c r="G3230" i="5"/>
  <c r="E3230" i="5"/>
  <c r="C3230" i="5"/>
  <c r="M3229" i="5"/>
  <c r="K3229" i="5"/>
  <c r="I3229" i="5"/>
  <c r="G3229" i="5"/>
  <c r="E3229" i="5"/>
  <c r="C3229" i="5"/>
  <c r="M3228" i="5"/>
  <c r="K3228" i="5"/>
  <c r="I3228" i="5"/>
  <c r="G3228" i="5"/>
  <c r="E3228" i="5"/>
  <c r="C3228" i="5"/>
  <c r="M3227" i="5"/>
  <c r="K3227" i="5"/>
  <c r="I3227" i="5"/>
  <c r="G3227" i="5"/>
  <c r="E3227" i="5"/>
  <c r="C3227" i="5"/>
  <c r="M3226" i="5"/>
  <c r="K3226" i="5"/>
  <c r="I3226" i="5"/>
  <c r="G3226" i="5"/>
  <c r="E3226" i="5"/>
  <c r="C3226" i="5"/>
  <c r="M3225" i="5"/>
  <c r="K3225" i="5"/>
  <c r="I3225" i="5"/>
  <c r="G3225" i="5"/>
  <c r="E3225" i="5"/>
  <c r="C3225" i="5"/>
  <c r="M3224" i="5"/>
  <c r="K3224" i="5"/>
  <c r="I3224" i="5"/>
  <c r="G3224" i="5"/>
  <c r="E3224" i="5"/>
  <c r="C3224" i="5"/>
  <c r="M3223" i="5"/>
  <c r="K3223" i="5"/>
  <c r="I3223" i="5"/>
  <c r="G3223" i="5"/>
  <c r="E3223" i="5"/>
  <c r="C3223" i="5"/>
  <c r="M3222" i="5"/>
  <c r="K3222" i="5"/>
  <c r="I3222" i="5"/>
  <c r="G3222" i="5"/>
  <c r="E3222" i="5"/>
  <c r="C3222" i="5"/>
  <c r="M3221" i="5"/>
  <c r="K3221" i="5"/>
  <c r="I3221" i="5"/>
  <c r="G3221" i="5"/>
  <c r="E3221" i="5"/>
  <c r="C3221" i="5"/>
  <c r="M3220" i="5"/>
  <c r="K3220" i="5"/>
  <c r="I3220" i="5"/>
  <c r="G3220" i="5"/>
  <c r="E3220" i="5"/>
  <c r="C3220" i="5"/>
  <c r="M3219" i="5"/>
  <c r="K3219" i="5"/>
  <c r="I3219" i="5"/>
  <c r="G3219" i="5"/>
  <c r="E3219" i="5"/>
  <c r="C3219" i="5"/>
  <c r="M3218" i="5"/>
  <c r="K3218" i="5"/>
  <c r="I3218" i="5"/>
  <c r="G3218" i="5"/>
  <c r="E3218" i="5"/>
  <c r="C3218" i="5"/>
  <c r="M3217" i="5"/>
  <c r="K3217" i="5"/>
  <c r="I3217" i="5"/>
  <c r="G3217" i="5"/>
  <c r="E3217" i="5"/>
  <c r="C3217" i="5"/>
  <c r="M3216" i="5"/>
  <c r="K3216" i="5"/>
  <c r="I3216" i="5"/>
  <c r="G3216" i="5"/>
  <c r="E3216" i="5"/>
  <c r="C3216" i="5"/>
  <c r="M3215" i="5"/>
  <c r="K3215" i="5"/>
  <c r="I3215" i="5"/>
  <c r="G3215" i="5"/>
  <c r="E3215" i="5"/>
  <c r="C3215" i="5"/>
  <c r="M3214" i="5"/>
  <c r="K3214" i="5"/>
  <c r="I3214" i="5"/>
  <c r="G3214" i="5"/>
  <c r="E3214" i="5"/>
  <c r="C3214" i="5"/>
  <c r="M3213" i="5"/>
  <c r="K3213" i="5"/>
  <c r="I3213" i="5"/>
  <c r="G3213" i="5"/>
  <c r="E3213" i="5"/>
  <c r="C3213" i="5"/>
  <c r="M3212" i="5"/>
  <c r="K3212" i="5"/>
  <c r="I3212" i="5"/>
  <c r="G3212" i="5"/>
  <c r="E3212" i="5"/>
  <c r="C3212" i="5"/>
  <c r="M3211" i="5"/>
  <c r="K3211" i="5"/>
  <c r="I3211" i="5"/>
  <c r="G3211" i="5"/>
  <c r="E3211" i="5"/>
  <c r="C3211" i="5"/>
  <c r="M3210" i="5"/>
  <c r="K3210" i="5"/>
  <c r="I3210" i="5"/>
  <c r="G3210" i="5"/>
  <c r="E3210" i="5"/>
  <c r="C3210" i="5"/>
  <c r="M3209" i="5"/>
  <c r="K3209" i="5"/>
  <c r="I3209" i="5"/>
  <c r="G3209" i="5"/>
  <c r="E3209" i="5"/>
  <c r="C3209" i="5"/>
  <c r="M3208" i="5"/>
  <c r="K3208" i="5"/>
  <c r="I3208" i="5"/>
  <c r="G3208" i="5"/>
  <c r="E3208" i="5"/>
  <c r="C3208" i="5"/>
  <c r="M3207" i="5"/>
  <c r="K3207" i="5"/>
  <c r="I3207" i="5"/>
  <c r="G3207" i="5"/>
  <c r="E3207" i="5"/>
  <c r="C3207" i="5"/>
  <c r="M3206" i="5"/>
  <c r="K3206" i="5"/>
  <c r="I3206" i="5"/>
  <c r="G3206" i="5"/>
  <c r="E3206" i="5"/>
  <c r="C3206" i="5"/>
  <c r="M3205" i="5"/>
  <c r="K3205" i="5"/>
  <c r="I3205" i="5"/>
  <c r="G3205" i="5"/>
  <c r="E3205" i="5"/>
  <c r="C3205" i="5"/>
  <c r="M3204" i="5"/>
  <c r="K3204" i="5"/>
  <c r="I3204" i="5"/>
  <c r="G3204" i="5"/>
  <c r="E3204" i="5"/>
  <c r="C3204" i="5"/>
  <c r="M3203" i="5"/>
  <c r="K3203" i="5"/>
  <c r="I3203" i="5"/>
  <c r="G3203" i="5"/>
  <c r="E3203" i="5"/>
  <c r="C3203" i="5"/>
  <c r="M3202" i="5"/>
  <c r="K3202" i="5"/>
  <c r="I3202" i="5"/>
  <c r="G3202" i="5"/>
  <c r="E3202" i="5"/>
  <c r="C3202" i="5"/>
  <c r="M3201" i="5"/>
  <c r="K3201" i="5"/>
  <c r="I3201" i="5"/>
  <c r="G3201" i="5"/>
  <c r="E3201" i="5"/>
  <c r="C3201" i="5"/>
  <c r="M3200" i="5"/>
  <c r="K3200" i="5"/>
  <c r="I3200" i="5"/>
  <c r="G3200" i="5"/>
  <c r="E3200" i="5"/>
  <c r="C3200" i="5"/>
  <c r="M3199" i="5"/>
  <c r="K3199" i="5"/>
  <c r="I3199" i="5"/>
  <c r="G3199" i="5"/>
  <c r="E3199" i="5"/>
  <c r="C3199" i="5"/>
  <c r="M3198" i="5"/>
  <c r="K3198" i="5"/>
  <c r="I3198" i="5"/>
  <c r="G3198" i="5"/>
  <c r="E3198" i="5"/>
  <c r="C3198" i="5"/>
  <c r="M3197" i="5"/>
  <c r="K3197" i="5"/>
  <c r="I3197" i="5"/>
  <c r="G3197" i="5"/>
  <c r="E3197" i="5"/>
  <c r="C3197" i="5"/>
  <c r="M3196" i="5"/>
  <c r="K3196" i="5"/>
  <c r="I3196" i="5"/>
  <c r="G3196" i="5"/>
  <c r="E3196" i="5"/>
  <c r="C3196" i="5"/>
  <c r="M3195" i="5"/>
  <c r="K3195" i="5"/>
  <c r="I3195" i="5"/>
  <c r="G3195" i="5"/>
  <c r="E3195" i="5"/>
  <c r="C3195" i="5"/>
  <c r="M3194" i="5"/>
  <c r="K3194" i="5"/>
  <c r="I3194" i="5"/>
  <c r="G3194" i="5"/>
  <c r="E3194" i="5"/>
  <c r="C3194" i="5"/>
  <c r="M3193" i="5"/>
  <c r="K3193" i="5"/>
  <c r="I3193" i="5"/>
  <c r="G3193" i="5"/>
  <c r="E3193" i="5"/>
  <c r="C3193" i="5"/>
  <c r="M3192" i="5"/>
  <c r="K3192" i="5"/>
  <c r="I3192" i="5"/>
  <c r="G3192" i="5"/>
  <c r="E3192" i="5"/>
  <c r="C3192" i="5"/>
  <c r="M3191" i="5"/>
  <c r="K3191" i="5"/>
  <c r="I3191" i="5"/>
  <c r="G3191" i="5"/>
  <c r="E3191" i="5"/>
  <c r="C3191" i="5"/>
  <c r="M3190" i="5"/>
  <c r="K3190" i="5"/>
  <c r="I3190" i="5"/>
  <c r="G3190" i="5"/>
  <c r="E3190" i="5"/>
  <c r="C3190" i="5"/>
  <c r="M3189" i="5"/>
  <c r="K3189" i="5"/>
  <c r="I3189" i="5"/>
  <c r="G3189" i="5"/>
  <c r="E3189" i="5"/>
  <c r="C3189" i="5"/>
  <c r="M3188" i="5"/>
  <c r="K3188" i="5"/>
  <c r="I3188" i="5"/>
  <c r="G3188" i="5"/>
  <c r="E3188" i="5"/>
  <c r="C3188" i="5"/>
  <c r="M3187" i="5"/>
  <c r="K3187" i="5"/>
  <c r="I3187" i="5"/>
  <c r="G3187" i="5"/>
  <c r="E3187" i="5"/>
  <c r="C3187" i="5"/>
  <c r="M3186" i="5"/>
  <c r="K3186" i="5"/>
  <c r="I3186" i="5"/>
  <c r="G3186" i="5"/>
  <c r="E3186" i="5"/>
  <c r="C3186" i="5"/>
  <c r="M3185" i="5"/>
  <c r="K3185" i="5"/>
  <c r="I3185" i="5"/>
  <c r="G3185" i="5"/>
  <c r="E3185" i="5"/>
  <c r="C3185" i="5"/>
  <c r="M3184" i="5"/>
  <c r="K3184" i="5"/>
  <c r="I3184" i="5"/>
  <c r="G3184" i="5"/>
  <c r="E3184" i="5"/>
  <c r="C3184" i="5"/>
  <c r="M3183" i="5"/>
  <c r="K3183" i="5"/>
  <c r="I3183" i="5"/>
  <c r="G3183" i="5"/>
  <c r="E3183" i="5"/>
  <c r="C3183" i="5"/>
  <c r="M3182" i="5"/>
  <c r="K3182" i="5"/>
  <c r="I3182" i="5"/>
  <c r="G3182" i="5"/>
  <c r="E3182" i="5"/>
  <c r="C3182" i="5"/>
  <c r="M3181" i="5"/>
  <c r="K3181" i="5"/>
  <c r="I3181" i="5"/>
  <c r="G3181" i="5"/>
  <c r="E3181" i="5"/>
  <c r="C3181" i="5"/>
  <c r="M3180" i="5"/>
  <c r="K3180" i="5"/>
  <c r="I3180" i="5"/>
  <c r="G3180" i="5"/>
  <c r="E3180" i="5"/>
  <c r="C3180" i="5"/>
  <c r="M3179" i="5"/>
  <c r="K3179" i="5"/>
  <c r="I3179" i="5"/>
  <c r="G3179" i="5"/>
  <c r="E3179" i="5"/>
  <c r="C3179" i="5"/>
  <c r="M3178" i="5"/>
  <c r="K3178" i="5"/>
  <c r="I3178" i="5"/>
  <c r="G3178" i="5"/>
  <c r="E3178" i="5"/>
  <c r="C3178" i="5"/>
  <c r="M3177" i="5"/>
  <c r="K3177" i="5"/>
  <c r="I3177" i="5"/>
  <c r="G3177" i="5"/>
  <c r="E3177" i="5"/>
  <c r="C3177" i="5"/>
  <c r="M3176" i="5"/>
  <c r="K3176" i="5"/>
  <c r="I3176" i="5"/>
  <c r="G3176" i="5"/>
  <c r="E3176" i="5"/>
  <c r="C3176" i="5"/>
  <c r="M3175" i="5"/>
  <c r="K3175" i="5"/>
  <c r="I3175" i="5"/>
  <c r="G3175" i="5"/>
  <c r="E3175" i="5"/>
  <c r="C3175" i="5"/>
  <c r="M3174" i="5"/>
  <c r="K3174" i="5"/>
  <c r="I3174" i="5"/>
  <c r="G3174" i="5"/>
  <c r="E3174" i="5"/>
  <c r="C3174" i="5"/>
  <c r="M3173" i="5"/>
  <c r="K3173" i="5"/>
  <c r="I3173" i="5"/>
  <c r="G3173" i="5"/>
  <c r="E3173" i="5"/>
  <c r="C3173" i="5"/>
  <c r="M3172" i="5"/>
  <c r="K3172" i="5"/>
  <c r="I3172" i="5"/>
  <c r="G3172" i="5"/>
  <c r="E3172" i="5"/>
  <c r="C3172" i="5"/>
  <c r="M3171" i="5"/>
  <c r="K3171" i="5"/>
  <c r="I3171" i="5"/>
  <c r="G3171" i="5"/>
  <c r="E3171" i="5"/>
  <c r="C3171" i="5"/>
  <c r="M3170" i="5"/>
  <c r="K3170" i="5"/>
  <c r="I3170" i="5"/>
  <c r="G3170" i="5"/>
  <c r="E3170" i="5"/>
  <c r="C3170" i="5"/>
  <c r="M3169" i="5"/>
  <c r="K3169" i="5"/>
  <c r="I3169" i="5"/>
  <c r="G3169" i="5"/>
  <c r="E3169" i="5"/>
  <c r="C3169" i="5"/>
  <c r="M3168" i="5"/>
  <c r="K3168" i="5"/>
  <c r="I3168" i="5"/>
  <c r="G3168" i="5"/>
  <c r="E3168" i="5"/>
  <c r="C3168" i="5"/>
  <c r="M3167" i="5"/>
  <c r="K3167" i="5"/>
  <c r="I3167" i="5"/>
  <c r="G3167" i="5"/>
  <c r="E3167" i="5"/>
  <c r="C3167" i="5"/>
  <c r="M3166" i="5"/>
  <c r="K3166" i="5"/>
  <c r="I3166" i="5"/>
  <c r="G3166" i="5"/>
  <c r="E3166" i="5"/>
  <c r="C3166" i="5"/>
  <c r="M3165" i="5"/>
  <c r="K3165" i="5"/>
  <c r="I3165" i="5"/>
  <c r="G3165" i="5"/>
  <c r="E3165" i="5"/>
  <c r="C3165" i="5"/>
  <c r="M3164" i="5"/>
  <c r="K3164" i="5"/>
  <c r="I3164" i="5"/>
  <c r="G3164" i="5"/>
  <c r="E3164" i="5"/>
  <c r="C3164" i="5"/>
  <c r="M3163" i="5"/>
  <c r="K3163" i="5"/>
  <c r="I3163" i="5"/>
  <c r="G3163" i="5"/>
  <c r="E3163" i="5"/>
  <c r="C3163" i="5"/>
  <c r="M3162" i="5"/>
  <c r="K3162" i="5"/>
  <c r="I3162" i="5"/>
  <c r="G3162" i="5"/>
  <c r="E3162" i="5"/>
  <c r="C3162" i="5"/>
  <c r="M3161" i="5"/>
  <c r="K3161" i="5"/>
  <c r="I3161" i="5"/>
  <c r="G3161" i="5"/>
  <c r="E3161" i="5"/>
  <c r="C3161" i="5"/>
  <c r="M3160" i="5"/>
  <c r="K3160" i="5"/>
  <c r="I3160" i="5"/>
  <c r="G3160" i="5"/>
  <c r="E3160" i="5"/>
  <c r="C3160" i="5"/>
  <c r="M3159" i="5"/>
  <c r="K3159" i="5"/>
  <c r="I3159" i="5"/>
  <c r="G3159" i="5"/>
  <c r="E3159" i="5"/>
  <c r="C3159" i="5"/>
  <c r="M3158" i="5"/>
  <c r="K3158" i="5"/>
  <c r="I3158" i="5"/>
  <c r="G3158" i="5"/>
  <c r="E3158" i="5"/>
  <c r="C3158" i="5"/>
  <c r="M3157" i="5"/>
  <c r="K3157" i="5"/>
  <c r="I3157" i="5"/>
  <c r="G3157" i="5"/>
  <c r="E3157" i="5"/>
  <c r="C3157" i="5"/>
  <c r="M3156" i="5"/>
  <c r="K3156" i="5"/>
  <c r="I3156" i="5"/>
  <c r="G3156" i="5"/>
  <c r="E3156" i="5"/>
  <c r="C3156" i="5"/>
  <c r="M3155" i="5"/>
  <c r="K3155" i="5"/>
  <c r="I3155" i="5"/>
  <c r="G3155" i="5"/>
  <c r="E3155" i="5"/>
  <c r="C3155" i="5"/>
  <c r="M3154" i="5"/>
  <c r="K3154" i="5"/>
  <c r="I3154" i="5"/>
  <c r="G3154" i="5"/>
  <c r="E3154" i="5"/>
  <c r="C3154" i="5"/>
  <c r="M3153" i="5"/>
  <c r="K3153" i="5"/>
  <c r="I3153" i="5"/>
  <c r="G3153" i="5"/>
  <c r="E3153" i="5"/>
  <c r="C3153" i="5"/>
  <c r="M3152" i="5"/>
  <c r="K3152" i="5"/>
  <c r="I3152" i="5"/>
  <c r="G3152" i="5"/>
  <c r="E3152" i="5"/>
  <c r="C3152" i="5"/>
  <c r="M3151" i="5"/>
  <c r="K3151" i="5"/>
  <c r="I3151" i="5"/>
  <c r="G3151" i="5"/>
  <c r="E3151" i="5"/>
  <c r="C3151" i="5"/>
  <c r="M3150" i="5"/>
  <c r="K3150" i="5"/>
  <c r="I3150" i="5"/>
  <c r="G3150" i="5"/>
  <c r="E3150" i="5"/>
  <c r="C3150" i="5"/>
  <c r="M3149" i="5"/>
  <c r="K3149" i="5"/>
  <c r="I3149" i="5"/>
  <c r="G3149" i="5"/>
  <c r="E3149" i="5"/>
  <c r="C3149" i="5"/>
  <c r="M3148" i="5"/>
  <c r="K3148" i="5"/>
  <c r="I3148" i="5"/>
  <c r="G3148" i="5"/>
  <c r="E3148" i="5"/>
  <c r="C3148" i="5"/>
  <c r="M3147" i="5"/>
  <c r="K3147" i="5"/>
  <c r="I3147" i="5"/>
  <c r="G3147" i="5"/>
  <c r="E3147" i="5"/>
  <c r="C3147" i="5"/>
  <c r="M3146" i="5"/>
  <c r="K3146" i="5"/>
  <c r="I3146" i="5"/>
  <c r="G3146" i="5"/>
  <c r="E3146" i="5"/>
  <c r="C3146" i="5"/>
  <c r="M3145" i="5"/>
  <c r="K3145" i="5"/>
  <c r="I3145" i="5"/>
  <c r="G3145" i="5"/>
  <c r="E3145" i="5"/>
  <c r="C3145" i="5"/>
  <c r="M3144" i="5"/>
  <c r="K3144" i="5"/>
  <c r="I3144" i="5"/>
  <c r="G3144" i="5"/>
  <c r="E3144" i="5"/>
  <c r="C3144" i="5"/>
  <c r="M3143" i="5"/>
  <c r="K3143" i="5"/>
  <c r="I3143" i="5"/>
  <c r="G3143" i="5"/>
  <c r="E3143" i="5"/>
  <c r="C3143" i="5"/>
  <c r="M3142" i="5"/>
  <c r="K3142" i="5"/>
  <c r="I3142" i="5"/>
  <c r="G3142" i="5"/>
  <c r="E3142" i="5"/>
  <c r="C3142" i="5"/>
  <c r="M3141" i="5"/>
  <c r="K3141" i="5"/>
  <c r="I3141" i="5"/>
  <c r="G3141" i="5"/>
  <c r="E3141" i="5"/>
  <c r="C3141" i="5"/>
  <c r="M3140" i="5"/>
  <c r="K3140" i="5"/>
  <c r="I3140" i="5"/>
  <c r="G3140" i="5"/>
  <c r="E3140" i="5"/>
  <c r="C3140" i="5"/>
  <c r="M3139" i="5"/>
  <c r="K3139" i="5"/>
  <c r="I3139" i="5"/>
  <c r="G3139" i="5"/>
  <c r="E3139" i="5"/>
  <c r="C3139" i="5"/>
  <c r="M3138" i="5"/>
  <c r="K3138" i="5"/>
  <c r="I3138" i="5"/>
  <c r="G3138" i="5"/>
  <c r="E3138" i="5"/>
  <c r="C3138" i="5"/>
  <c r="M3137" i="5"/>
  <c r="K3137" i="5"/>
  <c r="I3137" i="5"/>
  <c r="G3137" i="5"/>
  <c r="E3137" i="5"/>
  <c r="C3137" i="5"/>
  <c r="M3136" i="5"/>
  <c r="K3136" i="5"/>
  <c r="I3136" i="5"/>
  <c r="G3136" i="5"/>
  <c r="E3136" i="5"/>
  <c r="C3136" i="5"/>
  <c r="M3135" i="5"/>
  <c r="K3135" i="5"/>
  <c r="I3135" i="5"/>
  <c r="G3135" i="5"/>
  <c r="E3135" i="5"/>
  <c r="C3135" i="5"/>
  <c r="M3134" i="5"/>
  <c r="K3134" i="5"/>
  <c r="I3134" i="5"/>
  <c r="G3134" i="5"/>
  <c r="E3134" i="5"/>
  <c r="C3134" i="5"/>
  <c r="M3133" i="5"/>
  <c r="K3133" i="5"/>
  <c r="I3133" i="5"/>
  <c r="G3133" i="5"/>
  <c r="E3133" i="5"/>
  <c r="C3133" i="5"/>
  <c r="M3132" i="5"/>
  <c r="K3132" i="5"/>
  <c r="I3132" i="5"/>
  <c r="G3132" i="5"/>
  <c r="E3132" i="5"/>
  <c r="C3132" i="5"/>
  <c r="M3131" i="5"/>
  <c r="K3131" i="5"/>
  <c r="I3131" i="5"/>
  <c r="G3131" i="5"/>
  <c r="E3131" i="5"/>
  <c r="C3131" i="5"/>
  <c r="M3130" i="5"/>
  <c r="K3130" i="5"/>
  <c r="I3130" i="5"/>
  <c r="G3130" i="5"/>
  <c r="E3130" i="5"/>
  <c r="C3130" i="5"/>
  <c r="M3129" i="5"/>
  <c r="K3129" i="5"/>
  <c r="I3129" i="5"/>
  <c r="G3129" i="5"/>
  <c r="E3129" i="5"/>
  <c r="C3129" i="5"/>
  <c r="M3128" i="5"/>
  <c r="K3128" i="5"/>
  <c r="I3128" i="5"/>
  <c r="G3128" i="5"/>
  <c r="E3128" i="5"/>
  <c r="C3128" i="5"/>
  <c r="M3127" i="5"/>
  <c r="K3127" i="5"/>
  <c r="I3127" i="5"/>
  <c r="G3127" i="5"/>
  <c r="E3127" i="5"/>
  <c r="C3127" i="5"/>
  <c r="M3126" i="5"/>
  <c r="K3126" i="5"/>
  <c r="I3126" i="5"/>
  <c r="G3126" i="5"/>
  <c r="E3126" i="5"/>
  <c r="C3126" i="5"/>
  <c r="M3125" i="5"/>
  <c r="K3125" i="5"/>
  <c r="I3125" i="5"/>
  <c r="G3125" i="5"/>
  <c r="E3125" i="5"/>
  <c r="C3125" i="5"/>
  <c r="M3124" i="5"/>
  <c r="K3124" i="5"/>
  <c r="I3124" i="5"/>
  <c r="G3124" i="5"/>
  <c r="E3124" i="5"/>
  <c r="C3124" i="5"/>
  <c r="M3123" i="5"/>
  <c r="K3123" i="5"/>
  <c r="I3123" i="5"/>
  <c r="G3123" i="5"/>
  <c r="E3123" i="5"/>
  <c r="C3123" i="5"/>
  <c r="M3122" i="5"/>
  <c r="K3122" i="5"/>
  <c r="I3122" i="5"/>
  <c r="G3122" i="5"/>
  <c r="E3122" i="5"/>
  <c r="C3122" i="5"/>
  <c r="M3121" i="5"/>
  <c r="K3121" i="5"/>
  <c r="I3121" i="5"/>
  <c r="G3121" i="5"/>
  <c r="E3121" i="5"/>
  <c r="C3121" i="5"/>
  <c r="M3120" i="5"/>
  <c r="K3120" i="5"/>
  <c r="I3120" i="5"/>
  <c r="G3120" i="5"/>
  <c r="E3120" i="5"/>
  <c r="C3120" i="5"/>
  <c r="M3119" i="5"/>
  <c r="K3119" i="5"/>
  <c r="I3119" i="5"/>
  <c r="G3119" i="5"/>
  <c r="E3119" i="5"/>
  <c r="C3119" i="5"/>
  <c r="M3118" i="5"/>
  <c r="K3118" i="5"/>
  <c r="I3118" i="5"/>
  <c r="G3118" i="5"/>
  <c r="E3118" i="5"/>
  <c r="C3118" i="5"/>
  <c r="M3117" i="5"/>
  <c r="K3117" i="5"/>
  <c r="I3117" i="5"/>
  <c r="G3117" i="5"/>
  <c r="E3117" i="5"/>
  <c r="C3117" i="5"/>
  <c r="M3116" i="5"/>
  <c r="K3116" i="5"/>
  <c r="I3116" i="5"/>
  <c r="G3116" i="5"/>
  <c r="E3116" i="5"/>
  <c r="C3116" i="5"/>
  <c r="M3115" i="5"/>
  <c r="K3115" i="5"/>
  <c r="I3115" i="5"/>
  <c r="G3115" i="5"/>
  <c r="E3115" i="5"/>
  <c r="C3115" i="5"/>
  <c r="M3114" i="5"/>
  <c r="K3114" i="5"/>
  <c r="I3114" i="5"/>
  <c r="G3114" i="5"/>
  <c r="E3114" i="5"/>
  <c r="C3114" i="5"/>
  <c r="M3113" i="5"/>
  <c r="K3113" i="5"/>
  <c r="I3113" i="5"/>
  <c r="G3113" i="5"/>
  <c r="E3113" i="5"/>
  <c r="C3113" i="5"/>
  <c r="M3112" i="5"/>
  <c r="K3112" i="5"/>
  <c r="I3112" i="5"/>
  <c r="G3112" i="5"/>
  <c r="E3112" i="5"/>
  <c r="C3112" i="5"/>
  <c r="M3111" i="5"/>
  <c r="K3111" i="5"/>
  <c r="I3111" i="5"/>
  <c r="G3111" i="5"/>
  <c r="E3111" i="5"/>
  <c r="C3111" i="5"/>
  <c r="M3110" i="5"/>
  <c r="K3110" i="5"/>
  <c r="I3110" i="5"/>
  <c r="G3110" i="5"/>
  <c r="E3110" i="5"/>
  <c r="C3110" i="5"/>
  <c r="M3109" i="5"/>
  <c r="K3109" i="5"/>
  <c r="I3109" i="5"/>
  <c r="G3109" i="5"/>
  <c r="E3109" i="5"/>
  <c r="C3109" i="5"/>
  <c r="M3108" i="5"/>
  <c r="K3108" i="5"/>
  <c r="I3108" i="5"/>
  <c r="G3108" i="5"/>
  <c r="E3108" i="5"/>
  <c r="C3108" i="5"/>
  <c r="M3107" i="5"/>
  <c r="K3107" i="5"/>
  <c r="I3107" i="5"/>
  <c r="G3107" i="5"/>
  <c r="E3107" i="5"/>
  <c r="C3107" i="5"/>
  <c r="M3106" i="5"/>
  <c r="K3106" i="5"/>
  <c r="I3106" i="5"/>
  <c r="G3106" i="5"/>
  <c r="E3106" i="5"/>
  <c r="C3106" i="5"/>
  <c r="M3105" i="5"/>
  <c r="K3105" i="5"/>
  <c r="I3105" i="5"/>
  <c r="G3105" i="5"/>
  <c r="E3105" i="5"/>
  <c r="C3105" i="5"/>
  <c r="M3104" i="5"/>
  <c r="K3104" i="5"/>
  <c r="I3104" i="5"/>
  <c r="G3104" i="5"/>
  <c r="E3104" i="5"/>
  <c r="C3104" i="5"/>
  <c r="M3103" i="5"/>
  <c r="K3103" i="5"/>
  <c r="I3103" i="5"/>
  <c r="G3103" i="5"/>
  <c r="E3103" i="5"/>
  <c r="C3103" i="5"/>
  <c r="M3102" i="5"/>
  <c r="K3102" i="5"/>
  <c r="I3102" i="5"/>
  <c r="G3102" i="5"/>
  <c r="E3102" i="5"/>
  <c r="C3102" i="5"/>
  <c r="M3101" i="5"/>
  <c r="K3101" i="5"/>
  <c r="I3101" i="5"/>
  <c r="G3101" i="5"/>
  <c r="E3101" i="5"/>
  <c r="C3101" i="5"/>
  <c r="M3100" i="5"/>
  <c r="K3100" i="5"/>
  <c r="I3100" i="5"/>
  <c r="G3100" i="5"/>
  <c r="E3100" i="5"/>
  <c r="C3100" i="5"/>
  <c r="M3099" i="5"/>
  <c r="K3099" i="5"/>
  <c r="I3099" i="5"/>
  <c r="G3099" i="5"/>
  <c r="E3099" i="5"/>
  <c r="C3099" i="5"/>
  <c r="M3098" i="5"/>
  <c r="K3098" i="5"/>
  <c r="I3098" i="5"/>
  <c r="G3098" i="5"/>
  <c r="E3098" i="5"/>
  <c r="C3098" i="5"/>
  <c r="M3097" i="5"/>
  <c r="K3097" i="5"/>
  <c r="I3097" i="5"/>
  <c r="G3097" i="5"/>
  <c r="E3097" i="5"/>
  <c r="C3097" i="5"/>
  <c r="M3096" i="5"/>
  <c r="K3096" i="5"/>
  <c r="I3096" i="5"/>
  <c r="G3096" i="5"/>
  <c r="E3096" i="5"/>
  <c r="C3096" i="5"/>
  <c r="M3095" i="5"/>
  <c r="K3095" i="5"/>
  <c r="I3095" i="5"/>
  <c r="G3095" i="5"/>
  <c r="E3095" i="5"/>
  <c r="C3095" i="5"/>
  <c r="M3094" i="5"/>
  <c r="K3094" i="5"/>
  <c r="I3094" i="5"/>
  <c r="G3094" i="5"/>
  <c r="E3094" i="5"/>
  <c r="C3094" i="5"/>
  <c r="M3093" i="5"/>
  <c r="K3093" i="5"/>
  <c r="I3093" i="5"/>
  <c r="G3093" i="5"/>
  <c r="E3093" i="5"/>
  <c r="C3093" i="5"/>
  <c r="M3092" i="5"/>
  <c r="K3092" i="5"/>
  <c r="I3092" i="5"/>
  <c r="G3092" i="5"/>
  <c r="E3092" i="5"/>
  <c r="C3092" i="5"/>
  <c r="M3091" i="5"/>
  <c r="K3091" i="5"/>
  <c r="I3091" i="5"/>
  <c r="G3091" i="5"/>
  <c r="E3091" i="5"/>
  <c r="C3091" i="5"/>
  <c r="M3090" i="5"/>
  <c r="K3090" i="5"/>
  <c r="I3090" i="5"/>
  <c r="G3090" i="5"/>
  <c r="E3090" i="5"/>
  <c r="C3090" i="5"/>
  <c r="M3089" i="5"/>
  <c r="K3089" i="5"/>
  <c r="I3089" i="5"/>
  <c r="G3089" i="5"/>
  <c r="E3089" i="5"/>
  <c r="C3089" i="5"/>
  <c r="M3088" i="5"/>
  <c r="K3088" i="5"/>
  <c r="I3088" i="5"/>
  <c r="G3088" i="5"/>
  <c r="E3088" i="5"/>
  <c r="C3088" i="5"/>
  <c r="M3087" i="5"/>
  <c r="K3087" i="5"/>
  <c r="I3087" i="5"/>
  <c r="G3087" i="5"/>
  <c r="E3087" i="5"/>
  <c r="C3087" i="5"/>
  <c r="M3086" i="5"/>
  <c r="K3086" i="5"/>
  <c r="I3086" i="5"/>
  <c r="G3086" i="5"/>
  <c r="E3086" i="5"/>
  <c r="C3086" i="5"/>
  <c r="M3085" i="5"/>
  <c r="K3085" i="5"/>
  <c r="I3085" i="5"/>
  <c r="G3085" i="5"/>
  <c r="E3085" i="5"/>
  <c r="C3085" i="5"/>
  <c r="M3084" i="5"/>
  <c r="K3084" i="5"/>
  <c r="I3084" i="5"/>
  <c r="G3084" i="5"/>
  <c r="E3084" i="5"/>
  <c r="C3084" i="5"/>
  <c r="M3083" i="5"/>
  <c r="K3083" i="5"/>
  <c r="I3083" i="5"/>
  <c r="G3083" i="5"/>
  <c r="E3083" i="5"/>
  <c r="C3083" i="5"/>
  <c r="M3082" i="5"/>
  <c r="K3082" i="5"/>
  <c r="I3082" i="5"/>
  <c r="G3082" i="5"/>
  <c r="E3082" i="5"/>
  <c r="C3082" i="5"/>
  <c r="M3081" i="5"/>
  <c r="K3081" i="5"/>
  <c r="I3081" i="5"/>
  <c r="G3081" i="5"/>
  <c r="E3081" i="5"/>
  <c r="C3081" i="5"/>
  <c r="M3080" i="5"/>
  <c r="K3080" i="5"/>
  <c r="I3080" i="5"/>
  <c r="G3080" i="5"/>
  <c r="E3080" i="5"/>
  <c r="C3080" i="5"/>
  <c r="M3079" i="5"/>
  <c r="K3079" i="5"/>
  <c r="I3079" i="5"/>
  <c r="G3079" i="5"/>
  <c r="E3079" i="5"/>
  <c r="C3079" i="5"/>
  <c r="M3078" i="5"/>
  <c r="K3078" i="5"/>
  <c r="I3078" i="5"/>
  <c r="G3078" i="5"/>
  <c r="E3078" i="5"/>
  <c r="C3078" i="5"/>
  <c r="M3077" i="5"/>
  <c r="K3077" i="5"/>
  <c r="I3077" i="5"/>
  <c r="G3077" i="5"/>
  <c r="E3077" i="5"/>
  <c r="C3077" i="5"/>
  <c r="M3076" i="5"/>
  <c r="K3076" i="5"/>
  <c r="I3076" i="5"/>
  <c r="G3076" i="5"/>
  <c r="E3076" i="5"/>
  <c r="C3076" i="5"/>
  <c r="M3075" i="5"/>
  <c r="K3075" i="5"/>
  <c r="I3075" i="5"/>
  <c r="G3075" i="5"/>
  <c r="E3075" i="5"/>
  <c r="C3075" i="5"/>
  <c r="M3074" i="5"/>
  <c r="K3074" i="5"/>
  <c r="I3074" i="5"/>
  <c r="G3074" i="5"/>
  <c r="E3074" i="5"/>
  <c r="C3074" i="5"/>
  <c r="M3073" i="5"/>
  <c r="K3073" i="5"/>
  <c r="I3073" i="5"/>
  <c r="G3073" i="5"/>
  <c r="E3073" i="5"/>
  <c r="C3073" i="5"/>
  <c r="M3072" i="5"/>
  <c r="K3072" i="5"/>
  <c r="I3072" i="5"/>
  <c r="G3072" i="5"/>
  <c r="E3072" i="5"/>
  <c r="C3072" i="5"/>
  <c r="M3071" i="5"/>
  <c r="K3071" i="5"/>
  <c r="I3071" i="5"/>
  <c r="G3071" i="5"/>
  <c r="E3071" i="5"/>
  <c r="C3071" i="5"/>
  <c r="M3070" i="5"/>
  <c r="K3070" i="5"/>
  <c r="I3070" i="5"/>
  <c r="G3070" i="5"/>
  <c r="E3070" i="5"/>
  <c r="C3070" i="5"/>
  <c r="M3069" i="5"/>
  <c r="K3069" i="5"/>
  <c r="I3069" i="5"/>
  <c r="G3069" i="5"/>
  <c r="E3069" i="5"/>
  <c r="C3069" i="5"/>
  <c r="M3068" i="5"/>
  <c r="K3068" i="5"/>
  <c r="I3068" i="5"/>
  <c r="G3068" i="5"/>
  <c r="E3068" i="5"/>
  <c r="C3068" i="5"/>
  <c r="M3067" i="5"/>
  <c r="K3067" i="5"/>
  <c r="I3067" i="5"/>
  <c r="G3067" i="5"/>
  <c r="E3067" i="5"/>
  <c r="C3067" i="5"/>
  <c r="M3066" i="5"/>
  <c r="K3066" i="5"/>
  <c r="I3066" i="5"/>
  <c r="G3066" i="5"/>
  <c r="E3066" i="5"/>
  <c r="C3066" i="5"/>
  <c r="M3065" i="5"/>
  <c r="K3065" i="5"/>
  <c r="I3065" i="5"/>
  <c r="G3065" i="5"/>
  <c r="E3065" i="5"/>
  <c r="C3065" i="5"/>
  <c r="M3064" i="5"/>
  <c r="K3064" i="5"/>
  <c r="I3064" i="5"/>
  <c r="G3064" i="5"/>
  <c r="E3064" i="5"/>
  <c r="C3064" i="5"/>
  <c r="M3063" i="5"/>
  <c r="K3063" i="5"/>
  <c r="I3063" i="5"/>
  <c r="G3063" i="5"/>
  <c r="E3063" i="5"/>
  <c r="C3063" i="5"/>
  <c r="M3062" i="5"/>
  <c r="K3062" i="5"/>
  <c r="I3062" i="5"/>
  <c r="G3062" i="5"/>
  <c r="E3062" i="5"/>
  <c r="C3062" i="5"/>
  <c r="M3061" i="5"/>
  <c r="K3061" i="5"/>
  <c r="I3061" i="5"/>
  <c r="G3061" i="5"/>
  <c r="E3061" i="5"/>
  <c r="C3061" i="5"/>
  <c r="M3060" i="5"/>
  <c r="K3060" i="5"/>
  <c r="I3060" i="5"/>
  <c r="G3060" i="5"/>
  <c r="E3060" i="5"/>
  <c r="C3060" i="5"/>
  <c r="M3059" i="5"/>
  <c r="K3059" i="5"/>
  <c r="I3059" i="5"/>
  <c r="G3059" i="5"/>
  <c r="E3059" i="5"/>
  <c r="C3059" i="5"/>
  <c r="M3058" i="5"/>
  <c r="K3058" i="5"/>
  <c r="I3058" i="5"/>
  <c r="G3058" i="5"/>
  <c r="E3058" i="5"/>
  <c r="C3058" i="5"/>
  <c r="M3057" i="5"/>
  <c r="K3057" i="5"/>
  <c r="I3057" i="5"/>
  <c r="G3057" i="5"/>
  <c r="E3057" i="5"/>
  <c r="C3057" i="5"/>
  <c r="M3056" i="5"/>
  <c r="K3056" i="5"/>
  <c r="I3056" i="5"/>
  <c r="G3056" i="5"/>
  <c r="E3056" i="5"/>
  <c r="C3056" i="5"/>
  <c r="M3055" i="5"/>
  <c r="K3055" i="5"/>
  <c r="I3055" i="5"/>
  <c r="G3055" i="5"/>
  <c r="E3055" i="5"/>
  <c r="C3055" i="5"/>
  <c r="M3054" i="5"/>
  <c r="K3054" i="5"/>
  <c r="I3054" i="5"/>
  <c r="G3054" i="5"/>
  <c r="E3054" i="5"/>
  <c r="C3054" i="5"/>
  <c r="M3053" i="5"/>
  <c r="K3053" i="5"/>
  <c r="I3053" i="5"/>
  <c r="G3053" i="5"/>
  <c r="E3053" i="5"/>
  <c r="C3053" i="5"/>
  <c r="M3052" i="5"/>
  <c r="K3052" i="5"/>
  <c r="I3052" i="5"/>
  <c r="G3052" i="5"/>
  <c r="E3052" i="5"/>
  <c r="C3052" i="5"/>
  <c r="M3051" i="5"/>
  <c r="K3051" i="5"/>
  <c r="I3051" i="5"/>
  <c r="G3051" i="5"/>
  <c r="E3051" i="5"/>
  <c r="C3051" i="5"/>
  <c r="M3050" i="5"/>
  <c r="K3050" i="5"/>
  <c r="I3050" i="5"/>
  <c r="G3050" i="5"/>
  <c r="E3050" i="5"/>
  <c r="C3050" i="5"/>
  <c r="M3049" i="5"/>
  <c r="K3049" i="5"/>
  <c r="I3049" i="5"/>
  <c r="G3049" i="5"/>
  <c r="E3049" i="5"/>
  <c r="C3049" i="5"/>
  <c r="M3048" i="5"/>
  <c r="K3048" i="5"/>
  <c r="I3048" i="5"/>
  <c r="G3048" i="5"/>
  <c r="E3048" i="5"/>
  <c r="C3048" i="5"/>
  <c r="M3047" i="5"/>
  <c r="K3047" i="5"/>
  <c r="I3047" i="5"/>
  <c r="G3047" i="5"/>
  <c r="E3047" i="5"/>
  <c r="C3047" i="5"/>
  <c r="M3046" i="5"/>
  <c r="K3046" i="5"/>
  <c r="I3046" i="5"/>
  <c r="G3046" i="5"/>
  <c r="E3046" i="5"/>
  <c r="C3046" i="5"/>
  <c r="M3045" i="5"/>
  <c r="K3045" i="5"/>
  <c r="I3045" i="5"/>
  <c r="G3045" i="5"/>
  <c r="E3045" i="5"/>
  <c r="C3045" i="5"/>
  <c r="M3044" i="5"/>
  <c r="K3044" i="5"/>
  <c r="I3044" i="5"/>
  <c r="G3044" i="5"/>
  <c r="E3044" i="5"/>
  <c r="C3044" i="5"/>
  <c r="M3043" i="5"/>
  <c r="K3043" i="5"/>
  <c r="I3043" i="5"/>
  <c r="G3043" i="5"/>
  <c r="E3043" i="5"/>
  <c r="C3043" i="5"/>
  <c r="M3042" i="5"/>
  <c r="K3042" i="5"/>
  <c r="I3042" i="5"/>
  <c r="G3042" i="5"/>
  <c r="E3042" i="5"/>
  <c r="C3042" i="5"/>
  <c r="M3041" i="5"/>
  <c r="K3041" i="5"/>
  <c r="I3041" i="5"/>
  <c r="G3041" i="5"/>
  <c r="E3041" i="5"/>
  <c r="C3041" i="5"/>
  <c r="M3040" i="5"/>
  <c r="K3040" i="5"/>
  <c r="I3040" i="5"/>
  <c r="G3040" i="5"/>
  <c r="E3040" i="5"/>
  <c r="C3040" i="5"/>
  <c r="M3039" i="5"/>
  <c r="K3039" i="5"/>
  <c r="I3039" i="5"/>
  <c r="G3039" i="5"/>
  <c r="E3039" i="5"/>
  <c r="C3039" i="5"/>
  <c r="M3038" i="5"/>
  <c r="K3038" i="5"/>
  <c r="I3038" i="5"/>
  <c r="G3038" i="5"/>
  <c r="E3038" i="5"/>
  <c r="C3038" i="5"/>
  <c r="M3037" i="5"/>
  <c r="K3037" i="5"/>
  <c r="I3037" i="5"/>
  <c r="G3037" i="5"/>
  <c r="E3037" i="5"/>
  <c r="C3037" i="5"/>
  <c r="M3036" i="5"/>
  <c r="K3036" i="5"/>
  <c r="I3036" i="5"/>
  <c r="G3036" i="5"/>
  <c r="E3036" i="5"/>
  <c r="C3036" i="5"/>
  <c r="M3035" i="5"/>
  <c r="K3035" i="5"/>
  <c r="I3035" i="5"/>
  <c r="G3035" i="5"/>
  <c r="E3035" i="5"/>
  <c r="C3035" i="5"/>
  <c r="M3034" i="5"/>
  <c r="K3034" i="5"/>
  <c r="I3034" i="5"/>
  <c r="G3034" i="5"/>
  <c r="E3034" i="5"/>
  <c r="C3034" i="5"/>
  <c r="M3033" i="5"/>
  <c r="K3033" i="5"/>
  <c r="I3033" i="5"/>
  <c r="G3033" i="5"/>
  <c r="E3033" i="5"/>
  <c r="C3033" i="5"/>
  <c r="M3032" i="5"/>
  <c r="K3032" i="5"/>
  <c r="I3032" i="5"/>
  <c r="G3032" i="5"/>
  <c r="E3032" i="5"/>
  <c r="C3032" i="5"/>
  <c r="M3031" i="5"/>
  <c r="K3031" i="5"/>
  <c r="I3031" i="5"/>
  <c r="G3031" i="5"/>
  <c r="E3031" i="5"/>
  <c r="C3031" i="5"/>
  <c r="M3030" i="5"/>
  <c r="K3030" i="5"/>
  <c r="I3030" i="5"/>
  <c r="G3030" i="5"/>
  <c r="E3030" i="5"/>
  <c r="C3030" i="5"/>
  <c r="M3029" i="5"/>
  <c r="K3029" i="5"/>
  <c r="I3029" i="5"/>
  <c r="G3029" i="5"/>
  <c r="E3029" i="5"/>
  <c r="C3029" i="5"/>
  <c r="M3028" i="5"/>
  <c r="K3028" i="5"/>
  <c r="I3028" i="5"/>
  <c r="G3028" i="5"/>
  <c r="E3028" i="5"/>
  <c r="C3028" i="5"/>
  <c r="M3027" i="5"/>
  <c r="K3027" i="5"/>
  <c r="I3027" i="5"/>
  <c r="G3027" i="5"/>
  <c r="E3027" i="5"/>
  <c r="C3027" i="5"/>
  <c r="M3026" i="5"/>
  <c r="K3026" i="5"/>
  <c r="I3026" i="5"/>
  <c r="G3026" i="5"/>
  <c r="E3026" i="5"/>
  <c r="C3026" i="5"/>
  <c r="M3025" i="5"/>
  <c r="K3025" i="5"/>
  <c r="I3025" i="5"/>
  <c r="G3025" i="5"/>
  <c r="E3025" i="5"/>
  <c r="C3025" i="5"/>
  <c r="M3024" i="5"/>
  <c r="K3024" i="5"/>
  <c r="I3024" i="5"/>
  <c r="G3024" i="5"/>
  <c r="E3024" i="5"/>
  <c r="C3024" i="5"/>
  <c r="M3023" i="5"/>
  <c r="K3023" i="5"/>
  <c r="I3023" i="5"/>
  <c r="G3023" i="5"/>
  <c r="E3023" i="5"/>
  <c r="C3023" i="5"/>
  <c r="M3022" i="5"/>
  <c r="K3022" i="5"/>
  <c r="I3022" i="5"/>
  <c r="G3022" i="5"/>
  <c r="E3022" i="5"/>
  <c r="C3022" i="5"/>
  <c r="M3021" i="5"/>
  <c r="K3021" i="5"/>
  <c r="I3021" i="5"/>
  <c r="G3021" i="5"/>
  <c r="E3021" i="5"/>
  <c r="C3021" i="5"/>
  <c r="M3020" i="5"/>
  <c r="K3020" i="5"/>
  <c r="I3020" i="5"/>
  <c r="G3020" i="5"/>
  <c r="E3020" i="5"/>
  <c r="C3020" i="5"/>
  <c r="M3019" i="5"/>
  <c r="K3019" i="5"/>
  <c r="I3019" i="5"/>
  <c r="G3019" i="5"/>
  <c r="E3019" i="5"/>
  <c r="C3019" i="5"/>
  <c r="M3018" i="5"/>
  <c r="K3018" i="5"/>
  <c r="I3018" i="5"/>
  <c r="G3018" i="5"/>
  <c r="E3018" i="5"/>
  <c r="C3018" i="5"/>
  <c r="M3017" i="5"/>
  <c r="K3017" i="5"/>
  <c r="I3017" i="5"/>
  <c r="G3017" i="5"/>
  <c r="E3017" i="5"/>
  <c r="C3017" i="5"/>
  <c r="M3016" i="5"/>
  <c r="K3016" i="5"/>
  <c r="I3016" i="5"/>
  <c r="G3016" i="5"/>
  <c r="E3016" i="5"/>
  <c r="C3016" i="5"/>
  <c r="M3015" i="5"/>
  <c r="K3015" i="5"/>
  <c r="I3015" i="5"/>
  <c r="G3015" i="5"/>
  <c r="E3015" i="5"/>
  <c r="C3015" i="5"/>
  <c r="M3014" i="5"/>
  <c r="K3014" i="5"/>
  <c r="I3014" i="5"/>
  <c r="G3014" i="5"/>
  <c r="E3014" i="5"/>
  <c r="C3014" i="5"/>
  <c r="M3013" i="5"/>
  <c r="K3013" i="5"/>
  <c r="I3013" i="5"/>
  <c r="G3013" i="5"/>
  <c r="E3013" i="5"/>
  <c r="C3013" i="5"/>
  <c r="M3012" i="5"/>
  <c r="K3012" i="5"/>
  <c r="I3012" i="5"/>
  <c r="G3012" i="5"/>
  <c r="E3012" i="5"/>
  <c r="C3012" i="5"/>
  <c r="M3011" i="5"/>
  <c r="K3011" i="5"/>
  <c r="I3011" i="5"/>
  <c r="G3011" i="5"/>
  <c r="E3011" i="5"/>
  <c r="C3011" i="5"/>
  <c r="M3010" i="5"/>
  <c r="K3010" i="5"/>
  <c r="I3010" i="5"/>
  <c r="G3010" i="5"/>
  <c r="E3010" i="5"/>
  <c r="C3010" i="5"/>
  <c r="M3009" i="5"/>
  <c r="K3009" i="5"/>
  <c r="I3009" i="5"/>
  <c r="G3009" i="5"/>
  <c r="E3009" i="5"/>
  <c r="C3009" i="5"/>
  <c r="M3008" i="5"/>
  <c r="K3008" i="5"/>
  <c r="I3008" i="5"/>
  <c r="G3008" i="5"/>
  <c r="E3008" i="5"/>
  <c r="C3008" i="5"/>
  <c r="M3007" i="5"/>
  <c r="K3007" i="5"/>
  <c r="I3007" i="5"/>
  <c r="G3007" i="5"/>
  <c r="E3007" i="5"/>
  <c r="C3007" i="5"/>
  <c r="M3006" i="5"/>
  <c r="K3006" i="5"/>
  <c r="I3006" i="5"/>
  <c r="G3006" i="5"/>
  <c r="E3006" i="5"/>
  <c r="C3006" i="5"/>
  <c r="M3005" i="5"/>
  <c r="K3005" i="5"/>
  <c r="I3005" i="5"/>
  <c r="G3005" i="5"/>
  <c r="E3005" i="5"/>
  <c r="C3005" i="5"/>
  <c r="M3004" i="5"/>
  <c r="K3004" i="5"/>
  <c r="I3004" i="5"/>
  <c r="G3004" i="5"/>
  <c r="E3004" i="5"/>
  <c r="C3004" i="5"/>
  <c r="M3003" i="5"/>
  <c r="K3003" i="5"/>
  <c r="I3003" i="5"/>
  <c r="G3003" i="5"/>
  <c r="E3003" i="5"/>
  <c r="C3003" i="5"/>
  <c r="M3002" i="5"/>
  <c r="K3002" i="5"/>
  <c r="I3002" i="5"/>
  <c r="G3002" i="5"/>
  <c r="E3002" i="5"/>
  <c r="C3002" i="5"/>
  <c r="M3001" i="5"/>
  <c r="K3001" i="5"/>
  <c r="I3001" i="5"/>
  <c r="G3001" i="5"/>
  <c r="E3001" i="5"/>
  <c r="C3001" i="5"/>
  <c r="M3000" i="5"/>
  <c r="K3000" i="5"/>
  <c r="I3000" i="5"/>
  <c r="G3000" i="5"/>
  <c r="E3000" i="5"/>
  <c r="C3000" i="5"/>
  <c r="M2999" i="5"/>
  <c r="K2999" i="5"/>
  <c r="I2999" i="5"/>
  <c r="G2999" i="5"/>
  <c r="E2999" i="5"/>
  <c r="C2999" i="5"/>
  <c r="M2998" i="5"/>
  <c r="K2998" i="5"/>
  <c r="I2998" i="5"/>
  <c r="G2998" i="5"/>
  <c r="E2998" i="5"/>
  <c r="C2998" i="5"/>
  <c r="M2997" i="5"/>
  <c r="K2997" i="5"/>
  <c r="I2997" i="5"/>
  <c r="G2997" i="5"/>
  <c r="E2997" i="5"/>
  <c r="C2997" i="5"/>
  <c r="M2996" i="5"/>
  <c r="K2996" i="5"/>
  <c r="I2996" i="5"/>
  <c r="G2996" i="5"/>
  <c r="E2996" i="5"/>
  <c r="C2996" i="5"/>
  <c r="M2995" i="5"/>
  <c r="K2995" i="5"/>
  <c r="I2995" i="5"/>
  <c r="G2995" i="5"/>
  <c r="E2995" i="5"/>
  <c r="C2995" i="5"/>
  <c r="M2994" i="5"/>
  <c r="K2994" i="5"/>
  <c r="I2994" i="5"/>
  <c r="G2994" i="5"/>
  <c r="E2994" i="5"/>
  <c r="C2994" i="5"/>
  <c r="M2993" i="5"/>
  <c r="K2993" i="5"/>
  <c r="I2993" i="5"/>
  <c r="G2993" i="5"/>
  <c r="E2993" i="5"/>
  <c r="C2993" i="5"/>
  <c r="M2992" i="5"/>
  <c r="K2992" i="5"/>
  <c r="I2992" i="5"/>
  <c r="G2992" i="5"/>
  <c r="E2992" i="5"/>
  <c r="C2992" i="5"/>
  <c r="M2991" i="5"/>
  <c r="K2991" i="5"/>
  <c r="I2991" i="5"/>
  <c r="G2991" i="5"/>
  <c r="E2991" i="5"/>
  <c r="C2991" i="5"/>
  <c r="M2990" i="5"/>
  <c r="K2990" i="5"/>
  <c r="I2990" i="5"/>
  <c r="G2990" i="5"/>
  <c r="E2990" i="5"/>
  <c r="C2990" i="5"/>
  <c r="M2989" i="5"/>
  <c r="K2989" i="5"/>
  <c r="I2989" i="5"/>
  <c r="G2989" i="5"/>
  <c r="E2989" i="5"/>
  <c r="C2989" i="5"/>
  <c r="M2988" i="5"/>
  <c r="K2988" i="5"/>
  <c r="I2988" i="5"/>
  <c r="G2988" i="5"/>
  <c r="E2988" i="5"/>
  <c r="C2988" i="5"/>
  <c r="M2987" i="5"/>
  <c r="K2987" i="5"/>
  <c r="I2987" i="5"/>
  <c r="G2987" i="5"/>
  <c r="E2987" i="5"/>
  <c r="C2987" i="5"/>
  <c r="M2986" i="5"/>
  <c r="K2986" i="5"/>
  <c r="I2986" i="5"/>
  <c r="G2986" i="5"/>
  <c r="E2986" i="5"/>
  <c r="C2986" i="5"/>
  <c r="M2985" i="5"/>
  <c r="K2985" i="5"/>
  <c r="I2985" i="5"/>
  <c r="G2985" i="5"/>
  <c r="E2985" i="5"/>
  <c r="C2985" i="5"/>
  <c r="M2984" i="5"/>
  <c r="K2984" i="5"/>
  <c r="I2984" i="5"/>
  <c r="G2984" i="5"/>
  <c r="E2984" i="5"/>
  <c r="C2984" i="5"/>
  <c r="M2983" i="5"/>
  <c r="K2983" i="5"/>
  <c r="I2983" i="5"/>
  <c r="G2983" i="5"/>
  <c r="E2983" i="5"/>
  <c r="C2983" i="5"/>
  <c r="M2982" i="5"/>
  <c r="K2982" i="5"/>
  <c r="I2982" i="5"/>
  <c r="G2982" i="5"/>
  <c r="E2982" i="5"/>
  <c r="C2982" i="5"/>
  <c r="M2981" i="5"/>
  <c r="K2981" i="5"/>
  <c r="I2981" i="5"/>
  <c r="G2981" i="5"/>
  <c r="E2981" i="5"/>
  <c r="C2981" i="5"/>
  <c r="M2980" i="5"/>
  <c r="K2980" i="5"/>
  <c r="I2980" i="5"/>
  <c r="G2980" i="5"/>
  <c r="E2980" i="5"/>
  <c r="C2980" i="5"/>
  <c r="M2979" i="5"/>
  <c r="K2979" i="5"/>
  <c r="I2979" i="5"/>
  <c r="G2979" i="5"/>
  <c r="E2979" i="5"/>
  <c r="C2979" i="5"/>
  <c r="M2978" i="5"/>
  <c r="K2978" i="5"/>
  <c r="I2978" i="5"/>
  <c r="G2978" i="5"/>
  <c r="E2978" i="5"/>
  <c r="C2978" i="5"/>
  <c r="M2977" i="5"/>
  <c r="K2977" i="5"/>
  <c r="I2977" i="5"/>
  <c r="G2977" i="5"/>
  <c r="E2977" i="5"/>
  <c r="C2977" i="5"/>
  <c r="M2976" i="5"/>
  <c r="K2976" i="5"/>
  <c r="I2976" i="5"/>
  <c r="G2976" i="5"/>
  <c r="E2976" i="5"/>
  <c r="C2976" i="5"/>
  <c r="M2975" i="5"/>
  <c r="K2975" i="5"/>
  <c r="I2975" i="5"/>
  <c r="G2975" i="5"/>
  <c r="E2975" i="5"/>
  <c r="C2975" i="5"/>
  <c r="M2974" i="5"/>
  <c r="K2974" i="5"/>
  <c r="I2974" i="5"/>
  <c r="G2974" i="5"/>
  <c r="E2974" i="5"/>
  <c r="C2974" i="5"/>
  <c r="M2973" i="5"/>
  <c r="K2973" i="5"/>
  <c r="I2973" i="5"/>
  <c r="G2973" i="5"/>
  <c r="E2973" i="5"/>
  <c r="C2973" i="5"/>
  <c r="M2972" i="5"/>
  <c r="K2972" i="5"/>
  <c r="I2972" i="5"/>
  <c r="G2972" i="5"/>
  <c r="E2972" i="5"/>
  <c r="C2972" i="5"/>
  <c r="M2971" i="5"/>
  <c r="K2971" i="5"/>
  <c r="I2971" i="5"/>
  <c r="G2971" i="5"/>
  <c r="E2971" i="5"/>
  <c r="C2971" i="5"/>
  <c r="M2970" i="5"/>
  <c r="K2970" i="5"/>
  <c r="I2970" i="5"/>
  <c r="G2970" i="5"/>
  <c r="E2970" i="5"/>
  <c r="C2970" i="5"/>
  <c r="M2969" i="5"/>
  <c r="K2969" i="5"/>
  <c r="I2969" i="5"/>
  <c r="G2969" i="5"/>
  <c r="E2969" i="5"/>
  <c r="C2969" i="5"/>
  <c r="M2968" i="5"/>
  <c r="K2968" i="5"/>
  <c r="I2968" i="5"/>
  <c r="G2968" i="5"/>
  <c r="E2968" i="5"/>
  <c r="C2968" i="5"/>
  <c r="M2967" i="5"/>
  <c r="K2967" i="5"/>
  <c r="I2967" i="5"/>
  <c r="G2967" i="5"/>
  <c r="E2967" i="5"/>
  <c r="C2967" i="5"/>
  <c r="M2966" i="5"/>
  <c r="K2966" i="5"/>
  <c r="I2966" i="5"/>
  <c r="G2966" i="5"/>
  <c r="E2966" i="5"/>
  <c r="C2966" i="5"/>
  <c r="M2965" i="5"/>
  <c r="K2965" i="5"/>
  <c r="I2965" i="5"/>
  <c r="G2965" i="5"/>
  <c r="E2965" i="5"/>
  <c r="C2965" i="5"/>
  <c r="M2964" i="5"/>
  <c r="K2964" i="5"/>
  <c r="I2964" i="5"/>
  <c r="G2964" i="5"/>
  <c r="E2964" i="5"/>
  <c r="C2964" i="5"/>
  <c r="M2963" i="5"/>
  <c r="K2963" i="5"/>
  <c r="I2963" i="5"/>
  <c r="G2963" i="5"/>
  <c r="E2963" i="5"/>
  <c r="C2963" i="5"/>
  <c r="M2962" i="5"/>
  <c r="K2962" i="5"/>
  <c r="I2962" i="5"/>
  <c r="G2962" i="5"/>
  <c r="E2962" i="5"/>
  <c r="C2962" i="5"/>
  <c r="M2961" i="5"/>
  <c r="K2961" i="5"/>
  <c r="I2961" i="5"/>
  <c r="G2961" i="5"/>
  <c r="E2961" i="5"/>
  <c r="C2961" i="5"/>
  <c r="M2960" i="5"/>
  <c r="K2960" i="5"/>
  <c r="I2960" i="5"/>
  <c r="G2960" i="5"/>
  <c r="E2960" i="5"/>
  <c r="C2960" i="5"/>
  <c r="M2959" i="5"/>
  <c r="K2959" i="5"/>
  <c r="I2959" i="5"/>
  <c r="G2959" i="5"/>
  <c r="E2959" i="5"/>
  <c r="C2959" i="5"/>
  <c r="M2958" i="5"/>
  <c r="K2958" i="5"/>
  <c r="I2958" i="5"/>
  <c r="G2958" i="5"/>
  <c r="E2958" i="5"/>
  <c r="C2958" i="5"/>
  <c r="M2957" i="5"/>
  <c r="K2957" i="5"/>
  <c r="I2957" i="5"/>
  <c r="G2957" i="5"/>
  <c r="E2957" i="5"/>
  <c r="C2957" i="5"/>
  <c r="M2956" i="5"/>
  <c r="K2956" i="5"/>
  <c r="I2956" i="5"/>
  <c r="G2956" i="5"/>
  <c r="E2956" i="5"/>
  <c r="C2956" i="5"/>
  <c r="M2955" i="5"/>
  <c r="K2955" i="5"/>
  <c r="I2955" i="5"/>
  <c r="G2955" i="5"/>
  <c r="E2955" i="5"/>
  <c r="C2955" i="5"/>
  <c r="M2954" i="5"/>
  <c r="K2954" i="5"/>
  <c r="I2954" i="5"/>
  <c r="G2954" i="5"/>
  <c r="E2954" i="5"/>
  <c r="C2954" i="5"/>
  <c r="M2953" i="5"/>
  <c r="K2953" i="5"/>
  <c r="I2953" i="5"/>
  <c r="G2953" i="5"/>
  <c r="E2953" i="5"/>
  <c r="C2953" i="5"/>
  <c r="M2952" i="5"/>
  <c r="K2952" i="5"/>
  <c r="I2952" i="5"/>
  <c r="G2952" i="5"/>
  <c r="E2952" i="5"/>
  <c r="C2952" i="5"/>
  <c r="M2951" i="5"/>
  <c r="K2951" i="5"/>
  <c r="I2951" i="5"/>
  <c r="G2951" i="5"/>
  <c r="E2951" i="5"/>
  <c r="C2951" i="5"/>
  <c r="M2950" i="5"/>
  <c r="K2950" i="5"/>
  <c r="I2950" i="5"/>
  <c r="G2950" i="5"/>
  <c r="E2950" i="5"/>
  <c r="C2950" i="5"/>
  <c r="M2949" i="5"/>
  <c r="K2949" i="5"/>
  <c r="I2949" i="5"/>
  <c r="G2949" i="5"/>
  <c r="E2949" i="5"/>
  <c r="C2949" i="5"/>
  <c r="M2948" i="5"/>
  <c r="K2948" i="5"/>
  <c r="I2948" i="5"/>
  <c r="G2948" i="5"/>
  <c r="E2948" i="5"/>
  <c r="C2948" i="5"/>
  <c r="M2947" i="5"/>
  <c r="K2947" i="5"/>
  <c r="I2947" i="5"/>
  <c r="G2947" i="5"/>
  <c r="E2947" i="5"/>
  <c r="C2947" i="5"/>
  <c r="M2946" i="5"/>
  <c r="K2946" i="5"/>
  <c r="I2946" i="5"/>
  <c r="G2946" i="5"/>
  <c r="E2946" i="5"/>
  <c r="C2946" i="5"/>
  <c r="M2945" i="5"/>
  <c r="K2945" i="5"/>
  <c r="I2945" i="5"/>
  <c r="G2945" i="5"/>
  <c r="E2945" i="5"/>
  <c r="C2945" i="5"/>
  <c r="M2944" i="5"/>
  <c r="K2944" i="5"/>
  <c r="I2944" i="5"/>
  <c r="G2944" i="5"/>
  <c r="E2944" i="5"/>
  <c r="C2944" i="5"/>
  <c r="M2943" i="5"/>
  <c r="K2943" i="5"/>
  <c r="I2943" i="5"/>
  <c r="G2943" i="5"/>
  <c r="E2943" i="5"/>
  <c r="C2943" i="5"/>
  <c r="M2942" i="5"/>
  <c r="K2942" i="5"/>
  <c r="I2942" i="5"/>
  <c r="G2942" i="5"/>
  <c r="E2942" i="5"/>
  <c r="C2942" i="5"/>
  <c r="M2941" i="5"/>
  <c r="K2941" i="5"/>
  <c r="I2941" i="5"/>
  <c r="G2941" i="5"/>
  <c r="E2941" i="5"/>
  <c r="C2941" i="5"/>
  <c r="M2940" i="5"/>
  <c r="K2940" i="5"/>
  <c r="I2940" i="5"/>
  <c r="G2940" i="5"/>
  <c r="E2940" i="5"/>
  <c r="C2940" i="5"/>
  <c r="M2939" i="5"/>
  <c r="K2939" i="5"/>
  <c r="I2939" i="5"/>
  <c r="G2939" i="5"/>
  <c r="E2939" i="5"/>
  <c r="C2939" i="5"/>
  <c r="M2938" i="5"/>
  <c r="K2938" i="5"/>
  <c r="I2938" i="5"/>
  <c r="G2938" i="5"/>
  <c r="E2938" i="5"/>
  <c r="C2938" i="5"/>
  <c r="M2937" i="5"/>
  <c r="K2937" i="5"/>
  <c r="I2937" i="5"/>
  <c r="G2937" i="5"/>
  <c r="E2937" i="5"/>
  <c r="C2937" i="5"/>
  <c r="M2936" i="5"/>
  <c r="K2936" i="5"/>
  <c r="I2936" i="5"/>
  <c r="G2936" i="5"/>
  <c r="E2936" i="5"/>
  <c r="C2936" i="5"/>
  <c r="M2935" i="5"/>
  <c r="K2935" i="5"/>
  <c r="I2935" i="5"/>
  <c r="G2935" i="5"/>
  <c r="E2935" i="5"/>
  <c r="C2935" i="5"/>
  <c r="M2934" i="5"/>
  <c r="K2934" i="5"/>
  <c r="I2934" i="5"/>
  <c r="G2934" i="5"/>
  <c r="E2934" i="5"/>
  <c r="C2934" i="5"/>
  <c r="M2933" i="5"/>
  <c r="K2933" i="5"/>
  <c r="I2933" i="5"/>
  <c r="G2933" i="5"/>
  <c r="E2933" i="5"/>
  <c r="C2933" i="5"/>
  <c r="M2932" i="5"/>
  <c r="K2932" i="5"/>
  <c r="I2932" i="5"/>
  <c r="G2932" i="5"/>
  <c r="E2932" i="5"/>
  <c r="C2932" i="5"/>
  <c r="M2931" i="5"/>
  <c r="K2931" i="5"/>
  <c r="I2931" i="5"/>
  <c r="G2931" i="5"/>
  <c r="E2931" i="5"/>
  <c r="C2931" i="5"/>
  <c r="M2930" i="5"/>
  <c r="K2930" i="5"/>
  <c r="I2930" i="5"/>
  <c r="G2930" i="5"/>
  <c r="E2930" i="5"/>
  <c r="C2930" i="5"/>
  <c r="M2929" i="5"/>
  <c r="K2929" i="5"/>
  <c r="I2929" i="5"/>
  <c r="G2929" i="5"/>
  <c r="E2929" i="5"/>
  <c r="C2929" i="5"/>
  <c r="M2928" i="5"/>
  <c r="K2928" i="5"/>
  <c r="I2928" i="5"/>
  <c r="G2928" i="5"/>
  <c r="E2928" i="5"/>
  <c r="C2928" i="5"/>
  <c r="M2927" i="5"/>
  <c r="K2927" i="5"/>
  <c r="I2927" i="5"/>
  <c r="G2927" i="5"/>
  <c r="E2927" i="5"/>
  <c r="C2927" i="5"/>
  <c r="M2926" i="5"/>
  <c r="K2926" i="5"/>
  <c r="I2926" i="5"/>
  <c r="G2926" i="5"/>
  <c r="E2926" i="5"/>
  <c r="C2926" i="5"/>
  <c r="M2925" i="5"/>
  <c r="K2925" i="5"/>
  <c r="I2925" i="5"/>
  <c r="G2925" i="5"/>
  <c r="E2925" i="5"/>
  <c r="C2925" i="5"/>
  <c r="M2924" i="5"/>
  <c r="K2924" i="5"/>
  <c r="I2924" i="5"/>
  <c r="G2924" i="5"/>
  <c r="E2924" i="5"/>
  <c r="C2924" i="5"/>
  <c r="M2923" i="5"/>
  <c r="K2923" i="5"/>
  <c r="I2923" i="5"/>
  <c r="G2923" i="5"/>
  <c r="E2923" i="5"/>
  <c r="C2923" i="5"/>
  <c r="M2922" i="5"/>
  <c r="K2922" i="5"/>
  <c r="I2922" i="5"/>
  <c r="G2922" i="5"/>
  <c r="E2922" i="5"/>
  <c r="C2922" i="5"/>
  <c r="M2921" i="5"/>
  <c r="K2921" i="5"/>
  <c r="I2921" i="5"/>
  <c r="G2921" i="5"/>
  <c r="E2921" i="5"/>
  <c r="C2921" i="5"/>
  <c r="M2920" i="5"/>
  <c r="K2920" i="5"/>
  <c r="I2920" i="5"/>
  <c r="G2920" i="5"/>
  <c r="E2920" i="5"/>
  <c r="C2920" i="5"/>
  <c r="M2919" i="5"/>
  <c r="K2919" i="5"/>
  <c r="I2919" i="5"/>
  <c r="G2919" i="5"/>
  <c r="E2919" i="5"/>
  <c r="C2919" i="5"/>
  <c r="M2918" i="5"/>
  <c r="K2918" i="5"/>
  <c r="I2918" i="5"/>
  <c r="G2918" i="5"/>
  <c r="E2918" i="5"/>
  <c r="C2918" i="5"/>
  <c r="M2917" i="5"/>
  <c r="K2917" i="5"/>
  <c r="I2917" i="5"/>
  <c r="G2917" i="5"/>
  <c r="E2917" i="5"/>
  <c r="C2917" i="5"/>
  <c r="M2916" i="5"/>
  <c r="K2916" i="5"/>
  <c r="I2916" i="5"/>
  <c r="G2916" i="5"/>
  <c r="E2916" i="5"/>
  <c r="C2916" i="5"/>
  <c r="M2915" i="5"/>
  <c r="K2915" i="5"/>
  <c r="I2915" i="5"/>
  <c r="G2915" i="5"/>
  <c r="E2915" i="5"/>
  <c r="C2915" i="5"/>
  <c r="M2914" i="5"/>
  <c r="K2914" i="5"/>
  <c r="I2914" i="5"/>
  <c r="G2914" i="5"/>
  <c r="E2914" i="5"/>
  <c r="C2914" i="5"/>
  <c r="M2913" i="5"/>
  <c r="K2913" i="5"/>
  <c r="I2913" i="5"/>
  <c r="G2913" i="5"/>
  <c r="E2913" i="5"/>
  <c r="C2913" i="5"/>
  <c r="M2912" i="5"/>
  <c r="K2912" i="5"/>
  <c r="I2912" i="5"/>
  <c r="G2912" i="5"/>
  <c r="E2912" i="5"/>
  <c r="C2912" i="5"/>
  <c r="M2911" i="5"/>
  <c r="K2911" i="5"/>
  <c r="I2911" i="5"/>
  <c r="G2911" i="5"/>
  <c r="E2911" i="5"/>
  <c r="C2911" i="5"/>
  <c r="M2910" i="5"/>
  <c r="K2910" i="5"/>
  <c r="I2910" i="5"/>
  <c r="G2910" i="5"/>
  <c r="E2910" i="5"/>
  <c r="C2910" i="5"/>
  <c r="M2909" i="5"/>
  <c r="K2909" i="5"/>
  <c r="I2909" i="5"/>
  <c r="G2909" i="5"/>
  <c r="E2909" i="5"/>
  <c r="C2909" i="5"/>
  <c r="M2908" i="5"/>
  <c r="K2908" i="5"/>
  <c r="I2908" i="5"/>
  <c r="G2908" i="5"/>
  <c r="E2908" i="5"/>
  <c r="C2908" i="5"/>
  <c r="M2907" i="5"/>
  <c r="K2907" i="5"/>
  <c r="I2907" i="5"/>
  <c r="G2907" i="5"/>
  <c r="E2907" i="5"/>
  <c r="C2907" i="5"/>
  <c r="M2906" i="5"/>
  <c r="K2906" i="5"/>
  <c r="I2906" i="5"/>
  <c r="G2906" i="5"/>
  <c r="E2906" i="5"/>
  <c r="C2906" i="5"/>
  <c r="M2905" i="5"/>
  <c r="K2905" i="5"/>
  <c r="I2905" i="5"/>
  <c r="G2905" i="5"/>
  <c r="E2905" i="5"/>
  <c r="C2905" i="5"/>
  <c r="M2904" i="5"/>
  <c r="K2904" i="5"/>
  <c r="I2904" i="5"/>
  <c r="G2904" i="5"/>
  <c r="E2904" i="5"/>
  <c r="C2904" i="5"/>
  <c r="M2903" i="5"/>
  <c r="K2903" i="5"/>
  <c r="I2903" i="5"/>
  <c r="G2903" i="5"/>
  <c r="E2903" i="5"/>
  <c r="C2903" i="5"/>
  <c r="M2902" i="5"/>
  <c r="K2902" i="5"/>
  <c r="I2902" i="5"/>
  <c r="G2902" i="5"/>
  <c r="E2902" i="5"/>
  <c r="C2902" i="5"/>
  <c r="M2901" i="5"/>
  <c r="K2901" i="5"/>
  <c r="I2901" i="5"/>
  <c r="G2901" i="5"/>
  <c r="E2901" i="5"/>
  <c r="C2901" i="5"/>
  <c r="M2900" i="5"/>
  <c r="K2900" i="5"/>
  <c r="I2900" i="5"/>
  <c r="G2900" i="5"/>
  <c r="E2900" i="5"/>
  <c r="C2900" i="5"/>
  <c r="M2899" i="5"/>
  <c r="K2899" i="5"/>
  <c r="I2899" i="5"/>
  <c r="G2899" i="5"/>
  <c r="E2899" i="5"/>
  <c r="C2899" i="5"/>
  <c r="M2898" i="5"/>
  <c r="K2898" i="5"/>
  <c r="I2898" i="5"/>
  <c r="G2898" i="5"/>
  <c r="E2898" i="5"/>
  <c r="C2898" i="5"/>
  <c r="M2897" i="5"/>
  <c r="K2897" i="5"/>
  <c r="I2897" i="5"/>
  <c r="G2897" i="5"/>
  <c r="E2897" i="5"/>
  <c r="C2897" i="5"/>
  <c r="M2896" i="5"/>
  <c r="K2896" i="5"/>
  <c r="I2896" i="5"/>
  <c r="G2896" i="5"/>
  <c r="E2896" i="5"/>
  <c r="C2896" i="5"/>
  <c r="M2895" i="5"/>
  <c r="K2895" i="5"/>
  <c r="I2895" i="5"/>
  <c r="G2895" i="5"/>
  <c r="E2895" i="5"/>
  <c r="C2895" i="5"/>
  <c r="M2894" i="5"/>
  <c r="K2894" i="5"/>
  <c r="I2894" i="5"/>
  <c r="G2894" i="5"/>
  <c r="E2894" i="5"/>
  <c r="C2894" i="5"/>
  <c r="M2893" i="5"/>
  <c r="K2893" i="5"/>
  <c r="I2893" i="5"/>
  <c r="G2893" i="5"/>
  <c r="E2893" i="5"/>
  <c r="C2893" i="5"/>
  <c r="M2892" i="5"/>
  <c r="K2892" i="5"/>
  <c r="I2892" i="5"/>
  <c r="G2892" i="5"/>
  <c r="E2892" i="5"/>
  <c r="C2892" i="5"/>
  <c r="M2891" i="5"/>
  <c r="K2891" i="5"/>
  <c r="I2891" i="5"/>
  <c r="G2891" i="5"/>
  <c r="E2891" i="5"/>
  <c r="C2891" i="5"/>
  <c r="M2890" i="5"/>
  <c r="K2890" i="5"/>
  <c r="I2890" i="5"/>
  <c r="G2890" i="5"/>
  <c r="E2890" i="5"/>
  <c r="C2890" i="5"/>
  <c r="M2889" i="5"/>
  <c r="K2889" i="5"/>
  <c r="I2889" i="5"/>
  <c r="G2889" i="5"/>
  <c r="E2889" i="5"/>
  <c r="C2889" i="5"/>
  <c r="M2888" i="5"/>
  <c r="K2888" i="5"/>
  <c r="I2888" i="5"/>
  <c r="G2888" i="5"/>
  <c r="E2888" i="5"/>
  <c r="C2888" i="5"/>
  <c r="M2887" i="5"/>
  <c r="K2887" i="5"/>
  <c r="I2887" i="5"/>
  <c r="G2887" i="5"/>
  <c r="E2887" i="5"/>
  <c r="C2887" i="5"/>
  <c r="M2886" i="5"/>
  <c r="K2886" i="5"/>
  <c r="I2886" i="5"/>
  <c r="G2886" i="5"/>
  <c r="E2886" i="5"/>
  <c r="C2886" i="5"/>
  <c r="M2885" i="5"/>
  <c r="K2885" i="5"/>
  <c r="I2885" i="5"/>
  <c r="G2885" i="5"/>
  <c r="E2885" i="5"/>
  <c r="C2885" i="5"/>
  <c r="M2884" i="5"/>
  <c r="K2884" i="5"/>
  <c r="I2884" i="5"/>
  <c r="G2884" i="5"/>
  <c r="E2884" i="5"/>
  <c r="C2884" i="5"/>
  <c r="M2883" i="5"/>
  <c r="K2883" i="5"/>
  <c r="I2883" i="5"/>
  <c r="G2883" i="5"/>
  <c r="E2883" i="5"/>
  <c r="C2883" i="5"/>
  <c r="M2882" i="5"/>
  <c r="K2882" i="5"/>
  <c r="I2882" i="5"/>
  <c r="G2882" i="5"/>
  <c r="E2882" i="5"/>
  <c r="C2882" i="5"/>
  <c r="M2881" i="5"/>
  <c r="K2881" i="5"/>
  <c r="I2881" i="5"/>
  <c r="G2881" i="5"/>
  <c r="E2881" i="5"/>
  <c r="C2881" i="5"/>
  <c r="M2880" i="5"/>
  <c r="K2880" i="5"/>
  <c r="I2880" i="5"/>
  <c r="G2880" i="5"/>
  <c r="E2880" i="5"/>
  <c r="C2880" i="5"/>
  <c r="M2879" i="5"/>
  <c r="K2879" i="5"/>
  <c r="I2879" i="5"/>
  <c r="G2879" i="5"/>
  <c r="E2879" i="5"/>
  <c r="C2879" i="5"/>
  <c r="M2878" i="5"/>
  <c r="K2878" i="5"/>
  <c r="I2878" i="5"/>
  <c r="G2878" i="5"/>
  <c r="E2878" i="5"/>
  <c r="C2878" i="5"/>
  <c r="M2877" i="5"/>
  <c r="K2877" i="5"/>
  <c r="I2877" i="5"/>
  <c r="G2877" i="5"/>
  <c r="E2877" i="5"/>
  <c r="C2877" i="5"/>
  <c r="M2876" i="5"/>
  <c r="K2876" i="5"/>
  <c r="I2876" i="5"/>
  <c r="G2876" i="5"/>
  <c r="E2876" i="5"/>
  <c r="C2876" i="5"/>
  <c r="M2875" i="5"/>
  <c r="K2875" i="5"/>
  <c r="I2875" i="5"/>
  <c r="G2875" i="5"/>
  <c r="E2875" i="5"/>
  <c r="C2875" i="5"/>
  <c r="M2874" i="5"/>
  <c r="K2874" i="5"/>
  <c r="I2874" i="5"/>
  <c r="G2874" i="5"/>
  <c r="E2874" i="5"/>
  <c r="C2874" i="5"/>
  <c r="M2873" i="5"/>
  <c r="K2873" i="5"/>
  <c r="I2873" i="5"/>
  <c r="G2873" i="5"/>
  <c r="E2873" i="5"/>
  <c r="C2873" i="5"/>
  <c r="M2872" i="5"/>
  <c r="K2872" i="5"/>
  <c r="I2872" i="5"/>
  <c r="G2872" i="5"/>
  <c r="E2872" i="5"/>
  <c r="C2872" i="5"/>
  <c r="M2871" i="5"/>
  <c r="K2871" i="5"/>
  <c r="I2871" i="5"/>
  <c r="G2871" i="5"/>
  <c r="E2871" i="5"/>
  <c r="C2871" i="5"/>
  <c r="M2870" i="5"/>
  <c r="K2870" i="5"/>
  <c r="I2870" i="5"/>
  <c r="G2870" i="5"/>
  <c r="E2870" i="5"/>
  <c r="C2870" i="5"/>
  <c r="M2869" i="5"/>
  <c r="K2869" i="5"/>
  <c r="I2869" i="5"/>
  <c r="G2869" i="5"/>
  <c r="E2869" i="5"/>
  <c r="C2869" i="5"/>
  <c r="M2868" i="5"/>
  <c r="K2868" i="5"/>
  <c r="I2868" i="5"/>
  <c r="G2868" i="5"/>
  <c r="E2868" i="5"/>
  <c r="C2868" i="5"/>
  <c r="M2867" i="5"/>
  <c r="K2867" i="5"/>
  <c r="I2867" i="5"/>
  <c r="G2867" i="5"/>
  <c r="E2867" i="5"/>
  <c r="C2867" i="5"/>
  <c r="M2866" i="5"/>
  <c r="K2866" i="5"/>
  <c r="I2866" i="5"/>
  <c r="G2866" i="5"/>
  <c r="E2866" i="5"/>
  <c r="C2866" i="5"/>
  <c r="M2865" i="5"/>
  <c r="K2865" i="5"/>
  <c r="I2865" i="5"/>
  <c r="G2865" i="5"/>
  <c r="E2865" i="5"/>
  <c r="C2865" i="5"/>
  <c r="M2864" i="5"/>
  <c r="K2864" i="5"/>
  <c r="I2864" i="5"/>
  <c r="G2864" i="5"/>
  <c r="E2864" i="5"/>
  <c r="C2864" i="5"/>
  <c r="M2863" i="5"/>
  <c r="K2863" i="5"/>
  <c r="I2863" i="5"/>
  <c r="G2863" i="5"/>
  <c r="E2863" i="5"/>
  <c r="C2863" i="5"/>
  <c r="M2862" i="5"/>
  <c r="K2862" i="5"/>
  <c r="I2862" i="5"/>
  <c r="G2862" i="5"/>
  <c r="E2862" i="5"/>
  <c r="C2862" i="5"/>
  <c r="M2861" i="5"/>
  <c r="K2861" i="5"/>
  <c r="I2861" i="5"/>
  <c r="G2861" i="5"/>
  <c r="E2861" i="5"/>
  <c r="C2861" i="5"/>
  <c r="M2860" i="5"/>
  <c r="K2860" i="5"/>
  <c r="I2860" i="5"/>
  <c r="G2860" i="5"/>
  <c r="E2860" i="5"/>
  <c r="C2860" i="5"/>
  <c r="M2859" i="5"/>
  <c r="K2859" i="5"/>
  <c r="I2859" i="5"/>
  <c r="G2859" i="5"/>
  <c r="E2859" i="5"/>
  <c r="C2859" i="5"/>
  <c r="M2858" i="5"/>
  <c r="K2858" i="5"/>
  <c r="I2858" i="5"/>
  <c r="G2858" i="5"/>
  <c r="E2858" i="5"/>
  <c r="C2858" i="5"/>
  <c r="M2857" i="5"/>
  <c r="K2857" i="5"/>
  <c r="I2857" i="5"/>
  <c r="G2857" i="5"/>
  <c r="E2857" i="5"/>
  <c r="C2857" i="5"/>
  <c r="M2856" i="5"/>
  <c r="K2856" i="5"/>
  <c r="I2856" i="5"/>
  <c r="G2856" i="5"/>
  <c r="E2856" i="5"/>
  <c r="C2856" i="5"/>
  <c r="M2855" i="5"/>
  <c r="K2855" i="5"/>
  <c r="I2855" i="5"/>
  <c r="G2855" i="5"/>
  <c r="E2855" i="5"/>
  <c r="C2855" i="5"/>
  <c r="M2854" i="5"/>
  <c r="K2854" i="5"/>
  <c r="I2854" i="5"/>
  <c r="G2854" i="5"/>
  <c r="E2854" i="5"/>
  <c r="C2854" i="5"/>
  <c r="M2853" i="5"/>
  <c r="K2853" i="5"/>
  <c r="I2853" i="5"/>
  <c r="G2853" i="5"/>
  <c r="E2853" i="5"/>
  <c r="C2853" i="5"/>
  <c r="M2852" i="5"/>
  <c r="K2852" i="5"/>
  <c r="I2852" i="5"/>
  <c r="G2852" i="5"/>
  <c r="E2852" i="5"/>
  <c r="C2852" i="5"/>
  <c r="M2851" i="5"/>
  <c r="K2851" i="5"/>
  <c r="I2851" i="5"/>
  <c r="G2851" i="5"/>
  <c r="E2851" i="5"/>
  <c r="C2851" i="5"/>
  <c r="M2850" i="5"/>
  <c r="K2850" i="5"/>
  <c r="I2850" i="5"/>
  <c r="G2850" i="5"/>
  <c r="E2850" i="5"/>
  <c r="C2850" i="5"/>
  <c r="M2849" i="5"/>
  <c r="K2849" i="5"/>
  <c r="I2849" i="5"/>
  <c r="G2849" i="5"/>
  <c r="E2849" i="5"/>
  <c r="C2849" i="5"/>
  <c r="M2848" i="5"/>
  <c r="K2848" i="5"/>
  <c r="I2848" i="5"/>
  <c r="G2848" i="5"/>
  <c r="E2848" i="5"/>
  <c r="C2848" i="5"/>
  <c r="M2847" i="5"/>
  <c r="K2847" i="5"/>
  <c r="I2847" i="5"/>
  <c r="G2847" i="5"/>
  <c r="E2847" i="5"/>
  <c r="C2847" i="5"/>
  <c r="M2846" i="5"/>
  <c r="K2846" i="5"/>
  <c r="I2846" i="5"/>
  <c r="G2846" i="5"/>
  <c r="E2846" i="5"/>
  <c r="C2846" i="5"/>
  <c r="M2845" i="5"/>
  <c r="K2845" i="5"/>
  <c r="I2845" i="5"/>
  <c r="G2845" i="5"/>
  <c r="E2845" i="5"/>
  <c r="C2845" i="5"/>
  <c r="M2844" i="5"/>
  <c r="K2844" i="5"/>
  <c r="I2844" i="5"/>
  <c r="G2844" i="5"/>
  <c r="E2844" i="5"/>
  <c r="C2844" i="5"/>
  <c r="M2843" i="5"/>
  <c r="K2843" i="5"/>
  <c r="I2843" i="5"/>
  <c r="G2843" i="5"/>
  <c r="E2843" i="5"/>
  <c r="C2843" i="5"/>
  <c r="M2842" i="5"/>
  <c r="K2842" i="5"/>
  <c r="I2842" i="5"/>
  <c r="G2842" i="5"/>
  <c r="E2842" i="5"/>
  <c r="C2842" i="5"/>
  <c r="M2841" i="5"/>
  <c r="K2841" i="5"/>
  <c r="I2841" i="5"/>
  <c r="G2841" i="5"/>
  <c r="E2841" i="5"/>
  <c r="C2841" i="5"/>
  <c r="M2840" i="5"/>
  <c r="K2840" i="5"/>
  <c r="I2840" i="5"/>
  <c r="G2840" i="5"/>
  <c r="E2840" i="5"/>
  <c r="C2840" i="5"/>
  <c r="M2839" i="5"/>
  <c r="K2839" i="5"/>
  <c r="I2839" i="5"/>
  <c r="G2839" i="5"/>
  <c r="E2839" i="5"/>
  <c r="C2839" i="5"/>
  <c r="M2838" i="5"/>
  <c r="K2838" i="5"/>
  <c r="I2838" i="5"/>
  <c r="G2838" i="5"/>
  <c r="E2838" i="5"/>
  <c r="C2838" i="5"/>
  <c r="M2837" i="5"/>
  <c r="K2837" i="5"/>
  <c r="I2837" i="5"/>
  <c r="G2837" i="5"/>
  <c r="E2837" i="5"/>
  <c r="C2837" i="5"/>
  <c r="M2836" i="5"/>
  <c r="K2836" i="5"/>
  <c r="I2836" i="5"/>
  <c r="G2836" i="5"/>
  <c r="E2836" i="5"/>
  <c r="C2836" i="5"/>
  <c r="M2835" i="5"/>
  <c r="K2835" i="5"/>
  <c r="I2835" i="5"/>
  <c r="G2835" i="5"/>
  <c r="E2835" i="5"/>
  <c r="C2835" i="5"/>
  <c r="M2834" i="5"/>
  <c r="K2834" i="5"/>
  <c r="I2834" i="5"/>
  <c r="G2834" i="5"/>
  <c r="E2834" i="5"/>
  <c r="C2834" i="5"/>
  <c r="M2833" i="5"/>
  <c r="K2833" i="5"/>
  <c r="I2833" i="5"/>
  <c r="G2833" i="5"/>
  <c r="E2833" i="5"/>
  <c r="C2833" i="5"/>
  <c r="M2832" i="5"/>
  <c r="K2832" i="5"/>
  <c r="I2832" i="5"/>
  <c r="G2832" i="5"/>
  <c r="E2832" i="5"/>
  <c r="C2832" i="5"/>
  <c r="M2831" i="5"/>
  <c r="K2831" i="5"/>
  <c r="I2831" i="5"/>
  <c r="G2831" i="5"/>
  <c r="E2831" i="5"/>
  <c r="C2831" i="5"/>
  <c r="M2830" i="5"/>
  <c r="K2830" i="5"/>
  <c r="I2830" i="5"/>
  <c r="G2830" i="5"/>
  <c r="E2830" i="5"/>
  <c r="C2830" i="5"/>
  <c r="M2829" i="5"/>
  <c r="K2829" i="5"/>
  <c r="I2829" i="5"/>
  <c r="G2829" i="5"/>
  <c r="E2829" i="5"/>
  <c r="C2829" i="5"/>
  <c r="M2828" i="5"/>
  <c r="K2828" i="5"/>
  <c r="I2828" i="5"/>
  <c r="G2828" i="5"/>
  <c r="E2828" i="5"/>
  <c r="C2828" i="5"/>
  <c r="M2827" i="5"/>
  <c r="K2827" i="5"/>
  <c r="I2827" i="5"/>
  <c r="G2827" i="5"/>
  <c r="E2827" i="5"/>
  <c r="C2827" i="5"/>
  <c r="M2826" i="5"/>
  <c r="K2826" i="5"/>
  <c r="I2826" i="5"/>
  <c r="G2826" i="5"/>
  <c r="E2826" i="5"/>
  <c r="C2826" i="5"/>
  <c r="M2825" i="5"/>
  <c r="K2825" i="5"/>
  <c r="I2825" i="5"/>
  <c r="G2825" i="5"/>
  <c r="E2825" i="5"/>
  <c r="C2825" i="5"/>
  <c r="M2824" i="5"/>
  <c r="K2824" i="5"/>
  <c r="I2824" i="5"/>
  <c r="G2824" i="5"/>
  <c r="E2824" i="5"/>
  <c r="C2824" i="5"/>
  <c r="M2823" i="5"/>
  <c r="K2823" i="5"/>
  <c r="I2823" i="5"/>
  <c r="G2823" i="5"/>
  <c r="E2823" i="5"/>
  <c r="C2823" i="5"/>
  <c r="M2822" i="5"/>
  <c r="K2822" i="5"/>
  <c r="I2822" i="5"/>
  <c r="G2822" i="5"/>
  <c r="E2822" i="5"/>
  <c r="C2822" i="5"/>
  <c r="M2821" i="5"/>
  <c r="K2821" i="5"/>
  <c r="I2821" i="5"/>
  <c r="G2821" i="5"/>
  <c r="E2821" i="5"/>
  <c r="C2821" i="5"/>
  <c r="M2820" i="5"/>
  <c r="K2820" i="5"/>
  <c r="I2820" i="5"/>
  <c r="G2820" i="5"/>
  <c r="E2820" i="5"/>
  <c r="C2820" i="5"/>
  <c r="M2819" i="5"/>
  <c r="K2819" i="5"/>
  <c r="I2819" i="5"/>
  <c r="G2819" i="5"/>
  <c r="E2819" i="5"/>
  <c r="C2819" i="5"/>
  <c r="M2818" i="5"/>
  <c r="K2818" i="5"/>
  <c r="I2818" i="5"/>
  <c r="G2818" i="5"/>
  <c r="E2818" i="5"/>
  <c r="C2818" i="5"/>
  <c r="M2817" i="5"/>
  <c r="K2817" i="5"/>
  <c r="I2817" i="5"/>
  <c r="G2817" i="5"/>
  <c r="E2817" i="5"/>
  <c r="C2817" i="5"/>
  <c r="M2816" i="5"/>
  <c r="K2816" i="5"/>
  <c r="I2816" i="5"/>
  <c r="G2816" i="5"/>
  <c r="E2816" i="5"/>
  <c r="C2816" i="5"/>
  <c r="M2815" i="5"/>
  <c r="K2815" i="5"/>
  <c r="I2815" i="5"/>
  <c r="G2815" i="5"/>
  <c r="E2815" i="5"/>
  <c r="C2815" i="5"/>
  <c r="M2814" i="5"/>
  <c r="K2814" i="5"/>
  <c r="I2814" i="5"/>
  <c r="G2814" i="5"/>
  <c r="E2814" i="5"/>
  <c r="C2814" i="5"/>
  <c r="M2813" i="5"/>
  <c r="K2813" i="5"/>
  <c r="I2813" i="5"/>
  <c r="G2813" i="5"/>
  <c r="E2813" i="5"/>
  <c r="C2813" i="5"/>
  <c r="M2812" i="5"/>
  <c r="K2812" i="5"/>
  <c r="I2812" i="5"/>
  <c r="G2812" i="5"/>
  <c r="E2812" i="5"/>
  <c r="C2812" i="5"/>
  <c r="M2811" i="5"/>
  <c r="K2811" i="5"/>
  <c r="I2811" i="5"/>
  <c r="G2811" i="5"/>
  <c r="E2811" i="5"/>
  <c r="C2811" i="5"/>
  <c r="M2810" i="5"/>
  <c r="K2810" i="5"/>
  <c r="I2810" i="5"/>
  <c r="G2810" i="5"/>
  <c r="E2810" i="5"/>
  <c r="C2810" i="5"/>
  <c r="M2809" i="5"/>
  <c r="K2809" i="5"/>
  <c r="I2809" i="5"/>
  <c r="G2809" i="5"/>
  <c r="E2809" i="5"/>
  <c r="C2809" i="5"/>
  <c r="M2808" i="5"/>
  <c r="K2808" i="5"/>
  <c r="I2808" i="5"/>
  <c r="G2808" i="5"/>
  <c r="E2808" i="5"/>
  <c r="C2808" i="5"/>
  <c r="M2807" i="5"/>
  <c r="K2807" i="5"/>
  <c r="I2807" i="5"/>
  <c r="G2807" i="5"/>
  <c r="E2807" i="5"/>
  <c r="C2807" i="5"/>
  <c r="M2806" i="5"/>
  <c r="K2806" i="5"/>
  <c r="I2806" i="5"/>
  <c r="G2806" i="5"/>
  <c r="E2806" i="5"/>
  <c r="C2806" i="5"/>
  <c r="M2805" i="5"/>
  <c r="K2805" i="5"/>
  <c r="I2805" i="5"/>
  <c r="G2805" i="5"/>
  <c r="E2805" i="5"/>
  <c r="C2805" i="5"/>
  <c r="M2804" i="5"/>
  <c r="K2804" i="5"/>
  <c r="I2804" i="5"/>
  <c r="G2804" i="5"/>
  <c r="E2804" i="5"/>
  <c r="C2804" i="5"/>
  <c r="M2803" i="5"/>
  <c r="K2803" i="5"/>
  <c r="I2803" i="5"/>
  <c r="G2803" i="5"/>
  <c r="E2803" i="5"/>
  <c r="C2803" i="5"/>
  <c r="M2802" i="5"/>
  <c r="K2802" i="5"/>
  <c r="I2802" i="5"/>
  <c r="G2802" i="5"/>
  <c r="E2802" i="5"/>
  <c r="C2802" i="5"/>
  <c r="M2801" i="5"/>
  <c r="K2801" i="5"/>
  <c r="I2801" i="5"/>
  <c r="G2801" i="5"/>
  <c r="E2801" i="5"/>
  <c r="C2801" i="5"/>
  <c r="M2800" i="5"/>
  <c r="K2800" i="5"/>
  <c r="I2800" i="5"/>
  <c r="G2800" i="5"/>
  <c r="E2800" i="5"/>
  <c r="C2800" i="5"/>
  <c r="M2799" i="5"/>
  <c r="K2799" i="5"/>
  <c r="I2799" i="5"/>
  <c r="G2799" i="5"/>
  <c r="E2799" i="5"/>
  <c r="C2799" i="5"/>
  <c r="M2798" i="5"/>
  <c r="K2798" i="5"/>
  <c r="I2798" i="5"/>
  <c r="G2798" i="5"/>
  <c r="E2798" i="5"/>
  <c r="C2798" i="5"/>
  <c r="M2797" i="5"/>
  <c r="K2797" i="5"/>
  <c r="I2797" i="5"/>
  <c r="G2797" i="5"/>
  <c r="E2797" i="5"/>
  <c r="C2797" i="5"/>
  <c r="M2796" i="5"/>
  <c r="K2796" i="5"/>
  <c r="I2796" i="5"/>
  <c r="G2796" i="5"/>
  <c r="E2796" i="5"/>
  <c r="C2796" i="5"/>
  <c r="M2795" i="5"/>
  <c r="K2795" i="5"/>
  <c r="I2795" i="5"/>
  <c r="G2795" i="5"/>
  <c r="E2795" i="5"/>
  <c r="C2795" i="5"/>
  <c r="M2794" i="5"/>
  <c r="K2794" i="5"/>
  <c r="I2794" i="5"/>
  <c r="G2794" i="5"/>
  <c r="E2794" i="5"/>
  <c r="C2794" i="5"/>
  <c r="M2793" i="5"/>
  <c r="K2793" i="5"/>
  <c r="I2793" i="5"/>
  <c r="G2793" i="5"/>
  <c r="E2793" i="5"/>
  <c r="C2793" i="5"/>
  <c r="M2792" i="5"/>
  <c r="K2792" i="5"/>
  <c r="I2792" i="5"/>
  <c r="G2792" i="5"/>
  <c r="E2792" i="5"/>
  <c r="C2792" i="5"/>
  <c r="M2791" i="5"/>
  <c r="K2791" i="5"/>
  <c r="I2791" i="5"/>
  <c r="G2791" i="5"/>
  <c r="E2791" i="5"/>
  <c r="C2791" i="5"/>
  <c r="M2790" i="5"/>
  <c r="K2790" i="5"/>
  <c r="I2790" i="5"/>
  <c r="G2790" i="5"/>
  <c r="E2790" i="5"/>
  <c r="C2790" i="5"/>
  <c r="M2789" i="5"/>
  <c r="K2789" i="5"/>
  <c r="I2789" i="5"/>
  <c r="G2789" i="5"/>
  <c r="E2789" i="5"/>
  <c r="C2789" i="5"/>
  <c r="M2788" i="5"/>
  <c r="K2788" i="5"/>
  <c r="I2788" i="5"/>
  <c r="G2788" i="5"/>
  <c r="E2788" i="5"/>
  <c r="C2788" i="5"/>
  <c r="M2787" i="5"/>
  <c r="K2787" i="5"/>
  <c r="I2787" i="5"/>
  <c r="G2787" i="5"/>
  <c r="E2787" i="5"/>
  <c r="C2787" i="5"/>
  <c r="M2786" i="5"/>
  <c r="K2786" i="5"/>
  <c r="I2786" i="5"/>
  <c r="G2786" i="5"/>
  <c r="E2786" i="5"/>
  <c r="C2786" i="5"/>
  <c r="M2785" i="5"/>
  <c r="K2785" i="5"/>
  <c r="I2785" i="5"/>
  <c r="G2785" i="5"/>
  <c r="E2785" i="5"/>
  <c r="C2785" i="5"/>
  <c r="M2784" i="5"/>
  <c r="K2784" i="5"/>
  <c r="I2784" i="5"/>
  <c r="G2784" i="5"/>
  <c r="E2784" i="5"/>
  <c r="C2784" i="5"/>
  <c r="M2783" i="5"/>
  <c r="K2783" i="5"/>
  <c r="I2783" i="5"/>
  <c r="G2783" i="5"/>
  <c r="E2783" i="5"/>
  <c r="C2783" i="5"/>
  <c r="M2782" i="5"/>
  <c r="K2782" i="5"/>
  <c r="I2782" i="5"/>
  <c r="G2782" i="5"/>
  <c r="E2782" i="5"/>
  <c r="C2782" i="5"/>
  <c r="M2781" i="5"/>
  <c r="K2781" i="5"/>
  <c r="I2781" i="5"/>
  <c r="G2781" i="5"/>
  <c r="E2781" i="5"/>
  <c r="C2781" i="5"/>
  <c r="M2780" i="5"/>
  <c r="K2780" i="5"/>
  <c r="I2780" i="5"/>
  <c r="G2780" i="5"/>
  <c r="E2780" i="5"/>
  <c r="C2780" i="5"/>
  <c r="M2779" i="5"/>
  <c r="K2779" i="5"/>
  <c r="I2779" i="5"/>
  <c r="G2779" i="5"/>
  <c r="E2779" i="5"/>
  <c r="C2779" i="5"/>
  <c r="M2778" i="5"/>
  <c r="K2778" i="5"/>
  <c r="I2778" i="5"/>
  <c r="G2778" i="5"/>
  <c r="E2778" i="5"/>
  <c r="C2778" i="5"/>
  <c r="M2777" i="5"/>
  <c r="K2777" i="5"/>
  <c r="I2777" i="5"/>
  <c r="G2777" i="5"/>
  <c r="E2777" i="5"/>
  <c r="C2777" i="5"/>
  <c r="M2776" i="5"/>
  <c r="K2776" i="5"/>
  <c r="I2776" i="5"/>
  <c r="G2776" i="5"/>
  <c r="E2776" i="5"/>
  <c r="C2776" i="5"/>
  <c r="M2775" i="5"/>
  <c r="K2775" i="5"/>
  <c r="I2775" i="5"/>
  <c r="G2775" i="5"/>
  <c r="E2775" i="5"/>
  <c r="C2775" i="5"/>
  <c r="M2774" i="5"/>
  <c r="K2774" i="5"/>
  <c r="I2774" i="5"/>
  <c r="G2774" i="5"/>
  <c r="E2774" i="5"/>
  <c r="C2774" i="5"/>
  <c r="M2773" i="5"/>
  <c r="K2773" i="5"/>
  <c r="I2773" i="5"/>
  <c r="G2773" i="5"/>
  <c r="E2773" i="5"/>
  <c r="C2773" i="5"/>
  <c r="M2772" i="5"/>
  <c r="K2772" i="5"/>
  <c r="I2772" i="5"/>
  <c r="G2772" i="5"/>
  <c r="E2772" i="5"/>
  <c r="C2772" i="5"/>
  <c r="M2771" i="5"/>
  <c r="K2771" i="5"/>
  <c r="I2771" i="5"/>
  <c r="G2771" i="5"/>
  <c r="E2771" i="5"/>
  <c r="C2771" i="5"/>
  <c r="M2770" i="5"/>
  <c r="K2770" i="5"/>
  <c r="I2770" i="5"/>
  <c r="G2770" i="5"/>
  <c r="E2770" i="5"/>
  <c r="C2770" i="5"/>
  <c r="M2769" i="5"/>
  <c r="K2769" i="5"/>
  <c r="I2769" i="5"/>
  <c r="G2769" i="5"/>
  <c r="E2769" i="5"/>
  <c r="C2769" i="5"/>
  <c r="M2768" i="5"/>
  <c r="K2768" i="5"/>
  <c r="I2768" i="5"/>
  <c r="G2768" i="5"/>
  <c r="E2768" i="5"/>
  <c r="C2768" i="5"/>
  <c r="M2767" i="5"/>
  <c r="K2767" i="5"/>
  <c r="I2767" i="5"/>
  <c r="G2767" i="5"/>
  <c r="E2767" i="5"/>
  <c r="C2767" i="5"/>
  <c r="M2766" i="5"/>
  <c r="K2766" i="5"/>
  <c r="I2766" i="5"/>
  <c r="G2766" i="5"/>
  <c r="E2766" i="5"/>
  <c r="C2766" i="5"/>
  <c r="M2765" i="5"/>
  <c r="K2765" i="5"/>
  <c r="I2765" i="5"/>
  <c r="G2765" i="5"/>
  <c r="E2765" i="5"/>
  <c r="C2765" i="5"/>
  <c r="M2764" i="5"/>
  <c r="K2764" i="5"/>
  <c r="I2764" i="5"/>
  <c r="G2764" i="5"/>
  <c r="E2764" i="5"/>
  <c r="C2764" i="5"/>
  <c r="M2763" i="5"/>
  <c r="K2763" i="5"/>
  <c r="I2763" i="5"/>
  <c r="G2763" i="5"/>
  <c r="E2763" i="5"/>
  <c r="C2763" i="5"/>
  <c r="M2762" i="5"/>
  <c r="K2762" i="5"/>
  <c r="I2762" i="5"/>
  <c r="G2762" i="5"/>
  <c r="E2762" i="5"/>
  <c r="C2762" i="5"/>
  <c r="M2761" i="5"/>
  <c r="K2761" i="5"/>
  <c r="I2761" i="5"/>
  <c r="G2761" i="5"/>
  <c r="E2761" i="5"/>
  <c r="C2761" i="5"/>
  <c r="M2760" i="5"/>
  <c r="K2760" i="5"/>
  <c r="I2760" i="5"/>
  <c r="G2760" i="5"/>
  <c r="E2760" i="5"/>
  <c r="C2760" i="5"/>
  <c r="M2759" i="5"/>
  <c r="K2759" i="5"/>
  <c r="I2759" i="5"/>
  <c r="G2759" i="5"/>
  <c r="E2759" i="5"/>
  <c r="C2759" i="5"/>
  <c r="M2758" i="5"/>
  <c r="K2758" i="5"/>
  <c r="I2758" i="5"/>
  <c r="G2758" i="5"/>
  <c r="E2758" i="5"/>
  <c r="C2758" i="5"/>
  <c r="M2757" i="5"/>
  <c r="K2757" i="5"/>
  <c r="I2757" i="5"/>
  <c r="G2757" i="5"/>
  <c r="E2757" i="5"/>
  <c r="C2757" i="5"/>
  <c r="M2756" i="5"/>
  <c r="K2756" i="5"/>
  <c r="I2756" i="5"/>
  <c r="G2756" i="5"/>
  <c r="E2756" i="5"/>
  <c r="C2756" i="5"/>
  <c r="M2755" i="5"/>
  <c r="K2755" i="5"/>
  <c r="I2755" i="5"/>
  <c r="G2755" i="5"/>
  <c r="E2755" i="5"/>
  <c r="C2755" i="5"/>
  <c r="M2754" i="5"/>
  <c r="K2754" i="5"/>
  <c r="I2754" i="5"/>
  <c r="G2754" i="5"/>
  <c r="E2754" i="5"/>
  <c r="C2754" i="5"/>
  <c r="M2753" i="5"/>
  <c r="K2753" i="5"/>
  <c r="I2753" i="5"/>
  <c r="G2753" i="5"/>
  <c r="E2753" i="5"/>
  <c r="C2753" i="5"/>
  <c r="M2752" i="5"/>
  <c r="K2752" i="5"/>
  <c r="I2752" i="5"/>
  <c r="G2752" i="5"/>
  <c r="E2752" i="5"/>
  <c r="C2752" i="5"/>
  <c r="M2751" i="5"/>
  <c r="K2751" i="5"/>
  <c r="I2751" i="5"/>
  <c r="G2751" i="5"/>
  <c r="E2751" i="5"/>
  <c r="C2751" i="5"/>
  <c r="M2750" i="5"/>
  <c r="K2750" i="5"/>
  <c r="I2750" i="5"/>
  <c r="G2750" i="5"/>
  <c r="E2750" i="5"/>
  <c r="C2750" i="5"/>
  <c r="M2749" i="5"/>
  <c r="K2749" i="5"/>
  <c r="I2749" i="5"/>
  <c r="G2749" i="5"/>
  <c r="E2749" i="5"/>
  <c r="C2749" i="5"/>
  <c r="M2748" i="5"/>
  <c r="K2748" i="5"/>
  <c r="I2748" i="5"/>
  <c r="G2748" i="5"/>
  <c r="E2748" i="5"/>
  <c r="C2748" i="5"/>
  <c r="M2747" i="5"/>
  <c r="K2747" i="5"/>
  <c r="I2747" i="5"/>
  <c r="G2747" i="5"/>
  <c r="E2747" i="5"/>
  <c r="C2747" i="5"/>
  <c r="M2746" i="5"/>
  <c r="K2746" i="5"/>
  <c r="I2746" i="5"/>
  <c r="G2746" i="5"/>
  <c r="E2746" i="5"/>
  <c r="C2746" i="5"/>
  <c r="M2745" i="5"/>
  <c r="K2745" i="5"/>
  <c r="I2745" i="5"/>
  <c r="G2745" i="5"/>
  <c r="E2745" i="5"/>
  <c r="C2745" i="5"/>
  <c r="M2744" i="5"/>
  <c r="K2744" i="5"/>
  <c r="I2744" i="5"/>
  <c r="G2744" i="5"/>
  <c r="E2744" i="5"/>
  <c r="C2744" i="5"/>
  <c r="M2743" i="5"/>
  <c r="K2743" i="5"/>
  <c r="I2743" i="5"/>
  <c r="G2743" i="5"/>
  <c r="E2743" i="5"/>
  <c r="C2743" i="5"/>
  <c r="M2742" i="5"/>
  <c r="K2742" i="5"/>
  <c r="I2742" i="5"/>
  <c r="G2742" i="5"/>
  <c r="E2742" i="5"/>
  <c r="C2742" i="5"/>
  <c r="M2741" i="5"/>
  <c r="K2741" i="5"/>
  <c r="I2741" i="5"/>
  <c r="G2741" i="5"/>
  <c r="E2741" i="5"/>
  <c r="C2741" i="5"/>
  <c r="M2740" i="5"/>
  <c r="K2740" i="5"/>
  <c r="I2740" i="5"/>
  <c r="G2740" i="5"/>
  <c r="E2740" i="5"/>
  <c r="C2740" i="5"/>
  <c r="M2739" i="5"/>
  <c r="K2739" i="5"/>
  <c r="I2739" i="5"/>
  <c r="G2739" i="5"/>
  <c r="E2739" i="5"/>
  <c r="C2739" i="5"/>
  <c r="M2738" i="5"/>
  <c r="K2738" i="5"/>
  <c r="I2738" i="5"/>
  <c r="G2738" i="5"/>
  <c r="E2738" i="5"/>
  <c r="C2738" i="5"/>
  <c r="M2737" i="5"/>
  <c r="K2737" i="5"/>
  <c r="I2737" i="5"/>
  <c r="G2737" i="5"/>
  <c r="E2737" i="5"/>
  <c r="C2737" i="5"/>
  <c r="M2736" i="5"/>
  <c r="K2736" i="5"/>
  <c r="I2736" i="5"/>
  <c r="G2736" i="5"/>
  <c r="E2736" i="5"/>
  <c r="C2736" i="5"/>
  <c r="M2735" i="5"/>
  <c r="K2735" i="5"/>
  <c r="I2735" i="5"/>
  <c r="G2735" i="5"/>
  <c r="E2735" i="5"/>
  <c r="C2735" i="5"/>
  <c r="M2734" i="5"/>
  <c r="K2734" i="5"/>
  <c r="I2734" i="5"/>
  <c r="G2734" i="5"/>
  <c r="E2734" i="5"/>
  <c r="C2734" i="5"/>
  <c r="M2733" i="5"/>
  <c r="K2733" i="5"/>
  <c r="I2733" i="5"/>
  <c r="G2733" i="5"/>
  <c r="E2733" i="5"/>
  <c r="C2733" i="5"/>
  <c r="M2732" i="5"/>
  <c r="K2732" i="5"/>
  <c r="I2732" i="5"/>
  <c r="G2732" i="5"/>
  <c r="E2732" i="5"/>
  <c r="C2732" i="5"/>
  <c r="M2731" i="5"/>
  <c r="K2731" i="5"/>
  <c r="I2731" i="5"/>
  <c r="G2731" i="5"/>
  <c r="E2731" i="5"/>
  <c r="C2731" i="5"/>
  <c r="M2730" i="5"/>
  <c r="K2730" i="5"/>
  <c r="I2730" i="5"/>
  <c r="G2730" i="5"/>
  <c r="E2730" i="5"/>
  <c r="C2730" i="5"/>
  <c r="M2729" i="5"/>
  <c r="K2729" i="5"/>
  <c r="I2729" i="5"/>
  <c r="G2729" i="5"/>
  <c r="E2729" i="5"/>
  <c r="C2729" i="5"/>
  <c r="M2728" i="5"/>
  <c r="K2728" i="5"/>
  <c r="I2728" i="5"/>
  <c r="G2728" i="5"/>
  <c r="E2728" i="5"/>
  <c r="C2728" i="5"/>
  <c r="M2727" i="5"/>
  <c r="K2727" i="5"/>
  <c r="I2727" i="5"/>
  <c r="G2727" i="5"/>
  <c r="E2727" i="5"/>
  <c r="C2727" i="5"/>
  <c r="M2726" i="5"/>
  <c r="K2726" i="5"/>
  <c r="I2726" i="5"/>
  <c r="G2726" i="5"/>
  <c r="E2726" i="5"/>
  <c r="C2726" i="5"/>
  <c r="M2725" i="5"/>
  <c r="K2725" i="5"/>
  <c r="I2725" i="5"/>
  <c r="G2725" i="5"/>
  <c r="E2725" i="5"/>
  <c r="C2725" i="5"/>
  <c r="M2724" i="5"/>
  <c r="K2724" i="5"/>
  <c r="I2724" i="5"/>
  <c r="G2724" i="5"/>
  <c r="E2724" i="5"/>
  <c r="C2724" i="5"/>
  <c r="M2723" i="5"/>
  <c r="K2723" i="5"/>
  <c r="I2723" i="5"/>
  <c r="G2723" i="5"/>
  <c r="E2723" i="5"/>
  <c r="C2723" i="5"/>
  <c r="M2722" i="5"/>
  <c r="K2722" i="5"/>
  <c r="I2722" i="5"/>
  <c r="G2722" i="5"/>
  <c r="E2722" i="5"/>
  <c r="C2722" i="5"/>
  <c r="M2721" i="5"/>
  <c r="K2721" i="5"/>
  <c r="I2721" i="5"/>
  <c r="G2721" i="5"/>
  <c r="E2721" i="5"/>
  <c r="C2721" i="5"/>
  <c r="M2720" i="5"/>
  <c r="K2720" i="5"/>
  <c r="I2720" i="5"/>
  <c r="G2720" i="5"/>
  <c r="E2720" i="5"/>
  <c r="C2720" i="5"/>
  <c r="M2719" i="5"/>
  <c r="K2719" i="5"/>
  <c r="I2719" i="5"/>
  <c r="G2719" i="5"/>
  <c r="E2719" i="5"/>
  <c r="C2719" i="5"/>
  <c r="M2718" i="5"/>
  <c r="K2718" i="5"/>
  <c r="I2718" i="5"/>
  <c r="G2718" i="5"/>
  <c r="E2718" i="5"/>
  <c r="C2718" i="5"/>
  <c r="M2717" i="5"/>
  <c r="K2717" i="5"/>
  <c r="I2717" i="5"/>
  <c r="G2717" i="5"/>
  <c r="E2717" i="5"/>
  <c r="C2717" i="5"/>
  <c r="M2716" i="5"/>
  <c r="K2716" i="5"/>
  <c r="I2716" i="5"/>
  <c r="G2716" i="5"/>
  <c r="E2716" i="5"/>
  <c r="C2716" i="5"/>
  <c r="M2715" i="5"/>
  <c r="K2715" i="5"/>
  <c r="I2715" i="5"/>
  <c r="G2715" i="5"/>
  <c r="E2715" i="5"/>
  <c r="C2715" i="5"/>
  <c r="M2714" i="5"/>
  <c r="K2714" i="5"/>
  <c r="I2714" i="5"/>
  <c r="G2714" i="5"/>
  <c r="E2714" i="5"/>
  <c r="C2714" i="5"/>
  <c r="M2713" i="5"/>
  <c r="K2713" i="5"/>
  <c r="I2713" i="5"/>
  <c r="G2713" i="5"/>
  <c r="E2713" i="5"/>
  <c r="C2713" i="5"/>
  <c r="M2712" i="5"/>
  <c r="K2712" i="5"/>
  <c r="I2712" i="5"/>
  <c r="G2712" i="5"/>
  <c r="E2712" i="5"/>
  <c r="C2712" i="5"/>
  <c r="M2711" i="5"/>
  <c r="K2711" i="5"/>
  <c r="I2711" i="5"/>
  <c r="G2711" i="5"/>
  <c r="E2711" i="5"/>
  <c r="C2711" i="5"/>
  <c r="M2710" i="5"/>
  <c r="K2710" i="5"/>
  <c r="I2710" i="5"/>
  <c r="G2710" i="5"/>
  <c r="E2710" i="5"/>
  <c r="C2710" i="5"/>
  <c r="M2709" i="5"/>
  <c r="K2709" i="5"/>
  <c r="I2709" i="5"/>
  <c r="G2709" i="5"/>
  <c r="E2709" i="5"/>
  <c r="C2709" i="5"/>
  <c r="M2708" i="5"/>
  <c r="K2708" i="5"/>
  <c r="I2708" i="5"/>
  <c r="G2708" i="5"/>
  <c r="E2708" i="5"/>
  <c r="C2708" i="5"/>
  <c r="M2707" i="5"/>
  <c r="K2707" i="5"/>
  <c r="I2707" i="5"/>
  <c r="G2707" i="5"/>
  <c r="E2707" i="5"/>
  <c r="C2707" i="5"/>
  <c r="M2706" i="5"/>
  <c r="K2706" i="5"/>
  <c r="I2706" i="5"/>
  <c r="G2706" i="5"/>
  <c r="E2706" i="5"/>
  <c r="C2706" i="5"/>
  <c r="M2705" i="5"/>
  <c r="K2705" i="5"/>
  <c r="I2705" i="5"/>
  <c r="G2705" i="5"/>
  <c r="E2705" i="5"/>
  <c r="C2705" i="5"/>
  <c r="M2704" i="5"/>
  <c r="K2704" i="5"/>
  <c r="I2704" i="5"/>
  <c r="G2704" i="5"/>
  <c r="E2704" i="5"/>
  <c r="C2704" i="5"/>
  <c r="M2703" i="5"/>
  <c r="K2703" i="5"/>
  <c r="I2703" i="5"/>
  <c r="G2703" i="5"/>
  <c r="E2703" i="5"/>
  <c r="C2703" i="5"/>
  <c r="M2702" i="5"/>
  <c r="K2702" i="5"/>
  <c r="I2702" i="5"/>
  <c r="G2702" i="5"/>
  <c r="E2702" i="5"/>
  <c r="C2702" i="5"/>
  <c r="M2701" i="5"/>
  <c r="K2701" i="5"/>
  <c r="I2701" i="5"/>
  <c r="G2701" i="5"/>
  <c r="E2701" i="5"/>
  <c r="C2701" i="5"/>
  <c r="M2700" i="5"/>
  <c r="K2700" i="5"/>
  <c r="I2700" i="5"/>
  <c r="G2700" i="5"/>
  <c r="E2700" i="5"/>
  <c r="C2700" i="5"/>
  <c r="M2699" i="5"/>
  <c r="K2699" i="5"/>
  <c r="I2699" i="5"/>
  <c r="G2699" i="5"/>
  <c r="E2699" i="5"/>
  <c r="C2699" i="5"/>
  <c r="M2698" i="5"/>
  <c r="K2698" i="5"/>
  <c r="I2698" i="5"/>
  <c r="G2698" i="5"/>
  <c r="E2698" i="5"/>
  <c r="C2698" i="5"/>
  <c r="M2697" i="5"/>
  <c r="K2697" i="5"/>
  <c r="I2697" i="5"/>
  <c r="G2697" i="5"/>
  <c r="E2697" i="5"/>
  <c r="C2697" i="5"/>
  <c r="M2696" i="5"/>
  <c r="K2696" i="5"/>
  <c r="I2696" i="5"/>
  <c r="G2696" i="5"/>
  <c r="E2696" i="5"/>
  <c r="C2696" i="5"/>
  <c r="M2695" i="5"/>
  <c r="K2695" i="5"/>
  <c r="I2695" i="5"/>
  <c r="G2695" i="5"/>
  <c r="E2695" i="5"/>
  <c r="C2695" i="5"/>
  <c r="M2694" i="5"/>
  <c r="K2694" i="5"/>
  <c r="I2694" i="5"/>
  <c r="G2694" i="5"/>
  <c r="E2694" i="5"/>
  <c r="C2694" i="5"/>
  <c r="M2693" i="5"/>
  <c r="K2693" i="5"/>
  <c r="I2693" i="5"/>
  <c r="G2693" i="5"/>
  <c r="E2693" i="5"/>
  <c r="C2693" i="5"/>
  <c r="M2692" i="5"/>
  <c r="K2692" i="5"/>
  <c r="I2692" i="5"/>
  <c r="G2692" i="5"/>
  <c r="E2692" i="5"/>
  <c r="C2692" i="5"/>
  <c r="M2691" i="5"/>
  <c r="K2691" i="5"/>
  <c r="I2691" i="5"/>
  <c r="G2691" i="5"/>
  <c r="E2691" i="5"/>
  <c r="C2691" i="5"/>
  <c r="M2690" i="5"/>
  <c r="K2690" i="5"/>
  <c r="I2690" i="5"/>
  <c r="G2690" i="5"/>
  <c r="E2690" i="5"/>
  <c r="C2690" i="5"/>
  <c r="M2689" i="5"/>
  <c r="K2689" i="5"/>
  <c r="I2689" i="5"/>
  <c r="G2689" i="5"/>
  <c r="E2689" i="5"/>
  <c r="C2689" i="5"/>
  <c r="M2688" i="5"/>
  <c r="K2688" i="5"/>
  <c r="I2688" i="5"/>
  <c r="G2688" i="5"/>
  <c r="E2688" i="5"/>
  <c r="C2688" i="5"/>
  <c r="M2687" i="5"/>
  <c r="K2687" i="5"/>
  <c r="I2687" i="5"/>
  <c r="G2687" i="5"/>
  <c r="E2687" i="5"/>
  <c r="C2687" i="5"/>
  <c r="M2686" i="5"/>
  <c r="K2686" i="5"/>
  <c r="I2686" i="5"/>
  <c r="G2686" i="5"/>
  <c r="E2686" i="5"/>
  <c r="C2686" i="5"/>
  <c r="M2685" i="5"/>
  <c r="K2685" i="5"/>
  <c r="I2685" i="5"/>
  <c r="G2685" i="5"/>
  <c r="E2685" i="5"/>
  <c r="C2685" i="5"/>
  <c r="M2684" i="5"/>
  <c r="K2684" i="5"/>
  <c r="I2684" i="5"/>
  <c r="G2684" i="5"/>
  <c r="E2684" i="5"/>
  <c r="C2684" i="5"/>
  <c r="M2683" i="5"/>
  <c r="K2683" i="5"/>
  <c r="I2683" i="5"/>
  <c r="G2683" i="5"/>
  <c r="E2683" i="5"/>
  <c r="C2683" i="5"/>
  <c r="M2682" i="5"/>
  <c r="K2682" i="5"/>
  <c r="I2682" i="5"/>
  <c r="G2682" i="5"/>
  <c r="E2682" i="5"/>
  <c r="C2682" i="5"/>
  <c r="M2681" i="5"/>
  <c r="K2681" i="5"/>
  <c r="I2681" i="5"/>
  <c r="G2681" i="5"/>
  <c r="E2681" i="5"/>
  <c r="C2681" i="5"/>
  <c r="M2680" i="5"/>
  <c r="K2680" i="5"/>
  <c r="I2680" i="5"/>
  <c r="G2680" i="5"/>
  <c r="E2680" i="5"/>
  <c r="C2680" i="5"/>
  <c r="M2679" i="5"/>
  <c r="K2679" i="5"/>
  <c r="I2679" i="5"/>
  <c r="G2679" i="5"/>
  <c r="E2679" i="5"/>
  <c r="C2679" i="5"/>
  <c r="M2678" i="5"/>
  <c r="K2678" i="5"/>
  <c r="I2678" i="5"/>
  <c r="G2678" i="5"/>
  <c r="E2678" i="5"/>
  <c r="C2678" i="5"/>
  <c r="M2677" i="5"/>
  <c r="K2677" i="5"/>
  <c r="I2677" i="5"/>
  <c r="G2677" i="5"/>
  <c r="E2677" i="5"/>
  <c r="C2677" i="5"/>
  <c r="M2676" i="5"/>
  <c r="K2676" i="5"/>
  <c r="I2676" i="5"/>
  <c r="G2676" i="5"/>
  <c r="E2676" i="5"/>
  <c r="C2676" i="5"/>
  <c r="M2675" i="5"/>
  <c r="K2675" i="5"/>
  <c r="I2675" i="5"/>
  <c r="G2675" i="5"/>
  <c r="E2675" i="5"/>
  <c r="C2675" i="5"/>
  <c r="M2674" i="5"/>
  <c r="K2674" i="5"/>
  <c r="I2674" i="5"/>
  <c r="G2674" i="5"/>
  <c r="E2674" i="5"/>
  <c r="C2674" i="5"/>
  <c r="M2673" i="5"/>
  <c r="K2673" i="5"/>
  <c r="I2673" i="5"/>
  <c r="G2673" i="5"/>
  <c r="E2673" i="5"/>
  <c r="C2673" i="5"/>
  <c r="M2672" i="5"/>
  <c r="K2672" i="5"/>
  <c r="I2672" i="5"/>
  <c r="G2672" i="5"/>
  <c r="E2672" i="5"/>
  <c r="C2672" i="5"/>
  <c r="M2671" i="5"/>
  <c r="K2671" i="5"/>
  <c r="I2671" i="5"/>
  <c r="G2671" i="5"/>
  <c r="E2671" i="5"/>
  <c r="C2671" i="5"/>
  <c r="M2670" i="5"/>
  <c r="K2670" i="5"/>
  <c r="I2670" i="5"/>
  <c r="G2670" i="5"/>
  <c r="E2670" i="5"/>
  <c r="C2670" i="5"/>
  <c r="M2669" i="5"/>
  <c r="K2669" i="5"/>
  <c r="I2669" i="5"/>
  <c r="G2669" i="5"/>
  <c r="E2669" i="5"/>
  <c r="C2669" i="5"/>
  <c r="M2668" i="5"/>
  <c r="K2668" i="5"/>
  <c r="I2668" i="5"/>
  <c r="G2668" i="5"/>
  <c r="E2668" i="5"/>
  <c r="C2668" i="5"/>
  <c r="M2667" i="5"/>
  <c r="K2667" i="5"/>
  <c r="I2667" i="5"/>
  <c r="G2667" i="5"/>
  <c r="E2667" i="5"/>
  <c r="C2667" i="5"/>
  <c r="M2666" i="5"/>
  <c r="K2666" i="5"/>
  <c r="I2666" i="5"/>
  <c r="G2666" i="5"/>
  <c r="E2666" i="5"/>
  <c r="C2666" i="5"/>
  <c r="M2665" i="5"/>
  <c r="K2665" i="5"/>
  <c r="I2665" i="5"/>
  <c r="G2665" i="5"/>
  <c r="E2665" i="5"/>
  <c r="C2665" i="5"/>
  <c r="M2664" i="5"/>
  <c r="K2664" i="5"/>
  <c r="I2664" i="5"/>
  <c r="G2664" i="5"/>
  <c r="E2664" i="5"/>
  <c r="C2664" i="5"/>
  <c r="M2663" i="5"/>
  <c r="K2663" i="5"/>
  <c r="I2663" i="5"/>
  <c r="G2663" i="5"/>
  <c r="E2663" i="5"/>
  <c r="C2663" i="5"/>
  <c r="M2662" i="5"/>
  <c r="K2662" i="5"/>
  <c r="I2662" i="5"/>
  <c r="G2662" i="5"/>
  <c r="E2662" i="5"/>
  <c r="C2662" i="5"/>
  <c r="M2661" i="5"/>
  <c r="K2661" i="5"/>
  <c r="I2661" i="5"/>
  <c r="G2661" i="5"/>
  <c r="E2661" i="5"/>
  <c r="C2661" i="5"/>
  <c r="M2660" i="5"/>
  <c r="K2660" i="5"/>
  <c r="I2660" i="5"/>
  <c r="G2660" i="5"/>
  <c r="E2660" i="5"/>
  <c r="C2660" i="5"/>
  <c r="M2659" i="5"/>
  <c r="K2659" i="5"/>
  <c r="I2659" i="5"/>
  <c r="G2659" i="5"/>
  <c r="E2659" i="5"/>
  <c r="C2659" i="5"/>
  <c r="M2658" i="5"/>
  <c r="K2658" i="5"/>
  <c r="I2658" i="5"/>
  <c r="G2658" i="5"/>
  <c r="E2658" i="5"/>
  <c r="C2658" i="5"/>
  <c r="M2657" i="5"/>
  <c r="K2657" i="5"/>
  <c r="I2657" i="5"/>
  <c r="G2657" i="5"/>
  <c r="E2657" i="5"/>
  <c r="C2657" i="5"/>
  <c r="M2656" i="5"/>
  <c r="K2656" i="5"/>
  <c r="I2656" i="5"/>
  <c r="G2656" i="5"/>
  <c r="E2656" i="5"/>
  <c r="C2656" i="5"/>
  <c r="M2655" i="5"/>
  <c r="K2655" i="5"/>
  <c r="I2655" i="5"/>
  <c r="G2655" i="5"/>
  <c r="E2655" i="5"/>
  <c r="C2655" i="5"/>
  <c r="M2654" i="5"/>
  <c r="K2654" i="5"/>
  <c r="I2654" i="5"/>
  <c r="G2654" i="5"/>
  <c r="E2654" i="5"/>
  <c r="C2654" i="5"/>
  <c r="M2653" i="5"/>
  <c r="K2653" i="5"/>
  <c r="I2653" i="5"/>
  <c r="G2653" i="5"/>
  <c r="E2653" i="5"/>
  <c r="C2653" i="5"/>
  <c r="M2652" i="5"/>
  <c r="K2652" i="5"/>
  <c r="I2652" i="5"/>
  <c r="G2652" i="5"/>
  <c r="E2652" i="5"/>
  <c r="C2652" i="5"/>
  <c r="M2651" i="5"/>
  <c r="K2651" i="5"/>
  <c r="I2651" i="5"/>
  <c r="G2651" i="5"/>
  <c r="E2651" i="5"/>
  <c r="C2651" i="5"/>
  <c r="M2650" i="5"/>
  <c r="K2650" i="5"/>
  <c r="I2650" i="5"/>
  <c r="G2650" i="5"/>
  <c r="E2650" i="5"/>
  <c r="C2650" i="5"/>
  <c r="M2649" i="5"/>
  <c r="K2649" i="5"/>
  <c r="I2649" i="5"/>
  <c r="G2649" i="5"/>
  <c r="E2649" i="5"/>
  <c r="C2649" i="5"/>
  <c r="M2648" i="5"/>
  <c r="K2648" i="5"/>
  <c r="I2648" i="5"/>
  <c r="G2648" i="5"/>
  <c r="E2648" i="5"/>
  <c r="C2648" i="5"/>
  <c r="M2647" i="5"/>
  <c r="K2647" i="5"/>
  <c r="I2647" i="5"/>
  <c r="G2647" i="5"/>
  <c r="E2647" i="5"/>
  <c r="C2647" i="5"/>
  <c r="M2646" i="5"/>
  <c r="K2646" i="5"/>
  <c r="I2646" i="5"/>
  <c r="G2646" i="5"/>
  <c r="E2646" i="5"/>
  <c r="C2646" i="5"/>
  <c r="M2645" i="5"/>
  <c r="K2645" i="5"/>
  <c r="I2645" i="5"/>
  <c r="G2645" i="5"/>
  <c r="E2645" i="5"/>
  <c r="C2645" i="5"/>
  <c r="M2644" i="5"/>
  <c r="K2644" i="5"/>
  <c r="I2644" i="5"/>
  <c r="G2644" i="5"/>
  <c r="E2644" i="5"/>
  <c r="C2644" i="5"/>
  <c r="M2643" i="5"/>
  <c r="K2643" i="5"/>
  <c r="I2643" i="5"/>
  <c r="G2643" i="5"/>
  <c r="E2643" i="5"/>
  <c r="C2643" i="5"/>
  <c r="M2642" i="5"/>
  <c r="K2642" i="5"/>
  <c r="I2642" i="5"/>
  <c r="G2642" i="5"/>
  <c r="E2642" i="5"/>
  <c r="C2642" i="5"/>
  <c r="M2641" i="5"/>
  <c r="K2641" i="5"/>
  <c r="I2641" i="5"/>
  <c r="G2641" i="5"/>
  <c r="E2641" i="5"/>
  <c r="C2641" i="5"/>
  <c r="M2640" i="5"/>
  <c r="K2640" i="5"/>
  <c r="I2640" i="5"/>
  <c r="G2640" i="5"/>
  <c r="E2640" i="5"/>
  <c r="C2640" i="5"/>
  <c r="M2639" i="5"/>
  <c r="K2639" i="5"/>
  <c r="I2639" i="5"/>
  <c r="G2639" i="5"/>
  <c r="E2639" i="5"/>
  <c r="C2639" i="5"/>
  <c r="M2638" i="5"/>
  <c r="K2638" i="5"/>
  <c r="I2638" i="5"/>
  <c r="G2638" i="5"/>
  <c r="E2638" i="5"/>
  <c r="C2638" i="5"/>
  <c r="M2637" i="5"/>
  <c r="K2637" i="5"/>
  <c r="I2637" i="5"/>
  <c r="G2637" i="5"/>
  <c r="E2637" i="5"/>
  <c r="C2637" i="5"/>
  <c r="M2636" i="5"/>
  <c r="K2636" i="5"/>
  <c r="I2636" i="5"/>
  <c r="G2636" i="5"/>
  <c r="E2636" i="5"/>
  <c r="C2636" i="5"/>
  <c r="M2635" i="5"/>
  <c r="K2635" i="5"/>
  <c r="I2635" i="5"/>
  <c r="G2635" i="5"/>
  <c r="E2635" i="5"/>
  <c r="C2635" i="5"/>
  <c r="M2634" i="5"/>
  <c r="K2634" i="5"/>
  <c r="I2634" i="5"/>
  <c r="G2634" i="5"/>
  <c r="E2634" i="5"/>
  <c r="C2634" i="5"/>
  <c r="M2633" i="5"/>
  <c r="K2633" i="5"/>
  <c r="I2633" i="5"/>
  <c r="G2633" i="5"/>
  <c r="E2633" i="5"/>
  <c r="C2633" i="5"/>
  <c r="M2632" i="5"/>
  <c r="K2632" i="5"/>
  <c r="I2632" i="5"/>
  <c r="G2632" i="5"/>
  <c r="E2632" i="5"/>
  <c r="C2632" i="5"/>
  <c r="M2631" i="5"/>
  <c r="K2631" i="5"/>
  <c r="I2631" i="5"/>
  <c r="G2631" i="5"/>
  <c r="E2631" i="5"/>
  <c r="C2631" i="5"/>
  <c r="M2630" i="5"/>
  <c r="K2630" i="5"/>
  <c r="I2630" i="5"/>
  <c r="G2630" i="5"/>
  <c r="E2630" i="5"/>
  <c r="C2630" i="5"/>
  <c r="M2629" i="5"/>
  <c r="K2629" i="5"/>
  <c r="I2629" i="5"/>
  <c r="G2629" i="5"/>
  <c r="E2629" i="5"/>
  <c r="C2629" i="5"/>
  <c r="M2628" i="5"/>
  <c r="K2628" i="5"/>
  <c r="I2628" i="5"/>
  <c r="G2628" i="5"/>
  <c r="E2628" i="5"/>
  <c r="C2628" i="5"/>
  <c r="M2627" i="5"/>
  <c r="K2627" i="5"/>
  <c r="I2627" i="5"/>
  <c r="G2627" i="5"/>
  <c r="E2627" i="5"/>
  <c r="C2627" i="5"/>
  <c r="M2626" i="5"/>
  <c r="K2626" i="5"/>
  <c r="I2626" i="5"/>
  <c r="G2626" i="5"/>
  <c r="E2626" i="5"/>
  <c r="C2626" i="5"/>
  <c r="M2625" i="5"/>
  <c r="K2625" i="5"/>
  <c r="I2625" i="5"/>
  <c r="G2625" i="5"/>
  <c r="E2625" i="5"/>
  <c r="C2625" i="5"/>
  <c r="M2624" i="5"/>
  <c r="K2624" i="5"/>
  <c r="I2624" i="5"/>
  <c r="G2624" i="5"/>
  <c r="E2624" i="5"/>
  <c r="C2624" i="5"/>
  <c r="M2623" i="5"/>
  <c r="K2623" i="5"/>
  <c r="I2623" i="5"/>
  <c r="G2623" i="5"/>
  <c r="E2623" i="5"/>
  <c r="C2623" i="5"/>
  <c r="M2622" i="5"/>
  <c r="K2622" i="5"/>
  <c r="I2622" i="5"/>
  <c r="G2622" i="5"/>
  <c r="E2622" i="5"/>
  <c r="C2622" i="5"/>
  <c r="M2621" i="5"/>
  <c r="K2621" i="5"/>
  <c r="I2621" i="5"/>
  <c r="G2621" i="5"/>
  <c r="E2621" i="5"/>
  <c r="C2621" i="5"/>
  <c r="M2620" i="5"/>
  <c r="K2620" i="5"/>
  <c r="I2620" i="5"/>
  <c r="G2620" i="5"/>
  <c r="E2620" i="5"/>
  <c r="C2620" i="5"/>
  <c r="M2619" i="5"/>
  <c r="K2619" i="5"/>
  <c r="I2619" i="5"/>
  <c r="G2619" i="5"/>
  <c r="E2619" i="5"/>
  <c r="C2619" i="5"/>
  <c r="M2618" i="5"/>
  <c r="K2618" i="5"/>
  <c r="I2618" i="5"/>
  <c r="G2618" i="5"/>
  <c r="E2618" i="5"/>
  <c r="C2618" i="5"/>
  <c r="M2617" i="5"/>
  <c r="K2617" i="5"/>
  <c r="I2617" i="5"/>
  <c r="G2617" i="5"/>
  <c r="E2617" i="5"/>
  <c r="C2617" i="5"/>
  <c r="M2616" i="5"/>
  <c r="K2616" i="5"/>
  <c r="I2616" i="5"/>
  <c r="G2616" i="5"/>
  <c r="E2616" i="5"/>
  <c r="C2616" i="5"/>
  <c r="M2615" i="5"/>
  <c r="K2615" i="5"/>
  <c r="I2615" i="5"/>
  <c r="G2615" i="5"/>
  <c r="E2615" i="5"/>
  <c r="C2615" i="5"/>
  <c r="M2614" i="5"/>
  <c r="K2614" i="5"/>
  <c r="I2614" i="5"/>
  <c r="G2614" i="5"/>
  <c r="E2614" i="5"/>
  <c r="C2614" i="5"/>
  <c r="M2613" i="5"/>
  <c r="K2613" i="5"/>
  <c r="I2613" i="5"/>
  <c r="G2613" i="5"/>
  <c r="E2613" i="5"/>
  <c r="C2613" i="5"/>
  <c r="M2612" i="5"/>
  <c r="K2612" i="5"/>
  <c r="I2612" i="5"/>
  <c r="G2612" i="5"/>
  <c r="E2612" i="5"/>
  <c r="C2612" i="5"/>
  <c r="M2611" i="5"/>
  <c r="K2611" i="5"/>
  <c r="I2611" i="5"/>
  <c r="G2611" i="5"/>
  <c r="E2611" i="5"/>
  <c r="C2611" i="5"/>
  <c r="M2610" i="5"/>
  <c r="K2610" i="5"/>
  <c r="I2610" i="5"/>
  <c r="G2610" i="5"/>
  <c r="E2610" i="5"/>
  <c r="C2610" i="5"/>
  <c r="M2609" i="5"/>
  <c r="K2609" i="5"/>
  <c r="I2609" i="5"/>
  <c r="G2609" i="5"/>
  <c r="E2609" i="5"/>
  <c r="C2609" i="5"/>
  <c r="M2608" i="5"/>
  <c r="K2608" i="5"/>
  <c r="I2608" i="5"/>
  <c r="G2608" i="5"/>
  <c r="E2608" i="5"/>
  <c r="C2608" i="5"/>
  <c r="M2607" i="5"/>
  <c r="K2607" i="5"/>
  <c r="I2607" i="5"/>
  <c r="G2607" i="5"/>
  <c r="E2607" i="5"/>
  <c r="C2607" i="5"/>
  <c r="M2606" i="5"/>
  <c r="K2606" i="5"/>
  <c r="I2606" i="5"/>
  <c r="G2606" i="5"/>
  <c r="E2606" i="5"/>
  <c r="C2606" i="5"/>
  <c r="M2605" i="5"/>
  <c r="K2605" i="5"/>
  <c r="I2605" i="5"/>
  <c r="G2605" i="5"/>
  <c r="E2605" i="5"/>
  <c r="C2605" i="5"/>
  <c r="M2604" i="5"/>
  <c r="K2604" i="5"/>
  <c r="I2604" i="5"/>
  <c r="G2604" i="5"/>
  <c r="E2604" i="5"/>
  <c r="C2604" i="5"/>
  <c r="M2603" i="5"/>
  <c r="K2603" i="5"/>
  <c r="I2603" i="5"/>
  <c r="G2603" i="5"/>
  <c r="E2603" i="5"/>
  <c r="C2603" i="5"/>
  <c r="M2602" i="5"/>
  <c r="K2602" i="5"/>
  <c r="I2602" i="5"/>
  <c r="G2602" i="5"/>
  <c r="E2602" i="5"/>
  <c r="C2602" i="5"/>
  <c r="M2601" i="5"/>
  <c r="K2601" i="5"/>
  <c r="I2601" i="5"/>
  <c r="G2601" i="5"/>
  <c r="E2601" i="5"/>
  <c r="C2601" i="5"/>
  <c r="M2600" i="5"/>
  <c r="K2600" i="5"/>
  <c r="I2600" i="5"/>
  <c r="G2600" i="5"/>
  <c r="E2600" i="5"/>
  <c r="C2600" i="5"/>
  <c r="M2599" i="5"/>
  <c r="K2599" i="5"/>
  <c r="I2599" i="5"/>
  <c r="G2599" i="5"/>
  <c r="E2599" i="5"/>
  <c r="C2599" i="5"/>
  <c r="M2598" i="5"/>
  <c r="K2598" i="5"/>
  <c r="I2598" i="5"/>
  <c r="G2598" i="5"/>
  <c r="E2598" i="5"/>
  <c r="C2598" i="5"/>
  <c r="M2597" i="5"/>
  <c r="K2597" i="5"/>
  <c r="I2597" i="5"/>
  <c r="G2597" i="5"/>
  <c r="E2597" i="5"/>
  <c r="C2597" i="5"/>
  <c r="M2596" i="5"/>
  <c r="K2596" i="5"/>
  <c r="I2596" i="5"/>
  <c r="G2596" i="5"/>
  <c r="E2596" i="5"/>
  <c r="C2596" i="5"/>
  <c r="M2595" i="5"/>
  <c r="K2595" i="5"/>
  <c r="I2595" i="5"/>
  <c r="G2595" i="5"/>
  <c r="E2595" i="5"/>
  <c r="C2595" i="5"/>
  <c r="M2594" i="5"/>
  <c r="K2594" i="5"/>
  <c r="I2594" i="5"/>
  <c r="G2594" i="5"/>
  <c r="E2594" i="5"/>
  <c r="C2594" i="5"/>
  <c r="M2593" i="5"/>
  <c r="K2593" i="5"/>
  <c r="I2593" i="5"/>
  <c r="G2593" i="5"/>
  <c r="E2593" i="5"/>
  <c r="C2593" i="5"/>
  <c r="M2592" i="5"/>
  <c r="K2592" i="5"/>
  <c r="I2592" i="5"/>
  <c r="G2592" i="5"/>
  <c r="E2592" i="5"/>
  <c r="C2592" i="5"/>
  <c r="M2591" i="5"/>
  <c r="K2591" i="5"/>
  <c r="I2591" i="5"/>
  <c r="G2591" i="5"/>
  <c r="E2591" i="5"/>
  <c r="C2591" i="5"/>
  <c r="M2590" i="5"/>
  <c r="K2590" i="5"/>
  <c r="I2590" i="5"/>
  <c r="G2590" i="5"/>
  <c r="E2590" i="5"/>
  <c r="C2590" i="5"/>
  <c r="M2589" i="5"/>
  <c r="K2589" i="5"/>
  <c r="I2589" i="5"/>
  <c r="G2589" i="5"/>
  <c r="E2589" i="5"/>
  <c r="C2589" i="5"/>
  <c r="M2588" i="5"/>
  <c r="K2588" i="5"/>
  <c r="I2588" i="5"/>
  <c r="G2588" i="5"/>
  <c r="E2588" i="5"/>
  <c r="C2588" i="5"/>
  <c r="M2587" i="5"/>
  <c r="K2587" i="5"/>
  <c r="I2587" i="5"/>
  <c r="G2587" i="5"/>
  <c r="E2587" i="5"/>
  <c r="C2587" i="5"/>
  <c r="M2586" i="5"/>
  <c r="K2586" i="5"/>
  <c r="I2586" i="5"/>
  <c r="G2586" i="5"/>
  <c r="E2586" i="5"/>
  <c r="C2586" i="5"/>
  <c r="M2585" i="5"/>
  <c r="K2585" i="5"/>
  <c r="I2585" i="5"/>
  <c r="G2585" i="5"/>
  <c r="E2585" i="5"/>
  <c r="C2585" i="5"/>
  <c r="M2584" i="5"/>
  <c r="K2584" i="5"/>
  <c r="I2584" i="5"/>
  <c r="G2584" i="5"/>
  <c r="E2584" i="5"/>
  <c r="C2584" i="5"/>
  <c r="M2583" i="5"/>
  <c r="K2583" i="5"/>
  <c r="I2583" i="5"/>
  <c r="G2583" i="5"/>
  <c r="E2583" i="5"/>
  <c r="C2583" i="5"/>
  <c r="M2582" i="5"/>
  <c r="K2582" i="5"/>
  <c r="I2582" i="5"/>
  <c r="G2582" i="5"/>
  <c r="E2582" i="5"/>
  <c r="C2582" i="5"/>
  <c r="M2581" i="5"/>
  <c r="K2581" i="5"/>
  <c r="I2581" i="5"/>
  <c r="G2581" i="5"/>
  <c r="E2581" i="5"/>
  <c r="C2581" i="5"/>
  <c r="M2580" i="5"/>
  <c r="K2580" i="5"/>
  <c r="I2580" i="5"/>
  <c r="G2580" i="5"/>
  <c r="E2580" i="5"/>
  <c r="C2580" i="5"/>
  <c r="M2579" i="5"/>
  <c r="K2579" i="5"/>
  <c r="I2579" i="5"/>
  <c r="G2579" i="5"/>
  <c r="E2579" i="5"/>
  <c r="C2579" i="5"/>
  <c r="M2578" i="5"/>
  <c r="K2578" i="5"/>
  <c r="I2578" i="5"/>
  <c r="G2578" i="5"/>
  <c r="E2578" i="5"/>
  <c r="C2578" i="5"/>
  <c r="M2577" i="5"/>
  <c r="K2577" i="5"/>
  <c r="I2577" i="5"/>
  <c r="G2577" i="5"/>
  <c r="E2577" i="5"/>
  <c r="C2577" i="5"/>
  <c r="M2576" i="5"/>
  <c r="K2576" i="5"/>
  <c r="I2576" i="5"/>
  <c r="G2576" i="5"/>
  <c r="E2576" i="5"/>
  <c r="C2576" i="5"/>
  <c r="M2575" i="5"/>
  <c r="K2575" i="5"/>
  <c r="I2575" i="5"/>
  <c r="G2575" i="5"/>
  <c r="E2575" i="5"/>
  <c r="C2575" i="5"/>
  <c r="M2574" i="5"/>
  <c r="K2574" i="5"/>
  <c r="I2574" i="5"/>
  <c r="G2574" i="5"/>
  <c r="E2574" i="5"/>
  <c r="C2574" i="5"/>
  <c r="M2573" i="5"/>
  <c r="K2573" i="5"/>
  <c r="I2573" i="5"/>
  <c r="G2573" i="5"/>
  <c r="E2573" i="5"/>
  <c r="C2573" i="5"/>
  <c r="M2572" i="5"/>
  <c r="K2572" i="5"/>
  <c r="I2572" i="5"/>
  <c r="G2572" i="5"/>
  <c r="E2572" i="5"/>
  <c r="C2572" i="5"/>
  <c r="M2571" i="5"/>
  <c r="K2571" i="5"/>
  <c r="I2571" i="5"/>
  <c r="G2571" i="5"/>
  <c r="E2571" i="5"/>
  <c r="C2571" i="5"/>
  <c r="M2570" i="5"/>
  <c r="K2570" i="5"/>
  <c r="I2570" i="5"/>
  <c r="G2570" i="5"/>
  <c r="E2570" i="5"/>
  <c r="C2570" i="5"/>
  <c r="M2569" i="5"/>
  <c r="K2569" i="5"/>
  <c r="I2569" i="5"/>
  <c r="G2569" i="5"/>
  <c r="E2569" i="5"/>
  <c r="C2569" i="5"/>
  <c r="M2568" i="5"/>
  <c r="K2568" i="5"/>
  <c r="I2568" i="5"/>
  <c r="G2568" i="5"/>
  <c r="E2568" i="5"/>
  <c r="C2568" i="5"/>
  <c r="M2567" i="5"/>
  <c r="K2567" i="5"/>
  <c r="I2567" i="5"/>
  <c r="G2567" i="5"/>
  <c r="E2567" i="5"/>
  <c r="C2567" i="5"/>
  <c r="M2566" i="5"/>
  <c r="K2566" i="5"/>
  <c r="I2566" i="5"/>
  <c r="G2566" i="5"/>
  <c r="E2566" i="5"/>
  <c r="C2566" i="5"/>
  <c r="M2565" i="5"/>
  <c r="K2565" i="5"/>
  <c r="I2565" i="5"/>
  <c r="G2565" i="5"/>
  <c r="E2565" i="5"/>
  <c r="C2565" i="5"/>
  <c r="M2564" i="5"/>
  <c r="K2564" i="5"/>
  <c r="I2564" i="5"/>
  <c r="G2564" i="5"/>
  <c r="E2564" i="5"/>
  <c r="C2564" i="5"/>
  <c r="M2563" i="5"/>
  <c r="K2563" i="5"/>
  <c r="I2563" i="5"/>
  <c r="G2563" i="5"/>
  <c r="E2563" i="5"/>
  <c r="C2563" i="5"/>
  <c r="M2562" i="5"/>
  <c r="K2562" i="5"/>
  <c r="I2562" i="5"/>
  <c r="G2562" i="5"/>
  <c r="E2562" i="5"/>
  <c r="C2562" i="5"/>
  <c r="M2561" i="5"/>
  <c r="K2561" i="5"/>
  <c r="I2561" i="5"/>
  <c r="G2561" i="5"/>
  <c r="E2561" i="5"/>
  <c r="C2561" i="5"/>
  <c r="M2560" i="5"/>
  <c r="K2560" i="5"/>
  <c r="I2560" i="5"/>
  <c r="G2560" i="5"/>
  <c r="E2560" i="5"/>
  <c r="C2560" i="5"/>
  <c r="M2559" i="5"/>
  <c r="K2559" i="5"/>
  <c r="I2559" i="5"/>
  <c r="G2559" i="5"/>
  <c r="E2559" i="5"/>
  <c r="C2559" i="5"/>
  <c r="M2558" i="5"/>
  <c r="K2558" i="5"/>
  <c r="I2558" i="5"/>
  <c r="G2558" i="5"/>
  <c r="E2558" i="5"/>
  <c r="C2558" i="5"/>
  <c r="M2557" i="5"/>
  <c r="K2557" i="5"/>
  <c r="I2557" i="5"/>
  <c r="G2557" i="5"/>
  <c r="E2557" i="5"/>
  <c r="C2557" i="5"/>
  <c r="M2556" i="5"/>
  <c r="K2556" i="5"/>
  <c r="I2556" i="5"/>
  <c r="G2556" i="5"/>
  <c r="E2556" i="5"/>
  <c r="C2556" i="5"/>
  <c r="M2555" i="5"/>
  <c r="K2555" i="5"/>
  <c r="I2555" i="5"/>
  <c r="G2555" i="5"/>
  <c r="E2555" i="5"/>
  <c r="C2555" i="5"/>
  <c r="M2554" i="5"/>
  <c r="K2554" i="5"/>
  <c r="I2554" i="5"/>
  <c r="G2554" i="5"/>
  <c r="E2554" i="5"/>
  <c r="C2554" i="5"/>
  <c r="M2553" i="5"/>
  <c r="K2553" i="5"/>
  <c r="I2553" i="5"/>
  <c r="G2553" i="5"/>
  <c r="E2553" i="5"/>
  <c r="C2553" i="5"/>
  <c r="M2552" i="5"/>
  <c r="K2552" i="5"/>
  <c r="I2552" i="5"/>
  <c r="G2552" i="5"/>
  <c r="E2552" i="5"/>
  <c r="C2552" i="5"/>
  <c r="M2551" i="5"/>
  <c r="K2551" i="5"/>
  <c r="I2551" i="5"/>
  <c r="G2551" i="5"/>
  <c r="E2551" i="5"/>
  <c r="C2551" i="5"/>
  <c r="M2550" i="5"/>
  <c r="K2550" i="5"/>
  <c r="I2550" i="5"/>
  <c r="G2550" i="5"/>
  <c r="E2550" i="5"/>
  <c r="C2550" i="5"/>
  <c r="M2549" i="5"/>
  <c r="K2549" i="5"/>
  <c r="I2549" i="5"/>
  <c r="G2549" i="5"/>
  <c r="E2549" i="5"/>
  <c r="C2549" i="5"/>
  <c r="M2548" i="5"/>
  <c r="K2548" i="5"/>
  <c r="I2548" i="5"/>
  <c r="G2548" i="5"/>
  <c r="E2548" i="5"/>
  <c r="C2548" i="5"/>
  <c r="M2547" i="5"/>
  <c r="K2547" i="5"/>
  <c r="I2547" i="5"/>
  <c r="G2547" i="5"/>
  <c r="E2547" i="5"/>
  <c r="C2547" i="5"/>
  <c r="M2546" i="5"/>
  <c r="K2546" i="5"/>
  <c r="I2546" i="5"/>
  <c r="G2546" i="5"/>
  <c r="E2546" i="5"/>
  <c r="C2546" i="5"/>
  <c r="M2545" i="5"/>
  <c r="K2545" i="5"/>
  <c r="I2545" i="5"/>
  <c r="G2545" i="5"/>
  <c r="E2545" i="5"/>
  <c r="C2545" i="5"/>
  <c r="M2544" i="5"/>
  <c r="K2544" i="5"/>
  <c r="I2544" i="5"/>
  <c r="G2544" i="5"/>
  <c r="E2544" i="5"/>
  <c r="C2544" i="5"/>
  <c r="M2543" i="5"/>
  <c r="K2543" i="5"/>
  <c r="I2543" i="5"/>
  <c r="G2543" i="5"/>
  <c r="E2543" i="5"/>
  <c r="C2543" i="5"/>
  <c r="M2542" i="5"/>
  <c r="K2542" i="5"/>
  <c r="I2542" i="5"/>
  <c r="G2542" i="5"/>
  <c r="E2542" i="5"/>
  <c r="C2542" i="5"/>
  <c r="M2541" i="5"/>
  <c r="K2541" i="5"/>
  <c r="I2541" i="5"/>
  <c r="G2541" i="5"/>
  <c r="E2541" i="5"/>
  <c r="C2541" i="5"/>
  <c r="M2540" i="5"/>
  <c r="K2540" i="5"/>
  <c r="I2540" i="5"/>
  <c r="G2540" i="5"/>
  <c r="E2540" i="5"/>
  <c r="C2540" i="5"/>
  <c r="M2539" i="5"/>
  <c r="K2539" i="5"/>
  <c r="I2539" i="5"/>
  <c r="G2539" i="5"/>
  <c r="E2539" i="5"/>
  <c r="C2539" i="5"/>
  <c r="M2538" i="5"/>
  <c r="K2538" i="5"/>
  <c r="I2538" i="5"/>
  <c r="G2538" i="5"/>
  <c r="E2538" i="5"/>
  <c r="C2538" i="5"/>
  <c r="M2537" i="5"/>
  <c r="K2537" i="5"/>
  <c r="I2537" i="5"/>
  <c r="G2537" i="5"/>
  <c r="E2537" i="5"/>
  <c r="C2537" i="5"/>
  <c r="M2536" i="5"/>
  <c r="K2536" i="5"/>
  <c r="I2536" i="5"/>
  <c r="G2536" i="5"/>
  <c r="E2536" i="5"/>
  <c r="C2536" i="5"/>
  <c r="M2535" i="5"/>
  <c r="K2535" i="5"/>
  <c r="I2535" i="5"/>
  <c r="G2535" i="5"/>
  <c r="E2535" i="5"/>
  <c r="C2535" i="5"/>
  <c r="M2534" i="5"/>
  <c r="K2534" i="5"/>
  <c r="I2534" i="5"/>
  <c r="G2534" i="5"/>
  <c r="E2534" i="5"/>
  <c r="C2534" i="5"/>
  <c r="M2533" i="5"/>
  <c r="K2533" i="5"/>
  <c r="I2533" i="5"/>
  <c r="G2533" i="5"/>
  <c r="E2533" i="5"/>
  <c r="C2533" i="5"/>
  <c r="M2532" i="5"/>
  <c r="K2532" i="5"/>
  <c r="I2532" i="5"/>
  <c r="G2532" i="5"/>
  <c r="E2532" i="5"/>
  <c r="C2532" i="5"/>
  <c r="M2531" i="5"/>
  <c r="K2531" i="5"/>
  <c r="I2531" i="5"/>
  <c r="G2531" i="5"/>
  <c r="E2531" i="5"/>
  <c r="C2531" i="5"/>
  <c r="M2530" i="5"/>
  <c r="K2530" i="5"/>
  <c r="I2530" i="5"/>
  <c r="G2530" i="5"/>
  <c r="E2530" i="5"/>
  <c r="C2530" i="5"/>
  <c r="M2529" i="5"/>
  <c r="K2529" i="5"/>
  <c r="I2529" i="5"/>
  <c r="G2529" i="5"/>
  <c r="E2529" i="5"/>
  <c r="C2529" i="5"/>
  <c r="M2528" i="5"/>
  <c r="K2528" i="5"/>
  <c r="I2528" i="5"/>
  <c r="G2528" i="5"/>
  <c r="E2528" i="5"/>
  <c r="C2528" i="5"/>
  <c r="M2527" i="5"/>
  <c r="K2527" i="5"/>
  <c r="I2527" i="5"/>
  <c r="G2527" i="5"/>
  <c r="E2527" i="5"/>
  <c r="C2527" i="5"/>
  <c r="M2526" i="5"/>
  <c r="K2526" i="5"/>
  <c r="I2526" i="5"/>
  <c r="G2526" i="5"/>
  <c r="E2526" i="5"/>
  <c r="C2526" i="5"/>
  <c r="M2525" i="5"/>
  <c r="K2525" i="5"/>
  <c r="I2525" i="5"/>
  <c r="G2525" i="5"/>
  <c r="E2525" i="5"/>
  <c r="C2525" i="5"/>
  <c r="M2524" i="5"/>
  <c r="K2524" i="5"/>
  <c r="I2524" i="5"/>
  <c r="G2524" i="5"/>
  <c r="E2524" i="5"/>
  <c r="C2524" i="5"/>
  <c r="M2523" i="5"/>
  <c r="K2523" i="5"/>
  <c r="I2523" i="5"/>
  <c r="G2523" i="5"/>
  <c r="E2523" i="5"/>
  <c r="C2523" i="5"/>
  <c r="M2522" i="5"/>
  <c r="K2522" i="5"/>
  <c r="I2522" i="5"/>
  <c r="G2522" i="5"/>
  <c r="E2522" i="5"/>
  <c r="C2522" i="5"/>
  <c r="M2521" i="5"/>
  <c r="K2521" i="5"/>
  <c r="I2521" i="5"/>
  <c r="G2521" i="5"/>
  <c r="E2521" i="5"/>
  <c r="C2521" i="5"/>
  <c r="M2520" i="5"/>
  <c r="K2520" i="5"/>
  <c r="I2520" i="5"/>
  <c r="G2520" i="5"/>
  <c r="E2520" i="5"/>
  <c r="C2520" i="5"/>
  <c r="M2519" i="5"/>
  <c r="K2519" i="5"/>
  <c r="I2519" i="5"/>
  <c r="G2519" i="5"/>
  <c r="E2519" i="5"/>
  <c r="C2519" i="5"/>
  <c r="M2518" i="5"/>
  <c r="K2518" i="5"/>
  <c r="I2518" i="5"/>
  <c r="G2518" i="5"/>
  <c r="E2518" i="5"/>
  <c r="C2518" i="5"/>
  <c r="M2517" i="5"/>
  <c r="K2517" i="5"/>
  <c r="I2517" i="5"/>
  <c r="G2517" i="5"/>
  <c r="E2517" i="5"/>
  <c r="C2517" i="5"/>
  <c r="M2516" i="5"/>
  <c r="K2516" i="5"/>
  <c r="I2516" i="5"/>
  <c r="G2516" i="5"/>
  <c r="E2516" i="5"/>
  <c r="C2516" i="5"/>
  <c r="M2515" i="5"/>
  <c r="K2515" i="5"/>
  <c r="I2515" i="5"/>
  <c r="G2515" i="5"/>
  <c r="E2515" i="5"/>
  <c r="C2515" i="5"/>
  <c r="M2514" i="5"/>
  <c r="K2514" i="5"/>
  <c r="I2514" i="5"/>
  <c r="G2514" i="5"/>
  <c r="E2514" i="5"/>
  <c r="C2514" i="5"/>
  <c r="M2513" i="5"/>
  <c r="K2513" i="5"/>
  <c r="I2513" i="5"/>
  <c r="G2513" i="5"/>
  <c r="E2513" i="5"/>
  <c r="C2513" i="5"/>
  <c r="M2512" i="5"/>
  <c r="K2512" i="5"/>
  <c r="I2512" i="5"/>
  <c r="G2512" i="5"/>
  <c r="E2512" i="5"/>
  <c r="C2512" i="5"/>
  <c r="M2511" i="5"/>
  <c r="K2511" i="5"/>
  <c r="I2511" i="5"/>
  <c r="G2511" i="5"/>
  <c r="E2511" i="5"/>
  <c r="C2511" i="5"/>
  <c r="M2510" i="5"/>
  <c r="K2510" i="5"/>
  <c r="I2510" i="5"/>
  <c r="G2510" i="5"/>
  <c r="E2510" i="5"/>
  <c r="C2510" i="5"/>
  <c r="M2509" i="5"/>
  <c r="K2509" i="5"/>
  <c r="I2509" i="5"/>
  <c r="G2509" i="5"/>
  <c r="E2509" i="5"/>
  <c r="C2509" i="5"/>
  <c r="M2508" i="5"/>
  <c r="K2508" i="5"/>
  <c r="I2508" i="5"/>
  <c r="G2508" i="5"/>
  <c r="E2508" i="5"/>
  <c r="C2508" i="5"/>
  <c r="M2507" i="5"/>
  <c r="K2507" i="5"/>
  <c r="I2507" i="5"/>
  <c r="G2507" i="5"/>
  <c r="E2507" i="5"/>
  <c r="C2507" i="5"/>
  <c r="M2506" i="5"/>
  <c r="K2506" i="5"/>
  <c r="I2506" i="5"/>
  <c r="G2506" i="5"/>
  <c r="E2506" i="5"/>
  <c r="C2506" i="5"/>
  <c r="M2505" i="5"/>
  <c r="K2505" i="5"/>
  <c r="I2505" i="5"/>
  <c r="G2505" i="5"/>
  <c r="E2505" i="5"/>
  <c r="C2505" i="5"/>
  <c r="M2504" i="5"/>
  <c r="K2504" i="5"/>
  <c r="I2504" i="5"/>
  <c r="G2504" i="5"/>
  <c r="E2504" i="5"/>
  <c r="C2504" i="5"/>
  <c r="M2503" i="5"/>
  <c r="K2503" i="5"/>
  <c r="I2503" i="5"/>
  <c r="G2503" i="5"/>
  <c r="E2503" i="5"/>
  <c r="C2503" i="5"/>
  <c r="M2502" i="5"/>
  <c r="K2502" i="5"/>
  <c r="I2502" i="5"/>
  <c r="G2502" i="5"/>
  <c r="E2502" i="5"/>
  <c r="C2502" i="5"/>
  <c r="M2501" i="5"/>
  <c r="K2501" i="5"/>
  <c r="I2501" i="5"/>
  <c r="G2501" i="5"/>
  <c r="E2501" i="5"/>
  <c r="C2501" i="5"/>
  <c r="M2500" i="5"/>
  <c r="K2500" i="5"/>
  <c r="I2500" i="5"/>
  <c r="G2500" i="5"/>
  <c r="E2500" i="5"/>
  <c r="C2500" i="5"/>
  <c r="M2499" i="5"/>
  <c r="K2499" i="5"/>
  <c r="I2499" i="5"/>
  <c r="G2499" i="5"/>
  <c r="E2499" i="5"/>
  <c r="C2499" i="5"/>
  <c r="M2498" i="5"/>
  <c r="K2498" i="5"/>
  <c r="I2498" i="5"/>
  <c r="G2498" i="5"/>
  <c r="E2498" i="5"/>
  <c r="C2498" i="5"/>
  <c r="M2497" i="5"/>
  <c r="K2497" i="5"/>
  <c r="I2497" i="5"/>
  <c r="G2497" i="5"/>
  <c r="E2497" i="5"/>
  <c r="C2497" i="5"/>
  <c r="M2496" i="5"/>
  <c r="K2496" i="5"/>
  <c r="I2496" i="5"/>
  <c r="G2496" i="5"/>
  <c r="E2496" i="5"/>
  <c r="C2496" i="5"/>
  <c r="M2495" i="5"/>
  <c r="K2495" i="5"/>
  <c r="I2495" i="5"/>
  <c r="G2495" i="5"/>
  <c r="E2495" i="5"/>
  <c r="C2495" i="5"/>
  <c r="M2494" i="5"/>
  <c r="K2494" i="5"/>
  <c r="I2494" i="5"/>
  <c r="G2494" i="5"/>
  <c r="E2494" i="5"/>
  <c r="C2494" i="5"/>
  <c r="M2493" i="5"/>
  <c r="K2493" i="5"/>
  <c r="I2493" i="5"/>
  <c r="G2493" i="5"/>
  <c r="E2493" i="5"/>
  <c r="C2493" i="5"/>
  <c r="M2492" i="5"/>
  <c r="K2492" i="5"/>
  <c r="I2492" i="5"/>
  <c r="G2492" i="5"/>
  <c r="E2492" i="5"/>
  <c r="C2492" i="5"/>
  <c r="M2491" i="5"/>
  <c r="K2491" i="5"/>
  <c r="I2491" i="5"/>
  <c r="G2491" i="5"/>
  <c r="E2491" i="5"/>
  <c r="C2491" i="5"/>
  <c r="M2490" i="5"/>
  <c r="K2490" i="5"/>
  <c r="I2490" i="5"/>
  <c r="G2490" i="5"/>
  <c r="E2490" i="5"/>
  <c r="C2490" i="5"/>
  <c r="M2489" i="5"/>
  <c r="K2489" i="5"/>
  <c r="I2489" i="5"/>
  <c r="G2489" i="5"/>
  <c r="E2489" i="5"/>
  <c r="C2489" i="5"/>
  <c r="M2488" i="5"/>
  <c r="K2488" i="5"/>
  <c r="I2488" i="5"/>
  <c r="G2488" i="5"/>
  <c r="E2488" i="5"/>
  <c r="C2488" i="5"/>
  <c r="M2487" i="5"/>
  <c r="K2487" i="5"/>
  <c r="I2487" i="5"/>
  <c r="G2487" i="5"/>
  <c r="E2487" i="5"/>
  <c r="C2487" i="5"/>
  <c r="M2486" i="5"/>
  <c r="K2486" i="5"/>
  <c r="I2486" i="5"/>
  <c r="G2486" i="5"/>
  <c r="E2486" i="5"/>
  <c r="C2486" i="5"/>
  <c r="M2485" i="5"/>
  <c r="K2485" i="5"/>
  <c r="I2485" i="5"/>
  <c r="G2485" i="5"/>
  <c r="E2485" i="5"/>
  <c r="C2485" i="5"/>
  <c r="M2484" i="5"/>
  <c r="K2484" i="5"/>
  <c r="I2484" i="5"/>
  <c r="G2484" i="5"/>
  <c r="E2484" i="5"/>
  <c r="C2484" i="5"/>
  <c r="M2483" i="5"/>
  <c r="K2483" i="5"/>
  <c r="I2483" i="5"/>
  <c r="G2483" i="5"/>
  <c r="E2483" i="5"/>
  <c r="C2483" i="5"/>
  <c r="M2482" i="5"/>
  <c r="K2482" i="5"/>
  <c r="I2482" i="5"/>
  <c r="G2482" i="5"/>
  <c r="E2482" i="5"/>
  <c r="C2482" i="5"/>
  <c r="M2481" i="5"/>
  <c r="K2481" i="5"/>
  <c r="I2481" i="5"/>
  <c r="G2481" i="5"/>
  <c r="E2481" i="5"/>
  <c r="C2481" i="5"/>
  <c r="M2480" i="5"/>
  <c r="K2480" i="5"/>
  <c r="I2480" i="5"/>
  <c r="G2480" i="5"/>
  <c r="E2480" i="5"/>
  <c r="C2480" i="5"/>
  <c r="M2479" i="5"/>
  <c r="K2479" i="5"/>
  <c r="I2479" i="5"/>
  <c r="G2479" i="5"/>
  <c r="E2479" i="5"/>
  <c r="C2479" i="5"/>
  <c r="M2478" i="5"/>
  <c r="K2478" i="5"/>
  <c r="I2478" i="5"/>
  <c r="G2478" i="5"/>
  <c r="E2478" i="5"/>
  <c r="C2478" i="5"/>
  <c r="M2477" i="5"/>
  <c r="K2477" i="5"/>
  <c r="I2477" i="5"/>
  <c r="G2477" i="5"/>
  <c r="E2477" i="5"/>
  <c r="C2477" i="5"/>
  <c r="M2476" i="5"/>
  <c r="K2476" i="5"/>
  <c r="I2476" i="5"/>
  <c r="G2476" i="5"/>
  <c r="E2476" i="5"/>
  <c r="C2476" i="5"/>
  <c r="M2475" i="5"/>
  <c r="K2475" i="5"/>
  <c r="I2475" i="5"/>
  <c r="G2475" i="5"/>
  <c r="E2475" i="5"/>
  <c r="C2475" i="5"/>
  <c r="M2474" i="5"/>
  <c r="K2474" i="5"/>
  <c r="I2474" i="5"/>
  <c r="G2474" i="5"/>
  <c r="E2474" i="5"/>
  <c r="C2474" i="5"/>
  <c r="M2473" i="5"/>
  <c r="K2473" i="5"/>
  <c r="I2473" i="5"/>
  <c r="G2473" i="5"/>
  <c r="E2473" i="5"/>
  <c r="C2473" i="5"/>
  <c r="M2472" i="5"/>
  <c r="K2472" i="5"/>
  <c r="I2472" i="5"/>
  <c r="G2472" i="5"/>
  <c r="E2472" i="5"/>
  <c r="C2472" i="5"/>
  <c r="M2471" i="5"/>
  <c r="K2471" i="5"/>
  <c r="I2471" i="5"/>
  <c r="G2471" i="5"/>
  <c r="E2471" i="5"/>
  <c r="C2471" i="5"/>
  <c r="M2470" i="5"/>
  <c r="K2470" i="5"/>
  <c r="I2470" i="5"/>
  <c r="G2470" i="5"/>
  <c r="E2470" i="5"/>
  <c r="C2470" i="5"/>
  <c r="M2469" i="5"/>
  <c r="K2469" i="5"/>
  <c r="I2469" i="5"/>
  <c r="G2469" i="5"/>
  <c r="E2469" i="5"/>
  <c r="C2469" i="5"/>
  <c r="M2468" i="5"/>
  <c r="K2468" i="5"/>
  <c r="I2468" i="5"/>
  <c r="G2468" i="5"/>
  <c r="E2468" i="5"/>
  <c r="C2468" i="5"/>
  <c r="M2467" i="5"/>
  <c r="K2467" i="5"/>
  <c r="I2467" i="5"/>
  <c r="G2467" i="5"/>
  <c r="E2467" i="5"/>
  <c r="C2467" i="5"/>
  <c r="M2466" i="5"/>
  <c r="K2466" i="5"/>
  <c r="I2466" i="5"/>
  <c r="G2466" i="5"/>
  <c r="E2466" i="5"/>
  <c r="C2466" i="5"/>
  <c r="M2465" i="5"/>
  <c r="K2465" i="5"/>
  <c r="I2465" i="5"/>
  <c r="G2465" i="5"/>
  <c r="E2465" i="5"/>
  <c r="C2465" i="5"/>
  <c r="M2464" i="5"/>
  <c r="K2464" i="5"/>
  <c r="I2464" i="5"/>
  <c r="G2464" i="5"/>
  <c r="E2464" i="5"/>
  <c r="C2464" i="5"/>
  <c r="M2463" i="5"/>
  <c r="K2463" i="5"/>
  <c r="I2463" i="5"/>
  <c r="G2463" i="5"/>
  <c r="E2463" i="5"/>
  <c r="C2463" i="5"/>
  <c r="M2462" i="5"/>
  <c r="K2462" i="5"/>
  <c r="I2462" i="5"/>
  <c r="G2462" i="5"/>
  <c r="E2462" i="5"/>
  <c r="C2462" i="5"/>
  <c r="M2461" i="5"/>
  <c r="K2461" i="5"/>
  <c r="I2461" i="5"/>
  <c r="G2461" i="5"/>
  <c r="E2461" i="5"/>
  <c r="C2461" i="5"/>
  <c r="M2460" i="5"/>
  <c r="K2460" i="5"/>
  <c r="I2460" i="5"/>
  <c r="G2460" i="5"/>
  <c r="E2460" i="5"/>
  <c r="C2460" i="5"/>
  <c r="M2459" i="5"/>
  <c r="K2459" i="5"/>
  <c r="I2459" i="5"/>
  <c r="G2459" i="5"/>
  <c r="E2459" i="5"/>
  <c r="C2459" i="5"/>
  <c r="M2458" i="5"/>
  <c r="K2458" i="5"/>
  <c r="I2458" i="5"/>
  <c r="G2458" i="5"/>
  <c r="E2458" i="5"/>
  <c r="C2458" i="5"/>
  <c r="M2457" i="5"/>
  <c r="K2457" i="5"/>
  <c r="I2457" i="5"/>
  <c r="G2457" i="5"/>
  <c r="E2457" i="5"/>
  <c r="C2457" i="5"/>
  <c r="M2456" i="5"/>
  <c r="K2456" i="5"/>
  <c r="I2456" i="5"/>
  <c r="G2456" i="5"/>
  <c r="E2456" i="5"/>
  <c r="C2456" i="5"/>
  <c r="M2455" i="5"/>
  <c r="K2455" i="5"/>
  <c r="I2455" i="5"/>
  <c r="G2455" i="5"/>
  <c r="E2455" i="5"/>
  <c r="C2455" i="5"/>
  <c r="M2454" i="5"/>
  <c r="K2454" i="5"/>
  <c r="I2454" i="5"/>
  <c r="G2454" i="5"/>
  <c r="E2454" i="5"/>
  <c r="C2454" i="5"/>
  <c r="M2453" i="5"/>
  <c r="K2453" i="5"/>
  <c r="I2453" i="5"/>
  <c r="G2453" i="5"/>
  <c r="E2453" i="5"/>
  <c r="C2453" i="5"/>
  <c r="M2452" i="5"/>
  <c r="K2452" i="5"/>
  <c r="I2452" i="5"/>
  <c r="G2452" i="5"/>
  <c r="E2452" i="5"/>
  <c r="C2452" i="5"/>
  <c r="M2451" i="5"/>
  <c r="K2451" i="5"/>
  <c r="I2451" i="5"/>
  <c r="G2451" i="5"/>
  <c r="E2451" i="5"/>
  <c r="C2451" i="5"/>
  <c r="M2450" i="5"/>
  <c r="K2450" i="5"/>
  <c r="I2450" i="5"/>
  <c r="G2450" i="5"/>
  <c r="E2450" i="5"/>
  <c r="C2450" i="5"/>
  <c r="M2449" i="5"/>
  <c r="K2449" i="5"/>
  <c r="I2449" i="5"/>
  <c r="G2449" i="5"/>
  <c r="E2449" i="5"/>
  <c r="C2449" i="5"/>
  <c r="M2448" i="5"/>
  <c r="K2448" i="5"/>
  <c r="I2448" i="5"/>
  <c r="G2448" i="5"/>
  <c r="E2448" i="5"/>
  <c r="C2448" i="5"/>
  <c r="M2447" i="5"/>
  <c r="K2447" i="5"/>
  <c r="I2447" i="5"/>
  <c r="G2447" i="5"/>
  <c r="E2447" i="5"/>
  <c r="C2447" i="5"/>
  <c r="M2446" i="5"/>
  <c r="K2446" i="5"/>
  <c r="I2446" i="5"/>
  <c r="G2446" i="5"/>
  <c r="E2446" i="5"/>
  <c r="C2446" i="5"/>
  <c r="M2445" i="5"/>
  <c r="K2445" i="5"/>
  <c r="I2445" i="5"/>
  <c r="G2445" i="5"/>
  <c r="E2445" i="5"/>
  <c r="C2445" i="5"/>
  <c r="M2444" i="5"/>
  <c r="K2444" i="5"/>
  <c r="I2444" i="5"/>
  <c r="G2444" i="5"/>
  <c r="E2444" i="5"/>
  <c r="C2444" i="5"/>
  <c r="M2443" i="5"/>
  <c r="K2443" i="5"/>
  <c r="I2443" i="5"/>
  <c r="G2443" i="5"/>
  <c r="E2443" i="5"/>
  <c r="C2443" i="5"/>
  <c r="M2442" i="5"/>
  <c r="K2442" i="5"/>
  <c r="I2442" i="5"/>
  <c r="G2442" i="5"/>
  <c r="E2442" i="5"/>
  <c r="C2442" i="5"/>
  <c r="M2441" i="5"/>
  <c r="K2441" i="5"/>
  <c r="I2441" i="5"/>
  <c r="G2441" i="5"/>
  <c r="E2441" i="5"/>
  <c r="C2441" i="5"/>
  <c r="M2440" i="5"/>
  <c r="K2440" i="5"/>
  <c r="I2440" i="5"/>
  <c r="G2440" i="5"/>
  <c r="E2440" i="5"/>
  <c r="C2440" i="5"/>
  <c r="M2439" i="5"/>
  <c r="K2439" i="5"/>
  <c r="I2439" i="5"/>
  <c r="G2439" i="5"/>
  <c r="E2439" i="5"/>
  <c r="C2439" i="5"/>
  <c r="M2438" i="5"/>
  <c r="K2438" i="5"/>
  <c r="I2438" i="5"/>
  <c r="G2438" i="5"/>
  <c r="E2438" i="5"/>
  <c r="C2438" i="5"/>
  <c r="M2437" i="5"/>
  <c r="K2437" i="5"/>
  <c r="I2437" i="5"/>
  <c r="G2437" i="5"/>
  <c r="E2437" i="5"/>
  <c r="C2437" i="5"/>
  <c r="M2436" i="5"/>
  <c r="K2436" i="5"/>
  <c r="I2436" i="5"/>
  <c r="G2436" i="5"/>
  <c r="E2436" i="5"/>
  <c r="C2436" i="5"/>
  <c r="M2435" i="5"/>
  <c r="K2435" i="5"/>
  <c r="I2435" i="5"/>
  <c r="G2435" i="5"/>
  <c r="E2435" i="5"/>
  <c r="C2435" i="5"/>
  <c r="M2434" i="5"/>
  <c r="K2434" i="5"/>
  <c r="I2434" i="5"/>
  <c r="G2434" i="5"/>
  <c r="E2434" i="5"/>
  <c r="C2434" i="5"/>
  <c r="M2433" i="5"/>
  <c r="K2433" i="5"/>
  <c r="I2433" i="5"/>
  <c r="G2433" i="5"/>
  <c r="E2433" i="5"/>
  <c r="C2433" i="5"/>
  <c r="M2432" i="5"/>
  <c r="K2432" i="5"/>
  <c r="I2432" i="5"/>
  <c r="G2432" i="5"/>
  <c r="E2432" i="5"/>
  <c r="C2432" i="5"/>
  <c r="M2431" i="5"/>
  <c r="K2431" i="5"/>
  <c r="I2431" i="5"/>
  <c r="G2431" i="5"/>
  <c r="E2431" i="5"/>
  <c r="C2431" i="5"/>
  <c r="M2430" i="5"/>
  <c r="K2430" i="5"/>
  <c r="I2430" i="5"/>
  <c r="G2430" i="5"/>
  <c r="E2430" i="5"/>
  <c r="C2430" i="5"/>
  <c r="M2429" i="5"/>
  <c r="K2429" i="5"/>
  <c r="I2429" i="5"/>
  <c r="G2429" i="5"/>
  <c r="E2429" i="5"/>
  <c r="C2429" i="5"/>
  <c r="M2428" i="5"/>
  <c r="K2428" i="5"/>
  <c r="I2428" i="5"/>
  <c r="G2428" i="5"/>
  <c r="E2428" i="5"/>
  <c r="C2428" i="5"/>
  <c r="M2427" i="5"/>
  <c r="K2427" i="5"/>
  <c r="I2427" i="5"/>
  <c r="G2427" i="5"/>
  <c r="E2427" i="5"/>
  <c r="C2427" i="5"/>
  <c r="M2426" i="5"/>
  <c r="K2426" i="5"/>
  <c r="I2426" i="5"/>
  <c r="G2426" i="5"/>
  <c r="E2426" i="5"/>
  <c r="C2426" i="5"/>
  <c r="M2425" i="5"/>
  <c r="K2425" i="5"/>
  <c r="I2425" i="5"/>
  <c r="G2425" i="5"/>
  <c r="E2425" i="5"/>
  <c r="C2425" i="5"/>
  <c r="M2424" i="5"/>
  <c r="K2424" i="5"/>
  <c r="I2424" i="5"/>
  <c r="G2424" i="5"/>
  <c r="E2424" i="5"/>
  <c r="C2424" i="5"/>
  <c r="M2423" i="5"/>
  <c r="K2423" i="5"/>
  <c r="I2423" i="5"/>
  <c r="G2423" i="5"/>
  <c r="E2423" i="5"/>
  <c r="C2423" i="5"/>
  <c r="M2422" i="5"/>
  <c r="K2422" i="5"/>
  <c r="I2422" i="5"/>
  <c r="G2422" i="5"/>
  <c r="E2422" i="5"/>
  <c r="C2422" i="5"/>
  <c r="M2421" i="5"/>
  <c r="K2421" i="5"/>
  <c r="I2421" i="5"/>
  <c r="G2421" i="5"/>
  <c r="E2421" i="5"/>
  <c r="C2421" i="5"/>
  <c r="M2420" i="5"/>
  <c r="K2420" i="5"/>
  <c r="I2420" i="5"/>
  <c r="G2420" i="5"/>
  <c r="E2420" i="5"/>
  <c r="C2420" i="5"/>
  <c r="M2419" i="5"/>
  <c r="K2419" i="5"/>
  <c r="I2419" i="5"/>
  <c r="G2419" i="5"/>
  <c r="E2419" i="5"/>
  <c r="C2419" i="5"/>
  <c r="M2418" i="5"/>
  <c r="K2418" i="5"/>
  <c r="I2418" i="5"/>
  <c r="G2418" i="5"/>
  <c r="E2418" i="5"/>
  <c r="C2418" i="5"/>
  <c r="M2417" i="5"/>
  <c r="K2417" i="5"/>
  <c r="I2417" i="5"/>
  <c r="G2417" i="5"/>
  <c r="E2417" i="5"/>
  <c r="C2417" i="5"/>
  <c r="M2416" i="5"/>
  <c r="K2416" i="5"/>
  <c r="I2416" i="5"/>
  <c r="G2416" i="5"/>
  <c r="E2416" i="5"/>
  <c r="C2416" i="5"/>
  <c r="M2415" i="5"/>
  <c r="K2415" i="5"/>
  <c r="I2415" i="5"/>
  <c r="G2415" i="5"/>
  <c r="E2415" i="5"/>
  <c r="C2415" i="5"/>
  <c r="M2414" i="5"/>
  <c r="K2414" i="5"/>
  <c r="I2414" i="5"/>
  <c r="G2414" i="5"/>
  <c r="E2414" i="5"/>
  <c r="C2414" i="5"/>
  <c r="M2413" i="5"/>
  <c r="K2413" i="5"/>
  <c r="I2413" i="5"/>
  <c r="G2413" i="5"/>
  <c r="E2413" i="5"/>
  <c r="C2413" i="5"/>
  <c r="M2412" i="5"/>
  <c r="K2412" i="5"/>
  <c r="I2412" i="5"/>
  <c r="G2412" i="5"/>
  <c r="E2412" i="5"/>
  <c r="C2412" i="5"/>
  <c r="M2411" i="5"/>
  <c r="K2411" i="5"/>
  <c r="I2411" i="5"/>
  <c r="G2411" i="5"/>
  <c r="E2411" i="5"/>
  <c r="C2411" i="5"/>
  <c r="M2410" i="5"/>
  <c r="K2410" i="5"/>
  <c r="I2410" i="5"/>
  <c r="G2410" i="5"/>
  <c r="E2410" i="5"/>
  <c r="C2410" i="5"/>
  <c r="M2409" i="5"/>
  <c r="K2409" i="5"/>
  <c r="I2409" i="5"/>
  <c r="G2409" i="5"/>
  <c r="E2409" i="5"/>
  <c r="C2409" i="5"/>
  <c r="M2408" i="5"/>
  <c r="K2408" i="5"/>
  <c r="I2408" i="5"/>
  <c r="G2408" i="5"/>
  <c r="E2408" i="5"/>
  <c r="C2408" i="5"/>
  <c r="M2407" i="5"/>
  <c r="K2407" i="5"/>
  <c r="I2407" i="5"/>
  <c r="G2407" i="5"/>
  <c r="E2407" i="5"/>
  <c r="C2407" i="5"/>
  <c r="M2406" i="5"/>
  <c r="K2406" i="5"/>
  <c r="I2406" i="5"/>
  <c r="G2406" i="5"/>
  <c r="E2406" i="5"/>
  <c r="C2406" i="5"/>
  <c r="M2405" i="5"/>
  <c r="K2405" i="5"/>
  <c r="I2405" i="5"/>
  <c r="G2405" i="5"/>
  <c r="E2405" i="5"/>
  <c r="C2405" i="5"/>
  <c r="M2404" i="5"/>
  <c r="K2404" i="5"/>
  <c r="I2404" i="5"/>
  <c r="G2404" i="5"/>
  <c r="E2404" i="5"/>
  <c r="C2404" i="5"/>
  <c r="M2403" i="5"/>
  <c r="K2403" i="5"/>
  <c r="I2403" i="5"/>
  <c r="G2403" i="5"/>
  <c r="E2403" i="5"/>
  <c r="C2403" i="5"/>
  <c r="M2402" i="5"/>
  <c r="K2402" i="5"/>
  <c r="I2402" i="5"/>
  <c r="G2402" i="5"/>
  <c r="E2402" i="5"/>
  <c r="C2402" i="5"/>
  <c r="M2401" i="5"/>
  <c r="K2401" i="5"/>
  <c r="I2401" i="5"/>
  <c r="G2401" i="5"/>
  <c r="E2401" i="5"/>
  <c r="C2401" i="5"/>
  <c r="M2400" i="5"/>
  <c r="K2400" i="5"/>
  <c r="I2400" i="5"/>
  <c r="G2400" i="5"/>
  <c r="E2400" i="5"/>
  <c r="C2400" i="5"/>
  <c r="M2399" i="5"/>
  <c r="K2399" i="5"/>
  <c r="I2399" i="5"/>
  <c r="G2399" i="5"/>
  <c r="E2399" i="5"/>
  <c r="C2399" i="5"/>
  <c r="M2398" i="5"/>
  <c r="K2398" i="5"/>
  <c r="I2398" i="5"/>
  <c r="G2398" i="5"/>
  <c r="E2398" i="5"/>
  <c r="C2398" i="5"/>
  <c r="M2397" i="5"/>
  <c r="K2397" i="5"/>
  <c r="I2397" i="5"/>
  <c r="G2397" i="5"/>
  <c r="E2397" i="5"/>
  <c r="C2397" i="5"/>
  <c r="M2396" i="5"/>
  <c r="K2396" i="5"/>
  <c r="I2396" i="5"/>
  <c r="G2396" i="5"/>
  <c r="E2396" i="5"/>
  <c r="C2396" i="5"/>
  <c r="M2395" i="5"/>
  <c r="K2395" i="5"/>
  <c r="I2395" i="5"/>
  <c r="G2395" i="5"/>
  <c r="E2395" i="5"/>
  <c r="C2395" i="5"/>
  <c r="M2394" i="5"/>
  <c r="K2394" i="5"/>
  <c r="I2394" i="5"/>
  <c r="G2394" i="5"/>
  <c r="E2394" i="5"/>
  <c r="C2394" i="5"/>
  <c r="M2393" i="5"/>
  <c r="K2393" i="5"/>
  <c r="I2393" i="5"/>
  <c r="G2393" i="5"/>
  <c r="E2393" i="5"/>
  <c r="C2393" i="5"/>
  <c r="M2392" i="5"/>
  <c r="K2392" i="5"/>
  <c r="I2392" i="5"/>
  <c r="G2392" i="5"/>
  <c r="E2392" i="5"/>
  <c r="C2392" i="5"/>
  <c r="M2391" i="5"/>
  <c r="K2391" i="5"/>
  <c r="I2391" i="5"/>
  <c r="G2391" i="5"/>
  <c r="E2391" i="5"/>
  <c r="C2391" i="5"/>
  <c r="M2390" i="5"/>
  <c r="K2390" i="5"/>
  <c r="I2390" i="5"/>
  <c r="G2390" i="5"/>
  <c r="E2390" i="5"/>
  <c r="C2390" i="5"/>
  <c r="M2389" i="5"/>
  <c r="K2389" i="5"/>
  <c r="I2389" i="5"/>
  <c r="G2389" i="5"/>
  <c r="E2389" i="5"/>
  <c r="C2389" i="5"/>
  <c r="M2388" i="5"/>
  <c r="K2388" i="5"/>
  <c r="I2388" i="5"/>
  <c r="G2388" i="5"/>
  <c r="E2388" i="5"/>
  <c r="C2388" i="5"/>
  <c r="M2387" i="5"/>
  <c r="K2387" i="5"/>
  <c r="I2387" i="5"/>
  <c r="G2387" i="5"/>
  <c r="E2387" i="5"/>
  <c r="C2387" i="5"/>
  <c r="M2386" i="5"/>
  <c r="K2386" i="5"/>
  <c r="I2386" i="5"/>
  <c r="G2386" i="5"/>
  <c r="E2386" i="5"/>
  <c r="C2386" i="5"/>
  <c r="M2385" i="5"/>
  <c r="K2385" i="5"/>
  <c r="I2385" i="5"/>
  <c r="G2385" i="5"/>
  <c r="E2385" i="5"/>
  <c r="C2385" i="5"/>
  <c r="M2384" i="5"/>
  <c r="K2384" i="5"/>
  <c r="I2384" i="5"/>
  <c r="G2384" i="5"/>
  <c r="E2384" i="5"/>
  <c r="C2384" i="5"/>
  <c r="M2383" i="5"/>
  <c r="K2383" i="5"/>
  <c r="I2383" i="5"/>
  <c r="G2383" i="5"/>
  <c r="E2383" i="5"/>
  <c r="C2383" i="5"/>
  <c r="M2382" i="5"/>
  <c r="K2382" i="5"/>
  <c r="I2382" i="5"/>
  <c r="G2382" i="5"/>
  <c r="E2382" i="5"/>
  <c r="C2382" i="5"/>
  <c r="M2381" i="5"/>
  <c r="K2381" i="5"/>
  <c r="I2381" i="5"/>
  <c r="G2381" i="5"/>
  <c r="E2381" i="5"/>
  <c r="C2381" i="5"/>
  <c r="M2380" i="5"/>
  <c r="K2380" i="5"/>
  <c r="I2380" i="5"/>
  <c r="G2380" i="5"/>
  <c r="E2380" i="5"/>
  <c r="C2380" i="5"/>
  <c r="M2379" i="5"/>
  <c r="K2379" i="5"/>
  <c r="I2379" i="5"/>
  <c r="G2379" i="5"/>
  <c r="E2379" i="5"/>
  <c r="C2379" i="5"/>
  <c r="M2378" i="5"/>
  <c r="K2378" i="5"/>
  <c r="I2378" i="5"/>
  <c r="G2378" i="5"/>
  <c r="E2378" i="5"/>
  <c r="C2378" i="5"/>
  <c r="M2377" i="5"/>
  <c r="K2377" i="5"/>
  <c r="I2377" i="5"/>
  <c r="G2377" i="5"/>
  <c r="E2377" i="5"/>
  <c r="C2377" i="5"/>
  <c r="M2376" i="5"/>
  <c r="K2376" i="5"/>
  <c r="I2376" i="5"/>
  <c r="G2376" i="5"/>
  <c r="E2376" i="5"/>
  <c r="C2376" i="5"/>
  <c r="M2375" i="5"/>
  <c r="K2375" i="5"/>
  <c r="I2375" i="5"/>
  <c r="G2375" i="5"/>
  <c r="E2375" i="5"/>
  <c r="C2375" i="5"/>
  <c r="M2374" i="5"/>
  <c r="K2374" i="5"/>
  <c r="I2374" i="5"/>
  <c r="G2374" i="5"/>
  <c r="E2374" i="5"/>
  <c r="C2374" i="5"/>
  <c r="M2373" i="5"/>
  <c r="K2373" i="5"/>
  <c r="I2373" i="5"/>
  <c r="G2373" i="5"/>
  <c r="E2373" i="5"/>
  <c r="C2373" i="5"/>
  <c r="M2372" i="5"/>
  <c r="K2372" i="5"/>
  <c r="I2372" i="5"/>
  <c r="G2372" i="5"/>
  <c r="E2372" i="5"/>
  <c r="C2372" i="5"/>
  <c r="M2371" i="5"/>
  <c r="K2371" i="5"/>
  <c r="I2371" i="5"/>
  <c r="G2371" i="5"/>
  <c r="E2371" i="5"/>
  <c r="C2371" i="5"/>
  <c r="M2370" i="5"/>
  <c r="K2370" i="5"/>
  <c r="I2370" i="5"/>
  <c r="G2370" i="5"/>
  <c r="E2370" i="5"/>
  <c r="C2370" i="5"/>
  <c r="M2369" i="5"/>
  <c r="K2369" i="5"/>
  <c r="I2369" i="5"/>
  <c r="G2369" i="5"/>
  <c r="E2369" i="5"/>
  <c r="C2369" i="5"/>
  <c r="M2368" i="5"/>
  <c r="K2368" i="5"/>
  <c r="I2368" i="5"/>
  <c r="G2368" i="5"/>
  <c r="E2368" i="5"/>
  <c r="C2368" i="5"/>
  <c r="M2367" i="5"/>
  <c r="K2367" i="5"/>
  <c r="I2367" i="5"/>
  <c r="G2367" i="5"/>
  <c r="E2367" i="5"/>
  <c r="C2367" i="5"/>
  <c r="M2366" i="5"/>
  <c r="K2366" i="5"/>
  <c r="I2366" i="5"/>
  <c r="G2366" i="5"/>
  <c r="E2366" i="5"/>
  <c r="C2366" i="5"/>
  <c r="M2365" i="5"/>
  <c r="K2365" i="5"/>
  <c r="I2365" i="5"/>
  <c r="G2365" i="5"/>
  <c r="E2365" i="5"/>
  <c r="C2365" i="5"/>
  <c r="M2364" i="5"/>
  <c r="K2364" i="5"/>
  <c r="I2364" i="5"/>
  <c r="G2364" i="5"/>
  <c r="E2364" i="5"/>
  <c r="C2364" i="5"/>
  <c r="M2363" i="5"/>
  <c r="K2363" i="5"/>
  <c r="I2363" i="5"/>
  <c r="G2363" i="5"/>
  <c r="E2363" i="5"/>
  <c r="C2363" i="5"/>
  <c r="M2362" i="5"/>
  <c r="K2362" i="5"/>
  <c r="I2362" i="5"/>
  <c r="G2362" i="5"/>
  <c r="E2362" i="5"/>
  <c r="C2362" i="5"/>
  <c r="M2361" i="5"/>
  <c r="K2361" i="5"/>
  <c r="I2361" i="5"/>
  <c r="G2361" i="5"/>
  <c r="E2361" i="5"/>
  <c r="C2361" i="5"/>
  <c r="M2360" i="5"/>
  <c r="K2360" i="5"/>
  <c r="I2360" i="5"/>
  <c r="G2360" i="5"/>
  <c r="E2360" i="5"/>
  <c r="C2360" i="5"/>
  <c r="M2359" i="5"/>
  <c r="K2359" i="5"/>
  <c r="I2359" i="5"/>
  <c r="G2359" i="5"/>
  <c r="E2359" i="5"/>
  <c r="C2359" i="5"/>
  <c r="M2358" i="5"/>
  <c r="K2358" i="5"/>
  <c r="I2358" i="5"/>
  <c r="G2358" i="5"/>
  <c r="E2358" i="5"/>
  <c r="C2358" i="5"/>
  <c r="M2357" i="5"/>
  <c r="K2357" i="5"/>
  <c r="I2357" i="5"/>
  <c r="G2357" i="5"/>
  <c r="E2357" i="5"/>
  <c r="C2357" i="5"/>
  <c r="M2356" i="5"/>
  <c r="K2356" i="5"/>
  <c r="I2356" i="5"/>
  <c r="G2356" i="5"/>
  <c r="E2356" i="5"/>
  <c r="C2356" i="5"/>
  <c r="M2355" i="5"/>
  <c r="K2355" i="5"/>
  <c r="I2355" i="5"/>
  <c r="G2355" i="5"/>
  <c r="E2355" i="5"/>
  <c r="C2355" i="5"/>
  <c r="M2354" i="5"/>
  <c r="K2354" i="5"/>
  <c r="I2354" i="5"/>
  <c r="G2354" i="5"/>
  <c r="E2354" i="5"/>
  <c r="C2354" i="5"/>
  <c r="M2353" i="5"/>
  <c r="K2353" i="5"/>
  <c r="I2353" i="5"/>
  <c r="G2353" i="5"/>
  <c r="E2353" i="5"/>
  <c r="C2353" i="5"/>
  <c r="M2352" i="5"/>
  <c r="K2352" i="5"/>
  <c r="I2352" i="5"/>
  <c r="G2352" i="5"/>
  <c r="E2352" i="5"/>
  <c r="C2352" i="5"/>
  <c r="M2351" i="5"/>
  <c r="K2351" i="5"/>
  <c r="I2351" i="5"/>
  <c r="G2351" i="5"/>
  <c r="E2351" i="5"/>
  <c r="C2351" i="5"/>
  <c r="M2350" i="5"/>
  <c r="K2350" i="5"/>
  <c r="I2350" i="5"/>
  <c r="G2350" i="5"/>
  <c r="E2350" i="5"/>
  <c r="C2350" i="5"/>
  <c r="M2349" i="5"/>
  <c r="K2349" i="5"/>
  <c r="I2349" i="5"/>
  <c r="G2349" i="5"/>
  <c r="E2349" i="5"/>
  <c r="C2349" i="5"/>
  <c r="M2348" i="5"/>
  <c r="K2348" i="5"/>
  <c r="I2348" i="5"/>
  <c r="G2348" i="5"/>
  <c r="E2348" i="5"/>
  <c r="C2348" i="5"/>
  <c r="M2347" i="5"/>
  <c r="K2347" i="5"/>
  <c r="I2347" i="5"/>
  <c r="G2347" i="5"/>
  <c r="E2347" i="5"/>
  <c r="C2347" i="5"/>
  <c r="M2346" i="5"/>
  <c r="K2346" i="5"/>
  <c r="I2346" i="5"/>
  <c r="G2346" i="5"/>
  <c r="E2346" i="5"/>
  <c r="C2346" i="5"/>
  <c r="M2345" i="5"/>
  <c r="K2345" i="5"/>
  <c r="I2345" i="5"/>
  <c r="G2345" i="5"/>
  <c r="E2345" i="5"/>
  <c r="C2345" i="5"/>
  <c r="M2344" i="5"/>
  <c r="K2344" i="5"/>
  <c r="I2344" i="5"/>
  <c r="G2344" i="5"/>
  <c r="E2344" i="5"/>
  <c r="C2344" i="5"/>
  <c r="M2343" i="5"/>
  <c r="K2343" i="5"/>
  <c r="I2343" i="5"/>
  <c r="G2343" i="5"/>
  <c r="E2343" i="5"/>
  <c r="C2343" i="5"/>
  <c r="M2342" i="5"/>
  <c r="K2342" i="5"/>
  <c r="I2342" i="5"/>
  <c r="G2342" i="5"/>
  <c r="E2342" i="5"/>
  <c r="C2342" i="5"/>
  <c r="M2341" i="5"/>
  <c r="K2341" i="5"/>
  <c r="I2341" i="5"/>
  <c r="G2341" i="5"/>
  <c r="E2341" i="5"/>
  <c r="C2341" i="5"/>
  <c r="M2340" i="5"/>
  <c r="K2340" i="5"/>
  <c r="I2340" i="5"/>
  <c r="G2340" i="5"/>
  <c r="E2340" i="5"/>
  <c r="C2340" i="5"/>
  <c r="M2339" i="5"/>
  <c r="K2339" i="5"/>
  <c r="I2339" i="5"/>
  <c r="G2339" i="5"/>
  <c r="E2339" i="5"/>
  <c r="C2339" i="5"/>
  <c r="M2338" i="5"/>
  <c r="K2338" i="5"/>
  <c r="I2338" i="5"/>
  <c r="G2338" i="5"/>
  <c r="E2338" i="5"/>
  <c r="C2338" i="5"/>
  <c r="M2337" i="5"/>
  <c r="K2337" i="5"/>
  <c r="I2337" i="5"/>
  <c r="G2337" i="5"/>
  <c r="E2337" i="5"/>
  <c r="C2337" i="5"/>
  <c r="M2336" i="5"/>
  <c r="K2336" i="5"/>
  <c r="I2336" i="5"/>
  <c r="G2336" i="5"/>
  <c r="E2336" i="5"/>
  <c r="C2336" i="5"/>
  <c r="M2335" i="5"/>
  <c r="K2335" i="5"/>
  <c r="I2335" i="5"/>
  <c r="G2335" i="5"/>
  <c r="E2335" i="5"/>
  <c r="C2335" i="5"/>
  <c r="M2334" i="5"/>
  <c r="K2334" i="5"/>
  <c r="I2334" i="5"/>
  <c r="G2334" i="5"/>
  <c r="E2334" i="5"/>
  <c r="C2334" i="5"/>
  <c r="M2333" i="5"/>
  <c r="K2333" i="5"/>
  <c r="I2333" i="5"/>
  <c r="G2333" i="5"/>
  <c r="E2333" i="5"/>
  <c r="C2333" i="5"/>
  <c r="M2332" i="5"/>
  <c r="K2332" i="5"/>
  <c r="I2332" i="5"/>
  <c r="G2332" i="5"/>
  <c r="E2332" i="5"/>
  <c r="C2332" i="5"/>
  <c r="M2331" i="5"/>
  <c r="K2331" i="5"/>
  <c r="I2331" i="5"/>
  <c r="G2331" i="5"/>
  <c r="E2331" i="5"/>
  <c r="C2331" i="5"/>
  <c r="M2330" i="5"/>
  <c r="K2330" i="5"/>
  <c r="I2330" i="5"/>
  <c r="G2330" i="5"/>
  <c r="E2330" i="5"/>
  <c r="C2330" i="5"/>
  <c r="M2329" i="5"/>
  <c r="K2329" i="5"/>
  <c r="I2329" i="5"/>
  <c r="G2329" i="5"/>
  <c r="E2329" i="5"/>
  <c r="C2329" i="5"/>
  <c r="M2328" i="5"/>
  <c r="K2328" i="5"/>
  <c r="I2328" i="5"/>
  <c r="G2328" i="5"/>
  <c r="E2328" i="5"/>
  <c r="C2328" i="5"/>
  <c r="M2327" i="5"/>
  <c r="K2327" i="5"/>
  <c r="I2327" i="5"/>
  <c r="G2327" i="5"/>
  <c r="E2327" i="5"/>
  <c r="C2327" i="5"/>
  <c r="M2326" i="5"/>
  <c r="K2326" i="5"/>
  <c r="I2326" i="5"/>
  <c r="G2326" i="5"/>
  <c r="E2326" i="5"/>
  <c r="C2326" i="5"/>
  <c r="M2325" i="5"/>
  <c r="K2325" i="5"/>
  <c r="I2325" i="5"/>
  <c r="G2325" i="5"/>
  <c r="E2325" i="5"/>
  <c r="C2325" i="5"/>
  <c r="M2324" i="5"/>
  <c r="K2324" i="5"/>
  <c r="I2324" i="5"/>
  <c r="G2324" i="5"/>
  <c r="E2324" i="5"/>
  <c r="C2324" i="5"/>
  <c r="M2323" i="5"/>
  <c r="K2323" i="5"/>
  <c r="I2323" i="5"/>
  <c r="G2323" i="5"/>
  <c r="E2323" i="5"/>
  <c r="C2323" i="5"/>
  <c r="M2322" i="5"/>
  <c r="K2322" i="5"/>
  <c r="I2322" i="5"/>
  <c r="G2322" i="5"/>
  <c r="E2322" i="5"/>
  <c r="C2322" i="5"/>
  <c r="M2321" i="5"/>
  <c r="K2321" i="5"/>
  <c r="I2321" i="5"/>
  <c r="G2321" i="5"/>
  <c r="E2321" i="5"/>
  <c r="C2321" i="5"/>
  <c r="M2320" i="5"/>
  <c r="K2320" i="5"/>
  <c r="I2320" i="5"/>
  <c r="G2320" i="5"/>
  <c r="E2320" i="5"/>
  <c r="C2320" i="5"/>
  <c r="M2319" i="5"/>
  <c r="K2319" i="5"/>
  <c r="I2319" i="5"/>
  <c r="G2319" i="5"/>
  <c r="E2319" i="5"/>
  <c r="C2319" i="5"/>
  <c r="M2318" i="5"/>
  <c r="K2318" i="5"/>
  <c r="I2318" i="5"/>
  <c r="G2318" i="5"/>
  <c r="E2318" i="5"/>
  <c r="C2318" i="5"/>
  <c r="M2317" i="5"/>
  <c r="K2317" i="5"/>
  <c r="I2317" i="5"/>
  <c r="G2317" i="5"/>
  <c r="E2317" i="5"/>
  <c r="C2317" i="5"/>
  <c r="M2316" i="5"/>
  <c r="K2316" i="5"/>
  <c r="I2316" i="5"/>
  <c r="G2316" i="5"/>
  <c r="E2316" i="5"/>
  <c r="C2316" i="5"/>
  <c r="M2315" i="5"/>
  <c r="K2315" i="5"/>
  <c r="I2315" i="5"/>
  <c r="G2315" i="5"/>
  <c r="E2315" i="5"/>
  <c r="C2315" i="5"/>
  <c r="M2314" i="5"/>
  <c r="K2314" i="5"/>
  <c r="I2314" i="5"/>
  <c r="G2314" i="5"/>
  <c r="E2314" i="5"/>
  <c r="C2314" i="5"/>
  <c r="M2313" i="5"/>
  <c r="K2313" i="5"/>
  <c r="I2313" i="5"/>
  <c r="G2313" i="5"/>
  <c r="E2313" i="5"/>
  <c r="C2313" i="5"/>
  <c r="M2312" i="5"/>
  <c r="K2312" i="5"/>
  <c r="I2312" i="5"/>
  <c r="G2312" i="5"/>
  <c r="E2312" i="5"/>
  <c r="C2312" i="5"/>
  <c r="M2311" i="5"/>
  <c r="K2311" i="5"/>
  <c r="I2311" i="5"/>
  <c r="G2311" i="5"/>
  <c r="E2311" i="5"/>
  <c r="C2311" i="5"/>
  <c r="M2310" i="5"/>
  <c r="K2310" i="5"/>
  <c r="I2310" i="5"/>
  <c r="G2310" i="5"/>
  <c r="E2310" i="5"/>
  <c r="C2310" i="5"/>
  <c r="M2309" i="5"/>
  <c r="K2309" i="5"/>
  <c r="I2309" i="5"/>
  <c r="G2309" i="5"/>
  <c r="E2309" i="5"/>
  <c r="C2309" i="5"/>
  <c r="M2308" i="5"/>
  <c r="K2308" i="5"/>
  <c r="I2308" i="5"/>
  <c r="G2308" i="5"/>
  <c r="E2308" i="5"/>
  <c r="C2308" i="5"/>
  <c r="M2307" i="5"/>
  <c r="K2307" i="5"/>
  <c r="I2307" i="5"/>
  <c r="G2307" i="5"/>
  <c r="E2307" i="5"/>
  <c r="C2307" i="5"/>
  <c r="M2306" i="5"/>
  <c r="K2306" i="5"/>
  <c r="I2306" i="5"/>
  <c r="G2306" i="5"/>
  <c r="E2306" i="5"/>
  <c r="C2306" i="5"/>
  <c r="M2305" i="5"/>
  <c r="K2305" i="5"/>
  <c r="I2305" i="5"/>
  <c r="G2305" i="5"/>
  <c r="E2305" i="5"/>
  <c r="C2305" i="5"/>
  <c r="M2304" i="5"/>
  <c r="K2304" i="5"/>
  <c r="I2304" i="5"/>
  <c r="G2304" i="5"/>
  <c r="E2304" i="5"/>
  <c r="C2304" i="5"/>
  <c r="M2303" i="5"/>
  <c r="K2303" i="5"/>
  <c r="I2303" i="5"/>
  <c r="G2303" i="5"/>
  <c r="E2303" i="5"/>
  <c r="C2303" i="5"/>
  <c r="M2302" i="5"/>
  <c r="K2302" i="5"/>
  <c r="I2302" i="5"/>
  <c r="G2302" i="5"/>
  <c r="E2302" i="5"/>
  <c r="C2302" i="5"/>
  <c r="M2301" i="5"/>
  <c r="K2301" i="5"/>
  <c r="I2301" i="5"/>
  <c r="G2301" i="5"/>
  <c r="E2301" i="5"/>
  <c r="C2301" i="5"/>
  <c r="M2300" i="5"/>
  <c r="K2300" i="5"/>
  <c r="I2300" i="5"/>
  <c r="G2300" i="5"/>
  <c r="E2300" i="5"/>
  <c r="C2300" i="5"/>
  <c r="M2299" i="5"/>
  <c r="K2299" i="5"/>
  <c r="I2299" i="5"/>
  <c r="G2299" i="5"/>
  <c r="E2299" i="5"/>
  <c r="C2299" i="5"/>
  <c r="M2298" i="5"/>
  <c r="K2298" i="5"/>
  <c r="I2298" i="5"/>
  <c r="G2298" i="5"/>
  <c r="E2298" i="5"/>
  <c r="C2298" i="5"/>
  <c r="M2297" i="5"/>
  <c r="K2297" i="5"/>
  <c r="I2297" i="5"/>
  <c r="G2297" i="5"/>
  <c r="E2297" i="5"/>
  <c r="C2297" i="5"/>
  <c r="M2296" i="5"/>
  <c r="K2296" i="5"/>
  <c r="I2296" i="5"/>
  <c r="G2296" i="5"/>
  <c r="E2296" i="5"/>
  <c r="C2296" i="5"/>
  <c r="M2295" i="5"/>
  <c r="K2295" i="5"/>
  <c r="I2295" i="5"/>
  <c r="G2295" i="5"/>
  <c r="E2295" i="5"/>
  <c r="C2295" i="5"/>
  <c r="M2294" i="5"/>
  <c r="K2294" i="5"/>
  <c r="I2294" i="5"/>
  <c r="G2294" i="5"/>
  <c r="E2294" i="5"/>
  <c r="C2294" i="5"/>
  <c r="M2293" i="5"/>
  <c r="K2293" i="5"/>
  <c r="I2293" i="5"/>
  <c r="G2293" i="5"/>
  <c r="E2293" i="5"/>
  <c r="C2293" i="5"/>
  <c r="M2292" i="5"/>
  <c r="K2292" i="5"/>
  <c r="I2292" i="5"/>
  <c r="G2292" i="5"/>
  <c r="E2292" i="5"/>
  <c r="C2292" i="5"/>
  <c r="M2291" i="5"/>
  <c r="K2291" i="5"/>
  <c r="I2291" i="5"/>
  <c r="G2291" i="5"/>
  <c r="E2291" i="5"/>
  <c r="C2291" i="5"/>
  <c r="M2290" i="5"/>
  <c r="K2290" i="5"/>
  <c r="I2290" i="5"/>
  <c r="G2290" i="5"/>
  <c r="E2290" i="5"/>
  <c r="C2290" i="5"/>
  <c r="M2289" i="5"/>
  <c r="K2289" i="5"/>
  <c r="I2289" i="5"/>
  <c r="G2289" i="5"/>
  <c r="E2289" i="5"/>
  <c r="C2289" i="5"/>
  <c r="M2288" i="5"/>
  <c r="K2288" i="5"/>
  <c r="I2288" i="5"/>
  <c r="G2288" i="5"/>
  <c r="E2288" i="5"/>
  <c r="C2288" i="5"/>
  <c r="M2287" i="5"/>
  <c r="K2287" i="5"/>
  <c r="I2287" i="5"/>
  <c r="G2287" i="5"/>
  <c r="E2287" i="5"/>
  <c r="C2287" i="5"/>
  <c r="M2286" i="5"/>
  <c r="K2286" i="5"/>
  <c r="I2286" i="5"/>
  <c r="G2286" i="5"/>
  <c r="E2286" i="5"/>
  <c r="C2286" i="5"/>
  <c r="M2285" i="5"/>
  <c r="K2285" i="5"/>
  <c r="I2285" i="5"/>
  <c r="G2285" i="5"/>
  <c r="E2285" i="5"/>
  <c r="C2285" i="5"/>
  <c r="M2284" i="5"/>
  <c r="K2284" i="5"/>
  <c r="I2284" i="5"/>
  <c r="G2284" i="5"/>
  <c r="E2284" i="5"/>
  <c r="C2284" i="5"/>
  <c r="M2283" i="5"/>
  <c r="K2283" i="5"/>
  <c r="I2283" i="5"/>
  <c r="G2283" i="5"/>
  <c r="E2283" i="5"/>
  <c r="C2283" i="5"/>
  <c r="M2282" i="5"/>
  <c r="K2282" i="5"/>
  <c r="I2282" i="5"/>
  <c r="G2282" i="5"/>
  <c r="E2282" i="5"/>
  <c r="C2282" i="5"/>
  <c r="M2281" i="5"/>
  <c r="K2281" i="5"/>
  <c r="I2281" i="5"/>
  <c r="G2281" i="5"/>
  <c r="E2281" i="5"/>
  <c r="C2281" i="5"/>
  <c r="M2280" i="5"/>
  <c r="K2280" i="5"/>
  <c r="I2280" i="5"/>
  <c r="G2280" i="5"/>
  <c r="E2280" i="5"/>
  <c r="C2280" i="5"/>
  <c r="M2279" i="5"/>
  <c r="K2279" i="5"/>
  <c r="I2279" i="5"/>
  <c r="G2279" i="5"/>
  <c r="E2279" i="5"/>
  <c r="C2279" i="5"/>
  <c r="M2278" i="5"/>
  <c r="K2278" i="5"/>
  <c r="I2278" i="5"/>
  <c r="G2278" i="5"/>
  <c r="E2278" i="5"/>
  <c r="C2278" i="5"/>
  <c r="M2277" i="5"/>
  <c r="K2277" i="5"/>
  <c r="I2277" i="5"/>
  <c r="G2277" i="5"/>
  <c r="E2277" i="5"/>
  <c r="C2277" i="5"/>
  <c r="M2276" i="5"/>
  <c r="K2276" i="5"/>
  <c r="I2276" i="5"/>
  <c r="G2276" i="5"/>
  <c r="E2276" i="5"/>
  <c r="C2276" i="5"/>
  <c r="M2275" i="5"/>
  <c r="K2275" i="5"/>
  <c r="I2275" i="5"/>
  <c r="G2275" i="5"/>
  <c r="E2275" i="5"/>
  <c r="C2275" i="5"/>
  <c r="M2274" i="5"/>
  <c r="K2274" i="5"/>
  <c r="I2274" i="5"/>
  <c r="G2274" i="5"/>
  <c r="E2274" i="5"/>
  <c r="C2274" i="5"/>
  <c r="M2273" i="5"/>
  <c r="K2273" i="5"/>
  <c r="I2273" i="5"/>
  <c r="G2273" i="5"/>
  <c r="E2273" i="5"/>
  <c r="C2273" i="5"/>
  <c r="M2272" i="5"/>
  <c r="K2272" i="5"/>
  <c r="I2272" i="5"/>
  <c r="G2272" i="5"/>
  <c r="E2272" i="5"/>
  <c r="C2272" i="5"/>
  <c r="M2271" i="5"/>
  <c r="K2271" i="5"/>
  <c r="I2271" i="5"/>
  <c r="G2271" i="5"/>
  <c r="E2271" i="5"/>
  <c r="C2271" i="5"/>
  <c r="M2270" i="5"/>
  <c r="K2270" i="5"/>
  <c r="I2270" i="5"/>
  <c r="G2270" i="5"/>
  <c r="E2270" i="5"/>
  <c r="C2270" i="5"/>
  <c r="M2269" i="5"/>
  <c r="K2269" i="5"/>
  <c r="I2269" i="5"/>
  <c r="G2269" i="5"/>
  <c r="E2269" i="5"/>
  <c r="C2269" i="5"/>
  <c r="M2268" i="5"/>
  <c r="K2268" i="5"/>
  <c r="I2268" i="5"/>
  <c r="G2268" i="5"/>
  <c r="E2268" i="5"/>
  <c r="C2268" i="5"/>
  <c r="M2267" i="5"/>
  <c r="K2267" i="5"/>
  <c r="I2267" i="5"/>
  <c r="G2267" i="5"/>
  <c r="E2267" i="5"/>
  <c r="C2267" i="5"/>
  <c r="M2266" i="5"/>
  <c r="K2266" i="5"/>
  <c r="I2266" i="5"/>
  <c r="G2266" i="5"/>
  <c r="E2266" i="5"/>
  <c r="C2266" i="5"/>
  <c r="M2265" i="5"/>
  <c r="K2265" i="5"/>
  <c r="I2265" i="5"/>
  <c r="G2265" i="5"/>
  <c r="E2265" i="5"/>
  <c r="C2265" i="5"/>
  <c r="M2264" i="5"/>
  <c r="K2264" i="5"/>
  <c r="I2264" i="5"/>
  <c r="G2264" i="5"/>
  <c r="E2264" i="5"/>
  <c r="C2264" i="5"/>
  <c r="M2263" i="5"/>
  <c r="K2263" i="5"/>
  <c r="I2263" i="5"/>
  <c r="G2263" i="5"/>
  <c r="E2263" i="5"/>
  <c r="C2263" i="5"/>
  <c r="M2262" i="5"/>
  <c r="K2262" i="5"/>
  <c r="I2262" i="5"/>
  <c r="G2262" i="5"/>
  <c r="E2262" i="5"/>
  <c r="C2262" i="5"/>
  <c r="M2261" i="5"/>
  <c r="K2261" i="5"/>
  <c r="I2261" i="5"/>
  <c r="G2261" i="5"/>
  <c r="E2261" i="5"/>
  <c r="C2261" i="5"/>
  <c r="M2260" i="5"/>
  <c r="K2260" i="5"/>
  <c r="I2260" i="5"/>
  <c r="G2260" i="5"/>
  <c r="E2260" i="5"/>
  <c r="C2260" i="5"/>
  <c r="M2259" i="5"/>
  <c r="K2259" i="5"/>
  <c r="I2259" i="5"/>
  <c r="G2259" i="5"/>
  <c r="E2259" i="5"/>
  <c r="C2259" i="5"/>
  <c r="M2258" i="5"/>
  <c r="K2258" i="5"/>
  <c r="I2258" i="5"/>
  <c r="G2258" i="5"/>
  <c r="E2258" i="5"/>
  <c r="C2258" i="5"/>
  <c r="M2257" i="5"/>
  <c r="K2257" i="5"/>
  <c r="I2257" i="5"/>
  <c r="G2257" i="5"/>
  <c r="E2257" i="5"/>
  <c r="C2257" i="5"/>
  <c r="M2256" i="5"/>
  <c r="K2256" i="5"/>
  <c r="I2256" i="5"/>
  <c r="G2256" i="5"/>
  <c r="E2256" i="5"/>
  <c r="C2256" i="5"/>
  <c r="M2255" i="5"/>
  <c r="K2255" i="5"/>
  <c r="I2255" i="5"/>
  <c r="G2255" i="5"/>
  <c r="E2255" i="5"/>
  <c r="C2255" i="5"/>
  <c r="M2254" i="5"/>
  <c r="K2254" i="5"/>
  <c r="I2254" i="5"/>
  <c r="G2254" i="5"/>
  <c r="E2254" i="5"/>
  <c r="C2254" i="5"/>
  <c r="M2253" i="5"/>
  <c r="K2253" i="5"/>
  <c r="I2253" i="5"/>
  <c r="G2253" i="5"/>
  <c r="E2253" i="5"/>
  <c r="C2253" i="5"/>
  <c r="M2252" i="5"/>
  <c r="K2252" i="5"/>
  <c r="I2252" i="5"/>
  <c r="G2252" i="5"/>
  <c r="E2252" i="5"/>
  <c r="C2252" i="5"/>
  <c r="M2251" i="5"/>
  <c r="K2251" i="5"/>
  <c r="I2251" i="5"/>
  <c r="G2251" i="5"/>
  <c r="E2251" i="5"/>
  <c r="C2251" i="5"/>
  <c r="M2250" i="5"/>
  <c r="K2250" i="5"/>
  <c r="I2250" i="5"/>
  <c r="G2250" i="5"/>
  <c r="E2250" i="5"/>
  <c r="C2250" i="5"/>
  <c r="M2249" i="5"/>
  <c r="K2249" i="5"/>
  <c r="I2249" i="5"/>
  <c r="G2249" i="5"/>
  <c r="E2249" i="5"/>
  <c r="C2249" i="5"/>
  <c r="M2248" i="5"/>
  <c r="K2248" i="5"/>
  <c r="I2248" i="5"/>
  <c r="G2248" i="5"/>
  <c r="E2248" i="5"/>
  <c r="C2248" i="5"/>
  <c r="M2247" i="5"/>
  <c r="K2247" i="5"/>
  <c r="I2247" i="5"/>
  <c r="G2247" i="5"/>
  <c r="E2247" i="5"/>
  <c r="C2247" i="5"/>
  <c r="M2246" i="5"/>
  <c r="K2246" i="5"/>
  <c r="I2246" i="5"/>
  <c r="G2246" i="5"/>
  <c r="E2246" i="5"/>
  <c r="C2246" i="5"/>
  <c r="M2245" i="5"/>
  <c r="K2245" i="5"/>
  <c r="I2245" i="5"/>
  <c r="G2245" i="5"/>
  <c r="E2245" i="5"/>
  <c r="C2245" i="5"/>
  <c r="M2244" i="5"/>
  <c r="K2244" i="5"/>
  <c r="I2244" i="5"/>
  <c r="G2244" i="5"/>
  <c r="E2244" i="5"/>
  <c r="C2244" i="5"/>
  <c r="M2243" i="5"/>
  <c r="K2243" i="5"/>
  <c r="I2243" i="5"/>
  <c r="G2243" i="5"/>
  <c r="E2243" i="5"/>
  <c r="C2243" i="5"/>
  <c r="M2242" i="5"/>
  <c r="K2242" i="5"/>
  <c r="I2242" i="5"/>
  <c r="G2242" i="5"/>
  <c r="E2242" i="5"/>
  <c r="C2242" i="5"/>
  <c r="M2241" i="5"/>
  <c r="K2241" i="5"/>
  <c r="I2241" i="5"/>
  <c r="G2241" i="5"/>
  <c r="E2241" i="5"/>
  <c r="C2241" i="5"/>
  <c r="M2240" i="5"/>
  <c r="K2240" i="5"/>
  <c r="I2240" i="5"/>
  <c r="G2240" i="5"/>
  <c r="E2240" i="5"/>
  <c r="C2240" i="5"/>
  <c r="M2239" i="5"/>
  <c r="K2239" i="5"/>
  <c r="I2239" i="5"/>
  <c r="G2239" i="5"/>
  <c r="E2239" i="5"/>
  <c r="C2239" i="5"/>
  <c r="M2238" i="5"/>
  <c r="K2238" i="5"/>
  <c r="I2238" i="5"/>
  <c r="G2238" i="5"/>
  <c r="E2238" i="5"/>
  <c r="C2238" i="5"/>
  <c r="M2237" i="5"/>
  <c r="K2237" i="5"/>
  <c r="I2237" i="5"/>
  <c r="G2237" i="5"/>
  <c r="E2237" i="5"/>
  <c r="C2237" i="5"/>
  <c r="M2236" i="5"/>
  <c r="K2236" i="5"/>
  <c r="I2236" i="5"/>
  <c r="G2236" i="5"/>
  <c r="E2236" i="5"/>
  <c r="C2236" i="5"/>
  <c r="M2235" i="5"/>
  <c r="K2235" i="5"/>
  <c r="I2235" i="5"/>
  <c r="G2235" i="5"/>
  <c r="E2235" i="5"/>
  <c r="C2235" i="5"/>
  <c r="M2234" i="5"/>
  <c r="K2234" i="5"/>
  <c r="I2234" i="5"/>
  <c r="G2234" i="5"/>
  <c r="E2234" i="5"/>
  <c r="C2234" i="5"/>
  <c r="M2233" i="5"/>
  <c r="K2233" i="5"/>
  <c r="I2233" i="5"/>
  <c r="G2233" i="5"/>
  <c r="E2233" i="5"/>
  <c r="C2233" i="5"/>
  <c r="M2232" i="5"/>
  <c r="K2232" i="5"/>
  <c r="I2232" i="5"/>
  <c r="G2232" i="5"/>
  <c r="E2232" i="5"/>
  <c r="C2232" i="5"/>
  <c r="M2231" i="5"/>
  <c r="K2231" i="5"/>
  <c r="I2231" i="5"/>
  <c r="G2231" i="5"/>
  <c r="E2231" i="5"/>
  <c r="C2231" i="5"/>
  <c r="M2230" i="5"/>
  <c r="K2230" i="5"/>
  <c r="I2230" i="5"/>
  <c r="G2230" i="5"/>
  <c r="E2230" i="5"/>
  <c r="C2230" i="5"/>
  <c r="M2229" i="5"/>
  <c r="K2229" i="5"/>
  <c r="I2229" i="5"/>
  <c r="G2229" i="5"/>
  <c r="E2229" i="5"/>
  <c r="C2229" i="5"/>
  <c r="M2228" i="5"/>
  <c r="K2228" i="5"/>
  <c r="I2228" i="5"/>
  <c r="G2228" i="5"/>
  <c r="E2228" i="5"/>
  <c r="C2228" i="5"/>
  <c r="M2227" i="5"/>
  <c r="K2227" i="5"/>
  <c r="I2227" i="5"/>
  <c r="G2227" i="5"/>
  <c r="E2227" i="5"/>
  <c r="C2227" i="5"/>
  <c r="M2226" i="5"/>
  <c r="K2226" i="5"/>
  <c r="I2226" i="5"/>
  <c r="G2226" i="5"/>
  <c r="E2226" i="5"/>
  <c r="C2226" i="5"/>
  <c r="M2225" i="5"/>
  <c r="K2225" i="5"/>
  <c r="I2225" i="5"/>
  <c r="G2225" i="5"/>
  <c r="E2225" i="5"/>
  <c r="C2225" i="5"/>
  <c r="M2224" i="5"/>
  <c r="K2224" i="5"/>
  <c r="I2224" i="5"/>
  <c r="G2224" i="5"/>
  <c r="E2224" i="5"/>
  <c r="C2224" i="5"/>
  <c r="M2223" i="5"/>
  <c r="K2223" i="5"/>
  <c r="I2223" i="5"/>
  <c r="G2223" i="5"/>
  <c r="E2223" i="5"/>
  <c r="C2223" i="5"/>
  <c r="M2222" i="5"/>
  <c r="K2222" i="5"/>
  <c r="I2222" i="5"/>
  <c r="G2222" i="5"/>
  <c r="E2222" i="5"/>
  <c r="C2222" i="5"/>
  <c r="M2221" i="5"/>
  <c r="K2221" i="5"/>
  <c r="I2221" i="5"/>
  <c r="G2221" i="5"/>
  <c r="E2221" i="5"/>
  <c r="C2221" i="5"/>
  <c r="M2220" i="5"/>
  <c r="K2220" i="5"/>
  <c r="I2220" i="5"/>
  <c r="G2220" i="5"/>
  <c r="E2220" i="5"/>
  <c r="C2220" i="5"/>
  <c r="M2219" i="5"/>
  <c r="K2219" i="5"/>
  <c r="I2219" i="5"/>
  <c r="G2219" i="5"/>
  <c r="E2219" i="5"/>
  <c r="C2219" i="5"/>
  <c r="M2218" i="5"/>
  <c r="K2218" i="5"/>
  <c r="I2218" i="5"/>
  <c r="G2218" i="5"/>
  <c r="E2218" i="5"/>
  <c r="C2218" i="5"/>
  <c r="M2217" i="5"/>
  <c r="K2217" i="5"/>
  <c r="I2217" i="5"/>
  <c r="G2217" i="5"/>
  <c r="E2217" i="5"/>
  <c r="C2217" i="5"/>
  <c r="M2216" i="5"/>
  <c r="K2216" i="5"/>
  <c r="I2216" i="5"/>
  <c r="G2216" i="5"/>
  <c r="E2216" i="5"/>
  <c r="C2216" i="5"/>
  <c r="M2215" i="5"/>
  <c r="K2215" i="5"/>
  <c r="I2215" i="5"/>
  <c r="G2215" i="5"/>
  <c r="E2215" i="5"/>
  <c r="C2215" i="5"/>
  <c r="M2214" i="5"/>
  <c r="K2214" i="5"/>
  <c r="I2214" i="5"/>
  <c r="G2214" i="5"/>
  <c r="E2214" i="5"/>
  <c r="C2214" i="5"/>
  <c r="M2213" i="5"/>
  <c r="K2213" i="5"/>
  <c r="I2213" i="5"/>
  <c r="G2213" i="5"/>
  <c r="E2213" i="5"/>
  <c r="C2213" i="5"/>
  <c r="M2212" i="5"/>
  <c r="K2212" i="5"/>
  <c r="I2212" i="5"/>
  <c r="G2212" i="5"/>
  <c r="E2212" i="5"/>
  <c r="C2212" i="5"/>
  <c r="M2211" i="5"/>
  <c r="K2211" i="5"/>
  <c r="I2211" i="5"/>
  <c r="G2211" i="5"/>
  <c r="E2211" i="5"/>
  <c r="C2211" i="5"/>
  <c r="M2210" i="5"/>
  <c r="K2210" i="5"/>
  <c r="I2210" i="5"/>
  <c r="G2210" i="5"/>
  <c r="E2210" i="5"/>
  <c r="C2210" i="5"/>
  <c r="M2209" i="5"/>
  <c r="K2209" i="5"/>
  <c r="I2209" i="5"/>
  <c r="G2209" i="5"/>
  <c r="E2209" i="5"/>
  <c r="C2209" i="5"/>
  <c r="M2208" i="5"/>
  <c r="K2208" i="5"/>
  <c r="I2208" i="5"/>
  <c r="G2208" i="5"/>
  <c r="E2208" i="5"/>
  <c r="C2208" i="5"/>
  <c r="M2207" i="5"/>
  <c r="K2207" i="5"/>
  <c r="I2207" i="5"/>
  <c r="G2207" i="5"/>
  <c r="E2207" i="5"/>
  <c r="C2207" i="5"/>
  <c r="M2206" i="5"/>
  <c r="K2206" i="5"/>
  <c r="I2206" i="5"/>
  <c r="G2206" i="5"/>
  <c r="E2206" i="5"/>
  <c r="C2206" i="5"/>
  <c r="M2205" i="5"/>
  <c r="K2205" i="5"/>
  <c r="I2205" i="5"/>
  <c r="G2205" i="5"/>
  <c r="E2205" i="5"/>
  <c r="C2205" i="5"/>
  <c r="M2204" i="5"/>
  <c r="K2204" i="5"/>
  <c r="I2204" i="5"/>
  <c r="G2204" i="5"/>
  <c r="E2204" i="5"/>
  <c r="C2204" i="5"/>
  <c r="M2203" i="5"/>
  <c r="K2203" i="5"/>
  <c r="I2203" i="5"/>
  <c r="G2203" i="5"/>
  <c r="E2203" i="5"/>
  <c r="C2203" i="5"/>
  <c r="M2202" i="5"/>
  <c r="K2202" i="5"/>
  <c r="I2202" i="5"/>
  <c r="G2202" i="5"/>
  <c r="E2202" i="5"/>
  <c r="C2202" i="5"/>
  <c r="M2201" i="5"/>
  <c r="K2201" i="5"/>
  <c r="I2201" i="5"/>
  <c r="G2201" i="5"/>
  <c r="E2201" i="5"/>
  <c r="C2201" i="5"/>
  <c r="M2200" i="5"/>
  <c r="K2200" i="5"/>
  <c r="I2200" i="5"/>
  <c r="G2200" i="5"/>
  <c r="E2200" i="5"/>
  <c r="C2200" i="5"/>
  <c r="M2199" i="5"/>
  <c r="K2199" i="5"/>
  <c r="I2199" i="5"/>
  <c r="G2199" i="5"/>
  <c r="E2199" i="5"/>
  <c r="C2199" i="5"/>
  <c r="M2198" i="5"/>
  <c r="K2198" i="5"/>
  <c r="I2198" i="5"/>
  <c r="G2198" i="5"/>
  <c r="E2198" i="5"/>
  <c r="C2198" i="5"/>
  <c r="M2197" i="5"/>
  <c r="K2197" i="5"/>
  <c r="I2197" i="5"/>
  <c r="G2197" i="5"/>
  <c r="E2197" i="5"/>
  <c r="C2197" i="5"/>
  <c r="M2196" i="5"/>
  <c r="K2196" i="5"/>
  <c r="I2196" i="5"/>
  <c r="G2196" i="5"/>
  <c r="E2196" i="5"/>
  <c r="C2196" i="5"/>
  <c r="M2195" i="5"/>
  <c r="K2195" i="5"/>
  <c r="I2195" i="5"/>
  <c r="G2195" i="5"/>
  <c r="E2195" i="5"/>
  <c r="C2195" i="5"/>
  <c r="M2194" i="5"/>
  <c r="K2194" i="5"/>
  <c r="I2194" i="5"/>
  <c r="G2194" i="5"/>
  <c r="E2194" i="5"/>
  <c r="C2194" i="5"/>
  <c r="M2193" i="5"/>
  <c r="K2193" i="5"/>
  <c r="I2193" i="5"/>
  <c r="G2193" i="5"/>
  <c r="E2193" i="5"/>
  <c r="C2193" i="5"/>
  <c r="M2192" i="5"/>
  <c r="K2192" i="5"/>
  <c r="I2192" i="5"/>
  <c r="G2192" i="5"/>
  <c r="E2192" i="5"/>
  <c r="C2192" i="5"/>
  <c r="M2191" i="5"/>
  <c r="K2191" i="5"/>
  <c r="I2191" i="5"/>
  <c r="G2191" i="5"/>
  <c r="E2191" i="5"/>
  <c r="C2191" i="5"/>
  <c r="M2190" i="5"/>
  <c r="K2190" i="5"/>
  <c r="I2190" i="5"/>
  <c r="G2190" i="5"/>
  <c r="E2190" i="5"/>
  <c r="C2190" i="5"/>
  <c r="M2189" i="5"/>
  <c r="K2189" i="5"/>
  <c r="I2189" i="5"/>
  <c r="G2189" i="5"/>
  <c r="E2189" i="5"/>
  <c r="C2189" i="5"/>
  <c r="M2188" i="5"/>
  <c r="K2188" i="5"/>
  <c r="I2188" i="5"/>
  <c r="G2188" i="5"/>
  <c r="E2188" i="5"/>
  <c r="C2188" i="5"/>
  <c r="M2187" i="5"/>
  <c r="K2187" i="5"/>
  <c r="I2187" i="5"/>
  <c r="G2187" i="5"/>
  <c r="E2187" i="5"/>
  <c r="C2187" i="5"/>
  <c r="M2186" i="5"/>
  <c r="K2186" i="5"/>
  <c r="I2186" i="5"/>
  <c r="G2186" i="5"/>
  <c r="E2186" i="5"/>
  <c r="C2186" i="5"/>
  <c r="M2185" i="5"/>
  <c r="K2185" i="5"/>
  <c r="I2185" i="5"/>
  <c r="G2185" i="5"/>
  <c r="E2185" i="5"/>
  <c r="C2185" i="5"/>
  <c r="M2184" i="5"/>
  <c r="K2184" i="5"/>
  <c r="I2184" i="5"/>
  <c r="G2184" i="5"/>
  <c r="E2184" i="5"/>
  <c r="C2184" i="5"/>
  <c r="M2183" i="5"/>
  <c r="K2183" i="5"/>
  <c r="I2183" i="5"/>
  <c r="G2183" i="5"/>
  <c r="E2183" i="5"/>
  <c r="C2183" i="5"/>
  <c r="M2182" i="5"/>
  <c r="K2182" i="5"/>
  <c r="I2182" i="5"/>
  <c r="G2182" i="5"/>
  <c r="E2182" i="5"/>
  <c r="C2182" i="5"/>
  <c r="M2181" i="5"/>
  <c r="K2181" i="5"/>
  <c r="I2181" i="5"/>
  <c r="G2181" i="5"/>
  <c r="E2181" i="5"/>
  <c r="C2181" i="5"/>
  <c r="M2180" i="5"/>
  <c r="K2180" i="5"/>
  <c r="I2180" i="5"/>
  <c r="G2180" i="5"/>
  <c r="E2180" i="5"/>
  <c r="C2180" i="5"/>
  <c r="M2179" i="5"/>
  <c r="K2179" i="5"/>
  <c r="I2179" i="5"/>
  <c r="G2179" i="5"/>
  <c r="E2179" i="5"/>
  <c r="C2179" i="5"/>
  <c r="M2178" i="5"/>
  <c r="K2178" i="5"/>
  <c r="I2178" i="5"/>
  <c r="G2178" i="5"/>
  <c r="E2178" i="5"/>
  <c r="C2178" i="5"/>
  <c r="M2177" i="5"/>
  <c r="K2177" i="5"/>
  <c r="I2177" i="5"/>
  <c r="G2177" i="5"/>
  <c r="E2177" i="5"/>
  <c r="C2177" i="5"/>
  <c r="M2176" i="5"/>
  <c r="K2176" i="5"/>
  <c r="I2176" i="5"/>
  <c r="G2176" i="5"/>
  <c r="E2176" i="5"/>
  <c r="C2176" i="5"/>
  <c r="M2175" i="5"/>
  <c r="K2175" i="5"/>
  <c r="I2175" i="5"/>
  <c r="G2175" i="5"/>
  <c r="E2175" i="5"/>
  <c r="C2175" i="5"/>
  <c r="M2174" i="5"/>
  <c r="K2174" i="5"/>
  <c r="I2174" i="5"/>
  <c r="G2174" i="5"/>
  <c r="E2174" i="5"/>
  <c r="C2174" i="5"/>
  <c r="M2173" i="5"/>
  <c r="K2173" i="5"/>
  <c r="I2173" i="5"/>
  <c r="G2173" i="5"/>
  <c r="E2173" i="5"/>
  <c r="C2173" i="5"/>
  <c r="M2172" i="5"/>
  <c r="K2172" i="5"/>
  <c r="I2172" i="5"/>
  <c r="G2172" i="5"/>
  <c r="E2172" i="5"/>
  <c r="C2172" i="5"/>
  <c r="M2171" i="5"/>
  <c r="K2171" i="5"/>
  <c r="I2171" i="5"/>
  <c r="G2171" i="5"/>
  <c r="E2171" i="5"/>
  <c r="C2171" i="5"/>
  <c r="M2170" i="5"/>
  <c r="K2170" i="5"/>
  <c r="I2170" i="5"/>
  <c r="G2170" i="5"/>
  <c r="E2170" i="5"/>
  <c r="C2170" i="5"/>
  <c r="M2169" i="5"/>
  <c r="K2169" i="5"/>
  <c r="I2169" i="5"/>
  <c r="G2169" i="5"/>
  <c r="E2169" i="5"/>
  <c r="C2169" i="5"/>
  <c r="M2168" i="5"/>
  <c r="K2168" i="5"/>
  <c r="I2168" i="5"/>
  <c r="G2168" i="5"/>
  <c r="E2168" i="5"/>
  <c r="C2168" i="5"/>
  <c r="M2167" i="5"/>
  <c r="K2167" i="5"/>
  <c r="I2167" i="5"/>
  <c r="G2167" i="5"/>
  <c r="E2167" i="5"/>
  <c r="C2167" i="5"/>
  <c r="M2166" i="5"/>
  <c r="K2166" i="5"/>
  <c r="I2166" i="5"/>
  <c r="G2166" i="5"/>
  <c r="E2166" i="5"/>
  <c r="C2166" i="5"/>
  <c r="M2165" i="5"/>
  <c r="K2165" i="5"/>
  <c r="I2165" i="5"/>
  <c r="G2165" i="5"/>
  <c r="E2165" i="5"/>
  <c r="C2165" i="5"/>
  <c r="M2164" i="5"/>
  <c r="K2164" i="5"/>
  <c r="I2164" i="5"/>
  <c r="G2164" i="5"/>
  <c r="E2164" i="5"/>
  <c r="C2164" i="5"/>
  <c r="M2163" i="5"/>
  <c r="K2163" i="5"/>
  <c r="I2163" i="5"/>
  <c r="G2163" i="5"/>
  <c r="E2163" i="5"/>
  <c r="C2163" i="5"/>
  <c r="M2162" i="5"/>
  <c r="K2162" i="5"/>
  <c r="I2162" i="5"/>
  <c r="G2162" i="5"/>
  <c r="E2162" i="5"/>
  <c r="C2162" i="5"/>
  <c r="M2161" i="5"/>
  <c r="K2161" i="5"/>
  <c r="I2161" i="5"/>
  <c r="G2161" i="5"/>
  <c r="E2161" i="5"/>
  <c r="C2161" i="5"/>
  <c r="M2160" i="5"/>
  <c r="K2160" i="5"/>
  <c r="I2160" i="5"/>
  <c r="G2160" i="5"/>
  <c r="E2160" i="5"/>
  <c r="C2160" i="5"/>
  <c r="M2159" i="5"/>
  <c r="K2159" i="5"/>
  <c r="I2159" i="5"/>
  <c r="G2159" i="5"/>
  <c r="E2159" i="5"/>
  <c r="C2159" i="5"/>
  <c r="M2158" i="5"/>
  <c r="K2158" i="5"/>
  <c r="I2158" i="5"/>
  <c r="G2158" i="5"/>
  <c r="E2158" i="5"/>
  <c r="C2158" i="5"/>
  <c r="M2157" i="5"/>
  <c r="K2157" i="5"/>
  <c r="I2157" i="5"/>
  <c r="G2157" i="5"/>
  <c r="E2157" i="5"/>
  <c r="C2157" i="5"/>
  <c r="M2156" i="5"/>
  <c r="K2156" i="5"/>
  <c r="I2156" i="5"/>
  <c r="G2156" i="5"/>
  <c r="E2156" i="5"/>
  <c r="C2156" i="5"/>
  <c r="M2155" i="5"/>
  <c r="K2155" i="5"/>
  <c r="I2155" i="5"/>
  <c r="G2155" i="5"/>
  <c r="E2155" i="5"/>
  <c r="C2155" i="5"/>
  <c r="M2154" i="5"/>
  <c r="K2154" i="5"/>
  <c r="I2154" i="5"/>
  <c r="G2154" i="5"/>
  <c r="E2154" i="5"/>
  <c r="C2154" i="5"/>
  <c r="M2153" i="5"/>
  <c r="K2153" i="5"/>
  <c r="I2153" i="5"/>
  <c r="G2153" i="5"/>
  <c r="E2153" i="5"/>
  <c r="C2153" i="5"/>
  <c r="M2152" i="5"/>
  <c r="K2152" i="5"/>
  <c r="I2152" i="5"/>
  <c r="G2152" i="5"/>
  <c r="E2152" i="5"/>
  <c r="C2152" i="5"/>
  <c r="M2151" i="5"/>
  <c r="K2151" i="5"/>
  <c r="I2151" i="5"/>
  <c r="G2151" i="5"/>
  <c r="E2151" i="5"/>
  <c r="C2151" i="5"/>
  <c r="M2150" i="5"/>
  <c r="K2150" i="5"/>
  <c r="I2150" i="5"/>
  <c r="G2150" i="5"/>
  <c r="E2150" i="5"/>
  <c r="C2150" i="5"/>
  <c r="M2149" i="5"/>
  <c r="K2149" i="5"/>
  <c r="I2149" i="5"/>
  <c r="G2149" i="5"/>
  <c r="E2149" i="5"/>
  <c r="C2149" i="5"/>
  <c r="M2148" i="5"/>
  <c r="K2148" i="5"/>
  <c r="I2148" i="5"/>
  <c r="G2148" i="5"/>
  <c r="E2148" i="5"/>
  <c r="C2148" i="5"/>
  <c r="M2147" i="5"/>
  <c r="K2147" i="5"/>
  <c r="I2147" i="5"/>
  <c r="G2147" i="5"/>
  <c r="E2147" i="5"/>
  <c r="C2147" i="5"/>
  <c r="M2146" i="5"/>
  <c r="K2146" i="5"/>
  <c r="I2146" i="5"/>
  <c r="G2146" i="5"/>
  <c r="E2146" i="5"/>
  <c r="C2146" i="5"/>
  <c r="M2145" i="5"/>
  <c r="K2145" i="5"/>
  <c r="I2145" i="5"/>
  <c r="G2145" i="5"/>
  <c r="E2145" i="5"/>
  <c r="C2145" i="5"/>
  <c r="M2144" i="5"/>
  <c r="K2144" i="5"/>
  <c r="I2144" i="5"/>
  <c r="G2144" i="5"/>
  <c r="E2144" i="5"/>
  <c r="C2144" i="5"/>
  <c r="M2143" i="5"/>
  <c r="K2143" i="5"/>
  <c r="I2143" i="5"/>
  <c r="G2143" i="5"/>
  <c r="E2143" i="5"/>
  <c r="C2143" i="5"/>
  <c r="M2142" i="5"/>
  <c r="K2142" i="5"/>
  <c r="I2142" i="5"/>
  <c r="G2142" i="5"/>
  <c r="E2142" i="5"/>
  <c r="C2142" i="5"/>
  <c r="M2141" i="5"/>
  <c r="K2141" i="5"/>
  <c r="I2141" i="5"/>
  <c r="G2141" i="5"/>
  <c r="E2141" i="5"/>
  <c r="C2141" i="5"/>
  <c r="M2140" i="5"/>
  <c r="K2140" i="5"/>
  <c r="I2140" i="5"/>
  <c r="G2140" i="5"/>
  <c r="E2140" i="5"/>
  <c r="C2140" i="5"/>
  <c r="M2139" i="5"/>
  <c r="K2139" i="5"/>
  <c r="I2139" i="5"/>
  <c r="G2139" i="5"/>
  <c r="E2139" i="5"/>
  <c r="C2139" i="5"/>
  <c r="M2138" i="5"/>
  <c r="K2138" i="5"/>
  <c r="I2138" i="5"/>
  <c r="G2138" i="5"/>
  <c r="E2138" i="5"/>
  <c r="C2138" i="5"/>
  <c r="M2137" i="5"/>
  <c r="K2137" i="5"/>
  <c r="I2137" i="5"/>
  <c r="G2137" i="5"/>
  <c r="E2137" i="5"/>
  <c r="C2137" i="5"/>
  <c r="M2136" i="5"/>
  <c r="K2136" i="5"/>
  <c r="I2136" i="5"/>
  <c r="G2136" i="5"/>
  <c r="E2136" i="5"/>
  <c r="C2136" i="5"/>
  <c r="M2135" i="5"/>
  <c r="K2135" i="5"/>
  <c r="I2135" i="5"/>
  <c r="G2135" i="5"/>
  <c r="E2135" i="5"/>
  <c r="C2135" i="5"/>
  <c r="M2134" i="5"/>
  <c r="K2134" i="5"/>
  <c r="I2134" i="5"/>
  <c r="G2134" i="5"/>
  <c r="E2134" i="5"/>
  <c r="C2134" i="5"/>
  <c r="M2133" i="5"/>
  <c r="K2133" i="5"/>
  <c r="I2133" i="5"/>
  <c r="G2133" i="5"/>
  <c r="E2133" i="5"/>
  <c r="C2133" i="5"/>
  <c r="M2132" i="5"/>
  <c r="K2132" i="5"/>
  <c r="I2132" i="5"/>
  <c r="G2132" i="5"/>
  <c r="E2132" i="5"/>
  <c r="C2132" i="5"/>
  <c r="M2131" i="5"/>
  <c r="K2131" i="5"/>
  <c r="I2131" i="5"/>
  <c r="G2131" i="5"/>
  <c r="E2131" i="5"/>
  <c r="C2131" i="5"/>
  <c r="M2130" i="5"/>
  <c r="K2130" i="5"/>
  <c r="I2130" i="5"/>
  <c r="G2130" i="5"/>
  <c r="E2130" i="5"/>
  <c r="C2130" i="5"/>
  <c r="M2129" i="5"/>
  <c r="K2129" i="5"/>
  <c r="I2129" i="5"/>
  <c r="G2129" i="5"/>
  <c r="E2129" i="5"/>
  <c r="C2129" i="5"/>
  <c r="M2128" i="5"/>
  <c r="K2128" i="5"/>
  <c r="I2128" i="5"/>
  <c r="G2128" i="5"/>
  <c r="E2128" i="5"/>
  <c r="C2128" i="5"/>
  <c r="M2127" i="5"/>
  <c r="K2127" i="5"/>
  <c r="I2127" i="5"/>
  <c r="G2127" i="5"/>
  <c r="E2127" i="5"/>
  <c r="C2127" i="5"/>
  <c r="M2126" i="5"/>
  <c r="K2126" i="5"/>
  <c r="I2126" i="5"/>
  <c r="G2126" i="5"/>
  <c r="E2126" i="5"/>
  <c r="C2126" i="5"/>
  <c r="M2125" i="5"/>
  <c r="K2125" i="5"/>
  <c r="I2125" i="5"/>
  <c r="G2125" i="5"/>
  <c r="E2125" i="5"/>
  <c r="C2125" i="5"/>
  <c r="M2124" i="5"/>
  <c r="K2124" i="5"/>
  <c r="I2124" i="5"/>
  <c r="G2124" i="5"/>
  <c r="E2124" i="5"/>
  <c r="C2124" i="5"/>
  <c r="M2123" i="5"/>
  <c r="K2123" i="5"/>
  <c r="I2123" i="5"/>
  <c r="G2123" i="5"/>
  <c r="E2123" i="5"/>
  <c r="C2123" i="5"/>
  <c r="M2122" i="5"/>
  <c r="K2122" i="5"/>
  <c r="I2122" i="5"/>
  <c r="G2122" i="5"/>
  <c r="E2122" i="5"/>
  <c r="C2122" i="5"/>
  <c r="M2121" i="5"/>
  <c r="K2121" i="5"/>
  <c r="I2121" i="5"/>
  <c r="G2121" i="5"/>
  <c r="E2121" i="5"/>
  <c r="C2121" i="5"/>
  <c r="M2120" i="5"/>
  <c r="K2120" i="5"/>
  <c r="I2120" i="5"/>
  <c r="G2120" i="5"/>
  <c r="E2120" i="5"/>
  <c r="C2120" i="5"/>
  <c r="M2119" i="5"/>
  <c r="K2119" i="5"/>
  <c r="I2119" i="5"/>
  <c r="G2119" i="5"/>
  <c r="E2119" i="5"/>
  <c r="C2119" i="5"/>
  <c r="M2118" i="5"/>
  <c r="K2118" i="5"/>
  <c r="I2118" i="5"/>
  <c r="G2118" i="5"/>
  <c r="E2118" i="5"/>
  <c r="C2118" i="5"/>
  <c r="M2117" i="5"/>
  <c r="K2117" i="5"/>
  <c r="I2117" i="5"/>
  <c r="G2117" i="5"/>
  <c r="E2117" i="5"/>
  <c r="C2117" i="5"/>
  <c r="M2116" i="5"/>
  <c r="K2116" i="5"/>
  <c r="I2116" i="5"/>
  <c r="G2116" i="5"/>
  <c r="E2116" i="5"/>
  <c r="C2116" i="5"/>
  <c r="M2115" i="5"/>
  <c r="K2115" i="5"/>
  <c r="I2115" i="5"/>
  <c r="G2115" i="5"/>
  <c r="E2115" i="5"/>
  <c r="C2115" i="5"/>
  <c r="M2114" i="5"/>
  <c r="K2114" i="5"/>
  <c r="I2114" i="5"/>
  <c r="G2114" i="5"/>
  <c r="E2114" i="5"/>
  <c r="C2114" i="5"/>
  <c r="M2113" i="5"/>
  <c r="K2113" i="5"/>
  <c r="I2113" i="5"/>
  <c r="G2113" i="5"/>
  <c r="E2113" i="5"/>
  <c r="C2113" i="5"/>
  <c r="M2112" i="5"/>
  <c r="K2112" i="5"/>
  <c r="I2112" i="5"/>
  <c r="G2112" i="5"/>
  <c r="E2112" i="5"/>
  <c r="C2112" i="5"/>
  <c r="M2111" i="5"/>
  <c r="K2111" i="5"/>
  <c r="I2111" i="5"/>
  <c r="G2111" i="5"/>
  <c r="E2111" i="5"/>
  <c r="C2111" i="5"/>
  <c r="M2110" i="5"/>
  <c r="K2110" i="5"/>
  <c r="I2110" i="5"/>
  <c r="G2110" i="5"/>
  <c r="E2110" i="5"/>
  <c r="C2110" i="5"/>
  <c r="M2109" i="5"/>
  <c r="K2109" i="5"/>
  <c r="I2109" i="5"/>
  <c r="G2109" i="5"/>
  <c r="E2109" i="5"/>
  <c r="C2109" i="5"/>
  <c r="M2108" i="5"/>
  <c r="K2108" i="5"/>
  <c r="I2108" i="5"/>
  <c r="G2108" i="5"/>
  <c r="E2108" i="5"/>
  <c r="C2108" i="5"/>
  <c r="M2107" i="5"/>
  <c r="K2107" i="5"/>
  <c r="I2107" i="5"/>
  <c r="G2107" i="5"/>
  <c r="E2107" i="5"/>
  <c r="C2107" i="5"/>
  <c r="M2106" i="5"/>
  <c r="K2106" i="5"/>
  <c r="I2106" i="5"/>
  <c r="G2106" i="5"/>
  <c r="E2106" i="5"/>
  <c r="C2106" i="5"/>
  <c r="M2105" i="5"/>
  <c r="K2105" i="5"/>
  <c r="I2105" i="5"/>
  <c r="G2105" i="5"/>
  <c r="E2105" i="5"/>
  <c r="C2105" i="5"/>
  <c r="M2104" i="5"/>
  <c r="K2104" i="5"/>
  <c r="I2104" i="5"/>
  <c r="G2104" i="5"/>
  <c r="E2104" i="5"/>
  <c r="C2104" i="5"/>
  <c r="M2103" i="5"/>
  <c r="K2103" i="5"/>
  <c r="I2103" i="5"/>
  <c r="G2103" i="5"/>
  <c r="E2103" i="5"/>
  <c r="C2103" i="5"/>
  <c r="M2102" i="5"/>
  <c r="K2102" i="5"/>
  <c r="I2102" i="5"/>
  <c r="G2102" i="5"/>
  <c r="E2102" i="5"/>
  <c r="C2102" i="5"/>
  <c r="M2101" i="5"/>
  <c r="K2101" i="5"/>
  <c r="I2101" i="5"/>
  <c r="G2101" i="5"/>
  <c r="E2101" i="5"/>
  <c r="C2101" i="5"/>
  <c r="M2100" i="5"/>
  <c r="K2100" i="5"/>
  <c r="I2100" i="5"/>
  <c r="G2100" i="5"/>
  <c r="E2100" i="5"/>
  <c r="C2100" i="5"/>
  <c r="M2099" i="5"/>
  <c r="K2099" i="5"/>
  <c r="I2099" i="5"/>
  <c r="G2099" i="5"/>
  <c r="E2099" i="5"/>
  <c r="C2099" i="5"/>
  <c r="M2098" i="5"/>
  <c r="K2098" i="5"/>
  <c r="I2098" i="5"/>
  <c r="G2098" i="5"/>
  <c r="E2098" i="5"/>
  <c r="C2098" i="5"/>
  <c r="M2097" i="5"/>
  <c r="K2097" i="5"/>
  <c r="I2097" i="5"/>
  <c r="G2097" i="5"/>
  <c r="E2097" i="5"/>
  <c r="C2097" i="5"/>
  <c r="M2096" i="5"/>
  <c r="K2096" i="5"/>
  <c r="I2096" i="5"/>
  <c r="G2096" i="5"/>
  <c r="E2096" i="5"/>
  <c r="C2096" i="5"/>
  <c r="M2095" i="5"/>
  <c r="K2095" i="5"/>
  <c r="I2095" i="5"/>
  <c r="G2095" i="5"/>
  <c r="E2095" i="5"/>
  <c r="C2095" i="5"/>
  <c r="M2094" i="5"/>
  <c r="K2094" i="5"/>
  <c r="I2094" i="5"/>
  <c r="G2094" i="5"/>
  <c r="E2094" i="5"/>
  <c r="C2094" i="5"/>
  <c r="M2093" i="5"/>
  <c r="K2093" i="5"/>
  <c r="I2093" i="5"/>
  <c r="G2093" i="5"/>
  <c r="E2093" i="5"/>
  <c r="C2093" i="5"/>
  <c r="M2092" i="5"/>
  <c r="K2092" i="5"/>
  <c r="I2092" i="5"/>
  <c r="G2092" i="5"/>
  <c r="E2092" i="5"/>
  <c r="C2092" i="5"/>
  <c r="M2091" i="5"/>
  <c r="K2091" i="5"/>
  <c r="I2091" i="5"/>
  <c r="G2091" i="5"/>
  <c r="E2091" i="5"/>
  <c r="C2091" i="5"/>
  <c r="M2090" i="5"/>
  <c r="K2090" i="5"/>
  <c r="I2090" i="5"/>
  <c r="G2090" i="5"/>
  <c r="E2090" i="5"/>
  <c r="C2090" i="5"/>
  <c r="M2089" i="5"/>
  <c r="K2089" i="5"/>
  <c r="I2089" i="5"/>
  <c r="G2089" i="5"/>
  <c r="E2089" i="5"/>
  <c r="C2089" i="5"/>
  <c r="M2088" i="5"/>
  <c r="K2088" i="5"/>
  <c r="I2088" i="5"/>
  <c r="G2088" i="5"/>
  <c r="E2088" i="5"/>
  <c r="C2088" i="5"/>
  <c r="M2087" i="5"/>
  <c r="K2087" i="5"/>
  <c r="I2087" i="5"/>
  <c r="G2087" i="5"/>
  <c r="E2087" i="5"/>
  <c r="C2087" i="5"/>
  <c r="M2086" i="5"/>
  <c r="K2086" i="5"/>
  <c r="I2086" i="5"/>
  <c r="G2086" i="5"/>
  <c r="E2086" i="5"/>
  <c r="C2086" i="5"/>
  <c r="M2085" i="5"/>
  <c r="K2085" i="5"/>
  <c r="I2085" i="5"/>
  <c r="G2085" i="5"/>
  <c r="E2085" i="5"/>
  <c r="C2085" i="5"/>
  <c r="M2084" i="5"/>
  <c r="K2084" i="5"/>
  <c r="I2084" i="5"/>
  <c r="G2084" i="5"/>
  <c r="E2084" i="5"/>
  <c r="C2084" i="5"/>
  <c r="M2083" i="5"/>
  <c r="K2083" i="5"/>
  <c r="I2083" i="5"/>
  <c r="G2083" i="5"/>
  <c r="E2083" i="5"/>
  <c r="C2083" i="5"/>
  <c r="M2082" i="5"/>
  <c r="K2082" i="5"/>
  <c r="I2082" i="5"/>
  <c r="G2082" i="5"/>
  <c r="E2082" i="5"/>
  <c r="C2082" i="5"/>
  <c r="M2081" i="5"/>
  <c r="K2081" i="5"/>
  <c r="I2081" i="5"/>
  <c r="G2081" i="5"/>
  <c r="E2081" i="5"/>
  <c r="C2081" i="5"/>
  <c r="M2080" i="5"/>
  <c r="K2080" i="5"/>
  <c r="I2080" i="5"/>
  <c r="G2080" i="5"/>
  <c r="E2080" i="5"/>
  <c r="C2080" i="5"/>
  <c r="M2079" i="5"/>
  <c r="K2079" i="5"/>
  <c r="I2079" i="5"/>
  <c r="G2079" i="5"/>
  <c r="E2079" i="5"/>
  <c r="C2079" i="5"/>
  <c r="M2078" i="5"/>
  <c r="K2078" i="5"/>
  <c r="I2078" i="5"/>
  <c r="G2078" i="5"/>
  <c r="E2078" i="5"/>
  <c r="C2078" i="5"/>
  <c r="M2077" i="5"/>
  <c r="K2077" i="5"/>
  <c r="I2077" i="5"/>
  <c r="G2077" i="5"/>
  <c r="E2077" i="5"/>
  <c r="C2077" i="5"/>
  <c r="M2076" i="5"/>
  <c r="K2076" i="5"/>
  <c r="I2076" i="5"/>
  <c r="G2076" i="5"/>
  <c r="E2076" i="5"/>
  <c r="C2076" i="5"/>
  <c r="M2075" i="5"/>
  <c r="K2075" i="5"/>
  <c r="I2075" i="5"/>
  <c r="G2075" i="5"/>
  <c r="E2075" i="5"/>
  <c r="C2075" i="5"/>
  <c r="M2074" i="5"/>
  <c r="K2074" i="5"/>
  <c r="I2074" i="5"/>
  <c r="G2074" i="5"/>
  <c r="E2074" i="5"/>
  <c r="C2074" i="5"/>
  <c r="M2073" i="5"/>
  <c r="K2073" i="5"/>
  <c r="I2073" i="5"/>
  <c r="G2073" i="5"/>
  <c r="E2073" i="5"/>
  <c r="C2073" i="5"/>
  <c r="M2072" i="5"/>
  <c r="K2072" i="5"/>
  <c r="I2072" i="5"/>
  <c r="G2072" i="5"/>
  <c r="E2072" i="5"/>
  <c r="C2072" i="5"/>
  <c r="M2071" i="5"/>
  <c r="K2071" i="5"/>
  <c r="I2071" i="5"/>
  <c r="G2071" i="5"/>
  <c r="E2071" i="5"/>
  <c r="C2071" i="5"/>
  <c r="M2070" i="5"/>
  <c r="K2070" i="5"/>
  <c r="I2070" i="5"/>
  <c r="G2070" i="5"/>
  <c r="E2070" i="5"/>
  <c r="C2070" i="5"/>
  <c r="M2069" i="5"/>
  <c r="K2069" i="5"/>
  <c r="I2069" i="5"/>
  <c r="G2069" i="5"/>
  <c r="E2069" i="5"/>
  <c r="C2069" i="5"/>
  <c r="M2068" i="5"/>
  <c r="K2068" i="5"/>
  <c r="I2068" i="5"/>
  <c r="G2068" i="5"/>
  <c r="E2068" i="5"/>
  <c r="C2068" i="5"/>
  <c r="M2067" i="5"/>
  <c r="K2067" i="5"/>
  <c r="I2067" i="5"/>
  <c r="G2067" i="5"/>
  <c r="E2067" i="5"/>
  <c r="C2067" i="5"/>
  <c r="M2066" i="5"/>
  <c r="K2066" i="5"/>
  <c r="I2066" i="5"/>
  <c r="G2066" i="5"/>
  <c r="E2066" i="5"/>
  <c r="C2066" i="5"/>
  <c r="M2065" i="5"/>
  <c r="K2065" i="5"/>
  <c r="I2065" i="5"/>
  <c r="G2065" i="5"/>
  <c r="E2065" i="5"/>
  <c r="C2065" i="5"/>
  <c r="M2064" i="5"/>
  <c r="K2064" i="5"/>
  <c r="I2064" i="5"/>
  <c r="G2064" i="5"/>
  <c r="E2064" i="5"/>
  <c r="C2064" i="5"/>
  <c r="M2063" i="5"/>
  <c r="K2063" i="5"/>
  <c r="I2063" i="5"/>
  <c r="G2063" i="5"/>
  <c r="E2063" i="5"/>
  <c r="C2063" i="5"/>
  <c r="M2062" i="5"/>
  <c r="K2062" i="5"/>
  <c r="I2062" i="5"/>
  <c r="G2062" i="5"/>
  <c r="E2062" i="5"/>
  <c r="C2062" i="5"/>
  <c r="M2061" i="5"/>
  <c r="K2061" i="5"/>
  <c r="I2061" i="5"/>
  <c r="G2061" i="5"/>
  <c r="E2061" i="5"/>
  <c r="C2061" i="5"/>
  <c r="M2060" i="5"/>
  <c r="K2060" i="5"/>
  <c r="I2060" i="5"/>
  <c r="G2060" i="5"/>
  <c r="E2060" i="5"/>
  <c r="C2060" i="5"/>
  <c r="M2059" i="5"/>
  <c r="K2059" i="5"/>
  <c r="I2059" i="5"/>
  <c r="G2059" i="5"/>
  <c r="E2059" i="5"/>
  <c r="C2059" i="5"/>
  <c r="M2058" i="5"/>
  <c r="K2058" i="5"/>
  <c r="I2058" i="5"/>
  <c r="G2058" i="5"/>
  <c r="E2058" i="5"/>
  <c r="C2058" i="5"/>
  <c r="M2057" i="5"/>
  <c r="K2057" i="5"/>
  <c r="I2057" i="5"/>
  <c r="G2057" i="5"/>
  <c r="E2057" i="5"/>
  <c r="C2057" i="5"/>
  <c r="M2056" i="5"/>
  <c r="K2056" i="5"/>
  <c r="I2056" i="5"/>
  <c r="G2056" i="5"/>
  <c r="E2056" i="5"/>
  <c r="C2056" i="5"/>
  <c r="M2055" i="5"/>
  <c r="K2055" i="5"/>
  <c r="I2055" i="5"/>
  <c r="G2055" i="5"/>
  <c r="E2055" i="5"/>
  <c r="C2055" i="5"/>
  <c r="M2054" i="5"/>
  <c r="K2054" i="5"/>
  <c r="I2054" i="5"/>
  <c r="G2054" i="5"/>
  <c r="E2054" i="5"/>
  <c r="C2054" i="5"/>
  <c r="M2053" i="5"/>
  <c r="K2053" i="5"/>
  <c r="I2053" i="5"/>
  <c r="G2053" i="5"/>
  <c r="E2053" i="5"/>
  <c r="C2053" i="5"/>
  <c r="M2052" i="5"/>
  <c r="K2052" i="5"/>
  <c r="I2052" i="5"/>
  <c r="G2052" i="5"/>
  <c r="E2052" i="5"/>
  <c r="C2052" i="5"/>
  <c r="M2051" i="5"/>
  <c r="K2051" i="5"/>
  <c r="I2051" i="5"/>
  <c r="G2051" i="5"/>
  <c r="E2051" i="5"/>
  <c r="C2051" i="5"/>
  <c r="M2050" i="5"/>
  <c r="K2050" i="5"/>
  <c r="I2050" i="5"/>
  <c r="G2050" i="5"/>
  <c r="E2050" i="5"/>
  <c r="C2050" i="5"/>
  <c r="M2049" i="5"/>
  <c r="K2049" i="5"/>
  <c r="I2049" i="5"/>
  <c r="G2049" i="5"/>
  <c r="E2049" i="5"/>
  <c r="C2049" i="5"/>
  <c r="M2048" i="5"/>
  <c r="K2048" i="5"/>
  <c r="I2048" i="5"/>
  <c r="G2048" i="5"/>
  <c r="E2048" i="5"/>
  <c r="C2048" i="5"/>
  <c r="M2047" i="5"/>
  <c r="K2047" i="5"/>
  <c r="I2047" i="5"/>
  <c r="G2047" i="5"/>
  <c r="E2047" i="5"/>
  <c r="C2047" i="5"/>
  <c r="M2046" i="5"/>
  <c r="K2046" i="5"/>
  <c r="I2046" i="5"/>
  <c r="G2046" i="5"/>
  <c r="E2046" i="5"/>
  <c r="C2046" i="5"/>
  <c r="M2045" i="5"/>
  <c r="K2045" i="5"/>
  <c r="I2045" i="5"/>
  <c r="G2045" i="5"/>
  <c r="E2045" i="5"/>
  <c r="C2045" i="5"/>
  <c r="M2044" i="5"/>
  <c r="K2044" i="5"/>
  <c r="I2044" i="5"/>
  <c r="G2044" i="5"/>
  <c r="E2044" i="5"/>
  <c r="C2044" i="5"/>
  <c r="M2043" i="5"/>
  <c r="K2043" i="5"/>
  <c r="I2043" i="5"/>
  <c r="G2043" i="5"/>
  <c r="E2043" i="5"/>
  <c r="C2043" i="5"/>
  <c r="M2042" i="5"/>
  <c r="K2042" i="5"/>
  <c r="I2042" i="5"/>
  <c r="G2042" i="5"/>
  <c r="E2042" i="5"/>
  <c r="C2042" i="5"/>
  <c r="M2041" i="5"/>
  <c r="K2041" i="5"/>
  <c r="I2041" i="5"/>
  <c r="G2041" i="5"/>
  <c r="E2041" i="5"/>
  <c r="C2041" i="5"/>
  <c r="M2040" i="5"/>
  <c r="K2040" i="5"/>
  <c r="I2040" i="5"/>
  <c r="G2040" i="5"/>
  <c r="E2040" i="5"/>
  <c r="C2040" i="5"/>
  <c r="M2039" i="5"/>
  <c r="K2039" i="5"/>
  <c r="I2039" i="5"/>
  <c r="G2039" i="5"/>
  <c r="E2039" i="5"/>
  <c r="C2039" i="5"/>
  <c r="M2038" i="5"/>
  <c r="K2038" i="5"/>
  <c r="I2038" i="5"/>
  <c r="G2038" i="5"/>
  <c r="E2038" i="5"/>
  <c r="C2038" i="5"/>
  <c r="M2037" i="5"/>
  <c r="K2037" i="5"/>
  <c r="I2037" i="5"/>
  <c r="G2037" i="5"/>
  <c r="E2037" i="5"/>
  <c r="C2037" i="5"/>
  <c r="M2036" i="5"/>
  <c r="K2036" i="5"/>
  <c r="I2036" i="5"/>
  <c r="G2036" i="5"/>
  <c r="E2036" i="5"/>
  <c r="C2036" i="5"/>
  <c r="M2035" i="5"/>
  <c r="K2035" i="5"/>
  <c r="I2035" i="5"/>
  <c r="G2035" i="5"/>
  <c r="E2035" i="5"/>
  <c r="C2035" i="5"/>
  <c r="M2034" i="5"/>
  <c r="K2034" i="5"/>
  <c r="I2034" i="5"/>
  <c r="G2034" i="5"/>
  <c r="E2034" i="5"/>
  <c r="C2034" i="5"/>
  <c r="M2033" i="5"/>
  <c r="K2033" i="5"/>
  <c r="I2033" i="5"/>
  <c r="G2033" i="5"/>
  <c r="E2033" i="5"/>
  <c r="C2033" i="5"/>
  <c r="M2032" i="5"/>
  <c r="K2032" i="5"/>
  <c r="I2032" i="5"/>
  <c r="G2032" i="5"/>
  <c r="E2032" i="5"/>
  <c r="C2032" i="5"/>
  <c r="M2031" i="5"/>
  <c r="K2031" i="5"/>
  <c r="I2031" i="5"/>
  <c r="G2031" i="5"/>
  <c r="E2031" i="5"/>
  <c r="C2031" i="5"/>
  <c r="M2030" i="5"/>
  <c r="K2030" i="5"/>
  <c r="I2030" i="5"/>
  <c r="G2030" i="5"/>
  <c r="E2030" i="5"/>
  <c r="C2030" i="5"/>
  <c r="M2029" i="5"/>
  <c r="K2029" i="5"/>
  <c r="I2029" i="5"/>
  <c r="G2029" i="5"/>
  <c r="E2029" i="5"/>
  <c r="C2029" i="5"/>
  <c r="M2028" i="5"/>
  <c r="K2028" i="5"/>
  <c r="I2028" i="5"/>
  <c r="G2028" i="5"/>
  <c r="E2028" i="5"/>
  <c r="C2028" i="5"/>
  <c r="M2027" i="5"/>
  <c r="K2027" i="5"/>
  <c r="I2027" i="5"/>
  <c r="G2027" i="5"/>
  <c r="E2027" i="5"/>
  <c r="C2027" i="5"/>
  <c r="M2026" i="5"/>
  <c r="K2026" i="5"/>
  <c r="I2026" i="5"/>
  <c r="G2026" i="5"/>
  <c r="E2026" i="5"/>
  <c r="C2026" i="5"/>
  <c r="M2025" i="5"/>
  <c r="K2025" i="5"/>
  <c r="I2025" i="5"/>
  <c r="G2025" i="5"/>
  <c r="E2025" i="5"/>
  <c r="C2025" i="5"/>
  <c r="M2024" i="5"/>
  <c r="K2024" i="5"/>
  <c r="I2024" i="5"/>
  <c r="G2024" i="5"/>
  <c r="E2024" i="5"/>
  <c r="C2024" i="5"/>
  <c r="M2023" i="5"/>
  <c r="K2023" i="5"/>
  <c r="I2023" i="5"/>
  <c r="G2023" i="5"/>
  <c r="E2023" i="5"/>
  <c r="C2023" i="5"/>
  <c r="M2022" i="5"/>
  <c r="K2022" i="5"/>
  <c r="I2022" i="5"/>
  <c r="G2022" i="5"/>
  <c r="E2022" i="5"/>
  <c r="C2022" i="5"/>
  <c r="M2021" i="5"/>
  <c r="K2021" i="5"/>
  <c r="I2021" i="5"/>
  <c r="G2021" i="5"/>
  <c r="E2021" i="5"/>
  <c r="C2021" i="5"/>
  <c r="M2020" i="5"/>
  <c r="K2020" i="5"/>
  <c r="I2020" i="5"/>
  <c r="G2020" i="5"/>
  <c r="E2020" i="5"/>
  <c r="C2020" i="5"/>
  <c r="M2019" i="5"/>
  <c r="K2019" i="5"/>
  <c r="I2019" i="5"/>
  <c r="G2019" i="5"/>
  <c r="E2019" i="5"/>
  <c r="C2019" i="5"/>
  <c r="M2018" i="5"/>
  <c r="K2018" i="5"/>
  <c r="I2018" i="5"/>
  <c r="G2018" i="5"/>
  <c r="E2018" i="5"/>
  <c r="C2018" i="5"/>
  <c r="M2017" i="5"/>
  <c r="K2017" i="5"/>
  <c r="I2017" i="5"/>
  <c r="G2017" i="5"/>
  <c r="E2017" i="5"/>
  <c r="C2017" i="5"/>
  <c r="M2016" i="5"/>
  <c r="K2016" i="5"/>
  <c r="I2016" i="5"/>
  <c r="G2016" i="5"/>
  <c r="E2016" i="5"/>
  <c r="C2016" i="5"/>
  <c r="M2015" i="5"/>
  <c r="K2015" i="5"/>
  <c r="I2015" i="5"/>
  <c r="G2015" i="5"/>
  <c r="E2015" i="5"/>
  <c r="C2015" i="5"/>
  <c r="M2014" i="5"/>
  <c r="K2014" i="5"/>
  <c r="I2014" i="5"/>
  <c r="G2014" i="5"/>
  <c r="E2014" i="5"/>
  <c r="C2014" i="5"/>
  <c r="M2013" i="5"/>
  <c r="K2013" i="5"/>
  <c r="I2013" i="5"/>
  <c r="G2013" i="5"/>
  <c r="E2013" i="5"/>
  <c r="C2013" i="5"/>
  <c r="M2012" i="5"/>
  <c r="K2012" i="5"/>
  <c r="I2012" i="5"/>
  <c r="G2012" i="5"/>
  <c r="E2012" i="5"/>
  <c r="C2012" i="5"/>
  <c r="M2011" i="5"/>
  <c r="K2011" i="5"/>
  <c r="I2011" i="5"/>
  <c r="G2011" i="5"/>
  <c r="E2011" i="5"/>
  <c r="C2011" i="5"/>
  <c r="M2010" i="5"/>
  <c r="K2010" i="5"/>
  <c r="I2010" i="5"/>
  <c r="G2010" i="5"/>
  <c r="E2010" i="5"/>
  <c r="C2010" i="5"/>
  <c r="M2009" i="5"/>
  <c r="K2009" i="5"/>
  <c r="I2009" i="5"/>
  <c r="G2009" i="5"/>
  <c r="E2009" i="5"/>
  <c r="C2009" i="5"/>
  <c r="M2008" i="5"/>
  <c r="K2008" i="5"/>
  <c r="I2008" i="5"/>
  <c r="G2008" i="5"/>
  <c r="E2008" i="5"/>
  <c r="C2008" i="5"/>
  <c r="M2007" i="5"/>
  <c r="K2007" i="5"/>
  <c r="I2007" i="5"/>
  <c r="G2007" i="5"/>
  <c r="E2007" i="5"/>
  <c r="C2007" i="5"/>
  <c r="M2006" i="5"/>
  <c r="K2006" i="5"/>
  <c r="I2006" i="5"/>
  <c r="G2006" i="5"/>
  <c r="E2006" i="5"/>
  <c r="C2006" i="5"/>
  <c r="M2005" i="5"/>
  <c r="K2005" i="5"/>
  <c r="I2005" i="5"/>
  <c r="G2005" i="5"/>
  <c r="E2005" i="5"/>
  <c r="C2005" i="5"/>
  <c r="M2004" i="5"/>
  <c r="K2004" i="5"/>
  <c r="I2004" i="5"/>
  <c r="G2004" i="5"/>
  <c r="E2004" i="5"/>
  <c r="C2004" i="5"/>
  <c r="M2003" i="5"/>
  <c r="K2003" i="5"/>
  <c r="I2003" i="5"/>
  <c r="G2003" i="5"/>
  <c r="E2003" i="5"/>
  <c r="C2003" i="5"/>
  <c r="M2002" i="5"/>
  <c r="K2002" i="5"/>
  <c r="I2002" i="5"/>
  <c r="G2002" i="5"/>
  <c r="E2002" i="5"/>
  <c r="C2002" i="5"/>
  <c r="M2001" i="5"/>
  <c r="K2001" i="5"/>
  <c r="I2001" i="5"/>
  <c r="G2001" i="5"/>
  <c r="E2001" i="5"/>
  <c r="C2001" i="5"/>
  <c r="M2000" i="5"/>
  <c r="K2000" i="5"/>
  <c r="I2000" i="5"/>
  <c r="G2000" i="5"/>
  <c r="E2000" i="5"/>
  <c r="C2000" i="5"/>
  <c r="M1999" i="5"/>
  <c r="K1999" i="5"/>
  <c r="I1999" i="5"/>
  <c r="G1999" i="5"/>
  <c r="E1999" i="5"/>
  <c r="C1999" i="5"/>
  <c r="M1998" i="5"/>
  <c r="K1998" i="5"/>
  <c r="I1998" i="5"/>
  <c r="G1998" i="5"/>
  <c r="E1998" i="5"/>
  <c r="C1998" i="5"/>
  <c r="M1997" i="5"/>
  <c r="K1997" i="5"/>
  <c r="I1997" i="5"/>
  <c r="G1997" i="5"/>
  <c r="E1997" i="5"/>
  <c r="C1997" i="5"/>
  <c r="M1996" i="5"/>
  <c r="K1996" i="5"/>
  <c r="I1996" i="5"/>
  <c r="G1996" i="5"/>
  <c r="E1996" i="5"/>
  <c r="C1996" i="5"/>
  <c r="M1995" i="5"/>
  <c r="K1995" i="5"/>
  <c r="I1995" i="5"/>
  <c r="G1995" i="5"/>
  <c r="E1995" i="5"/>
  <c r="C1995" i="5"/>
  <c r="M1994" i="5"/>
  <c r="K1994" i="5"/>
  <c r="I1994" i="5"/>
  <c r="G1994" i="5"/>
  <c r="E1994" i="5"/>
  <c r="C1994" i="5"/>
  <c r="M1993" i="5"/>
  <c r="K1993" i="5"/>
  <c r="I1993" i="5"/>
  <c r="G1993" i="5"/>
  <c r="E1993" i="5"/>
  <c r="C1993" i="5"/>
  <c r="M1992" i="5"/>
  <c r="K1992" i="5"/>
  <c r="I1992" i="5"/>
  <c r="G1992" i="5"/>
  <c r="E1992" i="5"/>
  <c r="C1992" i="5"/>
  <c r="M1991" i="5"/>
  <c r="K1991" i="5"/>
  <c r="I1991" i="5"/>
  <c r="G1991" i="5"/>
  <c r="E1991" i="5"/>
  <c r="C1991" i="5"/>
  <c r="M1990" i="5"/>
  <c r="K1990" i="5"/>
  <c r="I1990" i="5"/>
  <c r="G1990" i="5"/>
  <c r="E1990" i="5"/>
  <c r="C1990" i="5"/>
  <c r="M1989" i="5"/>
  <c r="K1989" i="5"/>
  <c r="I1989" i="5"/>
  <c r="G1989" i="5"/>
  <c r="E1989" i="5"/>
  <c r="C1989" i="5"/>
  <c r="M1988" i="5"/>
  <c r="K1988" i="5"/>
  <c r="I1988" i="5"/>
  <c r="G1988" i="5"/>
  <c r="E1988" i="5"/>
  <c r="C1988" i="5"/>
  <c r="M1987" i="5"/>
  <c r="K1987" i="5"/>
  <c r="I1987" i="5"/>
  <c r="G1987" i="5"/>
  <c r="E1987" i="5"/>
  <c r="C1987" i="5"/>
  <c r="M1986" i="5"/>
  <c r="K1986" i="5"/>
  <c r="I1986" i="5"/>
  <c r="G1986" i="5"/>
  <c r="E1986" i="5"/>
  <c r="C1986" i="5"/>
  <c r="M1985" i="5"/>
  <c r="K1985" i="5"/>
  <c r="I1985" i="5"/>
  <c r="G1985" i="5"/>
  <c r="E1985" i="5"/>
  <c r="C1985" i="5"/>
  <c r="M1984" i="5"/>
  <c r="K1984" i="5"/>
  <c r="I1984" i="5"/>
  <c r="G1984" i="5"/>
  <c r="E1984" i="5"/>
  <c r="C1984" i="5"/>
  <c r="M1983" i="5"/>
  <c r="K1983" i="5"/>
  <c r="I1983" i="5"/>
  <c r="G1983" i="5"/>
  <c r="E1983" i="5"/>
  <c r="C1983" i="5"/>
  <c r="M1982" i="5"/>
  <c r="K1982" i="5"/>
  <c r="I1982" i="5"/>
  <c r="G1982" i="5"/>
  <c r="E1982" i="5"/>
  <c r="C1982" i="5"/>
  <c r="M1981" i="5"/>
  <c r="K1981" i="5"/>
  <c r="I1981" i="5"/>
  <c r="G1981" i="5"/>
  <c r="E1981" i="5"/>
  <c r="C1981" i="5"/>
  <c r="M1980" i="5"/>
  <c r="K1980" i="5"/>
  <c r="I1980" i="5"/>
  <c r="G1980" i="5"/>
  <c r="E1980" i="5"/>
  <c r="C1980" i="5"/>
  <c r="M1979" i="5"/>
  <c r="K1979" i="5"/>
  <c r="I1979" i="5"/>
  <c r="G1979" i="5"/>
  <c r="E1979" i="5"/>
  <c r="C1979" i="5"/>
  <c r="M1978" i="5"/>
  <c r="K1978" i="5"/>
  <c r="I1978" i="5"/>
  <c r="G1978" i="5"/>
  <c r="E1978" i="5"/>
  <c r="C1978" i="5"/>
  <c r="M1977" i="5"/>
  <c r="K1977" i="5"/>
  <c r="I1977" i="5"/>
  <c r="G1977" i="5"/>
  <c r="E1977" i="5"/>
  <c r="C1977" i="5"/>
  <c r="M1976" i="5"/>
  <c r="K1976" i="5"/>
  <c r="I1976" i="5"/>
  <c r="G1976" i="5"/>
  <c r="E1976" i="5"/>
  <c r="C1976" i="5"/>
  <c r="M1975" i="5"/>
  <c r="K1975" i="5"/>
  <c r="I1975" i="5"/>
  <c r="G1975" i="5"/>
  <c r="E1975" i="5"/>
  <c r="C1975" i="5"/>
  <c r="M1974" i="5"/>
  <c r="K1974" i="5"/>
  <c r="I1974" i="5"/>
  <c r="G1974" i="5"/>
  <c r="E1974" i="5"/>
  <c r="C1974" i="5"/>
  <c r="M1973" i="5"/>
  <c r="K1973" i="5"/>
  <c r="I1973" i="5"/>
  <c r="G1973" i="5"/>
  <c r="E1973" i="5"/>
  <c r="C1973" i="5"/>
  <c r="M1972" i="5"/>
  <c r="K1972" i="5"/>
  <c r="I1972" i="5"/>
  <c r="G1972" i="5"/>
  <c r="E1972" i="5"/>
  <c r="C1972" i="5"/>
  <c r="M1971" i="5"/>
  <c r="K1971" i="5"/>
  <c r="I1971" i="5"/>
  <c r="G1971" i="5"/>
  <c r="E1971" i="5"/>
  <c r="C1971" i="5"/>
  <c r="M1970" i="5"/>
  <c r="K1970" i="5"/>
  <c r="I1970" i="5"/>
  <c r="G1970" i="5"/>
  <c r="E1970" i="5"/>
  <c r="C1970" i="5"/>
  <c r="M1969" i="5"/>
  <c r="K1969" i="5"/>
  <c r="I1969" i="5"/>
  <c r="G1969" i="5"/>
  <c r="E1969" i="5"/>
  <c r="C1969" i="5"/>
  <c r="M1968" i="5"/>
  <c r="K1968" i="5"/>
  <c r="I1968" i="5"/>
  <c r="G1968" i="5"/>
  <c r="E1968" i="5"/>
  <c r="C1968" i="5"/>
  <c r="M1967" i="5"/>
  <c r="K1967" i="5"/>
  <c r="I1967" i="5"/>
  <c r="G1967" i="5"/>
  <c r="E1967" i="5"/>
  <c r="C1967" i="5"/>
  <c r="M1966" i="5"/>
  <c r="K1966" i="5"/>
  <c r="I1966" i="5"/>
  <c r="G1966" i="5"/>
  <c r="E1966" i="5"/>
  <c r="C1966" i="5"/>
  <c r="M1965" i="5"/>
  <c r="K1965" i="5"/>
  <c r="I1965" i="5"/>
  <c r="G1965" i="5"/>
  <c r="E1965" i="5"/>
  <c r="C1965" i="5"/>
  <c r="M1964" i="5"/>
  <c r="K1964" i="5"/>
  <c r="I1964" i="5"/>
  <c r="G1964" i="5"/>
  <c r="E1964" i="5"/>
  <c r="C1964" i="5"/>
  <c r="M1963" i="5"/>
  <c r="K1963" i="5"/>
  <c r="I1963" i="5"/>
  <c r="G1963" i="5"/>
  <c r="E1963" i="5"/>
  <c r="C1963" i="5"/>
  <c r="M1962" i="5"/>
  <c r="K1962" i="5"/>
  <c r="I1962" i="5"/>
  <c r="G1962" i="5"/>
  <c r="E1962" i="5"/>
  <c r="C1962" i="5"/>
  <c r="M1961" i="5"/>
  <c r="K1961" i="5"/>
  <c r="I1961" i="5"/>
  <c r="G1961" i="5"/>
  <c r="E1961" i="5"/>
  <c r="C1961" i="5"/>
  <c r="M1960" i="5"/>
  <c r="K1960" i="5"/>
  <c r="I1960" i="5"/>
  <c r="G1960" i="5"/>
  <c r="E1960" i="5"/>
  <c r="C1960" i="5"/>
  <c r="M1959" i="5"/>
  <c r="K1959" i="5"/>
  <c r="I1959" i="5"/>
  <c r="G1959" i="5"/>
  <c r="E1959" i="5"/>
  <c r="C1959" i="5"/>
  <c r="M1958" i="5"/>
  <c r="K1958" i="5"/>
  <c r="I1958" i="5"/>
  <c r="G1958" i="5"/>
  <c r="E1958" i="5"/>
  <c r="C1958" i="5"/>
  <c r="M1957" i="5"/>
  <c r="K1957" i="5"/>
  <c r="I1957" i="5"/>
  <c r="G1957" i="5"/>
  <c r="E1957" i="5"/>
  <c r="C1957" i="5"/>
  <c r="M1956" i="5"/>
  <c r="K1956" i="5"/>
  <c r="I1956" i="5"/>
  <c r="G1956" i="5"/>
  <c r="E1956" i="5"/>
  <c r="C1956" i="5"/>
  <c r="M1955" i="5"/>
  <c r="K1955" i="5"/>
  <c r="I1955" i="5"/>
  <c r="G1955" i="5"/>
  <c r="E1955" i="5"/>
  <c r="C1955" i="5"/>
  <c r="M1954" i="5"/>
  <c r="K1954" i="5"/>
  <c r="I1954" i="5"/>
  <c r="G1954" i="5"/>
  <c r="E1954" i="5"/>
  <c r="C1954" i="5"/>
  <c r="M1953" i="5"/>
  <c r="K1953" i="5"/>
  <c r="I1953" i="5"/>
  <c r="G1953" i="5"/>
  <c r="E1953" i="5"/>
  <c r="C1953" i="5"/>
  <c r="M1952" i="5"/>
  <c r="K1952" i="5"/>
  <c r="I1952" i="5"/>
  <c r="G1952" i="5"/>
  <c r="E1952" i="5"/>
  <c r="C1952" i="5"/>
  <c r="M1951" i="5"/>
  <c r="K1951" i="5"/>
  <c r="I1951" i="5"/>
  <c r="G1951" i="5"/>
  <c r="E1951" i="5"/>
  <c r="C1951" i="5"/>
  <c r="M1950" i="5"/>
  <c r="K1950" i="5"/>
  <c r="I1950" i="5"/>
  <c r="G1950" i="5"/>
  <c r="E1950" i="5"/>
  <c r="C1950" i="5"/>
  <c r="M1949" i="5"/>
  <c r="K1949" i="5"/>
  <c r="I1949" i="5"/>
  <c r="G1949" i="5"/>
  <c r="E1949" i="5"/>
  <c r="C1949" i="5"/>
  <c r="M1948" i="5"/>
  <c r="K1948" i="5"/>
  <c r="I1948" i="5"/>
  <c r="G1948" i="5"/>
  <c r="E1948" i="5"/>
  <c r="C1948" i="5"/>
  <c r="M1947" i="5"/>
  <c r="K1947" i="5"/>
  <c r="I1947" i="5"/>
  <c r="G1947" i="5"/>
  <c r="E1947" i="5"/>
  <c r="C1947" i="5"/>
  <c r="M1946" i="5"/>
  <c r="K1946" i="5"/>
  <c r="I1946" i="5"/>
  <c r="G1946" i="5"/>
  <c r="E1946" i="5"/>
  <c r="C1946" i="5"/>
  <c r="M1945" i="5"/>
  <c r="K1945" i="5"/>
  <c r="I1945" i="5"/>
  <c r="G1945" i="5"/>
  <c r="E1945" i="5"/>
  <c r="C1945" i="5"/>
  <c r="M1944" i="5"/>
  <c r="K1944" i="5"/>
  <c r="I1944" i="5"/>
  <c r="G1944" i="5"/>
  <c r="E1944" i="5"/>
  <c r="C1944" i="5"/>
  <c r="M1943" i="5"/>
  <c r="K1943" i="5"/>
  <c r="I1943" i="5"/>
  <c r="G1943" i="5"/>
  <c r="E1943" i="5"/>
  <c r="C1943" i="5"/>
  <c r="M1942" i="5"/>
  <c r="K1942" i="5"/>
  <c r="I1942" i="5"/>
  <c r="G1942" i="5"/>
  <c r="E1942" i="5"/>
  <c r="C1942" i="5"/>
  <c r="M1941" i="5"/>
  <c r="K1941" i="5"/>
  <c r="I1941" i="5"/>
  <c r="G1941" i="5"/>
  <c r="E1941" i="5"/>
  <c r="C1941" i="5"/>
  <c r="M1940" i="5"/>
  <c r="K1940" i="5"/>
  <c r="I1940" i="5"/>
  <c r="G1940" i="5"/>
  <c r="E1940" i="5"/>
  <c r="C1940" i="5"/>
  <c r="M1939" i="5"/>
  <c r="K1939" i="5"/>
  <c r="I1939" i="5"/>
  <c r="G1939" i="5"/>
  <c r="E1939" i="5"/>
  <c r="C1939" i="5"/>
  <c r="M1938" i="5"/>
  <c r="K1938" i="5"/>
  <c r="I1938" i="5"/>
  <c r="G1938" i="5"/>
  <c r="E1938" i="5"/>
  <c r="C1938" i="5"/>
  <c r="M1937" i="5"/>
  <c r="K1937" i="5"/>
  <c r="I1937" i="5"/>
  <c r="G1937" i="5"/>
  <c r="E1937" i="5"/>
  <c r="C1937" i="5"/>
  <c r="M1936" i="5"/>
  <c r="K1936" i="5"/>
  <c r="I1936" i="5"/>
  <c r="G1936" i="5"/>
  <c r="E1936" i="5"/>
  <c r="C1936" i="5"/>
  <c r="M1935" i="5"/>
  <c r="K1935" i="5"/>
  <c r="I1935" i="5"/>
  <c r="G1935" i="5"/>
  <c r="E1935" i="5"/>
  <c r="C1935" i="5"/>
  <c r="M1934" i="5"/>
  <c r="K1934" i="5"/>
  <c r="I1934" i="5"/>
  <c r="G1934" i="5"/>
  <c r="E1934" i="5"/>
  <c r="C1934" i="5"/>
  <c r="M1933" i="5"/>
  <c r="K1933" i="5"/>
  <c r="I1933" i="5"/>
  <c r="G1933" i="5"/>
  <c r="E1933" i="5"/>
  <c r="C1933" i="5"/>
  <c r="M1932" i="5"/>
  <c r="K1932" i="5"/>
  <c r="I1932" i="5"/>
  <c r="G1932" i="5"/>
  <c r="E1932" i="5"/>
  <c r="C1932" i="5"/>
  <c r="M1931" i="5"/>
  <c r="K1931" i="5"/>
  <c r="I1931" i="5"/>
  <c r="G1931" i="5"/>
  <c r="E1931" i="5"/>
  <c r="C1931" i="5"/>
  <c r="M1930" i="5"/>
  <c r="K1930" i="5"/>
  <c r="I1930" i="5"/>
  <c r="G1930" i="5"/>
  <c r="E1930" i="5"/>
  <c r="C1930" i="5"/>
  <c r="M1929" i="5"/>
  <c r="K1929" i="5"/>
  <c r="I1929" i="5"/>
  <c r="G1929" i="5"/>
  <c r="E1929" i="5"/>
  <c r="C1929" i="5"/>
  <c r="M1928" i="5"/>
  <c r="K1928" i="5"/>
  <c r="I1928" i="5"/>
  <c r="G1928" i="5"/>
  <c r="E1928" i="5"/>
  <c r="C1928" i="5"/>
  <c r="M1927" i="5"/>
  <c r="K1927" i="5"/>
  <c r="I1927" i="5"/>
  <c r="G1927" i="5"/>
  <c r="E1927" i="5"/>
  <c r="C1927" i="5"/>
  <c r="M1926" i="5"/>
  <c r="K1926" i="5"/>
  <c r="I1926" i="5"/>
  <c r="G1926" i="5"/>
  <c r="E1926" i="5"/>
  <c r="C1926" i="5"/>
  <c r="M1925" i="5"/>
  <c r="K1925" i="5"/>
  <c r="I1925" i="5"/>
  <c r="G1925" i="5"/>
  <c r="E1925" i="5"/>
  <c r="C1925" i="5"/>
  <c r="M1924" i="5"/>
  <c r="K1924" i="5"/>
  <c r="I1924" i="5"/>
  <c r="G1924" i="5"/>
  <c r="E1924" i="5"/>
  <c r="C1924" i="5"/>
  <c r="M1923" i="5"/>
  <c r="K1923" i="5"/>
  <c r="I1923" i="5"/>
  <c r="G1923" i="5"/>
  <c r="E1923" i="5"/>
  <c r="C1923" i="5"/>
  <c r="M1922" i="5"/>
  <c r="K1922" i="5"/>
  <c r="I1922" i="5"/>
  <c r="G1922" i="5"/>
  <c r="E1922" i="5"/>
  <c r="C1922" i="5"/>
  <c r="M1921" i="5"/>
  <c r="K1921" i="5"/>
  <c r="I1921" i="5"/>
  <c r="G1921" i="5"/>
  <c r="E1921" i="5"/>
  <c r="C1921" i="5"/>
  <c r="M1920" i="5"/>
  <c r="K1920" i="5"/>
  <c r="I1920" i="5"/>
  <c r="G1920" i="5"/>
  <c r="E1920" i="5"/>
  <c r="C1920" i="5"/>
  <c r="M1919" i="5"/>
  <c r="K1919" i="5"/>
  <c r="I1919" i="5"/>
  <c r="G1919" i="5"/>
  <c r="E1919" i="5"/>
  <c r="C1919" i="5"/>
  <c r="M1918" i="5"/>
  <c r="K1918" i="5"/>
  <c r="I1918" i="5"/>
  <c r="G1918" i="5"/>
  <c r="E1918" i="5"/>
  <c r="C1918" i="5"/>
  <c r="M1917" i="5"/>
  <c r="K1917" i="5"/>
  <c r="I1917" i="5"/>
  <c r="G1917" i="5"/>
  <c r="E1917" i="5"/>
  <c r="C1917" i="5"/>
  <c r="M1916" i="5"/>
  <c r="K1916" i="5"/>
  <c r="I1916" i="5"/>
  <c r="G1916" i="5"/>
  <c r="E1916" i="5"/>
  <c r="C1916" i="5"/>
  <c r="M1915" i="5"/>
  <c r="K1915" i="5"/>
  <c r="I1915" i="5"/>
  <c r="G1915" i="5"/>
  <c r="E1915" i="5"/>
  <c r="C1915" i="5"/>
  <c r="M1914" i="5"/>
  <c r="K1914" i="5"/>
  <c r="I1914" i="5"/>
  <c r="G1914" i="5"/>
  <c r="E1914" i="5"/>
  <c r="C1914" i="5"/>
  <c r="M1913" i="5"/>
  <c r="K1913" i="5"/>
  <c r="I1913" i="5"/>
  <c r="G1913" i="5"/>
  <c r="E1913" i="5"/>
  <c r="C1913" i="5"/>
  <c r="M1912" i="5"/>
  <c r="K1912" i="5"/>
  <c r="I1912" i="5"/>
  <c r="G1912" i="5"/>
  <c r="E1912" i="5"/>
  <c r="C1912" i="5"/>
  <c r="M1911" i="5"/>
  <c r="K1911" i="5"/>
  <c r="I1911" i="5"/>
  <c r="G1911" i="5"/>
  <c r="E1911" i="5"/>
  <c r="C1911" i="5"/>
  <c r="M1910" i="5"/>
  <c r="K1910" i="5"/>
  <c r="I1910" i="5"/>
  <c r="G1910" i="5"/>
  <c r="E1910" i="5"/>
  <c r="C1910" i="5"/>
  <c r="M1909" i="5"/>
  <c r="K1909" i="5"/>
  <c r="I1909" i="5"/>
  <c r="G1909" i="5"/>
  <c r="E1909" i="5"/>
  <c r="C1909" i="5"/>
  <c r="M1908" i="5"/>
  <c r="K1908" i="5"/>
  <c r="I1908" i="5"/>
  <c r="G1908" i="5"/>
  <c r="E1908" i="5"/>
  <c r="C1908" i="5"/>
  <c r="M1907" i="5"/>
  <c r="K1907" i="5"/>
  <c r="I1907" i="5"/>
  <c r="G1907" i="5"/>
  <c r="E1907" i="5"/>
  <c r="C1907" i="5"/>
  <c r="M1906" i="5"/>
  <c r="K1906" i="5"/>
  <c r="I1906" i="5"/>
  <c r="G1906" i="5"/>
  <c r="E1906" i="5"/>
  <c r="C1906" i="5"/>
  <c r="M1905" i="5"/>
  <c r="K1905" i="5"/>
  <c r="I1905" i="5"/>
  <c r="G1905" i="5"/>
  <c r="E1905" i="5"/>
  <c r="C1905" i="5"/>
  <c r="M1904" i="5"/>
  <c r="K1904" i="5"/>
  <c r="I1904" i="5"/>
  <c r="G1904" i="5"/>
  <c r="E1904" i="5"/>
  <c r="C1904" i="5"/>
  <c r="M1903" i="5"/>
  <c r="K1903" i="5"/>
  <c r="I1903" i="5"/>
  <c r="G1903" i="5"/>
  <c r="E1903" i="5"/>
  <c r="C1903" i="5"/>
  <c r="M1902" i="5"/>
  <c r="K1902" i="5"/>
  <c r="I1902" i="5"/>
  <c r="G1902" i="5"/>
  <c r="E1902" i="5"/>
  <c r="C1902" i="5"/>
  <c r="M1901" i="5"/>
  <c r="K1901" i="5"/>
  <c r="I1901" i="5"/>
  <c r="G1901" i="5"/>
  <c r="E1901" i="5"/>
  <c r="C1901" i="5"/>
  <c r="M1900" i="5"/>
  <c r="K1900" i="5"/>
  <c r="I1900" i="5"/>
  <c r="G1900" i="5"/>
  <c r="E1900" i="5"/>
  <c r="C1900" i="5"/>
  <c r="M1899" i="5"/>
  <c r="K1899" i="5"/>
  <c r="I1899" i="5"/>
  <c r="G1899" i="5"/>
  <c r="E1899" i="5"/>
  <c r="C1899" i="5"/>
  <c r="M1898" i="5"/>
  <c r="K1898" i="5"/>
  <c r="I1898" i="5"/>
  <c r="G1898" i="5"/>
  <c r="E1898" i="5"/>
  <c r="C1898" i="5"/>
  <c r="M1897" i="5"/>
  <c r="K1897" i="5"/>
  <c r="I1897" i="5"/>
  <c r="G1897" i="5"/>
  <c r="E1897" i="5"/>
  <c r="C1897" i="5"/>
  <c r="M1896" i="5"/>
  <c r="K1896" i="5"/>
  <c r="I1896" i="5"/>
  <c r="G1896" i="5"/>
  <c r="E1896" i="5"/>
  <c r="C1896" i="5"/>
  <c r="M1895" i="5"/>
  <c r="K1895" i="5"/>
  <c r="I1895" i="5"/>
  <c r="G1895" i="5"/>
  <c r="E1895" i="5"/>
  <c r="C1895" i="5"/>
  <c r="M1894" i="5"/>
  <c r="K1894" i="5"/>
  <c r="I1894" i="5"/>
  <c r="G1894" i="5"/>
  <c r="E1894" i="5"/>
  <c r="C1894" i="5"/>
  <c r="M1893" i="5"/>
  <c r="K1893" i="5"/>
  <c r="I1893" i="5"/>
  <c r="G1893" i="5"/>
  <c r="E1893" i="5"/>
  <c r="C1893" i="5"/>
  <c r="M1892" i="5"/>
  <c r="K1892" i="5"/>
  <c r="I1892" i="5"/>
  <c r="G1892" i="5"/>
  <c r="E1892" i="5"/>
  <c r="C1892" i="5"/>
  <c r="M1891" i="5"/>
  <c r="K1891" i="5"/>
  <c r="I1891" i="5"/>
  <c r="G1891" i="5"/>
  <c r="E1891" i="5"/>
  <c r="C1891" i="5"/>
  <c r="M1890" i="5"/>
  <c r="K1890" i="5"/>
  <c r="I1890" i="5"/>
  <c r="G1890" i="5"/>
  <c r="E1890" i="5"/>
  <c r="C1890" i="5"/>
  <c r="M1889" i="5"/>
  <c r="K1889" i="5"/>
  <c r="I1889" i="5"/>
  <c r="G1889" i="5"/>
  <c r="E1889" i="5"/>
  <c r="C1889" i="5"/>
  <c r="M1888" i="5"/>
  <c r="K1888" i="5"/>
  <c r="I1888" i="5"/>
  <c r="G1888" i="5"/>
  <c r="E1888" i="5"/>
  <c r="C1888" i="5"/>
  <c r="M1887" i="5"/>
  <c r="K1887" i="5"/>
  <c r="I1887" i="5"/>
  <c r="G1887" i="5"/>
  <c r="E1887" i="5"/>
  <c r="C1887" i="5"/>
  <c r="M1886" i="5"/>
  <c r="K1886" i="5"/>
  <c r="I1886" i="5"/>
  <c r="G1886" i="5"/>
  <c r="E1886" i="5"/>
  <c r="C1886" i="5"/>
  <c r="M1885" i="5"/>
  <c r="K1885" i="5"/>
  <c r="I1885" i="5"/>
  <c r="G1885" i="5"/>
  <c r="E1885" i="5"/>
  <c r="C1885" i="5"/>
  <c r="M1884" i="5"/>
  <c r="K1884" i="5"/>
  <c r="I1884" i="5"/>
  <c r="G1884" i="5"/>
  <c r="E1884" i="5"/>
  <c r="C1884" i="5"/>
  <c r="M1883" i="5"/>
  <c r="K1883" i="5"/>
  <c r="I1883" i="5"/>
  <c r="G1883" i="5"/>
  <c r="E1883" i="5"/>
  <c r="C1883" i="5"/>
  <c r="M1882" i="5"/>
  <c r="K1882" i="5"/>
  <c r="I1882" i="5"/>
  <c r="G1882" i="5"/>
  <c r="E1882" i="5"/>
  <c r="C1882" i="5"/>
  <c r="M1881" i="5"/>
  <c r="K1881" i="5"/>
  <c r="I1881" i="5"/>
  <c r="G1881" i="5"/>
  <c r="E1881" i="5"/>
  <c r="C1881" i="5"/>
  <c r="M1880" i="5"/>
  <c r="K1880" i="5"/>
  <c r="I1880" i="5"/>
  <c r="G1880" i="5"/>
  <c r="E1880" i="5"/>
  <c r="C1880" i="5"/>
  <c r="M1879" i="5"/>
  <c r="K1879" i="5"/>
  <c r="I1879" i="5"/>
  <c r="G1879" i="5"/>
  <c r="E1879" i="5"/>
  <c r="C1879" i="5"/>
  <c r="M1878" i="5"/>
  <c r="K1878" i="5"/>
  <c r="I1878" i="5"/>
  <c r="G1878" i="5"/>
  <c r="E1878" i="5"/>
  <c r="C1878" i="5"/>
  <c r="M1877" i="5"/>
  <c r="K1877" i="5"/>
  <c r="I1877" i="5"/>
  <c r="G1877" i="5"/>
  <c r="E1877" i="5"/>
  <c r="C1877" i="5"/>
  <c r="M1876" i="5"/>
  <c r="K1876" i="5"/>
  <c r="I1876" i="5"/>
  <c r="G1876" i="5"/>
  <c r="E1876" i="5"/>
  <c r="C1876" i="5"/>
  <c r="M1875" i="5"/>
  <c r="K1875" i="5"/>
  <c r="I1875" i="5"/>
  <c r="G1875" i="5"/>
  <c r="E1875" i="5"/>
  <c r="C1875" i="5"/>
  <c r="M1874" i="5"/>
  <c r="K1874" i="5"/>
  <c r="I1874" i="5"/>
  <c r="G1874" i="5"/>
  <c r="E1874" i="5"/>
  <c r="C1874" i="5"/>
  <c r="M1873" i="5"/>
  <c r="K1873" i="5"/>
  <c r="I1873" i="5"/>
  <c r="G1873" i="5"/>
  <c r="E1873" i="5"/>
  <c r="C1873" i="5"/>
  <c r="M1872" i="5"/>
  <c r="K1872" i="5"/>
  <c r="I1872" i="5"/>
  <c r="G1872" i="5"/>
  <c r="E1872" i="5"/>
  <c r="C1872" i="5"/>
  <c r="M1871" i="5"/>
  <c r="K1871" i="5"/>
  <c r="I1871" i="5"/>
  <c r="G1871" i="5"/>
  <c r="E1871" i="5"/>
  <c r="C1871" i="5"/>
  <c r="M1870" i="5"/>
  <c r="K1870" i="5"/>
  <c r="I1870" i="5"/>
  <c r="G1870" i="5"/>
  <c r="E1870" i="5"/>
  <c r="C1870" i="5"/>
  <c r="M1869" i="5"/>
  <c r="K1869" i="5"/>
  <c r="I1869" i="5"/>
  <c r="G1869" i="5"/>
  <c r="E1869" i="5"/>
  <c r="C1869" i="5"/>
  <c r="M1868" i="5"/>
  <c r="K1868" i="5"/>
  <c r="I1868" i="5"/>
  <c r="G1868" i="5"/>
  <c r="E1868" i="5"/>
  <c r="C1868" i="5"/>
  <c r="M1867" i="5"/>
  <c r="K1867" i="5"/>
  <c r="I1867" i="5"/>
  <c r="G1867" i="5"/>
  <c r="E1867" i="5"/>
  <c r="C1867" i="5"/>
  <c r="M1866" i="5"/>
  <c r="K1866" i="5"/>
  <c r="I1866" i="5"/>
  <c r="G1866" i="5"/>
  <c r="E1866" i="5"/>
  <c r="C1866" i="5"/>
  <c r="M1865" i="5"/>
  <c r="K1865" i="5"/>
  <c r="I1865" i="5"/>
  <c r="G1865" i="5"/>
  <c r="E1865" i="5"/>
  <c r="C1865" i="5"/>
  <c r="M1864" i="5"/>
  <c r="K1864" i="5"/>
  <c r="I1864" i="5"/>
  <c r="G1864" i="5"/>
  <c r="E1864" i="5"/>
  <c r="C1864" i="5"/>
  <c r="M1863" i="5"/>
  <c r="K1863" i="5"/>
  <c r="I1863" i="5"/>
  <c r="G1863" i="5"/>
  <c r="E1863" i="5"/>
  <c r="C1863" i="5"/>
  <c r="M1862" i="5"/>
  <c r="K1862" i="5"/>
  <c r="I1862" i="5"/>
  <c r="G1862" i="5"/>
  <c r="E1862" i="5"/>
  <c r="C1862" i="5"/>
  <c r="M1861" i="5"/>
  <c r="K1861" i="5"/>
  <c r="I1861" i="5"/>
  <c r="G1861" i="5"/>
  <c r="E1861" i="5"/>
  <c r="C1861" i="5"/>
  <c r="M1860" i="5"/>
  <c r="K1860" i="5"/>
  <c r="I1860" i="5"/>
  <c r="G1860" i="5"/>
  <c r="E1860" i="5"/>
  <c r="C1860" i="5"/>
  <c r="M1859" i="5"/>
  <c r="K1859" i="5"/>
  <c r="I1859" i="5"/>
  <c r="G1859" i="5"/>
  <c r="E1859" i="5"/>
  <c r="C1859" i="5"/>
  <c r="M1858" i="5"/>
  <c r="K1858" i="5"/>
  <c r="I1858" i="5"/>
  <c r="G1858" i="5"/>
  <c r="E1858" i="5"/>
  <c r="C1858" i="5"/>
  <c r="M1857" i="5"/>
  <c r="K1857" i="5"/>
  <c r="I1857" i="5"/>
  <c r="G1857" i="5"/>
  <c r="E1857" i="5"/>
  <c r="C1857" i="5"/>
  <c r="M1856" i="5"/>
  <c r="K1856" i="5"/>
  <c r="I1856" i="5"/>
  <c r="G1856" i="5"/>
  <c r="E1856" i="5"/>
  <c r="C1856" i="5"/>
  <c r="M1855" i="5"/>
  <c r="K1855" i="5"/>
  <c r="I1855" i="5"/>
  <c r="G1855" i="5"/>
  <c r="E1855" i="5"/>
  <c r="C1855" i="5"/>
  <c r="M1854" i="5"/>
  <c r="K1854" i="5"/>
  <c r="I1854" i="5"/>
  <c r="G1854" i="5"/>
  <c r="E1854" i="5"/>
  <c r="C1854" i="5"/>
  <c r="M1853" i="5"/>
  <c r="K1853" i="5"/>
  <c r="I1853" i="5"/>
  <c r="G1853" i="5"/>
  <c r="E1853" i="5"/>
  <c r="C1853" i="5"/>
  <c r="M1852" i="5"/>
  <c r="K1852" i="5"/>
  <c r="I1852" i="5"/>
  <c r="G1852" i="5"/>
  <c r="E1852" i="5"/>
  <c r="C1852" i="5"/>
  <c r="M1851" i="5"/>
  <c r="K1851" i="5"/>
  <c r="I1851" i="5"/>
  <c r="G1851" i="5"/>
  <c r="E1851" i="5"/>
  <c r="C1851" i="5"/>
  <c r="M1850" i="5"/>
  <c r="K1850" i="5"/>
  <c r="I1850" i="5"/>
  <c r="G1850" i="5"/>
  <c r="E1850" i="5"/>
  <c r="C1850" i="5"/>
  <c r="M1849" i="5"/>
  <c r="K1849" i="5"/>
  <c r="I1849" i="5"/>
  <c r="G1849" i="5"/>
  <c r="E1849" i="5"/>
  <c r="C1849" i="5"/>
  <c r="M1848" i="5"/>
  <c r="K1848" i="5"/>
  <c r="I1848" i="5"/>
  <c r="G1848" i="5"/>
  <c r="E1848" i="5"/>
  <c r="C1848" i="5"/>
  <c r="M1847" i="5"/>
  <c r="K1847" i="5"/>
  <c r="I1847" i="5"/>
  <c r="G1847" i="5"/>
  <c r="E1847" i="5"/>
  <c r="C1847" i="5"/>
  <c r="M1846" i="5"/>
  <c r="K1846" i="5"/>
  <c r="I1846" i="5"/>
  <c r="G1846" i="5"/>
  <c r="E1846" i="5"/>
  <c r="C1846" i="5"/>
  <c r="M1845" i="5"/>
  <c r="K1845" i="5"/>
  <c r="I1845" i="5"/>
  <c r="G1845" i="5"/>
  <c r="E1845" i="5"/>
  <c r="C1845" i="5"/>
  <c r="M1844" i="5"/>
  <c r="K1844" i="5"/>
  <c r="I1844" i="5"/>
  <c r="G1844" i="5"/>
  <c r="E1844" i="5"/>
  <c r="C1844" i="5"/>
  <c r="M1843" i="5"/>
  <c r="K1843" i="5"/>
  <c r="I1843" i="5"/>
  <c r="G1843" i="5"/>
  <c r="E1843" i="5"/>
  <c r="C1843" i="5"/>
  <c r="M1842" i="5"/>
  <c r="K1842" i="5"/>
  <c r="I1842" i="5"/>
  <c r="G1842" i="5"/>
  <c r="E1842" i="5"/>
  <c r="C1842" i="5"/>
  <c r="M1841" i="5"/>
  <c r="K1841" i="5"/>
  <c r="I1841" i="5"/>
  <c r="G1841" i="5"/>
  <c r="E1841" i="5"/>
  <c r="C1841" i="5"/>
  <c r="M1840" i="5"/>
  <c r="K1840" i="5"/>
  <c r="I1840" i="5"/>
  <c r="G1840" i="5"/>
  <c r="E1840" i="5"/>
  <c r="C1840" i="5"/>
  <c r="M1839" i="5"/>
  <c r="K1839" i="5"/>
  <c r="I1839" i="5"/>
  <c r="G1839" i="5"/>
  <c r="E1839" i="5"/>
  <c r="C1839" i="5"/>
  <c r="M1838" i="5"/>
  <c r="K1838" i="5"/>
  <c r="I1838" i="5"/>
  <c r="G1838" i="5"/>
  <c r="E1838" i="5"/>
  <c r="C1838" i="5"/>
  <c r="M1837" i="5"/>
  <c r="K1837" i="5"/>
  <c r="I1837" i="5"/>
  <c r="G1837" i="5"/>
  <c r="E1837" i="5"/>
  <c r="C1837" i="5"/>
  <c r="M1836" i="5"/>
  <c r="K1836" i="5"/>
  <c r="I1836" i="5"/>
  <c r="G1836" i="5"/>
  <c r="E1836" i="5"/>
  <c r="C1836" i="5"/>
  <c r="M1835" i="5"/>
  <c r="K1835" i="5"/>
  <c r="I1835" i="5"/>
  <c r="G1835" i="5"/>
  <c r="E1835" i="5"/>
  <c r="C1835" i="5"/>
  <c r="M1834" i="5"/>
  <c r="K1834" i="5"/>
  <c r="I1834" i="5"/>
  <c r="G1834" i="5"/>
  <c r="E1834" i="5"/>
  <c r="C1834" i="5"/>
  <c r="M1833" i="5"/>
  <c r="K1833" i="5"/>
  <c r="I1833" i="5"/>
  <c r="G1833" i="5"/>
  <c r="E1833" i="5"/>
  <c r="C1833" i="5"/>
  <c r="M1832" i="5"/>
  <c r="K1832" i="5"/>
  <c r="I1832" i="5"/>
  <c r="G1832" i="5"/>
  <c r="E1832" i="5"/>
  <c r="C1832" i="5"/>
  <c r="M1831" i="5"/>
  <c r="K1831" i="5"/>
  <c r="I1831" i="5"/>
  <c r="G1831" i="5"/>
  <c r="E1831" i="5"/>
  <c r="C1831" i="5"/>
  <c r="M1830" i="5"/>
  <c r="K1830" i="5"/>
  <c r="I1830" i="5"/>
  <c r="G1830" i="5"/>
  <c r="E1830" i="5"/>
  <c r="C1830" i="5"/>
  <c r="M1829" i="5"/>
  <c r="K1829" i="5"/>
  <c r="I1829" i="5"/>
  <c r="G1829" i="5"/>
  <c r="E1829" i="5"/>
  <c r="C1829" i="5"/>
  <c r="M1828" i="5"/>
  <c r="K1828" i="5"/>
  <c r="I1828" i="5"/>
  <c r="G1828" i="5"/>
  <c r="E1828" i="5"/>
  <c r="C1828" i="5"/>
  <c r="M1827" i="5"/>
  <c r="K1827" i="5"/>
  <c r="I1827" i="5"/>
  <c r="G1827" i="5"/>
  <c r="E1827" i="5"/>
  <c r="C1827" i="5"/>
  <c r="M1826" i="5"/>
  <c r="K1826" i="5"/>
  <c r="I1826" i="5"/>
  <c r="G1826" i="5"/>
  <c r="E1826" i="5"/>
  <c r="C1826" i="5"/>
  <c r="M1825" i="5"/>
  <c r="K1825" i="5"/>
  <c r="I1825" i="5"/>
  <c r="G1825" i="5"/>
  <c r="E1825" i="5"/>
  <c r="C1825" i="5"/>
  <c r="M1824" i="5"/>
  <c r="K1824" i="5"/>
  <c r="I1824" i="5"/>
  <c r="G1824" i="5"/>
  <c r="E1824" i="5"/>
  <c r="C1824" i="5"/>
  <c r="M1823" i="5"/>
  <c r="K1823" i="5"/>
  <c r="I1823" i="5"/>
  <c r="G1823" i="5"/>
  <c r="E1823" i="5"/>
  <c r="C1823" i="5"/>
  <c r="M1822" i="5"/>
  <c r="K1822" i="5"/>
  <c r="I1822" i="5"/>
  <c r="G1822" i="5"/>
  <c r="E1822" i="5"/>
  <c r="C1822" i="5"/>
  <c r="M1821" i="5"/>
  <c r="K1821" i="5"/>
  <c r="I1821" i="5"/>
  <c r="G1821" i="5"/>
  <c r="E1821" i="5"/>
  <c r="C1821" i="5"/>
  <c r="M1820" i="5"/>
  <c r="K1820" i="5"/>
  <c r="I1820" i="5"/>
  <c r="G1820" i="5"/>
  <c r="E1820" i="5"/>
  <c r="C1820" i="5"/>
  <c r="M1819" i="5"/>
  <c r="K1819" i="5"/>
  <c r="I1819" i="5"/>
  <c r="G1819" i="5"/>
  <c r="E1819" i="5"/>
  <c r="C1819" i="5"/>
  <c r="M1818" i="5"/>
  <c r="K1818" i="5"/>
  <c r="I1818" i="5"/>
  <c r="G1818" i="5"/>
  <c r="E1818" i="5"/>
  <c r="C1818" i="5"/>
  <c r="M1817" i="5"/>
  <c r="K1817" i="5"/>
  <c r="I1817" i="5"/>
  <c r="G1817" i="5"/>
  <c r="E1817" i="5"/>
  <c r="C1817" i="5"/>
  <c r="M1816" i="5"/>
  <c r="K1816" i="5"/>
  <c r="I1816" i="5"/>
  <c r="G1816" i="5"/>
  <c r="E1816" i="5"/>
  <c r="C1816" i="5"/>
  <c r="M1815" i="5"/>
  <c r="K1815" i="5"/>
  <c r="I1815" i="5"/>
  <c r="G1815" i="5"/>
  <c r="E1815" i="5"/>
  <c r="C1815" i="5"/>
  <c r="M1814" i="5"/>
  <c r="K1814" i="5"/>
  <c r="I1814" i="5"/>
  <c r="G1814" i="5"/>
  <c r="E1814" i="5"/>
  <c r="C1814" i="5"/>
  <c r="M1813" i="5"/>
  <c r="K1813" i="5"/>
  <c r="I1813" i="5"/>
  <c r="G1813" i="5"/>
  <c r="E1813" i="5"/>
  <c r="C1813" i="5"/>
  <c r="M1812" i="5"/>
  <c r="K1812" i="5"/>
  <c r="I1812" i="5"/>
  <c r="G1812" i="5"/>
  <c r="E1812" i="5"/>
  <c r="C1812" i="5"/>
  <c r="M1811" i="5"/>
  <c r="K1811" i="5"/>
  <c r="I1811" i="5"/>
  <c r="G1811" i="5"/>
  <c r="E1811" i="5"/>
  <c r="C1811" i="5"/>
  <c r="M1810" i="5"/>
  <c r="K1810" i="5"/>
  <c r="I1810" i="5"/>
  <c r="G1810" i="5"/>
  <c r="E1810" i="5"/>
  <c r="C1810" i="5"/>
  <c r="M1809" i="5"/>
  <c r="K1809" i="5"/>
  <c r="I1809" i="5"/>
  <c r="G1809" i="5"/>
  <c r="E1809" i="5"/>
  <c r="C1809" i="5"/>
  <c r="M1808" i="5"/>
  <c r="K1808" i="5"/>
  <c r="I1808" i="5"/>
  <c r="G1808" i="5"/>
  <c r="E1808" i="5"/>
  <c r="C1808" i="5"/>
  <c r="M1807" i="5"/>
  <c r="K1807" i="5"/>
  <c r="I1807" i="5"/>
  <c r="G1807" i="5"/>
  <c r="E1807" i="5"/>
  <c r="C1807" i="5"/>
  <c r="M1806" i="5"/>
  <c r="K1806" i="5"/>
  <c r="I1806" i="5"/>
  <c r="G1806" i="5"/>
  <c r="E1806" i="5"/>
  <c r="C1806" i="5"/>
  <c r="M1805" i="5"/>
  <c r="K1805" i="5"/>
  <c r="I1805" i="5"/>
  <c r="G1805" i="5"/>
  <c r="E1805" i="5"/>
  <c r="C1805" i="5"/>
  <c r="M1804" i="5"/>
  <c r="K1804" i="5"/>
  <c r="I1804" i="5"/>
  <c r="G1804" i="5"/>
  <c r="E1804" i="5"/>
  <c r="C1804" i="5"/>
  <c r="M1803" i="5"/>
  <c r="K1803" i="5"/>
  <c r="I1803" i="5"/>
  <c r="G1803" i="5"/>
  <c r="E1803" i="5"/>
  <c r="C1803" i="5"/>
  <c r="M1802" i="5"/>
  <c r="K1802" i="5"/>
  <c r="I1802" i="5"/>
  <c r="G1802" i="5"/>
  <c r="E1802" i="5"/>
  <c r="C1802" i="5"/>
  <c r="M1801" i="5"/>
  <c r="K1801" i="5"/>
  <c r="I1801" i="5"/>
  <c r="G1801" i="5"/>
  <c r="E1801" i="5"/>
  <c r="C1801" i="5"/>
  <c r="M1800" i="5"/>
  <c r="K1800" i="5"/>
  <c r="I1800" i="5"/>
  <c r="G1800" i="5"/>
  <c r="E1800" i="5"/>
  <c r="C1800" i="5"/>
  <c r="M1799" i="5"/>
  <c r="K1799" i="5"/>
  <c r="I1799" i="5"/>
  <c r="G1799" i="5"/>
  <c r="E1799" i="5"/>
  <c r="C1799" i="5"/>
  <c r="M1798" i="5"/>
  <c r="K1798" i="5"/>
  <c r="I1798" i="5"/>
  <c r="G1798" i="5"/>
  <c r="E1798" i="5"/>
  <c r="C1798" i="5"/>
  <c r="M1797" i="5"/>
  <c r="K1797" i="5"/>
  <c r="I1797" i="5"/>
  <c r="G1797" i="5"/>
  <c r="E1797" i="5"/>
  <c r="C1797" i="5"/>
  <c r="M1796" i="5"/>
  <c r="K1796" i="5"/>
  <c r="I1796" i="5"/>
  <c r="G1796" i="5"/>
  <c r="E1796" i="5"/>
  <c r="C1796" i="5"/>
  <c r="M1795" i="5"/>
  <c r="K1795" i="5"/>
  <c r="I1795" i="5"/>
  <c r="G1795" i="5"/>
  <c r="E1795" i="5"/>
  <c r="C1795" i="5"/>
  <c r="M1794" i="5"/>
  <c r="K1794" i="5"/>
  <c r="I1794" i="5"/>
  <c r="G1794" i="5"/>
  <c r="E1794" i="5"/>
  <c r="C1794" i="5"/>
  <c r="M1793" i="5"/>
  <c r="K1793" i="5"/>
  <c r="I1793" i="5"/>
  <c r="G1793" i="5"/>
  <c r="E1793" i="5"/>
  <c r="C1793" i="5"/>
  <c r="M1792" i="5"/>
  <c r="K1792" i="5"/>
  <c r="I1792" i="5"/>
  <c r="G1792" i="5"/>
  <c r="E1792" i="5"/>
  <c r="C1792" i="5"/>
  <c r="M1791" i="5"/>
  <c r="K1791" i="5"/>
  <c r="I1791" i="5"/>
  <c r="G1791" i="5"/>
  <c r="E1791" i="5"/>
  <c r="C1791" i="5"/>
  <c r="M1790" i="5"/>
  <c r="K1790" i="5"/>
  <c r="I1790" i="5"/>
  <c r="G1790" i="5"/>
  <c r="E1790" i="5"/>
  <c r="C1790" i="5"/>
  <c r="M1789" i="5"/>
  <c r="K1789" i="5"/>
  <c r="I1789" i="5"/>
  <c r="G1789" i="5"/>
  <c r="E1789" i="5"/>
  <c r="C1789" i="5"/>
  <c r="M1788" i="5"/>
  <c r="K1788" i="5"/>
  <c r="I1788" i="5"/>
  <c r="G1788" i="5"/>
  <c r="E1788" i="5"/>
  <c r="C1788" i="5"/>
  <c r="M1787" i="5"/>
  <c r="K1787" i="5"/>
  <c r="I1787" i="5"/>
  <c r="G1787" i="5"/>
  <c r="E1787" i="5"/>
  <c r="C1787" i="5"/>
  <c r="M1786" i="5"/>
  <c r="K1786" i="5"/>
  <c r="I1786" i="5"/>
  <c r="G1786" i="5"/>
  <c r="E1786" i="5"/>
  <c r="C1786" i="5"/>
  <c r="M1785" i="5"/>
  <c r="K1785" i="5"/>
  <c r="I1785" i="5"/>
  <c r="G1785" i="5"/>
  <c r="E1785" i="5"/>
  <c r="C1785" i="5"/>
  <c r="M1784" i="5"/>
  <c r="K1784" i="5"/>
  <c r="I1784" i="5"/>
  <c r="G1784" i="5"/>
  <c r="E1784" i="5"/>
  <c r="C1784" i="5"/>
  <c r="M1783" i="5"/>
  <c r="K1783" i="5"/>
  <c r="I1783" i="5"/>
  <c r="G1783" i="5"/>
  <c r="E1783" i="5"/>
  <c r="C1783" i="5"/>
  <c r="M1782" i="5"/>
  <c r="K1782" i="5"/>
  <c r="I1782" i="5"/>
  <c r="G1782" i="5"/>
  <c r="E1782" i="5"/>
  <c r="C1782" i="5"/>
  <c r="M1781" i="5"/>
  <c r="K1781" i="5"/>
  <c r="I1781" i="5"/>
  <c r="G1781" i="5"/>
  <c r="E1781" i="5"/>
  <c r="C1781" i="5"/>
  <c r="M1780" i="5"/>
  <c r="K1780" i="5"/>
  <c r="I1780" i="5"/>
  <c r="G1780" i="5"/>
  <c r="E1780" i="5"/>
  <c r="C1780" i="5"/>
  <c r="M1779" i="5"/>
  <c r="K1779" i="5"/>
  <c r="I1779" i="5"/>
  <c r="G1779" i="5"/>
  <c r="E1779" i="5"/>
  <c r="C1779" i="5"/>
  <c r="M1778" i="5"/>
  <c r="K1778" i="5"/>
  <c r="I1778" i="5"/>
  <c r="G1778" i="5"/>
  <c r="E1778" i="5"/>
  <c r="C1778" i="5"/>
  <c r="M1777" i="5"/>
  <c r="K1777" i="5"/>
  <c r="I1777" i="5"/>
  <c r="G1777" i="5"/>
  <c r="E1777" i="5"/>
  <c r="C1777" i="5"/>
  <c r="M1776" i="5"/>
  <c r="K1776" i="5"/>
  <c r="I1776" i="5"/>
  <c r="G1776" i="5"/>
  <c r="E1776" i="5"/>
  <c r="C1776" i="5"/>
  <c r="M1775" i="5"/>
  <c r="K1775" i="5"/>
  <c r="I1775" i="5"/>
  <c r="G1775" i="5"/>
  <c r="E1775" i="5"/>
  <c r="C1775" i="5"/>
  <c r="M1774" i="5"/>
  <c r="K1774" i="5"/>
  <c r="I1774" i="5"/>
  <c r="G1774" i="5"/>
  <c r="E1774" i="5"/>
  <c r="C1774" i="5"/>
  <c r="M1773" i="5"/>
  <c r="K1773" i="5"/>
  <c r="I1773" i="5"/>
  <c r="G1773" i="5"/>
  <c r="E1773" i="5"/>
  <c r="C1773" i="5"/>
  <c r="M1772" i="5"/>
  <c r="K1772" i="5"/>
  <c r="I1772" i="5"/>
  <c r="G1772" i="5"/>
  <c r="E1772" i="5"/>
  <c r="C1772" i="5"/>
  <c r="M1771" i="5"/>
  <c r="K1771" i="5"/>
  <c r="I1771" i="5"/>
  <c r="G1771" i="5"/>
  <c r="E1771" i="5"/>
  <c r="C1771" i="5"/>
  <c r="M1770" i="5"/>
  <c r="K1770" i="5"/>
  <c r="I1770" i="5"/>
  <c r="G1770" i="5"/>
  <c r="E1770" i="5"/>
  <c r="C1770" i="5"/>
  <c r="M1769" i="5"/>
  <c r="K1769" i="5"/>
  <c r="I1769" i="5"/>
  <c r="G1769" i="5"/>
  <c r="E1769" i="5"/>
  <c r="C1769" i="5"/>
  <c r="M1768" i="5"/>
  <c r="K1768" i="5"/>
  <c r="I1768" i="5"/>
  <c r="G1768" i="5"/>
  <c r="E1768" i="5"/>
  <c r="C1768" i="5"/>
  <c r="M1767" i="5"/>
  <c r="K1767" i="5"/>
  <c r="I1767" i="5"/>
  <c r="G1767" i="5"/>
  <c r="E1767" i="5"/>
  <c r="C1767" i="5"/>
  <c r="M1766" i="5"/>
  <c r="K1766" i="5"/>
  <c r="I1766" i="5"/>
  <c r="G1766" i="5"/>
  <c r="E1766" i="5"/>
  <c r="C1766" i="5"/>
  <c r="M1765" i="5"/>
  <c r="K1765" i="5"/>
  <c r="I1765" i="5"/>
  <c r="G1765" i="5"/>
  <c r="E1765" i="5"/>
  <c r="C1765" i="5"/>
  <c r="M1764" i="5"/>
  <c r="K1764" i="5"/>
  <c r="I1764" i="5"/>
  <c r="G1764" i="5"/>
  <c r="E1764" i="5"/>
  <c r="C1764" i="5"/>
  <c r="M1763" i="5"/>
  <c r="K1763" i="5"/>
  <c r="I1763" i="5"/>
  <c r="G1763" i="5"/>
  <c r="E1763" i="5"/>
  <c r="C1763" i="5"/>
  <c r="M1762" i="5"/>
  <c r="K1762" i="5"/>
  <c r="I1762" i="5"/>
  <c r="G1762" i="5"/>
  <c r="E1762" i="5"/>
  <c r="C1762" i="5"/>
  <c r="M1761" i="5"/>
  <c r="K1761" i="5"/>
  <c r="I1761" i="5"/>
  <c r="G1761" i="5"/>
  <c r="E1761" i="5"/>
  <c r="C1761" i="5"/>
  <c r="M1760" i="5"/>
  <c r="K1760" i="5"/>
  <c r="I1760" i="5"/>
  <c r="G1760" i="5"/>
  <c r="E1760" i="5"/>
  <c r="C1760" i="5"/>
  <c r="M1759" i="5"/>
  <c r="K1759" i="5"/>
  <c r="I1759" i="5"/>
  <c r="G1759" i="5"/>
  <c r="E1759" i="5"/>
  <c r="C1759" i="5"/>
  <c r="M1758" i="5"/>
  <c r="K1758" i="5"/>
  <c r="I1758" i="5"/>
  <c r="G1758" i="5"/>
  <c r="E1758" i="5"/>
  <c r="C1758" i="5"/>
  <c r="M1757" i="5"/>
  <c r="K1757" i="5"/>
  <c r="I1757" i="5"/>
  <c r="G1757" i="5"/>
  <c r="E1757" i="5"/>
  <c r="C1757" i="5"/>
  <c r="M1756" i="5"/>
  <c r="K1756" i="5"/>
  <c r="I1756" i="5"/>
  <c r="G1756" i="5"/>
  <c r="E1756" i="5"/>
  <c r="C1756" i="5"/>
  <c r="M1755" i="5"/>
  <c r="K1755" i="5"/>
  <c r="I1755" i="5"/>
  <c r="G1755" i="5"/>
  <c r="E1755" i="5"/>
  <c r="C1755" i="5"/>
  <c r="M1754" i="5"/>
  <c r="K1754" i="5"/>
  <c r="I1754" i="5"/>
  <c r="G1754" i="5"/>
  <c r="E1754" i="5"/>
  <c r="C1754" i="5"/>
  <c r="M1753" i="5"/>
  <c r="K1753" i="5"/>
  <c r="I1753" i="5"/>
  <c r="G1753" i="5"/>
  <c r="E1753" i="5"/>
  <c r="C1753" i="5"/>
  <c r="M1752" i="5"/>
  <c r="K1752" i="5"/>
  <c r="I1752" i="5"/>
  <c r="G1752" i="5"/>
  <c r="E1752" i="5"/>
  <c r="C1752" i="5"/>
  <c r="M1751" i="5"/>
  <c r="K1751" i="5"/>
  <c r="I1751" i="5"/>
  <c r="G1751" i="5"/>
  <c r="E1751" i="5"/>
  <c r="C1751" i="5"/>
  <c r="M1750" i="5"/>
  <c r="K1750" i="5"/>
  <c r="I1750" i="5"/>
  <c r="G1750" i="5"/>
  <c r="E1750" i="5"/>
  <c r="C1750" i="5"/>
  <c r="M1749" i="5"/>
  <c r="K1749" i="5"/>
  <c r="I1749" i="5"/>
  <c r="G1749" i="5"/>
  <c r="E1749" i="5"/>
  <c r="C1749" i="5"/>
  <c r="M1748" i="5"/>
  <c r="K1748" i="5"/>
  <c r="I1748" i="5"/>
  <c r="G1748" i="5"/>
  <c r="E1748" i="5"/>
  <c r="C1748" i="5"/>
  <c r="M1747" i="5"/>
  <c r="K1747" i="5"/>
  <c r="I1747" i="5"/>
  <c r="G1747" i="5"/>
  <c r="E1747" i="5"/>
  <c r="C1747" i="5"/>
  <c r="M1746" i="5"/>
  <c r="K1746" i="5"/>
  <c r="I1746" i="5"/>
  <c r="G1746" i="5"/>
  <c r="E1746" i="5"/>
  <c r="C1746" i="5"/>
  <c r="M1745" i="5"/>
  <c r="K1745" i="5"/>
  <c r="I1745" i="5"/>
  <c r="G1745" i="5"/>
  <c r="E1745" i="5"/>
  <c r="C1745" i="5"/>
  <c r="M1744" i="5"/>
  <c r="K1744" i="5"/>
  <c r="I1744" i="5"/>
  <c r="G1744" i="5"/>
  <c r="E1744" i="5"/>
  <c r="C1744" i="5"/>
  <c r="M1743" i="5"/>
  <c r="K1743" i="5"/>
  <c r="I1743" i="5"/>
  <c r="G1743" i="5"/>
  <c r="E1743" i="5"/>
  <c r="C1743" i="5"/>
  <c r="M1742" i="5"/>
  <c r="K1742" i="5"/>
  <c r="I1742" i="5"/>
  <c r="G1742" i="5"/>
  <c r="E1742" i="5"/>
  <c r="C1742" i="5"/>
  <c r="M1741" i="5"/>
  <c r="K1741" i="5"/>
  <c r="I1741" i="5"/>
  <c r="G1741" i="5"/>
  <c r="E1741" i="5"/>
  <c r="C1741" i="5"/>
  <c r="M1740" i="5"/>
  <c r="K1740" i="5"/>
  <c r="I1740" i="5"/>
  <c r="G1740" i="5"/>
  <c r="E1740" i="5"/>
  <c r="C1740" i="5"/>
  <c r="M1739" i="5"/>
  <c r="K1739" i="5"/>
  <c r="I1739" i="5"/>
  <c r="G1739" i="5"/>
  <c r="E1739" i="5"/>
  <c r="C1739" i="5"/>
  <c r="M1738" i="5"/>
  <c r="K1738" i="5"/>
  <c r="I1738" i="5"/>
  <c r="G1738" i="5"/>
  <c r="E1738" i="5"/>
  <c r="C1738" i="5"/>
  <c r="M1737" i="5"/>
  <c r="K1737" i="5"/>
  <c r="I1737" i="5"/>
  <c r="G1737" i="5"/>
  <c r="E1737" i="5"/>
  <c r="C1737" i="5"/>
  <c r="M1736" i="5"/>
  <c r="K1736" i="5"/>
  <c r="I1736" i="5"/>
  <c r="G1736" i="5"/>
  <c r="E1736" i="5"/>
  <c r="C1736" i="5"/>
  <c r="M1735" i="5"/>
  <c r="K1735" i="5"/>
  <c r="I1735" i="5"/>
  <c r="G1735" i="5"/>
  <c r="E1735" i="5"/>
  <c r="C1735" i="5"/>
  <c r="M1734" i="5"/>
  <c r="K1734" i="5"/>
  <c r="I1734" i="5"/>
  <c r="G1734" i="5"/>
  <c r="E1734" i="5"/>
  <c r="C1734" i="5"/>
  <c r="M1733" i="5"/>
  <c r="K1733" i="5"/>
  <c r="I1733" i="5"/>
  <c r="G1733" i="5"/>
  <c r="E1733" i="5"/>
  <c r="C1733" i="5"/>
  <c r="M1732" i="5"/>
  <c r="K1732" i="5"/>
  <c r="I1732" i="5"/>
  <c r="G1732" i="5"/>
  <c r="E1732" i="5"/>
  <c r="C1732" i="5"/>
  <c r="M1731" i="5"/>
  <c r="K1731" i="5"/>
  <c r="I1731" i="5"/>
  <c r="G1731" i="5"/>
  <c r="E1731" i="5"/>
  <c r="C1731" i="5"/>
  <c r="M1730" i="5"/>
  <c r="K1730" i="5"/>
  <c r="I1730" i="5"/>
  <c r="G1730" i="5"/>
  <c r="E1730" i="5"/>
  <c r="C1730" i="5"/>
  <c r="M1729" i="5"/>
  <c r="K1729" i="5"/>
  <c r="I1729" i="5"/>
  <c r="G1729" i="5"/>
  <c r="E1729" i="5"/>
  <c r="C1729" i="5"/>
  <c r="M1728" i="5"/>
  <c r="K1728" i="5"/>
  <c r="I1728" i="5"/>
  <c r="G1728" i="5"/>
  <c r="E1728" i="5"/>
  <c r="C1728" i="5"/>
  <c r="M1727" i="5"/>
  <c r="K1727" i="5"/>
  <c r="I1727" i="5"/>
  <c r="G1727" i="5"/>
  <c r="E1727" i="5"/>
  <c r="C1727" i="5"/>
  <c r="M1726" i="5"/>
  <c r="K1726" i="5"/>
  <c r="I1726" i="5"/>
  <c r="G1726" i="5"/>
  <c r="E1726" i="5"/>
  <c r="C1726" i="5"/>
  <c r="M1725" i="5"/>
  <c r="K1725" i="5"/>
  <c r="I1725" i="5"/>
  <c r="G1725" i="5"/>
  <c r="E1725" i="5"/>
  <c r="C1725" i="5"/>
  <c r="M1724" i="5"/>
  <c r="K1724" i="5"/>
  <c r="I1724" i="5"/>
  <c r="G1724" i="5"/>
  <c r="E1724" i="5"/>
  <c r="C1724" i="5"/>
  <c r="M1723" i="5"/>
  <c r="K1723" i="5"/>
  <c r="I1723" i="5"/>
  <c r="G1723" i="5"/>
  <c r="E1723" i="5"/>
  <c r="C1723" i="5"/>
  <c r="M1722" i="5"/>
  <c r="K1722" i="5"/>
  <c r="I1722" i="5"/>
  <c r="G1722" i="5"/>
  <c r="E1722" i="5"/>
  <c r="C1722" i="5"/>
  <c r="M1721" i="5"/>
  <c r="K1721" i="5"/>
  <c r="I1721" i="5"/>
  <c r="G1721" i="5"/>
  <c r="E1721" i="5"/>
  <c r="C1721" i="5"/>
  <c r="M1720" i="5"/>
  <c r="K1720" i="5"/>
  <c r="I1720" i="5"/>
  <c r="G1720" i="5"/>
  <c r="E1720" i="5"/>
  <c r="C1720" i="5"/>
  <c r="M1719" i="5"/>
  <c r="K1719" i="5"/>
  <c r="I1719" i="5"/>
  <c r="G1719" i="5"/>
  <c r="E1719" i="5"/>
  <c r="C1719" i="5"/>
  <c r="M1718" i="5"/>
  <c r="K1718" i="5"/>
  <c r="I1718" i="5"/>
  <c r="G1718" i="5"/>
  <c r="E1718" i="5"/>
  <c r="C1718" i="5"/>
  <c r="M1717" i="5"/>
  <c r="K1717" i="5"/>
  <c r="I1717" i="5"/>
  <c r="G1717" i="5"/>
  <c r="E1717" i="5"/>
  <c r="C1717" i="5"/>
  <c r="M1716" i="5"/>
  <c r="K1716" i="5"/>
  <c r="I1716" i="5"/>
  <c r="G1716" i="5"/>
  <c r="E1716" i="5"/>
  <c r="C1716" i="5"/>
  <c r="M1715" i="5"/>
  <c r="K1715" i="5"/>
  <c r="I1715" i="5"/>
  <c r="G1715" i="5"/>
  <c r="E1715" i="5"/>
  <c r="C1715" i="5"/>
  <c r="M1714" i="5"/>
  <c r="K1714" i="5"/>
  <c r="I1714" i="5"/>
  <c r="G1714" i="5"/>
  <c r="E1714" i="5"/>
  <c r="C1714" i="5"/>
  <c r="M1713" i="5"/>
  <c r="K1713" i="5"/>
  <c r="I1713" i="5"/>
  <c r="G1713" i="5"/>
  <c r="E1713" i="5"/>
  <c r="C1713" i="5"/>
  <c r="M1712" i="5"/>
  <c r="K1712" i="5"/>
  <c r="I1712" i="5"/>
  <c r="G1712" i="5"/>
  <c r="E1712" i="5"/>
  <c r="C1712" i="5"/>
  <c r="M1711" i="5"/>
  <c r="K1711" i="5"/>
  <c r="I1711" i="5"/>
  <c r="G1711" i="5"/>
  <c r="E1711" i="5"/>
  <c r="C1711" i="5"/>
  <c r="M1710" i="5"/>
  <c r="K1710" i="5"/>
  <c r="I1710" i="5"/>
  <c r="G1710" i="5"/>
  <c r="E1710" i="5"/>
  <c r="C1710" i="5"/>
  <c r="M1709" i="5"/>
  <c r="K1709" i="5"/>
  <c r="I1709" i="5"/>
  <c r="G1709" i="5"/>
  <c r="E1709" i="5"/>
  <c r="C1709" i="5"/>
  <c r="M1708" i="5"/>
  <c r="K1708" i="5"/>
  <c r="I1708" i="5"/>
  <c r="G1708" i="5"/>
  <c r="E1708" i="5"/>
  <c r="C1708" i="5"/>
  <c r="M1707" i="5"/>
  <c r="K1707" i="5"/>
  <c r="I1707" i="5"/>
  <c r="G1707" i="5"/>
  <c r="E1707" i="5"/>
  <c r="C1707" i="5"/>
  <c r="M1706" i="5"/>
  <c r="K1706" i="5"/>
  <c r="I1706" i="5"/>
  <c r="G1706" i="5"/>
  <c r="E1706" i="5"/>
  <c r="C1706" i="5"/>
  <c r="M1705" i="5"/>
  <c r="K1705" i="5"/>
  <c r="I1705" i="5"/>
  <c r="G1705" i="5"/>
  <c r="E1705" i="5"/>
  <c r="C1705" i="5"/>
  <c r="M1704" i="5"/>
  <c r="K1704" i="5"/>
  <c r="I1704" i="5"/>
  <c r="G1704" i="5"/>
  <c r="E1704" i="5"/>
  <c r="C1704" i="5"/>
  <c r="M1703" i="5"/>
  <c r="K1703" i="5"/>
  <c r="I1703" i="5"/>
  <c r="G1703" i="5"/>
  <c r="E1703" i="5"/>
  <c r="C1703" i="5"/>
  <c r="M1702" i="5"/>
  <c r="K1702" i="5"/>
  <c r="I1702" i="5"/>
  <c r="G1702" i="5"/>
  <c r="E1702" i="5"/>
  <c r="C1702" i="5"/>
  <c r="M1701" i="5"/>
  <c r="K1701" i="5"/>
  <c r="I1701" i="5"/>
  <c r="G1701" i="5"/>
  <c r="E1701" i="5"/>
  <c r="C1701" i="5"/>
  <c r="M1700" i="5"/>
  <c r="K1700" i="5"/>
  <c r="I1700" i="5"/>
  <c r="G1700" i="5"/>
  <c r="E1700" i="5"/>
  <c r="C1700" i="5"/>
  <c r="M1699" i="5"/>
  <c r="K1699" i="5"/>
  <c r="I1699" i="5"/>
  <c r="G1699" i="5"/>
  <c r="E1699" i="5"/>
  <c r="C1699" i="5"/>
  <c r="M1698" i="5"/>
  <c r="K1698" i="5"/>
  <c r="I1698" i="5"/>
  <c r="G1698" i="5"/>
  <c r="E1698" i="5"/>
  <c r="C1698" i="5"/>
  <c r="M1697" i="5"/>
  <c r="K1697" i="5"/>
  <c r="I1697" i="5"/>
  <c r="G1697" i="5"/>
  <c r="E1697" i="5"/>
  <c r="C1697" i="5"/>
  <c r="M1696" i="5"/>
  <c r="K1696" i="5"/>
  <c r="I1696" i="5"/>
  <c r="G1696" i="5"/>
  <c r="E1696" i="5"/>
  <c r="C1696" i="5"/>
  <c r="M1695" i="5"/>
  <c r="K1695" i="5"/>
  <c r="I1695" i="5"/>
  <c r="G1695" i="5"/>
  <c r="E1695" i="5"/>
  <c r="C1695" i="5"/>
  <c r="M1694" i="5"/>
  <c r="K1694" i="5"/>
  <c r="I1694" i="5"/>
  <c r="G1694" i="5"/>
  <c r="E1694" i="5"/>
  <c r="C1694" i="5"/>
  <c r="M1693" i="5"/>
  <c r="K1693" i="5"/>
  <c r="I1693" i="5"/>
  <c r="G1693" i="5"/>
  <c r="E1693" i="5"/>
  <c r="C1693" i="5"/>
  <c r="M1692" i="5"/>
  <c r="K1692" i="5"/>
  <c r="I1692" i="5"/>
  <c r="G1692" i="5"/>
  <c r="E1692" i="5"/>
  <c r="C1692" i="5"/>
  <c r="M1691" i="5"/>
  <c r="K1691" i="5"/>
  <c r="I1691" i="5"/>
  <c r="G1691" i="5"/>
  <c r="E1691" i="5"/>
  <c r="C1691" i="5"/>
  <c r="M1690" i="5"/>
  <c r="K1690" i="5"/>
  <c r="I1690" i="5"/>
  <c r="G1690" i="5"/>
  <c r="E1690" i="5"/>
  <c r="C1690" i="5"/>
  <c r="M1689" i="5"/>
  <c r="K1689" i="5"/>
  <c r="I1689" i="5"/>
  <c r="G1689" i="5"/>
  <c r="E1689" i="5"/>
  <c r="C1689" i="5"/>
  <c r="M1688" i="5"/>
  <c r="K1688" i="5"/>
  <c r="I1688" i="5"/>
  <c r="G1688" i="5"/>
  <c r="E1688" i="5"/>
  <c r="C1688" i="5"/>
  <c r="M1687" i="5"/>
  <c r="K1687" i="5"/>
  <c r="I1687" i="5"/>
  <c r="G1687" i="5"/>
  <c r="E1687" i="5"/>
  <c r="C1687" i="5"/>
  <c r="M1686" i="5"/>
  <c r="K1686" i="5"/>
  <c r="I1686" i="5"/>
  <c r="G1686" i="5"/>
  <c r="E1686" i="5"/>
  <c r="C1686" i="5"/>
  <c r="M1685" i="5"/>
  <c r="K1685" i="5"/>
  <c r="I1685" i="5"/>
  <c r="G1685" i="5"/>
  <c r="E1685" i="5"/>
  <c r="C1685" i="5"/>
  <c r="M1684" i="5"/>
  <c r="K1684" i="5"/>
  <c r="I1684" i="5"/>
  <c r="G1684" i="5"/>
  <c r="E1684" i="5"/>
  <c r="C1684" i="5"/>
  <c r="M1683" i="5"/>
  <c r="K1683" i="5"/>
  <c r="I1683" i="5"/>
  <c r="G1683" i="5"/>
  <c r="E1683" i="5"/>
  <c r="C1683" i="5"/>
  <c r="M1682" i="5"/>
  <c r="K1682" i="5"/>
  <c r="I1682" i="5"/>
  <c r="G1682" i="5"/>
  <c r="E1682" i="5"/>
  <c r="C1682" i="5"/>
  <c r="M1681" i="5"/>
  <c r="K1681" i="5"/>
  <c r="I1681" i="5"/>
  <c r="G1681" i="5"/>
  <c r="E1681" i="5"/>
  <c r="C1681" i="5"/>
  <c r="M1680" i="5"/>
  <c r="K1680" i="5"/>
  <c r="I1680" i="5"/>
  <c r="G1680" i="5"/>
  <c r="E1680" i="5"/>
  <c r="C1680" i="5"/>
  <c r="M1679" i="5"/>
  <c r="K1679" i="5"/>
  <c r="I1679" i="5"/>
  <c r="G1679" i="5"/>
  <c r="E1679" i="5"/>
  <c r="C1679" i="5"/>
  <c r="M1678" i="5"/>
  <c r="K1678" i="5"/>
  <c r="I1678" i="5"/>
  <c r="G1678" i="5"/>
  <c r="E1678" i="5"/>
  <c r="C1678" i="5"/>
  <c r="M1677" i="5"/>
  <c r="K1677" i="5"/>
  <c r="I1677" i="5"/>
  <c r="G1677" i="5"/>
  <c r="E1677" i="5"/>
  <c r="C1677" i="5"/>
  <c r="M1676" i="5"/>
  <c r="K1676" i="5"/>
  <c r="I1676" i="5"/>
  <c r="G1676" i="5"/>
  <c r="E1676" i="5"/>
  <c r="C1676" i="5"/>
  <c r="M1675" i="5"/>
  <c r="K1675" i="5"/>
  <c r="I1675" i="5"/>
  <c r="G1675" i="5"/>
  <c r="E1675" i="5"/>
  <c r="C1675" i="5"/>
  <c r="M1674" i="5"/>
  <c r="K1674" i="5"/>
  <c r="I1674" i="5"/>
  <c r="G1674" i="5"/>
  <c r="E1674" i="5"/>
  <c r="C1674" i="5"/>
  <c r="M1673" i="5"/>
  <c r="K1673" i="5"/>
  <c r="I1673" i="5"/>
  <c r="G1673" i="5"/>
  <c r="E1673" i="5"/>
  <c r="C1673" i="5"/>
  <c r="M1672" i="5"/>
  <c r="K1672" i="5"/>
  <c r="I1672" i="5"/>
  <c r="G1672" i="5"/>
  <c r="E1672" i="5"/>
  <c r="C1672" i="5"/>
  <c r="M1671" i="5"/>
  <c r="K1671" i="5"/>
  <c r="I1671" i="5"/>
  <c r="G1671" i="5"/>
  <c r="E1671" i="5"/>
  <c r="C1671" i="5"/>
  <c r="M1670" i="5"/>
  <c r="K1670" i="5"/>
  <c r="I1670" i="5"/>
  <c r="G1670" i="5"/>
  <c r="E1670" i="5"/>
  <c r="C1670" i="5"/>
  <c r="M1669" i="5"/>
  <c r="K1669" i="5"/>
  <c r="I1669" i="5"/>
  <c r="G1669" i="5"/>
  <c r="E1669" i="5"/>
  <c r="C1669" i="5"/>
  <c r="M1668" i="5"/>
  <c r="K1668" i="5"/>
  <c r="I1668" i="5"/>
  <c r="G1668" i="5"/>
  <c r="E1668" i="5"/>
  <c r="C1668" i="5"/>
  <c r="M1667" i="5"/>
  <c r="K1667" i="5"/>
  <c r="I1667" i="5"/>
  <c r="G1667" i="5"/>
  <c r="E1667" i="5"/>
  <c r="C1667" i="5"/>
  <c r="M1666" i="5"/>
  <c r="K1666" i="5"/>
  <c r="I1666" i="5"/>
  <c r="G1666" i="5"/>
  <c r="E1666" i="5"/>
  <c r="C1666" i="5"/>
  <c r="M1665" i="5"/>
  <c r="K1665" i="5"/>
  <c r="I1665" i="5"/>
  <c r="G1665" i="5"/>
  <c r="E1665" i="5"/>
  <c r="C1665" i="5"/>
  <c r="M1664" i="5"/>
  <c r="K1664" i="5"/>
  <c r="I1664" i="5"/>
  <c r="G1664" i="5"/>
  <c r="E1664" i="5"/>
  <c r="C1664" i="5"/>
  <c r="M1663" i="5"/>
  <c r="K1663" i="5"/>
  <c r="I1663" i="5"/>
  <c r="G1663" i="5"/>
  <c r="E1663" i="5"/>
  <c r="C1663" i="5"/>
  <c r="M1662" i="5"/>
  <c r="K1662" i="5"/>
  <c r="I1662" i="5"/>
  <c r="G1662" i="5"/>
  <c r="E1662" i="5"/>
  <c r="C1662" i="5"/>
  <c r="M1661" i="5"/>
  <c r="K1661" i="5"/>
  <c r="I1661" i="5"/>
  <c r="G1661" i="5"/>
  <c r="E1661" i="5"/>
  <c r="C1661" i="5"/>
  <c r="M1660" i="5"/>
  <c r="K1660" i="5"/>
  <c r="I1660" i="5"/>
  <c r="G1660" i="5"/>
  <c r="E1660" i="5"/>
  <c r="C1660" i="5"/>
  <c r="M1659" i="5"/>
  <c r="K1659" i="5"/>
  <c r="I1659" i="5"/>
  <c r="G1659" i="5"/>
  <c r="E1659" i="5"/>
  <c r="C1659" i="5"/>
  <c r="M1658" i="5"/>
  <c r="K1658" i="5"/>
  <c r="I1658" i="5"/>
  <c r="G1658" i="5"/>
  <c r="E1658" i="5"/>
  <c r="C1658" i="5"/>
  <c r="M1657" i="5"/>
  <c r="K1657" i="5"/>
  <c r="I1657" i="5"/>
  <c r="G1657" i="5"/>
  <c r="E1657" i="5"/>
  <c r="C1657" i="5"/>
  <c r="M1656" i="5"/>
  <c r="K1656" i="5"/>
  <c r="I1656" i="5"/>
  <c r="G1656" i="5"/>
  <c r="E1656" i="5"/>
  <c r="C1656" i="5"/>
  <c r="M1655" i="5"/>
  <c r="K1655" i="5"/>
  <c r="I1655" i="5"/>
  <c r="G1655" i="5"/>
  <c r="E1655" i="5"/>
  <c r="C1655" i="5"/>
  <c r="M1654" i="5"/>
  <c r="K1654" i="5"/>
  <c r="I1654" i="5"/>
  <c r="G1654" i="5"/>
  <c r="E1654" i="5"/>
  <c r="C1654" i="5"/>
  <c r="M1653" i="5"/>
  <c r="K1653" i="5"/>
  <c r="I1653" i="5"/>
  <c r="G1653" i="5"/>
  <c r="E1653" i="5"/>
  <c r="C1653" i="5"/>
  <c r="M1652" i="5"/>
  <c r="K1652" i="5"/>
  <c r="I1652" i="5"/>
  <c r="G1652" i="5"/>
  <c r="E1652" i="5"/>
  <c r="C1652" i="5"/>
  <c r="M1651" i="5"/>
  <c r="K1651" i="5"/>
  <c r="I1651" i="5"/>
  <c r="G1651" i="5"/>
  <c r="E1651" i="5"/>
  <c r="C1651" i="5"/>
  <c r="M1650" i="5"/>
  <c r="K1650" i="5"/>
  <c r="I1650" i="5"/>
  <c r="G1650" i="5"/>
  <c r="E1650" i="5"/>
  <c r="C1650" i="5"/>
  <c r="M1649" i="5"/>
  <c r="K1649" i="5"/>
  <c r="I1649" i="5"/>
  <c r="G1649" i="5"/>
  <c r="E1649" i="5"/>
  <c r="C1649" i="5"/>
  <c r="M1648" i="5"/>
  <c r="K1648" i="5"/>
  <c r="I1648" i="5"/>
  <c r="G1648" i="5"/>
  <c r="E1648" i="5"/>
  <c r="C1648" i="5"/>
  <c r="M1647" i="5"/>
  <c r="K1647" i="5"/>
  <c r="I1647" i="5"/>
  <c r="G1647" i="5"/>
  <c r="E1647" i="5"/>
  <c r="C1647" i="5"/>
  <c r="M1646" i="5"/>
  <c r="K1646" i="5"/>
  <c r="I1646" i="5"/>
  <c r="G1646" i="5"/>
  <c r="E1646" i="5"/>
  <c r="C1646" i="5"/>
  <c r="M1645" i="5"/>
  <c r="K1645" i="5"/>
  <c r="I1645" i="5"/>
  <c r="G1645" i="5"/>
  <c r="E1645" i="5"/>
  <c r="C1645" i="5"/>
  <c r="M1644" i="5"/>
  <c r="K1644" i="5"/>
  <c r="I1644" i="5"/>
  <c r="G1644" i="5"/>
  <c r="E1644" i="5"/>
  <c r="C1644" i="5"/>
  <c r="M1643" i="5"/>
  <c r="K1643" i="5"/>
  <c r="I1643" i="5"/>
  <c r="G1643" i="5"/>
  <c r="E1643" i="5"/>
  <c r="C1643" i="5"/>
  <c r="M1642" i="5"/>
  <c r="K1642" i="5"/>
  <c r="I1642" i="5"/>
  <c r="G1642" i="5"/>
  <c r="E1642" i="5"/>
  <c r="C1642" i="5"/>
  <c r="M1641" i="5"/>
  <c r="K1641" i="5"/>
  <c r="I1641" i="5"/>
  <c r="G1641" i="5"/>
  <c r="E1641" i="5"/>
  <c r="C1641" i="5"/>
  <c r="M1640" i="5"/>
  <c r="K1640" i="5"/>
  <c r="I1640" i="5"/>
  <c r="G1640" i="5"/>
  <c r="E1640" i="5"/>
  <c r="C1640" i="5"/>
  <c r="M1639" i="5"/>
  <c r="K1639" i="5"/>
  <c r="I1639" i="5"/>
  <c r="G1639" i="5"/>
  <c r="E1639" i="5"/>
  <c r="C1639" i="5"/>
  <c r="M1638" i="5"/>
  <c r="K1638" i="5"/>
  <c r="I1638" i="5"/>
  <c r="G1638" i="5"/>
  <c r="E1638" i="5"/>
  <c r="C1638" i="5"/>
  <c r="M1637" i="5"/>
  <c r="K1637" i="5"/>
  <c r="I1637" i="5"/>
  <c r="G1637" i="5"/>
  <c r="E1637" i="5"/>
  <c r="C1637" i="5"/>
  <c r="M1636" i="5"/>
  <c r="K1636" i="5"/>
  <c r="I1636" i="5"/>
  <c r="G1636" i="5"/>
  <c r="E1636" i="5"/>
  <c r="C1636" i="5"/>
  <c r="M1635" i="5"/>
  <c r="K1635" i="5"/>
  <c r="I1635" i="5"/>
  <c r="G1635" i="5"/>
  <c r="E1635" i="5"/>
  <c r="C1635" i="5"/>
  <c r="M1634" i="5"/>
  <c r="K1634" i="5"/>
  <c r="I1634" i="5"/>
  <c r="G1634" i="5"/>
  <c r="E1634" i="5"/>
  <c r="C1634" i="5"/>
  <c r="M1633" i="5"/>
  <c r="K1633" i="5"/>
  <c r="I1633" i="5"/>
  <c r="G1633" i="5"/>
  <c r="E1633" i="5"/>
  <c r="C1633" i="5"/>
  <c r="M1632" i="5"/>
  <c r="K1632" i="5"/>
  <c r="I1632" i="5"/>
  <c r="G1632" i="5"/>
  <c r="E1632" i="5"/>
  <c r="C1632" i="5"/>
  <c r="M1631" i="5"/>
  <c r="K1631" i="5"/>
  <c r="I1631" i="5"/>
  <c r="G1631" i="5"/>
  <c r="E1631" i="5"/>
  <c r="C1631" i="5"/>
  <c r="M1630" i="5"/>
  <c r="K1630" i="5"/>
  <c r="I1630" i="5"/>
  <c r="G1630" i="5"/>
  <c r="E1630" i="5"/>
  <c r="C1630" i="5"/>
  <c r="M1629" i="5"/>
  <c r="K1629" i="5"/>
  <c r="I1629" i="5"/>
  <c r="G1629" i="5"/>
  <c r="E1629" i="5"/>
  <c r="C1629" i="5"/>
  <c r="M1628" i="5"/>
  <c r="K1628" i="5"/>
  <c r="I1628" i="5"/>
  <c r="G1628" i="5"/>
  <c r="E1628" i="5"/>
  <c r="C1628" i="5"/>
  <c r="M1627" i="5"/>
  <c r="K1627" i="5"/>
  <c r="I1627" i="5"/>
  <c r="G1627" i="5"/>
  <c r="E1627" i="5"/>
  <c r="C1627" i="5"/>
  <c r="M1626" i="5"/>
  <c r="K1626" i="5"/>
  <c r="I1626" i="5"/>
  <c r="G1626" i="5"/>
  <c r="E1626" i="5"/>
  <c r="C1626" i="5"/>
  <c r="M1625" i="5"/>
  <c r="K1625" i="5"/>
  <c r="I1625" i="5"/>
  <c r="G1625" i="5"/>
  <c r="E1625" i="5"/>
  <c r="C1625" i="5"/>
  <c r="M1624" i="5"/>
  <c r="K1624" i="5"/>
  <c r="I1624" i="5"/>
  <c r="G1624" i="5"/>
  <c r="E1624" i="5"/>
  <c r="C1624" i="5"/>
  <c r="M1623" i="5"/>
  <c r="K1623" i="5"/>
  <c r="I1623" i="5"/>
  <c r="G1623" i="5"/>
  <c r="E1623" i="5"/>
  <c r="C1623" i="5"/>
  <c r="M1622" i="5"/>
  <c r="K1622" i="5"/>
  <c r="I1622" i="5"/>
  <c r="G1622" i="5"/>
  <c r="E1622" i="5"/>
  <c r="C1622" i="5"/>
  <c r="M1621" i="5"/>
  <c r="K1621" i="5"/>
  <c r="I1621" i="5"/>
  <c r="G1621" i="5"/>
  <c r="E1621" i="5"/>
  <c r="C1621" i="5"/>
  <c r="M1620" i="5"/>
  <c r="K1620" i="5"/>
  <c r="I1620" i="5"/>
  <c r="G1620" i="5"/>
  <c r="E1620" i="5"/>
  <c r="C1620" i="5"/>
  <c r="M1619" i="5"/>
  <c r="K1619" i="5"/>
  <c r="I1619" i="5"/>
  <c r="G1619" i="5"/>
  <c r="E1619" i="5"/>
  <c r="C1619" i="5"/>
  <c r="M1618" i="5"/>
  <c r="K1618" i="5"/>
  <c r="I1618" i="5"/>
  <c r="G1618" i="5"/>
  <c r="E1618" i="5"/>
  <c r="C1618" i="5"/>
  <c r="M1617" i="5"/>
  <c r="K1617" i="5"/>
  <c r="I1617" i="5"/>
  <c r="G1617" i="5"/>
  <c r="E1617" i="5"/>
  <c r="C1617" i="5"/>
  <c r="M1616" i="5"/>
  <c r="K1616" i="5"/>
  <c r="I1616" i="5"/>
  <c r="G1616" i="5"/>
  <c r="E1616" i="5"/>
  <c r="C1616" i="5"/>
  <c r="M1615" i="5"/>
  <c r="K1615" i="5"/>
  <c r="I1615" i="5"/>
  <c r="G1615" i="5"/>
  <c r="E1615" i="5"/>
  <c r="C1615" i="5"/>
  <c r="M1614" i="5"/>
  <c r="K1614" i="5"/>
  <c r="I1614" i="5"/>
  <c r="G1614" i="5"/>
  <c r="E1614" i="5"/>
  <c r="C1614" i="5"/>
  <c r="M1613" i="5"/>
  <c r="K1613" i="5"/>
  <c r="I1613" i="5"/>
  <c r="G1613" i="5"/>
  <c r="E1613" i="5"/>
  <c r="C1613" i="5"/>
  <c r="M1612" i="5"/>
  <c r="K1612" i="5"/>
  <c r="I1612" i="5"/>
  <c r="G1612" i="5"/>
  <c r="E1612" i="5"/>
  <c r="C1612" i="5"/>
  <c r="M1611" i="5"/>
  <c r="K1611" i="5"/>
  <c r="I1611" i="5"/>
  <c r="G1611" i="5"/>
  <c r="E1611" i="5"/>
  <c r="C1611" i="5"/>
  <c r="M1610" i="5"/>
  <c r="K1610" i="5"/>
  <c r="I1610" i="5"/>
  <c r="G1610" i="5"/>
  <c r="E1610" i="5"/>
  <c r="C1610" i="5"/>
  <c r="M1609" i="5"/>
  <c r="K1609" i="5"/>
  <c r="I1609" i="5"/>
  <c r="G1609" i="5"/>
  <c r="E1609" i="5"/>
  <c r="C1609" i="5"/>
  <c r="M1608" i="5"/>
  <c r="K1608" i="5"/>
  <c r="I1608" i="5"/>
  <c r="G1608" i="5"/>
  <c r="E1608" i="5"/>
  <c r="C1608" i="5"/>
  <c r="M1607" i="5"/>
  <c r="K1607" i="5"/>
  <c r="I1607" i="5"/>
  <c r="G1607" i="5"/>
  <c r="E1607" i="5"/>
  <c r="C1607" i="5"/>
  <c r="M1606" i="5"/>
  <c r="K1606" i="5"/>
  <c r="I1606" i="5"/>
  <c r="G1606" i="5"/>
  <c r="E1606" i="5"/>
  <c r="C1606" i="5"/>
  <c r="M1605" i="5"/>
  <c r="K1605" i="5"/>
  <c r="I1605" i="5"/>
  <c r="G1605" i="5"/>
  <c r="E1605" i="5"/>
  <c r="C1605" i="5"/>
  <c r="M1604" i="5"/>
  <c r="K1604" i="5"/>
  <c r="I1604" i="5"/>
  <c r="G1604" i="5"/>
  <c r="E1604" i="5"/>
  <c r="C1604" i="5"/>
  <c r="M1603" i="5"/>
  <c r="K1603" i="5"/>
  <c r="I1603" i="5"/>
  <c r="G1603" i="5"/>
  <c r="E1603" i="5"/>
  <c r="C1603" i="5"/>
  <c r="M1602" i="5"/>
  <c r="K1602" i="5"/>
  <c r="I1602" i="5"/>
  <c r="G1602" i="5"/>
  <c r="E1602" i="5"/>
  <c r="C1602" i="5"/>
  <c r="M1601" i="5"/>
  <c r="K1601" i="5"/>
  <c r="I1601" i="5"/>
  <c r="G1601" i="5"/>
  <c r="E1601" i="5"/>
  <c r="C1601" i="5"/>
  <c r="M1600" i="5"/>
  <c r="K1600" i="5"/>
  <c r="I1600" i="5"/>
  <c r="G1600" i="5"/>
  <c r="E1600" i="5"/>
  <c r="C1600" i="5"/>
  <c r="M1599" i="5"/>
  <c r="K1599" i="5"/>
  <c r="I1599" i="5"/>
  <c r="G1599" i="5"/>
  <c r="E1599" i="5"/>
  <c r="C1599" i="5"/>
  <c r="M1598" i="5"/>
  <c r="K1598" i="5"/>
  <c r="I1598" i="5"/>
  <c r="G1598" i="5"/>
  <c r="E1598" i="5"/>
  <c r="C1598" i="5"/>
  <c r="M1597" i="5"/>
  <c r="K1597" i="5"/>
  <c r="I1597" i="5"/>
  <c r="G1597" i="5"/>
  <c r="E1597" i="5"/>
  <c r="C1597" i="5"/>
  <c r="M1596" i="5"/>
  <c r="K1596" i="5"/>
  <c r="I1596" i="5"/>
  <c r="G1596" i="5"/>
  <c r="E1596" i="5"/>
  <c r="C1596" i="5"/>
  <c r="M1595" i="5"/>
  <c r="K1595" i="5"/>
  <c r="I1595" i="5"/>
  <c r="G1595" i="5"/>
  <c r="E1595" i="5"/>
  <c r="C1595" i="5"/>
  <c r="M1594" i="5"/>
  <c r="K1594" i="5"/>
  <c r="I1594" i="5"/>
  <c r="G1594" i="5"/>
  <c r="E1594" i="5"/>
  <c r="C1594" i="5"/>
  <c r="M1593" i="5"/>
  <c r="K1593" i="5"/>
  <c r="I1593" i="5"/>
  <c r="G1593" i="5"/>
  <c r="E1593" i="5"/>
  <c r="C1593" i="5"/>
  <c r="M1592" i="5"/>
  <c r="K1592" i="5"/>
  <c r="I1592" i="5"/>
  <c r="G1592" i="5"/>
  <c r="E1592" i="5"/>
  <c r="C1592" i="5"/>
  <c r="M1591" i="5"/>
  <c r="K1591" i="5"/>
  <c r="I1591" i="5"/>
  <c r="G1591" i="5"/>
  <c r="E1591" i="5"/>
  <c r="C1591" i="5"/>
  <c r="M1590" i="5"/>
  <c r="K1590" i="5"/>
  <c r="I1590" i="5"/>
  <c r="G1590" i="5"/>
  <c r="E1590" i="5"/>
  <c r="C1590" i="5"/>
  <c r="M1589" i="5"/>
  <c r="K1589" i="5"/>
  <c r="I1589" i="5"/>
  <c r="G1589" i="5"/>
  <c r="E1589" i="5"/>
  <c r="C1589" i="5"/>
  <c r="M1588" i="5"/>
  <c r="K1588" i="5"/>
  <c r="I1588" i="5"/>
  <c r="G1588" i="5"/>
  <c r="E1588" i="5"/>
  <c r="C1588" i="5"/>
  <c r="M1587" i="5"/>
  <c r="K1587" i="5"/>
  <c r="I1587" i="5"/>
  <c r="G1587" i="5"/>
  <c r="E1587" i="5"/>
  <c r="C1587" i="5"/>
  <c r="M1586" i="5"/>
  <c r="K1586" i="5"/>
  <c r="I1586" i="5"/>
  <c r="G1586" i="5"/>
  <c r="E1586" i="5"/>
  <c r="C1586" i="5"/>
  <c r="M1585" i="5"/>
  <c r="K1585" i="5"/>
  <c r="I1585" i="5"/>
  <c r="G1585" i="5"/>
  <c r="E1585" i="5"/>
  <c r="C1585" i="5"/>
  <c r="M1584" i="5"/>
  <c r="K1584" i="5"/>
  <c r="I1584" i="5"/>
  <c r="G1584" i="5"/>
  <c r="E1584" i="5"/>
  <c r="C1584" i="5"/>
  <c r="M1583" i="5"/>
  <c r="K1583" i="5"/>
  <c r="I1583" i="5"/>
  <c r="G1583" i="5"/>
  <c r="E1583" i="5"/>
  <c r="C1583" i="5"/>
  <c r="M1582" i="5"/>
  <c r="K1582" i="5"/>
  <c r="I1582" i="5"/>
  <c r="G1582" i="5"/>
  <c r="E1582" i="5"/>
  <c r="C1582" i="5"/>
  <c r="M1581" i="5"/>
  <c r="K1581" i="5"/>
  <c r="I1581" i="5"/>
  <c r="G1581" i="5"/>
  <c r="E1581" i="5"/>
  <c r="C1581" i="5"/>
  <c r="M1580" i="5"/>
  <c r="K1580" i="5"/>
  <c r="I1580" i="5"/>
  <c r="G1580" i="5"/>
  <c r="E1580" i="5"/>
  <c r="C1580" i="5"/>
  <c r="M1579" i="5"/>
  <c r="K1579" i="5"/>
  <c r="I1579" i="5"/>
  <c r="G1579" i="5"/>
  <c r="E1579" i="5"/>
  <c r="C1579" i="5"/>
  <c r="M1578" i="5"/>
  <c r="K1578" i="5"/>
  <c r="I1578" i="5"/>
  <c r="G1578" i="5"/>
  <c r="E1578" i="5"/>
  <c r="C1578" i="5"/>
  <c r="M1577" i="5"/>
  <c r="K1577" i="5"/>
  <c r="I1577" i="5"/>
  <c r="G1577" i="5"/>
  <c r="E1577" i="5"/>
  <c r="C1577" i="5"/>
  <c r="M1576" i="5"/>
  <c r="K1576" i="5"/>
  <c r="I1576" i="5"/>
  <c r="G1576" i="5"/>
  <c r="E1576" i="5"/>
  <c r="C1576" i="5"/>
  <c r="M1575" i="5"/>
  <c r="K1575" i="5"/>
  <c r="I1575" i="5"/>
  <c r="G1575" i="5"/>
  <c r="E1575" i="5"/>
  <c r="C1575" i="5"/>
  <c r="M1574" i="5"/>
  <c r="K1574" i="5"/>
  <c r="I1574" i="5"/>
  <c r="G1574" i="5"/>
  <c r="E1574" i="5"/>
  <c r="C1574" i="5"/>
  <c r="M1573" i="5"/>
  <c r="K1573" i="5"/>
  <c r="I1573" i="5"/>
  <c r="G1573" i="5"/>
  <c r="E1573" i="5"/>
  <c r="C1573" i="5"/>
  <c r="M1572" i="5"/>
  <c r="K1572" i="5"/>
  <c r="I1572" i="5"/>
  <c r="G1572" i="5"/>
  <c r="E1572" i="5"/>
  <c r="C1572" i="5"/>
  <c r="M1571" i="5"/>
  <c r="K1571" i="5"/>
  <c r="I1571" i="5"/>
  <c r="G1571" i="5"/>
  <c r="E1571" i="5"/>
  <c r="C1571" i="5"/>
  <c r="M1570" i="5"/>
  <c r="K1570" i="5"/>
  <c r="I1570" i="5"/>
  <c r="G1570" i="5"/>
  <c r="E1570" i="5"/>
  <c r="C1570" i="5"/>
  <c r="M1569" i="5"/>
  <c r="K1569" i="5"/>
  <c r="I1569" i="5"/>
  <c r="G1569" i="5"/>
  <c r="E1569" i="5"/>
  <c r="C1569" i="5"/>
  <c r="M1568" i="5"/>
  <c r="K1568" i="5"/>
  <c r="I1568" i="5"/>
  <c r="G1568" i="5"/>
  <c r="E1568" i="5"/>
  <c r="C1568" i="5"/>
  <c r="M1567" i="5"/>
  <c r="K1567" i="5"/>
  <c r="I1567" i="5"/>
  <c r="G1567" i="5"/>
  <c r="E1567" i="5"/>
  <c r="C1567" i="5"/>
  <c r="M1566" i="5"/>
  <c r="K1566" i="5"/>
  <c r="I1566" i="5"/>
  <c r="G1566" i="5"/>
  <c r="E1566" i="5"/>
  <c r="C1566" i="5"/>
  <c r="M1565" i="5"/>
  <c r="K1565" i="5"/>
  <c r="I1565" i="5"/>
  <c r="G1565" i="5"/>
  <c r="E1565" i="5"/>
  <c r="C1565" i="5"/>
  <c r="M1564" i="5"/>
  <c r="K1564" i="5"/>
  <c r="I1564" i="5"/>
  <c r="G1564" i="5"/>
  <c r="E1564" i="5"/>
  <c r="C1564" i="5"/>
  <c r="M1563" i="5"/>
  <c r="K1563" i="5"/>
  <c r="I1563" i="5"/>
  <c r="G1563" i="5"/>
  <c r="E1563" i="5"/>
  <c r="C1563" i="5"/>
  <c r="M1562" i="5"/>
  <c r="K1562" i="5"/>
  <c r="I1562" i="5"/>
  <c r="G1562" i="5"/>
  <c r="E1562" i="5"/>
  <c r="C1562" i="5"/>
  <c r="M1561" i="5"/>
  <c r="K1561" i="5"/>
  <c r="I1561" i="5"/>
  <c r="G1561" i="5"/>
  <c r="E1561" i="5"/>
  <c r="C1561" i="5"/>
  <c r="M1560" i="5"/>
  <c r="K1560" i="5"/>
  <c r="I1560" i="5"/>
  <c r="G1560" i="5"/>
  <c r="E1560" i="5"/>
  <c r="C1560" i="5"/>
  <c r="M1559" i="5"/>
  <c r="K1559" i="5"/>
  <c r="I1559" i="5"/>
  <c r="G1559" i="5"/>
  <c r="E1559" i="5"/>
  <c r="C1559" i="5"/>
  <c r="M1558" i="5"/>
  <c r="K1558" i="5"/>
  <c r="I1558" i="5"/>
  <c r="G1558" i="5"/>
  <c r="E1558" i="5"/>
  <c r="C1558" i="5"/>
  <c r="M1557" i="5"/>
  <c r="K1557" i="5"/>
  <c r="I1557" i="5"/>
  <c r="G1557" i="5"/>
  <c r="E1557" i="5"/>
  <c r="C1557" i="5"/>
  <c r="M1556" i="5"/>
  <c r="K1556" i="5"/>
  <c r="I1556" i="5"/>
  <c r="G1556" i="5"/>
  <c r="E1556" i="5"/>
  <c r="C1556" i="5"/>
  <c r="M1555" i="5"/>
  <c r="K1555" i="5"/>
  <c r="I1555" i="5"/>
  <c r="G1555" i="5"/>
  <c r="E1555" i="5"/>
  <c r="C1555" i="5"/>
  <c r="M1554" i="5"/>
  <c r="K1554" i="5"/>
  <c r="I1554" i="5"/>
  <c r="G1554" i="5"/>
  <c r="E1554" i="5"/>
  <c r="C1554" i="5"/>
  <c r="M1553" i="5"/>
  <c r="K1553" i="5"/>
  <c r="I1553" i="5"/>
  <c r="G1553" i="5"/>
  <c r="E1553" i="5"/>
  <c r="C1553" i="5"/>
  <c r="M1552" i="5"/>
  <c r="K1552" i="5"/>
  <c r="I1552" i="5"/>
  <c r="G1552" i="5"/>
  <c r="E1552" i="5"/>
  <c r="C1552" i="5"/>
  <c r="M1551" i="5"/>
  <c r="K1551" i="5"/>
  <c r="I1551" i="5"/>
  <c r="G1551" i="5"/>
  <c r="E1551" i="5"/>
  <c r="C1551" i="5"/>
  <c r="M1550" i="5"/>
  <c r="K1550" i="5"/>
  <c r="I1550" i="5"/>
  <c r="G1550" i="5"/>
  <c r="E1550" i="5"/>
  <c r="C1550" i="5"/>
  <c r="M1549" i="5"/>
  <c r="K1549" i="5"/>
  <c r="I1549" i="5"/>
  <c r="G1549" i="5"/>
  <c r="E1549" i="5"/>
  <c r="C1549" i="5"/>
  <c r="M1548" i="5"/>
  <c r="K1548" i="5"/>
  <c r="I1548" i="5"/>
  <c r="G1548" i="5"/>
  <c r="E1548" i="5"/>
  <c r="C1548" i="5"/>
  <c r="M1547" i="5"/>
  <c r="K1547" i="5"/>
  <c r="I1547" i="5"/>
  <c r="G1547" i="5"/>
  <c r="E1547" i="5"/>
  <c r="C1547" i="5"/>
  <c r="M1546" i="5"/>
  <c r="K1546" i="5"/>
  <c r="I1546" i="5"/>
  <c r="G1546" i="5"/>
  <c r="E1546" i="5"/>
  <c r="C1546" i="5"/>
  <c r="M1545" i="5"/>
  <c r="K1545" i="5"/>
  <c r="I1545" i="5"/>
  <c r="G1545" i="5"/>
  <c r="E1545" i="5"/>
  <c r="C1545" i="5"/>
  <c r="M1544" i="5"/>
  <c r="K1544" i="5"/>
  <c r="I1544" i="5"/>
  <c r="G1544" i="5"/>
  <c r="E1544" i="5"/>
  <c r="C1544" i="5"/>
  <c r="M1543" i="5"/>
  <c r="K1543" i="5"/>
  <c r="I1543" i="5"/>
  <c r="G1543" i="5"/>
  <c r="E1543" i="5"/>
  <c r="C1543" i="5"/>
  <c r="M1542" i="5"/>
  <c r="K1542" i="5"/>
  <c r="I1542" i="5"/>
  <c r="G1542" i="5"/>
  <c r="E1542" i="5"/>
  <c r="C1542" i="5"/>
  <c r="M1541" i="5"/>
  <c r="K1541" i="5"/>
  <c r="I1541" i="5"/>
  <c r="G1541" i="5"/>
  <c r="E1541" i="5"/>
  <c r="C1541" i="5"/>
  <c r="M1540" i="5"/>
  <c r="K1540" i="5"/>
  <c r="I1540" i="5"/>
  <c r="G1540" i="5"/>
  <c r="E1540" i="5"/>
  <c r="C1540" i="5"/>
  <c r="M1539" i="5"/>
  <c r="K1539" i="5"/>
  <c r="I1539" i="5"/>
  <c r="G1539" i="5"/>
  <c r="E1539" i="5"/>
  <c r="C1539" i="5"/>
  <c r="M1538" i="5"/>
  <c r="K1538" i="5"/>
  <c r="I1538" i="5"/>
  <c r="G1538" i="5"/>
  <c r="E1538" i="5"/>
  <c r="C1538" i="5"/>
  <c r="M1537" i="5"/>
  <c r="K1537" i="5"/>
  <c r="I1537" i="5"/>
  <c r="G1537" i="5"/>
  <c r="E1537" i="5"/>
  <c r="C1537" i="5"/>
  <c r="M1536" i="5"/>
  <c r="K1536" i="5"/>
  <c r="I1536" i="5"/>
  <c r="G1536" i="5"/>
  <c r="E1536" i="5"/>
  <c r="C1536" i="5"/>
  <c r="M1535" i="5"/>
  <c r="K1535" i="5"/>
  <c r="I1535" i="5"/>
  <c r="G1535" i="5"/>
  <c r="E1535" i="5"/>
  <c r="C1535" i="5"/>
  <c r="M1534" i="5"/>
  <c r="K1534" i="5"/>
  <c r="I1534" i="5"/>
  <c r="G1534" i="5"/>
  <c r="E1534" i="5"/>
  <c r="C1534" i="5"/>
  <c r="M1533" i="5"/>
  <c r="K1533" i="5"/>
  <c r="I1533" i="5"/>
  <c r="G1533" i="5"/>
  <c r="E1533" i="5"/>
  <c r="C1533" i="5"/>
  <c r="M1532" i="5"/>
  <c r="K1532" i="5"/>
  <c r="I1532" i="5"/>
  <c r="G1532" i="5"/>
  <c r="E1532" i="5"/>
  <c r="C1532" i="5"/>
  <c r="M1531" i="5"/>
  <c r="K1531" i="5"/>
  <c r="I1531" i="5"/>
  <c r="G1531" i="5"/>
  <c r="E1531" i="5"/>
  <c r="C1531" i="5"/>
  <c r="M1530" i="5"/>
  <c r="K1530" i="5"/>
  <c r="I1530" i="5"/>
  <c r="G1530" i="5"/>
  <c r="E1530" i="5"/>
  <c r="C1530" i="5"/>
  <c r="M1529" i="5"/>
  <c r="K1529" i="5"/>
  <c r="I1529" i="5"/>
  <c r="G1529" i="5"/>
  <c r="E1529" i="5"/>
  <c r="C1529" i="5"/>
  <c r="M1528" i="5"/>
  <c r="K1528" i="5"/>
  <c r="I1528" i="5"/>
  <c r="G1528" i="5"/>
  <c r="E1528" i="5"/>
  <c r="C1528" i="5"/>
  <c r="M1527" i="5"/>
  <c r="K1527" i="5"/>
  <c r="I1527" i="5"/>
  <c r="G1527" i="5"/>
  <c r="E1527" i="5"/>
  <c r="C1527" i="5"/>
  <c r="M1526" i="5"/>
  <c r="K1526" i="5"/>
  <c r="I1526" i="5"/>
  <c r="G1526" i="5"/>
  <c r="E1526" i="5"/>
  <c r="C1526" i="5"/>
  <c r="M1525" i="5"/>
  <c r="K1525" i="5"/>
  <c r="I1525" i="5"/>
  <c r="G1525" i="5"/>
  <c r="E1525" i="5"/>
  <c r="C1525" i="5"/>
  <c r="M1524" i="5"/>
  <c r="K1524" i="5"/>
  <c r="I1524" i="5"/>
  <c r="G1524" i="5"/>
  <c r="E1524" i="5"/>
  <c r="C1524" i="5"/>
  <c r="M1523" i="5"/>
  <c r="K1523" i="5"/>
  <c r="I1523" i="5"/>
  <c r="G1523" i="5"/>
  <c r="E1523" i="5"/>
  <c r="C1523" i="5"/>
  <c r="M1522" i="5"/>
  <c r="K1522" i="5"/>
  <c r="I1522" i="5"/>
  <c r="G1522" i="5"/>
  <c r="E1522" i="5"/>
  <c r="C1522" i="5"/>
  <c r="M1521" i="5"/>
  <c r="K1521" i="5"/>
  <c r="I1521" i="5"/>
  <c r="G1521" i="5"/>
  <c r="E1521" i="5"/>
  <c r="C1521" i="5"/>
  <c r="M1520" i="5"/>
  <c r="K1520" i="5"/>
  <c r="I1520" i="5"/>
  <c r="G1520" i="5"/>
  <c r="E1520" i="5"/>
  <c r="C1520" i="5"/>
  <c r="M1519" i="5"/>
  <c r="K1519" i="5"/>
  <c r="I1519" i="5"/>
  <c r="G1519" i="5"/>
  <c r="E1519" i="5"/>
  <c r="C1519" i="5"/>
  <c r="M1518" i="5"/>
  <c r="K1518" i="5"/>
  <c r="I1518" i="5"/>
  <c r="G1518" i="5"/>
  <c r="E1518" i="5"/>
  <c r="C1518" i="5"/>
  <c r="M1517" i="5"/>
  <c r="K1517" i="5"/>
  <c r="I1517" i="5"/>
  <c r="G1517" i="5"/>
  <c r="E1517" i="5"/>
  <c r="C1517" i="5"/>
  <c r="M1516" i="5"/>
  <c r="K1516" i="5"/>
  <c r="I1516" i="5"/>
  <c r="G1516" i="5"/>
  <c r="E1516" i="5"/>
  <c r="C1516" i="5"/>
  <c r="M1515" i="5"/>
  <c r="K1515" i="5"/>
  <c r="I1515" i="5"/>
  <c r="G1515" i="5"/>
  <c r="E1515" i="5"/>
  <c r="C1515" i="5"/>
  <c r="M1514" i="5"/>
  <c r="K1514" i="5"/>
  <c r="I1514" i="5"/>
  <c r="G1514" i="5"/>
  <c r="E1514" i="5"/>
  <c r="C1514" i="5"/>
  <c r="M1513" i="5"/>
  <c r="K1513" i="5"/>
  <c r="I1513" i="5"/>
  <c r="G1513" i="5"/>
  <c r="E1513" i="5"/>
  <c r="C1513" i="5"/>
  <c r="M1512" i="5"/>
  <c r="K1512" i="5"/>
  <c r="I1512" i="5"/>
  <c r="G1512" i="5"/>
  <c r="E1512" i="5"/>
  <c r="C1512" i="5"/>
  <c r="M1511" i="5"/>
  <c r="K1511" i="5"/>
  <c r="I1511" i="5"/>
  <c r="G1511" i="5"/>
  <c r="E1511" i="5"/>
  <c r="C1511" i="5"/>
  <c r="M1510" i="5"/>
  <c r="K1510" i="5"/>
  <c r="I1510" i="5"/>
  <c r="G1510" i="5"/>
  <c r="E1510" i="5"/>
  <c r="C1510" i="5"/>
  <c r="M1509" i="5"/>
  <c r="K1509" i="5"/>
  <c r="I1509" i="5"/>
  <c r="G1509" i="5"/>
  <c r="E1509" i="5"/>
  <c r="C1509" i="5"/>
  <c r="M1508" i="5"/>
  <c r="K1508" i="5"/>
  <c r="I1508" i="5"/>
  <c r="G1508" i="5"/>
  <c r="E1508" i="5"/>
  <c r="C1508" i="5"/>
  <c r="M1507" i="5"/>
  <c r="K1507" i="5"/>
  <c r="I1507" i="5"/>
  <c r="G1507" i="5"/>
  <c r="E1507" i="5"/>
  <c r="C1507" i="5"/>
  <c r="M1506" i="5"/>
  <c r="K1506" i="5"/>
  <c r="I1506" i="5"/>
  <c r="G1506" i="5"/>
  <c r="E1506" i="5"/>
  <c r="C1506" i="5"/>
  <c r="M1505" i="5"/>
  <c r="K1505" i="5"/>
  <c r="I1505" i="5"/>
  <c r="G1505" i="5"/>
  <c r="E1505" i="5"/>
  <c r="C1505" i="5"/>
  <c r="M1504" i="5"/>
  <c r="K1504" i="5"/>
  <c r="I1504" i="5"/>
  <c r="G1504" i="5"/>
  <c r="E1504" i="5"/>
  <c r="C1504" i="5"/>
  <c r="M1503" i="5"/>
  <c r="K1503" i="5"/>
  <c r="I1503" i="5"/>
  <c r="G1503" i="5"/>
  <c r="E1503" i="5"/>
  <c r="C1503" i="5"/>
  <c r="M1502" i="5"/>
  <c r="K1502" i="5"/>
  <c r="I1502" i="5"/>
  <c r="G1502" i="5"/>
  <c r="E1502" i="5"/>
  <c r="C1502" i="5"/>
  <c r="M1501" i="5"/>
  <c r="K1501" i="5"/>
  <c r="I1501" i="5"/>
  <c r="G1501" i="5"/>
  <c r="E1501" i="5"/>
  <c r="C1501" i="5"/>
  <c r="M1500" i="5"/>
  <c r="K1500" i="5"/>
  <c r="I1500" i="5"/>
  <c r="G1500" i="5"/>
  <c r="E1500" i="5"/>
  <c r="C1500" i="5"/>
  <c r="M1499" i="5"/>
  <c r="K1499" i="5"/>
  <c r="I1499" i="5"/>
  <c r="G1499" i="5"/>
  <c r="E1499" i="5"/>
  <c r="C1499" i="5"/>
  <c r="M1498" i="5"/>
  <c r="K1498" i="5"/>
  <c r="I1498" i="5"/>
  <c r="G1498" i="5"/>
  <c r="E1498" i="5"/>
  <c r="C1498" i="5"/>
  <c r="M1497" i="5"/>
  <c r="K1497" i="5"/>
  <c r="I1497" i="5"/>
  <c r="G1497" i="5"/>
  <c r="E1497" i="5"/>
  <c r="C1497" i="5"/>
  <c r="M1496" i="5"/>
  <c r="K1496" i="5"/>
  <c r="I1496" i="5"/>
  <c r="G1496" i="5"/>
  <c r="E1496" i="5"/>
  <c r="C1496" i="5"/>
  <c r="M1495" i="5"/>
  <c r="K1495" i="5"/>
  <c r="I1495" i="5"/>
  <c r="G1495" i="5"/>
  <c r="E1495" i="5"/>
  <c r="C1495" i="5"/>
  <c r="M1494" i="5"/>
  <c r="K1494" i="5"/>
  <c r="I1494" i="5"/>
  <c r="G1494" i="5"/>
  <c r="E1494" i="5"/>
  <c r="C1494" i="5"/>
  <c r="M1493" i="5"/>
  <c r="K1493" i="5"/>
  <c r="I1493" i="5"/>
  <c r="G1493" i="5"/>
  <c r="E1493" i="5"/>
  <c r="C1493" i="5"/>
  <c r="M1492" i="5"/>
  <c r="K1492" i="5"/>
  <c r="I1492" i="5"/>
  <c r="G1492" i="5"/>
  <c r="E1492" i="5"/>
  <c r="C1492" i="5"/>
  <c r="M1491" i="5"/>
  <c r="K1491" i="5"/>
  <c r="I1491" i="5"/>
  <c r="G1491" i="5"/>
  <c r="E1491" i="5"/>
  <c r="C1491" i="5"/>
  <c r="M1490" i="5"/>
  <c r="K1490" i="5"/>
  <c r="I1490" i="5"/>
  <c r="G1490" i="5"/>
  <c r="E1490" i="5"/>
  <c r="C1490" i="5"/>
  <c r="M1489" i="5"/>
  <c r="K1489" i="5"/>
  <c r="I1489" i="5"/>
  <c r="G1489" i="5"/>
  <c r="E1489" i="5"/>
  <c r="C1489" i="5"/>
  <c r="M1488" i="5"/>
  <c r="K1488" i="5"/>
  <c r="I1488" i="5"/>
  <c r="G1488" i="5"/>
  <c r="E1488" i="5"/>
  <c r="C1488" i="5"/>
  <c r="M1487" i="5"/>
  <c r="K1487" i="5"/>
  <c r="I1487" i="5"/>
  <c r="G1487" i="5"/>
  <c r="E1487" i="5"/>
  <c r="C1487" i="5"/>
  <c r="M1486" i="5"/>
  <c r="K1486" i="5"/>
  <c r="I1486" i="5"/>
  <c r="G1486" i="5"/>
  <c r="E1486" i="5"/>
  <c r="C1486" i="5"/>
  <c r="M1485" i="5"/>
  <c r="K1485" i="5"/>
  <c r="I1485" i="5"/>
  <c r="G1485" i="5"/>
  <c r="E1485" i="5"/>
  <c r="C1485" i="5"/>
  <c r="M1484" i="5"/>
  <c r="K1484" i="5"/>
  <c r="I1484" i="5"/>
  <c r="G1484" i="5"/>
  <c r="E1484" i="5"/>
  <c r="C1484" i="5"/>
  <c r="M1483" i="5"/>
  <c r="K1483" i="5"/>
  <c r="I1483" i="5"/>
  <c r="G1483" i="5"/>
  <c r="E1483" i="5"/>
  <c r="C1483" i="5"/>
  <c r="M1482" i="5"/>
  <c r="K1482" i="5"/>
  <c r="I1482" i="5"/>
  <c r="G1482" i="5"/>
  <c r="E1482" i="5"/>
  <c r="C1482" i="5"/>
  <c r="M1481" i="5"/>
  <c r="K1481" i="5"/>
  <c r="I1481" i="5"/>
  <c r="G1481" i="5"/>
  <c r="E1481" i="5"/>
  <c r="C1481" i="5"/>
  <c r="M1480" i="5"/>
  <c r="K1480" i="5"/>
  <c r="I1480" i="5"/>
  <c r="G1480" i="5"/>
  <c r="E1480" i="5"/>
  <c r="C1480" i="5"/>
  <c r="M1479" i="5"/>
  <c r="K1479" i="5"/>
  <c r="I1479" i="5"/>
  <c r="G1479" i="5"/>
  <c r="E1479" i="5"/>
  <c r="C1479" i="5"/>
  <c r="M1478" i="5"/>
  <c r="K1478" i="5"/>
  <c r="I1478" i="5"/>
  <c r="G1478" i="5"/>
  <c r="E1478" i="5"/>
  <c r="C1478" i="5"/>
  <c r="M1477" i="5"/>
  <c r="K1477" i="5"/>
  <c r="I1477" i="5"/>
  <c r="G1477" i="5"/>
  <c r="E1477" i="5"/>
  <c r="C1477" i="5"/>
  <c r="M1476" i="5"/>
  <c r="K1476" i="5"/>
  <c r="I1476" i="5"/>
  <c r="G1476" i="5"/>
  <c r="E1476" i="5"/>
  <c r="C1476" i="5"/>
  <c r="M1475" i="5"/>
  <c r="K1475" i="5"/>
  <c r="I1475" i="5"/>
  <c r="G1475" i="5"/>
  <c r="E1475" i="5"/>
  <c r="C1475" i="5"/>
  <c r="M1474" i="5"/>
  <c r="K1474" i="5"/>
  <c r="I1474" i="5"/>
  <c r="G1474" i="5"/>
  <c r="E1474" i="5"/>
  <c r="C1474" i="5"/>
  <c r="M1473" i="5"/>
  <c r="K1473" i="5"/>
  <c r="I1473" i="5"/>
  <c r="G1473" i="5"/>
  <c r="E1473" i="5"/>
  <c r="C1473" i="5"/>
  <c r="M1472" i="5"/>
  <c r="K1472" i="5"/>
  <c r="I1472" i="5"/>
  <c r="G1472" i="5"/>
  <c r="E1472" i="5"/>
  <c r="C1472" i="5"/>
  <c r="M1471" i="5"/>
  <c r="K1471" i="5"/>
  <c r="I1471" i="5"/>
  <c r="G1471" i="5"/>
  <c r="E1471" i="5"/>
  <c r="C1471" i="5"/>
  <c r="M1470" i="5"/>
  <c r="K1470" i="5"/>
  <c r="I1470" i="5"/>
  <c r="G1470" i="5"/>
  <c r="E1470" i="5"/>
  <c r="C1470" i="5"/>
  <c r="M1469" i="5"/>
  <c r="K1469" i="5"/>
  <c r="I1469" i="5"/>
  <c r="G1469" i="5"/>
  <c r="E1469" i="5"/>
  <c r="C1469" i="5"/>
  <c r="M1468" i="5"/>
  <c r="K1468" i="5"/>
  <c r="I1468" i="5"/>
  <c r="G1468" i="5"/>
  <c r="E1468" i="5"/>
  <c r="C1468" i="5"/>
  <c r="M1467" i="5"/>
  <c r="K1467" i="5"/>
  <c r="I1467" i="5"/>
  <c r="G1467" i="5"/>
  <c r="E1467" i="5"/>
  <c r="C1467" i="5"/>
  <c r="M1466" i="5"/>
  <c r="K1466" i="5"/>
  <c r="I1466" i="5"/>
  <c r="G1466" i="5"/>
  <c r="E1466" i="5"/>
  <c r="C1466" i="5"/>
  <c r="M1465" i="5"/>
  <c r="K1465" i="5"/>
  <c r="I1465" i="5"/>
  <c r="G1465" i="5"/>
  <c r="E1465" i="5"/>
  <c r="C1465" i="5"/>
  <c r="M1464" i="5"/>
  <c r="K1464" i="5"/>
  <c r="I1464" i="5"/>
  <c r="G1464" i="5"/>
  <c r="E1464" i="5"/>
  <c r="C1464" i="5"/>
  <c r="M1463" i="5"/>
  <c r="K1463" i="5"/>
  <c r="I1463" i="5"/>
  <c r="G1463" i="5"/>
  <c r="E1463" i="5"/>
  <c r="C1463" i="5"/>
  <c r="M1462" i="5"/>
  <c r="K1462" i="5"/>
  <c r="I1462" i="5"/>
  <c r="G1462" i="5"/>
  <c r="E1462" i="5"/>
  <c r="C1462" i="5"/>
  <c r="M1461" i="5"/>
  <c r="K1461" i="5"/>
  <c r="I1461" i="5"/>
  <c r="G1461" i="5"/>
  <c r="E1461" i="5"/>
  <c r="C1461" i="5"/>
  <c r="M1460" i="5"/>
  <c r="K1460" i="5"/>
  <c r="I1460" i="5"/>
  <c r="G1460" i="5"/>
  <c r="E1460" i="5"/>
  <c r="C1460" i="5"/>
  <c r="M1459" i="5"/>
  <c r="K1459" i="5"/>
  <c r="I1459" i="5"/>
  <c r="G1459" i="5"/>
  <c r="E1459" i="5"/>
  <c r="C1459" i="5"/>
  <c r="M1458" i="5"/>
  <c r="K1458" i="5"/>
  <c r="I1458" i="5"/>
  <c r="G1458" i="5"/>
  <c r="E1458" i="5"/>
  <c r="C1458" i="5"/>
  <c r="M1457" i="5"/>
  <c r="K1457" i="5"/>
  <c r="I1457" i="5"/>
  <c r="G1457" i="5"/>
  <c r="E1457" i="5"/>
  <c r="C1457" i="5"/>
  <c r="M1456" i="5"/>
  <c r="K1456" i="5"/>
  <c r="I1456" i="5"/>
  <c r="G1456" i="5"/>
  <c r="E1456" i="5"/>
  <c r="C1456" i="5"/>
  <c r="M1455" i="5"/>
  <c r="K1455" i="5"/>
  <c r="I1455" i="5"/>
  <c r="G1455" i="5"/>
  <c r="E1455" i="5"/>
  <c r="C1455" i="5"/>
  <c r="M1454" i="5"/>
  <c r="K1454" i="5"/>
  <c r="I1454" i="5"/>
  <c r="G1454" i="5"/>
  <c r="E1454" i="5"/>
  <c r="C1454" i="5"/>
  <c r="M1453" i="5"/>
  <c r="K1453" i="5"/>
  <c r="I1453" i="5"/>
  <c r="G1453" i="5"/>
  <c r="E1453" i="5"/>
  <c r="C1453" i="5"/>
  <c r="M1452" i="5"/>
  <c r="K1452" i="5"/>
  <c r="I1452" i="5"/>
  <c r="G1452" i="5"/>
  <c r="E1452" i="5"/>
  <c r="C1452" i="5"/>
  <c r="M1451" i="5"/>
  <c r="K1451" i="5"/>
  <c r="I1451" i="5"/>
  <c r="G1451" i="5"/>
  <c r="E1451" i="5"/>
  <c r="C1451" i="5"/>
  <c r="M1450" i="5"/>
  <c r="K1450" i="5"/>
  <c r="I1450" i="5"/>
  <c r="G1450" i="5"/>
  <c r="E1450" i="5"/>
  <c r="C1450" i="5"/>
  <c r="M1449" i="5"/>
  <c r="K1449" i="5"/>
  <c r="I1449" i="5"/>
  <c r="G1449" i="5"/>
  <c r="E1449" i="5"/>
  <c r="C1449" i="5"/>
  <c r="M1448" i="5"/>
  <c r="K1448" i="5"/>
  <c r="I1448" i="5"/>
  <c r="G1448" i="5"/>
  <c r="E1448" i="5"/>
  <c r="C1448" i="5"/>
  <c r="M1447" i="5"/>
  <c r="K1447" i="5"/>
  <c r="I1447" i="5"/>
  <c r="G1447" i="5"/>
  <c r="E1447" i="5"/>
  <c r="C1447" i="5"/>
  <c r="M1446" i="5"/>
  <c r="K1446" i="5"/>
  <c r="I1446" i="5"/>
  <c r="G1446" i="5"/>
  <c r="E1446" i="5"/>
  <c r="C1446" i="5"/>
  <c r="M1445" i="5"/>
  <c r="K1445" i="5"/>
  <c r="I1445" i="5"/>
  <c r="G1445" i="5"/>
  <c r="E1445" i="5"/>
  <c r="C1445" i="5"/>
  <c r="M1444" i="5"/>
  <c r="K1444" i="5"/>
  <c r="I1444" i="5"/>
  <c r="G1444" i="5"/>
  <c r="E1444" i="5"/>
  <c r="C1444" i="5"/>
  <c r="M1443" i="5"/>
  <c r="K1443" i="5"/>
  <c r="I1443" i="5"/>
  <c r="G1443" i="5"/>
  <c r="E1443" i="5"/>
  <c r="C1443" i="5"/>
  <c r="M1442" i="5"/>
  <c r="K1442" i="5"/>
  <c r="I1442" i="5"/>
  <c r="G1442" i="5"/>
  <c r="E1442" i="5"/>
  <c r="C1442" i="5"/>
  <c r="M1441" i="5"/>
  <c r="K1441" i="5"/>
  <c r="I1441" i="5"/>
  <c r="G1441" i="5"/>
  <c r="E1441" i="5"/>
  <c r="C1441" i="5"/>
  <c r="M1440" i="5"/>
  <c r="K1440" i="5"/>
  <c r="I1440" i="5"/>
  <c r="G1440" i="5"/>
  <c r="E1440" i="5"/>
  <c r="C1440" i="5"/>
  <c r="M1439" i="5"/>
  <c r="K1439" i="5"/>
  <c r="I1439" i="5"/>
  <c r="G1439" i="5"/>
  <c r="E1439" i="5"/>
  <c r="C1439" i="5"/>
  <c r="M1438" i="5"/>
  <c r="K1438" i="5"/>
  <c r="I1438" i="5"/>
  <c r="G1438" i="5"/>
  <c r="E1438" i="5"/>
  <c r="C1438" i="5"/>
  <c r="M1437" i="5"/>
  <c r="K1437" i="5"/>
  <c r="I1437" i="5"/>
  <c r="G1437" i="5"/>
  <c r="E1437" i="5"/>
  <c r="C1437" i="5"/>
  <c r="M1436" i="5"/>
  <c r="K1436" i="5"/>
  <c r="I1436" i="5"/>
  <c r="G1436" i="5"/>
  <c r="E1436" i="5"/>
  <c r="C1436" i="5"/>
  <c r="M1435" i="5"/>
  <c r="K1435" i="5"/>
  <c r="I1435" i="5"/>
  <c r="G1435" i="5"/>
  <c r="E1435" i="5"/>
  <c r="C1435" i="5"/>
  <c r="M1434" i="5"/>
  <c r="K1434" i="5"/>
  <c r="I1434" i="5"/>
  <c r="G1434" i="5"/>
  <c r="E1434" i="5"/>
  <c r="C1434" i="5"/>
  <c r="M1433" i="5"/>
  <c r="K1433" i="5"/>
  <c r="I1433" i="5"/>
  <c r="G1433" i="5"/>
  <c r="E1433" i="5"/>
  <c r="C1433" i="5"/>
  <c r="M1432" i="5"/>
  <c r="K1432" i="5"/>
  <c r="I1432" i="5"/>
  <c r="G1432" i="5"/>
  <c r="E1432" i="5"/>
  <c r="C1432" i="5"/>
  <c r="M1431" i="5"/>
  <c r="K1431" i="5"/>
  <c r="I1431" i="5"/>
  <c r="G1431" i="5"/>
  <c r="E1431" i="5"/>
  <c r="C1431" i="5"/>
  <c r="M1430" i="5"/>
  <c r="K1430" i="5"/>
  <c r="I1430" i="5"/>
  <c r="G1430" i="5"/>
  <c r="E1430" i="5"/>
  <c r="C1430" i="5"/>
  <c r="M1429" i="5"/>
  <c r="K1429" i="5"/>
  <c r="I1429" i="5"/>
  <c r="G1429" i="5"/>
  <c r="E1429" i="5"/>
  <c r="C1429" i="5"/>
  <c r="M1428" i="5"/>
  <c r="K1428" i="5"/>
  <c r="I1428" i="5"/>
  <c r="G1428" i="5"/>
  <c r="E1428" i="5"/>
  <c r="C1428" i="5"/>
  <c r="M1427" i="5"/>
  <c r="K1427" i="5"/>
  <c r="I1427" i="5"/>
  <c r="G1427" i="5"/>
  <c r="E1427" i="5"/>
  <c r="C1427" i="5"/>
  <c r="M1426" i="5"/>
  <c r="K1426" i="5"/>
  <c r="I1426" i="5"/>
  <c r="G1426" i="5"/>
  <c r="E1426" i="5"/>
  <c r="C1426" i="5"/>
  <c r="M1425" i="5"/>
  <c r="K1425" i="5"/>
  <c r="I1425" i="5"/>
  <c r="G1425" i="5"/>
  <c r="E1425" i="5"/>
  <c r="C1425" i="5"/>
  <c r="M1424" i="5"/>
  <c r="K1424" i="5"/>
  <c r="I1424" i="5"/>
  <c r="G1424" i="5"/>
  <c r="E1424" i="5"/>
  <c r="C1424" i="5"/>
  <c r="M1423" i="5"/>
  <c r="K1423" i="5"/>
  <c r="I1423" i="5"/>
  <c r="G1423" i="5"/>
  <c r="E1423" i="5"/>
  <c r="C1423" i="5"/>
  <c r="M1422" i="5"/>
  <c r="K1422" i="5"/>
  <c r="I1422" i="5"/>
  <c r="G1422" i="5"/>
  <c r="E1422" i="5"/>
  <c r="C1422" i="5"/>
  <c r="M1421" i="5"/>
  <c r="K1421" i="5"/>
  <c r="I1421" i="5"/>
  <c r="G1421" i="5"/>
  <c r="E1421" i="5"/>
  <c r="C1421" i="5"/>
  <c r="M1420" i="5"/>
  <c r="K1420" i="5"/>
  <c r="I1420" i="5"/>
  <c r="G1420" i="5"/>
  <c r="E1420" i="5"/>
  <c r="C1420" i="5"/>
  <c r="M1419" i="5"/>
  <c r="K1419" i="5"/>
  <c r="I1419" i="5"/>
  <c r="G1419" i="5"/>
  <c r="E1419" i="5"/>
  <c r="C1419" i="5"/>
  <c r="M1418" i="5"/>
  <c r="K1418" i="5"/>
  <c r="I1418" i="5"/>
  <c r="G1418" i="5"/>
  <c r="E1418" i="5"/>
  <c r="C1418" i="5"/>
  <c r="M1417" i="5"/>
  <c r="K1417" i="5"/>
  <c r="I1417" i="5"/>
  <c r="G1417" i="5"/>
  <c r="E1417" i="5"/>
  <c r="C1417" i="5"/>
  <c r="M1416" i="5"/>
  <c r="K1416" i="5"/>
  <c r="I1416" i="5"/>
  <c r="G1416" i="5"/>
  <c r="E1416" i="5"/>
  <c r="C1416" i="5"/>
  <c r="M1415" i="5"/>
  <c r="K1415" i="5"/>
  <c r="I1415" i="5"/>
  <c r="G1415" i="5"/>
  <c r="E1415" i="5"/>
  <c r="C1415" i="5"/>
  <c r="M1414" i="5"/>
  <c r="K1414" i="5"/>
  <c r="I1414" i="5"/>
  <c r="G1414" i="5"/>
  <c r="E1414" i="5"/>
  <c r="C1414" i="5"/>
  <c r="M1413" i="5"/>
  <c r="K1413" i="5"/>
  <c r="I1413" i="5"/>
  <c r="G1413" i="5"/>
  <c r="E1413" i="5"/>
  <c r="C1413" i="5"/>
  <c r="M1412" i="5"/>
  <c r="K1412" i="5"/>
  <c r="I1412" i="5"/>
  <c r="G1412" i="5"/>
  <c r="E1412" i="5"/>
  <c r="C1412" i="5"/>
  <c r="M1411" i="5"/>
  <c r="K1411" i="5"/>
  <c r="I1411" i="5"/>
  <c r="G1411" i="5"/>
  <c r="E1411" i="5"/>
  <c r="C1411" i="5"/>
  <c r="M1410" i="5"/>
  <c r="K1410" i="5"/>
  <c r="I1410" i="5"/>
  <c r="G1410" i="5"/>
  <c r="E1410" i="5"/>
  <c r="C1410" i="5"/>
  <c r="M1409" i="5"/>
  <c r="K1409" i="5"/>
  <c r="I1409" i="5"/>
  <c r="G1409" i="5"/>
  <c r="E1409" i="5"/>
  <c r="C1409" i="5"/>
  <c r="M1408" i="5"/>
  <c r="K1408" i="5"/>
  <c r="I1408" i="5"/>
  <c r="G1408" i="5"/>
  <c r="E1408" i="5"/>
  <c r="C1408" i="5"/>
  <c r="M1407" i="5"/>
  <c r="K1407" i="5"/>
  <c r="I1407" i="5"/>
  <c r="G1407" i="5"/>
  <c r="E1407" i="5"/>
  <c r="C1407" i="5"/>
  <c r="M1406" i="5"/>
  <c r="K1406" i="5"/>
  <c r="I1406" i="5"/>
  <c r="G1406" i="5"/>
  <c r="E1406" i="5"/>
  <c r="C1406" i="5"/>
  <c r="M1405" i="5"/>
  <c r="K1405" i="5"/>
  <c r="I1405" i="5"/>
  <c r="G1405" i="5"/>
  <c r="E1405" i="5"/>
  <c r="C1405" i="5"/>
  <c r="M1404" i="5"/>
  <c r="K1404" i="5"/>
  <c r="I1404" i="5"/>
  <c r="G1404" i="5"/>
  <c r="E1404" i="5"/>
  <c r="C1404" i="5"/>
  <c r="M1403" i="5"/>
  <c r="K1403" i="5"/>
  <c r="I1403" i="5"/>
  <c r="G1403" i="5"/>
  <c r="E1403" i="5"/>
  <c r="C1403" i="5"/>
  <c r="M1402" i="5"/>
  <c r="K1402" i="5"/>
  <c r="I1402" i="5"/>
  <c r="G1402" i="5"/>
  <c r="E1402" i="5"/>
  <c r="C1402" i="5"/>
  <c r="M1401" i="5"/>
  <c r="K1401" i="5"/>
  <c r="I1401" i="5"/>
  <c r="G1401" i="5"/>
  <c r="E1401" i="5"/>
  <c r="C1401" i="5"/>
  <c r="M1400" i="5"/>
  <c r="K1400" i="5"/>
  <c r="I1400" i="5"/>
  <c r="G1400" i="5"/>
  <c r="E1400" i="5"/>
  <c r="C1400" i="5"/>
  <c r="M1399" i="5"/>
  <c r="K1399" i="5"/>
  <c r="I1399" i="5"/>
  <c r="G1399" i="5"/>
  <c r="E1399" i="5"/>
  <c r="C1399" i="5"/>
  <c r="M1398" i="5"/>
  <c r="K1398" i="5"/>
  <c r="I1398" i="5"/>
  <c r="G1398" i="5"/>
  <c r="E1398" i="5"/>
  <c r="C1398" i="5"/>
  <c r="M1397" i="5"/>
  <c r="K1397" i="5"/>
  <c r="I1397" i="5"/>
  <c r="G1397" i="5"/>
  <c r="E1397" i="5"/>
  <c r="C1397" i="5"/>
  <c r="M1396" i="5"/>
  <c r="K1396" i="5"/>
  <c r="I1396" i="5"/>
  <c r="G1396" i="5"/>
  <c r="E1396" i="5"/>
  <c r="C1396" i="5"/>
  <c r="M1395" i="5"/>
  <c r="K1395" i="5"/>
  <c r="I1395" i="5"/>
  <c r="G1395" i="5"/>
  <c r="E1395" i="5"/>
  <c r="C1395" i="5"/>
  <c r="M1394" i="5"/>
  <c r="K1394" i="5"/>
  <c r="I1394" i="5"/>
  <c r="G1394" i="5"/>
  <c r="E1394" i="5"/>
  <c r="C1394" i="5"/>
  <c r="M1393" i="5"/>
  <c r="K1393" i="5"/>
  <c r="I1393" i="5"/>
  <c r="G1393" i="5"/>
  <c r="E1393" i="5"/>
  <c r="C1393" i="5"/>
  <c r="M1392" i="5"/>
  <c r="K1392" i="5"/>
  <c r="I1392" i="5"/>
  <c r="G1392" i="5"/>
  <c r="E1392" i="5"/>
  <c r="C1392" i="5"/>
  <c r="M1391" i="5"/>
  <c r="K1391" i="5"/>
  <c r="I1391" i="5"/>
  <c r="G1391" i="5"/>
  <c r="E1391" i="5"/>
  <c r="C1391" i="5"/>
  <c r="M1390" i="5"/>
  <c r="K1390" i="5"/>
  <c r="I1390" i="5"/>
  <c r="G1390" i="5"/>
  <c r="E1390" i="5"/>
  <c r="C1390" i="5"/>
  <c r="M1389" i="5"/>
  <c r="K1389" i="5"/>
  <c r="I1389" i="5"/>
  <c r="G1389" i="5"/>
  <c r="E1389" i="5"/>
  <c r="C1389" i="5"/>
  <c r="M1388" i="5"/>
  <c r="K1388" i="5"/>
  <c r="I1388" i="5"/>
  <c r="G1388" i="5"/>
  <c r="E1388" i="5"/>
  <c r="C1388" i="5"/>
  <c r="M1387" i="5"/>
  <c r="K1387" i="5"/>
  <c r="I1387" i="5"/>
  <c r="G1387" i="5"/>
  <c r="E1387" i="5"/>
  <c r="C1387" i="5"/>
  <c r="M1386" i="5"/>
  <c r="K1386" i="5"/>
  <c r="I1386" i="5"/>
  <c r="G1386" i="5"/>
  <c r="E1386" i="5"/>
  <c r="C1386" i="5"/>
  <c r="M1385" i="5"/>
  <c r="K1385" i="5"/>
  <c r="I1385" i="5"/>
  <c r="G1385" i="5"/>
  <c r="E1385" i="5"/>
  <c r="C1385" i="5"/>
  <c r="M1384" i="5"/>
  <c r="K1384" i="5"/>
  <c r="I1384" i="5"/>
  <c r="G1384" i="5"/>
  <c r="E1384" i="5"/>
  <c r="C1384" i="5"/>
  <c r="M1383" i="5"/>
  <c r="K1383" i="5"/>
  <c r="I1383" i="5"/>
  <c r="G1383" i="5"/>
  <c r="E1383" i="5"/>
  <c r="C1383" i="5"/>
  <c r="M1382" i="5"/>
  <c r="K1382" i="5"/>
  <c r="I1382" i="5"/>
  <c r="G1382" i="5"/>
  <c r="E1382" i="5"/>
  <c r="C1382" i="5"/>
  <c r="M1381" i="5"/>
  <c r="K1381" i="5"/>
  <c r="I1381" i="5"/>
  <c r="G1381" i="5"/>
  <c r="E1381" i="5"/>
  <c r="C1381" i="5"/>
  <c r="M1380" i="5"/>
  <c r="K1380" i="5"/>
  <c r="I1380" i="5"/>
  <c r="G1380" i="5"/>
  <c r="E1380" i="5"/>
  <c r="C1380" i="5"/>
  <c r="M1379" i="5"/>
  <c r="K1379" i="5"/>
  <c r="I1379" i="5"/>
  <c r="G1379" i="5"/>
  <c r="E1379" i="5"/>
  <c r="C1379" i="5"/>
  <c r="M1378" i="5"/>
  <c r="K1378" i="5"/>
  <c r="I1378" i="5"/>
  <c r="G1378" i="5"/>
  <c r="E1378" i="5"/>
  <c r="C1378" i="5"/>
  <c r="M1377" i="5"/>
  <c r="K1377" i="5"/>
  <c r="I1377" i="5"/>
  <c r="G1377" i="5"/>
  <c r="E1377" i="5"/>
  <c r="C1377" i="5"/>
  <c r="M1376" i="5"/>
  <c r="K1376" i="5"/>
  <c r="I1376" i="5"/>
  <c r="G1376" i="5"/>
  <c r="E1376" i="5"/>
  <c r="C1376" i="5"/>
  <c r="M1375" i="5"/>
  <c r="K1375" i="5"/>
  <c r="I1375" i="5"/>
  <c r="G1375" i="5"/>
  <c r="E1375" i="5"/>
  <c r="C1375" i="5"/>
  <c r="M1374" i="5"/>
  <c r="K1374" i="5"/>
  <c r="I1374" i="5"/>
  <c r="G1374" i="5"/>
  <c r="E1374" i="5"/>
  <c r="C1374" i="5"/>
  <c r="M1373" i="5"/>
  <c r="K1373" i="5"/>
  <c r="I1373" i="5"/>
  <c r="G1373" i="5"/>
  <c r="E1373" i="5"/>
  <c r="C1373" i="5"/>
  <c r="M1372" i="5"/>
  <c r="K1372" i="5"/>
  <c r="I1372" i="5"/>
  <c r="G1372" i="5"/>
  <c r="E1372" i="5"/>
  <c r="C1372" i="5"/>
  <c r="M1371" i="5"/>
  <c r="K1371" i="5"/>
  <c r="I1371" i="5"/>
  <c r="G1371" i="5"/>
  <c r="E1371" i="5"/>
  <c r="C1371" i="5"/>
  <c r="M1370" i="5"/>
  <c r="K1370" i="5"/>
  <c r="I1370" i="5"/>
  <c r="G1370" i="5"/>
  <c r="E1370" i="5"/>
  <c r="C1370" i="5"/>
  <c r="M1369" i="5"/>
  <c r="K1369" i="5"/>
  <c r="I1369" i="5"/>
  <c r="G1369" i="5"/>
  <c r="E1369" i="5"/>
  <c r="C1369" i="5"/>
  <c r="M1368" i="5"/>
  <c r="K1368" i="5"/>
  <c r="I1368" i="5"/>
  <c r="G1368" i="5"/>
  <c r="E1368" i="5"/>
  <c r="C1368" i="5"/>
  <c r="M1367" i="5"/>
  <c r="K1367" i="5"/>
  <c r="I1367" i="5"/>
  <c r="G1367" i="5"/>
  <c r="E1367" i="5"/>
  <c r="C1367" i="5"/>
  <c r="M1366" i="5"/>
  <c r="K1366" i="5"/>
  <c r="I1366" i="5"/>
  <c r="G1366" i="5"/>
  <c r="E1366" i="5"/>
  <c r="C1366" i="5"/>
  <c r="M1365" i="5"/>
  <c r="K1365" i="5"/>
  <c r="I1365" i="5"/>
  <c r="G1365" i="5"/>
  <c r="E1365" i="5"/>
  <c r="C1365" i="5"/>
  <c r="M1364" i="5"/>
  <c r="K1364" i="5"/>
  <c r="I1364" i="5"/>
  <c r="G1364" i="5"/>
  <c r="E1364" i="5"/>
  <c r="C1364" i="5"/>
  <c r="M1363" i="5"/>
  <c r="K1363" i="5"/>
  <c r="I1363" i="5"/>
  <c r="G1363" i="5"/>
  <c r="E1363" i="5"/>
  <c r="C1363" i="5"/>
  <c r="M1362" i="5"/>
  <c r="K1362" i="5"/>
  <c r="I1362" i="5"/>
  <c r="G1362" i="5"/>
  <c r="E1362" i="5"/>
  <c r="C1362" i="5"/>
  <c r="M1361" i="5"/>
  <c r="K1361" i="5"/>
  <c r="I1361" i="5"/>
  <c r="G1361" i="5"/>
  <c r="E1361" i="5"/>
  <c r="C1361" i="5"/>
  <c r="M1360" i="5"/>
  <c r="K1360" i="5"/>
  <c r="I1360" i="5"/>
  <c r="G1360" i="5"/>
  <c r="E1360" i="5"/>
  <c r="C1360" i="5"/>
  <c r="M1359" i="5"/>
  <c r="K1359" i="5"/>
  <c r="I1359" i="5"/>
  <c r="G1359" i="5"/>
  <c r="E1359" i="5"/>
  <c r="C1359" i="5"/>
  <c r="M1358" i="5"/>
  <c r="K1358" i="5"/>
  <c r="I1358" i="5"/>
  <c r="G1358" i="5"/>
  <c r="E1358" i="5"/>
  <c r="C1358" i="5"/>
  <c r="M1357" i="5"/>
  <c r="K1357" i="5"/>
  <c r="I1357" i="5"/>
  <c r="G1357" i="5"/>
  <c r="E1357" i="5"/>
  <c r="C1357" i="5"/>
  <c r="M1356" i="5"/>
  <c r="K1356" i="5"/>
  <c r="I1356" i="5"/>
  <c r="G1356" i="5"/>
  <c r="E1356" i="5"/>
  <c r="C1356" i="5"/>
  <c r="M1355" i="5"/>
  <c r="K1355" i="5"/>
  <c r="I1355" i="5"/>
  <c r="G1355" i="5"/>
  <c r="E1355" i="5"/>
  <c r="C1355" i="5"/>
  <c r="M1354" i="5"/>
  <c r="K1354" i="5"/>
  <c r="I1354" i="5"/>
  <c r="G1354" i="5"/>
  <c r="E1354" i="5"/>
  <c r="C1354" i="5"/>
  <c r="M1353" i="5"/>
  <c r="K1353" i="5"/>
  <c r="I1353" i="5"/>
  <c r="G1353" i="5"/>
  <c r="E1353" i="5"/>
  <c r="C1353" i="5"/>
  <c r="M1352" i="5"/>
  <c r="K1352" i="5"/>
  <c r="I1352" i="5"/>
  <c r="G1352" i="5"/>
  <c r="E1352" i="5"/>
  <c r="C1352" i="5"/>
  <c r="M1351" i="5"/>
  <c r="K1351" i="5"/>
  <c r="I1351" i="5"/>
  <c r="G1351" i="5"/>
  <c r="E1351" i="5"/>
  <c r="C1351" i="5"/>
  <c r="M1350" i="5"/>
  <c r="K1350" i="5"/>
  <c r="I1350" i="5"/>
  <c r="G1350" i="5"/>
  <c r="E1350" i="5"/>
  <c r="C1350" i="5"/>
  <c r="M1349" i="5"/>
  <c r="K1349" i="5"/>
  <c r="I1349" i="5"/>
  <c r="G1349" i="5"/>
  <c r="E1349" i="5"/>
  <c r="C1349" i="5"/>
  <c r="M1348" i="5"/>
  <c r="K1348" i="5"/>
  <c r="I1348" i="5"/>
  <c r="G1348" i="5"/>
  <c r="E1348" i="5"/>
  <c r="C1348" i="5"/>
  <c r="M1347" i="5"/>
  <c r="K1347" i="5"/>
  <c r="I1347" i="5"/>
  <c r="G1347" i="5"/>
  <c r="E1347" i="5"/>
  <c r="C1347" i="5"/>
  <c r="M1346" i="5"/>
  <c r="K1346" i="5"/>
  <c r="I1346" i="5"/>
  <c r="G1346" i="5"/>
  <c r="E1346" i="5"/>
  <c r="C1346" i="5"/>
  <c r="M1345" i="5"/>
  <c r="K1345" i="5"/>
  <c r="I1345" i="5"/>
  <c r="G1345" i="5"/>
  <c r="E1345" i="5"/>
  <c r="C1345" i="5"/>
  <c r="M1344" i="5"/>
  <c r="K1344" i="5"/>
  <c r="I1344" i="5"/>
  <c r="G1344" i="5"/>
  <c r="E1344" i="5"/>
  <c r="C1344" i="5"/>
  <c r="M1343" i="5"/>
  <c r="K1343" i="5"/>
  <c r="I1343" i="5"/>
  <c r="G1343" i="5"/>
  <c r="E1343" i="5"/>
  <c r="C1343" i="5"/>
  <c r="M1342" i="5"/>
  <c r="K1342" i="5"/>
  <c r="I1342" i="5"/>
  <c r="G1342" i="5"/>
  <c r="E1342" i="5"/>
  <c r="C1342" i="5"/>
  <c r="M1341" i="5"/>
  <c r="K1341" i="5"/>
  <c r="I1341" i="5"/>
  <c r="G1341" i="5"/>
  <c r="E1341" i="5"/>
  <c r="C1341" i="5"/>
  <c r="M1340" i="5"/>
  <c r="K1340" i="5"/>
  <c r="I1340" i="5"/>
  <c r="G1340" i="5"/>
  <c r="E1340" i="5"/>
  <c r="C1340" i="5"/>
  <c r="M1339" i="5"/>
  <c r="K1339" i="5"/>
  <c r="I1339" i="5"/>
  <c r="G1339" i="5"/>
  <c r="E1339" i="5"/>
  <c r="C1339" i="5"/>
  <c r="M1338" i="5"/>
  <c r="K1338" i="5"/>
  <c r="I1338" i="5"/>
  <c r="G1338" i="5"/>
  <c r="E1338" i="5"/>
  <c r="C1338" i="5"/>
  <c r="M1337" i="5"/>
  <c r="K1337" i="5"/>
  <c r="I1337" i="5"/>
  <c r="G1337" i="5"/>
  <c r="E1337" i="5"/>
  <c r="C1337" i="5"/>
  <c r="M1336" i="5"/>
  <c r="K1336" i="5"/>
  <c r="I1336" i="5"/>
  <c r="G1336" i="5"/>
  <c r="E1336" i="5"/>
  <c r="C1336" i="5"/>
  <c r="M1335" i="5"/>
  <c r="K1335" i="5"/>
  <c r="I1335" i="5"/>
  <c r="G1335" i="5"/>
  <c r="E1335" i="5"/>
  <c r="C1335" i="5"/>
  <c r="M1334" i="5"/>
  <c r="K1334" i="5"/>
  <c r="I1334" i="5"/>
  <c r="G1334" i="5"/>
  <c r="E1334" i="5"/>
  <c r="C1334" i="5"/>
  <c r="M1333" i="5"/>
  <c r="K1333" i="5"/>
  <c r="I1333" i="5"/>
  <c r="G1333" i="5"/>
  <c r="E1333" i="5"/>
  <c r="C1333" i="5"/>
  <c r="M1332" i="5"/>
  <c r="K1332" i="5"/>
  <c r="I1332" i="5"/>
  <c r="G1332" i="5"/>
  <c r="E1332" i="5"/>
  <c r="C1332" i="5"/>
  <c r="M1331" i="5"/>
  <c r="K1331" i="5"/>
  <c r="I1331" i="5"/>
  <c r="G1331" i="5"/>
  <c r="E1331" i="5"/>
  <c r="C1331" i="5"/>
  <c r="M1330" i="5"/>
  <c r="K1330" i="5"/>
  <c r="I1330" i="5"/>
  <c r="G1330" i="5"/>
  <c r="E1330" i="5"/>
  <c r="C1330" i="5"/>
  <c r="M1329" i="5"/>
  <c r="K1329" i="5"/>
  <c r="I1329" i="5"/>
  <c r="G1329" i="5"/>
  <c r="E1329" i="5"/>
  <c r="C1329" i="5"/>
  <c r="M1328" i="5"/>
  <c r="K1328" i="5"/>
  <c r="I1328" i="5"/>
  <c r="G1328" i="5"/>
  <c r="E1328" i="5"/>
  <c r="C1328" i="5"/>
  <c r="M1327" i="5"/>
  <c r="K1327" i="5"/>
  <c r="I1327" i="5"/>
  <c r="G1327" i="5"/>
  <c r="E1327" i="5"/>
  <c r="C1327" i="5"/>
  <c r="M1326" i="5"/>
  <c r="K1326" i="5"/>
  <c r="I1326" i="5"/>
  <c r="G1326" i="5"/>
  <c r="E1326" i="5"/>
  <c r="C1326" i="5"/>
  <c r="M1325" i="5"/>
  <c r="K1325" i="5"/>
  <c r="I1325" i="5"/>
  <c r="G1325" i="5"/>
  <c r="E1325" i="5"/>
  <c r="C1325" i="5"/>
  <c r="M1324" i="5"/>
  <c r="K1324" i="5"/>
  <c r="I1324" i="5"/>
  <c r="G1324" i="5"/>
  <c r="E1324" i="5"/>
  <c r="C1324" i="5"/>
  <c r="M1323" i="5"/>
  <c r="K1323" i="5"/>
  <c r="I1323" i="5"/>
  <c r="G1323" i="5"/>
  <c r="E1323" i="5"/>
  <c r="C1323" i="5"/>
  <c r="M1322" i="5"/>
  <c r="K1322" i="5"/>
  <c r="I1322" i="5"/>
  <c r="G1322" i="5"/>
  <c r="E1322" i="5"/>
  <c r="C1322" i="5"/>
  <c r="M1321" i="5"/>
  <c r="K1321" i="5"/>
  <c r="I1321" i="5"/>
  <c r="G1321" i="5"/>
  <c r="E1321" i="5"/>
  <c r="C1321" i="5"/>
  <c r="M1320" i="5"/>
  <c r="K1320" i="5"/>
  <c r="I1320" i="5"/>
  <c r="G1320" i="5"/>
  <c r="E1320" i="5"/>
  <c r="C1320" i="5"/>
  <c r="M1319" i="5"/>
  <c r="K1319" i="5"/>
  <c r="I1319" i="5"/>
  <c r="G1319" i="5"/>
  <c r="E1319" i="5"/>
  <c r="C1319" i="5"/>
  <c r="M1318" i="5"/>
  <c r="K1318" i="5"/>
  <c r="I1318" i="5"/>
  <c r="G1318" i="5"/>
  <c r="E1318" i="5"/>
  <c r="C1318" i="5"/>
  <c r="M1317" i="5"/>
  <c r="K1317" i="5"/>
  <c r="I1317" i="5"/>
  <c r="G1317" i="5"/>
  <c r="E1317" i="5"/>
  <c r="C1317" i="5"/>
  <c r="M1316" i="5"/>
  <c r="K1316" i="5"/>
  <c r="I1316" i="5"/>
  <c r="G1316" i="5"/>
  <c r="E1316" i="5"/>
  <c r="C1316" i="5"/>
  <c r="M1315" i="5"/>
  <c r="K1315" i="5"/>
  <c r="I1315" i="5"/>
  <c r="G1315" i="5"/>
  <c r="E1315" i="5"/>
  <c r="C1315" i="5"/>
  <c r="M1314" i="5"/>
  <c r="K1314" i="5"/>
  <c r="I1314" i="5"/>
  <c r="G1314" i="5"/>
  <c r="E1314" i="5"/>
  <c r="C1314" i="5"/>
  <c r="M1313" i="5"/>
  <c r="K1313" i="5"/>
  <c r="I1313" i="5"/>
  <c r="G1313" i="5"/>
  <c r="E1313" i="5"/>
  <c r="C1313" i="5"/>
  <c r="M1312" i="5"/>
  <c r="K1312" i="5"/>
  <c r="I1312" i="5"/>
  <c r="G1312" i="5"/>
  <c r="E1312" i="5"/>
  <c r="C1312" i="5"/>
  <c r="M1311" i="5"/>
  <c r="K1311" i="5"/>
  <c r="I1311" i="5"/>
  <c r="G1311" i="5"/>
  <c r="E1311" i="5"/>
  <c r="C1311" i="5"/>
  <c r="M1310" i="5"/>
  <c r="K1310" i="5"/>
  <c r="I1310" i="5"/>
  <c r="G1310" i="5"/>
  <c r="E1310" i="5"/>
  <c r="C1310" i="5"/>
  <c r="M1309" i="5"/>
  <c r="K1309" i="5"/>
  <c r="I1309" i="5"/>
  <c r="G1309" i="5"/>
  <c r="E1309" i="5"/>
  <c r="C1309" i="5"/>
  <c r="M1308" i="5"/>
  <c r="K1308" i="5"/>
  <c r="I1308" i="5"/>
  <c r="G1308" i="5"/>
  <c r="E1308" i="5"/>
  <c r="C1308" i="5"/>
  <c r="M1307" i="5"/>
  <c r="K1307" i="5"/>
  <c r="I1307" i="5"/>
  <c r="G1307" i="5"/>
  <c r="E1307" i="5"/>
  <c r="C1307" i="5"/>
  <c r="M1306" i="5"/>
  <c r="K1306" i="5"/>
  <c r="I1306" i="5"/>
  <c r="G1306" i="5"/>
  <c r="E1306" i="5"/>
  <c r="C1306" i="5"/>
  <c r="M1305" i="5"/>
  <c r="K1305" i="5"/>
  <c r="I1305" i="5"/>
  <c r="G1305" i="5"/>
  <c r="E1305" i="5"/>
  <c r="C1305" i="5"/>
  <c r="M1304" i="5"/>
  <c r="K1304" i="5"/>
  <c r="I1304" i="5"/>
  <c r="G1304" i="5"/>
  <c r="E1304" i="5"/>
  <c r="C1304" i="5"/>
  <c r="M1303" i="5"/>
  <c r="K1303" i="5"/>
  <c r="I1303" i="5"/>
  <c r="G1303" i="5"/>
  <c r="E1303" i="5"/>
  <c r="C1303" i="5"/>
  <c r="M1302" i="5"/>
  <c r="K1302" i="5"/>
  <c r="I1302" i="5"/>
  <c r="G1302" i="5"/>
  <c r="E1302" i="5"/>
  <c r="C1302" i="5"/>
  <c r="M1301" i="5"/>
  <c r="K1301" i="5"/>
  <c r="I1301" i="5"/>
  <c r="G1301" i="5"/>
  <c r="E1301" i="5"/>
  <c r="C1301" i="5"/>
  <c r="M1300" i="5"/>
  <c r="K1300" i="5"/>
  <c r="I1300" i="5"/>
  <c r="G1300" i="5"/>
  <c r="E1300" i="5"/>
  <c r="C1300" i="5"/>
  <c r="M1299" i="5"/>
  <c r="K1299" i="5"/>
  <c r="I1299" i="5"/>
  <c r="G1299" i="5"/>
  <c r="E1299" i="5"/>
  <c r="C1299" i="5"/>
  <c r="M1298" i="5"/>
  <c r="K1298" i="5"/>
  <c r="I1298" i="5"/>
  <c r="G1298" i="5"/>
  <c r="E1298" i="5"/>
  <c r="C1298" i="5"/>
  <c r="M1297" i="5"/>
  <c r="K1297" i="5"/>
  <c r="I1297" i="5"/>
  <c r="G1297" i="5"/>
  <c r="E1297" i="5"/>
  <c r="C1297" i="5"/>
  <c r="M1296" i="5"/>
  <c r="K1296" i="5"/>
  <c r="I1296" i="5"/>
  <c r="G1296" i="5"/>
  <c r="E1296" i="5"/>
  <c r="C1296" i="5"/>
  <c r="M1295" i="5"/>
  <c r="K1295" i="5"/>
  <c r="I1295" i="5"/>
  <c r="G1295" i="5"/>
  <c r="E1295" i="5"/>
  <c r="C1295" i="5"/>
  <c r="M1294" i="5"/>
  <c r="K1294" i="5"/>
  <c r="I1294" i="5"/>
  <c r="G1294" i="5"/>
  <c r="E1294" i="5"/>
  <c r="C1294" i="5"/>
  <c r="M1293" i="5"/>
  <c r="K1293" i="5"/>
  <c r="I1293" i="5"/>
  <c r="G1293" i="5"/>
  <c r="E1293" i="5"/>
  <c r="C1293" i="5"/>
  <c r="M1292" i="5"/>
  <c r="K1292" i="5"/>
  <c r="I1292" i="5"/>
  <c r="G1292" i="5"/>
  <c r="E1292" i="5"/>
  <c r="C1292" i="5"/>
  <c r="M1291" i="5"/>
  <c r="K1291" i="5"/>
  <c r="I1291" i="5"/>
  <c r="G1291" i="5"/>
  <c r="E1291" i="5"/>
  <c r="C1291" i="5"/>
  <c r="M1290" i="5"/>
  <c r="K1290" i="5"/>
  <c r="I1290" i="5"/>
  <c r="G1290" i="5"/>
  <c r="E1290" i="5"/>
  <c r="C1290" i="5"/>
  <c r="M1289" i="5"/>
  <c r="K1289" i="5"/>
  <c r="I1289" i="5"/>
  <c r="G1289" i="5"/>
  <c r="E1289" i="5"/>
  <c r="C1289" i="5"/>
  <c r="M1288" i="5"/>
  <c r="K1288" i="5"/>
  <c r="I1288" i="5"/>
  <c r="G1288" i="5"/>
  <c r="E1288" i="5"/>
  <c r="C1288" i="5"/>
  <c r="M1287" i="5"/>
  <c r="K1287" i="5"/>
  <c r="I1287" i="5"/>
  <c r="G1287" i="5"/>
  <c r="E1287" i="5"/>
  <c r="C1287" i="5"/>
  <c r="M1286" i="5"/>
  <c r="K1286" i="5"/>
  <c r="I1286" i="5"/>
  <c r="G1286" i="5"/>
  <c r="E1286" i="5"/>
  <c r="C1286" i="5"/>
  <c r="M1285" i="5"/>
  <c r="K1285" i="5"/>
  <c r="I1285" i="5"/>
  <c r="G1285" i="5"/>
  <c r="E1285" i="5"/>
  <c r="C1285" i="5"/>
  <c r="M1284" i="5"/>
  <c r="K1284" i="5"/>
  <c r="I1284" i="5"/>
  <c r="G1284" i="5"/>
  <c r="E1284" i="5"/>
  <c r="C1284" i="5"/>
  <c r="M1283" i="5"/>
  <c r="K1283" i="5"/>
  <c r="I1283" i="5"/>
  <c r="G1283" i="5"/>
  <c r="E1283" i="5"/>
  <c r="C1283" i="5"/>
  <c r="M1282" i="5"/>
  <c r="K1282" i="5"/>
  <c r="I1282" i="5"/>
  <c r="G1282" i="5"/>
  <c r="E1282" i="5"/>
  <c r="C1282" i="5"/>
  <c r="M1281" i="5"/>
  <c r="K1281" i="5"/>
  <c r="I1281" i="5"/>
  <c r="G1281" i="5"/>
  <c r="E1281" i="5"/>
  <c r="C1281" i="5"/>
  <c r="M1280" i="5"/>
  <c r="K1280" i="5"/>
  <c r="I1280" i="5"/>
  <c r="G1280" i="5"/>
  <c r="E1280" i="5"/>
  <c r="C1280" i="5"/>
  <c r="M1279" i="5"/>
  <c r="K1279" i="5"/>
  <c r="I1279" i="5"/>
  <c r="G1279" i="5"/>
  <c r="E1279" i="5"/>
  <c r="C1279" i="5"/>
  <c r="M1278" i="5"/>
  <c r="K1278" i="5"/>
  <c r="I1278" i="5"/>
  <c r="G1278" i="5"/>
  <c r="E1278" i="5"/>
  <c r="C1278" i="5"/>
  <c r="M1277" i="5"/>
  <c r="K1277" i="5"/>
  <c r="I1277" i="5"/>
  <c r="G1277" i="5"/>
  <c r="E1277" i="5"/>
  <c r="C1277" i="5"/>
  <c r="M1276" i="5"/>
  <c r="K1276" i="5"/>
  <c r="I1276" i="5"/>
  <c r="G1276" i="5"/>
  <c r="E1276" i="5"/>
  <c r="C1276" i="5"/>
  <c r="M1275" i="5"/>
  <c r="K1275" i="5"/>
  <c r="I1275" i="5"/>
  <c r="G1275" i="5"/>
  <c r="E1275" i="5"/>
  <c r="C1275" i="5"/>
  <c r="M1274" i="5"/>
  <c r="K1274" i="5"/>
  <c r="I1274" i="5"/>
  <c r="G1274" i="5"/>
  <c r="E1274" i="5"/>
  <c r="C1274" i="5"/>
  <c r="M1273" i="5"/>
  <c r="K1273" i="5"/>
  <c r="I1273" i="5"/>
  <c r="G1273" i="5"/>
  <c r="E1273" i="5"/>
  <c r="C1273" i="5"/>
  <c r="M1272" i="5"/>
  <c r="K1272" i="5"/>
  <c r="I1272" i="5"/>
  <c r="G1272" i="5"/>
  <c r="E1272" i="5"/>
  <c r="C1272" i="5"/>
  <c r="M1271" i="5"/>
  <c r="K1271" i="5"/>
  <c r="I1271" i="5"/>
  <c r="G1271" i="5"/>
  <c r="E1271" i="5"/>
  <c r="C1271" i="5"/>
  <c r="M1270" i="5"/>
  <c r="K1270" i="5"/>
  <c r="I1270" i="5"/>
  <c r="G1270" i="5"/>
  <c r="E1270" i="5"/>
  <c r="C1270" i="5"/>
  <c r="M1269" i="5"/>
  <c r="K1269" i="5"/>
  <c r="I1269" i="5"/>
  <c r="G1269" i="5"/>
  <c r="E1269" i="5"/>
  <c r="C1269" i="5"/>
  <c r="M1268" i="5"/>
  <c r="K1268" i="5"/>
  <c r="I1268" i="5"/>
  <c r="G1268" i="5"/>
  <c r="E1268" i="5"/>
  <c r="C1268" i="5"/>
  <c r="M1267" i="5"/>
  <c r="K1267" i="5"/>
  <c r="I1267" i="5"/>
  <c r="G1267" i="5"/>
  <c r="E1267" i="5"/>
  <c r="C1267" i="5"/>
  <c r="M1266" i="5"/>
  <c r="K1266" i="5"/>
  <c r="I1266" i="5"/>
  <c r="G1266" i="5"/>
  <c r="E1266" i="5"/>
  <c r="C1266" i="5"/>
  <c r="M1265" i="5"/>
  <c r="K1265" i="5"/>
  <c r="I1265" i="5"/>
  <c r="G1265" i="5"/>
  <c r="E1265" i="5"/>
  <c r="C1265" i="5"/>
  <c r="M1264" i="5"/>
  <c r="K1264" i="5"/>
  <c r="I1264" i="5"/>
  <c r="G1264" i="5"/>
  <c r="E1264" i="5"/>
  <c r="C1264" i="5"/>
  <c r="M1263" i="5"/>
  <c r="K1263" i="5"/>
  <c r="I1263" i="5"/>
  <c r="G1263" i="5"/>
  <c r="E1263" i="5"/>
  <c r="C1263" i="5"/>
  <c r="M1262" i="5"/>
  <c r="K1262" i="5"/>
  <c r="I1262" i="5"/>
  <c r="G1262" i="5"/>
  <c r="E1262" i="5"/>
  <c r="C1262" i="5"/>
  <c r="M1261" i="5"/>
  <c r="K1261" i="5"/>
  <c r="I1261" i="5"/>
  <c r="G1261" i="5"/>
  <c r="E1261" i="5"/>
  <c r="C1261" i="5"/>
  <c r="M1260" i="5"/>
  <c r="K1260" i="5"/>
  <c r="I1260" i="5"/>
  <c r="G1260" i="5"/>
  <c r="E1260" i="5"/>
  <c r="C1260" i="5"/>
  <c r="M1259" i="5"/>
  <c r="K1259" i="5"/>
  <c r="I1259" i="5"/>
  <c r="G1259" i="5"/>
  <c r="E1259" i="5"/>
  <c r="C1259" i="5"/>
  <c r="M1258" i="5"/>
  <c r="K1258" i="5"/>
  <c r="I1258" i="5"/>
  <c r="G1258" i="5"/>
  <c r="E1258" i="5"/>
  <c r="C1258" i="5"/>
  <c r="M1257" i="5"/>
  <c r="K1257" i="5"/>
  <c r="I1257" i="5"/>
  <c r="G1257" i="5"/>
  <c r="E1257" i="5"/>
  <c r="C1257" i="5"/>
  <c r="M1256" i="5"/>
  <c r="K1256" i="5"/>
  <c r="I1256" i="5"/>
  <c r="G1256" i="5"/>
  <c r="E1256" i="5"/>
  <c r="C1256" i="5"/>
  <c r="M1255" i="5"/>
  <c r="K1255" i="5"/>
  <c r="I1255" i="5"/>
  <c r="G1255" i="5"/>
  <c r="E1255" i="5"/>
  <c r="C1255" i="5"/>
  <c r="M1254" i="5"/>
  <c r="K1254" i="5"/>
  <c r="I1254" i="5"/>
  <c r="G1254" i="5"/>
  <c r="E1254" i="5"/>
  <c r="C1254" i="5"/>
  <c r="M1253" i="5"/>
  <c r="K1253" i="5"/>
  <c r="I1253" i="5"/>
  <c r="G1253" i="5"/>
  <c r="E1253" i="5"/>
  <c r="C1253" i="5"/>
  <c r="M1252" i="5"/>
  <c r="K1252" i="5"/>
  <c r="I1252" i="5"/>
  <c r="G1252" i="5"/>
  <c r="E1252" i="5"/>
  <c r="C1252" i="5"/>
  <c r="M1251" i="5"/>
  <c r="K1251" i="5"/>
  <c r="I1251" i="5"/>
  <c r="G1251" i="5"/>
  <c r="E1251" i="5"/>
  <c r="C1251" i="5"/>
  <c r="M1250" i="5"/>
  <c r="K1250" i="5"/>
  <c r="I1250" i="5"/>
  <c r="G1250" i="5"/>
  <c r="E1250" i="5"/>
  <c r="C1250" i="5"/>
  <c r="M1249" i="5"/>
  <c r="K1249" i="5"/>
  <c r="I1249" i="5"/>
  <c r="G1249" i="5"/>
  <c r="E1249" i="5"/>
  <c r="C1249" i="5"/>
  <c r="M1248" i="5"/>
  <c r="K1248" i="5"/>
  <c r="I1248" i="5"/>
  <c r="G1248" i="5"/>
  <c r="E1248" i="5"/>
  <c r="C1248" i="5"/>
  <c r="M1247" i="5"/>
  <c r="K1247" i="5"/>
  <c r="I1247" i="5"/>
  <c r="G1247" i="5"/>
  <c r="E1247" i="5"/>
  <c r="C1247" i="5"/>
  <c r="M1246" i="5"/>
  <c r="K1246" i="5"/>
  <c r="I1246" i="5"/>
  <c r="G1246" i="5"/>
  <c r="E1246" i="5"/>
  <c r="C1246" i="5"/>
  <c r="M1245" i="5"/>
  <c r="K1245" i="5"/>
  <c r="I1245" i="5"/>
  <c r="G1245" i="5"/>
  <c r="E1245" i="5"/>
  <c r="C1245" i="5"/>
  <c r="M1244" i="5"/>
  <c r="K1244" i="5"/>
  <c r="I1244" i="5"/>
  <c r="G1244" i="5"/>
  <c r="E1244" i="5"/>
  <c r="C1244" i="5"/>
  <c r="M1243" i="5"/>
  <c r="K1243" i="5"/>
  <c r="I1243" i="5"/>
  <c r="G1243" i="5"/>
  <c r="E1243" i="5"/>
  <c r="C1243" i="5"/>
  <c r="M1242" i="5"/>
  <c r="K1242" i="5"/>
  <c r="I1242" i="5"/>
  <c r="G1242" i="5"/>
  <c r="E1242" i="5"/>
  <c r="C1242" i="5"/>
  <c r="M1241" i="5"/>
  <c r="K1241" i="5"/>
  <c r="I1241" i="5"/>
  <c r="G1241" i="5"/>
  <c r="E1241" i="5"/>
  <c r="C1241" i="5"/>
  <c r="M1240" i="5"/>
  <c r="K1240" i="5"/>
  <c r="I1240" i="5"/>
  <c r="G1240" i="5"/>
  <c r="E1240" i="5"/>
  <c r="C1240" i="5"/>
  <c r="M1239" i="5"/>
  <c r="K1239" i="5"/>
  <c r="I1239" i="5"/>
  <c r="G1239" i="5"/>
  <c r="E1239" i="5"/>
  <c r="C1239" i="5"/>
  <c r="M1238" i="5"/>
  <c r="K1238" i="5"/>
  <c r="I1238" i="5"/>
  <c r="G1238" i="5"/>
  <c r="E1238" i="5"/>
  <c r="C1238" i="5"/>
  <c r="M1237" i="5"/>
  <c r="K1237" i="5"/>
  <c r="I1237" i="5"/>
  <c r="G1237" i="5"/>
  <c r="E1237" i="5"/>
  <c r="C1237" i="5"/>
  <c r="M1236" i="5"/>
  <c r="K1236" i="5"/>
  <c r="I1236" i="5"/>
  <c r="G1236" i="5"/>
  <c r="E1236" i="5"/>
  <c r="C1236" i="5"/>
  <c r="M1235" i="5"/>
  <c r="K1235" i="5"/>
  <c r="I1235" i="5"/>
  <c r="G1235" i="5"/>
  <c r="E1235" i="5"/>
  <c r="C1235" i="5"/>
  <c r="M1234" i="5"/>
  <c r="K1234" i="5"/>
  <c r="I1234" i="5"/>
  <c r="G1234" i="5"/>
  <c r="E1234" i="5"/>
  <c r="C1234" i="5"/>
  <c r="M1233" i="5"/>
  <c r="K1233" i="5"/>
  <c r="I1233" i="5"/>
  <c r="G1233" i="5"/>
  <c r="E1233" i="5"/>
  <c r="C1233" i="5"/>
  <c r="M1232" i="5"/>
  <c r="K1232" i="5"/>
  <c r="I1232" i="5"/>
  <c r="G1232" i="5"/>
  <c r="E1232" i="5"/>
  <c r="C1232" i="5"/>
  <c r="M1231" i="5"/>
  <c r="K1231" i="5"/>
  <c r="I1231" i="5"/>
  <c r="G1231" i="5"/>
  <c r="E1231" i="5"/>
  <c r="C1231" i="5"/>
  <c r="M1230" i="5"/>
  <c r="K1230" i="5"/>
  <c r="I1230" i="5"/>
  <c r="G1230" i="5"/>
  <c r="E1230" i="5"/>
  <c r="C1230" i="5"/>
  <c r="M1229" i="5"/>
  <c r="K1229" i="5"/>
  <c r="I1229" i="5"/>
  <c r="G1229" i="5"/>
  <c r="E1229" i="5"/>
  <c r="C1229" i="5"/>
  <c r="M1228" i="5"/>
  <c r="K1228" i="5"/>
  <c r="I1228" i="5"/>
  <c r="G1228" i="5"/>
  <c r="E1228" i="5"/>
  <c r="C1228" i="5"/>
  <c r="M1227" i="5"/>
  <c r="K1227" i="5"/>
  <c r="I1227" i="5"/>
  <c r="G1227" i="5"/>
  <c r="E1227" i="5"/>
  <c r="C1227" i="5"/>
  <c r="M1226" i="5"/>
  <c r="K1226" i="5"/>
  <c r="I1226" i="5"/>
  <c r="G1226" i="5"/>
  <c r="E1226" i="5"/>
  <c r="C1226" i="5"/>
  <c r="M1225" i="5"/>
  <c r="K1225" i="5"/>
  <c r="I1225" i="5"/>
  <c r="G1225" i="5"/>
  <c r="E1225" i="5"/>
  <c r="C1225" i="5"/>
  <c r="M1224" i="5"/>
  <c r="K1224" i="5"/>
  <c r="I1224" i="5"/>
  <c r="G1224" i="5"/>
  <c r="E1224" i="5"/>
  <c r="C1224" i="5"/>
  <c r="M1223" i="5"/>
  <c r="K1223" i="5"/>
  <c r="I1223" i="5"/>
  <c r="G1223" i="5"/>
  <c r="E1223" i="5"/>
  <c r="C1223" i="5"/>
  <c r="M1222" i="5"/>
  <c r="K1222" i="5"/>
  <c r="I1222" i="5"/>
  <c r="G1222" i="5"/>
  <c r="E1222" i="5"/>
  <c r="C1222" i="5"/>
  <c r="M1221" i="5"/>
  <c r="K1221" i="5"/>
  <c r="I1221" i="5"/>
  <c r="G1221" i="5"/>
  <c r="E1221" i="5"/>
  <c r="C1221" i="5"/>
  <c r="M1220" i="5"/>
  <c r="K1220" i="5"/>
  <c r="I1220" i="5"/>
  <c r="G1220" i="5"/>
  <c r="E1220" i="5"/>
  <c r="C1220" i="5"/>
  <c r="M1219" i="5"/>
  <c r="K1219" i="5"/>
  <c r="I1219" i="5"/>
  <c r="G1219" i="5"/>
  <c r="E1219" i="5"/>
  <c r="C1219" i="5"/>
  <c r="M1218" i="5"/>
  <c r="K1218" i="5"/>
  <c r="I1218" i="5"/>
  <c r="G1218" i="5"/>
  <c r="E1218" i="5"/>
  <c r="C1218" i="5"/>
  <c r="M1217" i="5"/>
  <c r="K1217" i="5"/>
  <c r="I1217" i="5"/>
  <c r="G1217" i="5"/>
  <c r="E1217" i="5"/>
  <c r="C1217" i="5"/>
  <c r="M1216" i="5"/>
  <c r="K1216" i="5"/>
  <c r="I1216" i="5"/>
  <c r="G1216" i="5"/>
  <c r="E1216" i="5"/>
  <c r="C1216" i="5"/>
  <c r="M1215" i="5"/>
  <c r="K1215" i="5"/>
  <c r="I1215" i="5"/>
  <c r="G1215" i="5"/>
  <c r="E1215" i="5"/>
  <c r="C1215" i="5"/>
  <c r="M1214" i="5"/>
  <c r="K1214" i="5"/>
  <c r="I1214" i="5"/>
  <c r="G1214" i="5"/>
  <c r="E1214" i="5"/>
  <c r="C1214" i="5"/>
  <c r="M1213" i="5"/>
  <c r="K1213" i="5"/>
  <c r="I1213" i="5"/>
  <c r="G1213" i="5"/>
  <c r="E1213" i="5"/>
  <c r="C1213" i="5"/>
  <c r="M1212" i="5"/>
  <c r="K1212" i="5"/>
  <c r="I1212" i="5"/>
  <c r="G1212" i="5"/>
  <c r="E1212" i="5"/>
  <c r="C1212" i="5"/>
  <c r="M1211" i="5"/>
  <c r="K1211" i="5"/>
  <c r="I1211" i="5"/>
  <c r="G1211" i="5"/>
  <c r="E1211" i="5"/>
  <c r="C1211" i="5"/>
  <c r="M1210" i="5"/>
  <c r="K1210" i="5"/>
  <c r="I1210" i="5"/>
  <c r="G1210" i="5"/>
  <c r="E1210" i="5"/>
  <c r="C1210" i="5"/>
  <c r="M1209" i="5"/>
  <c r="K1209" i="5"/>
  <c r="I1209" i="5"/>
  <c r="G1209" i="5"/>
  <c r="E1209" i="5"/>
  <c r="C1209" i="5"/>
  <c r="M1208" i="5"/>
  <c r="K1208" i="5"/>
  <c r="I1208" i="5"/>
  <c r="G1208" i="5"/>
  <c r="E1208" i="5"/>
  <c r="C1208" i="5"/>
  <c r="M1207" i="5"/>
  <c r="K1207" i="5"/>
  <c r="I1207" i="5"/>
  <c r="G1207" i="5"/>
  <c r="E1207" i="5"/>
  <c r="C1207" i="5"/>
  <c r="M1206" i="5"/>
  <c r="K1206" i="5"/>
  <c r="I1206" i="5"/>
  <c r="G1206" i="5"/>
  <c r="E1206" i="5"/>
  <c r="C1206" i="5"/>
  <c r="M1205" i="5"/>
  <c r="K1205" i="5"/>
  <c r="I1205" i="5"/>
  <c r="G1205" i="5"/>
  <c r="E1205" i="5"/>
  <c r="C1205" i="5"/>
  <c r="M1204" i="5"/>
  <c r="K1204" i="5"/>
  <c r="I1204" i="5"/>
  <c r="G1204" i="5"/>
  <c r="E1204" i="5"/>
  <c r="C1204" i="5"/>
  <c r="M1203" i="5"/>
  <c r="K1203" i="5"/>
  <c r="I1203" i="5"/>
  <c r="G1203" i="5"/>
  <c r="E1203" i="5"/>
  <c r="C1203" i="5"/>
  <c r="M1202" i="5"/>
  <c r="K1202" i="5"/>
  <c r="I1202" i="5"/>
  <c r="G1202" i="5"/>
  <c r="E1202" i="5"/>
  <c r="C1202" i="5"/>
  <c r="M1201" i="5"/>
  <c r="K1201" i="5"/>
  <c r="I1201" i="5"/>
  <c r="G1201" i="5"/>
  <c r="E1201" i="5"/>
  <c r="C1201" i="5"/>
  <c r="M1200" i="5"/>
  <c r="K1200" i="5"/>
  <c r="I1200" i="5"/>
  <c r="G1200" i="5"/>
  <c r="E1200" i="5"/>
  <c r="C1200" i="5"/>
  <c r="M1199" i="5"/>
  <c r="K1199" i="5"/>
  <c r="I1199" i="5"/>
  <c r="G1199" i="5"/>
  <c r="E1199" i="5"/>
  <c r="C1199" i="5"/>
  <c r="M1198" i="5"/>
  <c r="K1198" i="5"/>
  <c r="I1198" i="5"/>
  <c r="G1198" i="5"/>
  <c r="E1198" i="5"/>
  <c r="C1198" i="5"/>
  <c r="M1197" i="5"/>
  <c r="K1197" i="5"/>
  <c r="I1197" i="5"/>
  <c r="G1197" i="5"/>
  <c r="E1197" i="5"/>
  <c r="C1197" i="5"/>
  <c r="M1196" i="5"/>
  <c r="K1196" i="5"/>
  <c r="I1196" i="5"/>
  <c r="G1196" i="5"/>
  <c r="E1196" i="5"/>
  <c r="C1196" i="5"/>
  <c r="M1195" i="5"/>
  <c r="K1195" i="5"/>
  <c r="I1195" i="5"/>
  <c r="G1195" i="5"/>
  <c r="E1195" i="5"/>
  <c r="C1195" i="5"/>
  <c r="M1194" i="5"/>
  <c r="K1194" i="5"/>
  <c r="I1194" i="5"/>
  <c r="G1194" i="5"/>
  <c r="E1194" i="5"/>
  <c r="C1194" i="5"/>
  <c r="M1193" i="5"/>
  <c r="K1193" i="5"/>
  <c r="I1193" i="5"/>
  <c r="G1193" i="5"/>
  <c r="E1193" i="5"/>
  <c r="C1193" i="5"/>
  <c r="M1192" i="5"/>
  <c r="K1192" i="5"/>
  <c r="I1192" i="5"/>
  <c r="G1192" i="5"/>
  <c r="E1192" i="5"/>
  <c r="C1192" i="5"/>
  <c r="M1191" i="5"/>
  <c r="K1191" i="5"/>
  <c r="I1191" i="5"/>
  <c r="G1191" i="5"/>
  <c r="E1191" i="5"/>
  <c r="C1191" i="5"/>
  <c r="M1190" i="5"/>
  <c r="K1190" i="5"/>
  <c r="I1190" i="5"/>
  <c r="G1190" i="5"/>
  <c r="E1190" i="5"/>
  <c r="C1190" i="5"/>
  <c r="M1189" i="5"/>
  <c r="K1189" i="5"/>
  <c r="I1189" i="5"/>
  <c r="G1189" i="5"/>
  <c r="E1189" i="5"/>
  <c r="C1189" i="5"/>
  <c r="M1188" i="5"/>
  <c r="K1188" i="5"/>
  <c r="I1188" i="5"/>
  <c r="G1188" i="5"/>
  <c r="E1188" i="5"/>
  <c r="C1188" i="5"/>
  <c r="M1187" i="5"/>
  <c r="K1187" i="5"/>
  <c r="I1187" i="5"/>
  <c r="G1187" i="5"/>
  <c r="E1187" i="5"/>
  <c r="C1187" i="5"/>
  <c r="M1186" i="5"/>
  <c r="K1186" i="5"/>
  <c r="I1186" i="5"/>
  <c r="G1186" i="5"/>
  <c r="E1186" i="5"/>
  <c r="C1186" i="5"/>
  <c r="M1185" i="5"/>
  <c r="K1185" i="5"/>
  <c r="I1185" i="5"/>
  <c r="G1185" i="5"/>
  <c r="E1185" i="5"/>
  <c r="C1185" i="5"/>
  <c r="M1184" i="5"/>
  <c r="K1184" i="5"/>
  <c r="I1184" i="5"/>
  <c r="G1184" i="5"/>
  <c r="E1184" i="5"/>
  <c r="C1184" i="5"/>
  <c r="M1183" i="5"/>
  <c r="K1183" i="5"/>
  <c r="I1183" i="5"/>
  <c r="G1183" i="5"/>
  <c r="E1183" i="5"/>
  <c r="C1183" i="5"/>
  <c r="M1182" i="5"/>
  <c r="K1182" i="5"/>
  <c r="I1182" i="5"/>
  <c r="G1182" i="5"/>
  <c r="E1182" i="5"/>
  <c r="C1182" i="5"/>
  <c r="M1181" i="5"/>
  <c r="K1181" i="5"/>
  <c r="I1181" i="5"/>
  <c r="G1181" i="5"/>
  <c r="E1181" i="5"/>
  <c r="C1181" i="5"/>
  <c r="M1180" i="5"/>
  <c r="K1180" i="5"/>
  <c r="I1180" i="5"/>
  <c r="G1180" i="5"/>
  <c r="E1180" i="5"/>
  <c r="C1180" i="5"/>
  <c r="M1179" i="5"/>
  <c r="K1179" i="5"/>
  <c r="I1179" i="5"/>
  <c r="G1179" i="5"/>
  <c r="E1179" i="5"/>
  <c r="C1179" i="5"/>
  <c r="M1178" i="5"/>
  <c r="K1178" i="5"/>
  <c r="I1178" i="5"/>
  <c r="G1178" i="5"/>
  <c r="E1178" i="5"/>
  <c r="C1178" i="5"/>
  <c r="M1177" i="5"/>
  <c r="K1177" i="5"/>
  <c r="I1177" i="5"/>
  <c r="G1177" i="5"/>
  <c r="E1177" i="5"/>
  <c r="C1177" i="5"/>
  <c r="M1176" i="5"/>
  <c r="K1176" i="5"/>
  <c r="I1176" i="5"/>
  <c r="G1176" i="5"/>
  <c r="E1176" i="5"/>
  <c r="C1176" i="5"/>
  <c r="M1175" i="5"/>
  <c r="K1175" i="5"/>
  <c r="I1175" i="5"/>
  <c r="G1175" i="5"/>
  <c r="E1175" i="5"/>
  <c r="C1175" i="5"/>
  <c r="M1174" i="5"/>
  <c r="K1174" i="5"/>
  <c r="I1174" i="5"/>
  <c r="G1174" i="5"/>
  <c r="E1174" i="5"/>
  <c r="C1174" i="5"/>
  <c r="M1173" i="5"/>
  <c r="K1173" i="5"/>
  <c r="I1173" i="5"/>
  <c r="G1173" i="5"/>
  <c r="E1173" i="5"/>
  <c r="C1173" i="5"/>
  <c r="M1172" i="5"/>
  <c r="K1172" i="5"/>
  <c r="I1172" i="5"/>
  <c r="G1172" i="5"/>
  <c r="E1172" i="5"/>
  <c r="C1172" i="5"/>
  <c r="M1171" i="5"/>
  <c r="K1171" i="5"/>
  <c r="I1171" i="5"/>
  <c r="G1171" i="5"/>
  <c r="E1171" i="5"/>
  <c r="C1171" i="5"/>
  <c r="M1170" i="5"/>
  <c r="K1170" i="5"/>
  <c r="I1170" i="5"/>
  <c r="G1170" i="5"/>
  <c r="E1170" i="5"/>
  <c r="C1170" i="5"/>
  <c r="M1169" i="5"/>
  <c r="K1169" i="5"/>
  <c r="I1169" i="5"/>
  <c r="G1169" i="5"/>
  <c r="E1169" i="5"/>
  <c r="C1169" i="5"/>
  <c r="M1168" i="5"/>
  <c r="K1168" i="5"/>
  <c r="I1168" i="5"/>
  <c r="G1168" i="5"/>
  <c r="E1168" i="5"/>
  <c r="C1168" i="5"/>
  <c r="M1167" i="5"/>
  <c r="K1167" i="5"/>
  <c r="I1167" i="5"/>
  <c r="G1167" i="5"/>
  <c r="E1167" i="5"/>
  <c r="C1167" i="5"/>
  <c r="M1166" i="5"/>
  <c r="K1166" i="5"/>
  <c r="I1166" i="5"/>
  <c r="G1166" i="5"/>
  <c r="E1166" i="5"/>
  <c r="C1166" i="5"/>
  <c r="M1165" i="5"/>
  <c r="K1165" i="5"/>
  <c r="I1165" i="5"/>
  <c r="G1165" i="5"/>
  <c r="E1165" i="5"/>
  <c r="C1165" i="5"/>
  <c r="M1164" i="5"/>
  <c r="K1164" i="5"/>
  <c r="I1164" i="5"/>
  <c r="G1164" i="5"/>
  <c r="E1164" i="5"/>
  <c r="C1164" i="5"/>
  <c r="M1163" i="5"/>
  <c r="K1163" i="5"/>
  <c r="I1163" i="5"/>
  <c r="G1163" i="5"/>
  <c r="E1163" i="5"/>
  <c r="C1163" i="5"/>
  <c r="M1162" i="5"/>
  <c r="K1162" i="5"/>
  <c r="I1162" i="5"/>
  <c r="G1162" i="5"/>
  <c r="E1162" i="5"/>
  <c r="C1162" i="5"/>
  <c r="M1161" i="5"/>
  <c r="K1161" i="5"/>
  <c r="I1161" i="5"/>
  <c r="G1161" i="5"/>
  <c r="E1161" i="5"/>
  <c r="C1161" i="5"/>
  <c r="M1160" i="5"/>
  <c r="K1160" i="5"/>
  <c r="I1160" i="5"/>
  <c r="G1160" i="5"/>
  <c r="E1160" i="5"/>
  <c r="C1160" i="5"/>
  <c r="M1159" i="5"/>
  <c r="K1159" i="5"/>
  <c r="I1159" i="5"/>
  <c r="G1159" i="5"/>
  <c r="E1159" i="5"/>
  <c r="C1159" i="5"/>
  <c r="M1158" i="5"/>
  <c r="K1158" i="5"/>
  <c r="I1158" i="5"/>
  <c r="G1158" i="5"/>
  <c r="E1158" i="5"/>
  <c r="C1158" i="5"/>
  <c r="M1157" i="5"/>
  <c r="K1157" i="5"/>
  <c r="I1157" i="5"/>
  <c r="G1157" i="5"/>
  <c r="E1157" i="5"/>
  <c r="C1157" i="5"/>
  <c r="M1156" i="5"/>
  <c r="K1156" i="5"/>
  <c r="I1156" i="5"/>
  <c r="G1156" i="5"/>
  <c r="E1156" i="5"/>
  <c r="C1156" i="5"/>
  <c r="M1155" i="5"/>
  <c r="K1155" i="5"/>
  <c r="I1155" i="5"/>
  <c r="G1155" i="5"/>
  <c r="E1155" i="5"/>
  <c r="C1155" i="5"/>
  <c r="M1154" i="5"/>
  <c r="K1154" i="5"/>
  <c r="I1154" i="5"/>
  <c r="G1154" i="5"/>
  <c r="E1154" i="5"/>
  <c r="C1154" i="5"/>
  <c r="M1153" i="5"/>
  <c r="K1153" i="5"/>
  <c r="I1153" i="5"/>
  <c r="G1153" i="5"/>
  <c r="E1153" i="5"/>
  <c r="C1153" i="5"/>
  <c r="M1152" i="5"/>
  <c r="K1152" i="5"/>
  <c r="I1152" i="5"/>
  <c r="G1152" i="5"/>
  <c r="E1152" i="5"/>
  <c r="C1152" i="5"/>
  <c r="M1151" i="5"/>
  <c r="K1151" i="5"/>
  <c r="I1151" i="5"/>
  <c r="G1151" i="5"/>
  <c r="E1151" i="5"/>
  <c r="C1151" i="5"/>
  <c r="M1150" i="5"/>
  <c r="K1150" i="5"/>
  <c r="I1150" i="5"/>
  <c r="G1150" i="5"/>
  <c r="E1150" i="5"/>
  <c r="C1150" i="5"/>
  <c r="M1149" i="5"/>
  <c r="K1149" i="5"/>
  <c r="I1149" i="5"/>
  <c r="G1149" i="5"/>
  <c r="E1149" i="5"/>
  <c r="C1149" i="5"/>
  <c r="M1148" i="5"/>
  <c r="K1148" i="5"/>
  <c r="I1148" i="5"/>
  <c r="G1148" i="5"/>
  <c r="E1148" i="5"/>
  <c r="C1148" i="5"/>
  <c r="M1147" i="5"/>
  <c r="K1147" i="5"/>
  <c r="I1147" i="5"/>
  <c r="G1147" i="5"/>
  <c r="E1147" i="5"/>
  <c r="C1147" i="5"/>
  <c r="M1146" i="5"/>
  <c r="K1146" i="5"/>
  <c r="I1146" i="5"/>
  <c r="G1146" i="5"/>
  <c r="E1146" i="5"/>
  <c r="C1146" i="5"/>
  <c r="M1145" i="5"/>
  <c r="K1145" i="5"/>
  <c r="I1145" i="5"/>
  <c r="G1145" i="5"/>
  <c r="E1145" i="5"/>
  <c r="C1145" i="5"/>
  <c r="M1144" i="5"/>
  <c r="K1144" i="5"/>
  <c r="I1144" i="5"/>
  <c r="G1144" i="5"/>
  <c r="E1144" i="5"/>
  <c r="C1144" i="5"/>
  <c r="M1143" i="5"/>
  <c r="K1143" i="5"/>
  <c r="I1143" i="5"/>
  <c r="G1143" i="5"/>
  <c r="E1143" i="5"/>
  <c r="C1143" i="5"/>
  <c r="M1142" i="5"/>
  <c r="K1142" i="5"/>
  <c r="I1142" i="5"/>
  <c r="G1142" i="5"/>
  <c r="E1142" i="5"/>
  <c r="C1142" i="5"/>
  <c r="M1141" i="5"/>
  <c r="K1141" i="5"/>
  <c r="I1141" i="5"/>
  <c r="G1141" i="5"/>
  <c r="E1141" i="5"/>
  <c r="C1141" i="5"/>
  <c r="M1140" i="5"/>
  <c r="K1140" i="5"/>
  <c r="I1140" i="5"/>
  <c r="G1140" i="5"/>
  <c r="E1140" i="5"/>
  <c r="C1140" i="5"/>
  <c r="M1139" i="5"/>
  <c r="K1139" i="5"/>
  <c r="I1139" i="5"/>
  <c r="G1139" i="5"/>
  <c r="E1139" i="5"/>
  <c r="C1139" i="5"/>
  <c r="M1138" i="5"/>
  <c r="K1138" i="5"/>
  <c r="I1138" i="5"/>
  <c r="G1138" i="5"/>
  <c r="E1138" i="5"/>
  <c r="C1138" i="5"/>
  <c r="M1137" i="5"/>
  <c r="K1137" i="5"/>
  <c r="I1137" i="5"/>
  <c r="G1137" i="5"/>
  <c r="E1137" i="5"/>
  <c r="C1137" i="5"/>
  <c r="M1136" i="5"/>
  <c r="K1136" i="5"/>
  <c r="I1136" i="5"/>
  <c r="G1136" i="5"/>
  <c r="E1136" i="5"/>
  <c r="C1136" i="5"/>
  <c r="M1135" i="5"/>
  <c r="K1135" i="5"/>
  <c r="I1135" i="5"/>
  <c r="G1135" i="5"/>
  <c r="E1135" i="5"/>
  <c r="C1135" i="5"/>
  <c r="M1134" i="5"/>
  <c r="K1134" i="5"/>
  <c r="I1134" i="5"/>
  <c r="G1134" i="5"/>
  <c r="E1134" i="5"/>
  <c r="C1134" i="5"/>
  <c r="M1133" i="5"/>
  <c r="K1133" i="5"/>
  <c r="I1133" i="5"/>
  <c r="G1133" i="5"/>
  <c r="E1133" i="5"/>
  <c r="C1133" i="5"/>
  <c r="M1132" i="5"/>
  <c r="K1132" i="5"/>
  <c r="I1132" i="5"/>
  <c r="G1132" i="5"/>
  <c r="E1132" i="5"/>
  <c r="C1132" i="5"/>
  <c r="M1131" i="5"/>
  <c r="K1131" i="5"/>
  <c r="I1131" i="5"/>
  <c r="G1131" i="5"/>
  <c r="E1131" i="5"/>
  <c r="C1131" i="5"/>
  <c r="M1130" i="5"/>
  <c r="K1130" i="5"/>
  <c r="I1130" i="5"/>
  <c r="G1130" i="5"/>
  <c r="E1130" i="5"/>
  <c r="C1130" i="5"/>
  <c r="M1129" i="5"/>
  <c r="K1129" i="5"/>
  <c r="I1129" i="5"/>
  <c r="G1129" i="5"/>
  <c r="E1129" i="5"/>
  <c r="C1129" i="5"/>
  <c r="M1128" i="5"/>
  <c r="K1128" i="5"/>
  <c r="I1128" i="5"/>
  <c r="G1128" i="5"/>
  <c r="E1128" i="5"/>
  <c r="C1128" i="5"/>
  <c r="M1127" i="5"/>
  <c r="K1127" i="5"/>
  <c r="I1127" i="5"/>
  <c r="G1127" i="5"/>
  <c r="E1127" i="5"/>
  <c r="C1127" i="5"/>
  <c r="M1126" i="5"/>
  <c r="K1126" i="5"/>
  <c r="I1126" i="5"/>
  <c r="G1126" i="5"/>
  <c r="E1126" i="5"/>
  <c r="C1126" i="5"/>
  <c r="M1125" i="5"/>
  <c r="K1125" i="5"/>
  <c r="I1125" i="5"/>
  <c r="G1125" i="5"/>
  <c r="E1125" i="5"/>
  <c r="C1125" i="5"/>
  <c r="M1124" i="5"/>
  <c r="K1124" i="5"/>
  <c r="I1124" i="5"/>
  <c r="G1124" i="5"/>
  <c r="E1124" i="5"/>
  <c r="C1124" i="5"/>
  <c r="M1123" i="5"/>
  <c r="K1123" i="5"/>
  <c r="I1123" i="5"/>
  <c r="G1123" i="5"/>
  <c r="E1123" i="5"/>
  <c r="C1123" i="5"/>
  <c r="M1122" i="5"/>
  <c r="K1122" i="5"/>
  <c r="I1122" i="5"/>
  <c r="G1122" i="5"/>
  <c r="E1122" i="5"/>
  <c r="C1122" i="5"/>
  <c r="M1121" i="5"/>
  <c r="K1121" i="5"/>
  <c r="I1121" i="5"/>
  <c r="G1121" i="5"/>
  <c r="E1121" i="5"/>
  <c r="C1121" i="5"/>
  <c r="M1120" i="5"/>
  <c r="K1120" i="5"/>
  <c r="I1120" i="5"/>
  <c r="G1120" i="5"/>
  <c r="E1120" i="5"/>
  <c r="C1120" i="5"/>
  <c r="M1119" i="5"/>
  <c r="K1119" i="5"/>
  <c r="I1119" i="5"/>
  <c r="G1119" i="5"/>
  <c r="E1119" i="5"/>
  <c r="C1119" i="5"/>
  <c r="M1118" i="5"/>
  <c r="K1118" i="5"/>
  <c r="I1118" i="5"/>
  <c r="G1118" i="5"/>
  <c r="E1118" i="5"/>
  <c r="C1118" i="5"/>
  <c r="M1117" i="5"/>
  <c r="K1117" i="5"/>
  <c r="I1117" i="5"/>
  <c r="G1117" i="5"/>
  <c r="E1117" i="5"/>
  <c r="C1117" i="5"/>
  <c r="M1116" i="5"/>
  <c r="K1116" i="5"/>
  <c r="I1116" i="5"/>
  <c r="G1116" i="5"/>
  <c r="E1116" i="5"/>
  <c r="C1116" i="5"/>
  <c r="M1115" i="5"/>
  <c r="K1115" i="5"/>
  <c r="I1115" i="5"/>
  <c r="G1115" i="5"/>
  <c r="E1115" i="5"/>
  <c r="C1115" i="5"/>
  <c r="M1114" i="5"/>
  <c r="K1114" i="5"/>
  <c r="I1114" i="5"/>
  <c r="G1114" i="5"/>
  <c r="E1114" i="5"/>
  <c r="C1114" i="5"/>
  <c r="M1113" i="5"/>
  <c r="K1113" i="5"/>
  <c r="I1113" i="5"/>
  <c r="G1113" i="5"/>
  <c r="E1113" i="5"/>
  <c r="C1113" i="5"/>
  <c r="M1112" i="5"/>
  <c r="K1112" i="5"/>
  <c r="I1112" i="5"/>
  <c r="G1112" i="5"/>
  <c r="E1112" i="5"/>
  <c r="C1112" i="5"/>
  <c r="M1111" i="5"/>
  <c r="K1111" i="5"/>
  <c r="I1111" i="5"/>
  <c r="G1111" i="5"/>
  <c r="E1111" i="5"/>
  <c r="C1111" i="5"/>
  <c r="M1110" i="5"/>
  <c r="K1110" i="5"/>
  <c r="I1110" i="5"/>
  <c r="G1110" i="5"/>
  <c r="E1110" i="5"/>
  <c r="C1110" i="5"/>
  <c r="M1109" i="5"/>
  <c r="K1109" i="5"/>
  <c r="I1109" i="5"/>
  <c r="G1109" i="5"/>
  <c r="E1109" i="5"/>
  <c r="C1109" i="5"/>
  <c r="M1108" i="5"/>
  <c r="K1108" i="5"/>
  <c r="I1108" i="5"/>
  <c r="G1108" i="5"/>
  <c r="E1108" i="5"/>
  <c r="C1108" i="5"/>
  <c r="M1107" i="5"/>
  <c r="K1107" i="5"/>
  <c r="I1107" i="5"/>
  <c r="G1107" i="5"/>
  <c r="E1107" i="5"/>
  <c r="C1107" i="5"/>
  <c r="M1106" i="5"/>
  <c r="K1106" i="5"/>
  <c r="I1106" i="5"/>
  <c r="G1106" i="5"/>
  <c r="E1106" i="5"/>
  <c r="C1106" i="5"/>
  <c r="M1105" i="5"/>
  <c r="K1105" i="5"/>
  <c r="I1105" i="5"/>
  <c r="G1105" i="5"/>
  <c r="E1105" i="5"/>
  <c r="C1105" i="5"/>
  <c r="M1104" i="5"/>
  <c r="K1104" i="5"/>
  <c r="I1104" i="5"/>
  <c r="G1104" i="5"/>
  <c r="E1104" i="5"/>
  <c r="C1104" i="5"/>
  <c r="M1103" i="5"/>
  <c r="K1103" i="5"/>
  <c r="I1103" i="5"/>
  <c r="G1103" i="5"/>
  <c r="E1103" i="5"/>
  <c r="C1103" i="5"/>
  <c r="M1102" i="5"/>
  <c r="K1102" i="5"/>
  <c r="I1102" i="5"/>
  <c r="G1102" i="5"/>
  <c r="E1102" i="5"/>
  <c r="C1102" i="5"/>
  <c r="M1101" i="5"/>
  <c r="K1101" i="5"/>
  <c r="I1101" i="5"/>
  <c r="G1101" i="5"/>
  <c r="E1101" i="5"/>
  <c r="C1101" i="5"/>
  <c r="M1100" i="5"/>
  <c r="K1100" i="5"/>
  <c r="I1100" i="5"/>
  <c r="G1100" i="5"/>
  <c r="E1100" i="5"/>
  <c r="C1100" i="5"/>
  <c r="M1099" i="5"/>
  <c r="K1099" i="5"/>
  <c r="I1099" i="5"/>
  <c r="G1099" i="5"/>
  <c r="E1099" i="5"/>
  <c r="C1099" i="5"/>
  <c r="M1098" i="5"/>
  <c r="K1098" i="5"/>
  <c r="I1098" i="5"/>
  <c r="G1098" i="5"/>
  <c r="E1098" i="5"/>
  <c r="C1098" i="5"/>
  <c r="M1097" i="5"/>
  <c r="K1097" i="5"/>
  <c r="I1097" i="5"/>
  <c r="G1097" i="5"/>
  <c r="E1097" i="5"/>
  <c r="C1097" i="5"/>
  <c r="M1096" i="5"/>
  <c r="K1096" i="5"/>
  <c r="I1096" i="5"/>
  <c r="G1096" i="5"/>
  <c r="E1096" i="5"/>
  <c r="C1096" i="5"/>
  <c r="M1095" i="5"/>
  <c r="K1095" i="5"/>
  <c r="I1095" i="5"/>
  <c r="G1095" i="5"/>
  <c r="E1095" i="5"/>
  <c r="C1095" i="5"/>
  <c r="M1094" i="5"/>
  <c r="K1094" i="5"/>
  <c r="I1094" i="5"/>
  <c r="G1094" i="5"/>
  <c r="E1094" i="5"/>
  <c r="C1094" i="5"/>
  <c r="M1093" i="5"/>
  <c r="K1093" i="5"/>
  <c r="I1093" i="5"/>
  <c r="G1093" i="5"/>
  <c r="E1093" i="5"/>
  <c r="C1093" i="5"/>
  <c r="M1092" i="5"/>
  <c r="K1092" i="5"/>
  <c r="I1092" i="5"/>
  <c r="G1092" i="5"/>
  <c r="E1092" i="5"/>
  <c r="C1092" i="5"/>
  <c r="M1091" i="5"/>
  <c r="K1091" i="5"/>
  <c r="I1091" i="5"/>
  <c r="G1091" i="5"/>
  <c r="E1091" i="5"/>
  <c r="C1091" i="5"/>
  <c r="M1090" i="5"/>
  <c r="K1090" i="5"/>
  <c r="I1090" i="5"/>
  <c r="G1090" i="5"/>
  <c r="E1090" i="5"/>
  <c r="C1090" i="5"/>
  <c r="M1089" i="5"/>
  <c r="K1089" i="5"/>
  <c r="I1089" i="5"/>
  <c r="G1089" i="5"/>
  <c r="E1089" i="5"/>
  <c r="C1089" i="5"/>
  <c r="M1088" i="5"/>
  <c r="K1088" i="5"/>
  <c r="I1088" i="5"/>
  <c r="G1088" i="5"/>
  <c r="E1088" i="5"/>
  <c r="C1088" i="5"/>
  <c r="M1087" i="5"/>
  <c r="K1087" i="5"/>
  <c r="I1087" i="5"/>
  <c r="G1087" i="5"/>
  <c r="E1087" i="5"/>
  <c r="C1087" i="5"/>
  <c r="M1086" i="5"/>
  <c r="K1086" i="5"/>
  <c r="I1086" i="5"/>
  <c r="G1086" i="5"/>
  <c r="E1086" i="5"/>
  <c r="C1086" i="5"/>
  <c r="M1085" i="5"/>
  <c r="K1085" i="5"/>
  <c r="I1085" i="5"/>
  <c r="G1085" i="5"/>
  <c r="E1085" i="5"/>
  <c r="C1085" i="5"/>
  <c r="M1084" i="5"/>
  <c r="K1084" i="5"/>
  <c r="I1084" i="5"/>
  <c r="G1084" i="5"/>
  <c r="E1084" i="5"/>
  <c r="C1084" i="5"/>
  <c r="M1083" i="5"/>
  <c r="K1083" i="5"/>
  <c r="I1083" i="5"/>
  <c r="G1083" i="5"/>
  <c r="E1083" i="5"/>
  <c r="C1083" i="5"/>
  <c r="M1082" i="5"/>
  <c r="K1082" i="5"/>
  <c r="I1082" i="5"/>
  <c r="G1082" i="5"/>
  <c r="E1082" i="5"/>
  <c r="C1082" i="5"/>
  <c r="M1081" i="5"/>
  <c r="K1081" i="5"/>
  <c r="I1081" i="5"/>
  <c r="G1081" i="5"/>
  <c r="E1081" i="5"/>
  <c r="C1081" i="5"/>
  <c r="M1080" i="5"/>
  <c r="K1080" i="5"/>
  <c r="I1080" i="5"/>
  <c r="G1080" i="5"/>
  <c r="E1080" i="5"/>
  <c r="C1080" i="5"/>
  <c r="M1079" i="5"/>
  <c r="K1079" i="5"/>
  <c r="I1079" i="5"/>
  <c r="G1079" i="5"/>
  <c r="E1079" i="5"/>
  <c r="C1079" i="5"/>
  <c r="M1078" i="5"/>
  <c r="K1078" i="5"/>
  <c r="I1078" i="5"/>
  <c r="G1078" i="5"/>
  <c r="E1078" i="5"/>
  <c r="C1078" i="5"/>
  <c r="M1077" i="5"/>
  <c r="K1077" i="5"/>
  <c r="I1077" i="5"/>
  <c r="G1077" i="5"/>
  <c r="E1077" i="5"/>
  <c r="C1077" i="5"/>
  <c r="M1076" i="5"/>
  <c r="K1076" i="5"/>
  <c r="I1076" i="5"/>
  <c r="G1076" i="5"/>
  <c r="E1076" i="5"/>
  <c r="C1076" i="5"/>
  <c r="M1075" i="5"/>
  <c r="K1075" i="5"/>
  <c r="I1075" i="5"/>
  <c r="G1075" i="5"/>
  <c r="E1075" i="5"/>
  <c r="C1075" i="5"/>
  <c r="M1074" i="5"/>
  <c r="K1074" i="5"/>
  <c r="I1074" i="5"/>
  <c r="G1074" i="5"/>
  <c r="E1074" i="5"/>
  <c r="C1074" i="5"/>
  <c r="M1073" i="5"/>
  <c r="K1073" i="5"/>
  <c r="I1073" i="5"/>
  <c r="G1073" i="5"/>
  <c r="E1073" i="5"/>
  <c r="C1073" i="5"/>
  <c r="M1072" i="5"/>
  <c r="K1072" i="5"/>
  <c r="I1072" i="5"/>
  <c r="G1072" i="5"/>
  <c r="E1072" i="5"/>
  <c r="C1072" i="5"/>
  <c r="M1071" i="5"/>
  <c r="K1071" i="5"/>
  <c r="I1071" i="5"/>
  <c r="G1071" i="5"/>
  <c r="E1071" i="5"/>
  <c r="C1071" i="5"/>
  <c r="M1070" i="5"/>
  <c r="K1070" i="5"/>
  <c r="I1070" i="5"/>
  <c r="G1070" i="5"/>
  <c r="E1070" i="5"/>
  <c r="C1070" i="5"/>
  <c r="M1069" i="5"/>
  <c r="K1069" i="5"/>
  <c r="I1069" i="5"/>
  <c r="G1069" i="5"/>
  <c r="E1069" i="5"/>
  <c r="C1069" i="5"/>
  <c r="M1068" i="5"/>
  <c r="K1068" i="5"/>
  <c r="I1068" i="5"/>
  <c r="G1068" i="5"/>
  <c r="E1068" i="5"/>
  <c r="C1068" i="5"/>
  <c r="M1067" i="5"/>
  <c r="K1067" i="5"/>
  <c r="I1067" i="5"/>
  <c r="G1067" i="5"/>
  <c r="E1067" i="5"/>
  <c r="C1067" i="5"/>
  <c r="M1066" i="5"/>
  <c r="K1066" i="5"/>
  <c r="I1066" i="5"/>
  <c r="G1066" i="5"/>
  <c r="E1066" i="5"/>
  <c r="C1066" i="5"/>
  <c r="M1065" i="5"/>
  <c r="K1065" i="5"/>
  <c r="I1065" i="5"/>
  <c r="G1065" i="5"/>
  <c r="E1065" i="5"/>
  <c r="C1065" i="5"/>
  <c r="M1064" i="5"/>
  <c r="K1064" i="5"/>
  <c r="I1064" i="5"/>
  <c r="G1064" i="5"/>
  <c r="E1064" i="5"/>
  <c r="C1064" i="5"/>
  <c r="M1063" i="5"/>
  <c r="K1063" i="5"/>
  <c r="I1063" i="5"/>
  <c r="G1063" i="5"/>
  <c r="E1063" i="5"/>
  <c r="C1063" i="5"/>
  <c r="M1062" i="5"/>
  <c r="K1062" i="5"/>
  <c r="I1062" i="5"/>
  <c r="G1062" i="5"/>
  <c r="E1062" i="5"/>
  <c r="C1062" i="5"/>
  <c r="M1061" i="5"/>
  <c r="K1061" i="5"/>
  <c r="I1061" i="5"/>
  <c r="G1061" i="5"/>
  <c r="E1061" i="5"/>
  <c r="C1061" i="5"/>
  <c r="M1060" i="5"/>
  <c r="K1060" i="5"/>
  <c r="I1060" i="5"/>
  <c r="G1060" i="5"/>
  <c r="E1060" i="5"/>
  <c r="C1060" i="5"/>
  <c r="M1059" i="5"/>
  <c r="K1059" i="5"/>
  <c r="I1059" i="5"/>
  <c r="G1059" i="5"/>
  <c r="E1059" i="5"/>
  <c r="C1059" i="5"/>
  <c r="M1058" i="5"/>
  <c r="K1058" i="5"/>
  <c r="I1058" i="5"/>
  <c r="G1058" i="5"/>
  <c r="E1058" i="5"/>
  <c r="C1058" i="5"/>
  <c r="M1057" i="5"/>
  <c r="K1057" i="5"/>
  <c r="I1057" i="5"/>
  <c r="G1057" i="5"/>
  <c r="E1057" i="5"/>
  <c r="C1057" i="5"/>
  <c r="M1056" i="5"/>
  <c r="K1056" i="5"/>
  <c r="I1056" i="5"/>
  <c r="G1056" i="5"/>
  <c r="E1056" i="5"/>
  <c r="C1056" i="5"/>
  <c r="M1055" i="5"/>
  <c r="K1055" i="5"/>
  <c r="I1055" i="5"/>
  <c r="G1055" i="5"/>
  <c r="E1055" i="5"/>
  <c r="C1055" i="5"/>
  <c r="M1054" i="5"/>
  <c r="K1054" i="5"/>
  <c r="I1054" i="5"/>
  <c r="G1054" i="5"/>
  <c r="E1054" i="5"/>
  <c r="C1054" i="5"/>
  <c r="M1053" i="5"/>
  <c r="K1053" i="5"/>
  <c r="I1053" i="5"/>
  <c r="G1053" i="5"/>
  <c r="E1053" i="5"/>
  <c r="C1053" i="5"/>
  <c r="M1052" i="5"/>
  <c r="K1052" i="5"/>
  <c r="I1052" i="5"/>
  <c r="G1052" i="5"/>
  <c r="E1052" i="5"/>
  <c r="C1052" i="5"/>
  <c r="M1051" i="5"/>
  <c r="K1051" i="5"/>
  <c r="I1051" i="5"/>
  <c r="G1051" i="5"/>
  <c r="E1051" i="5"/>
  <c r="C1051" i="5"/>
  <c r="M1050" i="5"/>
  <c r="K1050" i="5"/>
  <c r="I1050" i="5"/>
  <c r="G1050" i="5"/>
  <c r="E1050" i="5"/>
  <c r="C1050" i="5"/>
  <c r="M1049" i="5"/>
  <c r="K1049" i="5"/>
  <c r="I1049" i="5"/>
  <c r="G1049" i="5"/>
  <c r="E1049" i="5"/>
  <c r="C1049" i="5"/>
  <c r="M1048" i="5"/>
  <c r="K1048" i="5"/>
  <c r="I1048" i="5"/>
  <c r="G1048" i="5"/>
  <c r="E1048" i="5"/>
  <c r="C1048" i="5"/>
  <c r="M1047" i="5"/>
  <c r="K1047" i="5"/>
  <c r="I1047" i="5"/>
  <c r="G1047" i="5"/>
  <c r="E1047" i="5"/>
  <c r="C1047" i="5"/>
  <c r="M1046" i="5"/>
  <c r="K1046" i="5"/>
  <c r="I1046" i="5"/>
  <c r="G1046" i="5"/>
  <c r="E1046" i="5"/>
  <c r="C1046" i="5"/>
  <c r="M1045" i="5"/>
  <c r="K1045" i="5"/>
  <c r="I1045" i="5"/>
  <c r="G1045" i="5"/>
  <c r="E1045" i="5"/>
  <c r="C1045" i="5"/>
  <c r="M1044" i="5"/>
  <c r="K1044" i="5"/>
  <c r="I1044" i="5"/>
  <c r="G1044" i="5"/>
  <c r="E1044" i="5"/>
  <c r="C1044" i="5"/>
  <c r="M1043" i="5"/>
  <c r="K1043" i="5"/>
  <c r="I1043" i="5"/>
  <c r="G1043" i="5"/>
  <c r="E1043" i="5"/>
  <c r="C1043" i="5"/>
  <c r="M1042" i="5"/>
  <c r="K1042" i="5"/>
  <c r="I1042" i="5"/>
  <c r="G1042" i="5"/>
  <c r="E1042" i="5"/>
  <c r="C1042" i="5"/>
  <c r="M1041" i="5"/>
  <c r="K1041" i="5"/>
  <c r="I1041" i="5"/>
  <c r="G1041" i="5"/>
  <c r="E1041" i="5"/>
  <c r="C1041" i="5"/>
  <c r="M1040" i="5"/>
  <c r="K1040" i="5"/>
  <c r="I1040" i="5"/>
  <c r="G1040" i="5"/>
  <c r="E1040" i="5"/>
  <c r="C1040" i="5"/>
  <c r="M1039" i="5"/>
  <c r="K1039" i="5"/>
  <c r="I1039" i="5"/>
  <c r="G1039" i="5"/>
  <c r="E1039" i="5"/>
  <c r="C1039" i="5"/>
  <c r="M1038" i="5"/>
  <c r="K1038" i="5"/>
  <c r="I1038" i="5"/>
  <c r="G1038" i="5"/>
  <c r="E1038" i="5"/>
  <c r="C1038" i="5"/>
  <c r="M1037" i="5"/>
  <c r="K1037" i="5"/>
  <c r="I1037" i="5"/>
  <c r="G1037" i="5"/>
  <c r="E1037" i="5"/>
  <c r="C1037" i="5"/>
  <c r="M1036" i="5"/>
  <c r="K1036" i="5"/>
  <c r="I1036" i="5"/>
  <c r="G1036" i="5"/>
  <c r="E1036" i="5"/>
  <c r="C1036" i="5"/>
  <c r="M1035" i="5"/>
  <c r="K1035" i="5"/>
  <c r="I1035" i="5"/>
  <c r="G1035" i="5"/>
  <c r="E1035" i="5"/>
  <c r="C1035" i="5"/>
  <c r="M1034" i="5"/>
  <c r="K1034" i="5"/>
  <c r="I1034" i="5"/>
  <c r="G1034" i="5"/>
  <c r="E1034" i="5"/>
  <c r="C1034" i="5"/>
  <c r="M1033" i="5"/>
  <c r="K1033" i="5"/>
  <c r="I1033" i="5"/>
  <c r="G1033" i="5"/>
  <c r="E1033" i="5"/>
  <c r="C1033" i="5"/>
  <c r="M1032" i="5"/>
  <c r="K1032" i="5"/>
  <c r="I1032" i="5"/>
  <c r="G1032" i="5"/>
  <c r="E1032" i="5"/>
  <c r="C1032" i="5"/>
  <c r="M1031" i="5"/>
  <c r="K1031" i="5"/>
  <c r="I1031" i="5"/>
  <c r="G1031" i="5"/>
  <c r="E1031" i="5"/>
  <c r="C1031" i="5"/>
  <c r="M1030" i="5"/>
  <c r="K1030" i="5"/>
  <c r="I1030" i="5"/>
  <c r="G1030" i="5"/>
  <c r="E1030" i="5"/>
  <c r="C1030" i="5"/>
  <c r="M1029" i="5"/>
  <c r="K1029" i="5"/>
  <c r="I1029" i="5"/>
  <c r="G1029" i="5"/>
  <c r="E1029" i="5"/>
  <c r="C1029" i="5"/>
  <c r="M1028" i="5"/>
  <c r="K1028" i="5"/>
  <c r="I1028" i="5"/>
  <c r="G1028" i="5"/>
  <c r="E1028" i="5"/>
  <c r="C1028" i="5"/>
  <c r="M1027" i="5"/>
  <c r="K1027" i="5"/>
  <c r="I1027" i="5"/>
  <c r="G1027" i="5"/>
  <c r="E1027" i="5"/>
  <c r="C1027" i="5"/>
  <c r="M1026" i="5"/>
  <c r="K1026" i="5"/>
  <c r="I1026" i="5"/>
  <c r="G1026" i="5"/>
  <c r="E1026" i="5"/>
  <c r="C1026" i="5"/>
  <c r="M1025" i="5"/>
  <c r="K1025" i="5"/>
  <c r="I1025" i="5"/>
  <c r="G1025" i="5"/>
  <c r="E1025" i="5"/>
  <c r="C1025" i="5"/>
  <c r="M1024" i="5"/>
  <c r="K1024" i="5"/>
  <c r="I1024" i="5"/>
  <c r="G1024" i="5"/>
  <c r="E1024" i="5"/>
  <c r="C1024" i="5"/>
  <c r="M1023" i="5"/>
  <c r="K1023" i="5"/>
  <c r="I1023" i="5"/>
  <c r="G1023" i="5"/>
  <c r="E1023" i="5"/>
  <c r="C1023" i="5"/>
  <c r="M1022" i="5"/>
  <c r="K1022" i="5"/>
  <c r="I1022" i="5"/>
  <c r="G1022" i="5"/>
  <c r="E1022" i="5"/>
  <c r="C1022" i="5"/>
  <c r="M1021" i="5"/>
  <c r="K1021" i="5"/>
  <c r="I1021" i="5"/>
  <c r="G1021" i="5"/>
  <c r="E1021" i="5"/>
  <c r="C1021" i="5"/>
  <c r="M1020" i="5"/>
  <c r="K1020" i="5"/>
  <c r="I1020" i="5"/>
  <c r="G1020" i="5"/>
  <c r="E1020" i="5"/>
  <c r="C1020" i="5"/>
  <c r="M1019" i="5"/>
  <c r="K1019" i="5"/>
  <c r="I1019" i="5"/>
  <c r="G1019" i="5"/>
  <c r="E1019" i="5"/>
  <c r="C1019" i="5"/>
  <c r="M1018" i="5"/>
  <c r="K1018" i="5"/>
  <c r="I1018" i="5"/>
  <c r="G1018" i="5"/>
  <c r="E1018" i="5"/>
  <c r="C1018" i="5"/>
  <c r="M1017" i="5"/>
  <c r="K1017" i="5"/>
  <c r="I1017" i="5"/>
  <c r="G1017" i="5"/>
  <c r="E1017" i="5"/>
  <c r="C1017" i="5"/>
  <c r="M1016" i="5"/>
  <c r="K1016" i="5"/>
  <c r="I1016" i="5"/>
  <c r="G1016" i="5"/>
  <c r="E1016" i="5"/>
  <c r="C1016" i="5"/>
  <c r="M1015" i="5"/>
  <c r="K1015" i="5"/>
  <c r="I1015" i="5"/>
  <c r="G1015" i="5"/>
  <c r="E1015" i="5"/>
  <c r="C1015" i="5"/>
  <c r="M1014" i="5"/>
  <c r="K1014" i="5"/>
  <c r="I1014" i="5"/>
  <c r="G1014" i="5"/>
  <c r="E1014" i="5"/>
  <c r="C1014" i="5"/>
  <c r="M1013" i="5"/>
  <c r="K1013" i="5"/>
  <c r="I1013" i="5"/>
  <c r="G1013" i="5"/>
  <c r="E1013" i="5"/>
  <c r="C1013" i="5"/>
  <c r="M1012" i="5"/>
  <c r="K1012" i="5"/>
  <c r="I1012" i="5"/>
  <c r="G1012" i="5"/>
  <c r="E1012" i="5"/>
  <c r="C1012" i="5"/>
  <c r="M1011" i="5"/>
  <c r="K1011" i="5"/>
  <c r="I1011" i="5"/>
  <c r="G1011" i="5"/>
  <c r="E1011" i="5"/>
  <c r="C1011" i="5"/>
  <c r="M1010" i="5"/>
  <c r="K1010" i="5"/>
  <c r="I1010" i="5"/>
  <c r="G1010" i="5"/>
  <c r="E1010" i="5"/>
  <c r="C1010" i="5"/>
  <c r="M1009" i="5"/>
  <c r="K1009" i="5"/>
  <c r="I1009" i="5"/>
  <c r="G1009" i="5"/>
  <c r="E1009" i="5"/>
  <c r="C1009" i="5"/>
  <c r="M1008" i="5"/>
  <c r="K1008" i="5"/>
  <c r="I1008" i="5"/>
  <c r="G1008" i="5"/>
  <c r="E1008" i="5"/>
  <c r="C1008" i="5"/>
  <c r="M1007" i="5"/>
  <c r="K1007" i="5"/>
  <c r="I1007" i="5"/>
  <c r="G1007" i="5"/>
  <c r="E1007" i="5"/>
  <c r="C1007" i="5"/>
  <c r="M1006" i="5"/>
  <c r="K1006" i="5"/>
  <c r="I1006" i="5"/>
  <c r="G1006" i="5"/>
  <c r="E1006" i="5"/>
  <c r="C1006" i="5"/>
  <c r="M1005" i="5"/>
  <c r="K1005" i="5"/>
  <c r="I1005" i="5"/>
  <c r="G1005" i="5"/>
  <c r="E1005" i="5"/>
  <c r="C1005" i="5"/>
  <c r="M1004" i="5"/>
  <c r="K1004" i="5"/>
  <c r="I1004" i="5"/>
  <c r="G1004" i="5"/>
  <c r="E1004" i="5"/>
  <c r="C1004" i="5"/>
  <c r="M1003" i="5"/>
  <c r="K1003" i="5"/>
  <c r="I1003" i="5"/>
  <c r="G1003" i="5"/>
  <c r="E1003" i="5"/>
  <c r="C1003" i="5"/>
  <c r="M1002" i="5"/>
  <c r="K1002" i="5"/>
  <c r="I1002" i="5"/>
  <c r="G1002" i="5"/>
  <c r="E1002" i="5"/>
  <c r="C1002" i="5"/>
  <c r="M1001" i="5"/>
  <c r="K1001" i="5"/>
  <c r="I1001" i="5"/>
  <c r="G1001" i="5"/>
  <c r="E1001" i="5"/>
  <c r="C1001" i="5"/>
  <c r="M1000" i="5"/>
  <c r="K1000" i="5"/>
  <c r="I1000" i="5"/>
  <c r="G1000" i="5"/>
  <c r="E1000" i="5"/>
  <c r="C1000" i="5"/>
  <c r="M999" i="5"/>
  <c r="K999" i="5"/>
  <c r="I999" i="5"/>
  <c r="G999" i="5"/>
  <c r="E999" i="5"/>
  <c r="C999" i="5"/>
  <c r="M998" i="5"/>
  <c r="K998" i="5"/>
  <c r="I998" i="5"/>
  <c r="G998" i="5"/>
  <c r="E998" i="5"/>
  <c r="C998" i="5"/>
  <c r="M997" i="5"/>
  <c r="K997" i="5"/>
  <c r="I997" i="5"/>
  <c r="G997" i="5"/>
  <c r="E997" i="5"/>
  <c r="C997" i="5"/>
  <c r="M996" i="5"/>
  <c r="K996" i="5"/>
  <c r="I996" i="5"/>
  <c r="G996" i="5"/>
  <c r="E996" i="5"/>
  <c r="C996" i="5"/>
  <c r="M995" i="5"/>
  <c r="K995" i="5"/>
  <c r="I995" i="5"/>
  <c r="G995" i="5"/>
  <c r="E995" i="5"/>
  <c r="C995" i="5"/>
  <c r="M994" i="5"/>
  <c r="K994" i="5"/>
  <c r="I994" i="5"/>
  <c r="G994" i="5"/>
  <c r="E994" i="5"/>
  <c r="C994" i="5"/>
  <c r="M993" i="5"/>
  <c r="K993" i="5"/>
  <c r="I993" i="5"/>
  <c r="G993" i="5"/>
  <c r="E993" i="5"/>
  <c r="C993" i="5"/>
  <c r="M992" i="5"/>
  <c r="K992" i="5"/>
  <c r="I992" i="5"/>
  <c r="G992" i="5"/>
  <c r="E992" i="5"/>
  <c r="C992" i="5"/>
  <c r="M991" i="5"/>
  <c r="K991" i="5"/>
  <c r="I991" i="5"/>
  <c r="G991" i="5"/>
  <c r="E991" i="5"/>
  <c r="C991" i="5"/>
  <c r="M990" i="5"/>
  <c r="K990" i="5"/>
  <c r="I990" i="5"/>
  <c r="G990" i="5"/>
  <c r="E990" i="5"/>
  <c r="C990" i="5"/>
  <c r="M989" i="5"/>
  <c r="K989" i="5"/>
  <c r="I989" i="5"/>
  <c r="G989" i="5"/>
  <c r="E989" i="5"/>
  <c r="C989" i="5"/>
  <c r="M988" i="5"/>
  <c r="K988" i="5"/>
  <c r="I988" i="5"/>
  <c r="G988" i="5"/>
  <c r="E988" i="5"/>
  <c r="C988" i="5"/>
  <c r="M987" i="5"/>
  <c r="K987" i="5"/>
  <c r="I987" i="5"/>
  <c r="G987" i="5"/>
  <c r="E987" i="5"/>
  <c r="C987" i="5"/>
  <c r="M986" i="5"/>
  <c r="K986" i="5"/>
  <c r="I986" i="5"/>
  <c r="G986" i="5"/>
  <c r="E986" i="5"/>
  <c r="C986" i="5"/>
  <c r="M985" i="5"/>
  <c r="K985" i="5"/>
  <c r="I985" i="5"/>
  <c r="G985" i="5"/>
  <c r="E985" i="5"/>
  <c r="C985" i="5"/>
  <c r="M984" i="5"/>
  <c r="K984" i="5"/>
  <c r="I984" i="5"/>
  <c r="G984" i="5"/>
  <c r="E984" i="5"/>
  <c r="C984" i="5"/>
  <c r="M983" i="5"/>
  <c r="K983" i="5"/>
  <c r="I983" i="5"/>
  <c r="G983" i="5"/>
  <c r="E983" i="5"/>
  <c r="C983" i="5"/>
  <c r="M982" i="5"/>
  <c r="K982" i="5"/>
  <c r="I982" i="5"/>
  <c r="G982" i="5"/>
  <c r="E982" i="5"/>
  <c r="C982" i="5"/>
  <c r="M981" i="5"/>
  <c r="K981" i="5"/>
  <c r="I981" i="5"/>
  <c r="G981" i="5"/>
  <c r="E981" i="5"/>
  <c r="C981" i="5"/>
  <c r="M980" i="5"/>
  <c r="K980" i="5"/>
  <c r="I980" i="5"/>
  <c r="G980" i="5"/>
  <c r="E980" i="5"/>
  <c r="C980" i="5"/>
  <c r="M979" i="5"/>
  <c r="K979" i="5"/>
  <c r="I979" i="5"/>
  <c r="G979" i="5"/>
  <c r="E979" i="5"/>
  <c r="C979" i="5"/>
  <c r="M978" i="5"/>
  <c r="K978" i="5"/>
  <c r="I978" i="5"/>
  <c r="G978" i="5"/>
  <c r="E978" i="5"/>
  <c r="C978" i="5"/>
  <c r="M977" i="5"/>
  <c r="K977" i="5"/>
  <c r="I977" i="5"/>
  <c r="G977" i="5"/>
  <c r="E977" i="5"/>
  <c r="C977" i="5"/>
  <c r="M976" i="5"/>
  <c r="K976" i="5"/>
  <c r="I976" i="5"/>
  <c r="G976" i="5"/>
  <c r="E976" i="5"/>
  <c r="C976" i="5"/>
  <c r="M975" i="5"/>
  <c r="K975" i="5"/>
  <c r="I975" i="5"/>
  <c r="G975" i="5"/>
  <c r="E975" i="5"/>
  <c r="C975" i="5"/>
  <c r="M974" i="5"/>
  <c r="K974" i="5"/>
  <c r="I974" i="5"/>
  <c r="G974" i="5"/>
  <c r="E974" i="5"/>
  <c r="C974" i="5"/>
  <c r="M973" i="5"/>
  <c r="K973" i="5"/>
  <c r="I973" i="5"/>
  <c r="G973" i="5"/>
  <c r="E973" i="5"/>
  <c r="C973" i="5"/>
  <c r="M972" i="5"/>
  <c r="K972" i="5"/>
  <c r="I972" i="5"/>
  <c r="G972" i="5"/>
  <c r="E972" i="5"/>
  <c r="C972" i="5"/>
  <c r="M971" i="5"/>
  <c r="K971" i="5"/>
  <c r="I971" i="5"/>
  <c r="G971" i="5"/>
  <c r="E971" i="5"/>
  <c r="C971" i="5"/>
  <c r="M970" i="5"/>
  <c r="K970" i="5"/>
  <c r="I970" i="5"/>
  <c r="G970" i="5"/>
  <c r="E970" i="5"/>
  <c r="C970" i="5"/>
  <c r="M969" i="5"/>
  <c r="K969" i="5"/>
  <c r="I969" i="5"/>
  <c r="G969" i="5"/>
  <c r="E969" i="5"/>
  <c r="C969" i="5"/>
  <c r="M968" i="5"/>
  <c r="K968" i="5"/>
  <c r="I968" i="5"/>
  <c r="G968" i="5"/>
  <c r="E968" i="5"/>
  <c r="C968" i="5"/>
  <c r="M967" i="5"/>
  <c r="K967" i="5"/>
  <c r="I967" i="5"/>
  <c r="G967" i="5"/>
  <c r="E967" i="5"/>
  <c r="C967" i="5"/>
  <c r="M966" i="5"/>
  <c r="K966" i="5"/>
  <c r="I966" i="5"/>
  <c r="G966" i="5"/>
  <c r="E966" i="5"/>
  <c r="C966" i="5"/>
  <c r="M965" i="5"/>
  <c r="K965" i="5"/>
  <c r="I965" i="5"/>
  <c r="G965" i="5"/>
  <c r="E965" i="5"/>
  <c r="C965" i="5"/>
  <c r="M964" i="5"/>
  <c r="K964" i="5"/>
  <c r="I964" i="5"/>
  <c r="G964" i="5"/>
  <c r="E964" i="5"/>
  <c r="C964" i="5"/>
  <c r="M963" i="5"/>
  <c r="K963" i="5"/>
  <c r="I963" i="5"/>
  <c r="G963" i="5"/>
  <c r="E963" i="5"/>
  <c r="C963" i="5"/>
  <c r="M962" i="5"/>
  <c r="K962" i="5"/>
  <c r="I962" i="5"/>
  <c r="G962" i="5"/>
  <c r="E962" i="5"/>
  <c r="C962" i="5"/>
  <c r="M961" i="5"/>
  <c r="K961" i="5"/>
  <c r="I961" i="5"/>
  <c r="G961" i="5"/>
  <c r="E961" i="5"/>
  <c r="C961" i="5"/>
  <c r="M960" i="5"/>
  <c r="K960" i="5"/>
  <c r="I960" i="5"/>
  <c r="G960" i="5"/>
  <c r="E960" i="5"/>
  <c r="C960" i="5"/>
  <c r="M959" i="5"/>
  <c r="K959" i="5"/>
  <c r="I959" i="5"/>
  <c r="G959" i="5"/>
  <c r="E959" i="5"/>
  <c r="C959" i="5"/>
  <c r="M958" i="5"/>
  <c r="K958" i="5"/>
  <c r="I958" i="5"/>
  <c r="G958" i="5"/>
  <c r="E958" i="5"/>
  <c r="C958" i="5"/>
  <c r="M957" i="5"/>
  <c r="K957" i="5"/>
  <c r="I957" i="5"/>
  <c r="G957" i="5"/>
  <c r="E957" i="5"/>
  <c r="C957" i="5"/>
  <c r="M956" i="5"/>
  <c r="K956" i="5"/>
  <c r="I956" i="5"/>
  <c r="G956" i="5"/>
  <c r="E956" i="5"/>
  <c r="C956" i="5"/>
  <c r="M955" i="5"/>
  <c r="K955" i="5"/>
  <c r="I955" i="5"/>
  <c r="G955" i="5"/>
  <c r="E955" i="5"/>
  <c r="C955" i="5"/>
  <c r="M954" i="5"/>
  <c r="K954" i="5"/>
  <c r="I954" i="5"/>
  <c r="G954" i="5"/>
  <c r="E954" i="5"/>
  <c r="C954" i="5"/>
  <c r="M953" i="5"/>
  <c r="K953" i="5"/>
  <c r="I953" i="5"/>
  <c r="G953" i="5"/>
  <c r="E953" i="5"/>
  <c r="C953" i="5"/>
  <c r="M952" i="5"/>
  <c r="K952" i="5"/>
  <c r="I952" i="5"/>
  <c r="G952" i="5"/>
  <c r="E952" i="5"/>
  <c r="C952" i="5"/>
  <c r="M951" i="5"/>
  <c r="K951" i="5"/>
  <c r="I951" i="5"/>
  <c r="G951" i="5"/>
  <c r="E951" i="5"/>
  <c r="C951" i="5"/>
  <c r="M950" i="5"/>
  <c r="K950" i="5"/>
  <c r="I950" i="5"/>
  <c r="G950" i="5"/>
  <c r="E950" i="5"/>
  <c r="C950" i="5"/>
  <c r="M949" i="5"/>
  <c r="K949" i="5"/>
  <c r="I949" i="5"/>
  <c r="G949" i="5"/>
  <c r="E949" i="5"/>
  <c r="C949" i="5"/>
  <c r="M948" i="5"/>
  <c r="K948" i="5"/>
  <c r="I948" i="5"/>
  <c r="G948" i="5"/>
  <c r="E948" i="5"/>
  <c r="C948" i="5"/>
  <c r="M947" i="5"/>
  <c r="K947" i="5"/>
  <c r="I947" i="5"/>
  <c r="G947" i="5"/>
  <c r="E947" i="5"/>
  <c r="C947" i="5"/>
  <c r="M946" i="5"/>
  <c r="K946" i="5"/>
  <c r="I946" i="5"/>
  <c r="G946" i="5"/>
  <c r="E946" i="5"/>
  <c r="C946" i="5"/>
  <c r="M945" i="5"/>
  <c r="K945" i="5"/>
  <c r="I945" i="5"/>
  <c r="G945" i="5"/>
  <c r="E945" i="5"/>
  <c r="C945" i="5"/>
  <c r="M944" i="5"/>
  <c r="K944" i="5"/>
  <c r="I944" i="5"/>
  <c r="G944" i="5"/>
  <c r="E944" i="5"/>
  <c r="C944" i="5"/>
  <c r="M943" i="5"/>
  <c r="K943" i="5"/>
  <c r="I943" i="5"/>
  <c r="G943" i="5"/>
  <c r="E943" i="5"/>
  <c r="C943" i="5"/>
  <c r="M942" i="5"/>
  <c r="K942" i="5"/>
  <c r="I942" i="5"/>
  <c r="G942" i="5"/>
  <c r="E942" i="5"/>
  <c r="C942" i="5"/>
  <c r="M941" i="5"/>
  <c r="K941" i="5"/>
  <c r="I941" i="5"/>
  <c r="G941" i="5"/>
  <c r="E941" i="5"/>
  <c r="C941" i="5"/>
  <c r="M940" i="5"/>
  <c r="K940" i="5"/>
  <c r="I940" i="5"/>
  <c r="G940" i="5"/>
  <c r="E940" i="5"/>
  <c r="C940" i="5"/>
  <c r="M939" i="5"/>
  <c r="K939" i="5"/>
  <c r="I939" i="5"/>
  <c r="G939" i="5"/>
  <c r="E939" i="5"/>
  <c r="C939" i="5"/>
  <c r="M938" i="5"/>
  <c r="K938" i="5"/>
  <c r="I938" i="5"/>
  <c r="G938" i="5"/>
  <c r="E938" i="5"/>
  <c r="C938" i="5"/>
  <c r="M937" i="5"/>
  <c r="K937" i="5"/>
  <c r="I937" i="5"/>
  <c r="G937" i="5"/>
  <c r="E937" i="5"/>
  <c r="C937" i="5"/>
  <c r="M936" i="5"/>
  <c r="K936" i="5"/>
  <c r="I936" i="5"/>
  <c r="G936" i="5"/>
  <c r="E936" i="5"/>
  <c r="C936" i="5"/>
  <c r="M935" i="5"/>
  <c r="K935" i="5"/>
  <c r="I935" i="5"/>
  <c r="G935" i="5"/>
  <c r="E935" i="5"/>
  <c r="C935" i="5"/>
  <c r="M934" i="5"/>
  <c r="K934" i="5"/>
  <c r="I934" i="5"/>
  <c r="G934" i="5"/>
  <c r="E934" i="5"/>
  <c r="C934" i="5"/>
  <c r="M933" i="5"/>
  <c r="K933" i="5"/>
  <c r="I933" i="5"/>
  <c r="G933" i="5"/>
  <c r="E933" i="5"/>
  <c r="C933" i="5"/>
  <c r="M932" i="5"/>
  <c r="K932" i="5"/>
  <c r="I932" i="5"/>
  <c r="G932" i="5"/>
  <c r="E932" i="5"/>
  <c r="C932" i="5"/>
  <c r="M931" i="5"/>
  <c r="K931" i="5"/>
  <c r="I931" i="5"/>
  <c r="G931" i="5"/>
  <c r="E931" i="5"/>
  <c r="C931" i="5"/>
  <c r="M930" i="5"/>
  <c r="K930" i="5"/>
  <c r="I930" i="5"/>
  <c r="G930" i="5"/>
  <c r="E930" i="5"/>
  <c r="C930" i="5"/>
  <c r="M929" i="5"/>
  <c r="K929" i="5"/>
  <c r="I929" i="5"/>
  <c r="G929" i="5"/>
  <c r="E929" i="5"/>
  <c r="C929" i="5"/>
  <c r="M928" i="5"/>
  <c r="K928" i="5"/>
  <c r="I928" i="5"/>
  <c r="G928" i="5"/>
  <c r="E928" i="5"/>
  <c r="C928" i="5"/>
  <c r="M927" i="5"/>
  <c r="K927" i="5"/>
  <c r="I927" i="5"/>
  <c r="G927" i="5"/>
  <c r="E927" i="5"/>
  <c r="C927" i="5"/>
  <c r="M926" i="5"/>
  <c r="K926" i="5"/>
  <c r="I926" i="5"/>
  <c r="G926" i="5"/>
  <c r="E926" i="5"/>
  <c r="C926" i="5"/>
  <c r="M925" i="5"/>
  <c r="K925" i="5"/>
  <c r="I925" i="5"/>
  <c r="G925" i="5"/>
  <c r="E925" i="5"/>
  <c r="C925" i="5"/>
  <c r="M924" i="5"/>
  <c r="K924" i="5"/>
  <c r="I924" i="5"/>
  <c r="G924" i="5"/>
  <c r="E924" i="5"/>
  <c r="C924" i="5"/>
  <c r="M923" i="5"/>
  <c r="K923" i="5"/>
  <c r="I923" i="5"/>
  <c r="G923" i="5"/>
  <c r="E923" i="5"/>
  <c r="C923" i="5"/>
  <c r="M922" i="5"/>
  <c r="K922" i="5"/>
  <c r="I922" i="5"/>
  <c r="G922" i="5"/>
  <c r="E922" i="5"/>
  <c r="C922" i="5"/>
  <c r="M921" i="5"/>
  <c r="K921" i="5"/>
  <c r="I921" i="5"/>
  <c r="G921" i="5"/>
  <c r="E921" i="5"/>
  <c r="C921" i="5"/>
  <c r="M920" i="5"/>
  <c r="K920" i="5"/>
  <c r="I920" i="5"/>
  <c r="G920" i="5"/>
  <c r="E920" i="5"/>
  <c r="C920" i="5"/>
  <c r="M919" i="5"/>
  <c r="K919" i="5"/>
  <c r="I919" i="5"/>
  <c r="G919" i="5"/>
  <c r="E919" i="5"/>
  <c r="C919" i="5"/>
  <c r="M918" i="5"/>
  <c r="K918" i="5"/>
  <c r="I918" i="5"/>
  <c r="G918" i="5"/>
  <c r="E918" i="5"/>
  <c r="C918" i="5"/>
  <c r="M917" i="5"/>
  <c r="K917" i="5"/>
  <c r="I917" i="5"/>
  <c r="G917" i="5"/>
  <c r="E917" i="5"/>
  <c r="C917" i="5"/>
  <c r="M916" i="5"/>
  <c r="K916" i="5"/>
  <c r="I916" i="5"/>
  <c r="G916" i="5"/>
  <c r="E916" i="5"/>
  <c r="C916" i="5"/>
  <c r="M915" i="5"/>
  <c r="K915" i="5"/>
  <c r="I915" i="5"/>
  <c r="G915" i="5"/>
  <c r="E915" i="5"/>
  <c r="C915" i="5"/>
  <c r="M914" i="5"/>
  <c r="K914" i="5"/>
  <c r="I914" i="5"/>
  <c r="G914" i="5"/>
  <c r="E914" i="5"/>
  <c r="C914" i="5"/>
  <c r="M913" i="5"/>
  <c r="K913" i="5"/>
  <c r="I913" i="5"/>
  <c r="G913" i="5"/>
  <c r="E913" i="5"/>
  <c r="C913" i="5"/>
  <c r="M912" i="5"/>
  <c r="K912" i="5"/>
  <c r="I912" i="5"/>
  <c r="G912" i="5"/>
  <c r="E912" i="5"/>
  <c r="C912" i="5"/>
  <c r="M911" i="5"/>
  <c r="K911" i="5"/>
  <c r="I911" i="5"/>
  <c r="G911" i="5"/>
  <c r="E911" i="5"/>
  <c r="C911" i="5"/>
  <c r="M910" i="5"/>
  <c r="K910" i="5"/>
  <c r="I910" i="5"/>
  <c r="G910" i="5"/>
  <c r="E910" i="5"/>
  <c r="C910" i="5"/>
  <c r="M909" i="5"/>
  <c r="K909" i="5"/>
  <c r="I909" i="5"/>
  <c r="G909" i="5"/>
  <c r="E909" i="5"/>
  <c r="C909" i="5"/>
  <c r="M908" i="5"/>
  <c r="K908" i="5"/>
  <c r="I908" i="5"/>
  <c r="G908" i="5"/>
  <c r="E908" i="5"/>
  <c r="C908" i="5"/>
  <c r="M907" i="5"/>
  <c r="K907" i="5"/>
  <c r="I907" i="5"/>
  <c r="G907" i="5"/>
  <c r="E907" i="5"/>
  <c r="C907" i="5"/>
  <c r="M906" i="5"/>
  <c r="K906" i="5"/>
  <c r="I906" i="5"/>
  <c r="G906" i="5"/>
  <c r="E906" i="5"/>
  <c r="C906" i="5"/>
  <c r="M905" i="5"/>
  <c r="K905" i="5"/>
  <c r="I905" i="5"/>
  <c r="G905" i="5"/>
  <c r="E905" i="5"/>
  <c r="C905" i="5"/>
  <c r="M904" i="5"/>
  <c r="K904" i="5"/>
  <c r="I904" i="5"/>
  <c r="G904" i="5"/>
  <c r="E904" i="5"/>
  <c r="C904" i="5"/>
  <c r="M903" i="5"/>
  <c r="K903" i="5"/>
  <c r="I903" i="5"/>
  <c r="G903" i="5"/>
  <c r="E903" i="5"/>
  <c r="C903" i="5"/>
  <c r="M902" i="5"/>
  <c r="K902" i="5"/>
  <c r="I902" i="5"/>
  <c r="G902" i="5"/>
  <c r="E902" i="5"/>
  <c r="C902" i="5"/>
  <c r="M901" i="5"/>
  <c r="K901" i="5"/>
  <c r="I901" i="5"/>
  <c r="G901" i="5"/>
  <c r="E901" i="5"/>
  <c r="C901" i="5"/>
  <c r="M900" i="5"/>
  <c r="K900" i="5"/>
  <c r="I900" i="5"/>
  <c r="G900" i="5"/>
  <c r="E900" i="5"/>
  <c r="C900" i="5"/>
  <c r="M899" i="5"/>
  <c r="K899" i="5"/>
  <c r="I899" i="5"/>
  <c r="G899" i="5"/>
  <c r="E899" i="5"/>
  <c r="C899" i="5"/>
  <c r="M898" i="5"/>
  <c r="K898" i="5"/>
  <c r="I898" i="5"/>
  <c r="G898" i="5"/>
  <c r="E898" i="5"/>
  <c r="C898" i="5"/>
  <c r="M897" i="5"/>
  <c r="K897" i="5"/>
  <c r="I897" i="5"/>
  <c r="G897" i="5"/>
  <c r="E897" i="5"/>
  <c r="C897" i="5"/>
  <c r="M896" i="5"/>
  <c r="K896" i="5"/>
  <c r="I896" i="5"/>
  <c r="G896" i="5"/>
  <c r="E896" i="5"/>
  <c r="C896" i="5"/>
  <c r="M895" i="5"/>
  <c r="K895" i="5"/>
  <c r="I895" i="5"/>
  <c r="G895" i="5"/>
  <c r="E895" i="5"/>
  <c r="C895" i="5"/>
  <c r="M894" i="5"/>
  <c r="K894" i="5"/>
  <c r="I894" i="5"/>
  <c r="G894" i="5"/>
  <c r="E894" i="5"/>
  <c r="C894" i="5"/>
  <c r="M893" i="5"/>
  <c r="K893" i="5"/>
  <c r="I893" i="5"/>
  <c r="G893" i="5"/>
  <c r="E893" i="5"/>
  <c r="C893" i="5"/>
  <c r="M892" i="5"/>
  <c r="K892" i="5"/>
  <c r="I892" i="5"/>
  <c r="G892" i="5"/>
  <c r="E892" i="5"/>
  <c r="C892" i="5"/>
  <c r="M891" i="5"/>
  <c r="K891" i="5"/>
  <c r="I891" i="5"/>
  <c r="G891" i="5"/>
  <c r="E891" i="5"/>
  <c r="C891" i="5"/>
  <c r="M890" i="5"/>
  <c r="K890" i="5"/>
  <c r="I890" i="5"/>
  <c r="G890" i="5"/>
  <c r="E890" i="5"/>
  <c r="C890" i="5"/>
  <c r="M889" i="5"/>
  <c r="K889" i="5"/>
  <c r="I889" i="5"/>
  <c r="G889" i="5"/>
  <c r="E889" i="5"/>
  <c r="C889" i="5"/>
  <c r="M888" i="5"/>
  <c r="K888" i="5"/>
  <c r="I888" i="5"/>
  <c r="G888" i="5"/>
  <c r="E888" i="5"/>
  <c r="C888" i="5"/>
  <c r="M887" i="5"/>
  <c r="K887" i="5"/>
  <c r="I887" i="5"/>
  <c r="G887" i="5"/>
  <c r="E887" i="5"/>
  <c r="C887" i="5"/>
  <c r="M886" i="5"/>
  <c r="K886" i="5"/>
  <c r="I886" i="5"/>
  <c r="G886" i="5"/>
  <c r="E886" i="5"/>
  <c r="C886" i="5"/>
  <c r="M885" i="5"/>
  <c r="K885" i="5"/>
  <c r="I885" i="5"/>
  <c r="G885" i="5"/>
  <c r="E885" i="5"/>
  <c r="C885" i="5"/>
  <c r="M884" i="5"/>
  <c r="K884" i="5"/>
  <c r="I884" i="5"/>
  <c r="G884" i="5"/>
  <c r="E884" i="5"/>
  <c r="C884" i="5"/>
  <c r="M883" i="5"/>
  <c r="K883" i="5"/>
  <c r="I883" i="5"/>
  <c r="G883" i="5"/>
  <c r="E883" i="5"/>
  <c r="C883" i="5"/>
  <c r="M882" i="5"/>
  <c r="K882" i="5"/>
  <c r="I882" i="5"/>
  <c r="G882" i="5"/>
  <c r="E882" i="5"/>
  <c r="C882" i="5"/>
  <c r="M881" i="5"/>
  <c r="K881" i="5"/>
  <c r="I881" i="5"/>
  <c r="G881" i="5"/>
  <c r="E881" i="5"/>
  <c r="C881" i="5"/>
  <c r="M880" i="5"/>
  <c r="K880" i="5"/>
  <c r="I880" i="5"/>
  <c r="G880" i="5"/>
  <c r="E880" i="5"/>
  <c r="C880" i="5"/>
  <c r="M879" i="5"/>
  <c r="K879" i="5"/>
  <c r="I879" i="5"/>
  <c r="G879" i="5"/>
  <c r="E879" i="5"/>
  <c r="C879" i="5"/>
  <c r="M878" i="5"/>
  <c r="K878" i="5"/>
  <c r="I878" i="5"/>
  <c r="G878" i="5"/>
  <c r="E878" i="5"/>
  <c r="C878" i="5"/>
  <c r="M877" i="5"/>
  <c r="K877" i="5"/>
  <c r="I877" i="5"/>
  <c r="G877" i="5"/>
  <c r="E877" i="5"/>
  <c r="C877" i="5"/>
  <c r="M876" i="5"/>
  <c r="K876" i="5"/>
  <c r="I876" i="5"/>
  <c r="G876" i="5"/>
  <c r="E876" i="5"/>
  <c r="C876" i="5"/>
  <c r="M875" i="5"/>
  <c r="K875" i="5"/>
  <c r="I875" i="5"/>
  <c r="G875" i="5"/>
  <c r="E875" i="5"/>
  <c r="C875" i="5"/>
  <c r="M874" i="5"/>
  <c r="K874" i="5"/>
  <c r="I874" i="5"/>
  <c r="G874" i="5"/>
  <c r="E874" i="5"/>
  <c r="C874" i="5"/>
  <c r="M873" i="5"/>
  <c r="K873" i="5"/>
  <c r="I873" i="5"/>
  <c r="G873" i="5"/>
  <c r="E873" i="5"/>
  <c r="C873" i="5"/>
  <c r="M872" i="5"/>
  <c r="K872" i="5"/>
  <c r="I872" i="5"/>
  <c r="G872" i="5"/>
  <c r="E872" i="5"/>
  <c r="C872" i="5"/>
  <c r="M871" i="5"/>
  <c r="K871" i="5"/>
  <c r="I871" i="5"/>
  <c r="G871" i="5"/>
  <c r="E871" i="5"/>
  <c r="C871" i="5"/>
  <c r="M870" i="5"/>
  <c r="K870" i="5"/>
  <c r="I870" i="5"/>
  <c r="G870" i="5"/>
  <c r="E870" i="5"/>
  <c r="C870" i="5"/>
  <c r="M869" i="5"/>
  <c r="K869" i="5"/>
  <c r="I869" i="5"/>
  <c r="G869" i="5"/>
  <c r="E869" i="5"/>
  <c r="C869" i="5"/>
  <c r="M868" i="5"/>
  <c r="K868" i="5"/>
  <c r="I868" i="5"/>
  <c r="G868" i="5"/>
  <c r="E868" i="5"/>
  <c r="C868" i="5"/>
  <c r="M867" i="5"/>
  <c r="K867" i="5"/>
  <c r="I867" i="5"/>
  <c r="G867" i="5"/>
  <c r="E867" i="5"/>
  <c r="C867" i="5"/>
  <c r="M866" i="5"/>
  <c r="K866" i="5"/>
  <c r="I866" i="5"/>
  <c r="G866" i="5"/>
  <c r="E866" i="5"/>
  <c r="C866" i="5"/>
  <c r="M865" i="5"/>
  <c r="K865" i="5"/>
  <c r="I865" i="5"/>
  <c r="G865" i="5"/>
  <c r="E865" i="5"/>
  <c r="C865" i="5"/>
  <c r="M864" i="5"/>
  <c r="K864" i="5"/>
  <c r="I864" i="5"/>
  <c r="G864" i="5"/>
  <c r="E864" i="5"/>
  <c r="C864" i="5"/>
  <c r="M863" i="5"/>
  <c r="K863" i="5"/>
  <c r="I863" i="5"/>
  <c r="G863" i="5"/>
  <c r="E863" i="5"/>
  <c r="C863" i="5"/>
  <c r="M862" i="5"/>
  <c r="K862" i="5"/>
  <c r="I862" i="5"/>
  <c r="G862" i="5"/>
  <c r="E862" i="5"/>
  <c r="C862" i="5"/>
  <c r="M861" i="5"/>
  <c r="K861" i="5"/>
  <c r="I861" i="5"/>
  <c r="G861" i="5"/>
  <c r="E861" i="5"/>
  <c r="C861" i="5"/>
  <c r="M860" i="5"/>
  <c r="K860" i="5"/>
  <c r="I860" i="5"/>
  <c r="G860" i="5"/>
  <c r="E860" i="5"/>
  <c r="C860" i="5"/>
  <c r="M859" i="5"/>
  <c r="K859" i="5"/>
  <c r="I859" i="5"/>
  <c r="G859" i="5"/>
  <c r="E859" i="5"/>
  <c r="C859" i="5"/>
  <c r="M858" i="5"/>
  <c r="K858" i="5"/>
  <c r="I858" i="5"/>
  <c r="G858" i="5"/>
  <c r="E858" i="5"/>
  <c r="C858" i="5"/>
  <c r="M857" i="5"/>
  <c r="K857" i="5"/>
  <c r="I857" i="5"/>
  <c r="G857" i="5"/>
  <c r="E857" i="5"/>
  <c r="C857" i="5"/>
  <c r="M856" i="5"/>
  <c r="K856" i="5"/>
  <c r="I856" i="5"/>
  <c r="G856" i="5"/>
  <c r="E856" i="5"/>
  <c r="C856" i="5"/>
  <c r="M855" i="5"/>
  <c r="K855" i="5"/>
  <c r="I855" i="5"/>
  <c r="G855" i="5"/>
  <c r="E855" i="5"/>
  <c r="C855" i="5"/>
  <c r="M854" i="5"/>
  <c r="K854" i="5"/>
  <c r="I854" i="5"/>
  <c r="G854" i="5"/>
  <c r="E854" i="5"/>
  <c r="C854" i="5"/>
  <c r="M853" i="5"/>
  <c r="K853" i="5"/>
  <c r="I853" i="5"/>
  <c r="G853" i="5"/>
  <c r="E853" i="5"/>
  <c r="C853" i="5"/>
  <c r="M852" i="5"/>
  <c r="K852" i="5"/>
  <c r="I852" i="5"/>
  <c r="G852" i="5"/>
  <c r="E852" i="5"/>
  <c r="C852" i="5"/>
  <c r="M851" i="5"/>
  <c r="K851" i="5"/>
  <c r="I851" i="5"/>
  <c r="G851" i="5"/>
  <c r="E851" i="5"/>
  <c r="C851" i="5"/>
  <c r="M850" i="5"/>
  <c r="K850" i="5"/>
  <c r="I850" i="5"/>
  <c r="G850" i="5"/>
  <c r="E850" i="5"/>
  <c r="C850" i="5"/>
  <c r="M849" i="5"/>
  <c r="K849" i="5"/>
  <c r="I849" i="5"/>
  <c r="G849" i="5"/>
  <c r="E849" i="5"/>
  <c r="C849" i="5"/>
  <c r="M848" i="5"/>
  <c r="K848" i="5"/>
  <c r="I848" i="5"/>
  <c r="G848" i="5"/>
  <c r="E848" i="5"/>
  <c r="C848" i="5"/>
  <c r="M847" i="5"/>
  <c r="K847" i="5"/>
  <c r="I847" i="5"/>
  <c r="G847" i="5"/>
  <c r="E847" i="5"/>
  <c r="C847" i="5"/>
  <c r="M846" i="5"/>
  <c r="K846" i="5"/>
  <c r="I846" i="5"/>
  <c r="G846" i="5"/>
  <c r="E846" i="5"/>
  <c r="C846" i="5"/>
  <c r="M845" i="5"/>
  <c r="K845" i="5"/>
  <c r="I845" i="5"/>
  <c r="G845" i="5"/>
  <c r="E845" i="5"/>
  <c r="C845" i="5"/>
  <c r="M844" i="5"/>
  <c r="K844" i="5"/>
  <c r="I844" i="5"/>
  <c r="G844" i="5"/>
  <c r="E844" i="5"/>
  <c r="C844" i="5"/>
  <c r="M843" i="5"/>
  <c r="K843" i="5"/>
  <c r="I843" i="5"/>
  <c r="G843" i="5"/>
  <c r="E843" i="5"/>
  <c r="C843" i="5"/>
  <c r="M842" i="5"/>
  <c r="K842" i="5"/>
  <c r="I842" i="5"/>
  <c r="G842" i="5"/>
  <c r="E842" i="5"/>
  <c r="C842" i="5"/>
  <c r="M841" i="5"/>
  <c r="K841" i="5"/>
  <c r="I841" i="5"/>
  <c r="G841" i="5"/>
  <c r="E841" i="5"/>
  <c r="C841" i="5"/>
  <c r="M840" i="5"/>
  <c r="K840" i="5"/>
  <c r="I840" i="5"/>
  <c r="G840" i="5"/>
  <c r="E840" i="5"/>
  <c r="C840" i="5"/>
  <c r="M839" i="5"/>
  <c r="K839" i="5"/>
  <c r="I839" i="5"/>
  <c r="G839" i="5"/>
  <c r="E839" i="5"/>
  <c r="C839" i="5"/>
  <c r="M838" i="5"/>
  <c r="K838" i="5"/>
  <c r="I838" i="5"/>
  <c r="G838" i="5"/>
  <c r="E838" i="5"/>
  <c r="C838" i="5"/>
  <c r="M837" i="5"/>
  <c r="K837" i="5"/>
  <c r="I837" i="5"/>
  <c r="G837" i="5"/>
  <c r="E837" i="5"/>
  <c r="C837" i="5"/>
  <c r="M836" i="5"/>
  <c r="K836" i="5"/>
  <c r="I836" i="5"/>
  <c r="G836" i="5"/>
  <c r="E836" i="5"/>
  <c r="C836" i="5"/>
  <c r="M835" i="5"/>
  <c r="K835" i="5"/>
  <c r="I835" i="5"/>
  <c r="G835" i="5"/>
  <c r="E835" i="5"/>
  <c r="C835" i="5"/>
  <c r="M834" i="5"/>
  <c r="K834" i="5"/>
  <c r="I834" i="5"/>
  <c r="G834" i="5"/>
  <c r="E834" i="5"/>
  <c r="C834" i="5"/>
  <c r="M833" i="5"/>
  <c r="K833" i="5"/>
  <c r="I833" i="5"/>
  <c r="G833" i="5"/>
  <c r="E833" i="5"/>
  <c r="C833" i="5"/>
  <c r="M832" i="5"/>
  <c r="K832" i="5"/>
  <c r="I832" i="5"/>
  <c r="G832" i="5"/>
  <c r="E832" i="5"/>
  <c r="C832" i="5"/>
  <c r="M831" i="5"/>
  <c r="K831" i="5"/>
  <c r="I831" i="5"/>
  <c r="G831" i="5"/>
  <c r="E831" i="5"/>
  <c r="C831" i="5"/>
  <c r="M830" i="5"/>
  <c r="K830" i="5"/>
  <c r="I830" i="5"/>
  <c r="G830" i="5"/>
  <c r="E830" i="5"/>
  <c r="C830" i="5"/>
  <c r="M829" i="5"/>
  <c r="K829" i="5"/>
  <c r="I829" i="5"/>
  <c r="G829" i="5"/>
  <c r="E829" i="5"/>
  <c r="C829" i="5"/>
  <c r="M828" i="5"/>
  <c r="K828" i="5"/>
  <c r="I828" i="5"/>
  <c r="G828" i="5"/>
  <c r="E828" i="5"/>
  <c r="C828" i="5"/>
  <c r="M827" i="5"/>
  <c r="K827" i="5"/>
  <c r="I827" i="5"/>
  <c r="G827" i="5"/>
  <c r="E827" i="5"/>
  <c r="C827" i="5"/>
  <c r="M826" i="5"/>
  <c r="K826" i="5"/>
  <c r="I826" i="5"/>
  <c r="G826" i="5"/>
  <c r="E826" i="5"/>
  <c r="C826" i="5"/>
  <c r="M825" i="5"/>
  <c r="K825" i="5"/>
  <c r="I825" i="5"/>
  <c r="G825" i="5"/>
  <c r="E825" i="5"/>
  <c r="C825" i="5"/>
  <c r="M824" i="5"/>
  <c r="K824" i="5"/>
  <c r="I824" i="5"/>
  <c r="G824" i="5"/>
  <c r="E824" i="5"/>
  <c r="C824" i="5"/>
  <c r="M823" i="5"/>
  <c r="K823" i="5"/>
  <c r="I823" i="5"/>
  <c r="G823" i="5"/>
  <c r="E823" i="5"/>
  <c r="C823" i="5"/>
  <c r="M822" i="5"/>
  <c r="K822" i="5"/>
  <c r="I822" i="5"/>
  <c r="G822" i="5"/>
  <c r="E822" i="5"/>
  <c r="C822" i="5"/>
  <c r="M821" i="5"/>
  <c r="K821" i="5"/>
  <c r="I821" i="5"/>
  <c r="G821" i="5"/>
  <c r="E821" i="5"/>
  <c r="C821" i="5"/>
  <c r="M820" i="5"/>
  <c r="K820" i="5"/>
  <c r="I820" i="5"/>
  <c r="G820" i="5"/>
  <c r="E820" i="5"/>
  <c r="C820" i="5"/>
  <c r="M819" i="5"/>
  <c r="K819" i="5"/>
  <c r="I819" i="5"/>
  <c r="G819" i="5"/>
  <c r="E819" i="5"/>
  <c r="C819" i="5"/>
  <c r="M818" i="5"/>
  <c r="K818" i="5"/>
  <c r="I818" i="5"/>
  <c r="G818" i="5"/>
  <c r="E818" i="5"/>
  <c r="C818" i="5"/>
  <c r="M817" i="5"/>
  <c r="K817" i="5"/>
  <c r="I817" i="5"/>
  <c r="G817" i="5"/>
  <c r="E817" i="5"/>
  <c r="C817" i="5"/>
  <c r="M816" i="5"/>
  <c r="K816" i="5"/>
  <c r="I816" i="5"/>
  <c r="G816" i="5"/>
  <c r="E816" i="5"/>
  <c r="C816" i="5"/>
  <c r="M815" i="5"/>
  <c r="K815" i="5"/>
  <c r="I815" i="5"/>
  <c r="G815" i="5"/>
  <c r="E815" i="5"/>
  <c r="C815" i="5"/>
  <c r="M814" i="5"/>
  <c r="K814" i="5"/>
  <c r="I814" i="5"/>
  <c r="G814" i="5"/>
  <c r="E814" i="5"/>
  <c r="C814" i="5"/>
  <c r="M813" i="5"/>
  <c r="K813" i="5"/>
  <c r="I813" i="5"/>
  <c r="G813" i="5"/>
  <c r="E813" i="5"/>
  <c r="C813" i="5"/>
  <c r="M812" i="5"/>
  <c r="K812" i="5"/>
  <c r="I812" i="5"/>
  <c r="G812" i="5"/>
  <c r="E812" i="5"/>
  <c r="C812" i="5"/>
  <c r="M811" i="5"/>
  <c r="K811" i="5"/>
  <c r="I811" i="5"/>
  <c r="G811" i="5"/>
  <c r="E811" i="5"/>
  <c r="C811" i="5"/>
  <c r="M810" i="5"/>
  <c r="K810" i="5"/>
  <c r="I810" i="5"/>
  <c r="G810" i="5"/>
  <c r="E810" i="5"/>
  <c r="C810" i="5"/>
  <c r="M809" i="5"/>
  <c r="K809" i="5"/>
  <c r="I809" i="5"/>
  <c r="G809" i="5"/>
  <c r="E809" i="5"/>
  <c r="C809" i="5"/>
  <c r="M808" i="5"/>
  <c r="K808" i="5"/>
  <c r="I808" i="5"/>
  <c r="G808" i="5"/>
  <c r="E808" i="5"/>
  <c r="C808" i="5"/>
  <c r="M807" i="5"/>
  <c r="K807" i="5"/>
  <c r="I807" i="5"/>
  <c r="G807" i="5"/>
  <c r="E807" i="5"/>
  <c r="C807" i="5"/>
  <c r="M806" i="5"/>
  <c r="K806" i="5"/>
  <c r="I806" i="5"/>
  <c r="G806" i="5"/>
  <c r="E806" i="5"/>
  <c r="C806" i="5"/>
  <c r="M805" i="5"/>
  <c r="K805" i="5"/>
  <c r="I805" i="5"/>
  <c r="G805" i="5"/>
  <c r="E805" i="5"/>
  <c r="C805" i="5"/>
  <c r="M804" i="5"/>
  <c r="K804" i="5"/>
  <c r="I804" i="5"/>
  <c r="G804" i="5"/>
  <c r="E804" i="5"/>
  <c r="C804" i="5"/>
  <c r="M803" i="5"/>
  <c r="K803" i="5"/>
  <c r="I803" i="5"/>
  <c r="G803" i="5"/>
  <c r="E803" i="5"/>
  <c r="C803" i="5"/>
  <c r="M802" i="5"/>
  <c r="K802" i="5"/>
  <c r="I802" i="5"/>
  <c r="G802" i="5"/>
  <c r="E802" i="5"/>
  <c r="C802" i="5"/>
  <c r="M801" i="5"/>
  <c r="K801" i="5"/>
  <c r="I801" i="5"/>
  <c r="G801" i="5"/>
  <c r="E801" i="5"/>
  <c r="C801" i="5"/>
  <c r="M800" i="5"/>
  <c r="K800" i="5"/>
  <c r="I800" i="5"/>
  <c r="G800" i="5"/>
  <c r="E800" i="5"/>
  <c r="C800" i="5"/>
  <c r="M799" i="5"/>
  <c r="K799" i="5"/>
  <c r="I799" i="5"/>
  <c r="G799" i="5"/>
  <c r="E799" i="5"/>
  <c r="C799" i="5"/>
  <c r="M798" i="5"/>
  <c r="K798" i="5"/>
  <c r="I798" i="5"/>
  <c r="G798" i="5"/>
  <c r="E798" i="5"/>
  <c r="C798" i="5"/>
  <c r="M797" i="5"/>
  <c r="K797" i="5"/>
  <c r="I797" i="5"/>
  <c r="G797" i="5"/>
  <c r="E797" i="5"/>
  <c r="C797" i="5"/>
  <c r="M796" i="5"/>
  <c r="K796" i="5"/>
  <c r="I796" i="5"/>
  <c r="G796" i="5"/>
  <c r="E796" i="5"/>
  <c r="C796" i="5"/>
  <c r="M795" i="5"/>
  <c r="K795" i="5"/>
  <c r="I795" i="5"/>
  <c r="G795" i="5"/>
  <c r="E795" i="5"/>
  <c r="C795" i="5"/>
  <c r="M794" i="5"/>
  <c r="K794" i="5"/>
  <c r="I794" i="5"/>
  <c r="G794" i="5"/>
  <c r="E794" i="5"/>
  <c r="C794" i="5"/>
  <c r="M793" i="5"/>
  <c r="K793" i="5"/>
  <c r="I793" i="5"/>
  <c r="G793" i="5"/>
  <c r="E793" i="5"/>
  <c r="C793" i="5"/>
  <c r="M792" i="5"/>
  <c r="K792" i="5"/>
  <c r="I792" i="5"/>
  <c r="G792" i="5"/>
  <c r="E792" i="5"/>
  <c r="C792" i="5"/>
  <c r="M791" i="5"/>
  <c r="K791" i="5"/>
  <c r="I791" i="5"/>
  <c r="G791" i="5"/>
  <c r="E791" i="5"/>
  <c r="C791" i="5"/>
  <c r="M790" i="5"/>
  <c r="K790" i="5"/>
  <c r="I790" i="5"/>
  <c r="G790" i="5"/>
  <c r="E790" i="5"/>
  <c r="C790" i="5"/>
  <c r="M789" i="5"/>
  <c r="K789" i="5"/>
  <c r="I789" i="5"/>
  <c r="G789" i="5"/>
  <c r="E789" i="5"/>
  <c r="C789" i="5"/>
  <c r="M788" i="5"/>
  <c r="K788" i="5"/>
  <c r="I788" i="5"/>
  <c r="G788" i="5"/>
  <c r="E788" i="5"/>
  <c r="C788" i="5"/>
  <c r="M787" i="5"/>
  <c r="K787" i="5"/>
  <c r="I787" i="5"/>
  <c r="G787" i="5"/>
  <c r="E787" i="5"/>
  <c r="C787" i="5"/>
  <c r="M786" i="5"/>
  <c r="K786" i="5"/>
  <c r="I786" i="5"/>
  <c r="G786" i="5"/>
  <c r="E786" i="5"/>
  <c r="C786" i="5"/>
  <c r="M785" i="5"/>
  <c r="K785" i="5"/>
  <c r="I785" i="5"/>
  <c r="G785" i="5"/>
  <c r="E785" i="5"/>
  <c r="C785" i="5"/>
  <c r="M784" i="5"/>
  <c r="K784" i="5"/>
  <c r="I784" i="5"/>
  <c r="G784" i="5"/>
  <c r="E784" i="5"/>
  <c r="C784" i="5"/>
  <c r="M783" i="5"/>
  <c r="K783" i="5"/>
  <c r="I783" i="5"/>
  <c r="G783" i="5"/>
  <c r="E783" i="5"/>
  <c r="C783" i="5"/>
  <c r="M782" i="5"/>
  <c r="K782" i="5"/>
  <c r="I782" i="5"/>
  <c r="G782" i="5"/>
  <c r="E782" i="5"/>
  <c r="C782" i="5"/>
  <c r="M781" i="5"/>
  <c r="K781" i="5"/>
  <c r="I781" i="5"/>
  <c r="G781" i="5"/>
  <c r="E781" i="5"/>
  <c r="C781" i="5"/>
  <c r="M780" i="5"/>
  <c r="K780" i="5"/>
  <c r="I780" i="5"/>
  <c r="G780" i="5"/>
  <c r="E780" i="5"/>
  <c r="C780" i="5"/>
  <c r="M779" i="5"/>
  <c r="K779" i="5"/>
  <c r="I779" i="5"/>
  <c r="G779" i="5"/>
  <c r="E779" i="5"/>
  <c r="C779" i="5"/>
  <c r="M778" i="5"/>
  <c r="K778" i="5"/>
  <c r="I778" i="5"/>
  <c r="G778" i="5"/>
  <c r="E778" i="5"/>
  <c r="C778" i="5"/>
  <c r="M777" i="5"/>
  <c r="K777" i="5"/>
  <c r="I777" i="5"/>
  <c r="G777" i="5"/>
  <c r="E777" i="5"/>
  <c r="C777" i="5"/>
  <c r="M776" i="5"/>
  <c r="K776" i="5"/>
  <c r="I776" i="5"/>
  <c r="G776" i="5"/>
  <c r="E776" i="5"/>
  <c r="C776" i="5"/>
  <c r="M775" i="5"/>
  <c r="K775" i="5"/>
  <c r="I775" i="5"/>
  <c r="G775" i="5"/>
  <c r="E775" i="5"/>
  <c r="C775" i="5"/>
  <c r="M774" i="5"/>
  <c r="K774" i="5"/>
  <c r="I774" i="5"/>
  <c r="G774" i="5"/>
  <c r="E774" i="5"/>
  <c r="C774" i="5"/>
  <c r="M773" i="5"/>
  <c r="K773" i="5"/>
  <c r="I773" i="5"/>
  <c r="G773" i="5"/>
  <c r="E773" i="5"/>
  <c r="C773" i="5"/>
  <c r="M772" i="5"/>
  <c r="K772" i="5"/>
  <c r="I772" i="5"/>
  <c r="G772" i="5"/>
  <c r="E772" i="5"/>
  <c r="C772" i="5"/>
  <c r="M771" i="5"/>
  <c r="K771" i="5"/>
  <c r="I771" i="5"/>
  <c r="G771" i="5"/>
  <c r="E771" i="5"/>
  <c r="C771" i="5"/>
  <c r="M770" i="5"/>
  <c r="K770" i="5"/>
  <c r="I770" i="5"/>
  <c r="G770" i="5"/>
  <c r="E770" i="5"/>
  <c r="C770" i="5"/>
  <c r="M769" i="5"/>
  <c r="K769" i="5"/>
  <c r="I769" i="5"/>
  <c r="G769" i="5"/>
  <c r="E769" i="5"/>
  <c r="C769" i="5"/>
  <c r="M768" i="5"/>
  <c r="K768" i="5"/>
  <c r="I768" i="5"/>
  <c r="G768" i="5"/>
  <c r="E768" i="5"/>
  <c r="C768" i="5"/>
  <c r="M767" i="5"/>
  <c r="K767" i="5"/>
  <c r="I767" i="5"/>
  <c r="G767" i="5"/>
  <c r="E767" i="5"/>
  <c r="C767" i="5"/>
  <c r="M766" i="5"/>
  <c r="K766" i="5"/>
  <c r="I766" i="5"/>
  <c r="G766" i="5"/>
  <c r="E766" i="5"/>
  <c r="C766" i="5"/>
  <c r="M765" i="5"/>
  <c r="K765" i="5"/>
  <c r="I765" i="5"/>
  <c r="G765" i="5"/>
  <c r="E765" i="5"/>
  <c r="C765" i="5"/>
  <c r="M764" i="5"/>
  <c r="K764" i="5"/>
  <c r="I764" i="5"/>
  <c r="G764" i="5"/>
  <c r="E764" i="5"/>
  <c r="C764" i="5"/>
  <c r="M763" i="5"/>
  <c r="K763" i="5"/>
  <c r="I763" i="5"/>
  <c r="G763" i="5"/>
  <c r="E763" i="5"/>
  <c r="C763" i="5"/>
  <c r="M762" i="5"/>
  <c r="K762" i="5"/>
  <c r="I762" i="5"/>
  <c r="G762" i="5"/>
  <c r="E762" i="5"/>
  <c r="C762" i="5"/>
  <c r="M761" i="5"/>
  <c r="K761" i="5"/>
  <c r="I761" i="5"/>
  <c r="G761" i="5"/>
  <c r="E761" i="5"/>
  <c r="C761" i="5"/>
  <c r="M760" i="5"/>
  <c r="K760" i="5"/>
  <c r="I760" i="5"/>
  <c r="G760" i="5"/>
  <c r="E760" i="5"/>
  <c r="C760" i="5"/>
  <c r="M759" i="5"/>
  <c r="K759" i="5"/>
  <c r="I759" i="5"/>
  <c r="G759" i="5"/>
  <c r="E759" i="5"/>
  <c r="C759" i="5"/>
  <c r="M758" i="5"/>
  <c r="K758" i="5"/>
  <c r="I758" i="5"/>
  <c r="G758" i="5"/>
  <c r="E758" i="5"/>
  <c r="C758" i="5"/>
  <c r="M757" i="5"/>
  <c r="K757" i="5"/>
  <c r="I757" i="5"/>
  <c r="G757" i="5"/>
  <c r="E757" i="5"/>
  <c r="C757" i="5"/>
  <c r="M756" i="5"/>
  <c r="K756" i="5"/>
  <c r="I756" i="5"/>
  <c r="G756" i="5"/>
  <c r="E756" i="5"/>
  <c r="C756" i="5"/>
  <c r="M755" i="5"/>
  <c r="K755" i="5"/>
  <c r="I755" i="5"/>
  <c r="G755" i="5"/>
  <c r="E755" i="5"/>
  <c r="C755" i="5"/>
  <c r="M754" i="5"/>
  <c r="K754" i="5"/>
  <c r="I754" i="5"/>
  <c r="G754" i="5"/>
  <c r="E754" i="5"/>
  <c r="C754" i="5"/>
  <c r="M753" i="5"/>
  <c r="K753" i="5"/>
  <c r="I753" i="5"/>
  <c r="G753" i="5"/>
  <c r="E753" i="5"/>
  <c r="C753" i="5"/>
  <c r="M752" i="5"/>
  <c r="K752" i="5"/>
  <c r="I752" i="5"/>
  <c r="G752" i="5"/>
  <c r="E752" i="5"/>
  <c r="C752" i="5"/>
  <c r="M751" i="5"/>
  <c r="K751" i="5"/>
  <c r="I751" i="5"/>
  <c r="G751" i="5"/>
  <c r="E751" i="5"/>
  <c r="C751" i="5"/>
  <c r="M750" i="5"/>
  <c r="K750" i="5"/>
  <c r="I750" i="5"/>
  <c r="G750" i="5"/>
  <c r="E750" i="5"/>
  <c r="C750" i="5"/>
  <c r="M749" i="5"/>
  <c r="K749" i="5"/>
  <c r="I749" i="5"/>
  <c r="G749" i="5"/>
  <c r="E749" i="5"/>
  <c r="C749" i="5"/>
  <c r="M748" i="5"/>
  <c r="K748" i="5"/>
  <c r="I748" i="5"/>
  <c r="G748" i="5"/>
  <c r="E748" i="5"/>
  <c r="C748" i="5"/>
  <c r="M747" i="5"/>
  <c r="K747" i="5"/>
  <c r="I747" i="5"/>
  <c r="G747" i="5"/>
  <c r="E747" i="5"/>
  <c r="C747" i="5"/>
  <c r="M746" i="5"/>
  <c r="K746" i="5"/>
  <c r="I746" i="5"/>
  <c r="G746" i="5"/>
  <c r="E746" i="5"/>
  <c r="C746" i="5"/>
  <c r="M745" i="5"/>
  <c r="K745" i="5"/>
  <c r="I745" i="5"/>
  <c r="G745" i="5"/>
  <c r="E745" i="5"/>
  <c r="C745" i="5"/>
  <c r="M744" i="5"/>
  <c r="K744" i="5"/>
  <c r="I744" i="5"/>
  <c r="G744" i="5"/>
  <c r="E744" i="5"/>
  <c r="C744" i="5"/>
  <c r="M743" i="5"/>
  <c r="K743" i="5"/>
  <c r="I743" i="5"/>
  <c r="G743" i="5"/>
  <c r="E743" i="5"/>
  <c r="C743" i="5"/>
  <c r="M742" i="5"/>
  <c r="K742" i="5"/>
  <c r="I742" i="5"/>
  <c r="G742" i="5"/>
  <c r="E742" i="5"/>
  <c r="C742" i="5"/>
  <c r="M741" i="5"/>
  <c r="K741" i="5"/>
  <c r="I741" i="5"/>
  <c r="G741" i="5"/>
  <c r="E741" i="5"/>
  <c r="C741" i="5"/>
  <c r="M740" i="5"/>
  <c r="K740" i="5"/>
  <c r="I740" i="5"/>
  <c r="G740" i="5"/>
  <c r="E740" i="5"/>
  <c r="C740" i="5"/>
  <c r="M739" i="5"/>
  <c r="K739" i="5"/>
  <c r="I739" i="5"/>
  <c r="G739" i="5"/>
  <c r="E739" i="5"/>
  <c r="C739" i="5"/>
  <c r="M738" i="5"/>
  <c r="K738" i="5"/>
  <c r="I738" i="5"/>
  <c r="G738" i="5"/>
  <c r="E738" i="5"/>
  <c r="C738" i="5"/>
  <c r="M737" i="5"/>
  <c r="K737" i="5"/>
  <c r="I737" i="5"/>
  <c r="G737" i="5"/>
  <c r="E737" i="5"/>
  <c r="C737" i="5"/>
  <c r="M736" i="5"/>
  <c r="K736" i="5"/>
  <c r="I736" i="5"/>
  <c r="G736" i="5"/>
  <c r="E736" i="5"/>
  <c r="C736" i="5"/>
  <c r="M735" i="5"/>
  <c r="K735" i="5"/>
  <c r="I735" i="5"/>
  <c r="G735" i="5"/>
  <c r="E735" i="5"/>
  <c r="C735" i="5"/>
  <c r="M734" i="5"/>
  <c r="K734" i="5"/>
  <c r="I734" i="5"/>
  <c r="G734" i="5"/>
  <c r="E734" i="5"/>
  <c r="C734" i="5"/>
  <c r="M733" i="5"/>
  <c r="K733" i="5"/>
  <c r="I733" i="5"/>
  <c r="G733" i="5"/>
  <c r="E733" i="5"/>
  <c r="C733" i="5"/>
  <c r="M732" i="5"/>
  <c r="K732" i="5"/>
  <c r="I732" i="5"/>
  <c r="G732" i="5"/>
  <c r="E732" i="5"/>
  <c r="C732" i="5"/>
  <c r="M731" i="5"/>
  <c r="K731" i="5"/>
  <c r="I731" i="5"/>
  <c r="G731" i="5"/>
  <c r="E731" i="5"/>
  <c r="C731" i="5"/>
  <c r="M730" i="5"/>
  <c r="K730" i="5"/>
  <c r="I730" i="5"/>
  <c r="G730" i="5"/>
  <c r="E730" i="5"/>
  <c r="C730" i="5"/>
  <c r="M729" i="5"/>
  <c r="K729" i="5"/>
  <c r="I729" i="5"/>
  <c r="G729" i="5"/>
  <c r="E729" i="5"/>
  <c r="C729" i="5"/>
  <c r="M728" i="5"/>
  <c r="K728" i="5"/>
  <c r="I728" i="5"/>
  <c r="G728" i="5"/>
  <c r="E728" i="5"/>
  <c r="C728" i="5"/>
  <c r="M727" i="5"/>
  <c r="K727" i="5"/>
  <c r="I727" i="5"/>
  <c r="G727" i="5"/>
  <c r="E727" i="5"/>
  <c r="C727" i="5"/>
  <c r="M726" i="5"/>
  <c r="K726" i="5"/>
  <c r="I726" i="5"/>
  <c r="G726" i="5"/>
  <c r="E726" i="5"/>
  <c r="C726" i="5"/>
  <c r="M725" i="5"/>
  <c r="K725" i="5"/>
  <c r="I725" i="5"/>
  <c r="G725" i="5"/>
  <c r="E725" i="5"/>
  <c r="C725" i="5"/>
  <c r="M724" i="5"/>
  <c r="K724" i="5"/>
  <c r="I724" i="5"/>
  <c r="G724" i="5"/>
  <c r="E724" i="5"/>
  <c r="C724" i="5"/>
  <c r="M723" i="5"/>
  <c r="K723" i="5"/>
  <c r="I723" i="5"/>
  <c r="G723" i="5"/>
  <c r="E723" i="5"/>
  <c r="C723" i="5"/>
  <c r="M722" i="5"/>
  <c r="K722" i="5"/>
  <c r="I722" i="5"/>
  <c r="G722" i="5"/>
  <c r="E722" i="5"/>
  <c r="C722" i="5"/>
  <c r="M721" i="5"/>
  <c r="K721" i="5"/>
  <c r="I721" i="5"/>
  <c r="G721" i="5"/>
  <c r="E721" i="5"/>
  <c r="C721" i="5"/>
  <c r="M720" i="5"/>
  <c r="K720" i="5"/>
  <c r="I720" i="5"/>
  <c r="G720" i="5"/>
  <c r="E720" i="5"/>
  <c r="C720" i="5"/>
  <c r="M719" i="5"/>
  <c r="K719" i="5"/>
  <c r="I719" i="5"/>
  <c r="G719" i="5"/>
  <c r="E719" i="5"/>
  <c r="C719" i="5"/>
  <c r="M718" i="5"/>
  <c r="K718" i="5"/>
  <c r="I718" i="5"/>
  <c r="G718" i="5"/>
  <c r="E718" i="5"/>
  <c r="C718" i="5"/>
  <c r="M717" i="5"/>
  <c r="K717" i="5"/>
  <c r="I717" i="5"/>
  <c r="G717" i="5"/>
  <c r="E717" i="5"/>
  <c r="C717" i="5"/>
  <c r="M716" i="5"/>
  <c r="K716" i="5"/>
  <c r="I716" i="5"/>
  <c r="G716" i="5"/>
  <c r="E716" i="5"/>
  <c r="C716" i="5"/>
  <c r="M715" i="5"/>
  <c r="K715" i="5"/>
  <c r="I715" i="5"/>
  <c r="G715" i="5"/>
  <c r="E715" i="5"/>
  <c r="C715" i="5"/>
  <c r="M714" i="5"/>
  <c r="K714" i="5"/>
  <c r="I714" i="5"/>
  <c r="G714" i="5"/>
  <c r="E714" i="5"/>
  <c r="C714" i="5"/>
  <c r="M713" i="5"/>
  <c r="K713" i="5"/>
  <c r="I713" i="5"/>
  <c r="G713" i="5"/>
  <c r="E713" i="5"/>
  <c r="C713" i="5"/>
  <c r="M712" i="5"/>
  <c r="K712" i="5"/>
  <c r="I712" i="5"/>
  <c r="G712" i="5"/>
  <c r="E712" i="5"/>
  <c r="C712" i="5"/>
  <c r="M711" i="5"/>
  <c r="K711" i="5"/>
  <c r="I711" i="5"/>
  <c r="G711" i="5"/>
  <c r="E711" i="5"/>
  <c r="C711" i="5"/>
  <c r="M710" i="5"/>
  <c r="K710" i="5"/>
  <c r="I710" i="5"/>
  <c r="G710" i="5"/>
  <c r="E710" i="5"/>
  <c r="C710" i="5"/>
  <c r="M709" i="5"/>
  <c r="K709" i="5"/>
  <c r="I709" i="5"/>
  <c r="G709" i="5"/>
  <c r="E709" i="5"/>
  <c r="C709" i="5"/>
  <c r="M708" i="5"/>
  <c r="K708" i="5"/>
  <c r="I708" i="5"/>
  <c r="G708" i="5"/>
  <c r="E708" i="5"/>
  <c r="C708" i="5"/>
  <c r="M707" i="5"/>
  <c r="K707" i="5"/>
  <c r="I707" i="5"/>
  <c r="G707" i="5"/>
  <c r="E707" i="5"/>
  <c r="C707" i="5"/>
  <c r="M706" i="5"/>
  <c r="K706" i="5"/>
  <c r="I706" i="5"/>
  <c r="G706" i="5"/>
  <c r="E706" i="5"/>
  <c r="C706" i="5"/>
  <c r="M705" i="5"/>
  <c r="K705" i="5"/>
  <c r="I705" i="5"/>
  <c r="G705" i="5"/>
  <c r="E705" i="5"/>
  <c r="C705" i="5"/>
  <c r="M704" i="5"/>
  <c r="K704" i="5"/>
  <c r="I704" i="5"/>
  <c r="G704" i="5"/>
  <c r="E704" i="5"/>
  <c r="C704" i="5"/>
  <c r="M703" i="5"/>
  <c r="K703" i="5"/>
  <c r="I703" i="5"/>
  <c r="G703" i="5"/>
  <c r="E703" i="5"/>
  <c r="C703" i="5"/>
  <c r="M702" i="5"/>
  <c r="K702" i="5"/>
  <c r="I702" i="5"/>
  <c r="G702" i="5"/>
  <c r="E702" i="5"/>
  <c r="C702" i="5"/>
  <c r="M701" i="5"/>
  <c r="K701" i="5"/>
  <c r="I701" i="5"/>
  <c r="G701" i="5"/>
  <c r="E701" i="5"/>
  <c r="C701" i="5"/>
  <c r="M700" i="5"/>
  <c r="K700" i="5"/>
  <c r="I700" i="5"/>
  <c r="G700" i="5"/>
  <c r="E700" i="5"/>
  <c r="C700" i="5"/>
  <c r="M699" i="5"/>
  <c r="K699" i="5"/>
  <c r="I699" i="5"/>
  <c r="G699" i="5"/>
  <c r="E699" i="5"/>
  <c r="C699" i="5"/>
  <c r="M698" i="5"/>
  <c r="K698" i="5"/>
  <c r="I698" i="5"/>
  <c r="G698" i="5"/>
  <c r="E698" i="5"/>
  <c r="C698" i="5"/>
  <c r="M697" i="5"/>
  <c r="K697" i="5"/>
  <c r="I697" i="5"/>
  <c r="G697" i="5"/>
  <c r="E697" i="5"/>
  <c r="C697" i="5"/>
  <c r="M696" i="5"/>
  <c r="K696" i="5"/>
  <c r="I696" i="5"/>
  <c r="G696" i="5"/>
  <c r="E696" i="5"/>
  <c r="C696" i="5"/>
  <c r="M695" i="5"/>
  <c r="K695" i="5"/>
  <c r="I695" i="5"/>
  <c r="G695" i="5"/>
  <c r="E695" i="5"/>
  <c r="C695" i="5"/>
  <c r="M694" i="5"/>
  <c r="K694" i="5"/>
  <c r="I694" i="5"/>
  <c r="G694" i="5"/>
  <c r="E694" i="5"/>
  <c r="C694" i="5"/>
  <c r="M693" i="5"/>
  <c r="K693" i="5"/>
  <c r="I693" i="5"/>
  <c r="G693" i="5"/>
  <c r="E693" i="5"/>
  <c r="C693" i="5"/>
  <c r="M692" i="5"/>
  <c r="K692" i="5"/>
  <c r="I692" i="5"/>
  <c r="G692" i="5"/>
  <c r="E692" i="5"/>
  <c r="C692" i="5"/>
  <c r="M691" i="5"/>
  <c r="K691" i="5"/>
  <c r="I691" i="5"/>
  <c r="G691" i="5"/>
  <c r="E691" i="5"/>
  <c r="C691" i="5"/>
  <c r="M690" i="5"/>
  <c r="K690" i="5"/>
  <c r="I690" i="5"/>
  <c r="G690" i="5"/>
  <c r="E690" i="5"/>
  <c r="C690" i="5"/>
  <c r="M689" i="5"/>
  <c r="K689" i="5"/>
  <c r="I689" i="5"/>
  <c r="G689" i="5"/>
  <c r="E689" i="5"/>
  <c r="C689" i="5"/>
  <c r="M688" i="5"/>
  <c r="K688" i="5"/>
  <c r="I688" i="5"/>
  <c r="G688" i="5"/>
  <c r="E688" i="5"/>
  <c r="C688" i="5"/>
  <c r="M687" i="5"/>
  <c r="K687" i="5"/>
  <c r="I687" i="5"/>
  <c r="G687" i="5"/>
  <c r="E687" i="5"/>
  <c r="C687" i="5"/>
  <c r="M686" i="5"/>
  <c r="K686" i="5"/>
  <c r="I686" i="5"/>
  <c r="G686" i="5"/>
  <c r="E686" i="5"/>
  <c r="C686" i="5"/>
  <c r="M685" i="5"/>
  <c r="K685" i="5"/>
  <c r="I685" i="5"/>
  <c r="G685" i="5"/>
  <c r="E685" i="5"/>
  <c r="C685" i="5"/>
  <c r="M684" i="5"/>
  <c r="K684" i="5"/>
  <c r="I684" i="5"/>
  <c r="G684" i="5"/>
  <c r="E684" i="5"/>
  <c r="C684" i="5"/>
  <c r="M683" i="5"/>
  <c r="K683" i="5"/>
  <c r="I683" i="5"/>
  <c r="G683" i="5"/>
  <c r="E683" i="5"/>
  <c r="C683" i="5"/>
  <c r="M682" i="5"/>
  <c r="K682" i="5"/>
  <c r="I682" i="5"/>
  <c r="G682" i="5"/>
  <c r="E682" i="5"/>
  <c r="C682" i="5"/>
  <c r="M681" i="5"/>
  <c r="K681" i="5"/>
  <c r="I681" i="5"/>
  <c r="G681" i="5"/>
  <c r="E681" i="5"/>
  <c r="C681" i="5"/>
  <c r="M680" i="5"/>
  <c r="K680" i="5"/>
  <c r="I680" i="5"/>
  <c r="G680" i="5"/>
  <c r="E680" i="5"/>
  <c r="C680" i="5"/>
  <c r="M679" i="5"/>
  <c r="K679" i="5"/>
  <c r="I679" i="5"/>
  <c r="G679" i="5"/>
  <c r="E679" i="5"/>
  <c r="C679" i="5"/>
  <c r="M678" i="5"/>
  <c r="K678" i="5"/>
  <c r="I678" i="5"/>
  <c r="G678" i="5"/>
  <c r="E678" i="5"/>
  <c r="C678" i="5"/>
  <c r="M677" i="5"/>
  <c r="K677" i="5"/>
  <c r="I677" i="5"/>
  <c r="G677" i="5"/>
  <c r="E677" i="5"/>
  <c r="C677" i="5"/>
  <c r="M676" i="5"/>
  <c r="K676" i="5"/>
  <c r="I676" i="5"/>
  <c r="G676" i="5"/>
  <c r="E676" i="5"/>
  <c r="C676" i="5"/>
  <c r="M675" i="5"/>
  <c r="K675" i="5"/>
  <c r="I675" i="5"/>
  <c r="G675" i="5"/>
  <c r="E675" i="5"/>
  <c r="C675" i="5"/>
  <c r="M674" i="5"/>
  <c r="K674" i="5"/>
  <c r="I674" i="5"/>
  <c r="G674" i="5"/>
  <c r="E674" i="5"/>
  <c r="C674" i="5"/>
  <c r="M673" i="5"/>
  <c r="K673" i="5"/>
  <c r="I673" i="5"/>
  <c r="G673" i="5"/>
  <c r="E673" i="5"/>
  <c r="C673" i="5"/>
  <c r="M672" i="5"/>
  <c r="K672" i="5"/>
  <c r="I672" i="5"/>
  <c r="G672" i="5"/>
  <c r="E672" i="5"/>
  <c r="C672" i="5"/>
  <c r="M671" i="5"/>
  <c r="K671" i="5"/>
  <c r="I671" i="5"/>
  <c r="G671" i="5"/>
  <c r="E671" i="5"/>
  <c r="C671" i="5"/>
  <c r="M670" i="5"/>
  <c r="K670" i="5"/>
  <c r="I670" i="5"/>
  <c r="G670" i="5"/>
  <c r="E670" i="5"/>
  <c r="C670" i="5"/>
  <c r="M669" i="5"/>
  <c r="K669" i="5"/>
  <c r="I669" i="5"/>
  <c r="G669" i="5"/>
  <c r="E669" i="5"/>
  <c r="C669" i="5"/>
  <c r="M668" i="5"/>
  <c r="K668" i="5"/>
  <c r="I668" i="5"/>
  <c r="G668" i="5"/>
  <c r="E668" i="5"/>
  <c r="C668" i="5"/>
  <c r="M667" i="5"/>
  <c r="K667" i="5"/>
  <c r="I667" i="5"/>
  <c r="G667" i="5"/>
  <c r="E667" i="5"/>
  <c r="C667" i="5"/>
  <c r="M666" i="5"/>
  <c r="K666" i="5"/>
  <c r="I666" i="5"/>
  <c r="G666" i="5"/>
  <c r="E666" i="5"/>
  <c r="C666" i="5"/>
  <c r="M665" i="5"/>
  <c r="K665" i="5"/>
  <c r="I665" i="5"/>
  <c r="G665" i="5"/>
  <c r="E665" i="5"/>
  <c r="C665" i="5"/>
  <c r="M664" i="5"/>
  <c r="K664" i="5"/>
  <c r="I664" i="5"/>
  <c r="G664" i="5"/>
  <c r="E664" i="5"/>
  <c r="C664" i="5"/>
  <c r="M663" i="5"/>
  <c r="K663" i="5"/>
  <c r="I663" i="5"/>
  <c r="G663" i="5"/>
  <c r="E663" i="5"/>
  <c r="C663" i="5"/>
  <c r="M662" i="5"/>
  <c r="K662" i="5"/>
  <c r="I662" i="5"/>
  <c r="G662" i="5"/>
  <c r="E662" i="5"/>
  <c r="C662" i="5"/>
  <c r="M661" i="5"/>
  <c r="K661" i="5"/>
  <c r="I661" i="5"/>
  <c r="G661" i="5"/>
  <c r="E661" i="5"/>
  <c r="C661" i="5"/>
  <c r="M660" i="5"/>
  <c r="K660" i="5"/>
  <c r="I660" i="5"/>
  <c r="G660" i="5"/>
  <c r="E660" i="5"/>
  <c r="C660" i="5"/>
  <c r="M659" i="5"/>
  <c r="K659" i="5"/>
  <c r="I659" i="5"/>
  <c r="G659" i="5"/>
  <c r="E659" i="5"/>
  <c r="C659" i="5"/>
  <c r="M658" i="5"/>
  <c r="K658" i="5"/>
  <c r="I658" i="5"/>
  <c r="G658" i="5"/>
  <c r="E658" i="5"/>
  <c r="C658" i="5"/>
  <c r="M657" i="5"/>
  <c r="K657" i="5"/>
  <c r="I657" i="5"/>
  <c r="G657" i="5"/>
  <c r="E657" i="5"/>
  <c r="C657" i="5"/>
  <c r="M656" i="5"/>
  <c r="K656" i="5"/>
  <c r="I656" i="5"/>
  <c r="G656" i="5"/>
  <c r="E656" i="5"/>
  <c r="C656" i="5"/>
  <c r="M655" i="5"/>
  <c r="K655" i="5"/>
  <c r="I655" i="5"/>
  <c r="G655" i="5"/>
  <c r="E655" i="5"/>
  <c r="C655" i="5"/>
  <c r="M654" i="5"/>
  <c r="K654" i="5"/>
  <c r="I654" i="5"/>
  <c r="G654" i="5"/>
  <c r="E654" i="5"/>
  <c r="C654" i="5"/>
  <c r="M653" i="5"/>
  <c r="K653" i="5"/>
  <c r="I653" i="5"/>
  <c r="G653" i="5"/>
  <c r="E653" i="5"/>
  <c r="C653" i="5"/>
  <c r="M652" i="5"/>
  <c r="K652" i="5"/>
  <c r="I652" i="5"/>
  <c r="G652" i="5"/>
  <c r="E652" i="5"/>
  <c r="C652" i="5"/>
  <c r="M651" i="5"/>
  <c r="K651" i="5"/>
  <c r="I651" i="5"/>
  <c r="G651" i="5"/>
  <c r="E651" i="5"/>
  <c r="C651" i="5"/>
  <c r="M650" i="5"/>
  <c r="K650" i="5"/>
  <c r="I650" i="5"/>
  <c r="G650" i="5"/>
  <c r="E650" i="5"/>
  <c r="C650" i="5"/>
  <c r="M649" i="5"/>
  <c r="K649" i="5"/>
  <c r="I649" i="5"/>
  <c r="G649" i="5"/>
  <c r="E649" i="5"/>
  <c r="C649" i="5"/>
  <c r="M648" i="5"/>
  <c r="K648" i="5"/>
  <c r="I648" i="5"/>
  <c r="G648" i="5"/>
  <c r="E648" i="5"/>
  <c r="C648" i="5"/>
  <c r="M647" i="5"/>
  <c r="K647" i="5"/>
  <c r="I647" i="5"/>
  <c r="G647" i="5"/>
  <c r="E647" i="5"/>
  <c r="C647" i="5"/>
  <c r="M646" i="5"/>
  <c r="K646" i="5"/>
  <c r="I646" i="5"/>
  <c r="G646" i="5"/>
  <c r="E646" i="5"/>
  <c r="C646" i="5"/>
  <c r="M645" i="5"/>
  <c r="K645" i="5"/>
  <c r="I645" i="5"/>
  <c r="G645" i="5"/>
  <c r="E645" i="5"/>
  <c r="C645" i="5"/>
  <c r="M644" i="5"/>
  <c r="K644" i="5"/>
  <c r="I644" i="5"/>
  <c r="G644" i="5"/>
  <c r="E644" i="5"/>
  <c r="C644" i="5"/>
  <c r="M643" i="5"/>
  <c r="K643" i="5"/>
  <c r="I643" i="5"/>
  <c r="G643" i="5"/>
  <c r="E643" i="5"/>
  <c r="C643" i="5"/>
  <c r="M642" i="5"/>
  <c r="K642" i="5"/>
  <c r="I642" i="5"/>
  <c r="G642" i="5"/>
  <c r="E642" i="5"/>
  <c r="C642" i="5"/>
  <c r="M641" i="5"/>
  <c r="K641" i="5"/>
  <c r="I641" i="5"/>
  <c r="G641" i="5"/>
  <c r="E641" i="5"/>
  <c r="C641" i="5"/>
  <c r="M640" i="5"/>
  <c r="K640" i="5"/>
  <c r="I640" i="5"/>
  <c r="G640" i="5"/>
  <c r="E640" i="5"/>
  <c r="C640" i="5"/>
  <c r="M639" i="5"/>
  <c r="K639" i="5"/>
  <c r="I639" i="5"/>
  <c r="G639" i="5"/>
  <c r="E639" i="5"/>
  <c r="C639" i="5"/>
  <c r="M638" i="5"/>
  <c r="K638" i="5"/>
  <c r="I638" i="5"/>
  <c r="G638" i="5"/>
  <c r="E638" i="5"/>
  <c r="C638" i="5"/>
  <c r="M637" i="5"/>
  <c r="K637" i="5"/>
  <c r="I637" i="5"/>
  <c r="G637" i="5"/>
  <c r="E637" i="5"/>
  <c r="C637" i="5"/>
  <c r="M636" i="5"/>
  <c r="K636" i="5"/>
  <c r="I636" i="5"/>
  <c r="G636" i="5"/>
  <c r="E636" i="5"/>
  <c r="C636" i="5"/>
  <c r="M635" i="5"/>
  <c r="K635" i="5"/>
  <c r="I635" i="5"/>
  <c r="G635" i="5"/>
  <c r="E635" i="5"/>
  <c r="C635" i="5"/>
  <c r="M634" i="5"/>
  <c r="K634" i="5"/>
  <c r="I634" i="5"/>
  <c r="G634" i="5"/>
  <c r="E634" i="5"/>
  <c r="C634" i="5"/>
  <c r="M633" i="5"/>
  <c r="K633" i="5"/>
  <c r="I633" i="5"/>
  <c r="G633" i="5"/>
  <c r="E633" i="5"/>
  <c r="C633" i="5"/>
  <c r="M632" i="5"/>
  <c r="K632" i="5"/>
  <c r="I632" i="5"/>
  <c r="G632" i="5"/>
  <c r="E632" i="5"/>
  <c r="C632" i="5"/>
  <c r="M631" i="5"/>
  <c r="K631" i="5"/>
  <c r="I631" i="5"/>
  <c r="G631" i="5"/>
  <c r="E631" i="5"/>
  <c r="C631" i="5"/>
  <c r="M630" i="5"/>
  <c r="K630" i="5"/>
  <c r="I630" i="5"/>
  <c r="G630" i="5"/>
  <c r="E630" i="5"/>
  <c r="C630" i="5"/>
  <c r="M629" i="5"/>
  <c r="K629" i="5"/>
  <c r="I629" i="5"/>
  <c r="G629" i="5"/>
  <c r="E629" i="5"/>
  <c r="C629" i="5"/>
  <c r="M628" i="5"/>
  <c r="K628" i="5"/>
  <c r="I628" i="5"/>
  <c r="G628" i="5"/>
  <c r="E628" i="5"/>
  <c r="C628" i="5"/>
  <c r="M627" i="5"/>
  <c r="K627" i="5"/>
  <c r="I627" i="5"/>
  <c r="G627" i="5"/>
  <c r="E627" i="5"/>
  <c r="C627" i="5"/>
  <c r="M626" i="5"/>
  <c r="K626" i="5"/>
  <c r="I626" i="5"/>
  <c r="G626" i="5"/>
  <c r="E626" i="5"/>
  <c r="C626" i="5"/>
  <c r="M625" i="5"/>
  <c r="K625" i="5"/>
  <c r="I625" i="5"/>
  <c r="G625" i="5"/>
  <c r="E625" i="5"/>
  <c r="C625" i="5"/>
  <c r="M624" i="5"/>
  <c r="K624" i="5"/>
  <c r="I624" i="5"/>
  <c r="G624" i="5"/>
  <c r="E624" i="5"/>
  <c r="C624" i="5"/>
  <c r="M623" i="5"/>
  <c r="K623" i="5"/>
  <c r="I623" i="5"/>
  <c r="G623" i="5"/>
  <c r="E623" i="5"/>
  <c r="C623" i="5"/>
  <c r="M622" i="5"/>
  <c r="K622" i="5"/>
  <c r="I622" i="5"/>
  <c r="G622" i="5"/>
  <c r="E622" i="5"/>
  <c r="C622" i="5"/>
  <c r="M621" i="5"/>
  <c r="K621" i="5"/>
  <c r="I621" i="5"/>
  <c r="G621" i="5"/>
  <c r="E621" i="5"/>
  <c r="C621" i="5"/>
  <c r="M620" i="5"/>
  <c r="K620" i="5"/>
  <c r="I620" i="5"/>
  <c r="G620" i="5"/>
  <c r="E620" i="5"/>
  <c r="C620" i="5"/>
  <c r="M619" i="5"/>
  <c r="K619" i="5"/>
  <c r="I619" i="5"/>
  <c r="G619" i="5"/>
  <c r="E619" i="5"/>
  <c r="C619" i="5"/>
  <c r="M618" i="5"/>
  <c r="K618" i="5"/>
  <c r="I618" i="5"/>
  <c r="G618" i="5"/>
  <c r="E618" i="5"/>
  <c r="C618" i="5"/>
  <c r="M617" i="5"/>
  <c r="K617" i="5"/>
  <c r="I617" i="5"/>
  <c r="G617" i="5"/>
  <c r="E617" i="5"/>
  <c r="C617" i="5"/>
  <c r="M616" i="5"/>
  <c r="K616" i="5"/>
  <c r="I616" i="5"/>
  <c r="G616" i="5"/>
  <c r="E616" i="5"/>
  <c r="C616" i="5"/>
  <c r="M615" i="5"/>
  <c r="K615" i="5"/>
  <c r="I615" i="5"/>
  <c r="G615" i="5"/>
  <c r="E615" i="5"/>
  <c r="C615" i="5"/>
  <c r="M614" i="5"/>
  <c r="K614" i="5"/>
  <c r="I614" i="5"/>
  <c r="G614" i="5"/>
  <c r="E614" i="5"/>
  <c r="C614" i="5"/>
  <c r="M613" i="5"/>
  <c r="K613" i="5"/>
  <c r="I613" i="5"/>
  <c r="G613" i="5"/>
  <c r="E613" i="5"/>
  <c r="C613" i="5"/>
  <c r="M612" i="5"/>
  <c r="K612" i="5"/>
  <c r="I612" i="5"/>
  <c r="G612" i="5"/>
  <c r="E612" i="5"/>
  <c r="C612" i="5"/>
  <c r="M611" i="5"/>
  <c r="K611" i="5"/>
  <c r="I611" i="5"/>
  <c r="G611" i="5"/>
  <c r="E611" i="5"/>
  <c r="C611" i="5"/>
  <c r="M610" i="5"/>
  <c r="K610" i="5"/>
  <c r="I610" i="5"/>
  <c r="G610" i="5"/>
  <c r="E610" i="5"/>
  <c r="C610" i="5"/>
  <c r="M609" i="5"/>
  <c r="K609" i="5"/>
  <c r="I609" i="5"/>
  <c r="G609" i="5"/>
  <c r="E609" i="5"/>
  <c r="C609" i="5"/>
  <c r="M608" i="5"/>
  <c r="K608" i="5"/>
  <c r="I608" i="5"/>
  <c r="G608" i="5"/>
  <c r="E608" i="5"/>
  <c r="C608" i="5"/>
  <c r="M607" i="5"/>
  <c r="K607" i="5"/>
  <c r="I607" i="5"/>
  <c r="G607" i="5"/>
  <c r="E607" i="5"/>
  <c r="C607" i="5"/>
  <c r="M606" i="5"/>
  <c r="K606" i="5"/>
  <c r="I606" i="5"/>
  <c r="G606" i="5"/>
  <c r="E606" i="5"/>
  <c r="C606" i="5"/>
  <c r="M605" i="5"/>
  <c r="K605" i="5"/>
  <c r="I605" i="5"/>
  <c r="G605" i="5"/>
  <c r="E605" i="5"/>
  <c r="C605" i="5"/>
  <c r="M604" i="5"/>
  <c r="K604" i="5"/>
  <c r="I604" i="5"/>
  <c r="G604" i="5"/>
  <c r="E604" i="5"/>
  <c r="C604" i="5"/>
  <c r="M603" i="5"/>
  <c r="K603" i="5"/>
  <c r="I603" i="5"/>
  <c r="G603" i="5"/>
  <c r="E603" i="5"/>
  <c r="C603" i="5"/>
  <c r="M602" i="5"/>
  <c r="K602" i="5"/>
  <c r="I602" i="5"/>
  <c r="G602" i="5"/>
  <c r="E602" i="5"/>
  <c r="C602" i="5"/>
  <c r="M601" i="5"/>
  <c r="K601" i="5"/>
  <c r="I601" i="5"/>
  <c r="G601" i="5"/>
  <c r="E601" i="5"/>
  <c r="C601" i="5"/>
  <c r="M600" i="5"/>
  <c r="K600" i="5"/>
  <c r="I600" i="5"/>
  <c r="G600" i="5"/>
  <c r="E600" i="5"/>
  <c r="C600" i="5"/>
  <c r="M599" i="5"/>
  <c r="K599" i="5"/>
  <c r="I599" i="5"/>
  <c r="G599" i="5"/>
  <c r="E599" i="5"/>
  <c r="C599" i="5"/>
  <c r="M598" i="5"/>
  <c r="K598" i="5"/>
  <c r="I598" i="5"/>
  <c r="G598" i="5"/>
  <c r="E598" i="5"/>
  <c r="C598" i="5"/>
  <c r="M597" i="5"/>
  <c r="K597" i="5"/>
  <c r="I597" i="5"/>
  <c r="G597" i="5"/>
  <c r="E597" i="5"/>
  <c r="C597" i="5"/>
  <c r="M596" i="5"/>
  <c r="K596" i="5"/>
  <c r="I596" i="5"/>
  <c r="G596" i="5"/>
  <c r="E596" i="5"/>
  <c r="C596" i="5"/>
  <c r="M595" i="5"/>
  <c r="K595" i="5"/>
  <c r="I595" i="5"/>
  <c r="G595" i="5"/>
  <c r="E595" i="5"/>
  <c r="C595" i="5"/>
  <c r="M594" i="5"/>
  <c r="K594" i="5"/>
  <c r="I594" i="5"/>
  <c r="G594" i="5"/>
  <c r="E594" i="5"/>
  <c r="C594" i="5"/>
  <c r="M593" i="5"/>
  <c r="K593" i="5"/>
  <c r="I593" i="5"/>
  <c r="G593" i="5"/>
  <c r="E593" i="5"/>
  <c r="C593" i="5"/>
  <c r="M592" i="5"/>
  <c r="K592" i="5"/>
  <c r="I592" i="5"/>
  <c r="G592" i="5"/>
  <c r="E592" i="5"/>
  <c r="C592" i="5"/>
  <c r="M591" i="5"/>
  <c r="K591" i="5"/>
  <c r="I591" i="5"/>
  <c r="G591" i="5"/>
  <c r="E591" i="5"/>
  <c r="C591" i="5"/>
  <c r="M590" i="5"/>
  <c r="K590" i="5"/>
  <c r="I590" i="5"/>
  <c r="G590" i="5"/>
  <c r="E590" i="5"/>
  <c r="C590" i="5"/>
  <c r="M589" i="5"/>
  <c r="K589" i="5"/>
  <c r="I589" i="5"/>
  <c r="G589" i="5"/>
  <c r="E589" i="5"/>
  <c r="C589" i="5"/>
  <c r="M588" i="5"/>
  <c r="K588" i="5"/>
  <c r="I588" i="5"/>
  <c r="G588" i="5"/>
  <c r="E588" i="5"/>
  <c r="C588" i="5"/>
  <c r="M587" i="5"/>
  <c r="K587" i="5"/>
  <c r="I587" i="5"/>
  <c r="G587" i="5"/>
  <c r="E587" i="5"/>
  <c r="C587" i="5"/>
  <c r="M586" i="5"/>
  <c r="K586" i="5"/>
  <c r="I586" i="5"/>
  <c r="G586" i="5"/>
  <c r="E586" i="5"/>
  <c r="C586" i="5"/>
  <c r="M585" i="5"/>
  <c r="K585" i="5"/>
  <c r="I585" i="5"/>
  <c r="G585" i="5"/>
  <c r="E585" i="5"/>
  <c r="C585" i="5"/>
  <c r="M584" i="5"/>
  <c r="K584" i="5"/>
  <c r="I584" i="5"/>
  <c r="G584" i="5"/>
  <c r="E584" i="5"/>
  <c r="C584" i="5"/>
  <c r="M583" i="5"/>
  <c r="K583" i="5"/>
  <c r="I583" i="5"/>
  <c r="G583" i="5"/>
  <c r="E583" i="5"/>
  <c r="C583" i="5"/>
  <c r="M582" i="5"/>
  <c r="K582" i="5"/>
  <c r="I582" i="5"/>
  <c r="G582" i="5"/>
  <c r="E582" i="5"/>
  <c r="C582" i="5"/>
  <c r="M581" i="5"/>
  <c r="K581" i="5"/>
  <c r="I581" i="5"/>
  <c r="G581" i="5"/>
  <c r="E581" i="5"/>
  <c r="C581" i="5"/>
  <c r="M580" i="5"/>
  <c r="K580" i="5"/>
  <c r="I580" i="5"/>
  <c r="G580" i="5"/>
  <c r="E580" i="5"/>
  <c r="C580" i="5"/>
  <c r="M579" i="5"/>
  <c r="K579" i="5"/>
  <c r="I579" i="5"/>
  <c r="G579" i="5"/>
  <c r="E579" i="5"/>
  <c r="C579" i="5"/>
  <c r="M578" i="5"/>
  <c r="K578" i="5"/>
  <c r="I578" i="5"/>
  <c r="G578" i="5"/>
  <c r="E578" i="5"/>
  <c r="C578" i="5"/>
  <c r="M577" i="5"/>
  <c r="K577" i="5"/>
  <c r="I577" i="5"/>
  <c r="G577" i="5"/>
  <c r="E577" i="5"/>
  <c r="C577" i="5"/>
  <c r="M576" i="5"/>
  <c r="K576" i="5"/>
  <c r="I576" i="5"/>
  <c r="G576" i="5"/>
  <c r="E576" i="5"/>
  <c r="C576" i="5"/>
  <c r="M575" i="5"/>
  <c r="K575" i="5"/>
  <c r="I575" i="5"/>
  <c r="G575" i="5"/>
  <c r="E575" i="5"/>
  <c r="C575" i="5"/>
  <c r="M574" i="5"/>
  <c r="K574" i="5"/>
  <c r="I574" i="5"/>
  <c r="G574" i="5"/>
  <c r="E574" i="5"/>
  <c r="C574" i="5"/>
  <c r="M573" i="5"/>
  <c r="K573" i="5"/>
  <c r="I573" i="5"/>
  <c r="G573" i="5"/>
  <c r="E573" i="5"/>
  <c r="C573" i="5"/>
  <c r="M572" i="5"/>
  <c r="K572" i="5"/>
  <c r="I572" i="5"/>
  <c r="G572" i="5"/>
  <c r="E572" i="5"/>
  <c r="C572" i="5"/>
  <c r="M571" i="5"/>
  <c r="K571" i="5"/>
  <c r="I571" i="5"/>
  <c r="G571" i="5"/>
  <c r="E571" i="5"/>
  <c r="C571" i="5"/>
  <c r="M570" i="5"/>
  <c r="K570" i="5"/>
  <c r="I570" i="5"/>
  <c r="G570" i="5"/>
  <c r="E570" i="5"/>
  <c r="C570" i="5"/>
  <c r="M569" i="5"/>
  <c r="K569" i="5"/>
  <c r="I569" i="5"/>
  <c r="G569" i="5"/>
  <c r="E569" i="5"/>
  <c r="C569" i="5"/>
  <c r="M568" i="5"/>
  <c r="K568" i="5"/>
  <c r="I568" i="5"/>
  <c r="G568" i="5"/>
  <c r="E568" i="5"/>
  <c r="C568" i="5"/>
  <c r="M567" i="5"/>
  <c r="K567" i="5"/>
  <c r="I567" i="5"/>
  <c r="G567" i="5"/>
  <c r="E567" i="5"/>
  <c r="C567" i="5"/>
  <c r="M566" i="5"/>
  <c r="K566" i="5"/>
  <c r="I566" i="5"/>
  <c r="G566" i="5"/>
  <c r="E566" i="5"/>
  <c r="C566" i="5"/>
  <c r="M565" i="5"/>
  <c r="K565" i="5"/>
  <c r="I565" i="5"/>
  <c r="G565" i="5"/>
  <c r="E565" i="5"/>
  <c r="C565" i="5"/>
  <c r="M564" i="5"/>
  <c r="K564" i="5"/>
  <c r="I564" i="5"/>
  <c r="G564" i="5"/>
  <c r="E564" i="5"/>
  <c r="C564" i="5"/>
  <c r="M563" i="5"/>
  <c r="K563" i="5"/>
  <c r="I563" i="5"/>
  <c r="G563" i="5"/>
  <c r="E563" i="5"/>
  <c r="C563" i="5"/>
  <c r="M562" i="5"/>
  <c r="K562" i="5"/>
  <c r="I562" i="5"/>
  <c r="G562" i="5"/>
  <c r="E562" i="5"/>
  <c r="C562" i="5"/>
  <c r="M561" i="5"/>
  <c r="K561" i="5"/>
  <c r="I561" i="5"/>
  <c r="G561" i="5"/>
  <c r="E561" i="5"/>
  <c r="C561" i="5"/>
  <c r="M560" i="5"/>
  <c r="K560" i="5"/>
  <c r="I560" i="5"/>
  <c r="G560" i="5"/>
  <c r="E560" i="5"/>
  <c r="C560" i="5"/>
  <c r="M559" i="5"/>
  <c r="K559" i="5"/>
  <c r="I559" i="5"/>
  <c r="G559" i="5"/>
  <c r="E559" i="5"/>
  <c r="C559" i="5"/>
  <c r="M558" i="5"/>
  <c r="K558" i="5"/>
  <c r="I558" i="5"/>
  <c r="G558" i="5"/>
  <c r="E558" i="5"/>
  <c r="C558" i="5"/>
  <c r="M557" i="5"/>
  <c r="K557" i="5"/>
  <c r="I557" i="5"/>
  <c r="G557" i="5"/>
  <c r="E557" i="5"/>
  <c r="C557" i="5"/>
  <c r="M556" i="5"/>
  <c r="K556" i="5"/>
  <c r="I556" i="5"/>
  <c r="G556" i="5"/>
  <c r="E556" i="5"/>
  <c r="C556" i="5"/>
  <c r="M555" i="5"/>
  <c r="K555" i="5"/>
  <c r="I555" i="5"/>
  <c r="G555" i="5"/>
  <c r="E555" i="5"/>
  <c r="C555" i="5"/>
  <c r="M554" i="5"/>
  <c r="K554" i="5"/>
  <c r="I554" i="5"/>
  <c r="G554" i="5"/>
  <c r="E554" i="5"/>
  <c r="C554" i="5"/>
  <c r="M553" i="5"/>
  <c r="K553" i="5"/>
  <c r="I553" i="5"/>
  <c r="G553" i="5"/>
  <c r="E553" i="5"/>
  <c r="C553" i="5"/>
  <c r="M552" i="5"/>
  <c r="K552" i="5"/>
  <c r="I552" i="5"/>
  <c r="G552" i="5"/>
  <c r="E552" i="5"/>
  <c r="C552" i="5"/>
  <c r="M551" i="5"/>
  <c r="K551" i="5"/>
  <c r="I551" i="5"/>
  <c r="G551" i="5"/>
  <c r="E551" i="5"/>
  <c r="C551" i="5"/>
  <c r="M550" i="5"/>
  <c r="K550" i="5"/>
  <c r="I550" i="5"/>
  <c r="G550" i="5"/>
  <c r="E550" i="5"/>
  <c r="C550" i="5"/>
  <c r="M549" i="5"/>
  <c r="K549" i="5"/>
  <c r="I549" i="5"/>
  <c r="G549" i="5"/>
  <c r="E549" i="5"/>
  <c r="C549" i="5"/>
  <c r="M548" i="5"/>
  <c r="K548" i="5"/>
  <c r="I548" i="5"/>
  <c r="G548" i="5"/>
  <c r="E548" i="5"/>
  <c r="C548" i="5"/>
  <c r="M547" i="5"/>
  <c r="K547" i="5"/>
  <c r="I547" i="5"/>
  <c r="G547" i="5"/>
  <c r="E547" i="5"/>
  <c r="C547" i="5"/>
  <c r="M546" i="5"/>
  <c r="K546" i="5"/>
  <c r="I546" i="5"/>
  <c r="G546" i="5"/>
  <c r="E546" i="5"/>
  <c r="C546" i="5"/>
  <c r="M545" i="5"/>
  <c r="K545" i="5"/>
  <c r="I545" i="5"/>
  <c r="G545" i="5"/>
  <c r="E545" i="5"/>
  <c r="C545" i="5"/>
  <c r="M544" i="5"/>
  <c r="K544" i="5"/>
  <c r="I544" i="5"/>
  <c r="G544" i="5"/>
  <c r="E544" i="5"/>
  <c r="C544" i="5"/>
  <c r="M543" i="5"/>
  <c r="K543" i="5"/>
  <c r="I543" i="5"/>
  <c r="G543" i="5"/>
  <c r="E543" i="5"/>
  <c r="C543" i="5"/>
  <c r="M542" i="5"/>
  <c r="K542" i="5"/>
  <c r="I542" i="5"/>
  <c r="G542" i="5"/>
  <c r="E542" i="5"/>
  <c r="C542" i="5"/>
  <c r="M541" i="5"/>
  <c r="K541" i="5"/>
  <c r="I541" i="5"/>
  <c r="G541" i="5"/>
  <c r="E541" i="5"/>
  <c r="C541" i="5"/>
  <c r="M540" i="5"/>
  <c r="K540" i="5"/>
  <c r="I540" i="5"/>
  <c r="G540" i="5"/>
  <c r="E540" i="5"/>
  <c r="C540" i="5"/>
  <c r="M539" i="5"/>
  <c r="K539" i="5"/>
  <c r="I539" i="5"/>
  <c r="G539" i="5"/>
  <c r="E539" i="5"/>
  <c r="C539" i="5"/>
  <c r="M538" i="5"/>
  <c r="K538" i="5"/>
  <c r="I538" i="5"/>
  <c r="G538" i="5"/>
  <c r="E538" i="5"/>
  <c r="C538" i="5"/>
  <c r="M537" i="5"/>
  <c r="K537" i="5"/>
  <c r="I537" i="5"/>
  <c r="G537" i="5"/>
  <c r="E537" i="5"/>
  <c r="C537" i="5"/>
  <c r="M536" i="5"/>
  <c r="K536" i="5"/>
  <c r="I536" i="5"/>
  <c r="G536" i="5"/>
  <c r="E536" i="5"/>
  <c r="C536" i="5"/>
  <c r="M535" i="5"/>
  <c r="K535" i="5"/>
  <c r="I535" i="5"/>
  <c r="G535" i="5"/>
  <c r="E535" i="5"/>
  <c r="C535" i="5"/>
  <c r="M534" i="5"/>
  <c r="K534" i="5"/>
  <c r="I534" i="5"/>
  <c r="G534" i="5"/>
  <c r="E534" i="5"/>
  <c r="C534" i="5"/>
  <c r="M533" i="5"/>
  <c r="K533" i="5"/>
  <c r="I533" i="5"/>
  <c r="G533" i="5"/>
  <c r="E533" i="5"/>
  <c r="C533" i="5"/>
  <c r="M532" i="5"/>
  <c r="K532" i="5"/>
  <c r="I532" i="5"/>
  <c r="G532" i="5"/>
  <c r="E532" i="5"/>
  <c r="C532" i="5"/>
  <c r="M531" i="5"/>
  <c r="K531" i="5"/>
  <c r="I531" i="5"/>
  <c r="G531" i="5"/>
  <c r="E531" i="5"/>
  <c r="C531" i="5"/>
  <c r="M530" i="5"/>
  <c r="K530" i="5"/>
  <c r="I530" i="5"/>
  <c r="G530" i="5"/>
  <c r="E530" i="5"/>
  <c r="C530" i="5"/>
  <c r="M529" i="5"/>
  <c r="K529" i="5"/>
  <c r="I529" i="5"/>
  <c r="G529" i="5"/>
  <c r="E529" i="5"/>
  <c r="C529" i="5"/>
  <c r="M528" i="5"/>
  <c r="K528" i="5"/>
  <c r="I528" i="5"/>
  <c r="G528" i="5"/>
  <c r="E528" i="5"/>
  <c r="C528" i="5"/>
  <c r="M527" i="5"/>
  <c r="K527" i="5"/>
  <c r="I527" i="5"/>
  <c r="G527" i="5"/>
  <c r="E527" i="5"/>
  <c r="C527" i="5"/>
  <c r="M526" i="5"/>
  <c r="K526" i="5"/>
  <c r="I526" i="5"/>
  <c r="G526" i="5"/>
  <c r="E526" i="5"/>
  <c r="C526" i="5"/>
  <c r="M525" i="5"/>
  <c r="K525" i="5"/>
  <c r="I525" i="5"/>
  <c r="G525" i="5"/>
  <c r="E525" i="5"/>
  <c r="C525" i="5"/>
  <c r="M524" i="5"/>
  <c r="K524" i="5"/>
  <c r="I524" i="5"/>
  <c r="G524" i="5"/>
  <c r="E524" i="5"/>
  <c r="C524" i="5"/>
  <c r="M523" i="5"/>
  <c r="K523" i="5"/>
  <c r="I523" i="5"/>
  <c r="G523" i="5"/>
  <c r="E523" i="5"/>
  <c r="C523" i="5"/>
  <c r="M522" i="5"/>
  <c r="K522" i="5"/>
  <c r="I522" i="5"/>
  <c r="G522" i="5"/>
  <c r="E522" i="5"/>
  <c r="C522" i="5"/>
  <c r="M521" i="5"/>
  <c r="K521" i="5"/>
  <c r="I521" i="5"/>
  <c r="G521" i="5"/>
  <c r="E521" i="5"/>
  <c r="C521" i="5"/>
  <c r="M520" i="5"/>
  <c r="K520" i="5"/>
  <c r="I520" i="5"/>
  <c r="G520" i="5"/>
  <c r="E520" i="5"/>
  <c r="C520" i="5"/>
  <c r="M519" i="5"/>
  <c r="K519" i="5"/>
  <c r="I519" i="5"/>
  <c r="G519" i="5"/>
  <c r="E519" i="5"/>
  <c r="C519" i="5"/>
  <c r="M518" i="5"/>
  <c r="K518" i="5"/>
  <c r="I518" i="5"/>
  <c r="G518" i="5"/>
  <c r="E518" i="5"/>
  <c r="C518" i="5"/>
  <c r="M517" i="5"/>
  <c r="K517" i="5"/>
  <c r="I517" i="5"/>
  <c r="G517" i="5"/>
  <c r="E517" i="5"/>
  <c r="C517" i="5"/>
  <c r="M516" i="5"/>
  <c r="K516" i="5"/>
  <c r="I516" i="5"/>
  <c r="G516" i="5"/>
  <c r="E516" i="5"/>
  <c r="C516" i="5"/>
  <c r="M515" i="5"/>
  <c r="K515" i="5"/>
  <c r="I515" i="5"/>
  <c r="G515" i="5"/>
  <c r="E515" i="5"/>
  <c r="C515" i="5"/>
  <c r="M514" i="5"/>
  <c r="K514" i="5"/>
  <c r="I514" i="5"/>
  <c r="G514" i="5"/>
  <c r="E514" i="5"/>
  <c r="C514" i="5"/>
  <c r="M513" i="5"/>
  <c r="K513" i="5"/>
  <c r="I513" i="5"/>
  <c r="G513" i="5"/>
  <c r="E513" i="5"/>
  <c r="C513" i="5"/>
  <c r="M512" i="5"/>
  <c r="K512" i="5"/>
  <c r="I512" i="5"/>
  <c r="G512" i="5"/>
  <c r="E512" i="5"/>
  <c r="C512" i="5"/>
  <c r="M511" i="5"/>
  <c r="K511" i="5"/>
  <c r="I511" i="5"/>
  <c r="G511" i="5"/>
  <c r="E511" i="5"/>
  <c r="C511" i="5"/>
  <c r="M510" i="5"/>
  <c r="K510" i="5"/>
  <c r="I510" i="5"/>
  <c r="G510" i="5"/>
  <c r="E510" i="5"/>
  <c r="C510" i="5"/>
  <c r="M509" i="5"/>
  <c r="K509" i="5"/>
  <c r="I509" i="5"/>
  <c r="G509" i="5"/>
  <c r="E509" i="5"/>
  <c r="C509" i="5"/>
  <c r="M508" i="5"/>
  <c r="K508" i="5"/>
  <c r="I508" i="5"/>
  <c r="G508" i="5"/>
  <c r="E508" i="5"/>
  <c r="C508" i="5"/>
  <c r="M507" i="5"/>
  <c r="K507" i="5"/>
  <c r="I507" i="5"/>
  <c r="G507" i="5"/>
  <c r="E507" i="5"/>
  <c r="C507" i="5"/>
  <c r="M506" i="5"/>
  <c r="K506" i="5"/>
  <c r="I506" i="5"/>
  <c r="G506" i="5"/>
  <c r="E506" i="5"/>
  <c r="C506" i="5"/>
  <c r="M505" i="5"/>
  <c r="K505" i="5"/>
  <c r="I505" i="5"/>
  <c r="G505" i="5"/>
  <c r="E505" i="5"/>
  <c r="C505" i="5"/>
  <c r="M504" i="5"/>
  <c r="K504" i="5"/>
  <c r="I504" i="5"/>
  <c r="G504" i="5"/>
  <c r="E504" i="5"/>
  <c r="C504" i="5"/>
  <c r="M503" i="5"/>
  <c r="K503" i="5"/>
  <c r="I503" i="5"/>
  <c r="G503" i="5"/>
  <c r="E503" i="5"/>
  <c r="C503" i="5"/>
  <c r="M502" i="5"/>
  <c r="K502" i="5"/>
  <c r="I502" i="5"/>
  <c r="G502" i="5"/>
  <c r="E502" i="5"/>
  <c r="C502" i="5"/>
  <c r="M501" i="5"/>
  <c r="K501" i="5"/>
  <c r="I501" i="5"/>
  <c r="G501" i="5"/>
  <c r="E501" i="5"/>
  <c r="C501" i="5"/>
  <c r="M500" i="5"/>
  <c r="K500" i="5"/>
  <c r="I500" i="5"/>
  <c r="G500" i="5"/>
  <c r="E500" i="5"/>
  <c r="C500" i="5"/>
  <c r="M499" i="5"/>
  <c r="K499" i="5"/>
  <c r="I499" i="5"/>
  <c r="G499" i="5"/>
  <c r="E499" i="5"/>
  <c r="C499" i="5"/>
  <c r="M498" i="5"/>
  <c r="K498" i="5"/>
  <c r="I498" i="5"/>
  <c r="G498" i="5"/>
  <c r="E498" i="5"/>
  <c r="C498" i="5"/>
  <c r="M497" i="5"/>
  <c r="K497" i="5"/>
  <c r="I497" i="5"/>
  <c r="G497" i="5"/>
  <c r="E497" i="5"/>
  <c r="C497" i="5"/>
  <c r="M496" i="5"/>
  <c r="K496" i="5"/>
  <c r="I496" i="5"/>
  <c r="G496" i="5"/>
  <c r="E496" i="5"/>
  <c r="C496" i="5"/>
  <c r="M495" i="5"/>
  <c r="K495" i="5"/>
  <c r="I495" i="5"/>
  <c r="G495" i="5"/>
  <c r="E495" i="5"/>
  <c r="C495" i="5"/>
  <c r="M494" i="5"/>
  <c r="K494" i="5"/>
  <c r="I494" i="5"/>
  <c r="G494" i="5"/>
  <c r="E494" i="5"/>
  <c r="C494" i="5"/>
  <c r="M493" i="5"/>
  <c r="K493" i="5"/>
  <c r="I493" i="5"/>
  <c r="G493" i="5"/>
  <c r="E493" i="5"/>
  <c r="C493" i="5"/>
  <c r="M492" i="5"/>
  <c r="K492" i="5"/>
  <c r="I492" i="5"/>
  <c r="G492" i="5"/>
  <c r="E492" i="5"/>
  <c r="C492" i="5"/>
  <c r="M491" i="5"/>
  <c r="K491" i="5"/>
  <c r="I491" i="5"/>
  <c r="G491" i="5"/>
  <c r="E491" i="5"/>
  <c r="C491" i="5"/>
  <c r="M490" i="5"/>
  <c r="K490" i="5"/>
  <c r="I490" i="5"/>
  <c r="G490" i="5"/>
  <c r="E490" i="5"/>
  <c r="C490" i="5"/>
  <c r="M489" i="5"/>
  <c r="K489" i="5"/>
  <c r="I489" i="5"/>
  <c r="G489" i="5"/>
  <c r="E489" i="5"/>
  <c r="C489" i="5"/>
  <c r="M488" i="5"/>
  <c r="K488" i="5"/>
  <c r="I488" i="5"/>
  <c r="G488" i="5"/>
  <c r="E488" i="5"/>
  <c r="C488" i="5"/>
  <c r="M487" i="5"/>
  <c r="K487" i="5"/>
  <c r="I487" i="5"/>
  <c r="G487" i="5"/>
  <c r="E487" i="5"/>
  <c r="C487" i="5"/>
  <c r="M486" i="5"/>
  <c r="K486" i="5"/>
  <c r="I486" i="5"/>
  <c r="G486" i="5"/>
  <c r="E486" i="5"/>
  <c r="C486" i="5"/>
  <c r="M485" i="5"/>
  <c r="K485" i="5"/>
  <c r="I485" i="5"/>
  <c r="G485" i="5"/>
  <c r="E485" i="5"/>
  <c r="C485" i="5"/>
  <c r="M484" i="5"/>
  <c r="K484" i="5"/>
  <c r="I484" i="5"/>
  <c r="G484" i="5"/>
  <c r="E484" i="5"/>
  <c r="C484" i="5"/>
  <c r="M483" i="5"/>
  <c r="K483" i="5"/>
  <c r="I483" i="5"/>
  <c r="G483" i="5"/>
  <c r="E483" i="5"/>
  <c r="C483" i="5"/>
  <c r="M482" i="5"/>
  <c r="K482" i="5"/>
  <c r="I482" i="5"/>
  <c r="G482" i="5"/>
  <c r="E482" i="5"/>
  <c r="C482" i="5"/>
  <c r="M481" i="5"/>
  <c r="K481" i="5"/>
  <c r="I481" i="5"/>
  <c r="G481" i="5"/>
  <c r="E481" i="5"/>
  <c r="C481" i="5"/>
  <c r="M480" i="5"/>
  <c r="K480" i="5"/>
  <c r="I480" i="5"/>
  <c r="G480" i="5"/>
  <c r="E480" i="5"/>
  <c r="C480" i="5"/>
  <c r="M479" i="5"/>
  <c r="K479" i="5"/>
  <c r="I479" i="5"/>
  <c r="G479" i="5"/>
  <c r="E479" i="5"/>
  <c r="C479" i="5"/>
  <c r="M478" i="5"/>
  <c r="K478" i="5"/>
  <c r="I478" i="5"/>
  <c r="G478" i="5"/>
  <c r="E478" i="5"/>
  <c r="C478" i="5"/>
  <c r="M477" i="5"/>
  <c r="K477" i="5"/>
  <c r="I477" i="5"/>
  <c r="G477" i="5"/>
  <c r="E477" i="5"/>
  <c r="C477" i="5"/>
  <c r="M476" i="5"/>
  <c r="K476" i="5"/>
  <c r="I476" i="5"/>
  <c r="G476" i="5"/>
  <c r="E476" i="5"/>
  <c r="C476" i="5"/>
  <c r="M475" i="5"/>
  <c r="K475" i="5"/>
  <c r="I475" i="5"/>
  <c r="G475" i="5"/>
  <c r="E475" i="5"/>
  <c r="C475" i="5"/>
  <c r="M474" i="5"/>
  <c r="K474" i="5"/>
  <c r="I474" i="5"/>
  <c r="G474" i="5"/>
  <c r="E474" i="5"/>
  <c r="C474" i="5"/>
  <c r="M473" i="5"/>
  <c r="K473" i="5"/>
  <c r="I473" i="5"/>
  <c r="G473" i="5"/>
  <c r="E473" i="5"/>
  <c r="C473" i="5"/>
  <c r="M472" i="5"/>
  <c r="K472" i="5"/>
  <c r="I472" i="5"/>
  <c r="G472" i="5"/>
  <c r="E472" i="5"/>
  <c r="C472" i="5"/>
  <c r="M471" i="5"/>
  <c r="K471" i="5"/>
  <c r="I471" i="5"/>
  <c r="G471" i="5"/>
  <c r="E471" i="5"/>
  <c r="C471" i="5"/>
  <c r="M470" i="5"/>
  <c r="K470" i="5"/>
  <c r="I470" i="5"/>
  <c r="G470" i="5"/>
  <c r="E470" i="5"/>
  <c r="C470" i="5"/>
  <c r="M469" i="5"/>
  <c r="K469" i="5"/>
  <c r="I469" i="5"/>
  <c r="G469" i="5"/>
  <c r="E469" i="5"/>
  <c r="C469" i="5"/>
  <c r="M468" i="5"/>
  <c r="K468" i="5"/>
  <c r="I468" i="5"/>
  <c r="G468" i="5"/>
  <c r="E468" i="5"/>
  <c r="C468" i="5"/>
  <c r="M467" i="5"/>
  <c r="K467" i="5"/>
  <c r="I467" i="5"/>
  <c r="G467" i="5"/>
  <c r="E467" i="5"/>
  <c r="C467" i="5"/>
  <c r="M466" i="5"/>
  <c r="K466" i="5"/>
  <c r="I466" i="5"/>
  <c r="G466" i="5"/>
  <c r="E466" i="5"/>
  <c r="C466" i="5"/>
  <c r="M465" i="5"/>
  <c r="K465" i="5"/>
  <c r="I465" i="5"/>
  <c r="G465" i="5"/>
  <c r="E465" i="5"/>
  <c r="C465" i="5"/>
  <c r="M464" i="5"/>
  <c r="K464" i="5"/>
  <c r="I464" i="5"/>
  <c r="G464" i="5"/>
  <c r="E464" i="5"/>
  <c r="C464" i="5"/>
  <c r="M463" i="5"/>
  <c r="K463" i="5"/>
  <c r="I463" i="5"/>
  <c r="G463" i="5"/>
  <c r="E463" i="5"/>
  <c r="C463" i="5"/>
  <c r="M462" i="5"/>
  <c r="K462" i="5"/>
  <c r="I462" i="5"/>
  <c r="G462" i="5"/>
  <c r="E462" i="5"/>
  <c r="C462" i="5"/>
  <c r="M461" i="5"/>
  <c r="K461" i="5"/>
  <c r="I461" i="5"/>
  <c r="G461" i="5"/>
  <c r="E461" i="5"/>
  <c r="C461" i="5"/>
  <c r="M460" i="5"/>
  <c r="K460" i="5"/>
  <c r="I460" i="5"/>
  <c r="G460" i="5"/>
  <c r="E460" i="5"/>
  <c r="C460" i="5"/>
  <c r="M459" i="5"/>
  <c r="K459" i="5"/>
  <c r="I459" i="5"/>
  <c r="G459" i="5"/>
  <c r="E459" i="5"/>
  <c r="C459" i="5"/>
  <c r="M458" i="5"/>
  <c r="K458" i="5"/>
  <c r="I458" i="5"/>
  <c r="G458" i="5"/>
  <c r="E458" i="5"/>
  <c r="C458" i="5"/>
  <c r="M457" i="5"/>
  <c r="K457" i="5"/>
  <c r="I457" i="5"/>
  <c r="G457" i="5"/>
  <c r="E457" i="5"/>
  <c r="C457" i="5"/>
  <c r="M456" i="5"/>
  <c r="K456" i="5"/>
  <c r="I456" i="5"/>
  <c r="G456" i="5"/>
  <c r="E456" i="5"/>
  <c r="C456" i="5"/>
  <c r="M455" i="5"/>
  <c r="K455" i="5"/>
  <c r="I455" i="5"/>
  <c r="G455" i="5"/>
  <c r="E455" i="5"/>
  <c r="C455" i="5"/>
  <c r="M454" i="5"/>
  <c r="K454" i="5"/>
  <c r="I454" i="5"/>
  <c r="G454" i="5"/>
  <c r="E454" i="5"/>
  <c r="C454" i="5"/>
  <c r="M453" i="5"/>
  <c r="K453" i="5"/>
  <c r="I453" i="5"/>
  <c r="G453" i="5"/>
  <c r="E453" i="5"/>
  <c r="C453" i="5"/>
  <c r="M452" i="5"/>
  <c r="K452" i="5"/>
  <c r="I452" i="5"/>
  <c r="G452" i="5"/>
  <c r="E452" i="5"/>
  <c r="C452" i="5"/>
  <c r="M451" i="5"/>
  <c r="K451" i="5"/>
  <c r="I451" i="5"/>
  <c r="G451" i="5"/>
  <c r="E451" i="5"/>
  <c r="C451" i="5"/>
  <c r="M450" i="5"/>
  <c r="K450" i="5"/>
  <c r="I450" i="5"/>
  <c r="G450" i="5"/>
  <c r="E450" i="5"/>
  <c r="C450" i="5"/>
  <c r="M449" i="5"/>
  <c r="K449" i="5"/>
  <c r="I449" i="5"/>
  <c r="G449" i="5"/>
  <c r="E449" i="5"/>
  <c r="C449" i="5"/>
  <c r="M448" i="5"/>
  <c r="K448" i="5"/>
  <c r="I448" i="5"/>
  <c r="G448" i="5"/>
  <c r="E448" i="5"/>
  <c r="C448" i="5"/>
  <c r="M447" i="5"/>
  <c r="K447" i="5"/>
  <c r="I447" i="5"/>
  <c r="G447" i="5"/>
  <c r="E447" i="5"/>
  <c r="C447" i="5"/>
  <c r="M446" i="5"/>
  <c r="K446" i="5"/>
  <c r="I446" i="5"/>
  <c r="G446" i="5"/>
  <c r="E446" i="5"/>
  <c r="C446" i="5"/>
  <c r="M445" i="5"/>
  <c r="K445" i="5"/>
  <c r="I445" i="5"/>
  <c r="G445" i="5"/>
  <c r="E445" i="5"/>
  <c r="C445" i="5"/>
  <c r="M444" i="5"/>
  <c r="K444" i="5"/>
  <c r="I444" i="5"/>
  <c r="G444" i="5"/>
  <c r="E444" i="5"/>
  <c r="C444" i="5"/>
  <c r="M443" i="5"/>
  <c r="K443" i="5"/>
  <c r="I443" i="5"/>
  <c r="G443" i="5"/>
  <c r="E443" i="5"/>
  <c r="C443" i="5"/>
  <c r="M442" i="5"/>
  <c r="K442" i="5"/>
  <c r="I442" i="5"/>
  <c r="G442" i="5"/>
  <c r="E442" i="5"/>
  <c r="C442" i="5"/>
  <c r="M441" i="5"/>
  <c r="K441" i="5"/>
  <c r="I441" i="5"/>
  <c r="G441" i="5"/>
  <c r="E441" i="5"/>
  <c r="C441" i="5"/>
  <c r="M440" i="5"/>
  <c r="K440" i="5"/>
  <c r="I440" i="5"/>
  <c r="G440" i="5"/>
  <c r="E440" i="5"/>
  <c r="C440" i="5"/>
  <c r="M439" i="5"/>
  <c r="K439" i="5"/>
  <c r="I439" i="5"/>
  <c r="G439" i="5"/>
  <c r="E439" i="5"/>
  <c r="C439" i="5"/>
  <c r="M438" i="5"/>
  <c r="K438" i="5"/>
  <c r="I438" i="5"/>
  <c r="G438" i="5"/>
  <c r="E438" i="5"/>
  <c r="C438" i="5"/>
  <c r="M437" i="5"/>
  <c r="K437" i="5"/>
  <c r="I437" i="5"/>
  <c r="G437" i="5"/>
  <c r="E437" i="5"/>
  <c r="C437" i="5"/>
  <c r="M436" i="5"/>
  <c r="K436" i="5"/>
  <c r="I436" i="5"/>
  <c r="G436" i="5"/>
  <c r="E436" i="5"/>
  <c r="C436" i="5"/>
  <c r="M435" i="5"/>
  <c r="K435" i="5"/>
  <c r="I435" i="5"/>
  <c r="G435" i="5"/>
  <c r="E435" i="5"/>
  <c r="C435" i="5"/>
  <c r="M434" i="5"/>
  <c r="K434" i="5"/>
  <c r="I434" i="5"/>
  <c r="G434" i="5"/>
  <c r="E434" i="5"/>
  <c r="C434" i="5"/>
  <c r="M433" i="5"/>
  <c r="K433" i="5"/>
  <c r="I433" i="5"/>
  <c r="G433" i="5"/>
  <c r="E433" i="5"/>
  <c r="C433" i="5"/>
  <c r="M432" i="5"/>
  <c r="K432" i="5"/>
  <c r="I432" i="5"/>
  <c r="G432" i="5"/>
  <c r="E432" i="5"/>
  <c r="C432" i="5"/>
  <c r="M431" i="5"/>
  <c r="K431" i="5"/>
  <c r="I431" i="5"/>
  <c r="G431" i="5"/>
  <c r="E431" i="5"/>
  <c r="C431" i="5"/>
  <c r="M430" i="5"/>
  <c r="K430" i="5"/>
  <c r="I430" i="5"/>
  <c r="G430" i="5"/>
  <c r="E430" i="5"/>
  <c r="C430" i="5"/>
  <c r="M429" i="5"/>
  <c r="K429" i="5"/>
  <c r="I429" i="5"/>
  <c r="G429" i="5"/>
  <c r="E429" i="5"/>
  <c r="C429" i="5"/>
  <c r="M428" i="5"/>
  <c r="K428" i="5"/>
  <c r="I428" i="5"/>
  <c r="G428" i="5"/>
  <c r="E428" i="5"/>
  <c r="C428" i="5"/>
  <c r="M427" i="5"/>
  <c r="K427" i="5"/>
  <c r="I427" i="5"/>
  <c r="G427" i="5"/>
  <c r="E427" i="5"/>
  <c r="C427" i="5"/>
  <c r="M426" i="5"/>
  <c r="K426" i="5"/>
  <c r="I426" i="5"/>
  <c r="G426" i="5"/>
  <c r="E426" i="5"/>
  <c r="C426" i="5"/>
  <c r="M425" i="5"/>
  <c r="K425" i="5"/>
  <c r="I425" i="5"/>
  <c r="G425" i="5"/>
  <c r="E425" i="5"/>
  <c r="C425" i="5"/>
  <c r="M424" i="5"/>
  <c r="K424" i="5"/>
  <c r="I424" i="5"/>
  <c r="G424" i="5"/>
  <c r="E424" i="5"/>
  <c r="C424" i="5"/>
  <c r="M423" i="5"/>
  <c r="K423" i="5"/>
  <c r="I423" i="5"/>
  <c r="G423" i="5"/>
  <c r="E423" i="5"/>
  <c r="C423" i="5"/>
  <c r="M422" i="5"/>
  <c r="K422" i="5"/>
  <c r="I422" i="5"/>
  <c r="G422" i="5"/>
  <c r="E422" i="5"/>
  <c r="C422" i="5"/>
  <c r="M421" i="5"/>
  <c r="K421" i="5"/>
  <c r="I421" i="5"/>
  <c r="G421" i="5"/>
  <c r="E421" i="5"/>
  <c r="C421" i="5"/>
  <c r="M420" i="5"/>
  <c r="K420" i="5"/>
  <c r="I420" i="5"/>
  <c r="G420" i="5"/>
  <c r="E420" i="5"/>
  <c r="C420" i="5"/>
  <c r="M419" i="5"/>
  <c r="K419" i="5"/>
  <c r="I419" i="5"/>
  <c r="G419" i="5"/>
  <c r="E419" i="5"/>
  <c r="C419" i="5"/>
  <c r="M418" i="5"/>
  <c r="K418" i="5"/>
  <c r="I418" i="5"/>
  <c r="G418" i="5"/>
  <c r="E418" i="5"/>
  <c r="C418" i="5"/>
  <c r="M417" i="5"/>
  <c r="K417" i="5"/>
  <c r="I417" i="5"/>
  <c r="G417" i="5"/>
  <c r="E417" i="5"/>
  <c r="C417" i="5"/>
  <c r="M416" i="5"/>
  <c r="K416" i="5"/>
  <c r="I416" i="5"/>
  <c r="G416" i="5"/>
  <c r="E416" i="5"/>
  <c r="C416" i="5"/>
  <c r="M415" i="5"/>
  <c r="K415" i="5"/>
  <c r="I415" i="5"/>
  <c r="G415" i="5"/>
  <c r="E415" i="5"/>
  <c r="C415" i="5"/>
  <c r="M414" i="5"/>
  <c r="K414" i="5"/>
  <c r="I414" i="5"/>
  <c r="G414" i="5"/>
  <c r="E414" i="5"/>
  <c r="C414" i="5"/>
  <c r="M413" i="5"/>
  <c r="K413" i="5"/>
  <c r="I413" i="5"/>
  <c r="G413" i="5"/>
  <c r="E413" i="5"/>
  <c r="C413" i="5"/>
  <c r="M412" i="5"/>
  <c r="K412" i="5"/>
  <c r="I412" i="5"/>
  <c r="G412" i="5"/>
  <c r="E412" i="5"/>
  <c r="C412" i="5"/>
  <c r="M411" i="5"/>
  <c r="K411" i="5"/>
  <c r="I411" i="5"/>
  <c r="G411" i="5"/>
  <c r="E411" i="5"/>
  <c r="C411" i="5"/>
  <c r="M410" i="5"/>
  <c r="K410" i="5"/>
  <c r="I410" i="5"/>
  <c r="G410" i="5"/>
  <c r="E410" i="5"/>
  <c r="C410" i="5"/>
  <c r="M409" i="5"/>
  <c r="K409" i="5"/>
  <c r="I409" i="5"/>
  <c r="G409" i="5"/>
  <c r="E409" i="5"/>
  <c r="C409" i="5"/>
  <c r="M408" i="5"/>
  <c r="K408" i="5"/>
  <c r="I408" i="5"/>
  <c r="G408" i="5"/>
  <c r="E408" i="5"/>
  <c r="C408" i="5"/>
  <c r="M407" i="5"/>
  <c r="K407" i="5"/>
  <c r="I407" i="5"/>
  <c r="G407" i="5"/>
  <c r="E407" i="5"/>
  <c r="C407" i="5"/>
  <c r="M406" i="5"/>
  <c r="K406" i="5"/>
  <c r="I406" i="5"/>
  <c r="G406" i="5"/>
  <c r="E406" i="5"/>
  <c r="C406" i="5"/>
  <c r="M405" i="5"/>
  <c r="K405" i="5"/>
  <c r="I405" i="5"/>
  <c r="G405" i="5"/>
  <c r="E405" i="5"/>
  <c r="C405" i="5"/>
  <c r="M404" i="5"/>
  <c r="K404" i="5"/>
  <c r="I404" i="5"/>
  <c r="G404" i="5"/>
  <c r="E404" i="5"/>
  <c r="C404" i="5"/>
  <c r="M403" i="5"/>
  <c r="K403" i="5"/>
  <c r="I403" i="5"/>
  <c r="G403" i="5"/>
  <c r="E403" i="5"/>
  <c r="C403" i="5"/>
  <c r="M402" i="5"/>
  <c r="K402" i="5"/>
  <c r="I402" i="5"/>
  <c r="G402" i="5"/>
  <c r="E402" i="5"/>
  <c r="C402" i="5"/>
  <c r="M401" i="5"/>
  <c r="K401" i="5"/>
  <c r="I401" i="5"/>
  <c r="G401" i="5"/>
  <c r="E401" i="5"/>
  <c r="C401" i="5"/>
  <c r="M400" i="5"/>
  <c r="K400" i="5"/>
  <c r="I400" i="5"/>
  <c r="G400" i="5"/>
  <c r="E400" i="5"/>
  <c r="C400" i="5"/>
  <c r="M399" i="5"/>
  <c r="K399" i="5"/>
  <c r="I399" i="5"/>
  <c r="G399" i="5"/>
  <c r="E399" i="5"/>
  <c r="C399" i="5"/>
  <c r="M398" i="5"/>
  <c r="K398" i="5"/>
  <c r="I398" i="5"/>
  <c r="G398" i="5"/>
  <c r="E398" i="5"/>
  <c r="C398" i="5"/>
  <c r="M397" i="5"/>
  <c r="K397" i="5"/>
  <c r="I397" i="5"/>
  <c r="G397" i="5"/>
  <c r="E397" i="5"/>
  <c r="C397" i="5"/>
  <c r="M396" i="5"/>
  <c r="K396" i="5"/>
  <c r="I396" i="5"/>
  <c r="G396" i="5"/>
  <c r="E396" i="5"/>
  <c r="C396" i="5"/>
  <c r="M395" i="5"/>
  <c r="K395" i="5"/>
  <c r="I395" i="5"/>
  <c r="G395" i="5"/>
  <c r="E395" i="5"/>
  <c r="C395" i="5"/>
  <c r="M394" i="5"/>
  <c r="K394" i="5"/>
  <c r="I394" i="5"/>
  <c r="G394" i="5"/>
  <c r="E394" i="5"/>
  <c r="C394" i="5"/>
  <c r="M393" i="5"/>
  <c r="K393" i="5"/>
  <c r="I393" i="5"/>
  <c r="G393" i="5"/>
  <c r="E393" i="5"/>
  <c r="C393" i="5"/>
  <c r="M392" i="5"/>
  <c r="K392" i="5"/>
  <c r="I392" i="5"/>
  <c r="G392" i="5"/>
  <c r="E392" i="5"/>
  <c r="C392" i="5"/>
  <c r="M391" i="5"/>
  <c r="K391" i="5"/>
  <c r="I391" i="5"/>
  <c r="G391" i="5"/>
  <c r="E391" i="5"/>
  <c r="C391" i="5"/>
  <c r="M390" i="5"/>
  <c r="K390" i="5"/>
  <c r="I390" i="5"/>
  <c r="G390" i="5"/>
  <c r="E390" i="5"/>
  <c r="C390" i="5"/>
  <c r="M389" i="5"/>
  <c r="K389" i="5"/>
  <c r="I389" i="5"/>
  <c r="G389" i="5"/>
  <c r="E389" i="5"/>
  <c r="C389" i="5"/>
  <c r="M388" i="5"/>
  <c r="K388" i="5"/>
  <c r="I388" i="5"/>
  <c r="G388" i="5"/>
  <c r="E388" i="5"/>
  <c r="C388" i="5"/>
  <c r="M387" i="5"/>
  <c r="K387" i="5"/>
  <c r="I387" i="5"/>
  <c r="G387" i="5"/>
  <c r="E387" i="5"/>
  <c r="C387" i="5"/>
  <c r="M386" i="5"/>
  <c r="K386" i="5"/>
  <c r="I386" i="5"/>
  <c r="G386" i="5"/>
  <c r="E386" i="5"/>
  <c r="C386" i="5"/>
  <c r="M385" i="5"/>
  <c r="K385" i="5"/>
  <c r="I385" i="5"/>
  <c r="G385" i="5"/>
  <c r="E385" i="5"/>
  <c r="C385" i="5"/>
  <c r="M384" i="5"/>
  <c r="K384" i="5"/>
  <c r="I384" i="5"/>
  <c r="G384" i="5"/>
  <c r="E384" i="5"/>
  <c r="C384" i="5"/>
  <c r="M383" i="5"/>
  <c r="K383" i="5"/>
  <c r="I383" i="5"/>
  <c r="G383" i="5"/>
  <c r="E383" i="5"/>
  <c r="C383" i="5"/>
  <c r="M382" i="5"/>
  <c r="K382" i="5"/>
  <c r="I382" i="5"/>
  <c r="G382" i="5"/>
  <c r="E382" i="5"/>
  <c r="C382" i="5"/>
  <c r="M381" i="5"/>
  <c r="K381" i="5"/>
  <c r="I381" i="5"/>
  <c r="G381" i="5"/>
  <c r="E381" i="5"/>
  <c r="C381" i="5"/>
  <c r="M380" i="5"/>
  <c r="K380" i="5"/>
  <c r="I380" i="5"/>
  <c r="G380" i="5"/>
  <c r="E380" i="5"/>
  <c r="C380" i="5"/>
  <c r="M379" i="5"/>
  <c r="K379" i="5"/>
  <c r="I379" i="5"/>
  <c r="G379" i="5"/>
  <c r="E379" i="5"/>
  <c r="C379" i="5"/>
  <c r="M378" i="5"/>
  <c r="K378" i="5"/>
  <c r="I378" i="5"/>
  <c r="G378" i="5"/>
  <c r="E378" i="5"/>
  <c r="C378" i="5"/>
  <c r="M377" i="5"/>
  <c r="K377" i="5"/>
  <c r="I377" i="5"/>
  <c r="G377" i="5"/>
  <c r="E377" i="5"/>
  <c r="C377" i="5"/>
  <c r="M376" i="5"/>
  <c r="K376" i="5"/>
  <c r="I376" i="5"/>
  <c r="G376" i="5"/>
  <c r="E376" i="5"/>
  <c r="C376" i="5"/>
  <c r="M375" i="5"/>
  <c r="K375" i="5"/>
  <c r="I375" i="5"/>
  <c r="G375" i="5"/>
  <c r="E375" i="5"/>
  <c r="C375" i="5"/>
  <c r="M374" i="5"/>
  <c r="K374" i="5"/>
  <c r="I374" i="5"/>
  <c r="G374" i="5"/>
  <c r="E374" i="5"/>
  <c r="C374" i="5"/>
  <c r="M373" i="5"/>
  <c r="K373" i="5"/>
  <c r="I373" i="5"/>
  <c r="G373" i="5"/>
  <c r="E373" i="5"/>
  <c r="C373" i="5"/>
  <c r="M372" i="5"/>
  <c r="K372" i="5"/>
  <c r="I372" i="5"/>
  <c r="G372" i="5"/>
  <c r="E372" i="5"/>
  <c r="C372" i="5"/>
  <c r="M371" i="5"/>
  <c r="K371" i="5"/>
  <c r="I371" i="5"/>
  <c r="G371" i="5"/>
  <c r="E371" i="5"/>
  <c r="C371" i="5"/>
  <c r="M370" i="5"/>
  <c r="K370" i="5"/>
  <c r="I370" i="5"/>
  <c r="G370" i="5"/>
  <c r="E370" i="5"/>
  <c r="C370" i="5"/>
  <c r="M369" i="5"/>
  <c r="K369" i="5"/>
  <c r="I369" i="5"/>
  <c r="G369" i="5"/>
  <c r="E369" i="5"/>
  <c r="C369" i="5"/>
  <c r="M368" i="5"/>
  <c r="K368" i="5"/>
  <c r="I368" i="5"/>
  <c r="G368" i="5"/>
  <c r="E368" i="5"/>
  <c r="C368" i="5"/>
  <c r="M367" i="5"/>
  <c r="K367" i="5"/>
  <c r="I367" i="5"/>
  <c r="G367" i="5"/>
  <c r="E367" i="5"/>
  <c r="C367" i="5"/>
  <c r="M366" i="5"/>
  <c r="K366" i="5"/>
  <c r="I366" i="5"/>
  <c r="G366" i="5"/>
  <c r="E366" i="5"/>
  <c r="C366" i="5"/>
  <c r="M365" i="5"/>
  <c r="K365" i="5"/>
  <c r="I365" i="5"/>
  <c r="G365" i="5"/>
  <c r="E365" i="5"/>
  <c r="C365" i="5"/>
  <c r="M364" i="5"/>
  <c r="K364" i="5"/>
  <c r="I364" i="5"/>
  <c r="G364" i="5"/>
  <c r="E364" i="5"/>
  <c r="C364" i="5"/>
  <c r="M363" i="5"/>
  <c r="K363" i="5"/>
  <c r="I363" i="5"/>
  <c r="G363" i="5"/>
  <c r="E363" i="5"/>
  <c r="C363" i="5"/>
  <c r="M362" i="5"/>
  <c r="K362" i="5"/>
  <c r="I362" i="5"/>
  <c r="G362" i="5"/>
  <c r="E362" i="5"/>
  <c r="C362" i="5"/>
  <c r="M361" i="5"/>
  <c r="K361" i="5"/>
  <c r="I361" i="5"/>
  <c r="G361" i="5"/>
  <c r="E361" i="5"/>
  <c r="C361" i="5"/>
  <c r="M360" i="5"/>
  <c r="K360" i="5"/>
  <c r="I360" i="5"/>
  <c r="G360" i="5"/>
  <c r="E360" i="5"/>
  <c r="C360" i="5"/>
  <c r="M359" i="5"/>
  <c r="K359" i="5"/>
  <c r="I359" i="5"/>
  <c r="G359" i="5"/>
  <c r="E359" i="5"/>
  <c r="C359" i="5"/>
  <c r="M358" i="5"/>
  <c r="K358" i="5"/>
  <c r="I358" i="5"/>
  <c r="G358" i="5"/>
  <c r="E358" i="5"/>
  <c r="C358" i="5"/>
  <c r="M357" i="5"/>
  <c r="K357" i="5"/>
  <c r="I357" i="5"/>
  <c r="G357" i="5"/>
  <c r="E357" i="5"/>
  <c r="C357" i="5"/>
  <c r="M356" i="5"/>
  <c r="K356" i="5"/>
  <c r="I356" i="5"/>
  <c r="G356" i="5"/>
  <c r="E356" i="5"/>
  <c r="C356" i="5"/>
  <c r="M355" i="5"/>
  <c r="K355" i="5"/>
  <c r="I355" i="5"/>
  <c r="G355" i="5"/>
  <c r="E355" i="5"/>
  <c r="C355" i="5"/>
  <c r="M354" i="5"/>
  <c r="K354" i="5"/>
  <c r="I354" i="5"/>
  <c r="G354" i="5"/>
  <c r="E354" i="5"/>
  <c r="C354" i="5"/>
  <c r="M353" i="5"/>
  <c r="K353" i="5"/>
  <c r="I353" i="5"/>
  <c r="G353" i="5"/>
  <c r="E353" i="5"/>
  <c r="C353" i="5"/>
  <c r="M352" i="5"/>
  <c r="K352" i="5"/>
  <c r="I352" i="5"/>
  <c r="G352" i="5"/>
  <c r="E352" i="5"/>
  <c r="C352" i="5"/>
  <c r="M351" i="5"/>
  <c r="K351" i="5"/>
  <c r="I351" i="5"/>
  <c r="G351" i="5"/>
  <c r="E351" i="5"/>
  <c r="C351" i="5"/>
  <c r="M350" i="5"/>
  <c r="K350" i="5"/>
  <c r="I350" i="5"/>
  <c r="G350" i="5"/>
  <c r="E350" i="5"/>
  <c r="C350" i="5"/>
  <c r="M349" i="5"/>
  <c r="K349" i="5"/>
  <c r="I349" i="5"/>
  <c r="G349" i="5"/>
  <c r="E349" i="5"/>
  <c r="C349" i="5"/>
  <c r="M348" i="5"/>
  <c r="K348" i="5"/>
  <c r="I348" i="5"/>
  <c r="G348" i="5"/>
  <c r="E348" i="5"/>
  <c r="C348" i="5"/>
  <c r="M347" i="5"/>
  <c r="K347" i="5"/>
  <c r="I347" i="5"/>
  <c r="G347" i="5"/>
  <c r="E347" i="5"/>
  <c r="C347" i="5"/>
  <c r="M346" i="5"/>
  <c r="K346" i="5"/>
  <c r="I346" i="5"/>
  <c r="G346" i="5"/>
  <c r="E346" i="5"/>
  <c r="C346" i="5"/>
  <c r="M345" i="5"/>
  <c r="K345" i="5"/>
  <c r="I345" i="5"/>
  <c r="G345" i="5"/>
  <c r="E345" i="5"/>
  <c r="C345" i="5"/>
  <c r="M344" i="5"/>
  <c r="K344" i="5"/>
  <c r="I344" i="5"/>
  <c r="G344" i="5"/>
  <c r="E344" i="5"/>
  <c r="C344" i="5"/>
  <c r="M343" i="5"/>
  <c r="K343" i="5"/>
  <c r="I343" i="5"/>
  <c r="G343" i="5"/>
  <c r="E343" i="5"/>
  <c r="C343" i="5"/>
  <c r="M342" i="5"/>
  <c r="K342" i="5"/>
  <c r="I342" i="5"/>
  <c r="G342" i="5"/>
  <c r="E342" i="5"/>
  <c r="C342" i="5"/>
  <c r="M341" i="5"/>
  <c r="K341" i="5"/>
  <c r="I341" i="5"/>
  <c r="G341" i="5"/>
  <c r="E341" i="5"/>
  <c r="C341" i="5"/>
  <c r="M340" i="5"/>
  <c r="K340" i="5"/>
  <c r="I340" i="5"/>
  <c r="G340" i="5"/>
  <c r="E340" i="5"/>
  <c r="C340" i="5"/>
  <c r="M339" i="5"/>
  <c r="K339" i="5"/>
  <c r="I339" i="5"/>
  <c r="G339" i="5"/>
  <c r="E339" i="5"/>
  <c r="C339" i="5"/>
  <c r="M338" i="5"/>
  <c r="K338" i="5"/>
  <c r="I338" i="5"/>
  <c r="G338" i="5"/>
  <c r="E338" i="5"/>
  <c r="C338" i="5"/>
  <c r="M337" i="5"/>
  <c r="K337" i="5"/>
  <c r="I337" i="5"/>
  <c r="G337" i="5"/>
  <c r="E337" i="5"/>
  <c r="C337" i="5"/>
  <c r="M336" i="5"/>
  <c r="K336" i="5"/>
  <c r="I336" i="5"/>
  <c r="G336" i="5"/>
  <c r="E336" i="5"/>
  <c r="C336" i="5"/>
  <c r="M335" i="5"/>
  <c r="K335" i="5"/>
  <c r="I335" i="5"/>
  <c r="G335" i="5"/>
  <c r="E335" i="5"/>
  <c r="C335" i="5"/>
  <c r="M334" i="5"/>
  <c r="K334" i="5"/>
  <c r="I334" i="5"/>
  <c r="G334" i="5"/>
  <c r="E334" i="5"/>
  <c r="C334" i="5"/>
  <c r="M333" i="5"/>
  <c r="K333" i="5"/>
  <c r="I333" i="5"/>
  <c r="G333" i="5"/>
  <c r="E333" i="5"/>
  <c r="C333" i="5"/>
  <c r="M332" i="5"/>
  <c r="K332" i="5"/>
  <c r="I332" i="5"/>
  <c r="G332" i="5"/>
  <c r="E332" i="5"/>
  <c r="C332" i="5"/>
  <c r="M331" i="5"/>
  <c r="K331" i="5"/>
  <c r="I331" i="5"/>
  <c r="G331" i="5"/>
  <c r="E331" i="5"/>
  <c r="C331" i="5"/>
  <c r="M330" i="5"/>
  <c r="K330" i="5"/>
  <c r="I330" i="5"/>
  <c r="G330" i="5"/>
  <c r="E330" i="5"/>
  <c r="C330" i="5"/>
  <c r="M329" i="5"/>
  <c r="K329" i="5"/>
  <c r="I329" i="5"/>
  <c r="G329" i="5"/>
  <c r="E329" i="5"/>
  <c r="C329" i="5"/>
  <c r="M328" i="5"/>
  <c r="K328" i="5"/>
  <c r="I328" i="5"/>
  <c r="G328" i="5"/>
  <c r="E328" i="5"/>
  <c r="C328" i="5"/>
  <c r="M327" i="5"/>
  <c r="K327" i="5"/>
  <c r="I327" i="5"/>
  <c r="G327" i="5"/>
  <c r="E327" i="5"/>
  <c r="C327" i="5"/>
  <c r="M326" i="5"/>
  <c r="K326" i="5"/>
  <c r="I326" i="5"/>
  <c r="G326" i="5"/>
  <c r="E326" i="5"/>
  <c r="C326" i="5"/>
  <c r="M325" i="5"/>
  <c r="K325" i="5"/>
  <c r="I325" i="5"/>
  <c r="G325" i="5"/>
  <c r="E325" i="5"/>
  <c r="C325" i="5"/>
  <c r="M324" i="5"/>
  <c r="K324" i="5"/>
  <c r="I324" i="5"/>
  <c r="G324" i="5"/>
  <c r="E324" i="5"/>
  <c r="C324" i="5"/>
  <c r="M323" i="5"/>
  <c r="K323" i="5"/>
  <c r="I323" i="5"/>
  <c r="G323" i="5"/>
  <c r="E323" i="5"/>
  <c r="C323" i="5"/>
  <c r="M322" i="5"/>
  <c r="K322" i="5"/>
  <c r="I322" i="5"/>
  <c r="G322" i="5"/>
  <c r="E322" i="5"/>
  <c r="C322" i="5"/>
  <c r="M321" i="5"/>
  <c r="K321" i="5"/>
  <c r="I321" i="5"/>
  <c r="G321" i="5"/>
  <c r="E321" i="5"/>
  <c r="C321" i="5"/>
  <c r="M320" i="5"/>
  <c r="K320" i="5"/>
  <c r="I320" i="5"/>
  <c r="G320" i="5"/>
  <c r="E320" i="5"/>
  <c r="C320" i="5"/>
  <c r="M319" i="5"/>
  <c r="K319" i="5"/>
  <c r="I319" i="5"/>
  <c r="G319" i="5"/>
  <c r="E319" i="5"/>
  <c r="C319" i="5"/>
  <c r="M318" i="5"/>
  <c r="K318" i="5"/>
  <c r="I318" i="5"/>
  <c r="G318" i="5"/>
  <c r="E318" i="5"/>
  <c r="C318" i="5"/>
  <c r="M317" i="5"/>
  <c r="K317" i="5"/>
  <c r="I317" i="5"/>
  <c r="G317" i="5"/>
  <c r="E317" i="5"/>
  <c r="C317" i="5"/>
  <c r="M316" i="5"/>
  <c r="K316" i="5"/>
  <c r="I316" i="5"/>
  <c r="G316" i="5"/>
  <c r="E316" i="5"/>
  <c r="C316" i="5"/>
  <c r="M315" i="5"/>
  <c r="K315" i="5"/>
  <c r="I315" i="5"/>
  <c r="G315" i="5"/>
  <c r="E315" i="5"/>
  <c r="C315" i="5"/>
  <c r="M314" i="5"/>
  <c r="K314" i="5"/>
  <c r="I314" i="5"/>
  <c r="G314" i="5"/>
  <c r="E314" i="5"/>
  <c r="C314" i="5"/>
  <c r="M313" i="5"/>
  <c r="K313" i="5"/>
  <c r="I313" i="5"/>
  <c r="G313" i="5"/>
  <c r="E313" i="5"/>
  <c r="C313" i="5"/>
  <c r="M312" i="5"/>
  <c r="K312" i="5"/>
  <c r="I312" i="5"/>
  <c r="G312" i="5"/>
  <c r="E312" i="5"/>
  <c r="C312" i="5"/>
  <c r="M311" i="5"/>
  <c r="K311" i="5"/>
  <c r="I311" i="5"/>
  <c r="G311" i="5"/>
  <c r="E311" i="5"/>
  <c r="C311" i="5"/>
  <c r="M310" i="5"/>
  <c r="K310" i="5"/>
  <c r="I310" i="5"/>
  <c r="G310" i="5"/>
  <c r="E310" i="5"/>
  <c r="C310" i="5"/>
  <c r="M309" i="5"/>
  <c r="K309" i="5"/>
  <c r="I309" i="5"/>
  <c r="G309" i="5"/>
  <c r="E309" i="5"/>
  <c r="C309" i="5"/>
  <c r="M308" i="5"/>
  <c r="K308" i="5"/>
  <c r="I308" i="5"/>
  <c r="G308" i="5"/>
  <c r="E308" i="5"/>
  <c r="C308" i="5"/>
  <c r="M307" i="5"/>
  <c r="K307" i="5"/>
  <c r="I307" i="5"/>
  <c r="G307" i="5"/>
  <c r="E307" i="5"/>
  <c r="C307" i="5"/>
  <c r="M306" i="5"/>
  <c r="K306" i="5"/>
  <c r="I306" i="5"/>
  <c r="G306" i="5"/>
  <c r="E306" i="5"/>
  <c r="C306" i="5"/>
  <c r="M305" i="5"/>
  <c r="K305" i="5"/>
  <c r="I305" i="5"/>
  <c r="G305" i="5"/>
  <c r="E305" i="5"/>
  <c r="C305" i="5"/>
  <c r="M304" i="5"/>
  <c r="K304" i="5"/>
  <c r="I304" i="5"/>
  <c r="G304" i="5"/>
  <c r="E304" i="5"/>
  <c r="C304" i="5"/>
  <c r="M303" i="5"/>
  <c r="K303" i="5"/>
  <c r="I303" i="5"/>
  <c r="G303" i="5"/>
  <c r="E303" i="5"/>
  <c r="C303" i="5"/>
  <c r="M302" i="5"/>
  <c r="K302" i="5"/>
  <c r="I302" i="5"/>
  <c r="G302" i="5"/>
  <c r="E302" i="5"/>
  <c r="C302" i="5"/>
  <c r="M301" i="5"/>
  <c r="K301" i="5"/>
  <c r="I301" i="5"/>
  <c r="G301" i="5"/>
  <c r="E301" i="5"/>
  <c r="C301" i="5"/>
  <c r="M300" i="5"/>
  <c r="K300" i="5"/>
  <c r="I300" i="5"/>
  <c r="G300" i="5"/>
  <c r="E300" i="5"/>
  <c r="C300" i="5"/>
  <c r="M299" i="5"/>
  <c r="K299" i="5"/>
  <c r="I299" i="5"/>
  <c r="G299" i="5"/>
  <c r="E299" i="5"/>
  <c r="C299" i="5"/>
  <c r="M298" i="5"/>
  <c r="K298" i="5"/>
  <c r="I298" i="5"/>
  <c r="G298" i="5"/>
  <c r="E298" i="5"/>
  <c r="C298" i="5"/>
  <c r="M297" i="5"/>
  <c r="K297" i="5"/>
  <c r="I297" i="5"/>
  <c r="G297" i="5"/>
  <c r="E297" i="5"/>
  <c r="C297" i="5"/>
  <c r="M296" i="5"/>
  <c r="K296" i="5"/>
  <c r="I296" i="5"/>
  <c r="G296" i="5"/>
  <c r="E296" i="5"/>
  <c r="C296" i="5"/>
  <c r="M295" i="5"/>
  <c r="K295" i="5"/>
  <c r="I295" i="5"/>
  <c r="G295" i="5"/>
  <c r="E295" i="5"/>
  <c r="C295" i="5"/>
  <c r="M294" i="5"/>
  <c r="K294" i="5"/>
  <c r="I294" i="5"/>
  <c r="G294" i="5"/>
  <c r="E294" i="5"/>
  <c r="C294" i="5"/>
  <c r="M293" i="5"/>
  <c r="K293" i="5"/>
  <c r="I293" i="5"/>
  <c r="G293" i="5"/>
  <c r="E293" i="5"/>
  <c r="C293" i="5"/>
  <c r="M292" i="5"/>
  <c r="K292" i="5"/>
  <c r="I292" i="5"/>
  <c r="G292" i="5"/>
  <c r="E292" i="5"/>
  <c r="C292" i="5"/>
  <c r="M291" i="5"/>
  <c r="K291" i="5"/>
  <c r="I291" i="5"/>
  <c r="G291" i="5"/>
  <c r="E291" i="5"/>
  <c r="C291" i="5"/>
  <c r="M290" i="5"/>
  <c r="K290" i="5"/>
  <c r="I290" i="5"/>
  <c r="G290" i="5"/>
  <c r="E290" i="5"/>
  <c r="C290" i="5"/>
  <c r="M289" i="5"/>
  <c r="K289" i="5"/>
  <c r="I289" i="5"/>
  <c r="G289" i="5"/>
  <c r="E289" i="5"/>
  <c r="C289" i="5"/>
  <c r="M288" i="5"/>
  <c r="K288" i="5"/>
  <c r="I288" i="5"/>
  <c r="G288" i="5"/>
  <c r="E288" i="5"/>
  <c r="C288" i="5"/>
  <c r="M287" i="5"/>
  <c r="K287" i="5"/>
  <c r="I287" i="5"/>
  <c r="G287" i="5"/>
  <c r="E287" i="5"/>
  <c r="C287" i="5"/>
  <c r="M286" i="5"/>
  <c r="K286" i="5"/>
  <c r="I286" i="5"/>
  <c r="G286" i="5"/>
  <c r="E286" i="5"/>
  <c r="C286" i="5"/>
  <c r="M285" i="5"/>
  <c r="K285" i="5"/>
  <c r="I285" i="5"/>
  <c r="G285" i="5"/>
  <c r="E285" i="5"/>
  <c r="C285" i="5"/>
  <c r="M284" i="5"/>
  <c r="K284" i="5"/>
  <c r="I284" i="5"/>
  <c r="G284" i="5"/>
  <c r="E284" i="5"/>
  <c r="C284" i="5"/>
  <c r="M283" i="5"/>
  <c r="K283" i="5"/>
  <c r="I283" i="5"/>
  <c r="G283" i="5"/>
  <c r="E283" i="5"/>
  <c r="C283" i="5"/>
  <c r="M282" i="5"/>
  <c r="K282" i="5"/>
  <c r="I282" i="5"/>
  <c r="G282" i="5"/>
  <c r="E282" i="5"/>
  <c r="C282" i="5"/>
  <c r="M281" i="5"/>
  <c r="K281" i="5"/>
  <c r="I281" i="5"/>
  <c r="G281" i="5"/>
  <c r="E281" i="5"/>
  <c r="C281" i="5"/>
  <c r="M280" i="5"/>
  <c r="K280" i="5"/>
  <c r="I280" i="5"/>
  <c r="G280" i="5"/>
  <c r="E280" i="5"/>
  <c r="C280" i="5"/>
  <c r="M279" i="5"/>
  <c r="K279" i="5"/>
  <c r="I279" i="5"/>
  <c r="G279" i="5"/>
  <c r="E279" i="5"/>
  <c r="C279" i="5"/>
  <c r="M278" i="5"/>
  <c r="K278" i="5"/>
  <c r="I278" i="5"/>
  <c r="G278" i="5"/>
  <c r="E278" i="5"/>
  <c r="C278" i="5"/>
  <c r="M277" i="5"/>
  <c r="K277" i="5"/>
  <c r="I277" i="5"/>
  <c r="G277" i="5"/>
  <c r="E277" i="5"/>
  <c r="C277" i="5"/>
  <c r="M276" i="5"/>
  <c r="K276" i="5"/>
  <c r="I276" i="5"/>
  <c r="G276" i="5"/>
  <c r="E276" i="5"/>
  <c r="C276" i="5"/>
  <c r="M275" i="5"/>
  <c r="K275" i="5"/>
  <c r="I275" i="5"/>
  <c r="G275" i="5"/>
  <c r="E275" i="5"/>
  <c r="C275" i="5"/>
  <c r="M274" i="5"/>
  <c r="K274" i="5"/>
  <c r="I274" i="5"/>
  <c r="G274" i="5"/>
  <c r="E274" i="5"/>
  <c r="C274" i="5"/>
  <c r="M273" i="5"/>
  <c r="K273" i="5"/>
  <c r="I273" i="5"/>
  <c r="G273" i="5"/>
  <c r="E273" i="5"/>
  <c r="C273" i="5"/>
  <c r="M272" i="5"/>
  <c r="K272" i="5"/>
  <c r="I272" i="5"/>
  <c r="G272" i="5"/>
  <c r="E272" i="5"/>
  <c r="C272" i="5"/>
  <c r="M271" i="5"/>
  <c r="K271" i="5"/>
  <c r="I271" i="5"/>
  <c r="G271" i="5"/>
  <c r="E271" i="5"/>
  <c r="C271" i="5"/>
  <c r="M270" i="5"/>
  <c r="K270" i="5"/>
  <c r="I270" i="5"/>
  <c r="G270" i="5"/>
  <c r="E270" i="5"/>
  <c r="C270" i="5"/>
  <c r="M269" i="5"/>
  <c r="K269" i="5"/>
  <c r="I269" i="5"/>
  <c r="G269" i="5"/>
  <c r="E269" i="5"/>
  <c r="C269" i="5"/>
  <c r="M268" i="5"/>
  <c r="K268" i="5"/>
  <c r="I268" i="5"/>
  <c r="G268" i="5"/>
  <c r="E268" i="5"/>
  <c r="C268" i="5"/>
  <c r="M267" i="5"/>
  <c r="K267" i="5"/>
  <c r="I267" i="5"/>
  <c r="G267" i="5"/>
  <c r="E267" i="5"/>
  <c r="C267" i="5"/>
  <c r="M266" i="5"/>
  <c r="K266" i="5"/>
  <c r="I266" i="5"/>
  <c r="G266" i="5"/>
  <c r="E266" i="5"/>
  <c r="C266" i="5"/>
  <c r="M265" i="5"/>
  <c r="K265" i="5"/>
  <c r="I265" i="5"/>
  <c r="G265" i="5"/>
  <c r="E265" i="5"/>
  <c r="C265" i="5"/>
  <c r="M264" i="5"/>
  <c r="K264" i="5"/>
  <c r="I264" i="5"/>
  <c r="G264" i="5"/>
  <c r="E264" i="5"/>
  <c r="C264" i="5"/>
  <c r="M263" i="5"/>
  <c r="K263" i="5"/>
  <c r="I263" i="5"/>
  <c r="G263" i="5"/>
  <c r="E263" i="5"/>
  <c r="C263" i="5"/>
  <c r="M262" i="5"/>
  <c r="K262" i="5"/>
  <c r="I262" i="5"/>
  <c r="G262" i="5"/>
  <c r="E262" i="5"/>
  <c r="C262" i="5"/>
  <c r="M261" i="5"/>
  <c r="K261" i="5"/>
  <c r="I261" i="5"/>
  <c r="G261" i="5"/>
  <c r="E261" i="5"/>
  <c r="C261" i="5"/>
  <c r="M260" i="5"/>
  <c r="K260" i="5"/>
  <c r="I260" i="5"/>
  <c r="G260" i="5"/>
  <c r="E260" i="5"/>
  <c r="C260" i="5"/>
  <c r="M259" i="5"/>
  <c r="K259" i="5"/>
  <c r="I259" i="5"/>
  <c r="G259" i="5"/>
  <c r="E259" i="5"/>
  <c r="C259" i="5"/>
  <c r="M258" i="5"/>
  <c r="K258" i="5"/>
  <c r="I258" i="5"/>
  <c r="G258" i="5"/>
  <c r="E258" i="5"/>
  <c r="C258" i="5"/>
  <c r="M257" i="5"/>
  <c r="K257" i="5"/>
  <c r="I257" i="5"/>
  <c r="G257" i="5"/>
  <c r="E257" i="5"/>
  <c r="C257" i="5"/>
  <c r="M256" i="5"/>
  <c r="K256" i="5"/>
  <c r="I256" i="5"/>
  <c r="G256" i="5"/>
  <c r="E256" i="5"/>
  <c r="C256" i="5"/>
  <c r="M255" i="5"/>
  <c r="K255" i="5"/>
  <c r="I255" i="5"/>
  <c r="G255" i="5"/>
  <c r="E255" i="5"/>
  <c r="C255" i="5"/>
  <c r="M254" i="5"/>
  <c r="K254" i="5"/>
  <c r="I254" i="5"/>
  <c r="G254" i="5"/>
  <c r="E254" i="5"/>
  <c r="C254" i="5"/>
  <c r="M253" i="5"/>
  <c r="K253" i="5"/>
  <c r="I253" i="5"/>
  <c r="G253" i="5"/>
  <c r="E253" i="5"/>
  <c r="C253" i="5"/>
  <c r="M252" i="5"/>
  <c r="K252" i="5"/>
  <c r="I252" i="5"/>
  <c r="G252" i="5"/>
  <c r="E252" i="5"/>
  <c r="C252" i="5"/>
  <c r="M251" i="5"/>
  <c r="K251" i="5"/>
  <c r="I251" i="5"/>
  <c r="G251" i="5"/>
  <c r="E251" i="5"/>
  <c r="C251" i="5"/>
  <c r="M250" i="5"/>
  <c r="K250" i="5"/>
  <c r="I250" i="5"/>
  <c r="G250" i="5"/>
  <c r="E250" i="5"/>
  <c r="C250" i="5"/>
  <c r="M249" i="5"/>
  <c r="K249" i="5"/>
  <c r="I249" i="5"/>
  <c r="G249" i="5"/>
  <c r="E249" i="5"/>
  <c r="C249" i="5"/>
  <c r="M248" i="5"/>
  <c r="K248" i="5"/>
  <c r="I248" i="5"/>
  <c r="G248" i="5"/>
  <c r="E248" i="5"/>
  <c r="C248" i="5"/>
  <c r="M247" i="5"/>
  <c r="K247" i="5"/>
  <c r="I247" i="5"/>
  <c r="G247" i="5"/>
  <c r="E247" i="5"/>
  <c r="C247" i="5"/>
  <c r="M246" i="5"/>
  <c r="K246" i="5"/>
  <c r="I246" i="5"/>
  <c r="G246" i="5"/>
  <c r="E246" i="5"/>
  <c r="C246" i="5"/>
  <c r="M245" i="5"/>
  <c r="K245" i="5"/>
  <c r="I245" i="5"/>
  <c r="G245" i="5"/>
  <c r="E245" i="5"/>
  <c r="C245" i="5"/>
  <c r="M244" i="5"/>
  <c r="K244" i="5"/>
  <c r="I244" i="5"/>
  <c r="G244" i="5"/>
  <c r="E244" i="5"/>
  <c r="C244" i="5"/>
  <c r="M243" i="5"/>
  <c r="K243" i="5"/>
  <c r="I243" i="5"/>
  <c r="G243" i="5"/>
  <c r="E243" i="5"/>
  <c r="C243" i="5"/>
  <c r="M242" i="5"/>
  <c r="K242" i="5"/>
  <c r="I242" i="5"/>
  <c r="G242" i="5"/>
  <c r="E242" i="5"/>
  <c r="C242" i="5"/>
  <c r="M241" i="5"/>
  <c r="K241" i="5"/>
  <c r="I241" i="5"/>
  <c r="G241" i="5"/>
  <c r="E241" i="5"/>
  <c r="C241" i="5"/>
  <c r="M240" i="5"/>
  <c r="K240" i="5"/>
  <c r="I240" i="5"/>
  <c r="G240" i="5"/>
  <c r="E240" i="5"/>
  <c r="C240" i="5"/>
  <c r="M239" i="5"/>
  <c r="K239" i="5"/>
  <c r="I239" i="5"/>
  <c r="G239" i="5"/>
  <c r="E239" i="5"/>
  <c r="C239" i="5"/>
  <c r="M238" i="5"/>
  <c r="K238" i="5"/>
  <c r="I238" i="5"/>
  <c r="G238" i="5"/>
  <c r="E238" i="5"/>
  <c r="C238" i="5"/>
  <c r="M237" i="5"/>
  <c r="K237" i="5"/>
  <c r="I237" i="5"/>
  <c r="G237" i="5"/>
  <c r="E237" i="5"/>
  <c r="C237" i="5"/>
  <c r="M236" i="5"/>
  <c r="K236" i="5"/>
  <c r="I236" i="5"/>
  <c r="G236" i="5"/>
  <c r="E236" i="5"/>
  <c r="C236" i="5"/>
  <c r="M235" i="5"/>
  <c r="K235" i="5"/>
  <c r="I235" i="5"/>
  <c r="G235" i="5"/>
  <c r="E235" i="5"/>
  <c r="C235" i="5"/>
  <c r="M234" i="5"/>
  <c r="K234" i="5"/>
  <c r="I234" i="5"/>
  <c r="G234" i="5"/>
  <c r="E234" i="5"/>
  <c r="C234" i="5"/>
  <c r="M233" i="5"/>
  <c r="K233" i="5"/>
  <c r="I233" i="5"/>
  <c r="G233" i="5"/>
  <c r="E233" i="5"/>
  <c r="C233" i="5"/>
  <c r="M232" i="5"/>
  <c r="K232" i="5"/>
  <c r="I232" i="5"/>
  <c r="G232" i="5"/>
  <c r="E232" i="5"/>
  <c r="C232" i="5"/>
  <c r="M231" i="5"/>
  <c r="K231" i="5"/>
  <c r="I231" i="5"/>
  <c r="G231" i="5"/>
  <c r="E231" i="5"/>
  <c r="C231" i="5"/>
  <c r="M230" i="5"/>
  <c r="K230" i="5"/>
  <c r="I230" i="5"/>
  <c r="G230" i="5"/>
  <c r="E230" i="5"/>
  <c r="C230" i="5"/>
  <c r="M229" i="5"/>
  <c r="K229" i="5"/>
  <c r="I229" i="5"/>
  <c r="G229" i="5"/>
  <c r="E229" i="5"/>
  <c r="C229" i="5"/>
  <c r="M228" i="5"/>
  <c r="K228" i="5"/>
  <c r="I228" i="5"/>
  <c r="G228" i="5"/>
  <c r="E228" i="5"/>
  <c r="C228" i="5"/>
  <c r="M227" i="5"/>
  <c r="K227" i="5"/>
  <c r="I227" i="5"/>
  <c r="G227" i="5"/>
  <c r="E227" i="5"/>
  <c r="C227" i="5"/>
  <c r="M226" i="5"/>
  <c r="K226" i="5"/>
  <c r="I226" i="5"/>
  <c r="G226" i="5"/>
  <c r="E226" i="5"/>
  <c r="C226" i="5"/>
  <c r="M225" i="5"/>
  <c r="K225" i="5"/>
  <c r="I225" i="5"/>
  <c r="G225" i="5"/>
  <c r="E225" i="5"/>
  <c r="C225" i="5"/>
  <c r="M224" i="5"/>
  <c r="K224" i="5"/>
  <c r="I224" i="5"/>
  <c r="G224" i="5"/>
  <c r="E224" i="5"/>
  <c r="C224" i="5"/>
  <c r="M223" i="5"/>
  <c r="K223" i="5"/>
  <c r="I223" i="5"/>
  <c r="G223" i="5"/>
  <c r="E223" i="5"/>
  <c r="C223" i="5"/>
  <c r="M222" i="5"/>
  <c r="K222" i="5"/>
  <c r="I222" i="5"/>
  <c r="G222" i="5"/>
  <c r="E222" i="5"/>
  <c r="C222" i="5"/>
  <c r="M221" i="5"/>
  <c r="K221" i="5"/>
  <c r="I221" i="5"/>
  <c r="G221" i="5"/>
  <c r="E221" i="5"/>
  <c r="C221" i="5"/>
  <c r="M220" i="5"/>
  <c r="K220" i="5"/>
  <c r="I220" i="5"/>
  <c r="G220" i="5"/>
  <c r="E220" i="5"/>
  <c r="C220" i="5"/>
  <c r="M219" i="5"/>
  <c r="K219" i="5"/>
  <c r="I219" i="5"/>
  <c r="G219" i="5"/>
  <c r="E219" i="5"/>
  <c r="C219" i="5"/>
  <c r="M218" i="5"/>
  <c r="K218" i="5"/>
  <c r="I218" i="5"/>
  <c r="G218" i="5"/>
  <c r="E218" i="5"/>
  <c r="C218" i="5"/>
  <c r="M217" i="5"/>
  <c r="K217" i="5"/>
  <c r="I217" i="5"/>
  <c r="G217" i="5"/>
  <c r="E217" i="5"/>
  <c r="C217" i="5"/>
  <c r="M216" i="5"/>
  <c r="K216" i="5"/>
  <c r="I216" i="5"/>
  <c r="G216" i="5"/>
  <c r="E216" i="5"/>
  <c r="C216" i="5"/>
  <c r="M215" i="5"/>
  <c r="K215" i="5"/>
  <c r="I215" i="5"/>
  <c r="G215" i="5"/>
  <c r="E215" i="5"/>
  <c r="C215" i="5"/>
  <c r="M214" i="5"/>
  <c r="K214" i="5"/>
  <c r="I214" i="5"/>
  <c r="G214" i="5"/>
  <c r="E214" i="5"/>
  <c r="C214" i="5"/>
  <c r="M213" i="5"/>
  <c r="K213" i="5"/>
  <c r="I213" i="5"/>
  <c r="G213" i="5"/>
  <c r="E213" i="5"/>
  <c r="C213" i="5"/>
  <c r="M212" i="5"/>
  <c r="K212" i="5"/>
  <c r="I212" i="5"/>
  <c r="G212" i="5"/>
  <c r="E212" i="5"/>
  <c r="C212" i="5"/>
  <c r="M211" i="5"/>
  <c r="K211" i="5"/>
  <c r="I211" i="5"/>
  <c r="G211" i="5"/>
  <c r="E211" i="5"/>
  <c r="C211" i="5"/>
  <c r="M210" i="5"/>
  <c r="K210" i="5"/>
  <c r="I210" i="5"/>
  <c r="G210" i="5"/>
  <c r="E210" i="5"/>
  <c r="C210" i="5"/>
  <c r="M209" i="5"/>
  <c r="K209" i="5"/>
  <c r="I209" i="5"/>
  <c r="G209" i="5"/>
  <c r="E209" i="5"/>
  <c r="C209" i="5"/>
  <c r="M208" i="5"/>
  <c r="K208" i="5"/>
  <c r="I208" i="5"/>
  <c r="G208" i="5"/>
  <c r="E208" i="5"/>
  <c r="C208" i="5"/>
  <c r="M207" i="5"/>
  <c r="K207" i="5"/>
  <c r="I207" i="5"/>
  <c r="G207" i="5"/>
  <c r="E207" i="5"/>
  <c r="C207" i="5"/>
  <c r="M206" i="5"/>
  <c r="K206" i="5"/>
  <c r="I206" i="5"/>
  <c r="G206" i="5"/>
  <c r="E206" i="5"/>
  <c r="C206" i="5"/>
  <c r="M205" i="5"/>
  <c r="K205" i="5"/>
  <c r="I205" i="5"/>
  <c r="G205" i="5"/>
  <c r="E205" i="5"/>
  <c r="C205" i="5"/>
  <c r="M204" i="5"/>
  <c r="K204" i="5"/>
  <c r="I204" i="5"/>
  <c r="G204" i="5"/>
  <c r="E204" i="5"/>
  <c r="C204" i="5"/>
  <c r="M203" i="5"/>
  <c r="K203" i="5"/>
  <c r="I203" i="5"/>
  <c r="G203" i="5"/>
  <c r="E203" i="5"/>
  <c r="C203" i="5"/>
  <c r="M202" i="5"/>
  <c r="K202" i="5"/>
  <c r="I202" i="5"/>
  <c r="G202" i="5"/>
  <c r="E202" i="5"/>
  <c r="C202" i="5"/>
  <c r="M201" i="5"/>
  <c r="K201" i="5"/>
  <c r="I201" i="5"/>
  <c r="G201" i="5"/>
  <c r="E201" i="5"/>
  <c r="C201" i="5"/>
  <c r="M200" i="5"/>
  <c r="K200" i="5"/>
  <c r="I200" i="5"/>
  <c r="G200" i="5"/>
  <c r="E200" i="5"/>
  <c r="C200" i="5"/>
  <c r="M199" i="5"/>
  <c r="K199" i="5"/>
  <c r="I199" i="5"/>
  <c r="G199" i="5"/>
  <c r="E199" i="5"/>
  <c r="C199" i="5"/>
  <c r="M198" i="5"/>
  <c r="K198" i="5"/>
  <c r="I198" i="5"/>
  <c r="G198" i="5"/>
  <c r="E198" i="5"/>
  <c r="C198" i="5"/>
  <c r="M197" i="5"/>
  <c r="K197" i="5"/>
  <c r="I197" i="5"/>
  <c r="G197" i="5"/>
  <c r="E197" i="5"/>
  <c r="C197" i="5"/>
  <c r="M196" i="5"/>
  <c r="K196" i="5"/>
  <c r="I196" i="5"/>
  <c r="G196" i="5"/>
  <c r="E196" i="5"/>
  <c r="C196" i="5"/>
  <c r="M195" i="5"/>
  <c r="K195" i="5"/>
  <c r="I195" i="5"/>
  <c r="G195" i="5"/>
  <c r="E195" i="5"/>
  <c r="C195" i="5"/>
  <c r="M194" i="5"/>
  <c r="K194" i="5"/>
  <c r="I194" i="5"/>
  <c r="G194" i="5"/>
  <c r="E194" i="5"/>
  <c r="C194" i="5"/>
  <c r="M193" i="5"/>
  <c r="K193" i="5"/>
  <c r="I193" i="5"/>
  <c r="G193" i="5"/>
  <c r="E193" i="5"/>
  <c r="C193" i="5"/>
  <c r="M192" i="5"/>
  <c r="K192" i="5"/>
  <c r="I192" i="5"/>
  <c r="G192" i="5"/>
  <c r="E192" i="5"/>
  <c r="C192" i="5"/>
  <c r="M191" i="5"/>
  <c r="K191" i="5"/>
  <c r="I191" i="5"/>
  <c r="G191" i="5"/>
  <c r="E191" i="5"/>
  <c r="C191" i="5"/>
  <c r="M190" i="5"/>
  <c r="K190" i="5"/>
  <c r="I190" i="5"/>
  <c r="G190" i="5"/>
  <c r="E190" i="5"/>
  <c r="C190" i="5"/>
  <c r="M189" i="5"/>
  <c r="K189" i="5"/>
  <c r="I189" i="5"/>
  <c r="G189" i="5"/>
  <c r="E189" i="5"/>
  <c r="C189" i="5"/>
  <c r="M188" i="5"/>
  <c r="K188" i="5"/>
  <c r="I188" i="5"/>
  <c r="G188" i="5"/>
  <c r="E188" i="5"/>
  <c r="C188" i="5"/>
  <c r="M187" i="5"/>
  <c r="K187" i="5"/>
  <c r="I187" i="5"/>
  <c r="G187" i="5"/>
  <c r="E187" i="5"/>
  <c r="C187" i="5"/>
  <c r="M186" i="5"/>
  <c r="K186" i="5"/>
  <c r="I186" i="5"/>
  <c r="G186" i="5"/>
  <c r="E186" i="5"/>
  <c r="C186" i="5"/>
  <c r="M185" i="5"/>
  <c r="K185" i="5"/>
  <c r="I185" i="5"/>
  <c r="G185" i="5"/>
  <c r="E185" i="5"/>
  <c r="C185" i="5"/>
  <c r="M184" i="5"/>
  <c r="K184" i="5"/>
  <c r="I184" i="5"/>
  <c r="G184" i="5"/>
  <c r="E184" i="5"/>
  <c r="C184" i="5"/>
  <c r="M183" i="5"/>
  <c r="K183" i="5"/>
  <c r="I183" i="5"/>
  <c r="G183" i="5"/>
  <c r="E183" i="5"/>
  <c r="C183" i="5"/>
  <c r="M182" i="5"/>
  <c r="K182" i="5"/>
  <c r="I182" i="5"/>
  <c r="G182" i="5"/>
  <c r="E182" i="5"/>
  <c r="C182" i="5"/>
  <c r="M181" i="5"/>
  <c r="K181" i="5"/>
  <c r="I181" i="5"/>
  <c r="G181" i="5"/>
  <c r="E181" i="5"/>
  <c r="C181" i="5"/>
  <c r="M180" i="5"/>
  <c r="K180" i="5"/>
  <c r="I180" i="5"/>
  <c r="G180" i="5"/>
  <c r="E180" i="5"/>
  <c r="C180" i="5"/>
  <c r="M179" i="5"/>
  <c r="K179" i="5"/>
  <c r="I179" i="5"/>
  <c r="G179" i="5"/>
  <c r="E179" i="5"/>
  <c r="C179" i="5"/>
  <c r="M178" i="5"/>
  <c r="K178" i="5"/>
  <c r="I178" i="5"/>
  <c r="G178" i="5"/>
  <c r="E178" i="5"/>
  <c r="C178" i="5"/>
  <c r="M177" i="5"/>
  <c r="K177" i="5"/>
  <c r="I177" i="5"/>
  <c r="G177" i="5"/>
  <c r="E177" i="5"/>
  <c r="C177" i="5"/>
  <c r="M176" i="5"/>
  <c r="K176" i="5"/>
  <c r="I176" i="5"/>
  <c r="G176" i="5"/>
  <c r="E176" i="5"/>
  <c r="C176" i="5"/>
  <c r="M175" i="5"/>
  <c r="K175" i="5"/>
  <c r="I175" i="5"/>
  <c r="G175" i="5"/>
  <c r="E175" i="5"/>
  <c r="C175" i="5"/>
  <c r="M174" i="5"/>
  <c r="K174" i="5"/>
  <c r="I174" i="5"/>
  <c r="G174" i="5"/>
  <c r="E174" i="5"/>
  <c r="C174" i="5"/>
  <c r="M173" i="5"/>
  <c r="K173" i="5"/>
  <c r="I173" i="5"/>
  <c r="G173" i="5"/>
  <c r="E173" i="5"/>
  <c r="C173" i="5"/>
  <c r="M172" i="5"/>
  <c r="K172" i="5"/>
  <c r="I172" i="5"/>
  <c r="G172" i="5"/>
  <c r="E172" i="5"/>
  <c r="C172" i="5"/>
  <c r="M171" i="5"/>
  <c r="K171" i="5"/>
  <c r="I171" i="5"/>
  <c r="G171" i="5"/>
  <c r="E171" i="5"/>
  <c r="C171" i="5"/>
  <c r="M170" i="5"/>
  <c r="K170" i="5"/>
  <c r="I170" i="5"/>
  <c r="G170" i="5"/>
  <c r="E170" i="5"/>
  <c r="C170" i="5"/>
  <c r="M169" i="5"/>
  <c r="K169" i="5"/>
  <c r="I169" i="5"/>
  <c r="G169" i="5"/>
  <c r="E169" i="5"/>
  <c r="C169" i="5"/>
  <c r="M168" i="5"/>
  <c r="K168" i="5"/>
  <c r="I168" i="5"/>
  <c r="G168" i="5"/>
  <c r="E168" i="5"/>
  <c r="C168" i="5"/>
  <c r="M167" i="5"/>
  <c r="K167" i="5"/>
  <c r="I167" i="5"/>
  <c r="G167" i="5"/>
  <c r="E167" i="5"/>
  <c r="C167" i="5"/>
  <c r="M166" i="5"/>
  <c r="K166" i="5"/>
  <c r="I166" i="5"/>
  <c r="G166" i="5"/>
  <c r="E166" i="5"/>
  <c r="C166" i="5"/>
  <c r="M165" i="5"/>
  <c r="K165" i="5"/>
  <c r="I165" i="5"/>
  <c r="G165" i="5"/>
  <c r="E165" i="5"/>
  <c r="C165" i="5"/>
  <c r="M164" i="5"/>
  <c r="K164" i="5"/>
  <c r="I164" i="5"/>
  <c r="G164" i="5"/>
  <c r="E164" i="5"/>
  <c r="C164" i="5"/>
  <c r="M163" i="5"/>
  <c r="K163" i="5"/>
  <c r="I163" i="5"/>
  <c r="G163" i="5"/>
  <c r="E163" i="5"/>
  <c r="C163" i="5"/>
  <c r="M162" i="5"/>
  <c r="K162" i="5"/>
  <c r="I162" i="5"/>
  <c r="G162" i="5"/>
  <c r="E162" i="5"/>
  <c r="C162" i="5"/>
  <c r="M161" i="5"/>
  <c r="K161" i="5"/>
  <c r="I161" i="5"/>
  <c r="G161" i="5"/>
  <c r="E161" i="5"/>
  <c r="C161" i="5"/>
  <c r="M160" i="5"/>
  <c r="K160" i="5"/>
  <c r="I160" i="5"/>
  <c r="G160" i="5"/>
  <c r="E160" i="5"/>
  <c r="C160" i="5"/>
  <c r="M159" i="5"/>
  <c r="K159" i="5"/>
  <c r="I159" i="5"/>
  <c r="G159" i="5"/>
  <c r="E159" i="5"/>
  <c r="C159" i="5"/>
  <c r="M158" i="5"/>
  <c r="K158" i="5"/>
  <c r="I158" i="5"/>
  <c r="G158" i="5"/>
  <c r="E158" i="5"/>
  <c r="C158" i="5"/>
  <c r="M157" i="5"/>
  <c r="K157" i="5"/>
  <c r="I157" i="5"/>
  <c r="G157" i="5"/>
  <c r="E157" i="5"/>
  <c r="C157" i="5"/>
  <c r="M156" i="5"/>
  <c r="K156" i="5"/>
  <c r="I156" i="5"/>
  <c r="G156" i="5"/>
  <c r="E156" i="5"/>
  <c r="C156" i="5"/>
  <c r="M155" i="5"/>
  <c r="K155" i="5"/>
  <c r="I155" i="5"/>
  <c r="G155" i="5"/>
  <c r="E155" i="5"/>
  <c r="C155" i="5"/>
  <c r="M154" i="5"/>
  <c r="K154" i="5"/>
  <c r="I154" i="5"/>
  <c r="G154" i="5"/>
  <c r="E154" i="5"/>
  <c r="C154" i="5"/>
  <c r="M153" i="5"/>
  <c r="K153" i="5"/>
  <c r="I153" i="5"/>
  <c r="G153" i="5"/>
  <c r="E153" i="5"/>
  <c r="C153" i="5"/>
  <c r="M152" i="5"/>
  <c r="K152" i="5"/>
  <c r="I152" i="5"/>
  <c r="G152" i="5"/>
  <c r="E152" i="5"/>
  <c r="C152" i="5"/>
  <c r="M151" i="5"/>
  <c r="K151" i="5"/>
  <c r="I151" i="5"/>
  <c r="G151" i="5"/>
  <c r="E151" i="5"/>
  <c r="C151" i="5"/>
  <c r="M150" i="5"/>
  <c r="K150" i="5"/>
  <c r="I150" i="5"/>
  <c r="G150" i="5"/>
  <c r="E150" i="5"/>
  <c r="C150" i="5"/>
  <c r="M149" i="5"/>
  <c r="K149" i="5"/>
  <c r="I149" i="5"/>
  <c r="G149" i="5"/>
  <c r="E149" i="5"/>
  <c r="C149" i="5"/>
  <c r="M148" i="5"/>
  <c r="K148" i="5"/>
  <c r="I148" i="5"/>
  <c r="G148" i="5"/>
  <c r="E148" i="5"/>
  <c r="C148" i="5"/>
  <c r="M147" i="5"/>
  <c r="K147" i="5"/>
  <c r="I147" i="5"/>
  <c r="G147" i="5"/>
  <c r="E147" i="5"/>
  <c r="C147" i="5"/>
  <c r="M146" i="5"/>
  <c r="K146" i="5"/>
  <c r="I146" i="5"/>
  <c r="G146" i="5"/>
  <c r="E146" i="5"/>
  <c r="C146" i="5"/>
  <c r="M145" i="5"/>
  <c r="K145" i="5"/>
  <c r="I145" i="5"/>
  <c r="G145" i="5"/>
  <c r="E145" i="5"/>
  <c r="C145" i="5"/>
  <c r="M144" i="5"/>
  <c r="K144" i="5"/>
  <c r="I144" i="5"/>
  <c r="G144" i="5"/>
  <c r="E144" i="5"/>
  <c r="C144" i="5"/>
  <c r="M143" i="5"/>
  <c r="K143" i="5"/>
  <c r="I143" i="5"/>
  <c r="G143" i="5"/>
  <c r="E143" i="5"/>
  <c r="C143" i="5"/>
  <c r="M142" i="5"/>
  <c r="K142" i="5"/>
  <c r="I142" i="5"/>
  <c r="G142" i="5"/>
  <c r="E142" i="5"/>
  <c r="C142" i="5"/>
  <c r="M141" i="5"/>
  <c r="K141" i="5"/>
  <c r="I141" i="5"/>
  <c r="G141" i="5"/>
  <c r="E141" i="5"/>
  <c r="C141" i="5"/>
  <c r="M140" i="5"/>
  <c r="K140" i="5"/>
  <c r="I140" i="5"/>
  <c r="G140" i="5"/>
  <c r="E140" i="5"/>
  <c r="C140" i="5"/>
  <c r="M139" i="5"/>
  <c r="K139" i="5"/>
  <c r="I139" i="5"/>
  <c r="G139" i="5"/>
  <c r="E139" i="5"/>
  <c r="C139" i="5"/>
  <c r="M138" i="5"/>
  <c r="K138" i="5"/>
  <c r="I138" i="5"/>
  <c r="G138" i="5"/>
  <c r="E138" i="5"/>
  <c r="C138" i="5"/>
  <c r="M137" i="5"/>
  <c r="K137" i="5"/>
  <c r="I137" i="5"/>
  <c r="G137" i="5"/>
  <c r="E137" i="5"/>
  <c r="C137" i="5"/>
  <c r="M136" i="5"/>
  <c r="K136" i="5"/>
  <c r="I136" i="5"/>
  <c r="G136" i="5"/>
  <c r="E136" i="5"/>
  <c r="C136" i="5"/>
  <c r="M135" i="5"/>
  <c r="K135" i="5"/>
  <c r="I135" i="5"/>
  <c r="G135" i="5"/>
  <c r="E135" i="5"/>
  <c r="C135" i="5"/>
  <c r="M134" i="5"/>
  <c r="K134" i="5"/>
  <c r="I134" i="5"/>
  <c r="G134" i="5"/>
  <c r="E134" i="5"/>
  <c r="C134" i="5"/>
  <c r="M133" i="5"/>
  <c r="K133" i="5"/>
  <c r="I133" i="5"/>
  <c r="G133" i="5"/>
  <c r="E133" i="5"/>
  <c r="C133" i="5"/>
  <c r="M132" i="5"/>
  <c r="K132" i="5"/>
  <c r="I132" i="5"/>
  <c r="G132" i="5"/>
  <c r="E132" i="5"/>
  <c r="C132" i="5"/>
  <c r="M131" i="5"/>
  <c r="K131" i="5"/>
  <c r="I131" i="5"/>
  <c r="G131" i="5"/>
  <c r="E131" i="5"/>
  <c r="C131" i="5"/>
  <c r="M130" i="5"/>
  <c r="K130" i="5"/>
  <c r="I130" i="5"/>
  <c r="G130" i="5"/>
  <c r="E130" i="5"/>
  <c r="C130" i="5"/>
  <c r="M129" i="5"/>
  <c r="K129" i="5"/>
  <c r="I129" i="5"/>
  <c r="G129" i="5"/>
  <c r="E129" i="5"/>
  <c r="C129" i="5"/>
  <c r="M128" i="5"/>
  <c r="K128" i="5"/>
  <c r="I128" i="5"/>
  <c r="G128" i="5"/>
  <c r="E128" i="5"/>
  <c r="C128" i="5"/>
  <c r="M127" i="5"/>
  <c r="K127" i="5"/>
  <c r="I127" i="5"/>
  <c r="G127" i="5"/>
  <c r="E127" i="5"/>
  <c r="C127" i="5"/>
  <c r="M126" i="5"/>
  <c r="K126" i="5"/>
  <c r="I126" i="5"/>
  <c r="G126" i="5"/>
  <c r="E126" i="5"/>
  <c r="C126" i="5"/>
  <c r="M125" i="5"/>
  <c r="K125" i="5"/>
  <c r="I125" i="5"/>
  <c r="G125" i="5"/>
  <c r="E125" i="5"/>
  <c r="C125" i="5"/>
  <c r="M124" i="5"/>
  <c r="K124" i="5"/>
  <c r="I124" i="5"/>
  <c r="G124" i="5"/>
  <c r="E124" i="5"/>
  <c r="C124" i="5"/>
  <c r="M123" i="5"/>
  <c r="K123" i="5"/>
  <c r="I123" i="5"/>
  <c r="G123" i="5"/>
  <c r="E123" i="5"/>
  <c r="C123" i="5"/>
  <c r="M122" i="5"/>
  <c r="K122" i="5"/>
  <c r="I122" i="5"/>
  <c r="G122" i="5"/>
  <c r="E122" i="5"/>
  <c r="C122" i="5"/>
  <c r="M121" i="5"/>
  <c r="K121" i="5"/>
  <c r="I121" i="5"/>
  <c r="G121" i="5"/>
  <c r="E121" i="5"/>
  <c r="C121" i="5"/>
  <c r="M120" i="5"/>
  <c r="K120" i="5"/>
  <c r="I120" i="5"/>
  <c r="G120" i="5"/>
  <c r="E120" i="5"/>
  <c r="C120" i="5"/>
  <c r="M119" i="5"/>
  <c r="K119" i="5"/>
  <c r="I119" i="5"/>
  <c r="G119" i="5"/>
  <c r="E119" i="5"/>
  <c r="C119" i="5"/>
  <c r="M118" i="5"/>
  <c r="K118" i="5"/>
  <c r="I118" i="5"/>
  <c r="G118" i="5"/>
  <c r="E118" i="5"/>
  <c r="C118" i="5"/>
  <c r="M117" i="5"/>
  <c r="K117" i="5"/>
  <c r="I117" i="5"/>
  <c r="G117" i="5"/>
  <c r="E117" i="5"/>
  <c r="C117" i="5"/>
  <c r="M116" i="5"/>
  <c r="K116" i="5"/>
  <c r="I116" i="5"/>
  <c r="G116" i="5"/>
  <c r="E116" i="5"/>
  <c r="C116" i="5"/>
  <c r="M115" i="5"/>
  <c r="K115" i="5"/>
  <c r="I115" i="5"/>
  <c r="G115" i="5"/>
  <c r="E115" i="5"/>
  <c r="C115" i="5"/>
  <c r="M114" i="5"/>
  <c r="K114" i="5"/>
  <c r="I114" i="5"/>
  <c r="G114" i="5"/>
  <c r="E114" i="5"/>
  <c r="C114" i="5"/>
  <c r="M113" i="5"/>
  <c r="K113" i="5"/>
  <c r="I113" i="5"/>
  <c r="G113" i="5"/>
  <c r="E113" i="5"/>
  <c r="C113" i="5"/>
  <c r="M112" i="5"/>
  <c r="K112" i="5"/>
  <c r="I112" i="5"/>
  <c r="G112" i="5"/>
  <c r="E112" i="5"/>
  <c r="C112" i="5"/>
  <c r="M111" i="5"/>
  <c r="K111" i="5"/>
  <c r="I111" i="5"/>
  <c r="G111" i="5"/>
  <c r="E111" i="5"/>
  <c r="C111" i="5"/>
  <c r="M110" i="5"/>
  <c r="K110" i="5"/>
  <c r="I110" i="5"/>
  <c r="G110" i="5"/>
  <c r="E110" i="5"/>
  <c r="C110" i="5"/>
  <c r="M109" i="5"/>
  <c r="K109" i="5"/>
  <c r="I109" i="5"/>
  <c r="G109" i="5"/>
  <c r="E109" i="5"/>
  <c r="C109" i="5"/>
  <c r="M108" i="5"/>
  <c r="K108" i="5"/>
  <c r="I108" i="5"/>
  <c r="G108" i="5"/>
  <c r="E108" i="5"/>
  <c r="C108" i="5"/>
  <c r="M107" i="5"/>
  <c r="K107" i="5"/>
  <c r="I107" i="5"/>
  <c r="G107" i="5"/>
  <c r="E107" i="5"/>
  <c r="C107" i="5"/>
  <c r="M106" i="5"/>
  <c r="K106" i="5"/>
  <c r="I106" i="5"/>
  <c r="G106" i="5"/>
  <c r="E106" i="5"/>
  <c r="C106" i="5"/>
  <c r="M105" i="5"/>
  <c r="K105" i="5"/>
  <c r="I105" i="5"/>
  <c r="G105" i="5"/>
  <c r="E105" i="5"/>
  <c r="C105" i="5"/>
  <c r="M104" i="5"/>
  <c r="K104" i="5"/>
  <c r="I104" i="5"/>
  <c r="G104" i="5"/>
  <c r="E104" i="5"/>
  <c r="C104" i="5"/>
  <c r="M103" i="5"/>
  <c r="K103" i="5"/>
  <c r="I103" i="5"/>
  <c r="G103" i="5"/>
  <c r="E103" i="5"/>
  <c r="C103" i="5"/>
  <c r="M102" i="5"/>
  <c r="K102" i="5"/>
  <c r="I102" i="5"/>
  <c r="G102" i="5"/>
  <c r="E102" i="5"/>
  <c r="C102" i="5"/>
  <c r="M101" i="5"/>
  <c r="K101" i="5"/>
  <c r="I101" i="5"/>
  <c r="G101" i="5"/>
  <c r="E101" i="5"/>
  <c r="C101" i="5"/>
  <c r="M100" i="5"/>
  <c r="K100" i="5"/>
  <c r="I100" i="5"/>
  <c r="G100" i="5"/>
  <c r="E100" i="5"/>
  <c r="C100" i="5"/>
  <c r="M99" i="5"/>
  <c r="K99" i="5"/>
  <c r="I99" i="5"/>
  <c r="G99" i="5"/>
  <c r="E99" i="5"/>
  <c r="C99" i="5"/>
  <c r="M98" i="5"/>
  <c r="K98" i="5"/>
  <c r="I98" i="5"/>
  <c r="G98" i="5"/>
  <c r="E98" i="5"/>
  <c r="C98" i="5"/>
  <c r="M97" i="5"/>
  <c r="K97" i="5"/>
  <c r="I97" i="5"/>
  <c r="G97" i="5"/>
  <c r="E97" i="5"/>
  <c r="C97" i="5"/>
  <c r="M96" i="5"/>
  <c r="K96" i="5"/>
  <c r="I96" i="5"/>
  <c r="G96" i="5"/>
  <c r="E96" i="5"/>
  <c r="C96" i="5"/>
  <c r="M95" i="5"/>
  <c r="K95" i="5"/>
  <c r="I95" i="5"/>
  <c r="G95" i="5"/>
  <c r="E95" i="5"/>
  <c r="C95" i="5"/>
  <c r="M94" i="5"/>
  <c r="K94" i="5"/>
  <c r="I94" i="5"/>
  <c r="G94" i="5"/>
  <c r="E94" i="5"/>
  <c r="C94" i="5"/>
  <c r="M93" i="5"/>
  <c r="K93" i="5"/>
  <c r="I93" i="5"/>
  <c r="G93" i="5"/>
  <c r="E93" i="5"/>
  <c r="C93" i="5"/>
  <c r="M92" i="5"/>
  <c r="K92" i="5"/>
  <c r="I92" i="5"/>
  <c r="G92" i="5"/>
  <c r="E92" i="5"/>
  <c r="C92" i="5"/>
  <c r="M91" i="5"/>
  <c r="K91" i="5"/>
  <c r="I91" i="5"/>
  <c r="G91" i="5"/>
  <c r="E91" i="5"/>
  <c r="C91" i="5"/>
  <c r="M90" i="5"/>
  <c r="K90" i="5"/>
  <c r="I90" i="5"/>
  <c r="G90" i="5"/>
  <c r="E90" i="5"/>
  <c r="C90" i="5"/>
  <c r="M89" i="5"/>
  <c r="K89" i="5"/>
  <c r="I89" i="5"/>
  <c r="G89" i="5"/>
  <c r="E89" i="5"/>
  <c r="C89" i="5"/>
  <c r="M88" i="5"/>
  <c r="K88" i="5"/>
  <c r="I88" i="5"/>
  <c r="G88" i="5"/>
  <c r="E88" i="5"/>
  <c r="C88" i="5"/>
  <c r="M87" i="5"/>
  <c r="K87" i="5"/>
  <c r="I87" i="5"/>
  <c r="G87" i="5"/>
  <c r="E87" i="5"/>
  <c r="C87" i="5"/>
  <c r="M86" i="5"/>
  <c r="K86" i="5"/>
  <c r="I86" i="5"/>
  <c r="G86" i="5"/>
  <c r="E86" i="5"/>
  <c r="C86" i="5"/>
  <c r="M85" i="5"/>
  <c r="K85" i="5"/>
  <c r="I85" i="5"/>
  <c r="G85" i="5"/>
  <c r="E85" i="5"/>
  <c r="C85" i="5"/>
  <c r="M84" i="5"/>
  <c r="K84" i="5"/>
  <c r="I84" i="5"/>
  <c r="G84" i="5"/>
  <c r="E84" i="5"/>
  <c r="C84" i="5"/>
  <c r="M83" i="5"/>
  <c r="K83" i="5"/>
  <c r="I83" i="5"/>
  <c r="G83" i="5"/>
  <c r="E83" i="5"/>
  <c r="C83" i="5"/>
  <c r="M82" i="5"/>
  <c r="K82" i="5"/>
  <c r="I82" i="5"/>
  <c r="G82" i="5"/>
  <c r="E82" i="5"/>
  <c r="C82" i="5"/>
  <c r="M81" i="5"/>
  <c r="K81" i="5"/>
  <c r="I81" i="5"/>
  <c r="G81" i="5"/>
  <c r="E81" i="5"/>
  <c r="C81" i="5"/>
  <c r="M80" i="5"/>
  <c r="K80" i="5"/>
  <c r="I80" i="5"/>
  <c r="G80" i="5"/>
  <c r="E80" i="5"/>
  <c r="C80" i="5"/>
  <c r="M79" i="5"/>
  <c r="K79" i="5"/>
  <c r="I79" i="5"/>
  <c r="G79" i="5"/>
  <c r="E79" i="5"/>
  <c r="C79" i="5"/>
  <c r="M78" i="5"/>
  <c r="K78" i="5"/>
  <c r="I78" i="5"/>
  <c r="G78" i="5"/>
  <c r="E78" i="5"/>
  <c r="C78" i="5"/>
  <c r="M77" i="5"/>
  <c r="K77" i="5"/>
  <c r="I77" i="5"/>
  <c r="G77" i="5"/>
  <c r="E77" i="5"/>
  <c r="C77" i="5"/>
  <c r="M76" i="5"/>
  <c r="K76" i="5"/>
  <c r="I76" i="5"/>
  <c r="G76" i="5"/>
  <c r="E76" i="5"/>
  <c r="C76" i="5"/>
  <c r="M75" i="5"/>
  <c r="K75" i="5"/>
  <c r="I75" i="5"/>
  <c r="G75" i="5"/>
  <c r="E75" i="5"/>
  <c r="C75" i="5"/>
  <c r="M74" i="5"/>
  <c r="K74" i="5"/>
  <c r="I74" i="5"/>
  <c r="G74" i="5"/>
  <c r="E74" i="5"/>
  <c r="C74" i="5"/>
  <c r="M73" i="5"/>
  <c r="K73" i="5"/>
  <c r="I73" i="5"/>
  <c r="G73" i="5"/>
  <c r="E73" i="5"/>
  <c r="C73" i="5"/>
  <c r="M72" i="5"/>
  <c r="K72" i="5"/>
  <c r="I72" i="5"/>
  <c r="G72" i="5"/>
  <c r="E72" i="5"/>
  <c r="C72" i="5"/>
  <c r="M71" i="5"/>
  <c r="K71" i="5"/>
  <c r="I71" i="5"/>
  <c r="G71" i="5"/>
  <c r="E71" i="5"/>
  <c r="C71" i="5"/>
  <c r="M70" i="5"/>
  <c r="K70" i="5"/>
  <c r="I70" i="5"/>
  <c r="G70" i="5"/>
  <c r="E70" i="5"/>
  <c r="C70" i="5"/>
  <c r="M69" i="5"/>
  <c r="K69" i="5"/>
  <c r="I69" i="5"/>
  <c r="G69" i="5"/>
  <c r="E69" i="5"/>
  <c r="C69" i="5"/>
  <c r="M68" i="5"/>
  <c r="K68" i="5"/>
  <c r="I68" i="5"/>
  <c r="G68" i="5"/>
  <c r="E68" i="5"/>
  <c r="C68" i="5"/>
  <c r="M67" i="5"/>
  <c r="K67" i="5"/>
  <c r="I67" i="5"/>
  <c r="G67" i="5"/>
  <c r="E67" i="5"/>
  <c r="C67" i="5"/>
  <c r="M66" i="5"/>
  <c r="K66" i="5"/>
  <c r="I66" i="5"/>
  <c r="G66" i="5"/>
  <c r="E66" i="5"/>
  <c r="C66" i="5"/>
  <c r="M65" i="5"/>
  <c r="K65" i="5"/>
  <c r="I65" i="5"/>
  <c r="G65" i="5"/>
  <c r="E65" i="5"/>
  <c r="C65" i="5"/>
  <c r="M64" i="5"/>
  <c r="K64" i="5"/>
  <c r="I64" i="5"/>
  <c r="G64" i="5"/>
  <c r="E64" i="5"/>
  <c r="C64" i="5"/>
  <c r="M63" i="5"/>
  <c r="K63" i="5"/>
  <c r="I63" i="5"/>
  <c r="G63" i="5"/>
  <c r="E63" i="5"/>
  <c r="C63" i="5"/>
  <c r="M62" i="5"/>
  <c r="K62" i="5"/>
  <c r="I62" i="5"/>
  <c r="G62" i="5"/>
  <c r="E62" i="5"/>
  <c r="C62" i="5"/>
  <c r="M61" i="5"/>
  <c r="K61" i="5"/>
  <c r="I61" i="5"/>
  <c r="G61" i="5"/>
  <c r="E61" i="5"/>
  <c r="C61" i="5"/>
  <c r="M60" i="5"/>
  <c r="K60" i="5"/>
  <c r="I60" i="5"/>
  <c r="G60" i="5"/>
  <c r="E60" i="5"/>
  <c r="C60" i="5"/>
  <c r="M59" i="5"/>
  <c r="K59" i="5"/>
  <c r="I59" i="5"/>
  <c r="G59" i="5"/>
  <c r="E59" i="5"/>
  <c r="C59" i="5"/>
  <c r="M58" i="5"/>
  <c r="K58" i="5"/>
  <c r="I58" i="5"/>
  <c r="G58" i="5"/>
  <c r="E58" i="5"/>
  <c r="C58" i="5"/>
  <c r="M57" i="5"/>
  <c r="K57" i="5"/>
  <c r="I57" i="5"/>
  <c r="G57" i="5"/>
  <c r="E57" i="5"/>
  <c r="C57" i="5"/>
  <c r="M56" i="5"/>
  <c r="K56" i="5"/>
  <c r="I56" i="5"/>
  <c r="G56" i="5"/>
  <c r="E56" i="5"/>
  <c r="C56" i="5"/>
  <c r="M55" i="5"/>
  <c r="K55" i="5"/>
  <c r="I55" i="5"/>
  <c r="G55" i="5"/>
  <c r="E55" i="5"/>
  <c r="C55" i="5"/>
  <c r="M54" i="5"/>
  <c r="K54" i="5"/>
  <c r="I54" i="5"/>
  <c r="G54" i="5"/>
  <c r="E54" i="5"/>
  <c r="C54" i="5"/>
  <c r="M53" i="5"/>
  <c r="K53" i="5"/>
  <c r="I53" i="5"/>
  <c r="G53" i="5"/>
  <c r="E53" i="5"/>
  <c r="C53" i="5"/>
  <c r="M52" i="5"/>
  <c r="K52" i="5"/>
  <c r="I52" i="5"/>
  <c r="G52" i="5"/>
  <c r="E52" i="5"/>
  <c r="C52" i="5"/>
  <c r="M51" i="5"/>
  <c r="K51" i="5"/>
  <c r="I51" i="5"/>
  <c r="G51" i="5"/>
  <c r="E51" i="5"/>
  <c r="C51" i="5"/>
  <c r="M50" i="5"/>
  <c r="K50" i="5"/>
  <c r="I50" i="5"/>
  <c r="G50" i="5"/>
  <c r="E50" i="5"/>
  <c r="C50" i="5"/>
  <c r="M49" i="5"/>
  <c r="K49" i="5"/>
  <c r="I49" i="5"/>
  <c r="G49" i="5"/>
  <c r="E49" i="5"/>
  <c r="C49" i="5"/>
  <c r="M48" i="5"/>
  <c r="K48" i="5"/>
  <c r="I48" i="5"/>
  <c r="G48" i="5"/>
  <c r="E48" i="5"/>
  <c r="C48" i="5"/>
  <c r="M47" i="5"/>
  <c r="K47" i="5"/>
  <c r="I47" i="5"/>
  <c r="G47" i="5"/>
  <c r="E47" i="5"/>
  <c r="C47" i="5"/>
  <c r="M46" i="5"/>
  <c r="K46" i="5"/>
  <c r="I46" i="5"/>
  <c r="G46" i="5"/>
  <c r="E46" i="5"/>
  <c r="C46" i="5"/>
  <c r="M45" i="5"/>
  <c r="K45" i="5"/>
  <c r="I45" i="5"/>
  <c r="G45" i="5"/>
  <c r="E45" i="5"/>
  <c r="C45" i="5"/>
  <c r="M44" i="5"/>
  <c r="K44" i="5"/>
  <c r="I44" i="5"/>
  <c r="G44" i="5"/>
  <c r="E44" i="5"/>
  <c r="C44" i="5"/>
  <c r="M43" i="5"/>
  <c r="K43" i="5"/>
  <c r="I43" i="5"/>
  <c r="G43" i="5"/>
  <c r="E43" i="5"/>
  <c r="C43" i="5"/>
  <c r="M42" i="5"/>
  <c r="K42" i="5"/>
  <c r="I42" i="5"/>
  <c r="G42" i="5"/>
  <c r="E42" i="5"/>
  <c r="C42" i="5"/>
  <c r="M41" i="5"/>
  <c r="K41" i="5"/>
  <c r="I41" i="5"/>
  <c r="G41" i="5"/>
  <c r="E41" i="5"/>
  <c r="C41" i="5"/>
  <c r="M40" i="5"/>
  <c r="K40" i="5"/>
  <c r="I40" i="5"/>
  <c r="G40" i="5"/>
  <c r="E40" i="5"/>
  <c r="C40" i="5"/>
  <c r="M39" i="5"/>
  <c r="K39" i="5"/>
  <c r="I39" i="5"/>
  <c r="G39" i="5"/>
  <c r="E39" i="5"/>
  <c r="C39" i="5"/>
  <c r="M38" i="5"/>
  <c r="K38" i="5"/>
  <c r="I38" i="5"/>
  <c r="G38" i="5"/>
  <c r="E38" i="5"/>
  <c r="C38" i="5"/>
  <c r="M37" i="5"/>
  <c r="K37" i="5"/>
  <c r="I37" i="5"/>
  <c r="G37" i="5"/>
  <c r="E37" i="5"/>
  <c r="C37" i="5"/>
  <c r="M36" i="5"/>
  <c r="K36" i="5"/>
  <c r="I36" i="5"/>
  <c r="G36" i="5"/>
  <c r="E36" i="5"/>
  <c r="C36" i="5"/>
  <c r="M35" i="5"/>
  <c r="K35" i="5"/>
  <c r="I35" i="5"/>
  <c r="G35" i="5"/>
  <c r="E35" i="5"/>
  <c r="C35" i="5"/>
  <c r="M34" i="5"/>
  <c r="K34" i="5"/>
  <c r="I34" i="5"/>
  <c r="G34" i="5"/>
  <c r="E34" i="5"/>
  <c r="C34" i="5"/>
  <c r="M33" i="5"/>
  <c r="K33" i="5"/>
  <c r="I33" i="5"/>
  <c r="G33" i="5"/>
  <c r="E33" i="5"/>
  <c r="C33" i="5"/>
  <c r="M32" i="5"/>
  <c r="K32" i="5"/>
  <c r="I32" i="5"/>
  <c r="G32" i="5"/>
  <c r="E32" i="5"/>
  <c r="C32" i="5"/>
  <c r="M31" i="5"/>
  <c r="K31" i="5"/>
  <c r="I31" i="5"/>
  <c r="G31" i="5"/>
  <c r="E31" i="5"/>
  <c r="C31" i="5"/>
  <c r="M30" i="5"/>
  <c r="K30" i="5"/>
  <c r="I30" i="5"/>
  <c r="G30" i="5"/>
  <c r="E30" i="5"/>
  <c r="C30" i="5"/>
  <c r="M29" i="5"/>
  <c r="K29" i="5"/>
  <c r="I29" i="5"/>
  <c r="G29" i="5"/>
  <c r="E29" i="5"/>
  <c r="C29" i="5"/>
  <c r="M28" i="5"/>
  <c r="K28" i="5"/>
  <c r="I28" i="5"/>
  <c r="G28" i="5"/>
  <c r="E28" i="5"/>
  <c r="C28" i="5"/>
  <c r="M27" i="5"/>
  <c r="K27" i="5"/>
  <c r="I27" i="5"/>
  <c r="G27" i="5"/>
  <c r="E27" i="5"/>
  <c r="C27" i="5"/>
  <c r="M26" i="5"/>
  <c r="K26" i="5"/>
  <c r="I26" i="5"/>
  <c r="G26" i="5"/>
  <c r="E26" i="5"/>
  <c r="C26" i="5"/>
  <c r="M25" i="5"/>
  <c r="K25" i="5"/>
  <c r="I25" i="5"/>
  <c r="G25" i="5"/>
  <c r="E25" i="5"/>
  <c r="C25" i="5"/>
  <c r="M24" i="5"/>
  <c r="K24" i="5"/>
  <c r="I24" i="5"/>
  <c r="G24" i="5"/>
  <c r="E24" i="5"/>
  <c r="C24" i="5"/>
  <c r="M23" i="5"/>
  <c r="K23" i="5"/>
  <c r="I23" i="5"/>
  <c r="G23" i="5"/>
  <c r="E23" i="5"/>
  <c r="C23" i="5"/>
  <c r="M22" i="5"/>
  <c r="K22" i="5"/>
  <c r="I22" i="5"/>
  <c r="G22" i="5"/>
  <c r="E22" i="5"/>
  <c r="C22" i="5"/>
  <c r="M21" i="5"/>
  <c r="K21" i="5"/>
  <c r="I21" i="5"/>
  <c r="G21" i="5"/>
  <c r="E21" i="5"/>
  <c r="C21" i="5"/>
  <c r="M20" i="5"/>
  <c r="K20" i="5"/>
  <c r="I20" i="5"/>
  <c r="G20" i="5"/>
  <c r="E20" i="5"/>
  <c r="C20" i="5"/>
  <c r="N19" i="5"/>
  <c r="M19" i="5"/>
  <c r="K19" i="5"/>
  <c r="I19" i="5"/>
  <c r="G19" i="5"/>
  <c r="E19" i="5"/>
  <c r="C19" i="5"/>
  <c r="N18" i="5"/>
  <c r="M18" i="5"/>
  <c r="K18" i="5"/>
  <c r="I18" i="5"/>
  <c r="G18" i="5"/>
  <c r="E18" i="5"/>
  <c r="C18" i="5"/>
  <c r="Q40" i="4" l="1"/>
  <c r="R40" i="4"/>
  <c r="S40" i="4"/>
  <c r="T40" i="4"/>
  <c r="U40" i="4"/>
  <c r="Q41" i="4"/>
  <c r="R41" i="4"/>
  <c r="S41" i="4"/>
  <c r="T41" i="4"/>
  <c r="U41" i="4"/>
  <c r="Q42" i="4"/>
  <c r="R42" i="4"/>
  <c r="S42" i="4"/>
  <c r="T42" i="4"/>
  <c r="U42" i="4"/>
  <c r="Q43" i="4"/>
  <c r="R43" i="4"/>
  <c r="S43" i="4"/>
  <c r="T43" i="4"/>
  <c r="U43" i="4"/>
  <c r="Q44" i="4"/>
  <c r="R44" i="4"/>
  <c r="S44" i="4"/>
  <c r="T44" i="4"/>
  <c r="U44" i="4"/>
  <c r="R39" i="4"/>
  <c r="S39" i="4"/>
  <c r="T39" i="4"/>
  <c r="U39" i="4"/>
  <c r="Q39" i="4"/>
  <c r="R38" i="4"/>
  <c r="Q38" i="4"/>
  <c r="U15" i="4"/>
  <c r="T15" i="4"/>
  <c r="Q15" i="4"/>
  <c r="R19" i="4"/>
  <c r="R15" i="4"/>
  <c r="R20" i="4"/>
  <c r="S19" i="4" l="1"/>
  <c r="T20" i="4" s="1"/>
  <c r="S20" i="4"/>
</calcChain>
</file>

<file path=xl/connections.xml><?xml version="1.0" encoding="utf-8"?>
<connections xmlns="http://schemas.openxmlformats.org/spreadsheetml/2006/main">
  <connection id="1" name="Query - HumanResources" description="Connection to the 'HumanResources' query in the workbook." type="100" refreshedVersion="6" minRefreshableVersion="5">
    <extLst>
      <ext xmlns:x15="http://schemas.microsoft.com/office/spreadsheetml/2010/11/main" uri="{DE250136-89BD-433C-8126-D09CA5730AF9}">
        <x15:connection id="fa8c651e-02d8-477b-adb4-2f2068f43cfc"/>
      </ext>
    </extLst>
  </connection>
  <connection id="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name="WorksheetConnection_My Own HR Dashboard.xlsx!HumanResources" type="102" refreshedVersion="6" minRefreshableVersion="5">
    <extLst>
      <ext xmlns:x15="http://schemas.microsoft.com/office/spreadsheetml/2010/11/main" uri="{DE250136-89BD-433C-8126-D09CA5730AF9}">
        <x15:connection id="HumanResources1" autoDelete="1">
          <x15:rangePr sourceName="_xlcn.WorksheetConnection_MyOwnHRDashboard.xlsxHumanResources1"/>
        </x15:connection>
      </ext>
    </extLst>
  </connection>
</connections>
</file>

<file path=xl/sharedStrings.xml><?xml version="1.0" encoding="utf-8"?>
<sst xmlns="http://schemas.openxmlformats.org/spreadsheetml/2006/main" count="44984" uniqueCount="22091">
  <si>
    <t>Employee_ID</t>
  </si>
  <si>
    <t>Gender</t>
  </si>
  <si>
    <t>State</t>
  </si>
  <si>
    <t>City</t>
  </si>
  <si>
    <t>Education Level</t>
  </si>
  <si>
    <t>Department</t>
  </si>
  <si>
    <t>Salary</t>
  </si>
  <si>
    <t>Performance Rating</t>
  </si>
  <si>
    <t>00-24032377</t>
  </si>
  <si>
    <t>Male</t>
  </si>
  <si>
    <t>New York</t>
  </si>
  <si>
    <t>New York City</t>
  </si>
  <si>
    <t>Bachelor</t>
  </si>
  <si>
    <t>Operations</t>
  </si>
  <si>
    <t>Good</t>
  </si>
  <si>
    <t>00-84303190</t>
  </si>
  <si>
    <t>00-88252116</t>
  </si>
  <si>
    <t>00-45298445</t>
  </si>
  <si>
    <t>00-96923747</t>
  </si>
  <si>
    <t>00-19041276</t>
  </si>
  <si>
    <t>00-97734815</t>
  </si>
  <si>
    <t>00-82777382</t>
  </si>
  <si>
    <t>00-90693921</t>
  </si>
  <si>
    <t>00-25790828</t>
  </si>
  <si>
    <t>00-54495054</t>
  </si>
  <si>
    <t>00-21390049</t>
  </si>
  <si>
    <t>00-25577992</t>
  </si>
  <si>
    <t>00-37476059</t>
  </si>
  <si>
    <t>00-20760289</t>
  </si>
  <si>
    <t>00-86844836</t>
  </si>
  <si>
    <t>00-54190018</t>
  </si>
  <si>
    <t>00-32420703</t>
  </si>
  <si>
    <t>00-72689644</t>
  </si>
  <si>
    <t>00-95313518</t>
  </si>
  <si>
    <t>00-98223673</t>
  </si>
  <si>
    <t>00-73077976</t>
  </si>
  <si>
    <t>00-43965629</t>
  </si>
  <si>
    <t>00-52058336</t>
  </si>
  <si>
    <t>00-25544987</t>
  </si>
  <si>
    <t>00-81080601</t>
  </si>
  <si>
    <t>00-68224195</t>
  </si>
  <si>
    <t>00-31034514</t>
  </si>
  <si>
    <t>00-16986498</t>
  </si>
  <si>
    <t>00-39340542</t>
  </si>
  <si>
    <t>00-36059652</t>
  </si>
  <si>
    <t>Richmond</t>
  </si>
  <si>
    <t>00-56740994</t>
  </si>
  <si>
    <t>00-28551845</t>
  </si>
  <si>
    <t>00-36415300</t>
  </si>
  <si>
    <t>00-93488889</t>
  </si>
  <si>
    <t>00-72085897</t>
  </si>
  <si>
    <t>00-35327280</t>
  </si>
  <si>
    <t>00-21328270</t>
  </si>
  <si>
    <t>00-22263507</t>
  </si>
  <si>
    <t>00-88528019</t>
  </si>
  <si>
    <t>00-55847650</t>
  </si>
  <si>
    <t>00-56989269</t>
  </si>
  <si>
    <t>00-92659260</t>
  </si>
  <si>
    <t>00-81278003</t>
  </si>
  <si>
    <t>Female</t>
  </si>
  <si>
    <t>Virginia</t>
  </si>
  <si>
    <t>Satisfactory</t>
  </si>
  <si>
    <t>00-79338228</t>
  </si>
  <si>
    <t>00-15836056</t>
  </si>
  <si>
    <t>00-41026926</t>
  </si>
  <si>
    <t>00-14325777</t>
  </si>
  <si>
    <t>00-27409802</t>
  </si>
  <si>
    <t>00-89763928</t>
  </si>
  <si>
    <t>00-83722452</t>
  </si>
  <si>
    <t>00-62353135</t>
  </si>
  <si>
    <t>00-98676416</t>
  </si>
  <si>
    <t>00-55231541</t>
  </si>
  <si>
    <t>00-24867878</t>
  </si>
  <si>
    <t>00-10667294</t>
  </si>
  <si>
    <t>00-26234545</t>
  </si>
  <si>
    <t>00-25926737</t>
  </si>
  <si>
    <t>00-78230692</t>
  </si>
  <si>
    <t>00-88664139</t>
  </si>
  <si>
    <t>00-80314452</t>
  </si>
  <si>
    <t>00-41435163</t>
  </si>
  <si>
    <t>00-54829778</t>
  </si>
  <si>
    <t>00-31336177</t>
  </si>
  <si>
    <t>00-60454492</t>
  </si>
  <si>
    <t>00-13695188</t>
  </si>
  <si>
    <t>00-75882046</t>
  </si>
  <si>
    <t>00-24790674</t>
  </si>
  <si>
    <t>00-21744737</t>
  </si>
  <si>
    <t>00-65622207</t>
  </si>
  <si>
    <t>00-11031743</t>
  </si>
  <si>
    <t>Needs Improvement</t>
  </si>
  <si>
    <t>Excellent</t>
  </si>
  <si>
    <t>00-17299874</t>
  </si>
  <si>
    <t>00-47135338</t>
  </si>
  <si>
    <t>00-11586450</t>
  </si>
  <si>
    <t>00-60363964</t>
  </si>
  <si>
    <t>Warren</t>
  </si>
  <si>
    <t>00-96551756</t>
  </si>
  <si>
    <t>00-92778089</t>
  </si>
  <si>
    <t>00-32708438</t>
  </si>
  <si>
    <t>00-24474127</t>
  </si>
  <si>
    <t>00-74715566</t>
  </si>
  <si>
    <t>00-38190192</t>
  </si>
  <si>
    <t>00-86864099</t>
  </si>
  <si>
    <t>00-10573904</t>
  </si>
  <si>
    <t>00-82706100</t>
  </si>
  <si>
    <t>00-56239991</t>
  </si>
  <si>
    <t>00-55358959</t>
  </si>
  <si>
    <t>00-89865944</t>
  </si>
  <si>
    <t>00-64923338</t>
  </si>
  <si>
    <t>00-70779921</t>
  </si>
  <si>
    <t>00-32634412</t>
  </si>
  <si>
    <t>00-14186818</t>
  </si>
  <si>
    <t>00-55588495</t>
  </si>
  <si>
    <t>00-81669929</t>
  </si>
  <si>
    <t>00-45296615</t>
  </si>
  <si>
    <t>00-47057520</t>
  </si>
  <si>
    <t>00-92803389</t>
  </si>
  <si>
    <t>00-87984620</t>
  </si>
  <si>
    <t>00-15692967</t>
  </si>
  <si>
    <t>00-21928391</t>
  </si>
  <si>
    <t>00-31672470</t>
  </si>
  <si>
    <t>00-65573350</t>
  </si>
  <si>
    <t>Charlotte</t>
  </si>
  <si>
    <t>00-78807596</t>
  </si>
  <si>
    <t>00-77376391</t>
  </si>
  <si>
    <t>00-98359849</t>
  </si>
  <si>
    <t>00-13004259</t>
  </si>
  <si>
    <t>00-41112045</t>
  </si>
  <si>
    <t>00-10909370</t>
  </si>
  <si>
    <t>00-98981391</t>
  </si>
  <si>
    <t>00-34609969</t>
  </si>
  <si>
    <t>00-37817237</t>
  </si>
  <si>
    <t>00-55821856</t>
  </si>
  <si>
    <t>00-93051731</t>
  </si>
  <si>
    <t>00-40996935</t>
  </si>
  <si>
    <t>00-35481359</t>
  </si>
  <si>
    <t>00-37881659</t>
  </si>
  <si>
    <t>00-93086620</t>
  </si>
  <si>
    <t>00-67516393</t>
  </si>
  <si>
    <t>00-27367982</t>
  </si>
  <si>
    <t>00-99115882</t>
  </si>
  <si>
    <t>00-72632102</t>
  </si>
  <si>
    <t>00-15091628</t>
  </si>
  <si>
    <t>00-91512791</t>
  </si>
  <si>
    <t>00-55816176</t>
  </si>
  <si>
    <t>00-66764586</t>
  </si>
  <si>
    <t>00-95758290</t>
  </si>
  <si>
    <t>00-87666600</t>
  </si>
  <si>
    <t>00-30380634</t>
  </si>
  <si>
    <t>00-15356154</t>
  </si>
  <si>
    <t>00-25351874</t>
  </si>
  <si>
    <t>00-65771986</t>
  </si>
  <si>
    <t>00-70714168</t>
  </si>
  <si>
    <t>00-74157929</t>
  </si>
  <si>
    <t>00-31254514</t>
  </si>
  <si>
    <t>00-40595207</t>
  </si>
  <si>
    <t>00-40805436</t>
  </si>
  <si>
    <t>00-88092493</t>
  </si>
  <si>
    <t>00-73412327</t>
  </si>
  <si>
    <t>00-66404731</t>
  </si>
  <si>
    <t>00-73208859</t>
  </si>
  <si>
    <t>00-69677601</t>
  </si>
  <si>
    <t>00-23985428</t>
  </si>
  <si>
    <t>00-14495909</t>
  </si>
  <si>
    <t>00-90242618</t>
  </si>
  <si>
    <t>00-37412322</t>
  </si>
  <si>
    <t>00-45999989</t>
  </si>
  <si>
    <t>00-88448538</t>
  </si>
  <si>
    <t>00-94482060</t>
  </si>
  <si>
    <t>00-27809465</t>
  </si>
  <si>
    <t>Marketing</t>
  </si>
  <si>
    <t>Sales</t>
  </si>
  <si>
    <t>00-83454998</t>
  </si>
  <si>
    <t>Customer Service</t>
  </si>
  <si>
    <t>00-51970837</t>
  </si>
  <si>
    <t>IT</t>
  </si>
  <si>
    <t>00-21173787</t>
  </si>
  <si>
    <t>00-63296593</t>
  </si>
  <si>
    <t>HR</t>
  </si>
  <si>
    <t>00-53015114</t>
  </si>
  <si>
    <t>Finance</t>
  </si>
  <si>
    <t>00-98917279</t>
  </si>
  <si>
    <t>00-46560856</t>
  </si>
  <si>
    <t>00-27053140</t>
  </si>
  <si>
    <t>00-12232886</t>
  </si>
  <si>
    <t>00-49796475</t>
  </si>
  <si>
    <t>00-96300090</t>
  </si>
  <si>
    <t>00-59939933</t>
  </si>
  <si>
    <t>00-71187250</t>
  </si>
  <si>
    <t>00-67797316</t>
  </si>
  <si>
    <t>00-23590593</t>
  </si>
  <si>
    <t>00-64920799</t>
  </si>
  <si>
    <t>00-11889398</t>
  </si>
  <si>
    <t>00-96965116</t>
  </si>
  <si>
    <t>00-68011418</t>
  </si>
  <si>
    <t>00-74030858</t>
  </si>
  <si>
    <t>00-28337367</t>
  </si>
  <si>
    <t>00-50698994</t>
  </si>
  <si>
    <t>00-27137020</t>
  </si>
  <si>
    <t>00-30898267</t>
  </si>
  <si>
    <t>00-69310555</t>
  </si>
  <si>
    <t>00-46338173</t>
  </si>
  <si>
    <t>00-97890289</t>
  </si>
  <si>
    <t>00-34457853</t>
  </si>
  <si>
    <t>00-26511054</t>
  </si>
  <si>
    <t>00-14362261</t>
  </si>
  <si>
    <t>00-55202165</t>
  </si>
  <si>
    <t>00-26419085</t>
  </si>
  <si>
    <t>00-27786534</t>
  </si>
  <si>
    <t>00-74132366</t>
  </si>
  <si>
    <t>00-71492815</t>
  </si>
  <si>
    <t>00-23182514</t>
  </si>
  <si>
    <t>00-48261364</t>
  </si>
  <si>
    <t>00-11194267</t>
  </si>
  <si>
    <t>00-96267144</t>
  </si>
  <si>
    <t>00-49189370</t>
  </si>
  <si>
    <t>00-88598977</t>
  </si>
  <si>
    <t>00-92796892</t>
  </si>
  <si>
    <t>00-74707720</t>
  </si>
  <si>
    <t>00-41207351</t>
  </si>
  <si>
    <t>00-61583363</t>
  </si>
  <si>
    <t>00-17712557</t>
  </si>
  <si>
    <t>00-30937370</t>
  </si>
  <si>
    <t>00-22825003</t>
  </si>
  <si>
    <t>00-96522918</t>
  </si>
  <si>
    <t>00-83830667</t>
  </si>
  <si>
    <t>00-67137046</t>
  </si>
  <si>
    <t>00-57688529</t>
  </si>
  <si>
    <t>00-43105363</t>
  </si>
  <si>
    <t>00-30945115</t>
  </si>
  <si>
    <t>00-29945631</t>
  </si>
  <si>
    <t>00-81530199</t>
  </si>
  <si>
    <t>00-37246265</t>
  </si>
  <si>
    <t>00-58827665</t>
  </si>
  <si>
    <t>00-26320018</t>
  </si>
  <si>
    <t>00-69567530</t>
  </si>
  <si>
    <t>00-20440451</t>
  </si>
  <si>
    <t>00-27247299</t>
  </si>
  <si>
    <t>00-42846895</t>
  </si>
  <si>
    <t>00-55596469</t>
  </si>
  <si>
    <t>00-27371542</t>
  </si>
  <si>
    <t>00-32069861</t>
  </si>
  <si>
    <t>00-61902437</t>
  </si>
  <si>
    <t>00-70571332</t>
  </si>
  <si>
    <t>00-78408689</t>
  </si>
  <si>
    <t>00-53136609</t>
  </si>
  <si>
    <t>00-94151519</t>
  </si>
  <si>
    <t>00-71300688</t>
  </si>
  <si>
    <t>00-99618476</t>
  </si>
  <si>
    <t>00-97770504</t>
  </si>
  <si>
    <t>00-66840903</t>
  </si>
  <si>
    <t>00-97330798</t>
  </si>
  <si>
    <t>00-30503941</t>
  </si>
  <si>
    <t>00-85891085</t>
  </si>
  <si>
    <t>00-44754808</t>
  </si>
  <si>
    <t>00-73739506</t>
  </si>
  <si>
    <t>00-35003381</t>
  </si>
  <si>
    <t>00-60040826</t>
  </si>
  <si>
    <t>00-20463550</t>
  </si>
  <si>
    <t>00-58388604</t>
  </si>
  <si>
    <t>00-88061689</t>
  </si>
  <si>
    <t>00-96300248</t>
  </si>
  <si>
    <t>00-69297263</t>
  </si>
  <si>
    <t>00-11070085</t>
  </si>
  <si>
    <t>00-72620390</t>
  </si>
  <si>
    <t>00-49193927</t>
  </si>
  <si>
    <t>00-15998983</t>
  </si>
  <si>
    <t>00-58104578</t>
  </si>
  <si>
    <t>00-97272923</t>
  </si>
  <si>
    <t>00-29175900</t>
  </si>
  <si>
    <t>00-80139805</t>
  </si>
  <si>
    <t>00-26143959</t>
  </si>
  <si>
    <t>00-12384932</t>
  </si>
  <si>
    <t>00-84776858</t>
  </si>
  <si>
    <t>00-17284695</t>
  </si>
  <si>
    <t>00-66691738</t>
  </si>
  <si>
    <t>00-87926229</t>
  </si>
  <si>
    <t>00-97766064</t>
  </si>
  <si>
    <t>00-39971710</t>
  </si>
  <si>
    <t>00-76034587</t>
  </si>
  <si>
    <t>00-62227199</t>
  </si>
  <si>
    <t>00-23254482</t>
  </si>
  <si>
    <t>00-66846657</t>
  </si>
  <si>
    <t>00-93070162</t>
  </si>
  <si>
    <t>00-65377624</t>
  </si>
  <si>
    <t>00-37535486</t>
  </si>
  <si>
    <t>00-26411718</t>
  </si>
  <si>
    <t>00-48488047</t>
  </si>
  <si>
    <t>00-87786253</t>
  </si>
  <si>
    <t>00-31100279</t>
  </si>
  <si>
    <t>00-23208247</t>
  </si>
  <si>
    <t>00-43130320</t>
  </si>
  <si>
    <t>00-97469782</t>
  </si>
  <si>
    <t>00-30630696</t>
  </si>
  <si>
    <t>00-66112969</t>
  </si>
  <si>
    <t>00-70307870</t>
  </si>
  <si>
    <t>00-11820133</t>
  </si>
  <si>
    <t>00-24284867</t>
  </si>
  <si>
    <t>00-34926040</t>
  </si>
  <si>
    <t>00-35633055</t>
  </si>
  <si>
    <t>00-87470671</t>
  </si>
  <si>
    <t>00-38986747</t>
  </si>
  <si>
    <t>00-51220925</t>
  </si>
  <si>
    <t>00-15673858</t>
  </si>
  <si>
    <t>00-29840362</t>
  </si>
  <si>
    <t>00-77355292</t>
  </si>
  <si>
    <t>00-85952511</t>
  </si>
  <si>
    <t>00-24195922</t>
  </si>
  <si>
    <t>00-15346404</t>
  </si>
  <si>
    <t>00-70270117</t>
  </si>
  <si>
    <t>00-11055438</t>
  </si>
  <si>
    <t>00-26955135</t>
  </si>
  <si>
    <t>00-18485147</t>
  </si>
  <si>
    <t>00-70251644</t>
  </si>
  <si>
    <t>00-37073928</t>
  </si>
  <si>
    <t>00-21597807</t>
  </si>
  <si>
    <t>00-26148236</t>
  </si>
  <si>
    <t>00-15850133</t>
  </si>
  <si>
    <t>00-61112422</t>
  </si>
  <si>
    <t>00-62564632</t>
  </si>
  <si>
    <t>00-93348828</t>
  </si>
  <si>
    <t>00-95018569</t>
  </si>
  <si>
    <t>00-18680409</t>
  </si>
  <si>
    <t>00-84158663</t>
  </si>
  <si>
    <t>00-24055958</t>
  </si>
  <si>
    <t>00-98263548</t>
  </si>
  <si>
    <t>00-77489633</t>
  </si>
  <si>
    <t>00-19209640</t>
  </si>
  <si>
    <t>00-59037166</t>
  </si>
  <si>
    <t>00-16118522</t>
  </si>
  <si>
    <t>00-24015162</t>
  </si>
  <si>
    <t>00-99047650</t>
  </si>
  <si>
    <t>00-46675397</t>
  </si>
  <si>
    <t>00-76814283</t>
  </si>
  <si>
    <t>00-76003853</t>
  </si>
  <si>
    <t>00-49119248</t>
  </si>
  <si>
    <t>00-21005469</t>
  </si>
  <si>
    <t>00-17219866</t>
  </si>
  <si>
    <t>00-26968753</t>
  </si>
  <si>
    <t>00-15754576</t>
  </si>
  <si>
    <t>00-80248400</t>
  </si>
  <si>
    <t>00-75025705</t>
  </si>
  <si>
    <t>00-90613810</t>
  </si>
  <si>
    <t>00-73894187</t>
  </si>
  <si>
    <t>00-64290781</t>
  </si>
  <si>
    <t>00-64346815</t>
  </si>
  <si>
    <t>00-57287718</t>
  </si>
  <si>
    <t>00-25145751</t>
  </si>
  <si>
    <t>00-48559355</t>
  </si>
  <si>
    <t>00-72234675</t>
  </si>
  <si>
    <t>00-53588695</t>
  </si>
  <si>
    <t>00-69755911</t>
  </si>
  <si>
    <t>00-94191586</t>
  </si>
  <si>
    <t>00-29871432</t>
  </si>
  <si>
    <t>00-31076551</t>
  </si>
  <si>
    <t>00-40038761</t>
  </si>
  <si>
    <t>00-21941909</t>
  </si>
  <si>
    <t>00-97772249</t>
  </si>
  <si>
    <t>00-56415774</t>
  </si>
  <si>
    <t>00-33260196</t>
  </si>
  <si>
    <t>00-71551388</t>
  </si>
  <si>
    <t>00-92662979</t>
  </si>
  <si>
    <t>00-66918776</t>
  </si>
  <si>
    <t>00-15650731</t>
  </si>
  <si>
    <t>00-52071895</t>
  </si>
  <si>
    <t>00-24468787</t>
  </si>
  <si>
    <t>00-95901983</t>
  </si>
  <si>
    <t>00-29992004</t>
  </si>
  <si>
    <t>00-23107454</t>
  </si>
  <si>
    <t>00-36017491</t>
  </si>
  <si>
    <t>00-75175799</t>
  </si>
  <si>
    <t>00-42875807</t>
  </si>
  <si>
    <t>00-77855697</t>
  </si>
  <si>
    <t>00-82129095</t>
  </si>
  <si>
    <t>00-66039079</t>
  </si>
  <si>
    <t>00-17832182</t>
  </si>
  <si>
    <t>00-92461184</t>
  </si>
  <si>
    <t>00-34664126</t>
  </si>
  <si>
    <t>00-15486848</t>
  </si>
  <si>
    <t>00-96087848</t>
  </si>
  <si>
    <t>00-58149482</t>
  </si>
  <si>
    <t>00-37339300</t>
  </si>
  <si>
    <t>00-55424358</t>
  </si>
  <si>
    <t>00-63472598</t>
  </si>
  <si>
    <t>00-32457056</t>
  </si>
  <si>
    <t>00-22009789</t>
  </si>
  <si>
    <t>00-84950330</t>
  </si>
  <si>
    <t>00-57158074</t>
  </si>
  <si>
    <t>00-75845287</t>
  </si>
  <si>
    <t>00-31658249</t>
  </si>
  <si>
    <t>00-31506414</t>
  </si>
  <si>
    <t>00-55126455</t>
  </si>
  <si>
    <t>00-70259467</t>
  </si>
  <si>
    <t>00-59508547</t>
  </si>
  <si>
    <t>00-39226259</t>
  </si>
  <si>
    <t>00-15634248</t>
  </si>
  <si>
    <t>00-71743329</t>
  </si>
  <si>
    <t>00-34399341</t>
  </si>
  <si>
    <t>00-18708366</t>
  </si>
  <si>
    <t>00-58246503</t>
  </si>
  <si>
    <t>00-41663551</t>
  </si>
  <si>
    <t>00-80728547</t>
  </si>
  <si>
    <t>00-96506181</t>
  </si>
  <si>
    <t>00-55293238</t>
  </si>
  <si>
    <t>00-48186811</t>
  </si>
  <si>
    <t>00-34036169</t>
  </si>
  <si>
    <t>00-87023282</t>
  </si>
  <si>
    <t>00-20741296</t>
  </si>
  <si>
    <t>00-98203489</t>
  </si>
  <si>
    <t>00-28082355</t>
  </si>
  <si>
    <t>00-87160950</t>
  </si>
  <si>
    <t>00-63766628</t>
  </si>
  <si>
    <t>00-71568435</t>
  </si>
  <si>
    <t>00-92820305</t>
  </si>
  <si>
    <t>00-81848989</t>
  </si>
  <si>
    <t>00-73607213</t>
  </si>
  <si>
    <t>00-25145863</t>
  </si>
  <si>
    <t>00-26144134</t>
  </si>
  <si>
    <t>00-35380862</t>
  </si>
  <si>
    <t>00-56313253</t>
  </si>
  <si>
    <t>00-90764593</t>
  </si>
  <si>
    <t>00-62495761</t>
  </si>
  <si>
    <t>00-53093653</t>
  </si>
  <si>
    <t>00-55656032</t>
  </si>
  <si>
    <t>00-40175481</t>
  </si>
  <si>
    <t>00-63010703</t>
  </si>
  <si>
    <t>00-11626011</t>
  </si>
  <si>
    <t>00-40996944</t>
  </si>
  <si>
    <t>00-61069257</t>
  </si>
  <si>
    <t>00-42474862</t>
  </si>
  <si>
    <t>00-85388033</t>
  </si>
  <si>
    <t>00-94764758</t>
  </si>
  <si>
    <t>00-92296403</t>
  </si>
  <si>
    <t>00-92353546</t>
  </si>
  <si>
    <t>00-70588258</t>
  </si>
  <si>
    <t>00-91942689</t>
  </si>
  <si>
    <t>High School</t>
  </si>
  <si>
    <t>00-15085015</t>
  </si>
  <si>
    <t>00-70291054</t>
  </si>
  <si>
    <t>00-28153282</t>
  </si>
  <si>
    <t>00-47327686</t>
  </si>
  <si>
    <t>00-79383794</t>
  </si>
  <si>
    <t>00-60283960</t>
  </si>
  <si>
    <t>00-41142999</t>
  </si>
  <si>
    <t>00-15209356</t>
  </si>
  <si>
    <t>00-72712813</t>
  </si>
  <si>
    <t>00-69839681</t>
  </si>
  <si>
    <t>00-85156388</t>
  </si>
  <si>
    <t>00-86287557</t>
  </si>
  <si>
    <t>00-23349287</t>
  </si>
  <si>
    <t>00-75919584</t>
  </si>
  <si>
    <t>00-60696877</t>
  </si>
  <si>
    <t>00-23713785</t>
  </si>
  <si>
    <t>00-83902153</t>
  </si>
  <si>
    <t>00-31720358</t>
  </si>
  <si>
    <t>00-91976681</t>
  </si>
  <si>
    <t>00-53775151</t>
  </si>
  <si>
    <t>00-90725652</t>
  </si>
  <si>
    <t>00-77135692</t>
  </si>
  <si>
    <t>00-85163764</t>
  </si>
  <si>
    <t>00-63378193</t>
  </si>
  <si>
    <t>00-64295203</t>
  </si>
  <si>
    <t>00-80641925</t>
  </si>
  <si>
    <t>00-90656763</t>
  </si>
  <si>
    <t>00-61330934</t>
  </si>
  <si>
    <t>00-34465088</t>
  </si>
  <si>
    <t>00-73729850</t>
  </si>
  <si>
    <t>00-39974566</t>
  </si>
  <si>
    <t>00-66575546</t>
  </si>
  <si>
    <t>00-22611138</t>
  </si>
  <si>
    <t>00-87347488</t>
  </si>
  <si>
    <t>00-51927304</t>
  </si>
  <si>
    <t>00-38058347</t>
  </si>
  <si>
    <t>00-98934311</t>
  </si>
  <si>
    <t>00-81518649</t>
  </si>
  <si>
    <t>00-86556525</t>
  </si>
  <si>
    <t>00-43373708</t>
  </si>
  <si>
    <t>00-70855827</t>
  </si>
  <si>
    <t>00-42858752</t>
  </si>
  <si>
    <t>00-90145249</t>
  </si>
  <si>
    <t>00-64544291</t>
  </si>
  <si>
    <t>00-57367517</t>
  </si>
  <si>
    <t>00-14023583</t>
  </si>
  <si>
    <t>00-37071907</t>
  </si>
  <si>
    <t>00-55265544</t>
  </si>
  <si>
    <t>00-35801896</t>
  </si>
  <si>
    <t>00-76836028</t>
  </si>
  <si>
    <t>00-55241475</t>
  </si>
  <si>
    <t>00-56563585</t>
  </si>
  <si>
    <t>00-16587232</t>
  </si>
  <si>
    <t>00-80393718</t>
  </si>
  <si>
    <t>00-92114934</t>
  </si>
  <si>
    <t>00-45315666</t>
  </si>
  <si>
    <t>00-32679569</t>
  </si>
  <si>
    <t>00-10842074</t>
  </si>
  <si>
    <t>00-21760471</t>
  </si>
  <si>
    <t>00-97077473</t>
  </si>
  <si>
    <t>00-53173686</t>
  </si>
  <si>
    <t>00-36065795</t>
  </si>
  <si>
    <t>00-84561170</t>
  </si>
  <si>
    <t>00-96973489</t>
  </si>
  <si>
    <t>00-42862031</t>
  </si>
  <si>
    <t>00-24293562</t>
  </si>
  <si>
    <t>00-91861257</t>
  </si>
  <si>
    <t>00-57980037</t>
  </si>
  <si>
    <t>00-99845623</t>
  </si>
  <si>
    <t>00-41887829</t>
  </si>
  <si>
    <t>00-14733307</t>
  </si>
  <si>
    <t>00-13380929</t>
  </si>
  <si>
    <t>00-85776373</t>
  </si>
  <si>
    <t>00-33246598</t>
  </si>
  <si>
    <t>00-10954835</t>
  </si>
  <si>
    <t>00-46985109</t>
  </si>
  <si>
    <t>00-17224328</t>
  </si>
  <si>
    <t>00-91171931</t>
  </si>
  <si>
    <t>00-92585240</t>
  </si>
  <si>
    <t>00-66000400</t>
  </si>
  <si>
    <t>00-18373492</t>
  </si>
  <si>
    <t>00-17386489</t>
  </si>
  <si>
    <t>00-58352683</t>
  </si>
  <si>
    <t>00-36480587</t>
  </si>
  <si>
    <t>00-98589123</t>
  </si>
  <si>
    <t>00-60697866</t>
  </si>
  <si>
    <t>00-97191136</t>
  </si>
  <si>
    <t>00-56681534</t>
  </si>
  <si>
    <t>00-28772414</t>
  </si>
  <si>
    <t>00-46153018</t>
  </si>
  <si>
    <t>00-68174698</t>
  </si>
  <si>
    <t>00-43778683</t>
  </si>
  <si>
    <t>00-22474259</t>
  </si>
  <si>
    <t>00-88129878</t>
  </si>
  <si>
    <t>00-73774133</t>
  </si>
  <si>
    <t>00-18401342</t>
  </si>
  <si>
    <t>00-20994583</t>
  </si>
  <si>
    <t>00-70869451</t>
  </si>
  <si>
    <t>00-69685669</t>
  </si>
  <si>
    <t>00-66950588</t>
  </si>
  <si>
    <t>00-51629508</t>
  </si>
  <si>
    <t>00-56825183</t>
  </si>
  <si>
    <t>00-10503430</t>
  </si>
  <si>
    <t>00-65625517</t>
  </si>
  <si>
    <t>00-71618633</t>
  </si>
  <si>
    <t>00-66032939</t>
  </si>
  <si>
    <t>00-30777669</t>
  </si>
  <si>
    <t>00-61214452</t>
  </si>
  <si>
    <t>00-30361927</t>
  </si>
  <si>
    <t>00-65437830</t>
  </si>
  <si>
    <t>00-48374806</t>
  </si>
  <si>
    <t>00-16772091</t>
  </si>
  <si>
    <t>00-77340900</t>
  </si>
  <si>
    <t>00-24781783</t>
  </si>
  <si>
    <t>00-56335527</t>
  </si>
  <si>
    <t>00-12354860</t>
  </si>
  <si>
    <t>00-12552775</t>
  </si>
  <si>
    <t>00-56541891</t>
  </si>
  <si>
    <t>00-41688446</t>
  </si>
  <si>
    <t>00-94299900</t>
  </si>
  <si>
    <t>00-24919279</t>
  </si>
  <si>
    <t>00-36968648</t>
  </si>
  <si>
    <t>00-86250555</t>
  </si>
  <si>
    <t>00-35172528</t>
  </si>
  <si>
    <t>00-50545587</t>
  </si>
  <si>
    <t>00-16366328</t>
  </si>
  <si>
    <t>00-28203817</t>
  </si>
  <si>
    <t>00-89956438</t>
  </si>
  <si>
    <t>00-82600803</t>
  </si>
  <si>
    <t>00-62173273</t>
  </si>
  <si>
    <t>00-31924339</t>
  </si>
  <si>
    <t>00-50250703</t>
  </si>
  <si>
    <t>00-91248927</t>
  </si>
  <si>
    <t>00-98852629</t>
  </si>
  <si>
    <t>00-74718584</t>
  </si>
  <si>
    <t>Master</t>
  </si>
  <si>
    <t>00-37581060</t>
  </si>
  <si>
    <t>00-92978636</t>
  </si>
  <si>
    <t>00-90996996</t>
  </si>
  <si>
    <t>00-46874043</t>
  </si>
  <si>
    <t>00-23726915</t>
  </si>
  <si>
    <t>00-10551617</t>
  </si>
  <si>
    <t>00-22788187</t>
  </si>
  <si>
    <t>00-19392480</t>
  </si>
  <si>
    <t>00-52060116</t>
  </si>
  <si>
    <t>00-69349051</t>
  </si>
  <si>
    <t>00-87643527</t>
  </si>
  <si>
    <t>00-19930603</t>
  </si>
  <si>
    <t>00-19809109</t>
  </si>
  <si>
    <t>00-68823870</t>
  </si>
  <si>
    <t>00-12810133</t>
  </si>
  <si>
    <t>00-49742322</t>
  </si>
  <si>
    <t>00-52171230</t>
  </si>
  <si>
    <t>00-15142659</t>
  </si>
  <si>
    <t>00-49663715</t>
  </si>
  <si>
    <t>00-76389996</t>
  </si>
  <si>
    <t>00-56188173</t>
  </si>
  <si>
    <t>00-29776212</t>
  </si>
  <si>
    <t>00-22874422</t>
  </si>
  <si>
    <t>00-53758806</t>
  </si>
  <si>
    <t>00-19239937</t>
  </si>
  <si>
    <t>00-20746107</t>
  </si>
  <si>
    <t>00-27742113</t>
  </si>
  <si>
    <t>00-65832475</t>
  </si>
  <si>
    <t>00-68750274</t>
  </si>
  <si>
    <t>00-24853291</t>
  </si>
  <si>
    <t>00-34318675</t>
  </si>
  <si>
    <t>00-58626679</t>
  </si>
  <si>
    <t>00-63124555</t>
  </si>
  <si>
    <t>00-57984755</t>
  </si>
  <si>
    <t>00-12780717</t>
  </si>
  <si>
    <t>00-52873862</t>
  </si>
  <si>
    <t>00-27563172</t>
  </si>
  <si>
    <t>00-38197836</t>
  </si>
  <si>
    <t>00-20595135</t>
  </si>
  <si>
    <t>00-74256765</t>
  </si>
  <si>
    <t>00-98683176</t>
  </si>
  <si>
    <t>00-16272544</t>
  </si>
  <si>
    <t>00-77369800</t>
  </si>
  <si>
    <t>00-23498326</t>
  </si>
  <si>
    <t>00-79892950</t>
  </si>
  <si>
    <t>00-19475654</t>
  </si>
  <si>
    <t>00-21872987</t>
  </si>
  <si>
    <t>00-84776832</t>
  </si>
  <si>
    <t>00-44061458</t>
  </si>
  <si>
    <t>00-20767361</t>
  </si>
  <si>
    <t>00-37455861</t>
  </si>
  <si>
    <t>00-68348074</t>
  </si>
  <si>
    <t>00-61377152</t>
  </si>
  <si>
    <t>00-46586490</t>
  </si>
  <si>
    <t>00-83267417</t>
  </si>
  <si>
    <t>00-98027250</t>
  </si>
  <si>
    <t>00-91877605</t>
  </si>
  <si>
    <t>00-79862230</t>
  </si>
  <si>
    <t>00-51636644</t>
  </si>
  <si>
    <t>00-40843108</t>
  </si>
  <si>
    <t>00-80225378</t>
  </si>
  <si>
    <t>00-86951198</t>
  </si>
  <si>
    <t>00-15640988</t>
  </si>
  <si>
    <t>00-30053210</t>
  </si>
  <si>
    <t>00-11982755</t>
  </si>
  <si>
    <t>00-23690943</t>
  </si>
  <si>
    <t>00-18497890</t>
  </si>
  <si>
    <t>00-79020020</t>
  </si>
  <si>
    <t>00-63791447</t>
  </si>
  <si>
    <t>00-60149632</t>
  </si>
  <si>
    <t>00-82209870</t>
  </si>
  <si>
    <t>00-36936968</t>
  </si>
  <si>
    <t>00-13957187</t>
  </si>
  <si>
    <t>00-51940463</t>
  </si>
  <si>
    <t>00-51137063</t>
  </si>
  <si>
    <t>00-22684736</t>
  </si>
  <si>
    <t>00-97283256</t>
  </si>
  <si>
    <t>00-51974837</t>
  </si>
  <si>
    <t>00-78274190</t>
  </si>
  <si>
    <t>00-55921387</t>
  </si>
  <si>
    <t>00-41098826</t>
  </si>
  <si>
    <t>00-78056464</t>
  </si>
  <si>
    <t>00-76700263</t>
  </si>
  <si>
    <t>00-87364623</t>
  </si>
  <si>
    <t>00-31066031</t>
  </si>
  <si>
    <t>00-84329746</t>
  </si>
  <si>
    <t>00-59954883</t>
  </si>
  <si>
    <t>00-22907499</t>
  </si>
  <si>
    <t>00-50109750</t>
  </si>
  <si>
    <t>00-63073432</t>
  </si>
  <si>
    <t>00-96077332</t>
  </si>
  <si>
    <t>00-53081518</t>
  </si>
  <si>
    <t>00-23658263</t>
  </si>
  <si>
    <t>PhD</t>
  </si>
  <si>
    <t>Rochester</t>
  </si>
  <si>
    <t>00-15019076</t>
  </si>
  <si>
    <t>00-25296356</t>
  </si>
  <si>
    <t>00-72532267</t>
  </si>
  <si>
    <t>00-51876858</t>
  </si>
  <si>
    <t>00-24115931</t>
  </si>
  <si>
    <t>00-53967101</t>
  </si>
  <si>
    <t>00-62088494</t>
  </si>
  <si>
    <t>00-13646855</t>
  </si>
  <si>
    <t>00-24890990</t>
  </si>
  <si>
    <t>00-35453201</t>
  </si>
  <si>
    <t>00-88961498</t>
  </si>
  <si>
    <t>00-83600812</t>
  </si>
  <si>
    <t>00-72903261</t>
  </si>
  <si>
    <t>00-85015510</t>
  </si>
  <si>
    <t>00-40265633</t>
  </si>
  <si>
    <t>00-38268552</t>
  </si>
  <si>
    <t>00-45027571</t>
  </si>
  <si>
    <t>00-46878825</t>
  </si>
  <si>
    <t>00-51403708</t>
  </si>
  <si>
    <t>00-39890245</t>
  </si>
  <si>
    <t>00-96258750</t>
  </si>
  <si>
    <t>00-58065049</t>
  </si>
  <si>
    <t>00-88802545</t>
  </si>
  <si>
    <t>00-95074507</t>
  </si>
  <si>
    <t>00-29720859</t>
  </si>
  <si>
    <t>00-61839427</t>
  </si>
  <si>
    <t>00-33776348</t>
  </si>
  <si>
    <t>00-56685693</t>
  </si>
  <si>
    <t>00-77725267</t>
  </si>
  <si>
    <t>00-96747374</t>
  </si>
  <si>
    <t>00-78047801</t>
  </si>
  <si>
    <t>00-28381594</t>
  </si>
  <si>
    <t>00-40271240</t>
  </si>
  <si>
    <t>00-80500712</t>
  </si>
  <si>
    <t>00-47862236</t>
  </si>
  <si>
    <t>00-39882729</t>
  </si>
  <si>
    <t>00-94169488</t>
  </si>
  <si>
    <t>00-20324372</t>
  </si>
  <si>
    <t>00-19686066</t>
  </si>
  <si>
    <t>00-16333941</t>
  </si>
  <si>
    <t>00-83424114</t>
  </si>
  <si>
    <t>00-32725647</t>
  </si>
  <si>
    <t>00-14431462</t>
  </si>
  <si>
    <t>00-71937331</t>
  </si>
  <si>
    <t>00-53239132</t>
  </si>
  <si>
    <t>00-16202184</t>
  </si>
  <si>
    <t>00-68617594</t>
  </si>
  <si>
    <t>00-47207440</t>
  </si>
  <si>
    <t>00-91532833</t>
  </si>
  <si>
    <t>00-53169737</t>
  </si>
  <si>
    <t>00-33891297</t>
  </si>
  <si>
    <t>00-48149420</t>
  </si>
  <si>
    <t>00-14306243</t>
  </si>
  <si>
    <t>00-26709159</t>
  </si>
  <si>
    <t>00-63102334</t>
  </si>
  <si>
    <t>00-40229076</t>
  </si>
  <si>
    <t>00-63963175</t>
  </si>
  <si>
    <t>00-56938936</t>
  </si>
  <si>
    <t>00-55731485</t>
  </si>
  <si>
    <t>00-98377293</t>
  </si>
  <si>
    <t>00-74192137</t>
  </si>
  <si>
    <t>00-44130157</t>
  </si>
  <si>
    <t>00-46758166</t>
  </si>
  <si>
    <t>00-33255779</t>
  </si>
  <si>
    <t>00-93571001</t>
  </si>
  <si>
    <t>00-71762034</t>
  </si>
  <si>
    <t>00-53605688</t>
  </si>
  <si>
    <t>00-46297151</t>
  </si>
  <si>
    <t>00-99041184</t>
  </si>
  <si>
    <t>00-82038305</t>
  </si>
  <si>
    <t>00-63281778</t>
  </si>
  <si>
    <t>00-62369622</t>
  </si>
  <si>
    <t>00-12262929</t>
  </si>
  <si>
    <t>00-99861199</t>
  </si>
  <si>
    <t>00-57817462</t>
  </si>
  <si>
    <t>00-16432263</t>
  </si>
  <si>
    <t>00-90960465</t>
  </si>
  <si>
    <t>00-74863590</t>
  </si>
  <si>
    <t>00-57253373</t>
  </si>
  <si>
    <t>00-40885530</t>
  </si>
  <si>
    <t>00-14279007</t>
  </si>
  <si>
    <t>00-34721194</t>
  </si>
  <si>
    <t>00-47515276</t>
  </si>
  <si>
    <t>00-84421726</t>
  </si>
  <si>
    <t>00-69545378</t>
  </si>
  <si>
    <t>00-58554539</t>
  </si>
  <si>
    <t>00-15809144</t>
  </si>
  <si>
    <t>00-59317149</t>
  </si>
  <si>
    <t>00-75032899</t>
  </si>
  <si>
    <t>00-65686049</t>
  </si>
  <si>
    <t>00-61654839</t>
  </si>
  <si>
    <t>00-34704966</t>
  </si>
  <si>
    <t>00-38539411</t>
  </si>
  <si>
    <t>00-46436564</t>
  </si>
  <si>
    <t>00-63635663</t>
  </si>
  <si>
    <t>00-75895196</t>
  </si>
  <si>
    <t>00-21052264</t>
  </si>
  <si>
    <t>00-74561311</t>
  </si>
  <si>
    <t>00-84266992</t>
  </si>
  <si>
    <t>00-58203522</t>
  </si>
  <si>
    <t>00-24232767</t>
  </si>
  <si>
    <t>00-53137197</t>
  </si>
  <si>
    <t>00-83175374</t>
  </si>
  <si>
    <t>00-14578975</t>
  </si>
  <si>
    <t>00-36036342</t>
  </si>
  <si>
    <t>00-55187097</t>
  </si>
  <si>
    <t>00-50543196</t>
  </si>
  <si>
    <t>00-87713329</t>
  </si>
  <si>
    <t>00-62150268</t>
  </si>
  <si>
    <t>00-84043097</t>
  </si>
  <si>
    <t>00-75220748</t>
  </si>
  <si>
    <t>00-73798298</t>
  </si>
  <si>
    <t>00-90583348</t>
  </si>
  <si>
    <t>00-43059986</t>
  </si>
  <si>
    <t>00-75631212</t>
  </si>
  <si>
    <t>00-60792779</t>
  </si>
  <si>
    <t>00-90786882</t>
  </si>
  <si>
    <t>00-43482865</t>
  </si>
  <si>
    <t>00-39914362</t>
  </si>
  <si>
    <t>00-62614983</t>
  </si>
  <si>
    <t>00-57258874</t>
  </si>
  <si>
    <t>00-14746217</t>
  </si>
  <si>
    <t>00-14780174</t>
  </si>
  <si>
    <t>00-87821046</t>
  </si>
  <si>
    <t>00-64649280</t>
  </si>
  <si>
    <t>00-31793431</t>
  </si>
  <si>
    <t>00-49238480</t>
  </si>
  <si>
    <t>00-83823922</t>
  </si>
  <si>
    <t>00-77387045</t>
  </si>
  <si>
    <t>00-86726438</t>
  </si>
  <si>
    <t>00-10665587</t>
  </si>
  <si>
    <t>00-31878126</t>
  </si>
  <si>
    <t>00-11971999</t>
  </si>
  <si>
    <t>00-81254303</t>
  </si>
  <si>
    <t>00-76168307</t>
  </si>
  <si>
    <t>00-20656998</t>
  </si>
  <si>
    <t>00-96987146</t>
  </si>
  <si>
    <t>00-80090170</t>
  </si>
  <si>
    <t>00-22031352</t>
  </si>
  <si>
    <t>00-89480231</t>
  </si>
  <si>
    <t>00-17067675</t>
  </si>
  <si>
    <t>00-37479430</t>
  </si>
  <si>
    <t>00-21509711</t>
  </si>
  <si>
    <t>00-86737279</t>
  </si>
  <si>
    <t>00-89365865</t>
  </si>
  <si>
    <t>00-60389714</t>
  </si>
  <si>
    <t>00-67149990</t>
  </si>
  <si>
    <t>00-19677366</t>
  </si>
  <si>
    <t>00-50488852</t>
  </si>
  <si>
    <t>00-50464166</t>
  </si>
  <si>
    <t>00-20129246</t>
  </si>
  <si>
    <t>00-16720126</t>
  </si>
  <si>
    <t>00-67149463</t>
  </si>
  <si>
    <t>00-29971099</t>
  </si>
  <si>
    <t>00-80204163</t>
  </si>
  <si>
    <t>00-87391840</t>
  </si>
  <si>
    <t>00-67422715</t>
  </si>
  <si>
    <t>00-59011649</t>
  </si>
  <si>
    <t>00-49011532</t>
  </si>
  <si>
    <t>00-44426734</t>
  </si>
  <si>
    <t>00-78188722</t>
  </si>
  <si>
    <t>00-12767728</t>
  </si>
  <si>
    <t>00-91195906</t>
  </si>
  <si>
    <t>00-20665796</t>
  </si>
  <si>
    <t>00-47074477</t>
  </si>
  <si>
    <t>00-39050434</t>
  </si>
  <si>
    <t>00-48612968</t>
  </si>
  <si>
    <t>00-43501223</t>
  </si>
  <si>
    <t>00-85023475</t>
  </si>
  <si>
    <t>00-12428651</t>
  </si>
  <si>
    <t>00-90788531</t>
  </si>
  <si>
    <t>00-99705272</t>
  </si>
  <si>
    <t>00-56753777</t>
  </si>
  <si>
    <t>00-77663082</t>
  </si>
  <si>
    <t>00-20310693</t>
  </si>
  <si>
    <t>00-33585405</t>
  </si>
  <si>
    <t>00-86650083</t>
  </si>
  <si>
    <t>00-65525803</t>
  </si>
  <si>
    <t>00-23482325</t>
  </si>
  <si>
    <t>00-96141406</t>
  </si>
  <si>
    <t>00-17200455</t>
  </si>
  <si>
    <t>00-63881516</t>
  </si>
  <si>
    <t>00-61452687</t>
  </si>
  <si>
    <t>00-29770964</t>
  </si>
  <si>
    <t>00-92804244</t>
  </si>
  <si>
    <t>00-21869032</t>
  </si>
  <si>
    <t>00-85185498</t>
  </si>
  <si>
    <t>00-20204755</t>
  </si>
  <si>
    <t>00-36567299</t>
  </si>
  <si>
    <t>00-92474982</t>
  </si>
  <si>
    <t>00-36323326</t>
  </si>
  <si>
    <t>00-54269149</t>
  </si>
  <si>
    <t>00-58486215</t>
  </si>
  <si>
    <t>00-18585913</t>
  </si>
  <si>
    <t>00-33581963</t>
  </si>
  <si>
    <t>00-78417285</t>
  </si>
  <si>
    <t>00-30744991</t>
  </si>
  <si>
    <t>00-13105908</t>
  </si>
  <si>
    <t>00-74949433</t>
  </si>
  <si>
    <t>00-96856891</t>
  </si>
  <si>
    <t>00-27007519</t>
  </si>
  <si>
    <t>00-77783433</t>
  </si>
  <si>
    <t>00-64878236</t>
  </si>
  <si>
    <t>00-69644085</t>
  </si>
  <si>
    <t>00-63836946</t>
  </si>
  <si>
    <t>00-25031359</t>
  </si>
  <si>
    <t>00-69149428</t>
  </si>
  <si>
    <t>00-51280251</t>
  </si>
  <si>
    <t>00-55786338</t>
  </si>
  <si>
    <t>00-75760850</t>
  </si>
  <si>
    <t>00-68456858</t>
  </si>
  <si>
    <t>00-16871369</t>
  </si>
  <si>
    <t>00-38682565</t>
  </si>
  <si>
    <t>00-62443962</t>
  </si>
  <si>
    <t>00-87789716</t>
  </si>
  <si>
    <t>00-44063535</t>
  </si>
  <si>
    <t>00-21615436</t>
  </si>
  <si>
    <t>00-31405453</t>
  </si>
  <si>
    <t>00-56880867</t>
  </si>
  <si>
    <t>00-55486864</t>
  </si>
  <si>
    <t>00-32704265</t>
  </si>
  <si>
    <t>00-56271914</t>
  </si>
  <si>
    <t>00-70203892</t>
  </si>
  <si>
    <t>00-28466565</t>
  </si>
  <si>
    <t>00-16957012</t>
  </si>
  <si>
    <t>00-66371321</t>
  </si>
  <si>
    <t>00-37466847</t>
  </si>
  <si>
    <t>00-66468502</t>
  </si>
  <si>
    <t>00-62054365</t>
  </si>
  <si>
    <t>00-14794568</t>
  </si>
  <si>
    <t>00-23646635</t>
  </si>
  <si>
    <t>00-50745258</t>
  </si>
  <si>
    <t>00-21010428</t>
  </si>
  <si>
    <t>00-26387532</t>
  </si>
  <si>
    <t>00-74851704</t>
  </si>
  <si>
    <t>00-18139099</t>
  </si>
  <si>
    <t>00-94851724</t>
  </si>
  <si>
    <t>00-39430744</t>
  </si>
  <si>
    <t>00-31520919</t>
  </si>
  <si>
    <t>00-27705940</t>
  </si>
  <si>
    <t>00-47715268</t>
  </si>
  <si>
    <t>00-96869121</t>
  </si>
  <si>
    <t>00-81684250</t>
  </si>
  <si>
    <t>00-96389831</t>
  </si>
  <si>
    <t>00-90982133</t>
  </si>
  <si>
    <t>00-37713235</t>
  </si>
  <si>
    <t>00-62527814</t>
  </si>
  <si>
    <t>00-10299883</t>
  </si>
  <si>
    <t>00-59541440</t>
  </si>
  <si>
    <t>00-61681908</t>
  </si>
  <si>
    <t>00-32225454</t>
  </si>
  <si>
    <t>00-13887287</t>
  </si>
  <si>
    <t>00-48143010</t>
  </si>
  <si>
    <t>00-68230817</t>
  </si>
  <si>
    <t>00-59710508</t>
  </si>
  <si>
    <t>00-40268764</t>
  </si>
  <si>
    <t>00-91553176</t>
  </si>
  <si>
    <t>00-43355581</t>
  </si>
  <si>
    <t>00-84818976</t>
  </si>
  <si>
    <t>00-47791498</t>
  </si>
  <si>
    <t>00-65053892</t>
  </si>
  <si>
    <t>00-52740512</t>
  </si>
  <si>
    <t>00-84522968</t>
  </si>
  <si>
    <t>00-69471346</t>
  </si>
  <si>
    <t>00-81127300</t>
  </si>
  <si>
    <t>00-58524020</t>
  </si>
  <si>
    <t>00-13800827</t>
  </si>
  <si>
    <t>00-37698521</t>
  </si>
  <si>
    <t>00-50955675</t>
  </si>
  <si>
    <t>00-97929289</t>
  </si>
  <si>
    <t>00-60355335</t>
  </si>
  <si>
    <t>00-82591844</t>
  </si>
  <si>
    <t>00-27282930</t>
  </si>
  <si>
    <t>00-71026330</t>
  </si>
  <si>
    <t>00-80437142</t>
  </si>
  <si>
    <t>00-81907704</t>
  </si>
  <si>
    <t>00-56754892</t>
  </si>
  <si>
    <t>00-27070364</t>
  </si>
  <si>
    <t>00-65454417</t>
  </si>
  <si>
    <t>00-92776015</t>
  </si>
  <si>
    <t>00-13532190</t>
  </si>
  <si>
    <t>00-19023822</t>
  </si>
  <si>
    <t>00-54356545</t>
  </si>
  <si>
    <t>00-89400280</t>
  </si>
  <si>
    <t>00-87499715</t>
  </si>
  <si>
    <t>00-87256690</t>
  </si>
  <si>
    <t>00-61845268</t>
  </si>
  <si>
    <t>00-25177555</t>
  </si>
  <si>
    <t>00-41720243</t>
  </si>
  <si>
    <t>00-69601581</t>
  </si>
  <si>
    <t>00-70179889</t>
  </si>
  <si>
    <t>00-81918425</t>
  </si>
  <si>
    <t>00-76277877</t>
  </si>
  <si>
    <t>00-66938098</t>
  </si>
  <si>
    <t>00-79700460</t>
  </si>
  <si>
    <t>00-59597995</t>
  </si>
  <si>
    <t>00-66701227</t>
  </si>
  <si>
    <t>00-98404605</t>
  </si>
  <si>
    <t>00-27205509</t>
  </si>
  <si>
    <t>00-38754429</t>
  </si>
  <si>
    <t>00-98399977</t>
  </si>
  <si>
    <t>00-78885653</t>
  </si>
  <si>
    <t>00-35865956</t>
  </si>
  <si>
    <t>00-50998348</t>
  </si>
  <si>
    <t>00-64864149</t>
  </si>
  <si>
    <t>00-75559230</t>
  </si>
  <si>
    <t>00-64410410</t>
  </si>
  <si>
    <t>00-63679416</t>
  </si>
  <si>
    <t>00-76972989</t>
  </si>
  <si>
    <t>00-59650807</t>
  </si>
  <si>
    <t>00-87000815</t>
  </si>
  <si>
    <t>00-11299382</t>
  </si>
  <si>
    <t>00-90727321</t>
  </si>
  <si>
    <t>00-44987131</t>
  </si>
  <si>
    <t>00-92071729</t>
  </si>
  <si>
    <t>00-28869078</t>
  </si>
  <si>
    <t>00-63597632</t>
  </si>
  <si>
    <t>00-74068039</t>
  </si>
  <si>
    <t>00-31910386</t>
  </si>
  <si>
    <t>00-47580770</t>
  </si>
  <si>
    <t>00-87602153</t>
  </si>
  <si>
    <t>00-78485923</t>
  </si>
  <si>
    <t>00-73695246</t>
  </si>
  <si>
    <t>00-23441911</t>
  </si>
  <si>
    <t>00-93045054</t>
  </si>
  <si>
    <t>00-87788812</t>
  </si>
  <si>
    <t>00-25180063</t>
  </si>
  <si>
    <t>00-59423803</t>
  </si>
  <si>
    <t>00-71443076</t>
  </si>
  <si>
    <t>00-82853994</t>
  </si>
  <si>
    <t>00-49113647</t>
  </si>
  <si>
    <t>00-89723307</t>
  </si>
  <si>
    <t>00-30918595</t>
  </si>
  <si>
    <t>00-43802725</t>
  </si>
  <si>
    <t>00-40710031</t>
  </si>
  <si>
    <t>00-12044584</t>
  </si>
  <si>
    <t>00-17605519</t>
  </si>
  <si>
    <t>00-60855083</t>
  </si>
  <si>
    <t>00-63350270</t>
  </si>
  <si>
    <t>00-65580175</t>
  </si>
  <si>
    <t>00-47308656</t>
  </si>
  <si>
    <t>00-74689969</t>
  </si>
  <si>
    <t>00-43562313</t>
  </si>
  <si>
    <t>00-80757997</t>
  </si>
  <si>
    <t>00-15796754</t>
  </si>
  <si>
    <t>00-40693565</t>
  </si>
  <si>
    <t>00-10183025</t>
  </si>
  <si>
    <t>00-66703371</t>
  </si>
  <si>
    <t>00-84366722</t>
  </si>
  <si>
    <t>00-48849191</t>
  </si>
  <si>
    <t>00-39556025</t>
  </si>
  <si>
    <t>00-82788896</t>
  </si>
  <si>
    <t>00-93346861</t>
  </si>
  <si>
    <t>00-81883251</t>
  </si>
  <si>
    <t>00-54440977</t>
  </si>
  <si>
    <t>00-99960756</t>
  </si>
  <si>
    <t>00-76626341</t>
  </si>
  <si>
    <t>00-80938021</t>
  </si>
  <si>
    <t>00-82317772</t>
  </si>
  <si>
    <t>00-91420209</t>
  </si>
  <si>
    <t>00-52943014</t>
  </si>
  <si>
    <t>00-34480241</t>
  </si>
  <si>
    <t>00-93153138</t>
  </si>
  <si>
    <t>00-72312114</t>
  </si>
  <si>
    <t>00-92335103</t>
  </si>
  <si>
    <t>00-26283037</t>
  </si>
  <si>
    <t>00-27960358</t>
  </si>
  <si>
    <t>00-25975293</t>
  </si>
  <si>
    <t>00-40014729</t>
  </si>
  <si>
    <t>00-69821191</t>
  </si>
  <si>
    <t>00-42308550</t>
  </si>
  <si>
    <t>00-18728266</t>
  </si>
  <si>
    <t>00-68233482</t>
  </si>
  <si>
    <t>00-18244186</t>
  </si>
  <si>
    <t>00-53424580</t>
  </si>
  <si>
    <t>00-60641104</t>
  </si>
  <si>
    <t>00-82611046</t>
  </si>
  <si>
    <t>00-14344197</t>
  </si>
  <si>
    <t>00-26989313</t>
  </si>
  <si>
    <t>00-96583583</t>
  </si>
  <si>
    <t>00-21112459</t>
  </si>
  <si>
    <t>00-96750938</t>
  </si>
  <si>
    <t>00-79366132</t>
  </si>
  <si>
    <t>00-99011879</t>
  </si>
  <si>
    <t>00-78569102</t>
  </si>
  <si>
    <t>00-97761151</t>
  </si>
  <si>
    <t>00-48781804</t>
  </si>
  <si>
    <t>00-42923144</t>
  </si>
  <si>
    <t>00-59711575</t>
  </si>
  <si>
    <t>00-30386018</t>
  </si>
  <si>
    <t>00-50694236</t>
  </si>
  <si>
    <t>00-83719381</t>
  </si>
  <si>
    <t>00-18402695</t>
  </si>
  <si>
    <t>00-34563902</t>
  </si>
  <si>
    <t>00-63418120</t>
  </si>
  <si>
    <t>00-23635217</t>
  </si>
  <si>
    <t>00-17985583</t>
  </si>
  <si>
    <t>00-87171497</t>
  </si>
  <si>
    <t>00-48974101</t>
  </si>
  <si>
    <t>00-44314112</t>
  </si>
  <si>
    <t>00-38203297</t>
  </si>
  <si>
    <t>00-56248692</t>
  </si>
  <si>
    <t>00-36326944</t>
  </si>
  <si>
    <t>00-51991638</t>
  </si>
  <si>
    <t>00-41915266</t>
  </si>
  <si>
    <t>00-78613363</t>
  </si>
  <si>
    <t>00-96541691</t>
  </si>
  <si>
    <t>00-12546591</t>
  </si>
  <si>
    <t>00-52445278</t>
  </si>
  <si>
    <t>00-54326109</t>
  </si>
  <si>
    <t>00-31516779</t>
  </si>
  <si>
    <t>00-42174926</t>
  </si>
  <si>
    <t>00-60748656</t>
  </si>
  <si>
    <t>00-98445699</t>
  </si>
  <si>
    <t>00-86053026</t>
  </si>
  <si>
    <t>00-69276832</t>
  </si>
  <si>
    <t>00-75868272</t>
  </si>
  <si>
    <t>00-71237433</t>
  </si>
  <si>
    <t>00-30407950</t>
  </si>
  <si>
    <t>00-37709690</t>
  </si>
  <si>
    <t>00-23644112</t>
  </si>
  <si>
    <t>00-86852328</t>
  </si>
  <si>
    <t>00-41782201</t>
  </si>
  <si>
    <t>00-31726408</t>
  </si>
  <si>
    <t>00-41603688</t>
  </si>
  <si>
    <t>00-28150688</t>
  </si>
  <si>
    <t>00-47955201</t>
  </si>
  <si>
    <t>00-82518184</t>
  </si>
  <si>
    <t>00-26022893</t>
  </si>
  <si>
    <t>00-11536077</t>
  </si>
  <si>
    <t>00-98530136</t>
  </si>
  <si>
    <t>00-91235551</t>
  </si>
  <si>
    <t>00-84994765</t>
  </si>
  <si>
    <t>00-79879085</t>
  </si>
  <si>
    <t>00-97355671</t>
  </si>
  <si>
    <t>00-13026428</t>
  </si>
  <si>
    <t>00-86609843</t>
  </si>
  <si>
    <t>00-56338752</t>
  </si>
  <si>
    <t>00-59416355</t>
  </si>
  <si>
    <t>00-51546065</t>
  </si>
  <si>
    <t>00-79525894</t>
  </si>
  <si>
    <t>00-78832771</t>
  </si>
  <si>
    <t>00-11069794</t>
  </si>
  <si>
    <t>00-43115824</t>
  </si>
  <si>
    <t>00-98931424</t>
  </si>
  <si>
    <t>00-53781905</t>
  </si>
  <si>
    <t>00-19764093</t>
  </si>
  <si>
    <t>00-40384767</t>
  </si>
  <si>
    <t>00-87987635</t>
  </si>
  <si>
    <t>00-71414425</t>
  </si>
  <si>
    <t>00-84783439</t>
  </si>
  <si>
    <t>00-98581654</t>
  </si>
  <si>
    <t>00-22545653</t>
  </si>
  <si>
    <t>00-69272776</t>
  </si>
  <si>
    <t>00-36121230</t>
  </si>
  <si>
    <t>00-97364536</t>
  </si>
  <si>
    <t>00-90715400</t>
  </si>
  <si>
    <t>00-76072249</t>
  </si>
  <si>
    <t>00-82265081</t>
  </si>
  <si>
    <t>Buffalo</t>
  </si>
  <si>
    <t>00-26853900</t>
  </si>
  <si>
    <t>00-63056925</t>
  </si>
  <si>
    <t>00-74987079</t>
  </si>
  <si>
    <t>00-63274774</t>
  </si>
  <si>
    <t>00-24406372</t>
  </si>
  <si>
    <t>00-69657013</t>
  </si>
  <si>
    <t>00-53937353</t>
  </si>
  <si>
    <t>00-99369812</t>
  </si>
  <si>
    <t>00-93834973</t>
  </si>
  <si>
    <t>00-95501953</t>
  </si>
  <si>
    <t>00-30034371</t>
  </si>
  <si>
    <t>00-63860585</t>
  </si>
  <si>
    <t>00-85107047</t>
  </si>
  <si>
    <t>00-33727039</t>
  </si>
  <si>
    <t>00-24412290</t>
  </si>
  <si>
    <t>00-89487318</t>
  </si>
  <si>
    <t>00-86396187</t>
  </si>
  <si>
    <t>00-24929252</t>
  </si>
  <si>
    <t>00-87561262</t>
  </si>
  <si>
    <t>00-29203413</t>
  </si>
  <si>
    <t>00-79296719</t>
  </si>
  <si>
    <t>00-72391513</t>
  </si>
  <si>
    <t>00-32848229</t>
  </si>
  <si>
    <t>00-73057193</t>
  </si>
  <si>
    <t>00-75527308</t>
  </si>
  <si>
    <t>00-72505408</t>
  </si>
  <si>
    <t>00-25456185</t>
  </si>
  <si>
    <t>00-87316551</t>
  </si>
  <si>
    <t>00-95787279</t>
  </si>
  <si>
    <t>00-86861917</t>
  </si>
  <si>
    <t>00-49274257</t>
  </si>
  <si>
    <t>00-52806362</t>
  </si>
  <si>
    <t>00-28445351</t>
  </si>
  <si>
    <t>00-81949589</t>
  </si>
  <si>
    <t>00-26138711</t>
  </si>
  <si>
    <t>00-47433364</t>
  </si>
  <si>
    <t>00-34286300</t>
  </si>
  <si>
    <t>00-71837216</t>
  </si>
  <si>
    <t>00-25962162</t>
  </si>
  <si>
    <t>00-24428751</t>
  </si>
  <si>
    <t>00-85477483</t>
  </si>
  <si>
    <t>00-86800757</t>
  </si>
  <si>
    <t>00-92466364</t>
  </si>
  <si>
    <t>00-88608290</t>
  </si>
  <si>
    <t>00-70333053</t>
  </si>
  <si>
    <t>00-70273791</t>
  </si>
  <si>
    <t>00-69750614</t>
  </si>
  <si>
    <t>00-58306200</t>
  </si>
  <si>
    <t>00-76029590</t>
  </si>
  <si>
    <t>00-49379055</t>
  </si>
  <si>
    <t>00-96419192</t>
  </si>
  <si>
    <t>00-46905154</t>
  </si>
  <si>
    <t>00-64299043</t>
  </si>
  <si>
    <t>00-36937481</t>
  </si>
  <si>
    <t>00-24450015</t>
  </si>
  <si>
    <t>00-46828381</t>
  </si>
  <si>
    <t>00-67904194</t>
  </si>
  <si>
    <t>00-22802899</t>
  </si>
  <si>
    <t>00-90710835</t>
  </si>
  <si>
    <t>00-69069644</t>
  </si>
  <si>
    <t>00-87618586</t>
  </si>
  <si>
    <t>00-82851642</t>
  </si>
  <si>
    <t>00-85413975</t>
  </si>
  <si>
    <t>00-70558903</t>
  </si>
  <si>
    <t>00-30184404</t>
  </si>
  <si>
    <t>00-25552030</t>
  </si>
  <si>
    <t>00-16249742</t>
  </si>
  <si>
    <t>00-75755054</t>
  </si>
  <si>
    <t>00-84339493</t>
  </si>
  <si>
    <t>00-98220912</t>
  </si>
  <si>
    <t>00-60269323</t>
  </si>
  <si>
    <t>00-67407701</t>
  </si>
  <si>
    <t>00-48904591</t>
  </si>
  <si>
    <t>00-16306434</t>
  </si>
  <si>
    <t>00-88802121</t>
  </si>
  <si>
    <t>00-38300963</t>
  </si>
  <si>
    <t>00-93512668</t>
  </si>
  <si>
    <t>00-69322805</t>
  </si>
  <si>
    <t>00-78120181</t>
  </si>
  <si>
    <t>00-85153004</t>
  </si>
  <si>
    <t>00-13251476</t>
  </si>
  <si>
    <t>00-85435906</t>
  </si>
  <si>
    <t>00-24284125</t>
  </si>
  <si>
    <t>00-19037184</t>
  </si>
  <si>
    <t>00-26553454</t>
  </si>
  <si>
    <t>00-18459845</t>
  </si>
  <si>
    <t>00-86166812</t>
  </si>
  <si>
    <t>00-91527632</t>
  </si>
  <si>
    <t>00-11400593</t>
  </si>
  <si>
    <t>00-72224542</t>
  </si>
  <si>
    <t>00-26828265</t>
  </si>
  <si>
    <t>00-46268695</t>
  </si>
  <si>
    <t>00-53128998</t>
  </si>
  <si>
    <t>00-86498139</t>
  </si>
  <si>
    <t>00-61517012</t>
  </si>
  <si>
    <t>00-92261717</t>
  </si>
  <si>
    <t>00-96219997</t>
  </si>
  <si>
    <t>00-79871671</t>
  </si>
  <si>
    <t>00-38122623</t>
  </si>
  <si>
    <t>00-17529652</t>
  </si>
  <si>
    <t>00-16979130</t>
  </si>
  <si>
    <t>00-80319709</t>
  </si>
  <si>
    <t>00-69402803</t>
  </si>
  <si>
    <t>00-92617088</t>
  </si>
  <si>
    <t>00-72386266</t>
  </si>
  <si>
    <t>00-51608017</t>
  </si>
  <si>
    <t>00-33847090</t>
  </si>
  <si>
    <t>00-94765913</t>
  </si>
  <si>
    <t>00-83745651</t>
  </si>
  <si>
    <t>00-65200007</t>
  </si>
  <si>
    <t>00-42215762</t>
  </si>
  <si>
    <t>00-36252367</t>
  </si>
  <si>
    <t>00-81514416</t>
  </si>
  <si>
    <t>00-49626654</t>
  </si>
  <si>
    <t>00-81248558</t>
  </si>
  <si>
    <t>00-40962820</t>
  </si>
  <si>
    <t>00-63415051</t>
  </si>
  <si>
    <t>00-55672395</t>
  </si>
  <si>
    <t>00-48913746</t>
  </si>
  <si>
    <t>00-88545322</t>
  </si>
  <si>
    <t>00-18685284</t>
  </si>
  <si>
    <t>00-75841004</t>
  </si>
  <si>
    <t>00-38237596</t>
  </si>
  <si>
    <t>00-75937784</t>
  </si>
  <si>
    <t>00-33781587</t>
  </si>
  <si>
    <t>00-64609958</t>
  </si>
  <si>
    <t>00-13485913</t>
  </si>
  <si>
    <t>00-19180999</t>
  </si>
  <si>
    <t>00-14323017</t>
  </si>
  <si>
    <t>00-72982807</t>
  </si>
  <si>
    <t>00-61224263</t>
  </si>
  <si>
    <t>00-33032191</t>
  </si>
  <si>
    <t>00-16832563</t>
  </si>
  <si>
    <t>00-14755216</t>
  </si>
  <si>
    <t>00-71787651</t>
  </si>
  <si>
    <t>00-46169218</t>
  </si>
  <si>
    <t>00-70473000</t>
  </si>
  <si>
    <t>00-26743037</t>
  </si>
  <si>
    <t>00-36912165</t>
  </si>
  <si>
    <t>00-93420414</t>
  </si>
  <si>
    <t>00-68910408</t>
  </si>
  <si>
    <t>00-31843350</t>
  </si>
  <si>
    <t>00-48240309</t>
  </si>
  <si>
    <t>00-49086658</t>
  </si>
  <si>
    <t>00-38408798</t>
  </si>
  <si>
    <t>00-23189607</t>
  </si>
  <si>
    <t>00-27089076</t>
  </si>
  <si>
    <t>00-27898844</t>
  </si>
  <si>
    <t>00-86246226</t>
  </si>
  <si>
    <t>00-15104468</t>
  </si>
  <si>
    <t>00-69127002</t>
  </si>
  <si>
    <t>00-42977091</t>
  </si>
  <si>
    <t>00-40438208</t>
  </si>
  <si>
    <t>00-56776651</t>
  </si>
  <si>
    <t>00-46701305</t>
  </si>
  <si>
    <t>00-72207404</t>
  </si>
  <si>
    <t>00-43229057</t>
  </si>
  <si>
    <t>00-98653040</t>
  </si>
  <si>
    <t>00-44258271</t>
  </si>
  <si>
    <t>00-85687408</t>
  </si>
  <si>
    <t>00-80841778</t>
  </si>
  <si>
    <t>00-89670961</t>
  </si>
  <si>
    <t>00-99833906</t>
  </si>
  <si>
    <t>00-42849585</t>
  </si>
  <si>
    <t>00-17286763</t>
  </si>
  <si>
    <t>00-36687785</t>
  </si>
  <si>
    <t>00-13048008</t>
  </si>
  <si>
    <t>00-11762146</t>
  </si>
  <si>
    <t>00-29923261</t>
  </si>
  <si>
    <t>00-13530859</t>
  </si>
  <si>
    <t>00-15614448</t>
  </si>
  <si>
    <t>00-75163798</t>
  </si>
  <si>
    <t>00-68246537</t>
  </si>
  <si>
    <t>00-35005914</t>
  </si>
  <si>
    <t>00-70190702</t>
  </si>
  <si>
    <t>00-91146225</t>
  </si>
  <si>
    <t>00-89527918</t>
  </si>
  <si>
    <t>00-35945352</t>
  </si>
  <si>
    <t>00-20074430</t>
  </si>
  <si>
    <t>00-65157243</t>
  </si>
  <si>
    <t>00-78806863</t>
  </si>
  <si>
    <t>00-97560003</t>
  </si>
  <si>
    <t>00-64891734</t>
  </si>
  <si>
    <t>00-44780900</t>
  </si>
  <si>
    <t>00-66973584</t>
  </si>
  <si>
    <t>00-30772136</t>
  </si>
  <si>
    <t>00-80877336</t>
  </si>
  <si>
    <t>00-54910445</t>
  </si>
  <si>
    <t>00-36949872</t>
  </si>
  <si>
    <t>00-98221887</t>
  </si>
  <si>
    <t>00-33174916</t>
  </si>
  <si>
    <t>00-93274201</t>
  </si>
  <si>
    <t>00-89505910</t>
  </si>
  <si>
    <t>00-52286809</t>
  </si>
  <si>
    <t>00-19222246</t>
  </si>
  <si>
    <t>00-87970429</t>
  </si>
  <si>
    <t>00-76922183</t>
  </si>
  <si>
    <t>00-56223778</t>
  </si>
  <si>
    <t>00-25496941</t>
  </si>
  <si>
    <t>00-28903037</t>
  </si>
  <si>
    <t>00-21081940</t>
  </si>
  <si>
    <t>00-18573074</t>
  </si>
  <si>
    <t>00-18814465</t>
  </si>
  <si>
    <t>00-52500820</t>
  </si>
  <si>
    <t>00-35296149</t>
  </si>
  <si>
    <t>00-98794105</t>
  </si>
  <si>
    <t>00-58561569</t>
  </si>
  <si>
    <t>00-85246298</t>
  </si>
  <si>
    <t>00-90557330</t>
  </si>
  <si>
    <t>00-83500120</t>
  </si>
  <si>
    <t>00-52718779</t>
  </si>
  <si>
    <t>00-91468439</t>
  </si>
  <si>
    <t>00-43768952</t>
  </si>
  <si>
    <t>00-41973862</t>
  </si>
  <si>
    <t>00-69240493</t>
  </si>
  <si>
    <t>00-73391831</t>
  </si>
  <si>
    <t>00-11244728</t>
  </si>
  <si>
    <t>00-93064164</t>
  </si>
  <si>
    <t>00-74476742</t>
  </si>
  <si>
    <t>00-63321871</t>
  </si>
  <si>
    <t>00-47526885</t>
  </si>
  <si>
    <t>00-50461969</t>
  </si>
  <si>
    <t>00-36892617</t>
  </si>
  <si>
    <t>00-60936563</t>
  </si>
  <si>
    <t>00-54035727</t>
  </si>
  <si>
    <t>00-57904616</t>
  </si>
  <si>
    <t>00-10464811</t>
  </si>
  <si>
    <t>00-67031028</t>
  </si>
  <si>
    <t>00-31199787</t>
  </si>
  <si>
    <t>00-26439804</t>
  </si>
  <si>
    <t>00-14410593</t>
  </si>
  <si>
    <t>00-98202384</t>
  </si>
  <si>
    <t>00-63773579</t>
  </si>
  <si>
    <t>00-40579810</t>
  </si>
  <si>
    <t>00-71414821</t>
  </si>
  <si>
    <t>00-95040154</t>
  </si>
  <si>
    <t>00-96889969</t>
  </si>
  <si>
    <t>00-19065665</t>
  </si>
  <si>
    <t>00-11396963</t>
  </si>
  <si>
    <t>00-50883024</t>
  </si>
  <si>
    <t>00-65440710</t>
  </si>
  <si>
    <t>00-15631183</t>
  </si>
  <si>
    <t>00-99447205</t>
  </si>
  <si>
    <t>00-83549599</t>
  </si>
  <si>
    <t>00-64986304</t>
  </si>
  <si>
    <t>00-86306755</t>
  </si>
  <si>
    <t>00-44187558</t>
  </si>
  <si>
    <t>00-26497586</t>
  </si>
  <si>
    <t>00-28222781</t>
  </si>
  <si>
    <t>00-59468104</t>
  </si>
  <si>
    <t>00-57692057</t>
  </si>
  <si>
    <t>00-88963818</t>
  </si>
  <si>
    <t>00-58310738</t>
  </si>
  <si>
    <t>00-49985512</t>
  </si>
  <si>
    <t>00-43145043</t>
  </si>
  <si>
    <t>00-82592611</t>
  </si>
  <si>
    <t>00-35857500</t>
  </si>
  <si>
    <t>00-50414015</t>
  </si>
  <si>
    <t>00-38157130</t>
  </si>
  <si>
    <t>00-50284955</t>
  </si>
  <si>
    <t>00-40145757</t>
  </si>
  <si>
    <t>00-60861919</t>
  </si>
  <si>
    <t>00-77278338</t>
  </si>
  <si>
    <t>00-51105057</t>
  </si>
  <si>
    <t>00-62668823</t>
  </si>
  <si>
    <t>00-30172609</t>
  </si>
  <si>
    <t>00-45231001</t>
  </si>
  <si>
    <t>00-73203169</t>
  </si>
  <si>
    <t>00-65304811</t>
  </si>
  <si>
    <t>00-31050667</t>
  </si>
  <si>
    <t>00-92220752</t>
  </si>
  <si>
    <t>00-25594065</t>
  </si>
  <si>
    <t>00-83731067</t>
  </si>
  <si>
    <t>00-60675282</t>
  </si>
  <si>
    <t>00-86334111</t>
  </si>
  <si>
    <t>00-71977968</t>
  </si>
  <si>
    <t>00-96547634</t>
  </si>
  <si>
    <t>00-93064126</t>
  </si>
  <si>
    <t>00-45524800</t>
  </si>
  <si>
    <t>00-43314826</t>
  </si>
  <si>
    <t>00-66001691</t>
  </si>
  <si>
    <t>00-89414336</t>
  </si>
  <si>
    <t>00-36380976</t>
  </si>
  <si>
    <t>00-45128164</t>
  </si>
  <si>
    <t>00-84108315</t>
  </si>
  <si>
    <t>00-94443038</t>
  </si>
  <si>
    <t>00-95592155</t>
  </si>
  <si>
    <t>00-20435361</t>
  </si>
  <si>
    <t>00-30080491</t>
  </si>
  <si>
    <t>00-36146725</t>
  </si>
  <si>
    <t>00-39899953</t>
  </si>
  <si>
    <t>00-67130722</t>
  </si>
  <si>
    <t>00-15521737</t>
  </si>
  <si>
    <t>00-79595566</t>
  </si>
  <si>
    <t>00-35212337</t>
  </si>
  <si>
    <t>00-63236763</t>
  </si>
  <si>
    <t>00-16594707</t>
  </si>
  <si>
    <t>00-84036002</t>
  </si>
  <si>
    <t>00-33740148</t>
  </si>
  <si>
    <t>00-97541827</t>
  </si>
  <si>
    <t>00-96886282</t>
  </si>
  <si>
    <t>00-78700401</t>
  </si>
  <si>
    <t>00-36612148</t>
  </si>
  <si>
    <t>00-50729055</t>
  </si>
  <si>
    <t>00-60066663</t>
  </si>
  <si>
    <t>00-32403250</t>
  </si>
  <si>
    <t>00-19999329</t>
  </si>
  <si>
    <t>00-13122340</t>
  </si>
  <si>
    <t>00-66506603</t>
  </si>
  <si>
    <t>00-29407935</t>
  </si>
  <si>
    <t>00-37242553</t>
  </si>
  <si>
    <t>00-20293588</t>
  </si>
  <si>
    <t>00-21382241</t>
  </si>
  <si>
    <t>00-54201786</t>
  </si>
  <si>
    <t>00-49557552</t>
  </si>
  <si>
    <t>00-12857448</t>
  </si>
  <si>
    <t>00-91743716</t>
  </si>
  <si>
    <t>00-36190263</t>
  </si>
  <si>
    <t>00-89668254</t>
  </si>
  <si>
    <t>00-54971462</t>
  </si>
  <si>
    <t>00-63576791</t>
  </si>
  <si>
    <t>00-45096899</t>
  </si>
  <si>
    <t>00-18772342</t>
  </si>
  <si>
    <t>00-48183020</t>
  </si>
  <si>
    <t>00-44665942</t>
  </si>
  <si>
    <t>00-59458666</t>
  </si>
  <si>
    <t>00-37647507</t>
  </si>
  <si>
    <t>00-85507244</t>
  </si>
  <si>
    <t>00-27326000</t>
  </si>
  <si>
    <t>00-50447664</t>
  </si>
  <si>
    <t>00-92845962</t>
  </si>
  <si>
    <t>00-56667256</t>
  </si>
  <si>
    <t>00-54291158</t>
  </si>
  <si>
    <t>00-32837888</t>
  </si>
  <si>
    <t>00-33143904</t>
  </si>
  <si>
    <t>00-86487490</t>
  </si>
  <si>
    <t>00-60585874</t>
  </si>
  <si>
    <t>00-59589949</t>
  </si>
  <si>
    <t>00-41451618</t>
  </si>
  <si>
    <t>00-66468105</t>
  </si>
  <si>
    <t>00-96584886</t>
  </si>
  <si>
    <t>00-53839745</t>
  </si>
  <si>
    <t>00-29289438</t>
  </si>
  <si>
    <t>00-77571186</t>
  </si>
  <si>
    <t>00-79437366</t>
  </si>
  <si>
    <t>00-59565830</t>
  </si>
  <si>
    <t>00-20250139</t>
  </si>
  <si>
    <t>00-28703143</t>
  </si>
  <si>
    <t>00-38284690</t>
  </si>
  <si>
    <t>00-76776383</t>
  </si>
  <si>
    <t>00-83137443</t>
  </si>
  <si>
    <t>00-56073515</t>
  </si>
  <si>
    <t>00-11224073</t>
  </si>
  <si>
    <t>00-30141148</t>
  </si>
  <si>
    <t>00-28066449</t>
  </si>
  <si>
    <t>00-75655873</t>
  </si>
  <si>
    <t>00-27083565</t>
  </si>
  <si>
    <t>00-26304459</t>
  </si>
  <si>
    <t>00-61744941</t>
  </si>
  <si>
    <t>00-17840669</t>
  </si>
  <si>
    <t>00-41899399</t>
  </si>
  <si>
    <t>00-34201500</t>
  </si>
  <si>
    <t>00-47072327</t>
  </si>
  <si>
    <t>00-60154780</t>
  </si>
  <si>
    <t>00-46025956</t>
  </si>
  <si>
    <t>00-55728427</t>
  </si>
  <si>
    <t>00-29728335</t>
  </si>
  <si>
    <t>00-77764711</t>
  </si>
  <si>
    <t>00-27538006</t>
  </si>
  <si>
    <t>00-59221290</t>
  </si>
  <si>
    <t>00-30707513</t>
  </si>
  <si>
    <t>00-57813594</t>
  </si>
  <si>
    <t>00-60089292</t>
  </si>
  <si>
    <t>00-63712506</t>
  </si>
  <si>
    <t>00-19834748</t>
  </si>
  <si>
    <t>00-73140855</t>
  </si>
  <si>
    <t>00-30766900</t>
  </si>
  <si>
    <t>00-40515430</t>
  </si>
  <si>
    <t>00-98306356</t>
  </si>
  <si>
    <t>00-10113880</t>
  </si>
  <si>
    <t>00-64653981</t>
  </si>
  <si>
    <t>00-15509949</t>
  </si>
  <si>
    <t>00-52720637</t>
  </si>
  <si>
    <t>00-77849862</t>
  </si>
  <si>
    <t>00-59185834</t>
  </si>
  <si>
    <t>00-79286427</t>
  </si>
  <si>
    <t>00-70631785</t>
  </si>
  <si>
    <t>00-24790683</t>
  </si>
  <si>
    <t>00-17134621</t>
  </si>
  <si>
    <t>00-41531482</t>
  </si>
  <si>
    <t>00-25743269</t>
  </si>
  <si>
    <t>00-72772047</t>
  </si>
  <si>
    <t>00-53904207</t>
  </si>
  <si>
    <t>00-74512027</t>
  </si>
  <si>
    <t>00-24961257</t>
  </si>
  <si>
    <t>00-76543529</t>
  </si>
  <si>
    <t>00-46276862</t>
  </si>
  <si>
    <t>00-21381032</t>
  </si>
  <si>
    <t>00-41542991</t>
  </si>
  <si>
    <t>00-59297789</t>
  </si>
  <si>
    <t>00-76372099</t>
  </si>
  <si>
    <t>00-13789737</t>
  </si>
  <si>
    <t>00-85839721</t>
  </si>
  <si>
    <t>00-34228034</t>
  </si>
  <si>
    <t>00-35558010</t>
  </si>
  <si>
    <t>00-26880118</t>
  </si>
  <si>
    <t>00-65768929</t>
  </si>
  <si>
    <t>00-98523993</t>
  </si>
  <si>
    <t>00-82929177</t>
  </si>
  <si>
    <t>00-39161475</t>
  </si>
  <si>
    <t>00-54284913</t>
  </si>
  <si>
    <t>00-12655477</t>
  </si>
  <si>
    <t>00-62395558</t>
  </si>
  <si>
    <t>00-57836153</t>
  </si>
  <si>
    <t>00-95805091</t>
  </si>
  <si>
    <t>00-35826028</t>
  </si>
  <si>
    <t>00-45835671</t>
  </si>
  <si>
    <t>00-73577592</t>
  </si>
  <si>
    <t>00-67498960</t>
  </si>
  <si>
    <t>00-89502034</t>
  </si>
  <si>
    <t>00-36715740</t>
  </si>
  <si>
    <t>00-40595359</t>
  </si>
  <si>
    <t>00-85771821</t>
  </si>
  <si>
    <t>00-63711215</t>
  </si>
  <si>
    <t>00-49424344</t>
  </si>
  <si>
    <t>00-48650694</t>
  </si>
  <si>
    <t>00-85433047</t>
  </si>
  <si>
    <t>00-56049222</t>
  </si>
  <si>
    <t>00-31193066</t>
  </si>
  <si>
    <t>00-78852492</t>
  </si>
  <si>
    <t>00-28186152</t>
  </si>
  <si>
    <t>00-60065117</t>
  </si>
  <si>
    <t>00-75814814</t>
  </si>
  <si>
    <t>00-63358890</t>
  </si>
  <si>
    <t>00-15927344</t>
  </si>
  <si>
    <t>00-18524244</t>
  </si>
  <si>
    <t>00-60454028</t>
  </si>
  <si>
    <t>00-21710526</t>
  </si>
  <si>
    <t>00-69330327</t>
  </si>
  <si>
    <t>00-27311971</t>
  </si>
  <si>
    <t>00-69965761</t>
  </si>
  <si>
    <t>00-50754622</t>
  </si>
  <si>
    <t>00-36404306</t>
  </si>
  <si>
    <t>00-38289021</t>
  </si>
  <si>
    <t>00-78207069</t>
  </si>
  <si>
    <t>00-62834161</t>
  </si>
  <si>
    <t>00-39050282</t>
  </si>
  <si>
    <t>00-78890262</t>
  </si>
  <si>
    <t>00-54714248</t>
  </si>
  <si>
    <t>00-10933716</t>
  </si>
  <si>
    <t>00-11619567</t>
  </si>
  <si>
    <t>00-44026103</t>
  </si>
  <si>
    <t>00-53471005</t>
  </si>
  <si>
    <t>00-14075870</t>
  </si>
  <si>
    <t>00-14871204</t>
  </si>
  <si>
    <t>00-35072772</t>
  </si>
  <si>
    <t>00-22390315</t>
  </si>
  <si>
    <t>00-63350155</t>
  </si>
  <si>
    <t>00-48211978</t>
  </si>
  <si>
    <t>00-56270369</t>
  </si>
  <si>
    <t>00-12098146</t>
  </si>
  <si>
    <t>00-44077377</t>
  </si>
  <si>
    <t>00-33740098</t>
  </si>
  <si>
    <t>00-40598413</t>
  </si>
  <si>
    <t>00-91867600</t>
  </si>
  <si>
    <t>00-44790435</t>
  </si>
  <si>
    <t>00-53442625</t>
  </si>
  <si>
    <t>00-49296782</t>
  </si>
  <si>
    <t>00-56778834</t>
  </si>
  <si>
    <t>00-38174991</t>
  </si>
  <si>
    <t>00-89792619</t>
  </si>
  <si>
    <t>00-60442729</t>
  </si>
  <si>
    <t>00-64130831</t>
  </si>
  <si>
    <t>00-71717488</t>
  </si>
  <si>
    <t>00-65179030</t>
  </si>
  <si>
    <t>00-64280598</t>
  </si>
  <si>
    <t>00-66232116</t>
  </si>
  <si>
    <t>00-31905860</t>
  </si>
  <si>
    <t>00-96720635</t>
  </si>
  <si>
    <t>00-65283939</t>
  </si>
  <si>
    <t>00-43279063</t>
  </si>
  <si>
    <t>00-15907834</t>
  </si>
  <si>
    <t>00-44666735</t>
  </si>
  <si>
    <t>00-20386681</t>
  </si>
  <si>
    <t>00-20339458</t>
  </si>
  <si>
    <t>00-82005146</t>
  </si>
  <si>
    <t>00-81933142</t>
  </si>
  <si>
    <t>00-17316042</t>
  </si>
  <si>
    <t>00-38521600</t>
  </si>
  <si>
    <t>00-94937629</t>
  </si>
  <si>
    <t>00-46726260</t>
  </si>
  <si>
    <t>00-27616344</t>
  </si>
  <si>
    <t>00-90449296</t>
  </si>
  <si>
    <t>00-52649180</t>
  </si>
  <si>
    <t>00-36594902</t>
  </si>
  <si>
    <t>00-61710231</t>
  </si>
  <si>
    <t>00-64530952</t>
  </si>
  <si>
    <t>00-63898807</t>
  </si>
  <si>
    <t>00-65548895</t>
  </si>
  <si>
    <t>00-98695038</t>
  </si>
  <si>
    <t>00-19281333</t>
  </si>
  <si>
    <t>00-44006749</t>
  </si>
  <si>
    <t>Michigan</t>
  </si>
  <si>
    <t>Illinois</t>
  </si>
  <si>
    <t>Chicago</t>
  </si>
  <si>
    <t>Ohio</t>
  </si>
  <si>
    <t>Columbus</t>
  </si>
  <si>
    <t>Pennsylvania</t>
  </si>
  <si>
    <t>Philadelphia</t>
  </si>
  <si>
    <t>Aurora</t>
  </si>
  <si>
    <t>North Carolina</t>
  </si>
  <si>
    <t>Raleigh</t>
  </si>
  <si>
    <t>Norfolk</t>
  </si>
  <si>
    <t>Virginia Beach</t>
  </si>
  <si>
    <t>Pittsburgh</t>
  </si>
  <si>
    <t>Grand Rapids</t>
  </si>
  <si>
    <t>Allentown</t>
  </si>
  <si>
    <t>Greensboro</t>
  </si>
  <si>
    <t>Detroit</t>
  </si>
  <si>
    <t>Naperville</t>
  </si>
  <si>
    <t>Cincinnati</t>
  </si>
  <si>
    <t>West Virginia</t>
  </si>
  <si>
    <t>Charleston</t>
  </si>
  <si>
    <t>Branch</t>
  </si>
  <si>
    <t>Cleveland</t>
  </si>
  <si>
    <t>Huntington</t>
  </si>
  <si>
    <t>Morgantown</t>
  </si>
  <si>
    <t>Grand Total</t>
  </si>
  <si>
    <t>Terminated Employees</t>
  </si>
  <si>
    <t>Total Employees</t>
  </si>
  <si>
    <t>Active Employees</t>
  </si>
  <si>
    <t>Hiredate (Year)</t>
  </si>
  <si>
    <t>2017</t>
  </si>
  <si>
    <t>2016</t>
  </si>
  <si>
    <t>2018</t>
  </si>
  <si>
    <t>2022</t>
  </si>
  <si>
    <t>2019</t>
  </si>
  <si>
    <t>2023</t>
  </si>
  <si>
    <t>2021</t>
  </si>
  <si>
    <t>2015</t>
  </si>
  <si>
    <t>2024</t>
  </si>
  <si>
    <t>2020</t>
  </si>
  <si>
    <t>Termdate (Year)</t>
  </si>
  <si>
    <t>Location</t>
  </si>
  <si>
    <t>HQ</t>
  </si>
  <si>
    <t>Active Female</t>
  </si>
  <si>
    <t>Terminated Female</t>
  </si>
  <si>
    <t>Active</t>
  </si>
  <si>
    <t>Terminated</t>
  </si>
  <si>
    <t>Active Male</t>
  </si>
  <si>
    <t>Terminated Male</t>
  </si>
  <si>
    <t>Total Employee Information</t>
  </si>
  <si>
    <t>%</t>
  </si>
  <si>
    <t>Age Groups</t>
  </si>
  <si>
    <t>45 - 54</t>
  </si>
  <si>
    <t>&gt;25</t>
  </si>
  <si>
    <t>35 - 44</t>
  </si>
  <si>
    <t>25 - 34</t>
  </si>
  <si>
    <t>55 ++</t>
  </si>
  <si>
    <t>EMPLOYEES AGE GROUPS</t>
  </si>
  <si>
    <t>EMPLOYEES EDUCATION LEVELS</t>
  </si>
  <si>
    <t>EDUCATION &amp; GENDER</t>
  </si>
  <si>
    <t>AGE &amp; SALARY</t>
  </si>
  <si>
    <t>Length of Hire</t>
  </si>
  <si>
    <t>Geography</t>
  </si>
  <si>
    <t>Demographics</t>
  </si>
  <si>
    <t>Role</t>
  </si>
  <si>
    <t>Logistics Coordinator
Operations</t>
  </si>
  <si>
    <t>Inventory Specialist
Operations</t>
  </si>
  <si>
    <t>Operations Analyst
Operations</t>
  </si>
  <si>
    <t>Operations Manager
Operations</t>
  </si>
  <si>
    <t>Content Creator
Marketing</t>
  </si>
  <si>
    <t>Sales Specialist
Sales</t>
  </si>
  <si>
    <t>Support Specialist
Customer Service</t>
  </si>
  <si>
    <t>Software Developer
IT</t>
  </si>
  <si>
    <t>SEO Specialist
Marketing</t>
  </si>
  <si>
    <t>IT Support Specialist
IT</t>
  </si>
  <si>
    <t>Sales Consultant
Sales</t>
  </si>
  <si>
    <t>Marketing Coordinator
Marketing</t>
  </si>
  <si>
    <t>Customer Service Representative
Customer Service</t>
  </si>
  <si>
    <t>Help Desk Technician
Customer Service</t>
  </si>
  <si>
    <t>HR Coordinator
HR</t>
  </si>
  <si>
    <t>Accounts Payable Specialist
Finance</t>
  </si>
  <si>
    <t>Accountant
Finance</t>
  </si>
  <si>
    <t>Financial Analyst
Finance</t>
  </si>
  <si>
    <t>Marketing Manager
Marketing</t>
  </si>
  <si>
    <t>System Administrator
IT</t>
  </si>
  <si>
    <t>Recruiter
HR</t>
  </si>
  <si>
    <t>HR Assistant
HR</t>
  </si>
  <si>
    <t>Customer Service Manager
Customer Service</t>
  </si>
  <si>
    <t>Sales Representative
Sales</t>
  </si>
  <si>
    <t>IT Manager
IT</t>
  </si>
  <si>
    <t>Sales Manager
Sales</t>
  </si>
  <si>
    <t>Main Status</t>
  </si>
  <si>
    <t>♂ Carla Chambers
47 | Bachelor</t>
  </si>
  <si>
    <t>♂ John Burke
52 | Bachelor</t>
  </si>
  <si>
    <t>♂ Lindsey Ruiz
36 | Bachelor</t>
  </si>
  <si>
    <t>♂ Anthony Jimenez
42 | Bachelor</t>
  </si>
  <si>
    <t>♂ Maxwell Anderson
40 | Bachelor</t>
  </si>
  <si>
    <t>♂ Brian Ayala
48 | Bachelor</t>
  </si>
  <si>
    <t>♂ Ivan Coleman
54 | Bachelor</t>
  </si>
  <si>
    <t>♂ Maria Walker
48 | Bachelor</t>
  </si>
  <si>
    <t>♂ Mary Miller
52 | Bachelor</t>
  </si>
  <si>
    <t>♂ Ana Dean
45 | Bachelor</t>
  </si>
  <si>
    <t>♂ Caitlyn Hall
45 | Bachelor</t>
  </si>
  <si>
    <t>♂ Melissa Estrada
50 | Bachelor</t>
  </si>
  <si>
    <t>♂ Diana Carter
46 | Bachelor</t>
  </si>
  <si>
    <t>♂ Richard Johnson
36 | Bachelor</t>
  </si>
  <si>
    <t>♂ Alicia Duncan
41 | Bachelor</t>
  </si>
  <si>
    <t>♂ Charles Williams
54 | Bachelor</t>
  </si>
  <si>
    <t>♂ Kristen Torres
43 | Bachelor</t>
  </si>
  <si>
    <t>♂ Nancy Lozano
49 | Bachelor</t>
  </si>
  <si>
    <t>♂ Scott Williams
48 | Bachelor</t>
  </si>
  <si>
    <t>♂ Collin Ayala
50 | Bachelor</t>
  </si>
  <si>
    <t>♂ Jennifer Wade
44 | Bachelor</t>
  </si>
  <si>
    <t>♂ Jason Garza
44 | Bachelor</t>
  </si>
  <si>
    <t>♂ Seth Walker
42 | Bachelor</t>
  </si>
  <si>
    <t>♂ Bruce Harrison
53 | Bachelor</t>
  </si>
  <si>
    <t>♂ Linda Baker
38 | Bachelor</t>
  </si>
  <si>
    <t>♂ Charles Brooks
40 | Bachelor</t>
  </si>
  <si>
    <t>♂ Emily Richmond
53 | Bachelor</t>
  </si>
  <si>
    <t>♂ Brad Flores
47 | Bachelor</t>
  </si>
  <si>
    <t>♂ William Simpson
41 | Bachelor</t>
  </si>
  <si>
    <t>♂ Paige Garcia
53 | Bachelor</t>
  </si>
  <si>
    <t>♂ Amy Fritz
35 | Bachelor</t>
  </si>
  <si>
    <t>♂ Michael Grant
38 | Bachelor</t>
  </si>
  <si>
    <t>♂ Cassandra Jackson
41 | Bachelor</t>
  </si>
  <si>
    <t>♂ Kevin Griffin
53 | Bachelor</t>
  </si>
  <si>
    <t>♂ Patricia Gutierrez
37 | Bachelor</t>
  </si>
  <si>
    <t>♂ Dawn Miller
40 | Bachelor</t>
  </si>
  <si>
    <t>♂ Hector Villegas
38 | Bachelor</t>
  </si>
  <si>
    <t>♂ Steven Harris
41 | Bachelor</t>
  </si>
  <si>
    <t>♂ Katherine Jefferson
53 | Bachelor</t>
  </si>
  <si>
    <t>♂ Tommy Phillips
51 | Bachelor</t>
  </si>
  <si>
    <t>♂ David Smith
44 | Bachelor</t>
  </si>
  <si>
    <t>♂ Robert Bowers
52 | Bachelor</t>
  </si>
  <si>
    <t>♂ Leah Frye
47 | Bachelor</t>
  </si>
  <si>
    <t>♂ Michael Nunez
39 | Bachelor</t>
  </si>
  <si>
    <t>♂ Thomas Smith
39 | Bachelor</t>
  </si>
  <si>
    <t>♂ Thomas Holt
53 | Bachelor</t>
  </si>
  <si>
    <t>♂ Charles Simpson
51 | Bachelor</t>
  </si>
  <si>
    <t>♂ Michelle Clark
42 | Bachelor</t>
  </si>
  <si>
    <t>♂ Robert Hudson
47 | Bachelor</t>
  </si>
  <si>
    <t>♂ Michelle Arellano
39 | Bachelor</t>
  </si>
  <si>
    <t>♂ David Sims
52 | Bachelor</t>
  </si>
  <si>
    <t>♂ Valerie Peterson
42 | Bachelor</t>
  </si>
  <si>
    <t>♂ Chelsea Reed
50 | Bachelor</t>
  </si>
  <si>
    <t>♂ Thomas Sanders
53 | Bachelor</t>
  </si>
  <si>
    <t>♂ Brandon Martin
40 | Bachelor</t>
  </si>
  <si>
    <t>♂ Briana Cole
35 | Bachelor</t>
  </si>
  <si>
    <t>♂ Patricia Lewis
35 | Bachelor</t>
  </si>
  <si>
    <t>♂ Brian Mueller
35 | Bachelor</t>
  </si>
  <si>
    <t>♂ Benjamin Ross
47 | Bachelor</t>
  </si>
  <si>
    <t>♂ Scott Gray
36 | Bachelor</t>
  </si>
  <si>
    <t>♂ Tommy Clark
44 | Bachelor</t>
  </si>
  <si>
    <t>♂ Vincent Adams
36 | Bachelor</t>
  </si>
  <si>
    <t>♂ Jesus Tran
51 | Bachelor</t>
  </si>
  <si>
    <t>♂ Brooke Mccoy
38 | Bachelor</t>
  </si>
  <si>
    <t>♂ Roger Mason
36 | Bachelor</t>
  </si>
  <si>
    <t>♂ Robert Newton
35 | Bachelor</t>
  </si>
  <si>
    <t>♂ Meredith Patrick
39 | Bachelor</t>
  </si>
  <si>
    <t>♂ Jessica Hansen
37 | Bachelor</t>
  </si>
  <si>
    <t>♂ Nicole Gordon
44 | Bachelor</t>
  </si>
  <si>
    <t>♂ Dana Rodgers
48 | Bachelor</t>
  </si>
  <si>
    <t>♂ Steven Taylor
36 | Bachelor</t>
  </si>
  <si>
    <t>♂ Carl Contreras
48 | Bachelor</t>
  </si>
  <si>
    <t>♂ Matthew Davis
49 | Bachelor</t>
  </si>
  <si>
    <t>♂ Jean Gill
45 | Bachelor</t>
  </si>
  <si>
    <t>♂ Terri Rangel
42 | Bachelor</t>
  </si>
  <si>
    <t>♂ Jason Quinn
50 | Bachelor</t>
  </si>
  <si>
    <t>♂ Christopher Martin
35 | Bachelor</t>
  </si>
  <si>
    <t>♂ Frank Underwood
43 | Bachelor</t>
  </si>
  <si>
    <t>♂ Jesus Allen
41 | Bachelor</t>
  </si>
  <si>
    <t>♂ Deborah Williams
54 | Bachelor</t>
  </si>
  <si>
    <t>♂ Ashley Diaz
40 | Bachelor</t>
  </si>
  <si>
    <t>♂ Patricia Bush
46 | Bachelor</t>
  </si>
  <si>
    <t>♂ Darlene Hughes
37 | Bachelor</t>
  </si>
  <si>
    <t>♂ Diane Grant
53 | Bachelor</t>
  </si>
  <si>
    <t>♂ Sheryl Jones
44 | Bachelor</t>
  </si>
  <si>
    <t>♂ Diamond Bryant
44 | Bachelor</t>
  </si>
  <si>
    <t>♂ Darrell Bell
50 | Bachelor</t>
  </si>
  <si>
    <t>♂ Nicholas Lang
52 | Bachelor</t>
  </si>
  <si>
    <t>♂ Michelle Wong
35 | Bachelor</t>
  </si>
  <si>
    <t>♂ Edgar Long
45 | Bachelor</t>
  </si>
  <si>
    <t>♂ Danielle Gonzales
48 | Bachelor</t>
  </si>
  <si>
    <t>♂ Tiffany Allison
41 | Bachelor</t>
  </si>
  <si>
    <t>♂ Nicole Medina
43 | Bachelor</t>
  </si>
  <si>
    <t>♂ Charlotte Richards
41 | Bachelor</t>
  </si>
  <si>
    <t>♂ Rodney Gallegos
39 | Bachelor</t>
  </si>
  <si>
    <t>♂ Ashley Garcia
42 | Bachelor</t>
  </si>
  <si>
    <t>♂ Ashley Johnson
54 | Bachelor</t>
  </si>
  <si>
    <t>♂ Jeffrey Petersen
51 | Bachelor</t>
  </si>
  <si>
    <t>♂ Timothy Rivera
46 | Bachelor</t>
  </si>
  <si>
    <t>♂ Cody Arnold
50 | Bachelor</t>
  </si>
  <si>
    <t>♂ Nicholas Morales
47 | Bachelor</t>
  </si>
  <si>
    <t>♂ Charles Wagner
48 | Bachelor</t>
  </si>
  <si>
    <t>♂ Amanda Diaz
44 | Bachelor</t>
  </si>
  <si>
    <t>♂ Jason Powers
43 | Bachelor</t>
  </si>
  <si>
    <t>♂ Bryan Snyder
47 | Bachelor</t>
  </si>
  <si>
    <t>♂ Derek White
36 | Bachelor</t>
  </si>
  <si>
    <t>♂ Randy Solomon
51 | Bachelor</t>
  </si>
  <si>
    <t>♂ Jose Green
52 | Bachelor</t>
  </si>
  <si>
    <t>♂ Nathan Roberts
41 | Bachelor</t>
  </si>
  <si>
    <t>♂ Tara Shaw
42 | Bachelor</t>
  </si>
  <si>
    <t>♂ Jimmy Wilkerson
49 | Bachelor</t>
  </si>
  <si>
    <t>♂ Donna Stewart
53 | Bachelor</t>
  </si>
  <si>
    <t>♂ Ivan Day
51 | Bachelor</t>
  </si>
  <si>
    <t>♂ Brian Nguyen
40 | Bachelor</t>
  </si>
  <si>
    <t>♂ Ruben Davis
35 | Bachelor</t>
  </si>
  <si>
    <t>♂ Lucas Lynn
44 | Bachelor</t>
  </si>
  <si>
    <t>♂ John Chapman
45 | Bachelor</t>
  </si>
  <si>
    <t>♂ Gregory Vasquez
35 | Bachelor</t>
  </si>
  <si>
    <t>♂ Amber Banks
39 | Bachelor</t>
  </si>
  <si>
    <t>♂ Michael Anderson
53 | Bachelor</t>
  </si>
  <si>
    <t>♂ Alicia Jackson
42 | Bachelor</t>
  </si>
  <si>
    <t>♂ Joy Nelson
46 | Bachelor</t>
  </si>
  <si>
    <t>♂ Michael Moore
49 | Bachelor</t>
  </si>
  <si>
    <t>♂ Brandon Johnson
36 | Bachelor</t>
  </si>
  <si>
    <t>♂ Samantha Mcgrath
47 | Bachelor</t>
  </si>
  <si>
    <t>♂ Joseph Li
36 | Bachelor</t>
  </si>
  <si>
    <t>♂ Steven Wilkerson
40 | Bachelor</t>
  </si>
  <si>
    <t>♂ Carrie Woods
42 | Bachelor</t>
  </si>
  <si>
    <t>♂ Laura Green
40 | Bachelor</t>
  </si>
  <si>
    <t>♂ Alan Miller
50 | Bachelor</t>
  </si>
  <si>
    <t>♂ Anthony James
51 | Bachelor</t>
  </si>
  <si>
    <t>♂ James Bender
54 | Bachelor</t>
  </si>
  <si>
    <t>♂ Willie Martinez
39 | Bachelor</t>
  </si>
  <si>
    <t>♂ Jared Colon
45 | Bachelor</t>
  </si>
  <si>
    <t>♂ Brianna Kennedy
35 | Bachelor</t>
  </si>
  <si>
    <t>♂ Kevin Dean
47 | Bachelor</t>
  </si>
  <si>
    <t>♂ Richard Porter
53 | Bachelor</t>
  </si>
  <si>
    <t>♂ Wayne Wolfe
42 | Bachelor</t>
  </si>
  <si>
    <t>♂ Alicia Mccoy
39 | Bachelor</t>
  </si>
  <si>
    <t>♂ Stacey Elliott
42 | Bachelor</t>
  </si>
  <si>
    <t>♂ David Williams
39 | Bachelor</t>
  </si>
  <si>
    <t>♂ Beth Hudson
36 | Bachelor</t>
  </si>
  <si>
    <t>♂ Hannah Curtis
43 | Bachelor</t>
  </si>
  <si>
    <t>♂ John Reed
37 | Bachelor</t>
  </si>
  <si>
    <t>♂ William Caldwell
47 | Bachelor</t>
  </si>
  <si>
    <t>♂ James Gomez
52 | Bachelor</t>
  </si>
  <si>
    <t>♂ Joseph Spencer
36 | Bachelor</t>
  </si>
  <si>
    <t>♂ Brendan Ward
49 | Bachelor</t>
  </si>
  <si>
    <t>♂ Martha Torres
35 | Bachelor</t>
  </si>
  <si>
    <t>♂ Darren Barnes
53 | Bachelor</t>
  </si>
  <si>
    <t>♂ Alison Thomas
51 | Bachelor</t>
  </si>
  <si>
    <t>♂ Brendan Wolf
41 | Bachelor</t>
  </si>
  <si>
    <t>♂ Aaron Woods
50 | Bachelor</t>
  </si>
  <si>
    <t>♂ Gina Mckenzie
35 | Bachelor</t>
  </si>
  <si>
    <t>♂ Toni Anderson
54 | Bachelor</t>
  </si>
  <si>
    <t>♂ Breanna Smith
43 | Bachelor</t>
  </si>
  <si>
    <t>♂ Michael Chambers
50 | Bachelor</t>
  </si>
  <si>
    <t>♂ Rebecca Austin
38 | Bachelor</t>
  </si>
  <si>
    <t>♂ Amanda Sims
41 | Bachelor</t>
  </si>
  <si>
    <t>♂ Michaela Mckinney
51 | Bachelor</t>
  </si>
  <si>
    <t>♂ Ashley Schmidt
43 | Bachelor</t>
  </si>
  <si>
    <t>♂ Barbara Myers
44 | Bachelor</t>
  </si>
  <si>
    <t>♂ Kenneth Ho
37 | Bachelor</t>
  </si>
  <si>
    <t>♂ Dakota Evans
48 | Bachelor</t>
  </si>
  <si>
    <t>♂ Alyssa Sullivan
44 | Bachelor</t>
  </si>
  <si>
    <t>♂ Ryan Travis
51 | Bachelor</t>
  </si>
  <si>
    <t>♂ Anthony Fernandez
49 | Bachelor</t>
  </si>
  <si>
    <t>♂ Molly Hill
39 | Bachelor</t>
  </si>
  <si>
    <t>♂ Justin Hill
54 | Bachelor</t>
  </si>
  <si>
    <t>♂ Matthew Lynch
37 | Bachelor</t>
  </si>
  <si>
    <t>♂ Robert Mendoza
37 | Bachelor</t>
  </si>
  <si>
    <t>♂ Jose Williams
47 | Bachelor</t>
  </si>
  <si>
    <t>♂ Joy Wilson
51 | Bachelor</t>
  </si>
  <si>
    <t>♂ Austin Pratt
54 | Bachelor</t>
  </si>
  <si>
    <t>♂ David Nunez
39 | Bachelor</t>
  </si>
  <si>
    <t>♂ Matthew Barron
40 | Bachelor</t>
  </si>
  <si>
    <t>♂ Evelyn Wells
52 | Bachelor</t>
  </si>
  <si>
    <t>♂ Denise Lopez
45 | Bachelor</t>
  </si>
  <si>
    <t>♂ Stephen Meyer
52 | Bachelor</t>
  </si>
  <si>
    <t>♂ Morgan Phelps
38 | Bachelor</t>
  </si>
  <si>
    <t>♂ Erica Saunders
44 | Bachelor</t>
  </si>
  <si>
    <t>♂ Morgan Stone
44 | Bachelor</t>
  </si>
  <si>
    <t>♂ Jennifer Rodriguez
39 | Bachelor</t>
  </si>
  <si>
    <t>♂ Shane Lucero
35 | Bachelor</t>
  </si>
  <si>
    <t>♂ Danny Lambert
38 | Bachelor</t>
  </si>
  <si>
    <t>♂ Jamie Velez
36 | Bachelor</t>
  </si>
  <si>
    <t>♂ Andrea Austin
50 | Bachelor</t>
  </si>
  <si>
    <t>♂ Alexandra Jones
39 | Bachelor</t>
  </si>
  <si>
    <t>♂ Amanda Terrell
38 | Bachelor</t>
  </si>
  <si>
    <t>♂ Brandon Bailey
53 | Bachelor</t>
  </si>
  <si>
    <t>♂ Melissa Miller
36 | Bachelor</t>
  </si>
  <si>
    <t>♂ Patrick Edwards
39 | Bachelor</t>
  </si>
  <si>
    <t>♂ Sharon Cox
41 | Bachelor</t>
  </si>
  <si>
    <t>♂ Kathleen Watts
38 | Bachelor</t>
  </si>
  <si>
    <t>♂ Elizabeth Hernandez
39 | Bachelor</t>
  </si>
  <si>
    <t>♂ Andrea Jackson
49 | Bachelor</t>
  </si>
  <si>
    <t>♂ Timothy Nichols
35 | Bachelor</t>
  </si>
  <si>
    <t>♂ Jean Pearson
39 | Bachelor</t>
  </si>
  <si>
    <t>♂ Daniel Jennings
40 | Bachelor</t>
  </si>
  <si>
    <t>♂ Mark Hunter
41 | Bachelor</t>
  </si>
  <si>
    <t>♂ Natalie Hines
46 | Bachelor</t>
  </si>
  <si>
    <t>♂ Kristopher Baldwin
37 | Bachelor</t>
  </si>
  <si>
    <t>♂ Samuel Mitchell
53 | Bachelor</t>
  </si>
  <si>
    <t>♂ Ryan Odonnell
40 | Bachelor</t>
  </si>
  <si>
    <t>♂ Michael Park
40 | Bachelor</t>
  </si>
  <si>
    <t>♂ David Cunningham
49 | Bachelor</t>
  </si>
  <si>
    <t>♂ Jesus Wiggins
53 | Bachelor</t>
  </si>
  <si>
    <t>♂ Kathy Vasquez
42 | Bachelor</t>
  </si>
  <si>
    <t>♂ Brenda Holmes
53 | Bachelor</t>
  </si>
  <si>
    <t>♂ George Moore
41 | Bachelor</t>
  </si>
  <si>
    <t>♂ Clayton Green
40 | Bachelor</t>
  </si>
  <si>
    <t>♂ Lindsey Pitts
39 | Bachelor</t>
  </si>
  <si>
    <t>♂ Cindy Johnson
51 | Bachelor</t>
  </si>
  <si>
    <t>♂ Nicholas Lee
41 | Bachelor</t>
  </si>
  <si>
    <t>♂ Shelia Payne
43 | Bachelor</t>
  </si>
  <si>
    <t>♂ Joy Mosley
47 | Bachelor</t>
  </si>
  <si>
    <t>♂ Patricia Hall
46 | Bachelor</t>
  </si>
  <si>
    <t>♂ Devin Rice
41 | Bachelor</t>
  </si>
  <si>
    <t>♂ Andrew Faulkner
49 | Bachelor</t>
  </si>
  <si>
    <t>♂ Jessica Lewis
50 | Bachelor</t>
  </si>
  <si>
    <t>♂ Ryan King
39 | Bachelor</t>
  </si>
  <si>
    <t>♂ Brittany Munoz
36 | Bachelor</t>
  </si>
  <si>
    <t>♂ Samuel Jones
43 | Bachelor</t>
  </si>
  <si>
    <t>♂ David Mcdowell
52 | Bachelor</t>
  </si>
  <si>
    <t>♂ Juan Miller
51 | Bachelor</t>
  </si>
  <si>
    <t>♂ Jessica Campbell
49 | Bachelor</t>
  </si>
  <si>
    <t>♂ Timothy Rivera
51 | Bachelor</t>
  </si>
  <si>
    <t>♂ Kimberly Perez
54 | Bachelor</t>
  </si>
  <si>
    <t>♂ Chelsea Allen
47 | Bachelor</t>
  </si>
  <si>
    <t>♂ Andrea Bryan
47 | Bachelor</t>
  </si>
  <si>
    <t>♂ Nancy Davis
46 | Bachelor</t>
  </si>
  <si>
    <t>♂ Troy Rodriguez
47 | Bachelor</t>
  </si>
  <si>
    <t>♂ Carlos Scott
50 | Bachelor</t>
  </si>
  <si>
    <t>♂ Amy Garcia
48 | Bachelor</t>
  </si>
  <si>
    <t>♂ Raven Klein
46 | Bachelor</t>
  </si>
  <si>
    <t>♂ Matthew Benitez
46 | Bachelor</t>
  </si>
  <si>
    <t>♂ Gina Houston
53 | Bachelor</t>
  </si>
  <si>
    <t>♂ Chad Underwood
50 | Bachelor</t>
  </si>
  <si>
    <t>♂ Juan Mcintosh
47 | Bachelor</t>
  </si>
  <si>
    <t>♂ Karen Davis
49 | Bachelor</t>
  </si>
  <si>
    <t>♂ Sara Melton
48 | Bachelor</t>
  </si>
  <si>
    <t>♂ Anthony Odom
46 | Bachelor</t>
  </si>
  <si>
    <t>♂ Paul Wells
50 | Bachelor</t>
  </si>
  <si>
    <t>♂ Evan Mitchell
45 | Bachelor</t>
  </si>
  <si>
    <t>♂ Kaylee Young
47 | Bachelor</t>
  </si>
  <si>
    <t>♂ Christopher Jacobs
49 | Bachelor</t>
  </si>
  <si>
    <t>♂ Kimberly Bailey
45 | Bachelor</t>
  </si>
  <si>
    <t>♂ Nathan Fernandez
52 | Bachelor</t>
  </si>
  <si>
    <t>♂ Gabrielle Ellis
45 | Bachelor</t>
  </si>
  <si>
    <t>♂ Catherine Morales
45 | Bachelor</t>
  </si>
  <si>
    <t>♂ Travis Peck
49 | Bachelor</t>
  </si>
  <si>
    <t>♂ Steven Calderon
52 | Bachelor</t>
  </si>
  <si>
    <t>♂ Jennifer Moody
45 | Bachelor</t>
  </si>
  <si>
    <t>♂ Stacey Jones
54 | Bachelor</t>
  </si>
  <si>
    <t>♂ Emily Jenkins
50 | Bachelor</t>
  </si>
  <si>
    <t>♂ Aaron Hernandez
49 | Bachelor</t>
  </si>
  <si>
    <t>♂ Lynn Lee
45 | Bachelor</t>
  </si>
  <si>
    <t>♂ Kimberly Fernandez
53 | Bachelor</t>
  </si>
  <si>
    <t>♂ Stephanie Espinoza
49 | Bachelor</t>
  </si>
  <si>
    <t>♂ Michael Hodges
51 | Bachelor</t>
  </si>
  <si>
    <t>♂ Charles Becker
48 | Bachelor</t>
  </si>
  <si>
    <t>♂ Roger Carr
47 | Bachelor</t>
  </si>
  <si>
    <t>♂ Jonathan Espinoza
54 | Bachelor</t>
  </si>
  <si>
    <t>♂ Jaime Graves
45 | Bachelor</t>
  </si>
  <si>
    <t>♂ Donna Jones
46 | Bachelor</t>
  </si>
  <si>
    <t>♂ Christopher Peterson
53 | Bachelor</t>
  </si>
  <si>
    <t>♂ Dennis Morales
52 | Bachelor</t>
  </si>
  <si>
    <t>♂ Melissa Day
54 | Bachelor</t>
  </si>
  <si>
    <t>♂ Michael Murphy
47 | Bachelor</t>
  </si>
  <si>
    <t>♂ Alexis Sharp
54 | Bachelor</t>
  </si>
  <si>
    <t>♂ Janice Wallace
46 | Bachelor</t>
  </si>
  <si>
    <t>♂ Ryan Cook
54 | Bachelor</t>
  </si>
  <si>
    <t>♂ Sarah Blair
49 | Bachelor</t>
  </si>
  <si>
    <t>♂ Amanda Wagner
37 | Bachelor</t>
  </si>
  <si>
    <t>♂ Cathy Maxwell
40 | Bachelor</t>
  </si>
  <si>
    <t>♂ Dana Foster
44 | Bachelor</t>
  </si>
  <si>
    <t>♂ Alexander Clark
40 | Bachelor</t>
  </si>
  <si>
    <t>♂ Deborah Burke
40 | Bachelor</t>
  </si>
  <si>
    <t>♂ Monica Hernandez
44 | Bachelor</t>
  </si>
  <si>
    <t>♂ Brent Walker
39 | Bachelor</t>
  </si>
  <si>
    <t>♂ Mckenzie Roth
35 | Bachelor</t>
  </si>
  <si>
    <t>♂ Albert Williams
37 | Bachelor</t>
  </si>
  <si>
    <t>♂ Natasha Zamora
44 | Bachelor</t>
  </si>
  <si>
    <t>♂ Travis White
44 | Bachelor</t>
  </si>
  <si>
    <t>♂ Rebecca Bauer
38 | Bachelor</t>
  </si>
  <si>
    <t>♂ Heather Watts
43 | Bachelor</t>
  </si>
  <si>
    <t>♂ Tammy Obrien
39 | Bachelor</t>
  </si>
  <si>
    <t>♂ Pamela Moon
41 | Bachelor</t>
  </si>
  <si>
    <t>♂ John Mullins
36 | Bachelor</t>
  </si>
  <si>
    <t>♂ Mike Roberts
35 | Bachelor</t>
  </si>
  <si>
    <t>♂ Amanda Stafford
41 | Bachelor</t>
  </si>
  <si>
    <t>♂ James Murphy
42 | Bachelor</t>
  </si>
  <si>
    <t>♂ Hayden Hall
43 | Bachelor</t>
  </si>
  <si>
    <t>♂ Stephen Hale
41 | Bachelor</t>
  </si>
  <si>
    <t>♂ Sarah Torres
38 | Bachelor</t>
  </si>
  <si>
    <t>♂ Kristy Martinez
38 | Bachelor</t>
  </si>
  <si>
    <t>♂ Caleb Peterson
43 | Bachelor</t>
  </si>
  <si>
    <t>♂ David Cole
39 | Bachelor</t>
  </si>
  <si>
    <t>♂ Brenda Carter
41 | Bachelor</t>
  </si>
  <si>
    <t>♂ Sandra King
42 | Bachelor</t>
  </si>
  <si>
    <t>♂ Michael Morales
43 | Bachelor</t>
  </si>
  <si>
    <t>♂ Jason Martin
41 | Bachelor</t>
  </si>
  <si>
    <t>♂ Julia Stephenson
38 | Bachelor</t>
  </si>
  <si>
    <t>♂ Dennis Brady
37 | Bachelor</t>
  </si>
  <si>
    <t>♂ Christopher Garcia
43 | Bachelor</t>
  </si>
  <si>
    <t>♂ David Norris
36 | Bachelor</t>
  </si>
  <si>
    <t>♂ Benjamin Hughes
37 | Bachelor</t>
  </si>
  <si>
    <t>♂ James Lawson
43 | Bachelor</t>
  </si>
  <si>
    <t>♂ Jeremiah Schneider
44 | Bachelor</t>
  </si>
  <si>
    <t>♂ Jeremy Sandoval
44 | Bachelor</t>
  </si>
  <si>
    <t>♂ Christopher Moore
42 | Bachelor</t>
  </si>
  <si>
    <t>♂ Christopher Perkins
41 | Bachelor</t>
  </si>
  <si>
    <t>♂ Jasmin Ortega
44 | Bachelor</t>
  </si>
  <si>
    <t>♂ Gary Lucero
43 | Bachelor</t>
  </si>
  <si>
    <t>♂ Patricia Rivera
42 | Bachelor</t>
  </si>
  <si>
    <t>♂ Lisa Miller
35 | Bachelor</t>
  </si>
  <si>
    <t>♂ Caleb Daniels
43 | Bachelor</t>
  </si>
  <si>
    <t>♂ Harry Bailey
37 | Bachelor</t>
  </si>
  <si>
    <t>♂ Antonio Moody
37 | Bachelor</t>
  </si>
  <si>
    <t>♂ Jason Rich
39 | Bachelor</t>
  </si>
  <si>
    <t>♂ Heather Yates
39 | Bachelor</t>
  </si>
  <si>
    <t>♂ Jean King
39 | Bachelor</t>
  </si>
  <si>
    <t>♂ Vanessa West
43 | Bachelor</t>
  </si>
  <si>
    <t>♂ Christopher Hopkins
35 | Bachelor</t>
  </si>
  <si>
    <t>♂ Andrea Walker
44 | Bachelor</t>
  </si>
  <si>
    <t>♂ David Obrien
41 | Bachelor</t>
  </si>
  <si>
    <t>♂ Robert Dunn
44 | Bachelor</t>
  </si>
  <si>
    <t>♂ Michelle Short
36 | Bachelor</t>
  </si>
  <si>
    <t>♂ Stacy Fry
37 | Bachelor</t>
  </si>
  <si>
    <t>♂ Destiny Walker
49 | Bachelor</t>
  </si>
  <si>
    <t>♂ Timothy Fisher
53 | Bachelor</t>
  </si>
  <si>
    <t>♂ Cheryl Huffman
52 | Bachelor</t>
  </si>
  <si>
    <t>♂ Janet Holland
41 | Bachelor</t>
  </si>
  <si>
    <t>♂ Gabrielle Todd
40 | Bachelor</t>
  </si>
  <si>
    <t>♂ Laura Jones
48 | Bachelor</t>
  </si>
  <si>
    <t>♂ Lauren Stein
43 | Bachelor</t>
  </si>
  <si>
    <t>♂ Ryan Martin
38 | Bachelor</t>
  </si>
  <si>
    <t>♂ Melinda Gonzales
48 | Bachelor</t>
  </si>
  <si>
    <t>♂ Julia Chapman
53 | Bachelor</t>
  </si>
  <si>
    <t>♂ Henry Campbell
36 | Bachelor</t>
  </si>
  <si>
    <t>♂ Allen Murray
46 | Bachelor</t>
  </si>
  <si>
    <t>♂ Maria Hines
47 | Bachelor</t>
  </si>
  <si>
    <t>♂ Justin Simon
46 | Bachelor</t>
  </si>
  <si>
    <t>♂ Paul Garner
54 | Bachelor</t>
  </si>
  <si>
    <t>♂ Cody Paul
41 | Bachelor</t>
  </si>
  <si>
    <t>♂ Joseph Schmidt
46 | Bachelor</t>
  </si>
  <si>
    <t>♂ Christine Ramos
47 | Bachelor</t>
  </si>
  <si>
    <t>♂ Mark Davis
46 | Bachelor</t>
  </si>
  <si>
    <t>♂ Kimberly Beasley
37 | Bachelor</t>
  </si>
  <si>
    <t>♂ Eric Duran
42 | Bachelor</t>
  </si>
  <si>
    <t>♂ Kelli Johnson
54 | Bachelor</t>
  </si>
  <si>
    <t>♂ Matthew Chandler
41 | Bachelor</t>
  </si>
  <si>
    <t>♂ Gloria Martin
49 | Bachelor</t>
  </si>
  <si>
    <t>♂ Kelsey Dean
38 | Bachelor</t>
  </si>
  <si>
    <t>♂ Latoya Richmond
40 | Bachelor</t>
  </si>
  <si>
    <t>♂ Donna Faulkner
51 | Bachelor</t>
  </si>
  <si>
    <t>♂ Timothy Sanchez
49 | Bachelor</t>
  </si>
  <si>
    <t>♂ Justin Lynch
49 | Bachelor</t>
  </si>
  <si>
    <t>♂ Gregory Blanchard
52 | Bachelor</t>
  </si>
  <si>
    <t>♂ Gerald Torres
48 | Bachelor</t>
  </si>
  <si>
    <t>♂ Betty Hampton
40 | Bachelor</t>
  </si>
  <si>
    <t>♂ John Frazier
47 | Bachelor</t>
  </si>
  <si>
    <t>♂ Tyler Nelson
53 | Bachelor</t>
  </si>
  <si>
    <t>♂ Connor Russell
37 | Bachelor</t>
  </si>
  <si>
    <t>♂ Tyler Perez
48 | Bachelor</t>
  </si>
  <si>
    <t>♂ James White
44 | Bachelor</t>
  </si>
  <si>
    <t>♂ Julia Martinez
44 | Bachelor</t>
  </si>
  <si>
    <t>♂ Jeffrey Lynch
40 | Bachelor</t>
  </si>
  <si>
    <t>♂ Jessica Thomas
39 | Bachelor</t>
  </si>
  <si>
    <t>♂ Donna Tate
54 | Bachelor</t>
  </si>
  <si>
    <t>♂ Deanna Cruz
44 | Bachelor</t>
  </si>
  <si>
    <t>♂ Michael Rhodes
38 | Bachelor</t>
  </si>
  <si>
    <t>♂ Amber Stuart
35 | Bachelor</t>
  </si>
  <si>
    <t>♂ Alec Jones
47 | Bachelor</t>
  </si>
  <si>
    <t>♂ Andrew Dunn
39 | Bachelor</t>
  </si>
  <si>
    <t>♂ Lauren Long
45 | Bachelor</t>
  </si>
  <si>
    <t>♂ Jonathan Rivas
38 | High School</t>
  </si>
  <si>
    <t>♂ Heather Mccoy
50 | High School</t>
  </si>
  <si>
    <t>♂ Justin Johnson
40 | High School</t>
  </si>
  <si>
    <t>♂ Jaclyn Watson
48 | High School</t>
  </si>
  <si>
    <t>♂ Samantha Rios
51 | High School</t>
  </si>
  <si>
    <t>♂ Michael Harris
49 | High School</t>
  </si>
  <si>
    <t>♂ Suzanne Padilla
44 | High School</t>
  </si>
  <si>
    <t>♂ David Chavez
48 | High School</t>
  </si>
  <si>
    <t>♂ Michele Taylor
45 | High School</t>
  </si>
  <si>
    <t>♂ Megan Simmons
37 | High School</t>
  </si>
  <si>
    <t>♂ Mark Francis
38 | High School</t>
  </si>
  <si>
    <t>♂ Mary Day
44 | High School</t>
  </si>
  <si>
    <t>♂ Brian Cohen
42 | High School</t>
  </si>
  <si>
    <t>♂ Deborah Bartlett
52 | High School</t>
  </si>
  <si>
    <t>♂ Jane Roberts
50 | High School</t>
  </si>
  <si>
    <t>♂ Ryan Roth
45 | High School</t>
  </si>
  <si>
    <t>♂ Gregory Anderson
54 | High School</t>
  </si>
  <si>
    <t>♂ Joshua Woods
35 | High School</t>
  </si>
  <si>
    <t>♂ Dana Foster
43 | High School</t>
  </si>
  <si>
    <t>♂ David Hill
46 | High School</t>
  </si>
  <si>
    <t>♂ Shelly Wallace
36 | High School</t>
  </si>
  <si>
    <t>♂ Joshua Cole
43 | High School</t>
  </si>
  <si>
    <t>♂ Melanie Parker
52 | High School</t>
  </si>
  <si>
    <t>♂ Nicole Jennings
42 | High School</t>
  </si>
  <si>
    <t>♂ John Johnson
41 | High School</t>
  </si>
  <si>
    <t>♂ Joseph Reyes
44 | High School</t>
  </si>
  <si>
    <t>♂ Robin Vasquez
41 | High School</t>
  </si>
  <si>
    <t>♂ Brittany Sandoval
53 | High School</t>
  </si>
  <si>
    <t>♂ Anthony Boone
45 | High School</t>
  </si>
  <si>
    <t>♂ Jill Stewart
36 | High School</t>
  </si>
  <si>
    <t>♂ Amy Walsh
47 | High School</t>
  </si>
  <si>
    <t>♂ Kristin Turner
41 | High School</t>
  </si>
  <si>
    <t>♂ David Vargas
51 | High School</t>
  </si>
  <si>
    <t>♂ Diana Mitchell
47 | High School</t>
  </si>
  <si>
    <t>♂ Michael Castro
50 | High School</t>
  </si>
  <si>
    <t>♂ Teresa Young
40 | High School</t>
  </si>
  <si>
    <t>♂ Joshua Fuller
52 | High School</t>
  </si>
  <si>
    <t>♂ Nicole Kim
52 | High School</t>
  </si>
  <si>
    <t>♂ Alex Wilson
41 | High School</t>
  </si>
  <si>
    <t>♂ Marcus Smith
41 | High School</t>
  </si>
  <si>
    <t>♂ Nicole Jenkins
51 | High School</t>
  </si>
  <si>
    <t>♂ Kaitlin Hale
37 | High School</t>
  </si>
  <si>
    <t>♂ Adam Hammond
48 | High School</t>
  </si>
  <si>
    <t>♂ Jacob Blair
40 | High School</t>
  </si>
  <si>
    <t>♂ Derrick Daugherty
40 | High School</t>
  </si>
  <si>
    <t>♂ Chelsea Rodriguez
41 | High School</t>
  </si>
  <si>
    <t>♂ Larry Morris
54 | High School</t>
  </si>
  <si>
    <t>♂ Cynthia Campos
53 | High School</t>
  </si>
  <si>
    <t>♂ Donna Watson
44 | High School</t>
  </si>
  <si>
    <t>♂ Hunter Shannon
53 | High School</t>
  </si>
  <si>
    <t>♂ Kyle Hunter
38 | High School</t>
  </si>
  <si>
    <t>♂ Briana Pineda
48 | High School</t>
  </si>
  <si>
    <t>♂ Calvin Roberts
39 | High School</t>
  </si>
  <si>
    <t>♂ Tyler Rodriguez
40 | High School</t>
  </si>
  <si>
    <t>♂ Melissa Smith
42 | High School</t>
  </si>
  <si>
    <t>♂ Stacey Atkins
38 | High School</t>
  </si>
  <si>
    <t>♂ Michael Yates
41 | High School</t>
  </si>
  <si>
    <t>♂ Jennifer Sampson
44 | High School</t>
  </si>
  <si>
    <t>♂ Jennifer May
41 | High School</t>
  </si>
  <si>
    <t>♂ Vanessa Kelly
40 | High School</t>
  </si>
  <si>
    <t>♂ Robert Brown
40 | High School</t>
  </si>
  <si>
    <t>♂ Mary Moses
35 | High School</t>
  </si>
  <si>
    <t>♂ Anne Thompson
53 | High School</t>
  </si>
  <si>
    <t>♂ Victoria Patterson
41 | High School</t>
  </si>
  <si>
    <t>♂ Kimberly Copeland
38 | High School</t>
  </si>
  <si>
    <t>♂ Deborah Freeman
40 | High School</t>
  </si>
  <si>
    <t>♂ Amanda Garcia
40 | High School</t>
  </si>
  <si>
    <t>♂ Wendy Francis
51 | High School</t>
  </si>
  <si>
    <t>♂ Courtney Mason
53 | High School</t>
  </si>
  <si>
    <t>♂ Harry Brock
41 | High School</t>
  </si>
  <si>
    <t>♂ Toni Jackson
37 | High School</t>
  </si>
  <si>
    <t>♂ Joe Evans
45 | High School</t>
  </si>
  <si>
    <t>♂ Christine Becker
38 | High School</t>
  </si>
  <si>
    <t>♂ Brandon Christian
36 | High School</t>
  </si>
  <si>
    <t>♂ Joseph Cruz
50 | High School</t>
  </si>
  <si>
    <t>♂ Jacob Thompson
36 | High School</t>
  </si>
  <si>
    <t>♂ Jennifer Brown
41 | High School</t>
  </si>
  <si>
    <t>♂ Madeline Ruiz
40 | High School</t>
  </si>
  <si>
    <t>♂ Amanda Leon
43 | High School</t>
  </si>
  <si>
    <t>♂ Michael Shannon
51 | High School</t>
  </si>
  <si>
    <t>♂ David Dillon
36 | High School</t>
  </si>
  <si>
    <t>♂ Cheryl Sullivan
49 | High School</t>
  </si>
  <si>
    <t>♂ Joseph Dean
51 | High School</t>
  </si>
  <si>
    <t>♂ Michael Smith
39 | High School</t>
  </si>
  <si>
    <t>♂ James Washington
38 | High School</t>
  </si>
  <si>
    <t>♂ Earl Rogers
40 | High School</t>
  </si>
  <si>
    <t>♂ Jennifer Brooks
52 | High School</t>
  </si>
  <si>
    <t>♂ Shawn Ramos
51 | High School</t>
  </si>
  <si>
    <t>♂ Timothy Wells
54 | High School</t>
  </si>
  <si>
    <t>♂ Erin Ramirez
51 | High School</t>
  </si>
  <si>
    <t>♂ Amanda Bryan
52 | High School</t>
  </si>
  <si>
    <t>♂ Fred Rodriguez
48 | High School</t>
  </si>
  <si>
    <t>♂ Cassie Harding
37 | High School</t>
  </si>
  <si>
    <t>♂ Susan Avila
44 | High School</t>
  </si>
  <si>
    <t>♂ Lisa Smith
46 | High School</t>
  </si>
  <si>
    <t>♂ Billy Kelly
51 | High School</t>
  </si>
  <si>
    <t>♂ Carrie Kirby
47 | High School</t>
  </si>
  <si>
    <t>♂ Nicholas May
42 | High School</t>
  </si>
  <si>
    <t>♂ Christopher Gutierrez
54 | High School</t>
  </si>
  <si>
    <t>♂ Andrew Jones
44 | High School</t>
  </si>
  <si>
    <t>♂ Jennifer Perez
36 | High School</t>
  </si>
  <si>
    <t>♂ Rachel Thomas
54 | High School</t>
  </si>
  <si>
    <t>♂ Erika Mathews
42 | High School</t>
  </si>
  <si>
    <t>♂ Steven Flores
51 | High School</t>
  </si>
  <si>
    <t>♂ Jacob Mason
49 | High School</t>
  </si>
  <si>
    <t>♂ Audrey Brown
42 | High School</t>
  </si>
  <si>
    <t>♂ Vickie Martin
35 | High School</t>
  </si>
  <si>
    <t>♂ Hannah Lee
51 | High School</t>
  </si>
  <si>
    <t>♂ Sarah Foley
37 | High School</t>
  </si>
  <si>
    <t>♂ Joseph Huang
48 | High School</t>
  </si>
  <si>
    <t>♂ Linda Waters
54 | High School</t>
  </si>
  <si>
    <t>♂ Megan Garcia
35 | High School</t>
  </si>
  <si>
    <t>♂ Danielle Martin
35 | High School</t>
  </si>
  <si>
    <t>♂ Bryan Ross
50 | High School</t>
  </si>
  <si>
    <t>♂ Trevor Galloway
52 | High School</t>
  </si>
  <si>
    <t>♂ Jennifer Barrett
37 | High School</t>
  </si>
  <si>
    <t>♂ Wesley Rivers
47 | High School</t>
  </si>
  <si>
    <t>♂ John Moreno
41 | High School</t>
  </si>
  <si>
    <t>♂ Barbara Oneal
39 | High School</t>
  </si>
  <si>
    <t>♂ Michael Carter
36 | High School</t>
  </si>
  <si>
    <t>♂ Holly Spears
43 | High School</t>
  </si>
  <si>
    <t>♂ Wendy Vargas
42 | High School</t>
  </si>
  <si>
    <t>♂ Anthony Martin
43 | High School</t>
  </si>
  <si>
    <t>♂ Anthony Ho
38 | High School</t>
  </si>
  <si>
    <t>♂ George Garcia
53 | High School</t>
  </si>
  <si>
    <t>♂ Timothy Rivera
51 | Master</t>
  </si>
  <si>
    <t>♂ Kristen Jimenez
40 | Master</t>
  </si>
  <si>
    <t>♂ Kimberly Brandt
49 | Master</t>
  </si>
  <si>
    <t>♂ Manuel Moon
50 | Master</t>
  </si>
  <si>
    <t>♂ Cindy Dixon
37 | Master</t>
  </si>
  <si>
    <t>♂ Thomas Hall
45 | Master</t>
  </si>
  <si>
    <t>♂ Jamie Brock
39 | Master</t>
  </si>
  <si>
    <t>♂ Wendy Chan
37 | Master</t>
  </si>
  <si>
    <t>♂ Adrian Brooks
42 | Master</t>
  </si>
  <si>
    <t>♂ Heather Salazar
52 | Master</t>
  </si>
  <si>
    <t>♂ Andrea Nelson
37 | Master</t>
  </si>
  <si>
    <t>♂ Thomas Fisher
40 | Master</t>
  </si>
  <si>
    <t>♂ Kathleen Baker
52 | Master</t>
  </si>
  <si>
    <t>♂ David Lewis
53 | Master</t>
  </si>
  <si>
    <t>♂ Sean Mathis
53 | Master</t>
  </si>
  <si>
    <t>♂ Angela Williams
42 | Master</t>
  </si>
  <si>
    <t>♂ Juan Morse
39 | Master</t>
  </si>
  <si>
    <t>♂ Faith Cunningham
41 | Master</t>
  </si>
  <si>
    <t>♂ Shirley Martin
39 | Master</t>
  </si>
  <si>
    <t>♂ Patrick Dunn
42 | Master</t>
  </si>
  <si>
    <t>♂ Brandon Campbell
40 | Master</t>
  </si>
  <si>
    <t>♂ Jamie Murray
50 | Master</t>
  </si>
  <si>
    <t>♂ Kevin Miranda
43 | Master</t>
  </si>
  <si>
    <t>♂ Mark Ellis
45 | Master</t>
  </si>
  <si>
    <t>♂ Lisa Thomas
47 | Master</t>
  </si>
  <si>
    <t>♂ Ryan Romero
38 | Master</t>
  </si>
  <si>
    <t>♂ Paul Buckley
46 | Master</t>
  </si>
  <si>
    <t>♂ Thomas Mendoza
53 | Master</t>
  </si>
  <si>
    <t>♂ Sandra Clarke
48 | Master</t>
  </si>
  <si>
    <t>♂ Ian May
46 | Master</t>
  </si>
  <si>
    <t>♂ Andrew Arellano
36 | Master</t>
  </si>
  <si>
    <t>♂ David Pena
37 | Master</t>
  </si>
  <si>
    <t>♂ Kimberly Hopkins
36 | Master</t>
  </si>
  <si>
    <t>♂ Michael Moreno
43 | Master</t>
  </si>
  <si>
    <t>♂ Jamie Johnson
50 | Master</t>
  </si>
  <si>
    <t>♂ Brandon Morales
37 | Master</t>
  </si>
  <si>
    <t>♂ Jay Lopez
43 | Master</t>
  </si>
  <si>
    <t>♂ Amy Smith
36 | Master</t>
  </si>
  <si>
    <t>♂ Gregory Parker
42 | Master</t>
  </si>
  <si>
    <t>♂ Christopher Rodriguez
47 | Master</t>
  </si>
  <si>
    <t>♂ Jessica Jarvis
49 | Master</t>
  </si>
  <si>
    <t>♂ Dennis Porter
41 | Master</t>
  </si>
  <si>
    <t>♂ Kimberly Lucas
45 | Master</t>
  </si>
  <si>
    <t>♂ Jonathan Hughes
49 | Master</t>
  </si>
  <si>
    <t>♂ Heather Church
45 | Master</t>
  </si>
  <si>
    <t>♂ Alan Weeks
43 | Master</t>
  </si>
  <si>
    <t>♂ Kristina Sherman
54 | Master</t>
  </si>
  <si>
    <t>♂ Mikayla George
39 | Master</t>
  </si>
  <si>
    <t>♂ Jonathan Evans
36 | Master</t>
  </si>
  <si>
    <t>♂ Joshua Brown
40 | Master</t>
  </si>
  <si>
    <t>♂ Lauren Walker
41 | Master</t>
  </si>
  <si>
    <t>♂ Alicia Ayala
37 | Master</t>
  </si>
  <si>
    <t>♂ Leroy Holden
54 | Master</t>
  </si>
  <si>
    <t>♂ Melissa Morris
42 | Master</t>
  </si>
  <si>
    <t>♂ John Navarro
43 | Master</t>
  </si>
  <si>
    <t>♂ Leslie Price
39 | Master</t>
  </si>
  <si>
    <t>♂ Jacob Henry
53 | Master</t>
  </si>
  <si>
    <t>♂ Diane Wallace
42 | Master</t>
  </si>
  <si>
    <t>♂ Angela Ortiz
51 | Master</t>
  </si>
  <si>
    <t>♂ Sheila Hill
40 | Master</t>
  </si>
  <si>
    <t>♂ Kaitlyn Payne
50 | Master</t>
  </si>
  <si>
    <t>♂ Anthony Blackwell
44 | Master</t>
  </si>
  <si>
    <t>♂ Lance Hunter
43 | Master</t>
  </si>
  <si>
    <t>♂ Jeffery Reed
54 | Master</t>
  </si>
  <si>
    <t>♂ James Carrillo
47 | Master</t>
  </si>
  <si>
    <t>♂ Jason Herrera
46 | Master</t>
  </si>
  <si>
    <t>♂ Brent Patterson
53 | Master</t>
  </si>
  <si>
    <t>♂ Kimberly Bauer
53 | Master</t>
  </si>
  <si>
    <t>♂ Jason Wood
45 | Master</t>
  </si>
  <si>
    <t>♂ Debbie Goodwin
36 | Master</t>
  </si>
  <si>
    <t>♂ Kelly Obrien
37 | Master</t>
  </si>
  <si>
    <t>♂ Jacob Johnson
39 | Master</t>
  </si>
  <si>
    <t>♂ Joy Robertson
51 | Master</t>
  </si>
  <si>
    <t>♂ Manuel Payne
35 | Master</t>
  </si>
  <si>
    <t>♂ Bobby Terry
43 | Master</t>
  </si>
  <si>
    <t>♂ Richard Graham
36 | Master</t>
  </si>
  <si>
    <t>♂ Elizabeth Hanson
35 | Master</t>
  </si>
  <si>
    <t>♂ Andrew Miller
50 | Master</t>
  </si>
  <si>
    <t>♂ Karl Baxter
52 | Master</t>
  </si>
  <si>
    <t>♂ Christine Wilson
47 | Master</t>
  </si>
  <si>
    <t>♂ Cory Bailey
48 | Master</t>
  </si>
  <si>
    <t>♂ Jamie Perry
36 | Master</t>
  </si>
  <si>
    <t>♂ Lisa Padilla
43 | Master</t>
  </si>
  <si>
    <t>♂ Jessica Stuart
47 | Master</t>
  </si>
  <si>
    <t>♂ Lori Spencer
51 | Master</t>
  </si>
  <si>
    <t>♂ Brandon Allen
53 | Master</t>
  </si>
  <si>
    <t>♂ Linda Williams
48 | Master</t>
  </si>
  <si>
    <t>♂ John Christensen
48 | Master</t>
  </si>
  <si>
    <t>♂ Kaitlyn Wiley
40 | Master</t>
  </si>
  <si>
    <t>♂ Christine Flores
41 | Master</t>
  </si>
  <si>
    <t>♂ Larry Williams
37 | Master</t>
  </si>
  <si>
    <t>♂ Carmen Jennings
45 | Master</t>
  </si>
  <si>
    <t>♂ Nathaniel Ellis
37 | Master</t>
  </si>
  <si>
    <t>♂ Colin Martinez
43 | Master</t>
  </si>
  <si>
    <t>♂ Kevin Hanson
45 | Master</t>
  </si>
  <si>
    <t>♂ Sherry Ramsey
42 | Master</t>
  </si>
  <si>
    <t>♂ Erika Brown
50 | Master</t>
  </si>
  <si>
    <t>♂ Ryan Johnson
45 | Master</t>
  </si>
  <si>
    <t>♂ Aaron Turner
35 | Master</t>
  </si>
  <si>
    <t>♂ Victoria Allen
35 | Master</t>
  </si>
  <si>
    <t>♂ James Barrera
54 | Master</t>
  </si>
  <si>
    <t>♂ Michelle Mullins
43 | Master</t>
  </si>
  <si>
    <t>♂ Kevin Brewer
45 | Master</t>
  </si>
  <si>
    <t>♂ Michael Williamson
42 | Master</t>
  </si>
  <si>
    <t>♂ Crystal Decker
51 | Master</t>
  </si>
  <si>
    <t>♂ Richard Meyer
38 | Master</t>
  </si>
  <si>
    <t>♂ Alyssa Pena
51 | Master</t>
  </si>
  <si>
    <t>♂ John Cook
49 | Master</t>
  </si>
  <si>
    <t>♂ Andrew Pacheco
42 | Master</t>
  </si>
  <si>
    <t>♂ Sharon Best
37 | Master</t>
  </si>
  <si>
    <t>♂ Natalie Welch
51 | Master</t>
  </si>
  <si>
    <t>♂ Nicole Boyd
46 | Master</t>
  </si>
  <si>
    <t>♂ Richard Duran
38 | Master</t>
  </si>
  <si>
    <t>♂ Joseph Simon
40 | Master</t>
  </si>
  <si>
    <t>♂ Cathy Valencia
50 | Master</t>
  </si>
  <si>
    <t>♂ Jacqueline White
42 | Master</t>
  </si>
  <si>
    <t>♂ Joshua Vazquez
46 | Master</t>
  </si>
  <si>
    <t>♂ Cameron Collins
40 | Master</t>
  </si>
  <si>
    <t>♂ Daniel Patel
48 | Master</t>
  </si>
  <si>
    <t>♂ Gabriela Peterson
38 | Master</t>
  </si>
  <si>
    <t>♂ Tina Smith
42 | Master</t>
  </si>
  <si>
    <t>♂ Michael Murray
48 | Master</t>
  </si>
  <si>
    <t>♂ Megan Leon
40 | Master</t>
  </si>
  <si>
    <t>♂ David Kim
42 | Master</t>
  </si>
  <si>
    <t>♂ Melissa Rocha
50 | Master</t>
  </si>
  <si>
    <t>♂ Adam Hughes
48 | Master</t>
  </si>
  <si>
    <t>♂ Kari Pacheco
39 | Master</t>
  </si>
  <si>
    <t>♂ Kevin Bauer
49 | Master</t>
  </si>
  <si>
    <t>♂ Carolyn Tucker
52 | Master</t>
  </si>
  <si>
    <t>♂ Bethany Miller
39 | Master</t>
  </si>
  <si>
    <t>♂ Joseph Richmond
44 | Master</t>
  </si>
  <si>
    <t>♂ Sierra Sutton
45 | Master</t>
  </si>
  <si>
    <t>♂ Steven Davis
39 | Master</t>
  </si>
  <si>
    <t>♂ Brandi Soto
48 | Master</t>
  </si>
  <si>
    <t>♂ Evelyn Rojas
38 | Master</t>
  </si>
  <si>
    <t>♂ Kathryn Drake
50 | Master</t>
  </si>
  <si>
    <t>♂ Katie Gay
36 | Master</t>
  </si>
  <si>
    <t>♂ Andrea White
48 | Master</t>
  </si>
  <si>
    <t>♂ Elizabeth Allen
40 | Master</t>
  </si>
  <si>
    <t>♂ Russell Edwards
39 | Master</t>
  </si>
  <si>
    <t>♂ Catherine Bass
38 | Master</t>
  </si>
  <si>
    <t>♂ Debbie Arnold
41 | Master</t>
  </si>
  <si>
    <t>♂ Christopher West
47 | Master</t>
  </si>
  <si>
    <t>♂ Tina Garcia
46 | Master</t>
  </si>
  <si>
    <t>♂ David Edwards
39 | Master</t>
  </si>
  <si>
    <t>♂ Ashley Russell
43 | Master</t>
  </si>
  <si>
    <t>♂ Michael Rodgers
36 | Master</t>
  </si>
  <si>
    <t>♂ Kevin Warner
54 | High School</t>
  </si>
  <si>
    <t>♂ Catherine Smith
37 | High School</t>
  </si>
  <si>
    <t>♂ John Fuentes
46 | High School</t>
  </si>
  <si>
    <t>♂ Heather Jordan
54 | High School</t>
  </si>
  <si>
    <t>♂ Megan Oconnor
37 | High School</t>
  </si>
  <si>
    <t>♂ Molly Jenkins
44 | High School</t>
  </si>
  <si>
    <t>♂ Michael Solis
40 | High School</t>
  </si>
  <si>
    <t>♂ Warren Cisneros
52 | High School</t>
  </si>
  <si>
    <t>♂ John Hill
42 | High School</t>
  </si>
  <si>
    <t>♂ Stephanie Gillespie
39 | High School</t>
  </si>
  <si>
    <t>♂ Darius Davis
54 | High School</t>
  </si>
  <si>
    <t>♂ James Cummings
52 | High School</t>
  </si>
  <si>
    <t>♂ Andrew Cisneros
46 | High School</t>
  </si>
  <si>
    <t>♂ Melissa Brown
43 | High School</t>
  </si>
  <si>
    <t>♂ Kenneth Ford
49 | High School</t>
  </si>
  <si>
    <t>♂ Brittany Mcdaniel
41 | High School</t>
  </si>
  <si>
    <t>♂ Curtis Harding
49 | High School</t>
  </si>
  <si>
    <t>♂ Valerie Leblanc
39 | High School</t>
  </si>
  <si>
    <t>♂ Daniel Gibson
43 | High School</t>
  </si>
  <si>
    <t>♂ Brooke Miller
52 | High School</t>
  </si>
  <si>
    <t>♂ Michael Murray
39 | High School</t>
  </si>
  <si>
    <t>♂ James Maldonado
51 | High School</t>
  </si>
  <si>
    <t>♂ Colleen Joseph
51 | High School</t>
  </si>
  <si>
    <t>♂ Christopher Henderson
45 | High School</t>
  </si>
  <si>
    <t>♂ Daniel Rodriguez
40 | High School</t>
  </si>
  <si>
    <t>♂ John Robles
49 | High School</t>
  </si>
  <si>
    <t>♂ Scott Thompson
46 | High School</t>
  </si>
  <si>
    <t>♂ Brandon Rodgers
35 | High School</t>
  </si>
  <si>
    <t>♂ David Perez
50 | High School</t>
  </si>
  <si>
    <t>♂ Sarah Donovan
46 | High School</t>
  </si>
  <si>
    <t>♂ Jared Smith
48 | High School</t>
  </si>
  <si>
    <t>♂ Michael Blanchard
54 | High School</t>
  </si>
  <si>
    <t>♂ Theodore Thompson
37 | High School</t>
  </si>
  <si>
    <t>♂ Michael Hale
39 | High School</t>
  </si>
  <si>
    <t>♂ Melissa Mendez
41 | High School</t>
  </si>
  <si>
    <t>♂ David Strickland
35 | High School</t>
  </si>
  <si>
    <t>♂ Nicholas Dominguez
42 | High School</t>
  </si>
  <si>
    <t>♂ Amanda Young
38 | High School</t>
  </si>
  <si>
    <t>♂ Jessica Koch
43 | High School</t>
  </si>
  <si>
    <t>♂ Linda Gamble
46 | High School</t>
  </si>
  <si>
    <t>♂ Ashley Brooks
49 | High School</t>
  </si>
  <si>
    <t>♂ Lucas Cole
47 | High School</t>
  </si>
  <si>
    <t>♂ Ryan Parker
50 | High School</t>
  </si>
  <si>
    <t>♂ Alexander Villegas
38 | High School</t>
  </si>
  <si>
    <t>♂ Victor Hanna
45 | High School</t>
  </si>
  <si>
    <t>♂ Karen Smith
44 | High School</t>
  </si>
  <si>
    <t>♂ Mark Silva
52 | High School</t>
  </si>
  <si>
    <t>♂ Kevin Clark
38 | High School</t>
  </si>
  <si>
    <t>♂ Michele Gordon
52 | High School</t>
  </si>
  <si>
    <t>♂ James Gregory
51 | High School</t>
  </si>
  <si>
    <t>♂ Abigail Madden
48 | High School</t>
  </si>
  <si>
    <t>♂ Stephanie Ward
44 | High School</t>
  </si>
  <si>
    <t>♂ Michaela Roberts
39 | High School</t>
  </si>
  <si>
    <t>♂ Michael Hamilton
38 | High School</t>
  </si>
  <si>
    <t>♂ Vanessa Buck
39 | High School</t>
  </si>
  <si>
    <t>♂ Michael Gardner
45 | High School</t>
  </si>
  <si>
    <t>♂ Steven Gaines
49 | High School</t>
  </si>
  <si>
    <t>♂ Paige Mendoza
45 | High School</t>
  </si>
  <si>
    <t>♂ Anthony Diaz
43 | High School</t>
  </si>
  <si>
    <t>♂ Pamela Parks
38 | High School</t>
  </si>
  <si>
    <t>♂ Melanie Chang
38 | High School</t>
  </si>
  <si>
    <t>♂ David Jenkins
48 | High School</t>
  </si>
  <si>
    <t>♂ Cheyenne Brown
45 | High School</t>
  </si>
  <si>
    <t>♂ John Molina
39 | High School</t>
  </si>
  <si>
    <t>♂ Ana Ray
41 | High School</t>
  </si>
  <si>
    <t>♂ Caleb Adams
49 | High School</t>
  </si>
  <si>
    <t>♂ Martin Compton
36 | High School</t>
  </si>
  <si>
    <t>♂ Robert Davis
44 | High School</t>
  </si>
  <si>
    <t>♂ April Davis
43 | High School</t>
  </si>
  <si>
    <t>♂ Victoria Aguilar
47 | High School</t>
  </si>
  <si>
    <t>♂ James Thompson
44 | High School</t>
  </si>
  <si>
    <t>♂ Felicia Garrett
43 | High School</t>
  </si>
  <si>
    <t>♂ Benjamin Curry
40 | High School</t>
  </si>
  <si>
    <t>♂ Amy Le
41 | High School</t>
  </si>
  <si>
    <t>♂ Daniel Martin
35 | High School</t>
  </si>
  <si>
    <t>♂ Tiffany Fleming
52 | High School</t>
  </si>
  <si>
    <t>♂ Felicia Bolton
53 | High School</t>
  </si>
  <si>
    <t>♂ Nicholas Mercer
38 | High School</t>
  </si>
  <si>
    <t>♂ Heather Bell
54 | High School</t>
  </si>
  <si>
    <t>♂ Christina Keller
37 | High School</t>
  </si>
  <si>
    <t>♂ Tiffany Rodriguez
44 | High School</t>
  </si>
  <si>
    <t>♂ Patrick Burch
35 | High School</t>
  </si>
  <si>
    <t>♂ Amanda Kaiser
35 | High School</t>
  </si>
  <si>
    <t>♂ Alex Johnson
50 | High School</t>
  </si>
  <si>
    <t>♂ Kimberly Morse
41 | High School</t>
  </si>
  <si>
    <t>♂ Julie Silva
46 | High School</t>
  </si>
  <si>
    <t>♂ Charles Ruiz
41 | High School</t>
  </si>
  <si>
    <t>♂ Blake Shelton
39 | High School</t>
  </si>
  <si>
    <t>♂ Douglas Tran
37 | High School</t>
  </si>
  <si>
    <t>♂ Katherine Myers
47 | Bachelor</t>
  </si>
  <si>
    <t>♂ Kathryn Perry
53 | Bachelor</t>
  </si>
  <si>
    <t>♂ Carla Glass
47 | Bachelor</t>
  </si>
  <si>
    <t>♂ James Beard
37 | Bachelor</t>
  </si>
  <si>
    <t>♂ Anna Smith
52 | Bachelor</t>
  </si>
  <si>
    <t>♂ Allen Gonzalez
36 | Bachelor</t>
  </si>
  <si>
    <t>♂ Daniel Bryant
42 | Bachelor</t>
  </si>
  <si>
    <t>♂ Jamie Johnson
44 | Bachelor</t>
  </si>
  <si>
    <t>♂ Christopher Nichols
52 | Bachelor</t>
  </si>
  <si>
    <t>♂ Elizabeth Roberts
41 | Bachelor</t>
  </si>
  <si>
    <t>♂ Cole Johnson
41 | Bachelor</t>
  </si>
  <si>
    <t>♂ Pamela Bolton
40 | Bachelor</t>
  </si>
  <si>
    <t>♂ Samuel Romero
39 | Bachelor</t>
  </si>
  <si>
    <t>♂ Roger Long
37 | Bachelor</t>
  </si>
  <si>
    <t>♂ April Smith
43 | Bachelor</t>
  </si>
  <si>
    <t>♂ Michael Jacobs
37 | Bachelor</t>
  </si>
  <si>
    <t>♂ Linda Osborne
51 | Bachelor</t>
  </si>
  <si>
    <t>♂ Jean Roth
50 | Bachelor</t>
  </si>
  <si>
    <t>♂ Morgan Espinoza
50 | Bachelor</t>
  </si>
  <si>
    <t>♂ Rebecca Long
44 | Bachelor</t>
  </si>
  <si>
    <t>♂ David Ibarra
39 | Bachelor</t>
  </si>
  <si>
    <t>♂ Robert Brown
39 | Bachelor</t>
  </si>
  <si>
    <t>♂ Brian White
36 | Bachelor</t>
  </si>
  <si>
    <t>♂ Seth Cole
43 | Bachelor</t>
  </si>
  <si>
    <t>♂ Derrick Moses
39 | Bachelor</t>
  </si>
  <si>
    <t>♂ Becky Harmon
37 | Bachelor</t>
  </si>
  <si>
    <t>♂ Brenda Vargas
51 | Bachelor</t>
  </si>
  <si>
    <t>♂ Donna Lawson
52 | Bachelor</t>
  </si>
  <si>
    <t>♂ Marcus Peterson
44 | Bachelor</t>
  </si>
  <si>
    <t>♂ Daniel Burton
35 | Bachelor</t>
  </si>
  <si>
    <t>♂ James Cooper
40 | Bachelor</t>
  </si>
  <si>
    <t>♂ Kelsey Gray
43 | Bachelor</t>
  </si>
  <si>
    <t>♂ Shannon Wright
49 | Bachelor</t>
  </si>
  <si>
    <t>♂ Lindsey Peterson
42 | Bachelor</t>
  </si>
  <si>
    <t>♂ Joseph Porter
47 | Bachelor</t>
  </si>
  <si>
    <t>♂ Derek Santiago
44 | Bachelor</t>
  </si>
  <si>
    <t>♂ Alexander Mason
40 | Bachelor</t>
  </si>
  <si>
    <t>♂ Tim Dorsey
45 | Bachelor</t>
  </si>
  <si>
    <t>♂ Timothy Fernandez
41 | Bachelor</t>
  </si>
  <si>
    <t>♂ Jessica Lopez
38 | Bachelor</t>
  </si>
  <si>
    <t>♂ Alison Acosta
51 | Bachelor</t>
  </si>
  <si>
    <t>♂ Courtney Martinez
54 | Bachelor</t>
  </si>
  <si>
    <t>♂ Mary Sanchez
40 | Bachelor</t>
  </si>
  <si>
    <t>♂ Nancy Mcgee
53 | Bachelor</t>
  </si>
  <si>
    <t>♂ Tammy Jones
35 | Bachelor</t>
  </si>
  <si>
    <t>♂ James Harrison
37 | Bachelor</t>
  </si>
  <si>
    <t>♂ Joshua Aguirre
43 | Bachelor</t>
  </si>
  <si>
    <t>♂ Mary Charles
45 | Bachelor</t>
  </si>
  <si>
    <t>♂ Dominique Harris
43 | Bachelor</t>
  </si>
  <si>
    <t>♂ David Sherman
41 | Bachelor</t>
  </si>
  <si>
    <t>♂ Todd Willis
44 | Bachelor</t>
  </si>
  <si>
    <t>♂ Michael Terrell
53 | Bachelor</t>
  </si>
  <si>
    <t>♂ Jacob Gutierrez
53 | Bachelor</t>
  </si>
  <si>
    <t>♂ David Curry
40 | Bachelor</t>
  </si>
  <si>
    <t>♂ Cody Meyer
47 | Bachelor</t>
  </si>
  <si>
    <t>♂ Rose Wagner
36 | Bachelor</t>
  </si>
  <si>
    <t>♂ Trevor Morgan
52 | Bachelor</t>
  </si>
  <si>
    <t>♂ Raymond Thomas
53 | Bachelor</t>
  </si>
  <si>
    <t>♂ Scott Herrera
47 | Bachelor</t>
  </si>
  <si>
    <t>♂ Shelia Cohen
44 | Bachelor</t>
  </si>
  <si>
    <t>♂ Kathleen Griffin
49 | Bachelor</t>
  </si>
  <si>
    <t>♂ David Santana
42 | Bachelor</t>
  </si>
  <si>
    <t>♂ Carlos Stanton
49 | Bachelor</t>
  </si>
  <si>
    <t>♂ Theresa Jones
35 | Bachelor</t>
  </si>
  <si>
    <t>♂ Randy Smith
49 | Bachelor</t>
  </si>
  <si>
    <t>♂ Amanda Gardner
39 | Bachelor</t>
  </si>
  <si>
    <t>♂ Brian Perez
52 | Bachelor</t>
  </si>
  <si>
    <t>♂ Carmen Martin
54 | Bachelor</t>
  </si>
  <si>
    <t>♂ James Clark
45 | Bachelor</t>
  </si>
  <si>
    <t>♂ Hannah Dean
42 | Bachelor</t>
  </si>
  <si>
    <t>♂ Eric Ayala
37 | Bachelor</t>
  </si>
  <si>
    <t>♂ Melanie Pacheco
42 | Bachelor</t>
  </si>
  <si>
    <t>♂ Thomas Scott
52 | Bachelor</t>
  </si>
  <si>
    <t>♂ Lisa Evans
46 | Bachelor</t>
  </si>
  <si>
    <t>♂ Abigail Gregory
51 | Bachelor</t>
  </si>
  <si>
    <t>♂ Jack Franco
54 | Bachelor</t>
  </si>
  <si>
    <t>♂ Jasmine Wise
39 | Bachelor</t>
  </si>
  <si>
    <t>♂ Katherine Jackson
44 | Bachelor</t>
  </si>
  <si>
    <t>♂ Melanie Salazar
39 | Bachelor</t>
  </si>
  <si>
    <t>♂ Eric Norton
50 | Bachelor</t>
  </si>
  <si>
    <t>♂ Jill Mcdaniel
36 | Bachelor</t>
  </si>
  <si>
    <t>♂ Katherine Evans
43 | Bachelor</t>
  </si>
  <si>
    <t>♂ Troy Anderson
36 | Bachelor</t>
  </si>
  <si>
    <t>♂ Pamela Fernandez
44 | Bachelor</t>
  </si>
  <si>
    <t>♂ Shawn Sanchez
54 | Bachelor</t>
  </si>
  <si>
    <t>♂ Patricia Hayes
39 | Bachelor</t>
  </si>
  <si>
    <t>♂ Anthony Hickman
47 | Bachelor</t>
  </si>
  <si>
    <t>♂ Gloria Weber
41 | Bachelor</t>
  </si>
  <si>
    <t>♂ Antonio Potter
53 | Bachelor</t>
  </si>
  <si>
    <t>♂ Jason Carroll
49 | Bachelor</t>
  </si>
  <si>
    <t>♂ Courtney Green
42 | Bachelor</t>
  </si>
  <si>
    <t>♂ Robert Yang
40 | Bachelor</t>
  </si>
  <si>
    <t>♂ Adam Vaughan
41 | Bachelor</t>
  </si>
  <si>
    <t>♂ Amanda Martinez
44 | Bachelor</t>
  </si>
  <si>
    <t>♂ John Lindsey
38 | Bachelor</t>
  </si>
  <si>
    <t>♂ Cynthia Murphy
48 | Bachelor</t>
  </si>
  <si>
    <t>♂ Amanda Ward
53 | Bachelor</t>
  </si>
  <si>
    <t>♂ David Brown
45 | Bachelor</t>
  </si>
  <si>
    <t>♂ Matthew Wood
41 | Bachelor</t>
  </si>
  <si>
    <t>♂ Holly Wade
42 | Bachelor</t>
  </si>
  <si>
    <t>♂ William Villa
52 | Bachelor</t>
  </si>
  <si>
    <t>♂ Dustin Lee
48 | Bachelor</t>
  </si>
  <si>
    <t>♂ William Dudley
45 | Bachelor</t>
  </si>
  <si>
    <t>♂ Brandi Sosa
52 | Bachelor</t>
  </si>
  <si>
    <t>♂ William Long
39 | Bachelor</t>
  </si>
  <si>
    <t>♂ Shelley Velasquez
37 | Bachelor</t>
  </si>
  <si>
    <t>♂ Kevin Skinner
53 | Bachelor</t>
  </si>
  <si>
    <t>♂ Ryan Carson
47 | Bachelor</t>
  </si>
  <si>
    <t>♂ Dana Cox
40 | Bachelor</t>
  </si>
  <si>
    <t>♂ Tina Stevens
39 | Bachelor</t>
  </si>
  <si>
    <t>♂ Brent Duncan
38 | Bachelor</t>
  </si>
  <si>
    <t>♂ Steven Eaton
47 | Bachelor</t>
  </si>
  <si>
    <t>♂ Eric Chang
40 | Bachelor</t>
  </si>
  <si>
    <t>♂ Emily Phillips
53 | Bachelor</t>
  </si>
  <si>
    <t>♂ Virginia Wright
52 | Bachelor</t>
  </si>
  <si>
    <t>♂ Rodney Reed
47 | Bachelor</t>
  </si>
  <si>
    <t>♂ Julian Park
37 | Bachelor</t>
  </si>
  <si>
    <t>♂ Sarah Perez
35 | Bachelor</t>
  </si>
  <si>
    <t>♂ Lisa Stanton
38 | Bachelor</t>
  </si>
  <si>
    <t>♂ Jason Day
36 | Bachelor</t>
  </si>
  <si>
    <t>♂ Cole Manning
53 | Bachelor</t>
  </si>
  <si>
    <t>♂ David Francis
42 | Bachelor</t>
  </si>
  <si>
    <t>♂ Marie Casey
36 | Bachelor</t>
  </si>
  <si>
    <t>♂ Carla Rogers
44 | Bachelor</t>
  </si>
  <si>
    <t>♂ Daniel Thompson
43 | Bachelor</t>
  </si>
  <si>
    <t>♂ Cory Brown
43 | Bachelor</t>
  </si>
  <si>
    <t>♂ Kevin Jackson
46 | Bachelor</t>
  </si>
  <si>
    <t>♂ Jeffery Goodman
54 | Bachelor</t>
  </si>
  <si>
    <t>♂ Nathan Thomas
39 | Bachelor</t>
  </si>
  <si>
    <t>♂ Samuel Short
35 | Bachelor</t>
  </si>
  <si>
    <t>♂ Ryan Duran
37 | Bachelor</t>
  </si>
  <si>
    <t>♂ Timothy Arellano
47 | Bachelor</t>
  </si>
  <si>
    <t>♂ Monica Miller
36 | Bachelor</t>
  </si>
  <si>
    <t>♂ Vincent White
50 | Bachelor</t>
  </si>
  <si>
    <t>♂ Joel Sullivan
42 | Bachelor</t>
  </si>
  <si>
    <t>♂ Allen Holt
51 | Bachelor</t>
  </si>
  <si>
    <t>♂ Jessica Vang
36 | Bachelor</t>
  </si>
  <si>
    <t>♂ Jessica Robinson
47 | Bachelor</t>
  </si>
  <si>
    <t>♂ Mark Morrison
45 | Bachelor</t>
  </si>
  <si>
    <t>♂ Jeremiah Peterson
45 | Bachelor</t>
  </si>
  <si>
    <t>♂ Sydney Lee
38 | Bachelor</t>
  </si>
  <si>
    <t>♂ Debra Anderson
42 | Bachelor</t>
  </si>
  <si>
    <t>♂ Joshua Rose
43 | Bachelor</t>
  </si>
  <si>
    <t>♂ Joshua Davis
45 | Bachelor</t>
  </si>
  <si>
    <t>♂ Carol Rivera
36 | Bachelor</t>
  </si>
  <si>
    <t>♂ Rebecca Carter
49 | Bachelor</t>
  </si>
  <si>
    <t>♂ Caitlin Rodriguez
44 | Bachelor</t>
  </si>
  <si>
    <t>♂ Michael Roach
54 | Bachelor</t>
  </si>
  <si>
    <t>♂ James Jensen
53 | Bachelor</t>
  </si>
  <si>
    <t>♂ Christina Preston
49 | Bachelor</t>
  </si>
  <si>
    <t>♂ Sherry Cisneros
36 | Bachelor</t>
  </si>
  <si>
    <t>♂ Andrew Barker
48 | Bachelor</t>
  </si>
  <si>
    <t>♂ Rebekah Gonzalez
44 | Bachelor</t>
  </si>
  <si>
    <t>♂ Tiffany Murphy
41 | Bachelor</t>
  </si>
  <si>
    <t>♂ Karen Davis
44 | Bachelor</t>
  </si>
  <si>
    <t>♂ Austin Singh
35 | Bachelor</t>
  </si>
  <si>
    <t>♂ Nathan Cook
35 | Bachelor</t>
  </si>
  <si>
    <t>♂ Matthew Johnson
40 | Bachelor</t>
  </si>
  <si>
    <t>♂ Cynthia Mcintyre
53 | Bachelor</t>
  </si>
  <si>
    <t>♂ Eric Anderson
38 | Bachelor</t>
  </si>
  <si>
    <t>♂ Jasmin Myers
45 | Bachelor</t>
  </si>
  <si>
    <t>♂ Tanner Riddle
38 | Bachelor</t>
  </si>
  <si>
    <t>♂ Miranda Silva
53 | Bachelor</t>
  </si>
  <si>
    <t>♂ Shaun Conway
46 | Bachelor</t>
  </si>
  <si>
    <t>♂ Brandon Randall
45 | Bachelor</t>
  </si>
  <si>
    <t>♂ Nicholas Nichols
37 | Bachelor</t>
  </si>
  <si>
    <t>♂ Stephen Johnson
46 | Bachelor</t>
  </si>
  <si>
    <t>♂ Tina Powell
50 | Bachelor</t>
  </si>
  <si>
    <t>♂ Craig Hanna
51 | Bachelor</t>
  </si>
  <si>
    <t>♂ Deborah Garcia
37 | Bachelor</t>
  </si>
  <si>
    <t>♂ Edward Ross
40 | Bachelor</t>
  </si>
  <si>
    <t>♂ Heather Salinas
43 | Bachelor</t>
  </si>
  <si>
    <t>♂ Susan Friedman
48 | Bachelor</t>
  </si>
  <si>
    <t>♂ Bradley Henry
37 | Bachelor</t>
  </si>
  <si>
    <t>♂ John Hall
43 | Bachelor</t>
  </si>
  <si>
    <t>♂ Joseph Hunt
39 | Bachelor</t>
  </si>
  <si>
    <t>♂ Joe Reynolds
38 | Bachelor</t>
  </si>
  <si>
    <t>♂ Danny Cole
43 | Bachelor</t>
  </si>
  <si>
    <t>♂ Zachary Mills
40 | Bachelor</t>
  </si>
  <si>
    <t>♂ Sandra Curry
53 | Bachelor</t>
  </si>
  <si>
    <t>♂ Sandra Brown
39 | Bachelor</t>
  </si>
  <si>
    <t>♂ Heather Garcia
44 | Bachelor</t>
  </si>
  <si>
    <t>♂ Michael Ferguson
37 | Bachelor</t>
  </si>
  <si>
    <t>♂ Hannah Cisneros
41 | Bachelor</t>
  </si>
  <si>
    <t>♂ James Campbell
47 | Bachelor</t>
  </si>
  <si>
    <t>♂ Chad Brown
37 | Bachelor</t>
  </si>
  <si>
    <t>♂ Sandra George
43 | Bachelor</t>
  </si>
  <si>
    <t>♂ Christopher Dawson
43 | Bachelor</t>
  </si>
  <si>
    <t>♂ Alicia Pena
52 | Bachelor</t>
  </si>
  <si>
    <t>♂ Gary Griffin
54 | Bachelor</t>
  </si>
  <si>
    <t>♂ April Guzman
38 | Bachelor</t>
  </si>
  <si>
    <t>♂ Kristopher Nicholson
39 | Bachelor</t>
  </si>
  <si>
    <t>♂ Catherine Oconnell
42 | Bachelor</t>
  </si>
  <si>
    <t>♂ James Riley
36 | Bachelor</t>
  </si>
  <si>
    <t>♂ Carlos Johnson
54 | Bachelor</t>
  </si>
  <si>
    <t>♂ Nancy Thomas
36 | Bachelor</t>
  </si>
  <si>
    <t>♂ Barbara Chen
43 | Bachelor</t>
  </si>
  <si>
    <t>♂ Joanna Wright
37 | Bachelor</t>
  </si>
  <si>
    <t>♂ Shannon Scott
45 | Bachelor</t>
  </si>
  <si>
    <t>♂ Timothy Campbell
38 | Bachelor</t>
  </si>
  <si>
    <t>♂ David Robertson
46 | Bachelor</t>
  </si>
  <si>
    <t>♂ Douglas Johnson
49 | Bachelor</t>
  </si>
  <si>
    <t>♂ Jacob Peterson
42 | Bachelor</t>
  </si>
  <si>
    <t>♂ Michele Ramirez
48 | Bachelor</t>
  </si>
  <si>
    <t>♂ Jennifer Williams
37 | Bachelor</t>
  </si>
  <si>
    <t>♂ Shannon Davis
48 | Bachelor</t>
  </si>
  <si>
    <t>♂ Robert Johnson
45 | Bachelor</t>
  </si>
  <si>
    <t>♂ Joe Harding
52 | Bachelor</t>
  </si>
  <si>
    <t>♂ Mark Woods
42 | Bachelor</t>
  </si>
  <si>
    <t>♂ Melissa Harvey
41 | Bachelor</t>
  </si>
  <si>
    <t>♂ Jane Hayes
50 | Bachelor</t>
  </si>
  <si>
    <t>♂ Thomas Henderson
53 | Bachelor</t>
  </si>
  <si>
    <t>♂ Ryan Hart
50 | Bachelor</t>
  </si>
  <si>
    <t>♂ Adam Rose
42 | Bachelor</t>
  </si>
  <si>
    <t>♂ Sandra Michael
48 | Bachelor</t>
  </si>
  <si>
    <t>♂ Rachel May
54 | Bachelor</t>
  </si>
  <si>
    <t>♂ Stacey Gardner
39 | Bachelor</t>
  </si>
  <si>
    <t>♂ Wesley Frye
37 | Bachelor</t>
  </si>
  <si>
    <t>♂ Jessica Lucero
48 | Bachelor</t>
  </si>
  <si>
    <t>♂ Jonathan Jones
52 | Bachelor</t>
  </si>
  <si>
    <t>♂ Keith Thomas
36 | Bachelor</t>
  </si>
  <si>
    <t>♂ Stephanie Hansen
46 | Bachelor</t>
  </si>
  <si>
    <t>♂ Christopher Taylor
44 | Bachelor</t>
  </si>
  <si>
    <t>♂ Bryan White
36 | Bachelor</t>
  </si>
  <si>
    <t>♂ Shawn Rice
47 | Bachelor</t>
  </si>
  <si>
    <t>♂ Steven Warren
49 | Bachelor</t>
  </si>
  <si>
    <t>♂ Jeffrey Wood
54 | Bachelor</t>
  </si>
  <si>
    <t>♂ Donna Flores
43 | Bachelor</t>
  </si>
  <si>
    <t>♂ Mary Freeman
49 | Bachelor</t>
  </si>
  <si>
    <t>♂ Victoria Williams
36 | Bachelor</t>
  </si>
  <si>
    <t>♂ Lisa Donovan
53 | Bachelor</t>
  </si>
  <si>
    <t>♂ David Price
41 | Bachelor</t>
  </si>
  <si>
    <t>♂ Lee Harris
41 | Bachelor</t>
  </si>
  <si>
    <t>♂ Christie Castillo
46 | Bachelor</t>
  </si>
  <si>
    <t>♂ Alexis Lindsey
36 | Bachelor</t>
  </si>
  <si>
    <t>♂ Terry Hart
41 | Bachelor</t>
  </si>
  <si>
    <t>♂ Yvette Howard
35 | Bachelor</t>
  </si>
  <si>
    <t>♂ Kevin Robbins
50 | Bachelor</t>
  </si>
  <si>
    <t>♂ Jonathan Ford
52 | Bachelor</t>
  </si>
  <si>
    <t>♂ Charles Taylor
44 | Bachelor</t>
  </si>
  <si>
    <t>♂ Stephanie Meyer
49 | Bachelor</t>
  </si>
  <si>
    <t>♂ Stephen Hernandez
41 | Bachelor</t>
  </si>
  <si>
    <t>♂ Ronald Fisher
51 | Bachelor</t>
  </si>
  <si>
    <t>♂ Michelle Patton
53 | Bachelor</t>
  </si>
  <si>
    <t>♂ Jeremy Fuller
38 | Bachelor</t>
  </si>
  <si>
    <t>♂ Anna Bowers
35 | Bachelor</t>
  </si>
  <si>
    <t>♂ Samantha Garner
47 | Bachelor</t>
  </si>
  <si>
    <t>♂ Gerald Tran
50 | Bachelor</t>
  </si>
  <si>
    <t>♂ Amber Smith
49 | Bachelor</t>
  </si>
  <si>
    <t>♂ Heather Fowler
50 | Bachelor</t>
  </si>
  <si>
    <t>♂ Stuart Nichols
46 | Bachelor</t>
  </si>
  <si>
    <t>♂ Joseph Sanders
47 | Bachelor</t>
  </si>
  <si>
    <t>♂ Elizabeth Zimmerman
37 | Bachelor</t>
  </si>
  <si>
    <t>♂ Phillip Hernandez
52 | Bachelor</t>
  </si>
  <si>
    <t>♂ Zoe Price
41 | Bachelor</t>
  </si>
  <si>
    <t>♂ Christopher Smith
44 | Bachelor</t>
  </si>
  <si>
    <t>♂ Julie Cochran
38 | Bachelor</t>
  </si>
  <si>
    <t>♂ Sue Torres
37 | Bachelor</t>
  </si>
  <si>
    <t>♂ Steven Grimes
50 | Bachelor</t>
  </si>
  <si>
    <t>♂ Steven Sims
45 | Bachelor</t>
  </si>
  <si>
    <t>♂ Preston Henry
36 | Bachelor</t>
  </si>
  <si>
    <t>♂ Alexander Rodriguez
49 | Bachelor</t>
  </si>
  <si>
    <t>♂ Cody Hale
45 | Bachelor</t>
  </si>
  <si>
    <t>♂ Benjamin Thomas
52 | Bachelor</t>
  </si>
  <si>
    <t>♂ Amanda Patel
39 | Bachelor</t>
  </si>
  <si>
    <t>♂ Andre Grant
41 | Bachelor</t>
  </si>
  <si>
    <t>♂ Anthony Gibbs
54 | Bachelor</t>
  </si>
  <si>
    <t>♂ Melissa Turner
42 | Bachelor</t>
  </si>
  <si>
    <t>♂ Sandra Tanner
54 | Bachelor</t>
  </si>
  <si>
    <t>♂ Sarah Collins
43 | Bachelor</t>
  </si>
  <si>
    <t>♂ Eric Rodriguez
54 | Bachelor</t>
  </si>
  <si>
    <t>♂ Leah Walker
38 | Bachelor</t>
  </si>
  <si>
    <t>♂ Jennifer Richardson
36 | Bachelor</t>
  </si>
  <si>
    <t>♂ Renee Lewis
51 | Bachelor</t>
  </si>
  <si>
    <t>♂ Robert Oconnor
40 | Bachelor</t>
  </si>
  <si>
    <t>♂ Terri Frye
45 | Bachelor</t>
  </si>
  <si>
    <t>♂ David Hoffman
41 | Bachelor</t>
  </si>
  <si>
    <t>♂ Sharon Adkins
41 | Bachelor</t>
  </si>
  <si>
    <t>♂ Melissa Estrada
45 | Bachelor</t>
  </si>
  <si>
    <t>♂ Katherine Hunter
51 | Bachelor</t>
  </si>
  <si>
    <t>♂ Kenneth Jackson
44 | Bachelor</t>
  </si>
  <si>
    <t>♂ Corey Lewis
50 | Bachelor</t>
  </si>
  <si>
    <t>♂ Scott Spencer
50 | Bachelor</t>
  </si>
  <si>
    <t>♂ Drew Martinez
39 | Bachelor</t>
  </si>
  <si>
    <t>♂ Julie Wilson
41 | Bachelor</t>
  </si>
  <si>
    <t>♂ Michelle Arnold
50 | Bachelor</t>
  </si>
  <si>
    <t>♂ Amanda Wheeler
45 | Bachelor</t>
  </si>
  <si>
    <t>♂ Christian Gaines
53 | Bachelor</t>
  </si>
  <si>
    <t>♂ David Davis
53 | Bachelor</t>
  </si>
  <si>
    <t>♂ Amy Price
46 | Bachelor</t>
  </si>
  <si>
    <t>♂ Ashley Fry
36 | Bachelor</t>
  </si>
  <si>
    <t>♂ Colleen Brown
38 | Bachelor</t>
  </si>
  <si>
    <t>♂ Patrick Gray
46 | Bachelor</t>
  </si>
  <si>
    <t>♂ Joel Harris
38 | Bachelor</t>
  </si>
  <si>
    <t>♂ Joanna Fleming
44 | Bachelor</t>
  </si>
  <si>
    <t>♂ Eduardo Gomez
39 | Bachelor</t>
  </si>
  <si>
    <t>♂ Kristen Ward
39 | Bachelor</t>
  </si>
  <si>
    <t>♂ John Walsh
50 | Bachelor</t>
  </si>
  <si>
    <t>♂ Ashley Figueroa
46 | Bachelor</t>
  </si>
  <si>
    <t>♂ Corey Jones
47 | Bachelor</t>
  </si>
  <si>
    <t>♂ Sonya Underwood
41 | Bachelor</t>
  </si>
  <si>
    <t>♂ Barbara Mclaughlin
44 | Bachelor</t>
  </si>
  <si>
    <t>♂ Evan Roberson
54 | Bachelor</t>
  </si>
  <si>
    <t>♂ Brian Patrick
50 | Bachelor</t>
  </si>
  <si>
    <t>♂ Rita Brown
41 | Bachelor</t>
  </si>
  <si>
    <t>♂ Crystal Watts
35 | Bachelor</t>
  </si>
  <si>
    <t>♂ Jason Wolfe
45 | Bachelor</t>
  </si>
  <si>
    <t>♂ James Barrett
47 | Bachelor</t>
  </si>
  <si>
    <t>♂ Jose Conrad
43 | Bachelor</t>
  </si>
  <si>
    <t>♂ Mary Woodard
39 | Bachelor</t>
  </si>
  <si>
    <t>♂ Michelle Jones
54 | Bachelor</t>
  </si>
  <si>
    <t>♂ Larry Meyer
46 | Bachelor</t>
  </si>
  <si>
    <t>♂ Craig Davies
38 | Bachelor</t>
  </si>
  <si>
    <t>♂ Christian Cooper
44 | Bachelor</t>
  </si>
  <si>
    <t>♂ Heather Jenkins
53 | Bachelor</t>
  </si>
  <si>
    <t>♂ Kylie Garza
36 | Bachelor</t>
  </si>
  <si>
    <t>♂ Jessica Weaver
40 | Bachelor</t>
  </si>
  <si>
    <t>♂ Alan Smith
52 | Bachelor</t>
  </si>
  <si>
    <t>♂ Lindsay Wells
48 | Bachelor</t>
  </si>
  <si>
    <t>♂ Timothy Richardson
37 | Bachelor</t>
  </si>
  <si>
    <t>♂ Kathleen Fernandez
40 | Bachelor</t>
  </si>
  <si>
    <t>♂ Patrick Marshall
40 | Bachelor</t>
  </si>
  <si>
    <t>♂ Matthew Bartlett
43 | Bachelor</t>
  </si>
  <si>
    <t>♂ Jesse Coleman
44 | Bachelor</t>
  </si>
  <si>
    <t>♂ Margaret Marshall
36 | Bachelor</t>
  </si>
  <si>
    <t>♂ Kari Ward
36 | Bachelor</t>
  </si>
  <si>
    <t>♂ Matthew Bennett
37 | Bachelor</t>
  </si>
  <si>
    <t>♂ Anthony Mclaughlin
37 | Bachelor</t>
  </si>
  <si>
    <t>♂ Dylan Campbell
39 | Bachelor</t>
  </si>
  <si>
    <t>♂ Diane Hoover
50 | Bachelor</t>
  </si>
  <si>
    <t>♂ Julie Klein
48 | Bachelor</t>
  </si>
  <si>
    <t>♂ Veronica Harris
42 | Bachelor</t>
  </si>
  <si>
    <t>♂ Paul Clark
38 | Bachelor</t>
  </si>
  <si>
    <t>♂ William Lyons
49 | Bachelor</t>
  </si>
  <si>
    <t>♂ Zachary Garcia
38 | Bachelor</t>
  </si>
  <si>
    <t>♂ Scott Ross
44 | Bachelor</t>
  </si>
  <si>
    <t>♂ Thomas Bennett
50 | Bachelor</t>
  </si>
  <si>
    <t>♂ Kayla Cox
42 | Bachelor</t>
  </si>
  <si>
    <t>♂ Tiffany Oconnor
38 | Bachelor</t>
  </si>
  <si>
    <t>♂ Wendy Mckenzie
43 | Bachelor</t>
  </si>
  <si>
    <t>♂ Mark Hudson
39 | Bachelor</t>
  </si>
  <si>
    <t>♂ Audrey Rush
46 | Bachelor</t>
  </si>
  <si>
    <t>♂ Susan Shepard
40 | Bachelor</t>
  </si>
  <si>
    <t>♂ Victoria Townsend
50 | Bachelor</t>
  </si>
  <si>
    <t>♂ Rebecca Keller
42 | Bachelor</t>
  </si>
  <si>
    <t>♂ Tyler Martinez
40 | Bachelor</t>
  </si>
  <si>
    <t>♂ Douglas Stevens
50 | Bachelor</t>
  </si>
  <si>
    <t>♂ Michael Blankenship
39 | Bachelor</t>
  </si>
  <si>
    <t>♂ Tammy Costa
44 | Bachelor</t>
  </si>
  <si>
    <t>♂ Emily Flores
39 | Bachelor</t>
  </si>
  <si>
    <t>♂ Jose Franco
45 | Bachelor</t>
  </si>
  <si>
    <t>♂ Anthony Morrison
43 | Bachelor</t>
  </si>
  <si>
    <t>♂ Tyler Rivas
41 | Bachelor</t>
  </si>
  <si>
    <t>♂ Sandra Gibson
37 | Bachelor</t>
  </si>
  <si>
    <t>♂ Robert Smith
48 | Bachelor</t>
  </si>
  <si>
    <t>♂ Jennifer Mitchell
43 | Bachelor</t>
  </si>
  <si>
    <t>♂ Kirk Valdez
44 | Bachelor</t>
  </si>
  <si>
    <t>♂ Katie French
46 | Bachelor</t>
  </si>
  <si>
    <t>♂ Christopher Mccormick
54 | Bachelor</t>
  </si>
  <si>
    <t>♂ Stacy Kim
48 | Bachelor</t>
  </si>
  <si>
    <t>♂ Stephen Butler
42 | Bachelor</t>
  </si>
  <si>
    <t>♂ Patricia Torres
45 | Bachelor</t>
  </si>
  <si>
    <t>♂ Christian Lane
36 | Bachelor</t>
  </si>
  <si>
    <t>♂ Brian Park
49 | Bachelor</t>
  </si>
  <si>
    <t>♂ Renee Floyd
39 | Bachelor</t>
  </si>
  <si>
    <t>♂ Heather Robinson
43 | Bachelor</t>
  </si>
  <si>
    <t>♂ Christopher Parker
47 | Bachelor</t>
  </si>
  <si>
    <t>♂ Thomas Stephens
43 | Bachelor</t>
  </si>
  <si>
    <t>♂ Theresa Cunningham
52 | Bachelor</t>
  </si>
  <si>
    <t>♂ Carla Stewart
48 | Bachelor</t>
  </si>
  <si>
    <t>♂ Daniel James
43 | Bachelor</t>
  </si>
  <si>
    <t>♂ Thomas Miller
45 | Bachelor</t>
  </si>
  <si>
    <t>♂ Amanda Walker
41 | Bachelor</t>
  </si>
  <si>
    <t>♂ Andrea Flores
51 | Bachelor</t>
  </si>
  <si>
    <t>♂ Danielle Farmer
44 | Bachelor</t>
  </si>
  <si>
    <t>♂ Sherry Thomas
43 | Bachelor</t>
  </si>
  <si>
    <t>♂ Judy Adams
49 | Bachelor</t>
  </si>
  <si>
    <t>♂ Anthony Prince
42 | Bachelor</t>
  </si>
  <si>
    <t>♂ April Hall
42 | Bachelor</t>
  </si>
  <si>
    <t>♂ Chad Gonzalez
36 | Bachelor</t>
  </si>
  <si>
    <t>♂ Kimberly Howard
38 | Bachelor</t>
  </si>
  <si>
    <t>♂ Laura Hicks
54 | Bachelor</t>
  </si>
  <si>
    <t>♂ Mary Short
46 | Bachelor</t>
  </si>
  <si>
    <t>♂ John Calderon
42 | Bachelor</t>
  </si>
  <si>
    <t>♂ Anita Foster
39 | Bachelor</t>
  </si>
  <si>
    <t>♂ Cathy Marsh
39 | Bachelor</t>
  </si>
  <si>
    <t>♂ Jonathan James
43 | Bachelor</t>
  </si>
  <si>
    <t>♂ Joshua Mendoza
47 | Bachelor</t>
  </si>
  <si>
    <t>♂ Lori Wilson
45 | Bachelor</t>
  </si>
  <si>
    <t>♂ Henry Lozano
53 | Bachelor</t>
  </si>
  <si>
    <t>♂ Ryan Davis
39 | Bachelor</t>
  </si>
  <si>
    <t>♂ Brandi Carr
52 | Bachelor</t>
  </si>
  <si>
    <t>♂ Ashley King
52 | Bachelor</t>
  </si>
  <si>
    <t>♂ Nicole Martin
54 | Bachelor</t>
  </si>
  <si>
    <t>♂ Monica Rodriguez
54 | Bachelor</t>
  </si>
  <si>
    <t>♂ Carlos Williams
47 | Bachelor</t>
  </si>
  <si>
    <t>♂ Lisa Terrell
46 | Bachelor</t>
  </si>
  <si>
    <t>♂ Carol Bird
53 | Bachelor</t>
  </si>
  <si>
    <t>♂ Brett Miller
47 | Bachelor</t>
  </si>
  <si>
    <t>♂ Heather Martinez
48 | Bachelor</t>
  </si>
  <si>
    <t>♂ Joseph Jackson
46 | Bachelor</t>
  </si>
  <si>
    <t>♂ Katrina Wright
49 | Bachelor</t>
  </si>
  <si>
    <t>♂ Patricia Ward
47 | Bachelor</t>
  </si>
  <si>
    <t>♂ Cory Mitchell
47 | Bachelor</t>
  </si>
  <si>
    <t>♂ James Baker
49 | Bachelor</t>
  </si>
  <si>
    <t>♂ Cody Jackson
51 | Bachelor</t>
  </si>
  <si>
    <t>♂ Betty Barnes
48 | Bachelor</t>
  </si>
  <si>
    <t>♂ Marcus Rodriguez
51 | Bachelor</t>
  </si>
  <si>
    <t>♂ Christopher Mccann
46 | Bachelor</t>
  </si>
  <si>
    <t>♂ Jennifer Smith
53 | Bachelor</t>
  </si>
  <si>
    <t>♂ Judy Watson
50 | Bachelor</t>
  </si>
  <si>
    <t>♂ Nathan Dixon
48 | Bachelor</t>
  </si>
  <si>
    <t>♂ Tracy Peterson
45 | Bachelor</t>
  </si>
  <si>
    <t>♂ Christopher Yang
45 | Bachelor</t>
  </si>
  <si>
    <t>♂ Mary Obrien
52 | Bachelor</t>
  </si>
  <si>
    <t>♂ Gregory Drake
45 | Bachelor</t>
  </si>
  <si>
    <t>♂ Amber Vincent
49 | Bachelor</t>
  </si>
  <si>
    <t>♂ Timothy Douglas
51 | Bachelor</t>
  </si>
  <si>
    <t>♂ Sharon Barrera
46 | Bachelor</t>
  </si>
  <si>
    <t>♂ David Jackson
53 | Bachelor</t>
  </si>
  <si>
    <t>♂ Jamie Evans
54 | Bachelor</t>
  </si>
  <si>
    <t>♂ Justin Carr
48 | Bachelor</t>
  </si>
  <si>
    <t>♂ James Watson
54 | Bachelor</t>
  </si>
  <si>
    <t>♂ Angela White
45 | Bachelor</t>
  </si>
  <si>
    <t>♂ Christy Johnson
52 | Bachelor</t>
  </si>
  <si>
    <t>♂ Karen Johnson
45 | Bachelor</t>
  </si>
  <si>
    <t>♂ Vanessa Christian
49 | Bachelor</t>
  </si>
  <si>
    <t>♂ Stephen Cisneros
52 | Bachelor</t>
  </si>
  <si>
    <t>♂ Kelly Chang
51 | Bachelor</t>
  </si>
  <si>
    <t>♂ John Smith
49 | Bachelor</t>
  </si>
  <si>
    <t>♂ Mark Nash
53 | Bachelor</t>
  </si>
  <si>
    <t>♂ Tanner Daniels
53 | Bachelor</t>
  </si>
  <si>
    <t>♂ Caitlin Bailey
52 | Bachelor</t>
  </si>
  <si>
    <t>♂ James Mclean
38 | Bachelor</t>
  </si>
  <si>
    <t>♂ Michael Good
38 | Bachelor</t>
  </si>
  <si>
    <t>♂ Jasmine Wheeler
44 | Bachelor</t>
  </si>
  <si>
    <t>♂ Brittney Avila
42 | Bachelor</t>
  </si>
  <si>
    <t>♂ James Reid
43 | Bachelor</t>
  </si>
  <si>
    <t>♂ Donna Holloway
36 | Bachelor</t>
  </si>
  <si>
    <t>♂ Mark Campbell
39 | Bachelor</t>
  </si>
  <si>
    <t>♂ Steven Hartman
37 | Bachelor</t>
  </si>
  <si>
    <t>♂ Roy Hardin
38 | Bachelor</t>
  </si>
  <si>
    <t>♂ Jessica Lutz
42 | Bachelor</t>
  </si>
  <si>
    <t>♂ Adam Smith
44 | Bachelor</t>
  </si>
  <si>
    <t>♂ Elizabeth Jones
42 | Bachelor</t>
  </si>
  <si>
    <t>♂ Jeremy Foster
38 | Bachelor</t>
  </si>
  <si>
    <t>♂ Breanna Miller
40 | Bachelor</t>
  </si>
  <si>
    <t>♂ Michael Garcia
40 | Bachelor</t>
  </si>
  <si>
    <t>♂ Michael Rivera
40 | Bachelor</t>
  </si>
  <si>
    <t>♂ Jessica Glass
40 | Bachelor</t>
  </si>
  <si>
    <t>♂ James Grant
39 | Bachelor</t>
  </si>
  <si>
    <t>♂ Sarah Martin
35 | Bachelor</t>
  </si>
  <si>
    <t>♂ Jonathan Weaver
35 | Bachelor</t>
  </si>
  <si>
    <t>♂ Roberta Escobar
44 | Bachelor</t>
  </si>
  <si>
    <t>♂ Matthew Byrd
42 | Bachelor</t>
  </si>
  <si>
    <t>♂ Julia Gibson
42 | Bachelor</t>
  </si>
  <si>
    <t>♂ John Medina
42 | Bachelor</t>
  </si>
  <si>
    <t>♂ Shelby Valdez
38 | Bachelor</t>
  </si>
  <si>
    <t>♂ Carol Moreno
37 | Bachelor</t>
  </si>
  <si>
    <t>♂ Christopher Henry
35 | Bachelor</t>
  </si>
  <si>
    <t>♂ Sheri Singh
39 | Bachelor</t>
  </si>
  <si>
    <t>♂ Thomas Stephens
37 | Bachelor</t>
  </si>
  <si>
    <t>♂ Anthony Powers
44 | Bachelor</t>
  </si>
  <si>
    <t>♂ Joseph Nelson
44 | Bachelor</t>
  </si>
  <si>
    <t>♂ Monica Oliver
37 | Bachelor</t>
  </si>
  <si>
    <t>♂ Kathleen Cummings
39 | Bachelor</t>
  </si>
  <si>
    <t>♂ Judy Welch
42 | Bachelor</t>
  </si>
  <si>
    <t>♂ John Ballard
38 | Bachelor</t>
  </si>
  <si>
    <t>♂ Peter Rice
40 | Bachelor</t>
  </si>
  <si>
    <t>♂ Alyssa Santana
38 | Bachelor</t>
  </si>
  <si>
    <t>♂ Tonya Barry
35 | Bachelor</t>
  </si>
  <si>
    <t>♂ Jose Moore
42 | Bachelor</t>
  </si>
  <si>
    <t>♂ Bethany Grant
36 | Bachelor</t>
  </si>
  <si>
    <t>♂ Joshua Parrish
42 | Bachelor</t>
  </si>
  <si>
    <t>♂ Richard Brown
37 | Bachelor</t>
  </si>
  <si>
    <t>♂ Amber Solomon
36 | Bachelor</t>
  </si>
  <si>
    <t>♂ Samantha Graves
36 | Bachelor</t>
  </si>
  <si>
    <t>♂ Amber Garcia
42 | Bachelor</t>
  </si>
  <si>
    <t>♂ Martha Williams
39 | Bachelor</t>
  </si>
  <si>
    <t>♂ Kaylee Ayala
44 | Bachelor</t>
  </si>
  <si>
    <t>♂ Jonathan Gallagher
38 | Bachelor</t>
  </si>
  <si>
    <t>♂ Christopher Taylor
39 | Bachelor</t>
  </si>
  <si>
    <t>♂ Linda Brown
38 | Bachelor</t>
  </si>
  <si>
    <t>♂ Ruth Steele
44 | Bachelor</t>
  </si>
  <si>
    <t>♂ Kim Tucker
44 | Bachelor</t>
  </si>
  <si>
    <t>♂ Robert Guerra
40 | Bachelor</t>
  </si>
  <si>
    <t>♂ Steven Gordon
38 | Bachelor</t>
  </si>
  <si>
    <t>♂ Mitchell Hernandez
38 | Bachelor</t>
  </si>
  <si>
    <t>♂ Joshua Adams
35 | Bachelor</t>
  </si>
  <si>
    <t>♂ Katherine Mccarty
37 | Bachelor</t>
  </si>
  <si>
    <t>♂ Melanie Padilla
40 | Bachelor</t>
  </si>
  <si>
    <t>♂ Meghan Smith
43 | Bachelor</t>
  </si>
  <si>
    <t>♂ Melissa Washington
43 | Bachelor</t>
  </si>
  <si>
    <t>♂ Jonathan Gutierrez
42 | Bachelor</t>
  </si>
  <si>
    <t>♂ Andrew Campbell
43 | Bachelor</t>
  </si>
  <si>
    <t>♂ Robert Smith
42 | Bachelor</t>
  </si>
  <si>
    <t>♂ Regina Gould
37 | Bachelor</t>
  </si>
  <si>
    <t>♂ Briana Mcclain
40 | Bachelor</t>
  </si>
  <si>
    <t>♂ Nicholas Harrison
38 | Bachelor</t>
  </si>
  <si>
    <t>♂ Susan Jennings
35 | Bachelor</t>
  </si>
  <si>
    <t>♂ Richard Schroeder
37 | Bachelor</t>
  </si>
  <si>
    <t>♂ Kenneth Christensen
42 | Bachelor</t>
  </si>
  <si>
    <t>♂ Jodi Walker
47 | Bachelor</t>
  </si>
  <si>
    <t>♂ William Johnston
54 | Bachelor</t>
  </si>
  <si>
    <t>♂ Karl Williams
35 | Bachelor</t>
  </si>
  <si>
    <t>♂ Richard Fuller
37 | Bachelor</t>
  </si>
  <si>
    <t>♂ Jasmine House
35 | Bachelor</t>
  </si>
  <si>
    <t>♂ Tiffany Davidson
49 | Bachelor</t>
  </si>
  <si>
    <t>♂ Ashlee Rogers
49 | Bachelor</t>
  </si>
  <si>
    <t>♂ Charles Valenzuela
46 | Bachelor</t>
  </si>
  <si>
    <t>♂ Antonio Taylor
49 | Bachelor</t>
  </si>
  <si>
    <t>♂ Charles Garcia
39 | Bachelor</t>
  </si>
  <si>
    <t>♂ Evelyn Cooper
42 | Bachelor</t>
  </si>
  <si>
    <t>♂ Barbara Smith
37 | Bachelor</t>
  </si>
  <si>
    <t>♂ James Chase
43 | Bachelor</t>
  </si>
  <si>
    <t>♂ Tiffany Mclaughlin
51 | Bachelor</t>
  </si>
  <si>
    <t>♂ Jeffery Horton
46 | Bachelor</t>
  </si>
  <si>
    <t>♂ Lisa Dawson
52 | Bachelor</t>
  </si>
  <si>
    <t>♂ Chad Sullivan
44 | Bachelor</t>
  </si>
  <si>
    <t>♂ Christopher Kim
45 | Bachelor</t>
  </si>
  <si>
    <t>♂ Brendan Wright
36 | Bachelor</t>
  </si>
  <si>
    <t>♂ Erin Jackson
52 | Bachelor</t>
  </si>
  <si>
    <t>♂ Timothy Hall
37 | Bachelor</t>
  </si>
  <si>
    <t>♂ Mary Johnson
47 | Bachelor</t>
  </si>
  <si>
    <t>♂ Larry Lopez
39 | Bachelor</t>
  </si>
  <si>
    <t>♂ Marcus Huang
42 | Bachelor</t>
  </si>
  <si>
    <t>♂ Michelle Lara
49 | Bachelor</t>
  </si>
  <si>
    <t>♂ Gerald Solomon
36 | Bachelor</t>
  </si>
  <si>
    <t>♂ Kyle Elliott
36 | Bachelor</t>
  </si>
  <si>
    <t>♂ Amanda Blackburn
45 | Bachelor</t>
  </si>
  <si>
    <t>♂ Samantha Barton
44 | Bachelor</t>
  </si>
  <si>
    <t>♂ Tony Carter
37 | Bachelor</t>
  </si>
  <si>
    <t>♂ Ann Sherman
39 | Bachelor</t>
  </si>
  <si>
    <t>♂ Sandra Becker
37 | Bachelor</t>
  </si>
  <si>
    <t>♂ Amy Adams
44 | Bachelor</t>
  </si>
  <si>
    <t>♂ Pamela Jefferson
39 | Bachelor</t>
  </si>
  <si>
    <t>♂ Jamie Nunez
35 | Bachelor</t>
  </si>
  <si>
    <t>♂ Rachel Johnson
42 | Bachelor</t>
  </si>
  <si>
    <t>♂ Rebecca Smith
37 | Bachelor</t>
  </si>
  <si>
    <t>♂ Lisa Todd
51 | Bachelor</t>
  </si>
  <si>
    <t>♂ Joyce Porter
53 | Bachelor</t>
  </si>
  <si>
    <t>♂ Julia Snyder
40 | Bachelor</t>
  </si>
  <si>
    <t>♂ Caitlin Wolf
36 | Bachelor</t>
  </si>
  <si>
    <t>♂ Krystal Roy
38 | Bachelor</t>
  </si>
  <si>
    <t>♂ Julie Lewis
40 | Bachelor</t>
  </si>
  <si>
    <t>♂ Samuel Long
51 | Bachelor</t>
  </si>
  <si>
    <t>♂ Kathy George
40 | Bachelor</t>
  </si>
  <si>
    <t>♂ Carrie Gonzalez
54 | Bachelor</t>
  </si>
  <si>
    <t>♂ Anthony Turner
51 | Bachelor</t>
  </si>
  <si>
    <t>♂ Brenda Bell
41 | Bachelor</t>
  </si>
  <si>
    <t>♂ Dawn Khan
35 | Bachelor</t>
  </si>
  <si>
    <t>♂ Jeffrey Jones
39 | Bachelor</t>
  </si>
  <si>
    <t>♂ Neil Vega
35 | Bachelor</t>
  </si>
  <si>
    <t>♂ Michael Williamson
41 | Bachelor</t>
  </si>
  <si>
    <t>♂ Martha Paul
44 | Bachelor</t>
  </si>
  <si>
    <t>♂ Jamie Harrison
39 | Bachelor</t>
  </si>
  <si>
    <t>♂ Sandra Thomas
42 | Bachelor</t>
  </si>
  <si>
    <t>♂ George Jordan
37 | Bachelor</t>
  </si>
  <si>
    <t>♂ Travis Harvey
38 | Bachelor</t>
  </si>
  <si>
    <t>♂ Heather Rivera
38 | Bachelor</t>
  </si>
  <si>
    <t>♂ Michelle Allen
43 | Bachelor</t>
  </si>
  <si>
    <t>♂ Thomas Dalton
43 | Bachelor</t>
  </si>
  <si>
    <t>♂ Adam Walters
36 | Bachelor</t>
  </si>
  <si>
    <t>♂ Katherine Bennett
39 | Bachelor</t>
  </si>
  <si>
    <t>♂ Michael Cherry
41 | Bachelor</t>
  </si>
  <si>
    <t>♂ Danielle Holland
37 | Bachelor</t>
  </si>
  <si>
    <t>♂ Bianca Wood
45 | Bachelor</t>
  </si>
  <si>
    <t>♂ Jared Johnson
45 | Bachelor</t>
  </si>
  <si>
    <t>♂ Jeffrey Murphy
45 | Bachelor</t>
  </si>
  <si>
    <t>♂ Jennifer Bradley
43 | Bachelor</t>
  </si>
  <si>
    <t>♂ Roger Hines
35 | High School</t>
  </si>
  <si>
    <t>♂ Susan Robbins
43 | High School</t>
  </si>
  <si>
    <t>♂ Shawn Hines
49 | High School</t>
  </si>
  <si>
    <t>♂ Henry Sparks
36 | High School</t>
  </si>
  <si>
    <t>♂ James Faulkner
44 | High School</t>
  </si>
  <si>
    <t>♂ Victor Marshall
38 | High School</t>
  </si>
  <si>
    <t>♂ Michael Crosby
48 | High School</t>
  </si>
  <si>
    <t>♂ Darlene Kerr
40 | High School</t>
  </si>
  <si>
    <t>♂ John Jacobson
45 | High School</t>
  </si>
  <si>
    <t>♂ Andrea Bowen
54 | High School</t>
  </si>
  <si>
    <t>♂ Peter Griffith
42 | High School</t>
  </si>
  <si>
    <t>♂ Michelle Rodriguez
47 | High School</t>
  </si>
  <si>
    <t>♂ Laura Roach
44 | High School</t>
  </si>
  <si>
    <t>♂ Scott Garrett
40 | High School</t>
  </si>
  <si>
    <t>♂ Stephanie Lozano
49 | High School</t>
  </si>
  <si>
    <t>♂ Courtney Simmons
35 | High School</t>
  </si>
  <si>
    <t>♂ Michael Anderson
48 | High School</t>
  </si>
  <si>
    <t>♂ Lisa Mcgee
39 | High School</t>
  </si>
  <si>
    <t>♂ Hannah Spencer
42 | High School</t>
  </si>
  <si>
    <t>♂ Rebecca Romero
49 | High School</t>
  </si>
  <si>
    <t>♂ Isabel Powell
48 | High School</t>
  </si>
  <si>
    <t>♂ Christopher Diaz
49 | High School</t>
  </si>
  <si>
    <t>♂ Antonio Brown
49 | High School</t>
  </si>
  <si>
    <t>♂ Joshua Kennedy
44 | High School</t>
  </si>
  <si>
    <t>♂ Wesley Butler
36 | High School</t>
  </si>
  <si>
    <t>♂ Jennifer Bender
52 | High School</t>
  </si>
  <si>
    <t>♂ Ashlee Hull
38 | High School</t>
  </si>
  <si>
    <t>♂ Matthew Smith
44 | High School</t>
  </si>
  <si>
    <t>♂ Julie Nixon
44 | High School</t>
  </si>
  <si>
    <t>♂ Linda Ramsey
42 | High School</t>
  </si>
  <si>
    <t>♂ John Johnson
39 | High School</t>
  </si>
  <si>
    <t>♂ Jacqueline Neal
48 | High School</t>
  </si>
  <si>
    <t>♂ Sandra Atkins
54 | High School</t>
  </si>
  <si>
    <t>♂ Thomas Lowe
53 | High School</t>
  </si>
  <si>
    <t>♂ Tina Berry
46 | High School</t>
  </si>
  <si>
    <t>♂ Mary Kennedy
53 | High School</t>
  </si>
  <si>
    <t>♂ Randy Torres
50 | High School</t>
  </si>
  <si>
    <t>♂ Janice Bolton
49 | High School</t>
  </si>
  <si>
    <t>♂ Jose Carrillo
38 | High School</t>
  </si>
  <si>
    <t>♂ Renee White
36 | High School</t>
  </si>
  <si>
    <t>♂ Sierra Wilson
46 | High School</t>
  </si>
  <si>
    <t>♂ Hailey Blevins
48 | High School</t>
  </si>
  <si>
    <t>♂ Albert Palmer
37 | High School</t>
  </si>
  <si>
    <t>♂ Mark Potts
39 | High School</t>
  </si>
  <si>
    <t>♂ William Copeland
41 | High School</t>
  </si>
  <si>
    <t>♂ Daniel Brown
43 | High School</t>
  </si>
  <si>
    <t>♂ Richard Vincent
53 | High School</t>
  </si>
  <si>
    <t>♂ James Sharp
48 | High School</t>
  </si>
  <si>
    <t>♂ Carol Savage
38 | High School</t>
  </si>
  <si>
    <t>♂ Christopher Garcia
42 | High School</t>
  </si>
  <si>
    <t>♂ Carl Fields
41 | High School</t>
  </si>
  <si>
    <t>♂ Megan Brooks
35 | High School</t>
  </si>
  <si>
    <t>♂ Jeremy Love
48 | High School</t>
  </si>
  <si>
    <t>♂ Brian Ortiz
47 | High School</t>
  </si>
  <si>
    <t>♂ Gregory Montgomery
41 | High School</t>
  </si>
  <si>
    <t>♂ Kim Jones
37 | High School</t>
  </si>
  <si>
    <t>♂ Parker Gray
43 | High School</t>
  </si>
  <si>
    <t>♂ Bernard Harris
53 | High School</t>
  </si>
  <si>
    <t>♂ Joshua Harper
50 | High School</t>
  </si>
  <si>
    <t>♂ Jason Hoffman
46 | High School</t>
  </si>
  <si>
    <t>♂ Ashley Oconnor
41 | High School</t>
  </si>
  <si>
    <t>♂ Matthew Green
40 | High School</t>
  </si>
  <si>
    <t>♂ Toni Stewart
37 | High School</t>
  </si>
  <si>
    <t>♂ Erica Sandoval
40 | High School</t>
  </si>
  <si>
    <t>♂ Justin Mckinney
43 | High School</t>
  </si>
  <si>
    <t>♂ Kenneth Bates
37 | High School</t>
  </si>
  <si>
    <t>♂ Leslie Sparks
47 | High School</t>
  </si>
  <si>
    <t>♂ Brad Hobbs
38 | High School</t>
  </si>
  <si>
    <t>♂ Christian Gonzalez
53 | High School</t>
  </si>
  <si>
    <t>♂ Dennis Allen
40 | High School</t>
  </si>
  <si>
    <t>♂ Adam Solis
50 | High School</t>
  </si>
  <si>
    <t>♂ Andrew Kemp
35 | High School</t>
  </si>
  <si>
    <t>♂ Jodi Joseph
52 | High School</t>
  </si>
  <si>
    <t>♂ Joseph Weiss
48 | High School</t>
  </si>
  <si>
    <t>♂ Roger Palmer
40 | High School</t>
  </si>
  <si>
    <t>♂ Desiree Glover
43 | High School</t>
  </si>
  <si>
    <t>♂ David Edwards
49 | High School</t>
  </si>
  <si>
    <t>♂ Richard Murphy
52 | High School</t>
  </si>
  <si>
    <t>♂ Alejandro Logan
50 | High School</t>
  </si>
  <si>
    <t>♂ Jasmine Knapp
49 | High School</t>
  </si>
  <si>
    <t>♂ Julie Simpson
53 | High School</t>
  </si>
  <si>
    <t>♂ Cynthia Brown
38 | High School</t>
  </si>
  <si>
    <t>♂ Kelly Campos
49 | High School</t>
  </si>
  <si>
    <t>♂ Lindsey Golden
45 | High School</t>
  </si>
  <si>
    <t>♂ Anthony Robbins
35 | High School</t>
  </si>
  <si>
    <t>♂ Eric Fitzgerald
48 | High School</t>
  </si>
  <si>
    <t>♂ Desiree Santiago
45 | High School</t>
  </si>
  <si>
    <t>♂ Karen Campbell
48 | High School</t>
  </si>
  <si>
    <t>♂ Tiffany Pierce
42 | High School</t>
  </si>
  <si>
    <t>♂ Roy Martinez
36 | High School</t>
  </si>
  <si>
    <t>♂ Karen Rodriguez
38 | High School</t>
  </si>
  <si>
    <t>♂ Jamie Thomas
35 | High School</t>
  </si>
  <si>
    <t>♂ Michele King
49 | High School</t>
  </si>
  <si>
    <t>♂ Jody Reynolds
45 | High School</t>
  </si>
  <si>
    <t>♂ Jennifer Rush
44 | High School</t>
  </si>
  <si>
    <t>♂ Dawn Terry
49 | High School</t>
  </si>
  <si>
    <t>♂ Thomas Salinas
49 | High School</t>
  </si>
  <si>
    <t>♂ Gloria Schmitt
54 | High School</t>
  </si>
  <si>
    <t>♂ John Hogan
54 | High School</t>
  </si>
  <si>
    <t>♂ Ashley Alexander
41 | High School</t>
  </si>
  <si>
    <t>♂ Christopher Johnson
38 | High School</t>
  </si>
  <si>
    <t>♂ Steven Gonzalez
41 | High School</t>
  </si>
  <si>
    <t>♂ Grant Morris
44 | High School</t>
  </si>
  <si>
    <t>♂ Sarah Small
53 | High School</t>
  </si>
  <si>
    <t>♂ Andrea Smith
54 | High School</t>
  </si>
  <si>
    <t>♂ Gina Green
35 | High School</t>
  </si>
  <si>
    <t>♂ Paul Chandler
42 | High School</t>
  </si>
  <si>
    <t>♂ Jennifer Lin
54 | High School</t>
  </si>
  <si>
    <t>♂ Jill Merritt
49 | High School</t>
  </si>
  <si>
    <t>♂ Kenneth Gallagher
41 | High School</t>
  </si>
  <si>
    <t>♂ Catherine Russell
35 | High School</t>
  </si>
  <si>
    <t>♂ Edwin Reid
51 | High School</t>
  </si>
  <si>
    <t>♂ Scott Benjamin
36 | High School</t>
  </si>
  <si>
    <t>♂ Michelle Schroeder
54 | High School</t>
  </si>
  <si>
    <t>♂ Kenneth Shields
39 | High School</t>
  </si>
  <si>
    <t>♂ Sara Wilkinson
40 | High School</t>
  </si>
  <si>
    <t>♂ Patrick Miller
37 | Master</t>
  </si>
  <si>
    <t>♂ Timothy Hicks
44 | Master</t>
  </si>
  <si>
    <t>♂ Wesley Andrews
45 | Master</t>
  </si>
  <si>
    <t>♂ Jeffrey Fletcher
44 | Master</t>
  </si>
  <si>
    <t>♂ Jeffrey Simmons
38 | Master</t>
  </si>
  <si>
    <t>♂ Sandra Rogers
43 | Master</t>
  </si>
  <si>
    <t>♂ Nancy Mckinney
48 | Master</t>
  </si>
  <si>
    <t>♂ Cameron Baker
43 | Master</t>
  </si>
  <si>
    <t>♂ Richard Roman
35 | Master</t>
  </si>
  <si>
    <t>♂ Elizabeth Hendrix
47 | Master</t>
  </si>
  <si>
    <t>♂ Brittany Jennings
52 | Master</t>
  </si>
  <si>
    <t>♂ Ethan Lopez
40 | Master</t>
  </si>
  <si>
    <t>♂ Jennifer West
47 | Master</t>
  </si>
  <si>
    <t>♂ Michael Jones
47 | Master</t>
  </si>
  <si>
    <t>♂ Steven Gray
54 | Master</t>
  </si>
  <si>
    <t>♂ Tanya Butler
39 | Master</t>
  </si>
  <si>
    <t>♂ Joseph Ramirez
38 | Master</t>
  </si>
  <si>
    <t>♂ Yolanda Rodriguez
35 | Master</t>
  </si>
  <si>
    <t>♂ John Gutierrez
40 | Master</t>
  </si>
  <si>
    <t>♂ Gary Adams
44 | Master</t>
  </si>
  <si>
    <t>♂ Elizabeth Shea
45 | Master</t>
  </si>
  <si>
    <t>♂ Sandra Hill
40 | Master</t>
  </si>
  <si>
    <t>♂ George Garza
36 | Master</t>
  </si>
  <si>
    <t>♂ Brandi Anderson
40 | Master</t>
  </si>
  <si>
    <t>♂ Nathan Chavez
35 | Master</t>
  </si>
  <si>
    <t>♂ James Gutierrez
50 | Master</t>
  </si>
  <si>
    <t>♂ Amy Cook
49 | Master</t>
  </si>
  <si>
    <t>♂ Victoria Tran
36 | Master</t>
  </si>
  <si>
    <t>♂ Johnny Hunter
44 | Master</t>
  </si>
  <si>
    <t>♂ Abigail Armstrong
47 | Master</t>
  </si>
  <si>
    <t>♂ David Miller
40 | Master</t>
  </si>
  <si>
    <t>♂ Rachel Phillips
54 | Master</t>
  </si>
  <si>
    <t>♂ Victoria Mason
37 | Master</t>
  </si>
  <si>
    <t>♂ Stephanie Sutton
49 | Master</t>
  </si>
  <si>
    <t>♂ Kayla Hernandez
43 | Master</t>
  </si>
  <si>
    <t>♂ Jennifer Shah
42 | Master</t>
  </si>
  <si>
    <t>♂ Robert Mcknight
51 | Master</t>
  </si>
  <si>
    <t>♂ Mary Marshall
48 | Master</t>
  </si>
  <si>
    <t>♂ Matthew Jones
47 | Master</t>
  </si>
  <si>
    <t>♂ Donald Castillo
42 | Master</t>
  </si>
  <si>
    <t>♂ Sandra Mathis
44 | Master</t>
  </si>
  <si>
    <t>♂ Douglas Abbott
47 | Master</t>
  </si>
  <si>
    <t>♂ Parker Harvey
45 | Master</t>
  </si>
  <si>
    <t>♂ Deborah Hall
44 | Master</t>
  </si>
  <si>
    <t>♂ Jody Bush
43 | Master</t>
  </si>
  <si>
    <t>♂ Donald Lewis
50 | Master</t>
  </si>
  <si>
    <t>♂ Jennifer Gomez
53 | Master</t>
  </si>
  <si>
    <t>♂ Lori Hurst
42 | Master</t>
  </si>
  <si>
    <t>♂ Jonathan Rangel
38 | Master</t>
  </si>
  <si>
    <t>♂ Jocelyn Thompson
54 | Master</t>
  </si>
  <si>
    <t>♂ Patrick Parker
39 | Master</t>
  </si>
  <si>
    <t>♂ Kaylee Davis
43 | Master</t>
  </si>
  <si>
    <t>♂ Michelle Hickman
39 | Master</t>
  </si>
  <si>
    <t>♂ Michelle Davis
36 | Master</t>
  </si>
  <si>
    <t>♂ Matthew Wilson
51 | Master</t>
  </si>
  <si>
    <t>♂ Daniel Mann
36 | Master</t>
  </si>
  <si>
    <t>♂ Denise Brown
43 | Master</t>
  </si>
  <si>
    <t>♂ Lindsey Cobb
37 | Master</t>
  </si>
  <si>
    <t>♂ Dakota Moyer
43 | Master</t>
  </si>
  <si>
    <t>♂ Jennifer Carpenter
40 | Master</t>
  </si>
  <si>
    <t>♂ Victoria Brown
39 | Master</t>
  </si>
  <si>
    <t>♂ Carol Compton
36 | Master</t>
  </si>
  <si>
    <t>♂ Peter Mullins
37 | Master</t>
  </si>
  <si>
    <t>♂ Brenda Christensen
52 | Master</t>
  </si>
  <si>
    <t>🏢 New York City
New York</t>
  </si>
  <si>
    <t>🏢 Rochester
New York</t>
  </si>
  <si>
    <t>🏢 Buffalo
New York</t>
  </si>
  <si>
    <t>Average of Age</t>
  </si>
  <si>
    <t>Average of Salary</t>
  </si>
  <si>
    <t>Y-Axis</t>
  </si>
  <si>
    <t>Label</t>
  </si>
  <si>
    <t>LOCATION</t>
  </si>
  <si>
    <t>OVERVIEW</t>
  </si>
  <si>
    <t>DEPARTMENTS</t>
  </si>
  <si>
    <t>MALE</t>
  </si>
  <si>
    <t>FEMALE</t>
  </si>
  <si>
    <t>DEMOGRAPHICS</t>
  </si>
  <si>
    <t>AGE TOTAL</t>
  </si>
  <si>
    <t>GENDER</t>
  </si>
  <si>
    <t>INCOME</t>
  </si>
  <si>
    <t>EMPLOYEE</t>
  </si>
  <si>
    <t>00-10209961</t>
  </si>
  <si>
    <t>♂ Daniel Graham
35 | Bachelor</t>
  </si>
  <si>
    <t>▼ Terminated
05/06/2021 - 02/12/2021</t>
  </si>
  <si>
    <t>00-10475894</t>
  </si>
  <si>
    <t>♂ Joseph Anderson
42 | Bachelor</t>
  </si>
  <si>
    <t>▼ Terminated
08/09/2018 - 16/07/2019</t>
  </si>
  <si>
    <t>00-11529494</t>
  </si>
  <si>
    <t>♂ Amy Anderson
54 | Bachelor</t>
  </si>
  <si>
    <t>▼ Terminated
28/11/2017 - 15/01/2023</t>
  </si>
  <si>
    <t>00-13999315</t>
  </si>
  <si>
    <t>♂ Brittany Johnson
44 | Bachelor</t>
  </si>
  <si>
    <t>▼ Terminated
06/02/2016 - 06/11/2018</t>
  </si>
  <si>
    <t>00-14325890</t>
  </si>
  <si>
    <t>♂ Jack Preston
50 | Bachelor</t>
  </si>
  <si>
    <t>▼ Terminated
07/09/2019 - 02/01/2021</t>
  </si>
  <si>
    <t>00-16171536</t>
  </si>
  <si>
    <t>♂ Samantha Holt
44 | Bachelor</t>
  </si>
  <si>
    <t>▼ Terminated
31/07/2019 - 07/02/2020</t>
  </si>
  <si>
    <t>00-16789850</t>
  </si>
  <si>
    <t>♂ Amber Cummings
38 | Master</t>
  </si>
  <si>
    <t>▼ Terminated
09/12/2022 - 07/06/2023</t>
  </si>
  <si>
    <t>00-17575790</t>
  </si>
  <si>
    <t>▼ Terminated
27/06/2017 - 11/09/2018</t>
  </si>
  <si>
    <t>00-17901903</t>
  </si>
  <si>
    <t>♂ Katie Anderson
44 | Bachelor</t>
  </si>
  <si>
    <t>▼ Terminated
04/07/2017 - 29/12/2021</t>
  </si>
  <si>
    <t>00-18184472</t>
  </si>
  <si>
    <t>♂ Ariana Flynn
41 | Bachelor</t>
  </si>
  <si>
    <t>▼ Terminated
26/03/2016 - 03/01/2018</t>
  </si>
  <si>
    <t>00-18289024</t>
  </si>
  <si>
    <t>♂ James Lawson
44 | Bachelor</t>
  </si>
  <si>
    <t>▼ Terminated
02/05/2023 - 29/10/2023</t>
  </si>
  <si>
    <t>00-18338186</t>
  </si>
  <si>
    <t>♂ Claudia Winters
51 | Bachelor</t>
  </si>
  <si>
    <t>▼ Terminated
12/05/2022 - 28/09/2024</t>
  </si>
  <si>
    <t>00-18397164</t>
  </si>
  <si>
    <t>♂ Deborah Nielsen
44 | Master</t>
  </si>
  <si>
    <t>▼ Terminated
24/11/2020 - 23/05/2021</t>
  </si>
  <si>
    <t>00-20356922</t>
  </si>
  <si>
    <t>♂ Audrey Aguirre
44 | Bachelor</t>
  </si>
  <si>
    <t>▼ Terminated
25/11/2017 - 24/05/2018</t>
  </si>
  <si>
    <t>00-20584397</t>
  </si>
  <si>
    <t>♂ Monique Williams
43 | Bachelor</t>
  </si>
  <si>
    <t>▼ Terminated
06/07/2017 - 02/01/2018</t>
  </si>
  <si>
    <t>00-20843514</t>
  </si>
  <si>
    <t>♂ Stephen Turner
37 | Bachelor</t>
  </si>
  <si>
    <t>▼ Terminated
30/05/2018 - 11/12/2023</t>
  </si>
  <si>
    <t>00-21594468</t>
  </si>
  <si>
    <t>♂ Alex Green
47 | Bachelor</t>
  </si>
  <si>
    <t>▼ Terminated
17/07/2020 - 28/08/2024</t>
  </si>
  <si>
    <t>00-21989814</t>
  </si>
  <si>
    <t>♂ Charles Jacobs
41 | Bachelor</t>
  </si>
  <si>
    <t>▼ Terminated
27/08/2022 - 23/02/2023</t>
  </si>
  <si>
    <t>00-22130508</t>
  </si>
  <si>
    <t>♂ Mary Johnston
38 | Bachelor</t>
  </si>
  <si>
    <t>▼ Terminated
09/01/2019 - 21/07/2022</t>
  </si>
  <si>
    <t>00-22242388</t>
  </si>
  <si>
    <t>♂ Emily Burns
54 | Bachelor</t>
  </si>
  <si>
    <t>▼ Terminated
06/09/2022 - 05/03/2023</t>
  </si>
  <si>
    <t>00-23041121</t>
  </si>
  <si>
    <t>♂ Daniel Valentine
41 | Bachelor</t>
  </si>
  <si>
    <t>▼ Terminated
09/09/2017 - 07/03/2018</t>
  </si>
  <si>
    <t>00-23364695</t>
  </si>
  <si>
    <t>♂ Brad Lewis
47 | Bachelor</t>
  </si>
  <si>
    <t>▼ Terminated
04/12/2021 - 02/06/2022</t>
  </si>
  <si>
    <t>00-24357588</t>
  </si>
  <si>
    <t>♂ Anne Hansen
45 | Bachelor</t>
  </si>
  <si>
    <t>▼ Terminated
19/09/2017 - 01/07/2021</t>
  </si>
  <si>
    <t>00-24508768</t>
  </si>
  <si>
    <t>♂ Shannon Walton
52 | Bachelor</t>
  </si>
  <si>
    <t>▼ Terminated
22/11/2020 - 21/05/2021</t>
  </si>
  <si>
    <t>00-24524825</t>
  </si>
  <si>
    <t>♂ Franklin Sloan
51 | Bachelor</t>
  </si>
  <si>
    <t>▼ Terminated
07/07/2018 - 19/06/2021</t>
  </si>
  <si>
    <t>00-25374874</t>
  </si>
  <si>
    <t>♂ Trevor Campos
41 | Master</t>
  </si>
  <si>
    <t>▼ Terminated
01/12/2022 - 30/05/2023</t>
  </si>
  <si>
    <t>00-25558733</t>
  </si>
  <si>
    <t>♂ Alicia Campbell
35 | Bachelor</t>
  </si>
  <si>
    <t>▼ Terminated
09/02/2024 - 07/08/2024</t>
  </si>
  <si>
    <t>00-26240908</t>
  </si>
  <si>
    <t>▼ Terminated
09/08/2017 - 05/02/2018</t>
  </si>
  <si>
    <t>00-26664623</t>
  </si>
  <si>
    <t>♂ Steven Campbell
35 | Master</t>
  </si>
  <si>
    <t>▼ Terminated
28/05/2020 - 24/11/2020</t>
  </si>
  <si>
    <t>00-26942307</t>
  </si>
  <si>
    <t>▼ Terminated
07/04/2016 - 09/07/2024</t>
  </si>
  <si>
    <t>00-26944487</t>
  </si>
  <si>
    <t>♂ Linda Gonzalez
36 | Bachelor</t>
  </si>
  <si>
    <t>▼ Terminated
14/02/2020 - 21/04/2021</t>
  </si>
  <si>
    <t>00-27013243</t>
  </si>
  <si>
    <t>♂ Christine Allen
46 | Bachelor</t>
  </si>
  <si>
    <t>▼ Terminated
21/12/2022 - 19/06/2023</t>
  </si>
  <si>
    <t>00-27092236</t>
  </si>
  <si>
    <t>♂ Melanie Jordan
54 | Bachelor</t>
  </si>
  <si>
    <t>00-28572252</t>
  </si>
  <si>
    <t>♂ Erica Orr
36 | Bachelor</t>
  </si>
  <si>
    <t>▼ Terminated
28/08/2017 - 06/11/2022</t>
  </si>
  <si>
    <t>00-28628439</t>
  </si>
  <si>
    <t>♂ Jane Mason
38 | High School</t>
  </si>
  <si>
    <t>▼ Terminated
20/11/2022 - 28/05/2024</t>
  </si>
  <si>
    <t>00-29015320</t>
  </si>
  <si>
    <t>♂ Joel Walter
37 | Bachelor</t>
  </si>
  <si>
    <t>▼ Terminated
14/09/2018 - 13/03/2019</t>
  </si>
  <si>
    <t>00-29587040</t>
  </si>
  <si>
    <t>▼ Terminated
21/09/2016 - 30/11/2020</t>
  </si>
  <si>
    <t>00-30005727</t>
  </si>
  <si>
    <t>♂ Yolanda Ferrell
42 | Master</t>
  </si>
  <si>
    <t>▼ Terminated
29/01/2020 - 27/07/2020</t>
  </si>
  <si>
    <t>00-30324759</t>
  </si>
  <si>
    <t>♂ Sergio Acosta
41 | Bachelor</t>
  </si>
  <si>
    <t>▼ Terminated
21/12/2019 - 18/06/2020</t>
  </si>
  <si>
    <t>00-30509175</t>
  </si>
  <si>
    <t>♂ Ashley Sullivan
42 | High School</t>
  </si>
  <si>
    <t>▼ Terminated
20/11/2022 - 19/05/2023</t>
  </si>
  <si>
    <t>00-30699187</t>
  </si>
  <si>
    <t>♂ Jade Collins
53 | Bachelor</t>
  </si>
  <si>
    <t>▼ Terminated
15/02/2018 - 14/08/2018</t>
  </si>
  <si>
    <t>00-30739712</t>
  </si>
  <si>
    <t>♂ Renee Smith
43 | High School</t>
  </si>
  <si>
    <t>▼ Terminated
25/02/2023 - 22/11/2023</t>
  </si>
  <si>
    <t>00-31436829</t>
  </si>
  <si>
    <t>♂ Megan Elliott
52 | Master</t>
  </si>
  <si>
    <t>▼ Terminated
17/11/2019 - 15/05/2020</t>
  </si>
  <si>
    <t>00-32162965</t>
  </si>
  <si>
    <t>♂ Evan Ashley
41 | High School</t>
  </si>
  <si>
    <t>▼ Terminated
25/12/2017 - 07/12/2018</t>
  </si>
  <si>
    <t>00-32409388</t>
  </si>
  <si>
    <t>▼ Terminated
11/01/2018 - 20/08/2018</t>
  </si>
  <si>
    <t>00-32885741</t>
  </si>
  <si>
    <t>♂ Wanda White
38 | Bachelor</t>
  </si>
  <si>
    <t>▼ Terminated
24/04/2020 - 02/04/2023</t>
  </si>
  <si>
    <t>00-33193791</t>
  </si>
  <si>
    <t>♂ Todd Lee
45 | Bachelor</t>
  </si>
  <si>
    <t>▼ Terminated
30/05/2018 - 22/12/2021</t>
  </si>
  <si>
    <t>00-33497411</t>
  </si>
  <si>
    <t>♂ Theodore Ortiz
49 | Bachelor</t>
  </si>
  <si>
    <t>▼ Terminated
04/05/2016 - 23/03/2020</t>
  </si>
  <si>
    <t>00-33818260</t>
  </si>
  <si>
    <t>♂ Tricia Shelton
49 | High School</t>
  </si>
  <si>
    <t>▼ Terminated
06/02/2024 - 04/08/2024</t>
  </si>
  <si>
    <t>00-34194479</t>
  </si>
  <si>
    <t>♂ Jeffrey Rodriguez
39 | Master</t>
  </si>
  <si>
    <t>▼ Terminated
24/11/2018 - 23/05/2019</t>
  </si>
  <si>
    <t>00-34438599</t>
  </si>
  <si>
    <t>♂ Melanie Davis
51 | Master</t>
  </si>
  <si>
    <t>▼ Terminated
28/06/2021 - 25/12/2021</t>
  </si>
  <si>
    <t>00-34970946</t>
  </si>
  <si>
    <t>♂ Kyle Bennett
40 | Bachelor</t>
  </si>
  <si>
    <t>▼ Terminated
03/11/2020 - 02/05/2021</t>
  </si>
  <si>
    <t>00-35479101</t>
  </si>
  <si>
    <t>♂ Allen Robertson
54 | High School</t>
  </si>
  <si>
    <t>▼ Terminated
04/04/2022 - 01/10/2022</t>
  </si>
  <si>
    <t>00-37888820</t>
  </si>
  <si>
    <t>♂ Susan Reid
47 | Master</t>
  </si>
  <si>
    <t>▼ Terminated
18/11/2021 - 17/05/2022</t>
  </si>
  <si>
    <t>00-39436733</t>
  </si>
  <si>
    <t>♂ Jennifer Lewis
42 | Master</t>
  </si>
  <si>
    <t>▼ Terminated
12/07/2018 - 08/01/2019</t>
  </si>
  <si>
    <t>00-39557077</t>
  </si>
  <si>
    <t>♂ Lisa Spence
54 | Master</t>
  </si>
  <si>
    <t>▼ Terminated
26/07/2015 - 18/12/2023</t>
  </si>
  <si>
    <t>00-41163805</t>
  </si>
  <si>
    <t>♂ Robert Simpson
41 | Bachelor</t>
  </si>
  <si>
    <t>▼ Terminated
15/09/2019 - 13/03/2020</t>
  </si>
  <si>
    <t>00-41778964</t>
  </si>
  <si>
    <t>▼ Terminated
01/04/2017 - 28/09/2017</t>
  </si>
  <si>
    <t>00-42363373</t>
  </si>
  <si>
    <t>♂ Dwayne Gonzalez
38 | Bachelor</t>
  </si>
  <si>
    <t>▼ Terminated
22/08/2022 - 18/02/2023</t>
  </si>
  <si>
    <t>00-42595918</t>
  </si>
  <si>
    <t>♂ Alexandria Griffith
36 | Bachelor</t>
  </si>
  <si>
    <t>▼ Terminated
28/10/2017 - 26/08/2020</t>
  </si>
  <si>
    <t>00-43226234</t>
  </si>
  <si>
    <t>♂ Linda Browning
36 | Bachelor</t>
  </si>
  <si>
    <t>▼ Terminated
11/02/2022 - 10/08/2022</t>
  </si>
  <si>
    <t>00-43308443</t>
  </si>
  <si>
    <t>♂ Julia Moore
54 | Master</t>
  </si>
  <si>
    <t>▼ Terminated
20/04/2017 - 19/12/2024</t>
  </si>
  <si>
    <t>00-43638559</t>
  </si>
  <si>
    <t>♂ Lance Smith
42 | Master</t>
  </si>
  <si>
    <t>▼ Terminated
08/06/2022 - 05/12/2022</t>
  </si>
  <si>
    <t>00-43999198</t>
  </si>
  <si>
    <t>♂ Kevin Hill
37 | Bachelor</t>
  </si>
  <si>
    <t>▼ Terminated
22/01/2015 - 04/01/2016</t>
  </si>
  <si>
    <t>00-45106207</t>
  </si>
  <si>
    <t>♂ Erin Lara
38 | Bachelor</t>
  </si>
  <si>
    <t>▼ Terminated
13/04/2018 - 04/10/2019</t>
  </si>
  <si>
    <t>00-46361787</t>
  </si>
  <si>
    <t>♂ Andrew Ryan
47 | Bachelor</t>
  </si>
  <si>
    <t>▼ Terminated
16/05/2018 - 12/11/2018</t>
  </si>
  <si>
    <t>00-46468984</t>
  </si>
  <si>
    <t>♂ James Ortega
44 | Bachelor</t>
  </si>
  <si>
    <t>▼ Terminated
28/05/2018 - 13/05/2024</t>
  </si>
  <si>
    <t>00-47215199</t>
  </si>
  <si>
    <t>♂ Kevin Johnson
41 | Bachelor</t>
  </si>
  <si>
    <t>▼ Terminated
06/05/2023 - 02/11/2023</t>
  </si>
  <si>
    <t>00-47631028</t>
  </si>
  <si>
    <t>♂ Lisa Rivera
45 | Bachelor</t>
  </si>
  <si>
    <t>▼ Terminated
11/10/2017 - 11/11/2018</t>
  </si>
  <si>
    <t>00-47890586</t>
  </si>
  <si>
    <t>♂ Martin Hogan
40 | Bachelor</t>
  </si>
  <si>
    <t>▼ Terminated
11/02/2023 - 10/08/2023</t>
  </si>
  <si>
    <t>00-48401154</t>
  </si>
  <si>
    <t>♂ Michael Jones
47 | High School</t>
  </si>
  <si>
    <t>▼ Terminated
29/06/2018 - 26/12/2018</t>
  </si>
  <si>
    <t>00-48412328</t>
  </si>
  <si>
    <t>♂ Todd Johnson
51 | Master</t>
  </si>
  <si>
    <t>▼ Terminated
02/09/2017 - 27/02/2018</t>
  </si>
  <si>
    <t>00-49392920</t>
  </si>
  <si>
    <t>♂ Erin Carlson
40 | Bachelor</t>
  </si>
  <si>
    <t>▼ Terminated
30/05/2019 - 29/04/2021</t>
  </si>
  <si>
    <t>00-50071487</t>
  </si>
  <si>
    <t>♂ Christine Lynch
49 | High School</t>
  </si>
  <si>
    <t>▼ Terminated
15/10/2017 - 12/04/2018</t>
  </si>
  <si>
    <t>00-50484137</t>
  </si>
  <si>
    <t>♂ Erica Moore
50 | Bachelor</t>
  </si>
  <si>
    <t>▼ Terminated
21/06/2019 - 18/12/2019</t>
  </si>
  <si>
    <t>00-50962024</t>
  </si>
  <si>
    <t>♂ Tracy Whitehead
46 | High School</t>
  </si>
  <si>
    <t>▼ Terminated
25/11/2017 - 23/05/2018</t>
  </si>
  <si>
    <t>00-51373735</t>
  </si>
  <si>
    <t>♂ Sarah Ibarra
48 | High School</t>
  </si>
  <si>
    <t>▼ Terminated
08/12/2018 - 25/04/2021</t>
  </si>
  <si>
    <t>00-51464269</t>
  </si>
  <si>
    <t>♂ Marilyn Jimenez
47 | Bachelor</t>
  </si>
  <si>
    <t>▼ Terminated
06/10/2017 - 03/04/2018</t>
  </si>
  <si>
    <t>00-51511484</t>
  </si>
  <si>
    <t>▼ Terminated
11/11/2022 - 10/05/2023</t>
  </si>
  <si>
    <t>00-51512297</t>
  </si>
  <si>
    <t>▼ Terminated
08/10/2019 - 01/05/2022</t>
  </si>
  <si>
    <t>00-52462441</t>
  </si>
  <si>
    <t>♂ Rachel Martin
40 | Bachelor</t>
  </si>
  <si>
    <t>▼ Terminated
01/01/2024 - 29/06/2024</t>
  </si>
  <si>
    <t>00-53261270</t>
  </si>
  <si>
    <t>♂ Angela Allen
38 | Master</t>
  </si>
  <si>
    <t>▼ Terminated
04/07/2021 - 31/12/2021</t>
  </si>
  <si>
    <t>00-53805532</t>
  </si>
  <si>
    <t>♂ Joseph Rivera
38 | High School</t>
  </si>
  <si>
    <t>▼ Terminated
15/08/2015 - 11/02/2016</t>
  </si>
  <si>
    <t>00-53851498</t>
  </si>
  <si>
    <t>♂ Mary Baird
43 | Bachelor</t>
  </si>
  <si>
    <t>▼ Terminated
05/04/2022 - 02/10/2022</t>
  </si>
  <si>
    <t>00-53855682</t>
  </si>
  <si>
    <t>♂ Michelle Alexander
37 | High School</t>
  </si>
  <si>
    <t>▼ Terminated
17/06/2019 - 18/01/2020</t>
  </si>
  <si>
    <t>00-54230340</t>
  </si>
  <si>
    <t>♂ Jonathan Smith
47 | Bachelor</t>
  </si>
  <si>
    <t>▼ Terminated
26/03/2019 - 25/02/2023</t>
  </si>
  <si>
    <t>00-54458225</t>
  </si>
  <si>
    <t>♂ Pamela Paul
36 | Bachelor</t>
  </si>
  <si>
    <t>▼ Terminated
14/12/2022 - 12/06/2023</t>
  </si>
  <si>
    <t>00-55150390</t>
  </si>
  <si>
    <t>♂ Jeffrey Robinson
41 | Bachelor</t>
  </si>
  <si>
    <t>▼ Terminated
19/06/2015 - 03/09/2018</t>
  </si>
  <si>
    <t>00-55307111</t>
  </si>
  <si>
    <t>♂ Loretta Blevins
51 | Bachelor</t>
  </si>
  <si>
    <t>▼ Terminated
09/11/2017 - 15/10/2021</t>
  </si>
  <si>
    <t>00-55490631</t>
  </si>
  <si>
    <t>♂ Rebecca Mitchell
51 | High School</t>
  </si>
  <si>
    <t>▼ Terminated
07/11/2017 - 05/05/2018</t>
  </si>
  <si>
    <t>00-56323191</t>
  </si>
  <si>
    <t>♂ Anthony Lopez
51 | High School</t>
  </si>
  <si>
    <t>▼ Terminated
20/07/2018 - 16/01/2019</t>
  </si>
  <si>
    <t>00-57085656</t>
  </si>
  <si>
    <t>♂ Nathaniel Williamson
36 | Bachelor</t>
  </si>
  <si>
    <t>▼ Terminated
15/09/2020 - 26/10/2023</t>
  </si>
  <si>
    <t>00-57268285</t>
  </si>
  <si>
    <t>♂ Christian Bradshaw
43 | Bachelor</t>
  </si>
  <si>
    <t>▼ Terminated
12/09/2017 - 19/09/2020</t>
  </si>
  <si>
    <t>00-57319709</t>
  </si>
  <si>
    <t>♂ Samuel Gonzales
43 | Bachelor</t>
  </si>
  <si>
    <t>▼ Terminated
23/07/2021 - 04/03/2022</t>
  </si>
  <si>
    <t>00-58155056</t>
  </si>
  <si>
    <t>♂ Joan Norris
50 | Bachelor</t>
  </si>
  <si>
    <t>▼ Terminated
30/11/2018 - 29/05/2019</t>
  </si>
  <si>
    <t>00-58657117</t>
  </si>
  <si>
    <t>♂ Courtney Ingram
37 | High School</t>
  </si>
  <si>
    <t>▼ Terminated
12/10/2020 - 27/10/2024</t>
  </si>
  <si>
    <t>00-60310319</t>
  </si>
  <si>
    <t>♂ Joshua Shea
44 | Bachelor</t>
  </si>
  <si>
    <t>▼ Terminated
19/06/2019 - 16/12/2019</t>
  </si>
  <si>
    <t>00-60388958</t>
  </si>
  <si>
    <t>♂ Michael Young
41 | Master</t>
  </si>
  <si>
    <t>▼ Terminated
17/09/2019 - 15/03/2020</t>
  </si>
  <si>
    <t>00-60491958</t>
  </si>
  <si>
    <t>♂ Lynn Bentley
45 | Bachelor</t>
  </si>
  <si>
    <t>▼ Terminated
12/02/2019 - 20/09/2022</t>
  </si>
  <si>
    <t>00-60903955</t>
  </si>
  <si>
    <t>♂ Kaitlyn Brennan
35 | Bachelor</t>
  </si>
  <si>
    <t>▼ Terminated
23/04/2018 - 03/01/2021</t>
  </si>
  <si>
    <t>00-60929647</t>
  </si>
  <si>
    <t>♂ Mitchell Clark
51 | Bachelor</t>
  </si>
  <si>
    <t>▼ Terminated
14/04/2017 - 16/06/2024</t>
  </si>
  <si>
    <t>00-61401477</t>
  </si>
  <si>
    <t>♂ Terry Johnson
47 | Bachelor</t>
  </si>
  <si>
    <t>▼ Terminated
22/04/2017 - 07/02/2020</t>
  </si>
  <si>
    <t>00-61482483</t>
  </si>
  <si>
    <t>♂ David Turner
43 | Bachelor</t>
  </si>
  <si>
    <t>▼ Terminated
27/07/2017 - 09/10/2018</t>
  </si>
  <si>
    <t>00-61543890</t>
  </si>
  <si>
    <t>♂ Norman Bowers
43 | Bachelor</t>
  </si>
  <si>
    <t>▼ Terminated
01/03/2018 - 15/11/2020</t>
  </si>
  <si>
    <t>00-63283709</t>
  </si>
  <si>
    <t>♂ Nicole Jones
41 | Bachelor</t>
  </si>
  <si>
    <t>▼ Terminated
04/06/2023 - 01/12/2023</t>
  </si>
  <si>
    <t>00-63339667</t>
  </si>
  <si>
    <t>♂ Justin Evans
37 | Bachelor</t>
  </si>
  <si>
    <t>▼ Terminated
15/08/2018 - 11/02/2019</t>
  </si>
  <si>
    <t>00-63747791</t>
  </si>
  <si>
    <t>♂ Hannah Lee
44 | High School</t>
  </si>
  <si>
    <t>▼ Terminated
14/10/2017 - 11/04/2018</t>
  </si>
  <si>
    <t>00-64038913</t>
  </si>
  <si>
    <t>▼ Terminated
02/10/2022 - 31/03/2023</t>
  </si>
  <si>
    <t>00-64266464</t>
  </si>
  <si>
    <t>♂ Dylan Williams
39 | High School</t>
  </si>
  <si>
    <t>▼ Terminated
04/07/2022 - 31/12/2022</t>
  </si>
  <si>
    <t>00-64614193</t>
  </si>
  <si>
    <t>♂ Eric Mckinney
52 | Master</t>
  </si>
  <si>
    <t>▼ Terminated
29/09/2022 - 28/03/2023</t>
  </si>
  <si>
    <t>00-64766762</t>
  </si>
  <si>
    <t>♂ Thomas Medina
51 | Bachelor</t>
  </si>
  <si>
    <t>▼ Terminated
14/09/2016 - 28/03/2020</t>
  </si>
  <si>
    <t>00-64914054</t>
  </si>
  <si>
    <t>♂ Phillip Anderson
45 | High School</t>
  </si>
  <si>
    <t>▼ Terminated
28/03/2022 - 24/09/2022</t>
  </si>
  <si>
    <t>00-65304649</t>
  </si>
  <si>
    <t>♂ Cynthia Vasquez
42 | Master</t>
  </si>
  <si>
    <t>▼ Terminated
05/02/2020 - 03/08/2020</t>
  </si>
  <si>
    <t>00-65540647</t>
  </si>
  <si>
    <t>♂ Alicia Rice
49 | Bachelor</t>
  </si>
  <si>
    <t>▼ Terminated
21/05/2018 - 16/07/2020</t>
  </si>
  <si>
    <t>00-65625330</t>
  </si>
  <si>
    <t>♂ Darrell Waller
51 | Bachelor</t>
  </si>
  <si>
    <t>▼ Terminated
11/03/2023 - 07/09/2023</t>
  </si>
  <si>
    <t>00-65902739</t>
  </si>
  <si>
    <t>♂ Jennifer Silva
39 | Bachelor</t>
  </si>
  <si>
    <t>▼ Terminated
07/03/2020 - 05/03/2024</t>
  </si>
  <si>
    <t>00-65910756</t>
  </si>
  <si>
    <t>♂ Alexandria Foster
42 | Bachelor</t>
  </si>
  <si>
    <t>▼ Terminated
01/05/2017 - 02/06/2020</t>
  </si>
  <si>
    <t>00-66346728</t>
  </si>
  <si>
    <t>♂ Thomas Kim
48 | High School</t>
  </si>
  <si>
    <t>▼ Terminated
27/09/2020 - 26/03/2021</t>
  </si>
  <si>
    <t>00-67665720</t>
  </si>
  <si>
    <t>♂ Thomas Walsh
44 | Bachelor</t>
  </si>
  <si>
    <t>▼ Terminated
30/09/2017 - 28/03/2018</t>
  </si>
  <si>
    <t>00-68916591</t>
  </si>
  <si>
    <t>♂ Billy Williams
38 | Bachelor</t>
  </si>
  <si>
    <t>▼ Terminated
05/10/2017 - 17/12/2020</t>
  </si>
  <si>
    <t>00-69401199</t>
  </si>
  <si>
    <t>♂ Jennifer Harmon
49 | Bachelor</t>
  </si>
  <si>
    <t>▼ Terminated
18/09/2021 - 17/03/2022</t>
  </si>
  <si>
    <t>00-69580374</t>
  </si>
  <si>
    <t>♂ Debbie Williams
54 | Master</t>
  </si>
  <si>
    <t>▼ Terminated
02/10/2018 - 09/04/2024</t>
  </si>
  <si>
    <t>00-69920305</t>
  </si>
  <si>
    <t>♂ Angela Diaz
35 | Bachelor</t>
  </si>
  <si>
    <t>▼ Terminated
26/02/2020 - 27/04/2021</t>
  </si>
  <si>
    <t>00-70254091</t>
  </si>
  <si>
    <t>♂ Diane Jones
39 | High School</t>
  </si>
  <si>
    <t>▼ Terminated
15/10/2017 - 11/07/2022</t>
  </si>
  <si>
    <t>00-70981700</t>
  </si>
  <si>
    <t>♂ Charles Compton
44 | Master</t>
  </si>
  <si>
    <t>▼ Terminated
06/09/2018 - 05/03/2019</t>
  </si>
  <si>
    <t>00-71031132</t>
  </si>
  <si>
    <t>♂ Courtney Clay
50 | Bachelor</t>
  </si>
  <si>
    <t>▼ Terminated
08/07/2016 - 05/10/2024</t>
  </si>
  <si>
    <t>00-71070189</t>
  </si>
  <si>
    <t>♂ Emily Joyce
36 | Bachelor</t>
  </si>
  <si>
    <t>▼ Terminated
08/02/2017 - 27/08/2023</t>
  </si>
  <si>
    <t>00-71705170</t>
  </si>
  <si>
    <t>♂ Rebecca Silva
54 | Master</t>
  </si>
  <si>
    <t>▼ Terminated
28/09/2022 - 27/03/2023</t>
  </si>
  <si>
    <t>00-72146184</t>
  </si>
  <si>
    <t>♂ Teresa Lane
54 | Master</t>
  </si>
  <si>
    <t>▼ Terminated
29/03/2024 - 25/09/2024</t>
  </si>
  <si>
    <t>00-72937522</t>
  </si>
  <si>
    <t>♂ Jeffrey Gilbert
39 | Bachelor</t>
  </si>
  <si>
    <t>▼ Terminated
10/10/2019 - 07/04/2020</t>
  </si>
  <si>
    <t>00-73308406</t>
  </si>
  <si>
    <t>♂ Curtis Greer
46 | Bachelor</t>
  </si>
  <si>
    <t>▼ Terminated
18/10/2020 - 27/01/2023</t>
  </si>
  <si>
    <t>00-73560289</t>
  </si>
  <si>
    <t>♂ Logan Fischer
53 | Bachelor</t>
  </si>
  <si>
    <t>▼ Terminated
21/06/2022 - 18/12/2022</t>
  </si>
  <si>
    <t>00-73820568</t>
  </si>
  <si>
    <t>♂ Melissa Mcdonald
44 | Bachelor</t>
  </si>
  <si>
    <t>▼ Terminated
16/03/2017 - 26/05/2018</t>
  </si>
  <si>
    <t>00-74227366</t>
  </si>
  <si>
    <t>♂ Shane Glass
48 | Bachelor</t>
  </si>
  <si>
    <t>▼ Terminated
08/08/2021 - 04/02/2022</t>
  </si>
  <si>
    <t>00-74382155</t>
  </si>
  <si>
    <t>♂ William Armstrong
41 | Bachelor</t>
  </si>
  <si>
    <t>▼ Terminated
14/04/2020 - 11/10/2020</t>
  </si>
  <si>
    <t>00-75056916</t>
  </si>
  <si>
    <t>♂ Monique Andrews
40 | Bachelor</t>
  </si>
  <si>
    <t>▼ Terminated
01/07/2016 - 11/04/2021</t>
  </si>
  <si>
    <t>00-75184410</t>
  </si>
  <si>
    <t>♂ Debra Wilson
41 | Bachelor</t>
  </si>
  <si>
    <t>▼ Terminated
18/01/2021 - 03/10/2022</t>
  </si>
  <si>
    <t>00-75998330</t>
  </si>
  <si>
    <t>♂ Michelle Figueroa
48 | High School</t>
  </si>
  <si>
    <t>▼ Terminated
07/01/2019 - 06/07/2019</t>
  </si>
  <si>
    <t>00-76001106</t>
  </si>
  <si>
    <t>♂ Brittany Rivas
38 | Bachelor</t>
  </si>
  <si>
    <t>▼ Terminated
04/04/2016 - 01/10/2016</t>
  </si>
  <si>
    <t>00-78147397</t>
  </si>
  <si>
    <t>♂ Brianna Patterson
50 | Bachelor</t>
  </si>
  <si>
    <t>00-79067939</t>
  </si>
  <si>
    <t>♂ Marissa Phillips
41 | Master</t>
  </si>
  <si>
    <t>▼ Terminated
21/05/2023 - 17/11/2023</t>
  </si>
  <si>
    <t>00-79204468</t>
  </si>
  <si>
    <t>♂ Nathan Sullivan
42 | Bachelor</t>
  </si>
  <si>
    <t>▼ Terminated
08/08/2022 - 04/02/2023</t>
  </si>
  <si>
    <t>00-79760901</t>
  </si>
  <si>
    <t>♂ Lisa Wilson
48 | Bachelor</t>
  </si>
  <si>
    <t>▼ Terminated
26/11/2019 - 22/11/2023</t>
  </si>
  <si>
    <t>00-79941466</t>
  </si>
  <si>
    <t>♂ Maria Leach
42 | Master</t>
  </si>
  <si>
    <t>▼ Terminated
20/03/2017 - 25/06/2021</t>
  </si>
  <si>
    <t>00-79967676</t>
  </si>
  <si>
    <t>♂ William Estrada
39 | Bachelor</t>
  </si>
  <si>
    <t>▼ Terminated
07/05/2019 - 24/08/2020</t>
  </si>
  <si>
    <t>00-80027662</t>
  </si>
  <si>
    <t>♂ Andrew Gilmore
41 | Bachelor</t>
  </si>
  <si>
    <t>▼ Terminated
11/08/2018 - 07/02/2019</t>
  </si>
  <si>
    <t>00-80138498</t>
  </si>
  <si>
    <t>♂ Amanda Stanley
51 | Bachelor</t>
  </si>
  <si>
    <t>▼ Terminated
27/01/2018 - 26/07/2018</t>
  </si>
  <si>
    <t>00-81182864</t>
  </si>
  <si>
    <t>♂ Matthew Carter
45 | High School</t>
  </si>
  <si>
    <t>▼ Terminated
02/03/2024 - 19/09/2024</t>
  </si>
  <si>
    <t>00-81286543</t>
  </si>
  <si>
    <t>♂ Charles Morton
40 | Bachelor</t>
  </si>
  <si>
    <t>▼ Terminated
29/11/2017 - 28/05/2018</t>
  </si>
  <si>
    <t>00-82144402</t>
  </si>
  <si>
    <t>▼ Terminated
07/07/2017 - 03/01/2018</t>
  </si>
  <si>
    <t>00-82825679</t>
  </si>
  <si>
    <t>♂ Harry Smith
54 | Bachelor</t>
  </si>
  <si>
    <t>▼ Terminated
27/07/2019 - 23/01/2020</t>
  </si>
  <si>
    <t>00-83226170</t>
  </si>
  <si>
    <t>♂ Nicholas Johnson
54 | Master</t>
  </si>
  <si>
    <t>▼ Terminated
28/12/2017 - 18/06/2023</t>
  </si>
  <si>
    <t>00-83233096</t>
  </si>
  <si>
    <t>♂ Nicholas Miller
47 | Bachelor</t>
  </si>
  <si>
    <t>▼ Terminated
15/09/2017 - 14/03/2018</t>
  </si>
  <si>
    <t>00-84252722</t>
  </si>
  <si>
    <t>♂ Jeffrey Bright
44 | Bachelor</t>
  </si>
  <si>
    <t>▼ Terminated
17/07/2017 - 13/01/2018</t>
  </si>
  <si>
    <t>00-85387867</t>
  </si>
  <si>
    <t>♂ Scott Riley
51 | Bachelor</t>
  </si>
  <si>
    <t>▼ Terminated
12/10/2018 - 10/04/2019</t>
  </si>
  <si>
    <t>00-85579195</t>
  </si>
  <si>
    <t>♂ Christina Glover
47 | Bachelor</t>
  </si>
  <si>
    <t>▼ Terminated
11/11/2018 - 10/05/2019</t>
  </si>
  <si>
    <t>00-86181117</t>
  </si>
  <si>
    <t>♂ Nicole Hoffman
42 | Bachelor</t>
  </si>
  <si>
    <t>▼ Terminated
21/12/2020 - 19/06/2021</t>
  </si>
  <si>
    <t>00-87149161</t>
  </si>
  <si>
    <t>♂ James Herman
47 | Bachelor</t>
  </si>
  <si>
    <t>▼ Terminated
03/08/2018 - 30/01/2019</t>
  </si>
  <si>
    <t>00-87161840</t>
  </si>
  <si>
    <t>♂ Jennifer Montes
52 | Bachelor</t>
  </si>
  <si>
    <t>▼ Terminated
25/08/2016 - 19/05/2018</t>
  </si>
  <si>
    <t>00-88561612</t>
  </si>
  <si>
    <t>♂ Ronald Reese
52 | Bachelor</t>
  </si>
  <si>
    <t>▼ Terminated
09/05/2019 - 05/11/2019</t>
  </si>
  <si>
    <t>00-88703005</t>
  </si>
  <si>
    <t>♂ Tiffany Hodges
39 | High School</t>
  </si>
  <si>
    <t>▼ Terminated
01/10/2017 - 02/01/2021</t>
  </si>
  <si>
    <t>00-88864147</t>
  </si>
  <si>
    <t>♂ Robert Hampton
36 | High School</t>
  </si>
  <si>
    <t>▼ Terminated
24/12/2022 - 21/07/2023</t>
  </si>
  <si>
    <t>00-89431184</t>
  </si>
  <si>
    <t>♂ Justin Hines
53 | Bachelor</t>
  </si>
  <si>
    <t>▼ Terminated
15/04/2024 - 12/10/2024</t>
  </si>
  <si>
    <t>00-89680504</t>
  </si>
  <si>
    <t>♂ Jonathan Scott
36 | Bachelor</t>
  </si>
  <si>
    <t>▼ Terminated
04/01/2016 - 02/07/2016</t>
  </si>
  <si>
    <t>00-89736043</t>
  </si>
  <si>
    <t>♂ Renee Jones
38 | Bachelor</t>
  </si>
  <si>
    <t>▼ Terminated
01/02/2020 - 22/08/2023</t>
  </si>
  <si>
    <t>00-90246882</t>
  </si>
  <si>
    <t>♂ Cody Simmons
36 | Bachelor</t>
  </si>
  <si>
    <t>▼ Terminated
15/09/2016 - 07/11/2022</t>
  </si>
  <si>
    <t>00-91121400</t>
  </si>
  <si>
    <t>♂ Alicia Edwards
44 | High School</t>
  </si>
  <si>
    <t>▼ Terminated
09/03/2022 - 05/09/2022</t>
  </si>
  <si>
    <t>00-91224373</t>
  </si>
  <si>
    <t>♂ Jose Young
49 | Bachelor</t>
  </si>
  <si>
    <t>▼ Terminated
20/10/2022 - 17/12/2023</t>
  </si>
  <si>
    <t>00-91321540</t>
  </si>
  <si>
    <t>♂ Ronald Meadows
51 | Bachelor</t>
  </si>
  <si>
    <t>▼ Terminated
23/06/2021 - 20/12/2021</t>
  </si>
  <si>
    <t>00-91549765</t>
  </si>
  <si>
    <t>♂ Michael Nelson
43 | Bachelor</t>
  </si>
  <si>
    <t>▼ Terminated
21/02/2017 - 20/08/2017</t>
  </si>
  <si>
    <t>00-91915661</t>
  </si>
  <si>
    <t>♂ Angela Bennett
41 | High School</t>
  </si>
  <si>
    <t>▼ Terminated
14/03/2022 - 10/09/2022</t>
  </si>
  <si>
    <t>00-92590645</t>
  </si>
  <si>
    <t>♂ Elizabeth Gomez
50 | Bachelor</t>
  </si>
  <si>
    <t>▼ Terminated
04/06/2015 - 19/06/2019</t>
  </si>
  <si>
    <t>00-93352876</t>
  </si>
  <si>
    <t>♂ Robert Henry
54 | High School</t>
  </si>
  <si>
    <t>▼ Terminated
17/06/2016 - 14/12/2016</t>
  </si>
  <si>
    <t>00-95044078</t>
  </si>
  <si>
    <t>♂ Michael Norton
39 | Bachelor</t>
  </si>
  <si>
    <t>▼ Terminated
31/01/2023 - 30/07/2023</t>
  </si>
  <si>
    <t>00-95851936</t>
  </si>
  <si>
    <t>♂ Cynthia Terry
40 | Bachelor</t>
  </si>
  <si>
    <t>▼ Terminated
26/11/2020 - 25/05/2021</t>
  </si>
  <si>
    <t>00-95971459</t>
  </si>
  <si>
    <t>♂ Tyler Jensen
46 | Bachelor</t>
  </si>
  <si>
    <t>▼ Terminated
26/06/2020 - 23/12/2020</t>
  </si>
  <si>
    <t>00-96126771</t>
  </si>
  <si>
    <t>▼ Terminated
05/10/2022 - 03/04/2023</t>
  </si>
  <si>
    <t>00-96343485</t>
  </si>
  <si>
    <t>♂ Erika Kim
37 | Master</t>
  </si>
  <si>
    <t>▼ Terminated
19/02/2023 - 18/08/2023</t>
  </si>
  <si>
    <t>00-96525668</t>
  </si>
  <si>
    <t>▼ Terminated
04/10/2017 - 01/04/2018</t>
  </si>
  <si>
    <t>00-97219985</t>
  </si>
  <si>
    <t>♂ Lisa Villarreal
45 | Bachelor</t>
  </si>
  <si>
    <t>▼ Terminated
19/08/2022 - 27/10/2023</t>
  </si>
  <si>
    <t>00-97734330</t>
  </si>
  <si>
    <t>♂ Gary Cortez
45 | Bachelor</t>
  </si>
  <si>
    <t>▼ Terminated
09/07/2022 - 05/01/2023</t>
  </si>
  <si>
    <t>00-97873101</t>
  </si>
  <si>
    <t>♂ Michele Walker
45 | Bachelor</t>
  </si>
  <si>
    <t>▼ Terminated
14/11/2018 - 04/02/2022</t>
  </si>
  <si>
    <t>00-98054615</t>
  </si>
  <si>
    <t>▼ Terminated
10/10/2022 - 08/04/2023</t>
  </si>
  <si>
    <t>00-99826000</t>
  </si>
  <si>
    <t>♂ Patty Singleton
44 | Bachelor</t>
  </si>
  <si>
    <t>▼ Terminated
07/04/2016 - 19/07/2021</t>
  </si>
  <si>
    <t>00-10006914</t>
  </si>
  <si>
    <t>♂ Ethan Case
44 | High School</t>
  </si>
  <si>
    <t>🏠 Detroit
Michigan</t>
  </si>
  <si>
    <t>00-10195370</t>
  </si>
  <si>
    <t>♂ Daniel Maxwell
54 | High School</t>
  </si>
  <si>
    <t>🏠 Naperville
Illinois</t>
  </si>
  <si>
    <t>00-10333912</t>
  </si>
  <si>
    <t>♂ Angela Perry
53 | Bachelor</t>
  </si>
  <si>
    <t>00-10392185</t>
  </si>
  <si>
    <t>♂ Sherry Carpenter
47 | High School</t>
  </si>
  <si>
    <t>🏠 Raleigh
North Carolina</t>
  </si>
  <si>
    <t>00-10412827</t>
  </si>
  <si>
    <t>♂ Savannah Howard
40 | High School</t>
  </si>
  <si>
    <t>00-10667938</t>
  </si>
  <si>
    <t>♂ Sheena Hicks
51 | Bachelor</t>
  </si>
  <si>
    <t>🏠 Warren
Michigan</t>
  </si>
  <si>
    <t>00-10784416</t>
  </si>
  <si>
    <t>♂ Amy Escobar
36 | High School</t>
  </si>
  <si>
    <t>🏠 Columbus
Ohio</t>
  </si>
  <si>
    <t>00-10808854</t>
  </si>
  <si>
    <t>♂ Rachel Glover
39 | Bachelor</t>
  </si>
  <si>
    <t>🏠 Aurora
Illinois</t>
  </si>
  <si>
    <t>00-11292919</t>
  </si>
  <si>
    <t>♂ Karen Lamb
36 | Bachelor</t>
  </si>
  <si>
    <t>🏠 Cincinnati
Ohio</t>
  </si>
  <si>
    <t>00-11304964</t>
  </si>
  <si>
    <t>♂ Lisa Robinson
40 | High School</t>
  </si>
  <si>
    <t>🏠 Allentown
Pennsylvania</t>
  </si>
  <si>
    <t>00-11458621</t>
  </si>
  <si>
    <t>♂ Donna Gomez
52 | Bachelor</t>
  </si>
  <si>
    <t>00-11469548</t>
  </si>
  <si>
    <t>00-11577154</t>
  </si>
  <si>
    <t>♂ Roberta Rodgers
45 | Bachelor</t>
  </si>
  <si>
    <t>00-12132081</t>
  </si>
  <si>
    <t>♂ Michelle Jones
43 | Bachelor</t>
  </si>
  <si>
    <t>00-12247218</t>
  </si>
  <si>
    <t>♂ Adam Caldwell
46 | Master</t>
  </si>
  <si>
    <t>🏠 Charlotte
North Carolina</t>
  </si>
  <si>
    <t>00-12688078</t>
  </si>
  <si>
    <t>♂ Rachel Montoya
44 | High School</t>
  </si>
  <si>
    <t>🏠 Grand Rapids
Michigan</t>
  </si>
  <si>
    <t>00-12909691</t>
  </si>
  <si>
    <t>♂ Donna Hill
48 | High School</t>
  </si>
  <si>
    <t>00-13018823</t>
  </si>
  <si>
    <t>00-13326769</t>
  </si>
  <si>
    <t>♂ Sarah Garcia
41 | Bachelor</t>
  </si>
  <si>
    <t>▼ Terminated
08/12/2017 - 06/06/2018</t>
  </si>
  <si>
    <t>00-13409779</t>
  </si>
  <si>
    <t>♂ Larry Brown
48 | Bachelor</t>
  </si>
  <si>
    <t>00-13670974</t>
  </si>
  <si>
    <t>♂ Aaron Finley
44 | Bachelor</t>
  </si>
  <si>
    <t>00-13885356</t>
  </si>
  <si>
    <t>♂ Courtney Crawford
35 | Bachelor</t>
  </si>
  <si>
    <t>00-13981790</t>
  </si>
  <si>
    <t>♂ Taylor Ware
43 | Master</t>
  </si>
  <si>
    <t>00-14114726</t>
  </si>
  <si>
    <t>♂ Kaitlyn Baker
51 | Bachelor</t>
  </si>
  <si>
    <t>🏠 Chicago
Illinois</t>
  </si>
  <si>
    <t>▼ Terminated
27/05/2016 - 17/01/2019</t>
  </si>
  <si>
    <t>00-14293708</t>
  </si>
  <si>
    <t>♂ Matthew Young
37 | High School</t>
  </si>
  <si>
    <t>00-14416002</t>
  </si>
  <si>
    <t>♂ Stephen Scott
41 | Master</t>
  </si>
  <si>
    <t>🏠 Pittsburgh
Pennsylvania</t>
  </si>
  <si>
    <t>▼ Terminated
14/03/2017 - 26/10/2023</t>
  </si>
  <si>
    <t>00-14587918</t>
  </si>
  <si>
    <t>♂ Jessica Aguilar
38 | Bachelor</t>
  </si>
  <si>
    <t>00-14631527</t>
  </si>
  <si>
    <t>♂ Jason Wong
35 | Bachelor</t>
  </si>
  <si>
    <t>00-14635073</t>
  </si>
  <si>
    <t>♂ Michael Oconnor
51 | Master</t>
  </si>
  <si>
    <t>00-14832588</t>
  </si>
  <si>
    <t>♂ Ronald Leonard
42 | Bachelor</t>
  </si>
  <si>
    <t>🏠 Cleveland
Ohio</t>
  </si>
  <si>
    <t>00-15006085</t>
  </si>
  <si>
    <t>♂ Michael Armstrong
45 | Master</t>
  </si>
  <si>
    <t>▼ Terminated
30/06/2024 - 27/12/2024</t>
  </si>
  <si>
    <t>00-15064880</t>
  </si>
  <si>
    <t>♂ Adam Macias
46 | Bachelor</t>
  </si>
  <si>
    <t>00-15522109</t>
  </si>
  <si>
    <t>♂ Johnny Cruz
41 | High School</t>
  </si>
  <si>
    <t>00-15751690</t>
  </si>
  <si>
    <t>♂ Norman Johnson
52 | Bachelor</t>
  </si>
  <si>
    <t>00-16063489</t>
  </si>
  <si>
    <t>♂ Matthew Gregory
35 | Bachelor</t>
  </si>
  <si>
    <t>00-16101779</t>
  </si>
  <si>
    <t>♂ Lisa Wilkerson
39 | High School</t>
  </si>
  <si>
    <t>▼ Terminated
27/12/2018 - 25/06/2019</t>
  </si>
  <si>
    <t>00-16150444</t>
  </si>
  <si>
    <t>♂ Andrea Calderon
37 | Bachelor</t>
  </si>
  <si>
    <t>▼ Terminated
29/08/2022 - 25/02/2023</t>
  </si>
  <si>
    <t>00-16519170</t>
  </si>
  <si>
    <t>♂ Mary Hernandez
40 | Master</t>
  </si>
  <si>
    <t>🏠 Philadelphia
Pennsylvania</t>
  </si>
  <si>
    <t>00-16710432</t>
  </si>
  <si>
    <t>00-16717119</t>
  </si>
  <si>
    <t>♂ Timothy Sloan
51 | Bachelor</t>
  </si>
  <si>
    <t>00-16805868</t>
  </si>
  <si>
    <t>♂ Jessica Tran
35 | Master</t>
  </si>
  <si>
    <t>🏠 Greensboro
North Carolina</t>
  </si>
  <si>
    <t>00-16861001</t>
  </si>
  <si>
    <t>♂ Kathleen Lowe
35 | Bachelor</t>
  </si>
  <si>
    <t>00-16920612</t>
  </si>
  <si>
    <t>🏠 Charleston
West Virginia</t>
  </si>
  <si>
    <t>00-17124981</t>
  </si>
  <si>
    <t>♂ Michael Moore
42 | High School</t>
  </si>
  <si>
    <t>00-17267644</t>
  </si>
  <si>
    <t>♂ Mary Webb
36 | Master</t>
  </si>
  <si>
    <t>00-17597364</t>
  </si>
  <si>
    <t>♂ Erica Oliver
41 | Bachelor</t>
  </si>
  <si>
    <t>00-17635653</t>
  </si>
  <si>
    <t>♂ Bruce Mendoza
50 | Bachelor</t>
  </si>
  <si>
    <t>▼ Terminated
05/06/2018 - 21/05/2022</t>
  </si>
  <si>
    <t>00-17716155</t>
  </si>
  <si>
    <t>00-17921698</t>
  </si>
  <si>
    <t>♂ Erik Garcia
40 | High School</t>
  </si>
  <si>
    <t>00-17928349</t>
  </si>
  <si>
    <t>♂ Teresa Brooks
39 | High School</t>
  </si>
  <si>
    <t>00-18004248</t>
  </si>
  <si>
    <t>♂ Brittany Diaz
40 | Bachelor</t>
  </si>
  <si>
    <t>00-18004919</t>
  </si>
  <si>
    <t>♂ Nicole Moses
35 | Master</t>
  </si>
  <si>
    <t>00-18036166</t>
  </si>
  <si>
    <t>♂ Frank Key
48 | High School</t>
  </si>
  <si>
    <t>🏠 Norfolk
Virginia</t>
  </si>
  <si>
    <t>00-18128621</t>
  </si>
  <si>
    <t>♂ Justin Leonard
51 | Bachelor</t>
  </si>
  <si>
    <t>00-18160765</t>
  </si>
  <si>
    <t>♂ Chelsea Mcclain
38 | High School</t>
  </si>
  <si>
    <t>00-18718099</t>
  </si>
  <si>
    <t>00-18766990</t>
  </si>
  <si>
    <t>♂ Chad Mccarty
35 | Bachelor</t>
  </si>
  <si>
    <t>00-18808386</t>
  </si>
  <si>
    <t>♂ Brian Bailey
50 | Bachelor</t>
  </si>
  <si>
    <t>00-18852650</t>
  </si>
  <si>
    <t>♂ Randy Jordan
46 | Bachelor</t>
  </si>
  <si>
    <t>00-18995520</t>
  </si>
  <si>
    <t>♂ David Brown
44 | Master</t>
  </si>
  <si>
    <t>00-19168351</t>
  </si>
  <si>
    <t>♂ Curtis Hernandez
35 | Bachelor</t>
  </si>
  <si>
    <t>00-19293611</t>
  </si>
  <si>
    <t>♂ Nicholas Walker
39 | Bachelor</t>
  </si>
  <si>
    <t>00-19658994</t>
  </si>
  <si>
    <t>♂ Roberto Gray
38 | Bachelor</t>
  </si>
  <si>
    <t>00-19797079</t>
  </si>
  <si>
    <t>00-19817970</t>
  </si>
  <si>
    <t>♂ Deborah Bruce
37 | High School</t>
  </si>
  <si>
    <t>00-19848166</t>
  </si>
  <si>
    <t>♂ Donald Mclaughlin
42 | Bachelor</t>
  </si>
  <si>
    <t>00-19857239</t>
  </si>
  <si>
    <t>♂ Amber Friedman
49 | Bachelor</t>
  </si>
  <si>
    <t>00-19880297</t>
  </si>
  <si>
    <t>♂ Christopher Sanchez
44 | Bachelor</t>
  </si>
  <si>
    <t>00-19920492</t>
  </si>
  <si>
    <t>♂ Mandy Malone
39 | Bachelor</t>
  </si>
  <si>
    <t>00-19941447</t>
  </si>
  <si>
    <t>♂ Michelle Anthony
40 | High School</t>
  </si>
  <si>
    <t>00-19987762</t>
  </si>
  <si>
    <t>♂ Jennifer Edwards
36 | Bachelor</t>
  </si>
  <si>
    <t>🏠 Richmond
Virginia</t>
  </si>
  <si>
    <t>00-20066099</t>
  </si>
  <si>
    <t>♂ Christine Reynolds
41 | High School</t>
  </si>
  <si>
    <t>00-20073766</t>
  </si>
  <si>
    <t>♂ Jeremy Willis
52 | Bachelor</t>
  </si>
  <si>
    <t>00-20230849</t>
  </si>
  <si>
    <t>♂ Kristin Phelps
42 | High School</t>
  </si>
  <si>
    <t>00-20888977</t>
  </si>
  <si>
    <t>♂ Robert Stanley
47 | Master</t>
  </si>
  <si>
    <t>00-20983796</t>
  </si>
  <si>
    <t>♂ Jeffrey Page
35 | Master</t>
  </si>
  <si>
    <t>00-21159651</t>
  </si>
  <si>
    <t>♂ Travis Gonzalez
45 | Master</t>
  </si>
  <si>
    <t>🏠 Virginia Beach
Virginia</t>
  </si>
  <si>
    <t>00-21248519</t>
  </si>
  <si>
    <t>♂ Lisa Ellison
38 | Bachelor</t>
  </si>
  <si>
    <t>00-21409300</t>
  </si>
  <si>
    <t>♂ Kevin Harding
51 | Master</t>
  </si>
  <si>
    <t>00-21452539</t>
  </si>
  <si>
    <t>♂ Carl Robinson
50 | Bachelor</t>
  </si>
  <si>
    <t>00-21555506</t>
  </si>
  <si>
    <t>♂ Adrian Brooks
53 | Bachelor</t>
  </si>
  <si>
    <t>00-21603359</t>
  </si>
  <si>
    <t>♂ Kristina Herman
49 | High School</t>
  </si>
  <si>
    <t>00-21631697</t>
  </si>
  <si>
    <t>♂ Stephanie Barnes
37 | Master</t>
  </si>
  <si>
    <t>▼ Terminated
18/10/2017 - 16/04/2018</t>
  </si>
  <si>
    <t>00-21813825</t>
  </si>
  <si>
    <t>♂ Sylvia Underwood
43 | Bachelor</t>
  </si>
  <si>
    <t>00-21945758</t>
  </si>
  <si>
    <t>00-21977132</t>
  </si>
  <si>
    <t>♂ Kendra Williams
44 | Bachelor</t>
  </si>
  <si>
    <t>00-21987653</t>
  </si>
  <si>
    <t>♂ Jeffery Gordon
36 | Bachelor</t>
  </si>
  <si>
    <t>00-22018085</t>
  </si>
  <si>
    <t>♂ Gary Carter
37 | Bachelor</t>
  </si>
  <si>
    <t>00-22120246</t>
  </si>
  <si>
    <t>♂ Bethany Keller
47 | Master</t>
  </si>
  <si>
    <t>▼ Terminated
03/12/2023 - 31/05/2024</t>
  </si>
  <si>
    <t>00-22123631</t>
  </si>
  <si>
    <t>♂ Aaron Williams
52 | Bachelor</t>
  </si>
  <si>
    <t>00-22259214</t>
  </si>
  <si>
    <t>♂ Rachel Peterson
50 | Bachelor</t>
  </si>
  <si>
    <t>00-22352071</t>
  </si>
  <si>
    <t>♂ Anthony Bryant
39 | High School</t>
  </si>
  <si>
    <t>00-22448176</t>
  </si>
  <si>
    <t>♂ Tracy Coleman
49 | High School</t>
  </si>
  <si>
    <t>00-22638132</t>
  </si>
  <si>
    <t>♂ Sean Martinez
43 | High School</t>
  </si>
  <si>
    <t>00-22690720</t>
  </si>
  <si>
    <t>♂ Jessica Butler
43 | Master</t>
  </si>
  <si>
    <t>00-23271654</t>
  </si>
  <si>
    <t>♂ Ashley Wilson
37 | Bachelor</t>
  </si>
  <si>
    <t>00-23484199</t>
  </si>
  <si>
    <t>♂ Jennifer Miller
53 | Bachelor</t>
  </si>
  <si>
    <t>▼ Terminated
01/03/2017 - 26/05/2021</t>
  </si>
  <si>
    <t>00-23523308</t>
  </si>
  <si>
    <t>♂ Nathan Garza
36 | Bachelor</t>
  </si>
  <si>
    <t>00-23530495</t>
  </si>
  <si>
    <t>♂ Kevin Walker
38 | Bachelor</t>
  </si>
  <si>
    <t>00-23591973</t>
  </si>
  <si>
    <t>♂ Annette Moore
40 | Master</t>
  </si>
  <si>
    <t>00-23638593</t>
  </si>
  <si>
    <t>♂ Angela Wheeler
52 | High School</t>
  </si>
  <si>
    <t>00-23731131</t>
  </si>
  <si>
    <t>♂ Allison Ford
41 | Master</t>
  </si>
  <si>
    <t>00-23774635</t>
  </si>
  <si>
    <t>♂ Christopher Ryan
41 | Master</t>
  </si>
  <si>
    <t>00-24123001</t>
  </si>
  <si>
    <t>♂ Anita Carpenter
52 | Master</t>
  </si>
  <si>
    <t>00-24251766</t>
  </si>
  <si>
    <t>♂ Shelby Lynch
40 | Bachelor</t>
  </si>
  <si>
    <t>▼ Terminated
14/06/2018 - 11/12/2018</t>
  </si>
  <si>
    <t>00-24270328</t>
  </si>
  <si>
    <t>♂ Jessica Payne
46 | Bachelor</t>
  </si>
  <si>
    <t>00-24282218</t>
  </si>
  <si>
    <t>▼ Terminated
05/01/2017 - 25/01/2018</t>
  </si>
  <si>
    <t>00-24308677</t>
  </si>
  <si>
    <t>00-24327177</t>
  </si>
  <si>
    <t>♂ Matthew Miller
48 | Bachelor</t>
  </si>
  <si>
    <t>00-24336334</t>
  </si>
  <si>
    <t>♂ Heather King
44 | Bachelor</t>
  </si>
  <si>
    <t>00-24355076</t>
  </si>
  <si>
    <t>♂ Jennifer Howard
50 | High School</t>
  </si>
  <si>
    <t>00-24391123</t>
  </si>
  <si>
    <t>♂ Nathan Arnold
48 | Bachelor</t>
  </si>
  <si>
    <t>00-24610423</t>
  </si>
  <si>
    <t>♂ Rebecca Johnson
51 | Master</t>
  </si>
  <si>
    <t>00-24712259</t>
  </si>
  <si>
    <t>♂ Duane Morris
53 | Bachelor</t>
  </si>
  <si>
    <t>00-24744772</t>
  </si>
  <si>
    <t>♂ James Tate
44 | Bachelor</t>
  </si>
  <si>
    <t>00-24899442</t>
  </si>
  <si>
    <t>♂ Karen Henderson
42 | Bachelor</t>
  </si>
  <si>
    <t>00-25021199</t>
  </si>
  <si>
    <t>♂ Kristin Yoder
36 | Bachelor</t>
  </si>
  <si>
    <t>00-25089913</t>
  </si>
  <si>
    <t>♂ Ryan Gibbs
50 | Bachelor</t>
  </si>
  <si>
    <t>00-25285764</t>
  </si>
  <si>
    <t>♂ Patrick Kane
39 | Bachelor</t>
  </si>
  <si>
    <t>▼ Terminated
18/12/2018 - 16/06/2019</t>
  </si>
  <si>
    <t>00-25328557</t>
  </si>
  <si>
    <t>♂ Matthew Hines
49 | Master</t>
  </si>
  <si>
    <t>▼ Terminated
09/07/2017 - 03/12/2019</t>
  </si>
  <si>
    <t>00-25489430</t>
  </si>
  <si>
    <t>♂ Alexandra Sheppard
42 | Bachelor</t>
  </si>
  <si>
    <t>00-25613416</t>
  </si>
  <si>
    <t>♂ Charles Hardy
49 | High School</t>
  </si>
  <si>
    <t>00-25712553</t>
  </si>
  <si>
    <t>♂ Joanne Miller
43 | Bachelor</t>
  </si>
  <si>
    <t>00-25997469</t>
  </si>
  <si>
    <t>♂ Henry Erickson
52 | Bachelor</t>
  </si>
  <si>
    <t>🏠 Huntington
West Virginia</t>
  </si>
  <si>
    <t>00-26103071</t>
  </si>
  <si>
    <t>♂ Valerie Lewis
45 | Bachelor</t>
  </si>
  <si>
    <t>00-26185823</t>
  </si>
  <si>
    <t>♂ Jennifer Mason
38 | Master</t>
  </si>
  <si>
    <t>▼ Terminated
14/05/2024 - 10/11/2024</t>
  </si>
  <si>
    <t>00-26282257</t>
  </si>
  <si>
    <t>♂ Travis Hoover
36 | Bachelor</t>
  </si>
  <si>
    <t>00-26420638</t>
  </si>
  <si>
    <t>♂ James Thompson
44 | Master</t>
  </si>
  <si>
    <t>00-26658677</t>
  </si>
  <si>
    <t>♂ William Gutierrez
54 | Master</t>
  </si>
  <si>
    <t>00-26674831</t>
  </si>
  <si>
    <t>♂ Heather Knight
49 | Bachelor</t>
  </si>
  <si>
    <t>00-26733967</t>
  </si>
  <si>
    <t>♂ Catherine Perry
53 | High School</t>
  </si>
  <si>
    <t>▼ Terminated
25/03/2017 - 19/07/2024</t>
  </si>
  <si>
    <t>00-26745522</t>
  </si>
  <si>
    <t>♂ Dawn Ross
54 | Bachelor</t>
  </si>
  <si>
    <t>00-27105351</t>
  </si>
  <si>
    <t>♂ Elizabeth Whitaker
43 | High School</t>
  </si>
  <si>
    <t>00-27241808</t>
  </si>
  <si>
    <t>♂ Brandi Kim
54 | Bachelor</t>
  </si>
  <si>
    <t>00-27304799</t>
  </si>
  <si>
    <t>♂ Lisa Johnson
50 | Bachelor</t>
  </si>
  <si>
    <t>00-27613681</t>
  </si>
  <si>
    <t>♂ Amanda Beltran
46 | Bachelor</t>
  </si>
  <si>
    <t>00-27650310</t>
  </si>
  <si>
    <t>♂ Kimberly Bass
50 | High School</t>
  </si>
  <si>
    <t>00-27743740</t>
  </si>
  <si>
    <t>♂ Jessica Ward
45 | Bachelor</t>
  </si>
  <si>
    <t>00-28109926</t>
  </si>
  <si>
    <t>♂ Michelle Johnson
51 | Bachelor</t>
  </si>
  <si>
    <t>00-28160554</t>
  </si>
  <si>
    <t>♂ Mary Kelly
50 | Master</t>
  </si>
  <si>
    <t>00-28212104</t>
  </si>
  <si>
    <t>♂ Henry George
45 | Bachelor</t>
  </si>
  <si>
    <t>00-28217622</t>
  </si>
  <si>
    <t>♂ Heather Hall
35 | Master</t>
  </si>
  <si>
    <t>00-28251835</t>
  </si>
  <si>
    <t>♂ Amanda Murphy
42 | Bachelor</t>
  </si>
  <si>
    <t>00-28314232</t>
  </si>
  <si>
    <t>♂ John Bridges
50 | Bachelor</t>
  </si>
  <si>
    <t>▼ Terminated
01/06/2024 - 28/11/2024</t>
  </si>
  <si>
    <t>00-28555963</t>
  </si>
  <si>
    <t>♂ Dana Ayala
40 | Bachelor</t>
  </si>
  <si>
    <t>00-28693730</t>
  </si>
  <si>
    <t>♂ Debra Lozano
45 | Bachelor</t>
  </si>
  <si>
    <t>00-28762277</t>
  </si>
  <si>
    <t>♂ Destiny Davis
54 | Bachelor</t>
  </si>
  <si>
    <t>00-28792282</t>
  </si>
  <si>
    <t>♂ Stacey Espinoza
39 | Master</t>
  </si>
  <si>
    <t>00-28906261</t>
  </si>
  <si>
    <t>♂ Ashley Henry
37 | Master</t>
  </si>
  <si>
    <t>00-29027158</t>
  </si>
  <si>
    <t>♂ Shelly Beasley
49 | Bachelor</t>
  </si>
  <si>
    <t>00-29307578</t>
  </si>
  <si>
    <t>♂ Mary Becker
46 | Bachelor</t>
  </si>
  <si>
    <t>00-29337067</t>
  </si>
  <si>
    <t>♂ Stephanie Henderson
50 | Master</t>
  </si>
  <si>
    <t>00-29557879</t>
  </si>
  <si>
    <t>♂ Edward Rogers
43 | Bachelor</t>
  </si>
  <si>
    <t>00-29716823</t>
  </si>
  <si>
    <t>♂ Samuel Hicks
45 | Bachelor</t>
  </si>
  <si>
    <t>00-29940314</t>
  </si>
  <si>
    <t>♂ Johnathan Wilkerson
46 | Bachelor</t>
  </si>
  <si>
    <t>00-30027490</t>
  </si>
  <si>
    <t>♂ Brian Kelly
45 | Bachelor</t>
  </si>
  <si>
    <t>00-30237141</t>
  </si>
  <si>
    <t>♂ Melissa Davis
52 | High School</t>
  </si>
  <si>
    <t>00-30380452</t>
  </si>
  <si>
    <t>♂ Kurt Guerrero
41 | Bachelor</t>
  </si>
  <si>
    <t>00-30577994</t>
  </si>
  <si>
    <t>♂ Megan Hood
50 | High School</t>
  </si>
  <si>
    <t>00-30753916</t>
  </si>
  <si>
    <t>♂ Autumn Hurley
36 | Bachelor</t>
  </si>
  <si>
    <t>00-30767532</t>
  </si>
  <si>
    <t>♂ Alyssa Mcintyre
36 | Bachelor</t>
  </si>
  <si>
    <t>▼ Terminated
19/11/2022 - 18/05/2023</t>
  </si>
  <si>
    <t>00-30960858</t>
  </si>
  <si>
    <t>♂ Peter Love
54 | Master</t>
  </si>
  <si>
    <t>00-31287616</t>
  </si>
  <si>
    <t>♂ Dillon Cooper
45 | Bachelor</t>
  </si>
  <si>
    <t>00-31331521</t>
  </si>
  <si>
    <t>♂ Laura Smith
53 | Bachelor</t>
  </si>
  <si>
    <t>00-31349570</t>
  </si>
  <si>
    <t>♂ Charles Johnson
48 | Bachelor</t>
  </si>
  <si>
    <t>00-31349862</t>
  </si>
  <si>
    <t>♂ Hannah Glass
44 | Bachelor</t>
  </si>
  <si>
    <t>00-31376399</t>
  </si>
  <si>
    <t>00-31393688</t>
  </si>
  <si>
    <t>♂ Janet Thomas
48 | Bachelor</t>
  </si>
  <si>
    <t>00-31608767</t>
  </si>
  <si>
    <t>♂ Michael Anthony
45 | Master</t>
  </si>
  <si>
    <t>00-31706187</t>
  </si>
  <si>
    <t>♂ Arthur Lam
51 | Bachelor</t>
  </si>
  <si>
    <t>00-31721638</t>
  </si>
  <si>
    <t>00-31901903</t>
  </si>
  <si>
    <t>♂ Luis Sanchez
40 | Bachelor</t>
  </si>
  <si>
    <t>00-31927086</t>
  </si>
  <si>
    <t>♂ Bryan Burton
38 | Bachelor</t>
  </si>
  <si>
    <t>00-31950353</t>
  </si>
  <si>
    <t>♂ Pamela Rubio
41 | Bachelor</t>
  </si>
  <si>
    <t>00-31997576</t>
  </si>
  <si>
    <t>00-32038057</t>
  </si>
  <si>
    <t>♂ Calvin Cooper
53 | High School</t>
  </si>
  <si>
    <t>00-32286339</t>
  </si>
  <si>
    <t>♂ Gregory Miller
37 | Bachelor</t>
  </si>
  <si>
    <t>00-32329103</t>
  </si>
  <si>
    <t>♂ Barbara Hines
43 | High School</t>
  </si>
  <si>
    <t>▼ Terminated
10/03/2022 - 06/09/2022</t>
  </si>
  <si>
    <t>00-32396888</t>
  </si>
  <si>
    <t>00-32472549</t>
  </si>
  <si>
    <t>♂ Rodney Thomas
49 | Bachelor</t>
  </si>
  <si>
    <t>00-32502892</t>
  </si>
  <si>
    <t>♂ Jessica Diaz
37 | Master</t>
  </si>
  <si>
    <t>00-32617447</t>
  </si>
  <si>
    <t>00-32641668</t>
  </si>
  <si>
    <t>00-32676550</t>
  </si>
  <si>
    <t>♂ Tom Diaz
49 | High School</t>
  </si>
  <si>
    <t>00-32897636</t>
  </si>
  <si>
    <t>00-32914336</t>
  </si>
  <si>
    <t>♂ Melissa Luna
49 | Bachelor</t>
  </si>
  <si>
    <t>00-32950147</t>
  </si>
  <si>
    <t>♂ Andrea Morgan
48 | High School</t>
  </si>
  <si>
    <t>00-33315937</t>
  </si>
  <si>
    <t>♂ Gregory Wright
37 | Bachelor</t>
  </si>
  <si>
    <t>00-33381086</t>
  </si>
  <si>
    <t>♂ Courtney Brooks
35 | Bachelor</t>
  </si>
  <si>
    <t>▼ Terminated
30/01/2022 - 06/09/2024</t>
  </si>
  <si>
    <t>00-33519462</t>
  </si>
  <si>
    <t>♂ Paula Hull
42 | Bachelor</t>
  </si>
  <si>
    <t>00-33540092</t>
  </si>
  <si>
    <t>♂ Victor Jennings
37 | High School</t>
  </si>
  <si>
    <t>00-33637158</t>
  </si>
  <si>
    <t>♂ James Willis
53 | Bachelor</t>
  </si>
  <si>
    <t>00-33761455</t>
  </si>
  <si>
    <t>♂ Alicia Krueger
36 | Bachelor</t>
  </si>
  <si>
    <t>00-33840642</t>
  </si>
  <si>
    <t>♂ Brandon Reyes
47 | High School</t>
  </si>
  <si>
    <t>00-34003188</t>
  </si>
  <si>
    <t>♂ Derrick Rogers
49 | Master</t>
  </si>
  <si>
    <t>00-34241075</t>
  </si>
  <si>
    <t>♂ Michael Davis
39 | Master</t>
  </si>
  <si>
    <t>00-34660846</t>
  </si>
  <si>
    <t>♂ Jasmine Gonzalez
54 | High School</t>
  </si>
  <si>
    <t>00-34967191</t>
  </si>
  <si>
    <t>♂ Karen Wang
50 | Bachelor</t>
  </si>
  <si>
    <t>00-35095571</t>
  </si>
  <si>
    <t>♂ Kristi Dillon
51 | High School</t>
  </si>
  <si>
    <t>00-35265073</t>
  </si>
  <si>
    <t>♂ Jennifer James
41 | High School</t>
  </si>
  <si>
    <t>▼ Terminated
21/08/2018 - 22/10/2022</t>
  </si>
  <si>
    <t>00-35280282</t>
  </si>
  <si>
    <t>♂ Patricia Hicks
53 | Bachelor</t>
  </si>
  <si>
    <t>00-35407437</t>
  </si>
  <si>
    <t>00-35481281</t>
  </si>
  <si>
    <t>♂ Angela White
39 | Bachelor</t>
  </si>
  <si>
    <t>00-35551798</t>
  </si>
  <si>
    <t>♂ Jessica Harvey
54 | Bachelor</t>
  </si>
  <si>
    <t>00-35554877</t>
  </si>
  <si>
    <t>♂ Lisa Robinson
38 | Master</t>
  </si>
  <si>
    <t>00-35959953</t>
  </si>
  <si>
    <t>♂ Kathleen Burton
52 | Bachelor</t>
  </si>
  <si>
    <t>00-35975112</t>
  </si>
  <si>
    <t>00-36025314</t>
  </si>
  <si>
    <t>♂ Tracey Huerta
40 | Bachelor</t>
  </si>
  <si>
    <t>▼ Terminated
29/07/2017 - 25/01/2018</t>
  </si>
  <si>
    <t>00-36101315</t>
  </si>
  <si>
    <t>00-36156848</t>
  </si>
  <si>
    <t>♂ Casey Friedman
51 | Bachelor</t>
  </si>
  <si>
    <t>00-36276771</t>
  </si>
  <si>
    <t>♂ Zachary Carter
42 | Master</t>
  </si>
  <si>
    <t>00-36332415</t>
  </si>
  <si>
    <t>♂ Joshua Martinez
36 | High School</t>
  </si>
  <si>
    <t>▼ Terminated
20/09/2018 - 19/03/2019</t>
  </si>
  <si>
    <t>00-36592965</t>
  </si>
  <si>
    <t>♂ David Torres
43 | Bachelor</t>
  </si>
  <si>
    <t>▼ Terminated
13/03/2023 - 09/09/2023</t>
  </si>
  <si>
    <t>00-36851375</t>
  </si>
  <si>
    <t>♂ Paul Flores
51 | Bachelor</t>
  </si>
  <si>
    <t>00-36911168</t>
  </si>
  <si>
    <t>♂ Lisa Acevedo
36 | High School</t>
  </si>
  <si>
    <t>00-36947218</t>
  </si>
  <si>
    <t>♂ Kelsey Strong
35 | High School</t>
  </si>
  <si>
    <t>00-37040091</t>
  </si>
  <si>
    <t>♂ Ashley Farley
49 | Bachelor</t>
  </si>
  <si>
    <t>▼ Terminated
19/07/2023 - 15/01/2024</t>
  </si>
  <si>
    <t>00-37201429</t>
  </si>
  <si>
    <t>♂ Joseph Cole
39 | Master</t>
  </si>
  <si>
    <t>00-37243875</t>
  </si>
  <si>
    <t>♂ Christy Greer
49 | Bachelor</t>
  </si>
  <si>
    <t>00-37249427</t>
  </si>
  <si>
    <t>♂ Jessica Russell
48 | Bachelor</t>
  </si>
  <si>
    <t>00-37257905</t>
  </si>
  <si>
    <t>♂ Sally Smith
35 | Bachelor</t>
  </si>
  <si>
    <t>00-37270654</t>
  </si>
  <si>
    <t>♂ Robin Sellers
50 | High School</t>
  </si>
  <si>
    <t>00-37637454</t>
  </si>
  <si>
    <t>♂ John Ford
51 | Bachelor</t>
  </si>
  <si>
    <t>00-37730181</t>
  </si>
  <si>
    <t>♂ Beth Buckley
39 | Bachelor</t>
  </si>
  <si>
    <t>00-37895721</t>
  </si>
  <si>
    <t>♂ Jacob Peck
39 | Bachelor</t>
  </si>
  <si>
    <t>00-38155104</t>
  </si>
  <si>
    <t>♂ Jennifer Evans
39 | High School</t>
  </si>
  <si>
    <t>00-38269460</t>
  </si>
  <si>
    <t>♂ Randy Mills
51 | Bachelor</t>
  </si>
  <si>
    <t>00-38712948</t>
  </si>
  <si>
    <t>♂ Dakota Schmitt
48 | Bachelor</t>
  </si>
  <si>
    <t>00-39159454</t>
  </si>
  <si>
    <t>♂ Christine Turner
38 | Bachelor</t>
  </si>
  <si>
    <t>00-39187446</t>
  </si>
  <si>
    <t>♂ Christopher Martinez
38 | High School</t>
  </si>
  <si>
    <t>00-39330100</t>
  </si>
  <si>
    <t>♂ Zachary Stephens
53 | Bachelor</t>
  </si>
  <si>
    <t>00-39361293</t>
  </si>
  <si>
    <t>♂ Michelle Blake
48 | Bachelor</t>
  </si>
  <si>
    <t>00-39596058</t>
  </si>
  <si>
    <t>♂ Taylor Rodriguez
53 | Bachelor</t>
  </si>
  <si>
    <t>00-39611798</t>
  </si>
  <si>
    <t>♂ Nicole Perez
50 | Bachelor</t>
  </si>
  <si>
    <t>00-39709238</t>
  </si>
  <si>
    <t>♂ John Moon
37 | High School</t>
  </si>
  <si>
    <t>00-39804324</t>
  </si>
  <si>
    <t>♂ Cindy Garrett
47 | Master</t>
  </si>
  <si>
    <t>00-39822796</t>
  </si>
  <si>
    <t>♂ Tonya Rocha
40 | Bachelor</t>
  </si>
  <si>
    <t>00-39830286</t>
  </si>
  <si>
    <t>♂ Christian Garrett
40 | Bachelor</t>
  </si>
  <si>
    <t>00-39991893</t>
  </si>
  <si>
    <t>♂ Suzanne Simpson
49 | Bachelor</t>
  </si>
  <si>
    <t>00-40003511</t>
  </si>
  <si>
    <t>♂ Douglas Harris
43 | High School</t>
  </si>
  <si>
    <t>00-40171534</t>
  </si>
  <si>
    <t>♂ Darren Taylor
51 | Master</t>
  </si>
  <si>
    <t>00-40221880</t>
  </si>
  <si>
    <t>♂ Shannon Vincent
37 | Master</t>
  </si>
  <si>
    <t>00-40231877</t>
  </si>
  <si>
    <t>♂ Ethan Gonzalez
39 | Master</t>
  </si>
  <si>
    <t>00-40388900</t>
  </si>
  <si>
    <t>♂ George Payne
36 | Bachelor</t>
  </si>
  <si>
    <t>00-40638003</t>
  </si>
  <si>
    <t>00-40645572</t>
  </si>
  <si>
    <t>♂ Zachary Page
46 | Bachelor</t>
  </si>
  <si>
    <t>00-40687661</t>
  </si>
  <si>
    <t>♂ John Hill
49 | High School</t>
  </si>
  <si>
    <t>00-40756225</t>
  </si>
  <si>
    <t>♂ Thomas Jones
35 | Bachelor</t>
  </si>
  <si>
    <t>00-40954383</t>
  </si>
  <si>
    <t>♂ Lisa Parker
48 | Bachelor</t>
  </si>
  <si>
    <t>00-41080809</t>
  </si>
  <si>
    <t>♂ Lindsey Fox
39 | Master</t>
  </si>
  <si>
    <t>00-41084734</t>
  </si>
  <si>
    <t>♂ Robert Smith
50 | High School</t>
  </si>
  <si>
    <t>00-41195619</t>
  </si>
  <si>
    <t>♂ Jared Price
51 | Bachelor</t>
  </si>
  <si>
    <t>00-41224916</t>
  </si>
  <si>
    <t>♂ Karen Mccoy
50 | High School</t>
  </si>
  <si>
    <t>00-41269891</t>
  </si>
  <si>
    <t>♂ Jessica Rice
40 | Bachelor</t>
  </si>
  <si>
    <t>00-41312845</t>
  </si>
  <si>
    <t>00-41343627</t>
  </si>
  <si>
    <t>♂ Anthony Cummings
37 | Bachelor</t>
  </si>
  <si>
    <t>00-41370393</t>
  </si>
  <si>
    <t>♂ Tyler Day
45 | Bachelor</t>
  </si>
  <si>
    <t>00-41477910</t>
  </si>
  <si>
    <t>♂ Robert Woodward
36 | Bachelor</t>
  </si>
  <si>
    <t>00-41562316</t>
  </si>
  <si>
    <t>♂ Brandy Miranda
37 | Bachelor</t>
  </si>
  <si>
    <t>00-42359400</t>
  </si>
  <si>
    <t>♂ Renee Ortiz
48 | Bachelor</t>
  </si>
  <si>
    <t>00-42491014</t>
  </si>
  <si>
    <t>♂ Lindsay Munoz
44 | Bachelor</t>
  </si>
  <si>
    <t>00-42502527</t>
  </si>
  <si>
    <t>♂ Sarah Moore
37 | Bachelor</t>
  </si>
  <si>
    <t>00-42626898</t>
  </si>
  <si>
    <t>♂ Angela Peters
40 | Bachelor</t>
  </si>
  <si>
    <t>00-42646566</t>
  </si>
  <si>
    <t>♂ Jacob Kane
48 | High School</t>
  </si>
  <si>
    <t>00-42709288</t>
  </si>
  <si>
    <t>♂ Michael Lee
43 | Bachelor</t>
  </si>
  <si>
    <t>00-42785604</t>
  </si>
  <si>
    <t>♂ Sara Rios
37 | Master</t>
  </si>
  <si>
    <t>00-42807356</t>
  </si>
  <si>
    <t>♂ Douglas Hopkins
39 | High School</t>
  </si>
  <si>
    <t>00-42868828</t>
  </si>
  <si>
    <t>♂ John Taylor
37 | Bachelor</t>
  </si>
  <si>
    <t>▼ Terminated
09/02/2017 - 14/06/2019</t>
  </si>
  <si>
    <t>00-42895027</t>
  </si>
  <si>
    <t>00-43027552</t>
  </si>
  <si>
    <t>♂ Shawna Clark
36 | Bachelor</t>
  </si>
  <si>
    <t>00-43098475</t>
  </si>
  <si>
    <t>♂ Jessica Richards
39 | Bachelor</t>
  </si>
  <si>
    <t>00-43154375</t>
  </si>
  <si>
    <t>00-43234179</t>
  </si>
  <si>
    <t>♂ Kimberly Harrison
40 | High School</t>
  </si>
  <si>
    <t>00-43308414</t>
  </si>
  <si>
    <t>♂ Christopher Hahn
36 | High School</t>
  </si>
  <si>
    <t>▼ Terminated
21/06/2020 - 21/03/2023</t>
  </si>
  <si>
    <t>00-43316996</t>
  </si>
  <si>
    <t>♂ Katie Stephenson
42 | Bachelor</t>
  </si>
  <si>
    <t>▼ Terminated
07/01/2022 - 06/07/2022</t>
  </si>
  <si>
    <t>00-43324269</t>
  </si>
  <si>
    <t>♂ Joseph Thomas
37 | Bachelor</t>
  </si>
  <si>
    <t>00-43363439</t>
  </si>
  <si>
    <t>♂ Kelly Thompson
42 | Master</t>
  </si>
  <si>
    <t>00-43544444</t>
  </si>
  <si>
    <t>♂ Mark Nelson
53 | Bachelor</t>
  </si>
  <si>
    <t>00-43715633</t>
  </si>
  <si>
    <t>♂ Mark Allen
44 | High School</t>
  </si>
  <si>
    <t>00-44103265</t>
  </si>
  <si>
    <t>♂ Maria Davenport
43 | Bachelor</t>
  </si>
  <si>
    <t>00-44604301</t>
  </si>
  <si>
    <t>♂ Alyssa Kelley
35 | High School</t>
  </si>
  <si>
    <t>00-44744624</t>
  </si>
  <si>
    <t>00-44772628</t>
  </si>
  <si>
    <t>00-44997902</t>
  </si>
  <si>
    <t>♂ Harold Coleman
53 | High School</t>
  </si>
  <si>
    <t>00-45059710</t>
  </si>
  <si>
    <t>♂ Ann Rodriguez
39 | High School</t>
  </si>
  <si>
    <t>▼ Terminated
09/12/2017 - 12/06/2019</t>
  </si>
  <si>
    <t>00-45220681</t>
  </si>
  <si>
    <t>00-45223738</t>
  </si>
  <si>
    <t>♂ Kelsey Mills
49 | Master</t>
  </si>
  <si>
    <t>00-45346140</t>
  </si>
  <si>
    <t>♂ Todd Murphy
36 | Bachelor</t>
  </si>
  <si>
    <t>00-45651567</t>
  </si>
  <si>
    <t>00-45661812</t>
  </si>
  <si>
    <t>♂ Thomas Chase
35 | High School</t>
  </si>
  <si>
    <t>🏠 Morgantown
West Virginia</t>
  </si>
  <si>
    <t>00-45675021</t>
  </si>
  <si>
    <t>♂ Tina Coffey
40 | Master</t>
  </si>
  <si>
    <t>00-45772648</t>
  </si>
  <si>
    <t>♂ Shannon Bailey
46 | Bachelor</t>
  </si>
  <si>
    <t>▼ Terminated
13/11/2020 - 12/05/2021</t>
  </si>
  <si>
    <t>00-45792181</t>
  </si>
  <si>
    <t>♂ Mike Salazar
38 | Bachelor</t>
  </si>
  <si>
    <t>00-45940979</t>
  </si>
  <si>
    <t>♂ Reginald Cruz
40 | Bachelor</t>
  </si>
  <si>
    <t>00-46147988</t>
  </si>
  <si>
    <t>♂ Alexander Keller
44 | Bachelor</t>
  </si>
  <si>
    <t>00-46188108</t>
  </si>
  <si>
    <t>♂ Kevin Lewis
44 | Bachelor</t>
  </si>
  <si>
    <t>00-46712288</t>
  </si>
  <si>
    <t>♂ Erica Green
40 | Bachelor</t>
  </si>
  <si>
    <t>00-46803483</t>
  </si>
  <si>
    <t>00-46840133</t>
  </si>
  <si>
    <t>♂ Brett Adams
49 | Bachelor</t>
  </si>
  <si>
    <t>▼ Terminated
20/02/2015 - 22/01/2024</t>
  </si>
  <si>
    <t>00-46855423</t>
  </si>
  <si>
    <t>♂ Miranda Calhoun
42 | High School</t>
  </si>
  <si>
    <t>00-46881809</t>
  </si>
  <si>
    <t>♂ Devin Mcdonald
50 | Bachelor</t>
  </si>
  <si>
    <t>00-46980400</t>
  </si>
  <si>
    <t>♂ Andrea Wilson
38 | Bachelor</t>
  </si>
  <si>
    <t>00-47054585</t>
  </si>
  <si>
    <t>♂ Jessica Little
35 | Bachelor</t>
  </si>
  <si>
    <t>00-47160179</t>
  </si>
  <si>
    <t>♂ Patrick Mcpherson
48 | Bachelor</t>
  </si>
  <si>
    <t>00-47190613</t>
  </si>
  <si>
    <t>♂ Jessica Perez
35 | Bachelor</t>
  </si>
  <si>
    <t>00-47208837</t>
  </si>
  <si>
    <t>♂ Cynthia Wilson
40 | Master</t>
  </si>
  <si>
    <t>00-47223512</t>
  </si>
  <si>
    <t>♂ Willie Pace
39 | Bachelor</t>
  </si>
  <si>
    <t>00-47570627</t>
  </si>
  <si>
    <t>♂ Luis Chapman
45 | Bachelor</t>
  </si>
  <si>
    <t>00-47625379</t>
  </si>
  <si>
    <t>♂ Troy Patel
37 | Bachelor</t>
  </si>
  <si>
    <t>00-47775463</t>
  </si>
  <si>
    <t>♂ Lance Gray
37 | Bachelor</t>
  </si>
  <si>
    <t>00-48070748</t>
  </si>
  <si>
    <t>♂ James Walters
37 | Bachelor</t>
  </si>
  <si>
    <t>00-48146203</t>
  </si>
  <si>
    <t>♂ Frank Rodgers
51 | Bachelor</t>
  </si>
  <si>
    <t>00-48456543</t>
  </si>
  <si>
    <t>♂ Julia Hoffman
46 | Bachelor</t>
  </si>
  <si>
    <t>00-48526473</t>
  </si>
  <si>
    <t>♂ Connor Schmidt
50 | Bachelor</t>
  </si>
  <si>
    <t>00-48903840</t>
  </si>
  <si>
    <t>♂ Danny Mullen
35 | Bachelor</t>
  </si>
  <si>
    <t>00-49435019</t>
  </si>
  <si>
    <t>♂ Anthony Thompson
47 | Master</t>
  </si>
  <si>
    <t>00-49437611</t>
  </si>
  <si>
    <t>♂ Joshua Reese
36 | Bachelor</t>
  </si>
  <si>
    <t>00-49568600</t>
  </si>
  <si>
    <t>♂ Chelsea Johnson
45 | Bachelor</t>
  </si>
  <si>
    <t>00-49608344</t>
  </si>
  <si>
    <t>♂ Mary Burns
44 | Bachelor</t>
  </si>
  <si>
    <t>▼ Terminated
02/02/2020 - 10/12/2021</t>
  </si>
  <si>
    <t>00-49689300</t>
  </si>
  <si>
    <t>♂ Hunter Martin
40 | High School</t>
  </si>
  <si>
    <t>00-49700319</t>
  </si>
  <si>
    <t>♂ Heather Taylor
39 | Bachelor</t>
  </si>
  <si>
    <t>00-49733158</t>
  </si>
  <si>
    <t>00-49878686</t>
  </si>
  <si>
    <t>♂ Danny Brown
44 | High School</t>
  </si>
  <si>
    <t>00-49909444</t>
  </si>
  <si>
    <t>♂ Jeffrey Huber
49 | Bachelor</t>
  </si>
  <si>
    <t>00-49967346</t>
  </si>
  <si>
    <t>♂ Brett Luna
45 | High School</t>
  </si>
  <si>
    <t>00-50119441</t>
  </si>
  <si>
    <t>♂ Bradley Gonzales
48 | Bachelor</t>
  </si>
  <si>
    <t>00-50144760</t>
  </si>
  <si>
    <t>♂ Victoria Campbell
51 | Bachelor</t>
  </si>
  <si>
    <t>00-50248639</t>
  </si>
  <si>
    <t>♂ Robert Smith
36 | High School</t>
  </si>
  <si>
    <t>00-50260078</t>
  </si>
  <si>
    <t>♂ Martha Davis
43 | Master</t>
  </si>
  <si>
    <t>00-50292848</t>
  </si>
  <si>
    <t>♂ Jose Baldwin
45 | High School</t>
  </si>
  <si>
    <t>00-50570882</t>
  </si>
  <si>
    <t>♂ Brooke Juarez
51 | Bachelor</t>
  </si>
  <si>
    <t>00-50635874</t>
  </si>
  <si>
    <t>♂ Glen Graham
53 | Bachelor</t>
  </si>
  <si>
    <t>00-50724121</t>
  </si>
  <si>
    <t>♂ Susan Bird
42 | High School</t>
  </si>
  <si>
    <t>00-51197481</t>
  </si>
  <si>
    <t>♂ Cynthia Rogers
41 | Bachelor</t>
  </si>
  <si>
    <t>00-51336223</t>
  </si>
  <si>
    <t>♂ Curtis Abbott
47 | High School</t>
  </si>
  <si>
    <t>00-51376831</t>
  </si>
  <si>
    <t>♂ Mark Alvarez
48 | High School</t>
  </si>
  <si>
    <t>00-51536803</t>
  </si>
  <si>
    <t>♂ Roger Horton
46 | Bachelor</t>
  </si>
  <si>
    <t>00-51611169</t>
  </si>
  <si>
    <t>♂ Amy Proctor
45 | Bachelor</t>
  </si>
  <si>
    <t>00-51624456</t>
  </si>
  <si>
    <t>♂ John Henry
53 | Bachelor</t>
  </si>
  <si>
    <t>00-52003746</t>
  </si>
  <si>
    <t>00-52037932</t>
  </si>
  <si>
    <t>♂ Robert Davis
45 | High School</t>
  </si>
  <si>
    <t>00-52057323</t>
  </si>
  <si>
    <t>♂ Stephanie Sanders
41 | Bachelor</t>
  </si>
  <si>
    <t>▼ Terminated
28/10/2018 - 09/06/2020</t>
  </si>
  <si>
    <t>00-52127291</t>
  </si>
  <si>
    <t>♂ Daniel Prince
35 | Master</t>
  </si>
  <si>
    <t>00-52139024</t>
  </si>
  <si>
    <t>♂ Kenneth Herring
36 | High School</t>
  </si>
  <si>
    <t>00-52146187</t>
  </si>
  <si>
    <t>♂ Ryan Mitchell
47 | Bachelor</t>
  </si>
  <si>
    <t>00-52345697</t>
  </si>
  <si>
    <t>00-52464268</t>
  </si>
  <si>
    <t>♂ Carrie Lewis
46 | Bachelor</t>
  </si>
  <si>
    <t>00-52481834</t>
  </si>
  <si>
    <t>♂ Thomas Jackson
37 | Master</t>
  </si>
  <si>
    <t>00-52590946</t>
  </si>
  <si>
    <t>♂ Mark Copeland
37 | Master</t>
  </si>
  <si>
    <t>00-52727864</t>
  </si>
  <si>
    <t>♂ David Moss
39 | Bachelor</t>
  </si>
  <si>
    <t>00-52970439</t>
  </si>
  <si>
    <t>♂ Katherine Graves
45 | Bachelor</t>
  </si>
  <si>
    <t>00-53169846</t>
  </si>
  <si>
    <t>♂ Christina Cole
44 | Master</t>
  </si>
  <si>
    <t>00-53196957</t>
  </si>
  <si>
    <t>♂ Ryan Wood
41 | Bachelor</t>
  </si>
  <si>
    <t>00-53281687</t>
  </si>
  <si>
    <t>♂ Sharon Doyle
44 | Bachelor</t>
  </si>
  <si>
    <t>00-53632879</t>
  </si>
  <si>
    <t>♂ Lisa Garcia
38 | Bachelor</t>
  </si>
  <si>
    <t>00-53647781</t>
  </si>
  <si>
    <t>♂ Sarah Gilbert
49 | Master</t>
  </si>
  <si>
    <t>00-54605939</t>
  </si>
  <si>
    <t>♂ Jacob Juarez
35 | Bachelor</t>
  </si>
  <si>
    <t>00-54649538</t>
  </si>
  <si>
    <t>♂ Mary Davis
42 | Bachelor</t>
  </si>
  <si>
    <t>00-54668206</t>
  </si>
  <si>
    <t>♂ Joshua Townsend
37 | Bachelor</t>
  </si>
  <si>
    <t>00-54713904</t>
  </si>
  <si>
    <t>♂ Kimberly Ibarra
50 | High School</t>
  </si>
  <si>
    <t>00-54732472</t>
  </si>
  <si>
    <t>♂ Michael Matthews
46 | High School</t>
  </si>
  <si>
    <t>00-54777065</t>
  </si>
  <si>
    <t>♂ Tracy Hall
52 | Bachelor</t>
  </si>
  <si>
    <t>00-54780924</t>
  </si>
  <si>
    <t>♂ Joseph Branch
40 | Bachelor</t>
  </si>
  <si>
    <t>00-55047826</t>
  </si>
  <si>
    <t>♂ Sara Long
37 | Bachelor</t>
  </si>
  <si>
    <t>00-55063823</t>
  </si>
  <si>
    <t>00-55282739</t>
  </si>
  <si>
    <t>♂ Timothy Barber
37 | Bachelor</t>
  </si>
  <si>
    <t>00-55356673</t>
  </si>
  <si>
    <t>♂ Jamie Lee
40 | Bachelor</t>
  </si>
  <si>
    <t>00-55405943</t>
  </si>
  <si>
    <t>♂ Michael Wade
50 | Bachelor</t>
  </si>
  <si>
    <t>00-55457454</t>
  </si>
  <si>
    <t>♂ Katie Wilson
44 | High School</t>
  </si>
  <si>
    <t>00-55580382</t>
  </si>
  <si>
    <t>♂ John Sullivan
54 | Master</t>
  </si>
  <si>
    <t>00-55604049</t>
  </si>
  <si>
    <t>♂ Martha Dawson
48 | Bachelor</t>
  </si>
  <si>
    <t>00-55769312</t>
  </si>
  <si>
    <t>♂ Megan Gilbert
52 | High School</t>
  </si>
  <si>
    <t>00-55995332</t>
  </si>
  <si>
    <t>♂ David Price
37 | High School</t>
  </si>
  <si>
    <t>00-56241350</t>
  </si>
  <si>
    <t>♂ David Munoz
54 | Bachelor</t>
  </si>
  <si>
    <t>00-56272775</t>
  </si>
  <si>
    <t>♂ Erin Bender
45 | Master</t>
  </si>
  <si>
    <t>00-56420975</t>
  </si>
  <si>
    <t>♂ Jill Rice
51 | Master</t>
  </si>
  <si>
    <t>00-56626718</t>
  </si>
  <si>
    <t>♂ Manuel Waters
40 | Master</t>
  </si>
  <si>
    <t>00-56699561</t>
  </si>
  <si>
    <t>♂ Rachel Stark
36 | Bachelor</t>
  </si>
  <si>
    <t>00-56799147</t>
  </si>
  <si>
    <t>♂ Julie Barton
35 | Bachelor</t>
  </si>
  <si>
    <t>00-56883986</t>
  </si>
  <si>
    <t>♂ Timothy Lewis
52 | High School</t>
  </si>
  <si>
    <t>00-57201978</t>
  </si>
  <si>
    <t>♂ Jennifer Chen
54 | Bachelor</t>
  </si>
  <si>
    <t>▼ Terminated
05/03/2024 - 01/09/2024</t>
  </si>
  <si>
    <t>00-57295434</t>
  </si>
  <si>
    <t>♂ Jessica Ryan
36 | Master</t>
  </si>
  <si>
    <t>00-57423826</t>
  </si>
  <si>
    <t>♂ Jasmine Warren
40 | Bachelor</t>
  </si>
  <si>
    <t>00-57459130</t>
  </si>
  <si>
    <t>♂ David Browning
53 | Bachelor</t>
  </si>
  <si>
    <t>▼ Terminated
07/05/2023 - 03/11/2023</t>
  </si>
  <si>
    <t>00-57463440</t>
  </si>
  <si>
    <t>♂ Cheyenne Salazar
48 | Bachelor</t>
  </si>
  <si>
    <t>00-57504159</t>
  </si>
  <si>
    <t>♂ David Davis
46 | Bachelor</t>
  </si>
  <si>
    <t>00-57599142</t>
  </si>
  <si>
    <t>♂ Johnny Ross
41 | High School</t>
  </si>
  <si>
    <t>00-57617569</t>
  </si>
  <si>
    <t>♂ Charlotte Vargas
46 | Bachelor</t>
  </si>
  <si>
    <t>00-57858864</t>
  </si>
  <si>
    <t>00-57987541</t>
  </si>
  <si>
    <t>♂ Rachel Peterson
44 | Bachelor</t>
  </si>
  <si>
    <t>00-58335011</t>
  </si>
  <si>
    <t>♂ Cynthia Allen
40 | Bachelor</t>
  </si>
  <si>
    <t>▼ Terminated
12/09/2016 - 30/07/2017</t>
  </si>
  <si>
    <t>00-58370857</t>
  </si>
  <si>
    <t>♂ Jordan Watson
52 | Bachelor</t>
  </si>
  <si>
    <t>00-58798364</t>
  </si>
  <si>
    <t>♂ Rodney Jones
44 | Bachelor</t>
  </si>
  <si>
    <t>00-59044830</t>
  </si>
  <si>
    <t>♂ Victoria Sanchez
50 | High School</t>
  </si>
  <si>
    <t>▼ Terminated
21/07/2020 - 05/05/2024</t>
  </si>
  <si>
    <t>00-59070856</t>
  </si>
  <si>
    <t>♂ Timothy White
51 | High School</t>
  </si>
  <si>
    <t>▼ Terminated
22/02/2022 - 21/08/2022</t>
  </si>
  <si>
    <t>00-59158124</t>
  </si>
  <si>
    <t>♂ Karen Hanson
52 | Master</t>
  </si>
  <si>
    <t>00-59407992</t>
  </si>
  <si>
    <t>♂ Kelly Butler
42 | Bachelor</t>
  </si>
  <si>
    <t>00-59499531</t>
  </si>
  <si>
    <t>♂ Christina Daugherty
49 | Bachelor</t>
  </si>
  <si>
    <t>00-59517025</t>
  </si>
  <si>
    <t>♂ Cindy Price
47 | Master</t>
  </si>
  <si>
    <t>00-59532732</t>
  </si>
  <si>
    <t>♂ Jamie Bradley
43 | Bachelor</t>
  </si>
  <si>
    <t>00-59891348</t>
  </si>
  <si>
    <t>♂ Paul Hardin
39 | Bachelor</t>
  </si>
  <si>
    <t>00-60228268</t>
  </si>
  <si>
    <t>♂ Micheal Bonilla
40 | Bachelor</t>
  </si>
  <si>
    <t>00-60518445</t>
  </si>
  <si>
    <t>♂ Christine Hayes
39 | Master</t>
  </si>
  <si>
    <t>00-60547291</t>
  </si>
  <si>
    <t>♂ Julia Smith
45 | High School</t>
  </si>
  <si>
    <t>00-60979859</t>
  </si>
  <si>
    <t>♂ Todd Edwards
45 | Bachelor</t>
  </si>
  <si>
    <t>00-61040965</t>
  </si>
  <si>
    <t>♂ Donna Garcia
39 | Master</t>
  </si>
  <si>
    <t>00-61079694</t>
  </si>
  <si>
    <t>♂ Cynthia Yates
52 | Bachelor</t>
  </si>
  <si>
    <t>00-61427803</t>
  </si>
  <si>
    <t>♂ Andrea Garner
52 | Bachelor</t>
  </si>
  <si>
    <t>00-61552873</t>
  </si>
  <si>
    <t>♂ John Cooper
42 | Bachelor</t>
  </si>
  <si>
    <t>00-61722494</t>
  </si>
  <si>
    <t>♂ Renee Cochran
45 | Bachelor</t>
  </si>
  <si>
    <t>00-62035978</t>
  </si>
  <si>
    <t>♂ Jennifer Hays
43 | Bachelor</t>
  </si>
  <si>
    <t>00-62135917</t>
  </si>
  <si>
    <t>♂ Alexandra Harris
45 | Bachelor</t>
  </si>
  <si>
    <t>00-62143976</t>
  </si>
  <si>
    <t>♂ Mark Garcia
36 | Bachelor</t>
  </si>
  <si>
    <t>00-62294176</t>
  </si>
  <si>
    <t>♂ Danielle Shepard
38 | Bachelor</t>
  </si>
  <si>
    <t>▼ Terminated
23/05/2018 - 23/01/2021</t>
  </si>
  <si>
    <t>00-62394739</t>
  </si>
  <si>
    <t>♂ Keith Frye
53 | High School</t>
  </si>
  <si>
    <t>00-62644474</t>
  </si>
  <si>
    <t>♂ Rachel Moore
36 | Master</t>
  </si>
  <si>
    <t>00-62741841</t>
  </si>
  <si>
    <t>♂ Jessica Gordon
43 | Bachelor</t>
  </si>
  <si>
    <t>00-62855838</t>
  </si>
  <si>
    <t>♂ John Hall
45 | Bachelor</t>
  </si>
  <si>
    <t>00-62982727</t>
  </si>
  <si>
    <t>00-63015631</t>
  </si>
  <si>
    <t>♂ Richard Clarke
40 | High School</t>
  </si>
  <si>
    <t>00-63078880</t>
  </si>
  <si>
    <t>♂ Joseph Martinez
43 | Bachelor</t>
  </si>
  <si>
    <t>00-63284724</t>
  </si>
  <si>
    <t>♂ Rebecca Williams
42 | Bachelor</t>
  </si>
  <si>
    <t>00-63402482</t>
  </si>
  <si>
    <t>♂ Jill Tran
37 | Bachelor</t>
  </si>
  <si>
    <t>00-63768384</t>
  </si>
  <si>
    <t>♂ Richard Arnold
36 | High School</t>
  </si>
  <si>
    <t>00-63852997</t>
  </si>
  <si>
    <t>00-63880436</t>
  </si>
  <si>
    <t>♂ Lisa Franklin
39 | Bachelor</t>
  </si>
  <si>
    <t>00-63892324</t>
  </si>
  <si>
    <t>♂ Jacob Bennett
36 | Bachelor</t>
  </si>
  <si>
    <t>00-63964216</t>
  </si>
  <si>
    <t>♂ Elizabeth Cain
38 | Bachelor</t>
  </si>
  <si>
    <t>00-64261526</t>
  </si>
  <si>
    <t>♂ Angela Lewis
36 | High School</t>
  </si>
  <si>
    <t>00-64503164</t>
  </si>
  <si>
    <t>♂ Kristen Martinez
40 | Master</t>
  </si>
  <si>
    <t>00-64551046</t>
  </si>
  <si>
    <t>♂ Nathan Hall
38 | High School</t>
  </si>
  <si>
    <t>00-64616541</t>
  </si>
  <si>
    <t>♂ Gerald Watkins
53 | High School</t>
  </si>
  <si>
    <t>00-64800542</t>
  </si>
  <si>
    <t>♂ Lisa Hughes
48 | Bachelor</t>
  </si>
  <si>
    <t>▼ Terminated
14/09/2016 - 25/09/2021</t>
  </si>
  <si>
    <t>00-64895832</t>
  </si>
  <si>
    <t>♂ Ethan Sanders
35 | Bachelor</t>
  </si>
  <si>
    <t>00-64962725</t>
  </si>
  <si>
    <t>♂ Christopher Morales
50 | Bachelor</t>
  </si>
  <si>
    <t>00-64993351</t>
  </si>
  <si>
    <t>♂ Laura Clark
54 | Bachelor</t>
  </si>
  <si>
    <t>00-65044235</t>
  </si>
  <si>
    <t>♂ James Stevens
40 | Master</t>
  </si>
  <si>
    <t>00-65333444</t>
  </si>
  <si>
    <t>♂ Tina Haas
38 | Bachelor</t>
  </si>
  <si>
    <t>00-65404883</t>
  </si>
  <si>
    <t>♂ Lindsey Dalton
35 | High School</t>
  </si>
  <si>
    <t>00-65495867</t>
  </si>
  <si>
    <t>00-65559839</t>
  </si>
  <si>
    <t>♂ Brian Wise
47 | Bachelor</t>
  </si>
  <si>
    <t>00-65604429</t>
  </si>
  <si>
    <t>♂ Cory Newman
39 | Bachelor</t>
  </si>
  <si>
    <t>00-65710942</t>
  </si>
  <si>
    <t>♂ Morgan Drake
43 | Bachelor</t>
  </si>
  <si>
    <t>00-65830504</t>
  </si>
  <si>
    <t>♂ Eddie Stephenson
39 | Master</t>
  </si>
  <si>
    <t>00-66086286</t>
  </si>
  <si>
    <t>♂ Holly Smith
44 | Bachelor</t>
  </si>
  <si>
    <t>00-66343204</t>
  </si>
  <si>
    <t>♂ Tanner Ho
46 | High School</t>
  </si>
  <si>
    <t>00-66524475</t>
  </si>
  <si>
    <t>00-66581473</t>
  </si>
  <si>
    <t>♂ Daniel Coleman
41 | Bachelor</t>
  </si>
  <si>
    <t>▼ Terminated
10/03/2017 - 07/05/2024</t>
  </si>
  <si>
    <t>00-66781775</t>
  </si>
  <si>
    <t>♂ Brandon Holloway
49 | Bachelor</t>
  </si>
  <si>
    <t>00-66791272</t>
  </si>
  <si>
    <t>▼ Terminated
14/06/2023 - 11/12/2023</t>
  </si>
  <si>
    <t>00-66809516</t>
  </si>
  <si>
    <t>♂ Linda Proctor
44 | Bachelor</t>
  </si>
  <si>
    <t>00-67203444</t>
  </si>
  <si>
    <t>♂ Jonathan Simpson
35 | Bachelor</t>
  </si>
  <si>
    <t>00-67293719</t>
  </si>
  <si>
    <t>♂ John Phillips
41 | Bachelor</t>
  </si>
  <si>
    <t>00-67308741</t>
  </si>
  <si>
    <t>♂ Karen Johnston
36 | Bachelor</t>
  </si>
  <si>
    <t>00-67344434</t>
  </si>
  <si>
    <t>00-67403166</t>
  </si>
  <si>
    <t>♂ Shari Smith
40 | Master</t>
  </si>
  <si>
    <t>▼ Terminated
29/08/2020 - 25/02/2021</t>
  </si>
  <si>
    <t>00-67503414</t>
  </si>
  <si>
    <t>♂ Jason Hahn
46 | Bachelor</t>
  </si>
  <si>
    <t>▼ Terminated
07/12/2017 - 04/06/2018</t>
  </si>
  <si>
    <t>00-67953597</t>
  </si>
  <si>
    <t>♂ Jamie Zavala
40 | Bachelor</t>
  </si>
  <si>
    <t>00-67973424</t>
  </si>
  <si>
    <t>♂ Laura Hoover
42 | Bachelor</t>
  </si>
  <si>
    <t>00-68174055</t>
  </si>
  <si>
    <t>♂ Phillip Miller
50 | High School</t>
  </si>
  <si>
    <t>00-68186525</t>
  </si>
  <si>
    <t>♂ Bryan Wall
49 | High School</t>
  </si>
  <si>
    <t>▼ Terminated
31/05/2024 - 27/11/2024</t>
  </si>
  <si>
    <t>00-68306519</t>
  </si>
  <si>
    <t>♂ Zachary Weiss
38 | High School</t>
  </si>
  <si>
    <t>00-68404773</t>
  </si>
  <si>
    <t>♂ David Fitzpatrick
36 | High School</t>
  </si>
  <si>
    <t>00-68535809</t>
  </si>
  <si>
    <t>♂ Laura Hobbs
48 | High School</t>
  </si>
  <si>
    <t>00-68645850</t>
  </si>
  <si>
    <t>♂ Nicole Williams
54 | Bachelor</t>
  </si>
  <si>
    <t>00-68697353</t>
  </si>
  <si>
    <t>♂ Heather Owen
36 | Bachelor</t>
  </si>
  <si>
    <t>00-68700864</t>
  </si>
  <si>
    <t>♂ Rebecca Lane
47 | Bachelor</t>
  </si>
  <si>
    <t>00-68778104</t>
  </si>
  <si>
    <t>♂ Kathleen Schneider
36 | Bachelor</t>
  </si>
  <si>
    <t>00-68780031</t>
  </si>
  <si>
    <t>♂ Patricia Bennett
47 | Master</t>
  </si>
  <si>
    <t>00-68858430</t>
  </si>
  <si>
    <t>♂ Larry Miller
43 | High School</t>
  </si>
  <si>
    <t>00-69239219</t>
  </si>
  <si>
    <t>♂ Steven Oconnor
52 | Bachelor</t>
  </si>
  <si>
    <t>▼ Terminated
16/05/2020 - 24/11/2024</t>
  </si>
  <si>
    <t>00-69259769</t>
  </si>
  <si>
    <t>♂ Benjamin White
36 | Bachelor</t>
  </si>
  <si>
    <t>00-69378298</t>
  </si>
  <si>
    <t>♂ Dawn Gaines
36 | Master</t>
  </si>
  <si>
    <t>00-69597985</t>
  </si>
  <si>
    <t>♂ Joseph Hunt
44 | High School</t>
  </si>
  <si>
    <t>00-69719008</t>
  </si>
  <si>
    <t>♂ Mary Carter
51 | Bachelor</t>
  </si>
  <si>
    <t>00-69742517</t>
  </si>
  <si>
    <t>♂ Angela Hunt
49 | Bachelor</t>
  </si>
  <si>
    <t>00-69742764</t>
  </si>
  <si>
    <t>♂ Mike Fox
53 | Bachelor</t>
  </si>
  <si>
    <t>00-69749655</t>
  </si>
  <si>
    <t>♂ William Spears
47 | Bachelor</t>
  </si>
  <si>
    <t>00-69871522</t>
  </si>
  <si>
    <t>♂ Albert Frederick
47 | Bachelor</t>
  </si>
  <si>
    <t>00-69874989</t>
  </si>
  <si>
    <t>♂ Bradley Roy
52 | Bachelor</t>
  </si>
  <si>
    <t>00-69998135</t>
  </si>
  <si>
    <t>00-70024384</t>
  </si>
  <si>
    <t>♂ Nancy Taylor
52 | High School</t>
  </si>
  <si>
    <t>00-70033217</t>
  </si>
  <si>
    <t>♂ Bobby Robinson
35 | Bachelor</t>
  </si>
  <si>
    <t>00-70326441</t>
  </si>
  <si>
    <t>♂ Stephanie Stafford
42 | Bachelor</t>
  </si>
  <si>
    <t>00-70434208</t>
  </si>
  <si>
    <t>00-70482342</t>
  </si>
  <si>
    <t>♂ Michele Herrera
41 | High School</t>
  </si>
  <si>
    <t>00-70553023</t>
  </si>
  <si>
    <t>♂ Wendy Clarke
48 | Bachelor</t>
  </si>
  <si>
    <t>00-70944129</t>
  </si>
  <si>
    <t>♂ Andrew Serrano
36 | High School</t>
  </si>
  <si>
    <t>00-71188911</t>
  </si>
  <si>
    <t>♂ Adam Jones
48 | High School</t>
  </si>
  <si>
    <t>00-71303454</t>
  </si>
  <si>
    <t>♂ Geoffrey Lee
48 | Master</t>
  </si>
  <si>
    <t>00-71335508</t>
  </si>
  <si>
    <t>♂ Thomas Williams
36 | Master</t>
  </si>
  <si>
    <t>00-71637911</t>
  </si>
  <si>
    <t>♂ Maria Benson
51 | Bachelor</t>
  </si>
  <si>
    <t>00-71643898</t>
  </si>
  <si>
    <t>♂ Brittany Marquez
47 | Bachelor</t>
  </si>
  <si>
    <t>00-71673933</t>
  </si>
  <si>
    <t>♂ Jasmine Wright
42 | High School</t>
  </si>
  <si>
    <t>00-71957885</t>
  </si>
  <si>
    <t>♂ Nancy Anderson
41 | Bachelor</t>
  </si>
  <si>
    <t>00-72058457</t>
  </si>
  <si>
    <t>♂ Tanya Curry
35 | Bachelor</t>
  </si>
  <si>
    <t>00-72213255</t>
  </si>
  <si>
    <t>♂ Steven Barnes
54 | Bachelor</t>
  </si>
  <si>
    <t>00-72368219</t>
  </si>
  <si>
    <t>♂ Jessica Medina
52 | Master</t>
  </si>
  <si>
    <t>00-72415804</t>
  </si>
  <si>
    <t>♂ Cheyenne Ball
43 | Bachelor</t>
  </si>
  <si>
    <t>▼ Terminated
16/07/2022 - 12/01/2023</t>
  </si>
  <si>
    <t>00-72482955</t>
  </si>
  <si>
    <t>♂ Paige Patterson
38 | Bachelor</t>
  </si>
  <si>
    <t>00-73161098</t>
  </si>
  <si>
    <t>♂ Angela Myers
45 | Bachelor</t>
  </si>
  <si>
    <t>00-73176107</t>
  </si>
  <si>
    <t>♂ Teresa Bennett
35 | Bachelor</t>
  </si>
  <si>
    <t>00-73218512</t>
  </si>
  <si>
    <t>♂ Gavin James
47 | Master</t>
  </si>
  <si>
    <t>▼ Terminated
23/02/2024 - 21/08/2024</t>
  </si>
  <si>
    <t>00-73491242</t>
  </si>
  <si>
    <t>♂ Mark Willis
50 | Bachelor</t>
  </si>
  <si>
    <t>00-73637312</t>
  </si>
  <si>
    <t>♂ Joshua Simmons
43 | Bachelor</t>
  </si>
  <si>
    <t>00-73709054</t>
  </si>
  <si>
    <t>♂ Sarah James
48 | Bachelor</t>
  </si>
  <si>
    <t>00-73721148</t>
  </si>
  <si>
    <t>♂ Julie Fuentes
48 | High School</t>
  </si>
  <si>
    <t>00-73777515</t>
  </si>
  <si>
    <t>♂ Sandra Brewer
47 | Master</t>
  </si>
  <si>
    <t>00-73820451</t>
  </si>
  <si>
    <t>♂ Anna Lopez
41 | Master</t>
  </si>
  <si>
    <t>00-73973063</t>
  </si>
  <si>
    <t>♂ Mary Snyder
41 | High School</t>
  </si>
  <si>
    <t>00-74180488</t>
  </si>
  <si>
    <t>♂ Katie Butler
45 | Bachelor</t>
  </si>
  <si>
    <t>▼ Terminated
06/09/2017 - 05/03/2018</t>
  </si>
  <si>
    <t>00-74259620</t>
  </si>
  <si>
    <t>♂ Jake Williams
52 | Bachelor</t>
  </si>
  <si>
    <t>00-74288929</t>
  </si>
  <si>
    <t>♂ Cassandra Thomas
35 | High School</t>
  </si>
  <si>
    <t>00-74672520</t>
  </si>
  <si>
    <t>♂ Derek Jones
51 | Bachelor</t>
  </si>
  <si>
    <t>▼ Terminated
27/10/2018 - 25/04/2019</t>
  </si>
  <si>
    <t>00-74709513</t>
  </si>
  <si>
    <t>♂ Craig Scott
38 | High School</t>
  </si>
  <si>
    <t>00-74759996</t>
  </si>
  <si>
    <t>♂ Christopher Wright
44 | Bachelor</t>
  </si>
  <si>
    <t>▼ Terminated
04/08/2018 - 31/01/2019</t>
  </si>
  <si>
    <t>00-74863150</t>
  </si>
  <si>
    <t>♂ Diane Fox
38 | Bachelor</t>
  </si>
  <si>
    <t>00-74867032</t>
  </si>
  <si>
    <t>♂ Amanda Lyons
51 | High School</t>
  </si>
  <si>
    <t>00-75035598</t>
  </si>
  <si>
    <t>♂ Reginald Duncan
49 | Bachelor</t>
  </si>
  <si>
    <t>00-75103644</t>
  </si>
  <si>
    <t>♂ Monica Johnson
46 | Bachelor</t>
  </si>
  <si>
    <t>00-75122376</t>
  </si>
  <si>
    <t>♂ Cheryl Miller
46 | Bachelor</t>
  </si>
  <si>
    <t>00-75145653</t>
  </si>
  <si>
    <t>♂ Melissa Ramos
54 | Master</t>
  </si>
  <si>
    <t>00-75218753</t>
  </si>
  <si>
    <t>♂ Lisa Wright
37 | Bachelor</t>
  </si>
  <si>
    <t>00-75344357</t>
  </si>
  <si>
    <t>♂ Mary Gilbert
38 | Bachelor</t>
  </si>
  <si>
    <t>00-75437844</t>
  </si>
  <si>
    <t>♂ Todd Price
38 | High School</t>
  </si>
  <si>
    <t>▼ Terminated
17/09/2017 - 16/03/2018</t>
  </si>
  <si>
    <t>00-75540707</t>
  </si>
  <si>
    <t>♂ Jonathan Mendoza
35 | High School</t>
  </si>
  <si>
    <t>▼ Terminated
20/03/2017 - 23/07/2019</t>
  </si>
  <si>
    <t>00-75547434</t>
  </si>
  <si>
    <t>♂ Timothy Benson
49 | Bachelor</t>
  </si>
  <si>
    <t>00-75829146</t>
  </si>
  <si>
    <t>♂ Sarah Brown
51 | Bachelor</t>
  </si>
  <si>
    <t>00-75945661</t>
  </si>
  <si>
    <t>♂ Mark Mora
37 | Bachelor</t>
  </si>
  <si>
    <t>00-75990558</t>
  </si>
  <si>
    <t>♂ Anthony Blackburn
46 | Bachelor</t>
  </si>
  <si>
    <t>00-76016435</t>
  </si>
  <si>
    <t>♂ John Sanders
52 | Bachelor</t>
  </si>
  <si>
    <t>00-76565050</t>
  </si>
  <si>
    <t>♂ Anna Lewis
38 | Bachelor</t>
  </si>
  <si>
    <t>00-76566782</t>
  </si>
  <si>
    <t>♂ Angela Thomas
53 | Bachelor</t>
  </si>
  <si>
    <t>00-76634324</t>
  </si>
  <si>
    <t>00-76684091</t>
  </si>
  <si>
    <t>♂ Angela Wang
44 | Bachelor</t>
  </si>
  <si>
    <t>00-76855296</t>
  </si>
  <si>
    <t>♂ Joshua Lee
43 | Master</t>
  </si>
  <si>
    <t>00-76974557</t>
  </si>
  <si>
    <t>♂ Robert King
44 | High School</t>
  </si>
  <si>
    <t>00-77323835</t>
  </si>
  <si>
    <t>♂ Garrett Valdez
52 | Bachelor</t>
  </si>
  <si>
    <t>00-77539115</t>
  </si>
  <si>
    <t>00-77674279</t>
  </si>
  <si>
    <t>♂ Melvin Humphrey
44 | Master</t>
  </si>
  <si>
    <t>▼ Terminated
31/10/2019 - 14/08/2020</t>
  </si>
  <si>
    <t>00-77688256</t>
  </si>
  <si>
    <t>00-77738718</t>
  </si>
  <si>
    <t>♂ Jeffery Freeman
40 | Bachelor</t>
  </si>
  <si>
    <t>00-77811681</t>
  </si>
  <si>
    <t>♂ Jacob Smith
49 | Bachelor</t>
  </si>
  <si>
    <t>00-77993829</t>
  </si>
  <si>
    <t>♂ Destiny Mack
46 | High School</t>
  </si>
  <si>
    <t>00-78036333</t>
  </si>
  <si>
    <t>♂ Michael Brennan
37 | Bachelor</t>
  </si>
  <si>
    <t>00-78064034</t>
  </si>
  <si>
    <t>♂ Michael David
42 | Bachelor</t>
  </si>
  <si>
    <t>00-78288809</t>
  </si>
  <si>
    <t>♂ Melissa Miller
45 | Bachelor</t>
  </si>
  <si>
    <t>00-78299645</t>
  </si>
  <si>
    <t>♂ Edward Hart
46 | Bachelor</t>
  </si>
  <si>
    <t>▼ Terminated
28/04/2022 - 25/10/2022</t>
  </si>
  <si>
    <t>00-78321018</t>
  </si>
  <si>
    <t>♂ Ryan Valentine
37 | Bachelor</t>
  </si>
  <si>
    <t>00-78338099</t>
  </si>
  <si>
    <t>♂ Jason Hill
35 | High School</t>
  </si>
  <si>
    <t>00-78412668</t>
  </si>
  <si>
    <t>♂ Kimberly Glenn
38 | Bachelor</t>
  </si>
  <si>
    <t>▼ Terminated
08/05/2020 - 30/08/2021</t>
  </si>
  <si>
    <t>00-78441345</t>
  </si>
  <si>
    <t>00-78698664</t>
  </si>
  <si>
    <t>♂ Beverly Li
54 | Bachelor</t>
  </si>
  <si>
    <t>00-78723270</t>
  </si>
  <si>
    <t>♂ Tyler Jordan
41 | Master</t>
  </si>
  <si>
    <t>00-78906283</t>
  </si>
  <si>
    <t>♂ Brian Sanders
50 | High School</t>
  </si>
  <si>
    <t>00-79003124</t>
  </si>
  <si>
    <t>♂ Nicole Lucas
38 | Bachelor</t>
  </si>
  <si>
    <t>00-79218457</t>
  </si>
  <si>
    <t>♂ Christine Case
42 | Bachelor</t>
  </si>
  <si>
    <t>00-79277190</t>
  </si>
  <si>
    <t>♂ Mark Thornton
45 | Bachelor</t>
  </si>
  <si>
    <t>00-79355175</t>
  </si>
  <si>
    <t>♂ Robin Pope
54 | Bachelor</t>
  </si>
  <si>
    <t>00-79494015</t>
  </si>
  <si>
    <t>♂ Ashley Walton
51 | Master</t>
  </si>
  <si>
    <t>00-79505854</t>
  </si>
  <si>
    <t>♂ James Douglas
37 | Bachelor</t>
  </si>
  <si>
    <t>00-79748476</t>
  </si>
  <si>
    <t>♂ Jacob James
37 | Bachelor</t>
  </si>
  <si>
    <t>00-79772254</t>
  </si>
  <si>
    <t>♂ Sydney Prince
53 | Bachelor</t>
  </si>
  <si>
    <t>00-79799698</t>
  </si>
  <si>
    <t>♂ Kaitlyn Christian
36 | Bachelor</t>
  </si>
  <si>
    <t>00-79861397</t>
  </si>
  <si>
    <t>♂ Lisa Owens
45 | High School</t>
  </si>
  <si>
    <t>00-79896822</t>
  </si>
  <si>
    <t>♂ Lori Henderson
38 | High School</t>
  </si>
  <si>
    <t>00-80164383</t>
  </si>
  <si>
    <t>♂ William Perkins
44 | High School</t>
  </si>
  <si>
    <t>00-80207530</t>
  </si>
  <si>
    <t>♂ Amber Mcbride
36 | High School</t>
  </si>
  <si>
    <t>00-80516816</t>
  </si>
  <si>
    <t>♂ Amanda Krause
43 | High School</t>
  </si>
  <si>
    <t>00-80561155</t>
  </si>
  <si>
    <t>♂ Stephanie Williamson
38 | Bachelor</t>
  </si>
  <si>
    <t>00-80591959</t>
  </si>
  <si>
    <t>♂ Joseph Thomas
42 | Bachelor</t>
  </si>
  <si>
    <t>▼ Terminated
24/01/2024 - 22/07/2024</t>
  </si>
  <si>
    <t>00-81022010</t>
  </si>
  <si>
    <t>♂ Melissa Harrison
42 | Master</t>
  </si>
  <si>
    <t>00-81555103</t>
  </si>
  <si>
    <t>♂ Stephanie Thomas
43 | High School</t>
  </si>
  <si>
    <t>▼ Terminated
24/08/2018 - 06/07/2021</t>
  </si>
  <si>
    <t>00-81614472</t>
  </si>
  <si>
    <t>♂ Tim Ward
36 | High School</t>
  </si>
  <si>
    <t>00-81762744</t>
  </si>
  <si>
    <t>♂ Kyle Hunter
46 | Bachelor</t>
  </si>
  <si>
    <t>00-81893982</t>
  </si>
  <si>
    <t>♂ Katherine Walker
40 | Bachelor</t>
  </si>
  <si>
    <t>00-81969657</t>
  </si>
  <si>
    <t>♂ Joyce Arnold
35 | Bachelor</t>
  </si>
  <si>
    <t>▼ Terminated
16/06/2018 - 07/04/2022</t>
  </si>
  <si>
    <t>00-82008855</t>
  </si>
  <si>
    <t>00-82091897</t>
  </si>
  <si>
    <t>♂ Ashley Peterson
36 | High School</t>
  </si>
  <si>
    <t>00-82138140</t>
  </si>
  <si>
    <t>♂ Linda Ford
49 | Bachelor</t>
  </si>
  <si>
    <t>00-82265483</t>
  </si>
  <si>
    <t>00-82312564</t>
  </si>
  <si>
    <t>♂ Brian Moore
39 | High School</t>
  </si>
  <si>
    <t>00-82364511</t>
  </si>
  <si>
    <t>♂ Lisa Medina
54 | Bachelor</t>
  </si>
  <si>
    <t>00-82375751</t>
  </si>
  <si>
    <t>♂ Susan Brewer
41 | Bachelor</t>
  </si>
  <si>
    <t>00-82425578</t>
  </si>
  <si>
    <t>♂ Sandra Estrada
37 | Bachelor</t>
  </si>
  <si>
    <t>00-82503409</t>
  </si>
  <si>
    <t>♂ Morgan Alexander
48 | Bachelor</t>
  </si>
  <si>
    <t>▼ Terminated
24/07/2019 - 20/01/2020</t>
  </si>
  <si>
    <t>00-82551667</t>
  </si>
  <si>
    <t>♂ Jonathan Brown
50 | Bachelor</t>
  </si>
  <si>
    <t>00-82580645</t>
  </si>
  <si>
    <t>♂ Kimberly Kent
44 | Bachelor</t>
  </si>
  <si>
    <t>00-82636467</t>
  </si>
  <si>
    <t>♂ David Campbell
52 | High School</t>
  </si>
  <si>
    <t>00-82665857</t>
  </si>
  <si>
    <t>♂ Michael Johnson
54 | Bachelor</t>
  </si>
  <si>
    <t>00-82670169</t>
  </si>
  <si>
    <t>♂ Heather Larson
45 | Bachelor</t>
  </si>
  <si>
    <t>00-82684966</t>
  </si>
  <si>
    <t>♂ Suzanne Wilson
42 | Bachelor</t>
  </si>
  <si>
    <t>▼ Terminated
11/10/2018 - 09/04/2019</t>
  </si>
  <si>
    <t>00-82808690</t>
  </si>
  <si>
    <t>♂ William Harmon
44 | Bachelor</t>
  </si>
  <si>
    <t>00-82846692</t>
  </si>
  <si>
    <t>♂ Alan Rodriguez
50 | Bachelor</t>
  </si>
  <si>
    <t>00-83012855</t>
  </si>
  <si>
    <t>♂ Joyce Johnson
37 | Master</t>
  </si>
  <si>
    <t>00-83063903</t>
  </si>
  <si>
    <t>♂ Vincent Macias
48 | Bachelor</t>
  </si>
  <si>
    <t>00-83433630</t>
  </si>
  <si>
    <t>♂ Patrick Vance
39 | Bachelor</t>
  </si>
  <si>
    <t>00-83433653</t>
  </si>
  <si>
    <t>♂ Donald Jensen
44 | Master</t>
  </si>
  <si>
    <t>00-83622284</t>
  </si>
  <si>
    <t>♂ Brian Vaughn
43 | Master</t>
  </si>
  <si>
    <t>00-83759721</t>
  </si>
  <si>
    <t>♂ Lisa Bond
45 | Bachelor</t>
  </si>
  <si>
    <t>00-83763371</t>
  </si>
  <si>
    <t>♂ Eric Robinson
42 | Master</t>
  </si>
  <si>
    <t>00-83796808</t>
  </si>
  <si>
    <t>♂ Mark Robinson
37 | Master</t>
  </si>
  <si>
    <t>00-83851704</t>
  </si>
  <si>
    <t>♂ Corey Bowers
53 | Master</t>
  </si>
  <si>
    <t>00-83917832</t>
  </si>
  <si>
    <t>♂ Franklin Hill
35 | High School</t>
  </si>
  <si>
    <t>00-83919680</t>
  </si>
  <si>
    <t>♂ John Alvarez
45 | High School</t>
  </si>
  <si>
    <t>00-84188433</t>
  </si>
  <si>
    <t>♂ Jesse Hudson
40 | High School</t>
  </si>
  <si>
    <t>00-84219322</t>
  </si>
  <si>
    <t>♂ Amy Hayes
40 | Bachelor</t>
  </si>
  <si>
    <t>00-84305889</t>
  </si>
  <si>
    <t>♂ Andrew Mason
35 | Master</t>
  </si>
  <si>
    <t>00-84371711</t>
  </si>
  <si>
    <t>♂ Brittney Stone
46 | Bachelor</t>
  </si>
  <si>
    <t>00-84418609</t>
  </si>
  <si>
    <t>♂ Natalie Pittman
35 | Bachelor</t>
  </si>
  <si>
    <t>00-84633131</t>
  </si>
  <si>
    <t>♂ Sherry Wood
44 | Bachelor</t>
  </si>
  <si>
    <t>00-84726038</t>
  </si>
  <si>
    <t>♂ Tara Morton
52 | Bachelor</t>
  </si>
  <si>
    <t>00-84804948</t>
  </si>
  <si>
    <t>♂ Gavin Johnson
49 | Bachelor</t>
  </si>
  <si>
    <t>00-84853166</t>
  </si>
  <si>
    <t>♂ Bethany Wallace
48 | Bachelor</t>
  </si>
  <si>
    <t>00-85587210</t>
  </si>
  <si>
    <t>♂ Kevin Romero
38 | Bachelor</t>
  </si>
  <si>
    <t>00-85701752</t>
  </si>
  <si>
    <t>♂ Matthew Gibson
54 | Bachelor</t>
  </si>
  <si>
    <t>00-85805745</t>
  </si>
  <si>
    <t>♂ Alex Murphy
36 | Bachelor</t>
  </si>
  <si>
    <t>00-85935555</t>
  </si>
  <si>
    <t>♂ Kevin Jennings
48 | Bachelor</t>
  </si>
  <si>
    <t>00-86187341</t>
  </si>
  <si>
    <t>♂ Stephanie Fowler
35 | Bachelor</t>
  </si>
  <si>
    <t>00-86336362</t>
  </si>
  <si>
    <t>♂ Richard Hernandez
43 | High School</t>
  </si>
  <si>
    <t>00-86657828</t>
  </si>
  <si>
    <t>♂ Christopher Bush
39 | Bachelor</t>
  </si>
  <si>
    <t>00-86755219</t>
  </si>
  <si>
    <t>♂ Karen Baxter
53 | Bachelor</t>
  </si>
  <si>
    <t>00-86829631</t>
  </si>
  <si>
    <t>♂ Donald Garcia
53 | Bachelor</t>
  </si>
  <si>
    <t>00-86887967</t>
  </si>
  <si>
    <t>♂ Stacey Hansen
41 | Master</t>
  </si>
  <si>
    <t>00-87024699</t>
  </si>
  <si>
    <t>♂ Nicholas Davenport
44 | Master</t>
  </si>
  <si>
    <t>00-87052803</t>
  </si>
  <si>
    <t>♂ Nicole Ellis
39 | High School</t>
  </si>
  <si>
    <t>00-87193004</t>
  </si>
  <si>
    <t>♂ Jeremy Williams
38 | High School</t>
  </si>
  <si>
    <t>00-87242120</t>
  </si>
  <si>
    <t>♂ Sonya Crawford
41 | Master</t>
  </si>
  <si>
    <t>00-87297675</t>
  </si>
  <si>
    <t>♂ Michael Smith
43 | Bachelor</t>
  </si>
  <si>
    <t>00-87545140</t>
  </si>
  <si>
    <t>00-87622366</t>
  </si>
  <si>
    <t>00-87703269</t>
  </si>
  <si>
    <t>♂ Cameron Torres
42 | High School</t>
  </si>
  <si>
    <t>00-88039848</t>
  </si>
  <si>
    <t>♂ Laura Fowler
37 | Bachelor</t>
  </si>
  <si>
    <t>00-88544364</t>
  </si>
  <si>
    <t>♂ William Kaiser
53 | Bachelor</t>
  </si>
  <si>
    <t>00-88871018</t>
  </si>
  <si>
    <t>♂ Jacob Hull
36 | High School</t>
  </si>
  <si>
    <t>00-88891300</t>
  </si>
  <si>
    <t>♂ Kristen Mckee
40 | High School</t>
  </si>
  <si>
    <t>00-88919775</t>
  </si>
  <si>
    <t>♂ Lawrence Brady
49 | Bachelor</t>
  </si>
  <si>
    <t>00-88930879</t>
  </si>
  <si>
    <t>♂ Rachel Vasquez
51 | Master</t>
  </si>
  <si>
    <t>00-88990506</t>
  </si>
  <si>
    <t>♂ William Peterson
47 | Bachelor</t>
  </si>
  <si>
    <t>▼ Terminated
25/11/2018 - 24/05/2019</t>
  </si>
  <si>
    <t>00-89017236</t>
  </si>
  <si>
    <t>♂ Gerald Petersen
50 | Bachelor</t>
  </si>
  <si>
    <t>00-89273380</t>
  </si>
  <si>
    <t>♂ Jennifer Perry
35 | High School</t>
  </si>
  <si>
    <t>00-89331123</t>
  </si>
  <si>
    <t>♂ Zachary Fox
43 | Bachelor</t>
  </si>
  <si>
    <t>00-89362602</t>
  </si>
  <si>
    <t>♂ Stephanie Curtis
46 | High School</t>
  </si>
  <si>
    <t>00-89400305</t>
  </si>
  <si>
    <t>♂ Andrea Smith
44 | Bachelor</t>
  </si>
  <si>
    <t>00-89421300</t>
  </si>
  <si>
    <t>♂ Shannon Ryan
39 | High School</t>
  </si>
  <si>
    <t>00-89498519</t>
  </si>
  <si>
    <t>♂ Rachel Williams
48 | Bachelor</t>
  </si>
  <si>
    <t>00-89558393</t>
  </si>
  <si>
    <t>♂ Andrew Compton
35 | Bachelor</t>
  </si>
  <si>
    <t>00-89625763</t>
  </si>
  <si>
    <t>♂ Dana Macias
35 | High School</t>
  </si>
  <si>
    <t>00-90189606</t>
  </si>
  <si>
    <t>♂ Ana Davis
42 | Bachelor</t>
  </si>
  <si>
    <t>00-90296988</t>
  </si>
  <si>
    <t>♂ Hannah Barker
43 | Bachelor</t>
  </si>
  <si>
    <t>00-90559564</t>
  </si>
  <si>
    <t>♂ Lawrence Ibarra
46 | Bachelor</t>
  </si>
  <si>
    <t>00-90908131</t>
  </si>
  <si>
    <t>♂ Kelli Reed
48 | High School</t>
  </si>
  <si>
    <t>00-90973889</t>
  </si>
  <si>
    <t>♂ Mark Ellis
42 | Bachelor</t>
  </si>
  <si>
    <t>▼ Terminated
12/04/2015 - 28/03/2017</t>
  </si>
  <si>
    <t>00-91001384</t>
  </si>
  <si>
    <t>♂ James Hamilton
49 | High School</t>
  </si>
  <si>
    <t>00-91411889</t>
  </si>
  <si>
    <t>♂ Jeffrey Franklin
40 | Bachelor</t>
  </si>
  <si>
    <t>00-91591543</t>
  </si>
  <si>
    <t>♂ Matthew Richards
41 | Bachelor</t>
  </si>
  <si>
    <t>00-91604268</t>
  </si>
  <si>
    <t>♂ Theresa Jacobson
47 | Bachelor</t>
  </si>
  <si>
    <t>00-91640102</t>
  </si>
  <si>
    <t>♂ Scott Sellers
47 | Bachelor</t>
  </si>
  <si>
    <t>00-91785816</t>
  </si>
  <si>
    <t>♂ Caleb Day
37 | High School</t>
  </si>
  <si>
    <t>00-91883846</t>
  </si>
  <si>
    <t>♂ Jesus Rowe
50 | Master</t>
  </si>
  <si>
    <t>00-92257967</t>
  </si>
  <si>
    <t>♂ Patricia Mcintyre
51 | High School</t>
  </si>
  <si>
    <t>00-92447104</t>
  </si>
  <si>
    <t>♂ Nathan Gonzalez
44 | Bachelor</t>
  </si>
  <si>
    <t>00-92910238</t>
  </si>
  <si>
    <t>♂ Ellen Ayala
42 | Bachelor</t>
  </si>
  <si>
    <t>00-93101517</t>
  </si>
  <si>
    <t>♂ Brooke Lee
42 | Bachelor</t>
  </si>
  <si>
    <t>00-93312959</t>
  </si>
  <si>
    <t>♂ Daniel Rollins
41 | Bachelor</t>
  </si>
  <si>
    <t>00-93800137</t>
  </si>
  <si>
    <t>♂ Emily Miller
41 | Bachelor</t>
  </si>
  <si>
    <t>00-93912944</t>
  </si>
  <si>
    <t>♂ Timothy Carlson
47 | Bachelor</t>
  </si>
  <si>
    <t>00-93932840</t>
  </si>
  <si>
    <t>♂ Brooke Perez
38 | Bachelor</t>
  </si>
  <si>
    <t>00-94170608</t>
  </si>
  <si>
    <t>♂ David Hall
35 | Bachelor</t>
  </si>
  <si>
    <t>00-94705607</t>
  </si>
  <si>
    <t>♂ Sheila Adams
48 | Bachelor</t>
  </si>
  <si>
    <t>00-94992096</t>
  </si>
  <si>
    <t>♂ Angela Frost
42 | Bachelor</t>
  </si>
  <si>
    <t>00-95001425</t>
  </si>
  <si>
    <t>♂ Shane Smith
40 | High School</t>
  </si>
  <si>
    <t>00-95019446</t>
  </si>
  <si>
    <t>♂ Kathryn Lewis
43 | Bachelor</t>
  </si>
  <si>
    <t>00-95035920</t>
  </si>
  <si>
    <t>♂ James Rhodes
46 | Bachelor</t>
  </si>
  <si>
    <t>00-95112080</t>
  </si>
  <si>
    <t>00-95143591</t>
  </si>
  <si>
    <t>♂ Jerry Edwards
35 | Master</t>
  </si>
  <si>
    <t>00-95231261</t>
  </si>
  <si>
    <t>♂ Teresa Paul
46 | Bachelor</t>
  </si>
  <si>
    <t>00-95562356</t>
  </si>
  <si>
    <t>♂ Matthew Jensen
36 | High School</t>
  </si>
  <si>
    <t>00-95590648</t>
  </si>
  <si>
    <t>♂ Megan Garcia
45 | Master</t>
  </si>
  <si>
    <t>▼ Terminated
27/10/2017 - 22/08/2021</t>
  </si>
  <si>
    <t>00-95700705</t>
  </si>
  <si>
    <t>♂ Peter Salinas
39 | Bachelor</t>
  </si>
  <si>
    <t>00-95911762</t>
  </si>
  <si>
    <t>♂ Kristin Dean
39 | Bachelor</t>
  </si>
  <si>
    <t>00-96173002</t>
  </si>
  <si>
    <t>♂ Elizabeth Collier
44 | Bachelor</t>
  </si>
  <si>
    <t>00-96239997</t>
  </si>
  <si>
    <t>♂ Nathan Coleman
39 | Bachelor</t>
  </si>
  <si>
    <t>00-96266975</t>
  </si>
  <si>
    <t>♂ Linda Lewis
37 | Bachelor</t>
  </si>
  <si>
    <t>00-96500924</t>
  </si>
  <si>
    <t>♂ Sharon Torres
39 | Bachelor</t>
  </si>
  <si>
    <t>00-96637649</t>
  </si>
  <si>
    <t>♂ Kristen Mitchell
48 | Bachelor</t>
  </si>
  <si>
    <t>▼ Terminated
28/09/2017 - 06/02/2024</t>
  </si>
  <si>
    <t>00-96965812</t>
  </si>
  <si>
    <t>♂ David Schultz
48 | High School</t>
  </si>
  <si>
    <t>00-97271147</t>
  </si>
  <si>
    <t>♂ Ann Moore
50 | Bachelor</t>
  </si>
  <si>
    <t>00-97537746</t>
  </si>
  <si>
    <t>♂ Eddie Henson
49 | High School</t>
  </si>
  <si>
    <t>00-97746635</t>
  </si>
  <si>
    <t>♂ Annette Petersen
41 | Bachelor</t>
  </si>
  <si>
    <t>00-97869173</t>
  </si>
  <si>
    <t>00-97954019</t>
  </si>
  <si>
    <t>♂ Jose Jones
44 | Bachelor</t>
  </si>
  <si>
    <t>00-97971567</t>
  </si>
  <si>
    <t>♂ Sarah Robinson
47 | Bachelor</t>
  </si>
  <si>
    <t>00-97973637</t>
  </si>
  <si>
    <t>♂ George Williams
45 | Bachelor</t>
  </si>
  <si>
    <t>00-98010774</t>
  </si>
  <si>
    <t>♂ Shannon Brown
54 | Master</t>
  </si>
  <si>
    <t>▼ Terminated
19/11/2018 - 18/05/2019</t>
  </si>
  <si>
    <t>00-98144370</t>
  </si>
  <si>
    <t>♂ James Hudson
36 | Master</t>
  </si>
  <si>
    <t>00-98164473</t>
  </si>
  <si>
    <t>♂ John Maynard
50 | Bachelor</t>
  </si>
  <si>
    <t>00-98307414</t>
  </si>
  <si>
    <t>♂ Shelia Williams
43 | Bachelor</t>
  </si>
  <si>
    <t>00-98480345</t>
  </si>
  <si>
    <t>♂ Katherine Mathis
53 | Bachelor</t>
  </si>
  <si>
    <t>00-98637717</t>
  </si>
  <si>
    <t>♂ Felicia Townsend
49 | High School</t>
  </si>
  <si>
    <t>00-98943201</t>
  </si>
  <si>
    <t>♂ Tony Welch
49 | Bachelor</t>
  </si>
  <si>
    <t>00-99206598</t>
  </si>
  <si>
    <t>♂ Teresa Schneider
38 | Bachelor</t>
  </si>
  <si>
    <t>00-99436783</t>
  </si>
  <si>
    <t>♂ Jordan Andrews
40 | Bachelor</t>
  </si>
  <si>
    <t>00-99467394</t>
  </si>
  <si>
    <t>♂ Jamie Greene
42 | Bachelor</t>
  </si>
  <si>
    <t>00-99537557</t>
  </si>
  <si>
    <t>♂ Jacob Higgins
39 | Master</t>
  </si>
  <si>
    <t>00-99753695</t>
  </si>
  <si>
    <t>♂ Danielle Ward
47 | High School</t>
  </si>
  <si>
    <t>00-99778757</t>
  </si>
  <si>
    <t>♂ Rachel Pearson
43 | Master</t>
  </si>
  <si>
    <t>00-99936616</t>
  </si>
  <si>
    <t>00-99996378</t>
  </si>
  <si>
    <t>♂ Melissa Nelson
35 | Bachelor</t>
  </si>
  <si>
    <t>00-10008169</t>
  </si>
  <si>
    <t>♂ Barbara Blair
65 | Bachelor</t>
  </si>
  <si>
    <t>00-10017850</t>
  </si>
  <si>
    <t>♂ Ricky Serrano
24 | Bachelor</t>
  </si>
  <si>
    <t>00-10033114</t>
  </si>
  <si>
    <t>♂ Kathryn Scott
23 | Bachelor</t>
  </si>
  <si>
    <t>00-10076576</t>
  </si>
  <si>
    <t>♂ Erica Kelly
25 | Bachelor</t>
  </si>
  <si>
    <t>00-10076959</t>
  </si>
  <si>
    <t>♂ Mark Stewart
61 | Bachelor</t>
  </si>
  <si>
    <t>00-10329821</t>
  </si>
  <si>
    <t>♂ Mercedes Patterson
25 | Bachelor</t>
  </si>
  <si>
    <t>00-10409797</t>
  </si>
  <si>
    <t>♂ Gloria Hale
27 | High School</t>
  </si>
  <si>
    <t>00-10470877</t>
  </si>
  <si>
    <t>♂ Paul Day
63 | Master</t>
  </si>
  <si>
    <t>00-10515548</t>
  </si>
  <si>
    <t>♂ Mandy Mason
34 | Bachelor</t>
  </si>
  <si>
    <t>00-10578224</t>
  </si>
  <si>
    <t>♂ Richard Todd
25 | Bachelor</t>
  </si>
  <si>
    <t>00-10673042</t>
  </si>
  <si>
    <t>00-10764034</t>
  </si>
  <si>
    <t>♂ Kenneth Wallace
30 | Bachelor</t>
  </si>
  <si>
    <t>00-10776989</t>
  </si>
  <si>
    <t>♂ Kristi Wade
34 | High School</t>
  </si>
  <si>
    <t>00-10856024</t>
  </si>
  <si>
    <t>♂ Timothy Phillips
22 | Bachelor</t>
  </si>
  <si>
    <t>▼ Terminated
23/12/2018 - 21/06/2019</t>
  </si>
  <si>
    <t>00-10881653</t>
  </si>
  <si>
    <t>♂ Rachel Miller
61 | Bachelor</t>
  </si>
  <si>
    <t>00-10902666</t>
  </si>
  <si>
    <t>♂ Justin Martin
60 | Bachelor</t>
  </si>
  <si>
    <t>00-10954878</t>
  </si>
  <si>
    <t>♂ Anita Wagner
21 | Master</t>
  </si>
  <si>
    <t>00-10965569</t>
  </si>
  <si>
    <t>♂ Deborah Murphy
34 | Bachelor</t>
  </si>
  <si>
    <t>00-10969945</t>
  </si>
  <si>
    <t>00-10982850</t>
  </si>
  <si>
    <t>♂ Michelle Murray
30 | Bachelor</t>
  </si>
  <si>
    <t>00-10983894</t>
  </si>
  <si>
    <t>♂ Madison Wagner
32 | High School</t>
  </si>
  <si>
    <t>00-10997236</t>
  </si>
  <si>
    <t>♂ Sharon White
33 | Bachelor</t>
  </si>
  <si>
    <t>00-11070533</t>
  </si>
  <si>
    <t>♂ Trevor Warner
56 | Bachelor</t>
  </si>
  <si>
    <t>00-11073065</t>
  </si>
  <si>
    <t>♂ Richard Smith
24 | High School</t>
  </si>
  <si>
    <t>00-11132274</t>
  </si>
  <si>
    <t>♂ Jeffrey Cole
28 | Bachelor</t>
  </si>
  <si>
    <t>00-11164601</t>
  </si>
  <si>
    <t>♂ Paula Li
30 | Bachelor</t>
  </si>
  <si>
    <t>00-11256721</t>
  </si>
  <si>
    <t>♂ Elizabeth Clements
55 | Bachelor</t>
  </si>
  <si>
    <t>00-11294689</t>
  </si>
  <si>
    <t>♂ Nicole Manning
60 | High School</t>
  </si>
  <si>
    <t>00-11336919</t>
  </si>
  <si>
    <t>♂ Amanda Maldonado
22 | High School</t>
  </si>
  <si>
    <t>00-11381630</t>
  </si>
  <si>
    <t>♂ Sara Soto
33 | Bachelor</t>
  </si>
  <si>
    <t>00-11446903</t>
  </si>
  <si>
    <t>♂ Ryan Bullock
60 | Bachelor</t>
  </si>
  <si>
    <t>00-11464854</t>
  </si>
  <si>
    <t>♂ Michael Santiago
61 | Bachelor</t>
  </si>
  <si>
    <t>00-11482715</t>
  </si>
  <si>
    <t>♂ Shawn Nunez
25 | Bachelor</t>
  </si>
  <si>
    <t>00-11502382</t>
  </si>
  <si>
    <t>00-11524247</t>
  </si>
  <si>
    <t>♂ Michael Hudson
65 | Bachelor</t>
  </si>
  <si>
    <t>00-11604831</t>
  </si>
  <si>
    <t>♂ Brittany Powers
28 | Bachelor</t>
  </si>
  <si>
    <t>▼ Terminated
01/05/2016 - 30/12/2021</t>
  </si>
  <si>
    <t>00-11638103</t>
  </si>
  <si>
    <t>♂ Brandi Buckley
60 | Master</t>
  </si>
  <si>
    <t>00-11658976</t>
  </si>
  <si>
    <t>♂ Richard White
34 | Bachelor</t>
  </si>
  <si>
    <t>00-11698142</t>
  </si>
  <si>
    <t>♂ Rick Daniels
31 | Bachelor</t>
  </si>
  <si>
    <t>▼ Terminated
11/06/2023 - 08/12/2023</t>
  </si>
  <si>
    <t>00-11750973</t>
  </si>
  <si>
    <t>♂ Lorraine Glover
26 | Master</t>
  </si>
  <si>
    <t>00-11798091</t>
  </si>
  <si>
    <t>♂ Julie Payne
24 | Bachelor</t>
  </si>
  <si>
    <t>00-11811523</t>
  </si>
  <si>
    <t>♂ Shelley Rowland
28 | High School</t>
  </si>
  <si>
    <t>00-11831931</t>
  </si>
  <si>
    <t>♂ James Rodgers
31 | Bachelor</t>
  </si>
  <si>
    <t>00-11907415</t>
  </si>
  <si>
    <t>♂ Catherine Harrell
30 | Bachelor</t>
  </si>
  <si>
    <t>00-11925224</t>
  </si>
  <si>
    <t>♂ Bryce Roberts
31 | High School</t>
  </si>
  <si>
    <t>00-11967696</t>
  </si>
  <si>
    <t>00-11976405</t>
  </si>
  <si>
    <t>♂ Cindy Russell
26 | Bachelor</t>
  </si>
  <si>
    <t>00-11998162</t>
  </si>
  <si>
    <t>♂ Teresa Jackson
20 | Bachelor</t>
  </si>
  <si>
    <t>00-12019224</t>
  </si>
  <si>
    <t>♂ Larry Short
32 | Bachelor</t>
  </si>
  <si>
    <t>00-12019270</t>
  </si>
  <si>
    <t>♂ Nicholas Flowers
27 | High School</t>
  </si>
  <si>
    <t>00-12075786</t>
  </si>
  <si>
    <t>00-12089715</t>
  </si>
  <si>
    <t>♂ Rachel Case
64 | Bachelor</t>
  </si>
  <si>
    <t>00-12111482</t>
  </si>
  <si>
    <t>▼ Terminated
27/12/2015 - 22/10/2022</t>
  </si>
  <si>
    <t>00-12116951</t>
  </si>
  <si>
    <t>♂ Michael Carrillo
32 | Master</t>
  </si>
  <si>
    <t>00-12130654</t>
  </si>
  <si>
    <t>♂ Christopher Thomas
32 | Bachelor</t>
  </si>
  <si>
    <t>00-12179995</t>
  </si>
  <si>
    <t>♂ Debbie Hernandez
55 | Bachelor</t>
  </si>
  <si>
    <t>▼ Terminated
09/02/2018 - 29/03/2023</t>
  </si>
  <si>
    <t>00-12180043</t>
  </si>
  <si>
    <t>♂ Kathleen White
61 | Bachelor</t>
  </si>
  <si>
    <t>00-12238258</t>
  </si>
  <si>
    <t>♂ Rose Crosby
60 | Bachelor</t>
  </si>
  <si>
    <t>00-12301266</t>
  </si>
  <si>
    <t>♂ Aaron Galloway
33 | Master</t>
  </si>
  <si>
    <t>00-12302458</t>
  </si>
  <si>
    <t>00-12351359</t>
  </si>
  <si>
    <t>♂ Andrew Logan
20 | High School</t>
  </si>
  <si>
    <t>00-12402352</t>
  </si>
  <si>
    <t>♂ Johnny Adams
57 | Bachelor</t>
  </si>
  <si>
    <t>00-12404661</t>
  </si>
  <si>
    <t>♂ Richard Parks
23 | Bachelor</t>
  </si>
  <si>
    <t>00-12425706</t>
  </si>
  <si>
    <t>♂ Sean Martinez
26 | Bachelor</t>
  </si>
  <si>
    <t>00-12446459</t>
  </si>
  <si>
    <t>♂ Michael Sheppard
27 | High School</t>
  </si>
  <si>
    <t>00-12454378</t>
  </si>
  <si>
    <t>♂ Kimberly Jones
25 | Bachelor</t>
  </si>
  <si>
    <t>00-12483380</t>
  </si>
  <si>
    <t>♂ Kimberly Moyer
25 | Bachelor</t>
  </si>
  <si>
    <t>00-12485938</t>
  </si>
  <si>
    <t>♂ Kimberly Thompson
33 | Bachelor</t>
  </si>
  <si>
    <t>00-12512414</t>
  </si>
  <si>
    <t>♂ Brandy Wilson
29 | High School</t>
  </si>
  <si>
    <t>00-12512536</t>
  </si>
  <si>
    <t>♂ Ashley Aguirre
25 | Master</t>
  </si>
  <si>
    <t>00-12515515</t>
  </si>
  <si>
    <t>♂ James Smith
23 | Master</t>
  </si>
  <si>
    <t>00-12579877</t>
  </si>
  <si>
    <t>♂ Nicole Evans
58 | Bachelor</t>
  </si>
  <si>
    <t>00-12623306</t>
  </si>
  <si>
    <t>♂ Adam Kelly
21 | Bachelor</t>
  </si>
  <si>
    <t>00-12637090</t>
  </si>
  <si>
    <t>♂ Travis Ramsey
58 | Bachelor</t>
  </si>
  <si>
    <t>00-12672106</t>
  </si>
  <si>
    <t>♂ Alex Smith
31 | Bachelor</t>
  </si>
  <si>
    <t>00-12674033</t>
  </si>
  <si>
    <t>♂ Michael Hart
30 | High School</t>
  </si>
  <si>
    <t>00-12678196</t>
  </si>
  <si>
    <t>♂ Michael Roberson
58 | Master</t>
  </si>
  <si>
    <t>00-12705048</t>
  </si>
  <si>
    <t>♂ James Walton
33 | Bachelor</t>
  </si>
  <si>
    <t>00-12729224</t>
  </si>
  <si>
    <t>♂ Alyssa Lee
55 | Bachelor</t>
  </si>
  <si>
    <t>▼ Terminated
29/10/2019 - 26/04/2020</t>
  </si>
  <si>
    <t>00-12742587</t>
  </si>
  <si>
    <t>♂ Michael Montes
23 | High School</t>
  </si>
  <si>
    <t>00-12773612</t>
  </si>
  <si>
    <t>♂ Ashley Ramirez
30 | High School</t>
  </si>
  <si>
    <t>00-12799227</t>
  </si>
  <si>
    <t>♂ Courtney Hartman
27 | Bachelor</t>
  </si>
  <si>
    <t>00-12823170</t>
  </si>
  <si>
    <t>♂ Stacey Miller
33 | Bachelor</t>
  </si>
  <si>
    <t>▼ Terminated
07/07/2020 - 14/12/2024</t>
  </si>
  <si>
    <t>00-12855262</t>
  </si>
  <si>
    <t>♂ Johnathan Webster
34 | Master</t>
  </si>
  <si>
    <t>00-12884132</t>
  </si>
  <si>
    <t>♂ Melissa Hopkins
27 | Bachelor</t>
  </si>
  <si>
    <t>00-12940347</t>
  </si>
  <si>
    <t>♂ Anthony Hernandez
33 | Master</t>
  </si>
  <si>
    <t>00-12941149</t>
  </si>
  <si>
    <t>♂ Jason Lopez
64 | Bachelor</t>
  </si>
  <si>
    <t>00-12943511</t>
  </si>
  <si>
    <t>♂ Jonathan Moon
29 | Bachelor</t>
  </si>
  <si>
    <t>00-12986769</t>
  </si>
  <si>
    <t>♂ Deborah Cabrera
25 | Bachelor</t>
  </si>
  <si>
    <t>00-13092131</t>
  </si>
  <si>
    <t>♂ Stanley Becker
28 | Bachelor</t>
  </si>
  <si>
    <t>00-13141174</t>
  </si>
  <si>
    <t>♂ Rhonda Clements
58 | High School</t>
  </si>
  <si>
    <t>00-13141814</t>
  </si>
  <si>
    <t>♂ Sabrina Cruz
61 | High School</t>
  </si>
  <si>
    <t>00-13155879</t>
  </si>
  <si>
    <t>♂ Miranda Stevens
29 | High School</t>
  </si>
  <si>
    <t>00-13158362</t>
  </si>
  <si>
    <t>♂ John Sparks
27 | Bachelor</t>
  </si>
  <si>
    <t>00-13235892</t>
  </si>
  <si>
    <t>♂ Richard Montgomery
24 | Bachelor</t>
  </si>
  <si>
    <t>00-13259190</t>
  </si>
  <si>
    <t>♂ Rachel Casey
30 | Bachelor</t>
  </si>
  <si>
    <t>00-13276720</t>
  </si>
  <si>
    <t>♂ Nicole Davis
28 | Bachelor</t>
  </si>
  <si>
    <t>00-13329148</t>
  </si>
  <si>
    <t>♂ Leah Butler
24 | High School</t>
  </si>
  <si>
    <t>00-13366707</t>
  </si>
  <si>
    <t>♂ Robert Cisneros
30 | Bachelor</t>
  </si>
  <si>
    <t>00-13398022</t>
  </si>
  <si>
    <t>♂ Russell Pierce
59 | Bachelor</t>
  </si>
  <si>
    <t>00-13443928</t>
  </si>
  <si>
    <t>♂ Gregory Smith
29 | Bachelor</t>
  </si>
  <si>
    <t>00-13523397</t>
  </si>
  <si>
    <t>♂ Jesus James
21 | High School</t>
  </si>
  <si>
    <t>00-13540146</t>
  </si>
  <si>
    <t>♂ Jackie Baker
30 | Bachelor</t>
  </si>
  <si>
    <t>00-13594894</t>
  </si>
  <si>
    <t>♂ David Henderson
22 | Bachelor</t>
  </si>
  <si>
    <t>00-13609956</t>
  </si>
  <si>
    <t>♂ Jennifer Hayden
31 | Bachelor</t>
  </si>
  <si>
    <t>00-13610435</t>
  </si>
  <si>
    <t>♂ Elizabeth Barnett
23 | High School</t>
  </si>
  <si>
    <t>00-13629536</t>
  </si>
  <si>
    <t>♂ Deborah Crawford
64 | Bachelor</t>
  </si>
  <si>
    <t>00-13779742</t>
  </si>
  <si>
    <t>♂ Heather Dunn
31 | Master</t>
  </si>
  <si>
    <t>00-13783268</t>
  </si>
  <si>
    <t>♂ Katrina Duran
28 | Bachelor</t>
  </si>
  <si>
    <t>▼ Terminated
23/04/2018 - 17/12/2020</t>
  </si>
  <si>
    <t>00-13792466</t>
  </si>
  <si>
    <t>♂ John Wilkinson
25 | Bachelor</t>
  </si>
  <si>
    <t>00-13891393</t>
  </si>
  <si>
    <t>♂ Brenda Stephens
28 | Master</t>
  </si>
  <si>
    <t>00-13940129</t>
  </si>
  <si>
    <t>♂ Jason Salinas
34 | Bachelor</t>
  </si>
  <si>
    <t>▼ Terminated
19/11/2018 - 18/03/2022</t>
  </si>
  <si>
    <t>00-13998226</t>
  </si>
  <si>
    <t>♂ Michelle Wong
21 | Bachelor</t>
  </si>
  <si>
    <t>00-14052129</t>
  </si>
  <si>
    <t>♂ Gregory Mullen
26 | Bachelor</t>
  </si>
  <si>
    <t>00-14083774</t>
  </si>
  <si>
    <t>♂ Deborah Bryant
63 | Bachelor</t>
  </si>
  <si>
    <t>00-14102122</t>
  </si>
  <si>
    <t>♂ Darrell Yang
56 | High School</t>
  </si>
  <si>
    <t>00-14231385</t>
  </si>
  <si>
    <t>♂ Christopher Carney
22 | Bachelor</t>
  </si>
  <si>
    <t>00-14237322</t>
  </si>
  <si>
    <t>♂ Kenneth Griffin
34 | Master</t>
  </si>
  <si>
    <t>▼ Terminated
05/10/2020 - 03/04/2021</t>
  </si>
  <si>
    <t>00-14245067</t>
  </si>
  <si>
    <t>♂ Amber Nelson
22 | Bachelor</t>
  </si>
  <si>
    <t>00-14259382</t>
  </si>
  <si>
    <t>♂ Wendy Owens
28 | Master</t>
  </si>
  <si>
    <t>00-14352961</t>
  </si>
  <si>
    <t>♂ Lisa Le
25 | Bachelor</t>
  </si>
  <si>
    <t>00-14484588</t>
  </si>
  <si>
    <t>♂ Debra Moore
25 | High School</t>
  </si>
  <si>
    <t>00-14532520</t>
  </si>
  <si>
    <t>♂ Alan Gallagher
22 | Bachelor</t>
  </si>
  <si>
    <t>00-14547522</t>
  </si>
  <si>
    <t>♂ Danielle Fitzpatrick
22 | Master</t>
  </si>
  <si>
    <t>00-14661983</t>
  </si>
  <si>
    <t>♂ Christopher Dawson
31 | High School</t>
  </si>
  <si>
    <t>00-14813349</t>
  </si>
  <si>
    <t>♂ Danielle Mills
24 | Master</t>
  </si>
  <si>
    <t>00-14839040</t>
  </si>
  <si>
    <t>♂ James Whitaker
27 | Bachelor</t>
  </si>
  <si>
    <t>00-14897064</t>
  </si>
  <si>
    <t>♂ Melissa Jackson
34 | Bachelor</t>
  </si>
  <si>
    <t>00-15014140</t>
  </si>
  <si>
    <t>♂ Tabitha Johnson
25 | Bachelor</t>
  </si>
  <si>
    <t>00-15124422</t>
  </si>
  <si>
    <t>♂ Jennifer Ellis
32 | Bachelor</t>
  </si>
  <si>
    <t>00-15198305</t>
  </si>
  <si>
    <t>♂ Mary Hernandez
27 | High School</t>
  </si>
  <si>
    <t>00-15279811</t>
  </si>
  <si>
    <t>♂ Ashley Lane
26 | Bachelor</t>
  </si>
  <si>
    <t>00-15307982</t>
  </si>
  <si>
    <t>▼ Terminated
21/03/2017 - 22/12/2018</t>
  </si>
  <si>
    <t>00-15317415</t>
  </si>
  <si>
    <t>♂ Ruth Baker
24 | Bachelor</t>
  </si>
  <si>
    <t>00-15370027</t>
  </si>
  <si>
    <t>♂ Kenneth White
63 | Master</t>
  </si>
  <si>
    <t>00-15379569</t>
  </si>
  <si>
    <t>♂ Matthew Ramsey
26 | Bachelor</t>
  </si>
  <si>
    <t>00-15414590</t>
  </si>
  <si>
    <t>♂ Morgan Hartman
28 | Bachelor</t>
  </si>
  <si>
    <t>00-15425057</t>
  </si>
  <si>
    <t>♂ Kathryn Miller
60 | Bachelor</t>
  </si>
  <si>
    <t>00-15427468</t>
  </si>
  <si>
    <t>♂ Amber Lara
30 | High School</t>
  </si>
  <si>
    <t>00-15512205</t>
  </si>
  <si>
    <t>♂ Devon Hall
55 | Bachelor</t>
  </si>
  <si>
    <t>▼ Terminated
27/09/2018 - 07/08/2021</t>
  </si>
  <si>
    <t>00-15519702</t>
  </si>
  <si>
    <t>♂ Jason Williams
28 | Bachelor</t>
  </si>
  <si>
    <t>00-15527388</t>
  </si>
  <si>
    <t>♂ Jennifer Stanley
20 | High School</t>
  </si>
  <si>
    <t>00-15640563</t>
  </si>
  <si>
    <t>♂ Donald Morales
59 | High School</t>
  </si>
  <si>
    <t>00-15646068</t>
  </si>
  <si>
    <t>♂ Paul Hoffman
59 | Bachelor</t>
  </si>
  <si>
    <t>▼ Terminated
12/04/2017 - 13/06/2020</t>
  </si>
  <si>
    <t>00-15697626</t>
  </si>
  <si>
    <t>♂ Jeffrey Rodriguez
24 | Bachelor</t>
  </si>
  <si>
    <t>00-15715022</t>
  </si>
  <si>
    <t>♂ Jane Calhoun
23 | Bachelor</t>
  </si>
  <si>
    <t>00-15727862</t>
  </si>
  <si>
    <t>♂ Tiffany Hatfield
57 | Bachelor</t>
  </si>
  <si>
    <t>00-15732182</t>
  </si>
  <si>
    <t>♂ Christina West
22 | Bachelor</t>
  </si>
  <si>
    <t>00-15833729</t>
  </si>
  <si>
    <t>♂ Kathryn Carroll
25 | Bachelor</t>
  </si>
  <si>
    <t>00-15910104</t>
  </si>
  <si>
    <t>♂ Peter Powell
25 | Bachelor</t>
  </si>
  <si>
    <t>00-15910667</t>
  </si>
  <si>
    <t>♂ Brandi Ferguson
24 | Bachelor</t>
  </si>
  <si>
    <t>▼ Terminated
25/12/2017 - 22/06/2018</t>
  </si>
  <si>
    <t>00-15938855</t>
  </si>
  <si>
    <t>♂ Caitlyn Nelson
29 | Bachelor</t>
  </si>
  <si>
    <t>00-15997180</t>
  </si>
  <si>
    <t>♂ Leslie Kirk
22 | Bachelor</t>
  </si>
  <si>
    <t>00-16124158</t>
  </si>
  <si>
    <t>♂ Sarah Nelson
60 | Bachelor</t>
  </si>
  <si>
    <t>00-16203566</t>
  </si>
  <si>
    <t>♂ Troy Coleman
30 | Bachelor</t>
  </si>
  <si>
    <t>00-16227011</t>
  </si>
  <si>
    <t>♂ Heather Lester
25 | High School</t>
  </si>
  <si>
    <t>00-16260094</t>
  </si>
  <si>
    <t>♂ Paul Cohen
30 | Master</t>
  </si>
  <si>
    <t>00-16280294</t>
  </si>
  <si>
    <t>♂ Collin Boyd
55 | High School</t>
  </si>
  <si>
    <t>00-16356704</t>
  </si>
  <si>
    <t>♂ Michael Love
33 | Bachelor</t>
  </si>
  <si>
    <t>00-16368984</t>
  </si>
  <si>
    <t>♂ Mark Morris
55 | Bachelor</t>
  </si>
  <si>
    <t>00-16378574</t>
  </si>
  <si>
    <t>♂ Marcus Johnson
28 | Bachelor</t>
  </si>
  <si>
    <t>00-16405980</t>
  </si>
  <si>
    <t>♂ Brittany Hood
22 | Bachelor</t>
  </si>
  <si>
    <t>00-16412872</t>
  </si>
  <si>
    <t>♂ Donald Sanford
55 | Bachelor</t>
  </si>
  <si>
    <t>00-16417911</t>
  </si>
  <si>
    <t>♂ Matthew Sanchez
26 | High School</t>
  </si>
  <si>
    <t>00-16449155</t>
  </si>
  <si>
    <t>♂ Daniel Jones
32 | Bachelor</t>
  </si>
  <si>
    <t>00-16554015</t>
  </si>
  <si>
    <t>♂ Sarah Parrish
27 | High School</t>
  </si>
  <si>
    <t>00-16618423</t>
  </si>
  <si>
    <t>♂ Jennifer Cooper
31 | Master</t>
  </si>
  <si>
    <t>00-16620388</t>
  </si>
  <si>
    <t>♂ Joy Mclean
21 | High School</t>
  </si>
  <si>
    <t>00-16641596</t>
  </si>
  <si>
    <t>♂ Timothy Washington
29 | Bachelor</t>
  </si>
  <si>
    <t>00-16681498</t>
  </si>
  <si>
    <t>♂ Jacob Kelley
57 | Bachelor</t>
  </si>
  <si>
    <t>00-16729990</t>
  </si>
  <si>
    <t>♂ Joshua Wright
33 | Bachelor</t>
  </si>
  <si>
    <t>▼ Terminated
24/12/2020 - 30/07/2024</t>
  </si>
  <si>
    <t>00-16757047</t>
  </si>
  <si>
    <t>♂ Emily Norton
58 | High School</t>
  </si>
  <si>
    <t>00-16757958</t>
  </si>
  <si>
    <t>♂ Ariana Zuniga
55 | Bachelor</t>
  </si>
  <si>
    <t>00-16780654</t>
  </si>
  <si>
    <t>♂ Victoria Dillon
32 | Bachelor</t>
  </si>
  <si>
    <t>00-16788521</t>
  </si>
  <si>
    <t>♂ Tara Miller
34 | Bachelor</t>
  </si>
  <si>
    <t>00-16818365</t>
  </si>
  <si>
    <t>♂ Edward Garcia
56 | Bachelor</t>
  </si>
  <si>
    <t>00-16829764</t>
  </si>
  <si>
    <t>♂ Clifford Ellis
65 | Bachelor</t>
  </si>
  <si>
    <t>00-16835512</t>
  </si>
  <si>
    <t>00-16986310</t>
  </si>
  <si>
    <t>♂ Ashley Young
31 | High School</t>
  </si>
  <si>
    <t>00-16993664</t>
  </si>
  <si>
    <t>♂ Kevin Joyce
29 | High School</t>
  </si>
  <si>
    <t>00-17020005</t>
  </si>
  <si>
    <t>♂ Roberto Soto
21 | Bachelor</t>
  </si>
  <si>
    <t>00-17024006</t>
  </si>
  <si>
    <t>00-17036160</t>
  </si>
  <si>
    <t>♂ Justin Hughes
21 | Bachelor</t>
  </si>
  <si>
    <t>00-17042688</t>
  </si>
  <si>
    <t>♂ Lisa Armstrong
26 | High School</t>
  </si>
  <si>
    <t>00-17069536</t>
  </si>
  <si>
    <t>♂ Cheyenne Hart
22 | Bachelor</t>
  </si>
  <si>
    <t>▼ Terminated
08/09/2017 - 04/07/2021</t>
  </si>
  <si>
    <t>00-17126486</t>
  </si>
  <si>
    <t>00-17140578</t>
  </si>
  <si>
    <t>♂ Kenneth Peterson
33 | Bachelor</t>
  </si>
  <si>
    <t>00-17171026</t>
  </si>
  <si>
    <t>00-17232064</t>
  </si>
  <si>
    <t>♂ Emily Graham
26 | Bachelor</t>
  </si>
  <si>
    <t>00-17367600</t>
  </si>
  <si>
    <t>♂ William Mercado
28 | Bachelor</t>
  </si>
  <si>
    <t>00-17429830</t>
  </si>
  <si>
    <t>♂ Robert Pierce
34 | Bachelor</t>
  </si>
  <si>
    <t>00-17435952</t>
  </si>
  <si>
    <t>♂ Christopher Davidson
59 | High School</t>
  </si>
  <si>
    <t>00-17456282</t>
  </si>
  <si>
    <t>♂ Sara Martinez
25 | Bachelor</t>
  </si>
  <si>
    <t>00-17666327</t>
  </si>
  <si>
    <t>♂ David Newton
31 | High School</t>
  </si>
  <si>
    <t>00-17709617</t>
  </si>
  <si>
    <t>00-17734634</t>
  </si>
  <si>
    <t>♂ Michael Porter
32 | Bachelor</t>
  </si>
  <si>
    <t>00-17853132</t>
  </si>
  <si>
    <t>♂ Manuel Lee
60 | Bachelor</t>
  </si>
  <si>
    <t>00-17947134</t>
  </si>
  <si>
    <t>♂ Blake Watts
27 | High School</t>
  </si>
  <si>
    <t>00-18022803</t>
  </si>
  <si>
    <t>00-18022882</t>
  </si>
  <si>
    <t>♂ Maurice Gutierrez
61 | High School</t>
  </si>
  <si>
    <t>00-18024377</t>
  </si>
  <si>
    <t>♂ Erin Roberts
65 | Bachelor</t>
  </si>
  <si>
    <t>00-18045780</t>
  </si>
  <si>
    <t>♂ Rodney Mosley
55 | Bachelor</t>
  </si>
  <si>
    <t>00-18054992</t>
  </si>
  <si>
    <t>♂ Jordan Bennett
23 | Bachelor</t>
  </si>
  <si>
    <t>00-18094532</t>
  </si>
  <si>
    <t>♂ Tammy Li
30 | Master</t>
  </si>
  <si>
    <t>00-18157513</t>
  </si>
  <si>
    <t>♂ Kayla Simon
20 | High School</t>
  </si>
  <si>
    <t>00-18169239</t>
  </si>
  <si>
    <t>♂ Sylvia Brooks
24 | Bachelor</t>
  </si>
  <si>
    <t>00-18181595</t>
  </si>
  <si>
    <t>♂ Kevin Rogers
63 | Bachelor</t>
  </si>
  <si>
    <t>▼ Terminated
17/11/2020 - 16/05/2021</t>
  </si>
  <si>
    <t>00-18220986</t>
  </si>
  <si>
    <t>♂ Patrick Hernandez
32 | High School</t>
  </si>
  <si>
    <t>00-18357162</t>
  </si>
  <si>
    <t>♂ Kristi Lawson
56 | Bachelor</t>
  </si>
  <si>
    <t>00-18359252</t>
  </si>
  <si>
    <t>♂ Danielle Moody
34 | Bachelor</t>
  </si>
  <si>
    <t>▼ Terminated
23/01/2022 - 22/07/2022</t>
  </si>
  <si>
    <t>00-18439853</t>
  </si>
  <si>
    <t>♂ Stephanie Saunders
26 | Bachelor</t>
  </si>
  <si>
    <t>00-18522597</t>
  </si>
  <si>
    <t>♂ Michelle Wilson
30 | Bachelor</t>
  </si>
  <si>
    <t>00-18530615</t>
  </si>
  <si>
    <t>♂ Brandy Hall
22 | Bachelor</t>
  </si>
  <si>
    <t>▼ Terminated
05/09/2019 - 09/10/2022</t>
  </si>
  <si>
    <t>00-18540104</t>
  </si>
  <si>
    <t>♂ Bernard Macdonald
58 | Bachelor</t>
  </si>
  <si>
    <t>00-18542875</t>
  </si>
  <si>
    <t>♂ Anna Day
32 | Bachelor</t>
  </si>
  <si>
    <t>00-18568064</t>
  </si>
  <si>
    <t>♂ Kathleen Sanchez
22 | Bachelor</t>
  </si>
  <si>
    <t>00-18585082</t>
  </si>
  <si>
    <t>♂ Angela Cooper
20 | Bachelor</t>
  </si>
  <si>
    <t>00-18601785</t>
  </si>
  <si>
    <t>♂ Emily Miller
30 | Bachelor</t>
  </si>
  <si>
    <t>00-18625670</t>
  </si>
  <si>
    <t>♂ Valerie Velasquez
24 | High School</t>
  </si>
  <si>
    <t>00-18672730</t>
  </si>
  <si>
    <t>♂ Samuel Solomon
58 | Master</t>
  </si>
  <si>
    <t>00-18702667</t>
  </si>
  <si>
    <t>♂ Jessica Vargas
23 | Bachelor</t>
  </si>
  <si>
    <t>00-18713806</t>
  </si>
  <si>
    <t>♂ Bruce Smith
26 | High School</t>
  </si>
  <si>
    <t>00-18847372</t>
  </si>
  <si>
    <t>♂ Karen Dodson
21 | High School</t>
  </si>
  <si>
    <t>00-18865799</t>
  </si>
  <si>
    <t>♂ Jason Quinn
22 | Bachelor</t>
  </si>
  <si>
    <t>00-18982581</t>
  </si>
  <si>
    <t>♂ Jennifer Moore
34 | Bachelor</t>
  </si>
  <si>
    <t>00-19011856</t>
  </si>
  <si>
    <t>00-19046325</t>
  </si>
  <si>
    <t>♂ Barbara Bennett
29 | Bachelor</t>
  </si>
  <si>
    <t>00-19066901</t>
  </si>
  <si>
    <t>♂ Krystal Wilson
62 | Bachelor</t>
  </si>
  <si>
    <t>00-19223541</t>
  </si>
  <si>
    <t>♂ Joseph Castillo
23 | Bachelor</t>
  </si>
  <si>
    <t>00-19232076</t>
  </si>
  <si>
    <t>♂ Stephanie Grant
34 | Bachelor</t>
  </si>
  <si>
    <t>00-19398971</t>
  </si>
  <si>
    <t>♂ Beth Mcneil
26 | High School</t>
  </si>
  <si>
    <t>00-19408620</t>
  </si>
  <si>
    <t>♂ Cindy Alexander
20 | High School</t>
  </si>
  <si>
    <t>00-19666479</t>
  </si>
  <si>
    <t>♂ Kimberly Ross
32 | Bachelor</t>
  </si>
  <si>
    <t>00-19668169</t>
  </si>
  <si>
    <t>♂ Paul Whitney
28 | High School</t>
  </si>
  <si>
    <t>00-19782015</t>
  </si>
  <si>
    <t>♂ Pamela Wolfe
27 | Master</t>
  </si>
  <si>
    <t>00-19898898</t>
  </si>
  <si>
    <t>♂ John Stephens
28 | High School</t>
  </si>
  <si>
    <t>00-19983865</t>
  </si>
  <si>
    <t>♂ Lindsey Roberts
23 | Bachelor</t>
  </si>
  <si>
    <t>00-20019055</t>
  </si>
  <si>
    <t>♂ Benjamin Hall
61 | Bachelor</t>
  </si>
  <si>
    <t>00-20036415</t>
  </si>
  <si>
    <t>♂ Michael Bowen
24 | Master</t>
  </si>
  <si>
    <t>00-20050169</t>
  </si>
  <si>
    <t>♂ Ryan Garcia
28 | Bachelor</t>
  </si>
  <si>
    <t>00-20120010</t>
  </si>
  <si>
    <t>♂ Brian Walters
23 | Bachelor</t>
  </si>
  <si>
    <t>00-20170987</t>
  </si>
  <si>
    <t>♂ Lonnie Sims
65 | Bachelor</t>
  </si>
  <si>
    <t>00-20236554</t>
  </si>
  <si>
    <t>00-20239462</t>
  </si>
  <si>
    <t>♂ Nicole Potter
55 | Bachelor</t>
  </si>
  <si>
    <t>00-20341136</t>
  </si>
  <si>
    <t>00-20387636</t>
  </si>
  <si>
    <t>♂ David Larson
55 | Bachelor</t>
  </si>
  <si>
    <t>00-20398669</t>
  </si>
  <si>
    <t>♂ Jason Lewis
33 | High School</t>
  </si>
  <si>
    <t>00-20443290</t>
  </si>
  <si>
    <t>♂ Angela Johnson
28 | High School</t>
  </si>
  <si>
    <t>00-20453825</t>
  </si>
  <si>
    <t>♂ Diane Kelly
25 | Bachelor</t>
  </si>
  <si>
    <t>▼ Terminated
08/09/2020 - 07/03/2021</t>
  </si>
  <si>
    <t>00-20488284</t>
  </si>
  <si>
    <t>♂ Kevin Fitzpatrick
60 | Bachelor</t>
  </si>
  <si>
    <t>00-20560435</t>
  </si>
  <si>
    <t>♂ Stephanie Williams
27 | Bachelor</t>
  </si>
  <si>
    <t>00-20560999</t>
  </si>
  <si>
    <t>♂ Alicia Griffith
30 | Bachelor</t>
  </si>
  <si>
    <t>00-20570592</t>
  </si>
  <si>
    <t>♂ Guy Gaines
22 | Bachelor</t>
  </si>
  <si>
    <t>00-20655497</t>
  </si>
  <si>
    <t>♂ Ryan Drake
62 | Bachelor</t>
  </si>
  <si>
    <t>00-20695957</t>
  </si>
  <si>
    <t>♂ Samuel Sandoval
21 | Bachelor</t>
  </si>
  <si>
    <t>00-20698169</t>
  </si>
  <si>
    <t>♂ Carol Hughes
62 | Bachelor</t>
  </si>
  <si>
    <t>00-20715605</t>
  </si>
  <si>
    <t>00-20733328</t>
  </si>
  <si>
    <t>♂ Amanda Taylor
25 | Bachelor</t>
  </si>
  <si>
    <t>00-20746667</t>
  </si>
  <si>
    <t>♂ Shannon Shepherd
28 | Bachelor</t>
  </si>
  <si>
    <t>▼ Terminated
22/11/2018 - 01/08/2022</t>
  </si>
  <si>
    <t>00-20751435</t>
  </si>
  <si>
    <t>♂ Jenny Roman
25 | High School</t>
  </si>
  <si>
    <t>00-20892520</t>
  </si>
  <si>
    <t>♂ Elizabeth Brown
29 | Bachelor</t>
  </si>
  <si>
    <t>00-20896797</t>
  </si>
  <si>
    <t>♂ Steve Hernandez
31 | Bachelor</t>
  </si>
  <si>
    <t>▼ Terminated
10/03/2017 - 28/08/2021</t>
  </si>
  <si>
    <t>00-20937062</t>
  </si>
  <si>
    <t>♂ Thomas Chavez
25 | Bachelor</t>
  </si>
  <si>
    <t>00-20949687</t>
  </si>
  <si>
    <t>♂ Madison Blankenship
63 | Bachelor</t>
  </si>
  <si>
    <t>▼ Terminated
28/04/2017 - 19/12/2018</t>
  </si>
  <si>
    <t>00-21062296</t>
  </si>
  <si>
    <t>♂ Alexis Clark
24 | Bachelor</t>
  </si>
  <si>
    <t>▼ Terminated
25/02/2018 - 24/08/2018</t>
  </si>
  <si>
    <t>00-21091349</t>
  </si>
  <si>
    <t>♂ Angelica Maxwell
65 | Bachelor</t>
  </si>
  <si>
    <t>00-21180576</t>
  </si>
  <si>
    <t>♂ Patricia Harris
20 | High School</t>
  </si>
  <si>
    <t>00-21207286</t>
  </si>
  <si>
    <t>♂ Jennifer Martin
30 | Bachelor</t>
  </si>
  <si>
    <t>00-21220004</t>
  </si>
  <si>
    <t>♂ Mike Watson
58 | Bachelor</t>
  </si>
  <si>
    <t>00-21232956</t>
  </si>
  <si>
    <t>♂ Debbie Edwards
23 | Master</t>
  </si>
  <si>
    <t>00-21283250</t>
  </si>
  <si>
    <t>♂ Matthew Vargas
60 | Bachelor</t>
  </si>
  <si>
    <t>00-21336167</t>
  </si>
  <si>
    <t>♂ Vanessa Hardy
26 | High School</t>
  </si>
  <si>
    <t>00-21346274</t>
  </si>
  <si>
    <t>♂ Katelyn Mejia
28 | Master</t>
  </si>
  <si>
    <t>00-21359569</t>
  </si>
  <si>
    <t>♂ Danielle Kaiser
33 | High School</t>
  </si>
  <si>
    <t>00-21370793</t>
  </si>
  <si>
    <t>♂ Morgan Pugh
58 | Bachelor</t>
  </si>
  <si>
    <t>▼ Terminated
14/06/2018 - 04/08/2024</t>
  </si>
  <si>
    <t>00-21395409</t>
  </si>
  <si>
    <t>♂ Matthew Rodriguez
62 | Bachelor</t>
  </si>
  <si>
    <t>▼ Terminated
06/11/2020 - 17/03/2022</t>
  </si>
  <si>
    <t>00-21413934</t>
  </si>
  <si>
    <t>♂ John Rice
26 | Bachelor</t>
  </si>
  <si>
    <t>00-21517819</t>
  </si>
  <si>
    <t>♂ Jerome Lang
22 | Bachelor</t>
  </si>
  <si>
    <t>00-21655936</t>
  </si>
  <si>
    <t>♂ Kenneth Thomas
24 | Bachelor</t>
  </si>
  <si>
    <t>00-21659353</t>
  </si>
  <si>
    <t>♂ Kimberly Flynn
22 | Bachelor</t>
  </si>
  <si>
    <t>00-21694111</t>
  </si>
  <si>
    <t>♂ Rebecca Johnson
24 | High School</t>
  </si>
  <si>
    <t>00-21906683</t>
  </si>
  <si>
    <t>♂ Mary Arnold
60 | Bachelor</t>
  </si>
  <si>
    <t>00-21908902</t>
  </si>
  <si>
    <t>♂ Michelle Kelly
31 | Bachelor</t>
  </si>
  <si>
    <t>00-22029742</t>
  </si>
  <si>
    <t>♂ Taylor Kerr
31 | Master</t>
  </si>
  <si>
    <t>00-22119306</t>
  </si>
  <si>
    <t>♂ Nicole Wright
58 | Bachelor</t>
  </si>
  <si>
    <t>00-22125761</t>
  </si>
  <si>
    <t>00-22153955</t>
  </si>
  <si>
    <t>♂ Michelle White
26 | Bachelor</t>
  </si>
  <si>
    <t>00-22299448</t>
  </si>
  <si>
    <t>♂ Darlene Malone
21 | Bachelor</t>
  </si>
  <si>
    <t>00-22343983</t>
  </si>
  <si>
    <t>♂ Raymond Willis
26 | Bachelor</t>
  </si>
  <si>
    <t>00-22367293</t>
  </si>
  <si>
    <t>♂ Victor Shelton
34 | Bachelor</t>
  </si>
  <si>
    <t>00-22384073</t>
  </si>
  <si>
    <t>♂ Stephanie Martinez
27 | Master</t>
  </si>
  <si>
    <t>00-22452337</t>
  </si>
  <si>
    <t>♂ Patrick Parker
63 | Bachelor</t>
  </si>
  <si>
    <t>00-22454733</t>
  </si>
  <si>
    <t>♂ Brian Schmidt
22 | Bachelor</t>
  </si>
  <si>
    <t>00-22457090</t>
  </si>
  <si>
    <t>♂ Catherine Martinez
22 | Bachelor</t>
  </si>
  <si>
    <t>00-22499198</t>
  </si>
  <si>
    <t>♂ Leslie Tucker
25 | High School</t>
  </si>
  <si>
    <t>00-22516397</t>
  </si>
  <si>
    <t>♂ Chelsea Hamilton
55 | Bachelor</t>
  </si>
  <si>
    <t>00-22550720</t>
  </si>
  <si>
    <t>♂ Richard Bennett
31 | Master</t>
  </si>
  <si>
    <t>00-22554330</t>
  </si>
  <si>
    <t>♂ Daisy Mays
30 | High School</t>
  </si>
  <si>
    <t>00-22631766</t>
  </si>
  <si>
    <t>♂ John Harrell
34 | Bachelor</t>
  </si>
  <si>
    <t>00-22635867</t>
  </si>
  <si>
    <t>♂ Tara Banks
24 | Bachelor</t>
  </si>
  <si>
    <t>00-22718281</t>
  </si>
  <si>
    <t>♂ Kristin Crawford
34 | Bachelor</t>
  </si>
  <si>
    <t>00-22761159</t>
  </si>
  <si>
    <t>♂ Gary Harrison
20 | Master</t>
  </si>
  <si>
    <t>00-22762205</t>
  </si>
  <si>
    <t>♂ Jerry Pham
33 | Bachelor</t>
  </si>
  <si>
    <t>▼ Terminated
27/03/2018 - 23/09/2018</t>
  </si>
  <si>
    <t>00-22866554</t>
  </si>
  <si>
    <t>♂ Ryan Baker
24 | Master</t>
  </si>
  <si>
    <t>00-22891308</t>
  </si>
  <si>
    <t>♂ Michael Mitchell
28 | Bachelor</t>
  </si>
  <si>
    <t>00-22987218</t>
  </si>
  <si>
    <t>♂ Zachary Villanueva
55 | Bachelor</t>
  </si>
  <si>
    <t>00-23041676</t>
  </si>
  <si>
    <t>♂ Lauren Perkins
63 | Master</t>
  </si>
  <si>
    <t>00-23078971</t>
  </si>
  <si>
    <t>♂ Sandra Stanley
27 | Bachelor</t>
  </si>
  <si>
    <t>00-23087728</t>
  </si>
  <si>
    <t>♂ Paul Bell
34 | Bachelor</t>
  </si>
  <si>
    <t>00-23112905</t>
  </si>
  <si>
    <t>♂ Lindsey James
21 | Bachelor</t>
  </si>
  <si>
    <t>00-23153230</t>
  </si>
  <si>
    <t>♂ Rebecca Ford
33 | Bachelor</t>
  </si>
  <si>
    <t>00-23196701</t>
  </si>
  <si>
    <t>♂ Gregory Hill
28 | Bachelor</t>
  </si>
  <si>
    <t>00-23228017</t>
  </si>
  <si>
    <t>♂ Dean Miles
29 | Bachelor</t>
  </si>
  <si>
    <t>00-23234972</t>
  </si>
  <si>
    <t>♂ Chelsea Lee
23 | Bachelor</t>
  </si>
  <si>
    <t>▼ Terminated
06/04/2023 - 03/10/2023</t>
  </si>
  <si>
    <t>00-23266082</t>
  </si>
  <si>
    <t>♂ Michael Campbell
57 | Bachelor</t>
  </si>
  <si>
    <t>00-23274325</t>
  </si>
  <si>
    <t>♂ Paul Lopez
24 | Master</t>
  </si>
  <si>
    <t>00-23288780</t>
  </si>
  <si>
    <t>00-23316648</t>
  </si>
  <si>
    <t>♂ Michael Jones
21 | Bachelor</t>
  </si>
  <si>
    <t>00-23368540</t>
  </si>
  <si>
    <t>♂ Patrick Middleton
31 | Master</t>
  </si>
  <si>
    <t>00-23437484</t>
  </si>
  <si>
    <t>♂ Meagan Guzman
28 | Bachelor</t>
  </si>
  <si>
    <t>00-23471350</t>
  </si>
  <si>
    <t>♂ James Smith
33 | Bachelor</t>
  </si>
  <si>
    <t>00-23530374</t>
  </si>
  <si>
    <t>♂ Jennifer Moyer
58 | Bachelor</t>
  </si>
  <si>
    <t>00-23667066</t>
  </si>
  <si>
    <t>♂ Heather Chapman
31 | Master</t>
  </si>
  <si>
    <t>00-23719833</t>
  </si>
  <si>
    <t>♂ Raymond Bennett
64 | High School</t>
  </si>
  <si>
    <t>00-23772773</t>
  </si>
  <si>
    <t>♂ Brittany Abbott
34 | Bachelor</t>
  </si>
  <si>
    <t>00-23828160</t>
  </si>
  <si>
    <t>♂ Michael Alexander
29 | Bachelor</t>
  </si>
  <si>
    <t>00-23833135</t>
  </si>
  <si>
    <t>♂ Danielle Hahn
22 | Bachelor</t>
  </si>
  <si>
    <t>00-23856023</t>
  </si>
  <si>
    <t>♂ Angela Montgomery
59 | Bachelor</t>
  </si>
  <si>
    <t>00-23922336</t>
  </si>
  <si>
    <t>♂ Melissa Arias
30 | Bachelor</t>
  </si>
  <si>
    <t>00-23941705</t>
  </si>
  <si>
    <t>♂ Jeanette Nichols
33 | Bachelor</t>
  </si>
  <si>
    <t>00-23948820</t>
  </si>
  <si>
    <t>♂ Nathan Wheeler
30 | Bachelor</t>
  </si>
  <si>
    <t>00-24000677</t>
  </si>
  <si>
    <t>♂ Jose Christian
29 | Bachelor</t>
  </si>
  <si>
    <t>00-24067040</t>
  </si>
  <si>
    <t>♂ Emily Chavez
30 | Bachelor</t>
  </si>
  <si>
    <t>00-24087799</t>
  </si>
  <si>
    <t>♂ Deanna Thomas
58 | Bachelor</t>
  </si>
  <si>
    <t>00-24093227</t>
  </si>
  <si>
    <t>♂ Allison Reyes
29 | High School</t>
  </si>
  <si>
    <t>00-24097501</t>
  </si>
  <si>
    <t>♂ Ashley Michael
30 | Bachelor</t>
  </si>
  <si>
    <t>00-24212949</t>
  </si>
  <si>
    <t>♂ Tiffany Taylor
60 | High School</t>
  </si>
  <si>
    <t>00-24272571</t>
  </si>
  <si>
    <t>♂ Nicole Johns
23 | Bachelor</t>
  </si>
  <si>
    <t>00-24312148</t>
  </si>
  <si>
    <t>♂ Jason Johnston
25 | Master</t>
  </si>
  <si>
    <t>00-24370285</t>
  </si>
  <si>
    <t>♂ Sylvia Bell
21 | Bachelor</t>
  </si>
  <si>
    <t>00-24371585</t>
  </si>
  <si>
    <t>00-24379674</t>
  </si>
  <si>
    <t>♂ Jackie Travis
33 | Master</t>
  </si>
  <si>
    <t>00-24404851</t>
  </si>
  <si>
    <t>♂ Tommy Vargas
57 | High School</t>
  </si>
  <si>
    <t>00-24428014</t>
  </si>
  <si>
    <t>♂ Bradley Hughes
55 | Bachelor</t>
  </si>
  <si>
    <t>▼ Terminated
25/05/2019 - 21/11/2019</t>
  </si>
  <si>
    <t>00-24451825</t>
  </si>
  <si>
    <t>♂ Megan Potter
23 | Bachelor</t>
  </si>
  <si>
    <t>00-24486341</t>
  </si>
  <si>
    <t>00-24490391</t>
  </si>
  <si>
    <t>♂ Danielle Coleman
21 | Bachelor</t>
  </si>
  <si>
    <t>▼ Terminated
07/04/2020 - 04/10/2020</t>
  </si>
  <si>
    <t>00-24536356</t>
  </si>
  <si>
    <t>♂ Chelsea Mills
63 | Master</t>
  </si>
  <si>
    <t>00-24542266</t>
  </si>
  <si>
    <t>♂ Craig Phillips
29 | Bachelor</t>
  </si>
  <si>
    <t>00-24607269</t>
  </si>
  <si>
    <t>♂ Julie Parker
34 | High School</t>
  </si>
  <si>
    <t>00-24643784</t>
  </si>
  <si>
    <t>♂ Emma Russell
25 | Bachelor</t>
  </si>
  <si>
    <t>00-24678410</t>
  </si>
  <si>
    <t>♂ Shelly Powers
20 | Bachelor</t>
  </si>
  <si>
    <t>▼ Terminated
02/11/2022 - 01/05/2023</t>
  </si>
  <si>
    <t>00-24789528</t>
  </si>
  <si>
    <t>♂ Emily Davis
64 | High School</t>
  </si>
  <si>
    <t>00-24795927</t>
  </si>
  <si>
    <t>♂ Daryl Dean
31 | Bachelor</t>
  </si>
  <si>
    <t>00-24819849</t>
  </si>
  <si>
    <t>♂ Natasha Porter
30 | High School</t>
  </si>
  <si>
    <t>00-24844760</t>
  </si>
  <si>
    <t>♂ Jasmine Hale
30 | High School</t>
  </si>
  <si>
    <t>00-24845948</t>
  </si>
  <si>
    <t>00-24869050</t>
  </si>
  <si>
    <t>♂ Tasha Chase
28 | Bachelor</t>
  </si>
  <si>
    <t>00-24881319</t>
  </si>
  <si>
    <t>♂ Eric Martinez
62 | High School</t>
  </si>
  <si>
    <t>00-24916551</t>
  </si>
  <si>
    <t>♂ Joshua Cruz
23 | Bachelor</t>
  </si>
  <si>
    <t>00-24919894</t>
  </si>
  <si>
    <t>♂ Robert Morrison
32 | Bachelor</t>
  </si>
  <si>
    <t>00-24962673</t>
  </si>
  <si>
    <t>♂ Kimberly Russell
23 | Bachelor</t>
  </si>
  <si>
    <t>00-24968484</t>
  </si>
  <si>
    <t>♂ Scott Edwards
25 | High School</t>
  </si>
  <si>
    <t>00-25087236</t>
  </si>
  <si>
    <t>♂ Kristen Gibbs
23 | High School</t>
  </si>
  <si>
    <t>00-25119192</t>
  </si>
  <si>
    <t>♂ Andrea Matthews
28 | Bachelor</t>
  </si>
  <si>
    <t>▼ Terminated
26/10/2018 - 09/05/2022</t>
  </si>
  <si>
    <t>00-25164841</t>
  </si>
  <si>
    <t>♂ Connor Lindsey
31 | Bachelor</t>
  </si>
  <si>
    <t>00-25228493</t>
  </si>
  <si>
    <t>♂ Lynn Morales
58 | Bachelor</t>
  </si>
  <si>
    <t>▼ Terminated
29/01/2019 - 08/09/2021</t>
  </si>
  <si>
    <t>00-25245600</t>
  </si>
  <si>
    <t>♂ Amber James
34 | Bachelor</t>
  </si>
  <si>
    <t>00-25249120</t>
  </si>
  <si>
    <t>♂ George Kennedy
32 | Bachelor</t>
  </si>
  <si>
    <t>00-25368078</t>
  </si>
  <si>
    <t>♂ Lisa Christensen
30 | Bachelor</t>
  </si>
  <si>
    <t>00-25372341</t>
  </si>
  <si>
    <t>♂ Phyllis Manning
27 | Bachelor</t>
  </si>
  <si>
    <t>▼ Terminated
04/07/2023 - 31/12/2023</t>
  </si>
  <si>
    <t>00-25405014</t>
  </si>
  <si>
    <t>♂ Shannon Christensen
28 | High School</t>
  </si>
  <si>
    <t>▼ Terminated
09/08/2020 - 22/07/2022</t>
  </si>
  <si>
    <t>00-25419427</t>
  </si>
  <si>
    <t>♂ Lisa Terry
29 | Bachelor</t>
  </si>
  <si>
    <t>00-25422230</t>
  </si>
  <si>
    <t>♂ Matthew Perez
28 | Bachelor</t>
  </si>
  <si>
    <t>00-25494104</t>
  </si>
  <si>
    <t>♂ Daniel Velasquez
22 | Bachelor</t>
  </si>
  <si>
    <t>00-25568500</t>
  </si>
  <si>
    <t>♂ Caitlin Holmes
29 | Bachelor</t>
  </si>
  <si>
    <t>00-25633534</t>
  </si>
  <si>
    <t>♂ Michael Morales
21 | Master</t>
  </si>
  <si>
    <t>00-25692917</t>
  </si>
  <si>
    <t>♂ Robert Fields
55 | High School</t>
  </si>
  <si>
    <t>00-25747238</t>
  </si>
  <si>
    <t>♂ Eric Watson
33 | High School</t>
  </si>
  <si>
    <t>00-25768498</t>
  </si>
  <si>
    <t>♂ Caleb Baker
22 | Master</t>
  </si>
  <si>
    <t>00-25820638</t>
  </si>
  <si>
    <t>♂ Jonathan Nolan
32 | Bachelor</t>
  </si>
  <si>
    <t>00-25827722</t>
  </si>
  <si>
    <t>♂ Lindsey Rogers
28 | Bachelor</t>
  </si>
  <si>
    <t>00-25836692</t>
  </si>
  <si>
    <t>♂ Laura Martinez
31 | Bachelor</t>
  </si>
  <si>
    <t>00-25879991</t>
  </si>
  <si>
    <t>♂ Lisa Fitzgerald
25 | Bachelor</t>
  </si>
  <si>
    <t>00-25882013</t>
  </si>
  <si>
    <t>♂ Samantha Powell
22 | Bachelor</t>
  </si>
  <si>
    <t>00-25890596</t>
  </si>
  <si>
    <t>♂ Autumn Villegas
31 | Master</t>
  </si>
  <si>
    <t>00-25903904</t>
  </si>
  <si>
    <t>♂ Emily Blackwell
31 | Master</t>
  </si>
  <si>
    <t>00-25908597</t>
  </si>
  <si>
    <t>♂ Mike Perez
63 | Master</t>
  </si>
  <si>
    <t>Finance Manager
Finance</t>
  </si>
  <si>
    <t>00-25989909</t>
  </si>
  <si>
    <t>♂ Shawn Coleman
21 | Bachelor</t>
  </si>
  <si>
    <t>00-26092896</t>
  </si>
  <si>
    <t>♂ Rebecca Navarro
33 | High School</t>
  </si>
  <si>
    <t>00-26138312</t>
  </si>
  <si>
    <t>♂ Leslie Conner
60 | High School</t>
  </si>
  <si>
    <t>00-26178675</t>
  </si>
  <si>
    <t>♂ Dylan Jackson
28 | Master</t>
  </si>
  <si>
    <t>00-26206185</t>
  </si>
  <si>
    <t>♂ Veronica Raymond
34 | High School</t>
  </si>
  <si>
    <t>00-26372136</t>
  </si>
  <si>
    <t>♂ Catherine Wagner
65 | Bachelor</t>
  </si>
  <si>
    <t>00-26469781</t>
  </si>
  <si>
    <t>♂ Carol Sanchez
33 | Master</t>
  </si>
  <si>
    <t>00-26492036</t>
  </si>
  <si>
    <t>♂ Heather Crawford
31 | Bachelor</t>
  </si>
  <si>
    <t>00-26518916</t>
  </si>
  <si>
    <t>♂ Kathryn Matthews
27 | Bachelor</t>
  </si>
  <si>
    <t>00-26650628</t>
  </si>
  <si>
    <t>♂ Jill Chavez
61 | Bachelor</t>
  </si>
  <si>
    <t>00-26702017</t>
  </si>
  <si>
    <t>♂ William Hernandez
61 | High School</t>
  </si>
  <si>
    <t>00-26726926</t>
  </si>
  <si>
    <t>♂ Kara Frost
57 | Bachelor</t>
  </si>
  <si>
    <t>▼ Terminated
02/04/2022 - 29/09/2022</t>
  </si>
  <si>
    <t>00-26730148</t>
  </si>
  <si>
    <t>♂ Chad Miller
25 | High School</t>
  </si>
  <si>
    <t>00-26735503</t>
  </si>
  <si>
    <t>♂ Margaret Livingston
33 | Bachelor</t>
  </si>
  <si>
    <t>00-26735821</t>
  </si>
  <si>
    <t>♂ Denise Jackson
60 | Bachelor</t>
  </si>
  <si>
    <t>00-26789758</t>
  </si>
  <si>
    <t>♂ Xavier Williams
27 | High School</t>
  </si>
  <si>
    <t>00-26812821</t>
  </si>
  <si>
    <t>♂ Joshua Jones
29 | Master</t>
  </si>
  <si>
    <t>00-26818338</t>
  </si>
  <si>
    <t>♂ Gabrielle Orozco
60 | Master</t>
  </si>
  <si>
    <t>00-26827538</t>
  </si>
  <si>
    <t>♂ Renee Watson
65 | Bachelor</t>
  </si>
  <si>
    <t>00-26937148</t>
  </si>
  <si>
    <t>♂ Melissa Rodriguez
29 | Bachelor</t>
  </si>
  <si>
    <t>00-26951598</t>
  </si>
  <si>
    <t>♂ Tammy Brown
26 | Bachelor</t>
  </si>
  <si>
    <t>00-27063481</t>
  </si>
  <si>
    <t>♂ Kristina Brown
23 | Bachelor</t>
  </si>
  <si>
    <t>00-27231111</t>
  </si>
  <si>
    <t>♂ Collin Clark
59 | Bachelor</t>
  </si>
  <si>
    <t>00-27250444</t>
  </si>
  <si>
    <t>♂ Megan Brown
31 | Master</t>
  </si>
  <si>
    <t>00-27254103</t>
  </si>
  <si>
    <t>♂ Rita Archer
29 | High School</t>
  </si>
  <si>
    <t>00-27421340</t>
  </si>
  <si>
    <t>♂ Amanda Vasquez
33 | Bachelor</t>
  </si>
  <si>
    <t>00-27455427</t>
  </si>
  <si>
    <t>♂ Jennifer Jacobs
22 | Bachelor</t>
  </si>
  <si>
    <t>00-27463800</t>
  </si>
  <si>
    <t>♂ Courtney Williams
32 | Bachelor</t>
  </si>
  <si>
    <t>▼ Terminated
02/11/2020 - 17/06/2022</t>
  </si>
  <si>
    <t>00-27480237</t>
  </si>
  <si>
    <t>♂ Brandon Gomez
25 | Bachelor</t>
  </si>
  <si>
    <t>00-27486697</t>
  </si>
  <si>
    <t>♂ Sally Lee
61 | Bachelor</t>
  </si>
  <si>
    <t>00-27555507</t>
  </si>
  <si>
    <t>♂ Sarah Russell
25 | High School</t>
  </si>
  <si>
    <t>00-27593505</t>
  </si>
  <si>
    <t>♂ Briana Harvey
32 | High School</t>
  </si>
  <si>
    <t>00-27601200</t>
  </si>
  <si>
    <t>00-27689263</t>
  </si>
  <si>
    <t>♂ Kristi Jimenez
22 | Master</t>
  </si>
  <si>
    <t>00-27702023</t>
  </si>
  <si>
    <t>♂ Thomas Daniel
30 | Bachelor</t>
  </si>
  <si>
    <t>00-27738187</t>
  </si>
  <si>
    <t>♂ Stephen Thomas
55 | Master</t>
  </si>
  <si>
    <t>▼ Terminated
16/03/2017 - 17/11/2018</t>
  </si>
  <si>
    <t>00-27755795</t>
  </si>
  <si>
    <t>♂ Michael Beard
58 | Master</t>
  </si>
  <si>
    <t>00-27785402</t>
  </si>
  <si>
    <t>♂ Marcus Johnson
24 | High School</t>
  </si>
  <si>
    <t>00-27810664</t>
  </si>
  <si>
    <t>♂ Erica Fernandez
21 | Bachelor</t>
  </si>
  <si>
    <t>▼ Terminated
29/05/2020 - 11/06/2021</t>
  </si>
  <si>
    <t>00-27810833</t>
  </si>
  <si>
    <t>♂ Christian Williams
26 | Bachelor</t>
  </si>
  <si>
    <t>00-27812995</t>
  </si>
  <si>
    <t>♂ Aaron Ochoa
20 | Bachelor</t>
  </si>
  <si>
    <t>00-27841755</t>
  </si>
  <si>
    <t>♂ Marcus Brown
27 | Master</t>
  </si>
  <si>
    <t>00-27948371</t>
  </si>
  <si>
    <t>♂ Amber Garcia
29 | Bachelor</t>
  </si>
  <si>
    <t>00-27976656</t>
  </si>
  <si>
    <t>00-27978165</t>
  </si>
  <si>
    <t>♂ Alexis Giles
20 | Bachelor</t>
  </si>
  <si>
    <t>▼ Terminated
15/10/2018 - 17/04/2020</t>
  </si>
  <si>
    <t>00-27986931</t>
  </si>
  <si>
    <t>♂ Bruce Taylor
26 | Master</t>
  </si>
  <si>
    <t>00-28029744</t>
  </si>
  <si>
    <t>♂ Patricia Butler
57 | High School</t>
  </si>
  <si>
    <t>00-28077736</t>
  </si>
  <si>
    <t>♂ Terry Parker
32 | High School</t>
  </si>
  <si>
    <t>00-28083446</t>
  </si>
  <si>
    <t>♂ Veronica Dunn
27 | High School</t>
  </si>
  <si>
    <t>00-28102047</t>
  </si>
  <si>
    <t>♂ Paul Rodriguez
33 | High School</t>
  </si>
  <si>
    <t>00-28112562</t>
  </si>
  <si>
    <t>♂ James Underwood
63 | Bachelor</t>
  </si>
  <si>
    <t>00-28113144</t>
  </si>
  <si>
    <t>♂ Eugene Green
23 | Bachelor</t>
  </si>
  <si>
    <t>00-28134815</t>
  </si>
  <si>
    <t>♂ Michael Bowers
64 | Bachelor</t>
  </si>
  <si>
    <t>00-28150476</t>
  </si>
  <si>
    <t>♂ Bailey Rodriguez
21 | Master</t>
  </si>
  <si>
    <t>00-28238410</t>
  </si>
  <si>
    <t>♂ Melissa Garcia
63 | Bachelor</t>
  </si>
  <si>
    <t>00-28281865</t>
  </si>
  <si>
    <t>♂ Shane Santos
33 | High School</t>
  </si>
  <si>
    <t>00-28320085</t>
  </si>
  <si>
    <t>♂ Adam Moody
22 | High School</t>
  </si>
  <si>
    <t>00-28325379</t>
  </si>
  <si>
    <t>♂ Kathleen Flores
31 | Bachelor</t>
  </si>
  <si>
    <t>▼ Terminated
20/03/2017 - 26/08/2024</t>
  </si>
  <si>
    <t>00-28363062</t>
  </si>
  <si>
    <t>♂ Andrew Wolfe
27 | Bachelor</t>
  </si>
  <si>
    <t>00-28363405</t>
  </si>
  <si>
    <t>♂ Troy Olson
24 | Bachelor</t>
  </si>
  <si>
    <t>00-28399621</t>
  </si>
  <si>
    <t>♂ Peter Mcclure
21 | Bachelor</t>
  </si>
  <si>
    <t>00-28401973</t>
  </si>
  <si>
    <t>♂ Ann Neal
58 | High School</t>
  </si>
  <si>
    <t>00-28409776</t>
  </si>
  <si>
    <t>♂ Wayne Price
26 | High School</t>
  </si>
  <si>
    <t>00-28420515</t>
  </si>
  <si>
    <t>♂ Bobby Sharp
22 | Bachelor</t>
  </si>
  <si>
    <t>00-28444834</t>
  </si>
  <si>
    <t>♂ Eric Haney
29 | Bachelor</t>
  </si>
  <si>
    <t>00-28453471</t>
  </si>
  <si>
    <t>♂ Ann Hale
32 | Bachelor</t>
  </si>
  <si>
    <t>00-28495379</t>
  </si>
  <si>
    <t>♂ Lynn Logan
25 | Master</t>
  </si>
  <si>
    <t>00-28505072</t>
  </si>
  <si>
    <t>♂ Kelly Lewis
27 | Bachelor</t>
  </si>
  <si>
    <t>00-28517985</t>
  </si>
  <si>
    <t>♂ Joyce Taylor
30 | High School</t>
  </si>
  <si>
    <t>00-28605786</t>
  </si>
  <si>
    <t>♂ Heather Meadows
32 | Bachelor</t>
  </si>
  <si>
    <t>00-28639738</t>
  </si>
  <si>
    <t>▼ Terminated
25/10/2017 - 16/08/2018</t>
  </si>
  <si>
    <t>00-28692391</t>
  </si>
  <si>
    <t>♂ Alexander Giles
21 | Bachelor</t>
  </si>
  <si>
    <t>00-28696461</t>
  </si>
  <si>
    <t>00-28850770</t>
  </si>
  <si>
    <t>♂ Tiffany Morgan
27 | Bachelor</t>
  </si>
  <si>
    <t>00-28889590</t>
  </si>
  <si>
    <t>♂ Jill Lara
25 | High School</t>
  </si>
  <si>
    <t>00-28907022</t>
  </si>
  <si>
    <t>♂ William Rivers
24 | Bachelor</t>
  </si>
  <si>
    <t>00-28964413</t>
  </si>
  <si>
    <t>♂ Trevor Reyes
29 | Master</t>
  </si>
  <si>
    <t>00-28988828</t>
  </si>
  <si>
    <t>♂ Barbara Graham
25 | Bachelor</t>
  </si>
  <si>
    <t>00-29042608</t>
  </si>
  <si>
    <t>♂ Robert Pittman
29 | Master</t>
  </si>
  <si>
    <t>00-29042679</t>
  </si>
  <si>
    <t>♂ David Sharp
31 | Master</t>
  </si>
  <si>
    <t>00-29052219</t>
  </si>
  <si>
    <t>♂ Maria Turner
31 | Bachelor</t>
  </si>
  <si>
    <t>00-29091078</t>
  </si>
  <si>
    <t>♂ Renee Porter
22 | Bachelor</t>
  </si>
  <si>
    <t>00-29096178</t>
  </si>
  <si>
    <t>♂ Alejandra Hansen
29 | High School</t>
  </si>
  <si>
    <t>00-29101240</t>
  </si>
  <si>
    <t>00-29108179</t>
  </si>
  <si>
    <t>♂ Bridget Gonzales
26 | Bachelor</t>
  </si>
  <si>
    <t>00-29148862</t>
  </si>
  <si>
    <t>♂ William Gordon
64 | Bachelor</t>
  </si>
  <si>
    <t>00-29175605</t>
  </si>
  <si>
    <t>♂ Brandon Carter
31 | Bachelor</t>
  </si>
  <si>
    <t>00-29226627</t>
  </si>
  <si>
    <t>♂ Cory Mccall
55 | Bachelor</t>
  </si>
  <si>
    <t>00-29326800</t>
  </si>
  <si>
    <t>♂ Andrew Vincent
32 | Bachelor</t>
  </si>
  <si>
    <t>00-29373095</t>
  </si>
  <si>
    <t>00-29378518</t>
  </si>
  <si>
    <t>♂ Kevin Norton
21 | Bachelor</t>
  </si>
  <si>
    <t>00-29433419</t>
  </si>
  <si>
    <t>♂ Alex Heath
33 | Master</t>
  </si>
  <si>
    <t>00-29457121</t>
  </si>
  <si>
    <t>♂ Nicole Cruz
60 | Bachelor</t>
  </si>
  <si>
    <t>00-29537240</t>
  </si>
  <si>
    <t>♂ Kimberly Flores
34 | Bachelor</t>
  </si>
  <si>
    <t>00-29585415</t>
  </si>
  <si>
    <t>♂ Janet Stewart
26 | Bachelor</t>
  </si>
  <si>
    <t>▼ Terminated
16/05/2015 - 16/03/2019</t>
  </si>
  <si>
    <t>00-29588118</t>
  </si>
  <si>
    <t>♂ Thomas Hardin
61 | Bachelor</t>
  </si>
  <si>
    <t>00-29622504</t>
  </si>
  <si>
    <t>♂ Barbara Moore
34 | Master</t>
  </si>
  <si>
    <t>00-29677965</t>
  </si>
  <si>
    <t>♂ Crystal Ross
62 | High School</t>
  </si>
  <si>
    <t>00-29765067</t>
  </si>
  <si>
    <t>♂ Lisa Pittman
25 | High School</t>
  </si>
  <si>
    <t>00-29799652</t>
  </si>
  <si>
    <t>♂ Haley Johnson
24 | Bachelor</t>
  </si>
  <si>
    <t>00-29808913</t>
  </si>
  <si>
    <t>♂ Sheila Acevedo
32 | Master</t>
  </si>
  <si>
    <t>00-29856967</t>
  </si>
  <si>
    <t>♂ Angela Smith
55 | High School</t>
  </si>
  <si>
    <t>00-29931688</t>
  </si>
  <si>
    <t>♂ Jennifer Green
22 | Bachelor</t>
  </si>
  <si>
    <t>00-30027622</t>
  </si>
  <si>
    <t>♂ Teresa Ali
20 | Bachelor</t>
  </si>
  <si>
    <t>00-30035090</t>
  </si>
  <si>
    <t>♂ Ashley Hughes
60 | Bachelor</t>
  </si>
  <si>
    <t>00-30102493</t>
  </si>
  <si>
    <t>♂ William Perez
32 | High School</t>
  </si>
  <si>
    <t>00-30206188</t>
  </si>
  <si>
    <t>♂ Daniel Watson
33 | Bachelor</t>
  </si>
  <si>
    <t>00-30311392</t>
  </si>
  <si>
    <t>♂ Jeffrey Harris
31 | Bachelor</t>
  </si>
  <si>
    <t>00-30343371</t>
  </si>
  <si>
    <t>♂ Patrick Gibson
25 | High School</t>
  </si>
  <si>
    <t>00-30422009</t>
  </si>
  <si>
    <t>♂ Hannah Johnson
27 | High School</t>
  </si>
  <si>
    <t>00-30435507</t>
  </si>
  <si>
    <t>♂ Ronald Hernandez
26 | Bachelor</t>
  </si>
  <si>
    <t>00-30517835</t>
  </si>
  <si>
    <t>▼ Terminated
06/05/2022 - 02/11/2022</t>
  </si>
  <si>
    <t>00-30574887</t>
  </si>
  <si>
    <t>♂ Matthew Reed
25 | High School</t>
  </si>
  <si>
    <t>00-30625554</t>
  </si>
  <si>
    <t>♂ Richard Williamson
27 | High School</t>
  </si>
  <si>
    <t>00-30658164</t>
  </si>
  <si>
    <t>♂ Javier White
24 | Bachelor</t>
  </si>
  <si>
    <t>00-30664729</t>
  </si>
  <si>
    <t>♂ Randall Hall
58 | High School</t>
  </si>
  <si>
    <t>00-30773615</t>
  </si>
  <si>
    <t>♂ Jessica Cowan
31 | Bachelor</t>
  </si>
  <si>
    <t>00-30801601</t>
  </si>
  <si>
    <t>♂ Kimberly Joseph
21 | High School</t>
  </si>
  <si>
    <t>00-30868105</t>
  </si>
  <si>
    <t>♂ Linda Wolfe
22 | High School</t>
  </si>
  <si>
    <t>▼ Terminated
13/05/2017 - 15/11/2021</t>
  </si>
  <si>
    <t>00-30878184</t>
  </si>
  <si>
    <t>♂ Henry Lynch
24 | Master</t>
  </si>
  <si>
    <t>00-30879722</t>
  </si>
  <si>
    <t>♂ Rodney Lamb
23 | Master</t>
  </si>
  <si>
    <t>00-30897858</t>
  </si>
  <si>
    <t>♂ John Hudson
33 | Bachelor</t>
  </si>
  <si>
    <t>00-30970686</t>
  </si>
  <si>
    <t>00-31036065</t>
  </si>
  <si>
    <t>♂ Anthony Webb
28 | Bachelor</t>
  </si>
  <si>
    <t>00-31069286</t>
  </si>
  <si>
    <t>♂ Karen Melendez
33 | Master</t>
  </si>
  <si>
    <t>00-31076736</t>
  </si>
  <si>
    <t>♂ James Schultz
25 | High School</t>
  </si>
  <si>
    <t>00-31076941</t>
  </si>
  <si>
    <t>♂ Jeffrey Harris
21 | Bachelor</t>
  </si>
  <si>
    <t>00-31127198</t>
  </si>
  <si>
    <t>♂ Chelsea Holland
64 | High School</t>
  </si>
  <si>
    <t>▼ Terminated
04/09/2022 - 04/06/2024</t>
  </si>
  <si>
    <t>00-31127637</t>
  </si>
  <si>
    <t>♂ Kelsey Mitchell
27 | Bachelor</t>
  </si>
  <si>
    <t>00-31168865</t>
  </si>
  <si>
    <t>♂ Gregory Anderson
24 | Bachelor</t>
  </si>
  <si>
    <t>00-31170843</t>
  </si>
  <si>
    <t>♂ Edward Steele
33 | High School</t>
  </si>
  <si>
    <t>00-31217198</t>
  </si>
  <si>
    <t>♂ Samantha Kennedy
32 | Master</t>
  </si>
  <si>
    <t>▼ Terminated
19/11/2019 - 13/06/2021</t>
  </si>
  <si>
    <t>00-31219581</t>
  </si>
  <si>
    <t>♂ Susan Marks
27 | Bachelor</t>
  </si>
  <si>
    <t>00-31234023</t>
  </si>
  <si>
    <t>♂ Todd Jones
27 | Bachelor</t>
  </si>
  <si>
    <t>00-31246090</t>
  </si>
  <si>
    <t>♂ Yesenia Wilson
65 | Master</t>
  </si>
  <si>
    <t>00-31311258</t>
  </si>
  <si>
    <t>♂ Justin Byrd
25 | High School</t>
  </si>
  <si>
    <t>00-31388734</t>
  </si>
  <si>
    <t>00-31469242</t>
  </si>
  <si>
    <t>♂ Angela Durham
32 | Master</t>
  </si>
  <si>
    <t>00-31473054</t>
  </si>
  <si>
    <t>♂ Erika Williams
34 | Master</t>
  </si>
  <si>
    <t>▼ Terminated
02/09/2018 - 01/03/2019</t>
  </si>
  <si>
    <t>00-31510288</t>
  </si>
  <si>
    <t>♂ Zachary Crawford
30 | Bachelor</t>
  </si>
  <si>
    <t>00-31549640</t>
  </si>
  <si>
    <t>♂ Steven Garza
28 | High School</t>
  </si>
  <si>
    <t>00-31593437</t>
  </si>
  <si>
    <t>♂ Mark Montgomery
26 | Bachelor</t>
  </si>
  <si>
    <t>00-31653807</t>
  </si>
  <si>
    <t>♂ Kelly Oliver
25 | High School</t>
  </si>
  <si>
    <t>00-31673059</t>
  </si>
  <si>
    <t>♂ Joseph Gregory
25 | Bachelor</t>
  </si>
  <si>
    <t>00-31738837</t>
  </si>
  <si>
    <t>♂ Wesley Barnes
25 | Master</t>
  </si>
  <si>
    <t>▼ Terminated
04/03/2018 - 27/07/2021</t>
  </si>
  <si>
    <t>00-31770277</t>
  </si>
  <si>
    <t>00-31784381</t>
  </si>
  <si>
    <t>♂ Brandon Flores
30 | Bachelor</t>
  </si>
  <si>
    <t>00-31810617</t>
  </si>
  <si>
    <t>♂ Alan Montoya
26 | Bachelor</t>
  </si>
  <si>
    <t>▼ Terminated
26/04/2024 - 23/10/2024</t>
  </si>
  <si>
    <t>00-31813769</t>
  </si>
  <si>
    <t>♂ Phillip Finley
29 | Bachelor</t>
  </si>
  <si>
    <t>00-31999265</t>
  </si>
  <si>
    <t>♂ Rebecca Fisher
33 | Bachelor</t>
  </si>
  <si>
    <t>00-32006802</t>
  </si>
  <si>
    <t>♂ Joyce Davis
55 | Bachelor</t>
  </si>
  <si>
    <t>00-32010905</t>
  </si>
  <si>
    <t>♂ Melanie Watson
29 | Bachelor</t>
  </si>
  <si>
    <t>00-32068284</t>
  </si>
  <si>
    <t>♂ Laura Beard
23 | Bachelor</t>
  </si>
  <si>
    <t>00-32180457</t>
  </si>
  <si>
    <t>♂ Laura Duncan
23 | Bachelor</t>
  </si>
  <si>
    <t>00-32233584</t>
  </si>
  <si>
    <t>♂ Jessica Goodwin
21 | Master</t>
  </si>
  <si>
    <t>00-32259144</t>
  </si>
  <si>
    <t>♂ Lawrence Brown
21 | Bachelor</t>
  </si>
  <si>
    <t>00-32269779</t>
  </si>
  <si>
    <t>♂ Troy Nguyen
32 | Bachelor</t>
  </si>
  <si>
    <t>▼ Terminated
09/07/2017 - 05/01/2018</t>
  </si>
  <si>
    <t>00-32448383</t>
  </si>
  <si>
    <t>♂ Jose Donovan
20 | High School</t>
  </si>
  <si>
    <t>▼ Terminated
12/08/2016 - 18/12/2022</t>
  </si>
  <si>
    <t>00-32482565</t>
  </si>
  <si>
    <t>♂ Susan Davis
34 | Bachelor</t>
  </si>
  <si>
    <t>00-32491607</t>
  </si>
  <si>
    <t>♂ William Robles
27 | Bachelor</t>
  </si>
  <si>
    <t>00-32560859</t>
  </si>
  <si>
    <t>♂ John Garcia
29 | High School</t>
  </si>
  <si>
    <t>00-32650041</t>
  </si>
  <si>
    <t>♂ Bryan Fernandez
27 | Bachelor</t>
  </si>
  <si>
    <t>00-32711457</t>
  </si>
  <si>
    <t>00-32779572</t>
  </si>
  <si>
    <t>♂ Jill Wagner
34 | Bachelor</t>
  </si>
  <si>
    <t>00-32869853</t>
  </si>
  <si>
    <t>♂ Phyllis Perez
58 | Master</t>
  </si>
  <si>
    <t>00-32913930</t>
  </si>
  <si>
    <t>♂ Megan Crane
30 | Bachelor</t>
  </si>
  <si>
    <t>00-32913980</t>
  </si>
  <si>
    <t>♂ Jose Shields
60 | Bachelor</t>
  </si>
  <si>
    <t>00-33037865</t>
  </si>
  <si>
    <t>♂ Edward Mccormick
61 | Master</t>
  </si>
  <si>
    <t>00-33058100</t>
  </si>
  <si>
    <t>♂ Chad Johnson
27 | Bachelor</t>
  </si>
  <si>
    <t>00-33103570</t>
  </si>
  <si>
    <t>00-33136216</t>
  </si>
  <si>
    <t>♂ Justin Boyd
22 | Bachelor</t>
  </si>
  <si>
    <t>00-33141819</t>
  </si>
  <si>
    <t>♂ Austin Zavala
61 | High School</t>
  </si>
  <si>
    <t>00-33159530</t>
  </si>
  <si>
    <t>♂ Glenn Salinas
26 | Bachelor</t>
  </si>
  <si>
    <t>00-33214233</t>
  </si>
  <si>
    <t>♂ Heather Mason
29 | Bachelor</t>
  </si>
  <si>
    <t>00-33315234</t>
  </si>
  <si>
    <t>♂ Kimberly Young
24 | Bachelor</t>
  </si>
  <si>
    <t>▼ Terminated
11/11/2017 - 28/12/2022</t>
  </si>
  <si>
    <t>00-33357554</t>
  </si>
  <si>
    <t>♂ Robert Santiago
26 | Master</t>
  </si>
  <si>
    <t>▼ Terminated
13/10/2021 - 11/04/2022</t>
  </si>
  <si>
    <t>00-33398252</t>
  </si>
  <si>
    <t>♂ David Martin
26 | High School</t>
  </si>
  <si>
    <t>00-33448079</t>
  </si>
  <si>
    <t>♂ Brittany Warner
33 | Bachelor</t>
  </si>
  <si>
    <t>00-33505978</t>
  </si>
  <si>
    <t>♂ William Burns
55 | Bachelor</t>
  </si>
  <si>
    <t>▼ Terminated
07/08/2021 - 07/05/2023</t>
  </si>
  <si>
    <t>00-33561787</t>
  </si>
  <si>
    <t>♂ Shannon Nash
32 | Master</t>
  </si>
  <si>
    <t>00-33693707</t>
  </si>
  <si>
    <t>♂ Susan Fisher
32 | Master</t>
  </si>
  <si>
    <t>00-33767704</t>
  </si>
  <si>
    <t>♂ Jason Johnson
62 | Bachelor</t>
  </si>
  <si>
    <t>00-33773513</t>
  </si>
  <si>
    <t>♂ Jesse Delacruz
28 | Bachelor</t>
  </si>
  <si>
    <t>00-33781932</t>
  </si>
  <si>
    <t>♂ Bryan West
59 | Bachelor</t>
  </si>
  <si>
    <t>00-33783708</t>
  </si>
  <si>
    <t>♂ Ebony Greene
30 | Bachelor</t>
  </si>
  <si>
    <t>00-33869685</t>
  </si>
  <si>
    <t>♂ Ruben Doyle
29 | Bachelor</t>
  </si>
  <si>
    <t>00-33878421</t>
  </si>
  <si>
    <t>♂ Justin Edwards
28 | Bachelor</t>
  </si>
  <si>
    <t>00-33929694</t>
  </si>
  <si>
    <t>♂ Garrett Harris
65 | Master</t>
  </si>
  <si>
    <t>00-33946564</t>
  </si>
  <si>
    <t>♂ Paula Munoz
22 | Master</t>
  </si>
  <si>
    <t>00-33996035</t>
  </si>
  <si>
    <t>♂ Carlos Barnes
28 | Bachelor</t>
  </si>
  <si>
    <t>00-33997786</t>
  </si>
  <si>
    <t>♂ Daniel Kennedy
33 | High School</t>
  </si>
  <si>
    <t>00-34015248</t>
  </si>
  <si>
    <t>♂ Laura Smith
30 | Bachelor</t>
  </si>
  <si>
    <t>00-34019729</t>
  </si>
  <si>
    <t>♂ Benjamin Schmitt
64 | Bachelor</t>
  </si>
  <si>
    <t>▼ Terminated
29/09/2018 - 28/03/2019</t>
  </si>
  <si>
    <t>00-34024774</t>
  </si>
  <si>
    <t>♂ Jonathan Lawrence
30 | Bachelor</t>
  </si>
  <si>
    <t>00-34027688</t>
  </si>
  <si>
    <t>♂ Jennifer Hobbs
34 | Bachelor</t>
  </si>
  <si>
    <t>00-34070716</t>
  </si>
  <si>
    <t>♂ Lynn Wood
22 | Master</t>
  </si>
  <si>
    <t>00-34120341</t>
  </si>
  <si>
    <t>♂ Rebecca Trujillo
59 | Bachelor</t>
  </si>
  <si>
    <t>00-34148004</t>
  </si>
  <si>
    <t>♂ Jacqueline Weiss
31 | Bachelor</t>
  </si>
  <si>
    <t>00-34150810</t>
  </si>
  <si>
    <t>♂ Kevin Tucker
65 | Master</t>
  </si>
  <si>
    <t>00-34167344</t>
  </si>
  <si>
    <t>♂ Tina Adams
26 | Master</t>
  </si>
  <si>
    <t>00-34206172</t>
  </si>
  <si>
    <t>♂ Tara Torres
29 | High School</t>
  </si>
  <si>
    <t>00-34213769</t>
  </si>
  <si>
    <t>♂ Michael Hester
30 | Bachelor</t>
  </si>
  <si>
    <t>00-34237228</t>
  </si>
  <si>
    <t>♂ Robert Rivera
26 | Master</t>
  </si>
  <si>
    <t>00-34341456</t>
  </si>
  <si>
    <t>♂ Kathy Yoder
20 | Master</t>
  </si>
  <si>
    <t>00-34342463</t>
  </si>
  <si>
    <t>♂ Jennifer Simpson
34 | Bachelor</t>
  </si>
  <si>
    <t>00-34347841</t>
  </si>
  <si>
    <t>♂ Christopher Foster
32 | Bachelor</t>
  </si>
  <si>
    <t>▼ Terminated
13/04/2023 - 10/10/2023</t>
  </si>
  <si>
    <t>00-34488359</t>
  </si>
  <si>
    <t>♂ Brandon Pacheco
28 | Bachelor</t>
  </si>
  <si>
    <t>00-34572406</t>
  </si>
  <si>
    <t>♂ David Harris
23 | High School</t>
  </si>
  <si>
    <t>00-34675726</t>
  </si>
  <si>
    <t>♂ Eric Coffey
32 | Bachelor</t>
  </si>
  <si>
    <t>00-34744872</t>
  </si>
  <si>
    <t>♂ Barbara Odonnell
28 | Bachelor</t>
  </si>
  <si>
    <t>▼ Terminated
25/05/2024 - 21/11/2024</t>
  </si>
  <si>
    <t>00-34753345</t>
  </si>
  <si>
    <t>♂ Kevin Davis
29 | Bachelor</t>
  </si>
  <si>
    <t>00-34799223</t>
  </si>
  <si>
    <t>♂ Amber Hernandez
30 | Master</t>
  </si>
  <si>
    <t>00-34813934</t>
  </si>
  <si>
    <t>♂ Stacy Chapman
55 | Bachelor</t>
  </si>
  <si>
    <t>00-34845617</t>
  </si>
  <si>
    <t>♂ Timothy Mendez
33 | Bachelor</t>
  </si>
  <si>
    <t>00-34941004</t>
  </si>
  <si>
    <t>♂ Andrea Williams
64 | High School</t>
  </si>
  <si>
    <t>00-34955882</t>
  </si>
  <si>
    <t>♂ Anthony Brooks
34 | Bachelor</t>
  </si>
  <si>
    <t>00-35027676</t>
  </si>
  <si>
    <t>♂ Sandra Moore
27 | High School</t>
  </si>
  <si>
    <t>00-35074182</t>
  </si>
  <si>
    <t>♂ Steven Spencer
32 | Bachelor</t>
  </si>
  <si>
    <t>▼ Terminated
03/11/2020 - 28/07/2022</t>
  </si>
  <si>
    <t>00-35074424</t>
  </si>
  <si>
    <t>♂ Jeff Sanders
62 | Bachelor</t>
  </si>
  <si>
    <t>00-35111946</t>
  </si>
  <si>
    <t>♂ Michael Andrade
23 | High School</t>
  </si>
  <si>
    <t>▼ Terminated
30/06/2018 - 18/12/2021</t>
  </si>
  <si>
    <t>00-35120806</t>
  </si>
  <si>
    <t>♂ Scott Silva
21 | Master</t>
  </si>
  <si>
    <t>00-35144941</t>
  </si>
  <si>
    <t>♂ Maria Clark
33 | Bachelor</t>
  </si>
  <si>
    <t>00-35189235</t>
  </si>
  <si>
    <t>♂ Kayla Gonzalez
20 | Bachelor</t>
  </si>
  <si>
    <t>00-35215433</t>
  </si>
  <si>
    <t>♂ Jessica Grimes
31 | Master</t>
  </si>
  <si>
    <t>00-35231795</t>
  </si>
  <si>
    <t>00-35242303</t>
  </si>
  <si>
    <t>♂ Jared Mercer
61 | Bachelor</t>
  </si>
  <si>
    <t>00-35297638</t>
  </si>
  <si>
    <t>♂ Natalie Johnson
33 | Bachelor</t>
  </si>
  <si>
    <t>00-35363046</t>
  </si>
  <si>
    <t>♂ Amanda Sanchez
21 | Master</t>
  </si>
  <si>
    <t>00-35415894</t>
  </si>
  <si>
    <t>♂ Jill Burns
59 | Bachelor</t>
  </si>
  <si>
    <t>00-35442517</t>
  </si>
  <si>
    <t>♂ Craig Jackson
57 | Bachelor</t>
  </si>
  <si>
    <t>00-35487660</t>
  </si>
  <si>
    <t>♂ Michelle Wright
61 | Master</t>
  </si>
  <si>
    <t>▼ Terminated
15/03/2017 - 06/05/2018</t>
  </si>
  <si>
    <t>00-35526992</t>
  </si>
  <si>
    <t>♂ Brooke Jones
64 | Bachelor</t>
  </si>
  <si>
    <t>00-35543591</t>
  </si>
  <si>
    <t>♂ Denise Giles
26 | Bachelor</t>
  </si>
  <si>
    <t>00-35606639</t>
  </si>
  <si>
    <t>♂ Ronald Norris
26 | Bachelor</t>
  </si>
  <si>
    <t>▼ Terminated
17/05/2015 - 07/07/2024</t>
  </si>
  <si>
    <t>00-35636468</t>
  </si>
  <si>
    <t>♂ Jennifer Allen
24 | Bachelor</t>
  </si>
  <si>
    <t>00-35647136</t>
  </si>
  <si>
    <t>00-35663744</t>
  </si>
  <si>
    <t>♂ Breanna Johnson
28 | High School</t>
  </si>
  <si>
    <t>00-35669800</t>
  </si>
  <si>
    <t>♂ Matthew Sparks
32 | High School</t>
  </si>
  <si>
    <t>00-35754346</t>
  </si>
  <si>
    <t>♂ Evan Barber
30 | Bachelor</t>
  </si>
  <si>
    <t>00-35775293</t>
  </si>
  <si>
    <t>♂ Stephanie Dunn
30 | Bachelor</t>
  </si>
  <si>
    <t>00-35833126</t>
  </si>
  <si>
    <t>♂ Stephanie Jackson
25 | Master</t>
  </si>
  <si>
    <t>00-35839651</t>
  </si>
  <si>
    <t>♂ Courtney Smith
23 | Bachelor</t>
  </si>
  <si>
    <t>00-36015276</t>
  </si>
  <si>
    <t>♂ Justin Hart
29 | Master</t>
  </si>
  <si>
    <t>00-36017047</t>
  </si>
  <si>
    <t>♂ Erin Jackson
22 | Bachelor</t>
  </si>
  <si>
    <t>00-36018096</t>
  </si>
  <si>
    <t>00-36047525</t>
  </si>
  <si>
    <t>♂ James Reese
63 | Bachelor</t>
  </si>
  <si>
    <t>00-36062717</t>
  </si>
  <si>
    <t>♂ Melody Cowan
29 | Bachelor</t>
  </si>
  <si>
    <t>00-36121315</t>
  </si>
  <si>
    <t>♂ Lauren Smith
34 | Bachelor</t>
  </si>
  <si>
    <t>00-36316515</t>
  </si>
  <si>
    <t>♂ Shawn Bennett
28 | Bachelor</t>
  </si>
  <si>
    <t>00-36351317</t>
  </si>
  <si>
    <t>♂ Michelle Goodman
32 | Master</t>
  </si>
  <si>
    <t>00-36351536</t>
  </si>
  <si>
    <t>♂ Christy Johnson
33 | High School</t>
  </si>
  <si>
    <t>00-36364647</t>
  </si>
  <si>
    <t>♂ Kelly York
22 | Bachelor</t>
  </si>
  <si>
    <t>00-36368322</t>
  </si>
  <si>
    <t>♂ Patrick Reynolds
32 | Bachelor</t>
  </si>
  <si>
    <t>00-36457435</t>
  </si>
  <si>
    <t>♂ Elizabeth Mccormick
32 | Bachelor</t>
  </si>
  <si>
    <t>00-36481124</t>
  </si>
  <si>
    <t>♂ Robert Reid
26 | Bachelor</t>
  </si>
  <si>
    <t>00-36580682</t>
  </si>
  <si>
    <t>♂ Michael Sanders
24 | Bachelor</t>
  </si>
  <si>
    <t>00-36586910</t>
  </si>
  <si>
    <t>♂ Andrea Cross
30 | Bachelor</t>
  </si>
  <si>
    <t>00-36594858</t>
  </si>
  <si>
    <t>♂ Alan Davis
62 | High School</t>
  </si>
  <si>
    <t>00-36605629</t>
  </si>
  <si>
    <t>♂ Anita Ballard
30 | Bachelor</t>
  </si>
  <si>
    <t>00-36618219</t>
  </si>
  <si>
    <t>♂ Kelly Rivera
62 | Bachelor</t>
  </si>
  <si>
    <t>00-36618901</t>
  </si>
  <si>
    <t>♂ Maria Rivera
21 | Bachelor</t>
  </si>
  <si>
    <t>00-36707552</t>
  </si>
  <si>
    <t>♂ Stephanie Johnson
26 | Master</t>
  </si>
  <si>
    <t>00-36726767</t>
  </si>
  <si>
    <t>▼ Terminated
21/09/2017 - 01/04/2024</t>
  </si>
  <si>
    <t>00-36888045</t>
  </si>
  <si>
    <t>♂ James Martin
24 | Bachelor</t>
  </si>
  <si>
    <t>00-36905453</t>
  </si>
  <si>
    <t>♂ Leslie Perez
20 | High School</t>
  </si>
  <si>
    <t>00-36930692</t>
  </si>
  <si>
    <t>♂ Jeffrey Hester
26 | Bachelor</t>
  </si>
  <si>
    <t>00-36983030</t>
  </si>
  <si>
    <t>00-37031585</t>
  </si>
  <si>
    <t>♂ Michael Richards
64 | High School</t>
  </si>
  <si>
    <t>00-37083170</t>
  </si>
  <si>
    <t>♂ Madison Morrow
29 | High School</t>
  </si>
  <si>
    <t>00-37128906</t>
  </si>
  <si>
    <t>♂ Peter Decker
34 | Bachelor</t>
  </si>
  <si>
    <t>00-37214866</t>
  </si>
  <si>
    <t>♂ Jason Summers
55 | High School</t>
  </si>
  <si>
    <t>00-37262368</t>
  </si>
  <si>
    <t>♂ Daniel Cole
25 | High School</t>
  </si>
  <si>
    <t>00-37265115</t>
  </si>
  <si>
    <t>♂ Tiffany Briggs
26 | High School</t>
  </si>
  <si>
    <t>00-37272705</t>
  </si>
  <si>
    <t>♂ Martin Oliver
29 | Bachelor</t>
  </si>
  <si>
    <t>▼ Terminated
08/11/2018 - 07/05/2019</t>
  </si>
  <si>
    <t>00-37323438</t>
  </si>
  <si>
    <t>♂ Austin Flores
30 | Bachelor</t>
  </si>
  <si>
    <t>00-37348593</t>
  </si>
  <si>
    <t>♂ David Hansen
55 | Master</t>
  </si>
  <si>
    <t>00-37359832</t>
  </si>
  <si>
    <t>♂ Tamara Clarke
29 | Bachelor</t>
  </si>
  <si>
    <t>00-37411730</t>
  </si>
  <si>
    <t>♂ Michael Mcclain
64 | High School</t>
  </si>
  <si>
    <t>00-37469800</t>
  </si>
  <si>
    <t>♂ Theresa Flores
31 | Master</t>
  </si>
  <si>
    <t>00-37610659</t>
  </si>
  <si>
    <t>♂ Dana Duncan
57 | Master</t>
  </si>
  <si>
    <t>00-37634396</t>
  </si>
  <si>
    <t>♂ Stacey Wilson
26 | Bachelor</t>
  </si>
  <si>
    <t>00-37666357</t>
  </si>
  <si>
    <t>00-37679708</t>
  </si>
  <si>
    <t>♂ Brandon Shannon
55 | Bachelor</t>
  </si>
  <si>
    <t>00-37719615</t>
  </si>
  <si>
    <t>♂ Shelly Davis
33 | High School</t>
  </si>
  <si>
    <t>00-37753738</t>
  </si>
  <si>
    <t>♂ Anthony Mcfarland
63 | Master</t>
  </si>
  <si>
    <t>00-37766215</t>
  </si>
  <si>
    <t>♂ Wendy Ford
26 | Master</t>
  </si>
  <si>
    <t>00-37776759</t>
  </si>
  <si>
    <t>♂ Patrick Li
28 | Master</t>
  </si>
  <si>
    <t>00-37804291</t>
  </si>
  <si>
    <t>♂ Alexis Rogers
21 | High School</t>
  </si>
  <si>
    <t>▼ Terminated
24/04/2020 - 21/10/2020</t>
  </si>
  <si>
    <t>00-37828082</t>
  </si>
  <si>
    <t>♂ Brian Parker
21 | High School</t>
  </si>
  <si>
    <t>00-37868462</t>
  </si>
  <si>
    <t>♂ Lindsey Brown
34 | Bachelor</t>
  </si>
  <si>
    <t>▼ Terminated
09/02/2019 - 22/02/2020</t>
  </si>
  <si>
    <t>00-37935718</t>
  </si>
  <si>
    <t>♂ Tanner Singh
29 | High School</t>
  </si>
  <si>
    <t>00-37967928</t>
  </si>
  <si>
    <t>♂ William Garcia
28 | Bachelor</t>
  </si>
  <si>
    <t>00-37988506</t>
  </si>
  <si>
    <t>♂ Michael Wolf
32 | Master</t>
  </si>
  <si>
    <t>00-37995717</t>
  </si>
  <si>
    <t>♂ Angelica Taylor
22 | Bachelor</t>
  </si>
  <si>
    <t>00-38033490</t>
  </si>
  <si>
    <t>♂ Jay Kaufman
32 | Bachelor</t>
  </si>
  <si>
    <t>00-38052325</t>
  </si>
  <si>
    <t>♂ Amber Watson
60 | Bachelor</t>
  </si>
  <si>
    <t>00-38063091</t>
  </si>
  <si>
    <t>♂ Patrick Shelton
30 | Bachelor</t>
  </si>
  <si>
    <t>00-38129989</t>
  </si>
  <si>
    <t>♂ Barbara Rodriguez
30 | Master</t>
  </si>
  <si>
    <t>00-38137132</t>
  </si>
  <si>
    <t>♂ Jerry Guzman
60 | Bachelor</t>
  </si>
  <si>
    <t>00-38166476</t>
  </si>
  <si>
    <t>♂ Tommy Carter
28 | Master</t>
  </si>
  <si>
    <t>00-38193492</t>
  </si>
  <si>
    <t>♂ Megan Ford
25 | High School</t>
  </si>
  <si>
    <t>00-38195995</t>
  </si>
  <si>
    <t>♂ John Mitchell
62 | Bachelor</t>
  </si>
  <si>
    <t>▼ Terminated
20/06/2022 - 17/12/2022</t>
  </si>
  <si>
    <t>00-38267512</t>
  </si>
  <si>
    <t>00-38270233</t>
  </si>
  <si>
    <t>♂ Ashley Riley
57 | Master</t>
  </si>
  <si>
    <t>▼ Terminated
16/01/2022 - 15/07/2022</t>
  </si>
  <si>
    <t>00-38321631</t>
  </si>
  <si>
    <t>♂ Raymond Gonzalez
30 | Bachelor</t>
  </si>
  <si>
    <t>00-38329115</t>
  </si>
  <si>
    <t>♂ Laura Marsh
32 | Master</t>
  </si>
  <si>
    <t>00-38354723</t>
  </si>
  <si>
    <t>♂ Allen Sanchez
23 | Bachelor</t>
  </si>
  <si>
    <t>00-38386094</t>
  </si>
  <si>
    <t>♂ Brandon Bennett
29 | High School</t>
  </si>
  <si>
    <t>00-38435937</t>
  </si>
  <si>
    <t>♂ Ashley Lloyd
25 | Bachelor</t>
  </si>
  <si>
    <t>00-38568789</t>
  </si>
  <si>
    <t>♂ Kathy Campbell
22 | Bachelor</t>
  </si>
  <si>
    <t>00-38709086</t>
  </si>
  <si>
    <t>♂ Sheila Newton
33 | High School</t>
  </si>
  <si>
    <t>00-38720570</t>
  </si>
  <si>
    <t>♂ Henry Kirk
64 | Master</t>
  </si>
  <si>
    <t>00-38791442</t>
  </si>
  <si>
    <t>♂ Michael Chavez
27 | Bachelor</t>
  </si>
  <si>
    <t>00-38825960</t>
  </si>
  <si>
    <t>00-38839191</t>
  </si>
  <si>
    <t>♂ Connie Smith
57 | Bachelor</t>
  </si>
  <si>
    <t>00-38876806</t>
  </si>
  <si>
    <t>♂ Kaylee Bullock
59 | Bachelor</t>
  </si>
  <si>
    <t>00-38996393</t>
  </si>
  <si>
    <t>♂ Rachel Morgan
65 | Bachelor</t>
  </si>
  <si>
    <t>00-39129670</t>
  </si>
  <si>
    <t>♂ Christopher Moore
24 | Master</t>
  </si>
  <si>
    <t>00-39187415</t>
  </si>
  <si>
    <t>♂ Matthew Stevens
21 | Bachelor</t>
  </si>
  <si>
    <t>00-39249849</t>
  </si>
  <si>
    <t>♂ Michael Mejia
55 | High School</t>
  </si>
  <si>
    <t>00-39315551</t>
  </si>
  <si>
    <t>♂ Lindsay Munoz
20 | Master</t>
  </si>
  <si>
    <t>00-39339153</t>
  </si>
  <si>
    <t>♂ Michael Parker
27 | High School</t>
  </si>
  <si>
    <t>00-39380829</t>
  </si>
  <si>
    <t>♂ Lee Cooper
59 | Bachelor</t>
  </si>
  <si>
    <t>00-39402174</t>
  </si>
  <si>
    <t>♂ Brittany Martin
27 | Bachelor</t>
  </si>
  <si>
    <t>00-39450273</t>
  </si>
  <si>
    <t>♂ Clarence Crane
25 | High School</t>
  </si>
  <si>
    <t>00-39488936</t>
  </si>
  <si>
    <t>♂ Lisa Jones
63 | Bachelor</t>
  </si>
  <si>
    <t>00-39513045</t>
  </si>
  <si>
    <t>♂ Steven Hill
24 | Bachelor</t>
  </si>
  <si>
    <t>00-39566552</t>
  </si>
  <si>
    <t>♂ Ronald Smith
25 | Bachelor</t>
  </si>
  <si>
    <t>00-39586634</t>
  </si>
  <si>
    <t>00-39665008</t>
  </si>
  <si>
    <t>♂ Joyce Mcpherson
22 | High School</t>
  </si>
  <si>
    <t>00-39680536</t>
  </si>
  <si>
    <t>♂ Melissa Davis
61 | Bachelor</t>
  </si>
  <si>
    <t>00-39701146</t>
  </si>
  <si>
    <t>♂ Ariel Holder
23 | High School</t>
  </si>
  <si>
    <t>00-39705384</t>
  </si>
  <si>
    <t>♂ Mary Gonzalez
23 | Bachelor</t>
  </si>
  <si>
    <t>00-39716697</t>
  </si>
  <si>
    <t>♂ George Lopez
31 | Bachelor</t>
  </si>
  <si>
    <t>00-39721110</t>
  </si>
  <si>
    <t>♂ Sean Sharp
55 | Bachelor</t>
  </si>
  <si>
    <t>00-39796480</t>
  </si>
  <si>
    <t>♂ Richard Young
25 | Bachelor</t>
  </si>
  <si>
    <t>▼ Terminated
25/03/2020 - 21/09/2020</t>
  </si>
  <si>
    <t>00-39850909</t>
  </si>
  <si>
    <t>♂ Angela Black
21 | Bachelor</t>
  </si>
  <si>
    <t>00-39862398</t>
  </si>
  <si>
    <t>♂ David Herrera
25 | Master</t>
  </si>
  <si>
    <t>00-40066698</t>
  </si>
  <si>
    <t>♂ Molly Robertson
32 | Bachelor</t>
  </si>
  <si>
    <t>00-40094589</t>
  </si>
  <si>
    <t>♂ Brent Wright
30 | Master</t>
  </si>
  <si>
    <t>▼ Terminated
26/11/2022 - 25/05/2023</t>
  </si>
  <si>
    <t>00-40134305</t>
  </si>
  <si>
    <t>♂ Hannah Fischer
55 | High School</t>
  </si>
  <si>
    <t>00-40187291</t>
  </si>
  <si>
    <t>♂ Jeffrey Thomas
60 | Bachelor</t>
  </si>
  <si>
    <t>00-40201129</t>
  </si>
  <si>
    <t>♂ Erin Saunders
28 | Bachelor</t>
  </si>
  <si>
    <t>00-40202787</t>
  </si>
  <si>
    <t>♂ Holly Martin
55 | Bachelor</t>
  </si>
  <si>
    <t>00-40208616</t>
  </si>
  <si>
    <t>♂ Benjamin Cook
23 | High School</t>
  </si>
  <si>
    <t>00-40237434</t>
  </si>
  <si>
    <t>♂ Emily Spencer
63 | Bachelor</t>
  </si>
  <si>
    <t>00-40245233</t>
  </si>
  <si>
    <t>♂ Thomas Coffey
29 | Bachelor</t>
  </si>
  <si>
    <t>▼ Terminated
01/11/2018 - 30/04/2019</t>
  </si>
  <si>
    <t>00-40257672</t>
  </si>
  <si>
    <t>♂ Lindsey Franklin
22 | Bachelor</t>
  </si>
  <si>
    <t>00-40265112</t>
  </si>
  <si>
    <t>♂ Rachel Stone
26 | Bachelor</t>
  </si>
  <si>
    <t>00-40272606</t>
  </si>
  <si>
    <t>♂ Cindy Mills
33 | Bachelor</t>
  </si>
  <si>
    <t>00-40291991</t>
  </si>
  <si>
    <t>♂ Karen Martin
20 | High School</t>
  </si>
  <si>
    <t>00-40358467</t>
  </si>
  <si>
    <t>♂ Matthew Vaughan
23 | Bachelor</t>
  </si>
  <si>
    <t>00-40374151</t>
  </si>
  <si>
    <t>00-40389767</t>
  </si>
  <si>
    <t>♂ David Brock
28 | High School</t>
  </si>
  <si>
    <t>00-40396847</t>
  </si>
  <si>
    <t>♂ Jeremy Johnson
32 | Bachelor</t>
  </si>
  <si>
    <t>00-40418726</t>
  </si>
  <si>
    <t>♂ Claudia Morton
55 | Bachelor</t>
  </si>
  <si>
    <t>00-40465492</t>
  </si>
  <si>
    <t>♂ Jennifer Beard
27 | Bachelor</t>
  </si>
  <si>
    <t>00-40554079</t>
  </si>
  <si>
    <t>♂ Melissa Chan
27 | Master</t>
  </si>
  <si>
    <t>00-40581711</t>
  </si>
  <si>
    <t>♂ Daniel Roach
26 | Master</t>
  </si>
  <si>
    <t>00-40584869</t>
  </si>
  <si>
    <t>♂ Holly Zimmerman
26 | Bachelor</t>
  </si>
  <si>
    <t>00-40596967</t>
  </si>
  <si>
    <t>♂ Amy Cisneros
33 | Bachelor</t>
  </si>
  <si>
    <t>00-40652764</t>
  </si>
  <si>
    <t>♂ Joshua Deleon
59 | Bachelor</t>
  </si>
  <si>
    <t>00-40679513</t>
  </si>
  <si>
    <t>♂ Annette Mccann
21 | Bachelor</t>
  </si>
  <si>
    <t>00-40770370</t>
  </si>
  <si>
    <t>00-40784021</t>
  </si>
  <si>
    <t>♂ Thomas Lowery
34 | Bachelor</t>
  </si>
  <si>
    <t>00-40824989</t>
  </si>
  <si>
    <t>♂ Anna Cox
21 | High School</t>
  </si>
  <si>
    <t>▼ Terminated
23/04/2017 - 22/11/2021</t>
  </si>
  <si>
    <t>00-40839382</t>
  </si>
  <si>
    <t>00-40853990</t>
  </si>
  <si>
    <t>♂ Kenneth Herman
23 | Bachelor</t>
  </si>
  <si>
    <t>00-40923692</t>
  </si>
  <si>
    <t>♂ Troy Thompson
60 | Bachelor</t>
  </si>
  <si>
    <t>00-40976164</t>
  </si>
  <si>
    <t>♂ Melinda Anderson
60 | Bachelor</t>
  </si>
  <si>
    <t>00-40980281</t>
  </si>
  <si>
    <t>♂ Amanda Holland
27 | Bachelor</t>
  </si>
  <si>
    <t>00-41048131</t>
  </si>
  <si>
    <t>♂ Stephanie White
55 | Bachelor</t>
  </si>
  <si>
    <t>00-41079103</t>
  </si>
  <si>
    <t>♂ Virginia Diaz
20 | Bachelor</t>
  </si>
  <si>
    <t>00-41150478</t>
  </si>
  <si>
    <t>♂ Gilbert Hall
26 | Bachelor</t>
  </si>
  <si>
    <t>00-41182544</t>
  </si>
  <si>
    <t>♂ Kayla Morris
58 | Bachelor</t>
  </si>
  <si>
    <t>00-41211039</t>
  </si>
  <si>
    <t>♂ Jonathon Marquez
28 | High School</t>
  </si>
  <si>
    <t>00-41227854</t>
  </si>
  <si>
    <t>♂ Brittany Gonzalez
58 | Bachelor</t>
  </si>
  <si>
    <t>00-41235369</t>
  </si>
  <si>
    <t>♂ Patrick Mitchell
30 | Bachelor</t>
  </si>
  <si>
    <t>00-41244663</t>
  </si>
  <si>
    <t>♂ Nicole Ward
61 | Bachelor</t>
  </si>
  <si>
    <t>▼ Terminated
16/03/2023 - 12/09/2023</t>
  </si>
  <si>
    <t>00-41255233</t>
  </si>
  <si>
    <t>♂ Bryan Santana
20 | Bachelor</t>
  </si>
  <si>
    <t>00-41316383</t>
  </si>
  <si>
    <t>♂ Cassidy Dean
32 | Bachelor</t>
  </si>
  <si>
    <t>00-41338443</t>
  </si>
  <si>
    <t>♂ Nancy Wolfe
32 | Bachelor</t>
  </si>
  <si>
    <t>00-41389215</t>
  </si>
  <si>
    <t>♂ Kyle Osborne
32 | Bachelor</t>
  </si>
  <si>
    <t>00-41491128</t>
  </si>
  <si>
    <t>♂ Brianna Rodgers
26 | Bachelor</t>
  </si>
  <si>
    <t>00-41523901</t>
  </si>
  <si>
    <t>♂ Joseph Delgado
58 | Bachelor</t>
  </si>
  <si>
    <t>00-41578870</t>
  </si>
  <si>
    <t>♂ Jack Williams
22 | Bachelor</t>
  </si>
  <si>
    <t>00-41724015</t>
  </si>
  <si>
    <t>♂ Joanne Salinas
33 | Bachelor</t>
  </si>
  <si>
    <t>00-41724268</t>
  </si>
  <si>
    <t>♂ Dawn Brown
27 | Bachelor</t>
  </si>
  <si>
    <t>00-41758221</t>
  </si>
  <si>
    <t>00-41826980</t>
  </si>
  <si>
    <t>♂ Daniel Kemp
32 | Bachelor</t>
  </si>
  <si>
    <t>00-41840662</t>
  </si>
  <si>
    <t>♂ Scott Campbell
21 | Bachelor</t>
  </si>
  <si>
    <t>00-41880763</t>
  </si>
  <si>
    <t>♂ Adam Kane
34 | Bachelor</t>
  </si>
  <si>
    <t>▼ Terminated
07/08/2018 - 03/02/2019</t>
  </si>
  <si>
    <t>00-41887353</t>
  </si>
  <si>
    <t>♂ John Sanchez
24 | Bachelor</t>
  </si>
  <si>
    <t>00-42002808</t>
  </si>
  <si>
    <t>▼ Terminated
07/06/2019 - 04/12/2019</t>
  </si>
  <si>
    <t>00-42238832</t>
  </si>
  <si>
    <t>♂ Jack Foster
62 | High School</t>
  </si>
  <si>
    <t>00-42247700</t>
  </si>
  <si>
    <t>♂ Ryan Hernandez
27 | Bachelor</t>
  </si>
  <si>
    <t>00-42252798</t>
  </si>
  <si>
    <t>♂ Alec Rogers
30 | Bachelor</t>
  </si>
  <si>
    <t>00-42255732</t>
  </si>
  <si>
    <t>♂ Anne Johnson
64 | Bachelor</t>
  </si>
  <si>
    <t>▼ Terminated
07/09/2022 - 06/03/2023</t>
  </si>
  <si>
    <t>00-42257563</t>
  </si>
  <si>
    <t>♂ Scott Taylor
27 | Master</t>
  </si>
  <si>
    <t>00-42264859</t>
  </si>
  <si>
    <t>♂ Thomas Carey
30 | Master</t>
  </si>
  <si>
    <t>00-42311297</t>
  </si>
  <si>
    <t>♂ Michael Johnson
25 | Master</t>
  </si>
  <si>
    <t>00-42431822</t>
  </si>
  <si>
    <t>♂ George Johnson
55 | Bachelor</t>
  </si>
  <si>
    <t>00-42435858</t>
  </si>
  <si>
    <t>♂ Heather Martinez
22 | High School</t>
  </si>
  <si>
    <t>00-42456869</t>
  </si>
  <si>
    <t>♂ Christine Kelley
21 | Bachelor</t>
  </si>
  <si>
    <t>00-42482142</t>
  </si>
  <si>
    <t>♂ Joseph Clark
32 | Bachelor</t>
  </si>
  <si>
    <t>00-42522981</t>
  </si>
  <si>
    <t>♂ Gregory Valenzuela
30 | High School</t>
  </si>
  <si>
    <t>00-42567348</t>
  </si>
  <si>
    <t>♂ Sean Ray
31 | Bachelor</t>
  </si>
  <si>
    <t>00-42572300</t>
  </si>
  <si>
    <t>♂ Todd Harper
65 | Bachelor</t>
  </si>
  <si>
    <t>00-42706763</t>
  </si>
  <si>
    <t>♂ Kathryn Lane
31 | Bachelor</t>
  </si>
  <si>
    <t>00-42737441</t>
  </si>
  <si>
    <t>♂ Alice Horton
25 | Bachelor</t>
  </si>
  <si>
    <t>▼ Terminated
07/06/2020 - 04/12/2020</t>
  </si>
  <si>
    <t>00-42744914</t>
  </si>
  <si>
    <t>♂ Melissa Sparks
31 | High School</t>
  </si>
  <si>
    <t>00-42830348</t>
  </si>
  <si>
    <t>00-42835306</t>
  </si>
  <si>
    <t>♂ Maria Merritt
27 | Bachelor</t>
  </si>
  <si>
    <t>00-42862288</t>
  </si>
  <si>
    <t>♂ Julie Bird
27 | High School</t>
  </si>
  <si>
    <t>00-42866956</t>
  </si>
  <si>
    <t>♂ Cory Espinoza
30 | Bachelor</t>
  </si>
  <si>
    <t>▼ Terminated
11/05/2023 - 07/11/2023</t>
  </si>
  <si>
    <t>00-42905017</t>
  </si>
  <si>
    <t>♂ Henry Kelly
34 | Bachelor</t>
  </si>
  <si>
    <t>00-42914388</t>
  </si>
  <si>
    <t>♂ Pamela Miller
34 | Bachelor</t>
  </si>
  <si>
    <t>00-42954882</t>
  </si>
  <si>
    <t>♂ Rodney Rivas
64 | High School</t>
  </si>
  <si>
    <t>00-42971677</t>
  </si>
  <si>
    <t>♂ Christina Potter
62 | Bachelor</t>
  </si>
  <si>
    <t>00-42981324</t>
  </si>
  <si>
    <t>♂ Amy Huang
23 | Bachelor</t>
  </si>
  <si>
    <t>▼ Terminated
02/06/2020 - 29/11/2020</t>
  </si>
  <si>
    <t>00-42989230</t>
  </si>
  <si>
    <t>♂ Jamie White
33 | Bachelor</t>
  </si>
  <si>
    <t>00-43064672</t>
  </si>
  <si>
    <t>♂ Brittany Padilla
31 | Bachelor</t>
  </si>
  <si>
    <t>00-43273757</t>
  </si>
  <si>
    <t>♂ Kevin Martinez
24 | Bachelor</t>
  </si>
  <si>
    <t>00-43283131</t>
  </si>
  <si>
    <t>♂ Joseph Frazier
24 | Bachelor</t>
  </si>
  <si>
    <t>00-43396474</t>
  </si>
  <si>
    <t>♂ Christopher Willis
23 | Bachelor</t>
  </si>
  <si>
    <t>00-43416963</t>
  </si>
  <si>
    <t>♂ Brett Vargas
29 | Bachelor</t>
  </si>
  <si>
    <t>00-43422272</t>
  </si>
  <si>
    <t>♂ Steven Chavez
24 | Bachelor</t>
  </si>
  <si>
    <t>00-43435196</t>
  </si>
  <si>
    <t>♂ Richard Washington
28 | High School</t>
  </si>
  <si>
    <t>00-43472531</t>
  </si>
  <si>
    <t>♂ Elizabeth Murphy
31 | Bachelor</t>
  </si>
  <si>
    <t>00-43533178</t>
  </si>
  <si>
    <t>♂ Jacob Anderson
33 | High School</t>
  </si>
  <si>
    <t>00-43533779</t>
  </si>
  <si>
    <t>♂ Lauren Marshall
32 | Bachelor</t>
  </si>
  <si>
    <t>00-43546480</t>
  </si>
  <si>
    <t>♂ Craig Perez
34 | High School</t>
  </si>
  <si>
    <t>00-43577603</t>
  </si>
  <si>
    <t>♂ Pamela Thornton
65 | High School</t>
  </si>
  <si>
    <t>00-43629729</t>
  </si>
  <si>
    <t>♂ Stacy Cole
29 | Bachelor</t>
  </si>
  <si>
    <t>00-43704923</t>
  </si>
  <si>
    <t>♂ Annette Stewart
27 | Bachelor</t>
  </si>
  <si>
    <t>▼ Terminated
12/04/2023 - 09/10/2023</t>
  </si>
  <si>
    <t>00-43739891</t>
  </si>
  <si>
    <t>♂ Kimberly Rodriguez
20 | Bachelor</t>
  </si>
  <si>
    <t>00-43746338</t>
  </si>
  <si>
    <t>♂ David Gould
30 | Bachelor</t>
  </si>
  <si>
    <t>00-43810519</t>
  </si>
  <si>
    <t>00-43889297</t>
  </si>
  <si>
    <t>♂ Donna Knapp
24 | Bachelor</t>
  </si>
  <si>
    <t>00-43894767</t>
  </si>
  <si>
    <t>♂ Eric Miranda
22 | Bachelor</t>
  </si>
  <si>
    <t>00-43911809</t>
  </si>
  <si>
    <t>♂ Bobby Williamson
25 | Bachelor</t>
  </si>
  <si>
    <t>00-43927264</t>
  </si>
  <si>
    <t>♂ Valerie Smith
62 | Bachelor</t>
  </si>
  <si>
    <t>00-43948447</t>
  </si>
  <si>
    <t>♂ Frederick Ruiz
32 | High School</t>
  </si>
  <si>
    <t>00-44147341</t>
  </si>
  <si>
    <t>♂ Joseph Newman
26 | Bachelor</t>
  </si>
  <si>
    <t>00-44188269</t>
  </si>
  <si>
    <t>♂ Ann Myers
23 | Bachelor</t>
  </si>
  <si>
    <t>00-44265686</t>
  </si>
  <si>
    <t>♂ Tina Olson
62 | High School</t>
  </si>
  <si>
    <t>00-44439001</t>
  </si>
  <si>
    <t>♂ Richard Deleon
32 | Bachelor</t>
  </si>
  <si>
    <t>00-44471853</t>
  </si>
  <si>
    <t>♂ Linda Johnson
29 | High School</t>
  </si>
  <si>
    <t>00-44506369</t>
  </si>
  <si>
    <t>♂ John Carpenter
20 | High School</t>
  </si>
  <si>
    <t>00-44541505</t>
  </si>
  <si>
    <t>♂ Melissa Collins
21 | Bachelor</t>
  </si>
  <si>
    <t>00-44578176</t>
  </si>
  <si>
    <t>♂ Sarah Chapman
63 | Bachelor</t>
  </si>
  <si>
    <t>00-44599931</t>
  </si>
  <si>
    <t>♂ William Velazquez
24 | Bachelor</t>
  </si>
  <si>
    <t>00-44604165</t>
  </si>
  <si>
    <t>♂ Jeremy Olson
25 | Bachelor</t>
  </si>
  <si>
    <t>00-44606236</t>
  </si>
  <si>
    <t>♂ Michelle Jones
63 | Bachelor</t>
  </si>
  <si>
    <t>00-44715287</t>
  </si>
  <si>
    <t>♂ David Flores
30 | Master</t>
  </si>
  <si>
    <t>00-44716747</t>
  </si>
  <si>
    <t>♂ Edward Velazquez
29 | Bachelor</t>
  </si>
  <si>
    <t>00-44769739</t>
  </si>
  <si>
    <t>00-44835414</t>
  </si>
  <si>
    <t>♂ Joshua Patterson
62 | Bachelor</t>
  </si>
  <si>
    <t>00-44942491</t>
  </si>
  <si>
    <t>♂ Cynthia Jordan
24 | Bachelor</t>
  </si>
  <si>
    <t>00-45046953</t>
  </si>
  <si>
    <t>♂ Shannon Lopez
57 | High School</t>
  </si>
  <si>
    <t>00-45160491</t>
  </si>
  <si>
    <t>♂ Isabel Wheeler
63 | Master</t>
  </si>
  <si>
    <t>00-45186708</t>
  </si>
  <si>
    <t>♂ Martin Hines
60 | Bachelor</t>
  </si>
  <si>
    <t>▼ Terminated
26/05/2020 - 22/11/2020</t>
  </si>
  <si>
    <t>00-45212476</t>
  </si>
  <si>
    <t>♂ James Adams
24 | Bachelor</t>
  </si>
  <si>
    <t>▼ Terminated
19/09/2022 - 18/03/2023</t>
  </si>
  <si>
    <t>00-45227919</t>
  </si>
  <si>
    <t>♂ John Robles
63 | Master</t>
  </si>
  <si>
    <t>00-45349744</t>
  </si>
  <si>
    <t>00-45353058</t>
  </si>
  <si>
    <t>00-45405879</t>
  </si>
  <si>
    <t>♂ Maria Mueller
62 | Bachelor</t>
  </si>
  <si>
    <t>00-45413896</t>
  </si>
  <si>
    <t>00-45450260</t>
  </si>
  <si>
    <t>♂ Linda Wolfe
31 | Bachelor</t>
  </si>
  <si>
    <t>00-45478283</t>
  </si>
  <si>
    <t>♂ Michelle Mccoy
26 | High School</t>
  </si>
  <si>
    <t>00-45501623</t>
  </si>
  <si>
    <t>♂ Patricia Hampton
64 | Master</t>
  </si>
  <si>
    <t>00-45769504</t>
  </si>
  <si>
    <t>♂ Richard Stewart
59 | Bachelor</t>
  </si>
  <si>
    <t>00-45799340</t>
  </si>
  <si>
    <t>♂ Catherine Mendoza
33 | Bachelor</t>
  </si>
  <si>
    <t>00-45800669</t>
  </si>
  <si>
    <t>♂ Krystal Nguyen
24 | Bachelor</t>
  </si>
  <si>
    <t>00-45867744</t>
  </si>
  <si>
    <t>♂ Patrick Ray
56 | Bachelor</t>
  </si>
  <si>
    <t>00-45879550</t>
  </si>
  <si>
    <t>♂ Terri Smith
28 | Master</t>
  </si>
  <si>
    <t>00-45899440</t>
  </si>
  <si>
    <t>♂ Daniel Roberts
65 | Bachelor</t>
  </si>
  <si>
    <t>▼ Terminated
27/04/2019 - 25/08/2020</t>
  </si>
  <si>
    <t>00-45943432</t>
  </si>
  <si>
    <t>♂ Raymond Cummings
60 | Master</t>
  </si>
  <si>
    <t>00-45976961</t>
  </si>
  <si>
    <t>♂ Charles Cunningham
62 | Master</t>
  </si>
  <si>
    <t>00-46004061</t>
  </si>
  <si>
    <t>♂ Chase Miller
33 | Bachelor</t>
  </si>
  <si>
    <t>00-46017965</t>
  </si>
  <si>
    <t>♂ Adrian Logan
28 | Bachelor</t>
  </si>
  <si>
    <t>00-46019090</t>
  </si>
  <si>
    <t>♂ Christopher Harris
55 | Bachelor</t>
  </si>
  <si>
    <t>00-46080681</t>
  </si>
  <si>
    <t>♂ Gary Huber
29 | High School</t>
  </si>
  <si>
    <t>00-46103034</t>
  </si>
  <si>
    <t>♂ Adam Hood
29 | Bachelor</t>
  </si>
  <si>
    <t>00-46115786</t>
  </si>
  <si>
    <t>♂ Joseph Miller
27 | Bachelor</t>
  </si>
  <si>
    <t>00-46120895</t>
  </si>
  <si>
    <t>♂ Nathaniel Knight
21 | Master</t>
  </si>
  <si>
    <t>00-46137452</t>
  </si>
  <si>
    <t>♂ Amy Black
57 | Master</t>
  </si>
  <si>
    <t>00-46148486</t>
  </si>
  <si>
    <t>♂ Valerie Mathews
26 | Bachelor</t>
  </si>
  <si>
    <t>00-46364093</t>
  </si>
  <si>
    <t>♂ Hayley Wilson
29 | High School</t>
  </si>
  <si>
    <t>00-46367920</t>
  </si>
  <si>
    <t>♂ Heather Mills
29 | Bachelor</t>
  </si>
  <si>
    <t>00-46371543</t>
  </si>
  <si>
    <t>♂ Patricia Peterson
23 | High School</t>
  </si>
  <si>
    <t>00-46470084</t>
  </si>
  <si>
    <t>00-46589276</t>
  </si>
  <si>
    <t>♂ Mario Castillo
29 | Bachelor</t>
  </si>
  <si>
    <t>00-46589765</t>
  </si>
  <si>
    <t>00-46667896</t>
  </si>
  <si>
    <t>♂ Elizabeth Powers
22 | Master</t>
  </si>
  <si>
    <t>00-46684386</t>
  </si>
  <si>
    <t>♂ James Mitchell
60 | High School</t>
  </si>
  <si>
    <t>00-46715535</t>
  </si>
  <si>
    <t>00-46721983</t>
  </si>
  <si>
    <t>♂ Sandy Snyder
24 | High School</t>
  </si>
  <si>
    <t>00-46770884</t>
  </si>
  <si>
    <t>♂ Austin Huerta
62 | Bachelor</t>
  </si>
  <si>
    <t>00-46784982</t>
  </si>
  <si>
    <t>♂ Charlotte Moore
65 | Bachelor</t>
  </si>
  <si>
    <t>00-46807983</t>
  </si>
  <si>
    <t>♂ John Castillo
29 | Bachelor</t>
  </si>
  <si>
    <t>00-46896459</t>
  </si>
  <si>
    <t>♂ Kenneth Norris
34 | High School</t>
  </si>
  <si>
    <t>00-46896581</t>
  </si>
  <si>
    <t>♂ Kimberly Young
59 | Master</t>
  </si>
  <si>
    <t>00-46923094</t>
  </si>
  <si>
    <t>♂ Robert Rodriguez
63 | High School</t>
  </si>
  <si>
    <t>00-46962459</t>
  </si>
  <si>
    <t>♂ Christian Marshall
55 | Master</t>
  </si>
  <si>
    <t>00-46969062</t>
  </si>
  <si>
    <t>♂ Kelly Green
30 | Bachelor</t>
  </si>
  <si>
    <t>00-46971545</t>
  </si>
  <si>
    <t>♂ Mary Porter
55 | Bachelor</t>
  </si>
  <si>
    <t>00-46997080</t>
  </si>
  <si>
    <t>♂ Charles Gordon
61 | High School</t>
  </si>
  <si>
    <t>▼ Terminated
24/10/2017 - 23/10/2023</t>
  </si>
  <si>
    <t>00-47038339</t>
  </si>
  <si>
    <t>♂ Richard Roth
31 | Master</t>
  </si>
  <si>
    <t>00-47056223</t>
  </si>
  <si>
    <t>♂ Veronica Clark
29 | Bachelor</t>
  </si>
  <si>
    <t>00-47112255</t>
  </si>
  <si>
    <t>♂ Stephen Solis
60 | High School</t>
  </si>
  <si>
    <t>00-47131272</t>
  </si>
  <si>
    <t>♂ Frank Mclaughlin
34 | Bachelor</t>
  </si>
  <si>
    <t>00-47221734</t>
  </si>
  <si>
    <t>♂ Joshua Madden
59 | Bachelor</t>
  </si>
  <si>
    <t>▼ Terminated
07/01/2023 - 06/07/2023</t>
  </si>
  <si>
    <t>00-47228730</t>
  </si>
  <si>
    <t>♂ Debra Sparks
33 | High School</t>
  </si>
  <si>
    <t>00-47241089</t>
  </si>
  <si>
    <t>♂ Daniel Torres
28 | Bachelor</t>
  </si>
  <si>
    <t>▼ Terminated
02/06/2016 - 29/11/2016</t>
  </si>
  <si>
    <t>00-47277197</t>
  </si>
  <si>
    <t>♂ Jessica Smith
58 | Bachelor</t>
  </si>
  <si>
    <t>00-47303539</t>
  </si>
  <si>
    <t>♂ Donna Jennings
22 | Bachelor</t>
  </si>
  <si>
    <t>00-47329499</t>
  </si>
  <si>
    <t>♂ Thomas Hart
33 | Bachelor</t>
  </si>
  <si>
    <t>00-47373949</t>
  </si>
  <si>
    <t>♂ Shawn Moses
55 | High School</t>
  </si>
  <si>
    <t>00-47381773</t>
  </si>
  <si>
    <t>♂ Andrew Gonzalez
64 | Bachelor</t>
  </si>
  <si>
    <t>00-47403668</t>
  </si>
  <si>
    <t>♂ Carlos Moore
60 | Bachelor</t>
  </si>
  <si>
    <t>00-47508261</t>
  </si>
  <si>
    <t>♂ Elaine Hall
57 | Bachelor</t>
  </si>
  <si>
    <t>00-47535126</t>
  </si>
  <si>
    <t>♂ Erin Powell
32 | Master</t>
  </si>
  <si>
    <t>▼ Terminated
06/03/2023 - 02/09/2023</t>
  </si>
  <si>
    <t>00-47539330</t>
  </si>
  <si>
    <t>♂ Robert Martin
34 | Master</t>
  </si>
  <si>
    <t>00-47561442</t>
  </si>
  <si>
    <t>♂ Tamara Wagner
62 | Bachelor</t>
  </si>
  <si>
    <t>▼ Terminated
12/07/2019 - 08/01/2020</t>
  </si>
  <si>
    <t>00-47590802</t>
  </si>
  <si>
    <t>♂ Carol Mejia
22 | Bachelor</t>
  </si>
  <si>
    <t>00-47621248</t>
  </si>
  <si>
    <t>♂ Debbie Fisher
55 | Bachelor</t>
  </si>
  <si>
    <t>▼ Terminated
13/12/2017 - 10/06/2018</t>
  </si>
  <si>
    <t>00-47627490</t>
  </si>
  <si>
    <t>♂ Brian Wade
26 | High School</t>
  </si>
  <si>
    <t>00-47628993</t>
  </si>
  <si>
    <t>00-47653656</t>
  </si>
  <si>
    <t>♂ Laura Turner
27 | High School</t>
  </si>
  <si>
    <t>00-47749932</t>
  </si>
  <si>
    <t>♂ Susan Brown
61 | High School</t>
  </si>
  <si>
    <t>00-47818761</t>
  </si>
  <si>
    <t>♂ Matthew Wood
55 | Bachelor</t>
  </si>
  <si>
    <t>▼ Terminated
08/10/2017 - 05/04/2018</t>
  </si>
  <si>
    <t>00-47855437</t>
  </si>
  <si>
    <t>00-47869196</t>
  </si>
  <si>
    <t>♂ Eric Herrera
32 | Bachelor</t>
  </si>
  <si>
    <t>00-47940248</t>
  </si>
  <si>
    <t>♂ Kimberly Oconnor
63 | Bachelor</t>
  </si>
  <si>
    <t>00-47988968</t>
  </si>
  <si>
    <t>♂ John Schroeder
33 | High School</t>
  </si>
  <si>
    <t>00-47990986</t>
  </si>
  <si>
    <t>♂ Kelsey Harrison
29 | Master</t>
  </si>
  <si>
    <t>00-48064741</t>
  </si>
  <si>
    <t>♂ Heather Walker
29 | Master</t>
  </si>
  <si>
    <t>00-48130237</t>
  </si>
  <si>
    <t>♂ Emily Baker
63 | Bachelor</t>
  </si>
  <si>
    <t>00-48163378</t>
  </si>
  <si>
    <t>♂ Daniel Johnson
34 | Master</t>
  </si>
  <si>
    <t>▼ Terminated
02/05/2019 - 29/03/2022</t>
  </si>
  <si>
    <t>00-48233190</t>
  </si>
  <si>
    <t>♂ Diane Evans
26 | Bachelor</t>
  </si>
  <si>
    <t>00-48257465</t>
  </si>
  <si>
    <t>♂ Kayla Love
24 | Bachelor</t>
  </si>
  <si>
    <t>00-48313228</t>
  </si>
  <si>
    <t>♂ Lawrence Taylor
55 | High School</t>
  </si>
  <si>
    <t>00-48496836</t>
  </si>
  <si>
    <t>♂ Crystal Mclean
25 | Bachelor</t>
  </si>
  <si>
    <t>00-48546517</t>
  </si>
  <si>
    <t>♂ Jason Rosales
33 | Bachelor</t>
  </si>
  <si>
    <t>00-48556513</t>
  </si>
  <si>
    <t>♂ Katherine Scott
26 | High School</t>
  </si>
  <si>
    <t>00-48576654</t>
  </si>
  <si>
    <t>♂ Blake Donaldson
33 | Bachelor</t>
  </si>
  <si>
    <t>00-48587625</t>
  </si>
  <si>
    <t>♂ Kristen Rice
60 | Bachelor</t>
  </si>
  <si>
    <t>00-48606206</t>
  </si>
  <si>
    <t>♂ Renee Sloan
21 | Bachelor</t>
  </si>
  <si>
    <t>00-48747284</t>
  </si>
  <si>
    <t>♂ James Cole
31 | Bachelor</t>
  </si>
  <si>
    <t>00-48787039</t>
  </si>
  <si>
    <t>♂ William Scott
31 | Bachelor</t>
  </si>
  <si>
    <t>00-48814484</t>
  </si>
  <si>
    <t>♂ Alicia Decker
58 | Bachelor</t>
  </si>
  <si>
    <t>00-48833650</t>
  </si>
  <si>
    <t>♂ Tony Smith
29 | Bachelor</t>
  </si>
  <si>
    <t>▼ Terminated
02/08/2020 - 29/01/2021</t>
  </si>
  <si>
    <t>00-49005267</t>
  </si>
  <si>
    <t>♂ Donna Giles
21 | Master</t>
  </si>
  <si>
    <t>00-49117508</t>
  </si>
  <si>
    <t>♂ Thomas Mitchell
34 | Bachelor</t>
  </si>
  <si>
    <t>▼ Terminated
11/03/2022 - 07/09/2022</t>
  </si>
  <si>
    <t>00-49258091</t>
  </si>
  <si>
    <t>♂ Victoria Sanders
55 | Bachelor</t>
  </si>
  <si>
    <t>00-49330568</t>
  </si>
  <si>
    <t>♂ Stacey Sanchez
21 | Bachelor</t>
  </si>
  <si>
    <t>00-49401349</t>
  </si>
  <si>
    <t>♂ Christopher May
33 | Master</t>
  </si>
  <si>
    <t>00-49483865</t>
  </si>
  <si>
    <t>♂ Sara Hart
59 | High School</t>
  </si>
  <si>
    <t>00-49490030</t>
  </si>
  <si>
    <t>♂ Brad Madden
61 | Bachelor</t>
  </si>
  <si>
    <t>00-49503079</t>
  </si>
  <si>
    <t>♂ Christopher Kent
62 | Master</t>
  </si>
  <si>
    <t>00-49529438</t>
  </si>
  <si>
    <t>♂ Sharon Wood
60 | Bachelor</t>
  </si>
  <si>
    <t>▼ Terminated
08/07/2016 - 22/10/2024</t>
  </si>
  <si>
    <t>00-49682169</t>
  </si>
  <si>
    <t>♂ Gregory Gutierrez
27 | Bachelor</t>
  </si>
  <si>
    <t>▼ Terminated
10/03/2020 - 06/09/2020</t>
  </si>
  <si>
    <t>00-49691460</t>
  </si>
  <si>
    <t>♂ Christina Robinson
33 | Bachelor</t>
  </si>
  <si>
    <t>00-49920898</t>
  </si>
  <si>
    <t>♂ Lacey Taylor
28 | Bachelor</t>
  </si>
  <si>
    <t>▼ Terminated
22/04/2019 - 19/10/2019</t>
  </si>
  <si>
    <t>00-49922369</t>
  </si>
  <si>
    <t>♂ Molly Cook
65 | High School</t>
  </si>
  <si>
    <t>▼ Terminated
19/12/2018 - 17/06/2019</t>
  </si>
  <si>
    <t>00-49928545</t>
  </si>
  <si>
    <t>♂ Kevin Gardner
55 | High School</t>
  </si>
  <si>
    <t>00-49937484</t>
  </si>
  <si>
    <t>♂ Sandra Long
25 | Bachelor</t>
  </si>
  <si>
    <t>00-50042087</t>
  </si>
  <si>
    <t>♂ Veronica Rogers
32 | Bachelor</t>
  </si>
  <si>
    <t>00-50045650</t>
  </si>
  <si>
    <t>♂ Stephen Faulkner
55 | Bachelor</t>
  </si>
  <si>
    <t>00-50056231</t>
  </si>
  <si>
    <t>♂ Raymond Harris
64 | High School</t>
  </si>
  <si>
    <t>00-50065416</t>
  </si>
  <si>
    <t>♂ Mary Mitchell
31 | Bachelor</t>
  </si>
  <si>
    <t>00-50215871</t>
  </si>
  <si>
    <t>♂ Sarah Barber
20 | Master</t>
  </si>
  <si>
    <t>00-50251854</t>
  </si>
  <si>
    <t>♂ Jennifer Simon
34 | Bachelor</t>
  </si>
  <si>
    <t>00-50296396</t>
  </si>
  <si>
    <t>♂ Spencer Santiago
21 | Bachelor</t>
  </si>
  <si>
    <t>00-50302318</t>
  </si>
  <si>
    <t>♂ Laura Reyes
29 | Master</t>
  </si>
  <si>
    <t>00-50384524</t>
  </si>
  <si>
    <t>♂ Jonathon Johnson
59 | Bachelor</t>
  </si>
  <si>
    <t>00-50409241</t>
  </si>
  <si>
    <t>00-50438993</t>
  </si>
  <si>
    <t>♂ Jonathan Reyes
55 | Master</t>
  </si>
  <si>
    <t>00-50540480</t>
  </si>
  <si>
    <t>♂ Joshua Ford
22 | Bachelor</t>
  </si>
  <si>
    <t>00-50553227</t>
  </si>
  <si>
    <t>00-50574135</t>
  </si>
  <si>
    <t>♂ Jacob Lee
31 | Bachelor</t>
  </si>
  <si>
    <t>00-50691933</t>
  </si>
  <si>
    <t>♂ Jerry Dunlap
22 | Master</t>
  </si>
  <si>
    <t>00-50702879</t>
  </si>
  <si>
    <t>♂ Robert Barr
22 | High School</t>
  </si>
  <si>
    <t>00-50714693</t>
  </si>
  <si>
    <t>♂ Elizabeth Sullivan
28 | High School</t>
  </si>
  <si>
    <t>00-50723023</t>
  </si>
  <si>
    <t>♂ Brandy Weaver
31 | High School</t>
  </si>
  <si>
    <t>00-50744867</t>
  </si>
  <si>
    <t>♂ Christine Wells
61 | Bachelor</t>
  </si>
  <si>
    <t>00-50890916</t>
  </si>
  <si>
    <t>♂ Nicole Roberts
59 | Bachelor</t>
  </si>
  <si>
    <t>00-51167664</t>
  </si>
  <si>
    <t>♂ Richard Price
27 | Master</t>
  </si>
  <si>
    <t>00-51273847</t>
  </si>
  <si>
    <t>♂ Jennifer Stanton
65 | Bachelor</t>
  </si>
  <si>
    <t>▼ Terminated
23/10/2017 - 02/12/2018</t>
  </si>
  <si>
    <t>00-51275753</t>
  </si>
  <si>
    <t>♂ Jonathan Jones
32 | High School</t>
  </si>
  <si>
    <t>00-51295819</t>
  </si>
  <si>
    <t>♂ Stephanie Morgan
33 | Bachelor</t>
  </si>
  <si>
    <t>▼ Terminated
14/03/2023 - 10/09/2023</t>
  </si>
  <si>
    <t>00-51396067</t>
  </si>
  <si>
    <t>♂ Karen Long
24 | Bachelor</t>
  </si>
  <si>
    <t>00-51489399</t>
  </si>
  <si>
    <t>♂ Jamie Carter
29 | Bachelor</t>
  </si>
  <si>
    <t>00-51509991</t>
  </si>
  <si>
    <t>♂ Catherine Johnson
58 | Bachelor</t>
  </si>
  <si>
    <t>00-51517045</t>
  </si>
  <si>
    <t>♂ Heather Osborn
64 | High School</t>
  </si>
  <si>
    <t>00-51531940</t>
  </si>
  <si>
    <t>♂ Amanda Nielsen
34 | Bachelor</t>
  </si>
  <si>
    <t>00-51564356</t>
  </si>
  <si>
    <t>00-51658222</t>
  </si>
  <si>
    <t>♂ Maria Higgins
33 | Bachelor</t>
  </si>
  <si>
    <t>00-51710127</t>
  </si>
  <si>
    <t>♂ Matthew Blackwell
58 | High School</t>
  </si>
  <si>
    <t>00-51818089</t>
  </si>
  <si>
    <t>♂ Paul Ho
21 | Bachelor</t>
  </si>
  <si>
    <t>00-51901392</t>
  </si>
  <si>
    <t>00-52003082</t>
  </si>
  <si>
    <t>♂ Deborah Brown
21 | High School</t>
  </si>
  <si>
    <t>00-52011533</t>
  </si>
  <si>
    <t>♂ Adam White
29 | Bachelor</t>
  </si>
  <si>
    <t>00-52018286</t>
  </si>
  <si>
    <t>♂ Raymond Lopez
58 | Bachelor</t>
  </si>
  <si>
    <t>▼ Terminated
17/02/2020 - 15/08/2020</t>
  </si>
  <si>
    <t>00-52033591</t>
  </si>
  <si>
    <t>♂ Mary Buckley
20 | Master</t>
  </si>
  <si>
    <t>00-52035910</t>
  </si>
  <si>
    <t>♂ Aaron Norton
30 | Master</t>
  </si>
  <si>
    <t>00-52036150</t>
  </si>
  <si>
    <t>♂ Mark Potts
63 | Bachelor</t>
  </si>
  <si>
    <t>00-52088657</t>
  </si>
  <si>
    <t>♂ Kelsey Walton
33 | High School</t>
  </si>
  <si>
    <t>00-52101056</t>
  </si>
  <si>
    <t>♂ Mary Aguilar
23 | Bachelor</t>
  </si>
  <si>
    <t>▼ Terminated
27/02/2019 - 26/08/2019</t>
  </si>
  <si>
    <t>00-52101199</t>
  </si>
  <si>
    <t>♂ Amy Velasquez
23 | Bachelor</t>
  </si>
  <si>
    <t>00-52121679</t>
  </si>
  <si>
    <t>♂ Corey Rivas
22 | Bachelor</t>
  </si>
  <si>
    <t>00-52123474</t>
  </si>
  <si>
    <t>♂ Deanna Powell
63 | Bachelor</t>
  </si>
  <si>
    <t>00-52161262</t>
  </si>
  <si>
    <t>♂ Katie Lin
24 | Master</t>
  </si>
  <si>
    <t>00-52184106</t>
  </si>
  <si>
    <t>♂ Douglas Bowers
24 | Bachelor</t>
  </si>
  <si>
    <t>00-52265790</t>
  </si>
  <si>
    <t>♂ Nicholas Solomon
24 | High School</t>
  </si>
  <si>
    <t>00-52266854</t>
  </si>
  <si>
    <t>♂ April Riggs
55 | Bachelor</t>
  </si>
  <si>
    <t>00-52339391</t>
  </si>
  <si>
    <t>♂ John Ford
22 | Bachelor</t>
  </si>
  <si>
    <t>▼ Terminated
15/04/2019 - 12/10/2019</t>
  </si>
  <si>
    <t>00-52376590</t>
  </si>
  <si>
    <t>♂ Madison Bennett
56 | Bachelor</t>
  </si>
  <si>
    <t>00-52376656</t>
  </si>
  <si>
    <t>♂ Michael Chavez
55 | High School</t>
  </si>
  <si>
    <t>00-52476240</t>
  </si>
  <si>
    <t>♂ Christopher Santana
63 | Bachelor</t>
  </si>
  <si>
    <t>▼ Terminated
18/12/2017 - 16/06/2018</t>
  </si>
  <si>
    <t>00-52493026</t>
  </si>
  <si>
    <t>00-52539471</t>
  </si>
  <si>
    <t>♂ Jesse Roberts
22 | Bachelor</t>
  </si>
  <si>
    <t>00-52676804</t>
  </si>
  <si>
    <t>♂ Amy Guzman
33 | High School</t>
  </si>
  <si>
    <t>00-52726287</t>
  </si>
  <si>
    <t>♂ Kelly Stone
23 | High School</t>
  </si>
  <si>
    <t>00-52726741</t>
  </si>
  <si>
    <t>♂ John Fox
61 | Bachelor</t>
  </si>
  <si>
    <t>00-52757412</t>
  </si>
  <si>
    <t>♂ Scott Fox
25 | Bachelor</t>
  </si>
  <si>
    <t>00-52773098</t>
  </si>
  <si>
    <t>♂ Jordan Abbott
25 | High School</t>
  </si>
  <si>
    <t>00-52803305</t>
  </si>
  <si>
    <t>♂ Jill Thompson
25 | Bachelor</t>
  </si>
  <si>
    <t>▼ Terminated
20/09/2016 - 11/12/2023</t>
  </si>
  <si>
    <t>00-52869025</t>
  </si>
  <si>
    <t>00-52885071</t>
  </si>
  <si>
    <t>♂ Tammy Summers
61 | Bachelor</t>
  </si>
  <si>
    <t>▼ Terminated
12/07/2017 - 30/07/2021</t>
  </si>
  <si>
    <t>00-52980983</t>
  </si>
  <si>
    <t>♂ Joshua Evans
64 | Bachelor</t>
  </si>
  <si>
    <t>▼ Terminated
25/04/2024 - 22/10/2024</t>
  </si>
  <si>
    <t>00-53017146</t>
  </si>
  <si>
    <t>00-53038948</t>
  </si>
  <si>
    <t>♂ Isabella Weaver
30 | Bachelor</t>
  </si>
  <si>
    <t>▼ Terminated
24/01/2021 - 23/07/2021</t>
  </si>
  <si>
    <t>00-53119744</t>
  </si>
  <si>
    <t>♂ Kathryn Turner
26 | Bachelor</t>
  </si>
  <si>
    <t>00-53169386</t>
  </si>
  <si>
    <t>♂ Deborah Miller
27 | Master</t>
  </si>
  <si>
    <t>00-53196359</t>
  </si>
  <si>
    <t>♂ Steven Andersen
64 | Bachelor</t>
  </si>
  <si>
    <t>00-53221337</t>
  </si>
  <si>
    <t>♂ Sean Hampton
34 | Bachelor</t>
  </si>
  <si>
    <t>00-53253408</t>
  </si>
  <si>
    <t>♂ Thomas Moody
55 | Bachelor</t>
  </si>
  <si>
    <t>00-53309532</t>
  </si>
  <si>
    <t>♂ Jane Gonzalez
20 | Bachelor</t>
  </si>
  <si>
    <t>00-53508602</t>
  </si>
  <si>
    <t>♂ Kevin Camacho
61 | High School</t>
  </si>
  <si>
    <t>00-53514076</t>
  </si>
  <si>
    <t>♂ Tara Reyes
24 | Bachelor</t>
  </si>
  <si>
    <t>00-53560692</t>
  </si>
  <si>
    <t>♂ Daniel Torres
61 | Master</t>
  </si>
  <si>
    <t>00-53844504</t>
  </si>
  <si>
    <t>♂ Michelle Bradshaw
21 | Bachelor</t>
  </si>
  <si>
    <t>00-53908184</t>
  </si>
  <si>
    <t>♂ Samantha Sanchez
20 | Bachelor</t>
  </si>
  <si>
    <t>00-53931390</t>
  </si>
  <si>
    <t>♂ Taylor Brown
30 | Bachelor</t>
  </si>
  <si>
    <t>00-53947691</t>
  </si>
  <si>
    <t>♂ Mary Porter
57 | High School</t>
  </si>
  <si>
    <t>▼ Terminated
27/07/2018 - 23/01/2019</t>
  </si>
  <si>
    <t>00-53947932</t>
  </si>
  <si>
    <t>♂ Sheila Weeks
56 | Bachelor</t>
  </si>
  <si>
    <t>00-53961638</t>
  </si>
  <si>
    <t>♂ Mckenzie Smith
27 | Bachelor</t>
  </si>
  <si>
    <t>00-54007398</t>
  </si>
  <si>
    <t>♂ Thomas Smith
26 | Master</t>
  </si>
  <si>
    <t>00-54041845</t>
  </si>
  <si>
    <t>♂ Benjamin Cervantes
22 | Bachelor</t>
  </si>
  <si>
    <t>00-54087376</t>
  </si>
  <si>
    <t>♂ Miranda Griffith
58 | High School</t>
  </si>
  <si>
    <t>▼ Terminated
22/04/2023 - 19/10/2023</t>
  </si>
  <si>
    <t>00-54099326</t>
  </si>
  <si>
    <t>♂ Richard Nelson
32 | High School</t>
  </si>
  <si>
    <t>00-54249461</t>
  </si>
  <si>
    <t>♂ Jeffery White
61 | Bachelor</t>
  </si>
  <si>
    <t>00-54314842</t>
  </si>
  <si>
    <t>♂ Cory Miller
30 | Bachelor</t>
  </si>
  <si>
    <t>00-54318698</t>
  </si>
  <si>
    <t>▼ Terminated
30/08/2021 - 26/02/2022</t>
  </si>
  <si>
    <t>00-54349361</t>
  </si>
  <si>
    <t>♂ Stacey Martin
31 | High School</t>
  </si>
  <si>
    <t>00-54410181</t>
  </si>
  <si>
    <t>00-54412731</t>
  </si>
  <si>
    <t>00-54440795</t>
  </si>
  <si>
    <t>♂ Jacob Gonzalez
26 | Bachelor</t>
  </si>
  <si>
    <t>00-54448673</t>
  </si>
  <si>
    <t>♂ Bryan Ferguson
64 | Master</t>
  </si>
  <si>
    <t>▼ Terminated
26/03/2022 - 22/09/2022</t>
  </si>
  <si>
    <t>00-54468633</t>
  </si>
  <si>
    <t>♂ Jesus Harding
24 | Bachelor</t>
  </si>
  <si>
    <t>00-54527579</t>
  </si>
  <si>
    <t>♂ Heather Stewart
22 | Master</t>
  </si>
  <si>
    <t>00-54551385</t>
  </si>
  <si>
    <t>♂ Andrea Rivera
56 | Bachelor</t>
  </si>
  <si>
    <t>00-54565710</t>
  </si>
  <si>
    <t>♂ Robert Dunn
34 | High School</t>
  </si>
  <si>
    <t>00-54572063</t>
  </si>
  <si>
    <t>♂ Amy Garcia
22 | Bachelor</t>
  </si>
  <si>
    <t>00-54665585</t>
  </si>
  <si>
    <t>♂ Clinton Morris
22 | Bachelor</t>
  </si>
  <si>
    <t>00-54681905</t>
  </si>
  <si>
    <t>♂ Christopher Zimmerman
29 | Bachelor</t>
  </si>
  <si>
    <t>00-54697978</t>
  </si>
  <si>
    <t>♂ Colleen Bautista
26 | Master</t>
  </si>
  <si>
    <t>00-54733168</t>
  </si>
  <si>
    <t>♂ Lisa Mcdonald
21 | Bachelor</t>
  </si>
  <si>
    <t>00-54753520</t>
  </si>
  <si>
    <t>♂ Eric Chandler
55 | Bachelor</t>
  </si>
  <si>
    <t>00-54799885</t>
  </si>
  <si>
    <t>♂ John Perez
29 | Bachelor</t>
  </si>
  <si>
    <t>00-54800838</t>
  </si>
  <si>
    <t>♂ Charles Martin
32 | Bachelor</t>
  </si>
  <si>
    <t>00-54881018</t>
  </si>
  <si>
    <t>♂ Crystal Williams
24 | Bachelor</t>
  </si>
  <si>
    <t>00-54925754</t>
  </si>
  <si>
    <t>♂ Elizabeth Mills
29 | Bachelor</t>
  </si>
  <si>
    <t>00-54975010</t>
  </si>
  <si>
    <t>♂ Christopher Watkins
22 | High School</t>
  </si>
  <si>
    <t>00-54992623</t>
  </si>
  <si>
    <t>♂ Leonard Jenkins
64 | Bachelor</t>
  </si>
  <si>
    <t>00-55209042</t>
  </si>
  <si>
    <t>♂ Nathan Owens
32 | Bachelor</t>
  </si>
  <si>
    <t>00-55286423</t>
  </si>
  <si>
    <t>♂ Katherine Moore
25 | Bachelor</t>
  </si>
  <si>
    <t>00-55322842</t>
  </si>
  <si>
    <t>♂ Douglas Harper
23 | Bachelor</t>
  </si>
  <si>
    <t>00-55328139</t>
  </si>
  <si>
    <t>♂ Mary Webster
27 | Master</t>
  </si>
  <si>
    <t>00-55386805</t>
  </si>
  <si>
    <t>♂ Kelsey Turner
30 | Bachelor</t>
  </si>
  <si>
    <t>00-55477727</t>
  </si>
  <si>
    <t>♂ Tara Holloway
20 | Bachelor</t>
  </si>
  <si>
    <t>00-55538076</t>
  </si>
  <si>
    <t>♂ Steven Landry
60 | High School</t>
  </si>
  <si>
    <t>00-55578549</t>
  </si>
  <si>
    <t>♂ Cindy Lawson
32 | Master</t>
  </si>
  <si>
    <t>00-55696789</t>
  </si>
  <si>
    <t>♂ Bryan Cole
29 | Bachelor</t>
  </si>
  <si>
    <t>00-55765962</t>
  </si>
  <si>
    <t>00-56000822</t>
  </si>
  <si>
    <t>♂ Brent Glass
28 | Bachelor</t>
  </si>
  <si>
    <t>00-56073103</t>
  </si>
  <si>
    <t>♂ Judith Juarez
31 | Bachelor</t>
  </si>
  <si>
    <t>00-56080307</t>
  </si>
  <si>
    <t>00-56113991</t>
  </si>
  <si>
    <t>♂ Bobby Moss
25 | Bachelor</t>
  </si>
  <si>
    <t>00-56253163</t>
  </si>
  <si>
    <t>♂ Pamela Bell
62 | Bachelor</t>
  </si>
  <si>
    <t>00-56290206</t>
  </si>
  <si>
    <t>♂ Christopher Brown
28 | Bachelor</t>
  </si>
  <si>
    <t>00-56315279</t>
  </si>
  <si>
    <t>♂ Aaron Johnson
32 | Master</t>
  </si>
  <si>
    <t>00-56326746</t>
  </si>
  <si>
    <t>♂ Michael Yang
25 | High School</t>
  </si>
  <si>
    <t>00-56356961</t>
  </si>
  <si>
    <t>♂ Cody Lang
33 | Bachelor</t>
  </si>
  <si>
    <t>00-56358761</t>
  </si>
  <si>
    <t>♂ Lisa Li
28 | Bachelor</t>
  </si>
  <si>
    <t>00-56428671</t>
  </si>
  <si>
    <t>♂ Louis Williams
30 | Bachelor</t>
  </si>
  <si>
    <t>00-56442431</t>
  </si>
  <si>
    <t>♂ Lisa Solis
30 | Bachelor</t>
  </si>
  <si>
    <t>00-56453084</t>
  </si>
  <si>
    <t>♂ Victoria Webb
27 | Bachelor</t>
  </si>
  <si>
    <t>00-56662763</t>
  </si>
  <si>
    <t>♂ Tony Rivera
25 | Bachelor</t>
  </si>
  <si>
    <t>00-56833660</t>
  </si>
  <si>
    <t>♂ Donald Hoover
26 | Bachelor</t>
  </si>
  <si>
    <t>00-56845230</t>
  </si>
  <si>
    <t>♂ Aaron Love
21 | Bachelor</t>
  </si>
  <si>
    <t>00-56856138</t>
  </si>
  <si>
    <t>♂ Sarah Jones
30 | High School</t>
  </si>
  <si>
    <t>00-57058571</t>
  </si>
  <si>
    <t>♂ Melanie Rivera
62 | Bachelor</t>
  </si>
  <si>
    <t>00-57168440</t>
  </si>
  <si>
    <t>♂ Jennifer Hall
29 | High School</t>
  </si>
  <si>
    <t>00-57177123</t>
  </si>
  <si>
    <t>♂ John Bowen
29 | Bachelor</t>
  </si>
  <si>
    <t>00-57179735</t>
  </si>
  <si>
    <t>♂ Brian Wise
21 | Master</t>
  </si>
  <si>
    <t>00-57197152</t>
  </si>
  <si>
    <t>♂ Kristin Walter
27 | Bachelor</t>
  </si>
  <si>
    <t>▼ Terminated
22/05/2016 - 17/06/2018</t>
  </si>
  <si>
    <t>00-57347151</t>
  </si>
  <si>
    <t>♂ Tonya Maxwell
33 | Master</t>
  </si>
  <si>
    <t>00-57356259</t>
  </si>
  <si>
    <t>♂ Brian Vazquez
21 | Bachelor</t>
  </si>
  <si>
    <t>00-57365466</t>
  </si>
  <si>
    <t>♂ Kayla Howell
27 | Bachelor</t>
  </si>
  <si>
    <t>00-57499904</t>
  </si>
  <si>
    <t>♂ Samuel Sutton
30 | High School</t>
  </si>
  <si>
    <t>00-57552019</t>
  </si>
  <si>
    <t>♂ Brandon King
65 | Bachelor</t>
  </si>
  <si>
    <t>00-57558261</t>
  </si>
  <si>
    <t>♂ Teresa Lewis
60 | Bachelor</t>
  </si>
  <si>
    <t>00-57559697</t>
  </si>
  <si>
    <t>♂ Joseph Davis
27 | Bachelor</t>
  </si>
  <si>
    <t>00-57655811</t>
  </si>
  <si>
    <t>♂ Susan Parker
22 | High School</t>
  </si>
  <si>
    <t>00-57693567</t>
  </si>
  <si>
    <t>♂ Marisa Hudson
22 | High School</t>
  </si>
  <si>
    <t>00-57759672</t>
  </si>
  <si>
    <t>♂ Jamie Harrell
55 | Bachelor</t>
  </si>
  <si>
    <t>00-57778592</t>
  </si>
  <si>
    <t>♂ Stephanie Wilson
26 | Bachelor</t>
  </si>
  <si>
    <t>00-57814776</t>
  </si>
  <si>
    <t>♂ Jacob Black
57 | Bachelor</t>
  </si>
  <si>
    <t>00-57849601</t>
  </si>
  <si>
    <t>♂ Karen Brown
34 | Master</t>
  </si>
  <si>
    <t>00-57924901</t>
  </si>
  <si>
    <t>♂ Nathan Mcdonald
65 | Bachelor</t>
  </si>
  <si>
    <t>00-57930481</t>
  </si>
  <si>
    <t>♂ Luke Mcgee
59 | Bachelor</t>
  </si>
  <si>
    <t>00-57962541</t>
  </si>
  <si>
    <t>♂ Tamara Zuniga
22 | High School</t>
  </si>
  <si>
    <t>00-58305167</t>
  </si>
  <si>
    <t>♂ Joseph Perez
34 | Bachelor</t>
  </si>
  <si>
    <t>00-58368724</t>
  </si>
  <si>
    <t>♂ Garrett Moore
60 | High School</t>
  </si>
  <si>
    <t>00-58393887</t>
  </si>
  <si>
    <t>♂ Mark Adams
26 | Bachelor</t>
  </si>
  <si>
    <t>00-58598596</t>
  </si>
  <si>
    <t>♂ Brianna Williams
25 | High School</t>
  </si>
  <si>
    <t>00-58601581</t>
  </si>
  <si>
    <t>♂ Zachary Moses
65 | Bachelor</t>
  </si>
  <si>
    <t>00-58626152</t>
  </si>
  <si>
    <t>♂ Haley Osborn
28 | Bachelor</t>
  </si>
  <si>
    <t>00-58678896</t>
  </si>
  <si>
    <t>♂ Matthew Schwartz
60 | Bachelor</t>
  </si>
  <si>
    <t>▼ Terminated
09/09/2016 - 07/08/2021</t>
  </si>
  <si>
    <t>00-58765904</t>
  </si>
  <si>
    <t>♂ Joshua Anderson
55 | High School</t>
  </si>
  <si>
    <t>00-58779318</t>
  </si>
  <si>
    <t>♂ Gina Bell
31 | Master</t>
  </si>
  <si>
    <t>00-58796241</t>
  </si>
  <si>
    <t>♂ Mary Williams
25 | Bachelor</t>
  </si>
  <si>
    <t>00-58826428</t>
  </si>
  <si>
    <t>♂ Nancy Lindsey
25 | Master</t>
  </si>
  <si>
    <t>00-58992670</t>
  </si>
  <si>
    <t>♂ Autumn Levine
23 | High School</t>
  </si>
  <si>
    <t>00-59046143</t>
  </si>
  <si>
    <t>♂ Debra Chavez
29 | Bachelor</t>
  </si>
  <si>
    <t>00-59178730</t>
  </si>
  <si>
    <t>♂ Christopher Kennedy
33 | Bachelor</t>
  </si>
  <si>
    <t>00-59226631</t>
  </si>
  <si>
    <t>♂ Colin Chase
30 | Bachelor</t>
  </si>
  <si>
    <t>00-59253883</t>
  </si>
  <si>
    <t>00-59283521</t>
  </si>
  <si>
    <t>♂ Barbara Lopez
21 | High School</t>
  </si>
  <si>
    <t>00-59424714</t>
  </si>
  <si>
    <t>00-59430818</t>
  </si>
  <si>
    <t>00-59442025</t>
  </si>
  <si>
    <t>00-59454698</t>
  </si>
  <si>
    <t>♂ Amanda Ford
30 | High School</t>
  </si>
  <si>
    <t>00-59502450</t>
  </si>
  <si>
    <t>♂ Timothy Green
24 | Master</t>
  </si>
  <si>
    <t>00-59663454</t>
  </si>
  <si>
    <t>♂ Alice Horn
29 | Bachelor</t>
  </si>
  <si>
    <t>00-59772648</t>
  </si>
  <si>
    <t>♂ Diana Smith
23 | Master</t>
  </si>
  <si>
    <t>00-59778266</t>
  </si>
  <si>
    <t>00-59823728</t>
  </si>
  <si>
    <t>♂ Jacqueline Baker
28 | Bachelor</t>
  </si>
  <si>
    <t>00-59874049</t>
  </si>
  <si>
    <t>♂ Dillon Prince
28 | Bachelor</t>
  </si>
  <si>
    <t>00-59924201</t>
  </si>
  <si>
    <t>♂ Lisa Lopez
55 | High School</t>
  </si>
  <si>
    <t>00-59948088</t>
  </si>
  <si>
    <t>♂ Brian Hudson
28 | Bachelor</t>
  </si>
  <si>
    <t>00-59994691</t>
  </si>
  <si>
    <t>♂ Wanda Henry
26 | Bachelor</t>
  </si>
  <si>
    <t>00-60012498</t>
  </si>
  <si>
    <t>♂ Jesse Robinson
29 | Bachelor</t>
  </si>
  <si>
    <t>00-60082221</t>
  </si>
  <si>
    <t>♂ David Lambert
28 | Bachelor</t>
  </si>
  <si>
    <t>00-60082660</t>
  </si>
  <si>
    <t>♂ Richard Sandoval
65 | High School</t>
  </si>
  <si>
    <t>00-60105741</t>
  </si>
  <si>
    <t>♂ Melissa Edwards
63 | Bachelor</t>
  </si>
  <si>
    <t>00-60147077</t>
  </si>
  <si>
    <t>▼ Terminated
31/07/2019 - 28/06/2021</t>
  </si>
  <si>
    <t>00-60213478</t>
  </si>
  <si>
    <t>♂ William Roberts
33 | Master</t>
  </si>
  <si>
    <t>▼ Terminated
13/11/2019 - 11/05/2020</t>
  </si>
  <si>
    <t>00-60231696</t>
  </si>
  <si>
    <t>♂ Joel Duncan
21 | Master</t>
  </si>
  <si>
    <t>00-60232496</t>
  </si>
  <si>
    <t>♂ Angela Lewis
25 | Bachelor</t>
  </si>
  <si>
    <t>00-60291405</t>
  </si>
  <si>
    <t>♂ Zachary Booker
21 | High School</t>
  </si>
  <si>
    <t>00-60293477</t>
  </si>
  <si>
    <t>♂ Jason Wilson
24 | Bachelor</t>
  </si>
  <si>
    <t>00-60334193</t>
  </si>
  <si>
    <t>♂ Roger Johnson
30 | Master</t>
  </si>
  <si>
    <t>00-60372847</t>
  </si>
  <si>
    <t>♂ Dana Cannon
29 | Bachelor</t>
  </si>
  <si>
    <t>▼ Terminated
22/07/2019 - 08/06/2022</t>
  </si>
  <si>
    <t>00-60448148</t>
  </si>
  <si>
    <t>♂ Jacob Allison
59 | High School</t>
  </si>
  <si>
    <t>00-60516391</t>
  </si>
  <si>
    <t>♂ Joshua Reeves
61 | Bachelor</t>
  </si>
  <si>
    <t>00-60651325</t>
  </si>
  <si>
    <t>♂ Angela Vance
33 | Bachelor</t>
  </si>
  <si>
    <t>00-60666702</t>
  </si>
  <si>
    <t>♂ Brandy Williams
31 | High School</t>
  </si>
  <si>
    <t>▼ Terminated
20/04/2018 - 10/08/2023</t>
  </si>
  <si>
    <t>00-60856575</t>
  </si>
  <si>
    <t>♂ Nathan Davis
25 | Bachelor</t>
  </si>
  <si>
    <t>00-60980034</t>
  </si>
  <si>
    <t>♂ Daniel Simmons
25 | High School</t>
  </si>
  <si>
    <t>00-61007346</t>
  </si>
  <si>
    <t>♂ Kellie West
30 | Bachelor</t>
  </si>
  <si>
    <t>00-61038473</t>
  </si>
  <si>
    <t>♂ John Hendricks
30 | Bachelor</t>
  </si>
  <si>
    <t>00-61125809</t>
  </si>
  <si>
    <t>♂ Craig Higgins
29 | Bachelor</t>
  </si>
  <si>
    <t>00-61130128</t>
  </si>
  <si>
    <t>♂ Nicholas Cruz
65 | Bachelor</t>
  </si>
  <si>
    <t>00-61158753</t>
  </si>
  <si>
    <t>♂ Angela Richard
63 | High School</t>
  </si>
  <si>
    <t>00-61185849</t>
  </si>
  <si>
    <t>♂ Brian Stone
60 | Bachelor</t>
  </si>
  <si>
    <t>00-61193233</t>
  </si>
  <si>
    <t>♂ Janet Edwards
30 | Bachelor</t>
  </si>
  <si>
    <t>00-61212562</t>
  </si>
  <si>
    <t>♂ Kyle Rojas
28 | Bachelor</t>
  </si>
  <si>
    <t>00-61228594</t>
  </si>
  <si>
    <t>♂ Matthew Brewer
28 | Bachelor</t>
  </si>
  <si>
    <t>00-61233557</t>
  </si>
  <si>
    <t>♂ Edward Gomez
25 | Master</t>
  </si>
  <si>
    <t>00-61263520</t>
  </si>
  <si>
    <t>♂ Lauren Krueger
59 | Bachelor</t>
  </si>
  <si>
    <t>00-61268618</t>
  </si>
  <si>
    <t>♂ Jeffrey Smith
31 | Bachelor</t>
  </si>
  <si>
    <t>00-61306730</t>
  </si>
  <si>
    <t>♂ Christopher Bartlett
28 | Bachelor</t>
  </si>
  <si>
    <t>00-61320957</t>
  </si>
  <si>
    <t>♂ Mia Price
28 | Bachelor</t>
  </si>
  <si>
    <t>00-61332565</t>
  </si>
  <si>
    <t>♂ Connor Robinson
62 | High School</t>
  </si>
  <si>
    <t>00-61449796</t>
  </si>
  <si>
    <t>♂ Melissa Smith
25 | Bachelor</t>
  </si>
  <si>
    <t>00-61468716</t>
  </si>
  <si>
    <t>♂ Alison Garcia
34 | Master</t>
  </si>
  <si>
    <t>00-61503382</t>
  </si>
  <si>
    <t>♂ Andrew Norton
21 | Bachelor</t>
  </si>
  <si>
    <t>00-61570031</t>
  </si>
  <si>
    <t>♂ Alison Baker
27 | High School</t>
  </si>
  <si>
    <t>00-61586279</t>
  </si>
  <si>
    <t>♂ Joanne Wallace
21 | High School</t>
  </si>
  <si>
    <t>00-61650472</t>
  </si>
  <si>
    <t>♂ Lisa Jensen
63 | Bachelor</t>
  </si>
  <si>
    <t>00-61716183</t>
  </si>
  <si>
    <t>♂ Brooke Montes
31 | Master</t>
  </si>
  <si>
    <t>00-61753132</t>
  </si>
  <si>
    <t>♂ Miranda Martin
27 | Master</t>
  </si>
  <si>
    <t>00-61769856</t>
  </si>
  <si>
    <t>♂ James Anderson
23 | Bachelor</t>
  </si>
  <si>
    <t>00-61795004</t>
  </si>
  <si>
    <t>♂ Amanda Washington
32 | High School</t>
  </si>
  <si>
    <t>00-61896522</t>
  </si>
  <si>
    <t>00-61926784</t>
  </si>
  <si>
    <t>♂ Michael Mcgee
33 | Bachelor</t>
  </si>
  <si>
    <t>00-61998170</t>
  </si>
  <si>
    <t>♂ Maria Ross
25 | High School</t>
  </si>
  <si>
    <t>▼ Terminated
11/10/2019 - 16/01/2021</t>
  </si>
  <si>
    <t>00-61999551</t>
  </si>
  <si>
    <t>♂ James Parker
20 | Bachelor</t>
  </si>
  <si>
    <t>00-62002811</t>
  </si>
  <si>
    <t>♂ Kenneth Rodriguez
33 | Bachelor</t>
  </si>
  <si>
    <t>00-62016704</t>
  </si>
  <si>
    <t>♂ Christopher Hawkins
59 | Bachelor</t>
  </si>
  <si>
    <t>00-62021209</t>
  </si>
  <si>
    <t>♂ Derek Mitchell
33 | Bachelor</t>
  </si>
  <si>
    <t>00-62036138</t>
  </si>
  <si>
    <t>♂ Robert Barrett
57 | Bachelor</t>
  </si>
  <si>
    <t>00-62067464</t>
  </si>
  <si>
    <t>♂ Jamie Wiggins
28 | Master</t>
  </si>
  <si>
    <t>00-62103937</t>
  </si>
  <si>
    <t>00-62109351</t>
  </si>
  <si>
    <t>♂ Jacqueline Johnson
24 | Bachelor</t>
  </si>
  <si>
    <t>00-62122549</t>
  </si>
  <si>
    <t>♂ Andrew Martin
55 | Bachelor</t>
  </si>
  <si>
    <t>00-62132081</t>
  </si>
  <si>
    <t>♂ Juan Atkinson
29 | High School</t>
  </si>
  <si>
    <t>00-62156850</t>
  </si>
  <si>
    <t>♂ Jessica Sims
30 | Bachelor</t>
  </si>
  <si>
    <t>00-62218908</t>
  </si>
  <si>
    <t>♂ Lisa Taylor
31 | Bachelor</t>
  </si>
  <si>
    <t>00-62242988</t>
  </si>
  <si>
    <t>♂ Robert Garza
22 | High School</t>
  </si>
  <si>
    <t>00-62258051</t>
  </si>
  <si>
    <t>♂ Debra Guerrero
31 | Bachelor</t>
  </si>
  <si>
    <t>00-62275935</t>
  </si>
  <si>
    <t>♂ Barbara Olsen
32 | High School</t>
  </si>
  <si>
    <t>00-62314365</t>
  </si>
  <si>
    <t>♂ Angela Farley
23 | High School</t>
  </si>
  <si>
    <t>00-62317751</t>
  </si>
  <si>
    <t>♂ Fernando Hansen
55 | Master</t>
  </si>
  <si>
    <t>00-62378052</t>
  </si>
  <si>
    <t>00-62608499</t>
  </si>
  <si>
    <t>♂ Rachel Payne
21 | Bachelor</t>
  </si>
  <si>
    <t>00-62640824</t>
  </si>
  <si>
    <t>♂ Justin Alexander
34 | High School</t>
  </si>
  <si>
    <t>00-62686364</t>
  </si>
  <si>
    <t>♂ Jacob Gill
55 | High School</t>
  </si>
  <si>
    <t>▼ Terminated
08/10/2020 - 06/04/2021</t>
  </si>
  <si>
    <t>00-62724691</t>
  </si>
  <si>
    <t>♂ Harold Ruiz
28 | Bachelor</t>
  </si>
  <si>
    <t>00-62741214</t>
  </si>
  <si>
    <t>♂ Lauren Soto
22 | High School</t>
  </si>
  <si>
    <t>00-62810773</t>
  </si>
  <si>
    <t>♂ Marilyn Ross
30 | Bachelor</t>
  </si>
  <si>
    <t>00-62811125</t>
  </si>
  <si>
    <t>♂ Courtney Madden
28 | Bachelor</t>
  </si>
  <si>
    <t>00-62904575</t>
  </si>
  <si>
    <t>♂ Thomas Thompson
23 | High School</t>
  </si>
  <si>
    <t>00-62935392</t>
  </si>
  <si>
    <t>♂ Martin Oneal
24 | Bachelor</t>
  </si>
  <si>
    <t>00-62953021</t>
  </si>
  <si>
    <t>00-62955068</t>
  </si>
  <si>
    <t>♂ James Velasquez
61 | High School</t>
  </si>
  <si>
    <t>00-63116625</t>
  </si>
  <si>
    <t>♂ Frank Parker
65 | Bachelor</t>
  </si>
  <si>
    <t>00-63182430</t>
  </si>
  <si>
    <t>♂ Derek Jacobson
62 | High School</t>
  </si>
  <si>
    <t>00-63195723</t>
  </si>
  <si>
    <t>♂ Jeffrey Baker
55 | Bachelor</t>
  </si>
  <si>
    <t>00-63252708</t>
  </si>
  <si>
    <t>♂ Kimberly Carter
25 | Bachelor</t>
  </si>
  <si>
    <t>00-63269327</t>
  </si>
  <si>
    <t>♂ Scott Mcguire
31 | High School</t>
  </si>
  <si>
    <t>00-63270536</t>
  </si>
  <si>
    <t>▼ Terminated
20/12/2016 - 31/12/2021</t>
  </si>
  <si>
    <t>00-63401001</t>
  </si>
  <si>
    <t>♂ Timothy Thomas
30 | Master</t>
  </si>
  <si>
    <t>00-63458386</t>
  </si>
  <si>
    <t>♂ Ashley Todd
55 | High School</t>
  </si>
  <si>
    <t>▼ Terminated
09/03/2024 - 05/09/2024</t>
  </si>
  <si>
    <t>00-63465476</t>
  </si>
  <si>
    <t>♂ Louis Hall
34 | High School</t>
  </si>
  <si>
    <t>00-63481505</t>
  </si>
  <si>
    <t>♂ Mark Sosa
62 | Bachelor</t>
  </si>
  <si>
    <t>00-63489393</t>
  </si>
  <si>
    <t>♂ Candace Jones
30 | Master</t>
  </si>
  <si>
    <t>00-63529606</t>
  </si>
  <si>
    <t>♂ Jody Taylor
29 | Bachelor</t>
  </si>
  <si>
    <t>00-63572753</t>
  </si>
  <si>
    <t>♂ Donna Gonzales
33 | Bachelor</t>
  </si>
  <si>
    <t>00-63586934</t>
  </si>
  <si>
    <t>♂ April Hunter
26 | Bachelor</t>
  </si>
  <si>
    <t>00-63611082</t>
  </si>
  <si>
    <t>♂ Molly Jones
31 | High School</t>
  </si>
  <si>
    <t>00-63748842</t>
  </si>
  <si>
    <t>♂ Donna Farrell
29 | High School</t>
  </si>
  <si>
    <t>00-63765155</t>
  </si>
  <si>
    <t>♂ Carlos Allen
29 | Bachelor</t>
  </si>
  <si>
    <t>▼ Terminated
12/09/2016 - 29/09/2024</t>
  </si>
  <si>
    <t>00-63833929</t>
  </si>
  <si>
    <t>♂ Lauren Cox
27 | Bachelor</t>
  </si>
  <si>
    <t>00-63841858</t>
  </si>
  <si>
    <t>♂ Troy Ward
25 | Bachelor</t>
  </si>
  <si>
    <t>00-63858626</t>
  </si>
  <si>
    <t>♂ Jeremy Hines
26 | High School</t>
  </si>
  <si>
    <t>00-63956682</t>
  </si>
  <si>
    <t>♂ Kevin Ferrell
27 | High School</t>
  </si>
  <si>
    <t>00-63973235</t>
  </si>
  <si>
    <t>♂ Derrick Green
24 | Bachelor</t>
  </si>
  <si>
    <t>00-63995920</t>
  </si>
  <si>
    <t>00-64017185</t>
  </si>
  <si>
    <t>00-64027629</t>
  </si>
  <si>
    <t>00-64139232</t>
  </si>
  <si>
    <t>♂ Shannon Russo
34 | High School</t>
  </si>
  <si>
    <t>00-64141437</t>
  </si>
  <si>
    <t>♂ Alexandria Baker
34 | Bachelor</t>
  </si>
  <si>
    <t>00-64162221</t>
  </si>
  <si>
    <t>♂ Duane Jones
32 | Bachelor</t>
  </si>
  <si>
    <t>00-64198613</t>
  </si>
  <si>
    <t>♂ Lori Holloway
31 | Master</t>
  </si>
  <si>
    <t>00-64202290</t>
  </si>
  <si>
    <t>♂ Jennifer Hess
25 | Bachelor</t>
  </si>
  <si>
    <t>00-64215650</t>
  </si>
  <si>
    <t>♂ Christopher Atkinson
63 | Bachelor</t>
  </si>
  <si>
    <t>00-64306604</t>
  </si>
  <si>
    <t>♂ Sandra Smith
23 | Bachelor</t>
  </si>
  <si>
    <t>00-64331127</t>
  </si>
  <si>
    <t>♂ Scott Nicholson
30 | Bachelor</t>
  </si>
  <si>
    <t>00-64349413</t>
  </si>
  <si>
    <t>♂ Stephanie Best
26 | Bachelor</t>
  </si>
  <si>
    <t>00-64370744</t>
  </si>
  <si>
    <t>♂ Yvette Martinez
32 | Bachelor</t>
  </si>
  <si>
    <t>00-64402540</t>
  </si>
  <si>
    <t>♂ Stanley Johnson
26 | Bachelor</t>
  </si>
  <si>
    <t>00-64426343</t>
  </si>
  <si>
    <t>♂ Paul Nelson
23 | Bachelor</t>
  </si>
  <si>
    <t>00-64430126</t>
  </si>
  <si>
    <t>♂ Tammy Morales
33 | Bachelor</t>
  </si>
  <si>
    <t>00-64505900</t>
  </si>
  <si>
    <t>♂ Anthony Fleming
59 | High School</t>
  </si>
  <si>
    <t>00-64538931</t>
  </si>
  <si>
    <t>00-64547971</t>
  </si>
  <si>
    <t>▼ Terminated
06/02/2019 - 05/03/2021</t>
  </si>
  <si>
    <t>00-64579226</t>
  </si>
  <si>
    <t>♂ Elizabeth Thomas
23 | Bachelor</t>
  </si>
  <si>
    <t>00-64597014</t>
  </si>
  <si>
    <t>♂ Paul Archer
55 | Master</t>
  </si>
  <si>
    <t>00-64649480</t>
  </si>
  <si>
    <t>♂ David Norman
34 | Master</t>
  </si>
  <si>
    <t>00-64653122</t>
  </si>
  <si>
    <t>00-64864887</t>
  </si>
  <si>
    <t>♂ Barbara Allen
58 | Bachelor</t>
  </si>
  <si>
    <t>00-64996550</t>
  </si>
  <si>
    <t>♂ Katie Key
34 | High School</t>
  </si>
  <si>
    <t>00-64998006</t>
  </si>
  <si>
    <t>♂ Rodney Anderson
32 | Bachelor</t>
  </si>
  <si>
    <t>00-65072076</t>
  </si>
  <si>
    <t>♂ Denise Cox
26 | High School</t>
  </si>
  <si>
    <t>00-65091049</t>
  </si>
  <si>
    <t>♂ Edwin Williams
64 | Bachelor</t>
  </si>
  <si>
    <t>00-65141186</t>
  </si>
  <si>
    <t>♂ James Lin
29 | High School</t>
  </si>
  <si>
    <t>00-65166830</t>
  </si>
  <si>
    <t>♂ Ronald Thompson
29 | Bachelor</t>
  </si>
  <si>
    <t>00-65189205</t>
  </si>
  <si>
    <t>♂ Kimberly Gonzalez
27 | Bachelor</t>
  </si>
  <si>
    <t>00-65288255</t>
  </si>
  <si>
    <t>00-65556767</t>
  </si>
  <si>
    <t>♂ Kellie Bush
24 | Bachelor</t>
  </si>
  <si>
    <t>▼ Terminated
26/09/2015 - 29/06/2024</t>
  </si>
  <si>
    <t>00-65563827</t>
  </si>
  <si>
    <t>♂ James Newman
26 | Bachelor</t>
  </si>
  <si>
    <t>00-65609016</t>
  </si>
  <si>
    <t>♂ Candace Newman
30 | Bachelor</t>
  </si>
  <si>
    <t>00-65674053</t>
  </si>
  <si>
    <t>♂ Terry Johnson
30 | High School</t>
  </si>
  <si>
    <t>00-65738565</t>
  </si>
  <si>
    <t>♂ John Soto
57 | Bachelor</t>
  </si>
  <si>
    <t>00-65758338</t>
  </si>
  <si>
    <t>♂ Johnathan Wright
33 | Bachelor</t>
  </si>
  <si>
    <t>▼ Terminated
31/08/2019 - 29/05/2024</t>
  </si>
  <si>
    <t>00-65767703</t>
  </si>
  <si>
    <t>♂ Becky Martinez
27 | High School</t>
  </si>
  <si>
    <t>00-65795728</t>
  </si>
  <si>
    <t>♂ Amy Wells
28 | High School</t>
  </si>
  <si>
    <t>00-65864403</t>
  </si>
  <si>
    <t>♂ Renee Murphy
28 | Master</t>
  </si>
  <si>
    <t>00-65869014</t>
  </si>
  <si>
    <t>♂ Robin Rodriguez
20 | Bachelor</t>
  </si>
  <si>
    <t>▼ Terminated
06/04/2024 - 03/10/2024</t>
  </si>
  <si>
    <t>00-65900464</t>
  </si>
  <si>
    <t>♂ Kristin Jacobs
55 | High School</t>
  </si>
  <si>
    <t>00-65963010</t>
  </si>
  <si>
    <t>♂ James Marsh
24 | High School</t>
  </si>
  <si>
    <t>00-66013532</t>
  </si>
  <si>
    <t>♂ Patrick Joyce
55 | Bachelor</t>
  </si>
  <si>
    <t>00-66081482</t>
  </si>
  <si>
    <t>♂ Jennifer Rice
31 | Bachelor</t>
  </si>
  <si>
    <t>00-66115154</t>
  </si>
  <si>
    <t>♂ Stephanie Coleman
31 | Bachelor</t>
  </si>
  <si>
    <t>00-66192230</t>
  </si>
  <si>
    <t>♂ Darrell Glover
25 | Bachelor</t>
  </si>
  <si>
    <t>00-66206761</t>
  </si>
  <si>
    <t>♂ Kimberly Morrison
30 | Master</t>
  </si>
  <si>
    <t>00-66249702</t>
  </si>
  <si>
    <t>♂ Kaitlyn Evans
30 | Bachelor</t>
  </si>
  <si>
    <t>00-66278367</t>
  </si>
  <si>
    <t>♂ Susan Flores
58 | Bachelor</t>
  </si>
  <si>
    <t>00-66315301</t>
  </si>
  <si>
    <t>♂ Phillip Parks
23 | Bachelor</t>
  </si>
  <si>
    <t>00-66334114</t>
  </si>
  <si>
    <t>♂ Erin Brown
62 | Bachelor</t>
  </si>
  <si>
    <t>00-66370103</t>
  </si>
  <si>
    <t>00-66388658</t>
  </si>
  <si>
    <t>♂ Amber Mcdowell
31 | Bachelor</t>
  </si>
  <si>
    <t>00-66404064</t>
  </si>
  <si>
    <t>♂ Brian Bauer
63 | Bachelor</t>
  </si>
  <si>
    <t>00-66420024</t>
  </si>
  <si>
    <t>♂ William Levy
26 | Bachelor</t>
  </si>
  <si>
    <t>▼ Terminated
25/03/2018 - 23/08/2021</t>
  </si>
  <si>
    <t>00-66453468</t>
  </si>
  <si>
    <t>♂ Tiffany Harris
57 | Bachelor</t>
  </si>
  <si>
    <t>00-66586109</t>
  </si>
  <si>
    <t>00-66596788</t>
  </si>
  <si>
    <t>♂ Julie Carson
59 | Bachelor</t>
  </si>
  <si>
    <t>00-66623995</t>
  </si>
  <si>
    <t>♂ Anthony Rivera
32 | Bachelor</t>
  </si>
  <si>
    <t>▼ Terminated
19/07/2017 - 16/05/2021</t>
  </si>
  <si>
    <t>00-66633094</t>
  </si>
  <si>
    <t>♂ Michelle Watkins
20 | Bachelor</t>
  </si>
  <si>
    <t>00-66650860</t>
  </si>
  <si>
    <t>♂ Kara Smith
34 | Bachelor</t>
  </si>
  <si>
    <t>00-66739991</t>
  </si>
  <si>
    <t>♂ Frank Luna
21 | Bachelor</t>
  </si>
  <si>
    <t>00-66759152</t>
  </si>
  <si>
    <t>♂ Margaret Heath
31 | High School</t>
  </si>
  <si>
    <t>00-66783807</t>
  </si>
  <si>
    <t>♂ Dorothy Smith
24 | Bachelor</t>
  </si>
  <si>
    <t>00-66853378</t>
  </si>
  <si>
    <t>♂ Michael Jennings
59 | Bachelor</t>
  </si>
  <si>
    <t>00-66886173</t>
  </si>
  <si>
    <t>♂ Destiny Lee
34 | High School</t>
  </si>
  <si>
    <t>00-66920644</t>
  </si>
  <si>
    <t>♂ Mark Davis
28 | Bachelor</t>
  </si>
  <si>
    <t>00-66925051</t>
  </si>
  <si>
    <t>00-67003442</t>
  </si>
  <si>
    <t>♂ Diana Kennedy
32 | Bachelor</t>
  </si>
  <si>
    <t>00-67088619</t>
  </si>
  <si>
    <t>00-67105644</t>
  </si>
  <si>
    <t>♂ Christina Mendoza
22 | Bachelor</t>
  </si>
  <si>
    <t>00-67121045</t>
  </si>
  <si>
    <t>♂ Kimberly Wyatt
59 | Bachelor</t>
  </si>
  <si>
    <t>00-67179047</t>
  </si>
  <si>
    <t>♂ Brian Taylor
34 | Bachelor</t>
  </si>
  <si>
    <t>00-67186360</t>
  </si>
  <si>
    <t>♂ Jessica Watson
33 | Bachelor</t>
  </si>
  <si>
    <t>00-67229772</t>
  </si>
  <si>
    <t>♂ Angela White
25 | Bachelor</t>
  </si>
  <si>
    <t>00-67261364</t>
  </si>
  <si>
    <t>♂ Alex Atkinson
31 | Bachelor</t>
  </si>
  <si>
    <t>00-67269299</t>
  </si>
  <si>
    <t>♂ Michael Middleton
58 | Bachelor</t>
  </si>
  <si>
    <t>00-67276174</t>
  </si>
  <si>
    <t>▼ Terminated
15/09/2017 - 13/03/2018</t>
  </si>
  <si>
    <t>00-67441199</t>
  </si>
  <si>
    <t>♂ Sonia Rodriguez
26 | Master</t>
  </si>
  <si>
    <t>00-67467610</t>
  </si>
  <si>
    <t>♂ Megan Hall
30 | Bachelor</t>
  </si>
  <si>
    <t>▼ Terminated
02/10/2017 - 21/04/2020</t>
  </si>
  <si>
    <t>00-67500657</t>
  </si>
  <si>
    <t>♂ Andrew Wilson
23 | Bachelor</t>
  </si>
  <si>
    <t>00-67551532</t>
  </si>
  <si>
    <t>♂ Jeff Wilson
55 | Bachelor</t>
  </si>
  <si>
    <t>00-67555628</t>
  </si>
  <si>
    <t>♂ Adam Rodgers
31 | High School</t>
  </si>
  <si>
    <t>00-67611344</t>
  </si>
  <si>
    <t>00-67695778</t>
  </si>
  <si>
    <t>♂ Adam Strong
59 | Bachelor</t>
  </si>
  <si>
    <t>00-67710061</t>
  </si>
  <si>
    <t>♂ Emily Moore
28 | Bachelor</t>
  </si>
  <si>
    <t>00-67728351</t>
  </si>
  <si>
    <t>♂ Kyle Williams
20 | Master</t>
  </si>
  <si>
    <t>00-67738851</t>
  </si>
  <si>
    <t>♂ Tiffany Gray
32 | Bachelor</t>
  </si>
  <si>
    <t>00-67810328</t>
  </si>
  <si>
    <t>♂ Dylan Clements
29 | Bachelor</t>
  </si>
  <si>
    <t>00-67819252</t>
  </si>
  <si>
    <t>♂ Amanda Maxwell
28 | High School</t>
  </si>
  <si>
    <t>00-67910178</t>
  </si>
  <si>
    <t>♂ Kurt Fowler
30 | High School</t>
  </si>
  <si>
    <t>00-67946787</t>
  </si>
  <si>
    <t>♂ Amy Fisher
26 | Master</t>
  </si>
  <si>
    <t>00-67965485</t>
  </si>
  <si>
    <t>♂ Mary Fuller
58 | Master</t>
  </si>
  <si>
    <t>▼ Terminated
16/12/2016 - 21/07/2024</t>
  </si>
  <si>
    <t>00-67969895</t>
  </si>
  <si>
    <t>♂ Nathan Holden
25 | Bachelor</t>
  </si>
  <si>
    <t>00-67982400</t>
  </si>
  <si>
    <t>♂ Brandi Williams
63 | Bachelor</t>
  </si>
  <si>
    <t>00-67992341</t>
  </si>
  <si>
    <t>♂ Marvin Young
58 | Master</t>
  </si>
  <si>
    <t>00-68008304</t>
  </si>
  <si>
    <t>♂ Ronald Murphy
62 | Bachelor</t>
  </si>
  <si>
    <t>00-68008992</t>
  </si>
  <si>
    <t>♂ Jamie Lewis
28 | Bachelor</t>
  </si>
  <si>
    <t>00-68030164</t>
  </si>
  <si>
    <t>♂ Jeffrey Ruiz
24 | Bachelor</t>
  </si>
  <si>
    <t>00-68096255</t>
  </si>
  <si>
    <t>♂ Sarah Wong
25 | High School</t>
  </si>
  <si>
    <t>00-68106835</t>
  </si>
  <si>
    <t>♂ Angela Gonzales
55 | Master</t>
  </si>
  <si>
    <t>00-68147182</t>
  </si>
  <si>
    <t>♂ Alexander Collins
34 | Bachelor</t>
  </si>
  <si>
    <t>00-68162241</t>
  </si>
  <si>
    <t>♂ Cathy Cross
65 | Bachelor</t>
  </si>
  <si>
    <t>00-68214906</t>
  </si>
  <si>
    <t>♂ Lindsey Willis
63 | Bachelor</t>
  </si>
  <si>
    <t>00-68272017</t>
  </si>
  <si>
    <t>♂ Kirk Russell
30 | High School</t>
  </si>
  <si>
    <t>00-68288208</t>
  </si>
  <si>
    <t>♂ Mary Miller
33 | Bachelor</t>
  </si>
  <si>
    <t>00-68349054</t>
  </si>
  <si>
    <t>♂ Samantha Dixon
23 | Master</t>
  </si>
  <si>
    <t>00-68405557</t>
  </si>
  <si>
    <t>♂ Lauren Nielsen
29 | Bachelor</t>
  </si>
  <si>
    <t>00-68429652</t>
  </si>
  <si>
    <t>♂ Kenneth Santana
28 | Bachelor</t>
  </si>
  <si>
    <t>00-68477341</t>
  </si>
  <si>
    <t>♂ Bradley Stephens
23 | High School</t>
  </si>
  <si>
    <t>00-68537694</t>
  </si>
  <si>
    <t>♂ Nicolas Brown
23 | High School</t>
  </si>
  <si>
    <t>00-68538757</t>
  </si>
  <si>
    <t>♂ Brenda Bowman
26 | High School</t>
  </si>
  <si>
    <t>00-68540955</t>
  </si>
  <si>
    <t>00-68590128</t>
  </si>
  <si>
    <t>♂ Hailey Castillo
33 | Bachelor</t>
  </si>
  <si>
    <t>00-68624474</t>
  </si>
  <si>
    <t>♂ Nancy Murphy
23 | Bachelor</t>
  </si>
  <si>
    <t>00-68648080</t>
  </si>
  <si>
    <t>♂ Stephen Phelps
32 | Bachelor</t>
  </si>
  <si>
    <t>00-68749531</t>
  </si>
  <si>
    <t>♂ Lisa Tyler
34 | Bachelor</t>
  </si>
  <si>
    <t>00-68801935</t>
  </si>
  <si>
    <t>♂ Christopher Rasmussen
22 | Bachelor</t>
  </si>
  <si>
    <t>00-68830582</t>
  </si>
  <si>
    <t>♂ Sean Gamble
30 | Bachelor</t>
  </si>
  <si>
    <t>00-68840762</t>
  </si>
  <si>
    <t>♂ Sharon Sanford
59 | Master</t>
  </si>
  <si>
    <t>00-68877510</t>
  </si>
  <si>
    <t>♂ Ronald Henderson
21 | Bachelor</t>
  </si>
  <si>
    <t>00-68893279</t>
  </si>
  <si>
    <t>♂ Sara Hill
21 | Bachelor</t>
  </si>
  <si>
    <t>00-69001888</t>
  </si>
  <si>
    <t>♂ David Fields
60 | Master</t>
  </si>
  <si>
    <t>00-69076543</t>
  </si>
  <si>
    <t>♂ Pamela Orozco
57 | Bachelor</t>
  </si>
  <si>
    <t>00-69093033</t>
  </si>
  <si>
    <t>♂ Juan Bell
25 | Bachelor</t>
  </si>
  <si>
    <t>00-69110577</t>
  </si>
  <si>
    <t>♂ Edward Johnson
58 | High School</t>
  </si>
  <si>
    <t>00-69122877</t>
  </si>
  <si>
    <t>♂ Shannon Day
24 | Bachelor</t>
  </si>
  <si>
    <t>00-69202385</t>
  </si>
  <si>
    <t>♂ Jordan Schroeder
63 | Bachelor</t>
  </si>
  <si>
    <t>00-69315901</t>
  </si>
  <si>
    <t>♂ Lisa Gillespie
31 | High School</t>
  </si>
  <si>
    <t>00-69400145</t>
  </si>
  <si>
    <t>♂ Melissa Bush
32 | Master</t>
  </si>
  <si>
    <t>00-69401906</t>
  </si>
  <si>
    <t>♂ Paula Montes
59 | Bachelor</t>
  </si>
  <si>
    <t>00-69417375</t>
  </si>
  <si>
    <t>♂ Hunter Smith
57 | High School</t>
  </si>
  <si>
    <t>00-69429182</t>
  </si>
  <si>
    <t>♂ Heather Martinez
22 | Master</t>
  </si>
  <si>
    <t>00-69509996</t>
  </si>
  <si>
    <t>♂ Bruce Perkins
21 | Bachelor</t>
  </si>
  <si>
    <t>00-69555922</t>
  </si>
  <si>
    <t>♂ James Griffin
29 | High School</t>
  </si>
  <si>
    <t>00-69560834</t>
  </si>
  <si>
    <t>♂ Patrick Scott
31 | High School</t>
  </si>
  <si>
    <t>00-69564893</t>
  </si>
  <si>
    <t>♂ Stephen Cantu
31 | High School</t>
  </si>
  <si>
    <t>00-69599673</t>
  </si>
  <si>
    <t>♂ Rebecca Gonzalez
28 | Bachelor</t>
  </si>
  <si>
    <t>00-69637989</t>
  </si>
  <si>
    <t>♂ Whitney Mack
33 | High School</t>
  </si>
  <si>
    <t>00-69660493</t>
  </si>
  <si>
    <t>♂ Hannah Mccormick
28 | High School</t>
  </si>
  <si>
    <t>00-69672487</t>
  </si>
  <si>
    <t>♂ April Anderson
63 | Bachelor</t>
  </si>
  <si>
    <t>00-69682115</t>
  </si>
  <si>
    <t>♂ Nathan Cox
32 | Bachelor</t>
  </si>
  <si>
    <t>00-69682874</t>
  </si>
  <si>
    <t>♂ Danielle Hernandez
32 | Master</t>
  </si>
  <si>
    <t>00-69762583</t>
  </si>
  <si>
    <t>♂ Emily Barron
59 | Master</t>
  </si>
  <si>
    <t>00-69851981</t>
  </si>
  <si>
    <t>♂ Nicole Thompson
59 | Bachelor</t>
  </si>
  <si>
    <t>00-69897763</t>
  </si>
  <si>
    <t>♂ Maria Rodgers
27 | High School</t>
  </si>
  <si>
    <t>▼ Terminated
24/09/2017 - 10/10/2018</t>
  </si>
  <si>
    <t>00-69985944</t>
  </si>
  <si>
    <t>♂ Emma Hoffman
24 | High School</t>
  </si>
  <si>
    <t>00-70018532</t>
  </si>
  <si>
    <t>♂ Kathy Harrison
27 | Bachelor</t>
  </si>
  <si>
    <t>00-70068642</t>
  </si>
  <si>
    <t>♂ William Hardin
32 | High School</t>
  </si>
  <si>
    <t>00-70177680</t>
  </si>
  <si>
    <t>♂ Caitlyn Clark
33 | Bachelor</t>
  </si>
  <si>
    <t>00-70205894</t>
  </si>
  <si>
    <t>♂ Wendy Taylor
62 | Master</t>
  </si>
  <si>
    <t>00-70222807</t>
  </si>
  <si>
    <t>♂ Kyle Johnson
26 | High School</t>
  </si>
  <si>
    <t>00-70244877</t>
  </si>
  <si>
    <t>♂ Sarah Davis
31 | Bachelor</t>
  </si>
  <si>
    <t>00-70291817</t>
  </si>
  <si>
    <t>♂ Amy Robinson
33 | Bachelor</t>
  </si>
  <si>
    <t>▼ Terminated
16/08/2020 - 12/02/2021</t>
  </si>
  <si>
    <t>00-70300178</t>
  </si>
  <si>
    <t>♂ Susan Grimes
63 | Master</t>
  </si>
  <si>
    <t>00-70305001</t>
  </si>
  <si>
    <t>♂ Kristina Williamson
22 | Bachelor</t>
  </si>
  <si>
    <t>00-70306604</t>
  </si>
  <si>
    <t>♂ Kari Wilson
22 | Bachelor</t>
  </si>
  <si>
    <t>▼ Terminated
16/06/2023 - 13/12/2023</t>
  </si>
  <si>
    <t>00-70513308</t>
  </si>
  <si>
    <t>♂ Timothy Walker
61 | Master</t>
  </si>
  <si>
    <t>00-70549373</t>
  </si>
  <si>
    <t>▼ Terminated
18/01/2023 - 17/07/2023</t>
  </si>
  <si>
    <t>00-70713460</t>
  </si>
  <si>
    <t>♂ Michelle Silva
64 | Master</t>
  </si>
  <si>
    <t>00-70716224</t>
  </si>
  <si>
    <t>♂ Eileen Peters
20 | Bachelor</t>
  </si>
  <si>
    <t>00-70796114</t>
  </si>
  <si>
    <t>♂ Veronica Meyer
26 | High School</t>
  </si>
  <si>
    <t>00-70855700</t>
  </si>
  <si>
    <t>♂ Janet Williams
22 | Bachelor</t>
  </si>
  <si>
    <t>▼ Terminated
30/03/2021 - 26/09/2021</t>
  </si>
  <si>
    <t>00-70881578</t>
  </si>
  <si>
    <t>♂ Monica Lopez
30 | Master</t>
  </si>
  <si>
    <t>00-70883220</t>
  </si>
  <si>
    <t>♂ Rhonda Johnson
32 | Bachelor</t>
  </si>
  <si>
    <t>00-70887034</t>
  </si>
  <si>
    <t>♂ Tammy Rivera
29 | Bachelor</t>
  </si>
  <si>
    <t>▼ Terminated
08/02/2018 - 12/02/2021</t>
  </si>
  <si>
    <t>00-70964226</t>
  </si>
  <si>
    <t>♂ Cynthia Anderson
21 | Bachelor</t>
  </si>
  <si>
    <t>00-70975394</t>
  </si>
  <si>
    <t>♂ Alexa Diaz
25 | Master</t>
  </si>
  <si>
    <t>00-70998022</t>
  </si>
  <si>
    <t>00-71036929</t>
  </si>
  <si>
    <t>♂ Desiree Kramer
32 | Bachelor</t>
  </si>
  <si>
    <t>00-71045700</t>
  </si>
  <si>
    <t>♂ Todd Hardy
34 | High School</t>
  </si>
  <si>
    <t>▼ Terminated
22/10/2016 - 29/10/2019</t>
  </si>
  <si>
    <t>00-71067638</t>
  </si>
  <si>
    <t>♂ Debbie Fleming
59 | Bachelor</t>
  </si>
  <si>
    <t>00-71153289</t>
  </si>
  <si>
    <t>♂ Kelsey Miller
55 | High School</t>
  </si>
  <si>
    <t>00-71192114</t>
  </si>
  <si>
    <t>00-71207129</t>
  </si>
  <si>
    <t>♂ James Vega
21 | High School</t>
  </si>
  <si>
    <t>00-71231190</t>
  </si>
  <si>
    <t>00-71232169</t>
  </si>
  <si>
    <t>♂ Amy Monroe
34 | High School</t>
  </si>
  <si>
    <t>00-71272827</t>
  </si>
  <si>
    <t>♂ Brandon Jones
21 | Master</t>
  </si>
  <si>
    <t>▼ Terminated
26/12/2015 - 23/01/2023</t>
  </si>
  <si>
    <t>00-71355706</t>
  </si>
  <si>
    <t>♂ Megan Hernandez
33 | Bachelor</t>
  </si>
  <si>
    <t>00-71385014</t>
  </si>
  <si>
    <t>♂ Matthew Buchanan
27 | High School</t>
  </si>
  <si>
    <t>00-71471521</t>
  </si>
  <si>
    <t>♂ John Ellison
30 | Bachelor</t>
  </si>
  <si>
    <t>00-71532017</t>
  </si>
  <si>
    <t>♂ Victoria Santos
21 | Bachelor</t>
  </si>
  <si>
    <t>▼ Terminated
13/01/2021 - 12/07/2021</t>
  </si>
  <si>
    <t>00-71535643</t>
  </si>
  <si>
    <t>♂ Abigail Peters
24 | Bachelor</t>
  </si>
  <si>
    <t>00-71725422</t>
  </si>
  <si>
    <t>♂ Sean Warner
24 | Master</t>
  </si>
  <si>
    <t>00-71767610</t>
  </si>
  <si>
    <t>♂ Taylor Savage
57 | High School</t>
  </si>
  <si>
    <t>00-71786427</t>
  </si>
  <si>
    <t>♂ Carol Butler
26 | Master</t>
  </si>
  <si>
    <t>00-71826611</t>
  </si>
  <si>
    <t>♂ Tiffany Morris
29 | Bachelor</t>
  </si>
  <si>
    <t>00-71839630</t>
  </si>
  <si>
    <t>♂ Rachel Kerr
30 | Bachelor</t>
  </si>
  <si>
    <t>00-71927371</t>
  </si>
  <si>
    <t>♂ Nicholas Brooks
23 | High School</t>
  </si>
  <si>
    <t>00-71937580</t>
  </si>
  <si>
    <t>♂ Sharon Mcdaniel
34 | Bachelor</t>
  </si>
  <si>
    <t>00-72146491</t>
  </si>
  <si>
    <t>♂ Rachael Richardson
33 | High School</t>
  </si>
  <si>
    <t>00-72157065</t>
  </si>
  <si>
    <t>♂ Sean Summers
23 | Bachelor</t>
  </si>
  <si>
    <t>00-72199925</t>
  </si>
  <si>
    <t>♂ Gail Oliver
33 | Bachelor</t>
  </si>
  <si>
    <t>00-72222360</t>
  </si>
  <si>
    <t>♂ Benjamin Friedman
32 | Bachelor</t>
  </si>
  <si>
    <t>00-72228848</t>
  </si>
  <si>
    <t>♂ Mary Kline
55 | Bachelor</t>
  </si>
  <si>
    <t>00-72244897</t>
  </si>
  <si>
    <t>♂ Kimberly Richards
59 | Bachelor</t>
  </si>
  <si>
    <t>00-72265475</t>
  </si>
  <si>
    <t>♂ Brian Nelson
29 | Bachelor</t>
  </si>
  <si>
    <t>00-72270726</t>
  </si>
  <si>
    <t>♂ Judy Fox
26 | High School</t>
  </si>
  <si>
    <t>▼ Terminated
17/10/2022 - 15/04/2023</t>
  </si>
  <si>
    <t>00-72306347</t>
  </si>
  <si>
    <t>♂ Dakota Berry
26 | Bachelor</t>
  </si>
  <si>
    <t>00-72312933</t>
  </si>
  <si>
    <t>♂ Louis Kennedy
34 | Master</t>
  </si>
  <si>
    <t>▼ Terminated
21/12/2023 - 18/06/2024</t>
  </si>
  <si>
    <t>00-72601168</t>
  </si>
  <si>
    <t>♂ Lisa Jarvis
28 | Master</t>
  </si>
  <si>
    <t>00-72653244</t>
  </si>
  <si>
    <t>♂ Rhonda Moore
60 | Bachelor</t>
  </si>
  <si>
    <t>00-72654864</t>
  </si>
  <si>
    <t>♂ Jennifer Carter
29 | Master</t>
  </si>
  <si>
    <t>▼ Terminated
01/01/2020 - 02/10/2024</t>
  </si>
  <si>
    <t>00-72697508</t>
  </si>
  <si>
    <t>♂ John Thompson
31 | Master</t>
  </si>
  <si>
    <t>00-72733686</t>
  </si>
  <si>
    <t>♂ Joseph Little
27 | High School</t>
  </si>
  <si>
    <t>00-72801428</t>
  </si>
  <si>
    <t>♂ Richard Vargas
64 | Bachelor</t>
  </si>
  <si>
    <t>00-72873864</t>
  </si>
  <si>
    <t>♂ Samantha Flynn
24 | High School</t>
  </si>
  <si>
    <t>00-72950208</t>
  </si>
  <si>
    <t>♂ Cynthia Johnson
29 | Bachelor</t>
  </si>
  <si>
    <t>▼ Terminated
17/10/2017 - 14/04/2018</t>
  </si>
  <si>
    <t>00-73024306</t>
  </si>
  <si>
    <t>♂ Derrick Aguirre
23 | Master</t>
  </si>
  <si>
    <t>00-73038607</t>
  </si>
  <si>
    <t>♂ Amanda Cross
25 | Master</t>
  </si>
  <si>
    <t>00-73082694</t>
  </si>
  <si>
    <t>♂ Derek Beltran
33 | Bachelor</t>
  </si>
  <si>
    <t>00-73095299</t>
  </si>
  <si>
    <t>♂ Timothy Avery
23 | Bachelor</t>
  </si>
  <si>
    <t>00-73102032</t>
  </si>
  <si>
    <t>♂ Emily Nichols
28 | Bachelor</t>
  </si>
  <si>
    <t>00-73117267</t>
  </si>
  <si>
    <t>00-73142083</t>
  </si>
  <si>
    <t>♂ Kaitlyn Jacobs
29 | High School</t>
  </si>
  <si>
    <t>00-73222248</t>
  </si>
  <si>
    <t>♂ Gabrielle Wright
32 | High School</t>
  </si>
  <si>
    <t>00-73380252</t>
  </si>
  <si>
    <t>♂ Richard Herrera
24 | Bachelor</t>
  </si>
  <si>
    <t>00-73530347</t>
  </si>
  <si>
    <t>♂ Alisha Martinez
23 | Bachelor</t>
  </si>
  <si>
    <t>00-73582537</t>
  </si>
  <si>
    <t>♂ Ashley Reynolds
23 | Bachelor</t>
  </si>
  <si>
    <t>00-73598657</t>
  </si>
  <si>
    <t>♂ Wesley Morgan
34 | Bachelor</t>
  </si>
  <si>
    <t>00-73606627</t>
  </si>
  <si>
    <t>♂ Ann Griffin
27 | Bachelor</t>
  </si>
  <si>
    <t>00-73650357</t>
  </si>
  <si>
    <t>00-73723578</t>
  </si>
  <si>
    <t>♂ Angelica Salazar
30 | Bachelor</t>
  </si>
  <si>
    <t>00-73845946</t>
  </si>
  <si>
    <t>♂ Timothy Hughes
33 | Bachelor</t>
  </si>
  <si>
    <t>00-73881463</t>
  </si>
  <si>
    <t>♂ David Clark
24 | Bachelor</t>
  </si>
  <si>
    <t>00-73912828</t>
  </si>
  <si>
    <t>♂ Sherri Gonzalez
33 | Bachelor</t>
  </si>
  <si>
    <t>00-73919587</t>
  </si>
  <si>
    <t>♂ Leslie Weeks
61 | Bachelor</t>
  </si>
  <si>
    <t>00-74063707</t>
  </si>
  <si>
    <t>♂ Steven Brown
31 | High School</t>
  </si>
  <si>
    <t>00-74119726</t>
  </si>
  <si>
    <t>♂ Randy Espinoza
28 | Bachelor</t>
  </si>
  <si>
    <t>▼ Terminated
30/01/2016 - 23/10/2023</t>
  </si>
  <si>
    <t>00-74256437</t>
  </si>
  <si>
    <t>♂ Chase Mullen
34 | Bachelor</t>
  </si>
  <si>
    <t>00-74300930</t>
  </si>
  <si>
    <t>▼ Terminated
22/12/2017 - 11/09/2023</t>
  </si>
  <si>
    <t>00-74399577</t>
  </si>
  <si>
    <t>♂ Juan Robinson
20 | Bachelor</t>
  </si>
  <si>
    <t>00-74420002</t>
  </si>
  <si>
    <t>♂ Mary Bailey
27 | Bachelor</t>
  </si>
  <si>
    <t>00-74630252</t>
  </si>
  <si>
    <t>♂ Brittany Williams
30 | High School</t>
  </si>
  <si>
    <t>00-74646194</t>
  </si>
  <si>
    <t>♂ Jeffrey Lewis
26 | High School</t>
  </si>
  <si>
    <t>00-74697129</t>
  </si>
  <si>
    <t>♂ Joshua Russell
55 | Bachelor</t>
  </si>
  <si>
    <t>00-74701849</t>
  </si>
  <si>
    <t>♂ Lisa Gonzalez
24 | High School</t>
  </si>
  <si>
    <t>00-74745852</t>
  </si>
  <si>
    <t>♂ Nathan Taylor
28 | Bachelor</t>
  </si>
  <si>
    <t>00-74880308</t>
  </si>
  <si>
    <t>♂ Sheri Perez
64 | Bachelor</t>
  </si>
  <si>
    <t>00-74935742</t>
  </si>
  <si>
    <t>00-74940557</t>
  </si>
  <si>
    <t>♂ John Orozco
32 | Master</t>
  </si>
  <si>
    <t>00-74985553</t>
  </si>
  <si>
    <t>♂ Carlos Osborne
24 | Bachelor</t>
  </si>
  <si>
    <t>▼ Terminated
23/05/2017 - 03/04/2022</t>
  </si>
  <si>
    <t>00-74993537</t>
  </si>
  <si>
    <t>♂ Christina Krause
22 | Bachelor</t>
  </si>
  <si>
    <t>00-75007200</t>
  </si>
  <si>
    <t>♂ Jason Guerrero
57 | Bachelor</t>
  </si>
  <si>
    <t>▼ Terminated
02/03/2018 - 18/05/2019</t>
  </si>
  <si>
    <t>00-75042161</t>
  </si>
  <si>
    <t>♂ Carolyn Townsend
22 | Bachelor</t>
  </si>
  <si>
    <t>00-75082169</t>
  </si>
  <si>
    <t>♂ Andrea Little
29 | Bachelor</t>
  </si>
  <si>
    <t>00-75098469</t>
  </si>
  <si>
    <t>♂ Diamond Mueller
33 | Bachelor</t>
  </si>
  <si>
    <t>00-75248523</t>
  </si>
  <si>
    <t>♂ Michael Jones
65 | Bachelor</t>
  </si>
  <si>
    <t>00-75342342</t>
  </si>
  <si>
    <t>♂ Erin Reed
55 | Bachelor</t>
  </si>
  <si>
    <t>00-75359668</t>
  </si>
  <si>
    <t>♂ Connie Perez
29 | High School</t>
  </si>
  <si>
    <t>00-75393775</t>
  </si>
  <si>
    <t>♂ William Lane
21 | Master</t>
  </si>
  <si>
    <t>00-75424216</t>
  </si>
  <si>
    <t>♂ Susan Ware
26 | High School</t>
  </si>
  <si>
    <t>00-75488223</t>
  </si>
  <si>
    <t>00-75629343</t>
  </si>
  <si>
    <t>♂ Michael Gonzalez
59 | Bachelor</t>
  </si>
  <si>
    <t>00-75632882</t>
  </si>
  <si>
    <t>♂ Nathan Hines
22 | Bachelor</t>
  </si>
  <si>
    <t>00-75694038</t>
  </si>
  <si>
    <t>♂ Samantha Warren
55 | Master</t>
  </si>
  <si>
    <t>▼ Terminated
04/04/2017 - 14/06/2019</t>
  </si>
  <si>
    <t>00-75706214</t>
  </si>
  <si>
    <t>♂ Gabriella Brown
29 | Bachelor</t>
  </si>
  <si>
    <t>00-75707576</t>
  </si>
  <si>
    <t>♂ Nathan Torres
34 | Master</t>
  </si>
  <si>
    <t>00-75715496</t>
  </si>
  <si>
    <t>♂ Justin White
33 | Bachelor</t>
  </si>
  <si>
    <t>00-75729850</t>
  </si>
  <si>
    <t>♂ Dwayne Edwards
28 | Bachelor</t>
  </si>
  <si>
    <t>00-75792454</t>
  </si>
  <si>
    <t>♂ Robert Smith
21 | Bachelor</t>
  </si>
  <si>
    <t>00-75893962</t>
  </si>
  <si>
    <t>♂ David Jones
27 | Bachelor</t>
  </si>
  <si>
    <t>00-75939337</t>
  </si>
  <si>
    <t>♂ John Wells
32 | Bachelor</t>
  </si>
  <si>
    <t>00-75946847</t>
  </si>
  <si>
    <t>♂ Angel Allison
33 | Bachelor</t>
  </si>
  <si>
    <t>00-75987872</t>
  </si>
  <si>
    <t>♂ Lisa Carr
27 | Master</t>
  </si>
  <si>
    <t>00-75993764</t>
  </si>
  <si>
    <t>♂ Peter Hernandez
27 | Bachelor</t>
  </si>
  <si>
    <t>00-75997979</t>
  </si>
  <si>
    <t>♂ Rebecca Dillon
65 | Bachelor</t>
  </si>
  <si>
    <t>00-76005098</t>
  </si>
  <si>
    <t>♂ Rachel Knight
63 | Bachelor</t>
  </si>
  <si>
    <t>00-76077091</t>
  </si>
  <si>
    <t>00-76130666</t>
  </si>
  <si>
    <t>♂ Adam Michael
32 | Bachelor</t>
  </si>
  <si>
    <t>00-76168894</t>
  </si>
  <si>
    <t>♂ Erica Fuller
23 | Bachelor</t>
  </si>
  <si>
    <t>00-76177073</t>
  </si>
  <si>
    <t>♂ Kathleen Jordan
65 | Bachelor</t>
  </si>
  <si>
    <t>00-76217748</t>
  </si>
  <si>
    <t>♂ Steven Frazier
29 | Bachelor</t>
  </si>
  <si>
    <t>▼ Terminated
25/09/2018 - 24/03/2019</t>
  </si>
  <si>
    <t>00-76231992</t>
  </si>
  <si>
    <t>♂ Jacob Baker
32 | Bachelor</t>
  </si>
  <si>
    <t>00-76238574</t>
  </si>
  <si>
    <t>♂ Randall Rocha
64 | High School</t>
  </si>
  <si>
    <t>▼ Terminated
27/06/2016 - 10/05/2021</t>
  </si>
  <si>
    <t>00-76291802</t>
  </si>
  <si>
    <t>♂ Charles Owens
28 | Bachelor</t>
  </si>
  <si>
    <t>▼ Terminated
20/07/2017 - 16/01/2018</t>
  </si>
  <si>
    <t>00-76305077</t>
  </si>
  <si>
    <t>♂ Charles Walton
30 | High School</t>
  </si>
  <si>
    <t>00-76326127</t>
  </si>
  <si>
    <t>♂ Molly Herrera
23 | Master</t>
  </si>
  <si>
    <t>00-76335645</t>
  </si>
  <si>
    <t>♂ Tiffany Gutierrez
30 | Bachelor</t>
  </si>
  <si>
    <t>00-76353000</t>
  </si>
  <si>
    <t>♂ Jackie Davis
32 | Master</t>
  </si>
  <si>
    <t>00-76359778</t>
  </si>
  <si>
    <t>♂ Brett Gray
65 | High School</t>
  </si>
  <si>
    <t>00-76418337</t>
  </si>
  <si>
    <t>♂ Michael Williams
29 | High School</t>
  </si>
  <si>
    <t>00-76434426</t>
  </si>
  <si>
    <t>♂ Shelly Duncan
26 | High School</t>
  </si>
  <si>
    <t>00-76459478</t>
  </si>
  <si>
    <t>♂ Robin Dixon
31 | Bachelor</t>
  </si>
  <si>
    <t>00-76473852</t>
  </si>
  <si>
    <t>♂ Kristin Peters
22 | Bachelor</t>
  </si>
  <si>
    <t>00-76479831</t>
  </si>
  <si>
    <t>♂ John Pierce
20 | Bachelor</t>
  </si>
  <si>
    <t>▼ Terminated
22/09/2020 - 21/03/2021</t>
  </si>
  <si>
    <t>00-76485758</t>
  </si>
  <si>
    <t>♂ Rebekah Garcia
57 | Master</t>
  </si>
  <si>
    <t>00-76544513</t>
  </si>
  <si>
    <t>♂ Kevin Anderson
25 | High School</t>
  </si>
  <si>
    <t>00-76545476</t>
  </si>
  <si>
    <t>♂ Shawn Palmer
62 | Bachelor</t>
  </si>
  <si>
    <t>▼ Terminated
26/06/2020 - 20/08/2021</t>
  </si>
  <si>
    <t>00-76559938</t>
  </si>
  <si>
    <t>♂ Jared King
33 | Bachelor</t>
  </si>
  <si>
    <t>00-76577067</t>
  </si>
  <si>
    <t>♂ Erik White
62 | Bachelor</t>
  </si>
  <si>
    <t>00-76588957</t>
  </si>
  <si>
    <t>♂ Brian Howard
29 | Bachelor</t>
  </si>
  <si>
    <t>▼ Terminated
04/01/2015 - 13/10/2015</t>
  </si>
  <si>
    <t>00-76732339</t>
  </si>
  <si>
    <t>♂ David Church
20 | High School</t>
  </si>
  <si>
    <t>00-76818175</t>
  </si>
  <si>
    <t>♂ Stephen Small
61 | Bachelor</t>
  </si>
  <si>
    <t>00-76909725</t>
  </si>
  <si>
    <t>♂ Monica Gregory
55 | Bachelor</t>
  </si>
  <si>
    <t>00-76926628</t>
  </si>
  <si>
    <t>♂ Mark Salazar
23 | Master</t>
  </si>
  <si>
    <t>00-76957784</t>
  </si>
  <si>
    <t>♂ Julia Love
64 | Master</t>
  </si>
  <si>
    <t>00-77089857</t>
  </si>
  <si>
    <t>♂ Carrie Hebert
31 | Bachelor</t>
  </si>
  <si>
    <t>00-77090777</t>
  </si>
  <si>
    <t>♂ Pamela Lucas
63 | Master</t>
  </si>
  <si>
    <t>00-77171380</t>
  </si>
  <si>
    <t>♂ Sabrina Johnston
33 | High School</t>
  </si>
  <si>
    <t>▼ Terminated
13/08/2017 - 16/09/2020</t>
  </si>
  <si>
    <t>00-77196215</t>
  </si>
  <si>
    <t>♂ Kim Sanders
34 | Bachelor</t>
  </si>
  <si>
    <t>00-77360178</t>
  </si>
  <si>
    <t>♂ Kathryn Vaughn
26 | Master</t>
  </si>
  <si>
    <t>00-77390918</t>
  </si>
  <si>
    <t>♂ Jacob Myers
64 | Bachelor</t>
  </si>
  <si>
    <t>00-77534222</t>
  </si>
  <si>
    <t>♂ Andrew Powell
23 | High School</t>
  </si>
  <si>
    <t>00-77567852</t>
  </si>
  <si>
    <t>♂ Roger Hicks
57 | Bachelor</t>
  </si>
  <si>
    <t>00-77628209</t>
  </si>
  <si>
    <t>♂ Craig Curtis
59 | High School</t>
  </si>
  <si>
    <t>00-77638983</t>
  </si>
  <si>
    <t>♂ Cynthia Sullivan
29 | Bachelor</t>
  </si>
  <si>
    <t>00-77641423</t>
  </si>
  <si>
    <t>♂ Heather Thompson
23 | Bachelor</t>
  </si>
  <si>
    <t>00-77647844</t>
  </si>
  <si>
    <t>♂ Kimberly Saunders
33 | Bachelor</t>
  </si>
  <si>
    <t>00-77674770</t>
  </si>
  <si>
    <t>♂ Justin Jackson
34 | Bachelor</t>
  </si>
  <si>
    <t>00-77680031</t>
  </si>
  <si>
    <t>♂ Katherine Anderson
23 | Bachelor</t>
  </si>
  <si>
    <t>▼ Terminated
17/05/2019 - 10/01/2021</t>
  </si>
  <si>
    <t>00-77838742</t>
  </si>
  <si>
    <t>♂ Nathan Gutierrez
55 | High School</t>
  </si>
  <si>
    <t>▼ Terminated
07/08/2022 - 03/02/2023</t>
  </si>
  <si>
    <t>00-77845175</t>
  </si>
  <si>
    <t>♂ Crystal Strickland
63 | Master</t>
  </si>
  <si>
    <t>00-77887931</t>
  </si>
  <si>
    <t>♂ Tamara Wright
21 | Bachelor</t>
  </si>
  <si>
    <t>00-77970791</t>
  </si>
  <si>
    <t>♂ Vanessa Mendez
65 | Bachelor</t>
  </si>
  <si>
    <t>00-78010697</t>
  </si>
  <si>
    <t>♂ Jamie Smith
26 | High School</t>
  </si>
  <si>
    <t>00-78190403</t>
  </si>
  <si>
    <t>♂ Tony Craig
33 | Bachelor</t>
  </si>
  <si>
    <t>00-78196270</t>
  </si>
  <si>
    <t>♂ Cheryl Hardy
59 | High School</t>
  </si>
  <si>
    <t>00-78214937</t>
  </si>
  <si>
    <t>♂ Christine Rowe
64 | Bachelor</t>
  </si>
  <si>
    <t>▼ Terminated
28/05/2022 - 15/10/2024</t>
  </si>
  <si>
    <t>00-78227936</t>
  </si>
  <si>
    <t>♂ Jessica Costa
55 | Master</t>
  </si>
  <si>
    <t>00-78230475</t>
  </si>
  <si>
    <t>♂ Donald Conrad
63 | Bachelor</t>
  </si>
  <si>
    <t>00-78259723</t>
  </si>
  <si>
    <t>00-78276013</t>
  </si>
  <si>
    <t>♂ Bonnie Nolan
27 | Bachelor</t>
  </si>
  <si>
    <t>00-78281626</t>
  </si>
  <si>
    <t>♂ Tiffany Montgomery
23 | Master</t>
  </si>
  <si>
    <t>00-78300164</t>
  </si>
  <si>
    <t>♂ Anna Schmidt
64 | High School</t>
  </si>
  <si>
    <t>00-78495121</t>
  </si>
  <si>
    <t>00-78548578</t>
  </si>
  <si>
    <t>♂ Carla Jennings
31 | Bachelor</t>
  </si>
  <si>
    <t>00-78636393</t>
  </si>
  <si>
    <t>♂ Nathaniel Cole
31 | Bachelor</t>
  </si>
  <si>
    <t>00-78679294</t>
  </si>
  <si>
    <t>♂ Victoria Thomas
34 | High School</t>
  </si>
  <si>
    <t>00-78717559</t>
  </si>
  <si>
    <t>♂ Michael Rivas
31 | Bachelor</t>
  </si>
  <si>
    <t>00-78754597</t>
  </si>
  <si>
    <t>♂ Heidi Chapman
26 | Bachelor</t>
  </si>
  <si>
    <t>00-78797888</t>
  </si>
  <si>
    <t>♂ Wendy Chen
58 | Bachelor</t>
  </si>
  <si>
    <t>00-78946993</t>
  </si>
  <si>
    <t>♂ Victoria Anderson
33 | Bachelor</t>
  </si>
  <si>
    <t>00-78969993</t>
  </si>
  <si>
    <t>♂ Willie Clark
55 | Master</t>
  </si>
  <si>
    <t>00-78984106</t>
  </si>
  <si>
    <t>♂ Lisa Barnett
22 | Bachelor</t>
  </si>
  <si>
    <t>00-78996054</t>
  </si>
  <si>
    <t>♂ Lauren Austin
25 | Bachelor</t>
  </si>
  <si>
    <t>00-79013223</t>
  </si>
  <si>
    <t>♂ Denise Williams
34 | Bachelor</t>
  </si>
  <si>
    <t>00-79173535</t>
  </si>
  <si>
    <t>♂ Andrew Torres
28 | Master</t>
  </si>
  <si>
    <t>00-79173614</t>
  </si>
  <si>
    <t>♂ Scott Harrison
65 | Bachelor</t>
  </si>
  <si>
    <t>▼ Terminated
03/09/2019 - 02/07/2024</t>
  </si>
  <si>
    <t>00-79190008</t>
  </si>
  <si>
    <t>♂ Kyle Sanders
60 | High School</t>
  </si>
  <si>
    <t>▼ Terminated
13/11/2017 - 04/01/2019</t>
  </si>
  <si>
    <t>00-79231333</t>
  </si>
  <si>
    <t>♂ Margaret Mcclain
27 | High School</t>
  </si>
  <si>
    <t>00-79272032</t>
  </si>
  <si>
    <t>♂ Jamie Arroyo
29 | Master</t>
  </si>
  <si>
    <t>00-79306247</t>
  </si>
  <si>
    <t>00-79316990</t>
  </si>
  <si>
    <t>♂ Tracy Carson
31 | Master</t>
  </si>
  <si>
    <t>00-79438761</t>
  </si>
  <si>
    <t>00-79481516</t>
  </si>
  <si>
    <t>♂ Michael Gilbert
28 | Bachelor</t>
  </si>
  <si>
    <t>00-79492537</t>
  </si>
  <si>
    <t>♂ Michael Garcia
31 | Bachelor</t>
  </si>
  <si>
    <t>00-79518667</t>
  </si>
  <si>
    <t>♂ Mark Harding
58 | Bachelor</t>
  </si>
  <si>
    <t>00-79616225</t>
  </si>
  <si>
    <t>♂ Matthew Munoz
26 | Bachelor</t>
  </si>
  <si>
    <t>00-79696025</t>
  </si>
  <si>
    <t>♂ Joanne Williams
21 | High School</t>
  </si>
  <si>
    <t>▼ Terminated
20/12/2017 - 18/06/2018</t>
  </si>
  <si>
    <t>00-79704534</t>
  </si>
  <si>
    <t>♂ Roger Zimmerman
29 | High School</t>
  </si>
  <si>
    <t>00-79715974</t>
  </si>
  <si>
    <t>♂ Leslie Le
26 | Bachelor</t>
  </si>
  <si>
    <t>00-79724133</t>
  </si>
  <si>
    <t>♂ Dennis Mason
26 | Bachelor</t>
  </si>
  <si>
    <t>00-79767584</t>
  </si>
  <si>
    <t>♂ David Lopez
28 | High School</t>
  </si>
  <si>
    <t>00-79792383</t>
  </si>
  <si>
    <t>♂ Victor Hines
28 | Bachelor</t>
  </si>
  <si>
    <t>00-79798454</t>
  </si>
  <si>
    <t>♂ Kyle Evans
28 | Bachelor</t>
  </si>
  <si>
    <t>00-79831087</t>
  </si>
  <si>
    <t>♂ Jeremy Thompson
34 | Bachelor</t>
  </si>
  <si>
    <t>00-79930055</t>
  </si>
  <si>
    <t>♂ Margaret Jackson
22 | Master</t>
  </si>
  <si>
    <t>00-79961132</t>
  </si>
  <si>
    <t>♂ Phillip Jensen
22 | Bachelor</t>
  </si>
  <si>
    <t>▼ Terminated
24/11/2017 - 24/02/2021</t>
  </si>
  <si>
    <t>00-79972515</t>
  </si>
  <si>
    <t>♂ Tiffany Sawyer
29 | Master</t>
  </si>
  <si>
    <t>00-80126092</t>
  </si>
  <si>
    <t>♂ Joyce Sanchez
65 | High School</t>
  </si>
  <si>
    <t>00-80192097</t>
  </si>
  <si>
    <t>♂ Anna Barnes
63 | Bachelor</t>
  </si>
  <si>
    <t>00-80302293</t>
  </si>
  <si>
    <t>♂ Scott Garner
21 | Bachelor</t>
  </si>
  <si>
    <t>00-80345971</t>
  </si>
  <si>
    <t>♂ Kevin Jordan
58 | Bachelor</t>
  </si>
  <si>
    <t>00-80382000</t>
  </si>
  <si>
    <t>♂ Carolyn Martin
34 | Bachelor</t>
  </si>
  <si>
    <t>00-80440993</t>
  </si>
  <si>
    <t>00-80576741</t>
  </si>
  <si>
    <t>♂ Matthew Morgan
21 | High School</t>
  </si>
  <si>
    <t>00-80651318</t>
  </si>
  <si>
    <t>♂ Caroline Bell
58 | High School</t>
  </si>
  <si>
    <t>▼ Terminated
12/08/2016 - 10/11/2018</t>
  </si>
  <si>
    <t>00-80771894</t>
  </si>
  <si>
    <t>♂ Cheryl Walker
22 | Bachelor</t>
  </si>
  <si>
    <t>00-80806579</t>
  </si>
  <si>
    <t>♂ Bruce Ingram
31 | Bachelor</t>
  </si>
  <si>
    <t>00-80850880</t>
  </si>
  <si>
    <t>♂ Stephen Dorsey
28 | Bachelor</t>
  </si>
  <si>
    <t>00-80910050</t>
  </si>
  <si>
    <t>♂ Donald Rodriguez
57 | Bachelor</t>
  </si>
  <si>
    <t>00-80910956</t>
  </si>
  <si>
    <t>♂ Christy Mcconnell
23 | Master</t>
  </si>
  <si>
    <t>00-80931992</t>
  </si>
  <si>
    <t>♂ Michael Carter
60 | Master</t>
  </si>
  <si>
    <t>00-80984616</t>
  </si>
  <si>
    <t>♂ Maria Cooper
33 | High School</t>
  </si>
  <si>
    <t>00-80992433</t>
  </si>
  <si>
    <t>♂ Jeremy West
32 | Bachelor</t>
  </si>
  <si>
    <t>00-81001456</t>
  </si>
  <si>
    <t>♂ Brandon Willis
29 | Bachelor</t>
  </si>
  <si>
    <t>00-81029647</t>
  </si>
  <si>
    <t>♂ Marvin Howard
57 | High School</t>
  </si>
  <si>
    <t>00-81080683</t>
  </si>
  <si>
    <t>♂ Valerie Schultz
34 | Bachelor</t>
  </si>
  <si>
    <t>00-81088456</t>
  </si>
  <si>
    <t>♂ Stacie Reilly
32 | Bachelor</t>
  </si>
  <si>
    <t>00-81124566</t>
  </si>
  <si>
    <t>♂ Eduardo Fuentes
55 | Master</t>
  </si>
  <si>
    <t>00-81139955</t>
  </si>
  <si>
    <t>00-81215433</t>
  </si>
  <si>
    <t>♂ Tyler Garcia
22 | Bachelor</t>
  </si>
  <si>
    <t>00-81263504</t>
  </si>
  <si>
    <t>♂ Rachel Medina
33 | Bachelor</t>
  </si>
  <si>
    <t>00-81358338</t>
  </si>
  <si>
    <t>♂ Randy Shaw
62 | Bachelor</t>
  </si>
  <si>
    <t>00-81362827</t>
  </si>
  <si>
    <t>♂ Susan Wright
22 | Bachelor</t>
  </si>
  <si>
    <t>00-81368528</t>
  </si>
  <si>
    <t>♂ Jeffrey Underwood
29 | Bachelor</t>
  </si>
  <si>
    <t>00-81503033</t>
  </si>
  <si>
    <t>♂ Johnathan Russell
27 | Bachelor</t>
  </si>
  <si>
    <t>00-81565068</t>
  </si>
  <si>
    <t>♂ Martha Williams
30 | Master</t>
  </si>
  <si>
    <t>00-81603135</t>
  </si>
  <si>
    <t>♂ Tristan Peterson
29 | High School</t>
  </si>
  <si>
    <t>00-81622676</t>
  </si>
  <si>
    <t>♂ Micheal Love
34 | Bachelor</t>
  </si>
  <si>
    <t>00-81684347</t>
  </si>
  <si>
    <t>♂ Brittany Wade
31 | Master</t>
  </si>
  <si>
    <t>00-81691040</t>
  </si>
  <si>
    <t>♂ Shawn Flowers
65 | Bachelor</t>
  </si>
  <si>
    <t>▼ Terminated
05/03/2022 - 01/09/2022</t>
  </si>
  <si>
    <t>00-81751708</t>
  </si>
  <si>
    <t>♂ Ashley Johnson
27 | Bachelor</t>
  </si>
  <si>
    <t>00-81787784</t>
  </si>
  <si>
    <t>♂ Amy Cantrell
63 | Bachelor</t>
  </si>
  <si>
    <t>00-81808026</t>
  </si>
  <si>
    <t>♂ Alexander Thompson
25 | Bachelor</t>
  </si>
  <si>
    <t>00-81869924</t>
  </si>
  <si>
    <t>♂ Fred Pratt
21 | Bachelor</t>
  </si>
  <si>
    <t>00-81871771</t>
  </si>
  <si>
    <t>♂ Anthony Rodriguez
31 | Bachelor</t>
  </si>
  <si>
    <t>00-81877114</t>
  </si>
  <si>
    <t>♂ Jessica Berry
24 | Bachelor</t>
  </si>
  <si>
    <t>00-81891508</t>
  </si>
  <si>
    <t>♂ Christopher Miller
27 | Bachelor</t>
  </si>
  <si>
    <t>00-81891784</t>
  </si>
  <si>
    <t>♂ John Armstrong
26 | Master</t>
  </si>
  <si>
    <t>▼ Terminated
30/09/2022 - 29/03/2023</t>
  </si>
  <si>
    <t>00-81947921</t>
  </si>
  <si>
    <t>♂ Stacey Stevens
58 | Bachelor</t>
  </si>
  <si>
    <t>00-81988124</t>
  </si>
  <si>
    <t>♂ Melissa Thomas
29 | Bachelor</t>
  </si>
  <si>
    <t>00-82015813</t>
  </si>
  <si>
    <t>♂ Barry Hess
31 | Bachelor</t>
  </si>
  <si>
    <t>00-82054847</t>
  </si>
  <si>
    <t>♂ Briana Wilson
28 | Bachelor</t>
  </si>
  <si>
    <t>00-82120748</t>
  </si>
  <si>
    <t>♂ Aaron Marks
21 | High School</t>
  </si>
  <si>
    <t>00-82133102</t>
  </si>
  <si>
    <t>♂ Elizabeth Sanders
58 | Master</t>
  </si>
  <si>
    <t>00-82142272</t>
  </si>
  <si>
    <t>♂ Karen Jones
29 | Bachelor</t>
  </si>
  <si>
    <t>00-82150950</t>
  </si>
  <si>
    <t>♂ David Carson
23 | Bachelor</t>
  </si>
  <si>
    <t>00-82156607</t>
  </si>
  <si>
    <t>♂ Mark James
32 | Bachelor</t>
  </si>
  <si>
    <t>▼ Terminated
20/11/2017 - 09/04/2019</t>
  </si>
  <si>
    <t>00-82241369</t>
  </si>
  <si>
    <t>♂ Angelica Small
20 | Master</t>
  </si>
  <si>
    <t>00-82287324</t>
  </si>
  <si>
    <t>♂ Amy Norton
29 | Bachelor</t>
  </si>
  <si>
    <t>00-82428426</t>
  </si>
  <si>
    <t>♂ Adam Cannon
20 | Bachelor</t>
  </si>
  <si>
    <t>00-82470269</t>
  </si>
  <si>
    <t>♂ Lori Hill
24 | High School</t>
  </si>
  <si>
    <t>00-82506491</t>
  </si>
  <si>
    <t>♂ Laura Carter
34 | High School</t>
  </si>
  <si>
    <t>▼ Terminated
26/05/2017 - 04/01/2019</t>
  </si>
  <si>
    <t>00-82631078</t>
  </si>
  <si>
    <t>♂ Madison Wagner
27 | Bachelor</t>
  </si>
  <si>
    <t>00-82674732</t>
  </si>
  <si>
    <t>♂ Roger Nelson
58 | Bachelor</t>
  </si>
  <si>
    <t>00-82746008</t>
  </si>
  <si>
    <t>00-82774096</t>
  </si>
  <si>
    <t>♂ Brittany Black
33 | Bachelor</t>
  </si>
  <si>
    <t>00-82774717</t>
  </si>
  <si>
    <t>♂ Wendy Hawkins
34 | Bachelor</t>
  </si>
  <si>
    <t>00-82850150</t>
  </si>
  <si>
    <t>♂ Emily Davis
26 | Bachelor</t>
  </si>
  <si>
    <t>00-82860484</t>
  </si>
  <si>
    <t>♂ Deanna Villa
28 | Master</t>
  </si>
  <si>
    <t>00-82890938</t>
  </si>
  <si>
    <t>♂ Mark Reid
33 | Bachelor</t>
  </si>
  <si>
    <t>00-83074216</t>
  </si>
  <si>
    <t>♂ Michael Morales
26 | Bachelor</t>
  </si>
  <si>
    <t>▼ Terminated
10/08/2019 - 06/02/2020</t>
  </si>
  <si>
    <t>00-83077607</t>
  </si>
  <si>
    <t>♂ Johnny Barton
65 | Bachelor</t>
  </si>
  <si>
    <t>00-83197857</t>
  </si>
  <si>
    <t>♂ Erica Mcclain
30 | Bachelor</t>
  </si>
  <si>
    <t>▼ Terminated
03/02/2016 - 06/03/2021</t>
  </si>
  <si>
    <t>00-83206688</t>
  </si>
  <si>
    <t>♂ Thomas Holt
24 | Bachelor</t>
  </si>
  <si>
    <t>00-83226848</t>
  </si>
  <si>
    <t>♂ Tracy Porter
31 | Bachelor</t>
  </si>
  <si>
    <t>00-83287740</t>
  </si>
  <si>
    <t>♂ Ryan Sanchez
28 | Bachelor</t>
  </si>
  <si>
    <t>00-83300637</t>
  </si>
  <si>
    <t>♂ Zachary Schultz
26 | Bachelor</t>
  </si>
  <si>
    <t>00-83363160</t>
  </si>
  <si>
    <t>♂ Benjamin Miller
32 | High School</t>
  </si>
  <si>
    <t>▼ Terminated
09/04/2017 - 24/03/2022</t>
  </si>
  <si>
    <t>00-83374285</t>
  </si>
  <si>
    <t>00-83404334</t>
  </si>
  <si>
    <t>♂ Katie Hicks
34 | Bachelor</t>
  </si>
  <si>
    <t>00-83421474</t>
  </si>
  <si>
    <t>♂ Ashley Thompson
21 | High School</t>
  </si>
  <si>
    <t>00-83483941</t>
  </si>
  <si>
    <t>♂ Ryan Watts
23 | High School</t>
  </si>
  <si>
    <t>00-83492593</t>
  </si>
  <si>
    <t>♂ Jessica Reed
55 | Master</t>
  </si>
  <si>
    <t>00-83542887</t>
  </si>
  <si>
    <t>♂ Lisa Adams
29 | High School</t>
  </si>
  <si>
    <t>▼ Terminated
02/11/2017 - 30/04/2018</t>
  </si>
  <si>
    <t>00-83619337</t>
  </si>
  <si>
    <t>♂ James Franklin
22 | Bachelor</t>
  </si>
  <si>
    <t>00-83670115</t>
  </si>
  <si>
    <t>♂ John Williams
33 | Bachelor</t>
  </si>
  <si>
    <t>00-83672216</t>
  </si>
  <si>
    <t>♂ Nathan Velasquez
63 | Bachelor</t>
  </si>
  <si>
    <t>00-83715012</t>
  </si>
  <si>
    <t>♂ Dana Mullins
59 | Bachelor</t>
  </si>
  <si>
    <t>▼ Terminated
09/02/2017 - 19/10/2020</t>
  </si>
  <si>
    <t>00-83776431</t>
  </si>
  <si>
    <t>♂ Jerry Hill
55 | High School</t>
  </si>
  <si>
    <t>00-83836812</t>
  </si>
  <si>
    <t>♂ Harry Sanders
31 | High School</t>
  </si>
  <si>
    <t>00-83866174</t>
  </si>
  <si>
    <t>♂ Raymond Christensen
25 | Master</t>
  </si>
  <si>
    <t>00-83882978</t>
  </si>
  <si>
    <t>♂ Corey Martin
62 | Master</t>
  </si>
  <si>
    <t>00-83884042</t>
  </si>
  <si>
    <t>♂ Mark Chavez
31 | Bachelor</t>
  </si>
  <si>
    <t>00-83989546</t>
  </si>
  <si>
    <t>♂ Kathy Obrien
24 | Bachelor</t>
  </si>
  <si>
    <t>▼ Terminated
04/11/2017 - 04/02/2019</t>
  </si>
  <si>
    <t>00-84093639</t>
  </si>
  <si>
    <t>♂ Lindsay Blair
57 | Bachelor</t>
  </si>
  <si>
    <t>▼ Terminated
28/07/2017 - 24/01/2018</t>
  </si>
  <si>
    <t>00-84095459</t>
  </si>
  <si>
    <t>00-84095884</t>
  </si>
  <si>
    <t>♂ Heather Simpson
21 | Bachelor</t>
  </si>
  <si>
    <t>00-84098828</t>
  </si>
  <si>
    <t>♂ Steve Patel
20 | High School</t>
  </si>
  <si>
    <t>▼ Terminated
01/08/2018 - 13/12/2023</t>
  </si>
  <si>
    <t>00-84104323</t>
  </si>
  <si>
    <t>♂ Patricia Mcdonald
58 | Master</t>
  </si>
  <si>
    <t>00-84104909</t>
  </si>
  <si>
    <t>♂ Mark Hill
34 | Bachelor</t>
  </si>
  <si>
    <t>00-84110122</t>
  </si>
  <si>
    <t>♂ Kristina Hensley
27 | High School</t>
  </si>
  <si>
    <t>00-84181946</t>
  </si>
  <si>
    <t>♂ Victoria Martin
32 | Master</t>
  </si>
  <si>
    <t>00-84189328</t>
  </si>
  <si>
    <t>♂ Andrew Blake
34 | Bachelor</t>
  </si>
  <si>
    <t>00-84198767</t>
  </si>
  <si>
    <t>♂ Emily Anderson
33 | Bachelor</t>
  </si>
  <si>
    <t>00-84250773</t>
  </si>
  <si>
    <t>♂ Craig Brooks
27 | Master</t>
  </si>
  <si>
    <t>00-84252420</t>
  </si>
  <si>
    <t>♂ Joe Wilson
21 | Bachelor</t>
  </si>
  <si>
    <t>▼ Terminated
12/12/2017 - 27/09/2022</t>
  </si>
  <si>
    <t>00-84270583</t>
  </si>
  <si>
    <t>♂ Catherine Adkins
28 | Bachelor</t>
  </si>
  <si>
    <t>▼ Terminated
14/02/2017 - 08/11/2024</t>
  </si>
  <si>
    <t>00-84294997</t>
  </si>
  <si>
    <t>♂ Matthew Murphy
31 | Master</t>
  </si>
  <si>
    <t>00-84343016</t>
  </si>
  <si>
    <t>♂ Matthew Holland
55 | Master</t>
  </si>
  <si>
    <t>00-84378065</t>
  </si>
  <si>
    <t>♂ Amanda Henderson
26 | Bachelor</t>
  </si>
  <si>
    <t>00-84399083</t>
  </si>
  <si>
    <t>♂ Marc Hernandez
20 | High School</t>
  </si>
  <si>
    <t>▼ Terminated
19/02/2024 - 17/08/2024</t>
  </si>
  <si>
    <t>00-84479105</t>
  </si>
  <si>
    <t>♂ Amanda Howard
29 | High School</t>
  </si>
  <si>
    <t>▼ Terminated
12/04/2017 - 20/02/2018</t>
  </si>
  <si>
    <t>00-84500200</t>
  </si>
  <si>
    <t>♂ Tammy Franco
63 | Bachelor</t>
  </si>
  <si>
    <t>00-84535522</t>
  </si>
  <si>
    <t>♂ Aaron Ford
29 | Bachelor</t>
  </si>
  <si>
    <t>00-84705402</t>
  </si>
  <si>
    <t>♂ Diana Armstrong
31 | Bachelor</t>
  </si>
  <si>
    <t>00-84776506</t>
  </si>
  <si>
    <t>♂ Kimberly Mann
23 | Bachelor</t>
  </si>
  <si>
    <t>00-84822264</t>
  </si>
  <si>
    <t>♂ Travis Garcia
34 | Bachelor</t>
  </si>
  <si>
    <t>00-84836134</t>
  </si>
  <si>
    <t>♂ Bradley Simon
27 | Bachelor</t>
  </si>
  <si>
    <t>00-84858214</t>
  </si>
  <si>
    <t>♂ Jeffrey Burgess
59 | High School</t>
  </si>
  <si>
    <t>00-84958851</t>
  </si>
  <si>
    <t>♂ Shannon Sharp
28 | Bachelor</t>
  </si>
  <si>
    <t>00-84969806</t>
  </si>
  <si>
    <t>♂ Terrance Leach
26 | Bachelor</t>
  </si>
  <si>
    <t>00-85013013</t>
  </si>
  <si>
    <t>♂ Kristen Sullivan
64 | Bachelor</t>
  </si>
  <si>
    <t>00-85031958</t>
  </si>
  <si>
    <t>♂ Joel Green
33 | Bachelor</t>
  </si>
  <si>
    <t>00-85042992</t>
  </si>
  <si>
    <t>♂ Nicholas Montoya
23 | Bachelor</t>
  </si>
  <si>
    <t>00-85088096</t>
  </si>
  <si>
    <t>♂ Nicole Burton
26 | Bachelor</t>
  </si>
  <si>
    <t>00-85190528</t>
  </si>
  <si>
    <t>♂ Anthony Ramos
60 | High School</t>
  </si>
  <si>
    <t>00-85301514</t>
  </si>
  <si>
    <t>♂ Catherine Fritz
65 | Master</t>
  </si>
  <si>
    <t>00-85302098</t>
  </si>
  <si>
    <t>♂ Charles Fuentes
34 | Bachelor</t>
  </si>
  <si>
    <t>00-85332458</t>
  </si>
  <si>
    <t>♂ Dylan Larson
34 | High School</t>
  </si>
  <si>
    <t>00-85345555</t>
  </si>
  <si>
    <t>♂ Linda Morales
31 | Bachelor</t>
  </si>
  <si>
    <t>▼ Terminated
26/01/2020 - 09/04/2021</t>
  </si>
  <si>
    <t>00-85375348</t>
  </si>
  <si>
    <t>♂ Albert Stone
30 | Bachelor</t>
  </si>
  <si>
    <t>00-85432781</t>
  </si>
  <si>
    <t>♂ Yolanda Gonzalez
32 | High School</t>
  </si>
  <si>
    <t>00-85436973</t>
  </si>
  <si>
    <t>♂ Shirley Rhodes
22 | Bachelor</t>
  </si>
  <si>
    <t>00-85533812</t>
  </si>
  <si>
    <t>♂ Cynthia Alvarez
32 | Bachelor</t>
  </si>
  <si>
    <t>00-85553948</t>
  </si>
  <si>
    <t>♂ Jeremy Richardson
24 | Bachelor</t>
  </si>
  <si>
    <t>00-85660611</t>
  </si>
  <si>
    <t>♂ Dawn Key
29 | Bachelor</t>
  </si>
  <si>
    <t>00-85693188</t>
  </si>
  <si>
    <t>♂ Cheryl Fowler
21 | Bachelor</t>
  </si>
  <si>
    <t>▼ Terminated
07/06/2017 - 01/06/2024</t>
  </si>
  <si>
    <t>00-85752409</t>
  </si>
  <si>
    <t>♂ Alexa Cruz
62 | Bachelor</t>
  </si>
  <si>
    <t>00-85756281</t>
  </si>
  <si>
    <t>00-85764804</t>
  </si>
  <si>
    <t>♂ Bryce West
24 | Bachelor</t>
  </si>
  <si>
    <t>▼ Terminated
21/05/2021 - 09/12/2023</t>
  </si>
  <si>
    <t>00-85773305</t>
  </si>
  <si>
    <t>♂ Laura Farrell
33 | Bachelor</t>
  </si>
  <si>
    <t>00-85773927</t>
  </si>
  <si>
    <t>♂ Lisa Harris
23 | Bachelor</t>
  </si>
  <si>
    <t>00-85833309</t>
  </si>
  <si>
    <t>♂ Sandra Butler
31 | High School</t>
  </si>
  <si>
    <t>▼ Terminated
22/11/2017 - 18/10/2024</t>
  </si>
  <si>
    <t>00-85887023</t>
  </si>
  <si>
    <t>00-85898994</t>
  </si>
  <si>
    <t>00-85927914</t>
  </si>
  <si>
    <t>♂ Travis Owens
30 | Bachelor</t>
  </si>
  <si>
    <t>00-86125617</t>
  </si>
  <si>
    <t>♂ Veronica Bowman
34 | Bachelor</t>
  </si>
  <si>
    <t>▼ Terminated
05/08/2017 - 06/02/2018</t>
  </si>
  <si>
    <t>00-86261289</t>
  </si>
  <si>
    <t>♂ Robert White
61 | High School</t>
  </si>
  <si>
    <t>00-86263395</t>
  </si>
  <si>
    <t>♂ Lisa Davidson
22 | Bachelor</t>
  </si>
  <si>
    <t>00-86297749</t>
  </si>
  <si>
    <t>♂ Carrie Jones
28 | Master</t>
  </si>
  <si>
    <t>00-86321420</t>
  </si>
  <si>
    <t>♂ Veronica Rogers
65 | Bachelor</t>
  </si>
  <si>
    <t>00-86327090</t>
  </si>
  <si>
    <t>♂ Tyler Arellano
28 | Bachelor</t>
  </si>
  <si>
    <t>00-86442071</t>
  </si>
  <si>
    <t>♂ Julie Horton
29 | High School</t>
  </si>
  <si>
    <t>00-86459518</t>
  </si>
  <si>
    <t>00-86548120</t>
  </si>
  <si>
    <t>♂ Steven Williams
21 | Bachelor</t>
  </si>
  <si>
    <t>00-86576546</t>
  </si>
  <si>
    <t>♂ John Smith
29 | Bachelor</t>
  </si>
  <si>
    <t>00-86578131</t>
  </si>
  <si>
    <t>♂ Jeffrey Hawkins
20 | High School</t>
  </si>
  <si>
    <t>00-86587087</t>
  </si>
  <si>
    <t>♂ Cynthia Foster
26 | Bachelor</t>
  </si>
  <si>
    <t>00-86670472</t>
  </si>
  <si>
    <t>♂ Alejandro Gutierrez
34 | High School</t>
  </si>
  <si>
    <t>00-86703472</t>
  </si>
  <si>
    <t>♂ Brian Hurst
25 | Master</t>
  </si>
  <si>
    <t>00-86715884</t>
  </si>
  <si>
    <t>♂ Rachel Martin
23 | Bachelor</t>
  </si>
  <si>
    <t>00-86783494</t>
  </si>
  <si>
    <t>♂ Hunter Smith
30 | Bachelor</t>
  </si>
  <si>
    <t>00-86857173</t>
  </si>
  <si>
    <t>♂ Wendy Barker
58 | Bachelor</t>
  </si>
  <si>
    <t>00-86860780</t>
  </si>
  <si>
    <t>♂ Susan Silva
22 | Bachelor</t>
  </si>
  <si>
    <t>00-86866717</t>
  </si>
  <si>
    <t>♂ Michelle Flores
32 | High School</t>
  </si>
  <si>
    <t>▼ Terminated
30/11/2020 - 14/04/2023</t>
  </si>
  <si>
    <t>00-86867112</t>
  </si>
  <si>
    <t>♂ Amber Morgan
28 | Bachelor</t>
  </si>
  <si>
    <t>00-86884584</t>
  </si>
  <si>
    <t>♂ Mark Smith
25 | Bachelor</t>
  </si>
  <si>
    <t>▼ Terminated
28/10/2019 - 04/11/2021</t>
  </si>
  <si>
    <t>00-86934791</t>
  </si>
  <si>
    <t>♂ Kathleen Sloan
25 | Bachelor</t>
  </si>
  <si>
    <t>00-86994349</t>
  </si>
  <si>
    <t>♂ Wendy Padilla
23 | Bachelor</t>
  </si>
  <si>
    <t>00-87118114</t>
  </si>
  <si>
    <t>♂ Amber Maldonado
23 | Master</t>
  </si>
  <si>
    <t>00-87193711</t>
  </si>
  <si>
    <t>♂ Brittany White
30 | Bachelor</t>
  </si>
  <si>
    <t>00-87205978</t>
  </si>
  <si>
    <t>00-87224493</t>
  </si>
  <si>
    <t>♂ Nicholas Huffman
22 | Bachelor</t>
  </si>
  <si>
    <t>00-87240111</t>
  </si>
  <si>
    <t>♂ Eric Wolfe
55 | High School</t>
  </si>
  <si>
    <t>00-87246064</t>
  </si>
  <si>
    <t>♂ Thomas Price
22 | Bachelor</t>
  </si>
  <si>
    <t>00-87293208</t>
  </si>
  <si>
    <t>♂ Kayla Cannon
58 | High School</t>
  </si>
  <si>
    <t>▼ Terminated
11/10/2017 - 07/05/2018</t>
  </si>
  <si>
    <t>00-87324220</t>
  </si>
  <si>
    <t>♂ Eduardo Barry
57 | Bachelor</t>
  </si>
  <si>
    <t>▼ Terminated
24/02/2018 - 23/08/2018</t>
  </si>
  <si>
    <t>00-87340611</t>
  </si>
  <si>
    <t>♂ Timothy Garza
27 | Bachelor</t>
  </si>
  <si>
    <t>00-87391983</t>
  </si>
  <si>
    <t>00-87413513</t>
  </si>
  <si>
    <t>♂ Jessica Walker
27 | Bachelor</t>
  </si>
  <si>
    <t>00-87421674</t>
  </si>
  <si>
    <t>♂ Heather Rivera
27 | High School</t>
  </si>
  <si>
    <t>00-87453221</t>
  </si>
  <si>
    <t>♂ Jennifer Obrien
34 | Bachelor</t>
  </si>
  <si>
    <t>00-87473129</t>
  </si>
  <si>
    <t>♂ Karen Anderson
25 | High School</t>
  </si>
  <si>
    <t>00-87558199</t>
  </si>
  <si>
    <t>00-87607161</t>
  </si>
  <si>
    <t>♂ Julie Vasquez
61 | Bachelor</t>
  </si>
  <si>
    <t>00-87662596</t>
  </si>
  <si>
    <t>♂ Jessica Perez
30 | Bachelor</t>
  </si>
  <si>
    <t>00-87671284</t>
  </si>
  <si>
    <t>♂ Glenn Strong
24 | Bachelor</t>
  </si>
  <si>
    <t>00-87701200</t>
  </si>
  <si>
    <t>♂ Karen Young
23 | Bachelor</t>
  </si>
  <si>
    <t>▼ Terminated
06/06/2020 - 03/12/2020</t>
  </si>
  <si>
    <t>00-87713623</t>
  </si>
  <si>
    <t>♂ Susan Osborne
30 | Bachelor</t>
  </si>
  <si>
    <t>00-87881130</t>
  </si>
  <si>
    <t>♂ John Simmons
28 | Bachelor</t>
  </si>
  <si>
    <t>00-87897778</t>
  </si>
  <si>
    <t>♂ Brian Watson
34 | Bachelor</t>
  </si>
  <si>
    <t>00-88124517</t>
  </si>
  <si>
    <t>♂ Amy Weber
65 | Master</t>
  </si>
  <si>
    <t>00-88205594</t>
  </si>
  <si>
    <t>♂ Rodney Morales
32 | Bachelor</t>
  </si>
  <si>
    <t>00-88235926</t>
  </si>
  <si>
    <t>♂ Gerald Williams
20 | Bachelor</t>
  </si>
  <si>
    <t>00-88325414</t>
  </si>
  <si>
    <t>♂ Aimee Johnson
21 | Bachelor</t>
  </si>
  <si>
    <t>00-88360154</t>
  </si>
  <si>
    <t>♂ Vanessa Caldwell
25 | Bachelor</t>
  </si>
  <si>
    <t>00-88420719</t>
  </si>
  <si>
    <t>♂ Christopher Ponce
64 | Bachelor</t>
  </si>
  <si>
    <t>00-88444347</t>
  </si>
  <si>
    <t>♂ Steven Smith
27 | Master</t>
  </si>
  <si>
    <t>00-88449352</t>
  </si>
  <si>
    <t>♂ Richard Edwards
28 | High School</t>
  </si>
  <si>
    <t>00-88456512</t>
  </si>
  <si>
    <t>♂ Heidi Santos
62 | Bachelor</t>
  </si>
  <si>
    <t>00-88488268</t>
  </si>
  <si>
    <t>♂ Jerome Wilson
59 | Bachelor</t>
  </si>
  <si>
    <t>00-88502768</t>
  </si>
  <si>
    <t>♂ Alyssa Ware
58 | High School</t>
  </si>
  <si>
    <t>00-88594257</t>
  </si>
  <si>
    <t>00-88598201</t>
  </si>
  <si>
    <t>♂ John Sanford
22 | Bachelor</t>
  </si>
  <si>
    <t>00-88598588</t>
  </si>
  <si>
    <t>♂ Michael Smith
26 | Bachelor</t>
  </si>
  <si>
    <t>00-88622613</t>
  </si>
  <si>
    <t>♂ Daniel Jones
34 | Bachelor</t>
  </si>
  <si>
    <t>00-88703145</t>
  </si>
  <si>
    <t>♂ Dawn Stafford
26 | Bachelor</t>
  </si>
  <si>
    <t>00-88800061</t>
  </si>
  <si>
    <t>♂ Ann Smith
61 | Bachelor</t>
  </si>
  <si>
    <t>00-88809362</t>
  </si>
  <si>
    <t>♂ Briana Shaw
26 | Bachelor</t>
  </si>
  <si>
    <t>00-88852864</t>
  </si>
  <si>
    <t>♂ Phillip Payne
24 | Bachelor</t>
  </si>
  <si>
    <t>00-88874216</t>
  </si>
  <si>
    <t>♂ Cameron Mcclain
26 | Bachelor</t>
  </si>
  <si>
    <t>00-88968371</t>
  </si>
  <si>
    <t>♂ Amanda Garcia
58 | Bachelor</t>
  </si>
  <si>
    <t>00-89047551</t>
  </si>
  <si>
    <t>♂ Richard Brady
29 | High School</t>
  </si>
  <si>
    <t>▼ Terminated
27/09/2017 - 25/03/2018</t>
  </si>
  <si>
    <t>00-89059993</t>
  </si>
  <si>
    <t>♂ Raymond Lucas
55 | Master</t>
  </si>
  <si>
    <t>00-89084880</t>
  </si>
  <si>
    <t>♂ Kevin Smith
59 | Bachelor</t>
  </si>
  <si>
    <t>00-89140869</t>
  </si>
  <si>
    <t>♂ Jennifer Williams
23 | High School</t>
  </si>
  <si>
    <t>00-89210454</t>
  </si>
  <si>
    <t>♂ Michael Oconnor
60 | Bachelor</t>
  </si>
  <si>
    <t>00-89257196</t>
  </si>
  <si>
    <t>♂ Kristina James
28 | Bachelor</t>
  </si>
  <si>
    <t>00-89263249</t>
  </si>
  <si>
    <t>♂ Jennifer Herman
26 | High School</t>
  </si>
  <si>
    <t>00-89295660</t>
  </si>
  <si>
    <t>♂ Kenneth Potter
21 | Bachelor</t>
  </si>
  <si>
    <t>00-89317124</t>
  </si>
  <si>
    <t>♂ Nathan Santos
32 | Bachelor</t>
  </si>
  <si>
    <t>00-89327948</t>
  </si>
  <si>
    <t>♂ Jason Mcgee
59 | Bachelor</t>
  </si>
  <si>
    <t>00-89609131</t>
  </si>
  <si>
    <t>♂ Derek Chavez
27 | Bachelor</t>
  </si>
  <si>
    <t>▼ Terminated
18/09/2019 - 06/03/2024</t>
  </si>
  <si>
    <t>00-89699989</t>
  </si>
  <si>
    <t>▼ Terminated
28/10/2019 - 25/04/2020</t>
  </si>
  <si>
    <t>00-89781530</t>
  </si>
  <si>
    <t>♂ Jessica Thomas
26 | High School</t>
  </si>
  <si>
    <t>00-89855385</t>
  </si>
  <si>
    <t>♂ Robert Taylor
63 | Master</t>
  </si>
  <si>
    <t>00-89926049</t>
  </si>
  <si>
    <t>♂ Stephanie Miller
31 | High School</t>
  </si>
  <si>
    <t>00-89950868</t>
  </si>
  <si>
    <t>♂ Robert Bennett
61 | Bachelor</t>
  </si>
  <si>
    <t>00-90015279</t>
  </si>
  <si>
    <t>♂ Kristine Warren
59 | Bachelor</t>
  </si>
  <si>
    <t>00-90035829</t>
  </si>
  <si>
    <t>♂ Veronica Martinez
59 | High School</t>
  </si>
  <si>
    <t>00-90108005</t>
  </si>
  <si>
    <t>♂ Pamela Schultz
31 | Bachelor</t>
  </si>
  <si>
    <t>00-90142265</t>
  </si>
  <si>
    <t>♂ Jon Parker
28 | High School</t>
  </si>
  <si>
    <t>00-90227105</t>
  </si>
  <si>
    <t>♂ Joshua Hobbs
27 | Bachelor</t>
  </si>
  <si>
    <t>00-90235982</t>
  </si>
  <si>
    <t>♂ Megan Curry
34 | Bachelor</t>
  </si>
  <si>
    <t>00-90241009</t>
  </si>
  <si>
    <t>♂ Donald Sanchez
58 | Bachelor</t>
  </si>
  <si>
    <t>00-90245204</t>
  </si>
  <si>
    <t>♂ Susan Johnson
31 | High School</t>
  </si>
  <si>
    <t>00-90293348</t>
  </si>
  <si>
    <t>♂ Tina Gregory
27 | Master</t>
  </si>
  <si>
    <t>00-90314752</t>
  </si>
  <si>
    <t>♂ Kimberly Thomas
27 | High School</t>
  </si>
  <si>
    <t>00-90337084</t>
  </si>
  <si>
    <t>♂ John Savage
34 | High School</t>
  </si>
  <si>
    <t>00-90378849</t>
  </si>
  <si>
    <t>♂ Diana Tapia
33 | High School</t>
  </si>
  <si>
    <t>00-90436791</t>
  </si>
  <si>
    <t>♂ Amy Taylor
29 | Bachelor</t>
  </si>
  <si>
    <t>00-90476326</t>
  </si>
  <si>
    <t>♂ Joseph Chandler
22 | Bachelor</t>
  </si>
  <si>
    <t>00-90543284</t>
  </si>
  <si>
    <t>♂ Christine Ramos
58 | Bachelor</t>
  </si>
  <si>
    <t>00-90592995</t>
  </si>
  <si>
    <t>♂ Jessica Herrera
30 | Bachelor</t>
  </si>
  <si>
    <t>00-90730565</t>
  </si>
  <si>
    <t>♂ Steven Williamson
23 | Bachelor</t>
  </si>
  <si>
    <t>00-90783964</t>
  </si>
  <si>
    <t>♂ Ashley Silva
24 | Bachelor</t>
  </si>
  <si>
    <t>00-90836296</t>
  </si>
  <si>
    <t>♂ Matthew Byrd
26 | Bachelor</t>
  </si>
  <si>
    <t>00-91027620</t>
  </si>
  <si>
    <t>00-91027831</t>
  </si>
  <si>
    <t>♂ Rhonda Bradley
28 | Master</t>
  </si>
  <si>
    <t>00-91057016</t>
  </si>
  <si>
    <t>♂ Jodi Blackburn
32 | Bachelor</t>
  </si>
  <si>
    <t>00-91074604</t>
  </si>
  <si>
    <t>00-91094790</t>
  </si>
  <si>
    <t>♂ Jennifer Williams
25 | Bachelor</t>
  </si>
  <si>
    <t>00-91151067</t>
  </si>
  <si>
    <t>♂ Hailey Conner
32 | High School</t>
  </si>
  <si>
    <t>00-91162973</t>
  </si>
  <si>
    <t>♂ Matthew Smith
26 | Bachelor</t>
  </si>
  <si>
    <t>00-91179203</t>
  </si>
  <si>
    <t>♂ Anthony Haley
22 | Bachelor</t>
  </si>
  <si>
    <t>00-91188491</t>
  </si>
  <si>
    <t>♂ Lee Zimmerman
26 | Bachelor</t>
  </si>
  <si>
    <t>00-91190343</t>
  </si>
  <si>
    <t>♂ Brooke Curtis
29 | High School</t>
  </si>
  <si>
    <t>00-91211357</t>
  </si>
  <si>
    <t>♂ Frank Williams
21 | Bachelor</t>
  </si>
  <si>
    <t>00-91212919</t>
  </si>
  <si>
    <t>♂ James Myers
30 | High School</t>
  </si>
  <si>
    <t>00-91357521</t>
  </si>
  <si>
    <t>♂ Kelly Miller
24 | Bachelor</t>
  </si>
  <si>
    <t>00-91405981</t>
  </si>
  <si>
    <t>♂ Connie Cook
32 | High School</t>
  </si>
  <si>
    <t>00-91509842</t>
  </si>
  <si>
    <t>♂ Douglas Goodman
28 | Bachelor</t>
  </si>
  <si>
    <t>00-91547054</t>
  </si>
  <si>
    <t>♂ Deborah Jones
62 | High School</t>
  </si>
  <si>
    <t>▼ Terminated
06/02/2022 - 05/08/2022</t>
  </si>
  <si>
    <t>00-91594909</t>
  </si>
  <si>
    <t>♂ Michael Chapman
28 | High School</t>
  </si>
  <si>
    <t>00-91623020</t>
  </si>
  <si>
    <t>♂ Erin Anderson
23 | Bachelor</t>
  </si>
  <si>
    <t>00-91678422</t>
  </si>
  <si>
    <t>♂ Michael Weaver
25 | Bachelor</t>
  </si>
  <si>
    <t>00-91690443</t>
  </si>
  <si>
    <t>♂ Tommy Brown
26 | Master</t>
  </si>
  <si>
    <t>00-91706040</t>
  </si>
  <si>
    <t>♂ Frank Rivera
29 | Bachelor</t>
  </si>
  <si>
    <t>00-91764926</t>
  </si>
  <si>
    <t>00-91792282</t>
  </si>
  <si>
    <t>00-91916907</t>
  </si>
  <si>
    <t>♂ Laura Benson
31 | Bachelor</t>
  </si>
  <si>
    <t>00-91982796</t>
  </si>
  <si>
    <t>♂ David Moon
33 | High School</t>
  </si>
  <si>
    <t>00-92166272</t>
  </si>
  <si>
    <t>♂ Amanda Cannon
29 | Master</t>
  </si>
  <si>
    <t>00-92203497</t>
  </si>
  <si>
    <t>00-92207221</t>
  </si>
  <si>
    <t>♂ Michael Morgan
21 | Bachelor</t>
  </si>
  <si>
    <t>00-92241666</t>
  </si>
  <si>
    <t>♂ Andrew Long
22 | High School</t>
  </si>
  <si>
    <t>00-92293489</t>
  </si>
  <si>
    <t>♂ Ian Reese
24 | Bachelor</t>
  </si>
  <si>
    <t>00-92370625</t>
  </si>
  <si>
    <t>♂ Cynthia Beard
28 | Bachelor</t>
  </si>
  <si>
    <t>▼ Terminated
06/02/2023 - 05/08/2023</t>
  </si>
  <si>
    <t>00-92402869</t>
  </si>
  <si>
    <t>♂ Sarah Hicks
31 | Bachelor</t>
  </si>
  <si>
    <t>00-92434304</t>
  </si>
  <si>
    <t>♂ Christina Peters
29 | Bachelor</t>
  </si>
  <si>
    <t>00-92474074</t>
  </si>
  <si>
    <t>♂ Angela Pierce
24 | Bachelor</t>
  </si>
  <si>
    <t>00-92515458</t>
  </si>
  <si>
    <t>♂ Daniel Rodriguez
62 | High School</t>
  </si>
  <si>
    <t>00-92518294</t>
  </si>
  <si>
    <t>♂ Rebecca Barton
29 | Bachelor</t>
  </si>
  <si>
    <t>00-92548875</t>
  </si>
  <si>
    <t>♂ Chelsea Johnson
30 | Bachelor</t>
  </si>
  <si>
    <t>00-92558242</t>
  </si>
  <si>
    <t>▼ Terminated
22/04/2015 - 12/03/2023</t>
  </si>
  <si>
    <t>00-92572018</t>
  </si>
  <si>
    <t>00-92594562</t>
  </si>
  <si>
    <t>♂ Laura Bryant
29 | Bachelor</t>
  </si>
  <si>
    <t>▼ Terminated
13/02/2019 - 12/08/2019</t>
  </si>
  <si>
    <t>00-92602298</t>
  </si>
  <si>
    <t>♂ Shaun Tran
61 | Bachelor</t>
  </si>
  <si>
    <t>00-92604294</t>
  </si>
  <si>
    <t>♂ Daniel Moore
58 | Bachelor</t>
  </si>
  <si>
    <t>00-92607991</t>
  </si>
  <si>
    <t>♂ Erin Hernandez
34 | High School</t>
  </si>
  <si>
    <t>00-92667094</t>
  </si>
  <si>
    <t>♂ Matthew Stephens
20 | Bachelor</t>
  </si>
  <si>
    <t>00-92677226</t>
  </si>
  <si>
    <t>♂ Robert White
26 | Bachelor</t>
  </si>
  <si>
    <t>00-92688322</t>
  </si>
  <si>
    <t>♂ Kelsey Phillips
55 | Bachelor</t>
  </si>
  <si>
    <t>▼ Terminated
06/04/2022 - 03/10/2022</t>
  </si>
  <si>
    <t>00-92715650</t>
  </si>
  <si>
    <t>♂ Joseph Webb
63 | Bachelor</t>
  </si>
  <si>
    <t>00-92906016</t>
  </si>
  <si>
    <t>♂ Anthony Harper
25 | Bachelor</t>
  </si>
  <si>
    <t>00-92963368</t>
  </si>
  <si>
    <t>♂ Tasha Williams
57 | Bachelor</t>
  </si>
  <si>
    <t>▼ Terminated
10/05/2019 - 06/11/2019</t>
  </si>
  <si>
    <t>00-92972295</t>
  </si>
  <si>
    <t>♂ Harold Smith
28 | Bachelor</t>
  </si>
  <si>
    <t>00-93255820</t>
  </si>
  <si>
    <t>♂ Brandon Jones
30 | Bachelor</t>
  </si>
  <si>
    <t>00-93276088</t>
  </si>
  <si>
    <t>♂ George Rogers
26 | Bachelor</t>
  </si>
  <si>
    <t>00-93349536</t>
  </si>
  <si>
    <t>♂ Kayla Bell
22 | Bachelor</t>
  </si>
  <si>
    <t>00-93366885</t>
  </si>
  <si>
    <t>♂ Nathaniel Brown
23 | Bachelor</t>
  </si>
  <si>
    <t>00-93424048</t>
  </si>
  <si>
    <t>♂ Holly Robinson
26 | High School</t>
  </si>
  <si>
    <t>00-93451534</t>
  </si>
  <si>
    <t>♂ Jake Duran
28 | Bachelor</t>
  </si>
  <si>
    <t>00-93457527</t>
  </si>
  <si>
    <t>♂ Gregory Johnson
28 | Bachelor</t>
  </si>
  <si>
    <t>00-93488692</t>
  </si>
  <si>
    <t>♂ Candice Parrish
30 | High School</t>
  </si>
  <si>
    <t>00-93491436</t>
  </si>
  <si>
    <t>♂ Nicole Le
26 | Bachelor</t>
  </si>
  <si>
    <t>00-93494515</t>
  </si>
  <si>
    <t>♂ David Walters
26 | High School</t>
  </si>
  <si>
    <t>00-93578798</t>
  </si>
  <si>
    <t>♂ Elizabeth Fernandez
22 | Bachelor</t>
  </si>
  <si>
    <t>00-93579731</t>
  </si>
  <si>
    <t>♂ Barbara Griffin
29 | Bachelor</t>
  </si>
  <si>
    <t>▼ Terminated
01/06/2017 - 26/02/2024</t>
  </si>
  <si>
    <t>00-93614156</t>
  </si>
  <si>
    <t>♂ Paul Pitts
21 | Bachelor</t>
  </si>
  <si>
    <t>00-93652460</t>
  </si>
  <si>
    <t>♂ David Barker
31 | High School</t>
  </si>
  <si>
    <t>00-93769170</t>
  </si>
  <si>
    <t>00-93794410</t>
  </si>
  <si>
    <t>♂ Robert Garcia
32 | Bachelor</t>
  </si>
  <si>
    <t>00-93805299</t>
  </si>
  <si>
    <t>♂ Yvette Macias
26 | Bachelor</t>
  </si>
  <si>
    <t>00-93806250</t>
  </si>
  <si>
    <t>♂ Daniel Mitchell
32 | Bachelor</t>
  </si>
  <si>
    <t>00-93851247</t>
  </si>
  <si>
    <t>♂ Joseph White
27 | Bachelor</t>
  </si>
  <si>
    <t>00-93893865</t>
  </si>
  <si>
    <t>♂ Mariah Miller
27 | Bachelor</t>
  </si>
  <si>
    <t>▼ Terminated
08/12/2020 - 23/07/2022</t>
  </si>
  <si>
    <t>00-93924534</t>
  </si>
  <si>
    <t>♂ Julia Morales
22 | Bachelor</t>
  </si>
  <si>
    <t>00-93969764</t>
  </si>
  <si>
    <t>♂ Brian Knight
31 | Bachelor</t>
  </si>
  <si>
    <t>00-94051119</t>
  </si>
  <si>
    <t>♂ Heather Owens
33 | Master</t>
  </si>
  <si>
    <t>00-94071070</t>
  </si>
  <si>
    <t>♂ Jill Peterson
21 | Bachelor</t>
  </si>
  <si>
    <t>00-94122098</t>
  </si>
  <si>
    <t>♂ Peter Baker
26 | Master</t>
  </si>
  <si>
    <t>00-94132688</t>
  </si>
  <si>
    <t>00-94132724</t>
  </si>
  <si>
    <t>♂ Anna Brewer
25 | Bachelor</t>
  </si>
  <si>
    <t>00-94135858</t>
  </si>
  <si>
    <t>♂ Ashley Contreras
58 | Master</t>
  </si>
  <si>
    <t>00-94181500</t>
  </si>
  <si>
    <t>♂ Jose Hughes
26 | Bachelor</t>
  </si>
  <si>
    <t>00-94183695</t>
  </si>
  <si>
    <t>♂ William Rodriguez
59 | Bachelor</t>
  </si>
  <si>
    <t>▼ Terminated
15/07/2018 - 11/01/2019</t>
  </si>
  <si>
    <t>00-94194414</t>
  </si>
  <si>
    <t>♂ Shawn Taylor
25 | Bachelor</t>
  </si>
  <si>
    <t>00-94263610</t>
  </si>
  <si>
    <t>♂ James Fox
25 | Master</t>
  </si>
  <si>
    <t>▼ Terminated
13/11/2019 - 25/05/2023</t>
  </si>
  <si>
    <t>00-94281692</t>
  </si>
  <si>
    <t>♂ Michael Campbell
29 | Bachelor</t>
  </si>
  <si>
    <t>00-94378401</t>
  </si>
  <si>
    <t>♂ Jared Robinson
20 | Bachelor</t>
  </si>
  <si>
    <t>00-94399027</t>
  </si>
  <si>
    <t>♂ Eric Harrison
64 | Bachelor</t>
  </si>
  <si>
    <t>00-94407627</t>
  </si>
  <si>
    <t>♂ Juan Erickson
32 | Bachelor</t>
  </si>
  <si>
    <t>00-94408740</t>
  </si>
  <si>
    <t>♂ Lori Leon
25 | Bachelor</t>
  </si>
  <si>
    <t>00-94437041</t>
  </si>
  <si>
    <t>♂ Elizabeth Martinez
59 | High School</t>
  </si>
  <si>
    <t>00-94446429</t>
  </si>
  <si>
    <t>♂ Misty Perez
26 | Bachelor</t>
  </si>
  <si>
    <t>00-94458947</t>
  </si>
  <si>
    <t>♂ Kimberly Garcia
26 | Master</t>
  </si>
  <si>
    <t>00-94538675</t>
  </si>
  <si>
    <t>♂ Lindsey Mills
31 | Bachelor</t>
  </si>
  <si>
    <t>00-94592986</t>
  </si>
  <si>
    <t>♂ Daniel Combs
34 | Bachelor</t>
  </si>
  <si>
    <t>00-94594084</t>
  </si>
  <si>
    <t>♂ Rachel Gardner
29 | Bachelor</t>
  </si>
  <si>
    <t>00-94667848</t>
  </si>
  <si>
    <t>♂ William Brown
59 | High School</t>
  </si>
  <si>
    <t>00-94713882</t>
  </si>
  <si>
    <t>♂ Elizabeth Hayes
31 | High School</t>
  </si>
  <si>
    <t>00-94731492</t>
  </si>
  <si>
    <t>♂ Veronica Espinoza
57 | Bachelor</t>
  </si>
  <si>
    <t>00-94806492</t>
  </si>
  <si>
    <t>♂ Kim Griffin
27 | High School</t>
  </si>
  <si>
    <t>00-94825727</t>
  </si>
  <si>
    <t>♂ Kylie Odonnell
33 | Bachelor</t>
  </si>
  <si>
    <t>00-94851513</t>
  </si>
  <si>
    <t>♂ Anthony Wilson
33 | High School</t>
  </si>
  <si>
    <t>00-94910129</t>
  </si>
  <si>
    <t>00-95043049</t>
  </si>
  <si>
    <t>♂ Katherine Chapman
22 | Master</t>
  </si>
  <si>
    <t>00-95081383</t>
  </si>
  <si>
    <t>♂ Angela Turner
61 | Bachelor</t>
  </si>
  <si>
    <t>00-95087196</t>
  </si>
  <si>
    <t>♂ Austin Wilson
59 | Bachelor</t>
  </si>
  <si>
    <t>00-95113478</t>
  </si>
  <si>
    <t>♂ Deborah Hamilton
55 | Bachelor</t>
  </si>
  <si>
    <t>00-95117301</t>
  </si>
  <si>
    <t>♂ David Martin
26 | Bachelor</t>
  </si>
  <si>
    <t>00-95125977</t>
  </si>
  <si>
    <t>♂ Christine Barnes
32 | High School</t>
  </si>
  <si>
    <t>▼ Terminated
15/08/2017 - 11/02/2018</t>
  </si>
  <si>
    <t>00-95215820</t>
  </si>
  <si>
    <t>♂ Matthew Calderon
25 | Master</t>
  </si>
  <si>
    <t>00-95235819</t>
  </si>
  <si>
    <t>♂ Breanna Jackson
55 | Bachelor</t>
  </si>
  <si>
    <t>00-95255730</t>
  </si>
  <si>
    <t>00-95287876</t>
  </si>
  <si>
    <t>♂ Joshua Scott
25 | Master</t>
  </si>
  <si>
    <t>00-95318289</t>
  </si>
  <si>
    <t>♂ Michael Luna
27 | Bachelor</t>
  </si>
  <si>
    <t>▼ Terminated
15/11/2018 - 21/12/2021</t>
  </si>
  <si>
    <t>00-95370837</t>
  </si>
  <si>
    <t>♂ Richard Green
28 | Master</t>
  </si>
  <si>
    <t>00-95380301</t>
  </si>
  <si>
    <t>♂ Sarah Shea
21 | Bachelor</t>
  </si>
  <si>
    <t>00-95386415</t>
  </si>
  <si>
    <t>♂ Marcus Walton
21 | Bachelor</t>
  </si>
  <si>
    <t>00-95462880</t>
  </si>
  <si>
    <t>♂ Nancy Smith
26 | Master</t>
  </si>
  <si>
    <t>▼ Terminated
09/08/2015 - 28/08/2024</t>
  </si>
  <si>
    <t>00-95486212</t>
  </si>
  <si>
    <t>♂ Pamela Murphy
26 | Bachelor</t>
  </si>
  <si>
    <t>00-95502685</t>
  </si>
  <si>
    <t>00-95525640</t>
  </si>
  <si>
    <t>♂ Frank Riggs
34 | Bachelor</t>
  </si>
  <si>
    <t>▼ Terminated
05/04/2023 - 02/10/2023</t>
  </si>
  <si>
    <t>00-95549812</t>
  </si>
  <si>
    <t>♂ Amanda Reed
31 | Bachelor</t>
  </si>
  <si>
    <t>00-95573823</t>
  </si>
  <si>
    <t>♂ Suzanne West
58 | Bachelor</t>
  </si>
  <si>
    <t>00-95581622</t>
  </si>
  <si>
    <t>♂ Anthony Marshall
21 | Bachelor</t>
  </si>
  <si>
    <t>00-95596429</t>
  </si>
  <si>
    <t>♂ Carol Horton
64 | High School</t>
  </si>
  <si>
    <t>00-95634408</t>
  </si>
  <si>
    <t>♂ Kevin Silva
30 | High School</t>
  </si>
  <si>
    <t>00-95717754</t>
  </si>
  <si>
    <t>♂ Tammy Melendez
29 | Bachelor</t>
  </si>
  <si>
    <t>00-95753950</t>
  </si>
  <si>
    <t>♂ Benjamin Green
24 | Bachelor</t>
  </si>
  <si>
    <t>00-95800828</t>
  </si>
  <si>
    <t>♂ Tracy Ray
34 | Master</t>
  </si>
  <si>
    <t>▼ Terminated
14/04/2024 - 11/10/2024</t>
  </si>
  <si>
    <t>00-95828117</t>
  </si>
  <si>
    <t>♂ Chelsea Cox
57 | Master</t>
  </si>
  <si>
    <t>▼ Terminated
22/12/2018 - 20/06/2019</t>
  </si>
  <si>
    <t>00-95852907</t>
  </si>
  <si>
    <t>♂ Billy Jarvis
22 | Bachelor</t>
  </si>
  <si>
    <t>00-95979202</t>
  </si>
  <si>
    <t>♂ Jennifer Wright
30 | Bachelor</t>
  </si>
  <si>
    <t>00-96046600</t>
  </si>
  <si>
    <t>♂ Stephanie Walton
64 | Master</t>
  </si>
  <si>
    <t>00-96124034</t>
  </si>
  <si>
    <t>♂ Allen Mosley
25 | High School</t>
  </si>
  <si>
    <t>00-96167913</t>
  </si>
  <si>
    <t>♂ Nancy Mclaughlin
32 | Bachelor</t>
  </si>
  <si>
    <t>00-96198970</t>
  </si>
  <si>
    <t>♂ Tara Morgan
32 | Bachelor</t>
  </si>
  <si>
    <t>00-96251983</t>
  </si>
  <si>
    <t>00-96274567</t>
  </si>
  <si>
    <t>♂ Steven Elliott
30 | High School</t>
  </si>
  <si>
    <t>▼ Terminated
14/08/2017 - 07/03/2020</t>
  </si>
  <si>
    <t>00-96278515</t>
  </si>
  <si>
    <t>♂ Linda Rivera
21 | Bachelor</t>
  </si>
  <si>
    <t>00-96290472</t>
  </si>
  <si>
    <t>♂ Dennis Sheppard
26 | Bachelor</t>
  </si>
  <si>
    <t>00-96385726</t>
  </si>
  <si>
    <t>00-96434410</t>
  </si>
  <si>
    <t>♂ Robert Perez
21 | Master</t>
  </si>
  <si>
    <t>00-96577053</t>
  </si>
  <si>
    <t>♂ Sandra Heath
55 | Bachelor</t>
  </si>
  <si>
    <t>00-96588420</t>
  </si>
  <si>
    <t>♂ Lauren Shaw
21 | Master</t>
  </si>
  <si>
    <t>00-96644900</t>
  </si>
  <si>
    <t>♂ Lynn Green
31 | Bachelor</t>
  </si>
  <si>
    <t>00-96647914</t>
  </si>
  <si>
    <t>♂ Tony Andrade
27 | Bachelor</t>
  </si>
  <si>
    <t>00-96711527</t>
  </si>
  <si>
    <t>♂ Megan Brown
28 | Bachelor</t>
  </si>
  <si>
    <t>00-96721710</t>
  </si>
  <si>
    <t>♂ Melissa Curtis
28 | Bachelor</t>
  </si>
  <si>
    <t>▼ Terminated
26/10/2017 - 20/10/2024</t>
  </si>
  <si>
    <t>00-96732269</t>
  </si>
  <si>
    <t>00-96783043</t>
  </si>
  <si>
    <t>♂ Jasmine Moore
23 | High School</t>
  </si>
  <si>
    <t>00-96817795</t>
  </si>
  <si>
    <t>♂ Patrick Guzman
65 | Bachelor</t>
  </si>
  <si>
    <t>00-96838849</t>
  </si>
  <si>
    <t>♂ John Jones
27 | Bachelor</t>
  </si>
  <si>
    <t>▼ Terminated
19/08/2021 - 24/08/2024</t>
  </si>
  <si>
    <t>00-96859583</t>
  </si>
  <si>
    <t>♂ Damon Gilbert
27 | Master</t>
  </si>
  <si>
    <t>00-96873663</t>
  </si>
  <si>
    <t>♂ David Dawson
21 | High School</t>
  </si>
  <si>
    <t>00-96879784</t>
  </si>
  <si>
    <t>♂ Michelle Miller
65 | High School</t>
  </si>
  <si>
    <t>00-96977837</t>
  </si>
  <si>
    <t>♂ Jesse Garcia
61 | Bachelor</t>
  </si>
  <si>
    <t>▼ Terminated
17/04/2016 - 29/01/2023</t>
  </si>
  <si>
    <t>00-97011630</t>
  </si>
  <si>
    <t>00-97038284</t>
  </si>
  <si>
    <t>00-97117661</t>
  </si>
  <si>
    <t>♂ Priscilla Kelly
33 | Bachelor</t>
  </si>
  <si>
    <t>00-97135770</t>
  </si>
  <si>
    <t>♂ Jonathan Smith
63 | Bachelor</t>
  </si>
  <si>
    <t>00-97138408</t>
  </si>
  <si>
    <t>♂ Elizabeth Hernandez
32 | High School</t>
  </si>
  <si>
    <t>00-97206603</t>
  </si>
  <si>
    <t>♂ Ronald Nelson
21 | Bachelor</t>
  </si>
  <si>
    <t>00-97254175</t>
  </si>
  <si>
    <t>00-97362118</t>
  </si>
  <si>
    <t>00-97429522</t>
  </si>
  <si>
    <t>♂ Julia Oconnor
31 | Bachelor</t>
  </si>
  <si>
    <t>00-97446634</t>
  </si>
  <si>
    <t>♂ John Bryant
31 | Bachelor</t>
  </si>
  <si>
    <t>00-97539138</t>
  </si>
  <si>
    <t>♂ Justin Stevens
29 | High School</t>
  </si>
  <si>
    <t>00-97555419</t>
  </si>
  <si>
    <t>♂ Tina Velez
22 | Master</t>
  </si>
  <si>
    <t>00-97630141</t>
  </si>
  <si>
    <t>♂ Daniel Morris
55 | Master</t>
  </si>
  <si>
    <t>00-97667521</t>
  </si>
  <si>
    <t>♂ Edward Alvarez
62 | Bachelor</t>
  </si>
  <si>
    <t>00-97681338</t>
  </si>
  <si>
    <t>00-97702160</t>
  </si>
  <si>
    <t>♂ Denise Perez
34 | Bachelor</t>
  </si>
  <si>
    <t>00-97730855</t>
  </si>
  <si>
    <t>♂ Michaela Thomas
33 | High School</t>
  </si>
  <si>
    <t>00-97777422</t>
  </si>
  <si>
    <t>♂ Mary Hernandez
30 | High School</t>
  </si>
  <si>
    <t>00-97890180</t>
  </si>
  <si>
    <t>♂ Emily Carrillo
30 | Bachelor</t>
  </si>
  <si>
    <t>00-97891427</t>
  </si>
  <si>
    <t>♂ James Campos
61 | High School</t>
  </si>
  <si>
    <t>00-97939599</t>
  </si>
  <si>
    <t>♂ Richard Pierce
33 | Master</t>
  </si>
  <si>
    <t>00-97940069</t>
  </si>
  <si>
    <t>♂ Jessica Lang
21 | Bachelor</t>
  </si>
  <si>
    <t>00-97971488</t>
  </si>
  <si>
    <t>♂ Jeffrey Nguyen
32 | Bachelor</t>
  </si>
  <si>
    <t>▼ Terminated
25/10/2020 - 27/10/2021</t>
  </si>
  <si>
    <t>00-98001633</t>
  </si>
  <si>
    <t>♂ Jeffrey Smith
57 | Bachelor</t>
  </si>
  <si>
    <t>00-98070016</t>
  </si>
  <si>
    <t>♂ Bradley Yang
29 | Bachelor</t>
  </si>
  <si>
    <t>00-98073374</t>
  </si>
  <si>
    <t>♂ Dennis Mcknight
27 | High School</t>
  </si>
  <si>
    <t>00-98082088</t>
  </si>
  <si>
    <t>00-98146576</t>
  </si>
  <si>
    <t>♂ Evelyn Kelly
21 | Bachelor</t>
  </si>
  <si>
    <t>00-98165507</t>
  </si>
  <si>
    <t>♂ Jessica Olson
63 | High School</t>
  </si>
  <si>
    <t>00-98217691</t>
  </si>
  <si>
    <t>♂ Jennifer Collins
60 | Master</t>
  </si>
  <si>
    <t>00-98237348</t>
  </si>
  <si>
    <t>♂ Robert Aguirre
33 | Bachelor</t>
  </si>
  <si>
    <t>00-98384904</t>
  </si>
  <si>
    <t>♂ Christopher Brown
57 | Bachelor</t>
  </si>
  <si>
    <t>00-98413629</t>
  </si>
  <si>
    <t>♂ Shannon Palmer
27 | Bachelor</t>
  </si>
  <si>
    <t>▼ Terminated
19/11/2021 - 18/05/2022</t>
  </si>
  <si>
    <t>00-98473848</t>
  </si>
  <si>
    <t>♂ Christopher Gay
65 | Bachelor</t>
  </si>
  <si>
    <t>00-98519306</t>
  </si>
  <si>
    <t>♂ James Petty
29 | Bachelor</t>
  </si>
  <si>
    <t>00-98521869</t>
  </si>
  <si>
    <t>00-98593293</t>
  </si>
  <si>
    <t>♂ Joseph Clark
55 | High School</t>
  </si>
  <si>
    <t>00-98617690</t>
  </si>
  <si>
    <t>♂ Kimberly Rowe
31 | Bachelor</t>
  </si>
  <si>
    <t>00-98676159</t>
  </si>
  <si>
    <t>♂ Renee Smith
55 | Bachelor</t>
  </si>
  <si>
    <t>00-98719014</t>
  </si>
  <si>
    <t>♂ Maria Smith
56 | Bachelor</t>
  </si>
  <si>
    <t>00-98725654</t>
  </si>
  <si>
    <t>♂ Ryan Sanchez
58 | Master</t>
  </si>
  <si>
    <t>▼ Terminated
10/06/2023 - 07/12/2023</t>
  </si>
  <si>
    <t>00-98798695</t>
  </si>
  <si>
    <t>♂ Eric Martinez
60 | Bachelor</t>
  </si>
  <si>
    <t>00-98817918</t>
  </si>
  <si>
    <t>♂ Johnny Miles
27 | Master</t>
  </si>
  <si>
    <t>00-98872644</t>
  </si>
  <si>
    <t>♂ Nicole Smith
31 | Bachelor</t>
  </si>
  <si>
    <t>00-98882124</t>
  </si>
  <si>
    <t>♂ Joseph Alexander
34 | Bachelor</t>
  </si>
  <si>
    <t>00-98929256</t>
  </si>
  <si>
    <t>♂ Justin Williams
63 | Bachelor</t>
  </si>
  <si>
    <t>00-99002424</t>
  </si>
  <si>
    <t>♂ Katherine White
28 | High School</t>
  </si>
  <si>
    <t>00-99078726</t>
  </si>
  <si>
    <t>♂ Laurie Harris
34 | Bachelor</t>
  </si>
  <si>
    <t>00-99214834</t>
  </si>
  <si>
    <t>♂ Eddie Smith
25 | Master</t>
  </si>
  <si>
    <t>00-99242791</t>
  </si>
  <si>
    <t>♂ Scott Stewart
25 | Bachelor</t>
  </si>
  <si>
    <t>00-99255596</t>
  </si>
  <si>
    <t>♂ Erica Holland
34 | High School</t>
  </si>
  <si>
    <t>00-99269195</t>
  </si>
  <si>
    <t>♂ Christopher Long
62 | Bachelor</t>
  </si>
  <si>
    <t>00-99323531</t>
  </si>
  <si>
    <t>♂ Maxwell Mcguire
65 | Bachelor</t>
  </si>
  <si>
    <t>00-99369591</t>
  </si>
  <si>
    <t>♂ Dennis Neal
22 | Bachelor</t>
  </si>
  <si>
    <t>00-99396822</t>
  </si>
  <si>
    <t>♂ April Brown
23 | Bachelor</t>
  </si>
  <si>
    <t>00-99399687</t>
  </si>
  <si>
    <t>♂ Cynthia Faulkner
26 | High School</t>
  </si>
  <si>
    <t>▼ Terminated
31/10/2022 - 29/04/2023</t>
  </si>
  <si>
    <t>00-99414559</t>
  </si>
  <si>
    <t>♂ Alicia Rodriguez
31 | Bachelor</t>
  </si>
  <si>
    <t>00-99461018</t>
  </si>
  <si>
    <t>♂ Ashley Ward
25 | Master</t>
  </si>
  <si>
    <t>00-99563301</t>
  </si>
  <si>
    <t>♂ Brian Bryan
31 | Bachelor</t>
  </si>
  <si>
    <t>00-99575241</t>
  </si>
  <si>
    <t>♂ David Jones
55 | Master</t>
  </si>
  <si>
    <t>00-99626514</t>
  </si>
  <si>
    <t>♂ Matthew Alvarez
24 | Master</t>
  </si>
  <si>
    <t>00-99673571</t>
  </si>
  <si>
    <t>♂ Kayla Green
62 | Bachelor</t>
  </si>
  <si>
    <t>00-99674912</t>
  </si>
  <si>
    <t>♂ Heidi Ayers
27 | Bachelor</t>
  </si>
  <si>
    <t>00-99736040</t>
  </si>
  <si>
    <t>♂ Tammy Reyes
24 | Bachelor</t>
  </si>
  <si>
    <t>00-99757409</t>
  </si>
  <si>
    <t>♂ Erin Mills
58 | Master</t>
  </si>
  <si>
    <t>00-99776851</t>
  </si>
  <si>
    <t>♂ Sandra Norton
26 | Bachelor</t>
  </si>
  <si>
    <t>00-99783064</t>
  </si>
  <si>
    <t>♂ Briana Roberts
64 | Master</t>
  </si>
  <si>
    <t>00-99843797</t>
  </si>
  <si>
    <t>♂ Larry Parker
26 | High School</t>
  </si>
  <si>
    <t>00-99903903</t>
  </si>
  <si>
    <t>♂ Carrie Osborn
22 | Bachelor</t>
  </si>
  <si>
    <t>00-99928690</t>
  </si>
  <si>
    <t>♂ Patricia Taylor
25 | Bachelor</t>
  </si>
  <si>
    <t>00-99943797</t>
  </si>
  <si>
    <t>♂ John Martinez
34 | Bachelor</t>
  </si>
  <si>
    <t>▼ Terminated
15/03/2016 - 26/06/2023</t>
  </si>
  <si>
    <t>00-10331931</t>
  </si>
  <si>
    <t>▼ Terminated
11/09/2017 - 09/03/2018</t>
  </si>
  <si>
    <t>00-10338423</t>
  </si>
  <si>
    <t>♂ Amanda Bradley
28 | PhD</t>
  </si>
  <si>
    <t>00-11119640</t>
  </si>
  <si>
    <t>♂ Peter Moore
29 | PhD</t>
  </si>
  <si>
    <t>00-11139490</t>
  </si>
  <si>
    <t>♂ Julie Rios
48 | PhD</t>
  </si>
  <si>
    <t>00-11380509</t>
  </si>
  <si>
    <t>♂ Cristian Hall
59 | PhD</t>
  </si>
  <si>
    <t>00-11734913</t>
  </si>
  <si>
    <t>♂ Michael Jones
48 | PhD</t>
  </si>
  <si>
    <t>00-12152643</t>
  </si>
  <si>
    <t>♂ Henry Jackson
61 | PhD</t>
  </si>
  <si>
    <t>00-12251618</t>
  </si>
  <si>
    <t>♂ Katherine Winters
51 | PhD</t>
  </si>
  <si>
    <t>00-12738346</t>
  </si>
  <si>
    <t>♂ Kristen Green
61 | PhD</t>
  </si>
  <si>
    <t>00-13936735</t>
  </si>
  <si>
    <t>♂ Robert Hoffman
61 | PhD</t>
  </si>
  <si>
    <t>00-14304580</t>
  </si>
  <si>
    <t>♂ Rachel Murray
49 | PhD</t>
  </si>
  <si>
    <t>00-14426551</t>
  </si>
  <si>
    <t>♂ Joseph Harmon
28 | PhD</t>
  </si>
  <si>
    <t>00-14497675</t>
  </si>
  <si>
    <t>♂ Michael Shaw
30 | PhD</t>
  </si>
  <si>
    <t>00-14530614</t>
  </si>
  <si>
    <t>♂ James Zamora
27 | PhD</t>
  </si>
  <si>
    <t>00-15002545</t>
  </si>
  <si>
    <t>♂ Angela Flores
45 | PhD</t>
  </si>
  <si>
    <t>00-15488046</t>
  </si>
  <si>
    <t>♂ Connie Davis
59 | PhD</t>
  </si>
  <si>
    <t>00-15711200</t>
  </si>
  <si>
    <t>▼ Terminated
22/02/2017 - 28/10/2021</t>
  </si>
  <si>
    <t>00-16449014</t>
  </si>
  <si>
    <t>♂ Robert Moore
64 | PhD</t>
  </si>
  <si>
    <t>00-16825701</t>
  </si>
  <si>
    <t>♂ Benjamin Preston
33 | PhD</t>
  </si>
  <si>
    <t>00-16839113</t>
  </si>
  <si>
    <t>♂ Brandon Hull
47 | PhD</t>
  </si>
  <si>
    <t>00-16998989</t>
  </si>
  <si>
    <t>♂ Nicole Stevenson
34 | PhD</t>
  </si>
  <si>
    <t>00-17181113</t>
  </si>
  <si>
    <t>00-17305854</t>
  </si>
  <si>
    <t>♂ Victoria Jenkins
38 | PhD</t>
  </si>
  <si>
    <t>00-17507864</t>
  </si>
  <si>
    <t>♂ Chelsea Jackson
30 | PhD</t>
  </si>
  <si>
    <t>▼ Terminated
11/10/2017 - 09/04/2018</t>
  </si>
  <si>
    <t>00-17919095</t>
  </si>
  <si>
    <t>♂ Julie Simon
57 | PhD</t>
  </si>
  <si>
    <t>00-18524087</t>
  </si>
  <si>
    <t>♂ William Stanton
51 | PhD</t>
  </si>
  <si>
    <t>00-19126002</t>
  </si>
  <si>
    <t>♂ Joseph Nixon
39 | PhD</t>
  </si>
  <si>
    <t>00-19525938</t>
  </si>
  <si>
    <t>00-19736572</t>
  </si>
  <si>
    <t>♂ Susan Cowan
35 | PhD</t>
  </si>
  <si>
    <t>00-19792992</t>
  </si>
  <si>
    <t>♂ Stephanie Smith
51 | PhD</t>
  </si>
  <si>
    <t>00-20121566</t>
  </si>
  <si>
    <t>♂ Diana Mclaughlin
52 | PhD</t>
  </si>
  <si>
    <t>00-20739634</t>
  </si>
  <si>
    <t>♂ Christy Cook
63 | PhD</t>
  </si>
  <si>
    <t>00-22007239</t>
  </si>
  <si>
    <t>♂ Allison Durham
30 | PhD</t>
  </si>
  <si>
    <t>00-23058343</t>
  </si>
  <si>
    <t>♂ Ann Marquez
51 | PhD</t>
  </si>
  <si>
    <t>00-23384614</t>
  </si>
  <si>
    <t>♂ Kellie Rosario
43 | PhD</t>
  </si>
  <si>
    <t>00-23459168</t>
  </si>
  <si>
    <t>♂ Howard James
32 | PhD</t>
  </si>
  <si>
    <t>00-24592917</t>
  </si>
  <si>
    <t>♂ Nicholas Charles
41 | PhD</t>
  </si>
  <si>
    <t>00-26940639</t>
  </si>
  <si>
    <t>♂ Brittany Fischer
45 | PhD</t>
  </si>
  <si>
    <t>00-27187635</t>
  </si>
  <si>
    <t>♂ Kimberly Dominguez
46 | PhD</t>
  </si>
  <si>
    <t>00-27285424</t>
  </si>
  <si>
    <t>♂ Sherri Ball
35 | PhD</t>
  </si>
  <si>
    <t>00-27489655</t>
  </si>
  <si>
    <t>♂ Laura Harding
59 | PhD</t>
  </si>
  <si>
    <t>00-27801051</t>
  </si>
  <si>
    <t>♂ Bradley Lewis
48 | PhD</t>
  </si>
  <si>
    <t>00-27837972</t>
  </si>
  <si>
    <t>00-28264493</t>
  </si>
  <si>
    <t>♂ Derek Holmes
60 | PhD</t>
  </si>
  <si>
    <t>00-28481124</t>
  </si>
  <si>
    <t>♂ Kyle Douglas
39 | PhD</t>
  </si>
  <si>
    <t>▼ Terminated
14/09/2020 - 23/12/2022</t>
  </si>
  <si>
    <t>00-29655410</t>
  </si>
  <si>
    <t>♂ Michelle Anderson
31 | PhD</t>
  </si>
  <si>
    <t>▼ Terminated
20/05/2017 - 28/04/2020</t>
  </si>
  <si>
    <t>00-30039365</t>
  </si>
  <si>
    <t>♂ Joan Ramos
33 | PhD</t>
  </si>
  <si>
    <t>00-30090581</t>
  </si>
  <si>
    <t>♂ Lisa Walton
36 | PhD</t>
  </si>
  <si>
    <t>00-30307891</t>
  </si>
  <si>
    <t>♂ Daniel Allen
29 | PhD</t>
  </si>
  <si>
    <t>00-30589340</t>
  </si>
  <si>
    <t>♂ Casey Bush
38 | PhD</t>
  </si>
  <si>
    <t>00-30813102</t>
  </si>
  <si>
    <t>♂ Matthew Tanner
30 | PhD</t>
  </si>
  <si>
    <t>00-30934062</t>
  </si>
  <si>
    <t>00-31288466</t>
  </si>
  <si>
    <t>♂ Randall Guerrero
62 | PhD</t>
  </si>
  <si>
    <t>00-32455261</t>
  </si>
  <si>
    <t>♂ Jessica Campbell
46 | PhD</t>
  </si>
  <si>
    <t>00-32642542</t>
  </si>
  <si>
    <t>♂ Cynthia Arroyo
30 | PhD</t>
  </si>
  <si>
    <t>00-32966973</t>
  </si>
  <si>
    <t>♂ James Bartlett
59 | PhD</t>
  </si>
  <si>
    <t>00-33334187</t>
  </si>
  <si>
    <t>♂ Ashlee Love
65 | PhD</t>
  </si>
  <si>
    <t>00-33461307</t>
  </si>
  <si>
    <t>♂ Beth Cross
37 | PhD</t>
  </si>
  <si>
    <t>00-33597329</t>
  </si>
  <si>
    <t>♂ Briana Mcneil
42 | PhD</t>
  </si>
  <si>
    <t>00-33788142</t>
  </si>
  <si>
    <t>♂ Samuel Alexander
61 | PhD</t>
  </si>
  <si>
    <t>00-33814342</t>
  </si>
  <si>
    <t>00-33987338</t>
  </si>
  <si>
    <t>♂ Laura Wilson
51 | PhD</t>
  </si>
  <si>
    <t>00-33988814</t>
  </si>
  <si>
    <t>♂ Andrew Andrews
58 | PhD</t>
  </si>
  <si>
    <t>00-34906958</t>
  </si>
  <si>
    <t>♂ Joseph Hampton
62 | PhD</t>
  </si>
  <si>
    <t>00-35599238</t>
  </si>
  <si>
    <t>♂ Melissa Ramirez
29 | PhD</t>
  </si>
  <si>
    <t>00-35670862</t>
  </si>
  <si>
    <t>♂ Amanda Soto
36 | PhD</t>
  </si>
  <si>
    <t>00-35803109</t>
  </si>
  <si>
    <t>♂ Maria Martinez
52 | PhD</t>
  </si>
  <si>
    <t>00-36029062</t>
  </si>
  <si>
    <t>♂ Brittany Lee
28 | PhD</t>
  </si>
  <si>
    <t>00-36445607</t>
  </si>
  <si>
    <t>♂ John Garcia
42 | PhD</t>
  </si>
  <si>
    <t>▼ Terminated
30/10/2018 - 25/08/2021</t>
  </si>
  <si>
    <t>00-36551621</t>
  </si>
  <si>
    <t>♂ Vickie Henderson
56 | PhD</t>
  </si>
  <si>
    <t>00-36772387</t>
  </si>
  <si>
    <t>♂ Michelle Burton
46 | PhD</t>
  </si>
  <si>
    <t>▼ Terminated
28/02/2017 - 01/03/2018</t>
  </si>
  <si>
    <t>00-37102854</t>
  </si>
  <si>
    <t>00-37262744</t>
  </si>
  <si>
    <t>♂ April Velasquez
33 | PhD</t>
  </si>
  <si>
    <t>00-37459975</t>
  </si>
  <si>
    <t>♂ Kelly Marquez
31 | PhD</t>
  </si>
  <si>
    <t>00-37980569</t>
  </si>
  <si>
    <t>♂ Tyler Cox
58 | PhD</t>
  </si>
  <si>
    <t>00-38011716</t>
  </si>
  <si>
    <t>♂ Stacey Knight
31 | PhD</t>
  </si>
  <si>
    <t>00-38523490</t>
  </si>
  <si>
    <t>♂ Olivia Moore
41 | PhD</t>
  </si>
  <si>
    <t>00-38582041</t>
  </si>
  <si>
    <t>♂ Gary Ross
60 | PhD</t>
  </si>
  <si>
    <t>00-38919534</t>
  </si>
  <si>
    <t>♂ Amanda Rich
39 | PhD</t>
  </si>
  <si>
    <t>00-39677351</t>
  </si>
  <si>
    <t>♂ Crystal Vaughn
55 | PhD</t>
  </si>
  <si>
    <t>00-39886356</t>
  </si>
  <si>
    <t>♂ Courtney Jones
43 | PhD</t>
  </si>
  <si>
    <t>00-40048229</t>
  </si>
  <si>
    <t>♂ Jose Osborne
56 | PhD</t>
  </si>
  <si>
    <t>00-40161371</t>
  </si>
  <si>
    <t>♂ Emma Morgan
59 | PhD</t>
  </si>
  <si>
    <t>00-40697766</t>
  </si>
  <si>
    <t>♂ Tina Henson
54 | PhD</t>
  </si>
  <si>
    <t>00-41411837</t>
  </si>
  <si>
    <t>♂ Kevin Thomas
61 | PhD</t>
  </si>
  <si>
    <t>00-41713949</t>
  </si>
  <si>
    <t>♂ Elizabeth Hodge
64 | PhD</t>
  </si>
  <si>
    <t>00-42762641</t>
  </si>
  <si>
    <t>♂ Kevin Stewart
46 | PhD</t>
  </si>
  <si>
    <t>00-42822896</t>
  </si>
  <si>
    <t>♂ Sarah Boyd
29 | PhD</t>
  </si>
  <si>
    <t>00-43522920</t>
  </si>
  <si>
    <t>♂ Lucas Fleming
62 | PhD</t>
  </si>
  <si>
    <t>00-43768232</t>
  </si>
  <si>
    <t>♂ Travis Thompson
62 | PhD</t>
  </si>
  <si>
    <t>00-44406841</t>
  </si>
  <si>
    <t>♂ Gerald Preston
61 | PhD</t>
  </si>
  <si>
    <t>00-44742654</t>
  </si>
  <si>
    <t>♂ Audrey Gonzalez
46 | PhD</t>
  </si>
  <si>
    <t>00-44856447</t>
  </si>
  <si>
    <t>♂ Kathryn Hill
38 | PhD</t>
  </si>
  <si>
    <t>00-45104776</t>
  </si>
  <si>
    <t>♂ Robin Rodriguez
55 | PhD</t>
  </si>
  <si>
    <t>00-46072958</t>
  </si>
  <si>
    <t>♂ Stephanie Murray
30 | PhD</t>
  </si>
  <si>
    <t>▼ Terminated
03/10/2022 - 01/04/2023</t>
  </si>
  <si>
    <t>00-46180065</t>
  </si>
  <si>
    <t>♂ Mary Powell
51 | PhD</t>
  </si>
  <si>
    <t>00-46353305</t>
  </si>
  <si>
    <t>♂ Alexandra Murray
43 | PhD</t>
  </si>
  <si>
    <t>00-46819677</t>
  </si>
  <si>
    <t>♂ Vicki Beard
29 | PhD</t>
  </si>
  <si>
    <t>00-46941691</t>
  </si>
  <si>
    <t>♂ Christina Brown
53 | PhD</t>
  </si>
  <si>
    <t>00-46972997</t>
  </si>
  <si>
    <t>♂ Joseph White
31 | PhD</t>
  </si>
  <si>
    <t>00-47031436</t>
  </si>
  <si>
    <t>♂ Christine Phillips
42 | PhD</t>
  </si>
  <si>
    <t>00-47912273</t>
  </si>
  <si>
    <t>00-48659554</t>
  </si>
  <si>
    <t>♂ Jeff Matthews
29 | PhD</t>
  </si>
  <si>
    <t>00-49126722</t>
  </si>
  <si>
    <t>♂ Beth Huynh
51 | PhD</t>
  </si>
  <si>
    <t>00-49134657</t>
  </si>
  <si>
    <t>♂ Lisa Jones
41 | PhD</t>
  </si>
  <si>
    <t>00-49158335</t>
  </si>
  <si>
    <t>♂ Kelly Bryant
54 | PhD</t>
  </si>
  <si>
    <t>00-50079111</t>
  </si>
  <si>
    <t>♂ Jill Hopkins
31 | PhD</t>
  </si>
  <si>
    <t>▼ Terminated
21/04/2022 - 09/06/2024</t>
  </si>
  <si>
    <t>00-50119360</t>
  </si>
  <si>
    <t>♂ Matthew Clayton
54 | PhD</t>
  </si>
  <si>
    <t>00-50426348</t>
  </si>
  <si>
    <t>♂ Theresa Thomas
53 | PhD</t>
  </si>
  <si>
    <t>00-52103461</t>
  </si>
  <si>
    <t>♂ James Fox
34 | PhD</t>
  </si>
  <si>
    <t>00-52277787</t>
  </si>
  <si>
    <t>♂ Richard Lynch
32 | PhD</t>
  </si>
  <si>
    <t>00-53228848</t>
  </si>
  <si>
    <t>♂ Donna Hawkins
41 | PhD</t>
  </si>
  <si>
    <t>00-53334226</t>
  </si>
  <si>
    <t>♂ George Porter
36 | PhD</t>
  </si>
  <si>
    <t>▼ Terminated
18/06/2023 - 15/12/2023</t>
  </si>
  <si>
    <t>00-53496580</t>
  </si>
  <si>
    <t>♂ Kathryn Weaver
31 | PhD</t>
  </si>
  <si>
    <t>00-53529174</t>
  </si>
  <si>
    <t>00-53976954</t>
  </si>
  <si>
    <t>♂ Richard Atkinson
57 | PhD</t>
  </si>
  <si>
    <t>00-54629491</t>
  </si>
  <si>
    <t>♂ Marilyn Nelson
29 | PhD</t>
  </si>
  <si>
    <t>00-54765093</t>
  </si>
  <si>
    <t>♂ Jennifer Cummings
36 | PhD</t>
  </si>
  <si>
    <t>00-55171003</t>
  </si>
  <si>
    <t>♂ Glen Moore
61 | PhD</t>
  </si>
  <si>
    <t>00-55624499</t>
  </si>
  <si>
    <t>♂ Alan Atkins
60 | PhD</t>
  </si>
  <si>
    <t>00-55800887</t>
  </si>
  <si>
    <t>♂ Justin Sanchez
64 | PhD</t>
  </si>
  <si>
    <t>00-56095437</t>
  </si>
  <si>
    <t>♂ Russell Mcguire
38 | PhD</t>
  </si>
  <si>
    <t>▼ Terminated
14/02/2024 - 12/08/2024</t>
  </si>
  <si>
    <t>00-56251543</t>
  </si>
  <si>
    <t>♂ Richard Collins
32 | PhD</t>
  </si>
  <si>
    <t>00-57303591</t>
  </si>
  <si>
    <t>♂ Edward Smith
30 | PhD</t>
  </si>
  <si>
    <t>00-57478039</t>
  </si>
  <si>
    <t>♂ Elizabeth Morrison
47 | PhD</t>
  </si>
  <si>
    <t>00-57874974</t>
  </si>
  <si>
    <t>♂ Barbara Castaneda
51 | PhD</t>
  </si>
  <si>
    <t>00-57953300</t>
  </si>
  <si>
    <t>♂ John Williams
59 | PhD</t>
  </si>
  <si>
    <t>00-58061622</t>
  </si>
  <si>
    <t>♂ Brian White
38 | PhD</t>
  </si>
  <si>
    <t>00-58883349</t>
  </si>
  <si>
    <t>♂ John Peters
48 | PhD</t>
  </si>
  <si>
    <t>00-59022249</t>
  </si>
  <si>
    <t>♂ Jason Hall
64 | PhD</t>
  </si>
  <si>
    <t>00-59038710</t>
  </si>
  <si>
    <t>♂ Patrick Rubio
52 | PhD</t>
  </si>
  <si>
    <t>00-59095909</t>
  </si>
  <si>
    <t>00-59737181</t>
  </si>
  <si>
    <t>♂ Eric Lewis
56 | PhD</t>
  </si>
  <si>
    <t>▼ Terminated
10/06/2016 - 12/05/2021</t>
  </si>
  <si>
    <t>00-59789640</t>
  </si>
  <si>
    <t>♂ Kurt Watkins
62 | PhD</t>
  </si>
  <si>
    <t>00-59987561</t>
  </si>
  <si>
    <t>♂ Amanda Martinez
42 | PhD</t>
  </si>
  <si>
    <t>00-59997347</t>
  </si>
  <si>
    <t>♂ Laura Boone
56 | PhD</t>
  </si>
  <si>
    <t>00-60223068</t>
  </si>
  <si>
    <t>♂ Brian Oconnor
53 | PhD</t>
  </si>
  <si>
    <t>00-60499221</t>
  </si>
  <si>
    <t>♂ Charles Mcmahon
44 | PhD</t>
  </si>
  <si>
    <t>00-60653117</t>
  </si>
  <si>
    <t>♂ Geoffrey Ryan
47 | PhD</t>
  </si>
  <si>
    <t>00-60744107</t>
  </si>
  <si>
    <t>00-61441896</t>
  </si>
  <si>
    <t>♂ Charles Martin
38 | PhD</t>
  </si>
  <si>
    <t>00-61799347</t>
  </si>
  <si>
    <t>♂ Jeffery Meyer
59 | PhD</t>
  </si>
  <si>
    <t>00-61889106</t>
  </si>
  <si>
    <t>00-62447647</t>
  </si>
  <si>
    <t>00-62653861</t>
  </si>
  <si>
    <t>♂ Carl Freeman
37 | PhD</t>
  </si>
  <si>
    <t>00-62781957</t>
  </si>
  <si>
    <t>♂ Megan Jordan
62 | PhD</t>
  </si>
  <si>
    <t>00-63001598</t>
  </si>
  <si>
    <t>♂ Victoria Watson
29 | PhD</t>
  </si>
  <si>
    <t>00-63701561</t>
  </si>
  <si>
    <t>♂ Alexis Dean
54 | PhD</t>
  </si>
  <si>
    <t>00-64709486</t>
  </si>
  <si>
    <t>♂ Grace Lopez
62 | PhD</t>
  </si>
  <si>
    <t>00-65346005</t>
  </si>
  <si>
    <t>♂ Renee Zimmerman
31 | PhD</t>
  </si>
  <si>
    <t>00-65457991</t>
  </si>
  <si>
    <t>♂ Kara James
62 | PhD</t>
  </si>
  <si>
    <t>00-66661351</t>
  </si>
  <si>
    <t>♂ Anna Baker
54 | PhD</t>
  </si>
  <si>
    <t>▼ Terminated
15/08/2020 - 17/11/2022</t>
  </si>
  <si>
    <t>00-66812031</t>
  </si>
  <si>
    <t>♂ Anna Patterson
55 | PhD</t>
  </si>
  <si>
    <t>00-67239263</t>
  </si>
  <si>
    <t>♂ Malik Hernandez
34 | PhD</t>
  </si>
  <si>
    <t>00-67274946</t>
  </si>
  <si>
    <t>♂ Charles Nolan
31 | PhD</t>
  </si>
  <si>
    <t>00-68475513</t>
  </si>
  <si>
    <t>♂ Jamie Gallegos
42 | PhD</t>
  </si>
  <si>
    <t>▼ Terminated
03/08/2020 - 04/05/2023</t>
  </si>
  <si>
    <t>00-68500818</t>
  </si>
  <si>
    <t>♂ Tanya Schaefer
36 | PhD</t>
  </si>
  <si>
    <t>00-68526669</t>
  </si>
  <si>
    <t>♂ Christina Branch
48 | PhD</t>
  </si>
  <si>
    <t>00-69973391</t>
  </si>
  <si>
    <t>♂ Ricardo Mclean
41 | PhD</t>
  </si>
  <si>
    <t>00-70251890</t>
  </si>
  <si>
    <t>♂ Michelle Davis
40 | PhD</t>
  </si>
  <si>
    <t>00-70313693</t>
  </si>
  <si>
    <t>♂ Luis Rogers
55 | PhD</t>
  </si>
  <si>
    <t>00-70354107</t>
  </si>
  <si>
    <t>00-70471823</t>
  </si>
  <si>
    <t>♂ Jennifer Smith
59 | PhD</t>
  </si>
  <si>
    <t>▼ Terminated
10/09/2020 - 09/03/2021</t>
  </si>
  <si>
    <t>00-70775326</t>
  </si>
  <si>
    <t>♂ Lynn Gillespie
55 | PhD</t>
  </si>
  <si>
    <t>00-70808034</t>
  </si>
  <si>
    <t>♂ Michelle Sims
49 | PhD</t>
  </si>
  <si>
    <t>00-70850538</t>
  </si>
  <si>
    <t>♂ Tanya Carter
35 | PhD</t>
  </si>
  <si>
    <t>▼ Terminated
27/09/2021 - 26/03/2022</t>
  </si>
  <si>
    <t>00-71461144</t>
  </si>
  <si>
    <t>♂ Belinda Lynch
49 | PhD</t>
  </si>
  <si>
    <t>00-71572062</t>
  </si>
  <si>
    <t>♂ Larry Thompson
34 | PhD</t>
  </si>
  <si>
    <t>00-71587674</t>
  </si>
  <si>
    <t>♂ James Martin
43 | PhD</t>
  </si>
  <si>
    <t>00-71886181</t>
  </si>
  <si>
    <t>♂ Ashley Wagner
46 | PhD</t>
  </si>
  <si>
    <t>00-72331124</t>
  </si>
  <si>
    <t>♂ Taylor Payne
65 | PhD</t>
  </si>
  <si>
    <t>00-72978060</t>
  </si>
  <si>
    <t>00-73561576</t>
  </si>
  <si>
    <t>♂ Dean Haney
34 | PhD</t>
  </si>
  <si>
    <t>00-73771720</t>
  </si>
  <si>
    <t>♂ Tina Herrera
33 | PhD</t>
  </si>
  <si>
    <t>▼ Terminated
11/01/2021 - 10/07/2021</t>
  </si>
  <si>
    <t>00-73789750</t>
  </si>
  <si>
    <t>♂ Bobby Armstrong
35 | PhD</t>
  </si>
  <si>
    <t>00-74307616</t>
  </si>
  <si>
    <t>♂ Fernando Goodman
54 | PhD</t>
  </si>
  <si>
    <t>00-74874074</t>
  </si>
  <si>
    <t>♂ Jesse Lewis
48 | PhD</t>
  </si>
  <si>
    <t>00-75318117</t>
  </si>
  <si>
    <t>♂ Robert Barrett
34 | PhD</t>
  </si>
  <si>
    <t>00-75666498</t>
  </si>
  <si>
    <t>♂ Anthony Pruitt
64 | PhD</t>
  </si>
  <si>
    <t>00-76010706</t>
  </si>
  <si>
    <t>♂ Kenneth Watson
44 | PhD</t>
  </si>
  <si>
    <t>00-76147579</t>
  </si>
  <si>
    <t>00-76243846</t>
  </si>
  <si>
    <t>00-77172742</t>
  </si>
  <si>
    <t>♂ Robert Shaw
43 | PhD</t>
  </si>
  <si>
    <t>00-78453832</t>
  </si>
  <si>
    <t>♂ Tyler Taylor
61 | PhD</t>
  </si>
  <si>
    <t>00-78679917</t>
  </si>
  <si>
    <t>♂ Ethan Horton
56 | PhD</t>
  </si>
  <si>
    <t>00-79828365</t>
  </si>
  <si>
    <t>♂ John Barnett
64 | PhD</t>
  </si>
  <si>
    <t>00-80280155</t>
  </si>
  <si>
    <t>♂ Linda Ramos
34 | PhD</t>
  </si>
  <si>
    <t>00-80421269</t>
  </si>
  <si>
    <t>♂ Leah Cole
59 | PhD</t>
  </si>
  <si>
    <t>00-80760834</t>
  </si>
  <si>
    <t>♂ William Lutz
46 | PhD</t>
  </si>
  <si>
    <t>00-81361168</t>
  </si>
  <si>
    <t>♂ Patricia Scott
54 | PhD</t>
  </si>
  <si>
    <t>00-82880662</t>
  </si>
  <si>
    <t>♂ Jeremiah Lynch
29 | PhD</t>
  </si>
  <si>
    <t>00-83025444</t>
  </si>
  <si>
    <t>♂ Gary Dixon
64 | PhD</t>
  </si>
  <si>
    <t>▼ Terminated
14/02/2020 - 24/10/2020</t>
  </si>
  <si>
    <t>00-83657703</t>
  </si>
  <si>
    <t>♂ Cynthia Carter
28 | PhD</t>
  </si>
  <si>
    <t>00-83747346</t>
  </si>
  <si>
    <t>♂ Anthony Myers
61 | PhD</t>
  </si>
  <si>
    <t>00-84833941</t>
  </si>
  <si>
    <t>♂ Christine Lewis
38 | PhD</t>
  </si>
  <si>
    <t>00-84935254</t>
  </si>
  <si>
    <t>♂ Robert Moore
35 | PhD</t>
  </si>
  <si>
    <t>00-85300576</t>
  </si>
  <si>
    <t>♂ Juan Johnson
40 | PhD</t>
  </si>
  <si>
    <t>00-86003182</t>
  </si>
  <si>
    <t>♂ Eric Rojas
41 | PhD</t>
  </si>
  <si>
    <t>00-86760300</t>
  </si>
  <si>
    <t>♂ Amy Lucero
36 | PhD</t>
  </si>
  <si>
    <t>00-86911711</t>
  </si>
  <si>
    <t>♂ Gina Jimenez
35 | PhD</t>
  </si>
  <si>
    <t>00-87488773</t>
  </si>
  <si>
    <t>♂ Anne Martin
61 | PhD</t>
  </si>
  <si>
    <t>00-87568940</t>
  </si>
  <si>
    <t>♂ Deanna Rivera
58 | PhD</t>
  </si>
  <si>
    <t>▼ Terminated
30/11/2017 - 08/03/2019</t>
  </si>
  <si>
    <t>00-87574875</t>
  </si>
  <si>
    <t>♂ Adam Mills
56 | PhD</t>
  </si>
  <si>
    <t>00-87681888</t>
  </si>
  <si>
    <t>♂ Gina Miller
46 | PhD</t>
  </si>
  <si>
    <t>00-87731247</t>
  </si>
  <si>
    <t>♂ Ann Michael
57 | PhD</t>
  </si>
  <si>
    <t>▼ Terminated
08/10/2022 - 06/04/2023</t>
  </si>
  <si>
    <t>00-88101741</t>
  </si>
  <si>
    <t>♂ Eric Malone
46 | PhD</t>
  </si>
  <si>
    <t>▼ Terminated
30/01/2022 - 29/07/2022</t>
  </si>
  <si>
    <t>00-88478843</t>
  </si>
  <si>
    <t>♂ John Thompson
50 | PhD</t>
  </si>
  <si>
    <t>00-88834594</t>
  </si>
  <si>
    <t>♂ Joseph Adams
27 | PhD</t>
  </si>
  <si>
    <t>▼ Terminated
26/02/2016 - 04/09/2018</t>
  </si>
  <si>
    <t>00-89070916</t>
  </si>
  <si>
    <t>♂ Andrew Hart
33 | PhD</t>
  </si>
  <si>
    <t>00-89119532</t>
  </si>
  <si>
    <t>♂ Arthur Lynch
52 | PhD</t>
  </si>
  <si>
    <t>00-89252562</t>
  </si>
  <si>
    <t>♂ Jeffrey Reynolds
39 | PhD</t>
  </si>
  <si>
    <t>00-89489729</t>
  </si>
  <si>
    <t>♂ Randall Rivera
28 | PhD</t>
  </si>
  <si>
    <t>00-90093137</t>
  </si>
  <si>
    <t>♂ Christina Ryan
44 | PhD</t>
  </si>
  <si>
    <t>00-90368575</t>
  </si>
  <si>
    <t>♂ Amanda Perez
32 | PhD</t>
  </si>
  <si>
    <t>00-90490408</t>
  </si>
  <si>
    <t>♂ Jonathan Jordan
50 | PhD</t>
  </si>
  <si>
    <t>00-90654516</t>
  </si>
  <si>
    <t>♂ Rebecca Morales
64 | PhD</t>
  </si>
  <si>
    <t>00-91296981</t>
  </si>
  <si>
    <t>♂ Madeline Smith
50 | PhD</t>
  </si>
  <si>
    <t>00-91581531</t>
  </si>
  <si>
    <t>♂ Andre Spence
58 | PhD</t>
  </si>
  <si>
    <t>00-91884091</t>
  </si>
  <si>
    <t>♂ Thomas Mitchell
48 | PhD</t>
  </si>
  <si>
    <t>00-91905450</t>
  </si>
  <si>
    <t>♂ Chad Baker
51 | PhD</t>
  </si>
  <si>
    <t>00-91995629</t>
  </si>
  <si>
    <t>♂ David Williams
28 | PhD</t>
  </si>
  <si>
    <t>00-93241474</t>
  </si>
  <si>
    <t>♂ Gary Edwards
35 | PhD</t>
  </si>
  <si>
    <t>00-94060174</t>
  </si>
  <si>
    <t>♂ Brandy Hubbard
62 | PhD</t>
  </si>
  <si>
    <t>00-94552507</t>
  </si>
  <si>
    <t>♂ Robert Anderson
65 | PhD</t>
  </si>
  <si>
    <t>00-95200126</t>
  </si>
  <si>
    <t>♂ Darren Woodard
57 | PhD</t>
  </si>
  <si>
    <t>00-95649359</t>
  </si>
  <si>
    <t>♂ Lori Gilmore
42 | PhD</t>
  </si>
  <si>
    <t>00-95651248</t>
  </si>
  <si>
    <t>♂ Daniel Smith
28 | PhD</t>
  </si>
  <si>
    <t>00-95716350</t>
  </si>
  <si>
    <t>♂ Margaret Martinez
50 | PhD</t>
  </si>
  <si>
    <t>00-96549919</t>
  </si>
  <si>
    <t>♂ Shannon Hansen
54 | PhD</t>
  </si>
  <si>
    <t>00-96703417</t>
  </si>
  <si>
    <t>♂ Angel Black
31 | PhD</t>
  </si>
  <si>
    <t>00-97011385</t>
  </si>
  <si>
    <t>♂ Tammy Reynolds
64 | PhD</t>
  </si>
  <si>
    <t>▼ Terminated
20/12/2017 - 16/06/2022</t>
  </si>
  <si>
    <t>00-97182566</t>
  </si>
  <si>
    <t>♂ Philip Larson
33 | PhD</t>
  </si>
  <si>
    <t>▼ Terminated
02/02/2017 - 24/03/2024</t>
  </si>
  <si>
    <t>00-97225156</t>
  </si>
  <si>
    <t>♂ Natasha Decker
65 | PhD</t>
  </si>
  <si>
    <t>▼ Terminated
30/04/2018 - 16/11/2023</t>
  </si>
  <si>
    <t>00-97245556</t>
  </si>
  <si>
    <t>♂ Angela Dalton
54 | PhD</t>
  </si>
  <si>
    <t>00-97498378</t>
  </si>
  <si>
    <t>♂ Eric Snow
49 | PhD</t>
  </si>
  <si>
    <t>00-97903429</t>
  </si>
  <si>
    <t>♂ Denise Sullivan
43 | PhD</t>
  </si>
  <si>
    <t>00-98184498</t>
  </si>
  <si>
    <t>♂ Maria Garcia
31 | PhD</t>
  </si>
  <si>
    <t>00-98222374</t>
  </si>
  <si>
    <t>♂ Kevin Zimmerman
54 | PhD</t>
  </si>
  <si>
    <t>▼ Terminated
09/11/2019 - 07/05/2020</t>
  </si>
  <si>
    <t>00-98429450</t>
  </si>
  <si>
    <t>♂ Laura Perez
59 | PhD</t>
  </si>
  <si>
    <t>▼ Terminated
10/01/2016 - 20/10/2021</t>
  </si>
  <si>
    <t>00-98499057</t>
  </si>
  <si>
    <t>♂ Bradley Bailey
36 | PhD</t>
  </si>
  <si>
    <t>00-99031467</t>
  </si>
  <si>
    <t>♂ Lisa Rodriguez
62 | PhD</t>
  </si>
  <si>
    <t>00-99253164</t>
  </si>
  <si>
    <t>♂ Elizabeth Robertson
59 | PhD</t>
  </si>
  <si>
    <t>00-99534277</t>
  </si>
  <si>
    <t>♂ Corey Rivera
41 | PhD</t>
  </si>
  <si>
    <t>00-99598463</t>
  </si>
  <si>
    <t>♂ Carrie Wiley
59 | PhD</t>
  </si>
  <si>
    <t>00-99657224</t>
  </si>
  <si>
    <t>♂ Corey Knapp
63 | PhD</t>
  </si>
  <si>
    <t>00-10001272</t>
  </si>
  <si>
    <t>00-10012470</t>
  </si>
  <si>
    <t>♀ Amy Davidson
35 | Bachelor</t>
  </si>
  <si>
    <t>00-10047461</t>
  </si>
  <si>
    <t>♀ Steven Armstrong
32 | Bachelor</t>
  </si>
  <si>
    <t>00-10080009</t>
  </si>
  <si>
    <t>♀ Gabrielle Crane
47 | Bachelor</t>
  </si>
  <si>
    <t>00-10113173</t>
  </si>
  <si>
    <t>♀ Carol Smith
37 | High School</t>
  </si>
  <si>
    <t>00-10122731</t>
  </si>
  <si>
    <t>♀ Travis Aguirre
55 | Master</t>
  </si>
  <si>
    <t>00-10137666</t>
  </si>
  <si>
    <t>♀ Ralph Sanford
47 | Bachelor</t>
  </si>
  <si>
    <t>00-10146265</t>
  </si>
  <si>
    <t>♀ Melanie Rodriguez
42 | Bachelor</t>
  </si>
  <si>
    <t>00-10147197</t>
  </si>
  <si>
    <t>♀ Henry Mccarthy
40 | Bachelor</t>
  </si>
  <si>
    <t>00-10159801</t>
  </si>
  <si>
    <t>♀ James Chavez
50 | Master</t>
  </si>
  <si>
    <t>00-10171954</t>
  </si>
  <si>
    <t>♀ Kathryn Williams
45 | Bachelor</t>
  </si>
  <si>
    <t>00-10202363</t>
  </si>
  <si>
    <t>♀ Michelle Lang
28 | Bachelor</t>
  </si>
  <si>
    <t>00-10213612</t>
  </si>
  <si>
    <t>♀ Gabriel Harris
48 | Bachelor</t>
  </si>
  <si>
    <t>00-10225283</t>
  </si>
  <si>
    <t>♀ Ryan Long
52 | High School</t>
  </si>
  <si>
    <t>00-10256489</t>
  </si>
  <si>
    <t>♀ Sue Howe
43 | Bachelor</t>
  </si>
  <si>
    <t>00-10261534</t>
  </si>
  <si>
    <t>♀ Kevin Potter
47 | Bachelor</t>
  </si>
  <si>
    <t>00-10270663</t>
  </si>
  <si>
    <t>♀ William Wilson
40 | Bachelor</t>
  </si>
  <si>
    <t>00-10274812</t>
  </si>
  <si>
    <t>♀ Heather Madden
52 | Bachelor</t>
  </si>
  <si>
    <t>00-10279945</t>
  </si>
  <si>
    <t>♀ Karen Stephens
63 | High School</t>
  </si>
  <si>
    <t>00-10289289</t>
  </si>
  <si>
    <t>♀ Robert Shields
46 | Bachelor</t>
  </si>
  <si>
    <t>▼ Terminated
22/01/2024 - 20/07/2024</t>
  </si>
  <si>
    <t>00-10302186</t>
  </si>
  <si>
    <t>♀ Amy Davis
51 | High School</t>
  </si>
  <si>
    <t>00-10308646</t>
  </si>
  <si>
    <t>♀ Kristy Wilson
35 | High School</t>
  </si>
  <si>
    <t>00-10332878</t>
  </si>
  <si>
    <t>♀ William Potter
24 | Bachelor</t>
  </si>
  <si>
    <t>00-10339260</t>
  </si>
  <si>
    <t>♀ Diana Jones
51 | Bachelor</t>
  </si>
  <si>
    <t>00-10355692</t>
  </si>
  <si>
    <t>♀ Samuel Ayala
62 | High School</t>
  </si>
  <si>
    <t>00-10358749</t>
  </si>
  <si>
    <t>♀ Kimberly Mercado
46 | High School</t>
  </si>
  <si>
    <t>00-10403216</t>
  </si>
  <si>
    <t>♀ Aaron Horton
30 | High School</t>
  </si>
  <si>
    <t>00-10404729</t>
  </si>
  <si>
    <t>♀ John Grimes
43 | Bachelor</t>
  </si>
  <si>
    <t>▼ Terminated
04/03/2022 - 31/08/2022</t>
  </si>
  <si>
    <t>00-10432769</t>
  </si>
  <si>
    <t>♀ Robin Gutierrez
32 | Bachelor</t>
  </si>
  <si>
    <t>00-10446705</t>
  </si>
  <si>
    <t>♀ Michelle Johnson
22 | Bachelor</t>
  </si>
  <si>
    <t>00-10457051</t>
  </si>
  <si>
    <t>♀ Christopher Pitts
60 | Bachelor</t>
  </si>
  <si>
    <t>00-10460418</t>
  </si>
  <si>
    <t>♀ Barbara Stevens
37 | Bachelor</t>
  </si>
  <si>
    <t>00-10466177</t>
  </si>
  <si>
    <t>♀ Joseph Diaz
33 | Bachelor</t>
  </si>
  <si>
    <t>▼ Terminated
06/06/2022 - 03/12/2022</t>
  </si>
  <si>
    <t>00-10476674</t>
  </si>
  <si>
    <t>♀ Jeffrey Roach
26 | Bachelor</t>
  </si>
  <si>
    <t>00-10486734</t>
  </si>
  <si>
    <t>♀ Scott Riddle
29 | PhD</t>
  </si>
  <si>
    <t>00-10538139</t>
  </si>
  <si>
    <t>♀ Michael Schaefer
52 | Bachelor</t>
  </si>
  <si>
    <t>00-10605250</t>
  </si>
  <si>
    <t>♀ Karen Martin
32 | Master</t>
  </si>
  <si>
    <t>00-10614102</t>
  </si>
  <si>
    <t>♀ Matthew Combs
31 | PhD</t>
  </si>
  <si>
    <t>00-10617870</t>
  </si>
  <si>
    <t>00-10625592</t>
  </si>
  <si>
    <t>♀ Sarah Bauer
45 | Bachelor</t>
  </si>
  <si>
    <t>00-10691813</t>
  </si>
  <si>
    <t>♀ Robert Woodard
60 | High School</t>
  </si>
  <si>
    <t>00-10697290</t>
  </si>
  <si>
    <t>♀ Christina Robinson
45 | Bachelor</t>
  </si>
  <si>
    <t>▼ Terminated
21/02/2024 - 19/08/2024</t>
  </si>
  <si>
    <t>00-10753570</t>
  </si>
  <si>
    <t>♀ Carolyn Robinson
44 | Bachelor</t>
  </si>
  <si>
    <t>00-10791740</t>
  </si>
  <si>
    <t>♀ Andrew Deleon
26 | Bachelor</t>
  </si>
  <si>
    <t>00-10865811</t>
  </si>
  <si>
    <t>♀ Debbie Klein
54 | Bachelor</t>
  </si>
  <si>
    <t>00-10874735</t>
  </si>
  <si>
    <t>00-10884169</t>
  </si>
  <si>
    <t>♀ Elizabeth Spence
57 | Bachelor</t>
  </si>
  <si>
    <t>00-10923862</t>
  </si>
  <si>
    <t>♀ Gregory Baker
44 | Bachelor</t>
  </si>
  <si>
    <t>00-10959975</t>
  </si>
  <si>
    <t>♀ Lori Daniels
22 | Bachelor</t>
  </si>
  <si>
    <t>00-10978481</t>
  </si>
  <si>
    <t>♀ Sarah Olson
29 | Master</t>
  </si>
  <si>
    <t>00-11020743</t>
  </si>
  <si>
    <t>♀ Elizabeth Wright
25 | Bachelor</t>
  </si>
  <si>
    <t>00-11034506</t>
  </si>
  <si>
    <t>♀ Vanessa Tapia
50 | Bachelor</t>
  </si>
  <si>
    <t>00-11075659</t>
  </si>
  <si>
    <t>♀ David Williams
23 | Bachelor</t>
  </si>
  <si>
    <t>00-11077619</t>
  </si>
  <si>
    <t>♀ Brianna Reese
44 | Bachelor</t>
  </si>
  <si>
    <t>00-11084726</t>
  </si>
  <si>
    <t>♀ Robert King
44 | High School</t>
  </si>
  <si>
    <t>00-11099317</t>
  </si>
  <si>
    <t>00-11110324</t>
  </si>
  <si>
    <t>♀ Paul Moore
63 | High School</t>
  </si>
  <si>
    <t>00-11116303</t>
  </si>
  <si>
    <t>♀ Danny Reed
44 | PhD</t>
  </si>
  <si>
    <t>00-11137651</t>
  </si>
  <si>
    <t>♀ Caitlin Evans
45 | Bachelor</t>
  </si>
  <si>
    <t>00-11145938</t>
  </si>
  <si>
    <t>♀ Holly Gray
26 | Master</t>
  </si>
  <si>
    <t>00-11162685</t>
  </si>
  <si>
    <t>♀ Catherine Baker
37 | Bachelor</t>
  </si>
  <si>
    <t>00-11171326</t>
  </si>
  <si>
    <t>♀ Rhonda Fisher
46 | Bachelor</t>
  </si>
  <si>
    <t>00-11173352</t>
  </si>
  <si>
    <t>00-11185755</t>
  </si>
  <si>
    <t>♀ Jennifer White
44 | Bachelor</t>
  </si>
  <si>
    <t>00-11190605</t>
  </si>
  <si>
    <t>♀ Stephanie Gibbs
22 | Bachelor</t>
  </si>
  <si>
    <t>00-11196331</t>
  </si>
  <si>
    <t>00-11306363</t>
  </si>
  <si>
    <t>♀ Matthew Castillo
42 | Master</t>
  </si>
  <si>
    <t>00-11323834</t>
  </si>
  <si>
    <t>♀ Samuel Perry
64 | Bachelor</t>
  </si>
  <si>
    <t>00-11370078</t>
  </si>
  <si>
    <t>♀ Mike Williams
42 | Bachelor</t>
  </si>
  <si>
    <t>00-11385159</t>
  </si>
  <si>
    <t>♀ Lori Davis
35 | Bachelor</t>
  </si>
  <si>
    <t>00-11428262</t>
  </si>
  <si>
    <t>♀ Mark Summers
40 | Bachelor</t>
  </si>
  <si>
    <t>00-11469955</t>
  </si>
  <si>
    <t>♀ Thomas Diaz
52 | High School</t>
  </si>
  <si>
    <t>00-11502307</t>
  </si>
  <si>
    <t>♀ Thomas Hernandez
57 | Bachelor</t>
  </si>
  <si>
    <t>00-11504663</t>
  </si>
  <si>
    <t>♀ Lauren Brown
37 | Master</t>
  </si>
  <si>
    <t>00-11516293</t>
  </si>
  <si>
    <t>♀ Lawrence Delgado
32 | Bachelor</t>
  </si>
  <si>
    <t>00-11523452</t>
  </si>
  <si>
    <t>♀ Kristi Diaz
40 | Master</t>
  </si>
  <si>
    <t>▼ Terminated
28/12/2017 - 26/06/2021</t>
  </si>
  <si>
    <t>00-11524245</t>
  </si>
  <si>
    <t>♀ Donna Mccoy
36 | PhD</t>
  </si>
  <si>
    <t>00-11558972</t>
  </si>
  <si>
    <t>♀ Anna Brown
50 | PhD</t>
  </si>
  <si>
    <t>00-11582229</t>
  </si>
  <si>
    <t>♀ Andrew Byrd
24 | High School</t>
  </si>
  <si>
    <t>00-11590610</t>
  </si>
  <si>
    <t>♀ Eric Delgado
38 | Bachelor</t>
  </si>
  <si>
    <t>▼ Terminated
09/12/2015 - 28/08/2019</t>
  </si>
  <si>
    <t>00-11620224</t>
  </si>
  <si>
    <t>♀ Christina Caldwell
49 | Bachelor</t>
  </si>
  <si>
    <t>00-11632815</t>
  </si>
  <si>
    <t>♀ Jamie Hernandez
41 | Master</t>
  </si>
  <si>
    <t>00-11640743</t>
  </si>
  <si>
    <t>♀ Michael Johnson
20 | Bachelor</t>
  </si>
  <si>
    <t>00-11674728</t>
  </si>
  <si>
    <t>♀ Kristi Todd
63 | Bachelor</t>
  </si>
  <si>
    <t>00-11686744</t>
  </si>
  <si>
    <t>♀ Kenneth Miller
44 | Bachelor</t>
  </si>
  <si>
    <t>00-11691339</t>
  </si>
  <si>
    <t>♀ Chelsea Blackburn
64 | PhD</t>
  </si>
  <si>
    <t>00-11709239</t>
  </si>
  <si>
    <t>♀ Sarah Walker
51 | Bachelor</t>
  </si>
  <si>
    <t>00-11722586</t>
  </si>
  <si>
    <t>♀ Andrew Foster
63 | Bachelor</t>
  </si>
  <si>
    <t>00-11724501</t>
  </si>
  <si>
    <t>♀ Melanie Velasquez
48 | High School</t>
  </si>
  <si>
    <t>00-11740542</t>
  </si>
  <si>
    <t>♀ Whitney Wright
40 | Master</t>
  </si>
  <si>
    <t>00-11760963</t>
  </si>
  <si>
    <t>♀ Erica Rangel
43 | Bachelor</t>
  </si>
  <si>
    <t>00-11783108</t>
  </si>
  <si>
    <t>♀ Ricardo Lee
58 | Bachelor</t>
  </si>
  <si>
    <t>00-11809088</t>
  </si>
  <si>
    <t>♀ Sarah Stanley
38 | High School</t>
  </si>
  <si>
    <t>00-11830740</t>
  </si>
  <si>
    <t>♀ James Rodgers
33 | Bachelor</t>
  </si>
  <si>
    <t>00-11830849</t>
  </si>
  <si>
    <t>00-11835355</t>
  </si>
  <si>
    <t>♀ Johnny Hensley
38 | Master</t>
  </si>
  <si>
    <t>▼ Terminated
14/02/2020 - 03/07/2023</t>
  </si>
  <si>
    <t>00-11874217</t>
  </si>
  <si>
    <t>♀ Jennifer Clark
24 | Bachelor</t>
  </si>
  <si>
    <t>00-11877542</t>
  </si>
  <si>
    <t>♀ Christina Bowen
24 | Bachelor</t>
  </si>
  <si>
    <t>00-11877988</t>
  </si>
  <si>
    <t>♀ Andrew Suarez
27 | Bachelor</t>
  </si>
  <si>
    <t>00-11946674</t>
  </si>
  <si>
    <t>♀ Bobby Forbes
44 | Bachelor</t>
  </si>
  <si>
    <t>00-11952172</t>
  </si>
  <si>
    <t>♀ Kevin Richardson
60 | Bachelor</t>
  </si>
  <si>
    <t>00-11980765</t>
  </si>
  <si>
    <t>♀ Ashley Kennedy
21 | Bachelor</t>
  </si>
  <si>
    <t>▼ Terminated
31/10/2018 - 29/04/2019</t>
  </si>
  <si>
    <t>00-11984025</t>
  </si>
  <si>
    <t>♀ Mckenzie Jordan
45 | High School</t>
  </si>
  <si>
    <t>00-12058055</t>
  </si>
  <si>
    <t>♀ Bryan Taylor
49 | Bachelor</t>
  </si>
  <si>
    <t>▼ Terminated
22/03/2017 - 23/04/2019</t>
  </si>
  <si>
    <t>00-12084410</t>
  </si>
  <si>
    <t>♀ Chad Lee
45 | Bachelor</t>
  </si>
  <si>
    <t>00-12166903</t>
  </si>
  <si>
    <t>00-12166999</t>
  </si>
  <si>
    <t>♀ Morgan Mills
50 | Bachelor</t>
  </si>
  <si>
    <t>00-12193574</t>
  </si>
  <si>
    <t>♀ Elizabeth King
58 | Bachelor</t>
  </si>
  <si>
    <t>00-12207060</t>
  </si>
  <si>
    <t>♀ George Johnson
29 | Bachelor</t>
  </si>
  <si>
    <t>00-12239692</t>
  </si>
  <si>
    <t>♀ Steve Armstrong
27 | Bachelor</t>
  </si>
  <si>
    <t>00-12244018</t>
  </si>
  <si>
    <t>♀ Amanda Guerrero
48 | Bachelor</t>
  </si>
  <si>
    <t>00-12267067</t>
  </si>
  <si>
    <t>♀ Jamie Pearson
42 | Bachelor</t>
  </si>
  <si>
    <t>00-12268507</t>
  </si>
  <si>
    <t>♀ Kimberly Grant
25 | Bachelor</t>
  </si>
  <si>
    <t>00-12284070</t>
  </si>
  <si>
    <t>♀ Charlene Perez
55 | High School</t>
  </si>
  <si>
    <t>00-12297122</t>
  </si>
  <si>
    <t>♀ Margaret Holmes
44 | High School</t>
  </si>
  <si>
    <t>00-12328554</t>
  </si>
  <si>
    <t>♀ Erin Jones
34 | Master</t>
  </si>
  <si>
    <t>00-12344166</t>
  </si>
  <si>
    <t>♀ Laura Smith
26 | High School</t>
  </si>
  <si>
    <t>00-12371679</t>
  </si>
  <si>
    <t>♀ Cassandra Simmons
34 | Bachelor</t>
  </si>
  <si>
    <t>00-12423190</t>
  </si>
  <si>
    <t>♀ Lisa Erickson
24 | Bachelor</t>
  </si>
  <si>
    <t>00-12425579</t>
  </si>
  <si>
    <t>♀ George Sharp
50 | High School</t>
  </si>
  <si>
    <t>00-12438885</t>
  </si>
  <si>
    <t>♀ Monique Alexander
32 | Bachelor</t>
  </si>
  <si>
    <t>00-12465878</t>
  </si>
  <si>
    <t>♀ Craig Romero
31 | Bachelor</t>
  </si>
  <si>
    <t>00-12518303</t>
  </si>
  <si>
    <t>♀ Ashley Wilson
39 | Bachelor</t>
  </si>
  <si>
    <t>00-12524153</t>
  </si>
  <si>
    <t>♀ Isaac Stark
25 | High School</t>
  </si>
  <si>
    <t>00-12562661</t>
  </si>
  <si>
    <t>♀ Cynthia Harris
54 | Master</t>
  </si>
  <si>
    <t>00-12587407</t>
  </si>
  <si>
    <t>♀ Hayley Clayton
40 | Master</t>
  </si>
  <si>
    <t>00-12601580</t>
  </si>
  <si>
    <t>♀ Linda Dominguez
36 | Bachelor</t>
  </si>
  <si>
    <t>▼ Terminated
30/06/2022 - 27/12/2022</t>
  </si>
  <si>
    <t>00-12601963</t>
  </si>
  <si>
    <t>♀ Christine Butler
63 | Bachelor</t>
  </si>
  <si>
    <t>00-12621269</t>
  </si>
  <si>
    <t>♀ Julia Cannon
24 | Bachelor</t>
  </si>
  <si>
    <t>▼ Terminated
01/08/2018 - 28/01/2019</t>
  </si>
  <si>
    <t>00-12621771</t>
  </si>
  <si>
    <t>♀ Timothy Carpenter
37 | Bachelor</t>
  </si>
  <si>
    <t>00-12625340</t>
  </si>
  <si>
    <t>♀ Samuel Miles
28 | Bachelor</t>
  </si>
  <si>
    <t>00-12632034</t>
  </si>
  <si>
    <t>♀ Mckenzie Smith
43 | PhD</t>
  </si>
  <si>
    <t>00-12641440</t>
  </si>
  <si>
    <t>♀ Dustin Nelson
31 | Master</t>
  </si>
  <si>
    <t>00-12698765</t>
  </si>
  <si>
    <t>♀ Regina Nunez
44 | High School</t>
  </si>
  <si>
    <t>00-12735359</t>
  </si>
  <si>
    <t>♀ Elizabeth Travis
22 | Bachelor</t>
  </si>
  <si>
    <t>▼ Terminated
20/08/2021 - 16/02/2022</t>
  </si>
  <si>
    <t>00-12780443</t>
  </si>
  <si>
    <t>♀ Diana Dyer
40 | Master</t>
  </si>
  <si>
    <t>00-12784407</t>
  </si>
  <si>
    <t>♀ Andre Phillips
52 | High School</t>
  </si>
  <si>
    <t>▼ Terminated
06/06/2024 - 03/12/2024</t>
  </si>
  <si>
    <t>00-12788232</t>
  </si>
  <si>
    <t>♀ John Carter
46 | Master</t>
  </si>
  <si>
    <t>00-12795332</t>
  </si>
  <si>
    <t>♀ Brian Grimes
39 | Bachelor</t>
  </si>
  <si>
    <t>00-12799319</t>
  </si>
  <si>
    <t>♀ Elizabeth May
41 | Bachelor</t>
  </si>
  <si>
    <t>▼ Terminated
19/08/2018 - 15/02/2019</t>
  </si>
  <si>
    <t>00-12834368</t>
  </si>
  <si>
    <t>♀ Theresa Jacobs
52 | Bachelor</t>
  </si>
  <si>
    <t>00-12839001</t>
  </si>
  <si>
    <t>♀ Ashley Snyder
44 | Bachelor</t>
  </si>
  <si>
    <t>00-12898255</t>
  </si>
  <si>
    <t>♀ Monica Finley
25 | Master</t>
  </si>
  <si>
    <t>00-12905672</t>
  </si>
  <si>
    <t>♀ Michael Thompson
47 | Bachelor</t>
  </si>
  <si>
    <t>00-12911328</t>
  </si>
  <si>
    <t>♀ Elizabeth Burnett
22 | Bachelor</t>
  </si>
  <si>
    <t>00-12912578</t>
  </si>
  <si>
    <t>♀ Alexis Tanner
40 | High School</t>
  </si>
  <si>
    <t>00-12919231</t>
  </si>
  <si>
    <t>♀ Courtney Little
48 | High School</t>
  </si>
  <si>
    <t>00-12941099</t>
  </si>
  <si>
    <t>♀ Derek Brady
50 | High School</t>
  </si>
  <si>
    <t>▼ Terminated
09/06/2017 - 11/12/2019</t>
  </si>
  <si>
    <t>00-12947014</t>
  </si>
  <si>
    <t>♀ David Frederick
27 | Master</t>
  </si>
  <si>
    <t>00-13003234</t>
  </si>
  <si>
    <t>♀ Ronald Adams
38 | Master</t>
  </si>
  <si>
    <t>00-13005743</t>
  </si>
  <si>
    <t>♀ Andrew Perry
33 | Bachelor</t>
  </si>
  <si>
    <t>00-13110670</t>
  </si>
  <si>
    <t>♀ Christina Allen
42 | Bachelor</t>
  </si>
  <si>
    <t>▼ Terminated
10/06/2016 - 01/04/2023</t>
  </si>
  <si>
    <t>00-13113730</t>
  </si>
  <si>
    <t>♀ Wanda Guerrero
35 | PhD</t>
  </si>
  <si>
    <t>00-13143613</t>
  </si>
  <si>
    <t>♀ Jason Barron
33 | High School</t>
  </si>
  <si>
    <t>00-13144983</t>
  </si>
  <si>
    <t>♀ Edward Matthews
26 | Bachelor</t>
  </si>
  <si>
    <t>00-13176186</t>
  </si>
  <si>
    <t>♀ Brent Walters
42 | High School</t>
  </si>
  <si>
    <t>00-13180065</t>
  </si>
  <si>
    <t>♀ Christina Hamilton
24 | Bachelor</t>
  </si>
  <si>
    <t>00-13198965</t>
  </si>
  <si>
    <t>♀ Michelle Burke
25 | Bachelor</t>
  </si>
  <si>
    <t>00-13228867</t>
  </si>
  <si>
    <t>♀ Chris Hampton
42 | Bachelor</t>
  </si>
  <si>
    <t>00-13254023</t>
  </si>
  <si>
    <t>♀ John Miller
33 | Bachelor</t>
  </si>
  <si>
    <t>00-13285625</t>
  </si>
  <si>
    <t>♀ Jason Robinson
21 | Bachelor</t>
  </si>
  <si>
    <t>00-13288524</t>
  </si>
  <si>
    <t>♀ Tabitha Gentry
47 | Bachelor</t>
  </si>
  <si>
    <t>00-13343647</t>
  </si>
  <si>
    <t>00-13347052</t>
  </si>
  <si>
    <t>♀ Roberta Walsh
27 | Bachelor</t>
  </si>
  <si>
    <t>00-13391969</t>
  </si>
  <si>
    <t>♀ Ashley Black
53 | PhD</t>
  </si>
  <si>
    <t>00-13416548</t>
  </si>
  <si>
    <t>♀ Kyle Harris
45 | Bachelor</t>
  </si>
  <si>
    <t>00-13420583</t>
  </si>
  <si>
    <t>♀ Gabriella Patterson
26 | Bachelor</t>
  </si>
  <si>
    <t>00-13427039</t>
  </si>
  <si>
    <t>♀ Joseph Chavez
43 | Master</t>
  </si>
  <si>
    <t>00-13432593</t>
  </si>
  <si>
    <t>♀ Tammy Johnson
25 | Bachelor</t>
  </si>
  <si>
    <t>00-13441419</t>
  </si>
  <si>
    <t>♀ Antonio Barber
29 | High School</t>
  </si>
  <si>
    <t>00-13477562</t>
  </si>
  <si>
    <t>♀ Suzanne Hill
58 | High School</t>
  </si>
  <si>
    <t>00-13590174</t>
  </si>
  <si>
    <t>♀ Robert Roberts
31 | High School</t>
  </si>
  <si>
    <t>00-13599088</t>
  </si>
  <si>
    <t>00-13611130</t>
  </si>
  <si>
    <t>♀ Jessica Fisher
57 | Bachelor</t>
  </si>
  <si>
    <t>00-13667070</t>
  </si>
  <si>
    <t>♀ Elizabeth Gordon
54 | Master</t>
  </si>
  <si>
    <t>00-13695007</t>
  </si>
  <si>
    <t>♀ Andrew Bird
38 | Master</t>
  </si>
  <si>
    <t>00-13754158</t>
  </si>
  <si>
    <t>♀ Cory Williams
41 | High School</t>
  </si>
  <si>
    <t>00-13760835</t>
  </si>
  <si>
    <t>00-13824787</t>
  </si>
  <si>
    <t>♀ Ryan Turner
41 | Bachelor</t>
  </si>
  <si>
    <t>00-13832610</t>
  </si>
  <si>
    <t>♀ Charles Mcdaniel
42 | Bachelor</t>
  </si>
  <si>
    <t>00-13848263</t>
  </si>
  <si>
    <t>♀ Ashley Webster
45 | Master</t>
  </si>
  <si>
    <t>00-13933043</t>
  </si>
  <si>
    <t>♀ Jennifer Payne
27 | Bachelor</t>
  </si>
  <si>
    <t>▼ Terminated
15/06/2023 - 12/12/2023</t>
  </si>
  <si>
    <t>00-13953262</t>
  </si>
  <si>
    <t>♀ Tony Wade
52 | Bachelor</t>
  </si>
  <si>
    <t>00-13954845</t>
  </si>
  <si>
    <t>♀ Tamara Smith
57 | Bachelor</t>
  </si>
  <si>
    <t>00-13971230</t>
  </si>
  <si>
    <t>♀ Christina Davis
36 | Bachelor</t>
  </si>
  <si>
    <t>00-13976162</t>
  </si>
  <si>
    <t>♀ Andrea Johnson
26 | Bachelor</t>
  </si>
  <si>
    <t>00-13986434</t>
  </si>
  <si>
    <t>♀ Edward Smith
28 | Master</t>
  </si>
  <si>
    <t>00-14028892</t>
  </si>
  <si>
    <t>♀ Carolyn Sullivan
33 | Bachelor</t>
  </si>
  <si>
    <t>00-14073160</t>
  </si>
  <si>
    <t>♀ Kayla Hardy
61 | Master</t>
  </si>
  <si>
    <t>00-14091231</t>
  </si>
  <si>
    <t>♀ Megan Walker
23 | Bachelor</t>
  </si>
  <si>
    <t>00-14159837</t>
  </si>
  <si>
    <t>♀ Kevin Lyons
42 | Bachelor</t>
  </si>
  <si>
    <t>00-14164775</t>
  </si>
  <si>
    <t>♀ David Anderson
39 | Bachelor</t>
  </si>
  <si>
    <t>▼ Terminated
29/06/2024 - 26/12/2024</t>
  </si>
  <si>
    <t>00-14181876</t>
  </si>
  <si>
    <t>♀ Michael Jacobs
63 | High School</t>
  </si>
  <si>
    <t>00-14184542</t>
  </si>
  <si>
    <t>♀ Nicholas Smith
34 | Bachelor</t>
  </si>
  <si>
    <t>00-14187584</t>
  </si>
  <si>
    <t>♀ Ashley Lewis
51 | Bachelor</t>
  </si>
  <si>
    <t>00-14197492</t>
  </si>
  <si>
    <t>♀ Christopher Ramirez
47 | Bachelor</t>
  </si>
  <si>
    <t>00-14214307</t>
  </si>
  <si>
    <t>♀ Robert Goodwin
57 | High School</t>
  </si>
  <si>
    <t>00-14221211</t>
  </si>
  <si>
    <t>♀ Sara Fitzgerald
33 | Bachelor</t>
  </si>
  <si>
    <t>00-14236689</t>
  </si>
  <si>
    <t>♀ Jeffery Herman
30 | Master</t>
  </si>
  <si>
    <t>00-14255661</t>
  </si>
  <si>
    <t>♀ James Hawkins
25 | Bachelor</t>
  </si>
  <si>
    <t>00-14306326</t>
  </si>
  <si>
    <t>♀ Rachel Gray
31 | High School</t>
  </si>
  <si>
    <t>00-14309791</t>
  </si>
  <si>
    <t>♀ Kenneth Pearson
35 | Bachelor</t>
  </si>
  <si>
    <t>00-14380267</t>
  </si>
  <si>
    <t>♀ Lonnie Buchanan
62 | Bachelor</t>
  </si>
  <si>
    <t>00-14393557</t>
  </si>
  <si>
    <t>♀ Matthew Williams
40 | High School</t>
  </si>
  <si>
    <t>00-14415512</t>
  </si>
  <si>
    <t>♀ Andrew Duncan
54 | Bachelor</t>
  </si>
  <si>
    <t>00-14441335</t>
  </si>
  <si>
    <t>♀ Nathan Duran
38 | Master</t>
  </si>
  <si>
    <t>00-14481563</t>
  </si>
  <si>
    <t>♀ Jacob Scott
62 | PhD</t>
  </si>
  <si>
    <t>00-14533608</t>
  </si>
  <si>
    <t>♀ Annette Elliott
43 | High School</t>
  </si>
  <si>
    <t>00-14535123</t>
  </si>
  <si>
    <t>♀ Katelyn Turner
44 | Master</t>
  </si>
  <si>
    <t>00-14548283</t>
  </si>
  <si>
    <t>♀ Diana Simpson
37 | Bachelor</t>
  </si>
  <si>
    <t>00-14593643</t>
  </si>
  <si>
    <t>♀ Jamie Thornton
49 | Bachelor</t>
  </si>
  <si>
    <t>00-14609555</t>
  </si>
  <si>
    <t>♀ Dylan Powell
49 | Master</t>
  </si>
  <si>
    <t>00-14614759</t>
  </si>
  <si>
    <t>♀ Kevin Rowland
28 | High School</t>
  </si>
  <si>
    <t>00-14840043</t>
  </si>
  <si>
    <t>♀ Brian Schneider
32 | Bachelor</t>
  </si>
  <si>
    <t>00-14887763</t>
  </si>
  <si>
    <t>♀ Jason Williams
25 | Master</t>
  </si>
  <si>
    <t>00-14914026</t>
  </si>
  <si>
    <t>♀ David Rasmussen
45 | Bachelor</t>
  </si>
  <si>
    <t>00-14921520</t>
  </si>
  <si>
    <t>♀ Charles Barry
52 | Bachelor</t>
  </si>
  <si>
    <t>00-14930347</t>
  </si>
  <si>
    <t>♀ Jessica Davis
42 | Bachelor</t>
  </si>
  <si>
    <t>00-14968366</t>
  </si>
  <si>
    <t>♀ Sheila Carpenter
27 | Bachelor</t>
  </si>
  <si>
    <t>00-14985096</t>
  </si>
  <si>
    <t>♀ Stephen King
21 | High School</t>
  </si>
  <si>
    <t>00-15003971</t>
  </si>
  <si>
    <t>♀ Kimberly Snyder
41 | Bachelor</t>
  </si>
  <si>
    <t>00-15020855</t>
  </si>
  <si>
    <t>♀ Stephen Harris
39 | Master</t>
  </si>
  <si>
    <t>00-15045722</t>
  </si>
  <si>
    <t>♀ Tyler Little
61 | Bachelor</t>
  </si>
  <si>
    <t>00-15051841</t>
  </si>
  <si>
    <t>♀ Lisa Adams
41 | Bachelor</t>
  </si>
  <si>
    <t>00-15058739</t>
  </si>
  <si>
    <t>♀ Julia Mitchell
59 | Bachelor</t>
  </si>
  <si>
    <t>00-15063406</t>
  </si>
  <si>
    <t>♀ David Brown
52 | Master</t>
  </si>
  <si>
    <t>00-15078212</t>
  </si>
  <si>
    <t>♀ Emily Henderson
40 | High School</t>
  </si>
  <si>
    <t>00-15140967</t>
  </si>
  <si>
    <t>♀ Ryan Anderson
32 | Bachelor</t>
  </si>
  <si>
    <t>▼ Terminated
26/07/2017 - 28/05/2022</t>
  </si>
  <si>
    <t>00-15168989</t>
  </si>
  <si>
    <t>♀ Jerry Stewart
59 | PhD</t>
  </si>
  <si>
    <t>00-15177367</t>
  </si>
  <si>
    <t>♀ Patrick Crane
42 | Bachelor</t>
  </si>
  <si>
    <t>00-15181637</t>
  </si>
  <si>
    <t>♀ Andrea King
41 | Master</t>
  </si>
  <si>
    <t>00-15195631</t>
  </si>
  <si>
    <t>♀ Molly Ortega
47 | Bachelor</t>
  </si>
  <si>
    <t>00-15222944</t>
  </si>
  <si>
    <t>▼ Terminated
04/11/2017 - 01/10/2021</t>
  </si>
  <si>
    <t>00-15239398</t>
  </si>
  <si>
    <t>♀ Renee Watts
25 | Bachelor</t>
  </si>
  <si>
    <t>00-15245835</t>
  </si>
  <si>
    <t>♀ Brian Obrien
50 | High School</t>
  </si>
  <si>
    <t>00-15276591</t>
  </si>
  <si>
    <t>♀ Katie Ochoa
29 | Master</t>
  </si>
  <si>
    <t>00-15291565</t>
  </si>
  <si>
    <t>♀ Matthew Nelson
41 | Bachelor</t>
  </si>
  <si>
    <t>00-15345470</t>
  </si>
  <si>
    <t>♀ Bryan Hamilton
33 | Bachelor</t>
  </si>
  <si>
    <t>▼ Terminated
12/06/2024 - 09/12/2024</t>
  </si>
  <si>
    <t>00-15347831</t>
  </si>
  <si>
    <t>♀ Louis Flores
35 | Bachelor</t>
  </si>
  <si>
    <t>00-15356036</t>
  </si>
  <si>
    <t>♀ Maria Moore
47 | Master</t>
  </si>
  <si>
    <t>00-15376584</t>
  </si>
  <si>
    <t>♀ Raymond Torres
32 | Bachelor</t>
  </si>
  <si>
    <t>00-15382566</t>
  </si>
  <si>
    <t>♀ Kimberly Wood
38 | High School</t>
  </si>
  <si>
    <t>00-15396384</t>
  </si>
  <si>
    <t>♀ Kyle Terry
54 | PhD</t>
  </si>
  <si>
    <t>00-15450389</t>
  </si>
  <si>
    <t>♀ Deanna Brown
22 | Bachelor</t>
  </si>
  <si>
    <t>00-15494184</t>
  </si>
  <si>
    <t>♀ Pamela Nelson
62 | Bachelor</t>
  </si>
  <si>
    <t>00-15508152</t>
  </si>
  <si>
    <t>♀ Kimberly Brown
45 | Bachelor</t>
  </si>
  <si>
    <t>00-15509893</t>
  </si>
  <si>
    <t>♀ Joshua Mitchell
28 | Bachelor</t>
  </si>
  <si>
    <t>00-15522926</t>
  </si>
  <si>
    <t>♀ Sarah Gonzalez
40 | Bachelor</t>
  </si>
  <si>
    <t>00-15537346</t>
  </si>
  <si>
    <t>♀ Jose Smith
63 | PhD</t>
  </si>
  <si>
    <t>00-15560483</t>
  </si>
  <si>
    <t>♀ Yolanda Barton
44 | Master</t>
  </si>
  <si>
    <t>00-15562968</t>
  </si>
  <si>
    <t>♀ Dakota Watson
31 | Bachelor</t>
  </si>
  <si>
    <t>00-15602263</t>
  </si>
  <si>
    <t>♀ Crystal Cook
38 | Bachelor</t>
  </si>
  <si>
    <t>00-15602379</t>
  </si>
  <si>
    <t>♀ Robert Rivera
35 | High School</t>
  </si>
  <si>
    <t>00-15613827</t>
  </si>
  <si>
    <t>♀ Peggy Atkins
48 | Bachelor</t>
  </si>
  <si>
    <t>00-15620119</t>
  </si>
  <si>
    <t>♀ Michael Travis
33 | Bachelor</t>
  </si>
  <si>
    <t>00-15668332</t>
  </si>
  <si>
    <t>♀ Hannah White
44 | Bachelor</t>
  </si>
  <si>
    <t>00-15711620</t>
  </si>
  <si>
    <t>♀ Albert Wilson
29 | High School</t>
  </si>
  <si>
    <t>00-15714151</t>
  </si>
  <si>
    <t>♀ Melissa Solis
54 | High School</t>
  </si>
  <si>
    <t>00-15727818</t>
  </si>
  <si>
    <t>♀ Reginald Lee
30 | Bachelor</t>
  </si>
  <si>
    <t>00-15730602</t>
  </si>
  <si>
    <t>♀ Angela Burns
51 | Master</t>
  </si>
  <si>
    <t>▼ Terminated
24/02/2024 - 22/08/2024</t>
  </si>
  <si>
    <t>00-15738577</t>
  </si>
  <si>
    <t>♀ Kathleen Stewart
35 | Bachelor</t>
  </si>
  <si>
    <t>00-15771083</t>
  </si>
  <si>
    <t>00-15771530</t>
  </si>
  <si>
    <t>♀ Anthony Schneider
23 | High School</t>
  </si>
  <si>
    <t>00-15790734</t>
  </si>
  <si>
    <t>♀ Benjamin Mcdowell
21 | Bachelor</t>
  </si>
  <si>
    <t>00-15830187</t>
  </si>
  <si>
    <t>♀ Kimberly Jones
36 | Bachelor</t>
  </si>
  <si>
    <t>00-15854522</t>
  </si>
  <si>
    <t>♀ Alexander Rodriguez
57 | Master</t>
  </si>
  <si>
    <t>00-15873085</t>
  </si>
  <si>
    <t>♀ Victoria Luna
32 | High School</t>
  </si>
  <si>
    <t>00-15947363</t>
  </si>
  <si>
    <t>♀ Luke Morrison
37 | Bachelor</t>
  </si>
  <si>
    <t>00-15950635</t>
  </si>
  <si>
    <t>♀ Gregory Mejia
21 | Bachelor</t>
  </si>
  <si>
    <t>▼ Terminated
11/07/2018 - 07/01/2019</t>
  </si>
  <si>
    <t>00-15957459</t>
  </si>
  <si>
    <t>♀ Rachel Flynn
48 | High School</t>
  </si>
  <si>
    <t>00-15968073</t>
  </si>
  <si>
    <t>♀ Daniel Wade
36 | Bachelor</t>
  </si>
  <si>
    <t>00-15990830</t>
  </si>
  <si>
    <t>♀ Natalie Anderson
64 | Bachelor</t>
  </si>
  <si>
    <t>00-16002311</t>
  </si>
  <si>
    <t>♀ Daniel Donaldson
45 | Bachelor</t>
  </si>
  <si>
    <t>00-16030286</t>
  </si>
  <si>
    <t>♀ Cynthia Jones
30 | Bachelor</t>
  </si>
  <si>
    <t>00-16078694</t>
  </si>
  <si>
    <t>♀ Lisa Peck
47 | Master</t>
  </si>
  <si>
    <t>▼ Terminated
08/10/2019 - 04/01/2021</t>
  </si>
  <si>
    <t>00-16094691</t>
  </si>
  <si>
    <t>♀ Charles Watson
54 | PhD</t>
  </si>
  <si>
    <t>00-16095815</t>
  </si>
  <si>
    <t>♀ Stacy Horton
38 | Bachelor</t>
  </si>
  <si>
    <t>▼ Terminated
29/07/2017 - 06/03/2024</t>
  </si>
  <si>
    <t>00-16099554</t>
  </si>
  <si>
    <t>♀ Briana Rodriguez
48 | High School</t>
  </si>
  <si>
    <t>00-16115184</t>
  </si>
  <si>
    <t>00-16119049</t>
  </si>
  <si>
    <t>00-16122001</t>
  </si>
  <si>
    <t>♀ Kelly Cordova
58 | Master</t>
  </si>
  <si>
    <t>00-16141035</t>
  </si>
  <si>
    <t>♀ Joseph Hernandez
44 | Bachelor</t>
  </si>
  <si>
    <t>00-16144449</t>
  </si>
  <si>
    <t>00-16147632</t>
  </si>
  <si>
    <t>♀ Sherry Barnett
37 | Bachelor</t>
  </si>
  <si>
    <t>00-16159129</t>
  </si>
  <si>
    <t>♀ Stacy Copeland
53 | High School</t>
  </si>
  <si>
    <t>00-16192775</t>
  </si>
  <si>
    <t>♀ Lauren Harper
40 | Master</t>
  </si>
  <si>
    <t>00-16242640</t>
  </si>
  <si>
    <t>♀ Charlene Morgan
49 | Master</t>
  </si>
  <si>
    <t>00-16264794</t>
  </si>
  <si>
    <t>♀ Kevin Anderson
37 | Bachelor</t>
  </si>
  <si>
    <t>00-16266737</t>
  </si>
  <si>
    <t>♀ Maria Buckley
52 | Bachelor</t>
  </si>
  <si>
    <t>00-16284386</t>
  </si>
  <si>
    <t>♀ Michaela Martinez
41 | High School</t>
  </si>
  <si>
    <t>00-16314366</t>
  </si>
  <si>
    <t>♀ Karen Blair
46 | Master</t>
  </si>
  <si>
    <t>00-16347764</t>
  </si>
  <si>
    <t>♀ Ryan Forbes
42 | Bachelor</t>
  </si>
  <si>
    <t>00-16351040</t>
  </si>
  <si>
    <t>♀ Vanessa Webb
36 | Bachelor</t>
  </si>
  <si>
    <t>00-16401529</t>
  </si>
  <si>
    <t>♀ Andrew Dixon
53 | High School</t>
  </si>
  <si>
    <t>00-16436549</t>
  </si>
  <si>
    <t>♀ Brian Washington
36 | Bachelor</t>
  </si>
  <si>
    <t>00-16442905</t>
  </si>
  <si>
    <t>♀ Ricardo Salazar
21 | Bachelor</t>
  </si>
  <si>
    <t>00-16444924</t>
  </si>
  <si>
    <t>♀ Michael Herman
53 | High School</t>
  </si>
  <si>
    <t>00-16450225</t>
  </si>
  <si>
    <t>♀ David Sellers
32 | High School</t>
  </si>
  <si>
    <t>00-16521231</t>
  </si>
  <si>
    <t>♀ Victor Andrade
51 | Bachelor</t>
  </si>
  <si>
    <t>00-16529832</t>
  </si>
  <si>
    <t>♀ Sharon Palmer
38 | Bachelor</t>
  </si>
  <si>
    <t>00-16531664</t>
  </si>
  <si>
    <t>♀ Meghan Camacho
47 | PhD</t>
  </si>
  <si>
    <t>00-16533225</t>
  </si>
  <si>
    <t>♀ James Hicks
52 | Bachelor</t>
  </si>
  <si>
    <t>▼ Terminated
14/07/2017 - 10/01/2018</t>
  </si>
  <si>
    <t>00-16538400</t>
  </si>
  <si>
    <t>♀ Michael Douglas
38 | Bachelor</t>
  </si>
  <si>
    <t>00-16552492</t>
  </si>
  <si>
    <t>♀ Jason Contreras
22 | Master</t>
  </si>
  <si>
    <t>00-16567733</t>
  </si>
  <si>
    <t>♀ Linda James
39 | High School</t>
  </si>
  <si>
    <t>00-16582607</t>
  </si>
  <si>
    <t>♀ Sara Kim
40 | Bachelor</t>
  </si>
  <si>
    <t>▼ Terminated
28/09/2018 - 27/03/2019</t>
  </si>
  <si>
    <t>00-16649010</t>
  </si>
  <si>
    <t>♀ Michael Weaver
22 | Bachelor</t>
  </si>
  <si>
    <t>00-16661503</t>
  </si>
  <si>
    <t>♀ Amanda Park
41 | Bachelor</t>
  </si>
  <si>
    <t>00-16686777</t>
  </si>
  <si>
    <t>♀ Theodore Williams
33 | Bachelor</t>
  </si>
  <si>
    <t>00-16698934</t>
  </si>
  <si>
    <t>♀ Joseph Cruz
21 | Bachelor</t>
  </si>
  <si>
    <t>00-16749089</t>
  </si>
  <si>
    <t>♀ John Douglas
28 | High School</t>
  </si>
  <si>
    <t>▼ Terminated
03/01/2017 - 24/09/2021</t>
  </si>
  <si>
    <t>00-16792127</t>
  </si>
  <si>
    <t>♀ David Allen
34 | High School</t>
  </si>
  <si>
    <t>00-16813620</t>
  </si>
  <si>
    <t>♀ Jennifer Osborn
39 | High School</t>
  </si>
  <si>
    <t>00-16833876</t>
  </si>
  <si>
    <t>♀ Madeline Barnes
42 | Bachelor</t>
  </si>
  <si>
    <t>00-16838823</t>
  </si>
  <si>
    <t>♀ Jeffrey Wells
53 | Bachelor</t>
  </si>
  <si>
    <t>00-16903019</t>
  </si>
  <si>
    <t>♀ Connie Munoz
38 | Bachelor</t>
  </si>
  <si>
    <t>00-16904975</t>
  </si>
  <si>
    <t>♀ Julie Thompson
57 | Master</t>
  </si>
  <si>
    <t>00-16950770</t>
  </si>
  <si>
    <t>♀ Karen Marquez
24 | Master</t>
  </si>
  <si>
    <t>▼ Terminated
04/06/2019 - 01/12/2019</t>
  </si>
  <si>
    <t>00-16986408</t>
  </si>
  <si>
    <t>♀ Mary Mcpherson
24 | Bachelor</t>
  </si>
  <si>
    <t>00-17045220</t>
  </si>
  <si>
    <t>♀ Erica Hall
52 | Master</t>
  </si>
  <si>
    <t>00-17061921</t>
  </si>
  <si>
    <t>♀ Barry Sanford
50 | Bachelor</t>
  </si>
  <si>
    <t>00-17080348</t>
  </si>
  <si>
    <t>♀ Brenda Miranda
23 | Bachelor</t>
  </si>
  <si>
    <t>00-17095369</t>
  </si>
  <si>
    <t>♀ Joseph Flores
42 | PhD</t>
  </si>
  <si>
    <t>00-17097304</t>
  </si>
  <si>
    <t>00-17116259</t>
  </si>
  <si>
    <t>♀ Rebecca Ross
39 | Bachelor</t>
  </si>
  <si>
    <t>00-17148018</t>
  </si>
  <si>
    <t>♀ Jeffrey Joyce
60 | PhD</t>
  </si>
  <si>
    <t>▼ Terminated
22/01/2019 - 03/01/2021</t>
  </si>
  <si>
    <t>00-17167272</t>
  </si>
  <si>
    <t>♀ Luke Moreno
63 | Master</t>
  </si>
  <si>
    <t>00-17185483</t>
  </si>
  <si>
    <t>♀ Catherine Dixon
43 | Bachelor</t>
  </si>
  <si>
    <t>00-17195288</t>
  </si>
  <si>
    <t>♀ Curtis Barton
35 | High School</t>
  </si>
  <si>
    <t>▼ Terminated
27/11/2017 - 19/12/2018</t>
  </si>
  <si>
    <t>00-17195581</t>
  </si>
  <si>
    <t>♀ Corey Zavala
35 | Bachelor</t>
  </si>
  <si>
    <t>▼ Terminated
02/07/2023 - 26/08/2024</t>
  </si>
  <si>
    <t>00-17200210</t>
  </si>
  <si>
    <t>♀ John Edwards
34 | High School</t>
  </si>
  <si>
    <t>00-17203266</t>
  </si>
  <si>
    <t>♀ Christine Cole
54 | Bachelor</t>
  </si>
  <si>
    <t>00-17207367</t>
  </si>
  <si>
    <t>♀ Jordan Schneider
22 | Bachelor</t>
  </si>
  <si>
    <t>00-17288491</t>
  </si>
  <si>
    <t>♀ Melissa James
54 | Master</t>
  </si>
  <si>
    <t>00-17297089</t>
  </si>
  <si>
    <t>♀ William Swanson
25 | Bachelor</t>
  </si>
  <si>
    <t>00-17303355</t>
  </si>
  <si>
    <t>♀ Amber Gonzalez
40 | Bachelor</t>
  </si>
  <si>
    <t>00-17323740</t>
  </si>
  <si>
    <t>♀ Melissa Townsend
28 | High School</t>
  </si>
  <si>
    <t>00-17340737</t>
  </si>
  <si>
    <t>♀ Marissa Bernard
35 | Bachelor</t>
  </si>
  <si>
    <t>00-17467311</t>
  </si>
  <si>
    <t>▼ Terminated
24/06/2019 - 25/09/2021</t>
  </si>
  <si>
    <t>00-17494253</t>
  </si>
  <si>
    <t>♀ Thomas Massey
26 | High School</t>
  </si>
  <si>
    <t>00-17522583</t>
  </si>
  <si>
    <t>♀ Kevin Hardy
48 | High School</t>
  </si>
  <si>
    <t>00-17538738</t>
  </si>
  <si>
    <t>♀ Amanda Carlson
27 | Master</t>
  </si>
  <si>
    <t>▼ Terminated
07/03/2017 - 13/09/2017</t>
  </si>
  <si>
    <t>00-17548149</t>
  </si>
  <si>
    <t>♀ Kimberly Martinez
22 | Bachelor</t>
  </si>
  <si>
    <t>00-17554086</t>
  </si>
  <si>
    <t>♀ Ashley Washington
34 | Bachelor</t>
  </si>
  <si>
    <t>00-17610836</t>
  </si>
  <si>
    <t>♀ Taylor Jones
52 | High School</t>
  </si>
  <si>
    <t>00-17626061</t>
  </si>
  <si>
    <t>♀ Melissa Dodson
22 | Master</t>
  </si>
  <si>
    <t>00-17632213</t>
  </si>
  <si>
    <t>♀ Marcia Evans
55 | Master</t>
  </si>
  <si>
    <t>00-17634560</t>
  </si>
  <si>
    <t>♀ Mindy Kane
33 | High School</t>
  </si>
  <si>
    <t>00-17653101</t>
  </si>
  <si>
    <t>♀ Amy Ortega
46 | High School</t>
  </si>
  <si>
    <t>00-17694709</t>
  </si>
  <si>
    <t>♀ Sarah Gonzales
41 | High School</t>
  </si>
  <si>
    <t>00-17720663</t>
  </si>
  <si>
    <t>♀ Martin Davis
36 | Bachelor</t>
  </si>
  <si>
    <t>00-17737798</t>
  </si>
  <si>
    <t>♀ David Grant
54 | PhD</t>
  </si>
  <si>
    <t>00-17756834</t>
  </si>
  <si>
    <t>♀ William Gutierrez
25 | Bachelor</t>
  </si>
  <si>
    <t>00-17795115</t>
  </si>
  <si>
    <t>♀ Kevin Johnson
58 | Bachelor</t>
  </si>
  <si>
    <t>00-17834175</t>
  </si>
  <si>
    <t>♀ Makayla Sanders
23 | Bachelor</t>
  </si>
  <si>
    <t>00-17850078</t>
  </si>
  <si>
    <t>♀ Dawn Hernandez
53 | Master</t>
  </si>
  <si>
    <t>00-17863123</t>
  </si>
  <si>
    <t>♀ Keith Sosa
28 | Bachelor</t>
  </si>
  <si>
    <t>00-17882882</t>
  </si>
  <si>
    <t>▼ Terminated
06/08/2020 - 02/02/2021</t>
  </si>
  <si>
    <t>00-17972328</t>
  </si>
  <si>
    <t>♀ Karen Reilly
53 | Master</t>
  </si>
  <si>
    <t>00-18006318</t>
  </si>
  <si>
    <t>00-18036942</t>
  </si>
  <si>
    <t>♀ Joshua Cardenas
35 | High School</t>
  </si>
  <si>
    <t>00-18076555</t>
  </si>
  <si>
    <t>♀ Steven Stone
20 | Master</t>
  </si>
  <si>
    <t>00-18126895</t>
  </si>
  <si>
    <t>♀ Michele James
47 | Bachelor</t>
  </si>
  <si>
    <t>▼ Terminated
03/05/2019 - 30/10/2019</t>
  </si>
  <si>
    <t>00-18130731</t>
  </si>
  <si>
    <t>♀ Alexandra Brown
41 | Master</t>
  </si>
  <si>
    <t>00-18176660</t>
  </si>
  <si>
    <t>♀ Gregory Douglas
52 | Bachelor</t>
  </si>
  <si>
    <t>00-18218152</t>
  </si>
  <si>
    <t>♀ Stephanie Frank
39 | Bachelor</t>
  </si>
  <si>
    <t>00-18231695</t>
  </si>
  <si>
    <t>♀ Kristi Case
28 | Bachelor</t>
  </si>
  <si>
    <t>00-18238741</t>
  </si>
  <si>
    <t>♀ Carrie Evans
42 | Bachelor</t>
  </si>
  <si>
    <t>00-18243352</t>
  </si>
  <si>
    <t>♀ Alicia Wright
64 | Bachelor</t>
  </si>
  <si>
    <t>00-18245547</t>
  </si>
  <si>
    <t>♀ Craig Shelton
42 | High School</t>
  </si>
  <si>
    <t>00-18250139</t>
  </si>
  <si>
    <t>♀ Scott Norris
27 | Bachelor</t>
  </si>
  <si>
    <t>00-18252004</t>
  </si>
  <si>
    <t>♀ Vincent Parks
40 | High School</t>
  </si>
  <si>
    <t>00-18273096</t>
  </si>
  <si>
    <t>♀ Karen Lawrence
27 | High School</t>
  </si>
  <si>
    <t>00-18283177</t>
  </si>
  <si>
    <t>♀ Alexandra Russell
60 | Bachelor</t>
  </si>
  <si>
    <t>00-18303664</t>
  </si>
  <si>
    <t>♀ Ryan Perry
64 | Bachelor</t>
  </si>
  <si>
    <t>00-18311653</t>
  </si>
  <si>
    <t>♀ Timothy Robertson
63 | PhD</t>
  </si>
  <si>
    <t>00-18322800</t>
  </si>
  <si>
    <t>♀ Gabrielle Williams
41 | High School</t>
  </si>
  <si>
    <t>00-18426588</t>
  </si>
  <si>
    <t>♀ Gregory Taylor
32 | Bachelor</t>
  </si>
  <si>
    <t>00-18429833</t>
  </si>
  <si>
    <t>♀ Andrew Nguyen
54 | High School</t>
  </si>
  <si>
    <t>00-18434795</t>
  </si>
  <si>
    <t>♀ Bryan Garza
31 | Master</t>
  </si>
  <si>
    <t>00-18437082</t>
  </si>
  <si>
    <t>♀ Ryan Jordan
51 | High School</t>
  </si>
  <si>
    <t>00-18470495</t>
  </si>
  <si>
    <t>♀ Michael Bell
62 | Bachelor</t>
  </si>
  <si>
    <t>00-18496074</t>
  </si>
  <si>
    <t>♀ Michelle Gonzales
49 | Bachelor</t>
  </si>
  <si>
    <t>00-18500100</t>
  </si>
  <si>
    <t>♀ Clayton Gray
35 | Bachelor</t>
  </si>
  <si>
    <t>▼ Terminated
03/08/2017 - 30/01/2018</t>
  </si>
  <si>
    <t>00-18520287</t>
  </si>
  <si>
    <t>♀ Olivia Meyers
31 | Bachelor</t>
  </si>
  <si>
    <t>00-18525908</t>
  </si>
  <si>
    <t>♀ Lynn Hernandez
65 | High School</t>
  </si>
  <si>
    <t>00-18545050</t>
  </si>
  <si>
    <t>♀ Beth Rios
45 | Bachelor</t>
  </si>
  <si>
    <t>00-18545499</t>
  </si>
  <si>
    <t>♀ Jose Turner
33 | Bachelor</t>
  </si>
  <si>
    <t>00-18559981</t>
  </si>
  <si>
    <t>♀ Bobby Landry
29 | Bachelor</t>
  </si>
  <si>
    <t>00-18580762</t>
  </si>
  <si>
    <t>♀ Carolyn Ortiz
46 | High School</t>
  </si>
  <si>
    <t>00-18601881</t>
  </si>
  <si>
    <t>♀ Heather Cooper
26 | Bachelor</t>
  </si>
  <si>
    <t>00-18620974</t>
  </si>
  <si>
    <t>♀ Michael Mullins
28 | Bachelor</t>
  </si>
  <si>
    <t>00-18639596</t>
  </si>
  <si>
    <t>♀ Lindsey Foley
44 | PhD</t>
  </si>
  <si>
    <t>00-18647316</t>
  </si>
  <si>
    <t>00-18653290</t>
  </si>
  <si>
    <t>♀ Rodney Tucker
26 | Bachelor</t>
  </si>
  <si>
    <t>00-18678230</t>
  </si>
  <si>
    <t>♀ Patricia Galvan
64 | Bachelor</t>
  </si>
  <si>
    <t>00-18730772</t>
  </si>
  <si>
    <t>♀ Amy Pacheco
58 | Bachelor</t>
  </si>
  <si>
    <t>00-18741781</t>
  </si>
  <si>
    <t>00-18765169</t>
  </si>
  <si>
    <t>♀ Amy Snow
29 | Bachelor</t>
  </si>
  <si>
    <t>00-18803339</t>
  </si>
  <si>
    <t>♀ Kelly Osborn
50 | Bachelor</t>
  </si>
  <si>
    <t>00-18815479</t>
  </si>
  <si>
    <t>♀ Jessica Reed
59 | High School</t>
  </si>
  <si>
    <t>00-18852788</t>
  </si>
  <si>
    <t>♀ Adam Webb
21 | Bachelor</t>
  </si>
  <si>
    <t>00-18853873</t>
  </si>
  <si>
    <t>♀ Amy Sloan
22 | Bachelor</t>
  </si>
  <si>
    <t>00-18873909</t>
  </si>
  <si>
    <t>♀ Robert Crawford
36 | High School</t>
  </si>
  <si>
    <t>00-18889007</t>
  </si>
  <si>
    <t>♀ Alexis Prince
46 | High School</t>
  </si>
  <si>
    <t>00-18903195</t>
  </si>
  <si>
    <t>♀ Thomas Garcia
56 | Bachelor</t>
  </si>
  <si>
    <t>00-18915990</t>
  </si>
  <si>
    <t>♀ Martha Floyd
43 | Bachelor</t>
  </si>
  <si>
    <t>00-18933547</t>
  </si>
  <si>
    <t>♀ Robert Hall
31 | High School</t>
  </si>
  <si>
    <t>00-18949617</t>
  </si>
  <si>
    <t>♀ Andrea Thompson
46 | Master</t>
  </si>
  <si>
    <t>00-18963036</t>
  </si>
  <si>
    <t>♀ Cindy Fischer
42 | Bachelor</t>
  </si>
  <si>
    <t>00-18979241</t>
  </si>
  <si>
    <t>♀ Linda Church
31 | High School</t>
  </si>
  <si>
    <t>00-18994192</t>
  </si>
  <si>
    <t>♀ Gerald Ruiz
51 | High School</t>
  </si>
  <si>
    <t>00-19028796</t>
  </si>
  <si>
    <t>♀ Michelle Cooper
37 | Bachelor</t>
  </si>
  <si>
    <t>00-19034683</t>
  </si>
  <si>
    <t>♀ Karen Phillips
29 | Bachelor</t>
  </si>
  <si>
    <t>00-19037049</t>
  </si>
  <si>
    <t>♀ Diane Rivera
59 | Bachelor</t>
  </si>
  <si>
    <t>00-19061506</t>
  </si>
  <si>
    <t>♀ Raymond Thompson
22 | Bachelor</t>
  </si>
  <si>
    <t>00-19099261</t>
  </si>
  <si>
    <t>♀ Todd Cooper
23 | High School</t>
  </si>
  <si>
    <t>▼ Terminated
23/09/2018 - 22/03/2019</t>
  </si>
  <si>
    <t>00-19125390</t>
  </si>
  <si>
    <t>♀ Danielle Richardson
50 | Bachelor</t>
  </si>
  <si>
    <t>00-19127329</t>
  </si>
  <si>
    <t>♀ Greg Hernandez
23 | Bachelor</t>
  </si>
  <si>
    <t>00-19150490</t>
  </si>
  <si>
    <t>♀ Juan Vasquez
23 | High School</t>
  </si>
  <si>
    <t>00-19158638</t>
  </si>
  <si>
    <t>♀ Raven Baker
62 | High School</t>
  </si>
  <si>
    <t>00-19180850</t>
  </si>
  <si>
    <t>♀ Tami Lee
32 | Bachelor</t>
  </si>
  <si>
    <t>00-19196824</t>
  </si>
  <si>
    <t>♀ Danielle Russo
44 | Master</t>
  </si>
  <si>
    <t>00-19235173</t>
  </si>
  <si>
    <t>♀ Jose Gates
47 | Bachelor</t>
  </si>
  <si>
    <t>00-19244458</t>
  </si>
  <si>
    <t>♀ Christine Mccullough
47 | Bachelor</t>
  </si>
  <si>
    <t>00-19257341</t>
  </si>
  <si>
    <t>♀ Brittany Sanders
31 | PhD</t>
  </si>
  <si>
    <t>00-19289546</t>
  </si>
  <si>
    <t>♀ Colleen Skinner
43 | Bachelor</t>
  </si>
  <si>
    <t>▼ Terminated
16/07/2018 - 12/01/2019</t>
  </si>
  <si>
    <t>00-19326928</t>
  </si>
  <si>
    <t>♀ Edward Rubio
40 | High School</t>
  </si>
  <si>
    <t>00-19338403</t>
  </si>
  <si>
    <t>00-19340643</t>
  </si>
  <si>
    <t>♀ Luis Johnson
54 | Bachelor</t>
  </si>
  <si>
    <t>00-19342782</t>
  </si>
  <si>
    <t>♀ Kelly Gilbert
39 | High School</t>
  </si>
  <si>
    <t>00-19369750</t>
  </si>
  <si>
    <t>♀ Shannon Ramos
32 | High School</t>
  </si>
  <si>
    <t>▼ Terminated
01/12/2017 - 30/05/2018</t>
  </si>
  <si>
    <t>00-19432819</t>
  </si>
  <si>
    <t>♀ Robert Gill
29 | Bachelor</t>
  </si>
  <si>
    <t>00-19447334</t>
  </si>
  <si>
    <t>♀ Kelsey Quinn
28 | Bachelor</t>
  </si>
  <si>
    <t>00-19484050</t>
  </si>
  <si>
    <t>♀ Dennis Wilson
43 | Bachelor</t>
  </si>
  <si>
    <t>00-19491470</t>
  </si>
  <si>
    <t>♀ Hannah Johnson
48 | Master</t>
  </si>
  <si>
    <t>00-19492312</t>
  </si>
  <si>
    <t>♀ Brenda Bailey
42 | Master</t>
  </si>
  <si>
    <t>00-19492426</t>
  </si>
  <si>
    <t>♀ Joe Wallace
54 | Bachelor</t>
  </si>
  <si>
    <t>00-19565463</t>
  </si>
  <si>
    <t>00-19575640</t>
  </si>
  <si>
    <t>♀ Patrick Butler
49 | Bachelor</t>
  </si>
  <si>
    <t>00-19612455</t>
  </si>
  <si>
    <t>♀ Anthony Soto
28 | Bachelor</t>
  </si>
  <si>
    <t>00-19619513</t>
  </si>
  <si>
    <t>00-19628390</t>
  </si>
  <si>
    <t>♀ Donna Davis
43 | Bachelor</t>
  </si>
  <si>
    <t>00-19677231</t>
  </si>
  <si>
    <t>♀ Joseph Smith
38 | Bachelor</t>
  </si>
  <si>
    <t>00-19769429</t>
  </si>
  <si>
    <t>♀ Cody Pierce
42 | High School</t>
  </si>
  <si>
    <t>00-19826486</t>
  </si>
  <si>
    <t>00-19855438</t>
  </si>
  <si>
    <t>♀ Samuel Simmons
47 | PhD</t>
  </si>
  <si>
    <t>00-19868991</t>
  </si>
  <si>
    <t>00-19899046</t>
  </si>
  <si>
    <t>♀ Caitlin Perez
49 | Bachelor</t>
  </si>
  <si>
    <t>00-19935807</t>
  </si>
  <si>
    <t>00-19939096</t>
  </si>
  <si>
    <t>♀ Rodney Cox
49 | Bachelor</t>
  </si>
  <si>
    <t>▼ Terminated
21/05/2019 - 17/11/2019</t>
  </si>
  <si>
    <t>00-19954260</t>
  </si>
  <si>
    <t>♀ Justin Goodman
41 | Bachelor</t>
  </si>
  <si>
    <t>▼ Terminated
24/06/2019 - 30/01/2024</t>
  </si>
  <si>
    <t>00-19957701</t>
  </si>
  <si>
    <t>♀ Kevin Schneider
28 | Bachelor</t>
  </si>
  <si>
    <t>▼ Terminated
13/01/2018 - 12/07/2018</t>
  </si>
  <si>
    <t>00-19977213</t>
  </si>
  <si>
    <t>♀ Nicole Mills
36 | Bachelor</t>
  </si>
  <si>
    <t>00-20011871</t>
  </si>
  <si>
    <t>♀ Natalie Berry
49 | Bachelor</t>
  </si>
  <si>
    <t>00-20043277</t>
  </si>
  <si>
    <t>♀ Madison Morse
65 | High School</t>
  </si>
  <si>
    <t>▼ Terminated
20/06/2019 - 22/04/2021</t>
  </si>
  <si>
    <t>00-20067840</t>
  </si>
  <si>
    <t>♀ Cameron Smith
52 | Master</t>
  </si>
  <si>
    <t>00-20075036</t>
  </si>
  <si>
    <t>♀ Jessica Sheppard
51 | Bachelor</t>
  </si>
  <si>
    <t>00-20077458</t>
  </si>
  <si>
    <t>♀ Emily Martinez
27 | High School</t>
  </si>
  <si>
    <t>00-20090296</t>
  </si>
  <si>
    <t>♀ Justin Willis
50 | Master</t>
  </si>
  <si>
    <t>00-20101490</t>
  </si>
  <si>
    <t>♀ John Prince
50 | Bachelor</t>
  </si>
  <si>
    <t>00-20112592</t>
  </si>
  <si>
    <t>♀ Alexis Martinez
36 | Bachelor</t>
  </si>
  <si>
    <t>00-20117988</t>
  </si>
  <si>
    <t>♀ John Caldwell
42 | Bachelor</t>
  </si>
  <si>
    <t>▼ Terminated
25/03/2019 - 21/09/2019</t>
  </si>
  <si>
    <t>00-20197356</t>
  </si>
  <si>
    <t>♀ Michael Burns
39 | Bachelor</t>
  </si>
  <si>
    <t>00-20200074</t>
  </si>
  <si>
    <t>♀ Todd Allen
52 | Bachelor</t>
  </si>
  <si>
    <t>▼ Terminated
19/06/2020 - 16/12/2020</t>
  </si>
  <si>
    <t>00-20242039</t>
  </si>
  <si>
    <t>♀ Angelica Smith
64 | High School</t>
  </si>
  <si>
    <t>00-20242515</t>
  </si>
  <si>
    <t>♀ James Graham
42 | Bachelor</t>
  </si>
  <si>
    <t>00-20279520</t>
  </si>
  <si>
    <t>♀ Kristy Johnson
37 | Bachelor</t>
  </si>
  <si>
    <t>00-20307567</t>
  </si>
  <si>
    <t>♀ Amanda Moore
39 | Master</t>
  </si>
  <si>
    <t>00-20327693</t>
  </si>
  <si>
    <t>♀ Carrie Rivera
43 | PhD</t>
  </si>
  <si>
    <t>00-20330669</t>
  </si>
  <si>
    <t>♀ Chelsea Banks
61 | Bachelor</t>
  </si>
  <si>
    <t>00-20331334</t>
  </si>
  <si>
    <t>♀ Justin Blanchard
37 | Bachelor</t>
  </si>
  <si>
    <t>00-20361818</t>
  </si>
  <si>
    <t>♀ Donna Perry
53 | High School</t>
  </si>
  <si>
    <t>00-20433775</t>
  </si>
  <si>
    <t>♀ Christopher Hernandez
36 | High School</t>
  </si>
  <si>
    <t>00-20436008</t>
  </si>
  <si>
    <t>♀ Juan Gregory
35 | Bachelor</t>
  </si>
  <si>
    <t>00-20447168</t>
  </si>
  <si>
    <t>♀ Wesley Torres
26 | Bachelor</t>
  </si>
  <si>
    <t>00-20471228</t>
  </si>
  <si>
    <t>♀ Jason Mullins
52 | Master</t>
  </si>
  <si>
    <t>00-20526386</t>
  </si>
  <si>
    <t>♀ Richard Davis
39 | Bachelor</t>
  </si>
  <si>
    <t>▼ Terminated
24/02/2020 - 22/08/2020</t>
  </si>
  <si>
    <t>00-20550179</t>
  </si>
  <si>
    <t>♀ Christina Durham
62 | Bachelor</t>
  </si>
  <si>
    <t>00-20570710</t>
  </si>
  <si>
    <t>♀ Brittany Rodriguez
41 | High School</t>
  </si>
  <si>
    <t>00-20587268</t>
  </si>
  <si>
    <t>♀ Raymond Bryant
35 | High School</t>
  </si>
  <si>
    <t>00-20610410</t>
  </si>
  <si>
    <t>♀ Jessica Murray
40 | High School</t>
  </si>
  <si>
    <t>00-20612653</t>
  </si>
  <si>
    <t>♀ Maureen Hernandez
42 | High School</t>
  </si>
  <si>
    <t>▼ Terminated
21/09/2018 - 20/03/2019</t>
  </si>
  <si>
    <t>00-20620936</t>
  </si>
  <si>
    <t>♀ Luis Allen
53 | Master</t>
  </si>
  <si>
    <t>00-20637474</t>
  </si>
  <si>
    <t>♀ Meghan Miller
33 | Bachelor</t>
  </si>
  <si>
    <t>00-20641856</t>
  </si>
  <si>
    <t>♀ Jeffrey Powell
38 | High School</t>
  </si>
  <si>
    <t>00-20664018</t>
  </si>
  <si>
    <t>♀ Cynthia Trevino
45 | Bachelor</t>
  </si>
  <si>
    <t>00-20695820</t>
  </si>
  <si>
    <t>00-20724388</t>
  </si>
  <si>
    <t>♀ Kim Roy
34 | Master</t>
  </si>
  <si>
    <t>00-20778737</t>
  </si>
  <si>
    <t>00-20789101</t>
  </si>
  <si>
    <t>♀ Arthur Russell
41 | Bachelor</t>
  </si>
  <si>
    <t>00-20796722</t>
  </si>
  <si>
    <t>♀ Christopher Cortez
42 | Bachelor</t>
  </si>
  <si>
    <t>▼ Terminated
08/07/2020 - 18/09/2021</t>
  </si>
  <si>
    <t>00-20846331</t>
  </si>
  <si>
    <t>♀ Mark Davis
23 | Bachelor</t>
  </si>
  <si>
    <t>00-20980204</t>
  </si>
  <si>
    <t>♀ William Myers
50 | Bachelor</t>
  </si>
  <si>
    <t>00-20988446</t>
  </si>
  <si>
    <t>♀ Kenneth Jones
38 | Bachelor</t>
  </si>
  <si>
    <t>▼ Terminated
24/01/2020 - 22/07/2020</t>
  </si>
  <si>
    <t>00-21043725</t>
  </si>
  <si>
    <t>00-21114927</t>
  </si>
  <si>
    <t>♀ Madison Alvarez
31 | Master</t>
  </si>
  <si>
    <t>00-21123747</t>
  </si>
  <si>
    <t>♀ Christine Gardner
34 | High School</t>
  </si>
  <si>
    <t>00-21140488</t>
  </si>
  <si>
    <t>♀ Stephanie Jefferson
54 | Master</t>
  </si>
  <si>
    <t>00-21145168</t>
  </si>
  <si>
    <t>♀ Ray Thomas
62 | High School</t>
  </si>
  <si>
    <t>00-21177910</t>
  </si>
  <si>
    <t>♀ Kenneth Mejia
27 | Master</t>
  </si>
  <si>
    <t>00-21222980</t>
  </si>
  <si>
    <t>♀ Christian Hill
47 | High School</t>
  </si>
  <si>
    <t>00-21230536</t>
  </si>
  <si>
    <t>♀ Emily Sweeney
27 | Master</t>
  </si>
  <si>
    <t>00-21232457</t>
  </si>
  <si>
    <t>♀ David Hensley
30 | High School</t>
  </si>
  <si>
    <t>00-21236530</t>
  </si>
  <si>
    <t>♀ Angelica Williams
55 | Bachelor</t>
  </si>
  <si>
    <t>00-21245841</t>
  </si>
  <si>
    <t>♀ Kara Wilkerson
34 | Master</t>
  </si>
  <si>
    <t>00-21256208</t>
  </si>
  <si>
    <t>♀ Colton Williams
42 | Bachelor</t>
  </si>
  <si>
    <t>00-21261988</t>
  </si>
  <si>
    <t>♀ Melissa Wells
45 | High School</t>
  </si>
  <si>
    <t>00-21278653</t>
  </si>
  <si>
    <t>♀ Andrew Freeman
38 | Bachelor</t>
  </si>
  <si>
    <t>00-21282229</t>
  </si>
  <si>
    <t>00-21288208</t>
  </si>
  <si>
    <t>♀ Diana Wolf
35 | Bachelor</t>
  </si>
  <si>
    <t>00-21316066</t>
  </si>
  <si>
    <t>♀ Angela Anderson
32 | Bachelor</t>
  </si>
  <si>
    <t>00-21340498</t>
  </si>
  <si>
    <t>♀ Marc Mitchell
51 | Bachelor</t>
  </si>
  <si>
    <t>00-21345233</t>
  </si>
  <si>
    <t>♀ Michelle Snyder
25 | Bachelor</t>
  </si>
  <si>
    <t>00-21390627</t>
  </si>
  <si>
    <t>♀ Matthew Garcia
29 | Bachelor</t>
  </si>
  <si>
    <t>00-21400686</t>
  </si>
  <si>
    <t>♀ Rebecca Berry
39 | High School</t>
  </si>
  <si>
    <t>00-21403835</t>
  </si>
  <si>
    <t>♀ David Andrade
56 | High School</t>
  </si>
  <si>
    <t>00-21408835</t>
  </si>
  <si>
    <t>♀ Arthur Reed
36 | Bachelor</t>
  </si>
  <si>
    <t>00-21425533</t>
  </si>
  <si>
    <t>♀ Gabrielle Olson
37 | Bachelor</t>
  </si>
  <si>
    <t>00-21428912</t>
  </si>
  <si>
    <t>♀ Andre Bailey
30 | High School</t>
  </si>
  <si>
    <t>00-21432003</t>
  </si>
  <si>
    <t>♀ Ashley Rogers
61 | Bachelor</t>
  </si>
  <si>
    <t>00-21432787</t>
  </si>
  <si>
    <t>♀ Gabrielle Trujillo
54 | Bachelor</t>
  </si>
  <si>
    <t>▼ Terminated
05/11/2018 - 04/05/2019</t>
  </si>
  <si>
    <t>00-21449650</t>
  </si>
  <si>
    <t>♀ Autumn Hill
29 | Bachelor</t>
  </si>
  <si>
    <t>00-21536510</t>
  </si>
  <si>
    <t>♀ Joan Weeks
37 | Bachelor</t>
  </si>
  <si>
    <t>00-21543189</t>
  </si>
  <si>
    <t>♀ Jennifer Atkins
52 | Bachelor</t>
  </si>
  <si>
    <t>00-21568108</t>
  </si>
  <si>
    <t>♀ Deanna Grant
64 | High School</t>
  </si>
  <si>
    <t>00-21589740</t>
  </si>
  <si>
    <t>♀ Jean Luna
54 | High School</t>
  </si>
  <si>
    <t>00-21598781</t>
  </si>
  <si>
    <t>00-21599659</t>
  </si>
  <si>
    <t>♀ Sean Williams
25 | Bachelor</t>
  </si>
  <si>
    <t>00-21656084</t>
  </si>
  <si>
    <t>♀ Kimberly Cooper
36 | Bachelor</t>
  </si>
  <si>
    <t>00-21660923</t>
  </si>
  <si>
    <t>♀ Janet Snow
50 | PhD</t>
  </si>
  <si>
    <t>00-21674661</t>
  </si>
  <si>
    <t>♀ Susan Warren
60 | Bachelor</t>
  </si>
  <si>
    <t>▼ Terminated
22/11/2019 - 20/05/2020</t>
  </si>
  <si>
    <t>00-21678669</t>
  </si>
  <si>
    <t>♀ Thomas Gallegos
37 | Bachelor</t>
  </si>
  <si>
    <t>00-21689007</t>
  </si>
  <si>
    <t>♀ Gary Wilson
52 | Bachelor</t>
  </si>
  <si>
    <t>00-21690100</t>
  </si>
  <si>
    <t>♀ Patricia Morrison
55 | Bachelor</t>
  </si>
  <si>
    <t>00-21727533</t>
  </si>
  <si>
    <t>♀ Matthew Bowers
35 | Bachelor</t>
  </si>
  <si>
    <t>00-21774924</t>
  </si>
  <si>
    <t>♀ Frank Martin
57 | Bachelor</t>
  </si>
  <si>
    <t>00-21783073</t>
  </si>
  <si>
    <t>♀ Kyle Bean
30 | Bachelor</t>
  </si>
  <si>
    <t>▼ Terminated
13/05/2023 - 09/11/2023</t>
  </si>
  <si>
    <t>00-21801031</t>
  </si>
  <si>
    <t>♀ Anthony Glover
41 | Bachelor</t>
  </si>
  <si>
    <t>00-21828592</t>
  </si>
  <si>
    <t>♀ John Martinez
27 | Master</t>
  </si>
  <si>
    <t>▼ Terminated
08/08/2019 - 07/03/2024</t>
  </si>
  <si>
    <t>00-21842256</t>
  </si>
  <si>
    <t>♀ Jordan Gonzales
41 | Bachelor</t>
  </si>
  <si>
    <t>00-21862128</t>
  </si>
  <si>
    <t>♀ Linda Gentry
35 | High School</t>
  </si>
  <si>
    <t>00-21863001</t>
  </si>
  <si>
    <t>♀ Debra Marquez
44 | Bachelor</t>
  </si>
  <si>
    <t>00-21869810</t>
  </si>
  <si>
    <t>♀ Steven Khan
27 | PhD</t>
  </si>
  <si>
    <t>00-21881015</t>
  </si>
  <si>
    <t>00-21902499</t>
  </si>
  <si>
    <t>♀ Christopher Ramsey
51 | High School</t>
  </si>
  <si>
    <t>00-21964334</t>
  </si>
  <si>
    <t>♀ Ashley Simmons
34 | Bachelor</t>
  </si>
  <si>
    <t>00-21980116</t>
  </si>
  <si>
    <t>♀ Cheyenne Hatfield
26 | Bachelor</t>
  </si>
  <si>
    <t>00-22003335</t>
  </si>
  <si>
    <t>♀ Michael Fuentes
38 | PhD</t>
  </si>
  <si>
    <t>00-22007848</t>
  </si>
  <si>
    <t>♀ Leonard Bernard
40 | High School</t>
  </si>
  <si>
    <t>00-22137642</t>
  </si>
  <si>
    <t>♀ Robert Miller
38 | Bachelor</t>
  </si>
  <si>
    <t>00-22138251</t>
  </si>
  <si>
    <t>♀ Jennifer Burch
36 | High School</t>
  </si>
  <si>
    <t>00-22138759</t>
  </si>
  <si>
    <t>♀ Jimmy Allen
20 | Bachelor</t>
  </si>
  <si>
    <t>00-22155152</t>
  </si>
  <si>
    <t>♀ Jennifer Melendez
31 | Bachelor</t>
  </si>
  <si>
    <t>00-22191547</t>
  </si>
  <si>
    <t>♀ Christopher Wolf
53 | Bachelor</t>
  </si>
  <si>
    <t>00-22195202</t>
  </si>
  <si>
    <t>♀ Sharon Bentley
40 | Master</t>
  </si>
  <si>
    <t>00-22209308</t>
  </si>
  <si>
    <t>♀ Holly Sullivan
50 | Bachelor</t>
  </si>
  <si>
    <t>00-22225702</t>
  </si>
  <si>
    <t>♀ Timothy Freeman
33 | Bachelor</t>
  </si>
  <si>
    <t>00-22227594</t>
  </si>
  <si>
    <t>♀ Raymond Lewis
36 | Master</t>
  </si>
  <si>
    <t>00-22232184</t>
  </si>
  <si>
    <t>♀ Debra Alexander
31 | Bachelor</t>
  </si>
  <si>
    <t>00-22384194</t>
  </si>
  <si>
    <t>♀ Alexandra Miller
22 | Bachelor</t>
  </si>
  <si>
    <t>00-22398776</t>
  </si>
  <si>
    <t>00-22421986</t>
  </si>
  <si>
    <t>00-22439507</t>
  </si>
  <si>
    <t>♀ Jeffrey Mccormick
65 | Bachelor</t>
  </si>
  <si>
    <t>00-22448136</t>
  </si>
  <si>
    <t>♀ Joshua Lewis
44 | Bachelor</t>
  </si>
  <si>
    <t>▼ Terminated
24/10/2018 - 30/03/2022</t>
  </si>
  <si>
    <t>00-22558651</t>
  </si>
  <si>
    <t>♀ Connie Pace
39 | Bachelor</t>
  </si>
  <si>
    <t>00-22563750</t>
  </si>
  <si>
    <t>♀ Deborah Wang
49 | Bachelor</t>
  </si>
  <si>
    <t>00-22713811</t>
  </si>
  <si>
    <t>♀ Janice Evans
22 | Bachelor</t>
  </si>
  <si>
    <t>▼ Terminated
27/08/2019 - 02/12/2023</t>
  </si>
  <si>
    <t>00-22717763</t>
  </si>
  <si>
    <t>♀ Michael James
54 | Bachelor</t>
  </si>
  <si>
    <t>00-22730042</t>
  </si>
  <si>
    <t>♀ Dominique Valenzuela
48 | PhD</t>
  </si>
  <si>
    <t>00-22740057</t>
  </si>
  <si>
    <t>♀ Joseph Hayes
21 | Bachelor</t>
  </si>
  <si>
    <t>00-22775337</t>
  </si>
  <si>
    <t>♀ John Davenport
43 | Bachelor</t>
  </si>
  <si>
    <t>▼ Terminated
01/06/2015 - 21/07/2021</t>
  </si>
  <si>
    <t>00-22780905</t>
  </si>
  <si>
    <t>♀ Robert Smith
52 | Bachelor</t>
  </si>
  <si>
    <t>▼ Terminated
08/10/2017 - 07/04/2024</t>
  </si>
  <si>
    <t>00-22791995</t>
  </si>
  <si>
    <t>♀ Katie Willis
28 | High School</t>
  </si>
  <si>
    <t>00-22832144</t>
  </si>
  <si>
    <t>♀ Devin Walker
20 | Bachelor</t>
  </si>
  <si>
    <t>00-22873617</t>
  </si>
  <si>
    <t>♀ David Dalton
39 | High School</t>
  </si>
  <si>
    <t>00-22879054</t>
  </si>
  <si>
    <t>00-22919566</t>
  </si>
  <si>
    <t>♀ Michelle Vega
33 | High School</t>
  </si>
  <si>
    <t>00-22924976</t>
  </si>
  <si>
    <t>♀ Kenneth Williams
25 | High School</t>
  </si>
  <si>
    <t>00-22927031</t>
  </si>
  <si>
    <t>♀ Debbie Velez
44 | Bachelor</t>
  </si>
  <si>
    <t>▼ Terminated
04/02/2020 - 02/08/2020</t>
  </si>
  <si>
    <t>00-22929680</t>
  </si>
  <si>
    <t>♀ Deborah Thomas
43 | High School</t>
  </si>
  <si>
    <t>00-22938359</t>
  </si>
  <si>
    <t>♀ Brian Hall
44 | PhD</t>
  </si>
  <si>
    <t>00-22952493</t>
  </si>
  <si>
    <t>♀ Justin Bailey
62 | Bachelor</t>
  </si>
  <si>
    <t>00-22956471</t>
  </si>
  <si>
    <t>♀ Ashley Cervantes
39 | High School</t>
  </si>
  <si>
    <t>00-22965862</t>
  </si>
  <si>
    <t>00-22976369</t>
  </si>
  <si>
    <t>♀ Maria Cohen
33 | High School</t>
  </si>
  <si>
    <t>▼ Terminated
28/09/2019 - 11/01/2021</t>
  </si>
  <si>
    <t>00-22979206</t>
  </si>
  <si>
    <t>♀ Michael Jordan
29 | Bachelor</t>
  </si>
  <si>
    <t>00-23003982</t>
  </si>
  <si>
    <t>♀ Marissa Underwood
62 | Bachelor</t>
  </si>
  <si>
    <t>00-23005444</t>
  </si>
  <si>
    <t>♀ Jennifer Meyer
42 | Bachelor</t>
  </si>
  <si>
    <t>00-23009833</t>
  </si>
  <si>
    <t>♀ Debra Kim
44 | PhD</t>
  </si>
  <si>
    <t>▼ Terminated
21/07/2022 - 17/01/2023</t>
  </si>
  <si>
    <t>00-23032659</t>
  </si>
  <si>
    <t>♀ Yesenia Sullivan
65 | Bachelor</t>
  </si>
  <si>
    <t>00-23054418</t>
  </si>
  <si>
    <t>♀ Steven Moody
45 | Master</t>
  </si>
  <si>
    <t>00-23068017</t>
  </si>
  <si>
    <t>♀ Steven Moore
63 | PhD</t>
  </si>
  <si>
    <t>00-23070100</t>
  </si>
  <si>
    <t>♀ Ryan Mckinney
50 | High School</t>
  </si>
  <si>
    <t>00-23077775</t>
  </si>
  <si>
    <t>♀ Lauren Johnson
26 | High School</t>
  </si>
  <si>
    <t>00-23082934</t>
  </si>
  <si>
    <t>♀ Jacqueline Pace
44 | High School</t>
  </si>
  <si>
    <t>00-23100061</t>
  </si>
  <si>
    <t>♀ Ashley Graham
49 | Master</t>
  </si>
  <si>
    <t>00-23102741</t>
  </si>
  <si>
    <t>♀ Bruce Fry
64 | Bachelor</t>
  </si>
  <si>
    <t>▼ Terminated
08/12/2019 - 05/06/2020</t>
  </si>
  <si>
    <t>00-23111164</t>
  </si>
  <si>
    <t>♀ Thomas Boyle
51 | Bachelor</t>
  </si>
  <si>
    <t>▼ Terminated
03/01/2019 - 02/07/2019</t>
  </si>
  <si>
    <t>00-23115341</t>
  </si>
  <si>
    <t>♀ Steven Garcia
51 | Bachelor</t>
  </si>
  <si>
    <t>00-23151704</t>
  </si>
  <si>
    <t>♀ Mary Torres
27 | High School</t>
  </si>
  <si>
    <t>00-23187101</t>
  </si>
  <si>
    <t>♀ Robert Moore
26 | Bachelor</t>
  </si>
  <si>
    <t>00-23190487</t>
  </si>
  <si>
    <t>♀ Ricardo Hardin
44 | Bachelor</t>
  </si>
  <si>
    <t>00-23192745</t>
  </si>
  <si>
    <t>♀ Timothy Parker
60 | Bachelor</t>
  </si>
  <si>
    <t>00-23253224</t>
  </si>
  <si>
    <t>♀ Jamie Santana
28 | Bachelor</t>
  </si>
  <si>
    <t>00-23281710</t>
  </si>
  <si>
    <t>♀ Tara Bailey
26 | Bachelor</t>
  </si>
  <si>
    <t>00-23317762</t>
  </si>
  <si>
    <t>♀ Nicholas Phillips
21 | Bachelor</t>
  </si>
  <si>
    <t>00-23368583</t>
  </si>
  <si>
    <t>♀ Guy Hansen
51 | Master</t>
  </si>
  <si>
    <t>00-23378718</t>
  </si>
  <si>
    <t>♀ Thomas Melton
31 | Bachelor</t>
  </si>
  <si>
    <t>00-23381785</t>
  </si>
  <si>
    <t>♀ Jocelyn Murphy
57 | Master</t>
  </si>
  <si>
    <t>00-23404289</t>
  </si>
  <si>
    <t>♀ Jason Klein
35 | Bachelor</t>
  </si>
  <si>
    <t>00-23416165</t>
  </si>
  <si>
    <t>♀ Lauren Perkins
64 | High School</t>
  </si>
  <si>
    <t>00-23417244</t>
  </si>
  <si>
    <t>♀ Kevin Foster
35 | High School</t>
  </si>
  <si>
    <t>00-23419256</t>
  </si>
  <si>
    <t>♀ Dorothy Tucker
34 | Bachelor</t>
  </si>
  <si>
    <t>▼ Terminated
14/03/2016 - 10/09/2016</t>
  </si>
  <si>
    <t>00-23430634</t>
  </si>
  <si>
    <t>♀ Vincent Ross
31 | PhD</t>
  </si>
  <si>
    <t>00-23438230</t>
  </si>
  <si>
    <t>♀ Troy Whitaker
50 | Bachelor</t>
  </si>
  <si>
    <t>00-23449648</t>
  </si>
  <si>
    <t>♀ Kristi Townsend
54 | Bachelor</t>
  </si>
  <si>
    <t>00-23453152</t>
  </si>
  <si>
    <t>00-23460777</t>
  </si>
  <si>
    <t>♀ Laura Rogers
48 | Bachelor</t>
  </si>
  <si>
    <t>00-23470708</t>
  </si>
  <si>
    <t>♀ Amy Holland
24 | Bachelor</t>
  </si>
  <si>
    <t>▼ Terminated
19/12/2017 - 16/06/2018</t>
  </si>
  <si>
    <t>00-23480253</t>
  </si>
  <si>
    <t>♀ Courtney Oneal
34 | Bachelor</t>
  </si>
  <si>
    <t>00-23480667</t>
  </si>
  <si>
    <t>♀ Robert Lane
24 | High School</t>
  </si>
  <si>
    <t>00-23490911</t>
  </si>
  <si>
    <t>♀ Virginia Gallagher
49 | Bachelor</t>
  </si>
  <si>
    <t>00-23495598</t>
  </si>
  <si>
    <t>00-23522144</t>
  </si>
  <si>
    <t>♀ Robert Lynch
34 | Bachelor</t>
  </si>
  <si>
    <t>00-23544314</t>
  </si>
  <si>
    <t>00-23555369</t>
  </si>
  <si>
    <t>♀ John Miller
39 | High School</t>
  </si>
  <si>
    <t>00-23556377</t>
  </si>
  <si>
    <t>♀ Erik Andrews
26 | High School</t>
  </si>
  <si>
    <t>00-23610361</t>
  </si>
  <si>
    <t>♀ Natalie Clements
45 | Bachelor</t>
  </si>
  <si>
    <t>00-23623030</t>
  </si>
  <si>
    <t>♀ Christopher Pratt
37 | Bachelor</t>
  </si>
  <si>
    <t>00-23623919</t>
  </si>
  <si>
    <t>♀ Amy Owens
34 | Bachelor</t>
  </si>
  <si>
    <t>00-23652183</t>
  </si>
  <si>
    <t>♀ Brenda Fuller
60 | PhD</t>
  </si>
  <si>
    <t>00-23654808</t>
  </si>
  <si>
    <t>♀ Calvin Romero
29 | High School</t>
  </si>
  <si>
    <t>00-23669886</t>
  </si>
  <si>
    <t>♀ Sandra Yates
57 | Bachelor</t>
  </si>
  <si>
    <t>00-23676961</t>
  </si>
  <si>
    <t>♀ Chris Mitchell
62 | Bachelor</t>
  </si>
  <si>
    <t>▼ Terminated
16/04/2022 - 13/10/2022</t>
  </si>
  <si>
    <t>00-23693384</t>
  </si>
  <si>
    <t>♀ Daniel Carey
53 | Bachelor</t>
  </si>
  <si>
    <t>00-23698845</t>
  </si>
  <si>
    <t>♀ Jennifer Fitzgerald
24 | Bachelor</t>
  </si>
  <si>
    <t>00-23725923</t>
  </si>
  <si>
    <t>♀ Cameron Moore
33 | Bachelor</t>
  </si>
  <si>
    <t>00-23733443</t>
  </si>
  <si>
    <t>♀ Johnny Thompson
31 | Master</t>
  </si>
  <si>
    <t>00-23750417</t>
  </si>
  <si>
    <t>♀ Crystal Hill
55 | Bachelor</t>
  </si>
  <si>
    <t>00-23769360</t>
  </si>
  <si>
    <t>♀ Joseph Stanley
59 | Master</t>
  </si>
  <si>
    <t>▼ Terminated
08/07/2022 - 11/08/2024</t>
  </si>
  <si>
    <t>00-23801703</t>
  </si>
  <si>
    <t>00-23821579</t>
  </si>
  <si>
    <t>♀ Victoria Hardy
23 | Master</t>
  </si>
  <si>
    <t>00-23831157</t>
  </si>
  <si>
    <t>♀ Richard Anderson
36 | High School</t>
  </si>
  <si>
    <t>00-23831159</t>
  </si>
  <si>
    <t>♀ Diana Hall
50 | Bachelor</t>
  </si>
  <si>
    <t>00-23880694</t>
  </si>
  <si>
    <t>♀ Nicholas Sullivan
35 | High School</t>
  </si>
  <si>
    <t>00-23948250</t>
  </si>
  <si>
    <t>♀ Brandy Johnson
53 | PhD</t>
  </si>
  <si>
    <t>00-24020462</t>
  </si>
  <si>
    <t>♀ Jeremy Burnett
54 | Bachelor</t>
  </si>
  <si>
    <t>00-24026495</t>
  </si>
  <si>
    <t>♀ Phillip Marshall
40 | Bachelor</t>
  </si>
  <si>
    <t>00-24040914</t>
  </si>
  <si>
    <t>♀ Rachael Phillips
34 | Bachelor</t>
  </si>
  <si>
    <t>00-24098750</t>
  </si>
  <si>
    <t>♀ Donald Martinez
53 | Bachelor</t>
  </si>
  <si>
    <t>00-24111073</t>
  </si>
  <si>
    <t>♀ Jacob Andersen
28 | Bachelor</t>
  </si>
  <si>
    <t>00-24161873</t>
  </si>
  <si>
    <t>♀ Sean White
56 | PhD</t>
  </si>
  <si>
    <t>00-24262473</t>
  </si>
  <si>
    <t>♀ Paula Osborne
33 | Bachelor</t>
  </si>
  <si>
    <t>00-24265941</t>
  </si>
  <si>
    <t>♀ Philip Hernandez
31 | Bachelor</t>
  </si>
  <si>
    <t>00-24266496</t>
  </si>
  <si>
    <t>♀ John Flores
57 | Bachelor</t>
  </si>
  <si>
    <t>00-24284340</t>
  </si>
  <si>
    <t>♀ Riley Johnson
59 | High School</t>
  </si>
  <si>
    <t>00-24301134</t>
  </si>
  <si>
    <t>♀ Joseph Walker
39 | Bachelor</t>
  </si>
  <si>
    <t>00-24330160</t>
  </si>
  <si>
    <t>♀ James Mills
40 | Bachelor</t>
  </si>
  <si>
    <t>00-24346658</t>
  </si>
  <si>
    <t>♀ Dennis Heath
53 | PhD</t>
  </si>
  <si>
    <t>00-24358786</t>
  </si>
  <si>
    <t>♀ Steven Wise
31 | Master</t>
  </si>
  <si>
    <t>00-24388551</t>
  </si>
  <si>
    <t>♀ Kimberly Parker
62 | Bachelor</t>
  </si>
  <si>
    <t>00-24446145</t>
  </si>
  <si>
    <t>♀ Alexis Patterson
27 | Bachelor</t>
  </si>
  <si>
    <t>00-24465305</t>
  </si>
  <si>
    <t>♀ Jason Hamilton
23 | Bachelor</t>
  </si>
  <si>
    <t>00-24510741</t>
  </si>
  <si>
    <t>♀ Bruce Ramirez
30 | Bachelor</t>
  </si>
  <si>
    <t>00-24541967</t>
  </si>
  <si>
    <t>♀ Stanley Morris
52 | Bachelor</t>
  </si>
  <si>
    <t>▼ Terminated
15/03/2022 - 11/09/2022</t>
  </si>
  <si>
    <t>00-24549543</t>
  </si>
  <si>
    <t>♀ Hannah Hernandez
35 | High School</t>
  </si>
  <si>
    <t>▼ Terminated
14/01/2020 - 12/07/2020</t>
  </si>
  <si>
    <t>00-24572034</t>
  </si>
  <si>
    <t>♀ James Baker
28 | Bachelor</t>
  </si>
  <si>
    <t>00-24657555</t>
  </si>
  <si>
    <t>♀ Susan Andrews
53 | Master</t>
  </si>
  <si>
    <t>00-24691650</t>
  </si>
  <si>
    <t>♀ David Gonzales
46 | Bachelor</t>
  </si>
  <si>
    <t>00-24694269</t>
  </si>
  <si>
    <t>♀ Veronica Jones
49 | Bachelor</t>
  </si>
  <si>
    <t>00-24716857</t>
  </si>
  <si>
    <t>♀ Douglas Taylor
32 | Bachelor</t>
  </si>
  <si>
    <t>▼ Terminated
17/10/2017 - 16/11/2021</t>
  </si>
  <si>
    <t>00-24784930</t>
  </si>
  <si>
    <t>♀ Kayla Bruce
62 | Bachelor</t>
  </si>
  <si>
    <t>00-24798481</t>
  </si>
  <si>
    <t>♀ James Macias
27 | Bachelor</t>
  </si>
  <si>
    <t>00-24857823</t>
  </si>
  <si>
    <t>♀ Douglas Lane
45 | High School</t>
  </si>
  <si>
    <t>00-24884380</t>
  </si>
  <si>
    <t>♀ Edward Shelton
50 | Bachelor</t>
  </si>
  <si>
    <t>00-24887509</t>
  </si>
  <si>
    <t>♀ Samantha Riddle
36 | Master</t>
  </si>
  <si>
    <t>▼ Terminated
03/12/2017 - 31/05/2018</t>
  </si>
  <si>
    <t>00-24892710</t>
  </si>
  <si>
    <t>♀ Kimberly Parker
41 | Bachelor</t>
  </si>
  <si>
    <t>00-24920594</t>
  </si>
  <si>
    <t>♀ Kim Beck
22 | Bachelor</t>
  </si>
  <si>
    <t>00-25100330</t>
  </si>
  <si>
    <t>♀ Bradley Ford
29 | High School</t>
  </si>
  <si>
    <t>00-25125464</t>
  </si>
  <si>
    <t>♀ Sarah Hoover
46 | High School</t>
  </si>
  <si>
    <t>00-25130312</t>
  </si>
  <si>
    <t>♀ Tonya Marks
37 | Bachelor</t>
  </si>
  <si>
    <t>00-25188734</t>
  </si>
  <si>
    <t>♀ Dana Wilson
32 | High School</t>
  </si>
  <si>
    <t>00-25193029</t>
  </si>
  <si>
    <t>00-25218749</t>
  </si>
  <si>
    <t>♀ Pamela Graham
45 | High School</t>
  </si>
  <si>
    <t>00-25238583</t>
  </si>
  <si>
    <t>♀ Theodore Sharp
23 | High School</t>
  </si>
  <si>
    <t>00-25253695</t>
  </si>
  <si>
    <t>♀ Theresa Lane
29 | Bachelor</t>
  </si>
  <si>
    <t>00-25255803</t>
  </si>
  <si>
    <t>♀ Erin Alexander
29 | Bachelor</t>
  </si>
  <si>
    <t>00-25257708</t>
  </si>
  <si>
    <t>00-25284337</t>
  </si>
  <si>
    <t>♀ Daniel Griffin
32 | Bachelor</t>
  </si>
  <si>
    <t>00-25303511</t>
  </si>
  <si>
    <t>♀ Aaron Bailey
22 | High School</t>
  </si>
  <si>
    <t>00-25322958</t>
  </si>
  <si>
    <t>♀ Travis Galloway
21 | Bachelor</t>
  </si>
  <si>
    <t>00-25362614</t>
  </si>
  <si>
    <t>♀ Robert Allen
43 | High School</t>
  </si>
  <si>
    <t>00-25392453</t>
  </si>
  <si>
    <t>♀ Victor Mcpherson
34 | PhD</t>
  </si>
  <si>
    <t>00-25419645</t>
  </si>
  <si>
    <t>♀ Tammy Phillips
47 | High School</t>
  </si>
  <si>
    <t>▼ Terminated
05/12/2022 - 03/06/2023</t>
  </si>
  <si>
    <t>00-25433087</t>
  </si>
  <si>
    <t>♀ William Sharp
36 | Bachelor</t>
  </si>
  <si>
    <t>00-25445960</t>
  </si>
  <si>
    <t>♀ Kimberly Austin
27 | High School</t>
  </si>
  <si>
    <t>00-25446483</t>
  </si>
  <si>
    <t>♀ Ronald Simpson
28 | Bachelor</t>
  </si>
  <si>
    <t>▼ Terminated
14/05/2015 - 12/09/2021</t>
  </si>
  <si>
    <t>00-25460259</t>
  </si>
  <si>
    <t>♀ Daniel Smith
39 | Bachelor</t>
  </si>
  <si>
    <t>00-25479814</t>
  </si>
  <si>
    <t>♀ Charles Ewing
29 | High School</t>
  </si>
  <si>
    <t>00-25511151</t>
  </si>
  <si>
    <t>♀ Stephen Roberts
40 | Master</t>
  </si>
  <si>
    <t>00-25527644</t>
  </si>
  <si>
    <t>♀ Evelyn Acevedo
35 | Bachelor</t>
  </si>
  <si>
    <t>00-25533493</t>
  </si>
  <si>
    <t>♀ Lauren Simpson
47 | Bachelor</t>
  </si>
  <si>
    <t>00-25541047</t>
  </si>
  <si>
    <t>♀ Robert Day
33 | Bachelor</t>
  </si>
  <si>
    <t>00-25583513</t>
  </si>
  <si>
    <t>♀ Zachary Jones
43 | High School</t>
  </si>
  <si>
    <t>00-25598434</t>
  </si>
  <si>
    <t>♀ Dustin Jones
32 | Bachelor</t>
  </si>
  <si>
    <t>00-25604379</t>
  </si>
  <si>
    <t>♀ William Adams
33 | Bachelor</t>
  </si>
  <si>
    <t>00-25605267</t>
  </si>
  <si>
    <t>♀ Megan Rivera
31 | Bachelor</t>
  </si>
  <si>
    <t>00-25630838</t>
  </si>
  <si>
    <t>♀ Jill Brown
35 | Bachelor</t>
  </si>
  <si>
    <t>00-25631350</t>
  </si>
  <si>
    <t>♀ Carolyn Fields
30 | Bachelor</t>
  </si>
  <si>
    <t>00-25633618</t>
  </si>
  <si>
    <t>♀ Shaun Mcbride
64 | Master</t>
  </si>
  <si>
    <t>00-25660291</t>
  </si>
  <si>
    <t>♀ Yolanda Smith
50 | Master</t>
  </si>
  <si>
    <t>00-25673469</t>
  </si>
  <si>
    <t>♀ Emily Taylor
36 | Master</t>
  </si>
  <si>
    <t>00-25692379</t>
  </si>
  <si>
    <t>♀ Michael Anderson
48 | High School</t>
  </si>
  <si>
    <t>00-25696616</t>
  </si>
  <si>
    <t>♀ David Key
38 | Master</t>
  </si>
  <si>
    <t>▼ Terminated
05/07/2017 - 30/01/2022</t>
  </si>
  <si>
    <t>00-25734299</t>
  </si>
  <si>
    <t>00-25742667</t>
  </si>
  <si>
    <t>♀ Andre Smith
52 | Bachelor</t>
  </si>
  <si>
    <t>00-25745913</t>
  </si>
  <si>
    <t>♀ Ann Bolton
23 | Master</t>
  </si>
  <si>
    <t>▼ Terminated
05/07/2022 - 01/01/2023</t>
  </si>
  <si>
    <t>00-25767007</t>
  </si>
  <si>
    <t>♀ Christy Martin
36 | Bachelor</t>
  </si>
  <si>
    <t>00-25772785</t>
  </si>
  <si>
    <t>♀ Mark Smith
41 | Master</t>
  </si>
  <si>
    <t>00-25799382</t>
  </si>
  <si>
    <t>♀ Deanna Mueller
26 | Bachelor</t>
  </si>
  <si>
    <t>00-25805613</t>
  </si>
  <si>
    <t>♀ Mark Anderson
38 | Bachelor</t>
  </si>
  <si>
    <t>▼ Terminated
30/09/2017 - 05/12/2019</t>
  </si>
  <si>
    <t>00-25821079</t>
  </si>
  <si>
    <t>♀ Luke Klein
44 | Bachelor</t>
  </si>
  <si>
    <t>00-25865493</t>
  </si>
  <si>
    <t>♀ Sue Oneill
27 | Bachelor</t>
  </si>
  <si>
    <t>00-25903665</t>
  </si>
  <si>
    <t>♀ Laura Robertson
37 | Master</t>
  </si>
  <si>
    <t>00-25917805</t>
  </si>
  <si>
    <t>♀ Jennifer Marshall
33 | High School</t>
  </si>
  <si>
    <t>00-25925976</t>
  </si>
  <si>
    <t>♀ Lori Robinson
53 | Master</t>
  </si>
  <si>
    <t>00-25932563</t>
  </si>
  <si>
    <t>♀ Danielle Tanner
38 | Bachelor</t>
  </si>
  <si>
    <t>00-26019397</t>
  </si>
  <si>
    <t>♀ Maurice Jenkins
37 | Master</t>
  </si>
  <si>
    <t>00-26031369</t>
  </si>
  <si>
    <t>♀ John Bennett
65 | Bachelor</t>
  </si>
  <si>
    <t>▼ Terminated
14/11/2015 - 08/07/2021</t>
  </si>
  <si>
    <t>00-26050250</t>
  </si>
  <si>
    <t>♀ Donna Edwards
61 | High School</t>
  </si>
  <si>
    <t>00-26081719</t>
  </si>
  <si>
    <t>♀ Jesse Alvarez
38 | Master</t>
  </si>
  <si>
    <t>00-26094525</t>
  </si>
  <si>
    <t>▼ Terminated
22/05/2016 - 19/03/2020</t>
  </si>
  <si>
    <t>00-26099456</t>
  </si>
  <si>
    <t>00-26103055</t>
  </si>
  <si>
    <t>♀ Alexander Waters
43 | Bachelor</t>
  </si>
  <si>
    <t>00-26104026</t>
  </si>
  <si>
    <t>▼ Terminated
19/04/2015 - 16/04/2020</t>
  </si>
  <si>
    <t>00-26144121</t>
  </si>
  <si>
    <t>♀ Stephanie Vincent
48 | High School</t>
  </si>
  <si>
    <t>00-26147671</t>
  </si>
  <si>
    <t>♀ Andrea Ray
32 | High School</t>
  </si>
  <si>
    <t>00-26172749</t>
  </si>
  <si>
    <t>♀ Andrew Romero
44 | High School</t>
  </si>
  <si>
    <t>00-26188599</t>
  </si>
  <si>
    <t>♀ Stephanie Stevens
28 | High School</t>
  </si>
  <si>
    <t>00-26250483</t>
  </si>
  <si>
    <t>♀ Sharon Morse
21 | Master</t>
  </si>
  <si>
    <t>00-26257335</t>
  </si>
  <si>
    <t>♀ Kimberly Marshall
59 | Bachelor</t>
  </si>
  <si>
    <t>00-26272875</t>
  </si>
  <si>
    <t>♀ Patrick Valdez
36 | Master</t>
  </si>
  <si>
    <t>00-26288475</t>
  </si>
  <si>
    <t>♀ Jonathan Fletcher
53 | Bachelor</t>
  </si>
  <si>
    <t>▼ Terminated
01/01/2019 - 20/08/2024</t>
  </si>
  <si>
    <t>00-26355844</t>
  </si>
  <si>
    <t>♀ Chad Payne
22 | Bachelor</t>
  </si>
  <si>
    <t>00-26371663</t>
  </si>
  <si>
    <t>♀ Shelia Powell
38 | Bachelor</t>
  </si>
  <si>
    <t>00-26373743</t>
  </si>
  <si>
    <t>♀ Nicholas Johnson
32 | Bachelor</t>
  </si>
  <si>
    <t>00-26377680</t>
  </si>
  <si>
    <t>♀ Lisa Woods
48 | High School</t>
  </si>
  <si>
    <t>00-26379293</t>
  </si>
  <si>
    <t>♀ Melanie Schroeder
48 | Bachelor</t>
  </si>
  <si>
    <t>00-26381779</t>
  </si>
  <si>
    <t>♀ Amber Reynolds
40 | High School</t>
  </si>
  <si>
    <t>00-26442080</t>
  </si>
  <si>
    <t>♀ Louis Perez
44 | High School</t>
  </si>
  <si>
    <t>00-26463308</t>
  </si>
  <si>
    <t>♀ Eric Bradley
30 | Bachelor</t>
  </si>
  <si>
    <t>00-26489417</t>
  </si>
  <si>
    <t>♀ Laura Wood
47 | Bachelor</t>
  </si>
  <si>
    <t>00-26535158</t>
  </si>
  <si>
    <t>♀ Dustin Yates
48 | Bachelor</t>
  </si>
  <si>
    <t>00-26564869</t>
  </si>
  <si>
    <t>♀ Darrell Torres
32 | High School</t>
  </si>
  <si>
    <t>00-26571059</t>
  </si>
  <si>
    <t>♀ Jamie Stephens
35 | Bachelor</t>
  </si>
  <si>
    <t>00-26597680</t>
  </si>
  <si>
    <t>♀ David Reyes
40 | Bachelor</t>
  </si>
  <si>
    <t>00-26606060</t>
  </si>
  <si>
    <t>♀ Christina Richardson
32 | Bachelor</t>
  </si>
  <si>
    <t>00-26613309</t>
  </si>
  <si>
    <t>♀ Edwin Perry
38 | Bachelor</t>
  </si>
  <si>
    <t>00-26647276</t>
  </si>
  <si>
    <t>♀ Robert Sparks
35 | Bachelor</t>
  </si>
  <si>
    <t>00-26655437</t>
  </si>
  <si>
    <t>♀ Nicholas Meyer
54 | Bachelor</t>
  </si>
  <si>
    <t>00-26730079</t>
  </si>
  <si>
    <t>♀ Bryce Gomez
37 | Master</t>
  </si>
  <si>
    <t>00-26739248</t>
  </si>
  <si>
    <t>♀ Tracy Martinez
40 | Bachelor</t>
  </si>
  <si>
    <t>00-26782946</t>
  </si>
  <si>
    <t>♀ Peter Ramirez
21 | High School</t>
  </si>
  <si>
    <t>00-26814965</t>
  </si>
  <si>
    <t>♀ Frank Thompson
28 | Master</t>
  </si>
  <si>
    <t>00-26852512</t>
  </si>
  <si>
    <t>♀ Rebecca Skinner
46 | High School</t>
  </si>
  <si>
    <t>00-26879290</t>
  </si>
  <si>
    <t>♀ Chelsea Hernandez
42 | Master</t>
  </si>
  <si>
    <t>▼ Terminated
23/10/2016 - 05/06/2019</t>
  </si>
  <si>
    <t>00-26879629</t>
  </si>
  <si>
    <t>♀ Sarah Sanders
24 | High School</t>
  </si>
  <si>
    <t>00-26908967</t>
  </si>
  <si>
    <t>♀ Richard Perez
37 | High School</t>
  </si>
  <si>
    <t>00-26912191</t>
  </si>
  <si>
    <t>♀ Melissa Wood
21 | Bachelor</t>
  </si>
  <si>
    <t>00-26942058</t>
  </si>
  <si>
    <t>♀ Andrew Huff
22 | Bachelor</t>
  </si>
  <si>
    <t>00-26944674</t>
  </si>
  <si>
    <t>♀ Christopher Hunter
46 | Bachelor</t>
  </si>
  <si>
    <t>00-26955763</t>
  </si>
  <si>
    <t>♀ Joseph Harrington
41 | Bachelor</t>
  </si>
  <si>
    <t>00-26974987</t>
  </si>
  <si>
    <t>♀ Tyler Daniel
61 | High School</t>
  </si>
  <si>
    <t>00-27021671</t>
  </si>
  <si>
    <t>♀ Barbara Craig
53 | Bachelor</t>
  </si>
  <si>
    <t>00-27025492</t>
  </si>
  <si>
    <t>♀ Emily Fitzgerald
51 | Bachelor</t>
  </si>
  <si>
    <t>00-27028750</t>
  </si>
  <si>
    <t>♀ Jacqueline Perkins
63 | Master</t>
  </si>
  <si>
    <t>00-27031212</t>
  </si>
  <si>
    <t>♀ David Delgado
63 | Bachelor</t>
  </si>
  <si>
    <t>00-27062291</t>
  </si>
  <si>
    <t>♀ Michael Castillo
22 | Bachelor</t>
  </si>
  <si>
    <t>00-27107502</t>
  </si>
  <si>
    <t>♀ Brandon Stanley
29 | Bachelor</t>
  </si>
  <si>
    <t>00-27117564</t>
  </si>
  <si>
    <t>♀ Steven Boyer
25 | Bachelor</t>
  </si>
  <si>
    <t>00-27120235</t>
  </si>
  <si>
    <t>♀ Hannah Howard
48 | High School</t>
  </si>
  <si>
    <t>00-27155779</t>
  </si>
  <si>
    <t>♀ Andrew Short
58 | PhD</t>
  </si>
  <si>
    <t>00-27208745</t>
  </si>
  <si>
    <t>♀ Jillian Aguilar
26 | Master</t>
  </si>
  <si>
    <t>00-27251767</t>
  </si>
  <si>
    <t>♀ Patrick White
54 | Bachelor</t>
  </si>
  <si>
    <t>00-27286109</t>
  </si>
  <si>
    <t>♀ Heather Brewer
60 | Bachelor</t>
  </si>
  <si>
    <t>▼ Terminated
08/03/2016 - 01/06/2023</t>
  </si>
  <si>
    <t>00-27332399</t>
  </si>
  <si>
    <t>00-27396478</t>
  </si>
  <si>
    <t>00-27422482</t>
  </si>
  <si>
    <t>♀ Pamela Mcguire
30 | Bachelor</t>
  </si>
  <si>
    <t>00-27449362</t>
  </si>
  <si>
    <t>♀ Amanda Bradley
38 | Bachelor</t>
  </si>
  <si>
    <t>00-27452167</t>
  </si>
  <si>
    <t>♀ Ashley Pruitt
46 | Bachelor</t>
  </si>
  <si>
    <t>00-27456426</t>
  </si>
  <si>
    <t>♀ Amanda Swanson
20 | High School</t>
  </si>
  <si>
    <t>00-27456803</t>
  </si>
  <si>
    <t>♀ Aaron Baker
37 | High School</t>
  </si>
  <si>
    <t>00-27460780</t>
  </si>
  <si>
    <t>♀ Christopher Stevens
42 | Bachelor</t>
  </si>
  <si>
    <t>00-27503885</t>
  </si>
  <si>
    <t>♀ Linda Ross
50 | High School</t>
  </si>
  <si>
    <t>00-27513454</t>
  </si>
  <si>
    <t>♀ Lawrence Abbott
24 | Bachelor</t>
  </si>
  <si>
    <t>00-27536261</t>
  </si>
  <si>
    <t>♀ Brenda Rogers
42 | Bachelor</t>
  </si>
  <si>
    <t>00-27550618</t>
  </si>
  <si>
    <t>♀ Andrew Watts
49 | Bachelor</t>
  </si>
  <si>
    <t>00-27551135</t>
  </si>
  <si>
    <t>♀ Jonathan Conley
21 | Bachelor</t>
  </si>
  <si>
    <t>▼ Terminated
02/08/2022 - 10/08/2024</t>
  </si>
  <si>
    <t>00-27573415</t>
  </si>
  <si>
    <t>♀ Margaret Hughes
41 | Bachelor</t>
  </si>
  <si>
    <t>00-27609040</t>
  </si>
  <si>
    <t>♀ Isabella Dawson
38 | Bachelor</t>
  </si>
  <si>
    <t>00-27621753</t>
  </si>
  <si>
    <t>♀ Alexander Johnson
45 | High School</t>
  </si>
  <si>
    <t>00-27655789</t>
  </si>
  <si>
    <t>♀ Samantha Dunn
40 | Bachelor</t>
  </si>
  <si>
    <t>00-27659164</t>
  </si>
  <si>
    <t>♀ Steve Norris
42 | Bachelor</t>
  </si>
  <si>
    <t>00-27676124</t>
  </si>
  <si>
    <t>♀ Ricardo Jones
53 | Master</t>
  </si>
  <si>
    <t>00-27682464</t>
  </si>
  <si>
    <t>♀ Lauren Liu
28 | Bachelor</t>
  </si>
  <si>
    <t>00-27698856</t>
  </si>
  <si>
    <t>♀ Eugene Anderson
54 | Master</t>
  </si>
  <si>
    <t>00-27705074</t>
  </si>
  <si>
    <t>▼ Terminated
13/09/2017 - 11/03/2018</t>
  </si>
  <si>
    <t>00-27719312</t>
  </si>
  <si>
    <t>♀ Joanna Green
43 | PhD</t>
  </si>
  <si>
    <t>00-27740248</t>
  </si>
  <si>
    <t>♀ Brian Kim
44 | Bachelor</t>
  </si>
  <si>
    <t>▼ Terminated
22/11/2019 - 23/08/2022</t>
  </si>
  <si>
    <t>00-27748209</t>
  </si>
  <si>
    <t>♀ Zachary Gonzalez
63 | PhD</t>
  </si>
  <si>
    <t>00-27767441</t>
  </si>
  <si>
    <t>♀ Tammy Rosario
52 | Bachelor</t>
  </si>
  <si>
    <t>00-27770796</t>
  </si>
  <si>
    <t>♀ Jodi Bradford
48 | Bachelor</t>
  </si>
  <si>
    <t>00-27775673</t>
  </si>
  <si>
    <t>♀ Matthew Young
45 | Bachelor</t>
  </si>
  <si>
    <t>00-27789051</t>
  </si>
  <si>
    <t>♀ Elizabeth Andrade
47 | Bachelor</t>
  </si>
  <si>
    <t>00-27845866</t>
  </si>
  <si>
    <t>♀ William Russell
43 | Master</t>
  </si>
  <si>
    <t>00-27886045</t>
  </si>
  <si>
    <t>♀ Robert Blackwell
45 | Bachelor</t>
  </si>
  <si>
    <t>00-27920423</t>
  </si>
  <si>
    <t>♀ Kelly Grant
34 | Bachelor</t>
  </si>
  <si>
    <t>00-27926819</t>
  </si>
  <si>
    <t>♀ David Singleton
46 | Master</t>
  </si>
  <si>
    <t>00-28019246</t>
  </si>
  <si>
    <t>♀ Colton Jones
39 | Bachelor</t>
  </si>
  <si>
    <t>00-28022414</t>
  </si>
  <si>
    <t>♀ William Gross
21 | Bachelor</t>
  </si>
  <si>
    <t>00-28024248</t>
  </si>
  <si>
    <t>♀ Casey Jones
45 | High School</t>
  </si>
  <si>
    <t>▼ Terminated
01/12/2017 - 11/02/2021</t>
  </si>
  <si>
    <t>00-28051318</t>
  </si>
  <si>
    <t>♀ Isaac Cannon
23 | Bachelor</t>
  </si>
  <si>
    <t>00-28057280</t>
  </si>
  <si>
    <t>♀ David Walker
39 | High School</t>
  </si>
  <si>
    <t>00-28070539</t>
  </si>
  <si>
    <t>♀ Cody Long
31 | High School</t>
  </si>
  <si>
    <t>00-28095485</t>
  </si>
  <si>
    <t>♀ Andrew Davis
32 | Bachelor</t>
  </si>
  <si>
    <t>00-28104420</t>
  </si>
  <si>
    <t>♀ Samuel Price
30 | Bachelor</t>
  </si>
  <si>
    <t>00-28134687</t>
  </si>
  <si>
    <t>♀ Courtney Padilla
53 | Bachelor</t>
  </si>
  <si>
    <t>00-28153701</t>
  </si>
  <si>
    <t>♀ Susan Decker
43 | High School</t>
  </si>
  <si>
    <t>00-28164926</t>
  </si>
  <si>
    <t>♀ Taylor Nichols
48 | PhD</t>
  </si>
  <si>
    <t>00-28176954</t>
  </si>
  <si>
    <t>♀ Kyle Johnson
33 | Bachelor</t>
  </si>
  <si>
    <t>▼ Terminated
02/06/2022 - 19/05/2024</t>
  </si>
  <si>
    <t>00-28216197</t>
  </si>
  <si>
    <t>♀ Elizabeth Flores
48 | Bachelor</t>
  </si>
  <si>
    <t>00-28245984</t>
  </si>
  <si>
    <t>♀ Wyatt Moore
33 | High School</t>
  </si>
  <si>
    <t>00-28265078</t>
  </si>
  <si>
    <t>♀ Zachary Andrews
52 | Master</t>
  </si>
  <si>
    <t>00-28292826</t>
  </si>
  <si>
    <t>♀ Luke Ray
25 | Bachelor</t>
  </si>
  <si>
    <t>00-28293937</t>
  </si>
  <si>
    <t>♀ Madison Zavala
31 | High School</t>
  </si>
  <si>
    <t>00-28303840</t>
  </si>
  <si>
    <t>♀ Jill Davis
47 | Bachelor</t>
  </si>
  <si>
    <t>00-28396122</t>
  </si>
  <si>
    <t>00-28396177</t>
  </si>
  <si>
    <t>♀ Eric George
40 | PhD</t>
  </si>
  <si>
    <t>00-28416939</t>
  </si>
  <si>
    <t>♀ Pamela Estrada
52 | Bachelor</t>
  </si>
  <si>
    <t>00-28417392</t>
  </si>
  <si>
    <t>♀ Dominique Ryan
63 | Bachelor</t>
  </si>
  <si>
    <t>00-28419343</t>
  </si>
  <si>
    <t>♀ Nicole Pena
45 | Bachelor</t>
  </si>
  <si>
    <t>00-28422816</t>
  </si>
  <si>
    <t>♀ Ryan Brown
50 | Bachelor</t>
  </si>
  <si>
    <t>00-28450513</t>
  </si>
  <si>
    <t>♀ Amber Vance
53 | Bachelor</t>
  </si>
  <si>
    <t>▼ Terminated
27/11/2015 - 07/04/2021</t>
  </si>
  <si>
    <t>00-28453800</t>
  </si>
  <si>
    <t>♀ Joyce Allen
50 | Master</t>
  </si>
  <si>
    <t>▼ Terminated
20/01/2023 - 19/07/2023</t>
  </si>
  <si>
    <t>00-28463119</t>
  </si>
  <si>
    <t>♀ Debra Martinez
48 | High School</t>
  </si>
  <si>
    <t>00-28476277</t>
  </si>
  <si>
    <t>♀ Ashley Wright
39 | Bachelor</t>
  </si>
  <si>
    <t>00-28482756</t>
  </si>
  <si>
    <t>♀ Mark Ford
40 | Master</t>
  </si>
  <si>
    <t>00-28484302</t>
  </si>
  <si>
    <t>♀ Zoe Park
36 | Bachelor</t>
  </si>
  <si>
    <t>00-28493340</t>
  </si>
  <si>
    <t>♀ Tyrone Fowler
32 | Bachelor</t>
  </si>
  <si>
    <t>00-28534098</t>
  </si>
  <si>
    <t>♀ Michael Bell
55 | Bachelor</t>
  </si>
  <si>
    <t>00-28536762</t>
  </si>
  <si>
    <t>♀ Melissa Galvan
39 | High School</t>
  </si>
  <si>
    <t>00-28554345</t>
  </si>
  <si>
    <t>♀ Andrea Barber
30 | Bachelor</t>
  </si>
  <si>
    <t>00-28567321</t>
  </si>
  <si>
    <t>♀ Brandon Reilly
39 | Master</t>
  </si>
  <si>
    <t>00-28578556</t>
  </si>
  <si>
    <t>♀ Amanda Garcia
29 | Bachelor</t>
  </si>
  <si>
    <t>00-28634058</t>
  </si>
  <si>
    <t>♀ Megan Tyler
42 | Bachelor</t>
  </si>
  <si>
    <t>00-28634797</t>
  </si>
  <si>
    <t>▼ Terminated
08/05/2017 - 26/05/2019</t>
  </si>
  <si>
    <t>00-28652010</t>
  </si>
  <si>
    <t>♀ Matthew Barron
51 | High School</t>
  </si>
  <si>
    <t>00-28683135</t>
  </si>
  <si>
    <t>♀ Kenneth Woodard
49 | High School</t>
  </si>
  <si>
    <t>00-28754310</t>
  </si>
  <si>
    <t>♀ David Morris
64 | High School</t>
  </si>
  <si>
    <t>00-28767690</t>
  </si>
  <si>
    <t>♀ Jodi Stewart
43 | Bachelor</t>
  </si>
  <si>
    <t>00-28782925</t>
  </si>
  <si>
    <t>00-28793298</t>
  </si>
  <si>
    <t>♀ Michael Johnson
59 | PhD</t>
  </si>
  <si>
    <t>00-28865664</t>
  </si>
  <si>
    <t>♀ Justin Lee
45 | PhD</t>
  </si>
  <si>
    <t>00-28877659</t>
  </si>
  <si>
    <t>♀ Robert Baker
55 | Bachelor</t>
  </si>
  <si>
    <t>00-28889241</t>
  </si>
  <si>
    <t>♀ Brian Harris
52 | Bachelor</t>
  </si>
  <si>
    <t>00-28892086</t>
  </si>
  <si>
    <t>▼ Terminated
01/01/2022 - 30/06/2022</t>
  </si>
  <si>
    <t>00-28904718</t>
  </si>
  <si>
    <t>♀ Jose Thomas
41 | Master</t>
  </si>
  <si>
    <t>00-28963920</t>
  </si>
  <si>
    <t>♀ Russell Craig
39 | Bachelor</t>
  </si>
  <si>
    <t>00-28971329</t>
  </si>
  <si>
    <t>♀ Ricky Lopez
37 | Bachelor</t>
  </si>
  <si>
    <t>00-28975887</t>
  </si>
  <si>
    <t>♀ Kelly Washington
29 | High School</t>
  </si>
  <si>
    <t>00-28982195</t>
  </si>
  <si>
    <t>♀ Brian Frye
22 | Bachelor</t>
  </si>
  <si>
    <t>▼ Terminated
06/08/2018 - 02/02/2019</t>
  </si>
  <si>
    <t>00-28991936</t>
  </si>
  <si>
    <t>♀ John Marquez
48 | High School</t>
  </si>
  <si>
    <t>00-29000472</t>
  </si>
  <si>
    <t>♀ Rose Ramirez
53 | PhD</t>
  </si>
  <si>
    <t>00-29019782</t>
  </si>
  <si>
    <t>♀ Jamie Lopez
57 | Master</t>
  </si>
  <si>
    <t>00-29023738</t>
  </si>
  <si>
    <t>♀ James Smith
60 | High School</t>
  </si>
  <si>
    <t>00-29028482</t>
  </si>
  <si>
    <t>♀ Lee Giles
55 | Bachelor</t>
  </si>
  <si>
    <t>00-29053714</t>
  </si>
  <si>
    <t>♀ Brett Rodriguez
31 | High School</t>
  </si>
  <si>
    <t>00-29063958</t>
  </si>
  <si>
    <t>♀ Gregory Marshall
25 | Bachelor</t>
  </si>
  <si>
    <t>00-29085963</t>
  </si>
  <si>
    <t>♀ Roger Farrell
24 | Bachelor</t>
  </si>
  <si>
    <t>00-29102432</t>
  </si>
  <si>
    <t>♀ James Sanchez
63 | Bachelor</t>
  </si>
  <si>
    <t>00-29143006</t>
  </si>
  <si>
    <t>♀ Jeremiah Byrd
37 | Bachelor</t>
  </si>
  <si>
    <t>00-29145211</t>
  </si>
  <si>
    <t>♀ Jason Watson
55 | Bachelor</t>
  </si>
  <si>
    <t>00-29154498</t>
  </si>
  <si>
    <t>♀ Joseph Obrien
21 | Bachelor</t>
  </si>
  <si>
    <t>00-29173414</t>
  </si>
  <si>
    <t>♀ Victoria Henry
22 | Master</t>
  </si>
  <si>
    <t>▼ Terminated
18/05/2016 - 09/12/2024</t>
  </si>
  <si>
    <t>00-29182726</t>
  </si>
  <si>
    <t>♀ Denise Palmer
29 | Bachelor</t>
  </si>
  <si>
    <t>00-29187023</t>
  </si>
  <si>
    <t>♀ Scott Turner
37 | Bachelor</t>
  </si>
  <si>
    <t>00-29203803</t>
  </si>
  <si>
    <t>♀ Dean Marks
23 | Bachelor</t>
  </si>
  <si>
    <t>00-29214803</t>
  </si>
  <si>
    <t>♀ Chelsea Garrison
36 | Bachelor</t>
  </si>
  <si>
    <t>00-29237874</t>
  </si>
  <si>
    <t>♀ Kenneth Gonzalez
56 | PhD</t>
  </si>
  <si>
    <t>00-29254771</t>
  </si>
  <si>
    <t>♀ Kelly Jenkins
31 | Bachelor</t>
  </si>
  <si>
    <t>00-29310253</t>
  </si>
  <si>
    <t>♀ Timothy Gonzalez
61 | Master</t>
  </si>
  <si>
    <t>00-29329805</t>
  </si>
  <si>
    <t>♀ Kimberly Campbell
32 | Master</t>
  </si>
  <si>
    <t>00-29348212</t>
  </si>
  <si>
    <t>♀ Gabriel Parker
49 | Master</t>
  </si>
  <si>
    <t>▼ Terminated
18/10/2019 - 15/04/2020</t>
  </si>
  <si>
    <t>00-29353979</t>
  </si>
  <si>
    <t>♀ John Hester
25 | Master</t>
  </si>
  <si>
    <t>00-29378957</t>
  </si>
  <si>
    <t>♀ Victor Stanley
36 | Master</t>
  </si>
  <si>
    <t>00-29408873</t>
  </si>
  <si>
    <t>♀ Sheila Johnson
37 | High School</t>
  </si>
  <si>
    <t>00-29413831</t>
  </si>
  <si>
    <t>♀ Matthew Smith
27 | High School</t>
  </si>
  <si>
    <t>00-29421271</t>
  </si>
  <si>
    <t>00-29421410</t>
  </si>
  <si>
    <t>♀ Angela Torres
60 | Master</t>
  </si>
  <si>
    <t>00-29437798</t>
  </si>
  <si>
    <t>♀ Ashley Smith
36 | Bachelor</t>
  </si>
  <si>
    <t>00-29485870</t>
  </si>
  <si>
    <t>♀ William Mitchell
44 | Master</t>
  </si>
  <si>
    <t>00-29487289</t>
  </si>
  <si>
    <t>♀ Leslie Simmons
33 | Master</t>
  </si>
  <si>
    <t>00-29533708</t>
  </si>
  <si>
    <t>♀ Craig Ward
41 | Bachelor</t>
  </si>
  <si>
    <t>00-29548080</t>
  </si>
  <si>
    <t>♀ Virginia Chavez
45 | Master</t>
  </si>
  <si>
    <t>00-29583570</t>
  </si>
  <si>
    <t>♀ Jeffrey Forbes
25 | High School</t>
  </si>
  <si>
    <t>00-29668825</t>
  </si>
  <si>
    <t>00-29694380</t>
  </si>
  <si>
    <t>♀ David Lopez
44 | Bachelor</t>
  </si>
  <si>
    <t>00-29711900</t>
  </si>
  <si>
    <t>♀ Virginia Stanley
43 | High School</t>
  </si>
  <si>
    <t>00-29741209</t>
  </si>
  <si>
    <t>♀ Kyle Hunter
45 | Bachelor</t>
  </si>
  <si>
    <t>00-29747600</t>
  </si>
  <si>
    <t>♀ Michelle Santos
53 | High School</t>
  </si>
  <si>
    <t>00-29760210</t>
  </si>
  <si>
    <t>♀ Robin Estrada
35 | Bachelor</t>
  </si>
  <si>
    <t>00-29788104</t>
  </si>
  <si>
    <t>♀ Anthony Brewer
39 | Master</t>
  </si>
  <si>
    <t>00-29804386</t>
  </si>
  <si>
    <t>♀ Monique Wallace
52 | Bachelor</t>
  </si>
  <si>
    <t>▼ Terminated
27/09/2023 - 25/03/2024</t>
  </si>
  <si>
    <t>00-29812515</t>
  </si>
  <si>
    <t>♀ Walter Smith
35 | Bachelor</t>
  </si>
  <si>
    <t>00-29838314</t>
  </si>
  <si>
    <t>♀ Karen Duncan
25 | Bachelor</t>
  </si>
  <si>
    <t>00-29858055</t>
  </si>
  <si>
    <t>♀ Brandon Butler
37 | Master</t>
  </si>
  <si>
    <t>00-29860461</t>
  </si>
  <si>
    <t>♀ John Blair
40 | Bachelor</t>
  </si>
  <si>
    <t>00-29868814</t>
  </si>
  <si>
    <t>♀ Mark King
33 | Bachelor</t>
  </si>
  <si>
    <t>00-29911932</t>
  </si>
  <si>
    <t>♀ George Parker
63 | PhD</t>
  </si>
  <si>
    <t>00-29978275</t>
  </si>
  <si>
    <t>♀ Lisa Gross
53 | PhD</t>
  </si>
  <si>
    <t>00-30002379</t>
  </si>
  <si>
    <t>♀ Taylor Santos
63 | Master</t>
  </si>
  <si>
    <t>00-30036175</t>
  </si>
  <si>
    <t>♀ Carrie Li
62 | Master</t>
  </si>
  <si>
    <t>00-30049084</t>
  </si>
  <si>
    <t>♀ Stanley Mcdowell
39 | Bachelor</t>
  </si>
  <si>
    <t>00-30051403</t>
  </si>
  <si>
    <t>00-30072000</t>
  </si>
  <si>
    <t>♀ Debra Mullen
41 | Bachelor</t>
  </si>
  <si>
    <t>00-30127592</t>
  </si>
  <si>
    <t>♀ Denise Nelson
48 | Master</t>
  </si>
  <si>
    <t>00-30149849</t>
  </si>
  <si>
    <t>♀ James Compton
25 | Bachelor</t>
  </si>
  <si>
    <t>00-30179511</t>
  </si>
  <si>
    <t>♀ Daniel Moyer
36 | High School</t>
  </si>
  <si>
    <t>00-30182766</t>
  </si>
  <si>
    <t>♀ Joanne Cain
23 | Master</t>
  </si>
  <si>
    <t>▼ Terminated
05/08/2018 - 22/07/2021</t>
  </si>
  <si>
    <t>00-30202738</t>
  </si>
  <si>
    <t>♀ Christopher Best
45 | Bachelor</t>
  </si>
  <si>
    <t>00-30205031</t>
  </si>
  <si>
    <t>♀ Scott Brown
65 | Bachelor</t>
  </si>
  <si>
    <t>00-30224423</t>
  </si>
  <si>
    <t>♀ Jennifer Johnson
34 | Bachelor</t>
  </si>
  <si>
    <t>00-30232996</t>
  </si>
  <si>
    <t>♀ James Gomez
44 | Bachelor</t>
  </si>
  <si>
    <t>00-30248230</t>
  </si>
  <si>
    <t>♀ Alyssa Chavez
50 | Bachelor</t>
  </si>
  <si>
    <t>▼ Terminated
23/08/2018 - 19/02/2019</t>
  </si>
  <si>
    <t>00-30270856</t>
  </si>
  <si>
    <t>♀ Elizabeth Schmidt
40 | Bachelor</t>
  </si>
  <si>
    <t>▼ Terminated
05/09/2015 - 07/10/2018</t>
  </si>
  <si>
    <t>00-30272064</t>
  </si>
  <si>
    <t>♀ Brenda Watson
27 | Bachelor</t>
  </si>
  <si>
    <t>00-30273667</t>
  </si>
  <si>
    <t>♀ Brandi Adams
58 | High School</t>
  </si>
  <si>
    <t>00-30290817</t>
  </si>
  <si>
    <t>♀ Kirk Mccormick
25 | Bachelor</t>
  </si>
  <si>
    <t>00-30320928</t>
  </si>
  <si>
    <t>♀ Danielle Wood
52 | Master</t>
  </si>
  <si>
    <t>00-30325007</t>
  </si>
  <si>
    <t>♀ Michael Atkinson
39 | High School</t>
  </si>
  <si>
    <t>00-30326795</t>
  </si>
  <si>
    <t>♀ Angela Foster
57 | High School</t>
  </si>
  <si>
    <t>00-30340520</t>
  </si>
  <si>
    <t>♀ Craig Buck
41 | Bachelor</t>
  </si>
  <si>
    <t>00-30340933</t>
  </si>
  <si>
    <t>00-30350750</t>
  </si>
  <si>
    <t>♀ Joe Smith
28 | PhD</t>
  </si>
  <si>
    <t>00-30370571</t>
  </si>
  <si>
    <t>♀ Rebecca Estes
48 | PhD</t>
  </si>
  <si>
    <t>00-30372558</t>
  </si>
  <si>
    <t>♀ Keith Mejia
39 | Bachelor</t>
  </si>
  <si>
    <t>00-30452685</t>
  </si>
  <si>
    <t>♀ Martha Anthony
36 | High School</t>
  </si>
  <si>
    <t>00-30493013</t>
  </si>
  <si>
    <t>♀ Laura Davis
61 | Bachelor</t>
  </si>
  <si>
    <t>00-30565671</t>
  </si>
  <si>
    <t>♀ Jeffery Baker
54 | Bachelor</t>
  </si>
  <si>
    <t>00-30576183</t>
  </si>
  <si>
    <t>♀ Michael Brown
23 | Bachelor</t>
  </si>
  <si>
    <t>00-30592253</t>
  </si>
  <si>
    <t>♀ Steven Green
48 | High School</t>
  </si>
  <si>
    <t>00-30601268</t>
  </si>
  <si>
    <t>♀ David Mayer
46 | High School</t>
  </si>
  <si>
    <t>00-30610994</t>
  </si>
  <si>
    <t>♀ Joseph Curtis
54 | Bachelor</t>
  </si>
  <si>
    <t>00-30617314</t>
  </si>
  <si>
    <t>♀ Joshua Huffman
34 | Bachelor</t>
  </si>
  <si>
    <t>00-30633166</t>
  </si>
  <si>
    <t>♀ Jeffrey Harris
33 | Bachelor</t>
  </si>
  <si>
    <t>00-30636590</t>
  </si>
  <si>
    <t>♀ Michael Martin
50 | High School</t>
  </si>
  <si>
    <t>00-30641306</t>
  </si>
  <si>
    <t>♀ Margaret Gardner
42 | Bachelor</t>
  </si>
  <si>
    <t>00-30665654</t>
  </si>
  <si>
    <t>♀ Barbara Parks
44 | Bachelor</t>
  </si>
  <si>
    <t>▼ Terminated
28/02/2020 - 26/08/2020</t>
  </si>
  <si>
    <t>00-30668431</t>
  </si>
  <si>
    <t>♀ William Wilson
34 | Bachelor</t>
  </si>
  <si>
    <t>00-30679969</t>
  </si>
  <si>
    <t>♀ Regina Olson
40 | Bachelor</t>
  </si>
  <si>
    <t>00-30688043</t>
  </si>
  <si>
    <t>♀ William Hernandez
42 | Bachelor</t>
  </si>
  <si>
    <t>00-30743797</t>
  </si>
  <si>
    <t>♀ Tonya Roman
53 | Bachelor</t>
  </si>
  <si>
    <t>▼ Terminated
24/07/2018 - 20/01/2019</t>
  </si>
  <si>
    <t>00-30746464</t>
  </si>
  <si>
    <t>♀ Caroline Ray
31 | High School</t>
  </si>
  <si>
    <t>00-30749745</t>
  </si>
  <si>
    <t>♀ Zachary Hart
45 | Bachelor</t>
  </si>
  <si>
    <t>00-30759612</t>
  </si>
  <si>
    <t>♀ Nicholas Hahn
35 | Bachelor</t>
  </si>
  <si>
    <t>00-30761643</t>
  </si>
  <si>
    <t>♀ Carolyn Nguyen
57 | Bachelor</t>
  </si>
  <si>
    <t>00-30771252</t>
  </si>
  <si>
    <t>♀ Adam Williams
44 | Bachelor</t>
  </si>
  <si>
    <t>00-30772573</t>
  </si>
  <si>
    <t>♀ Alyssa Parsons
58 | Master</t>
  </si>
  <si>
    <t>00-30803857</t>
  </si>
  <si>
    <t>♀ Sabrina Ward
30 | High School</t>
  </si>
  <si>
    <t>00-30804224</t>
  </si>
  <si>
    <t>♀ Veronica Castro
53 | PhD</t>
  </si>
  <si>
    <t>00-30806860</t>
  </si>
  <si>
    <t>♀ Maureen Lawrence
26 | Bachelor</t>
  </si>
  <si>
    <t>00-30845672</t>
  </si>
  <si>
    <t>♀ Daniel Vaughn
35 | Bachelor</t>
  </si>
  <si>
    <t>00-30858851</t>
  </si>
  <si>
    <t>♀ Brittany Price
53 | High School</t>
  </si>
  <si>
    <t>▼ Terminated
30/09/2016 - 13/08/2021</t>
  </si>
  <si>
    <t>00-30888358</t>
  </si>
  <si>
    <t>♀ Emily Chambers
41 | Bachelor</t>
  </si>
  <si>
    <t>00-30906603</t>
  </si>
  <si>
    <t>♀ Ashley Short
42 | Bachelor</t>
  </si>
  <si>
    <t>00-30922844</t>
  </si>
  <si>
    <t>♀ Don Russo
56 | Bachelor</t>
  </si>
  <si>
    <t>00-30924610</t>
  </si>
  <si>
    <t>♀ Jeanette Rios
50 | High School</t>
  </si>
  <si>
    <t>00-30928435</t>
  </si>
  <si>
    <t>♀ Kelly Martin
50 | High School</t>
  </si>
  <si>
    <t>00-30966164</t>
  </si>
  <si>
    <t>♀ Donna Richardson
39 | Bachelor</t>
  </si>
  <si>
    <t>00-30979701</t>
  </si>
  <si>
    <t>♀ Timothy Vaughn
34 | Bachelor</t>
  </si>
  <si>
    <t>00-30980122</t>
  </si>
  <si>
    <t>♀ Tara Weaver
54 | Bachelor</t>
  </si>
  <si>
    <t>00-30981381</t>
  </si>
  <si>
    <t>♀ Rodney Bennett
45 | Master</t>
  </si>
  <si>
    <t>00-31010543</t>
  </si>
  <si>
    <t>00-31025774</t>
  </si>
  <si>
    <t>♀ George Kane
53 | Master</t>
  </si>
  <si>
    <t>00-31028161</t>
  </si>
  <si>
    <t>♀ Jeff Arnold
64 | PhD</t>
  </si>
  <si>
    <t>00-31030803</t>
  </si>
  <si>
    <t>♀ Daniel Garcia
53 | Bachelor</t>
  </si>
  <si>
    <t>00-31043745</t>
  </si>
  <si>
    <t>♀ Jennifer Long
65 | Bachelor</t>
  </si>
  <si>
    <t>00-31045425</t>
  </si>
  <si>
    <t>♀ Mark Johnson
24 | Bachelor</t>
  </si>
  <si>
    <t>00-31052222</t>
  </si>
  <si>
    <t>♀ Ashley Green
39 | High School</t>
  </si>
  <si>
    <t>00-31079288</t>
  </si>
  <si>
    <t>00-31131878</t>
  </si>
  <si>
    <t>♀ William Harrison
53 | High School</t>
  </si>
  <si>
    <t>00-31151411</t>
  </si>
  <si>
    <t>00-31194143</t>
  </si>
  <si>
    <t>♀ Scott Taylor
36 | Bachelor</t>
  </si>
  <si>
    <t>00-31206894</t>
  </si>
  <si>
    <t>♀ Cynthia Poole
40 | High School</t>
  </si>
  <si>
    <t>00-31212522</t>
  </si>
  <si>
    <t>♀ Joseph Bradley
22 | Master</t>
  </si>
  <si>
    <t>00-31217083</t>
  </si>
  <si>
    <t>00-31236454</t>
  </si>
  <si>
    <t>♀ Kathleen Zavala
61 | Bachelor</t>
  </si>
  <si>
    <t>00-31264801</t>
  </si>
  <si>
    <t>♀ Anthony Sullivan
59 | Bachelor</t>
  </si>
  <si>
    <t>00-31265947</t>
  </si>
  <si>
    <t>♀ Barbara Faulkner
40 | Master</t>
  </si>
  <si>
    <t>00-31287665</t>
  </si>
  <si>
    <t>♀ Stacey Newman
48 | Bachelor</t>
  </si>
  <si>
    <t>00-31329251</t>
  </si>
  <si>
    <t>♀ Timothy Hall
35 | High School</t>
  </si>
  <si>
    <t>00-31336920</t>
  </si>
  <si>
    <t>♀ Anthony Roman
30 | High School</t>
  </si>
  <si>
    <t>00-31343341</t>
  </si>
  <si>
    <t>♀ Eric Chandler
53 | High School</t>
  </si>
  <si>
    <t>00-31361812</t>
  </si>
  <si>
    <t>▼ Terminated
15/09/2022 - 14/03/2023</t>
  </si>
  <si>
    <t>00-31366388</t>
  </si>
  <si>
    <t>♀ Richard Haney
64 | Master</t>
  </si>
  <si>
    <t>00-31366552</t>
  </si>
  <si>
    <t>♀ William Collins
37 | Bachelor</t>
  </si>
  <si>
    <t>00-31368924</t>
  </si>
  <si>
    <t>♀ Helen Moore
60 | Bachelor</t>
  </si>
  <si>
    <t>00-31369793</t>
  </si>
  <si>
    <t>00-31370471</t>
  </si>
  <si>
    <t>♀ Joshua Juarez
42 | High School</t>
  </si>
  <si>
    <t>00-31398059</t>
  </si>
  <si>
    <t>♀ Troy Marshall
51 | Bachelor</t>
  </si>
  <si>
    <t>00-31400078</t>
  </si>
  <si>
    <t>00-31424479</t>
  </si>
  <si>
    <t>♀ John Golden
24 | Bachelor</t>
  </si>
  <si>
    <t>▼ Terminated
13/01/2016 - 06/03/2019</t>
  </si>
  <si>
    <t>00-31429110</t>
  </si>
  <si>
    <t>♀ Joshua Booth
29 | Bachelor</t>
  </si>
  <si>
    <t>▼ Terminated
22/10/2022 - 20/04/2023</t>
  </si>
  <si>
    <t>00-31508787</t>
  </si>
  <si>
    <t>♀ Felicia Hill
35 | Bachelor</t>
  </si>
  <si>
    <t>00-31517603</t>
  </si>
  <si>
    <t>♀ Jamie Zamora
46 | Bachelor</t>
  </si>
  <si>
    <t>00-31518068</t>
  </si>
  <si>
    <t>♀ Ryan Flowers
26 | Bachelor</t>
  </si>
  <si>
    <t>00-31527957</t>
  </si>
  <si>
    <t>♀ Timothy Griffith
21 | Bachelor</t>
  </si>
  <si>
    <t>00-31536347</t>
  </si>
  <si>
    <t>♀ Brian Brooks
28 | High School</t>
  </si>
  <si>
    <t>00-31596235</t>
  </si>
  <si>
    <t>♀ John Watson
44 | Bachelor</t>
  </si>
  <si>
    <t>00-31598016</t>
  </si>
  <si>
    <t>00-31622965</t>
  </si>
  <si>
    <t>♀ William Burns
51 | Bachelor</t>
  </si>
  <si>
    <t>00-31659959</t>
  </si>
  <si>
    <t>00-31666421</t>
  </si>
  <si>
    <t>♀ Andrew Martin
22 | Bachelor</t>
  </si>
  <si>
    <t>00-31684442</t>
  </si>
  <si>
    <t>♀ Daniel Wells
51 | Bachelor</t>
  </si>
  <si>
    <t>00-31763610</t>
  </si>
  <si>
    <t>♀ Gary Bentley
43 | Bachelor</t>
  </si>
  <si>
    <t>00-31770432</t>
  </si>
  <si>
    <t>♀ Aimee Brewer
27 | Bachelor</t>
  </si>
  <si>
    <t>00-31779411</t>
  </si>
  <si>
    <t>♀ John Taylor
41 | Bachelor</t>
  </si>
  <si>
    <t>00-31810655</t>
  </si>
  <si>
    <t>♀ Amy King
21 | High School</t>
  </si>
  <si>
    <t>▼ Terminated
20/10/2019 - 28/12/2021</t>
  </si>
  <si>
    <t>00-31843423</t>
  </si>
  <si>
    <t>♀ Joseph Rivera
58 | High School</t>
  </si>
  <si>
    <t>00-31851520</t>
  </si>
  <si>
    <t>♀ Michael Burke
31 | Bachelor</t>
  </si>
  <si>
    <t>00-31858604</t>
  </si>
  <si>
    <t>♀ Courtney Miller
23 | High School</t>
  </si>
  <si>
    <t>00-31866570</t>
  </si>
  <si>
    <t>♀ James Thompson
35 | Bachelor</t>
  </si>
  <si>
    <t>00-31881401</t>
  </si>
  <si>
    <t>♀ Harold Carlson
25 | Bachelor</t>
  </si>
  <si>
    <t>00-31898382</t>
  </si>
  <si>
    <t>♀ Angela Smith
26 | Bachelor</t>
  </si>
  <si>
    <t>00-31911949</t>
  </si>
  <si>
    <t>♀ Douglas Alvarez
37 | Master</t>
  </si>
  <si>
    <t>00-32031067</t>
  </si>
  <si>
    <t>♀ Melanie Young
49 | PhD</t>
  </si>
  <si>
    <t>00-32095445</t>
  </si>
  <si>
    <t>♀ Eric Lee
35 | Bachelor</t>
  </si>
  <si>
    <t>00-32109952</t>
  </si>
  <si>
    <t>♀ Casey Harris
64 | Bachelor</t>
  </si>
  <si>
    <t>00-32110051</t>
  </si>
  <si>
    <t>♀ Judith Salas
55 | Bachelor</t>
  </si>
  <si>
    <t>00-32112320</t>
  </si>
  <si>
    <t>00-32121080</t>
  </si>
  <si>
    <t>♀ Mary Graham
39 | PhD</t>
  </si>
  <si>
    <t>00-32174293</t>
  </si>
  <si>
    <t>♀ Ashley Moore
47 | Master</t>
  </si>
  <si>
    <t>00-32226983</t>
  </si>
  <si>
    <t>♀ Steven Perry
39 | Bachelor</t>
  </si>
  <si>
    <t>00-32270634</t>
  </si>
  <si>
    <t>♀ Aaron Joyce
54 | Bachelor</t>
  </si>
  <si>
    <t>00-32272814</t>
  </si>
  <si>
    <t>♀ Donald Wright
45 | Bachelor</t>
  </si>
  <si>
    <t>00-32328873</t>
  </si>
  <si>
    <t>♀ Cassandra French
25 | Bachelor</t>
  </si>
  <si>
    <t>00-32345030</t>
  </si>
  <si>
    <t>♀ Christopher Day
33 | High School</t>
  </si>
  <si>
    <t>00-32388767</t>
  </si>
  <si>
    <t>♀ Jessica Crosby
35 | Bachelor</t>
  </si>
  <si>
    <t>00-32436477</t>
  </si>
  <si>
    <t>♀ Danielle Jones
36 | Master</t>
  </si>
  <si>
    <t>00-32467106</t>
  </si>
  <si>
    <t>♀ Kimberly Ramirez
31 | Bachelor</t>
  </si>
  <si>
    <t>00-32505538</t>
  </si>
  <si>
    <t>♀ Bethany Grant
52 | Bachelor</t>
  </si>
  <si>
    <t>00-32509513</t>
  </si>
  <si>
    <t>♀ Erin Rowland
38 | High School</t>
  </si>
  <si>
    <t>00-32518072</t>
  </si>
  <si>
    <t>♀ Brittney Henderson
40 | Master</t>
  </si>
  <si>
    <t>00-32531664</t>
  </si>
  <si>
    <t>♀ David Ellis
23 | Master</t>
  </si>
  <si>
    <t>00-32561918</t>
  </si>
  <si>
    <t>00-32569515</t>
  </si>
  <si>
    <t>♀ Laura Palmer
54 | Bachelor</t>
  </si>
  <si>
    <t>00-32573757</t>
  </si>
  <si>
    <t>00-32581930</t>
  </si>
  <si>
    <t>♀ Matthew Johnson
30 | Bachelor</t>
  </si>
  <si>
    <t>00-32599227</t>
  </si>
  <si>
    <t>♀ Sarah Durham
41 | Master</t>
  </si>
  <si>
    <t>▼ Terminated
14/09/2018 - 22/03/2022</t>
  </si>
  <si>
    <t>00-32657392</t>
  </si>
  <si>
    <t>♀ James Coleman
57 | High School</t>
  </si>
  <si>
    <t>00-32782148</t>
  </si>
  <si>
    <t>♀ James Franklin
36 | Bachelor</t>
  </si>
  <si>
    <t>00-32791279</t>
  </si>
  <si>
    <t>♀ George Davis
27 | Bachelor</t>
  </si>
  <si>
    <t>00-32808354</t>
  </si>
  <si>
    <t>♀ Ashley Herrera
42 | Bachelor</t>
  </si>
  <si>
    <t>00-32833506</t>
  </si>
  <si>
    <t>♀ Shannon Forbes
54 | High School</t>
  </si>
  <si>
    <t>00-32862463</t>
  </si>
  <si>
    <t>♀ Thomas Barrett
46 | Bachelor</t>
  </si>
  <si>
    <t>00-32862496</t>
  </si>
  <si>
    <t>♀ James Valenzuela
57 | PhD</t>
  </si>
  <si>
    <t>00-32880719</t>
  </si>
  <si>
    <t>00-32883633</t>
  </si>
  <si>
    <t>♀ Laura Cole
39 | High School</t>
  </si>
  <si>
    <t>00-32898616</t>
  </si>
  <si>
    <t>00-32915798</t>
  </si>
  <si>
    <t>♀ Amber Newman
54 | Bachelor</t>
  </si>
  <si>
    <t>00-32924595</t>
  </si>
  <si>
    <t>♀ John Wise
52 | High School</t>
  </si>
  <si>
    <t>00-32925528</t>
  </si>
  <si>
    <t>♀ Michele Garcia
36 | Bachelor</t>
  </si>
  <si>
    <t>00-32986505</t>
  </si>
  <si>
    <t>♀ Ryan Hudson
42 | High School</t>
  </si>
  <si>
    <t>00-33022123</t>
  </si>
  <si>
    <t>♀ Alan Foley
43 | Bachelor</t>
  </si>
  <si>
    <t>00-33042106</t>
  </si>
  <si>
    <t>♀ James Rose
54 | Bachelor</t>
  </si>
  <si>
    <t>00-33050625</t>
  </si>
  <si>
    <t>♀ Edwin Gonzalez
25 | Bachelor</t>
  </si>
  <si>
    <t>00-33052880</t>
  </si>
  <si>
    <t>♀ Laura Jensen
37 | High School</t>
  </si>
  <si>
    <t>00-33057873</t>
  </si>
  <si>
    <t>♀ Melissa Silva
23 | Bachelor</t>
  </si>
  <si>
    <t>00-33093235</t>
  </si>
  <si>
    <t>♀ John Saunders
45 | Bachelor</t>
  </si>
  <si>
    <t>00-33101632</t>
  </si>
  <si>
    <t>♀ Lisa Singleton
23 | Bachelor</t>
  </si>
  <si>
    <t>00-33114350</t>
  </si>
  <si>
    <t>00-33118870</t>
  </si>
  <si>
    <t>♀ Jacob Mason
31 | Master</t>
  </si>
  <si>
    <t>00-33119000</t>
  </si>
  <si>
    <t>♀ Elizabeth Riley
65 | Bachelor</t>
  </si>
  <si>
    <t>00-33141548</t>
  </si>
  <si>
    <t>♀ Alexandria Perez
25 | Master</t>
  </si>
  <si>
    <t>00-33150209</t>
  </si>
  <si>
    <t>♀ Brian Rodriguez
48 | High School</t>
  </si>
  <si>
    <t>00-33150813</t>
  </si>
  <si>
    <t>♀ Dwayne Simmons
32 | Bachelor</t>
  </si>
  <si>
    <t>00-33167793</t>
  </si>
  <si>
    <t>♀ Lori Jones
47 | High School</t>
  </si>
  <si>
    <t>00-33205676</t>
  </si>
  <si>
    <t>♀ Kevin Rosales
46 | Master</t>
  </si>
  <si>
    <t>00-33226296</t>
  </si>
  <si>
    <t>♀ Brittney Lopez
36 | Bachelor</t>
  </si>
  <si>
    <t>00-33281964</t>
  </si>
  <si>
    <t>♀ John Collins
26 | Bachelor</t>
  </si>
  <si>
    <t>00-33291610</t>
  </si>
  <si>
    <t>00-33336132</t>
  </si>
  <si>
    <t>♀ Brenda Bailey
21 | Bachelor</t>
  </si>
  <si>
    <t>▼ Terminated
25/11/2015 - 29/11/2022</t>
  </si>
  <si>
    <t>00-33389105</t>
  </si>
  <si>
    <t>♀ Brandon White
61 | Bachelor</t>
  </si>
  <si>
    <t>00-33391451</t>
  </si>
  <si>
    <t>00-33392072</t>
  </si>
  <si>
    <t>♀ Benjamin Moore
24 | Bachelor</t>
  </si>
  <si>
    <t>00-33426205</t>
  </si>
  <si>
    <t>♀ James Weaver
50 | Master</t>
  </si>
  <si>
    <t>00-33436273</t>
  </si>
  <si>
    <t>♀ Matthew Moore
36 | Bachelor</t>
  </si>
  <si>
    <t>00-33481693</t>
  </si>
  <si>
    <t>♀ Debra Watkins
45 | High School</t>
  </si>
  <si>
    <t>00-33504891</t>
  </si>
  <si>
    <t>♀ Catherine Huber
61 | Bachelor</t>
  </si>
  <si>
    <t>00-33559082</t>
  </si>
  <si>
    <t>♀ Ebony Henry
41 | PhD</t>
  </si>
  <si>
    <t>00-33581357</t>
  </si>
  <si>
    <t>♀ Antonio Wood
28 | Bachelor</t>
  </si>
  <si>
    <t>00-33584929</t>
  </si>
  <si>
    <t>♀ Cheryl Compton
57 | Master</t>
  </si>
  <si>
    <t>00-33593960</t>
  </si>
  <si>
    <t>♀ Linda Arnold
27 | High School</t>
  </si>
  <si>
    <t>▼ Terminated
25/08/2018 - 21/02/2019</t>
  </si>
  <si>
    <t>00-33665782</t>
  </si>
  <si>
    <t>♀ Scott Peck
23 | Bachelor</t>
  </si>
  <si>
    <t>00-33734184</t>
  </si>
  <si>
    <t>♀ Erik Brown
40 | Bachelor</t>
  </si>
  <si>
    <t>00-33738978</t>
  </si>
  <si>
    <t>00-33744145</t>
  </si>
  <si>
    <t>♀ Gregory Larson
32 | Bachelor</t>
  </si>
  <si>
    <t>00-33748640</t>
  </si>
  <si>
    <t>♀ Austin Collins
52 | High School</t>
  </si>
  <si>
    <t>00-33768506</t>
  </si>
  <si>
    <t>♀ Linda Santiago
45 | High School</t>
  </si>
  <si>
    <t>00-33776150</t>
  </si>
  <si>
    <t>♀ Alfred Baker
53 | High School</t>
  </si>
  <si>
    <t>00-33798326</t>
  </si>
  <si>
    <t>♀ Nicholas Reed
31 | Bachelor</t>
  </si>
  <si>
    <t>00-33832188</t>
  </si>
  <si>
    <t>♀ Kristina Todd
28 | Bachelor</t>
  </si>
  <si>
    <t>00-33833454</t>
  </si>
  <si>
    <t>♀ Tony Dunn
49 | Bachelor</t>
  </si>
  <si>
    <t>00-33860571</t>
  </si>
  <si>
    <t>♀ Amy Foster
37 | Bachelor</t>
  </si>
  <si>
    <t>00-33898911</t>
  </si>
  <si>
    <t>♀ Jeffrey Powers
45 | High School</t>
  </si>
  <si>
    <t>00-33899852</t>
  </si>
  <si>
    <t>♀ Jennifer Fox
50 | Master</t>
  </si>
  <si>
    <t>00-33915102</t>
  </si>
  <si>
    <t>♀ Ashley Washington
46 | Bachelor</t>
  </si>
  <si>
    <t>00-33954324</t>
  </si>
  <si>
    <t>♀ Emily Mitchell
37 | Master</t>
  </si>
  <si>
    <t>▼ Terminated
04/01/2024 - 02/07/2024</t>
  </si>
  <si>
    <t>00-33963425</t>
  </si>
  <si>
    <t>♀ Anthony Clarke
41 | Bachelor</t>
  </si>
  <si>
    <t>00-33994116</t>
  </si>
  <si>
    <t>♀ Ryan Peters
48 | Master</t>
  </si>
  <si>
    <t>00-34003439</t>
  </si>
  <si>
    <t>♀ Carl Campbell
32 | Bachelor</t>
  </si>
  <si>
    <t>00-34049258</t>
  </si>
  <si>
    <t>♀ Tracy Massey
62 | Master</t>
  </si>
  <si>
    <t>00-34058025</t>
  </si>
  <si>
    <t>00-34077528</t>
  </si>
  <si>
    <t>♀ Gregory Wood
38 | Master</t>
  </si>
  <si>
    <t>00-34132872</t>
  </si>
  <si>
    <t>♀ Lisa Simpson
30 | Bachelor</t>
  </si>
  <si>
    <t>00-34134478</t>
  </si>
  <si>
    <t>♀ Amber Sherman
39 | Bachelor</t>
  </si>
  <si>
    <t>▼ Terminated
23/10/2015 - 25/10/2018</t>
  </si>
  <si>
    <t>00-34163569</t>
  </si>
  <si>
    <t>♀ James Bryant
32 | Bachelor</t>
  </si>
  <si>
    <t>00-34198568</t>
  </si>
  <si>
    <t>♀ Russell Anderson
41 | Bachelor</t>
  </si>
  <si>
    <t>00-34220459</t>
  </si>
  <si>
    <t>♀ Cassidy Mason
23 | Bachelor</t>
  </si>
  <si>
    <t>▼ Terminated
25/01/2020 - 27/12/2024</t>
  </si>
  <si>
    <t>00-34253410</t>
  </si>
  <si>
    <t>♀ Julia Keller
58 | PhD</t>
  </si>
  <si>
    <t>00-34266570</t>
  </si>
  <si>
    <t>♀ Troy Brown
57 | Bachelor</t>
  </si>
  <si>
    <t>00-34304645</t>
  </si>
  <si>
    <t>00-34314630</t>
  </si>
  <si>
    <t>♀ Susan Hill
29 | Bachelor</t>
  </si>
  <si>
    <t>00-34388806</t>
  </si>
  <si>
    <t>♀ Hannah Grant
35 | Bachelor</t>
  </si>
  <si>
    <t>00-34390832</t>
  </si>
  <si>
    <t>♀ Omar Weaver
45 | Master</t>
  </si>
  <si>
    <t>00-34397834</t>
  </si>
  <si>
    <t>♀ Bryan Lopez
40 | Bachelor</t>
  </si>
  <si>
    <t>00-34410491</t>
  </si>
  <si>
    <t>♀ William Rogers
25 | Bachelor</t>
  </si>
  <si>
    <t>00-34418079</t>
  </si>
  <si>
    <t>♀ Ashley Washington
28 | Bachelor</t>
  </si>
  <si>
    <t>00-34484603</t>
  </si>
  <si>
    <t>♀ Lisa Peterson
32 | Bachelor</t>
  </si>
  <si>
    <t>00-34502256</t>
  </si>
  <si>
    <t>♀ Jason Lee
28 | PhD</t>
  </si>
  <si>
    <t>00-34512392</t>
  </si>
  <si>
    <t>♀ Edwin White
29 | Bachelor</t>
  </si>
  <si>
    <t>00-34515629</t>
  </si>
  <si>
    <t>♀ Brooke Short
59 | Bachelor</t>
  </si>
  <si>
    <t>00-34519519</t>
  </si>
  <si>
    <t>♀ Brenda Miller
31 | PhD</t>
  </si>
  <si>
    <t>00-34532913</t>
  </si>
  <si>
    <t>♀ Donald Love
47 | Master</t>
  </si>
  <si>
    <t>00-34574296</t>
  </si>
  <si>
    <t>♀ Jonathan Hull
52 | Bachelor</t>
  </si>
  <si>
    <t>00-34609232</t>
  </si>
  <si>
    <t>♀ Amy White
36 | PhD</t>
  </si>
  <si>
    <t>00-34616054</t>
  </si>
  <si>
    <t>00-34616876</t>
  </si>
  <si>
    <t>♀ Nancy Hoover
36 | Master</t>
  </si>
  <si>
    <t>00-34661114</t>
  </si>
  <si>
    <t>♀ Kimberly Martinez
20 | Bachelor</t>
  </si>
  <si>
    <t>00-34679818</t>
  </si>
  <si>
    <t>♀ Monica Soto
33 | Master</t>
  </si>
  <si>
    <t>▼ Terminated
20/08/2022 - 16/02/2023</t>
  </si>
  <si>
    <t>00-34690946</t>
  </si>
  <si>
    <t>♀ Peter Lee
61 | PhD</t>
  </si>
  <si>
    <t>00-34706569</t>
  </si>
  <si>
    <t>00-34714210</t>
  </si>
  <si>
    <t>♀ Diana Cantrell
26 | Bachelor</t>
  </si>
  <si>
    <t>00-34723692</t>
  </si>
  <si>
    <t>♀ Craig Page
26 | High School</t>
  </si>
  <si>
    <t>00-34772080</t>
  </si>
  <si>
    <t>♀ Darren Gomez
50 | High School</t>
  </si>
  <si>
    <t>00-34788160</t>
  </si>
  <si>
    <t>♀ Hunter Johnson
33 | High School</t>
  </si>
  <si>
    <t>00-34796678</t>
  </si>
  <si>
    <t>♀ Regina Kelley
38 | Master</t>
  </si>
  <si>
    <t>00-34804490</t>
  </si>
  <si>
    <t>♀ Alejandro Bennett
36 | Bachelor</t>
  </si>
  <si>
    <t>00-34811860</t>
  </si>
  <si>
    <t>♀ Elizabeth Palmer
22 | Bachelor</t>
  </si>
  <si>
    <t>00-34820595</t>
  </si>
  <si>
    <t>♀ Ashley Horton
41 | Bachelor</t>
  </si>
  <si>
    <t>00-34823106</t>
  </si>
  <si>
    <t>♀ Nicholas Hernandez
21 | High School</t>
  </si>
  <si>
    <t>00-34840859</t>
  </si>
  <si>
    <t>♀ Jasmine Mendoza
40 | Bachelor</t>
  </si>
  <si>
    <t>00-34850391</t>
  </si>
  <si>
    <t>♀ Billy Johnson
48 | Bachelor</t>
  </si>
  <si>
    <t>▼ Terminated
07/04/2017 - 23/12/2024</t>
  </si>
  <si>
    <t>00-34920268</t>
  </si>
  <si>
    <t>♀ Samantha Hudson
63 | Bachelor</t>
  </si>
  <si>
    <t>00-34924955</t>
  </si>
  <si>
    <t>♀ Mark Jacobs
35 | Bachelor</t>
  </si>
  <si>
    <t>00-34954217</t>
  </si>
  <si>
    <t>♀ Cody Rogers
51 | Bachelor</t>
  </si>
  <si>
    <t>00-34955973</t>
  </si>
  <si>
    <t>♀ Daniel Snyder
36 | Bachelor</t>
  </si>
  <si>
    <t>00-34965358</t>
  </si>
  <si>
    <t>♀ Robin Wallace
41 | Bachelor</t>
  </si>
  <si>
    <t>00-34973205</t>
  </si>
  <si>
    <t>♀ Mary Smith
51 | Bachelor</t>
  </si>
  <si>
    <t>00-34984420</t>
  </si>
  <si>
    <t>♀ James Tucker
40 | High School</t>
  </si>
  <si>
    <t>00-35030010</t>
  </si>
  <si>
    <t>♀ Brooke Martinez
33 | Bachelor</t>
  </si>
  <si>
    <t>00-35039993</t>
  </si>
  <si>
    <t>♀ Susan Brown
35 | Bachelor</t>
  </si>
  <si>
    <t>00-35076564</t>
  </si>
  <si>
    <t>♀ Patricia Munoz
37 | Bachelor</t>
  </si>
  <si>
    <t>00-35086055</t>
  </si>
  <si>
    <t>♀ Karen Martin
30 | Bachelor</t>
  </si>
  <si>
    <t>00-35124449</t>
  </si>
  <si>
    <t>♀ John Hansen
49 | Bachelor</t>
  </si>
  <si>
    <t>00-35171649</t>
  </si>
  <si>
    <t>♀ Sherri Martin
41 | Bachelor</t>
  </si>
  <si>
    <t>00-35190520</t>
  </si>
  <si>
    <t>♀ Steven Morgan
44 | Bachelor</t>
  </si>
  <si>
    <t>00-35227694</t>
  </si>
  <si>
    <t>♀ Martin Smith
53 | Bachelor</t>
  </si>
  <si>
    <t>00-35243741</t>
  </si>
  <si>
    <t>♀ James Chase
46 | Bachelor</t>
  </si>
  <si>
    <t>00-35263378</t>
  </si>
  <si>
    <t>♀ Shannon Weiss
59 | High School</t>
  </si>
  <si>
    <t>00-35283412</t>
  </si>
  <si>
    <t>♀ Melvin Peters
61 | Bachelor</t>
  </si>
  <si>
    <t>00-35290114</t>
  </si>
  <si>
    <t>♀ Lorraine Foster
62 | Bachelor</t>
  </si>
  <si>
    <t>00-35307028</t>
  </si>
  <si>
    <t>♀ Bryan Mcdaniel
37 | High School</t>
  </si>
  <si>
    <t>00-35320492</t>
  </si>
  <si>
    <t>♀ Aaron Hayes
37 | Bachelor</t>
  </si>
  <si>
    <t>▼ Terminated
18/08/2018 - 14/02/2019</t>
  </si>
  <si>
    <t>00-35355653</t>
  </si>
  <si>
    <t>♀ Meagan Wilson
33 | Bachelor</t>
  </si>
  <si>
    <t>00-35356407</t>
  </si>
  <si>
    <t>00-35357498</t>
  </si>
  <si>
    <t>♀ Eric Frye
54 | High School</t>
  </si>
  <si>
    <t>00-35369971</t>
  </si>
  <si>
    <t>♀ Darrell York
52 | Bachelor</t>
  </si>
  <si>
    <t>00-35413534</t>
  </si>
  <si>
    <t>♀ Christopher Blair
30 | Master</t>
  </si>
  <si>
    <t>00-35420283</t>
  </si>
  <si>
    <t>♀ Vanessa Mills
28 | Bachelor</t>
  </si>
  <si>
    <t>00-35429494</t>
  </si>
  <si>
    <t>♀ Heather Barnett
47 | Master</t>
  </si>
  <si>
    <t>00-35435139</t>
  </si>
  <si>
    <t>♀ Joshua Leach
41 | High School</t>
  </si>
  <si>
    <t>00-35482265</t>
  </si>
  <si>
    <t>♀ Donna May
46 | Bachelor</t>
  </si>
  <si>
    <t>00-35489981</t>
  </si>
  <si>
    <t>♀ Jesse Bruce
57 | PhD</t>
  </si>
  <si>
    <t>00-35559565</t>
  </si>
  <si>
    <t>♀ Scott Turner
37 | High School</t>
  </si>
  <si>
    <t>00-35567631</t>
  </si>
  <si>
    <t>♀ Mark Johnson
52 | Bachelor</t>
  </si>
  <si>
    <t>00-35574404</t>
  </si>
  <si>
    <t>♀ Desiree Mills
63 | High School</t>
  </si>
  <si>
    <t>00-35671737</t>
  </si>
  <si>
    <t>♀ Christopher Contreras
32 | Bachelor</t>
  </si>
  <si>
    <t>00-35704262</t>
  </si>
  <si>
    <t>♀ Daniel King
45 | Bachelor</t>
  </si>
  <si>
    <t>00-35709072</t>
  </si>
  <si>
    <t>♀ Heather Reynolds
45 | Bachelor</t>
  </si>
  <si>
    <t>00-35714784</t>
  </si>
  <si>
    <t>♀ Crystal Perez
41 | Bachelor</t>
  </si>
  <si>
    <t>00-35790180</t>
  </si>
  <si>
    <t>♀ Lynn Elliott
43 | Bachelor</t>
  </si>
  <si>
    <t>00-35827317</t>
  </si>
  <si>
    <t>♀ Jacob Jackson
41 | Bachelor</t>
  </si>
  <si>
    <t>00-35834405</t>
  </si>
  <si>
    <t>00-35848226</t>
  </si>
  <si>
    <t>♀ Jeffrey Jones
32 | Bachelor</t>
  </si>
  <si>
    <t>▼ Terminated
11/09/2018 - 10/03/2019</t>
  </si>
  <si>
    <t>00-35848410</t>
  </si>
  <si>
    <t>♀ Jeffrey Brown
54 | Master</t>
  </si>
  <si>
    <t>00-35850974</t>
  </si>
  <si>
    <t>♀ Pamela Sharp
24 | Bachelor</t>
  </si>
  <si>
    <t>00-35895776</t>
  </si>
  <si>
    <t>♀ James Campbell
40 | Bachelor</t>
  </si>
  <si>
    <t>00-35899364</t>
  </si>
  <si>
    <t>♀ Melissa York
30 | Bachelor</t>
  </si>
  <si>
    <t>00-35914696</t>
  </si>
  <si>
    <t>♀ Nichole Hamilton
45 | Bachelor</t>
  </si>
  <si>
    <t>00-35925455</t>
  </si>
  <si>
    <t>♀ Benjamin Watts
36 | Bachelor</t>
  </si>
  <si>
    <t>00-35925669</t>
  </si>
  <si>
    <t>♀ Eric Martin
36 | High School</t>
  </si>
  <si>
    <t>▼ Terminated
06/05/2017 - 23/02/2019</t>
  </si>
  <si>
    <t>00-35929785</t>
  </si>
  <si>
    <t>♀ Andrew Davis
39 | Bachelor</t>
  </si>
  <si>
    <t>00-35953856</t>
  </si>
  <si>
    <t>♀ Ralph Gilbert
22 | Bachelor</t>
  </si>
  <si>
    <t>00-35978209</t>
  </si>
  <si>
    <t>♀ Madison Bowman
27 | Master</t>
  </si>
  <si>
    <t>00-35990676</t>
  </si>
  <si>
    <t>00-36005508</t>
  </si>
  <si>
    <t>00-36049312</t>
  </si>
  <si>
    <t>♀ Donna Khan
59 | Bachelor</t>
  </si>
  <si>
    <t>00-36059032</t>
  </si>
  <si>
    <t>♀ Katherine Jones
43 | High School</t>
  </si>
  <si>
    <t>00-36061115</t>
  </si>
  <si>
    <t>♀ Laura Clark
62 | PhD</t>
  </si>
  <si>
    <t>00-36092407</t>
  </si>
  <si>
    <t>♀ Darryl Williams
41 | Bachelor</t>
  </si>
  <si>
    <t>00-36125123</t>
  </si>
  <si>
    <t>♀ Benjamin Rodriguez
32 | Bachelor</t>
  </si>
  <si>
    <t>00-36138432</t>
  </si>
  <si>
    <t>♀ Erica Cruz
47 | High School</t>
  </si>
  <si>
    <t>00-36154680</t>
  </si>
  <si>
    <t>♀ Rachel Howell
26 | Master</t>
  </si>
  <si>
    <t>00-36203586</t>
  </si>
  <si>
    <t>♀ Andrew Bradley
46 | Bachelor</t>
  </si>
  <si>
    <t>00-36204095</t>
  </si>
  <si>
    <t>♀ Michael Schmidt
31 | Bachelor</t>
  </si>
  <si>
    <t>00-36227100</t>
  </si>
  <si>
    <t>00-36248368</t>
  </si>
  <si>
    <t>♀ Teresa Flores
42 | Bachelor</t>
  </si>
  <si>
    <t>00-36252326</t>
  </si>
  <si>
    <t>♀ Gregory Davis
60 | Bachelor</t>
  </si>
  <si>
    <t>00-36284674</t>
  </si>
  <si>
    <t>♀ Robert Payne
36 | Bachelor</t>
  </si>
  <si>
    <t>00-36330288</t>
  </si>
  <si>
    <t>♀ William Allen
25 | Bachelor</t>
  </si>
  <si>
    <t>00-36353784</t>
  </si>
  <si>
    <t>♀ Kristina Khan
48 | Bachelor</t>
  </si>
  <si>
    <t>00-36373347</t>
  </si>
  <si>
    <t>♀ William Murphy
59 | Bachelor</t>
  </si>
  <si>
    <t>00-36390882</t>
  </si>
  <si>
    <t>♀ Stacy Avery
28 | Bachelor</t>
  </si>
  <si>
    <t>00-36405217</t>
  </si>
  <si>
    <t>♀ Jessica Grant
46 | Bachelor</t>
  </si>
  <si>
    <t>00-36433135</t>
  </si>
  <si>
    <t>♀ Alexis Williams
21 | Bachelor</t>
  </si>
  <si>
    <t>00-36491961</t>
  </si>
  <si>
    <t>♀ Michelle Patel
59 | Bachelor</t>
  </si>
  <si>
    <t>00-36535401</t>
  </si>
  <si>
    <t>00-36537596</t>
  </si>
  <si>
    <t>♀ Sarah Davis
32 | Bachelor</t>
  </si>
  <si>
    <t>00-36549575</t>
  </si>
  <si>
    <t>♀ Michael Wang
49 | Bachelor</t>
  </si>
  <si>
    <t>00-36573788</t>
  </si>
  <si>
    <t>♀ Andrea Harrison
44 | Bachelor</t>
  </si>
  <si>
    <t>00-36636781</t>
  </si>
  <si>
    <t>♀ Thomas Estrada
52 | Bachelor</t>
  </si>
  <si>
    <t>00-36656353</t>
  </si>
  <si>
    <t>♀ William Ochoa
53 | Bachelor</t>
  </si>
  <si>
    <t>00-36658273</t>
  </si>
  <si>
    <t>♀ Ricky Wagner
55 | Bachelor</t>
  </si>
  <si>
    <t>00-36675960</t>
  </si>
  <si>
    <t>♀ Dennis Mathis
37 | Bachelor</t>
  </si>
  <si>
    <t>00-36724504</t>
  </si>
  <si>
    <t>00-36733466</t>
  </si>
  <si>
    <t>00-36739479</t>
  </si>
  <si>
    <t>♀ Brett Frederick
29 | Master</t>
  </si>
  <si>
    <t>00-36758764</t>
  </si>
  <si>
    <t>♀ Cheryl Wagner
49 | Bachelor</t>
  </si>
  <si>
    <t>00-36770013</t>
  </si>
  <si>
    <t>00-36775702</t>
  </si>
  <si>
    <t>♀ Jennifer Ramos
31 | High School</t>
  </si>
  <si>
    <t>00-36786211</t>
  </si>
  <si>
    <t>♀ Grace Farrell
52 | Bachelor</t>
  </si>
  <si>
    <t>▼ Terminated
16/07/2023 - 12/01/2024</t>
  </si>
  <si>
    <t>00-36791143</t>
  </si>
  <si>
    <t>♀ Kristen Melton
28 | Bachelor</t>
  </si>
  <si>
    <t>00-36802227</t>
  </si>
  <si>
    <t>00-36805045</t>
  </si>
  <si>
    <t>♀ James Ramos
43 | High School</t>
  </si>
  <si>
    <t>00-36867851</t>
  </si>
  <si>
    <t>♀ Brenda Gilmore
21 | High School</t>
  </si>
  <si>
    <t>00-36878911</t>
  </si>
  <si>
    <t>♀ Richard Anderson
51 | Master</t>
  </si>
  <si>
    <t>00-36933626</t>
  </si>
  <si>
    <t>▼ Terminated
25/09/2017 - 20/07/2019</t>
  </si>
  <si>
    <t>00-36969824</t>
  </si>
  <si>
    <t>♀ Michael Terry
51 | Master</t>
  </si>
  <si>
    <t>00-36998038</t>
  </si>
  <si>
    <t>♀ Tracy Rodriguez
45 | High School</t>
  </si>
  <si>
    <t>▼ Terminated
21/05/2022 - 17/11/2022</t>
  </si>
  <si>
    <t>00-37022137</t>
  </si>
  <si>
    <t>♀ William Moore
42 | Master</t>
  </si>
  <si>
    <t>00-37072445</t>
  </si>
  <si>
    <t>♀ David Kennedy
45 | Bachelor</t>
  </si>
  <si>
    <t>00-37097261</t>
  </si>
  <si>
    <t>♀ Jack Hart
40 | High School</t>
  </si>
  <si>
    <t>00-37101146</t>
  </si>
  <si>
    <t>♀ Leslie Hughes
60 | Bachelor</t>
  </si>
  <si>
    <t>00-37107234</t>
  </si>
  <si>
    <t>♀ Wendy West
42 | High School</t>
  </si>
  <si>
    <t>00-37138304</t>
  </si>
  <si>
    <t>♀ Jill Brown
55 | High School</t>
  </si>
  <si>
    <t>00-37187070</t>
  </si>
  <si>
    <t>♀ Meghan Mcmahon
49 | Bachelor</t>
  </si>
  <si>
    <t>00-37207628</t>
  </si>
  <si>
    <t>♀ Jo Ware
51 | Bachelor</t>
  </si>
  <si>
    <t>▼ Terminated
24/06/2017 - 16/01/2018</t>
  </si>
  <si>
    <t>00-37275395</t>
  </si>
  <si>
    <t>♀ Mark Mays
36 | High School</t>
  </si>
  <si>
    <t>00-37287550</t>
  </si>
  <si>
    <t>00-37289414</t>
  </si>
  <si>
    <t>♀ Catherine Herrera
42 | Bachelor</t>
  </si>
  <si>
    <t>00-37318624</t>
  </si>
  <si>
    <t>♀ Jeffrey Jones
31 | Bachelor</t>
  </si>
  <si>
    <t>00-37323267</t>
  </si>
  <si>
    <t>♀ James Torres
41 | Master</t>
  </si>
  <si>
    <t>00-37343329</t>
  </si>
  <si>
    <t>00-37374649</t>
  </si>
  <si>
    <t>♀ John Rivas
41 | High School</t>
  </si>
  <si>
    <t>00-37383505</t>
  </si>
  <si>
    <t>♀ Dominic Thornton
31 | High School</t>
  </si>
  <si>
    <t>▼ Terminated
24/06/2018 - 17/09/2021</t>
  </si>
  <si>
    <t>00-37386042</t>
  </si>
  <si>
    <t>♀ Amanda Carter
60 | PhD</t>
  </si>
  <si>
    <t>00-37390284</t>
  </si>
  <si>
    <t>♀ Todd Sanchez
46 | Bachelor</t>
  </si>
  <si>
    <t>00-37397226</t>
  </si>
  <si>
    <t>♀ Mark Johnson
55 | Bachelor</t>
  </si>
  <si>
    <t>00-37406435</t>
  </si>
  <si>
    <t>♀ Robert Murphy
62 | Bachelor</t>
  </si>
  <si>
    <t>00-37430524</t>
  </si>
  <si>
    <t>♀ Ronald Carroll
58 | High School</t>
  </si>
  <si>
    <t>00-37442403</t>
  </si>
  <si>
    <t>♀ Kelly Moore
51 | PhD</t>
  </si>
  <si>
    <t>00-37466298</t>
  </si>
  <si>
    <t>♀ Rachel Harris
49 | Bachelor</t>
  </si>
  <si>
    <t>00-37482786</t>
  </si>
  <si>
    <t>♀ Vickie Wilson
40 | Master</t>
  </si>
  <si>
    <t>00-37498028</t>
  </si>
  <si>
    <t>♀ Andrew Bentley
24 | Bachelor</t>
  </si>
  <si>
    <t>00-37569515</t>
  </si>
  <si>
    <t>♀ Joseph Cooper
53 | High School</t>
  </si>
  <si>
    <t>00-37587974</t>
  </si>
  <si>
    <t>♀ Maria Johnson
28 | Bachelor</t>
  </si>
  <si>
    <t>00-37592908</t>
  </si>
  <si>
    <t>♀ Stephen Jones
52 | Master</t>
  </si>
  <si>
    <t>00-37619925</t>
  </si>
  <si>
    <t>♀ Paul Scott
23 | Bachelor</t>
  </si>
  <si>
    <t>▼ Terminated
09/05/2017 - 26/09/2020</t>
  </si>
  <si>
    <t>00-37623724</t>
  </si>
  <si>
    <t>♀ Sandra Moore
26 | Bachelor</t>
  </si>
  <si>
    <t>00-37636546</t>
  </si>
  <si>
    <t>♀ Claudia Mitchell
20 | High School</t>
  </si>
  <si>
    <t>00-37659807</t>
  </si>
  <si>
    <t>♀ Phillip Norton
45 | Bachelor</t>
  </si>
  <si>
    <t>00-37683464</t>
  </si>
  <si>
    <t>♀ Rhonda Ray
42 | Bachelor</t>
  </si>
  <si>
    <t>00-37686424</t>
  </si>
  <si>
    <t>00-37727245</t>
  </si>
  <si>
    <t>♀ Maria White
27 | Bachelor</t>
  </si>
  <si>
    <t>00-37732020</t>
  </si>
  <si>
    <t>♀ Edward Robinson
36 | Bachelor</t>
  </si>
  <si>
    <t>▼ Terminated
27/06/2023 - 24/12/2023</t>
  </si>
  <si>
    <t>00-37765262</t>
  </si>
  <si>
    <t>♀ Adriana Gutierrez
41 | Bachelor</t>
  </si>
  <si>
    <t>▼ Terminated
16/04/2020 - 13/10/2020</t>
  </si>
  <si>
    <t>00-37784045</t>
  </si>
  <si>
    <t>♀ Christy Stevenson
53 | High School</t>
  </si>
  <si>
    <t>00-37811066</t>
  </si>
  <si>
    <t>♀ Tyler Golden
34 | PhD</t>
  </si>
  <si>
    <t>00-37833987</t>
  </si>
  <si>
    <t>♀ Timothy Jones
49 | Bachelor</t>
  </si>
  <si>
    <t>00-37846793</t>
  </si>
  <si>
    <t>♀ John Ryan
46 | Bachelor</t>
  </si>
  <si>
    <t>00-37868647</t>
  </si>
  <si>
    <t>00-37876639</t>
  </si>
  <si>
    <t>♀ Brian Yang
37 | Bachelor</t>
  </si>
  <si>
    <t>00-37905099</t>
  </si>
  <si>
    <t>♀ Kimberly Smith
23 | High School</t>
  </si>
  <si>
    <t>00-37913590</t>
  </si>
  <si>
    <t>♀ Charles Dyer
32 | Bachelor</t>
  </si>
  <si>
    <t>00-37919635</t>
  </si>
  <si>
    <t>♀ Heather Deleon
54 | Bachelor</t>
  </si>
  <si>
    <t>00-37931877</t>
  </si>
  <si>
    <t>♀ Jessica Cannon
43 | Bachelor</t>
  </si>
  <si>
    <t>00-37937587</t>
  </si>
  <si>
    <t>♀ Aaron Wallace
54 | Master</t>
  </si>
  <si>
    <t>00-37945099</t>
  </si>
  <si>
    <t>♀ John Carter
32 | Bachelor</t>
  </si>
  <si>
    <t>00-37955709</t>
  </si>
  <si>
    <t>♀ Kayla Caldwell
44 | Bachelor</t>
  </si>
  <si>
    <t>00-37963448</t>
  </si>
  <si>
    <t>♀ Charles Clements
43 | High School</t>
  </si>
  <si>
    <t>00-37970469</t>
  </si>
  <si>
    <t>00-37974764</t>
  </si>
  <si>
    <t>♀ Allison Sullivan
56 | PhD</t>
  </si>
  <si>
    <t>00-37977471</t>
  </si>
  <si>
    <t>♀ Laura Kaufman
24 | Bachelor</t>
  </si>
  <si>
    <t>00-37999031</t>
  </si>
  <si>
    <t>♀ Jorge Salazar
58 | Bachelor</t>
  </si>
  <si>
    <t>00-38000735</t>
  </si>
  <si>
    <t>♀ Patricia Smith
54 | Bachelor</t>
  </si>
  <si>
    <t>00-38006066</t>
  </si>
  <si>
    <t>♀ Raven Miranda
31 | Master</t>
  </si>
  <si>
    <t>00-38029211</t>
  </si>
  <si>
    <t>♀ Cynthia Kelly
38 | Bachelor</t>
  </si>
  <si>
    <t>00-38042768</t>
  </si>
  <si>
    <t>♀ Ruth Smith
41 | High School</t>
  </si>
  <si>
    <t>00-38081593</t>
  </si>
  <si>
    <t>♀ Carlos Ray
27 | Bachelor</t>
  </si>
  <si>
    <t>00-38084257</t>
  </si>
  <si>
    <t>♀ Melissa Martin
63 | Master</t>
  </si>
  <si>
    <t>00-38122043</t>
  </si>
  <si>
    <t>♀ Benjamin Ross
28 | Bachelor</t>
  </si>
  <si>
    <t>00-38162314</t>
  </si>
  <si>
    <t>♀ Charles Gould
40 | Bachelor</t>
  </si>
  <si>
    <t>00-38165011</t>
  </si>
  <si>
    <t>♀ Nicole Kim
57 | Bachelor</t>
  </si>
  <si>
    <t>00-38168948</t>
  </si>
  <si>
    <t>00-38190740</t>
  </si>
  <si>
    <t>♀ Jacob Sanchez
35 | Master</t>
  </si>
  <si>
    <t>00-38210242</t>
  </si>
  <si>
    <t>♀ Jacqueline Reyes
51 | Bachelor</t>
  </si>
  <si>
    <t>▼ Terminated
16/01/2019 - 15/07/2019</t>
  </si>
  <si>
    <t>00-38215122</t>
  </si>
  <si>
    <t>♀ Joseph Thompson
49 | High School</t>
  </si>
  <si>
    <t>00-38217583</t>
  </si>
  <si>
    <t>♀ Andrew Heath
41 | High School</t>
  </si>
  <si>
    <t>00-38271272</t>
  </si>
  <si>
    <t>♀ Jill Harris
27 | High School</t>
  </si>
  <si>
    <t>00-38277083</t>
  </si>
  <si>
    <t>♀ Roy Rogers
49 | Bachelor</t>
  </si>
  <si>
    <t>00-38348941</t>
  </si>
  <si>
    <t>♀ Angela Jones
46 | Bachelor</t>
  </si>
  <si>
    <t>00-38368443</t>
  </si>
  <si>
    <t>♀ Kayla Jones
48 | High School</t>
  </si>
  <si>
    <t>00-38375588</t>
  </si>
  <si>
    <t>♀ Amanda Patel
22 | Bachelor</t>
  </si>
  <si>
    <t>00-38405950</t>
  </si>
  <si>
    <t>♀ Jessica Garcia
50 | Bachelor</t>
  </si>
  <si>
    <t>00-38427073</t>
  </si>
  <si>
    <t>♀ Alyssa Smith
54 | Bachelor</t>
  </si>
  <si>
    <t>▼ Terminated
05/05/2024 - 01/11/2024</t>
  </si>
  <si>
    <t>00-38517975</t>
  </si>
  <si>
    <t>♀ Holly Garcia
40 | Bachelor</t>
  </si>
  <si>
    <t>00-38540398</t>
  </si>
  <si>
    <t>♀ Terri Cardenas
27 | High School</t>
  </si>
  <si>
    <t>00-38558624</t>
  </si>
  <si>
    <t>♀ Mark Fields
46 | Bachelor</t>
  </si>
  <si>
    <t>00-38568706</t>
  </si>
  <si>
    <t>♀ David Gill
43 | Bachelor</t>
  </si>
  <si>
    <t>00-38595818</t>
  </si>
  <si>
    <t>♀ Erin Guerrero
57 | Bachelor</t>
  </si>
  <si>
    <t>▼ Terminated
03/02/2021 - 02/08/2021</t>
  </si>
  <si>
    <t>00-38682516</t>
  </si>
  <si>
    <t>♀ Samantha Bailey
24 | Bachelor</t>
  </si>
  <si>
    <t>▼ Terminated
14/11/2020 - 13/05/2021</t>
  </si>
  <si>
    <t>00-38686961</t>
  </si>
  <si>
    <t>♀ Alexander Cooper
40 | Bachelor</t>
  </si>
  <si>
    <t>00-38722147</t>
  </si>
  <si>
    <t>♀ Courtney Wallace
44 | High School</t>
  </si>
  <si>
    <t>00-38724658</t>
  </si>
  <si>
    <t>♀ Joel Bates
38 | Master</t>
  </si>
  <si>
    <t>00-38726428</t>
  </si>
  <si>
    <t>♀ Ashley Webb
33 | High School</t>
  </si>
  <si>
    <t>00-38747971</t>
  </si>
  <si>
    <t>♀ Robin Sanchez
29 | Master</t>
  </si>
  <si>
    <t>00-38813492</t>
  </si>
  <si>
    <t>♀ Laura Barnes
32 | Bachelor</t>
  </si>
  <si>
    <t>00-38833181</t>
  </si>
  <si>
    <t>♀ Jessica Diaz
41 | Master</t>
  </si>
  <si>
    <t>00-38852315</t>
  </si>
  <si>
    <t>♀ Amanda Johnson
20 | High School</t>
  </si>
  <si>
    <t>00-38859907</t>
  </si>
  <si>
    <t>♀ Renee Mcgee
45 | Master</t>
  </si>
  <si>
    <t>▼ Terminated
20/11/2019 - 10/11/2021</t>
  </si>
  <si>
    <t>00-38861700</t>
  </si>
  <si>
    <t>♀ Alyssa Campbell
25 | Bachelor</t>
  </si>
  <si>
    <t>00-38885391</t>
  </si>
  <si>
    <t>♀ Elizabeth Ortiz
52 | Bachelor</t>
  </si>
  <si>
    <t>00-38933176</t>
  </si>
  <si>
    <t>♀ Sophia Torres
43 | High School</t>
  </si>
  <si>
    <t>▼ Terminated
11/07/2022 - 07/01/2023</t>
  </si>
  <si>
    <t>00-38934853</t>
  </si>
  <si>
    <t>♀ Courtney Duran
26 | Bachelor</t>
  </si>
  <si>
    <t>00-38963196</t>
  </si>
  <si>
    <t>♀ Justin Boyle
43 | Master</t>
  </si>
  <si>
    <t>00-38983946</t>
  </si>
  <si>
    <t>♀ Erik Gardner
45 | Bachelor</t>
  </si>
  <si>
    <t>00-39009455</t>
  </si>
  <si>
    <t>♀ Paul Middleton
26 | Bachelor</t>
  </si>
  <si>
    <t>00-39035574</t>
  </si>
  <si>
    <t>♀ Courtney Sandoval
48 | High School</t>
  </si>
  <si>
    <t>00-39045233</t>
  </si>
  <si>
    <t>♀ Thomas Sanchez
31 | High School</t>
  </si>
  <si>
    <t>00-39051509</t>
  </si>
  <si>
    <t>♀ William Riley
29 | Bachelor</t>
  </si>
  <si>
    <t>00-39055218</t>
  </si>
  <si>
    <t>♀ Daniel Dunn
32 | Bachelor</t>
  </si>
  <si>
    <t>00-39059887</t>
  </si>
  <si>
    <t>♀ Brandon Cook
37 | High School</t>
  </si>
  <si>
    <t>00-39090885</t>
  </si>
  <si>
    <t>♀ Patrick Larson
56 | PhD</t>
  </si>
  <si>
    <t>00-39101720</t>
  </si>
  <si>
    <t>00-39171224</t>
  </si>
  <si>
    <t>♀ Edward Horton
43 | Bachelor</t>
  </si>
  <si>
    <t>00-39209542</t>
  </si>
  <si>
    <t>♀ Alexandra Camacho
20 | Bachelor</t>
  </si>
  <si>
    <t>00-39236279</t>
  </si>
  <si>
    <t>00-39284333</t>
  </si>
  <si>
    <t>♀ Sabrina Church
54 | High School</t>
  </si>
  <si>
    <t>00-39319972</t>
  </si>
  <si>
    <t>♀ Javier Murray
38 | High School</t>
  </si>
  <si>
    <t>00-39352584</t>
  </si>
  <si>
    <t>♀ Heather Farmer
27 | Master</t>
  </si>
  <si>
    <t>00-39374592</t>
  </si>
  <si>
    <t>♀ Phillip Roth
22 | Bachelor</t>
  </si>
  <si>
    <t>00-39448158</t>
  </si>
  <si>
    <t>♀ John Francis
60 | High School</t>
  </si>
  <si>
    <t>00-39448924</t>
  </si>
  <si>
    <t>♀ Christopher Grimes
60 | High School</t>
  </si>
  <si>
    <t>▼ Terminated
15/02/2020 - 13/08/2020</t>
  </si>
  <si>
    <t>00-39498788</t>
  </si>
  <si>
    <t>♀ Ashley Lee
55 | PhD</t>
  </si>
  <si>
    <t>00-39552089</t>
  </si>
  <si>
    <t>♀ Mark Carpenter
61 | Master</t>
  </si>
  <si>
    <t>00-39576862</t>
  </si>
  <si>
    <t>♀ Mark Morgan
40 | High School</t>
  </si>
  <si>
    <t>00-39579214</t>
  </si>
  <si>
    <t>♀ Christine Kennedy
33 | Bachelor</t>
  </si>
  <si>
    <t>00-39596454</t>
  </si>
  <si>
    <t>♀ Cynthia Winters
29 | High School</t>
  </si>
  <si>
    <t>00-39598969</t>
  </si>
  <si>
    <t>♀ Jennifer Phillips
33 | Bachelor</t>
  </si>
  <si>
    <t>▼ Terminated
18/03/2017 - 23/11/2022</t>
  </si>
  <si>
    <t>00-39609418</t>
  </si>
  <si>
    <t>♀ Natasha Chapman
27 | Bachelor</t>
  </si>
  <si>
    <t>00-39626511</t>
  </si>
  <si>
    <t>♀ Craig Rogers
55 | Bachelor</t>
  </si>
  <si>
    <t>00-39688703</t>
  </si>
  <si>
    <t>♀ Dennis Mccann
60 | Bachelor</t>
  </si>
  <si>
    <t>00-39732676</t>
  </si>
  <si>
    <t>♀ Connor Anderson
42 | Bachelor</t>
  </si>
  <si>
    <t>00-39738898</t>
  </si>
  <si>
    <t>♀ Jesse Schroeder
40 | Bachelor</t>
  </si>
  <si>
    <t>▼ Terminated
03/11/2018 - 20/01/2021</t>
  </si>
  <si>
    <t>00-39831718</t>
  </si>
  <si>
    <t>♀ Tammy Hammond
38 | Bachelor</t>
  </si>
  <si>
    <t>00-39835580</t>
  </si>
  <si>
    <t>♀ Stephanie Bates
62 | Bachelor</t>
  </si>
  <si>
    <t>00-39855629</t>
  </si>
  <si>
    <t>♀ Leah Valdez
63 | Bachelor</t>
  </si>
  <si>
    <t>00-39855935</t>
  </si>
  <si>
    <t>♀ Eric Simpson
38 | Bachelor</t>
  </si>
  <si>
    <t>00-39906700</t>
  </si>
  <si>
    <t>♀ Amy Smith
55 | PhD</t>
  </si>
  <si>
    <t>00-39921345</t>
  </si>
  <si>
    <t>♀ Felicia Baker
30 | Bachelor</t>
  </si>
  <si>
    <t>00-40021918</t>
  </si>
  <si>
    <t>♀ Alicia Scott
37 | Master</t>
  </si>
  <si>
    <t>00-40029161</t>
  </si>
  <si>
    <t>♀ Suzanne Jones
49 | Bachelor</t>
  </si>
  <si>
    <t>00-40059912</t>
  </si>
  <si>
    <t>♀ Joshua Mejia
44 | Bachelor</t>
  </si>
  <si>
    <t>00-40097200</t>
  </si>
  <si>
    <t>▼ Terminated
23/07/2016 - 27/11/2024</t>
  </si>
  <si>
    <t>00-40129718</t>
  </si>
  <si>
    <t>♀ Bridget Fischer
30 | Bachelor</t>
  </si>
  <si>
    <t>00-40135742</t>
  </si>
  <si>
    <t>♀ Michelle Hall
30 | Master</t>
  </si>
  <si>
    <t>00-40161549</t>
  </si>
  <si>
    <t>♀ Billy Lynch
37 | High School</t>
  </si>
  <si>
    <t>00-40277201</t>
  </si>
  <si>
    <t>♀ Wendy Blankenship
34 | High School</t>
  </si>
  <si>
    <t>00-40283277</t>
  </si>
  <si>
    <t>00-40300423</t>
  </si>
  <si>
    <t>♀ George Walker
25 | Bachelor</t>
  </si>
  <si>
    <t>00-40310459</t>
  </si>
  <si>
    <t>♀ Wendy Archer
39 | Bachelor</t>
  </si>
  <si>
    <t>00-40317902</t>
  </si>
  <si>
    <t>♀ Lindsey Green
38 | Bachelor</t>
  </si>
  <si>
    <t>00-40386144</t>
  </si>
  <si>
    <t>♀ Daniel Bell
32 | Bachelor</t>
  </si>
  <si>
    <t>00-40410305</t>
  </si>
  <si>
    <t>♀ Stacey Thomas
38 | Master</t>
  </si>
  <si>
    <t>00-40423822</t>
  </si>
  <si>
    <t>♀ Monique York
64 | PhD</t>
  </si>
  <si>
    <t>00-40425150</t>
  </si>
  <si>
    <t>♀ Margaret Ramirez
57 | PhD</t>
  </si>
  <si>
    <t>00-40425851</t>
  </si>
  <si>
    <t>00-40435778</t>
  </si>
  <si>
    <t>♀ Allison Burke
30 | Bachelor</t>
  </si>
  <si>
    <t>00-40436373</t>
  </si>
  <si>
    <t>♀ Patrick Miller
62 | Master</t>
  </si>
  <si>
    <t>00-40519769</t>
  </si>
  <si>
    <t>00-40532273</t>
  </si>
  <si>
    <t>♀ Anne Robinson
62 | Bachelor</t>
  </si>
  <si>
    <t>00-40540334</t>
  </si>
  <si>
    <t>♀ Jessica Miller
31 | Bachelor</t>
  </si>
  <si>
    <t>00-40544052</t>
  </si>
  <si>
    <t>00-40563463</t>
  </si>
  <si>
    <t>♀ Katie Kramer
31 | Bachelor</t>
  </si>
  <si>
    <t>00-40566650</t>
  </si>
  <si>
    <t>♀ Matthew Wong
49 | High School</t>
  </si>
  <si>
    <t>00-40628653</t>
  </si>
  <si>
    <t>00-40651547</t>
  </si>
  <si>
    <t>♀ Amanda Heath
30 | Bachelor</t>
  </si>
  <si>
    <t>00-40657783</t>
  </si>
  <si>
    <t>00-40686623</t>
  </si>
  <si>
    <t>♀ Anna Murphy
26 | High School</t>
  </si>
  <si>
    <t>00-40725714</t>
  </si>
  <si>
    <t>♀ Debbie Henry
41 | Bachelor</t>
  </si>
  <si>
    <t>▼ Terminated
03/11/2018 - 02/05/2019</t>
  </si>
  <si>
    <t>00-40726021</t>
  </si>
  <si>
    <t>♀ Kyle Cannon
62 | Master</t>
  </si>
  <si>
    <t>00-40746598</t>
  </si>
  <si>
    <t>♀ Kathy Lyons
48 | Bachelor</t>
  </si>
  <si>
    <t>00-40765501</t>
  </si>
  <si>
    <t>♀ Danielle Grimes
46 | Master</t>
  </si>
  <si>
    <t>00-40783635</t>
  </si>
  <si>
    <t>♀ Meghan Smith
57 | Bachelor</t>
  </si>
  <si>
    <t>00-40830120</t>
  </si>
  <si>
    <t>♀ Nancy Buchanan
63 | Bachelor</t>
  </si>
  <si>
    <t>00-40884937</t>
  </si>
  <si>
    <t>♀ Sean Young
60 | Bachelor</t>
  </si>
  <si>
    <t>▼ Terminated
20/05/2020 - 25/01/2022</t>
  </si>
  <si>
    <t>00-40894000</t>
  </si>
  <si>
    <t>♀ Brandon Everett
41 | Master</t>
  </si>
  <si>
    <t>00-40906854</t>
  </si>
  <si>
    <t>♀ Kevin Graham
35 | Bachelor</t>
  </si>
  <si>
    <t>00-40935029</t>
  </si>
  <si>
    <t>♀ Matthew Vaughn
23 | Bachelor</t>
  </si>
  <si>
    <t>00-40950556</t>
  </si>
  <si>
    <t>♀ Jessica Howe
53 | Bachelor</t>
  </si>
  <si>
    <t>00-41088690</t>
  </si>
  <si>
    <t>♀ Ariel Carroll
34 | High School</t>
  </si>
  <si>
    <t>00-41145672</t>
  </si>
  <si>
    <t>♀ Angela Castro
29 | High School</t>
  </si>
  <si>
    <t>00-41212087</t>
  </si>
  <si>
    <t>♀ Anthony Lee
23 | Bachelor</t>
  </si>
  <si>
    <t>00-41213772</t>
  </si>
  <si>
    <t>♀ Karen Parrish
29 | Bachelor</t>
  </si>
  <si>
    <t>00-41219836</t>
  </si>
  <si>
    <t>♀ Justin Goodwin
26 | Bachelor</t>
  </si>
  <si>
    <t>00-41228768</t>
  </si>
  <si>
    <t>♀ Kimberly Morales
51 | Bachelor</t>
  </si>
  <si>
    <t>00-41229060</t>
  </si>
  <si>
    <t>♀ Jeffrey Davenport
24 | Bachelor</t>
  </si>
  <si>
    <t>00-41243272</t>
  </si>
  <si>
    <t>♀ Nancy Burke
41 | High School</t>
  </si>
  <si>
    <t>00-41271945</t>
  </si>
  <si>
    <t>♀ Juan Hernandez
52 | Bachelor</t>
  </si>
  <si>
    <t>00-41308738</t>
  </si>
  <si>
    <t>00-41361578</t>
  </si>
  <si>
    <t>♀ Edward Morris
24 | Master</t>
  </si>
  <si>
    <t>00-41417664</t>
  </si>
  <si>
    <t>♀ Theresa Cox
61 | PhD</t>
  </si>
  <si>
    <t>00-41426254</t>
  </si>
  <si>
    <t>♀ Sarah Evans
28 | Bachelor</t>
  </si>
  <si>
    <t>▼ Terminated
08/08/2019 - 15/12/2024</t>
  </si>
  <si>
    <t>00-41499354</t>
  </si>
  <si>
    <t>♀ Kenneth Smith
44 | High School</t>
  </si>
  <si>
    <t>00-41500479</t>
  </si>
  <si>
    <t>♀ Melissa Phillips
43 | High School</t>
  </si>
  <si>
    <t>00-41503438</t>
  </si>
  <si>
    <t>♀ Deanna Carter
43 | High School</t>
  </si>
  <si>
    <t>00-41514326</t>
  </si>
  <si>
    <t>♀ Tyler Johnson
35 | Bachelor</t>
  </si>
  <si>
    <t>▼ Terminated
15/07/2017 - 11/01/2018</t>
  </si>
  <si>
    <t>00-41519884</t>
  </si>
  <si>
    <t>♀ James Rogers
62 | Bachelor</t>
  </si>
  <si>
    <t>00-41523529</t>
  </si>
  <si>
    <t>♀ Michelle Rasmussen
25 | Master</t>
  </si>
  <si>
    <t>▼ Terminated
19/04/2022 - 16/10/2022</t>
  </si>
  <si>
    <t>00-41542499</t>
  </si>
  <si>
    <t>♀ Carol Fernandez
30 | Bachelor</t>
  </si>
  <si>
    <t>00-41554178</t>
  </si>
  <si>
    <t>♀ Darlene Newton
37 | Master</t>
  </si>
  <si>
    <t>00-41568532</t>
  </si>
  <si>
    <t>♀ Mary Novak
43 | Bachelor</t>
  </si>
  <si>
    <t>▼ Terminated
26/12/2019 - 23/06/2020</t>
  </si>
  <si>
    <t>00-41570584</t>
  </si>
  <si>
    <t>♀ Billy Lawrence
59 | High School</t>
  </si>
  <si>
    <t>00-41626932</t>
  </si>
  <si>
    <t>♀ Annette Moore
23 | Bachelor</t>
  </si>
  <si>
    <t>00-41635949</t>
  </si>
  <si>
    <t>♀ Kristopher Hanson
38 | Bachelor</t>
  </si>
  <si>
    <t>00-41667072</t>
  </si>
  <si>
    <t>♀ Linda Lopez
32 | Bachelor</t>
  </si>
  <si>
    <t>00-41668937</t>
  </si>
  <si>
    <t>00-41701674</t>
  </si>
  <si>
    <t>♀ Andrea Shea
25 | Bachelor</t>
  </si>
  <si>
    <t>00-41708297</t>
  </si>
  <si>
    <t>♀ Matthew Rose
50 | Bachelor</t>
  </si>
  <si>
    <t>00-41728577</t>
  </si>
  <si>
    <t>♀ Eric Evans
46 | High School</t>
  </si>
  <si>
    <t>00-41741300</t>
  </si>
  <si>
    <t>♀ Michael Martin
59 | Bachelor</t>
  </si>
  <si>
    <t>00-41775196</t>
  </si>
  <si>
    <t>♀ Donna Wright
58 | Bachelor</t>
  </si>
  <si>
    <t>00-41802361</t>
  </si>
  <si>
    <t>▼ Terminated
17/09/2017 - 17/09/2020</t>
  </si>
  <si>
    <t>00-41844175</t>
  </si>
  <si>
    <t>♀ Nicole Ford
36 | High School</t>
  </si>
  <si>
    <t>00-41872495</t>
  </si>
  <si>
    <t>♀ Kathryn Mahoney
52 | Bachelor</t>
  </si>
  <si>
    <t>00-41895802</t>
  </si>
  <si>
    <t>♀ Derek Fry
27 | Master</t>
  </si>
  <si>
    <t>00-41970207</t>
  </si>
  <si>
    <t>♀ Rhonda Cook
51 | Bachelor</t>
  </si>
  <si>
    <t>00-41974274</t>
  </si>
  <si>
    <t>♀ Christine Turner
52 | Master</t>
  </si>
  <si>
    <t>00-41992524</t>
  </si>
  <si>
    <t>♀ Jackson Shaw
59 | Bachelor</t>
  </si>
  <si>
    <t>00-42051720</t>
  </si>
  <si>
    <t>♀ Brenda Murphy
46 | Bachelor</t>
  </si>
  <si>
    <t>00-42117961</t>
  </si>
  <si>
    <t>♀ Timothy Peterson
33 | Bachelor</t>
  </si>
  <si>
    <t>▼ Terminated
20/01/2022 - 19/07/2022</t>
  </si>
  <si>
    <t>00-42120359</t>
  </si>
  <si>
    <t>♀ Janice Roberts
41 | Master</t>
  </si>
  <si>
    <t>00-42149161</t>
  </si>
  <si>
    <t>♀ Carrie Johnson
29 | Bachelor</t>
  </si>
  <si>
    <t>00-42158168</t>
  </si>
  <si>
    <t>♀ Craig Perry
44 | Master</t>
  </si>
  <si>
    <t>00-42158208</t>
  </si>
  <si>
    <t>♀ Christine Lewis
50 | High School</t>
  </si>
  <si>
    <t>00-42168745</t>
  </si>
  <si>
    <t>♀ Tiffany Gonzalez
45 | High School</t>
  </si>
  <si>
    <t>00-42171352</t>
  </si>
  <si>
    <t>♀ Tammy George
34 | Bachelor</t>
  </si>
  <si>
    <t>00-42224818</t>
  </si>
  <si>
    <t>♀ Kathy Hubbard
51 | High School</t>
  </si>
  <si>
    <t>00-42231365</t>
  </si>
  <si>
    <t>♀ Andrea Anderson
54 | Bachelor</t>
  </si>
  <si>
    <t>00-42261979</t>
  </si>
  <si>
    <t>♀ James King
58 | PhD</t>
  </si>
  <si>
    <t>00-42282510</t>
  </si>
  <si>
    <t>♀ Jennifer Johnson
49 | High School</t>
  </si>
  <si>
    <t>00-42303777</t>
  </si>
  <si>
    <t>♀ Nicholas Garcia
21 | Bachelor</t>
  </si>
  <si>
    <t>00-42323627</t>
  </si>
  <si>
    <t>♀ Elizabeth Hodge
42 | Bachelor</t>
  </si>
  <si>
    <t>▼ Terminated
08/05/2020 - 06/07/2023</t>
  </si>
  <si>
    <t>00-42352710</t>
  </si>
  <si>
    <t>♀ Rachel Davis
36 | Bachelor</t>
  </si>
  <si>
    <t>00-42368904</t>
  </si>
  <si>
    <t>♀ Matthew Diaz
52 | Bachelor</t>
  </si>
  <si>
    <t>00-42392187</t>
  </si>
  <si>
    <t>♀ David Turner
59 | Bachelor</t>
  </si>
  <si>
    <t>00-42394260</t>
  </si>
  <si>
    <t>♀ Amanda Meadows
55 | Bachelor</t>
  </si>
  <si>
    <t>▼ Terminated
18/08/2022 - 14/02/2023</t>
  </si>
  <si>
    <t>00-42420888</t>
  </si>
  <si>
    <t>♀ Crystal Brown
25 | High School</t>
  </si>
  <si>
    <t>00-42458022</t>
  </si>
  <si>
    <t>♀ Laura Harris
34 | Master</t>
  </si>
  <si>
    <t>00-42461414</t>
  </si>
  <si>
    <t>♀ Eric Powell
48 | Master</t>
  </si>
  <si>
    <t>00-42466665</t>
  </si>
  <si>
    <t>♀ Thomas Norton
37 | Master</t>
  </si>
  <si>
    <t>00-42472386</t>
  </si>
  <si>
    <t>♀ Samantha Davis
47 | High School</t>
  </si>
  <si>
    <t>▼ Terminated
24/11/2022 - 23/05/2023</t>
  </si>
  <si>
    <t>00-42476548</t>
  </si>
  <si>
    <t>♀ Erin Walters
40 | High School</t>
  </si>
  <si>
    <t>00-42488275</t>
  </si>
  <si>
    <t>♀ Jacob Conrad
29 | Bachelor</t>
  </si>
  <si>
    <t>00-42521351</t>
  </si>
  <si>
    <t>♀ Theresa Galloway
64 | PhD</t>
  </si>
  <si>
    <t>00-42559181</t>
  </si>
  <si>
    <t>♀ Donald Carrillo
23 | Bachelor</t>
  </si>
  <si>
    <t>00-42580280</t>
  </si>
  <si>
    <t>♀ Timothy Ashley
31 | Bachelor</t>
  </si>
  <si>
    <t>00-42624751</t>
  </si>
  <si>
    <t>♀ Karen Moore
38 | Bachelor</t>
  </si>
  <si>
    <t>00-42633405</t>
  </si>
  <si>
    <t>♀ Thomas Roberts
59 | Master</t>
  </si>
  <si>
    <t>00-42636120</t>
  </si>
  <si>
    <t>♀ Shane Cook
29 | Bachelor</t>
  </si>
  <si>
    <t>00-42646040</t>
  </si>
  <si>
    <t>♀ Jennifer Mcgee
34 | Master</t>
  </si>
  <si>
    <t>00-42661791</t>
  </si>
  <si>
    <t>♀ Sara Duncan
53 | PhD</t>
  </si>
  <si>
    <t>00-42699596</t>
  </si>
  <si>
    <t>00-42733135</t>
  </si>
  <si>
    <t>♀ Timothy Bishop
39 | Bachelor</t>
  </si>
  <si>
    <t>00-42743997</t>
  </si>
  <si>
    <t>♀ Brenda Williams
41 | Bachelor</t>
  </si>
  <si>
    <t>00-42787299</t>
  </si>
  <si>
    <t>♀ Jill Brown
42 | Bachelor</t>
  </si>
  <si>
    <t>▼ Terminated
02/05/2018 - 12/03/2020</t>
  </si>
  <si>
    <t>00-42791876</t>
  </si>
  <si>
    <t>♀ Wesley Thomas
41 | Bachelor</t>
  </si>
  <si>
    <t>00-42813517</t>
  </si>
  <si>
    <t>♀ James Edwards
41 | Bachelor</t>
  </si>
  <si>
    <t>▼ Terminated
03/06/2016 - 30/12/2017</t>
  </si>
  <si>
    <t>00-42817159</t>
  </si>
  <si>
    <t>♀ Amanda Brewer
40 | Bachelor</t>
  </si>
  <si>
    <t>00-42821225</t>
  </si>
  <si>
    <t>♀ Jennifer Bennett
43 | PhD</t>
  </si>
  <si>
    <t>00-42828067</t>
  </si>
  <si>
    <t>♀ Margaret Garcia
24 | Bachelor</t>
  </si>
  <si>
    <t>00-42873271</t>
  </si>
  <si>
    <t>♀ William Gutierrez
31 | High School</t>
  </si>
  <si>
    <t>00-42913766</t>
  </si>
  <si>
    <t>♀ Tina Howard
38 | High School</t>
  </si>
  <si>
    <t>00-42925384</t>
  </si>
  <si>
    <t>♀ Melinda Wilson
36 | Bachelor</t>
  </si>
  <si>
    <t>00-42926044</t>
  </si>
  <si>
    <t>♀ Wayne Rodriguez
27 | Bachelor</t>
  </si>
  <si>
    <t>00-42930552</t>
  </si>
  <si>
    <t>♀ Allison Hughes
38 | Bachelor</t>
  </si>
  <si>
    <t>00-42958088</t>
  </si>
  <si>
    <t>♀ Erin White
35 | Bachelor</t>
  </si>
  <si>
    <t>00-43043458</t>
  </si>
  <si>
    <t>♀ Donna Watts
54 | Bachelor</t>
  </si>
  <si>
    <t>00-43064092</t>
  </si>
  <si>
    <t>♀ Marcus Martin
32 | High School</t>
  </si>
  <si>
    <t>00-43077929</t>
  </si>
  <si>
    <t>♀ Gina Leblanc
31 | Bachelor</t>
  </si>
  <si>
    <t>▼ Terminated
11/12/2022 - 09/06/2023</t>
  </si>
  <si>
    <t>00-43179439</t>
  </si>
  <si>
    <t>♀ Victoria Hamilton
54 | Bachelor</t>
  </si>
  <si>
    <t>00-43214205</t>
  </si>
  <si>
    <t>♀ Cassandra Robinson
31 | Bachelor</t>
  </si>
  <si>
    <t>00-43214247</t>
  </si>
  <si>
    <t>♀ John Aguirre
47 | High School</t>
  </si>
  <si>
    <t>▼ Terminated
07/06/2022 - 26/03/2024</t>
  </si>
  <si>
    <t>00-43221198</t>
  </si>
  <si>
    <t>♀ Marie Murphy
38 | High School</t>
  </si>
  <si>
    <t>00-43278142</t>
  </si>
  <si>
    <t>♀ Emily Thomas
25 | Master</t>
  </si>
  <si>
    <t>00-43318046</t>
  </si>
  <si>
    <t>♀ Tracy Guerrero
23 | Bachelor</t>
  </si>
  <si>
    <t>00-43331239</t>
  </si>
  <si>
    <t>♀ Ashley Knight
34 | Bachelor</t>
  </si>
  <si>
    <t>00-43358157</t>
  </si>
  <si>
    <t>♀ Bryce Jordan
31 | Bachelor</t>
  </si>
  <si>
    <t>00-43369932</t>
  </si>
  <si>
    <t>♀ Ashley Butler
30 | Master</t>
  </si>
  <si>
    <t>00-43372435</t>
  </si>
  <si>
    <t>♀ Tiffany Adams
63 | Bachelor</t>
  </si>
  <si>
    <t>00-43372509</t>
  </si>
  <si>
    <t>♀ Jordan Murphy
20 | Bachelor</t>
  </si>
  <si>
    <t>00-43375495</t>
  </si>
  <si>
    <t>♀ Donald Lee
44 | High School</t>
  </si>
  <si>
    <t>00-43388761</t>
  </si>
  <si>
    <t>♀ Nicole Lopez
21 | Bachelor</t>
  </si>
  <si>
    <t>00-43415162</t>
  </si>
  <si>
    <t>♀ Brenda Haynes
61 | High School</t>
  </si>
  <si>
    <t>00-43421297</t>
  </si>
  <si>
    <t>♀ Michele Henderson
44 | Bachelor</t>
  </si>
  <si>
    <t>00-43425740</t>
  </si>
  <si>
    <t>♀ Tiffany Nguyen
43 | Bachelor</t>
  </si>
  <si>
    <t>00-43433510</t>
  </si>
  <si>
    <t>♀ Michael Foster
33 | Bachelor</t>
  </si>
  <si>
    <t>00-43438309</t>
  </si>
  <si>
    <t>♀ Charles Hawkins
28 | Master</t>
  </si>
  <si>
    <t>00-43446562</t>
  </si>
  <si>
    <t>00-43524742</t>
  </si>
  <si>
    <t>00-43534134</t>
  </si>
  <si>
    <t>♀ Monica Walters
50 | Bachelor</t>
  </si>
  <si>
    <t>00-43544016</t>
  </si>
  <si>
    <t>00-43552306</t>
  </si>
  <si>
    <t>♀ Michael Levine
36 | Master</t>
  </si>
  <si>
    <t>00-43567615</t>
  </si>
  <si>
    <t>♀ Michelle Bryan
28 | High School</t>
  </si>
  <si>
    <t>▼ Terminated
01/01/2019 - 30/06/2019</t>
  </si>
  <si>
    <t>00-43581121</t>
  </si>
  <si>
    <t>♀ Jacqueline Shaw
35 | High School</t>
  </si>
  <si>
    <t>00-43662096</t>
  </si>
  <si>
    <t>♀ Kathryn Klein
20 | Bachelor</t>
  </si>
  <si>
    <t>00-43685164</t>
  </si>
  <si>
    <t>♀ Brandi Bender
35 | Bachelor</t>
  </si>
  <si>
    <t>00-43738434</t>
  </si>
  <si>
    <t>♀ Zachary Collins
26 | Bachelor</t>
  </si>
  <si>
    <t>00-43752783</t>
  </si>
  <si>
    <t>♀ Monique Smith
43 | High School</t>
  </si>
  <si>
    <t>00-43782566</t>
  </si>
  <si>
    <t>♀ Rachel Griffin
44 | Bachelor</t>
  </si>
  <si>
    <t>00-43814834</t>
  </si>
  <si>
    <t>♀ Susan Carroll
29 | Master</t>
  </si>
  <si>
    <t>00-43842880</t>
  </si>
  <si>
    <t>♀ Cassandra Martinez
52 | Bachelor</t>
  </si>
  <si>
    <t>00-43843856</t>
  </si>
  <si>
    <t>♀ David Frank
29 | Bachelor</t>
  </si>
  <si>
    <t>00-43867505</t>
  </si>
  <si>
    <t>♀ Sara Curry
58 | PhD</t>
  </si>
  <si>
    <t>00-43875271</t>
  </si>
  <si>
    <t>♀ Stephanie Jones
45 | Master</t>
  </si>
  <si>
    <t>00-43915603</t>
  </si>
  <si>
    <t>♀ Ashley Wells
44 | Bachelor</t>
  </si>
  <si>
    <t>00-43946341</t>
  </si>
  <si>
    <t>♀ Michael Scott
25 | Bachelor</t>
  </si>
  <si>
    <t>00-43962179</t>
  </si>
  <si>
    <t>♀ Lori Martinez
29 | Bachelor</t>
  </si>
  <si>
    <t>00-43971980</t>
  </si>
  <si>
    <t>♀ Emily Gray
43 | Bachelor</t>
  </si>
  <si>
    <t>00-43983200</t>
  </si>
  <si>
    <t>♀ Victoria Henry
35 | Bachelor</t>
  </si>
  <si>
    <t>00-43994245</t>
  </si>
  <si>
    <t>♀ Daniel Mendoza
34 | Bachelor</t>
  </si>
  <si>
    <t>00-44002147</t>
  </si>
  <si>
    <t>♀ Heidi Hernandez
59 | PhD</t>
  </si>
  <si>
    <t>00-44008132</t>
  </si>
  <si>
    <t>♀ Jeffrey Pennington
47 | Bachelor</t>
  </si>
  <si>
    <t>00-44019584</t>
  </si>
  <si>
    <t>♀ Alicia Martinez
37 | Bachelor</t>
  </si>
  <si>
    <t>00-44042835</t>
  </si>
  <si>
    <t>♀ Raymond Lopez
31 | PhD</t>
  </si>
  <si>
    <t>00-44045250</t>
  </si>
  <si>
    <t>♀ David Sutton
31 | Bachelor</t>
  </si>
  <si>
    <t>00-44065154</t>
  </si>
  <si>
    <t>♀ Amy Love
31 | Bachelor</t>
  </si>
  <si>
    <t>00-44096640</t>
  </si>
  <si>
    <t>00-44099461</t>
  </si>
  <si>
    <t>♀ Carrie Bean
62 | Master</t>
  </si>
  <si>
    <t>00-44103198</t>
  </si>
  <si>
    <t>♀ William Hendrix
45 | Bachelor</t>
  </si>
  <si>
    <t>00-44110350</t>
  </si>
  <si>
    <t>00-44113177</t>
  </si>
  <si>
    <t>♀ Jorge Avila
33 | Bachelor</t>
  </si>
  <si>
    <t>00-44129962</t>
  </si>
  <si>
    <t>♀ Kayla Hernandez
41 | High School</t>
  </si>
  <si>
    <t>00-44143101</t>
  </si>
  <si>
    <t>♀ Cynthia Jackson
57 | Bachelor</t>
  </si>
  <si>
    <t>00-44153671</t>
  </si>
  <si>
    <t>♀ Robert Tucker
52 | Bachelor</t>
  </si>
  <si>
    <t>00-44190049</t>
  </si>
  <si>
    <t>♀ Eric Shah
40 | Bachelor</t>
  </si>
  <si>
    <t>00-44210410</t>
  </si>
  <si>
    <t>♀ Hunter Bowman
39 | Bachelor</t>
  </si>
  <si>
    <t>00-44210729</t>
  </si>
  <si>
    <t>♀ Dana Oliver
38 | Master</t>
  </si>
  <si>
    <t>00-44227688</t>
  </si>
  <si>
    <t>♀ Benjamin Hill
61 | High School</t>
  </si>
  <si>
    <t>00-44269370</t>
  </si>
  <si>
    <t>♀ Sierra Cervantes
37 | Bachelor</t>
  </si>
  <si>
    <t>▼ Terminated
02/08/2022 - 30/05/2023</t>
  </si>
  <si>
    <t>00-44273540</t>
  </si>
  <si>
    <t>♀ Nicholas Ruiz
28 | Master</t>
  </si>
  <si>
    <t>00-44281600</t>
  </si>
  <si>
    <t>♀ Susan Lewis
31 | Bachelor</t>
  </si>
  <si>
    <t>00-44286237</t>
  </si>
  <si>
    <t>♀ Hector Miranda
23 | High School</t>
  </si>
  <si>
    <t>00-44345256</t>
  </si>
  <si>
    <t>♀ Glenn Young
39 | Master</t>
  </si>
  <si>
    <t>00-44349528</t>
  </si>
  <si>
    <t>♀ Michelle Williams
64 | Bachelor</t>
  </si>
  <si>
    <t>▼ Terminated
08/01/2017 - 10/10/2022</t>
  </si>
  <si>
    <t>00-44414393</t>
  </si>
  <si>
    <t>♀ Jennifer Brown
54 | Bachelor</t>
  </si>
  <si>
    <t>00-44461808</t>
  </si>
  <si>
    <t>♀ Justin White
46 | Bachelor</t>
  </si>
  <si>
    <t>00-44475383</t>
  </si>
  <si>
    <t>♀ Penny Haas
21 | Bachelor</t>
  </si>
  <si>
    <t>00-44479616</t>
  </si>
  <si>
    <t>♀ Sierra Montoya
41 | High School</t>
  </si>
  <si>
    <t>00-44488013</t>
  </si>
  <si>
    <t>♀ Laura Pierce
50 | Bachelor</t>
  </si>
  <si>
    <t>00-44517819</t>
  </si>
  <si>
    <t>♀ Ryan Gonzalez
24 | Master</t>
  </si>
  <si>
    <t>00-44522269</t>
  </si>
  <si>
    <t>♀ Connie Warren
45 | Bachelor</t>
  </si>
  <si>
    <t>00-44589898</t>
  </si>
  <si>
    <t>♀ James Christensen
29 | Bachelor</t>
  </si>
  <si>
    <t>00-44597012</t>
  </si>
  <si>
    <t>♀ Shawn Moss
62 | High School</t>
  </si>
  <si>
    <t>00-44608672</t>
  </si>
  <si>
    <t>♀ Jeffrey Moreno
35 | High School</t>
  </si>
  <si>
    <t>00-44616300</t>
  </si>
  <si>
    <t>♀ Pamela Garcia
58 | High School</t>
  </si>
  <si>
    <t>00-44617672</t>
  </si>
  <si>
    <t>♀ Melissa Hopkins
34 | High School</t>
  </si>
  <si>
    <t>00-44619354</t>
  </si>
  <si>
    <t>♀ Ellen Johnson
34 | Bachelor</t>
  </si>
  <si>
    <t>00-44654107</t>
  </si>
  <si>
    <t>♀ Barbara Wilson
50 | Master</t>
  </si>
  <si>
    <t>00-44660198</t>
  </si>
  <si>
    <t>♀ Ashley Williams
54 | High School</t>
  </si>
  <si>
    <t>00-44678200</t>
  </si>
  <si>
    <t>♀ Sandra Drake
55 | Bachelor</t>
  </si>
  <si>
    <t>00-44692423</t>
  </si>
  <si>
    <t>♀ Jose Arias
37 | Bachelor</t>
  </si>
  <si>
    <t>00-44699521</t>
  </si>
  <si>
    <t>♀ Kimberly Chandler
45 | Bachelor</t>
  </si>
  <si>
    <t>00-44701832</t>
  </si>
  <si>
    <t>♀ Jacob Thompson
30 | Bachelor</t>
  </si>
  <si>
    <t>00-44707367</t>
  </si>
  <si>
    <t>♀ Roger Wright
32 | Bachelor</t>
  </si>
  <si>
    <t>00-44716489</t>
  </si>
  <si>
    <t>♀ Christopher George
22 | Bachelor</t>
  </si>
  <si>
    <t>00-44720808</t>
  </si>
  <si>
    <t>♀ Victoria Lara
59 | Bachelor</t>
  </si>
  <si>
    <t>00-44737951</t>
  </si>
  <si>
    <t>♀ Phyllis Galvan
38 | Master</t>
  </si>
  <si>
    <t>00-44761889</t>
  </si>
  <si>
    <t>♀ Wendy Warren
43 | High School</t>
  </si>
  <si>
    <t>00-44777922</t>
  </si>
  <si>
    <t>♀ Tamara Bennett
52 | Bachelor</t>
  </si>
  <si>
    <t>00-44788100</t>
  </si>
  <si>
    <t>♀ Melanie Cortez
37 | Bachelor</t>
  </si>
  <si>
    <t>▼ Terminated
27/04/2022 - 24/10/2022</t>
  </si>
  <si>
    <t>00-44819972</t>
  </si>
  <si>
    <t>♀ Victor Wood
37 | Bachelor</t>
  </si>
  <si>
    <t>00-44865621</t>
  </si>
  <si>
    <t>♀ Oscar Brown
43 | High School</t>
  </si>
  <si>
    <t>00-44957021</t>
  </si>
  <si>
    <t>♀ Erin Murphy
27 | High School</t>
  </si>
  <si>
    <t>00-44979330</t>
  </si>
  <si>
    <t>♀ Patrick Evans
50 | Bachelor</t>
  </si>
  <si>
    <t>00-44987861</t>
  </si>
  <si>
    <t>♀ Benjamin Cruz
48 | Bachelor</t>
  </si>
  <si>
    <t>00-44998540</t>
  </si>
  <si>
    <t>♀ Stacy Fuller
23 | Bachelor</t>
  </si>
  <si>
    <t>00-45012338</t>
  </si>
  <si>
    <t>♀ Larry Ryan
37 | Bachelor</t>
  </si>
  <si>
    <t>00-45065845</t>
  </si>
  <si>
    <t>♀ Mary Ryan
33 | Bachelor</t>
  </si>
  <si>
    <t>00-45075212</t>
  </si>
  <si>
    <t>♀ Kristy Lee
33 | Bachelor</t>
  </si>
  <si>
    <t>00-45105069</t>
  </si>
  <si>
    <t>♀ Shelly Moore
51 | High School</t>
  </si>
  <si>
    <t>▼ Terminated
13/09/2022 - 12/03/2023</t>
  </si>
  <si>
    <t>00-45109738</t>
  </si>
  <si>
    <t>♀ Karen Aguirre
29 | Bachelor</t>
  </si>
  <si>
    <t>00-45120118</t>
  </si>
  <si>
    <t>♀ Michelle English
37 | Bachelor</t>
  </si>
  <si>
    <t>00-45121991</t>
  </si>
  <si>
    <t>♀ Jennifer Woods
57 | Master</t>
  </si>
  <si>
    <t>00-45136671</t>
  </si>
  <si>
    <t>♀ Donna Thompson
46 | Master</t>
  </si>
  <si>
    <t>00-45150315</t>
  </si>
  <si>
    <t>♀ Emma Graves
49 | Bachelor</t>
  </si>
  <si>
    <t>00-45159040</t>
  </si>
  <si>
    <t>♀ Kevin Stewart
40 | Bachelor</t>
  </si>
  <si>
    <t>▼ Terminated
19/10/2017 - 02/02/2021</t>
  </si>
  <si>
    <t>00-45183616</t>
  </si>
  <si>
    <t>♀ Lori Phillips
24 | Bachelor</t>
  </si>
  <si>
    <t>00-45200483</t>
  </si>
  <si>
    <t>♀ Tommy Parker
45 | Bachelor</t>
  </si>
  <si>
    <t>00-45253038</t>
  </si>
  <si>
    <t>♀ Anita Pineda
48 | Master</t>
  </si>
  <si>
    <t>00-45255913</t>
  </si>
  <si>
    <t>♀ Douglas Wiggins
54 | Bachelor</t>
  </si>
  <si>
    <t>00-45272295</t>
  </si>
  <si>
    <t>00-45279042</t>
  </si>
  <si>
    <t>♀ Bradley Brown
52 | High School</t>
  </si>
  <si>
    <t>00-45328305</t>
  </si>
  <si>
    <t>00-45332312</t>
  </si>
  <si>
    <t>♀ Samantha Adams
46 | Bachelor</t>
  </si>
  <si>
    <t>00-45351479</t>
  </si>
  <si>
    <t>♀ Patrick Ferrell
55 | PhD</t>
  </si>
  <si>
    <t>00-45365829</t>
  </si>
  <si>
    <t>♀ Tim Ryan
47 | Bachelor</t>
  </si>
  <si>
    <t>00-45370495</t>
  </si>
  <si>
    <t>♀ Erica Mendez
57 | Bachelor</t>
  </si>
  <si>
    <t>00-45374067</t>
  </si>
  <si>
    <t>♀ Shannon Davenport
46 | Master</t>
  </si>
  <si>
    <t>00-45392370</t>
  </si>
  <si>
    <t>♀ Travis Watts
41 | PhD</t>
  </si>
  <si>
    <t>00-45421420</t>
  </si>
  <si>
    <t>♀ Sonya Freeman
43 | Bachelor</t>
  </si>
  <si>
    <t>00-45459306</t>
  </si>
  <si>
    <t>♀ Donna Price
52 | Bachelor</t>
  </si>
  <si>
    <t>00-45459875</t>
  </si>
  <si>
    <t>♀ Kimberly Schaefer
25 | Bachelor</t>
  </si>
  <si>
    <t>00-45472873</t>
  </si>
  <si>
    <t>♀ James Duke
20 | Master</t>
  </si>
  <si>
    <t>00-45566111</t>
  </si>
  <si>
    <t>♀ Gabriel Jones
46 | Master</t>
  </si>
  <si>
    <t>00-45594597</t>
  </si>
  <si>
    <t>♀ Kenneth Novak
36 | High School</t>
  </si>
  <si>
    <t>▼ Terminated
13/08/2017 - 10/03/2020</t>
  </si>
  <si>
    <t>00-45603234</t>
  </si>
  <si>
    <t>♀ Albert Dominguez
54 | High School</t>
  </si>
  <si>
    <t>00-45608258</t>
  </si>
  <si>
    <t>♀ Thomas Smith
62 | Bachelor</t>
  </si>
  <si>
    <t>00-45614444</t>
  </si>
  <si>
    <t>♀ Lisa Garza
30 | Bachelor</t>
  </si>
  <si>
    <t>00-45652586</t>
  </si>
  <si>
    <t>♀ Cheryl Gray
63 | Bachelor</t>
  </si>
  <si>
    <t>▼ Terminated
12/01/2023 - 11/07/2023</t>
  </si>
  <si>
    <t>00-45720850</t>
  </si>
  <si>
    <t>♀ Christina Thompson
42 | Bachelor</t>
  </si>
  <si>
    <t>00-45725839</t>
  </si>
  <si>
    <t>♀ Steven Thomas
34 | Bachelor</t>
  </si>
  <si>
    <t>00-45787268</t>
  </si>
  <si>
    <t>♀ Robert Walker
65 | Bachelor</t>
  </si>
  <si>
    <t>00-45803474</t>
  </si>
  <si>
    <t>♀ Samuel Hall
60 | Master</t>
  </si>
  <si>
    <t>00-45812670</t>
  </si>
  <si>
    <t>♀ Daniel Burton
23 | Bachelor</t>
  </si>
  <si>
    <t>▼ Terminated
04/11/2022 - 14/02/2024</t>
  </si>
  <si>
    <t>00-45817693</t>
  </si>
  <si>
    <t>♀ Maria Herman
57 | Master</t>
  </si>
  <si>
    <t>00-45874310</t>
  </si>
  <si>
    <t>00-45896226</t>
  </si>
  <si>
    <t>♀ Erica Craig
49 | Bachelor</t>
  </si>
  <si>
    <t>▼ Terminated
04/06/2015 - 10/01/2024</t>
  </si>
  <si>
    <t>00-45899536</t>
  </si>
  <si>
    <t>♀ Brian Manning
45 | Bachelor</t>
  </si>
  <si>
    <t>00-45925787</t>
  </si>
  <si>
    <t>♀ Melissa Jackson
40 | Bachelor</t>
  </si>
  <si>
    <t>00-45961754</t>
  </si>
  <si>
    <t>00-45974394</t>
  </si>
  <si>
    <t>♀ Dawn Warren
52 | Bachelor</t>
  </si>
  <si>
    <t>00-45997422</t>
  </si>
  <si>
    <t>♀ Clinton Hawkins
63 | Bachelor</t>
  </si>
  <si>
    <t>00-46006180</t>
  </si>
  <si>
    <t>♀ Elizabeth Solis
35 | High School</t>
  </si>
  <si>
    <t>00-46015375</t>
  </si>
  <si>
    <t>♀ Leslie Coleman
27 | Bachelor</t>
  </si>
  <si>
    <t>00-46032304</t>
  </si>
  <si>
    <t>♀ Daniel Smith
52 | Bachelor</t>
  </si>
  <si>
    <t>▼ Terminated
02/05/2018 - 18/06/2022</t>
  </si>
  <si>
    <t>00-46039426</t>
  </si>
  <si>
    <t>♀ Dylan Parker
47 | Bachelor</t>
  </si>
  <si>
    <t>00-46143610</t>
  </si>
  <si>
    <t>♀ Melanie Green
57 | PhD</t>
  </si>
  <si>
    <t>00-46155999</t>
  </si>
  <si>
    <t>00-46159360</t>
  </si>
  <si>
    <t>♀ Tara Chavez
54 | High School</t>
  </si>
  <si>
    <t>00-46173157</t>
  </si>
  <si>
    <t>♀ Heather Torres
48 | Bachelor</t>
  </si>
  <si>
    <t>▼ Terminated
13/08/2020 - 09/02/2021</t>
  </si>
  <si>
    <t>00-46179228</t>
  </si>
  <si>
    <t>♀ Timothy Jackson
65 | Bachelor</t>
  </si>
  <si>
    <t>00-46186270</t>
  </si>
  <si>
    <t>♀ Karen Moyer
47 | Bachelor</t>
  </si>
  <si>
    <t>00-46190613</t>
  </si>
  <si>
    <t>♀ Theresa Berg
33 | Bachelor</t>
  </si>
  <si>
    <t>00-46202036</t>
  </si>
  <si>
    <t>♀ Keith Wyatt
40 | Bachelor</t>
  </si>
  <si>
    <t>00-46202434</t>
  </si>
  <si>
    <t>♀ Stephanie Arroyo
24 | Bachelor</t>
  </si>
  <si>
    <t>00-46207439</t>
  </si>
  <si>
    <t>♀ Timothy Gibson
36 | Bachelor</t>
  </si>
  <si>
    <t>▼ Terminated
23/08/2016 - 25/07/2024</t>
  </si>
  <si>
    <t>00-46210517</t>
  </si>
  <si>
    <t>♀ Kylie Hunt
49 | High School</t>
  </si>
  <si>
    <t>00-46218400</t>
  </si>
  <si>
    <t>♀ Sarah Brooks
36 | Bachelor</t>
  </si>
  <si>
    <t>00-46238606</t>
  </si>
  <si>
    <t>♀ Sherry Smith
54 | High School</t>
  </si>
  <si>
    <t>00-46245645</t>
  </si>
  <si>
    <t>♀ Lisa Fuller
38 | PhD</t>
  </si>
  <si>
    <t>00-46255595</t>
  </si>
  <si>
    <t>♀ John Thornton
41 | PhD</t>
  </si>
  <si>
    <t>00-46274334</t>
  </si>
  <si>
    <t>♀ John Combs
44 | Bachelor</t>
  </si>
  <si>
    <t>00-46287573</t>
  </si>
  <si>
    <t>00-46317732</t>
  </si>
  <si>
    <t>♀ David Shaw
47 | Master</t>
  </si>
  <si>
    <t>00-46358251</t>
  </si>
  <si>
    <t>♀ Jacqueline Soto
42 | High School</t>
  </si>
  <si>
    <t>00-46360358</t>
  </si>
  <si>
    <t>♀ Tony Ramirez
42 | High School</t>
  </si>
  <si>
    <t>00-46463456</t>
  </si>
  <si>
    <t>♀ Ashley Salinas
26 | Bachelor</t>
  </si>
  <si>
    <t>00-46482003</t>
  </si>
  <si>
    <t>♀ Dana Jimenez
29 | High School</t>
  </si>
  <si>
    <t>00-46489118</t>
  </si>
  <si>
    <t>♀ James Palmer
53 | Bachelor</t>
  </si>
  <si>
    <t>00-46499378</t>
  </si>
  <si>
    <t>♀ Gary Garcia
45 | Bachelor</t>
  </si>
  <si>
    <t>00-46504456</t>
  </si>
  <si>
    <t>♀ Tiffany Watts
44 | Bachelor</t>
  </si>
  <si>
    <t>00-46540265</t>
  </si>
  <si>
    <t>♀ Joshua Smith
38 | Bachelor</t>
  </si>
  <si>
    <t>▼ Terminated
15/03/2020 - 15/06/2021</t>
  </si>
  <si>
    <t>00-46589757</t>
  </si>
  <si>
    <t>♀ Walter Moody
32 | Bachelor</t>
  </si>
  <si>
    <t>00-46637787</t>
  </si>
  <si>
    <t>♀ Daniel Campbell
37 | Bachelor</t>
  </si>
  <si>
    <t>00-46643203</t>
  </si>
  <si>
    <t>♀ Yolanda Vasquez
48 | Bachelor</t>
  </si>
  <si>
    <t>00-46685578</t>
  </si>
  <si>
    <t>♀ Javier Turner
62 | Bachelor</t>
  </si>
  <si>
    <t>00-46702849</t>
  </si>
  <si>
    <t>♀ Devin Richardson
45 | Bachelor</t>
  </si>
  <si>
    <t>00-46726628</t>
  </si>
  <si>
    <t>♀ Johnathan Romero
54 | Bachelor</t>
  </si>
  <si>
    <t>00-46748299</t>
  </si>
  <si>
    <t>♀ April Mclaughlin
41 | Bachelor</t>
  </si>
  <si>
    <t>00-46771858</t>
  </si>
  <si>
    <t>♀ Roy Mosley
24 | Bachelor</t>
  </si>
  <si>
    <t>00-46778269</t>
  </si>
  <si>
    <t>♀ Antonio Mcfarland
46 | Bachelor</t>
  </si>
  <si>
    <t>▼ Terminated
02/05/2016 - 24/04/2024</t>
  </si>
  <si>
    <t>00-46795607</t>
  </si>
  <si>
    <t>♀ Krista Gibson
33 | Bachelor</t>
  </si>
  <si>
    <t>00-46836194</t>
  </si>
  <si>
    <t>♀ Morgan Spencer
29 | Bachelor</t>
  </si>
  <si>
    <t>▼ Terminated
09/02/2016 - 07/08/2016</t>
  </si>
  <si>
    <t>00-46838009</t>
  </si>
  <si>
    <t>♀ Christopher Chan
39 | Bachelor</t>
  </si>
  <si>
    <t>00-46866075</t>
  </si>
  <si>
    <t>♀ Krista Camacho
22 | Bachelor</t>
  </si>
  <si>
    <t>▼ Terminated
21/07/2020 - 17/01/2021</t>
  </si>
  <si>
    <t>00-46871774</t>
  </si>
  <si>
    <t>♀ Jose Cook
33 | Bachelor</t>
  </si>
  <si>
    <t>00-46879231</t>
  </si>
  <si>
    <t>♀ Mary Green
39 | High School</t>
  </si>
  <si>
    <t>00-46992495</t>
  </si>
  <si>
    <t>♀ Andrew Obrien
32 | Master</t>
  </si>
  <si>
    <t>00-47017197</t>
  </si>
  <si>
    <t>♀ Shelly Curry
36 | Master</t>
  </si>
  <si>
    <t>00-47018238</t>
  </si>
  <si>
    <t>♀ James Sparks
51 | Bachelor</t>
  </si>
  <si>
    <t>00-47111151</t>
  </si>
  <si>
    <t>♀ James Smith
34 | Master</t>
  </si>
  <si>
    <t>▼ Terminated
01/03/2022 - 28/08/2022</t>
  </si>
  <si>
    <t>00-47135605</t>
  </si>
  <si>
    <t>♀ Megan Gill
64 | High School</t>
  </si>
  <si>
    <t>00-47201638</t>
  </si>
  <si>
    <t>♀ Jason Moran
20 | Bachelor</t>
  </si>
  <si>
    <t>00-47228655</t>
  </si>
  <si>
    <t>♀ Amanda Arnold
20 | Bachelor</t>
  </si>
  <si>
    <t>00-47230579</t>
  </si>
  <si>
    <t>♀ Charles Mendoza
37 | High School</t>
  </si>
  <si>
    <t>00-47237796</t>
  </si>
  <si>
    <t>♀ Steven Luna
24 | Bachelor</t>
  </si>
  <si>
    <t>00-47281925</t>
  </si>
  <si>
    <t>♀ Kaylee Meyer
52 | Bachelor</t>
  </si>
  <si>
    <t>00-47303947</t>
  </si>
  <si>
    <t>♀ Kathy Roman
23 | Bachelor</t>
  </si>
  <si>
    <t>00-47308143</t>
  </si>
  <si>
    <t>♀ Blake Williams
33 | Bachelor</t>
  </si>
  <si>
    <t>00-47309443</t>
  </si>
  <si>
    <t>♀ Patricia Martin
42 | Master</t>
  </si>
  <si>
    <t>00-47342004</t>
  </si>
  <si>
    <t>♀ Andrew Whitaker
38 | Bachelor</t>
  </si>
  <si>
    <t>00-47362868</t>
  </si>
  <si>
    <t>♀ Austin Leonard
27 | Master</t>
  </si>
  <si>
    <t>00-47363712</t>
  </si>
  <si>
    <t>♀ Gary Bray
60 | PhD</t>
  </si>
  <si>
    <t>00-47376435</t>
  </si>
  <si>
    <t>♀ Michael Silva
36 | Bachelor</t>
  </si>
  <si>
    <t>00-47382097</t>
  </si>
  <si>
    <t>♀ Aaron Castro
52 | High School</t>
  </si>
  <si>
    <t>00-47393469</t>
  </si>
  <si>
    <t>♀ Joshua Smith
23 | Master</t>
  </si>
  <si>
    <t>▼ Terminated
27/10/2023 - 24/04/2024</t>
  </si>
  <si>
    <t>00-47400852</t>
  </si>
  <si>
    <t>♀ Maria Curtis
51 | Master</t>
  </si>
  <si>
    <t>00-47468133</t>
  </si>
  <si>
    <t>♀ Eric Walker
54 | Bachelor</t>
  </si>
  <si>
    <t>00-47487708</t>
  </si>
  <si>
    <t>♀ Todd Miller
41 | Master</t>
  </si>
  <si>
    <t>00-47490735</t>
  </si>
  <si>
    <t>♀ Amanda Johnson
50 | High School</t>
  </si>
  <si>
    <t>00-47490780</t>
  </si>
  <si>
    <t>♀ Jorge Gonzalez
40 | Bachelor</t>
  </si>
  <si>
    <t>00-47509920</t>
  </si>
  <si>
    <t>00-47518437</t>
  </si>
  <si>
    <t>♀ Ricardo Hernandez
38 | Bachelor</t>
  </si>
  <si>
    <t>00-47551535</t>
  </si>
  <si>
    <t>♀ Shari Ramirez
34 | High School</t>
  </si>
  <si>
    <t>00-47551952</t>
  </si>
  <si>
    <t>♀ Richard Torres
51 | High School</t>
  </si>
  <si>
    <t>00-47557512</t>
  </si>
  <si>
    <t>♀ Shaun Jones
55 | Bachelor</t>
  </si>
  <si>
    <t>▼ Terminated
18/01/2016 - 17/02/2020</t>
  </si>
  <si>
    <t>00-47601994</t>
  </si>
  <si>
    <t>♀ Joseph Hall
43 | Bachelor</t>
  </si>
  <si>
    <t>00-47602378</t>
  </si>
  <si>
    <t>♀ Dennis Smith
30 | Bachelor</t>
  </si>
  <si>
    <t>00-47608285</t>
  </si>
  <si>
    <t>♀ Victoria Hester
57 | High School</t>
  </si>
  <si>
    <t>00-47613959</t>
  </si>
  <si>
    <t>♀ Sarah Cowan
37 | Bachelor</t>
  </si>
  <si>
    <t>00-47663633</t>
  </si>
  <si>
    <t>♀ Olivia Watson
63 | High School</t>
  </si>
  <si>
    <t>00-47678462</t>
  </si>
  <si>
    <t>♀ Richard Ramirez
26 | High School</t>
  </si>
  <si>
    <t>00-47684709</t>
  </si>
  <si>
    <t>♀ Kim Payne
60 | Bachelor</t>
  </si>
  <si>
    <t>00-47698267</t>
  </si>
  <si>
    <t>♀ Ashley Schaefer
26 | Bachelor</t>
  </si>
  <si>
    <t>00-47733231</t>
  </si>
  <si>
    <t>♀ William Hernandez
40 | High School</t>
  </si>
  <si>
    <t>00-47813626</t>
  </si>
  <si>
    <t>♀ Maria Scott
23 | Master</t>
  </si>
  <si>
    <t>00-47847277</t>
  </si>
  <si>
    <t>♀ Patricia Good
47 | Bachelor</t>
  </si>
  <si>
    <t>00-47877483</t>
  </si>
  <si>
    <t>♀ Tracy Knight
47 | Bachelor</t>
  </si>
  <si>
    <t>00-47958563</t>
  </si>
  <si>
    <t>♀ Audrey Vance
30 | Bachelor</t>
  </si>
  <si>
    <t>00-47983442</t>
  </si>
  <si>
    <t>♀ John Wells
44 | Master</t>
  </si>
  <si>
    <t>00-47985938</t>
  </si>
  <si>
    <t>♀ Andrew Berry
49 | High School</t>
  </si>
  <si>
    <t>00-47998956</t>
  </si>
  <si>
    <t>♀ Stacey Dickson
47 | PhD</t>
  </si>
  <si>
    <t>00-48019546</t>
  </si>
  <si>
    <t>♀ Amanda Adams
34 | Bachelor</t>
  </si>
  <si>
    <t>00-48024987</t>
  </si>
  <si>
    <t>♀ Donna Lawson
27 | Master</t>
  </si>
  <si>
    <t>00-48037456</t>
  </si>
  <si>
    <t>♀ Amy Aguirre
26 | Bachelor</t>
  </si>
  <si>
    <t>00-48059575</t>
  </si>
  <si>
    <t>♀ Philip Santos
41 | Bachelor</t>
  </si>
  <si>
    <t>00-48068331</t>
  </si>
  <si>
    <t>♀ Amber Miller
61 | Master</t>
  </si>
  <si>
    <t>00-48074872</t>
  </si>
  <si>
    <t>♀ Donald Wood
22 | High School</t>
  </si>
  <si>
    <t>00-48077170</t>
  </si>
  <si>
    <t>♀ Kimberly Gonzalez
30 | Bachelor</t>
  </si>
  <si>
    <t>00-48085045</t>
  </si>
  <si>
    <t>00-48133464</t>
  </si>
  <si>
    <t>♀ Angela Lee
42 | Master</t>
  </si>
  <si>
    <t>00-48155583</t>
  </si>
  <si>
    <t>♀ Edward Anthony
30 | PhD</t>
  </si>
  <si>
    <t>00-48168910</t>
  </si>
  <si>
    <t>♀ Edward Shaffer
61 | High School</t>
  </si>
  <si>
    <t>00-48257007</t>
  </si>
  <si>
    <t>♀ Matthew Jordan
51 | High School</t>
  </si>
  <si>
    <t>00-48270459</t>
  </si>
  <si>
    <t>♀ Lisa Cooper
34 | Bachelor</t>
  </si>
  <si>
    <t>00-48286911</t>
  </si>
  <si>
    <t>♀ Jason Price
35 | Bachelor</t>
  </si>
  <si>
    <t>00-48294101</t>
  </si>
  <si>
    <t>♀ Paul Chang
28 | Master</t>
  </si>
  <si>
    <t>00-48307798</t>
  </si>
  <si>
    <t>♀ Jeffrey Galloway
33 | Bachelor</t>
  </si>
  <si>
    <t>▼ Terminated
04/11/2021 - 03/05/2022</t>
  </si>
  <si>
    <t>00-48323962</t>
  </si>
  <si>
    <t>♀ Alexis Wells
50 | Bachelor</t>
  </si>
  <si>
    <t>00-48374892</t>
  </si>
  <si>
    <t>♀ Brian Collins
40 | Master</t>
  </si>
  <si>
    <t>00-48451741</t>
  </si>
  <si>
    <t>♀ Kevin Patton
26 | High School</t>
  </si>
  <si>
    <t>▼ Terminated
21/05/2021 - 08/02/2024</t>
  </si>
  <si>
    <t>00-48452777</t>
  </si>
  <si>
    <t>♀ Jennifer Thomas
34 | Bachelor</t>
  </si>
  <si>
    <t>00-48470165</t>
  </si>
  <si>
    <t>♀ Kimberly Ortiz
42 | Bachelor</t>
  </si>
  <si>
    <t>00-48477438</t>
  </si>
  <si>
    <t>♀ Elizabeth Roberts
40 | High School</t>
  </si>
  <si>
    <t>00-48493103</t>
  </si>
  <si>
    <t>♀ Samantha Carr
59 | High School</t>
  </si>
  <si>
    <t>00-48502168</t>
  </si>
  <si>
    <t>♀ Benjamin Coleman
50 | Bachelor</t>
  </si>
  <si>
    <t>00-48531288</t>
  </si>
  <si>
    <t>♀ Christopher Perez
52 | High School</t>
  </si>
  <si>
    <t>00-48561390</t>
  </si>
  <si>
    <t>♀ Timothy Pham
44 | Master</t>
  </si>
  <si>
    <t>00-48564701</t>
  </si>
  <si>
    <t>♀ Richard Harper
36 | Master</t>
  </si>
  <si>
    <t>00-48584041</t>
  </si>
  <si>
    <t>♀ Patricia Reyes
28 | Bachelor</t>
  </si>
  <si>
    <t>00-48668339</t>
  </si>
  <si>
    <t>♀ Barbara Berry
34 | High School</t>
  </si>
  <si>
    <t>▼ Terminated
03/10/2017 - 01/04/2018</t>
  </si>
  <si>
    <t>00-48668783</t>
  </si>
  <si>
    <t>♀ Timothy Graham
43 | High School</t>
  </si>
  <si>
    <t>▼ Terminated
11/10/2022 - 09/04/2023</t>
  </si>
  <si>
    <t>00-48687319</t>
  </si>
  <si>
    <t>♀ Mark White
49 | PhD</t>
  </si>
  <si>
    <t>00-48695860</t>
  </si>
  <si>
    <t>00-48728311</t>
  </si>
  <si>
    <t>00-48747182</t>
  </si>
  <si>
    <t>♀ Erik Morris
20 | High School</t>
  </si>
  <si>
    <t>00-48762628</t>
  </si>
  <si>
    <t>♀ Jerome Henry
42 | PhD</t>
  </si>
  <si>
    <t>00-48789478</t>
  </si>
  <si>
    <t>♀ Cassie Shelton
45 | Bachelor</t>
  </si>
  <si>
    <t>▼ Terminated
25/05/2022 - 21/11/2022</t>
  </si>
  <si>
    <t>00-48835762</t>
  </si>
  <si>
    <t>♀ Barbara Garcia
42 | Bachelor</t>
  </si>
  <si>
    <t>00-48851599</t>
  </si>
  <si>
    <t>♀ Yvonne Higgins
30 | Bachelor</t>
  </si>
  <si>
    <t>▼ Terminated
24/07/2017 - 20/01/2018</t>
  </si>
  <si>
    <t>00-48893851</t>
  </si>
  <si>
    <t>♀ Cynthia Wallace
42 | High School</t>
  </si>
  <si>
    <t>00-48909246</t>
  </si>
  <si>
    <t>♀ Brian Smith
24 | High School</t>
  </si>
  <si>
    <t>00-48909287</t>
  </si>
  <si>
    <t>♀ Stephanie Sparks
30 | PhD</t>
  </si>
  <si>
    <t>00-48948304</t>
  </si>
  <si>
    <t>00-48959030</t>
  </si>
  <si>
    <t>♀ Ronald Martinez
45 | Master</t>
  </si>
  <si>
    <t>00-48971765</t>
  </si>
  <si>
    <t>♀ Zoe Moore
51 | Bachelor</t>
  </si>
  <si>
    <t>▼ Terminated
25/04/2023 - 22/10/2023</t>
  </si>
  <si>
    <t>00-48982422</t>
  </si>
  <si>
    <t>♀ Diana Stone
55 | High School</t>
  </si>
  <si>
    <t>00-48990885</t>
  </si>
  <si>
    <t>♀ Michael Mathews
32 | Master</t>
  </si>
  <si>
    <t>00-48991508</t>
  </si>
  <si>
    <t>♀ Kristen Williams
50 | Bachelor</t>
  </si>
  <si>
    <t>00-49000919</t>
  </si>
  <si>
    <t>♀ Christopher Cooper
32 | Master</t>
  </si>
  <si>
    <t>00-49034245</t>
  </si>
  <si>
    <t>♀ David Stein
52 | Bachelor</t>
  </si>
  <si>
    <t>00-49045119</t>
  </si>
  <si>
    <t>00-49057246</t>
  </si>
  <si>
    <t>♀ Rebecca Ellis
46 | Bachelor</t>
  </si>
  <si>
    <t>00-49101812</t>
  </si>
  <si>
    <t>♀ Michael White
43 | High School</t>
  </si>
  <si>
    <t>00-49123810</t>
  </si>
  <si>
    <t>♀ Pam Harrington
26 | Master</t>
  </si>
  <si>
    <t>00-49173807</t>
  </si>
  <si>
    <t>♀ Angela Dixon
54 | Bachelor</t>
  </si>
  <si>
    <t>00-49246971</t>
  </si>
  <si>
    <t>♀ John Hoover
44 | High School</t>
  </si>
  <si>
    <t>00-49251912</t>
  </si>
  <si>
    <t>♀ Michelle Wang
34 | High School</t>
  </si>
  <si>
    <t>00-49288049</t>
  </si>
  <si>
    <t>♀ Joshua Gardner
37 | Bachelor</t>
  </si>
  <si>
    <t>00-49305644</t>
  </si>
  <si>
    <t>♀ Michael Hunt
28 | High School</t>
  </si>
  <si>
    <t>00-49315407</t>
  </si>
  <si>
    <t>00-49385448</t>
  </si>
  <si>
    <t>♀ William Hunter
22 | Bachelor</t>
  </si>
  <si>
    <t>00-49407965</t>
  </si>
  <si>
    <t>♀ Brittany Castro
28 | Master</t>
  </si>
  <si>
    <t>00-49412831</t>
  </si>
  <si>
    <t>♀ Gary Bernard
24 | Bachelor</t>
  </si>
  <si>
    <t>00-49428563</t>
  </si>
  <si>
    <t>♀ Allison Peterson
30 | PhD</t>
  </si>
  <si>
    <t>00-49448235</t>
  </si>
  <si>
    <t>♀ Kathy Dawson
27 | Bachelor</t>
  </si>
  <si>
    <t>00-49453084</t>
  </si>
  <si>
    <t>♀ Kevin Gonzalez
47 | High School</t>
  </si>
  <si>
    <t>00-49453440</t>
  </si>
  <si>
    <t>♀ Christopher Schneider
62 | PhD</t>
  </si>
  <si>
    <t>00-49487002</t>
  </si>
  <si>
    <t>♀ Elizabeth Murillo
41 | Bachelor</t>
  </si>
  <si>
    <t>00-49491631</t>
  </si>
  <si>
    <t>♀ Brent Gray
35 | Bachelor</t>
  </si>
  <si>
    <t>▼ Terminated
24/03/2017 - 12/12/2023</t>
  </si>
  <si>
    <t>00-49529512</t>
  </si>
  <si>
    <t>♀ Jonathan Davis
38 | Bachelor</t>
  </si>
  <si>
    <t>00-49530879</t>
  </si>
  <si>
    <t>00-49548494</t>
  </si>
  <si>
    <t>♀ Jacqueline Monroe
57 | PhD</t>
  </si>
  <si>
    <t>00-49580948</t>
  </si>
  <si>
    <t>♀ Jennifer Wolf
21 | High School</t>
  </si>
  <si>
    <t>00-49583058</t>
  </si>
  <si>
    <t>♀ Nicholas Myers
37 | Bachelor</t>
  </si>
  <si>
    <t>00-49596283</t>
  </si>
  <si>
    <t>♀ Frank Jones
21 | Bachelor</t>
  </si>
  <si>
    <t>00-49613096</t>
  </si>
  <si>
    <t>♀ Teresa Stokes
43 | Bachelor</t>
  </si>
  <si>
    <t>00-49614511</t>
  </si>
  <si>
    <t>♀ James Russo
37 | Bachelor</t>
  </si>
  <si>
    <t>00-49625201</t>
  </si>
  <si>
    <t>♀ Katherine Garrett
43 | Bachelor</t>
  </si>
  <si>
    <t>▼ Terminated
23/10/2015 - 06/10/2021</t>
  </si>
  <si>
    <t>00-49657541</t>
  </si>
  <si>
    <t>♀ Dustin Martin
52 | Master</t>
  </si>
  <si>
    <t>00-49666982</t>
  </si>
  <si>
    <t>♀ Christopher Spencer
49 | Bachelor</t>
  </si>
  <si>
    <t>▼ Terminated
20/08/2021 - 28/01/2023</t>
  </si>
  <si>
    <t>00-49701147</t>
  </si>
  <si>
    <t>♀ Daniel Cooper
30 | High School</t>
  </si>
  <si>
    <t>00-49738181</t>
  </si>
  <si>
    <t>♀ Christina Cruz
47 | Bachelor</t>
  </si>
  <si>
    <t>00-49747835</t>
  </si>
  <si>
    <t>♀ Shawn Guzman
21 | Bachelor</t>
  </si>
  <si>
    <t>00-49810955</t>
  </si>
  <si>
    <t>♀ Rebecca Munoz
54 | Bachelor</t>
  </si>
  <si>
    <t>00-49816893</t>
  </si>
  <si>
    <t>♀ Nicole Williams
60 | PhD</t>
  </si>
  <si>
    <t>00-49890367</t>
  </si>
  <si>
    <t>♀ Jacob Stone
29 | Bachelor</t>
  </si>
  <si>
    <t>00-49905650</t>
  </si>
  <si>
    <t>♀ Joanne Hopkins
43 | PhD</t>
  </si>
  <si>
    <t>00-49922892</t>
  </si>
  <si>
    <t>♀ Jeanette Fitzgerald
37 | Master</t>
  </si>
  <si>
    <t>00-49949573</t>
  </si>
  <si>
    <t>♀ Amanda Mendoza
55 | Bachelor</t>
  </si>
  <si>
    <t>00-49971412</t>
  </si>
  <si>
    <t>♀ Sandra Jones
64 | PhD</t>
  </si>
  <si>
    <t>00-49990044</t>
  </si>
  <si>
    <t>♀ William Gallagher
36 | Bachelor</t>
  </si>
  <si>
    <t>00-50000379</t>
  </si>
  <si>
    <t>♀ Brian Beard
32 | Bachelor</t>
  </si>
  <si>
    <t>00-50043139</t>
  </si>
  <si>
    <t>♀ Kendra Adams
51 | Bachelor</t>
  </si>
  <si>
    <t>00-50056450</t>
  </si>
  <si>
    <t>♀ Carolyn Melton
45 | High School</t>
  </si>
  <si>
    <t>00-50058376</t>
  </si>
  <si>
    <t>♀ Andrew Fisher
36 | Bachelor</t>
  </si>
  <si>
    <t>00-50070341</t>
  </si>
  <si>
    <t>♀ Linda Williams
48 | High School</t>
  </si>
  <si>
    <t>00-50078726</t>
  </si>
  <si>
    <t>♀ Benjamin Lynch
33 | Bachelor</t>
  </si>
  <si>
    <t>00-50107493</t>
  </si>
  <si>
    <t>♀ Bryan Kim
57 | Bachelor</t>
  </si>
  <si>
    <t>00-50111251</t>
  </si>
  <si>
    <t>00-50134687</t>
  </si>
  <si>
    <t>♀ Cynthia Price
60 | PhD</t>
  </si>
  <si>
    <t>00-50150882</t>
  </si>
  <si>
    <t>♀ Vicki Welch
51 | Bachelor</t>
  </si>
  <si>
    <t>00-50154990</t>
  </si>
  <si>
    <t>♀ Cynthia Petty
37 | Master</t>
  </si>
  <si>
    <t>00-50162553</t>
  </si>
  <si>
    <t>♀ Deborah Mitchell
44 | Bachelor</t>
  </si>
  <si>
    <t>▼ Terminated
30/11/2020 - 29/05/2021</t>
  </si>
  <si>
    <t>00-50194740</t>
  </si>
  <si>
    <t>♀ Marvin Henderson
26 | Bachelor</t>
  </si>
  <si>
    <t>00-50216625</t>
  </si>
  <si>
    <t>♀ Jorge Mcdaniel
41 | Bachelor</t>
  </si>
  <si>
    <t>00-50237208</t>
  </si>
  <si>
    <t>♀ Joshua Lloyd
35 | Bachelor</t>
  </si>
  <si>
    <t>▼ Terminated
19/06/2019 - 02/03/2021</t>
  </si>
  <si>
    <t>00-50241177</t>
  </si>
  <si>
    <t>♀ Ashley Miller
48 | Bachelor</t>
  </si>
  <si>
    <t>00-50245439</t>
  </si>
  <si>
    <t>♀ George Phillips
24 | High School</t>
  </si>
  <si>
    <t>00-50255085</t>
  </si>
  <si>
    <t>00-50261914</t>
  </si>
  <si>
    <t>♀ Gregory Gillespie
38 | Bachelor</t>
  </si>
  <si>
    <t>▼ Terminated
21/11/2022 - 20/05/2023</t>
  </si>
  <si>
    <t>00-50266942</t>
  </si>
  <si>
    <t>♀ Barbara Tucker
28 | Bachelor</t>
  </si>
  <si>
    <t>00-50273561</t>
  </si>
  <si>
    <t>00-50278816</t>
  </si>
  <si>
    <t>♀ Bonnie Woods
31 | Bachelor</t>
  </si>
  <si>
    <t>00-50279806</t>
  </si>
  <si>
    <t>♀ Richard Gallagher
51 | Master</t>
  </si>
  <si>
    <t>00-50292372</t>
  </si>
  <si>
    <t>♀ Laurie Jones
43 | Bachelor</t>
  </si>
  <si>
    <t>00-50311369</t>
  </si>
  <si>
    <t>♀ Timothy James
21 | Bachelor</t>
  </si>
  <si>
    <t>00-50316208</t>
  </si>
  <si>
    <t>♀ Michelle Chapman
51 | High School</t>
  </si>
  <si>
    <t>00-50329802</t>
  </si>
  <si>
    <t>♀ Derrick Smith
52 | Bachelor</t>
  </si>
  <si>
    <t>00-50342521</t>
  </si>
  <si>
    <t>♀ Chad Ward
34 | Master</t>
  </si>
  <si>
    <t>00-50380007</t>
  </si>
  <si>
    <t>♀ Carol Gilbert
38 | Bachelor</t>
  </si>
  <si>
    <t>00-50413766</t>
  </si>
  <si>
    <t>♀ Derek Thornton
31 | PhD</t>
  </si>
  <si>
    <t>00-50415166</t>
  </si>
  <si>
    <t>♀ Kimberly Howard
42 | Bachelor</t>
  </si>
  <si>
    <t>00-50416168</t>
  </si>
  <si>
    <t>♀ Marie Roberts
65 | Bachelor</t>
  </si>
  <si>
    <t>00-50425346</t>
  </si>
  <si>
    <t>♀ Paul Bennett
23 | Bachelor</t>
  </si>
  <si>
    <t>00-50425690</t>
  </si>
  <si>
    <t>♀ Timothy Joyce
45 | Bachelor</t>
  </si>
  <si>
    <t>00-50434140</t>
  </si>
  <si>
    <t>♀ Deborah Evans
27 | Bachelor</t>
  </si>
  <si>
    <t>00-50437430</t>
  </si>
  <si>
    <t>♀ Judy House
25 | Bachelor</t>
  </si>
  <si>
    <t>00-50444791</t>
  </si>
  <si>
    <t>♀ Ryan Prince
50 | Bachelor</t>
  </si>
  <si>
    <t>00-50446864</t>
  </si>
  <si>
    <t>♀ Dana Haley
39 | Bachelor</t>
  </si>
  <si>
    <t>00-50462762</t>
  </si>
  <si>
    <t>♀ Zachary Fisher
40 | Master</t>
  </si>
  <si>
    <t>00-50463479</t>
  </si>
  <si>
    <t>00-50474667</t>
  </si>
  <si>
    <t>♀ Laura Mclaughlin
50 | High School</t>
  </si>
  <si>
    <t>00-50475203</t>
  </si>
  <si>
    <t>♀ Bianca Little
20 | Bachelor</t>
  </si>
  <si>
    <t>00-50513220</t>
  </si>
  <si>
    <t>♀ Eric Crawford
25 | Bachelor</t>
  </si>
  <si>
    <t>00-50526484</t>
  </si>
  <si>
    <t>▼ Terminated
17/08/2020 - 18/10/2024</t>
  </si>
  <si>
    <t>00-50549608</t>
  </si>
  <si>
    <t>♀ Elizabeth Clark
65 | Bachelor</t>
  </si>
  <si>
    <t>00-50593556</t>
  </si>
  <si>
    <t>♀ Erin Flores
54 | Bachelor</t>
  </si>
  <si>
    <t>00-50593660</t>
  </si>
  <si>
    <t>00-50599103</t>
  </si>
  <si>
    <t>♀ Aaron Cox
30 | Bachelor</t>
  </si>
  <si>
    <t>00-50602354</t>
  </si>
  <si>
    <t>00-50630244</t>
  </si>
  <si>
    <t>♀ Cynthia Perez
49 | Bachelor</t>
  </si>
  <si>
    <t>00-50645509</t>
  </si>
  <si>
    <t>♀ Mary Avila
41 | Bachelor</t>
  </si>
  <si>
    <t>▼ Terminated
26/04/2017 - 22/09/2018</t>
  </si>
  <si>
    <t>00-50670131</t>
  </si>
  <si>
    <t>♀ Kimberly Perez
49 | High School</t>
  </si>
  <si>
    <t>00-50681488</t>
  </si>
  <si>
    <t>♀ Donna Carroll
55 | Bachelor</t>
  </si>
  <si>
    <t>00-50750934</t>
  </si>
  <si>
    <t>♀ Carlos Hernandez
44 | PhD</t>
  </si>
  <si>
    <t>00-50811697</t>
  </si>
  <si>
    <t>♀ Jerry Cruz
53 | High School</t>
  </si>
  <si>
    <t>00-50812122</t>
  </si>
  <si>
    <t>♀ William Martinez
48 | High School</t>
  </si>
  <si>
    <t>00-50833796</t>
  </si>
  <si>
    <t>♀ Ashley Shaw
28 | Bachelor</t>
  </si>
  <si>
    <t>00-50851122</t>
  </si>
  <si>
    <t>♀ Laura Pearson
25 | Master</t>
  </si>
  <si>
    <t>▼ Terminated
29/02/2024 - 27/08/2024</t>
  </si>
  <si>
    <t>00-50912093</t>
  </si>
  <si>
    <t>♀ Aaron Pace
39 | Master</t>
  </si>
  <si>
    <t>00-50924657</t>
  </si>
  <si>
    <t>♀ Robert Yu
34 | Bachelor</t>
  </si>
  <si>
    <t>00-50930993</t>
  </si>
  <si>
    <t>♀ Nicole Davis
40 | High School</t>
  </si>
  <si>
    <t>00-50935883</t>
  </si>
  <si>
    <t>♀ Adam West
49 | High School</t>
  </si>
  <si>
    <t>00-50945382</t>
  </si>
  <si>
    <t>♀ Bradley Scott
25 | Bachelor</t>
  </si>
  <si>
    <t>00-51009388</t>
  </si>
  <si>
    <t>♀ Dwayne Cook
49 | High School</t>
  </si>
  <si>
    <t>00-51017149</t>
  </si>
  <si>
    <t>♀ Amber Thompson
54 | Bachelor</t>
  </si>
  <si>
    <t>00-51020952</t>
  </si>
  <si>
    <t>♀ Theodore Johnson
64 | Bachelor</t>
  </si>
  <si>
    <t>00-51027069</t>
  </si>
  <si>
    <t>♀ Thomas Shepard
44 | Bachelor</t>
  </si>
  <si>
    <t>00-51034327</t>
  </si>
  <si>
    <t>♀ Richard Carson
42 | Bachelor</t>
  </si>
  <si>
    <t>00-51037113</t>
  </si>
  <si>
    <t>♀ Kim Brown
33 | Bachelor</t>
  </si>
  <si>
    <t>00-51063557</t>
  </si>
  <si>
    <t>00-51086072</t>
  </si>
  <si>
    <t>♀ James Brewer
35 | Bachelor</t>
  </si>
  <si>
    <t>00-51093383</t>
  </si>
  <si>
    <t>♀ Jacob Kramer
43 | Bachelor</t>
  </si>
  <si>
    <t>00-51098277</t>
  </si>
  <si>
    <t>♀ Shawn Rogers
55 | Bachelor</t>
  </si>
  <si>
    <t>▼ Terminated
08/12/2022 - 06/06/2023</t>
  </si>
  <si>
    <t>00-51115997</t>
  </si>
  <si>
    <t>00-51126010</t>
  </si>
  <si>
    <t>♀ Tina Moore
47 | Bachelor</t>
  </si>
  <si>
    <t>00-51145240</t>
  </si>
  <si>
    <t>♀ Pedro Dixon
22 | High School</t>
  </si>
  <si>
    <t>00-51218029</t>
  </si>
  <si>
    <t>♀ Justin Gibbs
38 | High School</t>
  </si>
  <si>
    <t>00-51246696</t>
  </si>
  <si>
    <t>♀ Cassandra Fox
43 | High School</t>
  </si>
  <si>
    <t>00-51258084</t>
  </si>
  <si>
    <t>♀ Patrick Morris
37 | High School</t>
  </si>
  <si>
    <t>00-51273379</t>
  </si>
  <si>
    <t>♀ Kristen Boyd
63 | Bachelor</t>
  </si>
  <si>
    <t>▼ Terminated
15/05/2016 - 05/12/2024</t>
  </si>
  <si>
    <t>00-51292413</t>
  </si>
  <si>
    <t>♀ Tammy Kim
50 | Bachelor</t>
  </si>
  <si>
    <t>00-51294087</t>
  </si>
  <si>
    <t>♀ Julie Estes
58 | Bachelor</t>
  </si>
  <si>
    <t>00-51321368</t>
  </si>
  <si>
    <t>♀ Mark Carter
45 | High School</t>
  </si>
  <si>
    <t>00-51341326</t>
  </si>
  <si>
    <t>♀ Dale Johnson
24 | Bachelor</t>
  </si>
  <si>
    <t>00-51350093</t>
  </si>
  <si>
    <t>♀ Susan Collier
43 | Bachelor</t>
  </si>
  <si>
    <t>00-51352528</t>
  </si>
  <si>
    <t>♀ Brittany Carr
29 | Bachelor</t>
  </si>
  <si>
    <t>00-51361818</t>
  </si>
  <si>
    <t>♀ Sonia Lin
41 | High School</t>
  </si>
  <si>
    <t>▼ Terminated
12/06/2022 - 09/12/2022</t>
  </si>
  <si>
    <t>00-51382580</t>
  </si>
  <si>
    <t>♀ Ann Ellis
53 | Bachelor</t>
  </si>
  <si>
    <t>00-51405395</t>
  </si>
  <si>
    <t>00-51429578</t>
  </si>
  <si>
    <t>♀ Ryan Fernandez
23 | Bachelor</t>
  </si>
  <si>
    <t>00-51442057</t>
  </si>
  <si>
    <t>♀ Donald Powell
33 | High School</t>
  </si>
  <si>
    <t>00-51471222</t>
  </si>
  <si>
    <t>♀ Tammy Ballard
54 | High School</t>
  </si>
  <si>
    <t>▼ Terminated
22/05/2024 - 18/11/2024</t>
  </si>
  <si>
    <t>00-51480401</t>
  </si>
  <si>
    <t>♀ Jamie Brown
38 | Bachelor</t>
  </si>
  <si>
    <t>▼ Terminated
17/05/2017 - 13/09/2022</t>
  </si>
  <si>
    <t>00-51514655</t>
  </si>
  <si>
    <t>♀ Cindy Beck
55 | Bachelor</t>
  </si>
  <si>
    <t>00-51516670</t>
  </si>
  <si>
    <t>♀ David Sanders
38 | High School</t>
  </si>
  <si>
    <t>00-51549296</t>
  </si>
  <si>
    <t>♀ Elizabeth Williamson
60 | Bachelor</t>
  </si>
  <si>
    <t>00-51575679</t>
  </si>
  <si>
    <t>♀ Robert Edwards
31 | Bachelor</t>
  </si>
  <si>
    <t>00-51576275</t>
  </si>
  <si>
    <t>♀ Ronald Johnson
64 | Master</t>
  </si>
  <si>
    <t>00-51592392</t>
  </si>
  <si>
    <t>00-51672868</t>
  </si>
  <si>
    <t>♀ Lonnie Jackson
41 | Bachelor</t>
  </si>
  <si>
    <t>00-51680049</t>
  </si>
  <si>
    <t>♀ Joseph Garcia
42 | Bachelor</t>
  </si>
  <si>
    <t>00-51713824</t>
  </si>
  <si>
    <t>♀ James Thomas
36 | Bachelor</t>
  </si>
  <si>
    <t>00-51738753</t>
  </si>
  <si>
    <t>♀ Michelle Miller
21 | Master</t>
  </si>
  <si>
    <t>00-51740604</t>
  </si>
  <si>
    <t>♀ Chase Thompson
27 | Master</t>
  </si>
  <si>
    <t>00-51772295</t>
  </si>
  <si>
    <t>♀ Victoria Diaz
36 | PhD</t>
  </si>
  <si>
    <t>00-51790477</t>
  </si>
  <si>
    <t>00-51792388</t>
  </si>
  <si>
    <t>00-51815603</t>
  </si>
  <si>
    <t>♀ Jason Matthews
37 | Bachelor</t>
  </si>
  <si>
    <t>00-51818682</t>
  </si>
  <si>
    <t>♀ Kathy Bradley
21 | Master</t>
  </si>
  <si>
    <t>00-51829207</t>
  </si>
  <si>
    <t>♀ Olivia Buchanan
38 | High School</t>
  </si>
  <si>
    <t>00-51910609</t>
  </si>
  <si>
    <t>♀ Michael Berg
46 | High School</t>
  </si>
  <si>
    <t>00-51996390</t>
  </si>
  <si>
    <t>♀ Darren Jones
47 | Bachelor</t>
  </si>
  <si>
    <t>00-52017788</t>
  </si>
  <si>
    <t>♀ Gina Cunningham
36 | Bachelor</t>
  </si>
  <si>
    <t>00-52039919</t>
  </si>
  <si>
    <t>♀ David Kirk
28 | Bachelor</t>
  </si>
  <si>
    <t>00-52045107</t>
  </si>
  <si>
    <t>♀ Melissa Johnson
39 | Bachelor</t>
  </si>
  <si>
    <t>00-52061564</t>
  </si>
  <si>
    <t>00-52065724</t>
  </si>
  <si>
    <t>♀ Tanya Foster
63 | Bachelor</t>
  </si>
  <si>
    <t>00-52074850</t>
  </si>
  <si>
    <t>♀ Theresa Edwards
25 | Bachelor</t>
  </si>
  <si>
    <t>00-52084729</t>
  </si>
  <si>
    <t>♀ Eric Garcia
30 | Bachelor</t>
  </si>
  <si>
    <t>00-52107027</t>
  </si>
  <si>
    <t>♀ Kevin Brown
47 | High School</t>
  </si>
  <si>
    <t>00-52132393</t>
  </si>
  <si>
    <t>♀ Jeremy Adams
40 | Bachelor</t>
  </si>
  <si>
    <t>00-52139163</t>
  </si>
  <si>
    <t>♀ Jennifer Morgan
42 | Bachelor</t>
  </si>
  <si>
    <t>00-52148834</t>
  </si>
  <si>
    <t>♀ Jason Ramirez
25 | Bachelor</t>
  </si>
  <si>
    <t>▼ Terminated
01/10/2019 - 27/07/2021</t>
  </si>
  <si>
    <t>00-52169044</t>
  </si>
  <si>
    <t>♀ Tricia Baker
26 | Bachelor</t>
  </si>
  <si>
    <t>▼ Terminated
01/11/2017 - 06/03/2021</t>
  </si>
  <si>
    <t>00-52196444</t>
  </si>
  <si>
    <t>♀ Joe Koch
48 | High School</t>
  </si>
  <si>
    <t>00-52252354</t>
  </si>
  <si>
    <t>♀ Lauren Chandler
23 | Bachelor</t>
  </si>
  <si>
    <t>00-52253072</t>
  </si>
  <si>
    <t>00-52276352</t>
  </si>
  <si>
    <t>♀ Jason Rodriguez
48 | Master</t>
  </si>
  <si>
    <t>00-52323714</t>
  </si>
  <si>
    <t>00-52323961</t>
  </si>
  <si>
    <t>♀ Willie Edwards
21 | Bachelor</t>
  </si>
  <si>
    <t>00-52346074</t>
  </si>
  <si>
    <t>♀ Christine Miller
30 | Bachelor</t>
  </si>
  <si>
    <t>00-52371009</t>
  </si>
  <si>
    <t>♀ Sara Moore
36 | High School</t>
  </si>
  <si>
    <t>00-52386800</t>
  </si>
  <si>
    <t>♀ Lauren Patterson
53 | Bachelor</t>
  </si>
  <si>
    <t>00-52399610</t>
  </si>
  <si>
    <t>♀ Samuel Howell
24 | High School</t>
  </si>
  <si>
    <t>00-52417781</t>
  </si>
  <si>
    <t>♀ Raymond Schultz
44 | PhD</t>
  </si>
  <si>
    <t>00-52478561</t>
  </si>
  <si>
    <t>♀ Heather Contreras
43 | High School</t>
  </si>
  <si>
    <t>00-52481963</t>
  </si>
  <si>
    <t>♀ Jeffrey Barrett
48 | Bachelor</t>
  </si>
  <si>
    <t>00-52484260</t>
  </si>
  <si>
    <t>♀ Ronnie Brown
46 | High School</t>
  </si>
  <si>
    <t>00-52501540</t>
  </si>
  <si>
    <t>♀ Troy Miller
38 | Bachelor</t>
  </si>
  <si>
    <t>▼ Terminated
16/01/2021 - 15/07/2021</t>
  </si>
  <si>
    <t>00-52509142</t>
  </si>
  <si>
    <t>♀ Wesley Gates
43 | Bachelor</t>
  </si>
  <si>
    <t>00-52511436</t>
  </si>
  <si>
    <t>♀ Kelly Hall
38 | Bachelor</t>
  </si>
  <si>
    <t>00-52550453</t>
  </si>
  <si>
    <t>♀ Angel Juarez
51 | Bachelor</t>
  </si>
  <si>
    <t>00-52585253</t>
  </si>
  <si>
    <t>00-52590001</t>
  </si>
  <si>
    <t>♀ Tonya Saunders
53 | Bachelor</t>
  </si>
  <si>
    <t>00-52630014</t>
  </si>
  <si>
    <t>♀ Erin Liu
31 | High School</t>
  </si>
  <si>
    <t>00-52647161</t>
  </si>
  <si>
    <t>♀ Keith Shaw
25 | Bachelor</t>
  </si>
  <si>
    <t>00-52680752</t>
  </si>
  <si>
    <t>♀ Howard Reeves
42 | Bachelor</t>
  </si>
  <si>
    <t>00-52688984</t>
  </si>
  <si>
    <t>▼ Terminated
12/01/2019 - 11/07/2019</t>
  </si>
  <si>
    <t>00-52704903</t>
  </si>
  <si>
    <t>▼ Terminated
26/06/2022 - 23/12/2022</t>
  </si>
  <si>
    <t>00-52718471</t>
  </si>
  <si>
    <t>00-52744749</t>
  </si>
  <si>
    <t>♀ Linda Burton
51 | Master</t>
  </si>
  <si>
    <t>00-52799635</t>
  </si>
  <si>
    <t>♀ David Glover
63 | PhD</t>
  </si>
  <si>
    <t>00-52847571</t>
  </si>
  <si>
    <t>♀ Jason Sweeney
55 | Bachelor</t>
  </si>
  <si>
    <t>00-52857920</t>
  </si>
  <si>
    <t>♀ Christina Bullock
40 | Bachelor</t>
  </si>
  <si>
    <t>▼ Terminated
08/01/2022 - 07/07/2022</t>
  </si>
  <si>
    <t>00-52869611</t>
  </si>
  <si>
    <t>♀ Anthony Stanley
29 | Bachelor</t>
  </si>
  <si>
    <t>00-52877063</t>
  </si>
  <si>
    <t>♀ Christina Brennan
44 | Bachelor</t>
  </si>
  <si>
    <t>00-52892856</t>
  </si>
  <si>
    <t>♀ Benjamin Holder
35 | Bachelor</t>
  </si>
  <si>
    <t>00-52917259</t>
  </si>
  <si>
    <t>♀ Yvette Murray
44 | Bachelor</t>
  </si>
  <si>
    <t>00-52932757</t>
  </si>
  <si>
    <t>♀ James Fitzgerald
48 | Bachelor</t>
  </si>
  <si>
    <t>00-52951801</t>
  </si>
  <si>
    <t>♀ David Richards
52 | Bachelor</t>
  </si>
  <si>
    <t>00-52953108</t>
  </si>
  <si>
    <t>♀ Megan Hernandez
22 | High School</t>
  </si>
  <si>
    <t>00-52977013</t>
  </si>
  <si>
    <t>♀ Andrew Crawford
23 | Bachelor</t>
  </si>
  <si>
    <t>00-53004024</t>
  </si>
  <si>
    <t>00-53007542</t>
  </si>
  <si>
    <t>♀ David Anderson
61 | High School</t>
  </si>
  <si>
    <t>00-53008309</t>
  </si>
  <si>
    <t>♀ Paul Henson
49 | Bachelor</t>
  </si>
  <si>
    <t>00-53038943</t>
  </si>
  <si>
    <t>♀ Mark Austin
51 | Master</t>
  </si>
  <si>
    <t>▼ Terminated
05/03/2017 - 19/07/2021</t>
  </si>
  <si>
    <t>00-53063432</t>
  </si>
  <si>
    <t>♀ Patricia Vega
21 | Bachelor</t>
  </si>
  <si>
    <t>00-53066216</t>
  </si>
  <si>
    <t>♀ Stephanie Mills
62 | Bachelor</t>
  </si>
  <si>
    <t>00-53075436</t>
  </si>
  <si>
    <t>♀ Erik Collins
47 | Bachelor</t>
  </si>
  <si>
    <t>00-53114614</t>
  </si>
  <si>
    <t>♀ Daniel Copeland
40 | Master</t>
  </si>
  <si>
    <t>00-53122422</t>
  </si>
  <si>
    <t>♀ Melissa Allen
47 | Bachelor</t>
  </si>
  <si>
    <t>00-53159218</t>
  </si>
  <si>
    <t>♀ Scott Durham
31 | Bachelor</t>
  </si>
  <si>
    <t>00-53202156</t>
  </si>
  <si>
    <t>♀ Barbara Bartlett
35 | Bachelor</t>
  </si>
  <si>
    <t>00-53239585</t>
  </si>
  <si>
    <t>♀ Dennis Valdez
44 | Bachelor</t>
  </si>
  <si>
    <t>00-53242747</t>
  </si>
  <si>
    <t>00-53299559</t>
  </si>
  <si>
    <t>♀ Linda Andrews
65 | High School</t>
  </si>
  <si>
    <t>00-53305637</t>
  </si>
  <si>
    <t>♀ Evan Sanders
39 | Bachelor</t>
  </si>
  <si>
    <t>00-53312608</t>
  </si>
  <si>
    <t>♀ Michael Evans
51 | Bachelor</t>
  </si>
  <si>
    <t>00-53313930</t>
  </si>
  <si>
    <t>♀ David Martinez
30 | Bachelor</t>
  </si>
  <si>
    <t>00-53315309</t>
  </si>
  <si>
    <t>♀ Clinton Gordon
21 | Bachelor</t>
  </si>
  <si>
    <t>00-53335214</t>
  </si>
  <si>
    <t>♀ Lisa Clayton
35 | High School</t>
  </si>
  <si>
    <t>00-53368257</t>
  </si>
  <si>
    <t>♀ Vickie Hall
45 | High School</t>
  </si>
  <si>
    <t>00-53389587</t>
  </si>
  <si>
    <t>♀ Amy Jones
24 | High School</t>
  </si>
  <si>
    <t>00-53390242</t>
  </si>
  <si>
    <t>♀ Scott Jensen
39 | High School</t>
  </si>
  <si>
    <t>00-53406567</t>
  </si>
  <si>
    <t>♀ Jeffrey Roberts
63 | Bachelor</t>
  </si>
  <si>
    <t>00-53412847</t>
  </si>
  <si>
    <t>♀ Brandon Hooper
37 | Bachelor</t>
  </si>
  <si>
    <t>00-53433080</t>
  </si>
  <si>
    <t>♀ James Huber
31 | High School</t>
  </si>
  <si>
    <t>▼ Terminated
16/04/2024 - 13/10/2024</t>
  </si>
  <si>
    <t>00-53433833</t>
  </si>
  <si>
    <t>♀ Eric Thomas
45 | Bachelor</t>
  </si>
  <si>
    <t>00-53455870</t>
  </si>
  <si>
    <t>♀ Gregory Lynch
44 | Bachelor</t>
  </si>
  <si>
    <t>▼ Terminated
29/05/2015 - 18/08/2019</t>
  </si>
  <si>
    <t>00-53474974</t>
  </si>
  <si>
    <t>♀ Michael Sanders
34 | Bachelor</t>
  </si>
  <si>
    <t>00-53478750</t>
  </si>
  <si>
    <t>♀ Ronald Zhang
36 | Bachelor</t>
  </si>
  <si>
    <t>00-53496826</t>
  </si>
  <si>
    <t>♀ Cynthia Miller
26 | Bachelor</t>
  </si>
  <si>
    <t>00-53536830</t>
  </si>
  <si>
    <t>♀ Thomas Pearson
39 | Bachelor</t>
  </si>
  <si>
    <t>▼ Terminated
22/12/2017 - 19/06/2018</t>
  </si>
  <si>
    <t>00-53544301</t>
  </si>
  <si>
    <t>♀ Karen Marks
29 | Bachelor</t>
  </si>
  <si>
    <t>▼ Terminated
01/02/2023 - 31/07/2023</t>
  </si>
  <si>
    <t>00-53546572</t>
  </si>
  <si>
    <t>♀ Todd Crosby
36 | Master</t>
  </si>
  <si>
    <t>00-53602595</t>
  </si>
  <si>
    <t>♀ Patrick Merritt
43 | Bachelor</t>
  </si>
  <si>
    <t>00-53634520</t>
  </si>
  <si>
    <t>♀ Darren Martin
23 | Bachelor</t>
  </si>
  <si>
    <t>00-53639158</t>
  </si>
  <si>
    <t>♀ Sarah Johnson
32 | Bachelor</t>
  </si>
  <si>
    <t>00-53679044</t>
  </si>
  <si>
    <t>♀ Selena Wallace
33 | Bachelor</t>
  </si>
  <si>
    <t>00-53814159</t>
  </si>
  <si>
    <t>♀ Robin Phillips
31 | Bachelor</t>
  </si>
  <si>
    <t>00-53833963</t>
  </si>
  <si>
    <t>♀ Troy Williams
26 | Bachelor</t>
  </si>
  <si>
    <t>00-53838097</t>
  </si>
  <si>
    <t>♀ Travis Shelton
24 | Bachelor</t>
  </si>
  <si>
    <t>00-53866598</t>
  </si>
  <si>
    <t>♀ Stacey Robinson
43 | PhD</t>
  </si>
  <si>
    <t>00-53883276</t>
  </si>
  <si>
    <t>♀ Elizabeth Taylor
37 | Master</t>
  </si>
  <si>
    <t>00-53900976</t>
  </si>
  <si>
    <t>♀ Bridget George
24 | Bachelor</t>
  </si>
  <si>
    <t>00-53962735</t>
  </si>
  <si>
    <t>♀ Thomas Nelson
38 | Bachelor</t>
  </si>
  <si>
    <t>00-53990376</t>
  </si>
  <si>
    <t>♀ Scott Williams
61 | Bachelor</t>
  </si>
  <si>
    <t>00-53995738</t>
  </si>
  <si>
    <t>♀ Hannah Leonard
55 | Bachelor</t>
  </si>
  <si>
    <t>00-54102252</t>
  </si>
  <si>
    <t>♀ Ann Monroe
44 | PhD</t>
  </si>
  <si>
    <t>00-54124348</t>
  </si>
  <si>
    <t>♀ Timothy Davis
40 | High School</t>
  </si>
  <si>
    <t>00-54130655</t>
  </si>
  <si>
    <t>♀ Beverly Warner
38 | Bachelor</t>
  </si>
  <si>
    <t>00-54140102</t>
  </si>
  <si>
    <t>♀ Jordan Barrera
41 | Bachelor</t>
  </si>
  <si>
    <t>00-54151097</t>
  </si>
  <si>
    <t>♀ Kelly Shea
36 | Bachelor</t>
  </si>
  <si>
    <t>00-54315034</t>
  </si>
  <si>
    <t>♀ Kendra Mcdonald
50 | Bachelor</t>
  </si>
  <si>
    <t>00-54322017</t>
  </si>
  <si>
    <t>♀ Jeffrey Mercer
35 | Bachelor</t>
  </si>
  <si>
    <t>00-54325522</t>
  </si>
  <si>
    <t>♀ Samantha Mills
48 | Bachelor</t>
  </si>
  <si>
    <t>00-54331052</t>
  </si>
  <si>
    <t>00-54331259</t>
  </si>
  <si>
    <t>♀ Elizabeth Mckinney
41 | High School</t>
  </si>
  <si>
    <t>▼ Terminated
02/08/2022 - 29/01/2023</t>
  </si>
  <si>
    <t>00-54348094</t>
  </si>
  <si>
    <t>♀ Lisa Martinez
31 | High School</t>
  </si>
  <si>
    <t>00-54360949</t>
  </si>
  <si>
    <t>♀ David Young
49 | Bachelor</t>
  </si>
  <si>
    <t>00-54364861</t>
  </si>
  <si>
    <t>♀ Bryan Woods
32 | Bachelor</t>
  </si>
  <si>
    <t>00-54372866</t>
  </si>
  <si>
    <t>♀ Amanda Moody
53 | High School</t>
  </si>
  <si>
    <t>00-54373957</t>
  </si>
  <si>
    <t>♀ Kevin Mcmillan
31 | High School</t>
  </si>
  <si>
    <t>00-54375853</t>
  </si>
  <si>
    <t>♀ Rebecca Gregory
53 | Bachelor</t>
  </si>
  <si>
    <t>00-54392606</t>
  </si>
  <si>
    <t>00-54424679</t>
  </si>
  <si>
    <t>♀ Edward Bennett
33 | Bachelor</t>
  </si>
  <si>
    <t>▼ Terminated
19/10/2020 - 17/04/2021</t>
  </si>
  <si>
    <t>00-54434998</t>
  </si>
  <si>
    <t>♀ Kim Flores
61 | Bachelor</t>
  </si>
  <si>
    <t>00-54452330</t>
  </si>
  <si>
    <t>♀ Courtney Powell
26 | Bachelor</t>
  </si>
  <si>
    <t>00-54462389</t>
  </si>
  <si>
    <t>♀ Justin Hays
32 | Bachelor</t>
  </si>
  <si>
    <t>▼ Terminated
29/07/2020 - 25/01/2021</t>
  </si>
  <si>
    <t>00-54477708</t>
  </si>
  <si>
    <t>♀ John Lambert
34 | Bachelor</t>
  </si>
  <si>
    <t>00-54492673</t>
  </si>
  <si>
    <t>00-54501625</t>
  </si>
  <si>
    <t>♀ Isaac Frazier
62 | Bachelor</t>
  </si>
  <si>
    <t>00-54542152</t>
  </si>
  <si>
    <t>♀ Brian Davis
58 | Bachelor</t>
  </si>
  <si>
    <t>00-54562374</t>
  </si>
  <si>
    <t>♀ Jon Hall
50 | High School</t>
  </si>
  <si>
    <t>00-54589439</t>
  </si>
  <si>
    <t>♀ Lindsay Cummings
38 | High School</t>
  </si>
  <si>
    <t>▼ Terminated
03/06/2023 - 30/11/2023</t>
  </si>
  <si>
    <t>00-54599850</t>
  </si>
  <si>
    <t>♀ Kara Watts
60 | Bachelor</t>
  </si>
  <si>
    <t>00-54604683</t>
  </si>
  <si>
    <t>♀ Makayla Wheeler
57 | Bachelor</t>
  </si>
  <si>
    <t>00-54618734</t>
  </si>
  <si>
    <t>♀ Billy Marquez
26 | Bachelor</t>
  </si>
  <si>
    <t>00-54657219</t>
  </si>
  <si>
    <t>♀ Rebecca Andrews
39 | Bachelor</t>
  </si>
  <si>
    <t>00-54662015</t>
  </si>
  <si>
    <t>♀ Ashley Rhodes
50 | PhD</t>
  </si>
  <si>
    <t>00-54696127</t>
  </si>
  <si>
    <t>♀ Carlos Franco
23 | High School</t>
  </si>
  <si>
    <t>00-54714192</t>
  </si>
  <si>
    <t>♀ Douglas Fowler
38 | High School</t>
  </si>
  <si>
    <t>00-54759391</t>
  </si>
  <si>
    <t>00-54762841</t>
  </si>
  <si>
    <t>♀ Jimmy Cohen
62 | Bachelor</t>
  </si>
  <si>
    <t>▼ Terminated
22/04/2017 - 18/03/2022</t>
  </si>
  <si>
    <t>00-54770958</t>
  </si>
  <si>
    <t>00-54793672</t>
  </si>
  <si>
    <t>♀ Frank Taylor
21 | Bachelor</t>
  </si>
  <si>
    <t>00-54808596</t>
  </si>
  <si>
    <t>♀ Janet Castro
26 | High School</t>
  </si>
  <si>
    <t>00-54819596</t>
  </si>
  <si>
    <t>♀ Jonathan Delgado
32 | Bachelor</t>
  </si>
  <si>
    <t>00-54829000</t>
  </si>
  <si>
    <t>00-54836082</t>
  </si>
  <si>
    <t>♀ Roberto Carter
29 | Master</t>
  </si>
  <si>
    <t>00-54870630</t>
  </si>
  <si>
    <t>♀ Brendan Williams
64 | High School</t>
  </si>
  <si>
    <t>00-54897404</t>
  </si>
  <si>
    <t>♀ Nancy Lindsey
51 | Bachelor</t>
  </si>
  <si>
    <t>00-54898857</t>
  </si>
  <si>
    <t>♀ Jennifer Woodward
29 | Bachelor</t>
  </si>
  <si>
    <t>00-54915875</t>
  </si>
  <si>
    <t>♀ Jonathan Mckay
24 | High School</t>
  </si>
  <si>
    <t>▼ Terminated
23/09/2016 - 27/02/2020</t>
  </si>
  <si>
    <t>00-54962735</t>
  </si>
  <si>
    <t>♀ Kyle Alexander
22 | Bachelor</t>
  </si>
  <si>
    <t>00-54965270</t>
  </si>
  <si>
    <t>♀ Donald Collins
32 | High School</t>
  </si>
  <si>
    <t>▼ Terminated
26/06/2015 - 08/05/2018</t>
  </si>
  <si>
    <t>00-54979545</t>
  </si>
  <si>
    <t>♀ Samuel Burke
58 | Bachelor</t>
  </si>
  <si>
    <t>00-54981354</t>
  </si>
  <si>
    <t>♀ Debra Ortiz
52 | High School</t>
  </si>
  <si>
    <t>00-55045402</t>
  </si>
  <si>
    <t>♀ Sarah Collins
34 | Bachelor</t>
  </si>
  <si>
    <t>00-55080697</t>
  </si>
  <si>
    <t>♀ Nicholas Jones
41 | Bachelor</t>
  </si>
  <si>
    <t>00-55082208</t>
  </si>
  <si>
    <t>♀ Douglas Soto
27 | Bachelor</t>
  </si>
  <si>
    <t>00-55082572</t>
  </si>
  <si>
    <t>00-55205643</t>
  </si>
  <si>
    <t>♀ Kathleen Stafford
49 | High School</t>
  </si>
  <si>
    <t>00-55246430</t>
  </si>
  <si>
    <t>♀ Miranda Guerra
31 | Master</t>
  </si>
  <si>
    <t>▼ Terminated
21/07/2017 - 17/01/2018</t>
  </si>
  <si>
    <t>00-55255509</t>
  </si>
  <si>
    <t>♀ Abigail Warren
37 | Bachelor</t>
  </si>
  <si>
    <t>00-55273409</t>
  </si>
  <si>
    <t>♀ Cassie Guerrero
46 | Bachelor</t>
  </si>
  <si>
    <t>00-55297384</t>
  </si>
  <si>
    <t>♀ Joseph Brooks
33 | Master</t>
  </si>
  <si>
    <t>00-55347939</t>
  </si>
  <si>
    <t>♀ Paula Porter
43 | Master</t>
  </si>
  <si>
    <t>00-55358363</t>
  </si>
  <si>
    <t>♀ Jennifer Perry
45 | Bachelor</t>
  </si>
  <si>
    <t>00-55370500</t>
  </si>
  <si>
    <t>♀ Kyle Bruce
28 | High School</t>
  </si>
  <si>
    <t>00-55430797</t>
  </si>
  <si>
    <t>♀ Jennifer Stone
44 | High School</t>
  </si>
  <si>
    <t>00-55448910</t>
  </si>
  <si>
    <t>♀ Gary Logan
36 | Bachelor</t>
  </si>
  <si>
    <t>00-55461591</t>
  </si>
  <si>
    <t>♀ Kristy Perry
21 | High School</t>
  </si>
  <si>
    <t>▼ Terminated
29/12/2017 - 26/06/2018</t>
  </si>
  <si>
    <t>00-55483001</t>
  </si>
  <si>
    <t>00-55483577</t>
  </si>
  <si>
    <t>♀ Christine Kaiser
29 | High School</t>
  </si>
  <si>
    <t>00-55499934</t>
  </si>
  <si>
    <t>♀ Pamela Morgan
40 | Bachelor</t>
  </si>
  <si>
    <t>00-55538877</t>
  </si>
  <si>
    <t>♀ John Franklin
46 | Bachelor</t>
  </si>
  <si>
    <t>00-55624694</t>
  </si>
  <si>
    <t>♀ Vicki Ingram
38 | PhD</t>
  </si>
  <si>
    <t>00-55626134</t>
  </si>
  <si>
    <t>♀ Dale Blanchard
43 | Bachelor</t>
  </si>
  <si>
    <t>00-55665951</t>
  </si>
  <si>
    <t>♀ Dustin Smith
37 | Bachelor</t>
  </si>
  <si>
    <t>00-55685117</t>
  </si>
  <si>
    <t>00-55729880</t>
  </si>
  <si>
    <t>♀ Sharon Meyer
39 | Bachelor</t>
  </si>
  <si>
    <t>00-55743318</t>
  </si>
  <si>
    <t>♀ James Raymond
34 | High School</t>
  </si>
  <si>
    <t>00-55818870</t>
  </si>
  <si>
    <t>♀ Andrea Ashley
45 | Bachelor</t>
  </si>
  <si>
    <t>00-55824683</t>
  </si>
  <si>
    <t>♀ Brett Rice
49 | Master</t>
  </si>
  <si>
    <t>00-55833023</t>
  </si>
  <si>
    <t>♀ Christopher Gonzalez
60 | Bachelor</t>
  </si>
  <si>
    <t>00-55868421</t>
  </si>
  <si>
    <t>00-55901507</t>
  </si>
  <si>
    <t>♀ Kelly Boyd
39 | Bachelor</t>
  </si>
  <si>
    <t>00-55905032</t>
  </si>
  <si>
    <t>♀ Gary Jackson
54 | High School</t>
  </si>
  <si>
    <t>00-55908520</t>
  </si>
  <si>
    <t>♀ Colton Collins
24 | Bachelor</t>
  </si>
  <si>
    <t>00-55915416</t>
  </si>
  <si>
    <t>♀ Bradley Berry
33 | High School</t>
  </si>
  <si>
    <t>00-55916044</t>
  </si>
  <si>
    <t>♀ Holly Walters
34 | Bachelor</t>
  </si>
  <si>
    <t>00-55919735</t>
  </si>
  <si>
    <t>♀ Glenn Brady
44 | Bachelor</t>
  </si>
  <si>
    <t>00-55925432</t>
  </si>
  <si>
    <t>♀ Russell Austin
23 | Bachelor</t>
  </si>
  <si>
    <t>00-55929418</t>
  </si>
  <si>
    <t>♀ Paige Boyer
44 | PhD</t>
  </si>
  <si>
    <t>00-55952797</t>
  </si>
  <si>
    <t>♀ Barry Young
59 | Master</t>
  </si>
  <si>
    <t>00-55969372</t>
  </si>
  <si>
    <t>♀ Angela Lowe
29 | Bachelor</t>
  </si>
  <si>
    <t>00-55984047</t>
  </si>
  <si>
    <t>♀ Dawn Park
28 | Master</t>
  </si>
  <si>
    <t>00-55987219</t>
  </si>
  <si>
    <t>♀ Susan Davis
55 | High School</t>
  </si>
  <si>
    <t>00-55987725</t>
  </si>
  <si>
    <t>♀ Sheila Richardson
24 | High School</t>
  </si>
  <si>
    <t>00-55992559</t>
  </si>
  <si>
    <t>♀ Jennifer Wilson
56 | Bachelor</t>
  </si>
  <si>
    <t>00-56000229</t>
  </si>
  <si>
    <t>♀ Christopher Palmer
54 | Bachelor</t>
  </si>
  <si>
    <t>00-56057576</t>
  </si>
  <si>
    <t>♀ Robert Gonzalez
22 | Bachelor</t>
  </si>
  <si>
    <t>00-56069176</t>
  </si>
  <si>
    <t>♀ Michelle Ayers
52 | PhD</t>
  </si>
  <si>
    <t>00-56134283</t>
  </si>
  <si>
    <t>00-56135950</t>
  </si>
  <si>
    <t>♀ Terri Jacobson
49 | Bachelor</t>
  </si>
  <si>
    <t>▼ Terminated
23/12/2023 - 20/06/2024</t>
  </si>
  <si>
    <t>00-56150415</t>
  </si>
  <si>
    <t>♀ Emily Steele
51 | Bachelor</t>
  </si>
  <si>
    <t>00-56150987</t>
  </si>
  <si>
    <t>♀ Vanessa Davidson
32 | Bachelor</t>
  </si>
  <si>
    <t>00-56164955</t>
  </si>
  <si>
    <t>♀ Matthew Davis
30 | High School</t>
  </si>
  <si>
    <t>▼ Terminated
07/02/2021 - 06/08/2021</t>
  </si>
  <si>
    <t>00-56191876</t>
  </si>
  <si>
    <t>♀ Deborah Jenkins
57 | Bachelor</t>
  </si>
  <si>
    <t>00-56199559</t>
  </si>
  <si>
    <t>♀ Matthew Salazar
53 | Bachelor</t>
  </si>
  <si>
    <t>00-56218260</t>
  </si>
  <si>
    <t>♀ Rebecca Mcdonald
47 | Bachelor</t>
  </si>
  <si>
    <t>00-56223620</t>
  </si>
  <si>
    <t>♀ Beth Simon
45 | High School</t>
  </si>
  <si>
    <t>00-56230062</t>
  </si>
  <si>
    <t>♀ Victoria Edwards
46 | High School</t>
  </si>
  <si>
    <t>00-56234339</t>
  </si>
  <si>
    <t>♀ Edward Johnson
54 | Bachelor</t>
  </si>
  <si>
    <t>00-56324745</t>
  </si>
  <si>
    <t>♀ Chris Martinez
59 | Bachelor</t>
  </si>
  <si>
    <t>00-56328320</t>
  </si>
  <si>
    <t>00-56352382</t>
  </si>
  <si>
    <t>♀ David Walker
53 | Master</t>
  </si>
  <si>
    <t>00-56411493</t>
  </si>
  <si>
    <t>♀ Allen Vance
26 | Bachelor</t>
  </si>
  <si>
    <t>00-56476289</t>
  </si>
  <si>
    <t>♀ Angela Hammond
52 | High School</t>
  </si>
  <si>
    <t>00-56488123</t>
  </si>
  <si>
    <t>♀ Kimberly Padilla
46 | Bachelor</t>
  </si>
  <si>
    <t>▼ Terminated
24/03/2024 - 20/09/2024</t>
  </si>
  <si>
    <t>00-56507120</t>
  </si>
  <si>
    <t>♀ Sonya King
51 | PhD</t>
  </si>
  <si>
    <t>00-56535615</t>
  </si>
  <si>
    <t>♀ Krystal Tyler
41 | PhD</t>
  </si>
  <si>
    <t>00-56555725</t>
  </si>
  <si>
    <t>♀ Gerald Mcdaniel
44 | High School</t>
  </si>
  <si>
    <t>00-56588756</t>
  </si>
  <si>
    <t>♀ Sarah Hernandez
49 | Master</t>
  </si>
  <si>
    <t>00-56630633</t>
  </si>
  <si>
    <t>♀ Stacey Tucker
28 | Bachelor</t>
  </si>
  <si>
    <t>▼ Terminated
29/03/2022 - 25/09/2022</t>
  </si>
  <si>
    <t>00-56654498</t>
  </si>
  <si>
    <t>♀ Patrick Todd
33 | Bachelor</t>
  </si>
  <si>
    <t>00-56698992</t>
  </si>
  <si>
    <t>♀ Diana Farmer
35 | Bachelor</t>
  </si>
  <si>
    <t>00-56712081</t>
  </si>
  <si>
    <t>♀ Jamie Vance
48 | High School</t>
  </si>
  <si>
    <t>00-56715690</t>
  </si>
  <si>
    <t>♀ Joshua Joseph
41 | Bachelor</t>
  </si>
  <si>
    <t>00-56731994</t>
  </si>
  <si>
    <t>♀ Richard Meyer
34 | PhD</t>
  </si>
  <si>
    <t>00-56750216</t>
  </si>
  <si>
    <t>♀ Julie Rosales
48 | Bachelor</t>
  </si>
  <si>
    <t>00-56802228</t>
  </si>
  <si>
    <t>♀ Nathan Miles
50 | Bachelor</t>
  </si>
  <si>
    <t>00-56802956</t>
  </si>
  <si>
    <t>♀ Mark Tran
28 | Bachelor</t>
  </si>
  <si>
    <t>00-56814976</t>
  </si>
  <si>
    <t>♀ Daniel Martin
37 | Bachelor</t>
  </si>
  <si>
    <t>00-56822059</t>
  </si>
  <si>
    <t>♀ Anthony Elliott
38 | Master</t>
  </si>
  <si>
    <t>00-56882181</t>
  </si>
  <si>
    <t>♀ Crystal Contreras
33 | Bachelor</t>
  </si>
  <si>
    <t>00-56977287</t>
  </si>
  <si>
    <t>♀ Kimberly Phillips
32 | High School</t>
  </si>
  <si>
    <t>00-57021454</t>
  </si>
  <si>
    <t>♀ Robert Peters
51 | High School</t>
  </si>
  <si>
    <t>00-57060874</t>
  </si>
  <si>
    <t>♀ Brandon Smith
51 | Master</t>
  </si>
  <si>
    <t>▼ Terminated
23/02/2023 - 22/08/2023</t>
  </si>
  <si>
    <t>00-57122567</t>
  </si>
  <si>
    <t>♀ Tonya Vega
35 | Bachelor</t>
  </si>
  <si>
    <t>00-57137357</t>
  </si>
  <si>
    <t>00-57166514</t>
  </si>
  <si>
    <t>♀ Jennifer Miller
35 | Master</t>
  </si>
  <si>
    <t>00-57182050</t>
  </si>
  <si>
    <t>♀ Jennifer Rodriguez
44 | Bachelor</t>
  </si>
  <si>
    <t>00-57194493</t>
  </si>
  <si>
    <t>♀ William Sloan
27 | Bachelor</t>
  </si>
  <si>
    <t>00-57218427</t>
  </si>
  <si>
    <t>♀ Jerry Edwards
30 | Bachelor</t>
  </si>
  <si>
    <t>00-57225359</t>
  </si>
  <si>
    <t>♀ Ryan Anthony
33 | Master</t>
  </si>
  <si>
    <t>00-57260360</t>
  </si>
  <si>
    <t>♀ Dillon Fields
46 | High School</t>
  </si>
  <si>
    <t>00-57263919</t>
  </si>
  <si>
    <t>♀ Tracey Hopkins
35 | Master</t>
  </si>
  <si>
    <t>00-57298206</t>
  </si>
  <si>
    <t>♀ Michael Walker
42 | High School</t>
  </si>
  <si>
    <t>00-57309011</t>
  </si>
  <si>
    <t>♀ Steven Taylor
59 | Master</t>
  </si>
  <si>
    <t>00-57309391</t>
  </si>
  <si>
    <t>♀ Jessica Merritt
58 | Bachelor</t>
  </si>
  <si>
    <t>00-57324209</t>
  </si>
  <si>
    <t>♀ Lisa Wilson
41 | Bachelor</t>
  </si>
  <si>
    <t>00-57364777</t>
  </si>
  <si>
    <t>♀ Theresa Jones
28 | Bachelor</t>
  </si>
  <si>
    <t>▼ Terminated
24/07/2015 - 21/01/2021</t>
  </si>
  <si>
    <t>00-57379304</t>
  </si>
  <si>
    <t>♀ Carrie Smith
21 | Bachelor</t>
  </si>
  <si>
    <t>00-57409708</t>
  </si>
  <si>
    <t>♀ Lacey Greene
28 | Bachelor</t>
  </si>
  <si>
    <t>00-57428314</t>
  </si>
  <si>
    <t>♀ Sabrina Wolfe
49 | Bachelor</t>
  </si>
  <si>
    <t>00-57469942</t>
  </si>
  <si>
    <t>♀ Martha Warner
35 | Bachelor</t>
  </si>
  <si>
    <t>▼ Terminated
26/08/2017 - 22/02/2018</t>
  </si>
  <si>
    <t>00-57494219</t>
  </si>
  <si>
    <t>♀ Christopher King
56 | High School</t>
  </si>
  <si>
    <t>00-57535513</t>
  </si>
  <si>
    <t>♀ Cory Jennings
60 | Bachelor</t>
  </si>
  <si>
    <t>00-57555117</t>
  </si>
  <si>
    <t>00-57594954</t>
  </si>
  <si>
    <t>♀ David Moyer
35 | Bachelor</t>
  </si>
  <si>
    <t>00-57601987</t>
  </si>
  <si>
    <t>♀ Gina Sparks
41 | Bachelor</t>
  </si>
  <si>
    <t>00-57750842</t>
  </si>
  <si>
    <t>♀ Kimberly Ryan
37 | High School</t>
  </si>
  <si>
    <t>00-57788337</t>
  </si>
  <si>
    <t>♀ Alicia Hayden
63 | High School</t>
  </si>
  <si>
    <t>00-57794571</t>
  </si>
  <si>
    <t>♀ Joe Park
42 | Bachelor</t>
  </si>
  <si>
    <t>00-57868637</t>
  </si>
  <si>
    <t>♀ David Barnes
33 | Bachelor</t>
  </si>
  <si>
    <t>00-57876025</t>
  </si>
  <si>
    <t>♀ Ashley Singleton
32 | Bachelor</t>
  </si>
  <si>
    <t>00-57880373</t>
  </si>
  <si>
    <t>♀ Brenda Johnson
27 | Bachelor</t>
  </si>
  <si>
    <t>00-57910133</t>
  </si>
  <si>
    <t>♀ Jacob Bond
52 | Bachelor</t>
  </si>
  <si>
    <t>00-57937270</t>
  </si>
  <si>
    <t>♀ Margaret Boyd
30 | Master</t>
  </si>
  <si>
    <t>00-57941821</t>
  </si>
  <si>
    <t>♀ Barbara Gregory
43 | High School</t>
  </si>
  <si>
    <t>00-57959758</t>
  </si>
  <si>
    <t>♀ Paul Russell
62 | Bachelor</t>
  </si>
  <si>
    <t>00-57990755</t>
  </si>
  <si>
    <t>♀ William Cox
35 | Bachelor</t>
  </si>
  <si>
    <t>00-58037222</t>
  </si>
  <si>
    <t>♀ Mark Gomez
49 | Bachelor</t>
  </si>
  <si>
    <t>00-58061434</t>
  </si>
  <si>
    <t>♀ Samantha Prince
60 | PhD</t>
  </si>
  <si>
    <t>00-58082464</t>
  </si>
  <si>
    <t>♀ Ashlee Sparks
43 | Bachelor</t>
  </si>
  <si>
    <t>▼ Terminated
08/03/2023 - 04/09/2023</t>
  </si>
  <si>
    <t>00-58096857</t>
  </si>
  <si>
    <t>♀ Kari Johnson
25 | High School</t>
  </si>
  <si>
    <t>00-58116597</t>
  </si>
  <si>
    <t>♀ Jason Reyes
22 | High School</t>
  </si>
  <si>
    <t>00-58116670</t>
  </si>
  <si>
    <t>♀ Christopher Davis
44 | Bachelor</t>
  </si>
  <si>
    <t>00-58117953</t>
  </si>
  <si>
    <t>00-58132110</t>
  </si>
  <si>
    <t>♀ Mary Erickson
37 | High School</t>
  </si>
  <si>
    <t>00-58141541</t>
  </si>
  <si>
    <t>♀ Brad Miller
32 | Bachelor</t>
  </si>
  <si>
    <t>00-58155542</t>
  </si>
  <si>
    <t>♀ Andrew Pham
64 | Bachelor</t>
  </si>
  <si>
    <t>00-58196283</t>
  </si>
  <si>
    <t>♀ Gregory Fletcher
48 | Bachelor</t>
  </si>
  <si>
    <t>00-58219240</t>
  </si>
  <si>
    <t>♀ Catherine Lee
30 | High School</t>
  </si>
  <si>
    <t>00-58259460</t>
  </si>
  <si>
    <t>♀ Dennis Gomez
41 | Master</t>
  </si>
  <si>
    <t>00-58262270</t>
  </si>
  <si>
    <t>♀ Wesley Wilson
60 | Bachelor</t>
  </si>
  <si>
    <t>00-58310598</t>
  </si>
  <si>
    <t>♀ Joe Stevens
36 | High School</t>
  </si>
  <si>
    <t>00-58356895</t>
  </si>
  <si>
    <t>♀ Dawn Wright
39 | Bachelor</t>
  </si>
  <si>
    <t>00-58366333</t>
  </si>
  <si>
    <t>♀ Chris Rodriguez
48 | Bachelor</t>
  </si>
  <si>
    <t>00-58414556</t>
  </si>
  <si>
    <t>♀ Thomas Singleton
49 | Bachelor</t>
  </si>
  <si>
    <t>00-58416029</t>
  </si>
  <si>
    <t>♀ Kathleen Smith
52 | Bachelor</t>
  </si>
  <si>
    <t>00-58438711</t>
  </si>
  <si>
    <t>♀ Christine Harper
39 | Bachelor</t>
  </si>
  <si>
    <t>▼ Terminated
29/02/2020 - 27/08/2020</t>
  </si>
  <si>
    <t>00-58474537</t>
  </si>
  <si>
    <t>♀ David Hernandez
43 | Bachelor</t>
  </si>
  <si>
    <t>00-58504268</t>
  </si>
  <si>
    <t>♀ Carol Gonzales
27 | Bachelor</t>
  </si>
  <si>
    <t>00-58537831</t>
  </si>
  <si>
    <t>♀ David Nielsen
23 | High School</t>
  </si>
  <si>
    <t>▼ Terminated
31/01/2020 - 29/07/2020</t>
  </si>
  <si>
    <t>00-58542593</t>
  </si>
  <si>
    <t>♀ Kelly Hendrix
64 | Bachelor</t>
  </si>
  <si>
    <t>00-58557943</t>
  </si>
  <si>
    <t>♀ Eric Perry
37 | High School</t>
  </si>
  <si>
    <t>▼ Terminated
29/06/2016 - 01/03/2018</t>
  </si>
  <si>
    <t>00-58561828</t>
  </si>
  <si>
    <t>♀ Cristian Oneal
36 | Bachelor</t>
  </si>
  <si>
    <t>00-58607028</t>
  </si>
  <si>
    <t>♀ Jennifer Douglas
27 | Bachelor</t>
  </si>
  <si>
    <t>▼ Terminated
18/12/2018 - 22/03/2024</t>
  </si>
  <si>
    <t>00-58656970</t>
  </si>
  <si>
    <t>♀ Amber Williams
44 | Bachelor</t>
  </si>
  <si>
    <t>00-58866576</t>
  </si>
  <si>
    <t>♀ Alicia Greene
45 | Bachelor</t>
  </si>
  <si>
    <t>00-58956912</t>
  </si>
  <si>
    <t>♀ Jose Collins
47 | PhD</t>
  </si>
  <si>
    <t>00-58970845</t>
  </si>
  <si>
    <t>♀ Kelly Thornton
50 | Bachelor</t>
  </si>
  <si>
    <t>▼ Terminated
11/06/2022 - 08/12/2022</t>
  </si>
  <si>
    <t>00-58974793</t>
  </si>
  <si>
    <t>00-58987133</t>
  </si>
  <si>
    <t>♀ Michael Walker
55 | Bachelor</t>
  </si>
  <si>
    <t>00-59011418</t>
  </si>
  <si>
    <t>♀ Robert Campbell
58 | Bachelor</t>
  </si>
  <si>
    <t>00-59018458</t>
  </si>
  <si>
    <t>♀ Sheila Reyes
47 | Bachelor</t>
  </si>
  <si>
    <t>00-59027375</t>
  </si>
  <si>
    <t>♀ Tiffany Stewart
43 | Bachelor</t>
  </si>
  <si>
    <t>00-59047374</t>
  </si>
  <si>
    <t>♀ John Henry
30 | Bachelor</t>
  </si>
  <si>
    <t>00-59067682</t>
  </si>
  <si>
    <t>♀ Michael Cooper
24 | Bachelor</t>
  </si>
  <si>
    <t>00-59093843</t>
  </si>
  <si>
    <t>♀ Jon Smith
65 | Bachelor</t>
  </si>
  <si>
    <t>▼ Terminated
03/11/2022 - 02/05/2023</t>
  </si>
  <si>
    <t>00-59113508</t>
  </si>
  <si>
    <t>♀ Devon Morrison
54 | Bachelor</t>
  </si>
  <si>
    <t>00-59117104</t>
  </si>
  <si>
    <t>♀ Laurie Castillo
58 | PhD</t>
  </si>
  <si>
    <t>00-59125302</t>
  </si>
  <si>
    <t>♀ Claire Chavez
28 | Bachelor</t>
  </si>
  <si>
    <t>00-59156422</t>
  </si>
  <si>
    <t>♀ Lisa Martinez
55 | Bachelor</t>
  </si>
  <si>
    <t>00-59163162</t>
  </si>
  <si>
    <t>♀ Timothy Mendez
39 | Bachelor</t>
  </si>
  <si>
    <t>00-59186621</t>
  </si>
  <si>
    <t>♀ Jimmy Ibarra
42 | Bachelor</t>
  </si>
  <si>
    <t>00-59203071</t>
  </si>
  <si>
    <t>♀ Sean Hernandez
62 | Bachelor</t>
  </si>
  <si>
    <t>00-59209911</t>
  </si>
  <si>
    <t>♀ Jamie Bowman
34 | Bachelor</t>
  </si>
  <si>
    <t>00-59213358</t>
  </si>
  <si>
    <t>♀ Kristin Burke
52 | Bachelor</t>
  </si>
  <si>
    <t>00-59234268</t>
  </si>
  <si>
    <t>♀ Richard Bautista
32 | Bachelor</t>
  </si>
  <si>
    <t>00-59236216</t>
  </si>
  <si>
    <t>♀ Donald Edwards
42 | PhD</t>
  </si>
  <si>
    <t>00-59239353</t>
  </si>
  <si>
    <t>♀ Tammy May
62 | PhD</t>
  </si>
  <si>
    <t>▼ Terminated
09/07/2020 - 14/01/2022</t>
  </si>
  <si>
    <t>00-59264742</t>
  </si>
  <si>
    <t>♀ Randall Martinez
36 | Bachelor</t>
  </si>
  <si>
    <t>00-59271881</t>
  </si>
  <si>
    <t>♀ Brandon Snyder
41 | Bachelor</t>
  </si>
  <si>
    <t>00-59303460</t>
  </si>
  <si>
    <t>♀ Cody Bailey
54 | PhD</t>
  </si>
  <si>
    <t>00-59319220</t>
  </si>
  <si>
    <t>♀ Sarah Gibson
29 | Master</t>
  </si>
  <si>
    <t>00-59326617</t>
  </si>
  <si>
    <t>♀ Gina Nichols
39 | Bachelor</t>
  </si>
  <si>
    <t>00-59330907</t>
  </si>
  <si>
    <t>♀ Kelli Baker
27 | Bachelor</t>
  </si>
  <si>
    <t>▼ Terminated
23/03/2021 - 19/09/2021</t>
  </si>
  <si>
    <t>00-59350218</t>
  </si>
  <si>
    <t>♀ Eric Henderson
33 | Master</t>
  </si>
  <si>
    <t>▼ Terminated
27/05/2017 - 28/02/2023</t>
  </si>
  <si>
    <t>00-59383717</t>
  </si>
  <si>
    <t>♀ Amber Hernandez
44 | Bachelor</t>
  </si>
  <si>
    <t>00-59394059</t>
  </si>
  <si>
    <t>♀ Samantha Sanchez
40 | Bachelor</t>
  </si>
  <si>
    <t>00-59394697</t>
  </si>
  <si>
    <t>♀ Justin Newman
21 | Bachelor</t>
  </si>
  <si>
    <t>▼ Terminated
29/11/2019 - 01/12/2021</t>
  </si>
  <si>
    <t>00-59398803</t>
  </si>
  <si>
    <t>♀ Cassandra Browning
47 | High School</t>
  </si>
  <si>
    <t>00-59411699</t>
  </si>
  <si>
    <t>♀ Marcia Williams
55 | PhD</t>
  </si>
  <si>
    <t>00-59430703</t>
  </si>
  <si>
    <t>♀ Karen King
59 | Bachelor</t>
  </si>
  <si>
    <t>00-59478024</t>
  </si>
  <si>
    <t>♀ Michael Jones
30 | High School</t>
  </si>
  <si>
    <t>00-59493703</t>
  </si>
  <si>
    <t>♀ Alyssa Cross
45 | High School</t>
  </si>
  <si>
    <t>00-59510172</t>
  </si>
  <si>
    <t>♀ Brandon Aguirre
24 | Bachelor</t>
  </si>
  <si>
    <t>00-59566126</t>
  </si>
  <si>
    <t>♀ Veronica Fisher
52 | Bachelor</t>
  </si>
  <si>
    <t>00-59566249</t>
  </si>
  <si>
    <t>♀ Alexandra Hill
48 | Bachelor</t>
  </si>
  <si>
    <t>00-59604988</t>
  </si>
  <si>
    <t>♀ Luis Johns
22 | High School</t>
  </si>
  <si>
    <t>00-59624581</t>
  </si>
  <si>
    <t>♀ Stacey Garza
33 | High School</t>
  </si>
  <si>
    <t>00-59635288</t>
  </si>
  <si>
    <t>♀ Julie West
33 | Bachelor</t>
  </si>
  <si>
    <t>00-59643635</t>
  </si>
  <si>
    <t>♀ Justin Dorsey
41 | Bachelor</t>
  </si>
  <si>
    <t>00-59667685</t>
  </si>
  <si>
    <t>▼ Terminated
29/08/2018 - 25/02/2019</t>
  </si>
  <si>
    <t>00-59684848</t>
  </si>
  <si>
    <t>♀ Kendra Galloway
61 | PhD</t>
  </si>
  <si>
    <t>▼ Terminated
29/11/2018 - 08/12/2019</t>
  </si>
  <si>
    <t>00-59716992</t>
  </si>
  <si>
    <t>♀ Frank Quinn
54 | Bachelor</t>
  </si>
  <si>
    <t>00-59731689</t>
  </si>
  <si>
    <t>♀ Charles Harrington
60 | High School</t>
  </si>
  <si>
    <t>▼ Terminated
13/04/2017 - 27/04/2020</t>
  </si>
  <si>
    <t>00-59735453</t>
  </si>
  <si>
    <t>♀ Kevin Meyer
34 | Bachelor</t>
  </si>
  <si>
    <t>00-59757038</t>
  </si>
  <si>
    <t>♀ Suzanne Esparza
40 | Bachelor</t>
  </si>
  <si>
    <t>00-59772507</t>
  </si>
  <si>
    <t>♀ Michele Sosa
33 | Bachelor</t>
  </si>
  <si>
    <t>00-59797531</t>
  </si>
  <si>
    <t>♀ Jason Goodman
30 | Bachelor</t>
  </si>
  <si>
    <t>00-59798459</t>
  </si>
  <si>
    <t>♀ Mallory Gutierrez
50 | Bachelor</t>
  </si>
  <si>
    <t>00-59889271</t>
  </si>
  <si>
    <t>♀ Chelsea Conley
32 | High School</t>
  </si>
  <si>
    <t>00-59930790</t>
  </si>
  <si>
    <t>♀ Brandi Thomas
49 | High School</t>
  </si>
  <si>
    <t>▼ Terminated
16/05/2019 - 06/05/2021</t>
  </si>
  <si>
    <t>00-59944615</t>
  </si>
  <si>
    <t>♀ Lisa Smith
44 | Master</t>
  </si>
  <si>
    <t>00-59976005</t>
  </si>
  <si>
    <t>♀ Lee Evans
34 | Bachelor</t>
  </si>
  <si>
    <t>00-59988144</t>
  </si>
  <si>
    <t>♀ Ryan Chavez
62 | High School</t>
  </si>
  <si>
    <t>00-60039183</t>
  </si>
  <si>
    <t>♀ Justin Smith
24 | Bachelor</t>
  </si>
  <si>
    <t>00-60044951</t>
  </si>
  <si>
    <t>♀ Amber Johnson
32 | Master</t>
  </si>
  <si>
    <t>00-60047011</t>
  </si>
  <si>
    <t>♀ Chris Cardenas
49 | High School</t>
  </si>
  <si>
    <t>00-60057985</t>
  </si>
  <si>
    <t>♀ Kayla Harrell
45 | High School</t>
  </si>
  <si>
    <t>00-60090149</t>
  </si>
  <si>
    <t>♀ Jesse Garcia
54 | Bachelor</t>
  </si>
  <si>
    <t>▼ Terminated
08/05/2016 - 13/05/2019</t>
  </si>
  <si>
    <t>00-60092039</t>
  </si>
  <si>
    <t>♀ Jose White
35 | High School</t>
  </si>
  <si>
    <t>00-60101289</t>
  </si>
  <si>
    <t>00-60110818</t>
  </si>
  <si>
    <t>♀ Sara Rodriguez
33 | High School</t>
  </si>
  <si>
    <t>00-60126991</t>
  </si>
  <si>
    <t>♀ Michele Williamson
35 | High School</t>
  </si>
  <si>
    <t>00-60132551</t>
  </si>
  <si>
    <t>♀ Samantha Moore
34 | Bachelor</t>
  </si>
  <si>
    <t>00-60142505</t>
  </si>
  <si>
    <t>♀ Diana Miles
42 | High School</t>
  </si>
  <si>
    <t>▼ Terminated
21/02/2022 - 20/08/2022</t>
  </si>
  <si>
    <t>00-60178914</t>
  </si>
  <si>
    <t>♀ John Davis
52 | Bachelor</t>
  </si>
  <si>
    <t>00-60184824</t>
  </si>
  <si>
    <t>♀ Miguel Montgomery
29 | Bachelor</t>
  </si>
  <si>
    <t>00-60185378</t>
  </si>
  <si>
    <t>♀ Jessica Wilson
40 | Master</t>
  </si>
  <si>
    <t>00-60185867</t>
  </si>
  <si>
    <t>♀ Amanda Adams
21 | Bachelor</t>
  </si>
  <si>
    <t>00-60202214</t>
  </si>
  <si>
    <t>♀ Mary Hamilton
35 | High School</t>
  </si>
  <si>
    <t>00-60227662</t>
  </si>
  <si>
    <t>♀ David Mathis
55 | Bachelor</t>
  </si>
  <si>
    <t>00-60232033</t>
  </si>
  <si>
    <t>♀ George Woods
27 | Master</t>
  </si>
  <si>
    <t>00-60260797</t>
  </si>
  <si>
    <t>♀ Karen Robinson
53 | Bachelor</t>
  </si>
  <si>
    <t>00-60346941</t>
  </si>
  <si>
    <t>♀ Vincent Kelly
35 | Bachelor</t>
  </si>
  <si>
    <t>00-60435319</t>
  </si>
  <si>
    <t>♀ Nathan Gallegos
27 | Bachelor</t>
  </si>
  <si>
    <t>00-60458379</t>
  </si>
  <si>
    <t>♀ Brittany Martinez
55 | Master</t>
  </si>
  <si>
    <t>00-60460287</t>
  </si>
  <si>
    <t>♀ Brian Warren
46 | Bachelor</t>
  </si>
  <si>
    <t>00-60463330</t>
  </si>
  <si>
    <t>♀ David Quinn
37 | High School</t>
  </si>
  <si>
    <t>00-60511038</t>
  </si>
  <si>
    <t>♀ Shannon Kelly
31 | Bachelor</t>
  </si>
  <si>
    <t>00-60598783</t>
  </si>
  <si>
    <t>♀ Aaron Villarreal
49 | Master</t>
  </si>
  <si>
    <t>00-60605018</t>
  </si>
  <si>
    <t>♀ Brian Ayala
28 | PhD</t>
  </si>
  <si>
    <t>00-60615059</t>
  </si>
  <si>
    <t>♀ Amber Guerrero
51 | Bachelor</t>
  </si>
  <si>
    <t>00-60616239</t>
  </si>
  <si>
    <t>♀ David Brown
37 | Bachelor</t>
  </si>
  <si>
    <t>00-60621065</t>
  </si>
  <si>
    <t>00-60630659</t>
  </si>
  <si>
    <t>♀ Jessica Harmon
47 | Bachelor</t>
  </si>
  <si>
    <t>00-60652004</t>
  </si>
  <si>
    <t>♀ Steven Hughes
49 | Bachelor</t>
  </si>
  <si>
    <t>00-60657129</t>
  </si>
  <si>
    <t>♀ Edward Dickerson
57 | Bachelor</t>
  </si>
  <si>
    <t>00-60674429</t>
  </si>
  <si>
    <t>♀ Megan Roberson
36 | Bachelor</t>
  </si>
  <si>
    <t>00-60689240</t>
  </si>
  <si>
    <t>♀ Jennifer Edwards
35 | High School</t>
  </si>
  <si>
    <t>00-60715072</t>
  </si>
  <si>
    <t>♀ Timothy Williams
46 | High School</t>
  </si>
  <si>
    <t>00-60722242</t>
  </si>
  <si>
    <t>♀ Kimberly Lopez
50 | Bachelor</t>
  </si>
  <si>
    <t>00-60724233</t>
  </si>
  <si>
    <t>♀ Anthony Harris
42 | Bachelor</t>
  </si>
  <si>
    <t>00-60788484</t>
  </si>
  <si>
    <t>♀ Kerry Miller
29 | High School</t>
  </si>
  <si>
    <t>00-60794986</t>
  </si>
  <si>
    <t>♀ Karen Hood
58 | Master</t>
  </si>
  <si>
    <t>00-60819877</t>
  </si>
  <si>
    <t>♀ Mark Miller
21 | High School</t>
  </si>
  <si>
    <t>00-60829941</t>
  </si>
  <si>
    <t>♀ Sarah Moore
63 | PhD</t>
  </si>
  <si>
    <t>00-60846028</t>
  </si>
  <si>
    <t>♀ Sara Johnston
48 | Bachelor</t>
  </si>
  <si>
    <t>00-60856386</t>
  </si>
  <si>
    <t>♀ Brittney Leonard
30 | Bachelor</t>
  </si>
  <si>
    <t>00-60860378</t>
  </si>
  <si>
    <t>♀ Anna Bradley
33 | High School</t>
  </si>
  <si>
    <t>00-60950884</t>
  </si>
  <si>
    <t>♀ Elizabeth Wilkinson
30 | Bachelor</t>
  </si>
  <si>
    <t>00-60969286</t>
  </si>
  <si>
    <t>♀ Nathaniel Mcmahon
65 | Bachelor</t>
  </si>
  <si>
    <t>00-60984196</t>
  </si>
  <si>
    <t>♀ Tyler Jones
21 | Bachelor</t>
  </si>
  <si>
    <t>00-61006646</t>
  </si>
  <si>
    <t>♀ John Holmes
34 | Bachelor</t>
  </si>
  <si>
    <t>00-61015999</t>
  </si>
  <si>
    <t>♀ Michael Smith
34 | Bachelor</t>
  </si>
  <si>
    <t>00-61023799</t>
  </si>
  <si>
    <t>♀ Charles Contreras
32 | Bachelor</t>
  </si>
  <si>
    <t>00-61028283</t>
  </si>
  <si>
    <t>♀ Manuel Miller
29 | Bachelor</t>
  </si>
  <si>
    <t>▼ Terminated
14/09/2017 - 07/11/2020</t>
  </si>
  <si>
    <t>00-61041690</t>
  </si>
  <si>
    <t>00-61043561</t>
  </si>
  <si>
    <t>♀ Thomas Fisher
41 | Master</t>
  </si>
  <si>
    <t>00-61065827</t>
  </si>
  <si>
    <t>♀ Ashley Hayes
47 | Bachelor</t>
  </si>
  <si>
    <t>00-61140825</t>
  </si>
  <si>
    <t>♀ Gavin Gordon
47 | Bachelor</t>
  </si>
  <si>
    <t>00-61157708</t>
  </si>
  <si>
    <t>♀ Mark Rodriguez
54 | PhD</t>
  </si>
  <si>
    <t>00-61167978</t>
  </si>
  <si>
    <t>▼ Terminated
13/04/2018 - 10/10/2018</t>
  </si>
  <si>
    <t>00-61182388</t>
  </si>
  <si>
    <t>♀ Robert Bullock
55 | Master</t>
  </si>
  <si>
    <t>00-61198497</t>
  </si>
  <si>
    <t>♀ Derek Roberts
57 | High School</t>
  </si>
  <si>
    <t>00-61202550</t>
  </si>
  <si>
    <t>♀ Michael Miranda
20 | Master</t>
  </si>
  <si>
    <t>00-61202708</t>
  </si>
  <si>
    <t>♀ Elizabeth Hampton
38 | Bachelor</t>
  </si>
  <si>
    <t>00-61226775</t>
  </si>
  <si>
    <t>♀ Jared Parker
48 | Bachelor</t>
  </si>
  <si>
    <t>00-61269406</t>
  </si>
  <si>
    <t>♀ David Robinson
39 | Bachelor</t>
  </si>
  <si>
    <t>00-61271419</t>
  </si>
  <si>
    <t>♀ Phillip Hansen
59 | Bachelor</t>
  </si>
  <si>
    <t>00-61302183</t>
  </si>
  <si>
    <t>♀ Tamara Douglas
61 | Bachelor</t>
  </si>
  <si>
    <t>00-61325510</t>
  </si>
  <si>
    <t>♀ Katherine Dorsey
35 | PhD</t>
  </si>
  <si>
    <t>00-61325709</t>
  </si>
  <si>
    <t>♀ Dustin Smith
33 | Master</t>
  </si>
  <si>
    <t>00-61343672</t>
  </si>
  <si>
    <t>00-61343880</t>
  </si>
  <si>
    <t>♀ Cassandra Robbins
32 | Bachelor</t>
  </si>
  <si>
    <t>▼ Terminated
21/03/2023 - 17/09/2023</t>
  </si>
  <si>
    <t>00-61367949</t>
  </si>
  <si>
    <t>♀ Mark Walters
48 | Bachelor</t>
  </si>
  <si>
    <t>▼ Terminated
01/11/2023 - 29/04/2024</t>
  </si>
  <si>
    <t>00-61381143</t>
  </si>
  <si>
    <t>♀ Renee Romero
44 | Bachelor</t>
  </si>
  <si>
    <t>00-61411224</t>
  </si>
  <si>
    <t>00-61415792</t>
  </si>
  <si>
    <t>♀ Denise Caldwell
26 | High School</t>
  </si>
  <si>
    <t>00-61418159</t>
  </si>
  <si>
    <t>♀ William Rivera
43 | Bachelor</t>
  </si>
  <si>
    <t>00-61441320</t>
  </si>
  <si>
    <t>♀ Anthony Davis
45 | Bachelor</t>
  </si>
  <si>
    <t>00-61448694</t>
  </si>
  <si>
    <t>♀ Erik Cunningham
49 | PhD</t>
  </si>
  <si>
    <t>00-61503459</t>
  </si>
  <si>
    <t>♀ Timothy Gomez
44 | Bachelor</t>
  </si>
  <si>
    <t>00-61505306</t>
  </si>
  <si>
    <t>♀ Jacob Marshall
38 | Bachelor</t>
  </si>
  <si>
    <t>00-61506760</t>
  </si>
  <si>
    <t>♀ Adam Johnson
44 | Bachelor</t>
  </si>
  <si>
    <t>00-61536717</t>
  </si>
  <si>
    <t>▼ Terminated
15/01/2020 - 13/07/2020</t>
  </si>
  <si>
    <t>00-61550809</t>
  </si>
  <si>
    <t>♀ Erica Randolph
55 | Bachelor</t>
  </si>
  <si>
    <t>00-61566086</t>
  </si>
  <si>
    <t>♀ Janet Peterson
40 | Master</t>
  </si>
  <si>
    <t>00-61588906</t>
  </si>
  <si>
    <t>♀ Angela Green
33 | Bachelor</t>
  </si>
  <si>
    <t>00-61617675</t>
  </si>
  <si>
    <t>♀ Adam Cruz
42 | Master</t>
  </si>
  <si>
    <t>00-61632653</t>
  </si>
  <si>
    <t>♀ Diane Daniels
41 | Bachelor</t>
  </si>
  <si>
    <t>▼ Terminated
10/06/2017 - 16/01/2018</t>
  </si>
  <si>
    <t>00-61644447</t>
  </si>
  <si>
    <t>♀ Lisa Clay
34 | PhD</t>
  </si>
  <si>
    <t>00-61657510</t>
  </si>
  <si>
    <t>♀ Carl Holland
39 | Master</t>
  </si>
  <si>
    <t>00-61660590</t>
  </si>
  <si>
    <t>♀ Matthew Cardenas
35 | High School</t>
  </si>
  <si>
    <t>00-61700055</t>
  </si>
  <si>
    <t>♀ Russell Williams
54 | High School</t>
  </si>
  <si>
    <t>▼ Terminated
22/05/2023 - 18/11/2023</t>
  </si>
  <si>
    <t>00-61706059</t>
  </si>
  <si>
    <t>♀ Alexis Martinez
58 | Bachelor</t>
  </si>
  <si>
    <t>00-61760093</t>
  </si>
  <si>
    <t>♀ Brian Wright
55 | Master</t>
  </si>
  <si>
    <t>00-61777402</t>
  </si>
  <si>
    <t>♀ Felicia Howard
29 | Bachelor</t>
  </si>
  <si>
    <t>00-61790520</t>
  </si>
  <si>
    <t>♀ Steven Levy
40 | Master</t>
  </si>
  <si>
    <t>00-61792685</t>
  </si>
  <si>
    <t>♀ Carly Nguyen
48 | Bachelor</t>
  </si>
  <si>
    <t>▼ Terminated
29/05/2016 - 06/04/2024</t>
  </si>
  <si>
    <t>00-61807582</t>
  </si>
  <si>
    <t>♀ Jason Stanley
32 | Master</t>
  </si>
  <si>
    <t>00-61823158</t>
  </si>
  <si>
    <t>♀ Gina Marsh
43 | Bachelor</t>
  </si>
  <si>
    <t>00-61830338</t>
  </si>
  <si>
    <t>▼ Terminated
23/03/2024 - 19/09/2024</t>
  </si>
  <si>
    <t>00-61883769</t>
  </si>
  <si>
    <t>▼ Terminated
20/11/2017 - 31/07/2024</t>
  </si>
  <si>
    <t>00-61890318</t>
  </si>
  <si>
    <t>♀ Bradley Cook
43 | PhD</t>
  </si>
  <si>
    <t>00-61945598</t>
  </si>
  <si>
    <t>♀ Spencer Ball
60 | Bachelor</t>
  </si>
  <si>
    <t>00-61958720</t>
  </si>
  <si>
    <t>00-61967417</t>
  </si>
  <si>
    <t>♀ Javier Henry
46 | Bachelor</t>
  </si>
  <si>
    <t>00-62013608</t>
  </si>
  <si>
    <t>♀ John Skinner
44 | Bachelor</t>
  </si>
  <si>
    <t>00-62027391</t>
  </si>
  <si>
    <t>♀ Gregory Wright
43 | Bachelor</t>
  </si>
  <si>
    <t>00-62051034</t>
  </si>
  <si>
    <t>♀ Daniel Daniel
21 | Bachelor</t>
  </si>
  <si>
    <t>00-62063146</t>
  </si>
  <si>
    <t>♀ Kelly Johnson
56 | Master</t>
  </si>
  <si>
    <t>00-62106408</t>
  </si>
  <si>
    <t>♀ Diane Reeves
26 | Bachelor</t>
  </si>
  <si>
    <t>00-62111008</t>
  </si>
  <si>
    <t>♀ Michael Cobb
21 | Bachelor</t>
  </si>
  <si>
    <t>00-62111591</t>
  </si>
  <si>
    <t>00-62117276</t>
  </si>
  <si>
    <t>♀ Amber Schneider
29 | Bachelor</t>
  </si>
  <si>
    <t>00-62144567</t>
  </si>
  <si>
    <t>♀ John Thomas
44 | Bachelor</t>
  </si>
  <si>
    <t>00-62163068</t>
  </si>
  <si>
    <t>♀ Brenda Green
45 | Bachelor</t>
  </si>
  <si>
    <t>00-62190005</t>
  </si>
  <si>
    <t>♀ Michael Moreno
50 | Bachelor</t>
  </si>
  <si>
    <t>00-62190363</t>
  </si>
  <si>
    <t>00-62191530</t>
  </si>
  <si>
    <t>♀ Emily Walker
64 | Master</t>
  </si>
  <si>
    <t>▼ Terminated
19/03/2018 - 15/09/2018</t>
  </si>
  <si>
    <t>00-62221499</t>
  </si>
  <si>
    <t>♀ Joseph House
44 | Bachelor</t>
  </si>
  <si>
    <t>00-62222696</t>
  </si>
  <si>
    <t>♀ Amanda Walker
51 | Bachelor</t>
  </si>
  <si>
    <t>00-62229213</t>
  </si>
  <si>
    <t>00-62249572</t>
  </si>
  <si>
    <t>♀ John Lopez
65 | High School</t>
  </si>
  <si>
    <t>00-62268329</t>
  </si>
  <si>
    <t>♀ Stacey Price
55 | Bachelor</t>
  </si>
  <si>
    <t>00-62306833</t>
  </si>
  <si>
    <t>00-62335652</t>
  </si>
  <si>
    <t>♀ Danny Brown
55 | Bachelor</t>
  </si>
  <si>
    <t>00-62354374</t>
  </si>
  <si>
    <t>♀ Lynn Norris
59 | Bachelor</t>
  </si>
  <si>
    <t>00-62411510</t>
  </si>
  <si>
    <t>♀ Daniel Fitzpatrick
50 | Bachelor</t>
  </si>
  <si>
    <t>00-62426325</t>
  </si>
  <si>
    <t>♀ Renee Carr
38 | Bachelor</t>
  </si>
  <si>
    <t>00-62428709</t>
  </si>
  <si>
    <t>♀ Jill Brown
24 | Bachelor</t>
  </si>
  <si>
    <t>00-62430296</t>
  </si>
  <si>
    <t>♀ Jeffrey Vaughan
62 | PhD</t>
  </si>
  <si>
    <t>00-62450843</t>
  </si>
  <si>
    <t>♀ Lisa Parks
37 | PhD</t>
  </si>
  <si>
    <t>00-62458932</t>
  </si>
  <si>
    <t>♀ Angela Livingston
36 | High School</t>
  </si>
  <si>
    <t>00-62478133</t>
  </si>
  <si>
    <t>♀ Stephen Robinson
52 | Bachelor</t>
  </si>
  <si>
    <t>00-62508472</t>
  </si>
  <si>
    <t>♀ Lynn Baker
30 | Bachelor</t>
  </si>
  <si>
    <t>00-62536177</t>
  </si>
  <si>
    <t>♀ Russell Davis
23 | Master</t>
  </si>
  <si>
    <t>00-62546836</t>
  </si>
  <si>
    <t>♀ Jim Watson
35 | Bachelor</t>
  </si>
  <si>
    <t>00-62611284</t>
  </si>
  <si>
    <t>♀ Katie Pierce
29 | High School</t>
  </si>
  <si>
    <t>00-62636618</t>
  </si>
  <si>
    <t>♀ Randy Jordan
54 | Bachelor</t>
  </si>
  <si>
    <t>00-62647572</t>
  </si>
  <si>
    <t>♀ Kathleen Barnes
44 | High School</t>
  </si>
  <si>
    <t>00-62652401</t>
  </si>
  <si>
    <t>♀ Cathy Camacho
30 | Bachelor</t>
  </si>
  <si>
    <t>00-62698503</t>
  </si>
  <si>
    <t>♀ Kim Anderson
38 | High School</t>
  </si>
  <si>
    <t>00-62724203</t>
  </si>
  <si>
    <t>00-62740982</t>
  </si>
  <si>
    <t>00-62794229</t>
  </si>
  <si>
    <t>♀ Gerald Jones
61 | PhD</t>
  </si>
  <si>
    <t>00-62830211</t>
  </si>
  <si>
    <t>♀ Kristina Jennings
47 | Bachelor</t>
  </si>
  <si>
    <t>00-62847572</t>
  </si>
  <si>
    <t>♀ Anthony Lynch
38 | Bachelor</t>
  </si>
  <si>
    <t>00-62902765</t>
  </si>
  <si>
    <t>♀ Danielle Solomon
47 | Bachelor</t>
  </si>
  <si>
    <t>00-62914143</t>
  </si>
  <si>
    <t>♀ Timothy Fisher
42 | Master</t>
  </si>
  <si>
    <t>00-62933653</t>
  </si>
  <si>
    <t>♀ Sue Elliott
58 | Bachelor</t>
  </si>
  <si>
    <t>00-62951530</t>
  </si>
  <si>
    <t>♀ Joseph Case
45 | Bachelor</t>
  </si>
  <si>
    <t>00-62957459</t>
  </si>
  <si>
    <t>♀ William Ochoa
41 | Bachelor</t>
  </si>
  <si>
    <t>00-62975309</t>
  </si>
  <si>
    <t>♀ Derrick Copeland
35 | Bachelor</t>
  </si>
  <si>
    <t>00-62978421</t>
  </si>
  <si>
    <t>♀ Rebecca Griffin
39 | Master</t>
  </si>
  <si>
    <t>00-62986889</t>
  </si>
  <si>
    <t>♀ Jessica Moore
21 | Master</t>
  </si>
  <si>
    <t>00-63031203</t>
  </si>
  <si>
    <t>00-63057930</t>
  </si>
  <si>
    <t>♀ Robert Blackwell
62 | High School</t>
  </si>
  <si>
    <t>00-63058791</t>
  </si>
  <si>
    <t>♀ Alexandra Blankenship
34 | Bachelor</t>
  </si>
  <si>
    <t>00-63118906</t>
  </si>
  <si>
    <t>♀ Jamie Robinson
56 | Bachelor</t>
  </si>
  <si>
    <t>▼ Terminated
04/12/2017 - 01/06/2018</t>
  </si>
  <si>
    <t>00-63124684</t>
  </si>
  <si>
    <t>♀ Lisa Robles
31 | Master</t>
  </si>
  <si>
    <t>00-63218974</t>
  </si>
  <si>
    <t>♀ Connor Anderson
23 | Bachelor</t>
  </si>
  <si>
    <t>00-63223875</t>
  </si>
  <si>
    <t>♀ Cindy Weaver
40 | High School</t>
  </si>
  <si>
    <t>00-63230861</t>
  </si>
  <si>
    <t>♀ Judy Edwards
46 | Bachelor</t>
  </si>
  <si>
    <t>00-63293861</t>
  </si>
  <si>
    <t>♀ Elizabeth Johnson
43 | Bachelor</t>
  </si>
  <si>
    <t>00-63319462</t>
  </si>
  <si>
    <t>00-63331228</t>
  </si>
  <si>
    <t>♀ Matthew Floyd
23 | Bachelor</t>
  </si>
  <si>
    <t>00-63347164</t>
  </si>
  <si>
    <t>♀ Casey Elliott
64 | Bachelor</t>
  </si>
  <si>
    <t>00-63371598</t>
  </si>
  <si>
    <t>♀ Tracy Newman
35 | Bachelor</t>
  </si>
  <si>
    <t>00-63394430</t>
  </si>
  <si>
    <t>♀ Cynthia Allen
53 | Bachelor</t>
  </si>
  <si>
    <t>00-63436070</t>
  </si>
  <si>
    <t>♀ Erik Perry
25 | Bachelor</t>
  </si>
  <si>
    <t>00-63446108</t>
  </si>
  <si>
    <t>♀ Julia Weaver
49 | Bachelor</t>
  </si>
  <si>
    <t>00-63459816</t>
  </si>
  <si>
    <t>♀ Ryan Thompson
36 | High School</t>
  </si>
  <si>
    <t>00-63461642</t>
  </si>
  <si>
    <t>♀ Connie Harris
33 | Bachelor</t>
  </si>
  <si>
    <t>00-63498338</t>
  </si>
  <si>
    <t>♀ Joe Frederick
33 | High School</t>
  </si>
  <si>
    <t>00-63504332</t>
  </si>
  <si>
    <t>♀ Linda Bryan
43 | Bachelor</t>
  </si>
  <si>
    <t>00-63509858</t>
  </si>
  <si>
    <t>♀ Jennifer Scott
45 | High School</t>
  </si>
  <si>
    <t>00-63541768</t>
  </si>
  <si>
    <t>♀ Rachel Hall
41 | Bachelor</t>
  </si>
  <si>
    <t>00-63553095</t>
  </si>
  <si>
    <t>♀ Lauren Byrd
26 | Bachelor</t>
  </si>
  <si>
    <t>00-63566423</t>
  </si>
  <si>
    <t>♀ Haley Cook
49 | High School</t>
  </si>
  <si>
    <t>00-63566592</t>
  </si>
  <si>
    <t>♀ Crystal Martinez
60 | Bachelor</t>
  </si>
  <si>
    <t>00-63582355</t>
  </si>
  <si>
    <t>♀ James Rice
31 | Bachelor</t>
  </si>
  <si>
    <t>00-63597191</t>
  </si>
  <si>
    <t>♀ Julie Martinez
32 | Bachelor</t>
  </si>
  <si>
    <t>00-63607320</t>
  </si>
  <si>
    <t>♀ Jose Hutchinson
31 | Bachelor</t>
  </si>
  <si>
    <t>00-63642721</t>
  </si>
  <si>
    <t>♀ Lisa Hendricks
41 | High School</t>
  </si>
  <si>
    <t>00-63667053</t>
  </si>
  <si>
    <t>♀ Joseph Lam
37 | Master</t>
  </si>
  <si>
    <t>00-63714593</t>
  </si>
  <si>
    <t>♀ Sarah Miranda
33 | Bachelor</t>
  </si>
  <si>
    <t>00-63719991</t>
  </si>
  <si>
    <t>♀ Chelsea Rose
33 | Master</t>
  </si>
  <si>
    <t>00-63781664</t>
  </si>
  <si>
    <t>♀ Alison Contreras
22 | Master</t>
  </si>
  <si>
    <t>00-63792086</t>
  </si>
  <si>
    <t>00-63792364</t>
  </si>
  <si>
    <t>♀ Amanda Gibson
52 | High School</t>
  </si>
  <si>
    <t>▼ Terminated
18/09/2016 - 11/02/2024</t>
  </si>
  <si>
    <t>00-63806952</t>
  </si>
  <si>
    <t>♀ Stefanie Walker
57 | Bachelor</t>
  </si>
  <si>
    <t>00-63811222</t>
  </si>
  <si>
    <t>▼ Terminated
19/10/2016 - 16/10/2023</t>
  </si>
  <si>
    <t>00-63826716</t>
  </si>
  <si>
    <t>♀ Collin Jordan
59 | Master</t>
  </si>
  <si>
    <t>00-63859314</t>
  </si>
  <si>
    <t>00-63860348</t>
  </si>
  <si>
    <t>♀ Monique Klein
26 | Bachelor</t>
  </si>
  <si>
    <t>00-63865025</t>
  </si>
  <si>
    <t>♀ Joshua Wallace
27 | High School</t>
  </si>
  <si>
    <t>00-63917932</t>
  </si>
  <si>
    <t>♀ Kyle Kim
36 | Bachelor</t>
  </si>
  <si>
    <t>00-63925890</t>
  </si>
  <si>
    <t>♀ Victoria Duncan
41 | High School</t>
  </si>
  <si>
    <t>00-63929804</t>
  </si>
  <si>
    <t>♀ Michael Moore
45 | PhD</t>
  </si>
  <si>
    <t>00-63964665</t>
  </si>
  <si>
    <t>♀ Tracy Long
22 | Master</t>
  </si>
  <si>
    <t>00-64022294</t>
  </si>
  <si>
    <t>♀ Cody Ingram
30 | Bachelor</t>
  </si>
  <si>
    <t>00-64081976</t>
  </si>
  <si>
    <t>♀ Corey Weiss
44 | Bachelor</t>
  </si>
  <si>
    <t>00-64085226</t>
  </si>
  <si>
    <t>♀ Erika Shelton
53 | Bachelor</t>
  </si>
  <si>
    <t>00-64115926</t>
  </si>
  <si>
    <t>♀ Courtney Jimenez
22 | Bachelor</t>
  </si>
  <si>
    <t>00-64122182</t>
  </si>
  <si>
    <t>♀ Tanya Arnold
52 | Bachelor</t>
  </si>
  <si>
    <t>00-64127215</t>
  </si>
  <si>
    <t>♀ Henry Ramos
28 | Bachelor</t>
  </si>
  <si>
    <t>00-64130352</t>
  </si>
  <si>
    <t>00-64177562</t>
  </si>
  <si>
    <t>♀ Joseph Williams
40 | High School</t>
  </si>
  <si>
    <t>00-64178854</t>
  </si>
  <si>
    <t>♀ Allison Perez
45 | Bachelor</t>
  </si>
  <si>
    <t>00-64185284</t>
  </si>
  <si>
    <t>00-64218119</t>
  </si>
  <si>
    <t>♀ Christopher Jimenez
44 | Bachelor</t>
  </si>
  <si>
    <t>00-64223156</t>
  </si>
  <si>
    <t>♀ Daniel Black
50 | Bachelor</t>
  </si>
  <si>
    <t>00-64255917</t>
  </si>
  <si>
    <t>♀ Kim Webb
46 | Bachelor</t>
  </si>
  <si>
    <t>00-64262173</t>
  </si>
  <si>
    <t>♀ Crystal Harper
62 | Master</t>
  </si>
  <si>
    <t>00-64282556</t>
  </si>
  <si>
    <t>♀ Peter Holder
31 | Bachelor</t>
  </si>
  <si>
    <t>00-64318477</t>
  </si>
  <si>
    <t>♀ Jeremy Ibarra
40 | Bachelor</t>
  </si>
  <si>
    <t>00-64364546</t>
  </si>
  <si>
    <t>▼ Terminated
29/03/2021 - 09/10/2024</t>
  </si>
  <si>
    <t>00-64569904</t>
  </si>
  <si>
    <t>♀ Jennifer King
50 | High School</t>
  </si>
  <si>
    <t>00-64574223</t>
  </si>
  <si>
    <t>♀ Adam Collier
33 | High School</t>
  </si>
  <si>
    <t>00-64575354</t>
  </si>
  <si>
    <t>♀ Hector Richards
37 | Bachelor</t>
  </si>
  <si>
    <t>00-64644684</t>
  </si>
  <si>
    <t>00-64677550</t>
  </si>
  <si>
    <t>00-64686366</t>
  </si>
  <si>
    <t>00-64692890</t>
  </si>
  <si>
    <t>♀ Kathryn Rice
34 | Bachelor</t>
  </si>
  <si>
    <t>00-64707061</t>
  </si>
  <si>
    <t>♀ Aaron Mitchell
32 | Bachelor</t>
  </si>
  <si>
    <t>▼ Terminated
16/06/2018 - 13/12/2018</t>
  </si>
  <si>
    <t>00-64711507</t>
  </si>
  <si>
    <t>00-64712677</t>
  </si>
  <si>
    <t>♀ Amy Gallagher
30 | Bachelor</t>
  </si>
  <si>
    <t>00-64723538</t>
  </si>
  <si>
    <t>♀ Sheri Bailey
47 | Bachelor</t>
  </si>
  <si>
    <t>00-64723737</t>
  </si>
  <si>
    <t>♀ Emily Mccoy
64 | Bachelor</t>
  </si>
  <si>
    <t>00-64727631</t>
  </si>
  <si>
    <t>♀ Jason Martin
23 | Master</t>
  </si>
  <si>
    <t>00-64736922</t>
  </si>
  <si>
    <t>♀ Charles Thompson
38 | Bachelor</t>
  </si>
  <si>
    <t>00-64752059</t>
  </si>
  <si>
    <t>♀ John Flores
53 | Bachelor</t>
  </si>
  <si>
    <t>00-64788762</t>
  </si>
  <si>
    <t>♀ Maria Smith
30 | Master</t>
  </si>
  <si>
    <t>00-64811239</t>
  </si>
  <si>
    <t>♀ Donna Jones
42 | Bachelor</t>
  </si>
  <si>
    <t>00-64826758</t>
  </si>
  <si>
    <t>00-64842108</t>
  </si>
  <si>
    <t>♀ Anthony Cantu
49 | Bachelor</t>
  </si>
  <si>
    <t>00-64866566</t>
  </si>
  <si>
    <t>♀ Kevin Webb
32 | Bachelor</t>
  </si>
  <si>
    <t>00-64928808</t>
  </si>
  <si>
    <t>♀ Terrence Martinez
43 | PhD</t>
  </si>
  <si>
    <t>00-64974875</t>
  </si>
  <si>
    <t>♀ Cheryl Johnson
38 | High School</t>
  </si>
  <si>
    <t>00-64979383</t>
  </si>
  <si>
    <t>♀ Jacob Prince
39 | Master</t>
  </si>
  <si>
    <t>00-65010375</t>
  </si>
  <si>
    <t>00-65058585</t>
  </si>
  <si>
    <t>♀ Angela Potter
29 | Bachelor</t>
  </si>
  <si>
    <t>00-65079671</t>
  </si>
  <si>
    <t>♀ David Smith
54 | Bachelor</t>
  </si>
  <si>
    <t>00-65098084</t>
  </si>
  <si>
    <t>00-65105128</t>
  </si>
  <si>
    <t>♀ Lisa Williams
47 | Master</t>
  </si>
  <si>
    <t>00-65127108</t>
  </si>
  <si>
    <t>♀ Barbara Moreno
46 | Bachelor</t>
  </si>
  <si>
    <t>00-65127958</t>
  </si>
  <si>
    <t>♀ Toni Castillo
51 | Bachelor</t>
  </si>
  <si>
    <t>00-65154850</t>
  </si>
  <si>
    <t>♀ Susan Moreno
42 | Master</t>
  </si>
  <si>
    <t>00-65177213</t>
  </si>
  <si>
    <t>♀ Shannon Wright
22 | High School</t>
  </si>
  <si>
    <t>▼ Terminated
25/01/2019 - 12/12/2022</t>
  </si>
  <si>
    <t>00-65178770</t>
  </si>
  <si>
    <t>♀ Rebecca Oliver
35 | High School</t>
  </si>
  <si>
    <t>00-65201639</t>
  </si>
  <si>
    <t>♀ Derek Moore
37 | Bachelor</t>
  </si>
  <si>
    <t>00-65233612</t>
  </si>
  <si>
    <t>♀ Sheri Butler
41 | High School</t>
  </si>
  <si>
    <t>00-65246410</t>
  </si>
  <si>
    <t>♀ Michael Briggs
47 | Master</t>
  </si>
  <si>
    <t>00-65250068</t>
  </si>
  <si>
    <t>♀ Leslie Newton
46 | Bachelor</t>
  </si>
  <si>
    <t>▼ Terminated
24/10/2022 - 22/04/2023</t>
  </si>
  <si>
    <t>00-65259205</t>
  </si>
  <si>
    <t>♀ Dennis Wilson
22 | Bachelor</t>
  </si>
  <si>
    <t>00-65272067</t>
  </si>
  <si>
    <t>♀ Bobby Arroyo
35 | Bachelor</t>
  </si>
  <si>
    <t>00-65299543</t>
  </si>
  <si>
    <t>♀ Tina Simmons
53 | PhD</t>
  </si>
  <si>
    <t>00-65317019</t>
  </si>
  <si>
    <t>♀ Susan Gay
21 | High School</t>
  </si>
  <si>
    <t>00-65325710</t>
  </si>
  <si>
    <t>♀ Cassandra Fisher
47 | Bachelor</t>
  </si>
  <si>
    <t>00-65374574</t>
  </si>
  <si>
    <t>♀ Breanna Farmer
55 | Master</t>
  </si>
  <si>
    <t>00-65469429</t>
  </si>
  <si>
    <t>♀ Kevin Harvey
39 | Bachelor</t>
  </si>
  <si>
    <t>00-65484975</t>
  </si>
  <si>
    <t>♀ Matthew Allen
41 | Bachelor</t>
  </si>
  <si>
    <t>00-65491233</t>
  </si>
  <si>
    <t>♀ Erin Collins
29 | Bachelor</t>
  </si>
  <si>
    <t>00-65517801</t>
  </si>
  <si>
    <t>♀ Eric Turner
32 | High School</t>
  </si>
  <si>
    <t>00-65588616</t>
  </si>
  <si>
    <t>♀ Victor Morales
54 | High School</t>
  </si>
  <si>
    <t>00-65596056</t>
  </si>
  <si>
    <t>♀ Laura Petty
46 | Master</t>
  </si>
  <si>
    <t>00-65632768</t>
  </si>
  <si>
    <t>♀ Crystal Howard
29 | High School</t>
  </si>
  <si>
    <t>00-65643484</t>
  </si>
  <si>
    <t>♀ Monica Lopez
21 | Bachelor</t>
  </si>
  <si>
    <t>00-65661439</t>
  </si>
  <si>
    <t>♀ Isabella Ochoa
36 | Bachelor</t>
  </si>
  <si>
    <t>00-65707393</t>
  </si>
  <si>
    <t>00-65759211</t>
  </si>
  <si>
    <t>♀ Jonathan Woodard
50 | Bachelor</t>
  </si>
  <si>
    <t>00-65769166</t>
  </si>
  <si>
    <t>00-65782199</t>
  </si>
  <si>
    <t>♀ Courtney Kirby
21 | Master</t>
  </si>
  <si>
    <t>00-65807870</t>
  </si>
  <si>
    <t>♀ Michael Perez
61 | Bachelor</t>
  </si>
  <si>
    <t>00-65824999</t>
  </si>
  <si>
    <t>♀ Emma Hunt
54 | PhD</t>
  </si>
  <si>
    <t>00-65828293</t>
  </si>
  <si>
    <t>♀ Yolanda Kennedy
22 | Bachelor</t>
  </si>
  <si>
    <t>00-65857931</t>
  </si>
  <si>
    <t>♀ Tonya Patton
25 | High School</t>
  </si>
  <si>
    <t>▼ Terminated
15/05/2021 - 11/11/2021</t>
  </si>
  <si>
    <t>00-65878146</t>
  </si>
  <si>
    <t>♀ Brandy Robles
31 | Bachelor</t>
  </si>
  <si>
    <t>▼ Terminated
09/10/2019 - 24/11/2021</t>
  </si>
  <si>
    <t>00-65885406</t>
  </si>
  <si>
    <t>♀ Cory Wallace
51 | High School</t>
  </si>
  <si>
    <t>00-65958370</t>
  </si>
  <si>
    <t>♀ Virginia Jones
29 | Bachelor</t>
  </si>
  <si>
    <t>00-65967954</t>
  </si>
  <si>
    <t>♀ Sharon Cross
39 | Master</t>
  </si>
  <si>
    <t>00-65985387</t>
  </si>
  <si>
    <t>♀ Scott Brown
26 | Bachelor</t>
  </si>
  <si>
    <t>00-65989780</t>
  </si>
  <si>
    <t>♀ Sylvia Vaughn
45 | Master</t>
  </si>
  <si>
    <t>00-66045156</t>
  </si>
  <si>
    <t>♀ Janet Wallace
49 | Bachelor</t>
  </si>
  <si>
    <t>00-66063235</t>
  </si>
  <si>
    <t>♀ Catherine Chung
23 | Bachelor</t>
  </si>
  <si>
    <t>00-66066184</t>
  </si>
  <si>
    <t>♀ Anne Martin
23 | Master</t>
  </si>
  <si>
    <t>00-66139112</t>
  </si>
  <si>
    <t>♀ Claudia Navarro
30 | Bachelor</t>
  </si>
  <si>
    <t>00-66139192</t>
  </si>
  <si>
    <t>♀ Tristan Hamilton
34 | Bachelor</t>
  </si>
  <si>
    <t>00-66149681</t>
  </si>
  <si>
    <t>♀ Christopher Johnson
40 | Bachelor</t>
  </si>
  <si>
    <t>00-66158469</t>
  </si>
  <si>
    <t>♀ Lisa Adams
59 | Bachelor</t>
  </si>
  <si>
    <t>00-66178935</t>
  </si>
  <si>
    <t>♀ Robert Woodward
60 | High School</t>
  </si>
  <si>
    <t>00-66191704</t>
  </si>
  <si>
    <t>♀ Mark Pugh
28 | Master</t>
  </si>
  <si>
    <t>00-66193324</t>
  </si>
  <si>
    <t>00-66234015</t>
  </si>
  <si>
    <t>♀ Gregory Roberts
35 | Bachelor</t>
  </si>
  <si>
    <t>00-66237127</t>
  </si>
  <si>
    <t>♀ Dennis Diaz
46 | Bachelor</t>
  </si>
  <si>
    <t>00-66250899</t>
  </si>
  <si>
    <t>♀ Michelle Sanders
35 | Master</t>
  </si>
  <si>
    <t>00-66267415</t>
  </si>
  <si>
    <t>♀ Todd Lewis
58 | Bachelor</t>
  </si>
  <si>
    <t>▼ Terminated
05/06/2022 - 06/11/2024</t>
  </si>
  <si>
    <t>00-66268745</t>
  </si>
  <si>
    <t>♀ Kelly Hill
42 | Bachelor</t>
  </si>
  <si>
    <t>▼ Terminated
28/07/2017 - 12/05/2018</t>
  </si>
  <si>
    <t>00-66314078</t>
  </si>
  <si>
    <t>♀ Ryan Mitchell
54 | PhD</t>
  </si>
  <si>
    <t>00-66324902</t>
  </si>
  <si>
    <t>♀ Kristen Stevens
47 | High School</t>
  </si>
  <si>
    <t>00-66342092</t>
  </si>
  <si>
    <t>♀ Doris Armstrong
58 | High School</t>
  </si>
  <si>
    <t>00-66344563</t>
  </si>
  <si>
    <t>♀ Nicholas Parker
46 | PhD</t>
  </si>
  <si>
    <t>00-66388890</t>
  </si>
  <si>
    <t>♀ Anna Burch
44 | Master</t>
  </si>
  <si>
    <t>00-66394418</t>
  </si>
  <si>
    <t>♀ Julie Mann
47 | Master</t>
  </si>
  <si>
    <t>00-66413822</t>
  </si>
  <si>
    <t>♀ Jesse Gaines
51 | High School</t>
  </si>
  <si>
    <t>00-66419315</t>
  </si>
  <si>
    <t>♀ Marie Joyce
36 | Bachelor</t>
  </si>
  <si>
    <t>00-66439314</t>
  </si>
  <si>
    <t>♀ George Rowland
64 | PhD</t>
  </si>
  <si>
    <t>00-66470487</t>
  </si>
  <si>
    <t>♀ Holly Warner
32 | Master</t>
  </si>
  <si>
    <t>00-66502445</t>
  </si>
  <si>
    <t>♀ Sara Coleman
33 | High School</t>
  </si>
  <si>
    <t>00-66519399</t>
  </si>
  <si>
    <t>♀ Jamie Aguilar
31 | Bachelor</t>
  </si>
  <si>
    <t>▼ Terminated
05/02/2017 - 29/04/2019</t>
  </si>
  <si>
    <t>00-66560392</t>
  </si>
  <si>
    <t>♀ Mary Barber
47 | High School</t>
  </si>
  <si>
    <t>00-66561395</t>
  </si>
  <si>
    <t>♀ Heather Frost
52 | Bachelor</t>
  </si>
  <si>
    <t>00-66562468</t>
  </si>
  <si>
    <t>♀ Katrina Wood
55 | PhD</t>
  </si>
  <si>
    <t>00-66572531</t>
  </si>
  <si>
    <t>♀ Andrea Curtis
28 | Bachelor</t>
  </si>
  <si>
    <t>00-66596142</t>
  </si>
  <si>
    <t>♀ Jennifer Brown
57 | High School</t>
  </si>
  <si>
    <t>00-66599806</t>
  </si>
  <si>
    <t>00-66604960</t>
  </si>
  <si>
    <t>♀ Gregory Lang
27 | Bachelor</t>
  </si>
  <si>
    <t>00-66637467</t>
  </si>
  <si>
    <t>♀ Jessica Rasmussen
37 | Bachelor</t>
  </si>
  <si>
    <t>00-66642448</t>
  </si>
  <si>
    <t>♀ Breanna Murray
48 | Bachelor</t>
  </si>
  <si>
    <t>00-66642693</t>
  </si>
  <si>
    <t>♀ Diane Jones
39 | Bachelor</t>
  </si>
  <si>
    <t>00-66664725</t>
  </si>
  <si>
    <t>♀ Victor Ramsey
39 | Master</t>
  </si>
  <si>
    <t>00-66673212</t>
  </si>
  <si>
    <t>♀ Shawn Yoder
40 | Bachelor</t>
  </si>
  <si>
    <t>00-66674138</t>
  </si>
  <si>
    <t>♀ Anthony Lewis
59 | PhD</t>
  </si>
  <si>
    <t>00-66686642</t>
  </si>
  <si>
    <t>♀ Peter Moore
47 | Bachelor</t>
  </si>
  <si>
    <t>00-66688023</t>
  </si>
  <si>
    <t>♀ Amy Meyers
44 | Bachelor</t>
  </si>
  <si>
    <t>00-66701593</t>
  </si>
  <si>
    <t>♀ Ashley Medina
52 | Bachelor</t>
  </si>
  <si>
    <t>00-66701893</t>
  </si>
  <si>
    <t>00-66780992</t>
  </si>
  <si>
    <t>♀ Ashley Bauer
22 | Master</t>
  </si>
  <si>
    <t>00-66783572</t>
  </si>
  <si>
    <t>♀ Crystal Cantrell
40 | Bachelor</t>
  </si>
  <si>
    <t>00-66795633</t>
  </si>
  <si>
    <t>♀ Rebecca Dougherty
53 | Master</t>
  </si>
  <si>
    <t>00-66798044</t>
  </si>
  <si>
    <t>♀ Madison Armstrong
52 | Bachelor</t>
  </si>
  <si>
    <t>00-66807216</t>
  </si>
  <si>
    <t>♀ Jonathan Robinson
50 | Bachelor</t>
  </si>
  <si>
    <t>00-66808785</t>
  </si>
  <si>
    <t>♀ Gregory Mcintyre
41 | High School</t>
  </si>
  <si>
    <t>00-66813149</t>
  </si>
  <si>
    <t>♀ Lisa Wilson
44 | High School</t>
  </si>
  <si>
    <t>00-66837790</t>
  </si>
  <si>
    <t>♀ Kristina Smith
25 | Bachelor</t>
  </si>
  <si>
    <t>00-66885794</t>
  </si>
  <si>
    <t>♀ Catherine Lopez
26 | Bachelor</t>
  </si>
  <si>
    <t>00-66913730</t>
  </si>
  <si>
    <t>♀ Heather Lopez
57 | Bachelor</t>
  </si>
  <si>
    <t>00-66975380</t>
  </si>
  <si>
    <t>♀ Lisa Pearson
46 | Bachelor</t>
  </si>
  <si>
    <t>▼ Terminated
04/05/2016 - 21/10/2019</t>
  </si>
  <si>
    <t>00-66987832</t>
  </si>
  <si>
    <t>♀ Stacey Nielsen
28 | Bachelor</t>
  </si>
  <si>
    <t>00-67031050</t>
  </si>
  <si>
    <t>♀ Sarah Gray
39 | High School</t>
  </si>
  <si>
    <t>00-67040947</t>
  </si>
  <si>
    <t>♀ Paula Douglas
45 | Bachelor</t>
  </si>
  <si>
    <t>00-67062156</t>
  </si>
  <si>
    <t>♀ Kristin Graham
42 | Bachelor</t>
  </si>
  <si>
    <t>▼ Terminated
18/07/2017 - 22/11/2021</t>
  </si>
  <si>
    <t>00-67090949</t>
  </si>
  <si>
    <t>♀ Frank Taylor
55 | Bachelor</t>
  </si>
  <si>
    <t>00-67096487</t>
  </si>
  <si>
    <t>♀ Ashley Bright
38 | Bachelor</t>
  </si>
  <si>
    <t>00-67128515</t>
  </si>
  <si>
    <t>♀ Robin Alvarado
57 | Bachelor</t>
  </si>
  <si>
    <t>00-67134182</t>
  </si>
  <si>
    <t>♀ Amber Davis
58 | High School</t>
  </si>
  <si>
    <t>00-67158027</t>
  </si>
  <si>
    <t>♀ Anita Rodriguez
63 | High School</t>
  </si>
  <si>
    <t>00-67165857</t>
  </si>
  <si>
    <t>♀ James Acosta
31 | High School</t>
  </si>
  <si>
    <t>00-67186933</t>
  </si>
  <si>
    <t>00-67190488</t>
  </si>
  <si>
    <t>♀ Susan Cox
51 | Bachelor</t>
  </si>
  <si>
    <t>00-67217417</t>
  </si>
  <si>
    <t>♀ Katherine Stephenson
41 | High School</t>
  </si>
  <si>
    <t>00-67225399</t>
  </si>
  <si>
    <t>♀ Joan Brown
34 | Bachelor</t>
  </si>
  <si>
    <t>00-67288633</t>
  </si>
  <si>
    <t>♀ Paul Rodriguez
57 | Bachelor</t>
  </si>
  <si>
    <t>00-67293274</t>
  </si>
  <si>
    <t>♀ Mindy Campos
35 | Bachelor</t>
  </si>
  <si>
    <t>00-67300232</t>
  </si>
  <si>
    <t>♀ Heather Woodward
30 | Bachelor</t>
  </si>
  <si>
    <t>00-67318164</t>
  </si>
  <si>
    <t>♀ James Johnston
53 | Bachelor</t>
  </si>
  <si>
    <t>00-67325182</t>
  </si>
  <si>
    <t>♀ Tammy Larson
56 | Bachelor</t>
  </si>
  <si>
    <t>00-67325876</t>
  </si>
  <si>
    <t>♀ Elizabeth Richard
21 | Bachelor</t>
  </si>
  <si>
    <t>00-67392300</t>
  </si>
  <si>
    <t>00-67405358</t>
  </si>
  <si>
    <t>♀ Sarah Perez
59 | Bachelor</t>
  </si>
  <si>
    <t>▼ Terminated
20/07/2020 - 16/01/2021</t>
  </si>
  <si>
    <t>00-67412571</t>
  </si>
  <si>
    <t>♀ Brittany Hall
29 | Bachelor</t>
  </si>
  <si>
    <t>00-67429121</t>
  </si>
  <si>
    <t>♀ Justin Zavala
58 | High School</t>
  </si>
  <si>
    <t>00-67491018</t>
  </si>
  <si>
    <t>♀ Michael Thompson
48 | Bachelor</t>
  </si>
  <si>
    <t>00-67496370</t>
  </si>
  <si>
    <t>♀ Margaret Powell
43 | Bachelor</t>
  </si>
  <si>
    <t>00-67527432</t>
  </si>
  <si>
    <t>♀ Jennifer Cruz
52 | Bachelor</t>
  </si>
  <si>
    <t>▼ Terminated
05/06/2017 - 17/12/2021</t>
  </si>
  <si>
    <t>00-67582820</t>
  </si>
  <si>
    <t>♀ Steven Lara
32 | Bachelor</t>
  </si>
  <si>
    <t>00-67594492</t>
  </si>
  <si>
    <t>♀ Matthew Wilson
31 | Bachelor</t>
  </si>
  <si>
    <t>▼ Terminated
30/01/2023 - 29/07/2023</t>
  </si>
  <si>
    <t>00-67600736</t>
  </si>
  <si>
    <t>00-67639002</t>
  </si>
  <si>
    <t>♀ Katie Jackson
58 | PhD</t>
  </si>
  <si>
    <t>00-67653606</t>
  </si>
  <si>
    <t>♀ Tammy Grant
34 | High School</t>
  </si>
  <si>
    <t>▼ Terminated
22/02/2018 - 21/08/2018</t>
  </si>
  <si>
    <t>00-67673347</t>
  </si>
  <si>
    <t>♀ Caitlin Ramsey
47 | Bachelor</t>
  </si>
  <si>
    <t>00-67676460</t>
  </si>
  <si>
    <t>♀ Samuel Garza
54 | Bachelor</t>
  </si>
  <si>
    <t>00-67702031</t>
  </si>
  <si>
    <t>♀ Darren Young
51 | Bachelor</t>
  </si>
  <si>
    <t>00-67720123</t>
  </si>
  <si>
    <t>♀ Joseph Flores
39 | Bachelor</t>
  </si>
  <si>
    <t>00-67740376</t>
  </si>
  <si>
    <t>♀ Randy Smith
52 | Bachelor</t>
  </si>
  <si>
    <t>▼ Terminated
01/12/2016 - 23/03/2020</t>
  </si>
  <si>
    <t>00-67740709</t>
  </si>
  <si>
    <t>♀ Jessica Myers
53 | High School</t>
  </si>
  <si>
    <t>00-67762060</t>
  </si>
  <si>
    <t>♀ Derrick Ramirez
24 | High School</t>
  </si>
  <si>
    <t>00-67774765</t>
  </si>
  <si>
    <t>♀ Monica Sanchez
43 | Bachelor</t>
  </si>
  <si>
    <t>00-67790557</t>
  </si>
  <si>
    <t>▼ Terminated
21/04/2023 - 18/10/2023</t>
  </si>
  <si>
    <t>00-67824109</t>
  </si>
  <si>
    <t>♀ Susan Henry
63 | PhD</t>
  </si>
  <si>
    <t>00-67834613</t>
  </si>
  <si>
    <t>♀ Peter Colon
43 | High School</t>
  </si>
  <si>
    <t>00-67841075</t>
  </si>
  <si>
    <t>♀ Barbara Tran
47 | Master</t>
  </si>
  <si>
    <t>00-67845091</t>
  </si>
  <si>
    <t>♀ Nathaniel Miles
33 | High School</t>
  </si>
  <si>
    <t>00-67867771</t>
  </si>
  <si>
    <t>♀ Timothy Evans
37 | Bachelor</t>
  </si>
  <si>
    <t>00-67912960</t>
  </si>
  <si>
    <t>♀ Katherine Cline
48 | Bachelor</t>
  </si>
  <si>
    <t>00-67943314</t>
  </si>
  <si>
    <t>♀ Karen Barnes
38 | Master</t>
  </si>
  <si>
    <t>00-67953319</t>
  </si>
  <si>
    <t>♀ Michael Perkins
23 | High School</t>
  </si>
  <si>
    <t>00-67958238</t>
  </si>
  <si>
    <t>♀ Brandon James
26 | Bachelor</t>
  </si>
  <si>
    <t>00-67984060</t>
  </si>
  <si>
    <t>♀ Mary Miller
40 | Bachelor</t>
  </si>
  <si>
    <t>00-68003387</t>
  </si>
  <si>
    <t>♀ Sara Morris
22 | High School</t>
  </si>
  <si>
    <t>00-68017753</t>
  </si>
  <si>
    <t>♀ Hunter Cruz
53 | Master</t>
  </si>
  <si>
    <t>00-68020373</t>
  </si>
  <si>
    <t>♀ Christopher Long
44 | Master</t>
  </si>
  <si>
    <t>00-68025539</t>
  </si>
  <si>
    <t>♀ Corey Miles
23 | High School</t>
  </si>
  <si>
    <t>00-68035365</t>
  </si>
  <si>
    <t>♀ Kathryn Obrien
62 | Bachelor</t>
  </si>
  <si>
    <t>00-68035954</t>
  </si>
  <si>
    <t>♀ Richard Bailey
39 | Bachelor</t>
  </si>
  <si>
    <t>00-68109521</t>
  </si>
  <si>
    <t>♀ Miguel King
25 | Bachelor</t>
  </si>
  <si>
    <t>00-68131630</t>
  </si>
  <si>
    <t>♀ Judith Jackson
49 | Master</t>
  </si>
  <si>
    <t>00-68150952</t>
  </si>
  <si>
    <t>♀ Courtney Smith
38 | Master</t>
  </si>
  <si>
    <t>00-68179582</t>
  </si>
  <si>
    <t>00-68223505</t>
  </si>
  <si>
    <t>♀ David Phillips
50 | Bachelor</t>
  </si>
  <si>
    <t>00-68228228</t>
  </si>
  <si>
    <t>♀ Bruce Martin
35 | Bachelor</t>
  </si>
  <si>
    <t>00-68245146</t>
  </si>
  <si>
    <t>♀ Albert Paul
41 | Bachelor</t>
  </si>
  <si>
    <t>00-68275307</t>
  </si>
  <si>
    <t>♀ Jerry Montgomery
33 | Bachelor</t>
  </si>
  <si>
    <t>00-68301666</t>
  </si>
  <si>
    <t>♀ Crystal Alvarez
24 | Bachelor</t>
  </si>
  <si>
    <t>00-68395899</t>
  </si>
  <si>
    <t>♀ Joshua Jones
38 | Bachelor</t>
  </si>
  <si>
    <t>00-68400503</t>
  </si>
  <si>
    <t>00-68412302</t>
  </si>
  <si>
    <t>♀ Bruce Walton
55 | Bachelor</t>
  </si>
  <si>
    <t>00-68415071</t>
  </si>
  <si>
    <t>♀ David Velasquez
46 | Bachelor</t>
  </si>
  <si>
    <t>00-68416623</t>
  </si>
  <si>
    <t>♀ Susan Wells
48 | High School</t>
  </si>
  <si>
    <t>00-68419398</t>
  </si>
  <si>
    <t>♀ Michael Arias
42 | Bachelor</t>
  </si>
  <si>
    <t>00-68430937</t>
  </si>
  <si>
    <t>♀ Deanna Sims
38 | Bachelor</t>
  </si>
  <si>
    <t>00-68434539</t>
  </si>
  <si>
    <t>♀ Linda Nash
24 | High School</t>
  </si>
  <si>
    <t>00-68435370</t>
  </si>
  <si>
    <t>♀ Robert Williams
31 | Bachelor</t>
  </si>
  <si>
    <t>00-68441314</t>
  </si>
  <si>
    <t>♀ Joseph Wood
36 | High School</t>
  </si>
  <si>
    <t>00-68468386</t>
  </si>
  <si>
    <t>♀ Rebecca Cruz
42 | Bachelor</t>
  </si>
  <si>
    <t>00-68476310</t>
  </si>
  <si>
    <t>♀ Marco Schultz
21 | Bachelor</t>
  </si>
  <si>
    <t>00-68484362</t>
  </si>
  <si>
    <t>♀ Erik Ayers
39 | Bachelor</t>
  </si>
  <si>
    <t>00-68534862</t>
  </si>
  <si>
    <t>♀ Nicole Stone
47 | High School</t>
  </si>
  <si>
    <t>00-68544156</t>
  </si>
  <si>
    <t>♀ Sarah Henderson
47 | Bachelor</t>
  </si>
  <si>
    <t>00-68548403</t>
  </si>
  <si>
    <t>♀ Rachel Newman
47 | Bachelor</t>
  </si>
  <si>
    <t>▼ Terminated
24/01/2015 - 18/04/2021</t>
  </si>
  <si>
    <t>00-68558918</t>
  </si>
  <si>
    <t>♀ Emily Vaughn
27 | Bachelor</t>
  </si>
  <si>
    <t>00-68581283</t>
  </si>
  <si>
    <t>00-68606209</t>
  </si>
  <si>
    <t>♀ John Armstrong
63 | Bachelor</t>
  </si>
  <si>
    <t>00-68607363</t>
  </si>
  <si>
    <t>♀ Danielle Schultz
42 | High School</t>
  </si>
  <si>
    <t>00-68610285</t>
  </si>
  <si>
    <t>♀ Sean Brooks
41 | Bachelor</t>
  </si>
  <si>
    <t>00-68624154</t>
  </si>
  <si>
    <t>♀ Sarah Foster
36 | Bachelor</t>
  </si>
  <si>
    <t>00-68627491</t>
  </si>
  <si>
    <t>♀ Holly Gray
37 | Bachelor</t>
  </si>
  <si>
    <t>00-68638761</t>
  </si>
  <si>
    <t>♀ Denise Miller
39 | Bachelor</t>
  </si>
  <si>
    <t>00-68685777</t>
  </si>
  <si>
    <t>♀ Vicki Davis
33 | Bachelor</t>
  </si>
  <si>
    <t>00-68716573</t>
  </si>
  <si>
    <t>♀ Daniel Gregory
46 | Master</t>
  </si>
  <si>
    <t>▼ Terminated
18/08/2016 - 24/10/2020</t>
  </si>
  <si>
    <t>00-68718382</t>
  </si>
  <si>
    <t>♀ Derek Flores
32 | PhD</t>
  </si>
  <si>
    <t>▼ Terminated
28/09/2022 - 04/05/2024</t>
  </si>
  <si>
    <t>00-68719406</t>
  </si>
  <si>
    <t>♀ John Miller
26 | Master</t>
  </si>
  <si>
    <t>00-68720256</t>
  </si>
  <si>
    <t>♀ Andrea Roberts
29 | Bachelor</t>
  </si>
  <si>
    <t>00-68742783</t>
  </si>
  <si>
    <t>♀ Mary Sullivan
31 | Bachelor</t>
  </si>
  <si>
    <t>00-68743530</t>
  </si>
  <si>
    <t>♀ Kathryn Dorsey
20 | Bachelor</t>
  </si>
  <si>
    <t>▼ Terminated
17/05/2015 - 01/01/2019</t>
  </si>
  <si>
    <t>00-68753131</t>
  </si>
  <si>
    <t>♀ Dana Scott
62 | PhD</t>
  </si>
  <si>
    <t>00-68754920</t>
  </si>
  <si>
    <t>♀ Andrea Glenn
37 | Bachelor</t>
  </si>
  <si>
    <t>▼ Terminated
16/06/2024 - 13/12/2024</t>
  </si>
  <si>
    <t>00-68767112</t>
  </si>
  <si>
    <t>♀ James Aguilar
30 | High School</t>
  </si>
  <si>
    <t>00-68770286</t>
  </si>
  <si>
    <t>♀ Daniel Jones
43 | Master</t>
  </si>
  <si>
    <t>00-68775363</t>
  </si>
  <si>
    <t>♀ Amanda Walker
32 | Bachelor</t>
  </si>
  <si>
    <t>00-68808057</t>
  </si>
  <si>
    <t>♀ Paula Morales
37 | Master</t>
  </si>
  <si>
    <t>00-68835737</t>
  </si>
  <si>
    <t>♀ Eddie Johnson
44 | Bachelor</t>
  </si>
  <si>
    <t>00-68843284</t>
  </si>
  <si>
    <t>♀ Julie Hernandez
34 | Bachelor</t>
  </si>
  <si>
    <t>00-68909058</t>
  </si>
  <si>
    <t>♀ John Guzman
64 | Bachelor</t>
  </si>
  <si>
    <t>00-68914857</t>
  </si>
  <si>
    <t>♀ Phyllis Villanueva
27 | Bachelor</t>
  </si>
  <si>
    <t>00-68952764</t>
  </si>
  <si>
    <t>♀ Rachel Wells
44 | Bachelor</t>
  </si>
  <si>
    <t>00-68968103</t>
  </si>
  <si>
    <t>♀ Peter Delacruz
36 | Bachelor</t>
  </si>
  <si>
    <t>00-68969458</t>
  </si>
  <si>
    <t>♀ Steven Mayer
38 | High School</t>
  </si>
  <si>
    <t>00-68985501</t>
  </si>
  <si>
    <t>♀ Drew Jones
45 | High School</t>
  </si>
  <si>
    <t>00-68993592</t>
  </si>
  <si>
    <t>♀ Helen Henry
35 | Master</t>
  </si>
  <si>
    <t>00-69020451</t>
  </si>
  <si>
    <t>♀ Christopher Wheeler
55 | Bachelor</t>
  </si>
  <si>
    <t>▼ Terminated
30/05/2023 - 26/11/2023</t>
  </si>
  <si>
    <t>00-69037325</t>
  </si>
  <si>
    <t>♀ Natalie Shelton
42 | Bachelor</t>
  </si>
  <si>
    <t>00-69038700</t>
  </si>
  <si>
    <t>♀ Richard Phillips
23 | Bachelor</t>
  </si>
  <si>
    <t>00-69051822</t>
  </si>
  <si>
    <t>♀ Michelle King
30 | Master</t>
  </si>
  <si>
    <t>00-69066531</t>
  </si>
  <si>
    <t>♀ Anthony Hubbard
42 | Bachelor</t>
  </si>
  <si>
    <t>00-69132953</t>
  </si>
  <si>
    <t>♀ Jose Ross
52 | Bachelor</t>
  </si>
  <si>
    <t>00-69134843</t>
  </si>
  <si>
    <t>♀ Sergio Thomas
62 | Master</t>
  </si>
  <si>
    <t>00-69164819</t>
  </si>
  <si>
    <t>♀ Rebecca Cantu
42 | High School</t>
  </si>
  <si>
    <t>00-69198584</t>
  </si>
  <si>
    <t>♀ Kevin Hughes
51 | High School</t>
  </si>
  <si>
    <t>00-69261347</t>
  </si>
  <si>
    <t>♀ Kathleen Cole
24 | Master</t>
  </si>
  <si>
    <t>00-69327130</t>
  </si>
  <si>
    <t>♀ Patrick Williams
33 | High School</t>
  </si>
  <si>
    <t>00-69329732</t>
  </si>
  <si>
    <t>♀ Angela Terry
46 | Bachelor</t>
  </si>
  <si>
    <t>▼ Terminated
19/02/2022 - 22/08/2023</t>
  </si>
  <si>
    <t>00-69351279</t>
  </si>
  <si>
    <t>♀ Amy Stone
53 | Bachelor</t>
  </si>
  <si>
    <t>00-69352435</t>
  </si>
  <si>
    <t>♀ Debra Boyd
32 | Bachelor</t>
  </si>
  <si>
    <t>00-69473831</t>
  </si>
  <si>
    <t>♀ Aaron Lopez
39 | Bachelor</t>
  </si>
  <si>
    <t>00-69485073</t>
  </si>
  <si>
    <t>♀ Maria Santos
65 | Bachelor</t>
  </si>
  <si>
    <t>00-69509188</t>
  </si>
  <si>
    <t>♀ Haley Kim
51 | PhD</t>
  </si>
  <si>
    <t>00-69572971</t>
  </si>
  <si>
    <t>♀ David Henderson
42 | Master</t>
  </si>
  <si>
    <t>00-69595320</t>
  </si>
  <si>
    <t>♀ Johnny Henry
37 | Bachelor</t>
  </si>
  <si>
    <t>00-69604527</t>
  </si>
  <si>
    <t>♀ Ryan Martinez
35 | Bachelor</t>
  </si>
  <si>
    <t>00-69633763</t>
  </si>
  <si>
    <t>♀ Morgan Munoz
23 | Bachelor</t>
  </si>
  <si>
    <t>00-69637099</t>
  </si>
  <si>
    <t>♀ Ashley Burns
38 | High School</t>
  </si>
  <si>
    <t>00-69637432</t>
  </si>
  <si>
    <t>♀ Lauren Moreno
43 | PhD</t>
  </si>
  <si>
    <t>00-69702849</t>
  </si>
  <si>
    <t>♀ Michael Watts
51 | Bachelor</t>
  </si>
  <si>
    <t>00-69703357</t>
  </si>
  <si>
    <t>♀ Becky Moyer
42 | High School</t>
  </si>
  <si>
    <t>00-69713250</t>
  </si>
  <si>
    <t>♀ Christine Norman
44 | Bachelor</t>
  </si>
  <si>
    <t>00-69713989</t>
  </si>
  <si>
    <t>♀ Kathleen Allen
52 | Bachelor</t>
  </si>
  <si>
    <t>00-69735865</t>
  </si>
  <si>
    <t>▼ Terminated
25/09/2015 - 11/04/2018</t>
  </si>
  <si>
    <t>00-69737587</t>
  </si>
  <si>
    <t>♀ Brandi Patel
40 | Master</t>
  </si>
  <si>
    <t>00-69747311</t>
  </si>
  <si>
    <t>♀ Briana Smith
28 | Bachelor</t>
  </si>
  <si>
    <t>00-69751747</t>
  </si>
  <si>
    <t>♀ Michaela Kelly
37 | High School</t>
  </si>
  <si>
    <t>00-69816445</t>
  </si>
  <si>
    <t>♀ Joyce Malone
61 | Bachelor</t>
  </si>
  <si>
    <t>00-69830944</t>
  </si>
  <si>
    <t>♀ Robert Parks
58 | Bachelor</t>
  </si>
  <si>
    <t>00-69839130</t>
  </si>
  <si>
    <t>♀ Joseph Espinoza
49 | High School</t>
  </si>
  <si>
    <t>00-69849800</t>
  </si>
  <si>
    <t>♀ Matthew Klein
46 | Bachelor</t>
  </si>
  <si>
    <t>▼ Terminated
15/07/2021 - 11/01/2022</t>
  </si>
  <si>
    <t>00-69862044</t>
  </si>
  <si>
    <t>♀ Melanie Rose
28 | Bachelor</t>
  </si>
  <si>
    <t>00-69868610</t>
  </si>
  <si>
    <t>♀ Richard Mckenzie
45 | Bachelor</t>
  </si>
  <si>
    <t>00-69895766</t>
  </si>
  <si>
    <t>♀ Stephen Martinez
36 | Bachelor</t>
  </si>
  <si>
    <t>00-69915959</t>
  </si>
  <si>
    <t>♀ Alyssa Fisher
64 | Bachelor</t>
  </si>
  <si>
    <t>00-69952950</t>
  </si>
  <si>
    <t>00-69954440</t>
  </si>
  <si>
    <t>♀ Neil Pierce
29 | Master</t>
  </si>
  <si>
    <t>00-70005821</t>
  </si>
  <si>
    <t>♀ Brittany Martin
36 | High School</t>
  </si>
  <si>
    <t>00-70037802</t>
  </si>
  <si>
    <t>♀ Veronica Snyder
27 | Bachelor</t>
  </si>
  <si>
    <t>00-70055642</t>
  </si>
  <si>
    <t>00-70106198</t>
  </si>
  <si>
    <t>♀ Melvin Woodward
53 | High School</t>
  </si>
  <si>
    <t>00-70147892</t>
  </si>
  <si>
    <t>♀ Jeanne Christensen
27 | Bachelor</t>
  </si>
  <si>
    <t>00-70156330</t>
  </si>
  <si>
    <t>♀ Adam White
53 | Bachelor</t>
  </si>
  <si>
    <t>00-70187134</t>
  </si>
  <si>
    <t>♀ Aaron Johnson
21 | Bachelor</t>
  </si>
  <si>
    <t>00-70216892</t>
  </si>
  <si>
    <t>♀ Marissa Medina
35 | Bachelor</t>
  </si>
  <si>
    <t>00-70217057</t>
  </si>
  <si>
    <t>♀ William Williams
39 | Bachelor</t>
  </si>
  <si>
    <t>00-70240339</t>
  </si>
  <si>
    <t>♀ Melanie Vang
31 | High School</t>
  </si>
  <si>
    <t>00-70335130</t>
  </si>
  <si>
    <t>00-70346785</t>
  </si>
  <si>
    <t>♀ Steven Greene
31 | Master</t>
  </si>
  <si>
    <t>00-70362235</t>
  </si>
  <si>
    <t>♀ Joshua Schultz
28 | High School</t>
  </si>
  <si>
    <t>▼ Terminated
01/08/2017 - 28/01/2018</t>
  </si>
  <si>
    <t>00-70406241</t>
  </si>
  <si>
    <t>♀ Barbara Coleman
39 | Bachelor</t>
  </si>
  <si>
    <t>00-70443135</t>
  </si>
  <si>
    <t>♀ Leah Hill
22 | High School</t>
  </si>
  <si>
    <t>00-70446666</t>
  </si>
  <si>
    <t>♀ Sarah Woods
46 | High School</t>
  </si>
  <si>
    <t>00-70465703</t>
  </si>
  <si>
    <t>♀ Joseph Campbell
45 | Bachelor</t>
  </si>
  <si>
    <t>00-70481364</t>
  </si>
  <si>
    <t>♀ Billy Orozco
37 | Bachelor</t>
  </si>
  <si>
    <t>00-70501156</t>
  </si>
  <si>
    <t>♀ Daniel Dyer
42 | Bachelor</t>
  </si>
  <si>
    <t>00-70523603</t>
  </si>
  <si>
    <t>♀ Geoffrey Vasquez
37 | Bachelor</t>
  </si>
  <si>
    <t>00-70549061</t>
  </si>
  <si>
    <t>♀ Mercedes Holland
27 | Master</t>
  </si>
  <si>
    <t>00-70557530</t>
  </si>
  <si>
    <t>♀ Nancy Ross
35 | Bachelor</t>
  </si>
  <si>
    <t>00-70561842</t>
  </si>
  <si>
    <t>♀ Mia Pruitt
36 | Bachelor</t>
  </si>
  <si>
    <t>00-70580360</t>
  </si>
  <si>
    <t>♀ Jerry Parrish
24 | Master</t>
  </si>
  <si>
    <t>00-70595412</t>
  </si>
  <si>
    <t>♀ Angela Graham
33 | Bachelor</t>
  </si>
  <si>
    <t>00-70619406</t>
  </si>
  <si>
    <t>♀ Michael Ellis
31 | Bachelor</t>
  </si>
  <si>
    <t>00-70631334</t>
  </si>
  <si>
    <t>♀ Victoria Griffin
41 | Master</t>
  </si>
  <si>
    <t>00-70651881</t>
  </si>
  <si>
    <t>♀ Phillip Kelly
30 | Bachelor</t>
  </si>
  <si>
    <t>00-70681408</t>
  </si>
  <si>
    <t>♀ Keith Tucker
46 | Bachelor</t>
  </si>
  <si>
    <t>00-70693413</t>
  </si>
  <si>
    <t>♀ Stephen Thompson
37 | Master</t>
  </si>
  <si>
    <t>▼ Terminated
18/09/2020 - 17/03/2021</t>
  </si>
  <si>
    <t>00-70699404</t>
  </si>
  <si>
    <t>♀ Cassandra Cantu
35 | Bachelor</t>
  </si>
  <si>
    <t>00-70724380</t>
  </si>
  <si>
    <t>♀ Laura Cook
21 | Master</t>
  </si>
  <si>
    <t>00-70752435</t>
  </si>
  <si>
    <t>♀ Darrell Miller
43 | High School</t>
  </si>
  <si>
    <t>00-70801438</t>
  </si>
  <si>
    <t>♀ Heather Ortiz
47 | High School</t>
  </si>
  <si>
    <t>00-70827518</t>
  </si>
  <si>
    <t>♀ Rebecca Rangel
39 | High School</t>
  </si>
  <si>
    <t>00-70871955</t>
  </si>
  <si>
    <t>♀ Nicole Bond
63 | High School</t>
  </si>
  <si>
    <t>00-70877634</t>
  </si>
  <si>
    <t>♀ Robert Potter
35 | Bachelor</t>
  </si>
  <si>
    <t>00-70891160</t>
  </si>
  <si>
    <t>♀ John Guerrero
49 | Bachelor</t>
  </si>
  <si>
    <t>00-70891460</t>
  </si>
  <si>
    <t>♀ Amy Brooks
41 | Bachelor</t>
  </si>
  <si>
    <t>00-70895423</t>
  </si>
  <si>
    <t>♀ Amanda Tran
32 | Bachelor</t>
  </si>
  <si>
    <t>00-70902028</t>
  </si>
  <si>
    <t>♀ Ian Khan
30 | Bachelor</t>
  </si>
  <si>
    <t>00-70905716</t>
  </si>
  <si>
    <t>♀ Joseph Mckinney
34 | Bachelor</t>
  </si>
  <si>
    <t>00-70924933</t>
  </si>
  <si>
    <t>♀ Scott Johnson
32 | Bachelor</t>
  </si>
  <si>
    <t>00-70937796</t>
  </si>
  <si>
    <t>♀ Ellen Wade
40 | Bachelor</t>
  </si>
  <si>
    <t>00-70939053</t>
  </si>
  <si>
    <t>♀ Brittany Morris
49 | Bachelor</t>
  </si>
  <si>
    <t>▼ Terminated
05/04/2016 - 01/04/2024</t>
  </si>
  <si>
    <t>00-70974645</t>
  </si>
  <si>
    <t>♀ Robert Jennings
52 | Master</t>
  </si>
  <si>
    <t>00-70991492</t>
  </si>
  <si>
    <t>♀ Angela Flores
26 | High School</t>
  </si>
  <si>
    <t>00-71020042</t>
  </si>
  <si>
    <t>♀ Patrick Gardner
41 | Master</t>
  </si>
  <si>
    <t>00-71024383</t>
  </si>
  <si>
    <t>♀ Omar Silva
46 | Bachelor</t>
  </si>
  <si>
    <t>00-71028216</t>
  </si>
  <si>
    <t>♀ John Terry
48 | High School</t>
  </si>
  <si>
    <t>00-71028710</t>
  </si>
  <si>
    <t>♀ Patricia Dalton
53 | High School</t>
  </si>
  <si>
    <t>▼ Terminated
10/12/2018 - 23/05/2021</t>
  </si>
  <si>
    <t>00-71034694</t>
  </si>
  <si>
    <t>00-71072780</t>
  </si>
  <si>
    <t>♀ Julie Parsons
47 | Bachelor</t>
  </si>
  <si>
    <t>00-71101892</t>
  </si>
  <si>
    <t>♀ Chelsea Murray
44 | High School</t>
  </si>
  <si>
    <t>00-71103822</t>
  </si>
  <si>
    <t>♀ Jared Gates
23 | Master</t>
  </si>
  <si>
    <t>00-71114408</t>
  </si>
  <si>
    <t>♀ Melissa Holmes
57 | High School</t>
  </si>
  <si>
    <t>00-71124266</t>
  </si>
  <si>
    <t>♀ Kyle Flores
35 | Bachelor</t>
  </si>
  <si>
    <t>00-71151032</t>
  </si>
  <si>
    <t>♀ Stephanie Curtis
23 | Master</t>
  </si>
  <si>
    <t>00-71179282</t>
  </si>
  <si>
    <t>♀ Jessica Hamilton
36 | Bachelor</t>
  </si>
  <si>
    <t>00-71212377</t>
  </si>
  <si>
    <t>♀ Jasmine Armstrong
26 | Master</t>
  </si>
  <si>
    <t>00-71230430</t>
  </si>
  <si>
    <t>♀ Mary Phillips
61 | Bachelor</t>
  </si>
  <si>
    <t>00-71242777</t>
  </si>
  <si>
    <t>♀ Joseph Johnson
25 | Bachelor</t>
  </si>
  <si>
    <t>00-71304217</t>
  </si>
  <si>
    <t>♀ Gloria Bowman
33 | Bachelor</t>
  </si>
  <si>
    <t>00-71310453</t>
  </si>
  <si>
    <t>♀ John Davis
37 | Bachelor</t>
  </si>
  <si>
    <t>▼ Terminated
22/04/2020 - 01/11/2021</t>
  </si>
  <si>
    <t>00-71343676</t>
  </si>
  <si>
    <t>♀ Ryan Brown
22 | High School</t>
  </si>
  <si>
    <t>00-71368457</t>
  </si>
  <si>
    <t>♀ Jacob Barnett
51 | Bachelor</t>
  </si>
  <si>
    <t>▼ Terminated
22/07/2018 - 18/01/2019</t>
  </si>
  <si>
    <t>00-71410640</t>
  </si>
  <si>
    <t>♀ Susan Ellis
39 | High School</t>
  </si>
  <si>
    <t>00-71428713</t>
  </si>
  <si>
    <t>♀ Dawn Downs
28 | Bachelor</t>
  </si>
  <si>
    <t>▼ Terminated
06/05/2015 - 19/02/2016</t>
  </si>
  <si>
    <t>00-71447718</t>
  </si>
  <si>
    <t>♀ Tyler Gaines
21 | High School</t>
  </si>
  <si>
    <t>00-71452014</t>
  </si>
  <si>
    <t>♀ Christopher Sullivan
39 | PhD</t>
  </si>
  <si>
    <t>00-71453007</t>
  </si>
  <si>
    <t>♀ Emily Robinson
53 | High School</t>
  </si>
  <si>
    <t>00-71472671</t>
  </si>
  <si>
    <t>♀ Mark Gutierrez
40 | Master</t>
  </si>
  <si>
    <t>00-71516755</t>
  </si>
  <si>
    <t>♀ James Salazar
29 | Bachelor</t>
  </si>
  <si>
    <t>00-71575863</t>
  </si>
  <si>
    <t>♀ Steve Zimmerman
34 | Bachelor</t>
  </si>
  <si>
    <t>00-71591580</t>
  </si>
  <si>
    <t>♀ Amy Oneill
38 | High School</t>
  </si>
  <si>
    <t>00-71662963</t>
  </si>
  <si>
    <t>♀ Michael Cooper
50 | High School</t>
  </si>
  <si>
    <t>▼ Terminated
12/04/2020 - 28/01/2024</t>
  </si>
  <si>
    <t>00-71689400</t>
  </si>
  <si>
    <t>♀ Michele Nelson
40 | Bachelor</t>
  </si>
  <si>
    <t>00-71691749</t>
  </si>
  <si>
    <t>♀ Keith Cooper
43 | Master</t>
  </si>
  <si>
    <t>00-71699325</t>
  </si>
  <si>
    <t>♀ Phillip Williams
42 | Master</t>
  </si>
  <si>
    <t>00-71740969</t>
  </si>
  <si>
    <t>♀ Katie Edwards
42 | High School</t>
  </si>
  <si>
    <t>00-71836850</t>
  </si>
  <si>
    <t>♀ Michael Brown
53 | Master</t>
  </si>
  <si>
    <t>00-71839716</t>
  </si>
  <si>
    <t>♀ Amanda Lopez
39 | Bachelor</t>
  </si>
  <si>
    <t>00-71861253</t>
  </si>
  <si>
    <t>♀ Mary Ramsey
52 | Bachelor</t>
  </si>
  <si>
    <t>00-71888947</t>
  </si>
  <si>
    <t>♀ Chris Nguyen
60 | Bachelor</t>
  </si>
  <si>
    <t>00-71895093</t>
  </si>
  <si>
    <t>♀ David Anderson
41 | High School</t>
  </si>
  <si>
    <t>00-71901789</t>
  </si>
  <si>
    <t>♀ Jenna Morris
44 | Bachelor</t>
  </si>
  <si>
    <t>00-71912861</t>
  </si>
  <si>
    <t>♀ Nicholas Garcia
33 | Master</t>
  </si>
  <si>
    <t>00-71928212</t>
  </si>
  <si>
    <t>♀ Scott Davidson
60 | Master</t>
  </si>
  <si>
    <t>00-71949302</t>
  </si>
  <si>
    <t>♀ Leslie Russell
64 | Bachelor</t>
  </si>
  <si>
    <t>00-71985395</t>
  </si>
  <si>
    <t>♀ Justin Bishop
52 | Bachelor</t>
  </si>
  <si>
    <t>00-71995701</t>
  </si>
  <si>
    <t>♀ Jennifer Hamilton
32 | Bachelor</t>
  </si>
  <si>
    <t>00-72024978</t>
  </si>
  <si>
    <t>00-72065617</t>
  </si>
  <si>
    <t>00-72073912</t>
  </si>
  <si>
    <t>♀ Monica Smith
43 | High School</t>
  </si>
  <si>
    <t>00-72101258</t>
  </si>
  <si>
    <t>♀ Scott Little
30 | Bachelor</t>
  </si>
  <si>
    <t>00-72110699</t>
  </si>
  <si>
    <t>♀ Stephanie Hernandez
24 | Bachelor</t>
  </si>
  <si>
    <t>00-72126560</t>
  </si>
  <si>
    <t>♀ Tina Williams
30 | Bachelor</t>
  </si>
  <si>
    <t>00-72179362</t>
  </si>
  <si>
    <t>♀ Lisa Patterson
40 | High School</t>
  </si>
  <si>
    <t>00-72191000</t>
  </si>
  <si>
    <t>♀ Krystal Curry
21 | Bachelor</t>
  </si>
  <si>
    <t>00-72203452</t>
  </si>
  <si>
    <t>♀ Morgan Collins
32 | Bachelor</t>
  </si>
  <si>
    <t>00-72323676</t>
  </si>
  <si>
    <t>♀ Mark Dickson
41 | High School</t>
  </si>
  <si>
    <t>00-72350830</t>
  </si>
  <si>
    <t>♀ Darrell Lam
31 | Bachelor</t>
  </si>
  <si>
    <t>▼ Terminated
14/03/2016 - 25/07/2018</t>
  </si>
  <si>
    <t>00-72351263</t>
  </si>
  <si>
    <t>♀ Dwayne Ward
55 | Bachelor</t>
  </si>
  <si>
    <t>00-72365138</t>
  </si>
  <si>
    <t>♀ John Murphy
33 | Bachelor</t>
  </si>
  <si>
    <t>00-72372114</t>
  </si>
  <si>
    <t>♀ Jessica Marsh
51 | Bachelor</t>
  </si>
  <si>
    <t>▼ Terminated
14/12/2020 - 12/06/2021</t>
  </si>
  <si>
    <t>00-72438718</t>
  </si>
  <si>
    <t>♀ Sierra Smith
22 | Bachelor</t>
  </si>
  <si>
    <t>00-72464469</t>
  </si>
  <si>
    <t>♀ Christopher Christensen
42 | Bachelor</t>
  </si>
  <si>
    <t>00-72526218</t>
  </si>
  <si>
    <t>♀ Jose Sullivan
31 | Bachelor</t>
  </si>
  <si>
    <t>00-72555645</t>
  </si>
  <si>
    <t>♀ Vanessa Harding
47 | Master</t>
  </si>
  <si>
    <t>00-72579077</t>
  </si>
  <si>
    <t>♀ Michael Ingram
35 | PhD</t>
  </si>
  <si>
    <t>▼ Terminated
06/10/2020 - 06/09/2021</t>
  </si>
  <si>
    <t>00-72600538</t>
  </si>
  <si>
    <t>♀ Ryan Morales
38 | High School</t>
  </si>
  <si>
    <t>00-72618567</t>
  </si>
  <si>
    <t>♀ Ryan Hernandez
24 | High School</t>
  </si>
  <si>
    <t>00-72624210</t>
  </si>
  <si>
    <t>♀ Dennis Baldwin
24 | Bachelor</t>
  </si>
  <si>
    <t>00-72666858</t>
  </si>
  <si>
    <t>♀ James Robinson
27 | Bachelor</t>
  </si>
  <si>
    <t>00-72690620</t>
  </si>
  <si>
    <t>♀ Adam Roth
50 | Bachelor</t>
  </si>
  <si>
    <t>00-72705554</t>
  </si>
  <si>
    <t>♀ Thomas Walker
44 | Bachelor</t>
  </si>
  <si>
    <t>00-72712681</t>
  </si>
  <si>
    <t>♀ Joseph Smith
33 | High School</t>
  </si>
  <si>
    <t>00-72738656</t>
  </si>
  <si>
    <t>♀ Molly Stephens
47 | Master</t>
  </si>
  <si>
    <t>00-72777350</t>
  </si>
  <si>
    <t>♀ Jacob Bradshaw
44 | Master</t>
  </si>
  <si>
    <t>00-72814453</t>
  </si>
  <si>
    <t>♀ Erica Garrison
47 | Bachelor</t>
  </si>
  <si>
    <t>00-72815282</t>
  </si>
  <si>
    <t>♀ Christopher Wood
50 | Bachelor</t>
  </si>
  <si>
    <t>00-72907057</t>
  </si>
  <si>
    <t>♀ Tom Park
54 | Bachelor</t>
  </si>
  <si>
    <t>00-72907576</t>
  </si>
  <si>
    <t>♀ Joshua Carlson
25 | High School</t>
  </si>
  <si>
    <t>00-72908845</t>
  </si>
  <si>
    <t>♀ Evelyn Crawford
42 | Bachelor</t>
  </si>
  <si>
    <t>00-72924221</t>
  </si>
  <si>
    <t>♀ Susan Patel
41 | Bachelor</t>
  </si>
  <si>
    <t>00-72931255</t>
  </si>
  <si>
    <t>♀ Benjamin Valenzuela
29 | Bachelor</t>
  </si>
  <si>
    <t>00-72942341</t>
  </si>
  <si>
    <t>♀ Julia Turner
61 | Bachelor</t>
  </si>
  <si>
    <t>00-72969714</t>
  </si>
  <si>
    <t>♀ Richard Lawrence
31 | Bachelor</t>
  </si>
  <si>
    <t>00-72986894</t>
  </si>
  <si>
    <t>♀ Antonio Guzman
34 | Master</t>
  </si>
  <si>
    <t>00-73019381</t>
  </si>
  <si>
    <t>♀ Candace Wang
52 | PhD</t>
  </si>
  <si>
    <t>00-73051358</t>
  </si>
  <si>
    <t>♀ Timothy Roach
59 | Bachelor</t>
  </si>
  <si>
    <t>00-73083727</t>
  </si>
  <si>
    <t>♀ Michael Chavez
43 | Bachelor</t>
  </si>
  <si>
    <t>▼ Terminated
30/04/2018 - 13/06/2021</t>
  </si>
  <si>
    <t>00-73098568</t>
  </si>
  <si>
    <t>♀ Colleen Maddox
40 | Bachelor</t>
  </si>
  <si>
    <t>00-73171894</t>
  </si>
  <si>
    <t>♀ Linda Manning
48 | Master</t>
  </si>
  <si>
    <t>00-73263970</t>
  </si>
  <si>
    <t>♀ Tina Taylor
53 | Bachelor</t>
  </si>
  <si>
    <t>00-73270284</t>
  </si>
  <si>
    <t>♀ Kelly Hernandez
43 | Bachelor</t>
  </si>
  <si>
    <t>00-73309036</t>
  </si>
  <si>
    <t>♀ Rita Hudson
54 | Master</t>
  </si>
  <si>
    <t>00-73384034</t>
  </si>
  <si>
    <t>♀ Brian Sanders
48 | Master</t>
  </si>
  <si>
    <t>00-73387410</t>
  </si>
  <si>
    <t>♀ Victoria Gibbs
49 | Bachelor</t>
  </si>
  <si>
    <t>00-73392298</t>
  </si>
  <si>
    <t>00-73414980</t>
  </si>
  <si>
    <t>♀ Anthony Mitchell
37 | High School</t>
  </si>
  <si>
    <t>00-73481353</t>
  </si>
  <si>
    <t>♀ James Collins
47 | Bachelor</t>
  </si>
  <si>
    <t>▼ Terminated
18/09/2017 - 16/03/2018</t>
  </si>
  <si>
    <t>00-73516094</t>
  </si>
  <si>
    <t>00-73555662</t>
  </si>
  <si>
    <t>♀ Alexis Olson
53 | Bachelor</t>
  </si>
  <si>
    <t>00-73573301</t>
  </si>
  <si>
    <t>♀ Michele Scott
26 | Bachelor</t>
  </si>
  <si>
    <t>00-73584863</t>
  </si>
  <si>
    <t>♀ James Williams
29 | Master</t>
  </si>
  <si>
    <t>▼ Terminated
28/12/2020 - 17/09/2021</t>
  </si>
  <si>
    <t>00-73601811</t>
  </si>
  <si>
    <t>♀ Steven Miller
26 | Bachelor</t>
  </si>
  <si>
    <t>00-73655158</t>
  </si>
  <si>
    <t>♀ Karla Saunders
36 | High School</t>
  </si>
  <si>
    <t>▼ Terminated
21/09/2016 - 19/11/2023</t>
  </si>
  <si>
    <t>00-73673905</t>
  </si>
  <si>
    <t>♀ Samantha Wilson
47 | Bachelor</t>
  </si>
  <si>
    <t>00-73686372</t>
  </si>
  <si>
    <t>♀ Shelby Haynes
25 | Bachelor</t>
  </si>
  <si>
    <t>00-73718088</t>
  </si>
  <si>
    <t>♀ Antonio Thompson
32 | Bachelor</t>
  </si>
  <si>
    <t>00-73733039</t>
  </si>
  <si>
    <t>♀ Rebecca Gregory
26 | Bachelor</t>
  </si>
  <si>
    <t>00-73738810</t>
  </si>
  <si>
    <t>♀ Roberto Chandler
46 | Bachelor</t>
  </si>
  <si>
    <t>00-73783187</t>
  </si>
  <si>
    <t>♀ Joshua Brown
21 | Bachelor</t>
  </si>
  <si>
    <t>00-73848982</t>
  </si>
  <si>
    <t>♀ Thomas Austin
38 | High School</t>
  </si>
  <si>
    <t>00-73889311</t>
  </si>
  <si>
    <t>♀ Timothy Price
56 | PhD</t>
  </si>
  <si>
    <t>00-73904001</t>
  </si>
  <si>
    <t>♀ Lauren Estes
53 | Bachelor</t>
  </si>
  <si>
    <t>00-73918769</t>
  </si>
  <si>
    <t>♀ Kevin Evans
37 | Bachelor</t>
  </si>
  <si>
    <t>00-73928214</t>
  </si>
  <si>
    <t>♀ Lisa Peterson
28 | Bachelor</t>
  </si>
  <si>
    <t>00-73943071</t>
  </si>
  <si>
    <t>♀ Christopher Mitchell
36 | Bachelor</t>
  </si>
  <si>
    <t>00-73945115</t>
  </si>
  <si>
    <t>♀ Joe Murray
47 | Bachelor</t>
  </si>
  <si>
    <t>00-73969348</t>
  </si>
  <si>
    <t>♀ Jasmine Diaz
32 | PhD</t>
  </si>
  <si>
    <t>00-73977067</t>
  </si>
  <si>
    <t>00-73989419</t>
  </si>
  <si>
    <t>♀ Jason Carter
42 | Bachelor</t>
  </si>
  <si>
    <t>00-73991263</t>
  </si>
  <si>
    <t>00-73995860</t>
  </si>
  <si>
    <t>♀ Kelly Hanson
32 | High School</t>
  </si>
  <si>
    <t>00-74036365</t>
  </si>
  <si>
    <t>♀ Nancy Smith
30 | Bachelor</t>
  </si>
  <si>
    <t>00-74064673</t>
  </si>
  <si>
    <t>♀ Jason Anderson
53 | Bachelor</t>
  </si>
  <si>
    <t>00-74077726</t>
  </si>
  <si>
    <t>♀ Paul Wells
44 | Bachelor</t>
  </si>
  <si>
    <t>00-74083494</t>
  </si>
  <si>
    <t>♀ Stephanie Powers
23 | High School</t>
  </si>
  <si>
    <t>00-74123420</t>
  </si>
  <si>
    <t>♀ John Dean
42 | Bachelor</t>
  </si>
  <si>
    <t>00-74175195</t>
  </si>
  <si>
    <t>♀ Alyssa Baker
28 | Master</t>
  </si>
  <si>
    <t>00-74194023</t>
  </si>
  <si>
    <t>♀ Christine Ramos
44 | Bachelor</t>
  </si>
  <si>
    <t>00-74205049</t>
  </si>
  <si>
    <t>♀ Matthew Martin
25 | Bachelor</t>
  </si>
  <si>
    <t>00-74215060</t>
  </si>
  <si>
    <t>♀ Danielle Lara
51 | Bachelor</t>
  </si>
  <si>
    <t>00-74245343</t>
  </si>
  <si>
    <t>♀ Samuel Jenkins
29 | Bachelor</t>
  </si>
  <si>
    <t>▼ Terminated
19/09/2020 - 29/06/2021</t>
  </si>
  <si>
    <t>00-74255018</t>
  </si>
  <si>
    <t>♀ Sara Wilson
36 | Bachelor</t>
  </si>
  <si>
    <t>00-74265413</t>
  </si>
  <si>
    <t>♀ Jessica Lawrence
26 | Bachelor</t>
  </si>
  <si>
    <t>00-74287863</t>
  </si>
  <si>
    <t>♀ Sierra Huerta
41 | Bachelor</t>
  </si>
  <si>
    <t>▼ Terminated
27/04/2023 - 24/10/2023</t>
  </si>
  <si>
    <t>00-74291599</t>
  </si>
  <si>
    <t>♀ Sarah Jones
27 | Master</t>
  </si>
  <si>
    <t>▼ Terminated
29/12/2018 - 27/06/2019</t>
  </si>
  <si>
    <t>00-74316841</t>
  </si>
  <si>
    <t>♀ Kenneth Evans
53 | Master</t>
  </si>
  <si>
    <t>00-74326441</t>
  </si>
  <si>
    <t>♀ Christie Brown
51 | PhD</t>
  </si>
  <si>
    <t>00-74331966</t>
  </si>
  <si>
    <t>♀ Jonathan Jones
38 | Bachelor</t>
  </si>
  <si>
    <t>00-74343201</t>
  </si>
  <si>
    <t>♀ Thomas Charles
53 | Bachelor</t>
  </si>
  <si>
    <t>▼ Terminated
10/10/2017 - 25/01/2024</t>
  </si>
  <si>
    <t>00-74355957</t>
  </si>
  <si>
    <t>♀ Aaron Rubio
26 | Bachelor</t>
  </si>
  <si>
    <t>00-74395377</t>
  </si>
  <si>
    <t>♀ Marcus Johnson
22 | Bachelor</t>
  </si>
  <si>
    <t>00-74404694</t>
  </si>
  <si>
    <t>♀ Jennifer Franco
35 | Bachelor</t>
  </si>
  <si>
    <t>00-74481318</t>
  </si>
  <si>
    <t>♀ Jennifer Morales
23 | High School</t>
  </si>
  <si>
    <t>00-74522685</t>
  </si>
  <si>
    <t>♀ Mary Gibson
42 | Bachelor</t>
  </si>
  <si>
    <t>00-74524663</t>
  </si>
  <si>
    <t>00-74537834</t>
  </si>
  <si>
    <t>♀ Christian Hendrix
29 | High School</t>
  </si>
  <si>
    <t>00-74621527</t>
  </si>
  <si>
    <t>♀ David Dean
30 | Bachelor</t>
  </si>
  <si>
    <t>00-74625235</t>
  </si>
  <si>
    <t>00-74648438</t>
  </si>
  <si>
    <t>♀ Robert Garcia
22 | Bachelor</t>
  </si>
  <si>
    <t>00-74689395</t>
  </si>
  <si>
    <t>♀ Keith Baker
22 | Master</t>
  </si>
  <si>
    <t>00-74692193</t>
  </si>
  <si>
    <t>♀ Shannon Figueroa
51 | Bachelor</t>
  </si>
  <si>
    <t>00-74714670</t>
  </si>
  <si>
    <t>♀ Jonathan Lane
40 | Bachelor</t>
  </si>
  <si>
    <t>00-74782142</t>
  </si>
  <si>
    <t>♀ Robert Jones
38 | Bachelor</t>
  </si>
  <si>
    <t>00-74833468</t>
  </si>
  <si>
    <t>♀ James Hanna
24 | Bachelor</t>
  </si>
  <si>
    <t>00-74867809</t>
  </si>
  <si>
    <t>♀ Jenny Gibson
38 | High School</t>
  </si>
  <si>
    <t>00-74914236</t>
  </si>
  <si>
    <t>♀ Eduardo Davis
29 | Bachelor</t>
  </si>
  <si>
    <t>00-74954396</t>
  </si>
  <si>
    <t>♀ Savannah Dunn
43 | Bachelor</t>
  </si>
  <si>
    <t>00-74966232</t>
  </si>
  <si>
    <t>♀ Andrea Weber
20 | Master</t>
  </si>
  <si>
    <t>00-74975404</t>
  </si>
  <si>
    <t>♀ Jimmy Carter
45 | Bachelor</t>
  </si>
  <si>
    <t>00-74994010</t>
  </si>
  <si>
    <t>♀ Ashley Krause
36 | Bachelor</t>
  </si>
  <si>
    <t>00-75055025</t>
  </si>
  <si>
    <t>00-75128586</t>
  </si>
  <si>
    <t>♀ Laura Roberts
38 | Bachelor</t>
  </si>
  <si>
    <t>00-75152850</t>
  </si>
  <si>
    <t>00-75163430</t>
  </si>
  <si>
    <t>♀ Warren Fletcher
39 | Bachelor</t>
  </si>
  <si>
    <t>00-75171676</t>
  </si>
  <si>
    <t>00-75211190</t>
  </si>
  <si>
    <t>♀ Jeffrey Nichols
28 | PhD</t>
  </si>
  <si>
    <t>00-75220319</t>
  </si>
  <si>
    <t>♀ Jordan Hudson
60 | PhD</t>
  </si>
  <si>
    <t>00-75266178</t>
  </si>
  <si>
    <t>♀ Angela Wilson
22 | High School</t>
  </si>
  <si>
    <t>▼ Terminated
19/04/2017 - 30/08/2022</t>
  </si>
  <si>
    <t>00-75269328</t>
  </si>
  <si>
    <t>♀ Sharon Li
40 | Bachelor</t>
  </si>
  <si>
    <t>00-75277802</t>
  </si>
  <si>
    <t>♀ Kimberly Fox
39 | Bachelor</t>
  </si>
  <si>
    <t>00-75304816</t>
  </si>
  <si>
    <t>♀ Tammy Ortiz
45 | Bachelor</t>
  </si>
  <si>
    <t>00-75321753</t>
  </si>
  <si>
    <t>00-75371853</t>
  </si>
  <si>
    <t>♀ Elizabeth Brown
36 | Bachelor</t>
  </si>
  <si>
    <t>00-75404850</t>
  </si>
  <si>
    <t>♀ Crystal Thomas
45 | Bachelor</t>
  </si>
  <si>
    <t>00-75449429</t>
  </si>
  <si>
    <t>♀ Nicholas King
61 | Master</t>
  </si>
  <si>
    <t>00-75469731</t>
  </si>
  <si>
    <t>♀ Ashley Perkins
37 | High School</t>
  </si>
  <si>
    <t>00-75471138</t>
  </si>
  <si>
    <t>♀ Andrea Patrick
44 | Bachelor</t>
  </si>
  <si>
    <t>00-75485030</t>
  </si>
  <si>
    <t>♀ Luke Hurst
44 | Master</t>
  </si>
  <si>
    <t>00-75530149</t>
  </si>
  <si>
    <t>♀ Cameron Johnson
47 | Bachelor</t>
  </si>
  <si>
    <t>00-75534015</t>
  </si>
  <si>
    <t>♀ Deborah Smith
36 | PhD</t>
  </si>
  <si>
    <t>00-75535348</t>
  </si>
  <si>
    <t>00-75539501</t>
  </si>
  <si>
    <t>♀ Erik Smith
58 | Bachelor</t>
  </si>
  <si>
    <t>00-75542595</t>
  </si>
  <si>
    <t>♀ Tanya Hess
33 | Bachelor</t>
  </si>
  <si>
    <t>00-75549917</t>
  </si>
  <si>
    <t>♀ Kaitlyn Jones
41 | High School</t>
  </si>
  <si>
    <t>00-75569067</t>
  </si>
  <si>
    <t>♀ Brenda Weber
51 | Master</t>
  </si>
  <si>
    <t>00-75579548</t>
  </si>
  <si>
    <t>♀ Shawn Mckay
44 | Bachelor</t>
  </si>
  <si>
    <t>▼ Terminated
07/12/2015 - 13/03/2023</t>
  </si>
  <si>
    <t>00-75666288</t>
  </si>
  <si>
    <t>♀ Jo Johnson
44 | Master</t>
  </si>
  <si>
    <t>00-75679047</t>
  </si>
  <si>
    <t>♀ Robert Pena
22 | Bachelor</t>
  </si>
  <si>
    <t>▼ Terminated
01/03/2021 - 28/08/2021</t>
  </si>
  <si>
    <t>00-75718414</t>
  </si>
  <si>
    <t>♀ Cory Farmer
36 | Bachelor</t>
  </si>
  <si>
    <t>▼ Terminated
31/08/2017 - 27/02/2018</t>
  </si>
  <si>
    <t>00-75741381</t>
  </si>
  <si>
    <t>♀ Catherine Rubio
37 | High School</t>
  </si>
  <si>
    <t>00-75779034</t>
  </si>
  <si>
    <t>♀ John Gonzalez
42 | High School</t>
  </si>
  <si>
    <t>00-75779538</t>
  </si>
  <si>
    <t>♀ Keith Byrd
39 | Bachelor</t>
  </si>
  <si>
    <t>00-75804038</t>
  </si>
  <si>
    <t>♀ Jeffrey Brown
45 | High School</t>
  </si>
  <si>
    <t>00-75808087</t>
  </si>
  <si>
    <t>♀ Michelle Jones
54 | Bachelor</t>
  </si>
  <si>
    <t>00-75815017</t>
  </si>
  <si>
    <t>♀ Kenneth Marks
40 | Bachelor</t>
  </si>
  <si>
    <t>00-75855518</t>
  </si>
  <si>
    <t>♀ Connor Morris
26 | Bachelor</t>
  </si>
  <si>
    <t>00-75876924</t>
  </si>
  <si>
    <t>♀ Roy Camacho
58 | Bachelor</t>
  </si>
  <si>
    <t>▼ Terminated
12/03/2019 - 08/09/2019</t>
  </si>
  <si>
    <t>00-75884623</t>
  </si>
  <si>
    <t>♀ Kimberly Martin
30 | High School</t>
  </si>
  <si>
    <t>▼ Terminated
30/04/2016 - 27/01/2019</t>
  </si>
  <si>
    <t>00-75892915</t>
  </si>
  <si>
    <t>00-75923591</t>
  </si>
  <si>
    <t>♀ Joe Tran
40 | Master</t>
  </si>
  <si>
    <t>00-75927774</t>
  </si>
  <si>
    <t>♀ Rita Davis
54 | Bachelor</t>
  </si>
  <si>
    <t>▼ Terminated
18/09/2017 - 25/01/2022</t>
  </si>
  <si>
    <t>00-75934922</t>
  </si>
  <si>
    <t>♀ Jennifer Mcbride
43 | Bachelor</t>
  </si>
  <si>
    <t>00-75937854</t>
  </si>
  <si>
    <t>♀ Sara Smith
25 | Bachelor</t>
  </si>
  <si>
    <t>00-75941954</t>
  </si>
  <si>
    <t>♀ Randall Nguyen
27 | Bachelor</t>
  </si>
  <si>
    <t>00-76041312</t>
  </si>
  <si>
    <t>♀ Kristin Banks
53 | Bachelor</t>
  </si>
  <si>
    <t>00-76047752</t>
  </si>
  <si>
    <t>♀ John Elliott
44 | Bachelor</t>
  </si>
  <si>
    <t>00-76054312</t>
  </si>
  <si>
    <t>♀ Angela Larson
37 | High School</t>
  </si>
  <si>
    <t>00-76060625</t>
  </si>
  <si>
    <t>♀ Tara Martinez
36 | Bachelor</t>
  </si>
  <si>
    <t>00-76126295</t>
  </si>
  <si>
    <t>00-76129080</t>
  </si>
  <si>
    <t>♀ Christian Young
32 | Master</t>
  </si>
  <si>
    <t>00-76145997</t>
  </si>
  <si>
    <t>♀ Shelby Young
44 | Bachelor</t>
  </si>
  <si>
    <t>00-76171993</t>
  </si>
  <si>
    <t>00-76224539</t>
  </si>
  <si>
    <t>♀ Mario Lewis
58 | Bachelor</t>
  </si>
  <si>
    <t>00-76225408</t>
  </si>
  <si>
    <t>♀ Amy Novak
30 | High School</t>
  </si>
  <si>
    <t>00-76317520</t>
  </si>
  <si>
    <t>♀ Barbara Mcgrath
35 | Bachelor</t>
  </si>
  <si>
    <t>00-76323560</t>
  </si>
  <si>
    <t>♀ Brad Wilson
56 | PhD</t>
  </si>
  <si>
    <t>00-76331270</t>
  </si>
  <si>
    <t>♀ Taylor Ortiz
47 | Bachelor</t>
  </si>
  <si>
    <t>00-76359158</t>
  </si>
  <si>
    <t>♀ Jennifer Le
22 | High School</t>
  </si>
  <si>
    <t>00-76369717</t>
  </si>
  <si>
    <t>♀ Veronica Anderson
48 | Master</t>
  </si>
  <si>
    <t>00-76375258</t>
  </si>
  <si>
    <t>♀ Charles Townsend
35 | Bachelor</t>
  </si>
  <si>
    <t>00-76396319</t>
  </si>
  <si>
    <t>♀ Jessica Fox
45 | Bachelor</t>
  </si>
  <si>
    <t>00-76423837</t>
  </si>
  <si>
    <t>♀ William Bailey
36 | Bachelor</t>
  </si>
  <si>
    <t>00-76424119</t>
  </si>
  <si>
    <t>♀ Steven Holland
52 | High School</t>
  </si>
  <si>
    <t>00-76428236</t>
  </si>
  <si>
    <t>♀ Monica Mata
35 | PhD</t>
  </si>
  <si>
    <t>00-76428759</t>
  </si>
  <si>
    <t>♀ Lindsay Evans
39 | Bachelor</t>
  </si>
  <si>
    <t>00-76498932</t>
  </si>
  <si>
    <t>♀ Michael Wolf
58 | PhD</t>
  </si>
  <si>
    <t>00-76513956</t>
  </si>
  <si>
    <t>♀ Juan Conway
39 | High School</t>
  </si>
  <si>
    <t>00-76521096</t>
  </si>
  <si>
    <t>♀ Kevin Cabrera
37 | Bachelor</t>
  </si>
  <si>
    <t>▼ Terminated
24/05/2015 - 19/10/2024</t>
  </si>
  <si>
    <t>00-76572741</t>
  </si>
  <si>
    <t>♀ Bryan Vazquez
45 | Bachelor</t>
  </si>
  <si>
    <t>00-76600213</t>
  </si>
  <si>
    <t>♀ Thomas Vincent
28 | Master</t>
  </si>
  <si>
    <t>00-76617592</t>
  </si>
  <si>
    <t>♀ Sean Smith
49 | High School</t>
  </si>
  <si>
    <t>00-76619601</t>
  </si>
  <si>
    <t>♀ Craig Sandoval
43 | Bachelor</t>
  </si>
  <si>
    <t>00-76632538</t>
  </si>
  <si>
    <t>♀ Danielle Erickson
30 | Master</t>
  </si>
  <si>
    <t>00-76669489</t>
  </si>
  <si>
    <t>♀ Lori Phillips
38 | Bachelor</t>
  </si>
  <si>
    <t>00-76725470</t>
  </si>
  <si>
    <t>♀ Tracy Garner
33 | Bachelor</t>
  </si>
  <si>
    <t>00-76732073</t>
  </si>
  <si>
    <t>♀ William Melendez
61 | PhD</t>
  </si>
  <si>
    <t>00-76742957</t>
  </si>
  <si>
    <t>♀ Glenn Taylor
59 | High School</t>
  </si>
  <si>
    <t>00-76800348</t>
  </si>
  <si>
    <t>♀ Gail Johnston
50 | Bachelor</t>
  </si>
  <si>
    <t>00-76801198</t>
  </si>
  <si>
    <t>♀ Angela Martin
35 | Master</t>
  </si>
  <si>
    <t>00-76844525</t>
  </si>
  <si>
    <t>♀ Clayton Maxwell
36 | Bachelor</t>
  </si>
  <si>
    <t>00-76961753</t>
  </si>
  <si>
    <t>♀ Brittany Gutierrez
53 | High School</t>
  </si>
  <si>
    <t>00-76972974</t>
  </si>
  <si>
    <t>♀ Christopher Kidd
38 | Master</t>
  </si>
  <si>
    <t>00-76993019</t>
  </si>
  <si>
    <t>♀ Jacob Howard
37 | Bachelor</t>
  </si>
  <si>
    <t>00-77030603</t>
  </si>
  <si>
    <t>♀ Lauren Duarte
57 | Bachelor</t>
  </si>
  <si>
    <t>00-77034462</t>
  </si>
  <si>
    <t>♀ Debra Wood
24 | Bachelor</t>
  </si>
  <si>
    <t>00-77063002</t>
  </si>
  <si>
    <t>♀ Joshua Mccarthy
46 | Bachelor</t>
  </si>
  <si>
    <t>00-77067918</t>
  </si>
  <si>
    <t>♀ Stephanie Richards
48 | High School</t>
  </si>
  <si>
    <t>00-77084096</t>
  </si>
  <si>
    <t>♀ Christopher White
36 | Bachelor</t>
  </si>
  <si>
    <t>00-77093782</t>
  </si>
  <si>
    <t>♀ Alexandria Taylor
41 | Bachelor</t>
  </si>
  <si>
    <t>00-77104727</t>
  </si>
  <si>
    <t>♀ Sharon Mckay
40 | Bachelor</t>
  </si>
  <si>
    <t>00-77142220</t>
  </si>
  <si>
    <t>00-77161703</t>
  </si>
  <si>
    <t>♀ Eric Bailey
48 | Bachelor</t>
  </si>
  <si>
    <t>00-77176147</t>
  </si>
  <si>
    <t>♀ Brian Washington
25 | High School</t>
  </si>
  <si>
    <t>00-77253402</t>
  </si>
  <si>
    <t>♀ Courtney Ruiz
42 | Bachelor</t>
  </si>
  <si>
    <t>00-77255871</t>
  </si>
  <si>
    <t>♀ Laura Knight
39 | Bachelor</t>
  </si>
  <si>
    <t>00-77310485</t>
  </si>
  <si>
    <t>♀ Michelle Kelley
42 | Bachelor</t>
  </si>
  <si>
    <t>00-77321614</t>
  </si>
  <si>
    <t>00-77349752</t>
  </si>
  <si>
    <t>♀ Sandra Romero
39 | Bachelor</t>
  </si>
  <si>
    <t>▼ Terminated
07/12/2018 - 05/06/2019</t>
  </si>
  <si>
    <t>00-77353073</t>
  </si>
  <si>
    <t>♀ Michael Bolton
21 | High School</t>
  </si>
  <si>
    <t>▼ Terminated
17/04/2023 - 14/10/2023</t>
  </si>
  <si>
    <t>00-77420864</t>
  </si>
  <si>
    <t>♀ Richard Smith
32 | High School</t>
  </si>
  <si>
    <t>00-77428484</t>
  </si>
  <si>
    <t>♀ Daniel Bartlett
56 | Bachelor</t>
  </si>
  <si>
    <t>00-77441203</t>
  </si>
  <si>
    <t>♀ Jason Benjamin
28 | Bachelor</t>
  </si>
  <si>
    <t>00-77456072</t>
  </si>
  <si>
    <t>♀ Elizabeth Merritt
44 | Master</t>
  </si>
  <si>
    <t>00-77468091</t>
  </si>
  <si>
    <t>♀ Leslie Edwards
48 | Bachelor</t>
  </si>
  <si>
    <t>00-77483298</t>
  </si>
  <si>
    <t>♀ Kimberly Cortez
29 | High School</t>
  </si>
  <si>
    <t>00-77493234</t>
  </si>
  <si>
    <t>♀ Micheal Valentine
31 | Bachelor</t>
  </si>
  <si>
    <t>▼ Terminated
20/06/2024 - 17/12/2024</t>
  </si>
  <si>
    <t>00-77531991</t>
  </si>
  <si>
    <t>♀ Scott Manning
51 | Bachelor</t>
  </si>
  <si>
    <t>00-77534062</t>
  </si>
  <si>
    <t>♀ Lisa Mullins
55 | Bachelor</t>
  </si>
  <si>
    <t>00-77560003</t>
  </si>
  <si>
    <t>♀ Jeffrey Brown
64 | Bachelor</t>
  </si>
  <si>
    <t>00-77572744</t>
  </si>
  <si>
    <t>♀ Michael Leach
62 | High School</t>
  </si>
  <si>
    <t>00-77572962</t>
  </si>
  <si>
    <t>00-77605530</t>
  </si>
  <si>
    <t>♀ Patricia Adkins
53 | Master</t>
  </si>
  <si>
    <t>00-77607486</t>
  </si>
  <si>
    <t>♀ Sara Richardson
20 | Master</t>
  </si>
  <si>
    <t>00-77607494</t>
  </si>
  <si>
    <t>♀ Lauren Chambers
46 | Master</t>
  </si>
  <si>
    <t>00-77611740</t>
  </si>
  <si>
    <t>♀ Matthew Martinez
29 | High School</t>
  </si>
  <si>
    <t>00-77621275</t>
  </si>
  <si>
    <t>♀ Susan Webster
53 | Bachelor</t>
  </si>
  <si>
    <t>00-77685146</t>
  </si>
  <si>
    <t>♀ Pamela Neal
44 | Bachelor</t>
  </si>
  <si>
    <t>00-77693989</t>
  </si>
  <si>
    <t>♀ Teresa Howard
25 | Bachelor</t>
  </si>
  <si>
    <t>00-77714140</t>
  </si>
  <si>
    <t>♀ Karen Benjamin
39 | Bachelor</t>
  </si>
  <si>
    <t>00-77719328</t>
  </si>
  <si>
    <t>♀ Dana Schmidt
47 | Bachelor</t>
  </si>
  <si>
    <t>00-77731180</t>
  </si>
  <si>
    <t>♀ Madison Williams
38 | Bachelor</t>
  </si>
  <si>
    <t>00-77742871</t>
  </si>
  <si>
    <t>♀ Patrick Wallace
38 | High School</t>
  </si>
  <si>
    <t>00-77804539</t>
  </si>
  <si>
    <t>♀ Bill Palmer
21 | High School</t>
  </si>
  <si>
    <t>00-77850813</t>
  </si>
  <si>
    <t>♀ Monica Taylor
39 | High School</t>
  </si>
  <si>
    <t>00-77869393</t>
  </si>
  <si>
    <t>♀ Dustin Bowers
47 | Bachelor</t>
  </si>
  <si>
    <t>00-77872004</t>
  </si>
  <si>
    <t>♀ Steven Ward
34 | Bachelor</t>
  </si>
  <si>
    <t>00-77900294</t>
  </si>
  <si>
    <t>♀ John Williams
22 | High School</t>
  </si>
  <si>
    <t>00-77913458</t>
  </si>
  <si>
    <t>♀ Alexandra Fowler
35 | High School</t>
  </si>
  <si>
    <t>00-77996397</t>
  </si>
  <si>
    <t>♀ Steven Moore
22 | Bachelor</t>
  </si>
  <si>
    <t>▼ Terminated
14/03/2024 - 10/09/2024</t>
  </si>
  <si>
    <t>00-78006730</t>
  </si>
  <si>
    <t>♀ Pam Norman
51 | Bachelor</t>
  </si>
  <si>
    <t>00-78006734</t>
  </si>
  <si>
    <t>♀ Kristen Chandler
36 | Bachelor</t>
  </si>
  <si>
    <t>00-78043121</t>
  </si>
  <si>
    <t>♀ Jared Garcia
37 | Bachelor</t>
  </si>
  <si>
    <t>00-78044419</t>
  </si>
  <si>
    <t>♀ Lisa Jordan
51 | High School</t>
  </si>
  <si>
    <t>00-78079231</t>
  </si>
  <si>
    <t>♀ Elizabeth Howard
27 | Bachelor</t>
  </si>
  <si>
    <t>00-78103287</t>
  </si>
  <si>
    <t>♀ Dana Smith
36 | Bachelor</t>
  </si>
  <si>
    <t>00-78109300</t>
  </si>
  <si>
    <t>♀ Paula Watkins
32 | Bachelor</t>
  </si>
  <si>
    <t>00-78113730</t>
  </si>
  <si>
    <t>♀ Katherine Smith
61 | Master</t>
  </si>
  <si>
    <t>00-78115413</t>
  </si>
  <si>
    <t>♀ Mary Harper
29 | Bachelor</t>
  </si>
  <si>
    <t>00-78171248</t>
  </si>
  <si>
    <t>♀ Charles Evans
36 | Bachelor</t>
  </si>
  <si>
    <t>00-78172295</t>
  </si>
  <si>
    <t>♀ Sierra Swanson
43 | Master</t>
  </si>
  <si>
    <t>00-78176556</t>
  </si>
  <si>
    <t>♀ Jordan Obrien
35 | Master</t>
  </si>
  <si>
    <t>00-78248169</t>
  </si>
  <si>
    <t>♀ William Moore
47 | Master</t>
  </si>
  <si>
    <t>▼ Terminated
07/07/2018 - 17/07/2021</t>
  </si>
  <si>
    <t>00-78281335</t>
  </si>
  <si>
    <t>♀ Nancy Gonzalez
52 | Bachelor</t>
  </si>
  <si>
    <t>00-78330356</t>
  </si>
  <si>
    <t>♀ Danielle Kelly
61 | Bachelor</t>
  </si>
  <si>
    <t>00-78333267</t>
  </si>
  <si>
    <t>♀ Bryan Parsons
25 | High School</t>
  </si>
  <si>
    <t>▼ Terminated
27/06/2019 - 03/07/2021</t>
  </si>
  <si>
    <t>00-78340964</t>
  </si>
  <si>
    <t>♀ Ryan Gordon
63 | Bachelor</t>
  </si>
  <si>
    <t>00-78343137</t>
  </si>
  <si>
    <t>00-78385115</t>
  </si>
  <si>
    <t>♀ Michelle Hall
25 | High School</t>
  </si>
  <si>
    <t>00-78398476</t>
  </si>
  <si>
    <t>♀ Linda Miller
43 | Bachelor</t>
  </si>
  <si>
    <t>00-78495970</t>
  </si>
  <si>
    <t>♀ Dale Hunt
44 | Bachelor</t>
  </si>
  <si>
    <t>00-78515906</t>
  </si>
  <si>
    <t>♀ Rachel Smith
45 | Bachelor</t>
  </si>
  <si>
    <t>▼ Terminated
30/11/2021 - 20/03/2023</t>
  </si>
  <si>
    <t>00-78561753</t>
  </si>
  <si>
    <t>♀ Robin Dominguez
44 | Bachelor</t>
  </si>
  <si>
    <t>▼ Terminated
01/10/2018 - 15/08/2021</t>
  </si>
  <si>
    <t>00-78601597</t>
  </si>
  <si>
    <t>♀ David Jensen
65 | PhD</t>
  </si>
  <si>
    <t>00-78642629</t>
  </si>
  <si>
    <t>00-78674708</t>
  </si>
  <si>
    <t>♀ Tracey Moon
44 | Master</t>
  </si>
  <si>
    <t>00-78679929</t>
  </si>
  <si>
    <t>♀ Michael Combs
44 | Master</t>
  </si>
  <si>
    <t>00-78693318</t>
  </si>
  <si>
    <t>♀ John Petersen
58 | Bachelor</t>
  </si>
  <si>
    <t>00-78719275</t>
  </si>
  <si>
    <t>♀ Steve Lynch
39 | High School</t>
  </si>
  <si>
    <t>00-78761110</t>
  </si>
  <si>
    <t>♀ Jimmy West
45 | Bachelor</t>
  </si>
  <si>
    <t>00-78785556</t>
  </si>
  <si>
    <t>♀ Caroline Williams
23 | Bachelor</t>
  </si>
  <si>
    <t>00-78793658</t>
  </si>
  <si>
    <t>00-78803866</t>
  </si>
  <si>
    <t>♀ Denise Perry
46 | Bachelor</t>
  </si>
  <si>
    <t>00-78804339</t>
  </si>
  <si>
    <t>♀ Danielle Lozano
48 | Bachelor</t>
  </si>
  <si>
    <t>00-78808477</t>
  </si>
  <si>
    <t>♀ Joseph Williams
38 | Bachelor</t>
  </si>
  <si>
    <t>00-78850990</t>
  </si>
  <si>
    <t>♀ Amanda Rice
59 | Bachelor</t>
  </si>
  <si>
    <t>00-78878589</t>
  </si>
  <si>
    <t>♀ Miranda Burton
53 | High School</t>
  </si>
  <si>
    <t>00-78892172</t>
  </si>
  <si>
    <t>♀ Angela Smith
49 | Bachelor</t>
  </si>
  <si>
    <t>00-78893211</t>
  </si>
  <si>
    <t>♀ Amanda Holloway
42 | Bachelor</t>
  </si>
  <si>
    <t>00-78915391</t>
  </si>
  <si>
    <t>♀ Lawrence Price
51 | Bachelor</t>
  </si>
  <si>
    <t>▼ Terminated
02/06/2015 - 05/10/2021</t>
  </si>
  <si>
    <t>00-78929583</t>
  </si>
  <si>
    <t>♀ Karen Willis
57 | High School</t>
  </si>
  <si>
    <t>00-78974303</t>
  </si>
  <si>
    <t>♀ Janice Franklin
44 | Bachelor</t>
  </si>
  <si>
    <t>00-78976320</t>
  </si>
  <si>
    <t>♀ Keith Howell
34 | Bachelor</t>
  </si>
  <si>
    <t>00-79028573</t>
  </si>
  <si>
    <t>♀ Johnny Meyer
27 | Bachelor</t>
  </si>
  <si>
    <t>00-79060560</t>
  </si>
  <si>
    <t>♀ Matthew Valenzuela
39 | Master</t>
  </si>
  <si>
    <t>00-79079708</t>
  </si>
  <si>
    <t>♀ Tammy Wilson
64 | Master</t>
  </si>
  <si>
    <t>00-79086760</t>
  </si>
  <si>
    <t>♀ Donna Hernandez
32 | High School</t>
  </si>
  <si>
    <t>00-79090975</t>
  </si>
  <si>
    <t>♀ Belinda Rogers
65 | PhD</t>
  </si>
  <si>
    <t>00-79107561</t>
  </si>
  <si>
    <t>♀ James Larsen
27 | Master</t>
  </si>
  <si>
    <t>00-79227788</t>
  </si>
  <si>
    <t>♀ Taylor Huber
40 | Bachelor</t>
  </si>
  <si>
    <t>00-79241385</t>
  </si>
  <si>
    <t>♀ Dennis Williams
61 | Master</t>
  </si>
  <si>
    <t>00-79241678</t>
  </si>
  <si>
    <t>♀ Austin Gardner
25 | Master</t>
  </si>
  <si>
    <t>00-79250561</t>
  </si>
  <si>
    <t>00-79257480</t>
  </si>
  <si>
    <t>♀ Brenda Garcia
55 | High School</t>
  </si>
  <si>
    <t>00-79292636</t>
  </si>
  <si>
    <t>♀ Whitney Martinez
31 | Bachelor</t>
  </si>
  <si>
    <t>00-79302626</t>
  </si>
  <si>
    <t>♀ John Estrada
26 | Master</t>
  </si>
  <si>
    <t>00-79342339</t>
  </si>
  <si>
    <t>♀ Mary Williams
50 | Bachelor</t>
  </si>
  <si>
    <t>00-79350676</t>
  </si>
  <si>
    <t>♀ Kenneth Greer
46 | Bachelor</t>
  </si>
  <si>
    <t>00-79372824</t>
  </si>
  <si>
    <t>♀ Natasha Johnson
23 | Master</t>
  </si>
  <si>
    <t>00-79393678</t>
  </si>
  <si>
    <t>♀ Ana Davis
50 | Master</t>
  </si>
  <si>
    <t>00-79399674</t>
  </si>
  <si>
    <t>♀ Kevin Adkins
45 | Bachelor</t>
  </si>
  <si>
    <t>00-79413354</t>
  </si>
  <si>
    <t>♀ Kristy Vasquez
65 | High School</t>
  </si>
  <si>
    <t>00-79420474</t>
  </si>
  <si>
    <t>♀ Anne Vargas
38 | Bachelor</t>
  </si>
  <si>
    <t>▼ Terminated
31/07/2017 - 27/01/2018</t>
  </si>
  <si>
    <t>00-79443222</t>
  </si>
  <si>
    <t>♀ Kenneth White
36 | High School</t>
  </si>
  <si>
    <t>00-79523757</t>
  </si>
  <si>
    <t>♀ Thomas Diaz
27 | Bachelor</t>
  </si>
  <si>
    <t>00-79552316</t>
  </si>
  <si>
    <t>♀ Dale Sandoval
47 | PhD</t>
  </si>
  <si>
    <t>00-79583757</t>
  </si>
  <si>
    <t>♀ David Williams
53 | Bachelor</t>
  </si>
  <si>
    <t>▼ Terminated
22/01/2018 - 26/04/2024</t>
  </si>
  <si>
    <t>00-79590395</t>
  </si>
  <si>
    <t>♀ Angela Clark
48 | High School</t>
  </si>
  <si>
    <t>00-79596863</t>
  </si>
  <si>
    <t>♀ Thomas Heath
41 | Bachelor</t>
  </si>
  <si>
    <t>00-79607791</t>
  </si>
  <si>
    <t>♀ Lauren Peck
56 | Bachelor</t>
  </si>
  <si>
    <t>00-79608534</t>
  </si>
  <si>
    <t>♀ Derrick Mccall
29 | PhD</t>
  </si>
  <si>
    <t>00-79625031</t>
  </si>
  <si>
    <t>♀ Jill Liu
52 | Bachelor</t>
  </si>
  <si>
    <t>00-79644509</t>
  </si>
  <si>
    <t>00-79647305</t>
  </si>
  <si>
    <t>♀ Sean Garcia
54 | Bachelor</t>
  </si>
  <si>
    <t>00-79654067</t>
  </si>
  <si>
    <t>♀ Victoria Mays
37 | PhD</t>
  </si>
  <si>
    <t>00-79654147</t>
  </si>
  <si>
    <t>♀ Miguel Tran
25 | High School</t>
  </si>
  <si>
    <t>▼ Terminated
14/05/2022 - 10/11/2022</t>
  </si>
  <si>
    <t>00-79709974</t>
  </si>
  <si>
    <t>♀ Melissa Walker
51 | Bachelor</t>
  </si>
  <si>
    <t>00-79786361</t>
  </si>
  <si>
    <t>♀ Tommy Kim
31 | Bachelor</t>
  </si>
  <si>
    <t>00-79816122</t>
  </si>
  <si>
    <t>♀ Robert Wong
39 | Bachelor</t>
  </si>
  <si>
    <t>00-79834723</t>
  </si>
  <si>
    <t>♀ Kimberly Cooper
52 | PhD</t>
  </si>
  <si>
    <t>00-79838315</t>
  </si>
  <si>
    <t>♀ Lisa Walker
38 | Master</t>
  </si>
  <si>
    <t>00-79839059</t>
  </si>
  <si>
    <t>♀ Michael Ross
46 | High School</t>
  </si>
  <si>
    <t>▼ Terminated
23/10/2019 - 14/07/2023</t>
  </si>
  <si>
    <t>00-79873032</t>
  </si>
  <si>
    <t>♀ Craig Hines
42 | Bachelor</t>
  </si>
  <si>
    <t>00-79926758</t>
  </si>
  <si>
    <t>♀ Tina Walker
36 | Master</t>
  </si>
  <si>
    <t>00-79937264</t>
  </si>
  <si>
    <t>♀ Kathy Miller
38 | Bachelor</t>
  </si>
  <si>
    <t>00-80017740</t>
  </si>
  <si>
    <t>♀ John Coleman
27 | Master</t>
  </si>
  <si>
    <t>00-80059735</t>
  </si>
  <si>
    <t>♀ Christina Morris
54 | Bachelor</t>
  </si>
  <si>
    <t>00-80157948</t>
  </si>
  <si>
    <t>♀ William Morales
41 | Bachelor</t>
  </si>
  <si>
    <t>00-80174055</t>
  </si>
  <si>
    <t>♀ Vincent Morris
45 | Bachelor</t>
  </si>
  <si>
    <t>00-80192532</t>
  </si>
  <si>
    <t>♀ Lori Walker
29 | Bachelor</t>
  </si>
  <si>
    <t>00-80207946</t>
  </si>
  <si>
    <t>00-80211929</t>
  </si>
  <si>
    <t>♀ Roberta Ward
51 | High School</t>
  </si>
  <si>
    <t>00-80234403</t>
  </si>
  <si>
    <t>♀ Debbie Ellison
27 | High School</t>
  </si>
  <si>
    <t>00-80260907</t>
  </si>
  <si>
    <t>♀ Julie Walker
44 | Bachelor</t>
  </si>
  <si>
    <t>▼ Terminated
29/10/2018 - 27/04/2019</t>
  </si>
  <si>
    <t>00-80265183</t>
  </si>
  <si>
    <t>♀ Amanda Jones
53 | Bachelor</t>
  </si>
  <si>
    <t>00-80270040</t>
  </si>
  <si>
    <t>♀ Christopher Burton
49 | PhD</t>
  </si>
  <si>
    <t>00-80270865</t>
  </si>
  <si>
    <t>♀ Richard Hawkins
33 | High School</t>
  </si>
  <si>
    <t>00-80276331</t>
  </si>
  <si>
    <t>♀ Kristina Gardner
34 | PhD</t>
  </si>
  <si>
    <t>00-80310522</t>
  </si>
  <si>
    <t>♀ Heather Fuentes
47 | Bachelor</t>
  </si>
  <si>
    <t>▼ Terminated
05/11/2016 - 19/01/2018</t>
  </si>
  <si>
    <t>00-80339453</t>
  </si>
  <si>
    <t>♀ Joshua Ward
43 | Bachelor</t>
  </si>
  <si>
    <t>00-80345879</t>
  </si>
  <si>
    <t>♀ Lisa Martinez
38 | Bachelor</t>
  </si>
  <si>
    <t>00-80373780</t>
  </si>
  <si>
    <t>♀ Jessica Fernandez
23 | Bachelor</t>
  </si>
  <si>
    <t>00-80400524</t>
  </si>
  <si>
    <t>♀ Gordon Morales
34 | Bachelor</t>
  </si>
  <si>
    <t>00-80439867</t>
  </si>
  <si>
    <t>00-80450969</t>
  </si>
  <si>
    <t>♀ David Gutierrez
51 | Bachelor</t>
  </si>
  <si>
    <t>00-80477785</t>
  </si>
  <si>
    <t>00-80509101</t>
  </si>
  <si>
    <t>♀ Debra Lopez
44 | Bachelor</t>
  </si>
  <si>
    <t>00-80517332</t>
  </si>
  <si>
    <t>♀ Matthew Leon
41 | Bachelor</t>
  </si>
  <si>
    <t>00-80528349</t>
  </si>
  <si>
    <t>♀ William Brady
29 | PhD</t>
  </si>
  <si>
    <t>▼ Terminated
04/03/2018 - 04/12/2024</t>
  </si>
  <si>
    <t>00-80541440</t>
  </si>
  <si>
    <t>♀ Amber Bailey
49 | High School</t>
  </si>
  <si>
    <t>00-80551927</t>
  </si>
  <si>
    <t>♀ Christina Edwards
30 | Bachelor</t>
  </si>
  <si>
    <t>00-80593346</t>
  </si>
  <si>
    <t>♀ James Ramirez
24 | High School</t>
  </si>
  <si>
    <t>00-80653292</t>
  </si>
  <si>
    <t>00-80656754</t>
  </si>
  <si>
    <t>♀ Debbie Olson
46 | PhD</t>
  </si>
  <si>
    <t>00-80657083</t>
  </si>
  <si>
    <t>00-80658723</t>
  </si>
  <si>
    <t>♀ Mario Padilla
47 | High School</t>
  </si>
  <si>
    <t>▼ Terminated
23/04/2019 - 07/09/2021</t>
  </si>
  <si>
    <t>00-80662368</t>
  </si>
  <si>
    <t>♀ Danny Garcia
39 | High School</t>
  </si>
  <si>
    <t>00-80673067</t>
  </si>
  <si>
    <t>♀ Alex Browning
55 | Bachelor</t>
  </si>
  <si>
    <t>00-80707260</t>
  </si>
  <si>
    <t>00-80717093</t>
  </si>
  <si>
    <t>♀ Tara Russell
30 | Master</t>
  </si>
  <si>
    <t>00-80732751</t>
  </si>
  <si>
    <t>♀ Wendy Brooks
34 | High School</t>
  </si>
  <si>
    <t>00-80739820</t>
  </si>
  <si>
    <t>♀ Cole Garner
28 | Bachelor</t>
  </si>
  <si>
    <t>00-80778039</t>
  </si>
  <si>
    <t>♀ Justin Montes
50 | High School</t>
  </si>
  <si>
    <t>00-80793145</t>
  </si>
  <si>
    <t>♀ Lawrence Lopez
62 | Bachelor</t>
  </si>
  <si>
    <t>00-80852543</t>
  </si>
  <si>
    <t>♀ Vanessa Gibson
32 | Master</t>
  </si>
  <si>
    <t>00-80881914</t>
  </si>
  <si>
    <t>♀ Megan Lewis
60 | Bachelor</t>
  </si>
  <si>
    <t>00-80912122</t>
  </si>
  <si>
    <t>♀ Katherine Taylor
52 | High School</t>
  </si>
  <si>
    <t>00-80941666</t>
  </si>
  <si>
    <t>♀ Sheri Watkins
46 | High School</t>
  </si>
  <si>
    <t>00-80944243</t>
  </si>
  <si>
    <t>♀ Nichole Christian
53 | Bachelor</t>
  </si>
  <si>
    <t>00-80959857</t>
  </si>
  <si>
    <t>♀ Ann Santiago
41 | High School</t>
  </si>
  <si>
    <t>00-81003352</t>
  </si>
  <si>
    <t>♀ Brandon Lin
38 | High School</t>
  </si>
  <si>
    <t>00-81006112</t>
  </si>
  <si>
    <t>♀ David Deleon
49 | Bachelor</t>
  </si>
  <si>
    <t>00-81012764</t>
  </si>
  <si>
    <t>♀ Bryan Morgan
54 | Bachelor</t>
  </si>
  <si>
    <t>00-81012790</t>
  </si>
  <si>
    <t>♀ Nicole Peterson
62 | Bachelor</t>
  </si>
  <si>
    <t>00-81055842</t>
  </si>
  <si>
    <t>♀ Laura Moore
29 | Bachelor</t>
  </si>
  <si>
    <t>00-81202765</t>
  </si>
  <si>
    <t>♀ Theresa Williams
42 | Bachelor</t>
  </si>
  <si>
    <t>00-81210133</t>
  </si>
  <si>
    <t>♀ Kenneth Spence
40 | High School</t>
  </si>
  <si>
    <t>▼ Terminated
13/09/2017 - 16/12/2021</t>
  </si>
  <si>
    <t>00-81210764</t>
  </si>
  <si>
    <t>♀ Renee Webster
52 | Bachelor</t>
  </si>
  <si>
    <t>00-81214939</t>
  </si>
  <si>
    <t>♀ Ronald Torres
40 | Bachelor</t>
  </si>
  <si>
    <t>00-81228560</t>
  </si>
  <si>
    <t>♀ Jesse Boone
43 | High School</t>
  </si>
  <si>
    <t>00-81247910</t>
  </si>
  <si>
    <t>♀ Kristina Ball
42 | High School</t>
  </si>
  <si>
    <t>00-81258319</t>
  </si>
  <si>
    <t>♀ Mallory Walker
31 | Bachelor</t>
  </si>
  <si>
    <t>00-81260169</t>
  </si>
  <si>
    <t>♀ Omar Miller
33 | Master</t>
  </si>
  <si>
    <t>00-81287314</t>
  </si>
  <si>
    <t>♀ April Drake
49 | High School</t>
  </si>
  <si>
    <t>00-81339017</t>
  </si>
  <si>
    <t>♀ April Romero
50 | High School</t>
  </si>
  <si>
    <t>00-81340076</t>
  </si>
  <si>
    <t>♀ Charlene Preston
31 | Master</t>
  </si>
  <si>
    <t>00-81346472</t>
  </si>
  <si>
    <t>♀ Paige Wilson
21 | High School</t>
  </si>
  <si>
    <t>00-81394776</t>
  </si>
  <si>
    <t>♀ Angela Gray
22 | High School</t>
  </si>
  <si>
    <t>00-81429336</t>
  </si>
  <si>
    <t>♀ John Hunt
34 | High School</t>
  </si>
  <si>
    <t>00-81430821</t>
  </si>
  <si>
    <t>♀ Joseph Cortez
47 | Bachelor</t>
  </si>
  <si>
    <t>00-81439530</t>
  </si>
  <si>
    <t>00-81443936</t>
  </si>
  <si>
    <t>♀ Jorge Mccarthy
59 | Master</t>
  </si>
  <si>
    <t>00-81466893</t>
  </si>
  <si>
    <t>♀ Mary Strong
62 | High School</t>
  </si>
  <si>
    <t>00-81467508</t>
  </si>
  <si>
    <t>♀ Megan Hunt
26 | Bachelor</t>
  </si>
  <si>
    <t>00-81473736</t>
  </si>
  <si>
    <t>♀ Jason Edwards
32 | Bachelor</t>
  </si>
  <si>
    <t>00-81509657</t>
  </si>
  <si>
    <t>00-81544236</t>
  </si>
  <si>
    <t>♀ Gregory Lewis
38 | High School</t>
  </si>
  <si>
    <t>00-81562020</t>
  </si>
  <si>
    <t>♀ Ricky Morgan
24 | Bachelor</t>
  </si>
  <si>
    <t>00-81567304</t>
  </si>
  <si>
    <t>♀ Christopher Mcdaniel
27 | Bachelor</t>
  </si>
  <si>
    <t>00-81600729</t>
  </si>
  <si>
    <t>♀ Lisa Everett
31 | Bachelor</t>
  </si>
  <si>
    <t>00-81602209</t>
  </si>
  <si>
    <t>♀ Jennifer Black
38 | High School</t>
  </si>
  <si>
    <t>▼ Terminated
18/02/2016 - 12/04/2021</t>
  </si>
  <si>
    <t>00-81690398</t>
  </si>
  <si>
    <t>♀ Jonathan Wood
44 | Bachelor</t>
  </si>
  <si>
    <t>00-81695192</t>
  </si>
  <si>
    <t>♀ Daniel Fuentes
49 | Bachelor</t>
  </si>
  <si>
    <t>00-81745429</t>
  </si>
  <si>
    <t>♀ Kathleen Mendoza
58 | Bachelor</t>
  </si>
  <si>
    <t>00-81755760</t>
  </si>
  <si>
    <t>♀ David Gonzales
40 | Master</t>
  </si>
  <si>
    <t>00-81757508</t>
  </si>
  <si>
    <t>♀ Jaclyn Watson
35 | Bachelor</t>
  </si>
  <si>
    <t>00-81795409</t>
  </si>
  <si>
    <t>♀ Leslie Ortega
54 | Bachelor</t>
  </si>
  <si>
    <t>00-81810948</t>
  </si>
  <si>
    <t>♀ Laura Brown
42 | Bachelor</t>
  </si>
  <si>
    <t>00-81829418</t>
  </si>
  <si>
    <t>♀ Jennifer Cooper
32 | Bachelor</t>
  </si>
  <si>
    <t>00-81835206</t>
  </si>
  <si>
    <t>♀ Courtney Sanchez
25 | High School</t>
  </si>
  <si>
    <t>00-81866578</t>
  </si>
  <si>
    <t>00-81868311</t>
  </si>
  <si>
    <t>♀ Donna Suarez
34 | Bachelor</t>
  </si>
  <si>
    <t>00-81900277</t>
  </si>
  <si>
    <t>♀ Roger Nelson
52 | Bachelor</t>
  </si>
  <si>
    <t>00-81905550</t>
  </si>
  <si>
    <t>♀ Natalie Woods
49 | Master</t>
  </si>
  <si>
    <t>▼ Terminated
18/03/2024 - 14/09/2024</t>
  </si>
  <si>
    <t>00-81954780</t>
  </si>
  <si>
    <t>♀ Ian Morales
54 | Bachelor</t>
  </si>
  <si>
    <t>00-81965066</t>
  </si>
  <si>
    <t>♀ Stacey Cooke
38 | Bachelor</t>
  </si>
  <si>
    <t>00-82001727</t>
  </si>
  <si>
    <t>♀ James Kane
28 | Bachelor</t>
  </si>
  <si>
    <t>00-82016051</t>
  </si>
  <si>
    <t>♀ Andrew Dillon
64 | Bachelor</t>
  </si>
  <si>
    <t>00-82017516</t>
  </si>
  <si>
    <t>♀ Edgar Ryan
34 | Bachelor</t>
  </si>
  <si>
    <t>▼ Terminated
14/05/2016 - 25/04/2022</t>
  </si>
  <si>
    <t>00-82062301</t>
  </si>
  <si>
    <t>♀ Antonio Keller
29 | Bachelor</t>
  </si>
  <si>
    <t>▼ Terminated
26/08/2020 - 18/10/2021</t>
  </si>
  <si>
    <t>00-82070563</t>
  </si>
  <si>
    <t>♀ Caleb Johns
25 | Bachelor</t>
  </si>
  <si>
    <t>00-82090202</t>
  </si>
  <si>
    <t>♀ Robert Morgan
21 | Bachelor</t>
  </si>
  <si>
    <t>00-82172776</t>
  </si>
  <si>
    <t>♀ Eric Miller
43 | Bachelor</t>
  </si>
  <si>
    <t>00-82191574</t>
  </si>
  <si>
    <t>♀ Jose Mitchell
38 | Bachelor</t>
  </si>
  <si>
    <t>00-82204352</t>
  </si>
  <si>
    <t>♀ Heather Abbott
35 | Master</t>
  </si>
  <si>
    <t>00-82232344</t>
  </si>
  <si>
    <t>♀ Omar Smith
52 | Master</t>
  </si>
  <si>
    <t>▼ Terminated
17/05/2023 - 13/11/2023</t>
  </si>
  <si>
    <t>00-82246104</t>
  </si>
  <si>
    <t>♀ Lori Hicks
51 | Master</t>
  </si>
  <si>
    <t>00-82250714</t>
  </si>
  <si>
    <t>♀ Miranda Jones
60 | Bachelor</t>
  </si>
  <si>
    <t>00-82253547</t>
  </si>
  <si>
    <t>♀ Krista Grimes
48 | Bachelor</t>
  </si>
  <si>
    <t>00-82258236</t>
  </si>
  <si>
    <t>♀ Corey Pope
38 | High School</t>
  </si>
  <si>
    <t>00-82269803</t>
  </si>
  <si>
    <t>♀ Bill Howard
52 | Bachelor</t>
  </si>
  <si>
    <t>▼ Terminated
22/09/2022 - 21/03/2023</t>
  </si>
  <si>
    <t>00-82343742</t>
  </si>
  <si>
    <t>♀ Melissa Green
24 | High School</t>
  </si>
  <si>
    <t>00-82347561</t>
  </si>
  <si>
    <t>♀ Michael Gonzalez
45 | PhD</t>
  </si>
  <si>
    <t>00-82383656</t>
  </si>
  <si>
    <t>♀ Troy Khan
22 | Bachelor</t>
  </si>
  <si>
    <t>▼ Terminated
12/09/2017 - 15/12/2022</t>
  </si>
  <si>
    <t>00-82399892</t>
  </si>
  <si>
    <t>♀ Andre Rodriguez
51 | Master</t>
  </si>
  <si>
    <t>00-82404720</t>
  </si>
  <si>
    <t>♀ Sandra Solomon
36 | Bachelor</t>
  </si>
  <si>
    <t>00-82446804</t>
  </si>
  <si>
    <t>♀ Ann Saunders
52 | Bachelor</t>
  </si>
  <si>
    <t>▼ Terminated
30/08/2017 - 26/02/2018</t>
  </si>
  <si>
    <t>00-82480309</t>
  </si>
  <si>
    <t>00-82522192</t>
  </si>
  <si>
    <t>00-82553061</t>
  </si>
  <si>
    <t>♀ Margaret Robertson
47 | Bachelor</t>
  </si>
  <si>
    <t>▼ Terminated
03/02/2018 - 22/05/2023</t>
  </si>
  <si>
    <t>00-82555977</t>
  </si>
  <si>
    <t>♀ Kevin Tyler
25 | Bachelor</t>
  </si>
  <si>
    <t>00-82613651</t>
  </si>
  <si>
    <t>♀ Jillian Ferguson
58 | Bachelor</t>
  </si>
  <si>
    <t>00-82613940</t>
  </si>
  <si>
    <t>♀ Pamela Navarro
47 | Bachelor</t>
  </si>
  <si>
    <t>▼ Terminated
23/08/2015 - 17/03/2021</t>
  </si>
  <si>
    <t>00-82633735</t>
  </si>
  <si>
    <t>♀ Larry Hines
35 | Bachelor</t>
  </si>
  <si>
    <t>00-82652905</t>
  </si>
  <si>
    <t>♀ Timothy Gonzales
41 | Bachelor</t>
  </si>
  <si>
    <t>00-82668051</t>
  </si>
  <si>
    <t>♀ Sarah Simmons
22 | Bachelor</t>
  </si>
  <si>
    <t>00-82672055</t>
  </si>
  <si>
    <t>♀ Donald Hill
39 | Bachelor</t>
  </si>
  <si>
    <t>00-82675403</t>
  </si>
  <si>
    <t>♀ Brianna Barton
36 | PhD</t>
  </si>
  <si>
    <t>00-82678279</t>
  </si>
  <si>
    <t>♀ Christine Price
33 | Bachelor</t>
  </si>
  <si>
    <t>00-82689185</t>
  </si>
  <si>
    <t>♀ Kevin Waters
47 | High School</t>
  </si>
  <si>
    <t>00-82703520</t>
  </si>
  <si>
    <t>♀ Nichole Barton
31 | Bachelor</t>
  </si>
  <si>
    <t>00-82714596</t>
  </si>
  <si>
    <t>♀ Jeremiah Miller
33 | Bachelor</t>
  </si>
  <si>
    <t>00-82742892</t>
  </si>
  <si>
    <t>♀ Ashley Wilkerson
22 | Bachelor</t>
  </si>
  <si>
    <t>00-82754180</t>
  </si>
  <si>
    <t>00-82766521</t>
  </si>
  <si>
    <t>♀ Fernando Humphrey
36 | Bachelor</t>
  </si>
  <si>
    <t>00-82772208</t>
  </si>
  <si>
    <t>♀ Amanda Taylor
36 | PhD</t>
  </si>
  <si>
    <t>▼ Terminated
12/03/2016 - 17/11/2016</t>
  </si>
  <si>
    <t>00-82795512</t>
  </si>
  <si>
    <t>♀ Amy Bennett
39 | Bachelor</t>
  </si>
  <si>
    <t>00-82811973</t>
  </si>
  <si>
    <t>♀ Angela Randall
25 | High School</t>
  </si>
  <si>
    <t>00-82829177</t>
  </si>
  <si>
    <t>♀ Steven Howell
61 | High School</t>
  </si>
  <si>
    <t>00-82859442</t>
  </si>
  <si>
    <t>♀ Ashley Turner
23 | Bachelor</t>
  </si>
  <si>
    <t>00-82879693</t>
  </si>
  <si>
    <t>♀ Tammy Johnson
44 | Bachelor</t>
  </si>
  <si>
    <t>00-82890984</t>
  </si>
  <si>
    <t>♀ Gail Compton
28 | Bachelor</t>
  </si>
  <si>
    <t>00-82897088</t>
  </si>
  <si>
    <t>♀ Thomas Gutierrez
45 | Bachelor</t>
  </si>
  <si>
    <t>00-82905845</t>
  </si>
  <si>
    <t>♀ Debra Wright
31 | Bachelor</t>
  </si>
  <si>
    <t>▼ Terminated
14/02/2018 - 27/07/2020</t>
  </si>
  <si>
    <t>00-82909480</t>
  </si>
  <si>
    <t>♀ Brian Silva
49 | Bachelor</t>
  </si>
  <si>
    <t>▼ Terminated
15/07/2022 - 11/01/2023</t>
  </si>
  <si>
    <t>00-82921170</t>
  </si>
  <si>
    <t>♀ Jon Johnson
40 | Bachelor</t>
  </si>
  <si>
    <t>00-82937948</t>
  </si>
  <si>
    <t>♀ John Arnold
49 | Bachelor</t>
  </si>
  <si>
    <t>▼ Terminated
02/03/2018 - 16/12/2021</t>
  </si>
  <si>
    <t>00-82942380</t>
  </si>
  <si>
    <t>♀ Andrew Owens
58 | Bachelor</t>
  </si>
  <si>
    <t>00-82950883</t>
  </si>
  <si>
    <t>♀ Tiffany Sanchez
27 | High School</t>
  </si>
  <si>
    <t>00-82955931</t>
  </si>
  <si>
    <t>♀ James Chapman
44 | Master</t>
  </si>
  <si>
    <t>00-82966824</t>
  </si>
  <si>
    <t>♀ Sharon Hardy
36 | Master</t>
  </si>
  <si>
    <t>▼ Terminated
13/02/2015 - 30/12/2021</t>
  </si>
  <si>
    <t>00-83063326</t>
  </si>
  <si>
    <t>00-83076970</t>
  </si>
  <si>
    <t>▼ Terminated
19/09/2023 - 29/06/2024</t>
  </si>
  <si>
    <t>00-83100625</t>
  </si>
  <si>
    <t>00-83114697</t>
  </si>
  <si>
    <t>♀ Joseph Davis
46 | Master</t>
  </si>
  <si>
    <t>00-83183047</t>
  </si>
  <si>
    <t>♀ Tiffany Hill
22 | Bachelor</t>
  </si>
  <si>
    <t>00-83191432</t>
  </si>
  <si>
    <t>♀ Bridget Hanna
45 | Master</t>
  </si>
  <si>
    <t>00-83204174</t>
  </si>
  <si>
    <t>♀ Steve Adkins
40 | Bachelor</t>
  </si>
  <si>
    <t>00-83271725</t>
  </si>
  <si>
    <t>♀ Amanda Clark
42 | Bachelor</t>
  </si>
  <si>
    <t>00-83286377</t>
  </si>
  <si>
    <t>♀ Logan Burnett
33 | High School</t>
  </si>
  <si>
    <t>00-83294452</t>
  </si>
  <si>
    <t>♀ Carol Jarvis
53 | Bachelor</t>
  </si>
  <si>
    <t>00-83332162</t>
  </si>
  <si>
    <t>00-83357939</t>
  </si>
  <si>
    <t>♀ Vincent Cooper
24 | Bachelor</t>
  </si>
  <si>
    <t>▼ Terminated
10/01/2022 - 09/07/2022</t>
  </si>
  <si>
    <t>00-83398701</t>
  </si>
  <si>
    <t>♀ Alexander Hoffman
43 | High School</t>
  </si>
  <si>
    <t>00-83424609</t>
  </si>
  <si>
    <t>♀ Jennifer Jackson
35 | Bachelor</t>
  </si>
  <si>
    <t>00-83441529</t>
  </si>
  <si>
    <t>♀ Kristen Watson
40 | High School</t>
  </si>
  <si>
    <t>00-83499395</t>
  </si>
  <si>
    <t>♀ Paul Wright
38 | Master</t>
  </si>
  <si>
    <t>00-83514771</t>
  </si>
  <si>
    <t>♀ Lisa Jones
42 | Bachelor</t>
  </si>
  <si>
    <t>00-83552661</t>
  </si>
  <si>
    <t>♀ Roberto Wagner
32 | Bachelor</t>
  </si>
  <si>
    <t>00-83582591</t>
  </si>
  <si>
    <t>♀ Brandy Sharp
22 | Bachelor</t>
  </si>
  <si>
    <t>00-83599154</t>
  </si>
  <si>
    <t>♀ Ashley Andrews
35 | Master</t>
  </si>
  <si>
    <t>00-83617061</t>
  </si>
  <si>
    <t>♀ Andrew Murphy
40 | Bachelor</t>
  </si>
  <si>
    <t>00-83673108</t>
  </si>
  <si>
    <t>00-83677009</t>
  </si>
  <si>
    <t>♀ Andrea Carroll
50 | High School</t>
  </si>
  <si>
    <t>00-83691032</t>
  </si>
  <si>
    <t>00-83721970</t>
  </si>
  <si>
    <t>00-83734610</t>
  </si>
  <si>
    <t>♀ Gail Mitchell
30 | High School</t>
  </si>
  <si>
    <t>00-83778810</t>
  </si>
  <si>
    <t>♀ Danielle Harris
36 | High School</t>
  </si>
  <si>
    <t>00-83784912</t>
  </si>
  <si>
    <t>♀ Casey Taylor
41 | Bachelor</t>
  </si>
  <si>
    <t>00-83826394</t>
  </si>
  <si>
    <t>♀ Ashley Mcdonald
27 | Master</t>
  </si>
  <si>
    <t>00-83871890</t>
  </si>
  <si>
    <t>♀ Robert Conley
63 | Bachelor</t>
  </si>
  <si>
    <t>▼ Terminated
02/07/2018 - 29/01/2020</t>
  </si>
  <si>
    <t>00-83886279</t>
  </si>
  <si>
    <t>♀ Jesse Greene
21 | Bachelor</t>
  </si>
  <si>
    <t>00-83893835</t>
  </si>
  <si>
    <t>♀ Jodi Lindsey
35 | PhD</t>
  </si>
  <si>
    <t>00-83911477</t>
  </si>
  <si>
    <t>00-83957197</t>
  </si>
  <si>
    <t>♀ Amanda Gray
33 | Master</t>
  </si>
  <si>
    <t>00-83980790</t>
  </si>
  <si>
    <t>♀ Ryan Johnson
64 | High School</t>
  </si>
  <si>
    <t>00-83990759</t>
  </si>
  <si>
    <t>♀ Joshua Mendoza
27 | Bachelor</t>
  </si>
  <si>
    <t>00-83998759</t>
  </si>
  <si>
    <t>♀ Brandon Cox
29 | PhD</t>
  </si>
  <si>
    <t>00-84021128</t>
  </si>
  <si>
    <t>♀ Karen Singh
30 | Bachelor</t>
  </si>
  <si>
    <t>00-84040798</t>
  </si>
  <si>
    <t>♀ Francis Guerra
44 | Bachelor</t>
  </si>
  <si>
    <t>▼ Terminated
26/10/2016 - 05/06/2023</t>
  </si>
  <si>
    <t>00-84056415</t>
  </si>
  <si>
    <t>♀ Brittany Parker
21 | High School</t>
  </si>
  <si>
    <t>00-84084918</t>
  </si>
  <si>
    <t>♀ Raymond Strong
52 | PhD</t>
  </si>
  <si>
    <t>00-84113583</t>
  </si>
  <si>
    <t>♀ Austin Rodriguez
42 | Bachelor</t>
  </si>
  <si>
    <t>00-84116934</t>
  </si>
  <si>
    <t>♀ Brent Morse
21 | Bachelor</t>
  </si>
  <si>
    <t>00-84170763</t>
  </si>
  <si>
    <t>♀ Brett May
46 | Bachelor</t>
  </si>
  <si>
    <t>00-84209721</t>
  </si>
  <si>
    <t>♀ Gary Alexander
36 | Bachelor</t>
  </si>
  <si>
    <t>00-84226768</t>
  </si>
  <si>
    <t>♀ Katherine Bell
26 | Bachelor</t>
  </si>
  <si>
    <t>00-84238655</t>
  </si>
  <si>
    <t>♀ Ashley Garcia
60 | Bachelor</t>
  </si>
  <si>
    <t>00-84240710</t>
  </si>
  <si>
    <t>♀ Jennifer Stokes
26 | High School</t>
  </si>
  <si>
    <t>00-84259884</t>
  </si>
  <si>
    <t>♀ Sarah Jones
25 | High School</t>
  </si>
  <si>
    <t>00-84285882</t>
  </si>
  <si>
    <t>♀ Nicholas Walton
34 | PhD</t>
  </si>
  <si>
    <t>▼ Terminated
19/11/2020 - 18/05/2021</t>
  </si>
  <si>
    <t>00-84291824</t>
  </si>
  <si>
    <t>♀ Leslie Walker
36 | PhD</t>
  </si>
  <si>
    <t>00-84304333</t>
  </si>
  <si>
    <t>♀ Christopher Brown
44 | PhD</t>
  </si>
  <si>
    <t>00-84345332</t>
  </si>
  <si>
    <t>♀ Dwayne Hernandez
54 | Master</t>
  </si>
  <si>
    <t>00-84386123</t>
  </si>
  <si>
    <t>▼ Terminated
21/09/2016 - 06/08/2020</t>
  </si>
  <si>
    <t>00-84437458</t>
  </si>
  <si>
    <t>♀ Susan Miller
22 | Master</t>
  </si>
  <si>
    <t>▼ Terminated
14/03/2017 - 20/04/2023</t>
  </si>
  <si>
    <t>00-84464967</t>
  </si>
  <si>
    <t>♀ Kathryn Ramos
47 | High School</t>
  </si>
  <si>
    <t>00-84470967</t>
  </si>
  <si>
    <t>♀ Anna Cook
41 | Bachelor</t>
  </si>
  <si>
    <t>00-84522873</t>
  </si>
  <si>
    <t>♀ Courtney Thomas
45 | Bachelor</t>
  </si>
  <si>
    <t>00-84543280</t>
  </si>
  <si>
    <t>♀ Justin Dunn
42 | Bachelor</t>
  </si>
  <si>
    <t>00-84553181</t>
  </si>
  <si>
    <t>♀ Brittany Young
44 | Bachelor</t>
  </si>
  <si>
    <t>00-84563921</t>
  </si>
  <si>
    <t>♀ Julia Rice
27 | High School</t>
  </si>
  <si>
    <t>00-84593961</t>
  </si>
  <si>
    <t>♀ Bruce Chandler
58 | High School</t>
  </si>
  <si>
    <t>▼ Terminated
07/11/2022 - 06/05/2023</t>
  </si>
  <si>
    <t>00-84597009</t>
  </si>
  <si>
    <t>♀ Mary Calhoun
44 | Bachelor</t>
  </si>
  <si>
    <t>▼ Terminated
30/08/2015 - 11/06/2020</t>
  </si>
  <si>
    <t>00-84599555</t>
  </si>
  <si>
    <t>♀ Angela Thomas
43 | Master</t>
  </si>
  <si>
    <t>00-84615922</t>
  </si>
  <si>
    <t>♀ Heather Nunez
59 | PhD</t>
  </si>
  <si>
    <t>00-84664486</t>
  </si>
  <si>
    <t>♀ Nicole Simmons
32 | Master</t>
  </si>
  <si>
    <t>00-84689357</t>
  </si>
  <si>
    <t>♀ Traci Patterson
38 | High School</t>
  </si>
  <si>
    <t>00-84704673</t>
  </si>
  <si>
    <t>♀ Jonathan Day
61 | Bachelor</t>
  </si>
  <si>
    <t>00-84720067</t>
  </si>
  <si>
    <t>♀ John Bowman
43 | Bachelor</t>
  </si>
  <si>
    <t>00-84734631</t>
  </si>
  <si>
    <t>♀ Sean Warner
31 | Bachelor</t>
  </si>
  <si>
    <t>00-84737376</t>
  </si>
  <si>
    <t>♀ Stephanie Casey
63 | PhD</t>
  </si>
  <si>
    <t>00-84751326</t>
  </si>
  <si>
    <t>♀ Jasmine Harris
46 | Bachelor</t>
  </si>
  <si>
    <t>00-84752529</t>
  </si>
  <si>
    <t>♀ Jacqueline Sutton
45 | Master</t>
  </si>
  <si>
    <t>▼ Terminated
28/01/2017 - 06/08/2022</t>
  </si>
  <si>
    <t>00-84765427</t>
  </si>
  <si>
    <t>♀ Matthew Mason
25 | Bachelor</t>
  </si>
  <si>
    <t>00-84813845</t>
  </si>
  <si>
    <t>♀ Donald Velasquez
38 | Bachelor</t>
  </si>
  <si>
    <t>00-84846712</t>
  </si>
  <si>
    <t>♀ Lori Chapman
40 | Master</t>
  </si>
  <si>
    <t>00-84851157</t>
  </si>
  <si>
    <t>♀ Patrick Leonard
35 | Bachelor</t>
  </si>
  <si>
    <t>00-84853354</t>
  </si>
  <si>
    <t>♀ Emily Nicholson
42 | Bachelor</t>
  </si>
  <si>
    <t>00-84905122</t>
  </si>
  <si>
    <t>♀ Michael Herring
40 | Bachelor</t>
  </si>
  <si>
    <t>00-84908042</t>
  </si>
  <si>
    <t>♀ Robin Brock
52 | Bachelor</t>
  </si>
  <si>
    <t>00-84957616</t>
  </si>
  <si>
    <t>♀ Scott Adams
51 | Bachelor</t>
  </si>
  <si>
    <t>00-84977524</t>
  </si>
  <si>
    <t>♀ Michael Parker
45 | Bachelor</t>
  </si>
  <si>
    <t>00-85099723</t>
  </si>
  <si>
    <t>♀ Christian Elliott
25 | Bachelor</t>
  </si>
  <si>
    <t>▼ Terminated
24/01/2023 - 23/07/2023</t>
  </si>
  <si>
    <t>00-85117177</t>
  </si>
  <si>
    <t>♀ Gary Fox
39 | Bachelor</t>
  </si>
  <si>
    <t>00-85160586</t>
  </si>
  <si>
    <t>♀ Renee Roberts
37 | High School</t>
  </si>
  <si>
    <t>00-85165988</t>
  </si>
  <si>
    <t>♀ Samuel Phillips
33 | Bachelor</t>
  </si>
  <si>
    <t>00-85182173</t>
  </si>
  <si>
    <t>♀ Kristina Lane
23 | Master</t>
  </si>
  <si>
    <t>00-85187117</t>
  </si>
  <si>
    <t>♀ Rebecca Cortez
27 | Bachelor</t>
  </si>
  <si>
    <t>00-85191544</t>
  </si>
  <si>
    <t>♀ Ashley Sparks
38 | High School</t>
  </si>
  <si>
    <t>00-85251955</t>
  </si>
  <si>
    <t>00-85268425</t>
  </si>
  <si>
    <t>♀ Kristen Moss
47 | PhD</t>
  </si>
  <si>
    <t>00-85280948</t>
  </si>
  <si>
    <t>♀ Charles Walsh
41 | Bachelor</t>
  </si>
  <si>
    <t>▼ Terminated
22/05/2018 - 31/05/2020</t>
  </si>
  <si>
    <t>00-85300766</t>
  </si>
  <si>
    <t>♀ Melanie Lee
38 | Bachelor</t>
  </si>
  <si>
    <t>00-85304172</t>
  </si>
  <si>
    <t>♀ Jodi Valentine
25 | Bachelor</t>
  </si>
  <si>
    <t>00-85311217</t>
  </si>
  <si>
    <t>♀ Michael Jordan
57 | High School</t>
  </si>
  <si>
    <t>00-85331621</t>
  </si>
  <si>
    <t>♀ Christine Yoder
34 | Master</t>
  </si>
  <si>
    <t>00-85339864</t>
  </si>
  <si>
    <t>♀ Paul Freeman
48 | Bachelor</t>
  </si>
  <si>
    <t>00-85345921</t>
  </si>
  <si>
    <t>♀ Christina Moore
45 | Bachelor</t>
  </si>
  <si>
    <t>00-85351333</t>
  </si>
  <si>
    <t>♀ Paul Jimenez
33 | Bachelor</t>
  </si>
  <si>
    <t>00-85384682</t>
  </si>
  <si>
    <t>♀ Michael Shepherd
54 | Master</t>
  </si>
  <si>
    <t>00-85402722</t>
  </si>
  <si>
    <t>♀ Jay Smith
63 | Bachelor</t>
  </si>
  <si>
    <t>00-85410537</t>
  </si>
  <si>
    <t>♀ Jacob Barber
22 | Bachelor</t>
  </si>
  <si>
    <t>00-85414925</t>
  </si>
  <si>
    <t>♀ Ryan Osborn
25 | Bachelor</t>
  </si>
  <si>
    <t>00-85460982</t>
  </si>
  <si>
    <t>♀ Sheila Smith
21 | Bachelor</t>
  </si>
  <si>
    <t>00-85493830</t>
  </si>
  <si>
    <t>♀ Eugene Nichols
24 | Bachelor</t>
  </si>
  <si>
    <t>00-85522135</t>
  </si>
  <si>
    <t>00-85544613</t>
  </si>
  <si>
    <t>♀ Laura Lee
49 | Bachelor</t>
  </si>
  <si>
    <t>00-85576096</t>
  </si>
  <si>
    <t>♀ John Williams
42 | High School</t>
  </si>
  <si>
    <t>00-85591614</t>
  </si>
  <si>
    <t>♀ John Mendoza
42 | Master</t>
  </si>
  <si>
    <t>00-85593030</t>
  </si>
  <si>
    <t>♀ Emily Johnson
25 | Bachelor</t>
  </si>
  <si>
    <t>00-85595538</t>
  </si>
  <si>
    <t>♀ Thomas Grant
27 | Bachelor</t>
  </si>
  <si>
    <t>00-85606069</t>
  </si>
  <si>
    <t>♀ Erica Padilla
38 | Bachelor</t>
  </si>
  <si>
    <t>00-85647532</t>
  </si>
  <si>
    <t>♀ Samuel Potts
51 | Bachelor</t>
  </si>
  <si>
    <t>▼ Terminated
28/03/2015 - 24/01/2019</t>
  </si>
  <si>
    <t>00-85655486</t>
  </si>
  <si>
    <t>♀ Taylor Mason
52 | Master</t>
  </si>
  <si>
    <t>00-85751409</t>
  </si>
  <si>
    <t>♀ Robert Soto
26 | Bachelor</t>
  </si>
  <si>
    <t>▼ Terminated
17/03/2022 - 13/09/2022</t>
  </si>
  <si>
    <t>00-85812116</t>
  </si>
  <si>
    <t>♀ William Hale
51 | High School</t>
  </si>
  <si>
    <t>00-85833125</t>
  </si>
  <si>
    <t>♀ James Middleton
63 | High School</t>
  </si>
  <si>
    <t>00-85834657</t>
  </si>
  <si>
    <t>♀ Heather Mcfarland
38 | Bachelor</t>
  </si>
  <si>
    <t>00-85836526</t>
  </si>
  <si>
    <t>♀ Kristin Franco
41 | High School</t>
  </si>
  <si>
    <t>00-85874940</t>
  </si>
  <si>
    <t>♀ Lee Villa
50 | Bachelor</t>
  </si>
  <si>
    <t>00-85876997</t>
  </si>
  <si>
    <t>♀ Kim Finley
50 | Bachelor</t>
  </si>
  <si>
    <t>00-85877745</t>
  </si>
  <si>
    <t>00-85910969</t>
  </si>
  <si>
    <t>00-85920407</t>
  </si>
  <si>
    <t>♀ Kimberly Morrow
26 | Bachelor</t>
  </si>
  <si>
    <t>▼ Terminated
22/05/2020 - 24/06/2021</t>
  </si>
  <si>
    <t>00-86014287</t>
  </si>
  <si>
    <t>♀ Natasha Rodriguez
29 | Bachelor</t>
  </si>
  <si>
    <t>00-86044212</t>
  </si>
  <si>
    <t>♀ Erika Keller
36 | Master</t>
  </si>
  <si>
    <t>00-86059172</t>
  </si>
  <si>
    <t>♀ Henry Soto
56 | Bachelor</t>
  </si>
  <si>
    <t>00-86061476</t>
  </si>
  <si>
    <t>♀ Douglas Quinn
50 | High School</t>
  </si>
  <si>
    <t>00-86082915</t>
  </si>
  <si>
    <t>♀ William Bruce
28 | Bachelor</t>
  </si>
  <si>
    <t>00-86122371</t>
  </si>
  <si>
    <t>♀ Felicia Moore
36 | Bachelor</t>
  </si>
  <si>
    <t>00-86150979</t>
  </si>
  <si>
    <t>♀ Spencer Wright
37 | Bachelor</t>
  </si>
  <si>
    <t>00-86164272</t>
  </si>
  <si>
    <t>♀ Jonathan Gray
44 | Bachelor</t>
  </si>
  <si>
    <t>00-86183158</t>
  </si>
  <si>
    <t>♀ Sean Brown
46 | High School</t>
  </si>
  <si>
    <t>00-86193589</t>
  </si>
  <si>
    <t>♀ Julia Kennedy
55 | Bachelor</t>
  </si>
  <si>
    <t>00-86197740</t>
  </si>
  <si>
    <t>♀ Jamie Beck
31 | Master</t>
  </si>
  <si>
    <t>00-86205634</t>
  </si>
  <si>
    <t>♀ Erica Johnson
54 | Bachelor</t>
  </si>
  <si>
    <t>00-86211608</t>
  </si>
  <si>
    <t>♀ Zachary Arnold
22 | Bachelor</t>
  </si>
  <si>
    <t>▼ Terminated
08/05/2016 - 12/12/2024</t>
  </si>
  <si>
    <t>00-86224438</t>
  </si>
  <si>
    <t>♀ Neil Johnson
44 | Bachelor</t>
  </si>
  <si>
    <t>00-86230551</t>
  </si>
  <si>
    <t>♀ Robert Ortiz
44 | Bachelor</t>
  </si>
  <si>
    <t>▼ Terminated
12/08/2021 - 08/02/2022</t>
  </si>
  <si>
    <t>00-86234095</t>
  </si>
  <si>
    <t>♀ Lindsey White
46 | Master</t>
  </si>
  <si>
    <t>00-86318249</t>
  </si>
  <si>
    <t>♀ Michael Obrien
26 | High School</t>
  </si>
  <si>
    <t>00-86330033</t>
  </si>
  <si>
    <t>♀ Rachael Nelson
27 | High School</t>
  </si>
  <si>
    <t>00-86362294</t>
  </si>
  <si>
    <t>♀ Meghan Valencia
47 | Bachelor</t>
  </si>
  <si>
    <t>00-86391152</t>
  </si>
  <si>
    <t>♀ Amanda Moore
39 | High School</t>
  </si>
  <si>
    <t>00-86397676</t>
  </si>
  <si>
    <t>♀ Jason Salinas
58 | PhD</t>
  </si>
  <si>
    <t>▼ Terminated
12/05/2024 - 08/11/2024</t>
  </si>
  <si>
    <t>00-86409465</t>
  </si>
  <si>
    <t>♀ Brandon Bennett
26 | Master</t>
  </si>
  <si>
    <t>00-86422833</t>
  </si>
  <si>
    <t>♀ Jennifer Richardson
48 | Bachelor</t>
  </si>
  <si>
    <t>00-86427662</t>
  </si>
  <si>
    <t>♀ Michael Thompson
44 | Bachelor</t>
  </si>
  <si>
    <t>00-86439410</t>
  </si>
  <si>
    <t>♀ Adam Boyd
31 | Bachelor</t>
  </si>
  <si>
    <t>00-86518645</t>
  </si>
  <si>
    <t>♀ Edwin Fitzgerald
53 | Bachelor</t>
  </si>
  <si>
    <t>00-86532704</t>
  </si>
  <si>
    <t>♀ Sheila Hernandez
57 | Bachelor</t>
  </si>
  <si>
    <t>00-86560394</t>
  </si>
  <si>
    <t>♀ Alyssa Bennett
41 | Bachelor</t>
  </si>
  <si>
    <t>▼ Terminated
25/06/2024 - 22/12/2024</t>
  </si>
  <si>
    <t>00-86565177</t>
  </si>
  <si>
    <t>♀ Daniel Munoz
46 | Bachelor</t>
  </si>
  <si>
    <t>00-86569490</t>
  </si>
  <si>
    <t>♀ Michael Love
50 | Bachelor</t>
  </si>
  <si>
    <t>00-86593789</t>
  </si>
  <si>
    <t>♀ Tommy Olson
44 | Bachelor</t>
  </si>
  <si>
    <t>00-86602473</t>
  </si>
  <si>
    <t>♀ Jessica Pace
26 | Bachelor</t>
  </si>
  <si>
    <t>00-86638551</t>
  </si>
  <si>
    <t>♀ Faith Blair
37 | Bachelor</t>
  </si>
  <si>
    <t>00-86644106</t>
  </si>
  <si>
    <t>♀ Sarah Campos
41 | High School</t>
  </si>
  <si>
    <t>▼ Terminated
24/09/2020 - 02/09/2022</t>
  </si>
  <si>
    <t>00-86648532</t>
  </si>
  <si>
    <t>00-86680371</t>
  </si>
  <si>
    <t>♀ Alexander Robinson
53 | Master</t>
  </si>
  <si>
    <t>00-86684568</t>
  </si>
  <si>
    <t>♀ Charles Frank
35 | Bachelor</t>
  </si>
  <si>
    <t>00-86706373</t>
  </si>
  <si>
    <t>♀ Tyler Moore
53 | Bachelor</t>
  </si>
  <si>
    <t>00-86727686</t>
  </si>
  <si>
    <t>♀ Brian Hahn
43 | Bachelor</t>
  </si>
  <si>
    <t>00-86764444</t>
  </si>
  <si>
    <t>♀ Bill Oneill
43 | Bachelor</t>
  </si>
  <si>
    <t>00-86793756</t>
  </si>
  <si>
    <t>♀ Christopher Parker
40 | High School</t>
  </si>
  <si>
    <t>00-86807176</t>
  </si>
  <si>
    <t>00-86830962</t>
  </si>
  <si>
    <t>♀ Alicia Rogers
34 | Bachelor</t>
  </si>
  <si>
    <t>00-86840413</t>
  </si>
  <si>
    <t>♀ Adrienne Spence
38 | Bachelor</t>
  </si>
  <si>
    <t>00-86842305</t>
  </si>
  <si>
    <t>♀ Anthony Hamilton
53 | Bachelor</t>
  </si>
  <si>
    <t>00-86862400</t>
  </si>
  <si>
    <t>♀ Kelly Ramos
50 | Master</t>
  </si>
  <si>
    <t>00-86868988</t>
  </si>
  <si>
    <t>♀ Deborah Lynch
29 | Bachelor</t>
  </si>
  <si>
    <t>00-86875315</t>
  </si>
  <si>
    <t>♀ Ashley Melendez
38 | High School</t>
  </si>
  <si>
    <t>00-86924129</t>
  </si>
  <si>
    <t>♀ Andrea Sanchez
29 | High School</t>
  </si>
  <si>
    <t>00-86974571</t>
  </si>
  <si>
    <t>♀ Eugene Martinez
33 | Bachelor</t>
  </si>
  <si>
    <t>00-86989557</t>
  </si>
  <si>
    <t>♀ Virginia Johnson
29 | Bachelor</t>
  </si>
  <si>
    <t>00-87023573</t>
  </si>
  <si>
    <t>♀ Micheal Solis
24 | Bachelor</t>
  </si>
  <si>
    <t>00-87025433</t>
  </si>
  <si>
    <t>♀ Jacob Wilkinson
21 | Bachelor</t>
  </si>
  <si>
    <t>▼ Terminated
29/08/2019 - 25/02/2020</t>
  </si>
  <si>
    <t>00-87034049</t>
  </si>
  <si>
    <t>♀ Todd Hodges
62 | Bachelor</t>
  </si>
  <si>
    <t>00-87058874</t>
  </si>
  <si>
    <t>♀ Dominic Tyler
50 | Bachelor</t>
  </si>
  <si>
    <t>▼ Terminated
11/01/2017 - 24/04/2020</t>
  </si>
  <si>
    <t>00-87066247</t>
  </si>
  <si>
    <t>00-87070198</t>
  </si>
  <si>
    <t>♀ Joseph Olson
38 | Master</t>
  </si>
  <si>
    <t>00-87086107</t>
  </si>
  <si>
    <t>00-87118971</t>
  </si>
  <si>
    <t>♀ Blake Frank
26 | Bachelor</t>
  </si>
  <si>
    <t>00-87132010</t>
  </si>
  <si>
    <t>♀ John Vang
46 | High School</t>
  </si>
  <si>
    <t>00-87142195</t>
  </si>
  <si>
    <t>♀ Jose Simmons
64 | High School</t>
  </si>
  <si>
    <t>00-87203186</t>
  </si>
  <si>
    <t>♀ Carrie Wright
44 | Bachelor</t>
  </si>
  <si>
    <t>00-87205227</t>
  </si>
  <si>
    <t>♀ Benjamin Brady
41 | Bachelor</t>
  </si>
  <si>
    <t>00-87207907</t>
  </si>
  <si>
    <t>♀ James Soto
48 | Bachelor</t>
  </si>
  <si>
    <t>00-87217700</t>
  </si>
  <si>
    <t>00-87266743</t>
  </si>
  <si>
    <t>♀ Ariana Kline
41 | Bachelor</t>
  </si>
  <si>
    <t>00-87267850</t>
  </si>
  <si>
    <t>♀ William Leon
27 | High School</t>
  </si>
  <si>
    <t>▼ Terminated
06/11/2018 - 05/05/2019</t>
  </si>
  <si>
    <t>00-87270408</t>
  </si>
  <si>
    <t>♀ Leslie Sanchez
29 | High School</t>
  </si>
  <si>
    <t>00-87311859</t>
  </si>
  <si>
    <t>♀ Benjamin Bowers
40 | PhD</t>
  </si>
  <si>
    <t>00-87338673</t>
  </si>
  <si>
    <t>♀ Jason Miller
37 | Master</t>
  </si>
  <si>
    <t>00-87388161</t>
  </si>
  <si>
    <t>♀ Margaret Marks
37 | High School</t>
  </si>
  <si>
    <t>00-87424000</t>
  </si>
  <si>
    <t>♀ Mary Vaughn
50 | Bachelor</t>
  </si>
  <si>
    <t>00-87424245</t>
  </si>
  <si>
    <t>♀ Michael Montoya
51 | Bachelor</t>
  </si>
  <si>
    <t>00-87424312</t>
  </si>
  <si>
    <t>♀ Allison Tyler
44 | Bachelor</t>
  </si>
  <si>
    <t>00-87425465</t>
  </si>
  <si>
    <t>♀ Sarah Miller
37 | Bachelor</t>
  </si>
  <si>
    <t>00-87446237</t>
  </si>
  <si>
    <t>♀ Yolanda Greene
57 | PhD</t>
  </si>
  <si>
    <t>00-87460336</t>
  </si>
  <si>
    <t>♀ Natalie Patterson
35 | Bachelor</t>
  </si>
  <si>
    <t>00-87468921</t>
  </si>
  <si>
    <t>♀ Jose Brown
52 | Bachelor</t>
  </si>
  <si>
    <t>00-87485535</t>
  </si>
  <si>
    <t>♀ Robin Miller
36 | Bachelor</t>
  </si>
  <si>
    <t>00-87496999</t>
  </si>
  <si>
    <t>♀ Nicole Parker
48 | Bachelor</t>
  </si>
  <si>
    <t>00-87524851</t>
  </si>
  <si>
    <t>♀ Joy Potts
36 | Bachelor</t>
  </si>
  <si>
    <t>00-87565391</t>
  </si>
  <si>
    <t>♀ Laura Parker
63 | Bachelor</t>
  </si>
  <si>
    <t>00-87595788</t>
  </si>
  <si>
    <t>♀ Patrick Peterson
62 | High School</t>
  </si>
  <si>
    <t>00-87600317</t>
  </si>
  <si>
    <t>♀ Jared Barrett
47 | Bachelor</t>
  </si>
  <si>
    <t>00-87602817</t>
  </si>
  <si>
    <t>♀ Kelly Long
48 | High School</t>
  </si>
  <si>
    <t>00-87603784</t>
  </si>
  <si>
    <t>00-87632976</t>
  </si>
  <si>
    <t>♀ Christina Hammond
42 | PhD</t>
  </si>
  <si>
    <t>00-87771867</t>
  </si>
  <si>
    <t>♀ Matthew Moss
41 | Master</t>
  </si>
  <si>
    <t>00-87796412</t>
  </si>
  <si>
    <t>♀ Sharon Perry
24 | High School</t>
  </si>
  <si>
    <t>00-87808888</t>
  </si>
  <si>
    <t>♀ Zachary Lawrence
25 | Bachelor</t>
  </si>
  <si>
    <t>00-87862305</t>
  </si>
  <si>
    <t>♀ Stephen Foley
54 | Bachelor</t>
  </si>
  <si>
    <t>00-87862664</t>
  </si>
  <si>
    <t>♀ Kelly Hernandez
64 | High School</t>
  </si>
  <si>
    <t>00-87902618</t>
  </si>
  <si>
    <t>♀ Diane Houston
38 | Bachelor</t>
  </si>
  <si>
    <t>00-87915846</t>
  </si>
  <si>
    <t>♀ Karen Parsons
32 | Bachelor</t>
  </si>
  <si>
    <t>▼ Terminated
24/02/2022 - 23/08/2022</t>
  </si>
  <si>
    <t>00-87926745</t>
  </si>
  <si>
    <t>♀ Elizabeth Larson
31 | Bachelor</t>
  </si>
  <si>
    <t>00-87935179</t>
  </si>
  <si>
    <t>♀ Kylie Jones
21 | High School</t>
  </si>
  <si>
    <t>00-87969595</t>
  </si>
  <si>
    <t>♀ Sandra Gill
60 | Bachelor</t>
  </si>
  <si>
    <t>00-88034525</t>
  </si>
  <si>
    <t>♀ Randall Dominguez
25 | Bachelor</t>
  </si>
  <si>
    <t>00-88051323</t>
  </si>
  <si>
    <t>♀ Cheryl Lopez
61 | Bachelor</t>
  </si>
  <si>
    <t>00-88056420</t>
  </si>
  <si>
    <t>♀ Susan Lozano
46 | Master</t>
  </si>
  <si>
    <t>00-88069593</t>
  </si>
  <si>
    <t>♀ Martin Singh
26 | Bachelor</t>
  </si>
  <si>
    <t>00-88077298</t>
  </si>
  <si>
    <t>♀ Gregory Francis
43 | Master</t>
  </si>
  <si>
    <t>00-88099509</t>
  </si>
  <si>
    <t>♀ Jessica Middleton
33 | Bachelor</t>
  </si>
  <si>
    <t>00-88112812</t>
  </si>
  <si>
    <t>♀ Diane Miller
49 | Master</t>
  </si>
  <si>
    <t>00-88115343</t>
  </si>
  <si>
    <t>♀ Amanda Weiss
42 | Bachelor</t>
  </si>
  <si>
    <t>00-88129206</t>
  </si>
  <si>
    <t>♀ Sarah Gallagher
36 | Bachelor</t>
  </si>
  <si>
    <t>00-88150391</t>
  </si>
  <si>
    <t>♀ John Reilly
44 | Master</t>
  </si>
  <si>
    <t>00-88176784</t>
  </si>
  <si>
    <t>00-88190778</t>
  </si>
  <si>
    <t>♀ Robin Dominguez
30 | Bachelor</t>
  </si>
  <si>
    <t>00-88212291</t>
  </si>
  <si>
    <t>♀ Patricia Quinn
33 | Bachelor</t>
  </si>
  <si>
    <t>00-88222933</t>
  </si>
  <si>
    <t>♀ Michelle Wells
53 | Bachelor</t>
  </si>
  <si>
    <t>00-88268756</t>
  </si>
  <si>
    <t>♀ Mitchell Hoffman
52 | Master</t>
  </si>
  <si>
    <t>▼ Terminated
04/05/2019 - 30/12/2021</t>
  </si>
  <si>
    <t>00-88273836</t>
  </si>
  <si>
    <t>♀ Richard Rangel
42 | Bachelor</t>
  </si>
  <si>
    <t>00-88301137</t>
  </si>
  <si>
    <t>♀ Dawn Cook
50 | Bachelor</t>
  </si>
  <si>
    <t>00-88310524</t>
  </si>
  <si>
    <t>♀ Jennifer Tran
40 | Master</t>
  </si>
  <si>
    <t>00-88339686</t>
  </si>
  <si>
    <t>♀ Heather Chapman
51 | Bachelor</t>
  </si>
  <si>
    <t>00-88347188</t>
  </si>
  <si>
    <t>♀ Anthony Duncan
30 | PhD</t>
  </si>
  <si>
    <t>00-88380820</t>
  </si>
  <si>
    <t>♀ John Ramirez
23 | Bachelor</t>
  </si>
  <si>
    <t>00-88393811</t>
  </si>
  <si>
    <t>♀ Steven Ramos
29 | Bachelor</t>
  </si>
  <si>
    <t>00-88400641</t>
  </si>
  <si>
    <t>♀ Catherine Joseph
31 | Bachelor</t>
  </si>
  <si>
    <t>00-88402053</t>
  </si>
  <si>
    <t>♀ Scott Smith
41 | Master</t>
  </si>
  <si>
    <t>00-88424329</t>
  </si>
  <si>
    <t>♀ Elizabeth Reyes
43 | Bachelor</t>
  </si>
  <si>
    <t>00-88426937</t>
  </si>
  <si>
    <t>♀ Diana Yoder
26 | High School</t>
  </si>
  <si>
    <t>00-88458610</t>
  </si>
  <si>
    <t>♀ David Peters
29 | Bachelor</t>
  </si>
  <si>
    <t>00-88463726</t>
  </si>
  <si>
    <t>♀ William Alexander
46 | PhD</t>
  </si>
  <si>
    <t>00-88466030</t>
  </si>
  <si>
    <t>♀ Andrea Green
43 | Master</t>
  </si>
  <si>
    <t>00-88511877</t>
  </si>
  <si>
    <t>♀ Jimmy Grant
28 | Bachelor</t>
  </si>
  <si>
    <t>00-88514495</t>
  </si>
  <si>
    <t>♀ Jordan Simpson
38 | Bachelor</t>
  </si>
  <si>
    <t>00-88522560</t>
  </si>
  <si>
    <t>♀ Edward Rogers
38 | Bachelor</t>
  </si>
  <si>
    <t>00-88528134</t>
  </si>
  <si>
    <t>♀ Charles David
39 | Master</t>
  </si>
  <si>
    <t>00-88533572</t>
  </si>
  <si>
    <t>♀ Adam Miller
42 | Bachelor</t>
  </si>
  <si>
    <t>00-88537126</t>
  </si>
  <si>
    <t>00-88541092</t>
  </si>
  <si>
    <t>♀ Felicia Bruce
53 | High School</t>
  </si>
  <si>
    <t>00-88577462</t>
  </si>
  <si>
    <t>♀ Jamie Harris
44 | Master</t>
  </si>
  <si>
    <t>00-88595333</t>
  </si>
  <si>
    <t>♀ Samuel Salas
25 | Bachelor</t>
  </si>
  <si>
    <t>00-88608288</t>
  </si>
  <si>
    <t>♀ Marcus Lane
65 | Bachelor</t>
  </si>
  <si>
    <t>00-88614521</t>
  </si>
  <si>
    <t>♀ Jasmin Brown
38 | High School</t>
  </si>
  <si>
    <t>00-88653825</t>
  </si>
  <si>
    <t>♀ John Dawson
43 | Master</t>
  </si>
  <si>
    <t>▼ Terminated
17/11/2016 - 29/04/2021</t>
  </si>
  <si>
    <t>00-88662348</t>
  </si>
  <si>
    <t>♀ Malik Rivera
39 | Bachelor</t>
  </si>
  <si>
    <t>00-88667527</t>
  </si>
  <si>
    <t>♀ Robert Taylor
42 | Bachelor</t>
  </si>
  <si>
    <t>▼ Terminated
30/05/2017 - 06/07/2022</t>
  </si>
  <si>
    <t>00-88709772</t>
  </si>
  <si>
    <t>♀ Erin Jones
53 | Bachelor</t>
  </si>
  <si>
    <t>00-88775038</t>
  </si>
  <si>
    <t>♀ Scott Perez
39 | Master</t>
  </si>
  <si>
    <t>00-88802221</t>
  </si>
  <si>
    <t>♀ Samantha Kelley
44 | Master</t>
  </si>
  <si>
    <t>00-88809974</t>
  </si>
  <si>
    <t>♀ Michelle Walton
44 | Bachelor</t>
  </si>
  <si>
    <t>00-88816559</t>
  </si>
  <si>
    <t>♀ Ryan Brewer
49 | Bachelor</t>
  </si>
  <si>
    <t>00-88862539</t>
  </si>
  <si>
    <t>♀ Marcus Cordova
54 | Bachelor</t>
  </si>
  <si>
    <t>▼ Terminated
06/06/2017 - 15/04/2020</t>
  </si>
  <si>
    <t>00-88866745</t>
  </si>
  <si>
    <t>♀ David Garcia
22 | Master</t>
  </si>
  <si>
    <t>00-88870241</t>
  </si>
  <si>
    <t>♀ Amanda Morgan
42 | High School</t>
  </si>
  <si>
    <t>00-88874493</t>
  </si>
  <si>
    <t>♀ Darren Griffin
21 | High School</t>
  </si>
  <si>
    <t>00-88896855</t>
  </si>
  <si>
    <t>♀ William Brown
36 | Bachelor</t>
  </si>
  <si>
    <t>00-88963137</t>
  </si>
  <si>
    <t>♀ Jenna Rogers
60 | Master</t>
  </si>
  <si>
    <t>00-89004075</t>
  </si>
  <si>
    <t>♀ Justin Taylor
44 | High School</t>
  </si>
  <si>
    <t>00-89014190</t>
  </si>
  <si>
    <t>♀ Heidi Cherry
51 | PhD</t>
  </si>
  <si>
    <t>00-89060695</t>
  </si>
  <si>
    <t>♀ Stephen Madden
47 | Bachelor</t>
  </si>
  <si>
    <t>00-89129152</t>
  </si>
  <si>
    <t>♀ Aaron Walker
29 | Bachelor</t>
  </si>
  <si>
    <t>00-89173318</t>
  </si>
  <si>
    <t>♀ Amber Sandoval
27 | Bachelor</t>
  </si>
  <si>
    <t>00-89185430</t>
  </si>
  <si>
    <t>♀ Margaret Nelson
33 | Bachelor</t>
  </si>
  <si>
    <t>00-89193333</t>
  </si>
  <si>
    <t>♀ James Wilson
29 | Bachelor</t>
  </si>
  <si>
    <t>00-89228847</t>
  </si>
  <si>
    <t>♀ Charles Smith
38 | Bachelor</t>
  </si>
  <si>
    <t>00-89231027</t>
  </si>
  <si>
    <t>♀ Kelly Garrison
43 | Bachelor</t>
  </si>
  <si>
    <t>00-89236172</t>
  </si>
  <si>
    <t>♀ Joel Hernandez
36 | Bachelor</t>
  </si>
  <si>
    <t>00-89246161</t>
  </si>
  <si>
    <t>♀ Shelia Yang
47 | Bachelor</t>
  </si>
  <si>
    <t>00-89246165</t>
  </si>
  <si>
    <t>♀ Allen Graham
53 | Bachelor</t>
  </si>
  <si>
    <t>00-89286521</t>
  </si>
  <si>
    <t>♀ Gregory Shelton
33 | High School</t>
  </si>
  <si>
    <t>00-89287426</t>
  </si>
  <si>
    <t>♀ Jessica Reeves
24 | Master</t>
  </si>
  <si>
    <t>00-89328380</t>
  </si>
  <si>
    <t>♀ John Moreno
34 | Master</t>
  </si>
  <si>
    <t>00-89345641</t>
  </si>
  <si>
    <t>00-89370781</t>
  </si>
  <si>
    <t>♀ Scott Lyons
29 | Bachelor</t>
  </si>
  <si>
    <t>00-89398528</t>
  </si>
  <si>
    <t>♀ Joseph Black
52 | High School</t>
  </si>
  <si>
    <t>00-89415669</t>
  </si>
  <si>
    <t>♀ Olivia Garcia
55 | Master</t>
  </si>
  <si>
    <t>00-89431668</t>
  </si>
  <si>
    <t>♀ Ann Wilson
32 | PhD</t>
  </si>
  <si>
    <t>00-89438978</t>
  </si>
  <si>
    <t>♀ Elizabeth Weber
41 | High School</t>
  </si>
  <si>
    <t>00-89445871</t>
  </si>
  <si>
    <t>♀ Michael Harmon
50 | PhD</t>
  </si>
  <si>
    <t>00-89472028</t>
  </si>
  <si>
    <t>00-89479708</t>
  </si>
  <si>
    <t>♀ Morgan Hayes
50 | High School</t>
  </si>
  <si>
    <t>00-89498261</t>
  </si>
  <si>
    <t>♀ Dana Stevens
31 | High School</t>
  </si>
  <si>
    <t>00-89513946</t>
  </si>
  <si>
    <t>♀ Billy Johnson
54 | High School</t>
  </si>
  <si>
    <t>00-89520597</t>
  </si>
  <si>
    <t>♀ Kenneth Price
43 | High School</t>
  </si>
  <si>
    <t>▼ Terminated
13/12/2017 - 14/06/2019</t>
  </si>
  <si>
    <t>00-89583095</t>
  </si>
  <si>
    <t>♀ Craig Chapman
61 | Bachelor</t>
  </si>
  <si>
    <t>00-89583788</t>
  </si>
  <si>
    <t>00-89606147</t>
  </si>
  <si>
    <t>♀ Michael Mccarthy
33 | Bachelor</t>
  </si>
  <si>
    <t>00-89611948</t>
  </si>
  <si>
    <t>♀ Melissa Ellis
60 | High School</t>
  </si>
  <si>
    <t>00-89614758</t>
  </si>
  <si>
    <t>♀ Tony Jones
47 | Bachelor</t>
  </si>
  <si>
    <t>00-89699265</t>
  </si>
  <si>
    <t>♀ Kristina Robinson
36 | Bachelor</t>
  </si>
  <si>
    <t>00-89715350</t>
  </si>
  <si>
    <t>♀ Raymond Perez
37 | Master</t>
  </si>
  <si>
    <t>00-89715904</t>
  </si>
  <si>
    <t>♀ Alexander Gutierrez
53 | Bachelor</t>
  </si>
  <si>
    <t>▼ Terminated
29/10/2016 - 27/04/2017</t>
  </si>
  <si>
    <t>00-89731929</t>
  </si>
  <si>
    <t>♀ Tina Flores
44 | Bachelor</t>
  </si>
  <si>
    <t>00-89752745</t>
  </si>
  <si>
    <t>♀ Christina Wu
63 | High School</t>
  </si>
  <si>
    <t>00-89785102</t>
  </si>
  <si>
    <t>♀ Katelyn Archer
64 | High School</t>
  </si>
  <si>
    <t>00-89819497</t>
  </si>
  <si>
    <t>♀ Ian Lewis
58 | High School</t>
  </si>
  <si>
    <t>00-89877290</t>
  </si>
  <si>
    <t>♀ Jeffrey Jenkins
22 | Bachelor</t>
  </si>
  <si>
    <t>00-89898336</t>
  </si>
  <si>
    <t>♀ Jessica Roach
41 | Bachelor</t>
  </si>
  <si>
    <t>00-89932574</t>
  </si>
  <si>
    <t>♀ Margaret Morris
59 | Bachelor</t>
  </si>
  <si>
    <t>00-89959344</t>
  </si>
  <si>
    <t>♀ Timothy Merritt
54 | Bachelor</t>
  </si>
  <si>
    <t>00-89961933</t>
  </si>
  <si>
    <t>♀ Desiree Diaz
53 | High School</t>
  </si>
  <si>
    <t>00-89971987</t>
  </si>
  <si>
    <t>♀ Charles Le
53 | Master</t>
  </si>
  <si>
    <t>00-89978790</t>
  </si>
  <si>
    <t>♀ Ross Silva
22 | Bachelor</t>
  </si>
  <si>
    <t>▼ Terminated
20/05/2024 - 16/11/2024</t>
  </si>
  <si>
    <t>00-89984645</t>
  </si>
  <si>
    <t>♀ Christina Velez
47 | Master</t>
  </si>
  <si>
    <t>00-89992496</t>
  </si>
  <si>
    <t>♀ Jacqueline Atkins
38 | Master</t>
  </si>
  <si>
    <t>00-90003898</t>
  </si>
  <si>
    <t>♀ Brenda Foster
52 | High School</t>
  </si>
  <si>
    <t>00-90042177</t>
  </si>
  <si>
    <t>♀ Michael Ochoa
21 | Bachelor</t>
  </si>
  <si>
    <t>00-90044318</t>
  </si>
  <si>
    <t>♀ Joanna Tanner
59 | Master</t>
  </si>
  <si>
    <t>00-90044457</t>
  </si>
  <si>
    <t>♀ Kathy Norris
65 | Bachelor</t>
  </si>
  <si>
    <t>00-90161060</t>
  </si>
  <si>
    <t>▼ Terminated
27/09/2018 - 07/05/2024</t>
  </si>
  <si>
    <t>00-90166601</t>
  </si>
  <si>
    <t>♀ Sierra Rodriguez
52 | Bachelor</t>
  </si>
  <si>
    <t>00-90197611</t>
  </si>
  <si>
    <t>♀ Amy Hartman
30 | Bachelor</t>
  </si>
  <si>
    <t>00-90203261</t>
  </si>
  <si>
    <t>♀ Gabriela Wallace
58 | Bachelor</t>
  </si>
  <si>
    <t>00-90206794</t>
  </si>
  <si>
    <t>♀ Dennis Mejia
27 | Bachelor</t>
  </si>
  <si>
    <t>00-90222197</t>
  </si>
  <si>
    <t>♀ Gabriel Jenkins
43 | PhD</t>
  </si>
  <si>
    <t>00-90242117</t>
  </si>
  <si>
    <t>♀ Douglas Weaver
25 | Bachelor</t>
  </si>
  <si>
    <t>00-90244451</t>
  </si>
  <si>
    <t>♀ Kathryn Bush
22 | Master</t>
  </si>
  <si>
    <t>00-90253323</t>
  </si>
  <si>
    <t>♀ Amanda Morrow
43 | High School</t>
  </si>
  <si>
    <t>▼ Terminated
07/04/2019 - 17/11/2022</t>
  </si>
  <si>
    <t>00-90282015</t>
  </si>
  <si>
    <t>♀ Nicole Fletcher
51 | Master</t>
  </si>
  <si>
    <t>00-90286041</t>
  </si>
  <si>
    <t>♀ Kyle Nguyen
65 | High School</t>
  </si>
  <si>
    <t>00-90292116</t>
  </si>
  <si>
    <t>♀ Courtney Dean
46 | Bachelor</t>
  </si>
  <si>
    <t>00-90301439</t>
  </si>
  <si>
    <t>♀ Laurie Edwards
29 | Bachelor</t>
  </si>
  <si>
    <t>00-90353461</t>
  </si>
  <si>
    <t>♀ Emily Young
51 | High School</t>
  </si>
  <si>
    <t>00-90402724</t>
  </si>
  <si>
    <t>00-90473708</t>
  </si>
  <si>
    <t>♀ Emily Rogers
51 | Bachelor</t>
  </si>
  <si>
    <t>00-90474782</t>
  </si>
  <si>
    <t>♀ Victor Montoya
27 | Bachelor</t>
  </si>
  <si>
    <t>00-90501614</t>
  </si>
  <si>
    <t>♀ Shawn Smith
29 | PhD</t>
  </si>
  <si>
    <t>00-90519326</t>
  </si>
  <si>
    <t>♀ Joseph Young
26 | High School</t>
  </si>
  <si>
    <t>00-90566532</t>
  </si>
  <si>
    <t>♀ Natalie Lewis
44 | Bachelor</t>
  </si>
  <si>
    <t>00-90585882</t>
  </si>
  <si>
    <t>♀ Matthew Orozco
23 | Bachelor</t>
  </si>
  <si>
    <t>00-90589106</t>
  </si>
  <si>
    <t>♀ Jeremy Cox
50 | Master</t>
  </si>
  <si>
    <t>00-90627301</t>
  </si>
  <si>
    <t>♀ Kathleen Bowen
24 | High School</t>
  </si>
  <si>
    <t>00-90648127</t>
  </si>
  <si>
    <t>00-90655868</t>
  </si>
  <si>
    <t>♀ Christina Martinez
50 | Bachelor</t>
  </si>
  <si>
    <t>00-90696029</t>
  </si>
  <si>
    <t>♀ Stephanie Reynolds
47 | Bachelor</t>
  </si>
  <si>
    <t>00-90745350</t>
  </si>
  <si>
    <t>♀ Alexander Davis
52 | Bachelor</t>
  </si>
  <si>
    <t>00-90745413</t>
  </si>
  <si>
    <t>♀ Jordan Perkins
25 | Bachelor</t>
  </si>
  <si>
    <t>00-90771986</t>
  </si>
  <si>
    <t>♀ Patrick Hernandez
61 | PhD</t>
  </si>
  <si>
    <t>00-90776162</t>
  </si>
  <si>
    <t>♀ Emily Wilson
48 | Bachelor</t>
  </si>
  <si>
    <t>00-90801586</t>
  </si>
  <si>
    <t>♀ Jeffery Wagner
39 | Bachelor</t>
  </si>
  <si>
    <t>00-90828833</t>
  </si>
  <si>
    <t>♀ Lauren Wells
24 | Bachelor</t>
  </si>
  <si>
    <t>00-90829458</t>
  </si>
  <si>
    <t>♀ Jacqueline Zamora
50 | Bachelor</t>
  </si>
  <si>
    <t>00-90869462</t>
  </si>
  <si>
    <t>♀ Nicole Wood
62 | High School</t>
  </si>
  <si>
    <t>00-90931259</t>
  </si>
  <si>
    <t>♀ Fernando Clark
43 | Master</t>
  </si>
  <si>
    <t>00-90937930</t>
  </si>
  <si>
    <t>♀ Steven Perez
43 | Bachelor</t>
  </si>
  <si>
    <t>00-90954568</t>
  </si>
  <si>
    <t>♀ Laura Miller
33 | Bachelor</t>
  </si>
  <si>
    <t>00-90966708</t>
  </si>
  <si>
    <t>♀ Rebecca Allen
24 | Bachelor</t>
  </si>
  <si>
    <t>00-90985229</t>
  </si>
  <si>
    <t>♀ Brianna Chang
37 | Bachelor</t>
  </si>
  <si>
    <t>00-91002225</t>
  </si>
  <si>
    <t>♀ Brian Graham
40 | Master</t>
  </si>
  <si>
    <t>00-91017646</t>
  </si>
  <si>
    <t>♀ Thomas Garrison
39 | High School</t>
  </si>
  <si>
    <t>00-91039410</t>
  </si>
  <si>
    <t>♀ Frank Underwood
45 | High School</t>
  </si>
  <si>
    <t>00-91084098</t>
  </si>
  <si>
    <t>♀ Daniel Dixon
28 | Bachelor</t>
  </si>
  <si>
    <t>00-91090807</t>
  </si>
  <si>
    <t>♀ Sherry Smith
27 | Bachelor</t>
  </si>
  <si>
    <t>00-91156554</t>
  </si>
  <si>
    <t>00-91163313</t>
  </si>
  <si>
    <t>♀ Colleen Riley
23 | Bachelor</t>
  </si>
  <si>
    <t>00-91165232</t>
  </si>
  <si>
    <t>♀ April Fields
57 | Bachelor</t>
  </si>
  <si>
    <t>00-91181379</t>
  </si>
  <si>
    <t>♀ Andrew Nicholson
47 | Bachelor</t>
  </si>
  <si>
    <t>00-91214453</t>
  </si>
  <si>
    <t>♀ Carrie Hernandez
22 | High School</t>
  </si>
  <si>
    <t>▼ Terminated
01/02/2017 - 24/12/2021</t>
  </si>
  <si>
    <t>00-91217712</t>
  </si>
  <si>
    <t>♀ Linda Davis
46 | Bachelor</t>
  </si>
  <si>
    <t>00-91223137</t>
  </si>
  <si>
    <t>♀ Kristen Peterson
44 | Bachelor</t>
  </si>
  <si>
    <t>00-91228073</t>
  </si>
  <si>
    <t>♀ Jonathan Dixon
45 | Master</t>
  </si>
  <si>
    <t>00-91236074</t>
  </si>
  <si>
    <t>♀ Joshua King
31 | Bachelor</t>
  </si>
  <si>
    <t>00-91269754</t>
  </si>
  <si>
    <t>♀ Tracy Lane
22 | Bachelor</t>
  </si>
  <si>
    <t>00-91271137</t>
  </si>
  <si>
    <t>♀ Derrick Nolan
64 | High School</t>
  </si>
  <si>
    <t>00-91274963</t>
  </si>
  <si>
    <t>♀ Charles Sanchez
28 | High School</t>
  </si>
  <si>
    <t>00-91294213</t>
  </si>
  <si>
    <t>♀ Austin Kelly
58 | Bachelor</t>
  </si>
  <si>
    <t>00-91329718</t>
  </si>
  <si>
    <t>♀ Crystal Hess
59 | Master</t>
  </si>
  <si>
    <t>00-91350587</t>
  </si>
  <si>
    <t>♀ Heather Williams
31 | Bachelor</t>
  </si>
  <si>
    <t>00-91358455</t>
  </si>
  <si>
    <t>♀ Raymond Pugh
29 | Bachelor</t>
  </si>
  <si>
    <t>00-91408752</t>
  </si>
  <si>
    <t>♀ Jason Graham
45 | Bachelor</t>
  </si>
  <si>
    <t>00-91412223</t>
  </si>
  <si>
    <t>♀ Diane Hopkins
44 | High School</t>
  </si>
  <si>
    <t>00-91413784</t>
  </si>
  <si>
    <t>♀ Alyssa Turner
40 | Bachelor</t>
  </si>
  <si>
    <t>00-91439883</t>
  </si>
  <si>
    <t>♀ Stephanie Wood
36 | PhD</t>
  </si>
  <si>
    <t>00-91444950</t>
  </si>
  <si>
    <t>♀ Edward Archer
33 | High School</t>
  </si>
  <si>
    <t>00-91456926</t>
  </si>
  <si>
    <t>♀ Raymond Herrera
49 | Master</t>
  </si>
  <si>
    <t>00-91460345</t>
  </si>
  <si>
    <t>▼ Terminated
11/01/2020 - 09/07/2020</t>
  </si>
  <si>
    <t>00-91515784</t>
  </si>
  <si>
    <t>♀ Steve Mitchell
27 | Bachelor</t>
  </si>
  <si>
    <t>00-91580498</t>
  </si>
  <si>
    <t>♀ Jose Thompson
31 | Bachelor</t>
  </si>
  <si>
    <t>00-91620278</t>
  </si>
  <si>
    <t>♀ Jennifer Lopez
52 | High School</t>
  </si>
  <si>
    <t>00-91639621</t>
  </si>
  <si>
    <t>♀ Andrew Turner
50 | Master</t>
  </si>
  <si>
    <t>00-91644753</t>
  </si>
  <si>
    <t>00-91708236</t>
  </si>
  <si>
    <t>♀ Becky Benton
46 | High School</t>
  </si>
  <si>
    <t>00-91712078</t>
  </si>
  <si>
    <t>♀ Holly Ochoa
21 | High School</t>
  </si>
  <si>
    <t>00-91722503</t>
  </si>
  <si>
    <t>♀ Steve Miller
24 | Master</t>
  </si>
  <si>
    <t>▼ Terminated
01/05/2020 - 28/10/2020</t>
  </si>
  <si>
    <t>00-91729035</t>
  </si>
  <si>
    <t>♀ Gina Martinez
63 | Bachelor</t>
  </si>
  <si>
    <t>00-91793674</t>
  </si>
  <si>
    <t>♀ Anna Baker
52 | Bachelor</t>
  </si>
  <si>
    <t>00-91846696</t>
  </si>
  <si>
    <t>♀ Shannon Perez
36 | Master</t>
  </si>
  <si>
    <t>▼ Terminated
12/05/2017 - 14/10/2018</t>
  </si>
  <si>
    <t>00-91923337</t>
  </si>
  <si>
    <t>♀ Nicole Castaneda
59 | Bachelor</t>
  </si>
  <si>
    <t>00-91932582</t>
  </si>
  <si>
    <t>♀ Chad Randall
50 | Bachelor</t>
  </si>
  <si>
    <t>00-91945021</t>
  </si>
  <si>
    <t>♀ Devin Barker
55 | PhD</t>
  </si>
  <si>
    <t>00-91949659</t>
  </si>
  <si>
    <t>♀ Stephen Jackson
27 | Bachelor</t>
  </si>
  <si>
    <t>00-91981777</t>
  </si>
  <si>
    <t>♀ Corey Morris
53 | Bachelor</t>
  </si>
  <si>
    <t>00-92058877</t>
  </si>
  <si>
    <t>♀ John Woods
24 | Bachelor</t>
  </si>
  <si>
    <t>00-92059030</t>
  </si>
  <si>
    <t>♀ Robert Johnson
63 | Bachelor</t>
  </si>
  <si>
    <t>00-92186957</t>
  </si>
  <si>
    <t>♀ Daniel Mcdonald
49 | Bachelor</t>
  </si>
  <si>
    <t>00-92201431</t>
  </si>
  <si>
    <t>♀ Nathan Lynch
55 | Bachelor</t>
  </si>
  <si>
    <t>00-92240163</t>
  </si>
  <si>
    <t>♀ Tammy Bonilla
41 | High School</t>
  </si>
  <si>
    <t>00-92242860</t>
  </si>
  <si>
    <t>00-92243262</t>
  </si>
  <si>
    <t>♀ Michael Cook
21 | Bachelor</t>
  </si>
  <si>
    <t>00-92264436</t>
  </si>
  <si>
    <t>♀ Erin Jackson
52 | Bachelor</t>
  </si>
  <si>
    <t>00-92280734</t>
  </si>
  <si>
    <t>♀ Jessica Humphrey
41 | High School</t>
  </si>
  <si>
    <t>00-92405160</t>
  </si>
  <si>
    <t>♀ Denise Gonzalez
20 | Bachelor</t>
  </si>
  <si>
    <t>00-92423989</t>
  </si>
  <si>
    <t>▼ Terminated
03/10/2021 - 01/04/2022</t>
  </si>
  <si>
    <t>00-92424037</t>
  </si>
  <si>
    <t>♀ Steven Brown
44 | Master</t>
  </si>
  <si>
    <t>00-92425589</t>
  </si>
  <si>
    <t>♀ Matthew Weber
29 | Bachelor</t>
  </si>
  <si>
    <t>00-92529913</t>
  </si>
  <si>
    <t>♀ Joshua Paul
64 | PhD</t>
  </si>
  <si>
    <t>00-92533595</t>
  </si>
  <si>
    <t>♀ Erin Wilson
43 | Bachelor</t>
  </si>
  <si>
    <t>▼ Terminated
07/02/2022 - 28/10/2022</t>
  </si>
  <si>
    <t>00-92551005</t>
  </si>
  <si>
    <t>♀ Edward Hernandez
22 | Bachelor</t>
  </si>
  <si>
    <t>00-92620697</t>
  </si>
  <si>
    <t>♀ Jacqueline Moody
36 | Bachelor</t>
  </si>
  <si>
    <t>00-92634772</t>
  </si>
  <si>
    <t>♀ Melissa Hayes
21 | High School</t>
  </si>
  <si>
    <t>▼ Terminated
16/12/2022 - 14/06/2023</t>
  </si>
  <si>
    <t>00-92639155</t>
  </si>
  <si>
    <t>♀ Eric Rowe
26 | Master</t>
  </si>
  <si>
    <t>00-92677695</t>
  </si>
  <si>
    <t>♀ Robert Hernandez
46 | Bachelor</t>
  </si>
  <si>
    <t>00-92714079</t>
  </si>
  <si>
    <t>♀ Christian Hardy
27 | Master</t>
  </si>
  <si>
    <t>00-92747827</t>
  </si>
  <si>
    <t>♀ Jennifer Garcia
37 | Bachelor</t>
  </si>
  <si>
    <t>▼ Terminated
26/10/2018 - 24/04/2019</t>
  </si>
  <si>
    <t>00-92783158</t>
  </si>
  <si>
    <t>♀ Benjamin Edwards
41 | High School</t>
  </si>
  <si>
    <t>00-92804565</t>
  </si>
  <si>
    <t>♀ Brian Rowe
56 | PhD</t>
  </si>
  <si>
    <t>00-92838528</t>
  </si>
  <si>
    <t>00-92852868</t>
  </si>
  <si>
    <t>♀ Connor Freeman
35 | High School</t>
  </si>
  <si>
    <t>00-92854148</t>
  </si>
  <si>
    <t>♀ Justin Jones
52 | Bachelor</t>
  </si>
  <si>
    <t>00-92894635</t>
  </si>
  <si>
    <t>♀ Nicole Daniel
52 | High School</t>
  </si>
  <si>
    <t>00-92903638</t>
  </si>
  <si>
    <t>♀ John Banks
26 | Bachelor</t>
  </si>
  <si>
    <t>00-92906190</t>
  </si>
  <si>
    <t>♀ Chelsea Terry
46 | Bachelor</t>
  </si>
  <si>
    <t>00-92920642</t>
  </si>
  <si>
    <t>♀ Barbara Maxwell
50 | High School</t>
  </si>
  <si>
    <t>00-92937486</t>
  </si>
  <si>
    <t>♀ Debra Roach
41 | Bachelor</t>
  </si>
  <si>
    <t>00-92959929</t>
  </si>
  <si>
    <t>♀ Kathleen Simmons
48 | Bachelor</t>
  </si>
  <si>
    <t>00-92961108</t>
  </si>
  <si>
    <t>♀ Nathaniel Hughes
51 | Bachelor</t>
  </si>
  <si>
    <t>▼ Terminated
01/02/2021 - 31/07/2021</t>
  </si>
  <si>
    <t>00-92984217</t>
  </si>
  <si>
    <t>♀ Robert Brewer
28 | Bachelor</t>
  </si>
  <si>
    <t>00-93011005</t>
  </si>
  <si>
    <t>♀ Richard Williams
56 | Bachelor</t>
  </si>
  <si>
    <t>00-93019717</t>
  </si>
  <si>
    <t>♀ Michelle Rodriguez
39 | Bachelor</t>
  </si>
  <si>
    <t>00-93025237</t>
  </si>
  <si>
    <t>♀ Jesse Saunders
37 | Bachelor</t>
  </si>
  <si>
    <t>00-93028933</t>
  </si>
  <si>
    <t>♀ Kristi Little
49 | Bachelor</t>
  </si>
  <si>
    <t>00-93033107</t>
  </si>
  <si>
    <t>♀ Jason Figueroa
47 | Bachelor</t>
  </si>
  <si>
    <t>00-93047275</t>
  </si>
  <si>
    <t>♀ Kellie Hayes
65 | Bachelor</t>
  </si>
  <si>
    <t>00-93098685</t>
  </si>
  <si>
    <t>♀ Robert Collins
34 | PhD</t>
  </si>
  <si>
    <t>00-93111718</t>
  </si>
  <si>
    <t>♀ Christina Cox
46 | Bachelor</t>
  </si>
  <si>
    <t>00-93131712</t>
  </si>
  <si>
    <t>♀ Malik Fowler
52 | High School</t>
  </si>
  <si>
    <t>00-93154172</t>
  </si>
  <si>
    <t>♀ Tina Allen
57 | Master</t>
  </si>
  <si>
    <t>▼ Terminated
29/05/2023 - 25/11/2023</t>
  </si>
  <si>
    <t>00-93185576</t>
  </si>
  <si>
    <t>♀ Denise Hall
22 | Master</t>
  </si>
  <si>
    <t>▼ Terminated
13/10/2020 - 11/04/2021</t>
  </si>
  <si>
    <t>00-93194239</t>
  </si>
  <si>
    <t>♀ Robert Conley
40 | Bachelor</t>
  </si>
  <si>
    <t>00-93304578</t>
  </si>
  <si>
    <t>♀ Stephen Lawrence
32 | Bachelor</t>
  </si>
  <si>
    <t>00-93326883</t>
  </si>
  <si>
    <t>♀ Kristi Anderson
49 | Bachelor</t>
  </si>
  <si>
    <t>00-93334410</t>
  </si>
  <si>
    <t>♀ Lawrence Bartlett
47 | Bachelor</t>
  </si>
  <si>
    <t>00-93335181</t>
  </si>
  <si>
    <t>♀ Teresa Lee
39 | PhD</t>
  </si>
  <si>
    <t>00-93343947</t>
  </si>
  <si>
    <t>00-93391160</t>
  </si>
  <si>
    <t>♀ Michael Jenkins
52 | Master</t>
  </si>
  <si>
    <t>00-93437116</t>
  </si>
  <si>
    <t>♀ Geoffrey Cantu
34 | PhD</t>
  </si>
  <si>
    <t>00-93464930</t>
  </si>
  <si>
    <t>♀ Jason Castro
38 | High School</t>
  </si>
  <si>
    <t>00-93476643</t>
  </si>
  <si>
    <t>♀ Jeffery Hernandez
29 | High School</t>
  </si>
  <si>
    <t>00-93482121</t>
  </si>
  <si>
    <t>♀ Anthony Diaz
50 | Bachelor</t>
  </si>
  <si>
    <t>00-93517915</t>
  </si>
  <si>
    <t>♀ Cheryl Mack
28 | Bachelor</t>
  </si>
  <si>
    <t>▼ Terminated
25/06/2020 - 22/12/2020</t>
  </si>
  <si>
    <t>00-93525402</t>
  </si>
  <si>
    <t>♀ Susan Wu
26 | Bachelor</t>
  </si>
  <si>
    <t>00-93548775</t>
  </si>
  <si>
    <t>♀ Joseph Baxter
29 | Bachelor</t>
  </si>
  <si>
    <t>00-93575856</t>
  </si>
  <si>
    <t>♀ Joshua French
29 | Bachelor</t>
  </si>
  <si>
    <t>00-93589707</t>
  </si>
  <si>
    <t>♀ Daniel Dennis
37 | Bachelor</t>
  </si>
  <si>
    <t>00-93625419</t>
  </si>
  <si>
    <t>♀ Stacy Sanders
50 | Bachelor</t>
  </si>
  <si>
    <t>00-93644995</t>
  </si>
  <si>
    <t>♀ Rachel Russell
39 | Bachelor</t>
  </si>
  <si>
    <t>00-93650068</t>
  </si>
  <si>
    <t>♀ Amy Li
30 | High School</t>
  </si>
  <si>
    <t>00-93676743</t>
  </si>
  <si>
    <t>♀ Jane Gilmore
42 | High School</t>
  </si>
  <si>
    <t>00-93794171</t>
  </si>
  <si>
    <t>♀ Phillip Hill
43 | Bachelor</t>
  </si>
  <si>
    <t>00-93836675</t>
  </si>
  <si>
    <t>♀ Anthony Fowler
34 | Master</t>
  </si>
  <si>
    <t>00-93842238</t>
  </si>
  <si>
    <t>00-93858663</t>
  </si>
  <si>
    <t>♀ Shawn Brown
40 | Bachelor</t>
  </si>
  <si>
    <t>00-93917080</t>
  </si>
  <si>
    <t>♀ Matthew Pierce
42 | Bachelor</t>
  </si>
  <si>
    <t>00-93949256</t>
  </si>
  <si>
    <t>♀ Crystal Long
57 | Bachelor</t>
  </si>
  <si>
    <t>00-94009764</t>
  </si>
  <si>
    <t>♀ David Kelley
45 | Master</t>
  </si>
  <si>
    <t>00-94031142</t>
  </si>
  <si>
    <t>♀ Joe Smith
47 | Bachelor</t>
  </si>
  <si>
    <t>00-94081951</t>
  </si>
  <si>
    <t>♀ Amy Vasquez
24 | Bachelor</t>
  </si>
  <si>
    <t>00-94084814</t>
  </si>
  <si>
    <t>♀ Jenna Moore
44 | Bachelor</t>
  </si>
  <si>
    <t>00-94085288</t>
  </si>
  <si>
    <t>♀ Jessica Johnson
42 | Master</t>
  </si>
  <si>
    <t>00-94087394</t>
  </si>
  <si>
    <t>♀ Alexandra Gilbert
24 | Master</t>
  </si>
  <si>
    <t>00-94142699</t>
  </si>
  <si>
    <t>♀ Tracy Johnson
60 | Bachelor</t>
  </si>
  <si>
    <t>00-94155184</t>
  </si>
  <si>
    <t>♀ Monique Phillips
43 | Bachelor</t>
  </si>
  <si>
    <t>00-94160250</t>
  </si>
  <si>
    <t>00-94174205</t>
  </si>
  <si>
    <t>♀ Jason Jackson
23 | Bachelor</t>
  </si>
  <si>
    <t>00-94224928</t>
  </si>
  <si>
    <t>♀ Zachary Willis
39 | Bachelor</t>
  </si>
  <si>
    <t>00-94226031</t>
  </si>
  <si>
    <t>♀ Laura Chambers
37 | Bachelor</t>
  </si>
  <si>
    <t>▼ Terminated
24/02/2016 - 21/01/2017</t>
  </si>
  <si>
    <t>00-94254420</t>
  </si>
  <si>
    <t>♀ Adam Fowler
56 | High School</t>
  </si>
  <si>
    <t>00-94259904</t>
  </si>
  <si>
    <t>♀ Keith Valenzuela
44 | PhD</t>
  </si>
  <si>
    <t>00-94289287</t>
  </si>
  <si>
    <t>♀ Shane Thomas
52 | Bachelor</t>
  </si>
  <si>
    <t>00-94300224</t>
  </si>
  <si>
    <t>♀ Jessica Ramirez
33 | Bachelor</t>
  </si>
  <si>
    <t>00-94304617</t>
  </si>
  <si>
    <t>♀ Shelby Gray
30 | Bachelor</t>
  </si>
  <si>
    <t>00-94334639</t>
  </si>
  <si>
    <t>♀ James Ellis
40 | Bachelor</t>
  </si>
  <si>
    <t>00-94361980</t>
  </si>
  <si>
    <t>♀ Tammy Castillo
38 | High School</t>
  </si>
  <si>
    <t>00-94380849</t>
  </si>
  <si>
    <t>♀ Jasmine Forbes
40 | Bachelor</t>
  </si>
  <si>
    <t>00-94397189</t>
  </si>
  <si>
    <t>♀ Edward Macdonald
53 | Bachelor</t>
  </si>
  <si>
    <t>00-94420078</t>
  </si>
  <si>
    <t>00-94437310</t>
  </si>
  <si>
    <t>♀ Andrew Garcia
63 | PhD</t>
  </si>
  <si>
    <t>00-94438452</t>
  </si>
  <si>
    <t>♀ Ronald Carter
36 | Master</t>
  </si>
  <si>
    <t>00-94457912</t>
  </si>
  <si>
    <t>▼ Terminated
25/12/2015 - 22/06/2016</t>
  </si>
  <si>
    <t>00-94492003</t>
  </si>
  <si>
    <t>♀ Sandra Maldonado
22 | Master</t>
  </si>
  <si>
    <t>00-94493959</t>
  </si>
  <si>
    <t>♀ Benjamin Mcknight
50 | Master</t>
  </si>
  <si>
    <t>00-94547252</t>
  </si>
  <si>
    <t>♀ Teresa Franco
22 | Bachelor</t>
  </si>
  <si>
    <t>00-94585900</t>
  </si>
  <si>
    <t>♀ Kim Thompson
31 | Bachelor</t>
  </si>
  <si>
    <t>00-94597104</t>
  </si>
  <si>
    <t>♀ Nathaniel Thomas
65 | Master</t>
  </si>
  <si>
    <t>▼ Terminated
30/05/2024 - 26/11/2024</t>
  </si>
  <si>
    <t>00-94627132</t>
  </si>
  <si>
    <t>♀ Kathryn Banks
39 | Bachelor</t>
  </si>
  <si>
    <t>00-94658420</t>
  </si>
  <si>
    <t>♀ Keith Norman
37 | Bachelor</t>
  </si>
  <si>
    <t>00-94670720</t>
  </si>
  <si>
    <t>♀ Brian James
28 | Bachelor</t>
  </si>
  <si>
    <t>00-94674464</t>
  </si>
  <si>
    <t>♀ Michelle Solis
34 | High School</t>
  </si>
  <si>
    <t>00-94694525</t>
  </si>
  <si>
    <t>♀ Ashley Reed
34 | Bachelor</t>
  </si>
  <si>
    <t>00-94712997</t>
  </si>
  <si>
    <t>♀ John Davis
34 | Bachelor</t>
  </si>
  <si>
    <t>▼ Terminated
19/09/2022 - 01/07/2023</t>
  </si>
  <si>
    <t>00-94728082</t>
  </si>
  <si>
    <t>♀ Keith Beck
30 | Bachelor</t>
  </si>
  <si>
    <t>00-94730853</t>
  </si>
  <si>
    <t>♀ Alexander Lee
42 | High School</t>
  </si>
  <si>
    <t>00-94736386</t>
  </si>
  <si>
    <t>♀ Jeremy Lawson
37 | Bachelor</t>
  </si>
  <si>
    <t>00-94738725</t>
  </si>
  <si>
    <t>♀ Andrew Jimenez
41 | Master</t>
  </si>
  <si>
    <t>00-94759650</t>
  </si>
  <si>
    <t>♀ Nathaniel Morgan
45 | Bachelor</t>
  </si>
  <si>
    <t>00-94761786</t>
  </si>
  <si>
    <t>♀ Marcus Fernandez
64 | Bachelor</t>
  </si>
  <si>
    <t>00-94771464</t>
  </si>
  <si>
    <t>♀ Jonathan Parker
37 | High School</t>
  </si>
  <si>
    <t>00-94772931</t>
  </si>
  <si>
    <t>00-94790000</t>
  </si>
  <si>
    <t>♀ Caitlin Alvarez
25 | Bachelor</t>
  </si>
  <si>
    <t>00-94799875</t>
  </si>
  <si>
    <t>♀ Scott Love
43 | Bachelor</t>
  </si>
  <si>
    <t>00-94830279</t>
  </si>
  <si>
    <t>♀ Paul Weaver
54 | High School</t>
  </si>
  <si>
    <t>00-94851591</t>
  </si>
  <si>
    <t>♀ Tanya Walsh
33 | Bachelor</t>
  </si>
  <si>
    <t>00-94857827</t>
  </si>
  <si>
    <t>♀ Michael Clayton
41 | High School</t>
  </si>
  <si>
    <t>00-94862181</t>
  </si>
  <si>
    <t>♀ Daniel Brown
26 | Bachelor</t>
  </si>
  <si>
    <t>00-94947603</t>
  </si>
  <si>
    <t>♀ Erica Sloan
55 | High School</t>
  </si>
  <si>
    <t>00-94951883</t>
  </si>
  <si>
    <t>♀ Donna Ross
55 | Bachelor</t>
  </si>
  <si>
    <t>▼ Terminated
19/04/2021 - 27/04/2022</t>
  </si>
  <si>
    <t>00-94975906</t>
  </si>
  <si>
    <t>♀ Stephanie Weaver
23 | Bachelor</t>
  </si>
  <si>
    <t>00-95031405</t>
  </si>
  <si>
    <t>♀ Joseph Carter
30 | High School</t>
  </si>
  <si>
    <t>00-95060193</t>
  </si>
  <si>
    <t>▼ Terminated
15/04/2022 - 12/10/2022</t>
  </si>
  <si>
    <t>00-95096413</t>
  </si>
  <si>
    <t>♀ Tina Walker
24 | Bachelor</t>
  </si>
  <si>
    <t>00-95100169</t>
  </si>
  <si>
    <t>♀ Erica Holloway
49 | Bachelor</t>
  </si>
  <si>
    <t>00-95132217</t>
  </si>
  <si>
    <t>♀ James Moran
36 | Bachelor</t>
  </si>
  <si>
    <t>▼ Terminated
03/04/2019 - 03/09/2024</t>
  </si>
  <si>
    <t>00-95144216</t>
  </si>
  <si>
    <t>♀ Erik Davis
26 | Bachelor</t>
  </si>
  <si>
    <t>00-95147289</t>
  </si>
  <si>
    <t>♀ Daniel Cole
31 | Bachelor</t>
  </si>
  <si>
    <t>00-95149726</t>
  </si>
  <si>
    <t>♀ Sonia Harmon
59 | High School</t>
  </si>
  <si>
    <t>00-95158087</t>
  </si>
  <si>
    <t>♀ Wanda Hill
21 | Master</t>
  </si>
  <si>
    <t>00-95173551</t>
  </si>
  <si>
    <t>♀ Rebecca James
54 | Bachelor</t>
  </si>
  <si>
    <t>00-95202397</t>
  </si>
  <si>
    <t>♀ Catherine Hopkins
47 | High School</t>
  </si>
  <si>
    <t>00-95209019</t>
  </si>
  <si>
    <t>♀ Melissa Woodard
38 | High School</t>
  </si>
  <si>
    <t>00-95280411</t>
  </si>
  <si>
    <t>♀ Allen Perez
32 | High School</t>
  </si>
  <si>
    <t>00-95286200</t>
  </si>
  <si>
    <t>♀ Andre Cardenas
33 | PhD</t>
  </si>
  <si>
    <t>00-95295586</t>
  </si>
  <si>
    <t>♀ Marc Campbell
36 | Master</t>
  </si>
  <si>
    <t>▼ Terminated
30/06/2020 - 10/12/2022</t>
  </si>
  <si>
    <t>00-95330116</t>
  </si>
  <si>
    <t>♀ Corey Carson
29 | High School</t>
  </si>
  <si>
    <t>00-95342494</t>
  </si>
  <si>
    <t>♀ Carlos Wagner
41 | Bachelor</t>
  </si>
  <si>
    <t>00-95365934</t>
  </si>
  <si>
    <t>♀ Ronald Thomas
30 | Bachelor</t>
  </si>
  <si>
    <t>00-95390990</t>
  </si>
  <si>
    <t>♀ Christopher Reynolds
54 | Bachelor</t>
  </si>
  <si>
    <t>00-95401061</t>
  </si>
  <si>
    <t>♀ Ricky Garcia
39 | Bachelor</t>
  </si>
  <si>
    <t>00-95408582</t>
  </si>
  <si>
    <t>♀ Danny Gibson
22 | Bachelor</t>
  </si>
  <si>
    <t>00-95420677</t>
  </si>
  <si>
    <t>00-95424250</t>
  </si>
  <si>
    <t>♀ Juan Maxwell
33 | Bachelor</t>
  </si>
  <si>
    <t>00-95437748</t>
  </si>
  <si>
    <t>♀ Toni Black
35 | Bachelor</t>
  </si>
  <si>
    <t>00-95449737</t>
  </si>
  <si>
    <t>♀ Michael Kelly
41 | Bachelor</t>
  </si>
  <si>
    <t>00-95460732</t>
  </si>
  <si>
    <t>♀ Raymond Hines
40 | Master</t>
  </si>
  <si>
    <t>00-95461939</t>
  </si>
  <si>
    <t>♀ Nathaniel Williamson
49 | PhD</t>
  </si>
  <si>
    <t>00-95477263</t>
  </si>
  <si>
    <t>♀ Andrea Wilson
65 | Master</t>
  </si>
  <si>
    <t>00-95565484</t>
  </si>
  <si>
    <t>♀ Justin Ortiz
28 | Bachelor</t>
  </si>
  <si>
    <t>▼ Terminated
12/05/2019 - 08/11/2019</t>
  </si>
  <si>
    <t>00-95580271</t>
  </si>
  <si>
    <t>♀ Robert James
52 | Bachelor</t>
  </si>
  <si>
    <t>00-95604856</t>
  </si>
  <si>
    <t>♀ Dennis Huff
43 | Bachelor</t>
  </si>
  <si>
    <t>00-95606010</t>
  </si>
  <si>
    <t>♀ Heather Gibson
39 | PhD</t>
  </si>
  <si>
    <t>00-95623471</t>
  </si>
  <si>
    <t>▼ Terminated
05/05/2017 - 24/02/2023</t>
  </si>
  <si>
    <t>00-95623611</t>
  </si>
  <si>
    <t>♀ Rachel Perry
22 | Bachelor</t>
  </si>
  <si>
    <t>00-95635822</t>
  </si>
  <si>
    <t>♀ Lauren Rogers
50 | Bachelor</t>
  </si>
  <si>
    <t>00-95641687</t>
  </si>
  <si>
    <t>♀ James Davis
52 | Bachelor</t>
  </si>
  <si>
    <t>00-95668618</t>
  </si>
  <si>
    <t>♀ Jeffery Cervantes
23 | Bachelor</t>
  </si>
  <si>
    <t>00-95735668</t>
  </si>
  <si>
    <t>♀ Jessica Long
52 | Bachelor</t>
  </si>
  <si>
    <t>00-95739567</t>
  </si>
  <si>
    <t>♀ Kristin Barker
37 | Bachelor</t>
  </si>
  <si>
    <t>00-95758349</t>
  </si>
  <si>
    <t>▼ Terminated
09/12/2020 - 11/12/2021</t>
  </si>
  <si>
    <t>00-95765571</t>
  </si>
  <si>
    <t>♀ Rebecca Mccann
23 | High School</t>
  </si>
  <si>
    <t>00-95779702</t>
  </si>
  <si>
    <t>♀ Cassidy Williams
33 | Bachelor</t>
  </si>
  <si>
    <t>▼ Terminated
29/01/2018 - 12/12/2020</t>
  </si>
  <si>
    <t>00-95786832</t>
  </si>
  <si>
    <t>♀ Joseph Pearson
40 | Master</t>
  </si>
  <si>
    <t>00-95807297</t>
  </si>
  <si>
    <t>♀ David Foster
48 | Bachelor</t>
  </si>
  <si>
    <t>00-95822412</t>
  </si>
  <si>
    <t>♀ Danielle Johnson
44 | High School</t>
  </si>
  <si>
    <t>▼ Terminated
16/04/2016 - 05/07/2021</t>
  </si>
  <si>
    <t>00-95831286</t>
  </si>
  <si>
    <t>♀ Monique Johnson
29 | Bachelor</t>
  </si>
  <si>
    <t>▼ Terminated
27/01/2020 - 28/06/2022</t>
  </si>
  <si>
    <t>00-95847718</t>
  </si>
  <si>
    <t>♀ Brenda Gregory
62 | High School</t>
  </si>
  <si>
    <t>00-95870691</t>
  </si>
  <si>
    <t>♀ Amy Powell
32 | Master</t>
  </si>
  <si>
    <t>00-95918360</t>
  </si>
  <si>
    <t>♀ Stacy Holloway
29 | High School</t>
  </si>
  <si>
    <t>▼ Terminated
05/02/2019 - 04/08/2019</t>
  </si>
  <si>
    <t>00-95942441</t>
  </si>
  <si>
    <t>♀ Christine Sanchez
38 | High School</t>
  </si>
  <si>
    <t>00-95971790</t>
  </si>
  <si>
    <t>♀ James Lopez
44 | Bachelor</t>
  </si>
  <si>
    <t>00-96011916</t>
  </si>
  <si>
    <t>♀ Jennifer Kane
44 | Bachelor</t>
  </si>
  <si>
    <t>00-96057593</t>
  </si>
  <si>
    <t>♀ Karen Williams
34 | Bachelor</t>
  </si>
  <si>
    <t>▼ Terminated
01/02/2019 - 20/02/2020</t>
  </si>
  <si>
    <t>00-96085615</t>
  </si>
  <si>
    <t>♀ Amy Nelson
38 | Bachelor</t>
  </si>
  <si>
    <t>00-96096076</t>
  </si>
  <si>
    <t>♀ Timothy Williams
60 | PhD</t>
  </si>
  <si>
    <t>00-96098221</t>
  </si>
  <si>
    <t>♀ David Whitney
49 | High School</t>
  </si>
  <si>
    <t>▼ Terminated
03/03/2020 - 30/08/2020</t>
  </si>
  <si>
    <t>00-96102774</t>
  </si>
  <si>
    <t>♀ Dylan Becker
42 | Master</t>
  </si>
  <si>
    <t>00-96133200</t>
  </si>
  <si>
    <t>♀ Jerry Stewart
42 | Bachelor</t>
  </si>
  <si>
    <t>00-96152815</t>
  </si>
  <si>
    <t>♀ Lauren Carroll
59 | Bachelor</t>
  </si>
  <si>
    <t>00-96201956</t>
  </si>
  <si>
    <t>♀ Martha Johnson
48 | High School</t>
  </si>
  <si>
    <t>00-96209085</t>
  </si>
  <si>
    <t>♀ Elizabeth Jacobs
57 | Bachelor</t>
  </si>
  <si>
    <t>00-96211645</t>
  </si>
  <si>
    <t>♀ Stacie Prince
46 | PhD</t>
  </si>
  <si>
    <t>00-96217855</t>
  </si>
  <si>
    <t>♀ Rebecca Ford
53 | High School</t>
  </si>
  <si>
    <t>00-96237487</t>
  </si>
  <si>
    <t>♀ Joseph Larson
51 | Bachelor</t>
  </si>
  <si>
    <t>00-96245917</t>
  </si>
  <si>
    <t>♀ Wendy Moreno
32 | Master</t>
  </si>
  <si>
    <t>HR Manager
HR</t>
  </si>
  <si>
    <t>00-96261621</t>
  </si>
  <si>
    <t>♀ Donald Levy
29 | Bachelor</t>
  </si>
  <si>
    <t>00-96300355</t>
  </si>
  <si>
    <t>♀ Cheryl Gomez
53 | Bachelor</t>
  </si>
  <si>
    <t>00-96380107</t>
  </si>
  <si>
    <t>00-96388439</t>
  </si>
  <si>
    <t>♀ Todd Wilson
47 | High School</t>
  </si>
  <si>
    <t>00-96395574</t>
  </si>
  <si>
    <t>♀ Adam Jackson
36 | Bachelor</t>
  </si>
  <si>
    <t>00-96406343</t>
  </si>
  <si>
    <t>♀ Sheri Fisher
51 | Bachelor</t>
  </si>
  <si>
    <t>00-96440006</t>
  </si>
  <si>
    <t>♀ Hannah Mckee
31 | Bachelor</t>
  </si>
  <si>
    <t>00-96471668</t>
  </si>
  <si>
    <t>♀ Kaitlyn Sanchez
30 | High School</t>
  </si>
  <si>
    <t>00-96526748</t>
  </si>
  <si>
    <t>♀ Donna Becker
45 | Master</t>
  </si>
  <si>
    <t>00-96540325</t>
  </si>
  <si>
    <t>♀ Raymond Bishop
60 | Bachelor</t>
  </si>
  <si>
    <t>00-96551565</t>
  </si>
  <si>
    <t>♀ Jamie Brown
36 | Master</t>
  </si>
  <si>
    <t>00-96567889</t>
  </si>
  <si>
    <t>00-96585062</t>
  </si>
  <si>
    <t>♀ Linda Byrd
44 | High School</t>
  </si>
  <si>
    <t>00-96588631</t>
  </si>
  <si>
    <t>♀ Jason Love
26 | Bachelor</t>
  </si>
  <si>
    <t>00-96595409</t>
  </si>
  <si>
    <t>♀ Kristen Cox
37 | Bachelor</t>
  </si>
  <si>
    <t>00-96597256</t>
  </si>
  <si>
    <t>♀ Janice Stuart
24 | High School</t>
  </si>
  <si>
    <t>00-96623797</t>
  </si>
  <si>
    <t>♀ Marvin Brown
43 | PhD</t>
  </si>
  <si>
    <t>00-96629889</t>
  </si>
  <si>
    <t>♀ John Thompson
34 | Bachelor</t>
  </si>
  <si>
    <t>▼ Terminated
14/09/2017 - 27/09/2018</t>
  </si>
  <si>
    <t>00-96696765</t>
  </si>
  <si>
    <t>♀ Michael Flynn
36 | Bachelor</t>
  </si>
  <si>
    <t>00-96710149</t>
  </si>
  <si>
    <t>♀ Mariah Brown
32 | Bachelor</t>
  </si>
  <si>
    <t>00-96711226</t>
  </si>
  <si>
    <t>♀ Joseph Bradford
56 | PhD</t>
  </si>
  <si>
    <t>00-96786855</t>
  </si>
  <si>
    <t>♀ Tamara Peters
41 | Master</t>
  </si>
  <si>
    <t>00-96804457</t>
  </si>
  <si>
    <t>♀ Arthur Harper
39 | Bachelor</t>
  </si>
  <si>
    <t>▼ Terminated
01/10/2019 - 29/03/2020</t>
  </si>
  <si>
    <t>00-96815386</t>
  </si>
  <si>
    <t>♀ Nina Campbell
20 | Bachelor</t>
  </si>
  <si>
    <t>00-96818181</t>
  </si>
  <si>
    <t>♀ Nathan Williams
37 | Bachelor</t>
  </si>
  <si>
    <t>00-96844604</t>
  </si>
  <si>
    <t>♀ Richard Lee
47 | High School</t>
  </si>
  <si>
    <t>00-96850744</t>
  </si>
  <si>
    <t>♀ Lawrence Baldwin
26 | Bachelor</t>
  </si>
  <si>
    <t>00-96851348</t>
  </si>
  <si>
    <t>♀ Autumn Alexander
56 | Bachelor</t>
  </si>
  <si>
    <t>00-96853189</t>
  </si>
  <si>
    <t>♀ Donald Lee
35 | High School</t>
  </si>
  <si>
    <t>00-96865529</t>
  </si>
  <si>
    <t>♀ Nicole Vasquez
51 | Bachelor</t>
  </si>
  <si>
    <t>00-96874609</t>
  </si>
  <si>
    <t>♀ Brian Wong
31 | PhD</t>
  </si>
  <si>
    <t>00-96912487</t>
  </si>
  <si>
    <t>♀ Alexandra Hubbard
33 | Bachelor</t>
  </si>
  <si>
    <t>00-96982204</t>
  </si>
  <si>
    <t>♀ David Aguilar
45 | Bachelor</t>
  </si>
  <si>
    <t>00-96996261</t>
  </si>
  <si>
    <t>♀ Susan Roberts
51 | High School</t>
  </si>
  <si>
    <t>00-97043518</t>
  </si>
  <si>
    <t>♀ Patricia Sherman
47 | Bachelor</t>
  </si>
  <si>
    <t>00-97084206</t>
  </si>
  <si>
    <t>♀ Andrew Hall
54 | Master</t>
  </si>
  <si>
    <t>00-97116877</t>
  </si>
  <si>
    <t>♀ Kara Stewart
46 | Bachelor</t>
  </si>
  <si>
    <t>00-97120361</t>
  </si>
  <si>
    <t>♀ Brooke Ewing
50 | Bachelor</t>
  </si>
  <si>
    <t>00-97143176</t>
  </si>
  <si>
    <t>♀ Ian Baker
39 | High School</t>
  </si>
  <si>
    <t>00-97147586</t>
  </si>
  <si>
    <t>♀ Scott Mcintyre
40 | Bachelor</t>
  </si>
  <si>
    <t>00-97183615</t>
  </si>
  <si>
    <t>♀ Richard Rodriguez
34 | High School</t>
  </si>
  <si>
    <t>00-97226012</t>
  </si>
  <si>
    <t>♀ Anna Baldwin
36 | Bachelor</t>
  </si>
  <si>
    <t>00-97227356</t>
  </si>
  <si>
    <t>♀ Randy Simpson
52 | Master</t>
  </si>
  <si>
    <t>▼ Terminated
30/12/2022 - 28/06/2023</t>
  </si>
  <si>
    <t>00-97236246</t>
  </si>
  <si>
    <t>♀ Mark Smith
27 | Bachelor</t>
  </si>
  <si>
    <t>▼ Terminated
18/10/2018 - 07/10/2022</t>
  </si>
  <si>
    <t>00-97253117</t>
  </si>
  <si>
    <t>♀ Robert Avila
33 | Bachelor</t>
  </si>
  <si>
    <t>00-97301075</t>
  </si>
  <si>
    <t>♀ Caleb Salazar
21 | Bachelor</t>
  </si>
  <si>
    <t>00-97306866</t>
  </si>
  <si>
    <t>♀ John Walls
29 | Bachelor</t>
  </si>
  <si>
    <t>00-97313825</t>
  </si>
  <si>
    <t>♀ Dana Leon
53 | High School</t>
  </si>
  <si>
    <t>▼ Terminated
17/07/2017 - 31/10/2019</t>
  </si>
  <si>
    <t>00-97370696</t>
  </si>
  <si>
    <t>♀ Jared Wells
26 | Master</t>
  </si>
  <si>
    <t>00-97380687</t>
  </si>
  <si>
    <t>♀ Beth Williams
21 | Bachelor</t>
  </si>
  <si>
    <t>▼ Terminated
13/05/2024 - 09/11/2024</t>
  </si>
  <si>
    <t>00-97393186</t>
  </si>
  <si>
    <t>♀ Anthony Brown
53 | High School</t>
  </si>
  <si>
    <t>00-97407684</t>
  </si>
  <si>
    <t>♀ Tonya Trujillo
35 | Bachelor</t>
  </si>
  <si>
    <t>00-97438349</t>
  </si>
  <si>
    <t>♀ Michael Franco
55 | High School</t>
  </si>
  <si>
    <t>00-97461289</t>
  </si>
  <si>
    <t>♀ Kelly Walker
45 | High School</t>
  </si>
  <si>
    <t>00-97470361</t>
  </si>
  <si>
    <t>♀ Jason Flynn
29 | Bachelor</t>
  </si>
  <si>
    <t>00-97477918</t>
  </si>
  <si>
    <t>♀ Jonathan Vincent
63 | High School</t>
  </si>
  <si>
    <t>00-97486496</t>
  </si>
  <si>
    <t>♀ Kimberly Mercado
29 | High School</t>
  </si>
  <si>
    <t>00-97512508</t>
  </si>
  <si>
    <t>▼ Terminated
13/09/2018 - 12/03/2019</t>
  </si>
  <si>
    <t>00-97513847</t>
  </si>
  <si>
    <t>♀ Paul Harris
51 | Bachelor</t>
  </si>
  <si>
    <t>00-97541037</t>
  </si>
  <si>
    <t>00-97614538</t>
  </si>
  <si>
    <t>♀ Hector Mullen
41 | High School</t>
  </si>
  <si>
    <t>00-97665389</t>
  </si>
  <si>
    <t>♀ Ruth Taylor
49 | Bachelor</t>
  </si>
  <si>
    <t>00-97705310</t>
  </si>
  <si>
    <t>♀ Matthew Chapman
55 | Bachelor</t>
  </si>
  <si>
    <t>▼ Terminated
30/03/2024 - 26/09/2024</t>
  </si>
  <si>
    <t>00-97710027</t>
  </si>
  <si>
    <t>♀ Jennifer Zuniga
32 | Bachelor</t>
  </si>
  <si>
    <t>00-97730595</t>
  </si>
  <si>
    <t>♀ Richard Hill
26 | Bachelor</t>
  </si>
  <si>
    <t>00-97754046</t>
  </si>
  <si>
    <t>♀ Christopher Mclean
23 | Bachelor</t>
  </si>
  <si>
    <t>00-97755782</t>
  </si>
  <si>
    <t>♀ Tiffany Garcia
63 | PhD</t>
  </si>
  <si>
    <t>00-97775215</t>
  </si>
  <si>
    <t>▼ Terminated
23/01/2020 - 30/07/2022</t>
  </si>
  <si>
    <t>00-97784963</t>
  </si>
  <si>
    <t>♀ Michele Chan
23 | Bachelor</t>
  </si>
  <si>
    <t>00-97787024</t>
  </si>
  <si>
    <t>♀ Robert Gonzalez
24 | Bachelor</t>
  </si>
  <si>
    <t>00-97806679</t>
  </si>
  <si>
    <t>♀ Ariana Good
35 | Bachelor</t>
  </si>
  <si>
    <t>00-97839168</t>
  </si>
  <si>
    <t>♀ Isaiah Thomas
57 | Bachelor</t>
  </si>
  <si>
    <t>00-97851680</t>
  </si>
  <si>
    <t>♀ Samantha Ingram
50 | Bachelor</t>
  </si>
  <si>
    <t>00-97874085</t>
  </si>
  <si>
    <t>00-97909064</t>
  </si>
  <si>
    <t>♀ Latoya Yu
53 | Bachelor</t>
  </si>
  <si>
    <t>00-97924151</t>
  </si>
  <si>
    <t>♀ Sarah Edwards
21 | Master</t>
  </si>
  <si>
    <t>00-97933602</t>
  </si>
  <si>
    <t>♀ Kristin Pham
39 | Bachelor</t>
  </si>
  <si>
    <t>00-97961547</t>
  </si>
  <si>
    <t>♀ Norma Clark
28 | High School</t>
  </si>
  <si>
    <t>00-97991930</t>
  </si>
  <si>
    <t>♀ Laura Adams
34 | High School</t>
  </si>
  <si>
    <t>▼ Terminated
02/02/2023 - 01/08/2023</t>
  </si>
  <si>
    <t>00-98007006</t>
  </si>
  <si>
    <t>♀ Paula Herrera
47 | Master</t>
  </si>
  <si>
    <t>▼ Terminated
05/09/2019 - 03/03/2020</t>
  </si>
  <si>
    <t>00-98013189</t>
  </si>
  <si>
    <t>♀ Richard Lawrence
28 | Bachelor</t>
  </si>
  <si>
    <t>00-98045225</t>
  </si>
  <si>
    <t>♀ Joseph Blackburn
22 | Bachelor</t>
  </si>
  <si>
    <t>00-98055418</t>
  </si>
  <si>
    <t>♀ Erik Murphy
51 | Bachelor</t>
  </si>
  <si>
    <t>00-98070348</t>
  </si>
  <si>
    <t>♀ Jennifer Walker
40 | Bachelor</t>
  </si>
  <si>
    <t>00-98095052</t>
  </si>
  <si>
    <t>♀ Donald Meyer
44 | Bachelor</t>
  </si>
  <si>
    <t>00-98122539</t>
  </si>
  <si>
    <t>▼ Terminated
16/10/2018 - 14/04/2019</t>
  </si>
  <si>
    <t>00-98139894</t>
  </si>
  <si>
    <t>♀ Alexander Nelson
62 | High School</t>
  </si>
  <si>
    <t>00-98175428</t>
  </si>
  <si>
    <t>♀ Christopher Myers
35 | Bachelor</t>
  </si>
  <si>
    <t>00-98189010</t>
  </si>
  <si>
    <t>00-98211256</t>
  </si>
  <si>
    <t>♀ Bobby Hanson
52 | PhD</t>
  </si>
  <si>
    <t>00-98215833</t>
  </si>
  <si>
    <t>♀ Robert Hobbs
51 | Bachelor</t>
  </si>
  <si>
    <t>00-98216545</t>
  </si>
  <si>
    <t>♀ Gregory Peters
62 | High School</t>
  </si>
  <si>
    <t>00-98232407</t>
  </si>
  <si>
    <t>♀ Catherine Hall
33 | Master</t>
  </si>
  <si>
    <t>00-98236069</t>
  </si>
  <si>
    <t>♀ Ashley Charles
28 | Master</t>
  </si>
  <si>
    <t>00-98242667</t>
  </si>
  <si>
    <t>♀ Daniel Thomas
36 | Bachelor</t>
  </si>
  <si>
    <t>00-98249227</t>
  </si>
  <si>
    <t>♀ Vanessa Gonzalez
54 | Bachelor</t>
  </si>
  <si>
    <t>00-98259272</t>
  </si>
  <si>
    <t>♀ Thomas Patton
39 | Bachelor</t>
  </si>
  <si>
    <t>00-98286472</t>
  </si>
  <si>
    <t>♀ Donald Shea
61 | Master</t>
  </si>
  <si>
    <t>00-98292310</t>
  </si>
  <si>
    <t>♀ Tracy Hanson
51 | Bachelor</t>
  </si>
  <si>
    <t>00-98319658</t>
  </si>
  <si>
    <t>♀ Angela Jones
40 | Bachelor</t>
  </si>
  <si>
    <t>00-98354109</t>
  </si>
  <si>
    <t>♀ Jeffrey Singh
43 | High School</t>
  </si>
  <si>
    <t>00-98369672</t>
  </si>
  <si>
    <t>♀ Christopher Jordan
58 | Bachelor</t>
  </si>
  <si>
    <t>▼ Terminated
05/08/2017 - 01/02/2018</t>
  </si>
  <si>
    <t>00-98374850</t>
  </si>
  <si>
    <t>♀ Stephen Gonzales
47 | High School</t>
  </si>
  <si>
    <t>00-98381347</t>
  </si>
  <si>
    <t>♀ Lisa Allen
49 | Bachelor</t>
  </si>
  <si>
    <t>00-98382911</t>
  </si>
  <si>
    <t>♀ Christopher Bennett
28 | Bachelor</t>
  </si>
  <si>
    <t>00-98432853</t>
  </si>
  <si>
    <t>♀ Jeremy Hoffman
61 | Bachelor</t>
  </si>
  <si>
    <t>00-98436745</t>
  </si>
  <si>
    <t>♀ Nicole Cervantes
40 | Bachelor</t>
  </si>
  <si>
    <t>00-98437475</t>
  </si>
  <si>
    <t>♀ Shane Wilson
63 | Bachelor</t>
  </si>
  <si>
    <t>00-98470372</t>
  </si>
  <si>
    <t>♀ Scott Gomez
30 | Bachelor</t>
  </si>
  <si>
    <t>00-98477659</t>
  </si>
  <si>
    <t>00-98486242</t>
  </si>
  <si>
    <t>♀ Micheal Cunningham
23 | Bachelor</t>
  </si>
  <si>
    <t>00-98505617</t>
  </si>
  <si>
    <t>♀ Elizabeth Myers
61 | PhD</t>
  </si>
  <si>
    <t>00-98536556</t>
  </si>
  <si>
    <t>♀ Robert Roach
53 | Bachelor</t>
  </si>
  <si>
    <t>00-98538069</t>
  </si>
  <si>
    <t>00-98538924</t>
  </si>
  <si>
    <t>♀ Micheal Brown
43 | Master</t>
  </si>
  <si>
    <t>00-98571153</t>
  </si>
  <si>
    <t>♀ Tamara Reynolds
41 | Bachelor</t>
  </si>
  <si>
    <t>00-98597172</t>
  </si>
  <si>
    <t>♀ Rodney Diaz
27 | Bachelor</t>
  </si>
  <si>
    <t>00-98614357</t>
  </si>
  <si>
    <t>00-98617699</t>
  </si>
  <si>
    <t>♀ Laura White
27 | Bachelor</t>
  </si>
  <si>
    <t>00-98654879</t>
  </si>
  <si>
    <t>♀ Diane Sweeney
51 | Bachelor</t>
  </si>
  <si>
    <t>00-98673882</t>
  </si>
  <si>
    <t>♀ David Parker
38 | Bachelor</t>
  </si>
  <si>
    <t>▼ Terminated
07/06/2018 - 07/06/2020</t>
  </si>
  <si>
    <t>00-98682228</t>
  </si>
  <si>
    <t>♀ Martin Singh
21 | Bachelor</t>
  </si>
  <si>
    <t>00-98687917</t>
  </si>
  <si>
    <t>♀ Crystal Wilson
37 | Bachelor</t>
  </si>
  <si>
    <t>00-98719102</t>
  </si>
  <si>
    <t>♀ Kimberly Lee
28 | High School</t>
  </si>
  <si>
    <t>00-98771638</t>
  </si>
  <si>
    <t>♀ John Reynolds
31 | Bachelor</t>
  </si>
  <si>
    <t>00-98783194</t>
  </si>
  <si>
    <t>♀ Derek Mitchell
54 | Bachelor</t>
  </si>
  <si>
    <t>00-98802796</t>
  </si>
  <si>
    <t>♀ Elizabeth Olsen
27 | Bachelor</t>
  </si>
  <si>
    <t>00-98834823</t>
  </si>
  <si>
    <t>♀ David Adams
46 | PhD</t>
  </si>
  <si>
    <t>00-98837210</t>
  </si>
  <si>
    <t>♀ Timothy Carter
33 | PhD</t>
  </si>
  <si>
    <t>00-98837400</t>
  </si>
  <si>
    <t>00-98841927</t>
  </si>
  <si>
    <t>♀ Lee Hill
46 | High School</t>
  </si>
  <si>
    <t>00-98842638</t>
  </si>
  <si>
    <t>▼ Terminated
11/01/2018 - 05/01/2021</t>
  </si>
  <si>
    <t>00-98857117</t>
  </si>
  <si>
    <t>♀ Brian Hughes
44 | Bachelor</t>
  </si>
  <si>
    <t>00-98870276</t>
  </si>
  <si>
    <t>♀ Mark Martinez
39 | Master</t>
  </si>
  <si>
    <t>▼ Terminated
18/05/2019 - 05/03/2021</t>
  </si>
  <si>
    <t>00-98881010</t>
  </si>
  <si>
    <t>♀ Kelly Jensen
38 | High School</t>
  </si>
  <si>
    <t>00-98925059</t>
  </si>
  <si>
    <t>♀ Amy Mcgee
27 | Bachelor</t>
  </si>
  <si>
    <t>00-98940721</t>
  </si>
  <si>
    <t>00-98952439</t>
  </si>
  <si>
    <t>♀ Veronica Lynn
21 | High School</t>
  </si>
  <si>
    <t>00-98970427</t>
  </si>
  <si>
    <t>♀ Edward Clark
25 | Bachelor</t>
  </si>
  <si>
    <t>00-98970561</t>
  </si>
  <si>
    <t>♀ Jill Rosales
36 | High School</t>
  </si>
  <si>
    <t>00-98981466</t>
  </si>
  <si>
    <t>♀ Katherine Martin
49 | PhD</t>
  </si>
  <si>
    <t>00-99018687</t>
  </si>
  <si>
    <t>♀ Mark Fisher
43 | High School</t>
  </si>
  <si>
    <t>00-99029797</t>
  </si>
  <si>
    <t>♀ Erica Chen
42 | Bachelor</t>
  </si>
  <si>
    <t>00-99032699</t>
  </si>
  <si>
    <t>♀ Kristi Myers
30 | Bachelor</t>
  </si>
  <si>
    <t>00-99043272</t>
  </si>
  <si>
    <t>♀ Brandon Schultz
32 | High School</t>
  </si>
  <si>
    <t>00-99057865</t>
  </si>
  <si>
    <t>♀ Zachary Parks
35 | Bachelor</t>
  </si>
  <si>
    <t>00-99064587</t>
  </si>
  <si>
    <t>♀ Steven Nolan
52 | Bachelor</t>
  </si>
  <si>
    <t>00-99086047</t>
  </si>
  <si>
    <t>00-99130077</t>
  </si>
  <si>
    <t>♀ Brenda Johnson
49 | Bachelor</t>
  </si>
  <si>
    <t>00-99152055</t>
  </si>
  <si>
    <t>♀ Michael Wilson
53 | Bachelor</t>
  </si>
  <si>
    <t>00-99198449</t>
  </si>
  <si>
    <t>♀ Michael Shaffer
21 | High School</t>
  </si>
  <si>
    <t>00-99218645</t>
  </si>
  <si>
    <t>♀ Justin Stein
33 | Bachelor</t>
  </si>
  <si>
    <t>00-99242012</t>
  </si>
  <si>
    <t>♀ Catherine Wright
47 | Master</t>
  </si>
  <si>
    <t>00-99245317</t>
  </si>
  <si>
    <t>00-99250285</t>
  </si>
  <si>
    <t>♀ Mary Vargas
29 | PhD</t>
  </si>
  <si>
    <t>00-99304909</t>
  </si>
  <si>
    <t>♀ Stephanie Watson
59 | High School</t>
  </si>
  <si>
    <t>00-99318726</t>
  </si>
  <si>
    <t>00-99339143</t>
  </si>
  <si>
    <t>♀ Mark Watson
37 | Bachelor</t>
  </si>
  <si>
    <t>00-99353132</t>
  </si>
  <si>
    <t>♀ Ronald Evans
51 | Bachelor</t>
  </si>
  <si>
    <t>00-99360714</t>
  </si>
  <si>
    <t>♀ Steven Lopez
25 | Bachelor</t>
  </si>
  <si>
    <t>00-99429774</t>
  </si>
  <si>
    <t>♀ Gloria Griffith
58 | Master</t>
  </si>
  <si>
    <t>00-99482259</t>
  </si>
  <si>
    <t>♀ Kenneth Walters
53 | Bachelor</t>
  </si>
  <si>
    <t>00-99484361</t>
  </si>
  <si>
    <t>♀ Nicole Martinez
52 | Bachelor</t>
  </si>
  <si>
    <t>00-99516588</t>
  </si>
  <si>
    <t>♀ Kenneth Mcdaniel
49 | Master</t>
  </si>
  <si>
    <t>00-99520336</t>
  </si>
  <si>
    <t>♀ Amber Williams
25 | Master</t>
  </si>
  <si>
    <t>00-99530801</t>
  </si>
  <si>
    <t>♀ Stephanie Johnson
27 | Master</t>
  </si>
  <si>
    <t>00-99540581</t>
  </si>
  <si>
    <t>♀ Daniel Reid
39 | Bachelor</t>
  </si>
  <si>
    <t>00-99623431</t>
  </si>
  <si>
    <t>♀ Robert Anderson
32 | Master</t>
  </si>
  <si>
    <t>00-99624137</t>
  </si>
  <si>
    <t>♀ Elizabeth Davis
44 | Bachelor</t>
  </si>
  <si>
    <t>00-99653875</t>
  </si>
  <si>
    <t>♀ Jeffrey Nelson
61 | Bachelor</t>
  </si>
  <si>
    <t>00-99676711</t>
  </si>
  <si>
    <t>♀ Evan Payne
32 | Bachelor</t>
  </si>
  <si>
    <t>00-99686372</t>
  </si>
  <si>
    <t>♀ Heather Taylor
49 | Bachelor</t>
  </si>
  <si>
    <t>▼ Terminated
28/08/2015 - 30/11/2021</t>
  </si>
  <si>
    <t>00-99699727</t>
  </si>
  <si>
    <t>♀ Crystal Morgan
47 | Bachelor</t>
  </si>
  <si>
    <t>00-99717427</t>
  </si>
  <si>
    <t>♀ Meghan Ingram
40 | High School</t>
  </si>
  <si>
    <t>00-99719331</t>
  </si>
  <si>
    <t>♀ David Williams
51 | Master</t>
  </si>
  <si>
    <t>00-99728954</t>
  </si>
  <si>
    <t>♀ Martin Lewis
43 | Bachelor</t>
  </si>
  <si>
    <t>00-99746613</t>
  </si>
  <si>
    <t>♀ Kayla Davidson
53 | Master</t>
  </si>
  <si>
    <t>00-99747074</t>
  </si>
  <si>
    <t>♀ Carly Salazar
52 | Bachelor</t>
  </si>
  <si>
    <t>00-99767928</t>
  </si>
  <si>
    <t>♀ David Wiley
27 | Bachelor</t>
  </si>
  <si>
    <t>00-99788677</t>
  </si>
  <si>
    <t>♀ Monique Henderson
57 | Bachelor</t>
  </si>
  <si>
    <t>▼ Terminated
24/03/2019 - 20/09/2019</t>
  </si>
  <si>
    <t>00-99839973</t>
  </si>
  <si>
    <t>♀ Donna House
63 | Bachelor</t>
  </si>
  <si>
    <t>00-99856875</t>
  </si>
  <si>
    <t>♀ Todd Arellano
29 | Master</t>
  </si>
  <si>
    <t>00-99889840</t>
  </si>
  <si>
    <t>♀ Joel Morton
26 | Master</t>
  </si>
  <si>
    <t>00-99896917</t>
  </si>
  <si>
    <t>♀ Howard Hill
35 | Bachelor</t>
  </si>
  <si>
    <t>00-99900450</t>
  </si>
  <si>
    <t>♀ Shawn Martin
29 | PhD</t>
  </si>
  <si>
    <t>00-99929175</t>
  </si>
  <si>
    <t>♀ Joseph Clayton
45 | Master</t>
  </si>
  <si>
    <t>▼ Terminated
12/05/2021 - 19/01/2022</t>
  </si>
  <si>
    <t>00-99936608</t>
  </si>
  <si>
    <t>♀ Arthur Lopez
37 | Bachelor</t>
  </si>
  <si>
    <t>00-99962943</t>
  </si>
  <si>
    <t>00-99965548</t>
  </si>
  <si>
    <t>♀ Julie Howe
35 | Bachelor</t>
  </si>
  <si>
    <t>00-99981221</t>
  </si>
  <si>
    <t>♀ Karen Cole
31 | Bachelor</t>
  </si>
  <si>
    <t>♀ Samuel Burgess
50 | Bachelor</t>
  </si>
  <si>
    <t>♂ Gabriella Abbott
36 | PhD</t>
  </si>
  <si>
    <t>♂ Joshua Austin
42 | High School</t>
  </si>
  <si>
    <t>♀ Erin Ramos
39 | Bachelor</t>
  </si>
  <si>
    <t>♂ Crystal Rhodes
32 | Bachelor</t>
  </si>
  <si>
    <t>♀ David Santiago
39 | Bachelor</t>
  </si>
  <si>
    <t>♂ Shelly Delgado
32 | Bachelor</t>
  </si>
  <si>
    <t>♀ Adam Williams
36 | Bachelor</t>
  </si>
  <si>
    <t>♀ Rebecca Solomon
28 | High School</t>
  </si>
  <si>
    <t>♀ Michelle Alexander
42 | Bachelor</t>
  </si>
  <si>
    <t>♂ Brian Olsen
44 | Bachelor</t>
  </si>
  <si>
    <t>♂ Stacey Peterson
62 | Bachelor</t>
  </si>
  <si>
    <t>♀ Amber Jones
50 | High School</t>
  </si>
  <si>
    <t>♂ Craig Roth
28 | Master</t>
  </si>
  <si>
    <t>♂ Lisa Roberts
64 | Bachelor</t>
  </si>
  <si>
    <t>♂ Derrick Oconnell
61 | Bachelor</t>
  </si>
  <si>
    <t>♀ Barbara Ross
38 | Bachelor</t>
  </si>
  <si>
    <t>♂ Mark Turner
31 | Bachelor</t>
  </si>
  <si>
    <t>♂ Katherine Fowler
43 | High School</t>
  </si>
  <si>
    <t>♂ Kathy Macias
40 | Bachelor</t>
  </si>
  <si>
    <t>♂ Lisa Walker
53 | Bachelor</t>
  </si>
  <si>
    <t>♂ David Velazquez
38 | Bachelor</t>
  </si>
  <si>
    <t>♀ Daniel Mora
54 | High School</t>
  </si>
  <si>
    <t>♀ Hannah Schmidt
45 | Bachelor</t>
  </si>
  <si>
    <t>♀ Justin Hayes
32 | Master</t>
  </si>
  <si>
    <t>♂ Dawn Sims
43 | Bachelor</t>
  </si>
  <si>
    <t>♂ Mark Sloan
51 | Bachelor</t>
  </si>
  <si>
    <t>♀ Jessica Davis
43 | Bachelor</t>
  </si>
  <si>
    <t>♂ Alex Hill
48 | Master</t>
  </si>
  <si>
    <t>♀ Benjamin Harris
41 | Bachelor</t>
  </si>
  <si>
    <t>♂ Robert Gutierrez
34 | High School</t>
  </si>
  <si>
    <t>♂ Catherine Ward
39 | Bachelor</t>
  </si>
  <si>
    <t>♂ Zachary Smith
40 | Bachelor</t>
  </si>
  <si>
    <t>♂ Alice Small
41 | PhD</t>
  </si>
  <si>
    <t>♀ Jessica Gregory
43 | Bachelor</t>
  </si>
  <si>
    <t>♀ Amy Haney
44 | PhD</t>
  </si>
  <si>
    <t>♀ Timothy Campbell
39 | Master</t>
  </si>
  <si>
    <t>♂ John Smith
46 | High School</t>
  </si>
  <si>
    <t>♂ Charles Collier
38 | Bachelor</t>
  </si>
  <si>
    <t>♂ Ryan Thompson
33 | High School</t>
  </si>
  <si>
    <t>♂ Duane Hammond
36 | Bachelor</t>
  </si>
  <si>
    <t>♂ Angela Aguirre
27 | Bachelor</t>
  </si>
  <si>
    <t>♀ Tony Lopez
56 | PhD</t>
  </si>
  <si>
    <t>♂ Jennifer King
24 | Master</t>
  </si>
  <si>
    <t>♂ Erin Golden
26 | Bachelor</t>
  </si>
  <si>
    <t>♂ Christopher Snow
37 | PhD</t>
  </si>
  <si>
    <t>♀ John Martinez
30 | High School</t>
  </si>
  <si>
    <t>♂ Mason Wells
45 | High School</t>
  </si>
  <si>
    <t>♂ Joseph Williams
57 | Bachelor</t>
  </si>
  <si>
    <t>♂ Melissa Li
36 | Bachelor</t>
  </si>
  <si>
    <t>♀ Maria Nelson
41 | Bachelor</t>
  </si>
  <si>
    <t>♀ Tracy Nguyen
25 | High School</t>
  </si>
  <si>
    <t>♂ Christian Vaughn
27 | High School</t>
  </si>
  <si>
    <t>♀ Suzanne Vega
38 | Master</t>
  </si>
  <si>
    <t>♂ Linda Contreras
40 | Bachelor</t>
  </si>
  <si>
    <t>♀ Alexandra Franco
52 | Bachelor</t>
  </si>
  <si>
    <t>♂ Anne Martinez
41 | High School</t>
  </si>
  <si>
    <t>♂ Jeremy Woodward
21 | High School</t>
  </si>
  <si>
    <t>♀ Judy Wilson
34 | Bachelor</t>
  </si>
  <si>
    <t>♂ Andre Vaughn
63 | PhD</t>
  </si>
  <si>
    <t>♀ Jeremy Brewer
25 | Bachelor</t>
  </si>
  <si>
    <t>♀ Mary Farmer
59 | Bachelor</t>
  </si>
  <si>
    <t>♂ Jennifer Barry
51 | Bachelor</t>
  </si>
  <si>
    <t>♂ Mary Fowler
37 | Bachelor</t>
  </si>
  <si>
    <t>♂ Rachel Thompson
39 | Master</t>
  </si>
  <si>
    <t>♀ Margaret Watson
42 | Bachelor</t>
  </si>
  <si>
    <t>♀ James Johnson
55 | Master</t>
  </si>
  <si>
    <t>♀ Sarah Black
29 | Bachelor</t>
  </si>
  <si>
    <t>♂ Richard Howard
23 | Bachelor</t>
  </si>
  <si>
    <t>♂ Karen Sherman
36 | Bachelor</t>
  </si>
  <si>
    <t>♂ Patricia Nunez
49 | Master</t>
  </si>
  <si>
    <t>♂ Jodi Fry
26 | Bachelor</t>
  </si>
  <si>
    <t>♂ Angela Hoffman
54 | Bachelor</t>
  </si>
  <si>
    <t>♀ Stephen Ochoa
41 | Master</t>
  </si>
  <si>
    <t>♂ Michael Fernandez
58 | Bachelor</t>
  </si>
  <si>
    <t>♀ James Spencer
38 | Bachelor</t>
  </si>
  <si>
    <t>♀ Daniel Chen
29 | Master</t>
  </si>
  <si>
    <t>♀ Dominique Rodriguez
30 | Master</t>
  </si>
  <si>
    <t>♂ Patrick Anderson
54 | Bachelor</t>
  </si>
  <si>
    <t>♀ Joseph Roberson
36 | Bachelor</t>
  </si>
  <si>
    <t>♀ Justin Hogan
35 | Bachelor</t>
  </si>
  <si>
    <t>♂ Brian Davies
36 | Bachelor</t>
  </si>
  <si>
    <t>♂ Amanda Arroyo
49 | Bachelor</t>
  </si>
  <si>
    <t>♂ David Ortega
60 | Bachelor</t>
  </si>
  <si>
    <t>♀ Benjamin Reese
64 | Bachelor</t>
  </si>
  <si>
    <t>♀ Mark Gonzalez
36 | Master</t>
  </si>
  <si>
    <t>♀ Michael Gonzalez
61 | Bachelor</t>
  </si>
  <si>
    <t>♀ Brenda Silva
37 | Bachelor</t>
  </si>
  <si>
    <t>♂ Donald Ryan
52 | Bachelor</t>
  </si>
  <si>
    <t>♂ Shannon Cole
22 | Bachelor</t>
  </si>
  <si>
    <t>♀ Gregory Green
43 | Master</t>
  </si>
  <si>
    <t>♀ Paula Smith
38 | Bachelor</t>
  </si>
  <si>
    <t>♀ Zachary Barry
42 | Bachelor</t>
  </si>
  <si>
    <t>♀ Stephen White
28 | Bachelor</t>
  </si>
  <si>
    <t>♂ John Tran
53 | Bachelor</t>
  </si>
  <si>
    <t>♂ Tara Mejia
40 | Master</t>
  </si>
  <si>
    <t>♂ Shelby Waller
64 | Bachelor</t>
  </si>
  <si>
    <t>♂ Cody Mccann
62 | Bachelor</t>
  </si>
  <si>
    <t>♂ Michael Ball
35 | Master</t>
  </si>
  <si>
    <t>♀ Wendy Williams
49 | Bachelor</t>
  </si>
  <si>
    <t>♀ David Clay
32 | Bachelor</t>
  </si>
  <si>
    <t>♂ James Chang
46 | Master</t>
  </si>
  <si>
    <t>♂ Kaitlin Hale
47 | Bachelor</t>
  </si>
  <si>
    <t>♀ Janice Tran
21 | Bachelor</t>
  </si>
  <si>
    <t>♂ Sabrina Garcia
53 | Bachelor</t>
  </si>
  <si>
    <t>♀ Lauren Herrera
30 | High School</t>
  </si>
  <si>
    <t>♀ Michael Avila
30 | Master</t>
  </si>
  <si>
    <t>♀ Tracy Russell
43 | High School</t>
  </si>
  <si>
    <t>♂ John Allen
40 | Bachelor</t>
  </si>
  <si>
    <t>♂ Angela Hughes
49 | Master</t>
  </si>
  <si>
    <t>♂ Tracy Cox
42 | High School</t>
  </si>
  <si>
    <t>♂ Jennifer Patterson
36 | High School</t>
  </si>
  <si>
    <t>♀ Carolyn Brown
45 | High School</t>
  </si>
  <si>
    <t>♀ Tara Johnson
64 | High School</t>
  </si>
  <si>
    <t>♂ Selena Chen
35 | Master</t>
  </si>
  <si>
    <t>♀ Juan Daniels
21 | Bachelor</t>
  </si>
  <si>
    <t>♂ Kathy Roman
39 | PhD</t>
  </si>
  <si>
    <t>♂ Carlos Johnson
27 | High School</t>
  </si>
  <si>
    <t>♂ Amanda Mejia
43 | Master</t>
  </si>
  <si>
    <t>♂ Thomas Kennedy
39 | High School</t>
  </si>
  <si>
    <t>♀ James Porter
58 | Bachelor</t>
  </si>
  <si>
    <t>♂ Amanda Garrett
54 | Bachelor</t>
  </si>
  <si>
    <t>♂ Richard Wright
41 | Bachelor</t>
  </si>
  <si>
    <t>♀ Ashley Hernandez
26 | High School</t>
  </si>
  <si>
    <t>♂ Benjamin Rogers
30 | Bachelor</t>
  </si>
  <si>
    <t>♂ Sarah Frederick
32 | High School</t>
  </si>
  <si>
    <t>♀ Rebecca Le
26 | Master</t>
  </si>
  <si>
    <t>♀ Kristin Adams
55 | High School</t>
  </si>
  <si>
    <t>♂ Jason Davis
24 | Bachelor</t>
  </si>
  <si>
    <t>♂ Nancy Perez
26 | Bachelor</t>
  </si>
  <si>
    <t>♀ John Casey
43 | High School</t>
  </si>
  <si>
    <t>♂ Melissa Ramos
50 | Bachelor</t>
  </si>
  <si>
    <t>♀ Darlene Foster
33 | Bachelor</t>
  </si>
  <si>
    <t>♀ Maria Smith
53 | Master</t>
  </si>
  <si>
    <t>♀ Andrew Hall
27 | Bachelor</t>
  </si>
  <si>
    <t>♂ Kristy Young
33 | Bachelor</t>
  </si>
  <si>
    <t>♂ Dylan Cunningham
43 | PhD</t>
  </si>
  <si>
    <t>♂ Rachael Jackson
27 | Bachelor</t>
  </si>
  <si>
    <t>♀ Brian Hudson
31 | Bachelor</t>
  </si>
  <si>
    <t>♀ Scott Rhodes
50 | Bachelor</t>
  </si>
  <si>
    <t>♀ Anthony Warren
40 | High School</t>
  </si>
  <si>
    <t>♀ Dawn Vazquez
30 | Bachelor</t>
  </si>
  <si>
    <t>♀ Samantha Hanson
42 | PhD</t>
  </si>
  <si>
    <t>♀ Valerie Frost
40 | Bachelor</t>
  </si>
  <si>
    <t>♂ Elizabeth Patterson
52 | High School</t>
  </si>
  <si>
    <t>♂ Kaitlyn Navarro
21 | Bachelor</t>
  </si>
  <si>
    <t>♀ Kelsey Phillips
46 | Master</t>
  </si>
  <si>
    <t>♀ Aaron Wilson
58 | Bachelor</t>
  </si>
  <si>
    <t>♀ Kristi Bailey
55 | Bachelor</t>
  </si>
  <si>
    <t>♂ Hunter Moore
42 | Bachelor</t>
  </si>
  <si>
    <t>♂ Laurie Wilkinson
32 | Bachelor</t>
  </si>
  <si>
    <t>♂ Jennifer Pierce
40 | Master</t>
  </si>
  <si>
    <t>♂ Travis Young
44 | Bachelor</t>
  </si>
  <si>
    <t>♀ James Gregory
42 | PhD</t>
  </si>
  <si>
    <t>♂ James White
36 | Bachelor</t>
  </si>
  <si>
    <t>♂ Hector Saunders
55 | Master</t>
  </si>
  <si>
    <t>♀ Jack Brown
55 | Bachelor</t>
  </si>
  <si>
    <t>♀ Teresa Kim
45 | PhD</t>
  </si>
  <si>
    <t>♂ Patricia Johnson
44 | High School</t>
  </si>
  <si>
    <t>♂ Jackie Farrell
37 | Master</t>
  </si>
  <si>
    <t>♂ Christina Jenkins
24 | Bachelor</t>
  </si>
  <si>
    <t>♀ Laurie Gordon
44 | Bachelor</t>
  </si>
  <si>
    <t>♂ Matthew Nelson
46 | Bachelor</t>
  </si>
  <si>
    <t>♀ Sarah Carlson
38 | Bachelor</t>
  </si>
  <si>
    <t>♂ Joseph Vaughn
22 | Bachelor</t>
  </si>
  <si>
    <t>♀ Sarah Thomas
26 | Bachelor</t>
  </si>
  <si>
    <t>♂ Collin Williams
37 | Master</t>
  </si>
  <si>
    <t>♀ Sara Levine
31 | Master</t>
  </si>
  <si>
    <t>♀ Lee Rogers
55 | High School</t>
  </si>
  <si>
    <t>♀ Roger Smith
54 | Bachelor</t>
  </si>
  <si>
    <t>♂ Lisa Walsh
44 | PhD</t>
  </si>
  <si>
    <t>♀ Susan Lin
41 | Master</t>
  </si>
  <si>
    <t>♀ Robert Haynes
39 | PhD</t>
  </si>
  <si>
    <t>♀ Michelle Smith
62 | High School</t>
  </si>
  <si>
    <t>♀ Colin Conley
54 | Bachelor</t>
  </si>
  <si>
    <t>♂ Todd Hines
45 | Bachelor</t>
  </si>
  <si>
    <t>♂ Alicia Rivas
24 | Bachelor</t>
  </si>
  <si>
    <t>♀ Thomas Martinez
52 | Bachelor</t>
  </si>
  <si>
    <t>♂ Jon Cardenas
46 | Bachelor</t>
  </si>
  <si>
    <t>♂ Lisa Wilkins
58 | Bachelor</t>
  </si>
  <si>
    <t>♀ Charles Jefferson
60 | Bachelor</t>
  </si>
  <si>
    <t>♂ Adam Jones
44 | Bachelor</t>
  </si>
  <si>
    <t>♀ Vincent Saunders
36 | High School</t>
  </si>
  <si>
    <t>♀ Hannah Nelson
55 | Bachelor</t>
  </si>
  <si>
    <t>♂ Lauren Ramos
30 | Bachelor</t>
  </si>
  <si>
    <t>♂ Tina Cohen
52 | High School</t>
  </si>
  <si>
    <t>♂ Jerry Johnson
36 | Master</t>
  </si>
  <si>
    <t>♀ Michelle Ray
36 | Bachelor</t>
  </si>
  <si>
    <t>♂ Jackson Hess
43 | Master</t>
  </si>
  <si>
    <t>♀ Timothy Spencer
55 | High School</t>
  </si>
  <si>
    <t>♀ Tyler Lopez
63 | Master</t>
  </si>
  <si>
    <t>♂ Michael Hicks
26 | Bachelor</t>
  </si>
  <si>
    <t>♀ Jeffery Henderson
51 | Bachelor</t>
  </si>
  <si>
    <t>♀ Lori Sandoval
63 | Bachelor</t>
  </si>
  <si>
    <t>♀ Mary Valentine
63 | Bachelor</t>
  </si>
  <si>
    <t>♀ Julie Grant
31 | PhD</t>
  </si>
  <si>
    <t>♂ Gregory Padilla
59 | High School</t>
  </si>
  <si>
    <t>♂ Stephanie Vasquez
56 | PhD</t>
  </si>
  <si>
    <t>♀ Katelyn Nguyen
53 | Bachelor</t>
  </si>
  <si>
    <t>♀ Kimberly Fernandez
24 | Bachelor</t>
  </si>
  <si>
    <t>♂ David Anderson
39 | Bachelor</t>
  </si>
  <si>
    <t>♂ Jason Allen
30 | Bachelor</t>
  </si>
  <si>
    <t>♀ Madison Mason
46 | Bachelor</t>
  </si>
  <si>
    <t>♀ Richard Hayes
42 | Bachelor</t>
  </si>
  <si>
    <t>♀ Richard Phillips
25 | Master</t>
  </si>
  <si>
    <t>♀ Mark Neal
35 | Master</t>
  </si>
  <si>
    <t>♂ David Ramirez
29 | Bachelor</t>
  </si>
  <si>
    <t>♂ Tiffany Andrews
28 | Bachelor</t>
  </si>
  <si>
    <t>♀ Julie Atkinson
23 | Bachelor</t>
  </si>
  <si>
    <t>♀ Charles Chavez
28 | Bachelor</t>
  </si>
  <si>
    <t>♂ Samantha Brown
40 | Bachelor</t>
  </si>
  <si>
    <t>♂ Marissa Johnson
24 | Bachelor</t>
  </si>
  <si>
    <t>♀ Amber Rodgers
29 | PhD</t>
  </si>
  <si>
    <t>♀ Brittany Gray
42 | High School</t>
  </si>
  <si>
    <t>♂ Joseph King
25 | Bachelor</t>
  </si>
  <si>
    <t>♀ Mark Watkins
33 | Bachelor</t>
  </si>
  <si>
    <t>♀ Paul Schmitt
27 | Bachelor</t>
  </si>
  <si>
    <t>♀ Heather Wallace
27 | Bachelor</t>
  </si>
  <si>
    <t>♂ Ryan Palmer
46 | Bachelor</t>
  </si>
  <si>
    <t>♂ Johnny Lopez
37 | Master</t>
  </si>
  <si>
    <t>♀ Vicki Silva
40 | Bachelor</t>
  </si>
  <si>
    <t>♂ Lisa Mcintosh
54 | Bachelor</t>
  </si>
  <si>
    <t>♀ Patrick Simmons
46 | High School</t>
  </si>
  <si>
    <t>♂ Richard Moore
64 | Master</t>
  </si>
  <si>
    <t>♂ Timothy Carroll
28 | Master</t>
  </si>
  <si>
    <t>♂ Dakota Bright
50 | Bachelor</t>
  </si>
  <si>
    <t>♂ Brett Gallegos
52 | High School</t>
  </si>
  <si>
    <t>♀ Sherry Cooper
42 | Bachelor</t>
  </si>
  <si>
    <t>♂ Shelly Thompson
36 | High School</t>
  </si>
  <si>
    <t>♀ Roger Kim
21 | Bachelor</t>
  </si>
  <si>
    <t>♂ Trevor Baxter
24 | Master</t>
  </si>
  <si>
    <t>♂ Anita Mullen
54 | Bachelor</t>
  </si>
  <si>
    <t>♀ Melanie Landry
27 | Bachelor</t>
  </si>
  <si>
    <t>♂ Danielle Roberts
35 | Master</t>
  </si>
  <si>
    <t>♀ Jason Anderson
39 | High School</t>
  </si>
  <si>
    <t>♂ Samantha Woodard
27 | High School</t>
  </si>
  <si>
    <t>♂ Antonio Fitzpatrick
48 | Bachelor</t>
  </si>
  <si>
    <t>♂ Joseph Campbell
37 | Master</t>
  </si>
  <si>
    <t>♂ Aimee Atkins
43 | High School</t>
  </si>
  <si>
    <t>♀ Eric Brown
30 | Bachelor</t>
  </si>
  <si>
    <t>♀ Brian Gonzales
40 | Bachelor</t>
  </si>
  <si>
    <t>♀ Kathleen Wright
53 | Bachelor</t>
  </si>
  <si>
    <t>♂ Justin Hughes
24 | Bachelor</t>
  </si>
  <si>
    <t>♀ Brandy Hamilton
53 | Bachelor</t>
  </si>
  <si>
    <t>♀ Jacqueline Reynolds
30 | Bachelor</t>
  </si>
  <si>
    <t>♂ Eric White
41 | Bachelor</t>
  </si>
  <si>
    <t>♂ Sarah Hunt
21 | Bachelor</t>
  </si>
  <si>
    <t>♂ Amy Thomas
37 | Bachelor</t>
  </si>
  <si>
    <t>♂ Jason Young
37 | High School</t>
  </si>
  <si>
    <t>♀ Rachel Valentine
26 | Bachelor</t>
  </si>
  <si>
    <t>♀ Eric Hobbs
29 | Bachelor</t>
  </si>
  <si>
    <t>♂ Maria Michael
29 | Bachelor</t>
  </si>
  <si>
    <t>♂ Jeff Mosley
27 | Bachelor</t>
  </si>
  <si>
    <t>♂ Lori Frank
35 | Bachelor</t>
  </si>
  <si>
    <t>♂ Susan Pennington
38 | Bachelor</t>
  </si>
  <si>
    <t>♀ Tommy Mercer
27 | Bachelor</t>
  </si>
  <si>
    <t>♀ Thomas Vaughan
22 | Bachelor</t>
  </si>
  <si>
    <t>♀ Todd Watts
41 | High School</t>
  </si>
  <si>
    <t>♀ Dana Brown
23 | Bachelor</t>
  </si>
  <si>
    <t>♂ Wayne Mullen
44 | High School</t>
  </si>
  <si>
    <t>♂ Audrey Hoffman
63 | Bachelor</t>
  </si>
  <si>
    <t>♂ Lisa Solomon
33 | Bachelor</t>
  </si>
  <si>
    <t>♂ Jerry Porter
27 | Master</t>
  </si>
  <si>
    <t>♂ Lori Skinner
48 | Bachelor</t>
  </si>
  <si>
    <t>♂ James Hendricks
36 | Bachelor</t>
  </si>
  <si>
    <t>♂ Brad Bennett
47 | Bachelor</t>
  </si>
  <si>
    <t>♀ Brenda Brown
38 | High School</t>
  </si>
  <si>
    <t>♂ Kevin James
45 | Bachelor</t>
  </si>
  <si>
    <t>♂ Kayla Smith
33 | Bachelor</t>
  </si>
  <si>
    <t>♂ Melissa Faulkner
51 | Bachelor</t>
  </si>
  <si>
    <t>♂ Christina Brown
25 | High School</t>
  </si>
  <si>
    <t>♂ Wyatt Trevino
36 | PhD</t>
  </si>
  <si>
    <t>♀ Donald Meadows
49 | Bachelor</t>
  </si>
  <si>
    <t>♂ Michael Schultz
50 | Bachelor</t>
  </si>
  <si>
    <t>♀ Christopher Aguirre
51 | Bachelor</t>
  </si>
  <si>
    <t>♀ David Foster
48 | High School</t>
  </si>
  <si>
    <t>♂ Anthony Alexander
42 | Bachelor</t>
  </si>
  <si>
    <t>♀ Christian Morrison
33 | Bachelor</t>
  </si>
  <si>
    <t>♀ Craig Bowman
23 | Bachelor</t>
  </si>
  <si>
    <t>♂ Jamie Davis
45 | Bachelor</t>
  </si>
  <si>
    <t>♀ John Williams
30 | Master</t>
  </si>
  <si>
    <t>♀ James Merritt
47 | High School</t>
  </si>
  <si>
    <t>♂ Nicole Pope
36 | Bachelor</t>
  </si>
  <si>
    <t>♂ Joshua Roberts
36 | Master</t>
  </si>
  <si>
    <t>♂ Whitney Allen
46 | Bachelor</t>
  </si>
  <si>
    <t>♀ Kevin Holmes
27 | Bachelor</t>
  </si>
  <si>
    <t>♀ David Rodriguez
31 | Master</t>
  </si>
  <si>
    <t>♀ Jodi Brown
41 | Master</t>
  </si>
  <si>
    <t>♂ Charles Austin
29 | Bachelor</t>
  </si>
  <si>
    <t>♀ Anita Phillips
43 | Bachelor</t>
  </si>
  <si>
    <t>♀ Clarence Davidson
32 | Bachelor</t>
  </si>
  <si>
    <t>♂ Miguel Carter
27 | Bachelor</t>
  </si>
  <si>
    <t>♀ Mark Mcclure
22 | Bachelor</t>
  </si>
  <si>
    <t>♀ Melissa Martinez
34 | Bachelor</t>
  </si>
  <si>
    <t>♀ Rick Burgess
36 | High School</t>
  </si>
  <si>
    <t>♂ Eric Clark
38 | Bachelor</t>
  </si>
  <si>
    <t>♀ Danielle Hill
61 | Bachelor</t>
  </si>
  <si>
    <t>♂ Michelle Cherry
45 | Bachelor</t>
  </si>
  <si>
    <t>♂ Colleen Orr
43 | Bachelor</t>
  </si>
  <si>
    <t>♂ Heather Oneill
35 | Master</t>
  </si>
  <si>
    <t>♀ Dominique Hobbs
35 | High School</t>
  </si>
  <si>
    <t>♀ Kenneth Russo
55 | Bachelor</t>
  </si>
  <si>
    <t>♀ Melissa White
39 | Bachelor</t>
  </si>
  <si>
    <t>♂ Wesley Shaw
22 | Bachelor</t>
  </si>
  <si>
    <t>♂ Shelby Johnston
46 | Bachelor</t>
  </si>
  <si>
    <t>♀ Aaron Hull
45 | Master</t>
  </si>
  <si>
    <t>♀ Jerry Miller
37 | Bachelor</t>
  </si>
  <si>
    <t>♀ Ashley Lin
40 | Bachelor</t>
  </si>
  <si>
    <t>♂ Christina Blankenship
39 | Master</t>
  </si>
  <si>
    <t>♂ Tony Stewart
31 | Bachelor</t>
  </si>
  <si>
    <t>♀ Kathryn Byrd
27 | Bachelor</t>
  </si>
  <si>
    <t>♂ Wanda Goodwin
37 | Master</t>
  </si>
  <si>
    <t>♀ Danielle Reynolds
31 | Bachelor</t>
  </si>
  <si>
    <t>♀ Jasmine Warner
39 | PhD</t>
  </si>
  <si>
    <t>♀ Gregory Lowe
43 | High School</t>
  </si>
  <si>
    <t>♂ Kelly Harris
27 | Bachelor</t>
  </si>
  <si>
    <t>♀ Joshua Gonzalez
26 | High School</t>
  </si>
  <si>
    <t>♂ Melissa Williams
24 | Bachelor</t>
  </si>
  <si>
    <t>♀ Kayla Carrillo
55 | Bachelor</t>
  </si>
  <si>
    <t>♂ Matthew Miller
30 | PhD</t>
  </si>
  <si>
    <t>♂ Kent Price
48 | Master</t>
  </si>
  <si>
    <t>♂ Anita Baxter
23 | High School</t>
  </si>
  <si>
    <t>♀ Jake Roth
30 | Master</t>
  </si>
  <si>
    <t>♀ Amanda Galloway
21 | Master</t>
  </si>
  <si>
    <t>♂ William Calderon
26 | Bachelor</t>
  </si>
  <si>
    <t>♂ Jennifer Diaz
32 | High School</t>
  </si>
  <si>
    <t>♀ Patricia Villegas
42 | Master</t>
  </si>
  <si>
    <t>♂ Rebecca Keller
37 | Master</t>
  </si>
  <si>
    <t>♀ Andrea Vargas
45 | Bachelor</t>
  </si>
  <si>
    <t>♀ Jerry Logan
57 | High School</t>
  </si>
  <si>
    <t>♀ Dillon Ford
51 | Bachelor</t>
  </si>
  <si>
    <t>♂ John White
38 | Bachelor</t>
  </si>
  <si>
    <t>♀ Stephanie Gonzales
25 | Bachelor</t>
  </si>
  <si>
    <t>♂ Rebecca Salinas
37 | Bachelor</t>
  </si>
  <si>
    <t>♀ Kimberly Bell
44 | Bachelor</t>
  </si>
  <si>
    <t>♀ Joseph Smith
24 | Bachelor</t>
  </si>
  <si>
    <t>♂ Kevin Tran
21 | Bachelor</t>
  </si>
  <si>
    <t>♀ Jacob Warren
41 | Bachelor</t>
  </si>
  <si>
    <t>♂ Jessica Hernandez
35 | Bachelor</t>
  </si>
  <si>
    <t>♀ Melissa Shaffer
27 | High School</t>
  </si>
  <si>
    <t>♀ Peter Flores
24 | Bachelor</t>
  </si>
  <si>
    <t>♂ Mark Figueroa
43 | High School</t>
  </si>
  <si>
    <t>♂ Christopher Brown
42 | Master</t>
  </si>
  <si>
    <t>♀ Julie Walker
33 | Bachelor</t>
  </si>
  <si>
    <t>♀ Henry Barnett
27 | High School</t>
  </si>
  <si>
    <t>♂ Phillip Garza
49 | Master</t>
  </si>
  <si>
    <t>♀ Mckenzie Pierce
35 | Bachelor</t>
  </si>
  <si>
    <t>♀ John Lane
52 | Bachelor</t>
  </si>
  <si>
    <t>♂ Nathan Nichols
64 | PhD</t>
  </si>
  <si>
    <t>♂ Anthony May
58 | Bachelor</t>
  </si>
  <si>
    <t>♂ Catherine Lopez
62 | High School</t>
  </si>
  <si>
    <t>♂ Heather Thomas
65 | Bachelor</t>
  </si>
  <si>
    <t>♂ Cheryl Hines
31 | Bachelor</t>
  </si>
  <si>
    <t>♂ Stephanie Bonilla
41 | Bachelor</t>
  </si>
  <si>
    <t>♂ Sara Ellis
45 | Bachelor</t>
  </si>
  <si>
    <t>♀ Emily Ruiz
51 | Bachelor</t>
  </si>
  <si>
    <t>♂ Anna Park
32 | Master</t>
  </si>
  <si>
    <t>♀ Ryan Bishop
49 | High School</t>
  </si>
  <si>
    <t>♂ Anthony Small
27 | Bachelor</t>
  </si>
  <si>
    <t>♂ David Roberson
47 | Bachelor</t>
  </si>
  <si>
    <t>♀ Sydney Blake
50 | Bachelor</t>
  </si>
  <si>
    <t>♂ Lori Taylor
40 | PhD</t>
  </si>
  <si>
    <t>♀ Jessica Horton
32 | Bachelor</t>
  </si>
  <si>
    <t>♀ Charles Hall
37 | Bachelor</t>
  </si>
  <si>
    <t>♀ Cody Alvarado
44 | Bachelor</t>
  </si>
  <si>
    <t>♀ James Morton
21 | Bachelor</t>
  </si>
  <si>
    <t>♀ Beverly Terrell
49 | Bachelor</t>
  </si>
  <si>
    <t>♀ Adrian Turner
36 | High School</t>
  </si>
  <si>
    <t>♀ Sandra Jones
47 | High School</t>
  </si>
  <si>
    <t>♂ Jill Robertson
51 | PhD</t>
  </si>
  <si>
    <t>♂ Steven Mason
33 | Bachelor</t>
  </si>
  <si>
    <t>♀ Gabriel Palmer
48 | Bachelor</t>
  </si>
  <si>
    <t>♂ Jennifer Pena
23 | Bachelor</t>
  </si>
  <si>
    <t>♀ Brandon Fernandez
42 | High School</t>
  </si>
  <si>
    <t>♀ Danielle Rodriguez
29 | Master</t>
  </si>
  <si>
    <t>♀ David Lewis
43 | Bachelor</t>
  </si>
  <si>
    <t>♀ Adriana Tate
31 | High School</t>
  </si>
  <si>
    <t>♂ Timothy Oliver
35 | High School</t>
  </si>
  <si>
    <t>♂ Laura Hale
39 | Bachelor</t>
  </si>
  <si>
    <t>♂ Brandon Hall
54 | PhD</t>
  </si>
  <si>
    <t>♂ Robert Jackson
47 | Bachelor</t>
  </si>
  <si>
    <t>♀ Dominique Reyes
30 | High School</t>
  </si>
  <si>
    <t>♀ Hayley Evans
36 | Bachelor</t>
  </si>
  <si>
    <t>♂ Carly Bryant
26 | Bachelor</t>
  </si>
  <si>
    <t>♂ Paul Fernandez
44 | Bachelor</t>
  </si>
  <si>
    <t>♀ Jennifer Fletcher
50 | High School</t>
  </si>
  <si>
    <t>♂ Mackenzie Ward
54 | Bachelor</t>
  </si>
  <si>
    <t>♂ Jennifer Zuniga
30 | Bachelor</t>
  </si>
  <si>
    <t>♀ Francisco Taylor
44 | Bachelor</t>
  </si>
  <si>
    <t>♂ Robert Adkins
52 | Bachelor</t>
  </si>
  <si>
    <t>♂ Amy Edwards
40 | Bachelor</t>
  </si>
  <si>
    <t>♀ Jason Kelley
43 | Bachelor</t>
  </si>
  <si>
    <t>♀ Erica Ross
41 | High School</t>
  </si>
  <si>
    <t>♂ Lisa Howard
36 | Bachelor</t>
  </si>
  <si>
    <t>♀ April Simpson
42 | Master</t>
  </si>
  <si>
    <t>♂ Jessica Jackson
34 | High School</t>
  </si>
  <si>
    <t>♂ George Porter
35 | Master</t>
  </si>
  <si>
    <t>♂ Kimberly Jordan
24 | Bachelor</t>
  </si>
  <si>
    <t>♂ Brianna Smith
51 | Bachelor</t>
  </si>
  <si>
    <t>♀ Amanda Simmons
35 | High School</t>
  </si>
  <si>
    <t>♀ Samuel Rosales
43 | High School</t>
  </si>
  <si>
    <t>♀ Amanda Allen
30 | Bachelor</t>
  </si>
  <si>
    <t>♂ John Curtis
39 | Bachelor</t>
  </si>
  <si>
    <t>♂ George Wolf
34 | Bachelor</t>
  </si>
  <si>
    <t>♂ Thomas Russell
61 | Bachelor</t>
  </si>
  <si>
    <t>♀ David Jimenez
61 | Bachelor</t>
  </si>
  <si>
    <t>♂ Michael Alexander
24 | Bachelor</t>
  </si>
  <si>
    <t>♀ Preston Williams
31 | PhD</t>
  </si>
  <si>
    <t>♀ Brian Ramirez
47 | High School</t>
  </si>
  <si>
    <t>♀ Alexander Anderson
45 | Bachelor</t>
  </si>
  <si>
    <t>♀ Ryan Evans
53 | High School</t>
  </si>
  <si>
    <t>♀ Sarah Carpenter
39 | Bachelor</t>
  </si>
  <si>
    <t>♀ Logan Marquez
49 | Bachelor</t>
  </si>
  <si>
    <t>♂ Chloe Berger
29 | Master</t>
  </si>
  <si>
    <t>♂ Rick Wright
38 | High School</t>
  </si>
  <si>
    <t>♀ Nicole Ray
47 | High School</t>
  </si>
  <si>
    <t>♀ Robert Rodriguez
28 | Bachelor</t>
  </si>
  <si>
    <t>♀ Christopher Daniel
23 | Bachelor</t>
  </si>
  <si>
    <t>♂ Christine Doyle
33 | High School</t>
  </si>
  <si>
    <t>♂ Kaitlyn Hampton
41 | Bachelor</t>
  </si>
  <si>
    <t>♂ Richard Jackson
48 | Bachelor</t>
  </si>
  <si>
    <t>♂ Jeremiah Hernandez
31 | Bachelor</t>
  </si>
  <si>
    <t>♀ Nancy Maynard
25 | High School</t>
  </si>
  <si>
    <t>♀ Joshua Castillo
44 | Master</t>
  </si>
  <si>
    <t>♂ Steven Ball
39 | Bachelor</t>
  </si>
  <si>
    <t>♂ Robert Morris
23 | Bachelor</t>
  </si>
  <si>
    <t>♂ Kelsey Parker
28 | Bachelor</t>
  </si>
  <si>
    <t>♀ Matthew Beard
36 | High School</t>
  </si>
  <si>
    <t>♂ James Reynolds
28 | Bachelor</t>
  </si>
  <si>
    <t>♂ Christina Hernandez
39 | Bachelor</t>
  </si>
  <si>
    <t>♀ Christopher Shaffer
40 | Bachelor</t>
  </si>
  <si>
    <t>♀ Ann Gibson
29 | Master</t>
  </si>
  <si>
    <t>♂ Isaiah Brown
27 | High School</t>
  </si>
  <si>
    <t>♀ Katelyn Mitchell
40 | High School</t>
  </si>
  <si>
    <t>♂ Sheena Greene
41 | Bachelor</t>
  </si>
  <si>
    <t>♀ Faith Allen
29 | PhD</t>
  </si>
  <si>
    <t>♂ Chelsea Simpson
32 | Bachelor</t>
  </si>
  <si>
    <t>♀ Jay Johnson
65 | Master</t>
  </si>
  <si>
    <t>♀ Karla Taylor
36 | High School</t>
  </si>
  <si>
    <t>♀ Mackenzie Carlson
42 | Bachelor</t>
  </si>
  <si>
    <t>♂ Angela Arnold
41 | Bachelor</t>
  </si>
  <si>
    <t>♀ Benjamin Smith
36 | Bachelor</t>
  </si>
  <si>
    <t>♂ Julie Jones
37 | Bachelor</t>
  </si>
  <si>
    <t>♀ Kevin Lewis
32 | High School</t>
  </si>
  <si>
    <t>♂ Eric Hall
50 | PhD</t>
  </si>
  <si>
    <t>♂ Jennifer Lewis
55 | Bachelor</t>
  </si>
  <si>
    <t>♂ Tommy Estrada
58 | Bachelor</t>
  </si>
  <si>
    <t>♂ Lisa Contreras
47 | High School</t>
  </si>
  <si>
    <t>♂ Katrina Flores
35 | Bachelor</t>
  </si>
  <si>
    <t>♂ Brian Figueroa
49 | Bachelor</t>
  </si>
  <si>
    <t>♀ Leah Moore
55 | High School</t>
  </si>
  <si>
    <t>♂ Wayne Brown
28 | Bachelor</t>
  </si>
  <si>
    <t>♂ Robert Macias
35 | Bachelor</t>
  </si>
  <si>
    <t>♂ Aaron Sellers
54 | Bachelor</t>
  </si>
  <si>
    <t>♀ Jason Barker
21 | Bachelor</t>
  </si>
  <si>
    <t>♀ Wendy Allen
46 | Bachelor</t>
  </si>
  <si>
    <t>♂ Luke Kelly
53 | PhD</t>
  </si>
  <si>
    <t>♂ Trevor Davis
31 | High School</t>
  </si>
  <si>
    <t>♀ Michael Watkins
63 | High School</t>
  </si>
  <si>
    <t>♂ Jonathan Williams
47 | Bachelor</t>
  </si>
  <si>
    <t>♀ Kara Estrada
45 | High School</t>
  </si>
  <si>
    <t>♂ Hannah King
46 | Bachelor</t>
  </si>
  <si>
    <t>♂ Teresa Roberts
57 | Bachelor</t>
  </si>
  <si>
    <t>♂ Christina Patterson
43 | Bachelor</t>
  </si>
  <si>
    <t>♀ Mark Spencer
46 | Bachelor</t>
  </si>
  <si>
    <t>♀ Lee Harrison
36 | Bachelor</t>
  </si>
  <si>
    <t>♂ Christopher Aguirre
51 | Bachelor</t>
  </si>
  <si>
    <t>♂ Wendy Mitchell
21 | Bachelor</t>
  </si>
  <si>
    <t>♀ Michelle Pruitt
33 | Bachelor</t>
  </si>
  <si>
    <t>♀ Jason Sanders
44 | PhD</t>
  </si>
  <si>
    <t>♂ Gary Cameron
29 | Master</t>
  </si>
  <si>
    <t>♀ Jasmin Hines
21 | Bachelor</t>
  </si>
  <si>
    <t>♀ Thomas Fowler
23 | Bachelor</t>
  </si>
  <si>
    <t>♀ Matthew Dunn
44 | Bachelor</t>
  </si>
  <si>
    <t>♀ James Watkins
44 | Bachelor</t>
  </si>
  <si>
    <t>♂ Kathy Johnson
60 | Bachelor</t>
  </si>
  <si>
    <t>♀ Jennifer Olson
47 | PhD</t>
  </si>
  <si>
    <t>♂ Miranda Palmer
52 | Bachelor</t>
  </si>
  <si>
    <t>♀ Joel Harris
32 | Bachelor</t>
  </si>
  <si>
    <t>♂ Linda Yates
46 | High School</t>
  </si>
  <si>
    <t>♂ Clayton Wright
24 | Bachelor</t>
  </si>
  <si>
    <t>♀ Jeffrey White
38 | Bachelor</t>
  </si>
  <si>
    <t>♂ Tyrone Johnson
36 | PhD</t>
  </si>
  <si>
    <t>♀ Kevin Jones
55 | Bachelor</t>
  </si>
  <si>
    <t>♂ Diana Gonzales
53 | PhD</t>
  </si>
  <si>
    <t>♂ Richard Brown
39 | Bachelor</t>
  </si>
  <si>
    <t>♂ Ashley Gardner
55 | Bachelor</t>
  </si>
  <si>
    <t>♀ Christine Brown
21 | High School</t>
  </si>
  <si>
    <t>♀ Willie Gomez
31 | Bachelor</t>
  </si>
  <si>
    <t>♂ Diane Thomas
50 | Bachelor</t>
  </si>
  <si>
    <t>♂ Robin Villanueva
43 | High School</t>
  </si>
  <si>
    <t>♀ Sara Ramos
37 | Master</t>
  </si>
  <si>
    <t>♂ Shawn Mullen
36 | Master</t>
  </si>
  <si>
    <t>♂ Christopher Wallace
42 | Master</t>
  </si>
  <si>
    <t>♂ Christina Gould
29 | Bachelor</t>
  </si>
  <si>
    <t>♀ Erika Williams
62 | High School</t>
  </si>
  <si>
    <t>♂ Kristin Martinez
41 | Master</t>
  </si>
  <si>
    <t>♂ Darrell Campbell
35 | Bachelor</t>
  </si>
  <si>
    <t>♀ Karen Shaw
21 | Bachelor</t>
  </si>
  <si>
    <t>♀ Joshua Douglas
45 | High School</t>
  </si>
  <si>
    <t>♂ Carolyn Warner
54 | High School</t>
  </si>
  <si>
    <t>♀ Fernando Thompson
22 | Bachelor</t>
  </si>
  <si>
    <t>♂ Madison Evans
28 | High School</t>
  </si>
  <si>
    <t>♂ Kaylee Foster
23 | Bachelor</t>
  </si>
  <si>
    <t>♀ Jennifer Bradley
28 | Bachelor</t>
  </si>
  <si>
    <t>♀ Tiffany Mcguire
30 | Bachelor</t>
  </si>
  <si>
    <t>♀ Logan Mann
23 | Bachelor</t>
  </si>
  <si>
    <t>♂ Ariel Wiggins
57 | Bachelor</t>
  </si>
  <si>
    <t>♀ Gregory Harper
48 | Bachelor</t>
  </si>
  <si>
    <t>♀ Catherine Jones
51 | Bachelor</t>
  </si>
  <si>
    <t>♀ Robert Barber
23 | Master</t>
  </si>
  <si>
    <t>♀ Shane Pierce
40 | Bachelor</t>
  </si>
  <si>
    <t>♂ Cory Ramos
38 | Bachelor</t>
  </si>
  <si>
    <t>♂ Kenneth Brock
27 | Bachelor</t>
  </si>
  <si>
    <t>♀ Carlos Espinoza
25 | Bachelor</t>
  </si>
  <si>
    <t>♀ Aaron Taylor
38 | PhD</t>
  </si>
  <si>
    <t>♀ Jon Smith
29 | High School</t>
  </si>
  <si>
    <t>♂ Kristin Miller
48 | Master</t>
  </si>
  <si>
    <t>♂ Rebecca Johnson
37 | High School</t>
  </si>
  <si>
    <t>♂ Keith Frye
39 | Bachelor</t>
  </si>
  <si>
    <t>♂ Thomas Farmer
36 | Bachelor</t>
  </si>
  <si>
    <t>♀ Melanie Meyers
29 | Bachelor</t>
  </si>
  <si>
    <t>♀ Angela Beltran
33 | PhD</t>
  </si>
  <si>
    <t>♂ Angela Marshall
34 | Bachelor</t>
  </si>
  <si>
    <t>♀ Cynthia Clark
33 | Bachelor</t>
  </si>
  <si>
    <t>♀ Richard Anderson
50 | Master</t>
  </si>
  <si>
    <t>♀ Christopher Murphy
43 | High School</t>
  </si>
  <si>
    <t>♀ Amanda Clarke
39 | Bachelor</t>
  </si>
  <si>
    <t>♀ Regina Parks
52 | Bachelor</t>
  </si>
  <si>
    <t>♂ David Fox
30 | Bachelor</t>
  </si>
  <si>
    <t>♀ James Miller
45 | Bachelor</t>
  </si>
  <si>
    <t>♀ Jennifer Cobb
42 | Bachelor</t>
  </si>
  <si>
    <t>♀ Frank Ross
53 | Bachelor</t>
  </si>
  <si>
    <t>♀ George Moore
37 | Bachelor</t>
  </si>
  <si>
    <t>♂ Charles Matthews
34 | Bachelor</t>
  </si>
  <si>
    <t>♀ Margaret Gill
29 | Master</t>
  </si>
  <si>
    <t>♂ Kevin Bradford
40 | Bachelor</t>
  </si>
  <si>
    <t>♀ Erin Jones
39 | Bachelor</t>
  </si>
  <si>
    <t>♀ Amanda Jensen
54 | Bachelor</t>
  </si>
  <si>
    <t>♂ Blake Jones
22 | Bachelor</t>
  </si>
  <si>
    <t>♂ Janet Fernandez
38 | High School</t>
  </si>
  <si>
    <t>♀ Caitlyn Bennett
22 | High School</t>
  </si>
  <si>
    <t>♂ Tiffany Osborne
63 | Bachelor</t>
  </si>
  <si>
    <t>♂ Brian Lloyd
28 | Bachelor</t>
  </si>
  <si>
    <t>♀ Marie Casey
32 | Bachelor</t>
  </si>
  <si>
    <t>♂ Alexis Miranda
36 | Bachelor</t>
  </si>
  <si>
    <t>♂ Sean Johnston
33 | Bachelor</t>
  </si>
  <si>
    <t>♀ Ricky Garcia
30 | Bachelor</t>
  </si>
  <si>
    <t>♀ Joy Barnes
48 | Bachelor</t>
  </si>
  <si>
    <t>♀ Mark Jackson
36 | Bachelor</t>
  </si>
  <si>
    <t>♀ Haley Delacruz
39 | Bachelor</t>
  </si>
  <si>
    <t>♂ Nicholas James
25 | Bachelor</t>
  </si>
  <si>
    <t>♀ Amber Jackson
43 | Master</t>
  </si>
  <si>
    <t>♂ James Young
40 | High School</t>
  </si>
  <si>
    <t>♂ Heather Castillo
33 | High School</t>
  </si>
  <si>
    <t>♂ Heidi Gordon
41 | Bachelor</t>
  </si>
  <si>
    <t>♂ Adam Yates
47 | High School</t>
  </si>
  <si>
    <t>♂ Frank Gonzalez
26 | Bachelor</t>
  </si>
  <si>
    <t>♀ Joel White
46 | High School</t>
  </si>
  <si>
    <t>♂ Michael Dillon
46 | Master</t>
  </si>
  <si>
    <t>♂ Jordan Barnes
39 | Bachelor</t>
  </si>
  <si>
    <t>♂ Sean Stewart
39 | High School</t>
  </si>
  <si>
    <t>♀ John Blackburn
36 | Bachelor</t>
  </si>
  <si>
    <t>♂ Jennifer Davis
53 | Bachelor</t>
  </si>
  <si>
    <t>♀ Richard Robinson
46 | Bachelor</t>
  </si>
  <si>
    <t>♂ Kimberly Mccormick
23 | Bachelor</t>
  </si>
  <si>
    <t>♀ Joseph Tucker
23 | Bachelor</t>
  </si>
  <si>
    <t>♀ David Silva
32 | High School</t>
  </si>
  <si>
    <t>♂ Robert Cox
43 | Bachelor</t>
  </si>
  <si>
    <t>♀ Brandy Alvarado
36 | Bachelor</t>
  </si>
  <si>
    <t>♂ Christina Gillespie
61 | Bachelor</t>
  </si>
  <si>
    <t>♀ Chelsea Barrett
40 | PhD</t>
  </si>
  <si>
    <t>♀ Benjamin Cohen
38 | Master</t>
  </si>
  <si>
    <t>♀ Andre Graham
51 | High School</t>
  </si>
  <si>
    <t>♂ Craig Gross
37 | Bachelor</t>
  </si>
  <si>
    <t>♂ Richard Patterson
45 | Bachelor</t>
  </si>
  <si>
    <t>♂ Bailey Jackson
30 | Bachelor</t>
  </si>
  <si>
    <t>♂ Heather Russell
33 | Bachelor</t>
  </si>
  <si>
    <t>♀ Christopher Williams
23 | Master</t>
  </si>
  <si>
    <t>♀ Angela Russell
61 | High School</t>
  </si>
  <si>
    <t>♂ Carol Mccarthy
54 | Bachelor</t>
  </si>
  <si>
    <t>♀ Mitchell Kennedy
50 | Master</t>
  </si>
  <si>
    <t>♂ David Stokes
57 | High School</t>
  </si>
  <si>
    <t>♂ Jacob Roach
22 | Bachelor</t>
  </si>
  <si>
    <t>♂ Nicole Webster
30 | Bachelor</t>
  </si>
  <si>
    <t>♀ Hunter Garza
25 | Bachelor</t>
  </si>
  <si>
    <t>♂ Thomas Smith
37 | Bachelor</t>
  </si>
  <si>
    <t>♀ Robert Vasquez
23 | Master</t>
  </si>
  <si>
    <t>♂ Amanda James
45 | Bachelor</t>
  </si>
  <si>
    <t>♀ Erin Wilson
44 | Bachelor</t>
  </si>
  <si>
    <t>♂ Rachel Marshall
33 | High School</t>
  </si>
  <si>
    <t>♂ Michael Logan
26 | Bachelor</t>
  </si>
  <si>
    <t>♂ Alicia Caldwell
40 | Bachelor</t>
  </si>
  <si>
    <t>♀ Courtney Davis
34 | High School</t>
  </si>
  <si>
    <t>♂ Angela Fry
54 | Bachelor</t>
  </si>
  <si>
    <t>♀ Kristin Jones
36 | High School</t>
  </si>
  <si>
    <t>♂ Thomas Humphrey
30 | Bachelor</t>
  </si>
  <si>
    <t>♀ Erica Clay
57 | High School</t>
  </si>
  <si>
    <t>♂ Maurice Hall
65 | Bachelor</t>
  </si>
  <si>
    <t>♀ Nancy Holt
35 | Bachelor</t>
  </si>
  <si>
    <t>♀ Lisa Cooper
27 | Bachelor</t>
  </si>
  <si>
    <t>♀ Tyler Jimenez
62 | Master</t>
  </si>
  <si>
    <t>♀ Andrea Parker
42 | Master</t>
  </si>
  <si>
    <t>♂ Alexander Garcia
27 | Master</t>
  </si>
  <si>
    <t>♀ Yvonne Chambers
58 | Bachelor</t>
  </si>
  <si>
    <t>♂ Benjamin Moreno
47 | High School</t>
  </si>
  <si>
    <t>♂ Colleen Stout
25 | Bachelor</t>
  </si>
  <si>
    <t>♀ Briana Cohen
55 | PhD</t>
  </si>
  <si>
    <t>♂ Lisa Freeman
63 | Bachelor</t>
  </si>
  <si>
    <t>♀ Evelyn Bruce
38 | Bachelor</t>
  </si>
  <si>
    <t>♂ James Moreno
41 | Master</t>
  </si>
  <si>
    <t>♂ Dwayne Williams
47 | High School</t>
  </si>
  <si>
    <t>♂ Gina Howard
35 | Master</t>
  </si>
  <si>
    <t>♂ Phyllis Brooks
48 | Master</t>
  </si>
  <si>
    <t>♂ Michelle Ayala
40 | Bachelor</t>
  </si>
  <si>
    <t>♀ Denise Johnson
28 | Bachelor</t>
  </si>
  <si>
    <t>♂ Jasmine Hahn
26 | High School</t>
  </si>
  <si>
    <t>♂ Ronald Rodriguez
45 | Bachelor</t>
  </si>
  <si>
    <t>♂ Jennifer Boyd
50 | Bachelor</t>
  </si>
  <si>
    <t>♀ Patricia Williams
47 | High School</t>
  </si>
  <si>
    <t>♂ Richard Espinoza
30 | High School</t>
  </si>
  <si>
    <t>♂ David Singleton
38 | Bachelor</t>
  </si>
  <si>
    <t>♂ Daniel Hernandez
43 | Bachelor</t>
  </si>
  <si>
    <t>♂ Joyce Heath
63 | Bachelor</t>
  </si>
  <si>
    <t>♂ Colin Lowery
63 | Bachelor</t>
  </si>
  <si>
    <t>♂ William Fisher
22 | Bachelor</t>
  </si>
  <si>
    <t>♂ Matthew Wright
44 | Bachelor</t>
  </si>
  <si>
    <t>♂ Jimmy Cain
32 | Bachelor</t>
  </si>
  <si>
    <t>♀ Kristin Weber
39 | Master</t>
  </si>
  <si>
    <t>♀ Colin Chambers
46 | Bachelor</t>
  </si>
  <si>
    <t>♂ David Johnston
27 | Bachelor</t>
  </si>
  <si>
    <t>♀ Samantha Schmidt
26 | Bachelor</t>
  </si>
  <si>
    <t>♂ David Ramirez
55 | Bachelor</t>
  </si>
  <si>
    <t>♀ Gina Garner
29 | Bachelor</t>
  </si>
  <si>
    <t>♂ Nicholas Moore
51 | Master</t>
  </si>
  <si>
    <t>♂ Daniel Hamilton
43 | Bachelor</t>
  </si>
  <si>
    <t>♂ Nicholas Howe
35 | Master</t>
  </si>
  <si>
    <t>♀ Christopher Reynolds
62 | Bachelor</t>
  </si>
  <si>
    <t>♀ Jeffrey Sanford
45 | Bachelor</t>
  </si>
  <si>
    <t>♂ Emily Harris
48 | High School</t>
  </si>
  <si>
    <t>♀ Brandon Pham
25 | Bachelor</t>
  </si>
  <si>
    <t>♂ Justin Hamilton
35 | Bachelor</t>
  </si>
  <si>
    <t>♀ Timothy Davis
46 | High School</t>
  </si>
  <si>
    <t>♀ Jonathan Peterson
50 | High School</t>
  </si>
  <si>
    <t>♀ Hannah Williams
37 | Bachelor</t>
  </si>
  <si>
    <t>♀ Christina Day
42 | Bachelor</t>
  </si>
  <si>
    <t>♀ Robert Chapman
50 | Bachelor</t>
  </si>
  <si>
    <t>♂ Betty Trujillo
39 | High School</t>
  </si>
  <si>
    <t>♀ Jill Cook
58 | High School</t>
  </si>
  <si>
    <t>♀ George Adams
40 | Bachelor</t>
  </si>
  <si>
    <t>♂ Joshua Pham
49 | Bachelor</t>
  </si>
  <si>
    <t>♀ Laura Sanders
25 | Bachelor</t>
  </si>
  <si>
    <t>▲ Active
30/10/2018 -</t>
  </si>
  <si>
    <t>▲ Active
12/10/2022 -</t>
  </si>
  <si>
    <t>▲ Active
23/11/2022 -</t>
  </si>
  <si>
    <t>▲ Active
15/10/2019 -</t>
  </si>
  <si>
    <t>▲ Active
07/10/2016 -</t>
  </si>
  <si>
    <t>▲ Active
12/09/2017 -</t>
  </si>
  <si>
    <t>▲ Active
08/08/2016 -</t>
  </si>
  <si>
    <t>▲ Active
03/01/2020 -</t>
  </si>
  <si>
    <t>▲ Active
31/03/2017 -</t>
  </si>
  <si>
    <t>▲ Active
09/01/2023 -</t>
  </si>
  <si>
    <t>▲ Active
22/07/2022 -</t>
  </si>
  <si>
    <t>▲ Active
21/03/2017 -</t>
  </si>
  <si>
    <t>▲ Active
22/02/2016 -</t>
  </si>
  <si>
    <t>▲ Active
18/04/2021 -</t>
  </si>
  <si>
    <t>▲ Active
29/06/2017 -</t>
  </si>
  <si>
    <t>▲ Active
10/03/2023 -</t>
  </si>
  <si>
    <t>▲ Active
04/02/2017 -</t>
  </si>
  <si>
    <t>▲ Active
01/09/2015 -</t>
  </si>
  <si>
    <t>▲ Active
21/05/2023 -</t>
  </si>
  <si>
    <t>▲ Active
21/03/2018 -</t>
  </si>
  <si>
    <t>▲ Active
21/04/2022 -</t>
  </si>
  <si>
    <t>▲ Active
08/10/2021 -</t>
  </si>
  <si>
    <t>▲ Active
15/01/2018 -</t>
  </si>
  <si>
    <t>▲ Active
06/05/2024 -</t>
  </si>
  <si>
    <t>▲ Active
24/06/2024 -</t>
  </si>
  <si>
    <t>▲ Active
11/08/2017 -</t>
  </si>
  <si>
    <t>▲ Active
15/10/2021 -</t>
  </si>
  <si>
    <t>▲ Active
04/12/2016 -</t>
  </si>
  <si>
    <t>▲ Active
05/05/2022 -</t>
  </si>
  <si>
    <t>▲ Active
22/03/2018 -</t>
  </si>
  <si>
    <t>▲ Active
28/05/2017 -</t>
  </si>
  <si>
    <t>▲ Active
30/04/2022 -</t>
  </si>
  <si>
    <t>▲ Active
20/10/2024 -</t>
  </si>
  <si>
    <t>▲ Active
03/12/2018 -</t>
  </si>
  <si>
    <t>▲ Active
30/08/2023 -</t>
  </si>
  <si>
    <t>▲ Active
16/12/2019 -</t>
  </si>
  <si>
    <t>▲ Active
24/10/2015 -</t>
  </si>
  <si>
    <t>▲ Active
16/11/2023 -</t>
  </si>
  <si>
    <t>▲ Active
09/03/2016 -</t>
  </si>
  <si>
    <t>▲ Active
29/12/2017 -</t>
  </si>
  <si>
    <t>▲ Active
21/12/2018 -</t>
  </si>
  <si>
    <t>▲ Active
22/09/2019 -</t>
  </si>
  <si>
    <t>▲ Active
15/11/2018 -</t>
  </si>
  <si>
    <t>▲ Active
03/06/2024 -</t>
  </si>
  <si>
    <t>▲ Active
11/01/2016 -</t>
  </si>
  <si>
    <t>▲ Active
05/10/2024 -</t>
  </si>
  <si>
    <t>▲ Active
18/06/2019 -</t>
  </si>
  <si>
    <t>▲ Active
19/03/2018 -</t>
  </si>
  <si>
    <t>▲ Active
16/05/2023 -</t>
  </si>
  <si>
    <t>▲ Active
15/04/2016 -</t>
  </si>
  <si>
    <t>▲ Active
13/11/2023 -</t>
  </si>
  <si>
    <t>▲ Active
11/10/2019 -</t>
  </si>
  <si>
    <t>▲ Active
01/04/2016 -</t>
  </si>
  <si>
    <t>▲ Active
21/10/2018 -</t>
  </si>
  <si>
    <t>▲ Active
16/10/2022 -</t>
  </si>
  <si>
    <t>▲ Active
21/04/2017 -</t>
  </si>
  <si>
    <t>▲ Active
21/01/2020 -</t>
  </si>
  <si>
    <t>▲ Active
13/08/2024 -</t>
  </si>
  <si>
    <t>▲ Active
19/03/2024 -</t>
  </si>
  <si>
    <t>▲ Active
04/05/2018 -</t>
  </si>
  <si>
    <t>▲ Active
23/02/2023 -</t>
  </si>
  <si>
    <t>▲ Active
22/03/2017 -</t>
  </si>
  <si>
    <t>▲ Active
25/10/2017 -</t>
  </si>
  <si>
    <t>▲ Active
28/09/2017 -</t>
  </si>
  <si>
    <t>▲ Active
01/10/2018 -</t>
  </si>
  <si>
    <t>▲ Active
22/03/2020 -</t>
  </si>
  <si>
    <t>▲ Active
02/11/2018 -</t>
  </si>
  <si>
    <t>▲ Active
24/12/2022 -</t>
  </si>
  <si>
    <t>▲ Active
13/09/2022 -</t>
  </si>
  <si>
    <t>▲ Active
26/10/2021 -</t>
  </si>
  <si>
    <t>▲ Active
16/12/2018 -</t>
  </si>
  <si>
    <t>▲ Active
10/07/2021 -</t>
  </si>
  <si>
    <t>▲ Active
07/08/2023 -</t>
  </si>
  <si>
    <t>▲ Active
29/06/2018 -</t>
  </si>
  <si>
    <t>▲ Active
08/04/2018 -</t>
  </si>
  <si>
    <t>▲ Active
27/02/2017 -</t>
  </si>
  <si>
    <t>▲ Active
24/09/2018 -</t>
  </si>
  <si>
    <t>▲ Active
16/07/2024 -</t>
  </si>
  <si>
    <t>▲ Active
30/01/2022 -</t>
  </si>
  <si>
    <t>▲ Active
10/11/2018 -</t>
  </si>
  <si>
    <t>▲ Active
14/09/2020 -</t>
  </si>
  <si>
    <t>▲ Active
29/06/2021 -</t>
  </si>
  <si>
    <t>▲ Active
11/03/2018 -</t>
  </si>
  <si>
    <t>▲ Active
14/12/2018 -</t>
  </si>
  <si>
    <t>▲ Active
20/05/2022 -</t>
  </si>
  <si>
    <t>▲ Active
21/08/2022 -</t>
  </si>
  <si>
    <t>▲ Active
03/08/2017 -</t>
  </si>
  <si>
    <t>▲ Active
04/09/2021 -</t>
  </si>
  <si>
    <t>▲ Active
13/01/2020 -</t>
  </si>
  <si>
    <t>▲ Active
23/09/2024 -</t>
  </si>
  <si>
    <t>▲ Active
02/03/2017 -</t>
  </si>
  <si>
    <t>▲ Active
28/11/2019 -</t>
  </si>
  <si>
    <t>▲ Active
01/09/2017 -</t>
  </si>
  <si>
    <t>▲ Active
21/02/2017 -</t>
  </si>
  <si>
    <t>▲ Active
01/10/2021 -</t>
  </si>
  <si>
    <t>▲ Active
30/07/2024 -</t>
  </si>
  <si>
    <t>▲ Active
14/08/2019 -</t>
  </si>
  <si>
    <t>▲ Active
25/05/2021 -</t>
  </si>
  <si>
    <t>▲ Active
19/02/2019 -</t>
  </si>
  <si>
    <t>▲ Active
19/07/2020 -</t>
  </si>
  <si>
    <t>▲ Active
09/01/2016 -</t>
  </si>
  <si>
    <t>▲ Active
04/04/2022 -</t>
  </si>
  <si>
    <t>▲ Active
02/11/2017 -</t>
  </si>
  <si>
    <t>▲ Active
04/09/2016 -</t>
  </si>
  <si>
    <t>▲ Active
11/10/2023 -</t>
  </si>
  <si>
    <t>▲ Active
19/07/2017 -</t>
  </si>
  <si>
    <t>▲ Active
05/09/2017 -</t>
  </si>
  <si>
    <t>▲ Active
18/09/2017 -</t>
  </si>
  <si>
    <t>▲ Active
07/02/2023 -</t>
  </si>
  <si>
    <t>▲ Active
26/10/2023 -</t>
  </si>
  <si>
    <t>▲ Active
07/08/2020 -</t>
  </si>
  <si>
    <t>▲ Active
08/12/2018 -</t>
  </si>
  <si>
    <t>▲ Active
06/03/2019 -</t>
  </si>
  <si>
    <t>▲ Active
21/01/2019 -</t>
  </si>
  <si>
    <t>▲ Active
07/08/2015 -</t>
  </si>
  <si>
    <t>▲ Active
01/03/2024 -</t>
  </si>
  <si>
    <t>▲ Active
14/09/2016 -</t>
  </si>
  <si>
    <t>▲ Active
08/07/2017 -</t>
  </si>
  <si>
    <t>▲ Active
16/03/2018 -</t>
  </si>
  <si>
    <t>▲ Active
30/03/2017 -</t>
  </si>
  <si>
    <t>▲ Active
18/08/2020 -</t>
  </si>
  <si>
    <t>▲ Active
08/06/2024 -</t>
  </si>
  <si>
    <t>▲ Active
13/03/2020 -</t>
  </si>
  <si>
    <t>▲ Active
29/11/2016 -</t>
  </si>
  <si>
    <t>▲ Active
01/01/2017 -</t>
  </si>
  <si>
    <t>▲ Active
01/05/2022 -</t>
  </si>
  <si>
    <t>▲ Active
02/02/2019 -</t>
  </si>
  <si>
    <t>▲ Active
20/06/2022 -</t>
  </si>
  <si>
    <t>▲ Active
26/08/2019 -</t>
  </si>
  <si>
    <t>▲ Active
27/04/2023 -</t>
  </si>
  <si>
    <t>▲ Active
23/02/2017 -</t>
  </si>
  <si>
    <t>▲ Active
07/07/2017 -</t>
  </si>
  <si>
    <t>▲ Active
19/02/2017 -</t>
  </si>
  <si>
    <t>▲ Active
29/03/2019 -</t>
  </si>
  <si>
    <t>▲ Active
16/08/2017 -</t>
  </si>
  <si>
    <t>▲ Active
08/10/2023 -</t>
  </si>
  <si>
    <t>▲ Active
25/01/2022 -</t>
  </si>
  <si>
    <t>▲ Active
16/02/2017 -</t>
  </si>
  <si>
    <t>▲ Active
27/11/2020 -</t>
  </si>
  <si>
    <t>▲ Active
01/05/2018 -</t>
  </si>
  <si>
    <t>▲ Active
27/02/2022 -</t>
  </si>
  <si>
    <t>▲ Active
03/10/2021 -</t>
  </si>
  <si>
    <t>▲ Active
14/09/2023 -</t>
  </si>
  <si>
    <t>▲ Active
28/05/2018 -</t>
  </si>
  <si>
    <t>▲ Active
10/08/2023 -</t>
  </si>
  <si>
    <t>▲ Active
17/07/2017 -</t>
  </si>
  <si>
    <t>▲ Active
22/08/2019 -</t>
  </si>
  <si>
    <t>▲ Active
28/05/2021 -</t>
  </si>
  <si>
    <t>▲ Active
30/05/2022 -</t>
  </si>
  <si>
    <t>▲ Active
01/05/2017 -</t>
  </si>
  <si>
    <t>▲ Active
12/12/2017 -</t>
  </si>
  <si>
    <t>▲ Active
07/06/2024 -</t>
  </si>
  <si>
    <t>▲ Active
24/08/2016 -</t>
  </si>
  <si>
    <t>▲ Active
18/04/2017 -</t>
  </si>
  <si>
    <t>▲ Active
11/03/2017 -</t>
  </si>
  <si>
    <t>▲ Active
18/10/2017 -</t>
  </si>
  <si>
    <t>▲ Active
07/10/2020 -</t>
  </si>
  <si>
    <t>▲ Active
05/08/2018 -</t>
  </si>
  <si>
    <t>▲ Active
12/04/2022 -</t>
  </si>
  <si>
    <t>▲ Active
13/10/2022 -</t>
  </si>
  <si>
    <t>▲ Active
06/01/2023 -</t>
  </si>
  <si>
    <t>▲ Active
17/01/2023 -</t>
  </si>
  <si>
    <t>▲ Active
21/06/2016 -</t>
  </si>
  <si>
    <t>▲ Active
23/05/2020 -</t>
  </si>
  <si>
    <t>▲ Active
25/05/2016 -</t>
  </si>
  <si>
    <t>▲ Active
13/02/2017 -</t>
  </si>
  <si>
    <t>▲ Active
14/04/2020 -</t>
  </si>
  <si>
    <t>▲ Active
11/12/2019 -</t>
  </si>
  <si>
    <t>▲ Active
28/03/2020 -</t>
  </si>
  <si>
    <t>▲ Active
11/04/2023 -</t>
  </si>
  <si>
    <t>▲ Active
31/08/2023 -</t>
  </si>
  <si>
    <t>▲ Active
12/09/2023 -</t>
  </si>
  <si>
    <t>▲ Active
08/03/2023 -</t>
  </si>
  <si>
    <t>▲ Active
20/08/2015 -</t>
  </si>
  <si>
    <t>▲ Active
19/09/2022 -</t>
  </si>
  <si>
    <t>▲ Active
28/01/2020 -</t>
  </si>
  <si>
    <t>▲ Active
21/09/2017 -</t>
  </si>
  <si>
    <t>▲ Active
20/10/2020 -</t>
  </si>
  <si>
    <t>▲ Active
17/09/2022 -</t>
  </si>
  <si>
    <t>▲ Active
03/10/2016 -</t>
  </si>
  <si>
    <t>▲ Active
21/07/2022 -</t>
  </si>
  <si>
    <t>▲ Active
11/09/2018 -</t>
  </si>
  <si>
    <t>▲ Active
10/03/2016 -</t>
  </si>
  <si>
    <t>▲ Active
26/09/2018 -</t>
  </si>
  <si>
    <t>▲ Active
05/09/2020 -</t>
  </si>
  <si>
    <t>▲ Active
07/08/2018 -</t>
  </si>
  <si>
    <t>▲ Active
23/05/2019 -</t>
  </si>
  <si>
    <t>▲ Active
24/04/2018 -</t>
  </si>
  <si>
    <t>▲ Active
09/05/2015 -</t>
  </si>
  <si>
    <t>▲ Active
27/12/2022 -</t>
  </si>
  <si>
    <t>▲ Active
13/10/2017 -</t>
  </si>
  <si>
    <t>▲ Active
04/09/2015 -</t>
  </si>
  <si>
    <t>▲ Active
07/01/2021 -</t>
  </si>
  <si>
    <t>▲ Active
07/10/2021 -</t>
  </si>
  <si>
    <t>▲ Active
19/10/2018 -</t>
  </si>
  <si>
    <t>▲ Active
04/06/2024 -</t>
  </si>
  <si>
    <t>▲ Active
13/12/2022 -</t>
  </si>
  <si>
    <t>▲ Active
17/07/2019 -</t>
  </si>
  <si>
    <t>▲ Active
06/05/2023 -</t>
  </si>
  <si>
    <t>▲ Active
31/05/2016 -</t>
  </si>
  <si>
    <t>▲ Active
18/01/2023 -</t>
  </si>
  <si>
    <t>▲ Active
18/05/2020 -</t>
  </si>
  <si>
    <t>▲ Active
23/08/2024 -</t>
  </si>
  <si>
    <t>▲ Active
27/04/2017 -</t>
  </si>
  <si>
    <t>▲ Active
12/10/2024 -</t>
  </si>
  <si>
    <t>▲ Active
13/01/2017 -</t>
  </si>
  <si>
    <t>▲ Active
06/06/2020 -</t>
  </si>
  <si>
    <t>▲ Active
22/01/2021 -</t>
  </si>
  <si>
    <t>▲ Active
19/07/2018 -</t>
  </si>
  <si>
    <t>▲ Active
27/06/2019 -</t>
  </si>
  <si>
    <t>▲ Active
09/06/2023 -</t>
  </si>
  <si>
    <t>▲ Active
05/01/2023 -</t>
  </si>
  <si>
    <t>▲ Active
13/11/2018 -</t>
  </si>
  <si>
    <t>▲ Active
31/03/2018 -</t>
  </si>
  <si>
    <t>▲ Active
12/12/2021 -</t>
  </si>
  <si>
    <t>▲ Active
12/08/2019 -</t>
  </si>
  <si>
    <t>▲ Active
23/03/2023 -</t>
  </si>
  <si>
    <t>▲ Active
10/03/2024 -</t>
  </si>
  <si>
    <t>▲ Active
26/09/2016 -</t>
  </si>
  <si>
    <t>▲ Active
18/12/2017 -</t>
  </si>
  <si>
    <t>▲ Active
08/09/2022 -</t>
  </si>
  <si>
    <t>▲ Active
12/07/2021 -</t>
  </si>
  <si>
    <t>▲ Active
25/03/2015 -</t>
  </si>
  <si>
    <t>▲ Active
24/07/2022 -</t>
  </si>
  <si>
    <t>▲ Active
13/07/2020 -</t>
  </si>
  <si>
    <t>▲ Active
16/07/2017 -</t>
  </si>
  <si>
    <t>▲ Active
17/04/2024 -</t>
  </si>
  <si>
    <t>▲ Active
12/01/2018 -</t>
  </si>
  <si>
    <t>▲ Active
05/09/2022 -</t>
  </si>
  <si>
    <t>▲ Active
29/05/2018 -</t>
  </si>
  <si>
    <t>▲ Active
05/05/2023 -</t>
  </si>
  <si>
    <t>▲ Active
16/06/2021 -</t>
  </si>
  <si>
    <t>▲ Active
06/06/2018 -</t>
  </si>
  <si>
    <t>▲ Active
29/10/2021 -</t>
  </si>
  <si>
    <t>▲ Active
09/05/2023 -</t>
  </si>
  <si>
    <t>▲ Active
29/11/2017 -</t>
  </si>
  <si>
    <t>▲ Active
25/01/2019 -</t>
  </si>
  <si>
    <t>▲ Active
26/07/2016 -</t>
  </si>
  <si>
    <t>▲ Active
24/09/2019 -</t>
  </si>
  <si>
    <t>▲ Active
30/10/2016 -</t>
  </si>
  <si>
    <t>▲ Active
27/04/2018 -</t>
  </si>
  <si>
    <t>▲ Active
18/03/2023 -</t>
  </si>
  <si>
    <t>▲ Active
16/09/2023 -</t>
  </si>
  <si>
    <t>▲ Active
26/01/2020 -</t>
  </si>
  <si>
    <t>▲ Active
16/03/2022 -</t>
  </si>
  <si>
    <t>▲ Active
20/12/2022 -</t>
  </si>
  <si>
    <t>▲ Active
20/06/2016 -</t>
  </si>
  <si>
    <t>▲ Active
04/03/2019 -</t>
  </si>
  <si>
    <t>▲ Active
27/01/2016 -</t>
  </si>
  <si>
    <t>▲ Active
29/09/2018 -</t>
  </si>
  <si>
    <t>▲ Active
03/05/2020 -</t>
  </si>
  <si>
    <t>▲ Active
09/07/2017 -</t>
  </si>
  <si>
    <t>▲ Active
02/01/2022 -</t>
  </si>
  <si>
    <t>▲ Active
09/10/2015 -</t>
  </si>
  <si>
    <t>▲ Active
02/09/2022 -</t>
  </si>
  <si>
    <t>▲ Active
19/04/2017 -</t>
  </si>
  <si>
    <t>▲ Active
13/02/2015 -</t>
  </si>
  <si>
    <t>▲ Active
19/10/2020 -</t>
  </si>
  <si>
    <t>▲ Active
11/05/2016 -</t>
  </si>
  <si>
    <t>▲ Active
15/09/2020 -</t>
  </si>
  <si>
    <t>▲ Active
11/05/2023 -</t>
  </si>
  <si>
    <t>▲ Active
07/05/2020 -</t>
  </si>
  <si>
    <t>▲ Active
05/06/2019 -</t>
  </si>
  <si>
    <t>▲ Active
30/01/2023 -</t>
  </si>
  <si>
    <t>▲ Active
02/08/2016 -</t>
  </si>
  <si>
    <t>▲ Active
26/01/2023 -</t>
  </si>
  <si>
    <t>▲ Active
11/03/2020 -</t>
  </si>
  <si>
    <t>▲ Active
18/10/2015 -</t>
  </si>
  <si>
    <t>▲ Active
04/12/2020 -</t>
  </si>
  <si>
    <t>▲ Active
29/07/2016 -</t>
  </si>
  <si>
    <t>▲ Active
20/04/2017 -</t>
  </si>
  <si>
    <t>▲ Active
07/09/2020 -</t>
  </si>
  <si>
    <t>▲ Active
15/02/2017 -</t>
  </si>
  <si>
    <t>▲ Active
13/08/2019 -</t>
  </si>
  <si>
    <t>▲ Active
29/11/2023 -</t>
  </si>
  <si>
    <t>▲ Active
18/04/2020 -</t>
  </si>
  <si>
    <t>▲ Active
01/01/2024 -</t>
  </si>
  <si>
    <t>▲ Active
05/03/2019 -</t>
  </si>
  <si>
    <t>▲ Active
10/01/2023 -</t>
  </si>
  <si>
    <t>▲ Active
20/12/2023 -</t>
  </si>
  <si>
    <t>▲ Active
20/02/2017 -</t>
  </si>
  <si>
    <t>▲ Active
03/05/2023 -</t>
  </si>
  <si>
    <t>▲ Active
13/12/2016 -</t>
  </si>
  <si>
    <t>▲ Active
23/04/2023 -</t>
  </si>
  <si>
    <t>▲ Active
08/04/2020 -</t>
  </si>
  <si>
    <t>▲ Active
09/10/2021 -</t>
  </si>
  <si>
    <t>▲ Active
07/07/2024 -</t>
  </si>
  <si>
    <t>▲ Active
13/02/2018 -</t>
  </si>
  <si>
    <t>▲ Active
30/05/2024 -</t>
  </si>
  <si>
    <t>▲ Active
25/06/2022 -</t>
  </si>
  <si>
    <t>▲ Active
15/10/2015 -</t>
  </si>
  <si>
    <t>▲ Active
20/01/2022 -</t>
  </si>
  <si>
    <t>▲ Active
28/02/2016 -</t>
  </si>
  <si>
    <t>▲ Active
15/06/2017 -</t>
  </si>
  <si>
    <t>▲ Active
23/09/2020 -</t>
  </si>
  <si>
    <t>▲ Active
22/10/2023 -</t>
  </si>
  <si>
    <t>▲ Active
08/03/2017 -</t>
  </si>
  <si>
    <t>▲ Active
17/10/2020 -</t>
  </si>
  <si>
    <t>▲ Active
10/08/2017 -</t>
  </si>
  <si>
    <t>▲ Active
23/05/2022 -</t>
  </si>
  <si>
    <t>▲ Active
05/05/2024 -</t>
  </si>
  <si>
    <t>▲ Active
12/04/2023 -</t>
  </si>
  <si>
    <t>▲ Active
19/10/2022 -</t>
  </si>
  <si>
    <t>▲ Active
21/12/2020 -</t>
  </si>
  <si>
    <t>▲ Active
20/09/2017 -</t>
  </si>
  <si>
    <t>▲ Active
01/01/2020 -</t>
  </si>
  <si>
    <t>▲ Active
30/01/2020 -</t>
  </si>
  <si>
    <t>▲ Active
10/08/2018 -</t>
  </si>
  <si>
    <t>▲ Active
18/06/2024 -</t>
  </si>
  <si>
    <t>▲ Active
03/04/2022 -</t>
  </si>
  <si>
    <t>▲ Active
17/02/2015 -</t>
  </si>
  <si>
    <t>▲ Active
13/07/2021 -</t>
  </si>
  <si>
    <t>▲ Active
29/06/2019 -</t>
  </si>
  <si>
    <t>▲ Active
29/05/2017 -</t>
  </si>
  <si>
    <t>▲ Active
14/12/2024 -</t>
  </si>
  <si>
    <t>▲ Active
20/03/2024 -</t>
  </si>
  <si>
    <t>▲ Active
02/11/2019 -</t>
  </si>
  <si>
    <t>▲ Active
01/03/2017 -</t>
  </si>
  <si>
    <t>▲ Active
24/12/2024 -</t>
  </si>
  <si>
    <t>▲ Active
17/06/2020 -</t>
  </si>
  <si>
    <t>▲ Active
04/12/2024 -</t>
  </si>
  <si>
    <t>▲ Active
03/02/2024 -</t>
  </si>
  <si>
    <t>▲ Active
26/04/2017 -</t>
  </si>
  <si>
    <t>▲ Active
09/02/2017 -</t>
  </si>
  <si>
    <t>▲ Active
23/09/2022 -</t>
  </si>
  <si>
    <t>▲ Active
11/12/2018 -</t>
  </si>
  <si>
    <t>▲ Active
06/04/2017 -</t>
  </si>
  <si>
    <t>▲ Active
22/08/2022 -</t>
  </si>
  <si>
    <t>▲ Active
15/03/2023 -</t>
  </si>
  <si>
    <t>▲ Active
14/11/2022 -</t>
  </si>
  <si>
    <t>▲ Active
06/06/2023 -</t>
  </si>
  <si>
    <t>▲ Active
04/05/2017 -</t>
  </si>
  <si>
    <t>▲ Active
31/07/2015 -</t>
  </si>
  <si>
    <t>▲ Active
01/05/2020 -</t>
  </si>
  <si>
    <t>▲ Active
26/02/2024 -</t>
  </si>
  <si>
    <t>▲ Active
30/11/2022 -</t>
  </si>
  <si>
    <t>▲ Active
20/01/2019 -</t>
  </si>
  <si>
    <t>▲ Active
27/11/2023 -</t>
  </si>
  <si>
    <t>▲ Active
26/05/2017 -</t>
  </si>
  <si>
    <t>▲ Active
19/02/2023 -</t>
  </si>
  <si>
    <t>▲ Active
18/07/2017 -</t>
  </si>
  <si>
    <t>▲ Active
15/07/2017 -</t>
  </si>
  <si>
    <t>▲ Active
03/08/2022 -</t>
  </si>
  <si>
    <t>▲ Active
03/06/2015 -</t>
  </si>
  <si>
    <t>▲ Active
18/05/2023 -</t>
  </si>
  <si>
    <t>▲ Active
05/02/2024 -</t>
  </si>
  <si>
    <t>▲ Active
18/05/2022 -</t>
  </si>
  <si>
    <t>▲ Active
27/03/2023 -</t>
  </si>
  <si>
    <t>▲ Active
23/12/2016 -</t>
  </si>
  <si>
    <t>▲ Active
04/09/2023 -</t>
  </si>
  <si>
    <t>▲ Active
15/10/2018 -</t>
  </si>
  <si>
    <t>▲ Active
08/04/2015 -</t>
  </si>
  <si>
    <t>▲ Active
14/02/2020 -</t>
  </si>
  <si>
    <t>▲ Active
07/06/2022 -</t>
  </si>
  <si>
    <t>▲ Active
17/01/2016 -</t>
  </si>
  <si>
    <t>▲ Active
28/06/2023 -</t>
  </si>
  <si>
    <t>▲ Active
01/04/2019 -</t>
  </si>
  <si>
    <t>▲ Active
24/05/2017 -</t>
  </si>
  <si>
    <t>▲ Active
10/01/2015 -</t>
  </si>
  <si>
    <t>▲ Active
12/12/2023 -</t>
  </si>
  <si>
    <t>▲ Active
30/12/2021 -</t>
  </si>
  <si>
    <t>▲ Active
17/11/2017 -</t>
  </si>
  <si>
    <t>▲ Active
24/02/2017 -</t>
  </si>
  <si>
    <t>▲ Active
04/04/2016 -</t>
  </si>
  <si>
    <t>▲ Active
14/11/2023 -</t>
  </si>
  <si>
    <t>▲ Active
06/03/2023 -</t>
  </si>
  <si>
    <t>▲ Active
22/06/2017 -</t>
  </si>
  <si>
    <t>▲ Active
28/03/2016 -</t>
  </si>
  <si>
    <t>▲ Active
03/02/2020 -</t>
  </si>
  <si>
    <t>▲ Active
16/02/2019 -</t>
  </si>
  <si>
    <t>▲ Active
26/12/2017 -</t>
  </si>
  <si>
    <t>▲ Active
05/06/2024 -</t>
  </si>
  <si>
    <t>▲ Active
06/12/2016 -</t>
  </si>
  <si>
    <t>▲ Active
12/09/2020 -</t>
  </si>
  <si>
    <t>▲ Active
02/02/2024 -</t>
  </si>
  <si>
    <t>▲ Active
07/12/2019 -</t>
  </si>
  <si>
    <t>▲ Active
21/07/2017 -</t>
  </si>
  <si>
    <t>▲ Active
09/11/2022 -</t>
  </si>
  <si>
    <t>▲ Active
03/04/2020 -</t>
  </si>
  <si>
    <t>▲ Active
16/01/2022 -</t>
  </si>
  <si>
    <t>▲ Active
27/11/2018 -</t>
  </si>
  <si>
    <t>▲ Active
24/06/2016 -</t>
  </si>
  <si>
    <t>▲ Active
21/12/2017 -</t>
  </si>
  <si>
    <t>▲ Active
23/06/2022 -</t>
  </si>
  <si>
    <t>▲ Active
15/04/2024 -</t>
  </si>
  <si>
    <t>▲ Active
17/06/2018 -</t>
  </si>
  <si>
    <t>▲ Active
21/10/2023 -</t>
  </si>
  <si>
    <t>▲ Active
23/04/2017 -</t>
  </si>
  <si>
    <t>▲ Active
15/06/2023 -</t>
  </si>
  <si>
    <t>▲ Active
12/02/2024 -</t>
  </si>
  <si>
    <t>▲ Active
03/11/2017 -</t>
  </si>
  <si>
    <t>▲ Active
16/09/2017 -</t>
  </si>
  <si>
    <t>▲ Active
14/03/2022 -</t>
  </si>
  <si>
    <t>▲ Active
15/01/2024 -</t>
  </si>
  <si>
    <t>▲ Active
19/05/2023 -</t>
  </si>
  <si>
    <t>▲ Active
12/11/2022 -</t>
  </si>
  <si>
    <t>▲ Active
17/08/2022 -</t>
  </si>
  <si>
    <t>▲ Active
09/09/2024 -</t>
  </si>
  <si>
    <t>▲ Active
12/09/2021 -</t>
  </si>
  <si>
    <t>▲ Active
26/06/2023 -</t>
  </si>
  <si>
    <t>▲ Active
21/12/2024 -</t>
  </si>
  <si>
    <t>▲ Active
20/05/2018 -</t>
  </si>
  <si>
    <t>▲ Active
21/02/2024 -</t>
  </si>
  <si>
    <t>▲ Active
20/04/2020 -</t>
  </si>
  <si>
    <t>▲ Active
10/06/2019 -</t>
  </si>
  <si>
    <t>▲ Active
10/05/2023 -</t>
  </si>
  <si>
    <t>▲ Active
02/03/2018 -</t>
  </si>
  <si>
    <t>▲ Active
30/01/2024 -</t>
  </si>
  <si>
    <t>▲ Active
20/06/2017 -</t>
  </si>
  <si>
    <t>▲ Active
06/02/2017 -</t>
  </si>
  <si>
    <t>▲ Active
15/01/2020 -</t>
  </si>
  <si>
    <t>▲ Active
30/08/2016 -</t>
  </si>
  <si>
    <t>▲ Active
31/08/2017 -</t>
  </si>
  <si>
    <t>▲ Active
30/09/2019 -</t>
  </si>
  <si>
    <t>▲ Active
19/04/2022 -</t>
  </si>
  <si>
    <t>▲ Active
19/09/2018 -</t>
  </si>
  <si>
    <t>▲ Active
10/01/2020 -</t>
  </si>
  <si>
    <t>▲ Active
17/09/2015 -</t>
  </si>
  <si>
    <t>▲ Active
18/06/2023 -</t>
  </si>
  <si>
    <t>▲ Active
25/02/2017 -</t>
  </si>
  <si>
    <t>▲ Active
06/07/2021 -</t>
  </si>
  <si>
    <t>▲ Active
21/12/2016 -</t>
  </si>
  <si>
    <t>▲ Active
04/02/2016 -</t>
  </si>
  <si>
    <t>▲ Active
30/10/2020 -</t>
  </si>
  <si>
    <t>▲ Active
20/06/2019 -</t>
  </si>
  <si>
    <t>▲ Active
16/05/2022 -</t>
  </si>
  <si>
    <t>▲ Active
05/02/2016 -</t>
  </si>
  <si>
    <t>▲ Active
06/07/2022 -</t>
  </si>
  <si>
    <t>▲ Active
01/06/2023 -</t>
  </si>
  <si>
    <t>▲ Active
01/01/2015 -</t>
  </si>
  <si>
    <t>▲ Active
17/05/2020 -</t>
  </si>
  <si>
    <t>▲ Active
06/04/2016 -</t>
  </si>
  <si>
    <t>▲ Active
07/12/2021 -</t>
  </si>
  <si>
    <t>▲ Active
21/11/2023 -</t>
  </si>
  <si>
    <t>▲ Active
04/08/2017 -</t>
  </si>
  <si>
    <t>▲ Active
27/05/2019 -</t>
  </si>
  <si>
    <t>▲ Active
06/07/2023 -</t>
  </si>
  <si>
    <t>▲ Active
17/10/2019 -</t>
  </si>
  <si>
    <t>▲ Active
11/01/2022 -</t>
  </si>
  <si>
    <t>▲ Active
08/09/2023 -</t>
  </si>
  <si>
    <t>▲ Active
16/01/2019 -</t>
  </si>
  <si>
    <t>▲ Active
07/05/2016 -</t>
  </si>
  <si>
    <t>▲ Active
06/11/2021 -</t>
  </si>
  <si>
    <t>▲ Active
17/03/2016 -</t>
  </si>
  <si>
    <t>▲ Active
26/02/2018 -</t>
  </si>
  <si>
    <t>▲ Active
26/08/2017 -</t>
  </si>
  <si>
    <t>▲ Active
17/11/2024 -</t>
  </si>
  <si>
    <t>▲ Active
28/08/2017 -</t>
  </si>
  <si>
    <t>▲ Active
28/03/2023 -</t>
  </si>
  <si>
    <t>▲ Active
29/04/2017 -</t>
  </si>
  <si>
    <t>▲ Active
11/02/2016 -</t>
  </si>
  <si>
    <t>▲ Active
27/08/2017 -</t>
  </si>
  <si>
    <t>▲ Active
26/02/2017 -</t>
  </si>
  <si>
    <t>▲ Active
25/03/2016 -</t>
  </si>
  <si>
    <t>▲ Active
12/09/2022 -</t>
  </si>
  <si>
    <t>▲ Active
06/07/2015 -</t>
  </si>
  <si>
    <t>▲ Active
07/11/2020 -</t>
  </si>
  <si>
    <t>▲ Active
30/09/2022 -</t>
  </si>
  <si>
    <t>▲ Active
05/03/2022 -</t>
  </si>
  <si>
    <t>▲ Active
08/03/2020 -</t>
  </si>
  <si>
    <t>▲ Active
23/02/2020 -</t>
  </si>
  <si>
    <t>▲ Active
06/09/2019 -</t>
  </si>
  <si>
    <t>▲ Active
30/08/2018 -</t>
  </si>
  <si>
    <t>▲ Active
21/04/2018 -</t>
  </si>
  <si>
    <t>▲ Active
04/11/2022 -</t>
  </si>
  <si>
    <t>▲ Active
30/10/2023 -</t>
  </si>
  <si>
    <t>▲ Active
17/03/2019 -</t>
  </si>
  <si>
    <t>▲ Active
04/02/2020 -</t>
  </si>
  <si>
    <t>▲ Active
13/01/2016 -</t>
  </si>
  <si>
    <t>▲ Active
07/07/2021 -</t>
  </si>
  <si>
    <t>▲ Active
06/05/2020 -</t>
  </si>
  <si>
    <t>▲ Active
25/06/2020 -</t>
  </si>
  <si>
    <t>▲ Active
07/12/2020 -</t>
  </si>
  <si>
    <t>▲ Active
11/09/2020 -</t>
  </si>
  <si>
    <t>▲ Active
09/10/2023 -</t>
  </si>
  <si>
    <t>▲ Active
19/05/2018 -</t>
  </si>
  <si>
    <t>▲ Active
08/06/2021 -</t>
  </si>
  <si>
    <t>▲ Active
31/07/2024 -</t>
  </si>
  <si>
    <t>▲ Active
20/11/2023 -</t>
  </si>
  <si>
    <t>▲ Active
03/04/2019 -</t>
  </si>
  <si>
    <t>▲ Active
25/04/2019 -</t>
  </si>
  <si>
    <t>▲ Active
22/04/2023 -</t>
  </si>
  <si>
    <t>▲ Active
15/01/2021 -</t>
  </si>
  <si>
    <t>▲ Active
29/12/2019 -</t>
  </si>
  <si>
    <t>▲ Active
22/01/2022 -</t>
  </si>
  <si>
    <t>▲ Active
28/07/2018 -</t>
  </si>
  <si>
    <t>▲ Active
18/09/2023 -</t>
  </si>
  <si>
    <t>▲ Active
12/06/2024 -</t>
  </si>
  <si>
    <t>▲ Active
09/04/2016 -</t>
  </si>
  <si>
    <t>▲ Active
07/03/2016 -</t>
  </si>
  <si>
    <t>▲ Active
09/10/2022 -</t>
  </si>
  <si>
    <t>▲ Active
10/07/2023 -</t>
  </si>
  <si>
    <t>▲ Active
06/11/2015 -</t>
  </si>
  <si>
    <t>▲ Active
22/03/2022 -</t>
  </si>
  <si>
    <t>▲ Active
24/05/2020 -</t>
  </si>
  <si>
    <t>▲ Active
05/10/2016 -</t>
  </si>
  <si>
    <t>▲ Active
14/09/2022 -</t>
  </si>
  <si>
    <t>▲ Active
03/11/2024 -</t>
  </si>
  <si>
    <t>▲ Active
05/08/2017 -</t>
  </si>
  <si>
    <t>▲ Active
04/05/2019 -</t>
  </si>
  <si>
    <t>▲ Active
07/11/2019 -</t>
  </si>
  <si>
    <t>▲ Active
23/06/2018 -</t>
  </si>
  <si>
    <t>▲ Active
25/08/2024 -</t>
  </si>
  <si>
    <t>▲ Active
04/04/2015 -</t>
  </si>
  <si>
    <t>▲ Active
05/01/2024 -</t>
  </si>
  <si>
    <t>▲ Active
12/11/2020 -</t>
  </si>
  <si>
    <t>▲ Active
27/01/2023 -</t>
  </si>
  <si>
    <t>▲ Active
20/07/2020 -</t>
  </si>
  <si>
    <t>▲ Active
05/02/2018 -</t>
  </si>
  <si>
    <t>▲ Active
25/09/2024 -</t>
  </si>
  <si>
    <t>▲ Active
11/11/2015 -</t>
  </si>
  <si>
    <t>▲ Active
05/11/2016 -</t>
  </si>
  <si>
    <t>▲ Active
28/07/2022 -</t>
  </si>
  <si>
    <t>▲ Active
16/04/2017 -</t>
  </si>
  <si>
    <t>▲ Active
24/09/2020 -</t>
  </si>
  <si>
    <t>▲ Active
07/12/2022 -</t>
  </si>
  <si>
    <t>▲ Active
29/01/2024 -</t>
  </si>
  <si>
    <t>▲ Active
03/11/2023 -</t>
  </si>
  <si>
    <t>▲ Active
02/09/2018 -</t>
  </si>
  <si>
    <t>▲ Active
03/01/2024 -</t>
  </si>
  <si>
    <t>▲ Active
15/01/2019 -</t>
  </si>
  <si>
    <t>▲ Active
03/10/2024 -</t>
  </si>
  <si>
    <t>▲ Active
20/10/2018 -</t>
  </si>
  <si>
    <t>▲ Active
25/02/2018 -</t>
  </si>
  <si>
    <t>▲ Active
10/01/2017 -</t>
  </si>
  <si>
    <t>▲ Active
25/09/2017 -</t>
  </si>
  <si>
    <t>▲ Active
12/08/2018 -</t>
  </si>
  <si>
    <t>▲ Active
02/02/2021 -</t>
  </si>
  <si>
    <t>▲ Active
07/02/2024 -</t>
  </si>
  <si>
    <t>▲ Active
16/04/2019 -</t>
  </si>
  <si>
    <t>▲ Active
26/03/2020 -</t>
  </si>
  <si>
    <t>▲ Active
01/02/2024 -</t>
  </si>
  <si>
    <t>▲ Active
30/06/2023 -</t>
  </si>
  <si>
    <t>▲ Active
20/05/2020 -</t>
  </si>
  <si>
    <t>▲ Active
05/07/2020 -</t>
  </si>
  <si>
    <t>▲ Active
24/10/2024 -</t>
  </si>
  <si>
    <t>▲ Active
18/02/2023 -</t>
  </si>
  <si>
    <t>▲ Active
05/01/2020 -</t>
  </si>
  <si>
    <t>▲ Active
11/04/2018 -</t>
  </si>
  <si>
    <t>▲ Active
04/07/2017 -</t>
  </si>
  <si>
    <t>▲ Active
25/01/2021 -</t>
  </si>
  <si>
    <t>▲ Active
25/08/2022 -</t>
  </si>
  <si>
    <t>▲ Active
19/01/2023 -</t>
  </si>
  <si>
    <t>▲ Active
28/07/2021 -</t>
  </si>
  <si>
    <t>▲ Active
14/10/2024 -</t>
  </si>
  <si>
    <t>▲ Active
24/01/2016 -</t>
  </si>
  <si>
    <t>▲ Active
25/01/2020 -</t>
  </si>
  <si>
    <t>▲ Active
29/12/2018 -</t>
  </si>
  <si>
    <t>▲ Active
21/12/2022 -</t>
  </si>
  <si>
    <t>▲ Active
14/05/2018 -</t>
  </si>
  <si>
    <t>▲ Active
15/08/2022 -</t>
  </si>
  <si>
    <t>▲ Active
15/07/2022 -</t>
  </si>
  <si>
    <t>▲ Active
24/02/2020 -</t>
  </si>
  <si>
    <t>▲ Active
13/03/2016 -</t>
  </si>
  <si>
    <t>▲ Active
08/03/2022 -</t>
  </si>
  <si>
    <t>▲ Active
16/01/2017 -</t>
  </si>
  <si>
    <t>▲ Active
08/12/2019 -</t>
  </si>
  <si>
    <t>▲ Active
09/03/2023 -</t>
  </si>
  <si>
    <t>▲ Active
24/02/2022 -</t>
  </si>
  <si>
    <t>▲ Active
24/06/2022 -</t>
  </si>
  <si>
    <t>▲ Active
26/07/2018 -</t>
  </si>
  <si>
    <t>▲ Active
10/11/2015 -</t>
  </si>
  <si>
    <t>▲ Active
22/03/2021 -</t>
  </si>
  <si>
    <t>▲ Active
20/01/2016 -</t>
  </si>
  <si>
    <t>▲ Active
24/10/2016 -</t>
  </si>
  <si>
    <t>▲ Active
03/02/2023 -</t>
  </si>
  <si>
    <t>▲ Active
23/09/2021 -</t>
  </si>
  <si>
    <t>▲ Active
09/09/2020 -</t>
  </si>
  <si>
    <t>▲ Active
24/05/2018 -</t>
  </si>
  <si>
    <t>▲ Active
16/10/2018 -</t>
  </si>
  <si>
    <t>▲ Active
15/11/2023 -</t>
  </si>
  <si>
    <t>▲ Active
24/02/2016 -</t>
  </si>
  <si>
    <t>▲ Active
01/06/2024 -</t>
  </si>
  <si>
    <t>▲ Active
13/04/2021 -</t>
  </si>
  <si>
    <t>▲ Active
09/05/2018 -</t>
  </si>
  <si>
    <t>▲ Active
02/08/2024 -</t>
  </si>
  <si>
    <t>▲ Active
15/05/2019 -</t>
  </si>
  <si>
    <t>▲ Active
02/02/2022 -</t>
  </si>
  <si>
    <t>▲ Active
11/09/2019 -</t>
  </si>
  <si>
    <t>▲ Active
15/02/2020 -</t>
  </si>
  <si>
    <t>▲ Active
28/05/2019 -</t>
  </si>
  <si>
    <t>▲ Active
08/08/2019 -</t>
  </si>
  <si>
    <t>▲ Active
03/07/2016 -</t>
  </si>
  <si>
    <t>▲ Active
16/12/2023 -</t>
  </si>
  <si>
    <t>▲ Active
26/02/2016 -</t>
  </si>
  <si>
    <t>▲ Active
25/09/2022 -</t>
  </si>
  <si>
    <t>▲ Active
08/05/2017 -</t>
  </si>
  <si>
    <t>▲ Active
25/05/2018 -</t>
  </si>
  <si>
    <t>▲ Active
31/10/2016 -</t>
  </si>
  <si>
    <t>▲ Active
29/09/2015 -</t>
  </si>
  <si>
    <t>▲ Active
28/01/2017 -</t>
  </si>
  <si>
    <t>▲ Active
19/07/2015 -</t>
  </si>
  <si>
    <t>▲ Active
01/12/2019 -</t>
  </si>
  <si>
    <t>▲ Active
16/07/2020 -</t>
  </si>
  <si>
    <t>▲ Active
08/02/2022 -</t>
  </si>
  <si>
    <t>▲ Active
12/05/2021 -</t>
  </si>
  <si>
    <t>▲ Active
23/04/2018 -</t>
  </si>
  <si>
    <t>▲ Active
22/01/2023 -</t>
  </si>
  <si>
    <t>▲ Active
19/11/2022 -</t>
  </si>
  <si>
    <t>▲ Active
09/08/2015 -</t>
  </si>
  <si>
    <t>▲ Active
22/08/2017 -</t>
  </si>
  <si>
    <t>▲ Active
14/01/2021 -</t>
  </si>
  <si>
    <t>▲ Active
07/11/2015 -</t>
  </si>
  <si>
    <t>▲ Active
02/12/2019 -</t>
  </si>
  <si>
    <t>▲ Active
16/08/2019 -</t>
  </si>
  <si>
    <t>▲ Active
23/02/2024 -</t>
  </si>
  <si>
    <t>▲ Active
25/11/2022 -</t>
  </si>
  <si>
    <t>▲ Active
20/12/2017 -</t>
  </si>
  <si>
    <t>▲ Active
19/09/2017 -</t>
  </si>
  <si>
    <t>▲ Active
26/09/2023 -</t>
  </si>
  <si>
    <t>▲ Active
27/10/2021 -</t>
  </si>
  <si>
    <t>▲ Active
13/11/2022 -</t>
  </si>
  <si>
    <t>▲ Active
29/03/2024 -</t>
  </si>
  <si>
    <t>▲ Active
25/12/2023 -</t>
  </si>
  <si>
    <t>▲ Active
16/02/2023 -</t>
  </si>
  <si>
    <t>▲ Active
17/02/2018 -</t>
  </si>
  <si>
    <t>▲ Active
24/09/2024 -</t>
  </si>
  <si>
    <t>▲ Active
07/04/2018 -</t>
  </si>
  <si>
    <t>▲ Active
27/12/2024 -</t>
  </si>
  <si>
    <t>▲ Active
09/08/2017 -</t>
  </si>
  <si>
    <t>▲ Active
25/07/2018 -</t>
  </si>
  <si>
    <t>▲ Active
21/07/2019 -</t>
  </si>
  <si>
    <t>▲ Active
25/02/2020 -</t>
  </si>
  <si>
    <t>▲ Active
08/12/2015 -</t>
  </si>
  <si>
    <t>▲ Active
15/11/2024 -</t>
  </si>
  <si>
    <t>▲ Active
15/04/2023 -</t>
  </si>
  <si>
    <t>▲ Active
03/01/2018 -</t>
  </si>
  <si>
    <t>▲ Active
24/01/2020 -</t>
  </si>
  <si>
    <t>▲ Active
22/09/2016 -</t>
  </si>
  <si>
    <t>▲ Active
02/08/2019 -</t>
  </si>
  <si>
    <t>▲ Active
29/12/2022 -</t>
  </si>
  <si>
    <t>▲ Active
09/03/2019 -</t>
  </si>
  <si>
    <t>▲ Active
28/08/2021 -</t>
  </si>
  <si>
    <t>▲ Active
12/10/2019 -</t>
  </si>
  <si>
    <t>▲ Active
27/06/2017 -</t>
  </si>
  <si>
    <t>▲ Active
16/07/2016 -</t>
  </si>
  <si>
    <t>▲ Active
08/09/2018 -</t>
  </si>
  <si>
    <t>▲ Active
20/03/2017 -</t>
  </si>
  <si>
    <t>▲ Active
20/03/2015 -</t>
  </si>
  <si>
    <t>▲ Active
24/02/2023 -</t>
  </si>
  <si>
    <t>▲ Active
30/12/2020 -</t>
  </si>
  <si>
    <t>▲ Active
11/07/2024 -</t>
  </si>
  <si>
    <t>▲ Active
02/06/2017 -</t>
  </si>
  <si>
    <t>▲ Active
05/12/2022 -</t>
  </si>
  <si>
    <t>▲ Active
11/07/2021 -</t>
  </si>
  <si>
    <t>▲ Active
18/01/2015 -</t>
  </si>
  <si>
    <t>▲ Active
16/01/2023 -</t>
  </si>
  <si>
    <t>▲ Active
23/12/2019 -</t>
  </si>
  <si>
    <t>▲ Active
29/03/2017 -</t>
  </si>
  <si>
    <t>▲ Active
06/01/2018 -</t>
  </si>
  <si>
    <t>▲ Active
03/05/2017 -</t>
  </si>
  <si>
    <t>▲ Active
22/02/2019 -</t>
  </si>
  <si>
    <t>▲ Active
05/08/2022 -</t>
  </si>
  <si>
    <t>▲ Active
31/08/2021 -</t>
  </si>
  <si>
    <t>▲ Active
25/08/2015 -</t>
  </si>
  <si>
    <t>▲ Active
30/05/2017 -</t>
  </si>
  <si>
    <t>▲ Active
15/07/2023 -</t>
  </si>
  <si>
    <t>▲ Active
12/01/2017 -</t>
  </si>
  <si>
    <t>▲ Active
20/09/2021 -</t>
  </si>
  <si>
    <t>▲ Active
01/06/2021 -</t>
  </si>
  <si>
    <t>▲ Active
06/05/2017 -</t>
  </si>
  <si>
    <t>▲ Active
04/07/2018 -</t>
  </si>
  <si>
    <t>▲ Active
24/08/2018 -</t>
  </si>
  <si>
    <t>▲ Active
08/11/2024 -</t>
  </si>
  <si>
    <t>▲ Active
02/05/2020 -</t>
  </si>
  <si>
    <t>▲ Active
07/11/2016 -</t>
  </si>
  <si>
    <t>▲ Active
19/02/2021 -</t>
  </si>
  <si>
    <t>▲ Active
16/06/2017 -</t>
  </si>
  <si>
    <t>▲ Active
09/04/2015 -</t>
  </si>
  <si>
    <t>▲ Active
23/10/2022 -</t>
  </si>
  <si>
    <t>▲ Active
21/05/2022 -</t>
  </si>
  <si>
    <t>▲ Active
24/03/2022 -</t>
  </si>
  <si>
    <t>▲ Active
02/07/2021 -</t>
  </si>
  <si>
    <t>▲ Active
14/07/2017 -</t>
  </si>
  <si>
    <t>▲ Active
01/06/2019 -</t>
  </si>
  <si>
    <t>▲ Active
27/07/2020 -</t>
  </si>
  <si>
    <t>▲ Active
10/05/2017 -</t>
  </si>
  <si>
    <t>▲ Active
01/05/2023 -</t>
  </si>
  <si>
    <t>▲ Active
09/12/2022 -</t>
  </si>
  <si>
    <t>▲ Active
24/11/2018 -</t>
  </si>
  <si>
    <t>▲ Active
16/02/2020 -</t>
  </si>
  <si>
    <t>▲ Active
26/07/2015 -</t>
  </si>
  <si>
    <t>▲ Active
15/08/2023 -</t>
  </si>
  <si>
    <t>▲ Active
25/08/2017 -</t>
  </si>
  <si>
    <t>▲ Active
16/06/2023 -</t>
  </si>
  <si>
    <t>▲ Active
01/01/2019 -</t>
  </si>
  <si>
    <t>▲ Active
24/04/2022 -</t>
  </si>
  <si>
    <t>▲ Active
16/01/2021 -</t>
  </si>
  <si>
    <t>▲ Active
05/07/2023 -</t>
  </si>
  <si>
    <t>▲ Active
15/07/2019 -</t>
  </si>
  <si>
    <t>▲ Active
18/07/2018 -</t>
  </si>
  <si>
    <t>▲ Active
01/12/2023 -</t>
  </si>
  <si>
    <t>▲ Active
14/06/2018 -</t>
  </si>
  <si>
    <t>▲ Active
27/11/2017 -</t>
  </si>
  <si>
    <t>▲ Active
14/12/2023 -</t>
  </si>
  <si>
    <t>▲ Active
28/07/2016 -</t>
  </si>
  <si>
    <t>▲ Active
23/10/2019 -</t>
  </si>
  <si>
    <t>▲ Active
15/08/2019 -</t>
  </si>
  <si>
    <t>▲ Active
21/07/2016 -</t>
  </si>
  <si>
    <t>▲ Active
03/09/2021 -</t>
  </si>
  <si>
    <t>▲ Active
19/01/2024 -</t>
  </si>
  <si>
    <t>▲ Active
30/01/2019 -</t>
  </si>
  <si>
    <t>▲ Active
15/08/2020 -</t>
  </si>
  <si>
    <t>▲ Active
19/08/2015 -</t>
  </si>
  <si>
    <t>▲ Active
02/04/2024 -</t>
  </si>
  <si>
    <t>▲ Active
05/02/2017 -</t>
  </si>
  <si>
    <t>▲ Active
08/12/2020 -</t>
  </si>
  <si>
    <t>▲ Active
31/03/2019 -</t>
  </si>
  <si>
    <t>▲ Active
23/06/2016 -</t>
  </si>
  <si>
    <t>▲ Active
24/08/2015 -</t>
  </si>
  <si>
    <t>▲ Active
06/04/2018 -</t>
  </si>
  <si>
    <t>▲ Active
02/05/2024 -</t>
  </si>
  <si>
    <t>▲ Active
04/08/2019 -</t>
  </si>
  <si>
    <t>▲ Active
26/10/2016 -</t>
  </si>
  <si>
    <t>▲ Active
22/09/2018 -</t>
  </si>
  <si>
    <t>▲ Active
02/02/2020 -</t>
  </si>
  <si>
    <t>▲ Active
20/07/2016 -</t>
  </si>
  <si>
    <t>▲ Active
13/11/2019 -</t>
  </si>
  <si>
    <t>▲ Active
25/04/2017 -</t>
  </si>
  <si>
    <t>▲ Active
27/10/2018 -</t>
  </si>
  <si>
    <t>▲ Active
10/08/2020 -</t>
  </si>
  <si>
    <t>▲ Active
07/12/2023 -</t>
  </si>
  <si>
    <t>▲ Active
12/12/2024 -</t>
  </si>
  <si>
    <t>▲ Active
25/11/2019 -</t>
  </si>
  <si>
    <t>▲ Active
28/09/2023 -</t>
  </si>
  <si>
    <t>▲ Active
18/11/2016 -</t>
  </si>
  <si>
    <t>▲ Active
16/07/2019 -</t>
  </si>
  <si>
    <t>▲ Active
01/07/2018 -</t>
  </si>
  <si>
    <t>▲ Active
06/09/2024 -</t>
  </si>
  <si>
    <t>▲ Active
12/02/2022 -</t>
  </si>
  <si>
    <t>▲ Active
27/07/2017 -</t>
  </si>
  <si>
    <t>▲ Active
13/06/2020 -</t>
  </si>
  <si>
    <t>▲ Active
28/12/2020 -</t>
  </si>
  <si>
    <t>▲ Active
20/03/2022 -</t>
  </si>
  <si>
    <t>▲ Active
13/02/2019 -</t>
  </si>
  <si>
    <t>▲ Active
07/03/2024 -</t>
  </si>
  <si>
    <t>▲ Active
09/11/2020 -</t>
  </si>
  <si>
    <t>▲ Active
29/09/2020 -</t>
  </si>
  <si>
    <t>▲ Active
23/06/2023 -</t>
  </si>
  <si>
    <t>▲ Active
27/12/2019 -</t>
  </si>
  <si>
    <t>▲ Active
23/07/2020 -</t>
  </si>
  <si>
    <t>▲ Active
24/12/2020 -</t>
  </si>
  <si>
    <t>▲ Active
06/06/2017 -</t>
  </si>
  <si>
    <t>▲ Active
24/04/2023 -</t>
  </si>
  <si>
    <t>▲ Active
23/04/2015 -</t>
  </si>
  <si>
    <t>▲ Active
21/12/2015 -</t>
  </si>
  <si>
    <t>▲ Active
30/11/2017 -</t>
  </si>
  <si>
    <t>▲ Active
08/09/2015 -</t>
  </si>
  <si>
    <t>▲ Active
13/08/2020 -</t>
  </si>
  <si>
    <t>▲ Active
18/01/2017 -</t>
  </si>
  <si>
    <t>▲ Active
06/11/2018 -</t>
  </si>
  <si>
    <t>▲ Active
02/11/2016 -</t>
  </si>
  <si>
    <t>▲ Active
13/01/2023 -</t>
  </si>
  <si>
    <t>▲ Active
06/06/2015 -</t>
  </si>
  <si>
    <t>▲ Active
02/08/2017 -</t>
  </si>
  <si>
    <t>▲ Active
27/02/2016 -</t>
  </si>
  <si>
    <t>▲ Active
17/07/2015 -</t>
  </si>
  <si>
    <t>▲ Active
19/12/2019 -</t>
  </si>
  <si>
    <t>▲ Active
22/11/2018 -</t>
  </si>
  <si>
    <t>▲ Active
12/03/2018 -</t>
  </si>
  <si>
    <t>▲ Active
04/08/2015 -</t>
  </si>
  <si>
    <t>▲ Active
14/07/2024 -</t>
  </si>
  <si>
    <t>▲ Active
14/04/2015 -</t>
  </si>
  <si>
    <t>▲ Active
07/06/2019 -</t>
  </si>
  <si>
    <t>▲ Active
28/05/2022 -</t>
  </si>
  <si>
    <t>▲ Active
08/12/2023 -</t>
  </si>
  <si>
    <t>▲ Active
22/11/2017 -</t>
  </si>
  <si>
    <t>▲ Active
06/08/2020 -</t>
  </si>
  <si>
    <t>▲ Active
29/10/2023 -</t>
  </si>
  <si>
    <t>▲ Active
14/06/2017 -</t>
  </si>
  <si>
    <t>▲ Active
24/10/2019 -</t>
  </si>
  <si>
    <t>▲ Active
12/07/2020 -</t>
  </si>
  <si>
    <t>▲ Active
14/04/2022 -</t>
  </si>
  <si>
    <t>▲ Active
06/12/2019 -</t>
  </si>
  <si>
    <t>▲ Active
23/04/2024 -</t>
  </si>
  <si>
    <t>▲ Active
19/12/2018 -</t>
  </si>
  <si>
    <t>▲ Active
08/07/2019 -</t>
  </si>
  <si>
    <t>▲ Active
08/01/2017 -</t>
  </si>
  <si>
    <t>▲ Active
08/08/2017 -</t>
  </si>
  <si>
    <t>▲ Active
02/05/2023 -</t>
  </si>
  <si>
    <t>▲ Active
18/07/2022 -</t>
  </si>
  <si>
    <t>▲ Active
05/06/2020 -</t>
  </si>
  <si>
    <t>▲ Active
22/01/2024 -</t>
  </si>
  <si>
    <t>▲ Active
29/05/2024 -</t>
  </si>
  <si>
    <t>▲ Active
02/06/2023 -</t>
  </si>
  <si>
    <t>▲ Active
22/12/2021 -</t>
  </si>
  <si>
    <t>▲ Active
15/04/2017 -</t>
  </si>
  <si>
    <t>▲ Active
06/05/2015 -</t>
  </si>
  <si>
    <t>▲ Active
03/11/2019 -</t>
  </si>
  <si>
    <t>▲ Active
03/06/2019 -</t>
  </si>
  <si>
    <t>▲ Active
14/08/2023 -</t>
  </si>
  <si>
    <t>▲ Active
10/05/2015 -</t>
  </si>
  <si>
    <t>▲ Active
07/06/2017 -</t>
  </si>
  <si>
    <t>▲ Active
25/03/2024 -</t>
  </si>
  <si>
    <t>▲ Active
06/03/2018 -</t>
  </si>
  <si>
    <t>▲ Active
10/08/2024 -</t>
  </si>
  <si>
    <t>▲ Active
26/05/2021 -</t>
  </si>
  <si>
    <t>▲ Active
10/04/2017 -</t>
  </si>
  <si>
    <t>▲ Active
18/03/2024 -</t>
  </si>
  <si>
    <t>▲ Active
25/05/2022 -</t>
  </si>
  <si>
    <t>▲ Active
13/05/2017 -</t>
  </si>
  <si>
    <t>▲ Active
06/02/2020 -</t>
  </si>
  <si>
    <t>▲ Active
23/06/2020 -</t>
  </si>
  <si>
    <t>▲ Active
10/07/2020 -</t>
  </si>
  <si>
    <t>▲ Active
08/12/2024 -</t>
  </si>
  <si>
    <t>▲ Active
11/12/2016 -</t>
  </si>
  <si>
    <t>▲ Active
09/05/2022 -</t>
  </si>
  <si>
    <t>▲ Active
02/12/2017 -</t>
  </si>
  <si>
    <t>▲ Active
17/01/2024 -</t>
  </si>
  <si>
    <t>▲ Active
09/01/2020 -</t>
  </si>
  <si>
    <t>▲ Active
21/06/2017 -</t>
  </si>
  <si>
    <t>▲ Active
01/11/2023 -</t>
  </si>
  <si>
    <t>▲ Active
25/09/2018 -</t>
  </si>
  <si>
    <t>▲ Active
14/03/2015 -</t>
  </si>
  <si>
    <t>▲ Active
13/09/2016 -</t>
  </si>
  <si>
    <t>▲ Active
06/09/2016 -</t>
  </si>
  <si>
    <t>▲ Active
02/06/2019 -</t>
  </si>
  <si>
    <t>▲ Active
21/04/2016 -</t>
  </si>
  <si>
    <t>▲ Active
02/11/2022 -</t>
  </si>
  <si>
    <t>▲ Active
18/08/2024 -</t>
  </si>
  <si>
    <t>▲ Active
14/08/2017 -</t>
  </si>
  <si>
    <t>▲ Active
30/04/2016 -</t>
  </si>
  <si>
    <t>▲ Active
14/05/2023 -</t>
  </si>
  <si>
    <t>▲ Active
10/03/2018 -</t>
  </si>
  <si>
    <t>▲ Active
04/02/2015 -</t>
  </si>
  <si>
    <t>▲ Active
23/03/2024 -</t>
  </si>
  <si>
    <t>▲ Active
22/07/2023 -</t>
  </si>
  <si>
    <t>▲ Active
23/08/2022 -</t>
  </si>
  <si>
    <t>▲ Active
03/01/2019 -</t>
  </si>
  <si>
    <t>▲ Active
22/11/2019 -</t>
  </si>
  <si>
    <t>▲ Active
02/09/2023 -</t>
  </si>
  <si>
    <t>▲ Active
26/05/2020 -</t>
  </si>
  <si>
    <t>▲ Active
09/07/2019 -</t>
  </si>
  <si>
    <t>▲ Active
07/04/2019 -</t>
  </si>
  <si>
    <t>▲ Active
16/03/2017 -</t>
  </si>
  <si>
    <t>▲ Active
29/01/2018 -</t>
  </si>
  <si>
    <t>▲ Active
12/07/2023 -</t>
  </si>
  <si>
    <t>▲ Active
20/04/2024 -</t>
  </si>
  <si>
    <t>▲ Active
08/06/2020 -</t>
  </si>
  <si>
    <t>▲ Active
07/05/2019 -</t>
  </si>
  <si>
    <t>▲ Active
16/06/2024 -</t>
  </si>
  <si>
    <t>▲ Active
23/08/2017 -</t>
  </si>
  <si>
    <t>▲ Active
26/06/2024 -</t>
  </si>
  <si>
    <t>▲ Active
31/05/2018 -</t>
  </si>
  <si>
    <t>▲ Active
14/02/2018 -</t>
  </si>
  <si>
    <t>▲ Active
08/07/2023 -</t>
  </si>
  <si>
    <t>▲ Active
15/02/2016 -</t>
  </si>
  <si>
    <t>▲ Active
12/03/2023 -</t>
  </si>
  <si>
    <t>▲ Active
05/06/2023 -</t>
  </si>
  <si>
    <t>▲ Active
18/04/2016 -</t>
  </si>
  <si>
    <t>▲ Active
04/06/2017 -</t>
  </si>
  <si>
    <t>▲ Active
03/08/2020 -</t>
  </si>
  <si>
    <t>▲ Active
29/03/2020 -</t>
  </si>
  <si>
    <t>▲ Active
11/10/2018 -</t>
  </si>
  <si>
    <t>▲ Active
21/11/2017 -</t>
  </si>
  <si>
    <t>▲ Active
27/05/2021 -</t>
  </si>
  <si>
    <t>▲ Active
21/10/2016 -</t>
  </si>
  <si>
    <t>▲ Active
31/01/2024 -</t>
  </si>
  <si>
    <t>▲ Active
07/12/2024 -</t>
  </si>
  <si>
    <t>▲ Active
29/09/2023 -</t>
  </si>
  <si>
    <t>▲ Active
18/10/2024 -</t>
  </si>
  <si>
    <t>▲ Active
11/09/2024 -</t>
  </si>
  <si>
    <t>▲ Active
15/03/2018 -</t>
  </si>
  <si>
    <t>▲ Active
16/01/2018 -</t>
  </si>
  <si>
    <t>▲ Active
14/03/2020 -</t>
  </si>
  <si>
    <t>▲ Active
14/06/2019 -</t>
  </si>
  <si>
    <t>▲ Active
26/03/2022 -</t>
  </si>
  <si>
    <t>▲ Active
05/12/2023 -</t>
  </si>
  <si>
    <t>▲ Active
27/10/2019 -</t>
  </si>
  <si>
    <t>▲ Active
08/05/2024 -</t>
  </si>
  <si>
    <t>▲ Active
11/12/2021 -</t>
  </si>
  <si>
    <t>▲ Active
17/06/2016 -</t>
  </si>
  <si>
    <t>▲ Active
04/08/2020 -</t>
  </si>
  <si>
    <t>▲ Active
11/05/2018 -</t>
  </si>
  <si>
    <t>▲ Active
26/09/2017 -</t>
  </si>
  <si>
    <t>▲ Active
12/03/2020 -</t>
  </si>
  <si>
    <t>▲ Active
22/02/2017 -</t>
  </si>
  <si>
    <t>▲ Active
21/03/2019 -</t>
  </si>
  <si>
    <t>▲ Active
27/07/2021 -</t>
  </si>
  <si>
    <t>▲ Active
27/03/2020 -</t>
  </si>
  <si>
    <t>▲ Active
21/01/2024 -</t>
  </si>
  <si>
    <t>▲ Active
21/02/2022 -</t>
  </si>
  <si>
    <t>▲ Active
11/02/2023 -</t>
  </si>
  <si>
    <t>▲ Active
05/11/2017 -</t>
  </si>
  <si>
    <t>▲ Active
19/01/2018 -</t>
  </si>
  <si>
    <t>▲ Active
25/10/2022 -</t>
  </si>
  <si>
    <t>▲ Active
02/04/2020 -</t>
  </si>
  <si>
    <t>▲ Active
14/07/2022 -</t>
  </si>
  <si>
    <t>▲ Active
29/03/2018 -</t>
  </si>
  <si>
    <t>▲ Active
15/09/2019 -</t>
  </si>
  <si>
    <t>▲ Active
09/03/2022 -</t>
  </si>
  <si>
    <t>▲ Active
09/06/2024 -</t>
  </si>
  <si>
    <t>▲ Active
23/01/2022 -</t>
  </si>
  <si>
    <t>▲ Active
14/11/2018 -</t>
  </si>
  <si>
    <t>▲ Active
07/08/2021 -</t>
  </si>
  <si>
    <t>▲ Active
29/06/2023 -</t>
  </si>
  <si>
    <t>▲ Active
22/06/2023 -</t>
  </si>
  <si>
    <t>▲ Active
23/09/2017 -</t>
  </si>
  <si>
    <t>▲ Active
17/04/2017 -</t>
  </si>
  <si>
    <t>▲ Active
13/10/2016 -</t>
  </si>
  <si>
    <t>▲ Active
18/01/2018 -</t>
  </si>
  <si>
    <t>▲ Active
02/05/2022 -</t>
  </si>
  <si>
    <t>▲ Active
17/04/2016 -</t>
  </si>
  <si>
    <t>▲ Active
07/05/2021 -</t>
  </si>
  <si>
    <t>▲ Active
19/11/2023 -</t>
  </si>
  <si>
    <t>▲ Active
17/02/2016 -</t>
  </si>
  <si>
    <t>▲ Active
18/07/2019 -</t>
  </si>
  <si>
    <t>▲ Active
10/04/2023 -</t>
  </si>
  <si>
    <t>▲ Active
17/01/2017 -</t>
  </si>
  <si>
    <t>▲ Active
14/03/2024 -</t>
  </si>
  <si>
    <t>▲ Active
18/12/2018 -</t>
  </si>
  <si>
    <t>▲ Active
14/05/2019 -</t>
  </si>
  <si>
    <t>▲ Active
19/01/2017 -</t>
  </si>
  <si>
    <t>▲ Active
06/08/2021 -</t>
  </si>
  <si>
    <t>▲ Active
17/05/2019 -</t>
  </si>
  <si>
    <t>▲ Active
01/02/2019 -</t>
  </si>
  <si>
    <t>▲ Active
08/10/2016 -</t>
  </si>
  <si>
    <t>▲ Active
17/11/2016 -</t>
  </si>
  <si>
    <t>▲ Active
11/12/2023 -</t>
  </si>
  <si>
    <t>▲ Active
19/10/2024 -</t>
  </si>
  <si>
    <t>▲ Active
17/10/2023 -</t>
  </si>
  <si>
    <t>▲ Active
13/12/2018 -</t>
  </si>
  <si>
    <t>▲ Active
03/12/2023 -</t>
  </si>
  <si>
    <t>▲ Active
05/02/2015 -</t>
  </si>
  <si>
    <t>▲ Active
10/10/2024 -</t>
  </si>
  <si>
    <t>▲ Active
20/09/2019 -</t>
  </si>
  <si>
    <t>▲ Active
16/08/2016 -</t>
  </si>
  <si>
    <t>▲ Active
16/11/2016 -</t>
  </si>
  <si>
    <t>▲ Active
25/09/2020 -</t>
  </si>
  <si>
    <t>▲ Active
08/04/2022 -</t>
  </si>
  <si>
    <t>▲ Active
01/03/2016 -</t>
  </si>
  <si>
    <t>▲ Active
31/08/2015 -</t>
  </si>
  <si>
    <t>▲ Active
26/12/2019 -</t>
  </si>
  <si>
    <t>▲ Active
18/11/2015 -</t>
  </si>
  <si>
    <t>▲ Active
13/12/2017 -</t>
  </si>
  <si>
    <t>▲ Active
17/04/2019 -</t>
  </si>
  <si>
    <t>▲ Active
25/06/2024 -</t>
  </si>
  <si>
    <t>▲ Active
30/09/2020 -</t>
  </si>
  <si>
    <t>▲ Active
05/03/2023 -</t>
  </si>
  <si>
    <t>▲ Active
27/05/2020 -</t>
  </si>
  <si>
    <t>▲ Active
15/11/2020 -</t>
  </si>
  <si>
    <t>▲ Active
25/11/2023 -</t>
  </si>
  <si>
    <t>▲ Active
08/11/2020 -</t>
  </si>
  <si>
    <t>▲ Active
14/11/2019 -</t>
  </si>
  <si>
    <t>▲ Active
25/08/2020 -</t>
  </si>
  <si>
    <t>▲ Active
29/01/2016 -</t>
  </si>
  <si>
    <t>▲ Active
22/06/2024 -</t>
  </si>
  <si>
    <t>▲ Active
02/12/2018 -</t>
  </si>
  <si>
    <t>▲ Active
27/09/2015 -</t>
  </si>
  <si>
    <t>▲ Active
23/09/2018 -</t>
  </si>
  <si>
    <t>▲ Active
01/11/2018 -</t>
  </si>
  <si>
    <t>▲ Active
21/06/2015 -</t>
  </si>
  <si>
    <t>▲ Active
12/07/2017 -</t>
  </si>
  <si>
    <t>▲ Active
10/12/2022 -</t>
  </si>
  <si>
    <t>▲ Active
17/08/2019 -</t>
  </si>
  <si>
    <t>▲ Active
12/08/2023 -</t>
  </si>
  <si>
    <t>▲ Active
28/02/2017 -</t>
  </si>
  <si>
    <t>▲ Active
02/01/2023 -</t>
  </si>
  <si>
    <t>▲ Active
03/11/2016 -</t>
  </si>
  <si>
    <t>▲ Active
10/04/2020 -</t>
  </si>
  <si>
    <t>▲ Active
09/03/2017 -</t>
  </si>
  <si>
    <t>▲ Active
09/05/2019 -</t>
  </si>
  <si>
    <t>▲ Active
12/04/2024 -</t>
  </si>
  <si>
    <t>▲ Active
08/01/2022 -</t>
  </si>
  <si>
    <t>▲ Active
18/12/2023 -</t>
  </si>
  <si>
    <t>▲ Active
27/07/2024 -</t>
  </si>
  <si>
    <t>▲ Active
20/02/2019 -</t>
  </si>
  <si>
    <t>▲ Active
29/10/2020 -</t>
  </si>
  <si>
    <t>▲ Active
06/08/2017 -</t>
  </si>
  <si>
    <t>▲ Active
08/09/2019 -</t>
  </si>
  <si>
    <t>▲ Active
01/10/2024 -</t>
  </si>
  <si>
    <t>▲ Active
10/06/2020 -</t>
  </si>
  <si>
    <t>▲ Active
02/09/2016 -</t>
  </si>
  <si>
    <t>▲ Active
05/01/2017 -</t>
  </si>
  <si>
    <t>▲ Active
13/03/2018 -</t>
  </si>
  <si>
    <t>▲ Active
13/04/2015 -</t>
  </si>
  <si>
    <t>▲ Active
29/11/2024 -</t>
  </si>
  <si>
    <t>▲ Active
26/08/2023 -</t>
  </si>
  <si>
    <t>▲ Active
29/01/2020 -</t>
  </si>
  <si>
    <t>▲ Active
14/03/2019 -</t>
  </si>
  <si>
    <t>▲ Active
03/12/2022 -</t>
  </si>
  <si>
    <t>▲ Active
31/01/2022 -</t>
  </si>
  <si>
    <t>▲ Active
28/02/2024 -</t>
  </si>
  <si>
    <t>▲ Active
08/02/2016 -</t>
  </si>
  <si>
    <t>▲ Active
07/07/2023 -</t>
  </si>
  <si>
    <t>▲ Active
15/01/2017 -</t>
  </si>
  <si>
    <t>▲ Active
19/04/2021 -</t>
  </si>
  <si>
    <t>▲ Active
28/04/2023 -</t>
  </si>
  <si>
    <t>▲ Active
24/09/2022 -</t>
  </si>
  <si>
    <t>▲ Active
26/03/2024 -</t>
  </si>
  <si>
    <t>▲ Active
22/01/2018 -</t>
  </si>
  <si>
    <t>▲ Active
27/03/2018 -</t>
  </si>
  <si>
    <t>▲ Active
14/09/2017 -</t>
  </si>
  <si>
    <t>▲ Active
09/02/2022 -</t>
  </si>
  <si>
    <t>▲ Active
20/05/2017 -</t>
  </si>
  <si>
    <t>▲ Active
31/07/2019 -</t>
  </si>
  <si>
    <t>▲ Active
31/05/2023 -</t>
  </si>
  <si>
    <t>▲ Active
26/09/2024 -</t>
  </si>
  <si>
    <t>▲ Active
15/03/2020 -</t>
  </si>
  <si>
    <t>▲ Active
15/12/2016 -</t>
  </si>
  <si>
    <t>▲ Active
11/03/2024 -</t>
  </si>
  <si>
    <t>▲ Active
20/11/2015 -</t>
  </si>
  <si>
    <t>▲ Active
29/12/2016 -</t>
  </si>
  <si>
    <t>▲ Active
25/02/2016 -</t>
  </si>
  <si>
    <t>▲ Active
30/04/2020 -</t>
  </si>
  <si>
    <t>▲ Active
21/02/2018 -</t>
  </si>
  <si>
    <t>▲ Active
25/05/2019 -</t>
  </si>
  <si>
    <t>▲ Active
26/07/2022 -</t>
  </si>
  <si>
    <t>▲ Active
26/02/2023 -</t>
  </si>
  <si>
    <t>▲ Active
13/05/2023 -</t>
  </si>
  <si>
    <t>▲ Active
22/10/2019 -</t>
  </si>
  <si>
    <t>▲ Active
04/05/2016 -</t>
  </si>
  <si>
    <t>▲ Active
02/04/2022 -</t>
  </si>
  <si>
    <t>▲ Active
03/05/2022 -</t>
  </si>
  <si>
    <t>▲ Active
07/04/2024 -</t>
  </si>
  <si>
    <t>▲ Active
09/02/2016 -</t>
  </si>
  <si>
    <t>▲ Active
28/02/2018 -</t>
  </si>
  <si>
    <t>▲ Active
29/01/2017 -</t>
  </si>
  <si>
    <t>▲ Active
19/09/2021 -</t>
  </si>
  <si>
    <t>▲ Active
01/08/2017 -</t>
  </si>
  <si>
    <t>▲ Active
05/02/2022 -</t>
  </si>
  <si>
    <t>▲ Active
28/02/2015 -</t>
  </si>
  <si>
    <t>▲ Active
11/01/2017 -</t>
  </si>
  <si>
    <t>▲ Active
02/01/2018 -</t>
  </si>
  <si>
    <t>▲ Active
11/09/2016 -</t>
  </si>
  <si>
    <t>▲ Active
21/01/2022 -</t>
  </si>
  <si>
    <t>▲ Active
10/06/2016 -</t>
  </si>
  <si>
    <t>▲ Active
21/02/2019 -</t>
  </si>
  <si>
    <t>▲ Active
10/02/2021 -</t>
  </si>
  <si>
    <t>▲ Active
27/03/2017 -</t>
  </si>
  <si>
    <t>▲ Active
10/03/2017 -</t>
  </si>
  <si>
    <t>▲ Active
28/08/2022 -</t>
  </si>
  <si>
    <t>▲ Active
31/10/2020 -</t>
  </si>
  <si>
    <t>▲ Active
09/11/2016 -</t>
  </si>
  <si>
    <t>▲ Active
05/05/2017 -</t>
  </si>
  <si>
    <t>▲ Active
19/05/2016 -</t>
  </si>
  <si>
    <t>▲ Active
05/02/2023 -</t>
  </si>
  <si>
    <t>▲ Active
09/08/2019 -</t>
  </si>
  <si>
    <t>▲ Active
11/11/2024 -</t>
  </si>
  <si>
    <t>▲ Active
21/09/2019 -</t>
  </si>
  <si>
    <t>▲ Active
11/04/2020 -</t>
  </si>
  <si>
    <t>▲ Active
08/08/2022 -</t>
  </si>
  <si>
    <t>▲ Active
05/11/2019 -</t>
  </si>
  <si>
    <t>▲ Active
23/01/2020 -</t>
  </si>
  <si>
    <t>▲ Active
01/02/2020 -</t>
  </si>
  <si>
    <t>▲ Active
03/08/2023 -</t>
  </si>
  <si>
    <t>▲ Active
15/12/2015 -</t>
  </si>
  <si>
    <t>▲ Active
04/04/2017 -</t>
  </si>
  <si>
    <t>▲ Active
18/11/2019 -</t>
  </si>
  <si>
    <t>▲ Active
02/07/2024 -</t>
  </si>
  <si>
    <t>▲ Active
14/02/2017 -</t>
  </si>
  <si>
    <t>▲ Active
05/01/2019 -</t>
  </si>
  <si>
    <t>▲ Active
15/03/2016 -</t>
  </si>
  <si>
    <t>▲ Active
11/04/2021 -</t>
  </si>
  <si>
    <t>▲ Active
01/07/2017 -</t>
  </si>
  <si>
    <t>▲ Active
30/09/2017 -</t>
  </si>
  <si>
    <t>▲ Active
16/02/2018 -</t>
  </si>
  <si>
    <t>▲ Active
22/07/2018 -</t>
  </si>
  <si>
    <t>▲ Active
11/06/2017 -</t>
  </si>
  <si>
    <t>▲ Active
25/05/2017 -</t>
  </si>
  <si>
    <t>▲ Active
03/02/2022 -</t>
  </si>
  <si>
    <t>▲ Active
24/08/2019 -</t>
  </si>
  <si>
    <t>▲ Active
25/01/2018 -</t>
  </si>
  <si>
    <t>▲ Active
05/05/2016 -</t>
  </si>
  <si>
    <t>▲ Active
29/02/2024 -</t>
  </si>
  <si>
    <t>▲ Active
10/07/2018 -</t>
  </si>
  <si>
    <t>▲ Active
23/02/2022 -</t>
  </si>
  <si>
    <t>▲ Active
26/10/2019 -</t>
  </si>
  <si>
    <t>▲ Active
26/07/2024 -</t>
  </si>
  <si>
    <t>▲ Active
23/07/2015 -</t>
  </si>
  <si>
    <t>▲ Active
03/03/2022 -</t>
  </si>
  <si>
    <t>▲ Active
17/06/2017 -</t>
  </si>
  <si>
    <t>▲ Active
10/09/2024 -</t>
  </si>
  <si>
    <t>▲ Active
19/05/2020 -</t>
  </si>
  <si>
    <t>▲ Active
19/02/2022 -</t>
  </si>
  <si>
    <t>▲ Active
24/03/2017 -</t>
  </si>
  <si>
    <t>▲ Active
29/06/2024 -</t>
  </si>
  <si>
    <t>▲ Active
11/11/2022 -</t>
  </si>
  <si>
    <t>▲ Active
26/04/2019 -</t>
  </si>
  <si>
    <t>▲ Active
13/03/2023 -</t>
  </si>
  <si>
    <t>▲ Active
24/03/2018 -</t>
  </si>
  <si>
    <t>▲ Active
07/11/2022 -</t>
  </si>
  <si>
    <t>▲ Active
19/05/2017 -</t>
  </si>
  <si>
    <t>▲ Active
18/11/2024 -</t>
  </si>
  <si>
    <t>▲ Active
21/01/2023 -</t>
  </si>
  <si>
    <t>▲ Active
29/11/2020 -</t>
  </si>
  <si>
    <t>▲ Active
08/07/2020 -</t>
  </si>
  <si>
    <t>▲ Active
26/11/2024 -</t>
  </si>
  <si>
    <t>▲ Active
23/10/2023 -</t>
  </si>
  <si>
    <t>▲ Active
26/09/2022 -</t>
  </si>
  <si>
    <t>▲ Active
19/10/2023 -</t>
  </si>
  <si>
    <t>▲ Active
01/03/2023 -</t>
  </si>
  <si>
    <t>▲ Active
30/12/2022 -</t>
  </si>
  <si>
    <t>▲ Active
05/07/2016 -</t>
  </si>
  <si>
    <t>▲ Active
11/08/2024 -</t>
  </si>
  <si>
    <t>▲ Active
26/08/2020 -</t>
  </si>
  <si>
    <t>▲ Active
19/01/2020 -</t>
  </si>
  <si>
    <t>▲ Active
11/11/2021 -</t>
  </si>
  <si>
    <t>▲ Active
10/08/2015 -</t>
  </si>
  <si>
    <t>▲ Active
27/11/2024 -</t>
  </si>
  <si>
    <t>▲ Active
28/01/2022 -</t>
  </si>
  <si>
    <t>▲ Active
11/06/2019 -</t>
  </si>
  <si>
    <t>▲ Active
16/12/2020 -</t>
  </si>
  <si>
    <t>▲ Active
06/08/2024 -</t>
  </si>
  <si>
    <t>▲ Active
12/11/2016 -</t>
  </si>
  <si>
    <t>▲ Active
22/06/2018 -</t>
  </si>
  <si>
    <t>▲ Active
17/01/2019 -</t>
  </si>
  <si>
    <t>▲ Active
02/06/2022 -</t>
  </si>
  <si>
    <t>▲ Active
03/10/2022 -</t>
  </si>
  <si>
    <t>▲ Active
13/01/2022 -</t>
  </si>
  <si>
    <t>▲ Active
11/11/2019 -</t>
  </si>
  <si>
    <t>▲ Active
15/12/2022 -</t>
  </si>
  <si>
    <t>▲ Active
02/02/2016 -</t>
  </si>
  <si>
    <t>▲ Active
20/04/2022 -</t>
  </si>
  <si>
    <t>▲ Active
01/11/2021 -</t>
  </si>
  <si>
    <t>▲ Active
07/01/2019 -</t>
  </si>
  <si>
    <t>▲ Active
05/10/2023 -</t>
  </si>
  <si>
    <t>▲ Active
20/06/2023 -</t>
  </si>
  <si>
    <t>▲ Active
27/11/2016 -</t>
  </si>
  <si>
    <t>▲ Active
30/04/2024 -</t>
  </si>
  <si>
    <t>▲ Active
22/12/2023 -</t>
  </si>
  <si>
    <t>▲ Active
06/11/2019 -</t>
  </si>
  <si>
    <t>▲ Active
09/07/2023 -</t>
  </si>
  <si>
    <t>▲ Active
11/05/2020 -</t>
  </si>
  <si>
    <t>▲ Active
12/09/2024 -</t>
  </si>
  <si>
    <t>▲ Active
26/10/2017 -</t>
  </si>
  <si>
    <t>▲ Active
13/02/2022 -</t>
  </si>
  <si>
    <t>▲ Active
24/12/2017 -</t>
  </si>
  <si>
    <t>▲ Active
29/08/2018 -</t>
  </si>
  <si>
    <t>▲ Active
20/08/2017 -</t>
  </si>
  <si>
    <t>▲ Active
18/01/2024 -</t>
  </si>
  <si>
    <t>▲ Active
17/09/2016 -</t>
  </si>
  <si>
    <t>▲ Active
31/01/2017 -</t>
  </si>
  <si>
    <t>▲ Active
03/06/2018 -</t>
  </si>
  <si>
    <t>▲ Active
12/07/2022 -</t>
  </si>
  <si>
    <t>▲ Active
03/09/2022 -</t>
  </si>
  <si>
    <t>▲ Active
06/09/2015 -</t>
  </si>
  <si>
    <t>▲ Active
30/03/2022 -</t>
  </si>
  <si>
    <t>▲ Active
23/11/2020 -</t>
  </si>
  <si>
    <t>▲ Active
16/05/2024 -</t>
  </si>
  <si>
    <t>▲ Active
11/12/2017 -</t>
  </si>
  <si>
    <t>▲ Active
05/04/2019 -</t>
  </si>
  <si>
    <t>▲ Active
16/07/2021 -</t>
  </si>
  <si>
    <t>▲ Active
03/08/2015 -</t>
  </si>
  <si>
    <t>▲ Active
13/08/2018 -</t>
  </si>
  <si>
    <t>▲ Active
08/06/2023 -</t>
  </si>
  <si>
    <t>▲ Active
24/04/2016 -</t>
  </si>
  <si>
    <t>▲ Active
13/05/2015 -</t>
  </si>
  <si>
    <t>▲ Active
28/05/2016 -</t>
  </si>
  <si>
    <t>▲ Active
18/09/2020 -</t>
  </si>
  <si>
    <t>▲ Active
12/05/2020 -</t>
  </si>
  <si>
    <t>▲ Active
13/07/2024 -</t>
  </si>
  <si>
    <t>▲ Active
17/10/2022 -</t>
  </si>
  <si>
    <t>▲ Active
01/04/2022 -</t>
  </si>
  <si>
    <t>▲ Active
02/08/2015 -</t>
  </si>
  <si>
    <t>▲ Active
30/05/2020 -</t>
  </si>
  <si>
    <t>▲ Active
23/03/2020 -</t>
  </si>
  <si>
    <t>▲ Active
21/11/2021 -</t>
  </si>
  <si>
    <t>▲ Active
04/12/2023 -</t>
  </si>
  <si>
    <t>▲ Active
28/07/2019 -</t>
  </si>
  <si>
    <t>▲ Active
25/06/2017 -</t>
  </si>
  <si>
    <t>▲ Active
23/12/2017 -</t>
  </si>
  <si>
    <t>▲ Active
24/08/2017 -</t>
  </si>
  <si>
    <t>▲ Active
03/06/2020 -</t>
  </si>
  <si>
    <t>▲ Active
21/11/2016 -</t>
  </si>
  <si>
    <t>▲ Active
18/09/2024 -</t>
  </si>
  <si>
    <t>▲ Active
24/07/2017 -</t>
  </si>
  <si>
    <t>▲ Active
27/05/2023 -</t>
  </si>
  <si>
    <t>▲ Active
22/01/2017 -</t>
  </si>
  <si>
    <t>▲ Active
28/04/2024 -</t>
  </si>
  <si>
    <t>▲ Active
24/12/2018 -</t>
  </si>
  <si>
    <t>▲ Active
01/08/2019 -</t>
  </si>
  <si>
    <t>▲ Active
28/09/2022 -</t>
  </si>
  <si>
    <t>▲ Active
07/01/2015 -</t>
  </si>
  <si>
    <t>▲ Active
24/10/2018 -</t>
  </si>
  <si>
    <t>▲ Active
12/06/2015 -</t>
  </si>
  <si>
    <t>▲ Active
28/11/2015 -</t>
  </si>
  <si>
    <t>▲ Active
04/08/2022 -</t>
  </si>
  <si>
    <t>▲ Active
06/08/2016 -</t>
  </si>
  <si>
    <t>▲ Active
25/07/2020 -</t>
  </si>
  <si>
    <t>▲ Active
09/11/2023 -</t>
  </si>
  <si>
    <t>▲ Active
12/10/2016 -</t>
  </si>
  <si>
    <t>▲ Active
05/06/2021 -</t>
  </si>
  <si>
    <t>▲ Active
22/06/2015 -</t>
  </si>
  <si>
    <t>▲ Active
12/01/2020 -</t>
  </si>
  <si>
    <t>▲ Active
07/10/2022 -</t>
  </si>
  <si>
    <t>▲ Active
25/12/2017 -</t>
  </si>
  <si>
    <t>▲ Active
24/01/2019 -</t>
  </si>
  <si>
    <t>▲ Active
15/05/2020 -</t>
  </si>
  <si>
    <t>▲ Active
07/01/2022 -</t>
  </si>
  <si>
    <t>▲ Active
04/07/2019 -</t>
  </si>
  <si>
    <t>▲ Active
04/05/2024 -</t>
  </si>
  <si>
    <t>▲ Active
13/08/2015 -</t>
  </si>
  <si>
    <t>▲ Active
06/01/2022 -</t>
  </si>
  <si>
    <t>▲ Active
02/06/2024 -</t>
  </si>
  <si>
    <t>▲ Active
28/10/2020 -</t>
  </si>
  <si>
    <t>▲ Active
07/03/2017 -</t>
  </si>
  <si>
    <t>▲ Active
22/07/2016 -</t>
  </si>
  <si>
    <t>▲ Active
15/07/2018 -</t>
  </si>
  <si>
    <t>▲ Active
24/03/2016 -</t>
  </si>
  <si>
    <t>▲ Active
26/04/2016 -</t>
  </si>
  <si>
    <t>▲ Active
16/10/2021 -</t>
  </si>
  <si>
    <t>▲ Active
02/11/2023 -</t>
  </si>
  <si>
    <t>▲ Active
14/04/2016 -</t>
  </si>
  <si>
    <t>▲ Active
24/12/2023 -</t>
  </si>
  <si>
    <t>▲ Active
28/11/2023 -</t>
  </si>
  <si>
    <t>▲ Active
19/12/2023 -</t>
  </si>
  <si>
    <t>▲ Active
27/09/2017 -</t>
  </si>
  <si>
    <t>▲ Active
13/07/2019 -</t>
  </si>
  <si>
    <t>▲ Active
20/04/2019 -</t>
  </si>
  <si>
    <t>▲ Active
13/10/2018 -</t>
  </si>
  <si>
    <t>▲ Active
23/05/2023 -</t>
  </si>
  <si>
    <t>▲ Active
19/06/2019 -</t>
  </si>
  <si>
    <t>▲ Active
08/01/2023 -</t>
  </si>
  <si>
    <t>▲ Active
22/04/2022 -</t>
  </si>
  <si>
    <t>▲ Active
07/06/2020 -</t>
  </si>
  <si>
    <t>▲ Active
13/09/2017 -</t>
  </si>
  <si>
    <t>▲ Active
22/02/2023 -</t>
  </si>
  <si>
    <t>▲ Active
15/06/2018 -</t>
  </si>
  <si>
    <t>▲ Active
17/07/2022 -</t>
  </si>
  <si>
    <t>▲ Active
21/02/2020 -</t>
  </si>
  <si>
    <t>▲ Active
11/08/2022 -</t>
  </si>
  <si>
    <t>▲ Active
05/08/2020 -</t>
  </si>
  <si>
    <t>▲ Active
05/09/2023 -</t>
  </si>
  <si>
    <t>▲ Active
07/12/2017 -</t>
  </si>
  <si>
    <t>▲ Active
21/10/2017 -</t>
  </si>
  <si>
    <t>▲ Active
03/08/2019 -</t>
  </si>
  <si>
    <t>▲ Active
26/01/2016 -</t>
  </si>
  <si>
    <t>▲ Active
21/09/2016 -</t>
  </si>
  <si>
    <t>▲ Active
23/11/2023 -</t>
  </si>
  <si>
    <t>▲ Active
18/09/2016 -</t>
  </si>
  <si>
    <t>▲ Active
15/12/2020 -</t>
  </si>
  <si>
    <t>▲ Active
06/03/2024 -</t>
  </si>
  <si>
    <t>▲ Active
09/07/2021 -</t>
  </si>
  <si>
    <t>▲ Active
19/08/2019 -</t>
  </si>
  <si>
    <t>▲ Active
09/08/2023 -</t>
  </si>
  <si>
    <t>▲ Active
24/06/2023 -</t>
  </si>
  <si>
    <t>▲ Active
02/10/2020 -</t>
  </si>
  <si>
    <t>▲ Active
07/07/2018 -</t>
  </si>
  <si>
    <t>▲ Active
25/10/2023 -</t>
  </si>
  <si>
    <t>▲ Active
16/10/2019 -</t>
  </si>
  <si>
    <t>▲ Active
12/02/2018 -</t>
  </si>
  <si>
    <t>▲ Active
29/10/2018 -</t>
  </si>
  <si>
    <t>▲ Active
30/11/2019 -</t>
  </si>
  <si>
    <t>▲ Active
26/01/2021 -</t>
  </si>
  <si>
    <t>▲ Active
06/05/2019 -</t>
  </si>
  <si>
    <t>▲ Active
06/03/2016 -</t>
  </si>
  <si>
    <t>▲ Active
15/12/2017 -</t>
  </si>
  <si>
    <t>▲ Active
08/04/2017 -</t>
  </si>
  <si>
    <t>▲ Active
26/04/2018 -</t>
  </si>
  <si>
    <t>▲ Active
12/01/2024 -</t>
  </si>
  <si>
    <t>▲ Active
10/10/2017 -</t>
  </si>
  <si>
    <t>▲ Active
01/11/2017 -</t>
  </si>
  <si>
    <t>▲ Active
24/05/2016 -</t>
  </si>
  <si>
    <t>▲ Active
15/07/2020 -</t>
  </si>
  <si>
    <t>▲ Active
19/02/2016 -</t>
  </si>
  <si>
    <t>▲ Active
23/05/2016 -</t>
  </si>
  <si>
    <t>▲ Active
07/03/2018 -</t>
  </si>
  <si>
    <t>▲ Active
29/06/2015 -</t>
  </si>
  <si>
    <t>▲ Active
03/12/2017 -</t>
  </si>
  <si>
    <t>▲ Active
11/02/2020 -</t>
  </si>
  <si>
    <t>▲ Active
16/08/2022 -</t>
  </si>
  <si>
    <t>▲ Active
06/03/2021 -</t>
  </si>
  <si>
    <t>▲ Active
01/05/2019 -</t>
  </si>
  <si>
    <t>▲ Active
26/11/2017 -</t>
  </si>
  <si>
    <t>▲ Active
05/04/2023 -</t>
  </si>
  <si>
    <t>▲ Active
28/01/2018 -</t>
  </si>
  <si>
    <t>▲ Active
16/05/2017 -</t>
  </si>
  <si>
    <t>▲ Active
16/02/2024 -</t>
  </si>
  <si>
    <t>▲ Active
25/10/2019 -</t>
  </si>
  <si>
    <t>▲ Active
14/10/2023 -</t>
  </si>
  <si>
    <t>▲ Active
24/03/2023 -</t>
  </si>
  <si>
    <t>▲ Active
09/01/2019 -</t>
  </si>
  <si>
    <t>▲ Active
09/12/2015 -</t>
  </si>
  <si>
    <t>▲ Active
03/07/2017 -</t>
  </si>
  <si>
    <t>▲ Active
22/12/2018 -</t>
  </si>
  <si>
    <t>▲ Active
18/08/2017 -</t>
  </si>
  <si>
    <t>▲ Active
25/02/2022 -</t>
  </si>
  <si>
    <t>▲ Active
01/08/2024 -</t>
  </si>
  <si>
    <t>▲ Active
04/11/2019 -</t>
  </si>
  <si>
    <t>▲ Active
19/08/2021 -</t>
  </si>
  <si>
    <t>▲ Active
08/09/2017 -</t>
  </si>
  <si>
    <t>▲ Active
25/12/2016 -</t>
  </si>
  <si>
    <t>▲ Active
20/03/2019 -</t>
  </si>
  <si>
    <t>▲ Active
24/10/2022 -</t>
  </si>
  <si>
    <t>▲ Active
03/05/2024 -</t>
  </si>
  <si>
    <t>▲ Active
28/12/2023 -</t>
  </si>
  <si>
    <t>▲ Active
14/10/2017 -</t>
  </si>
  <si>
    <t>▲ Active
21/08/2019 -</t>
  </si>
  <si>
    <t>▲ Active
04/07/2015 -</t>
  </si>
  <si>
    <t>▲ Active
30/10/2019 -</t>
  </si>
  <si>
    <t>▲ Active
14/11/2017 -</t>
  </si>
  <si>
    <t>▲ Active
18/09/2018 -</t>
  </si>
  <si>
    <t>▲ Active
11/03/2019 -</t>
  </si>
  <si>
    <t>▲ Active
23/11/2015 -</t>
  </si>
  <si>
    <t>▲ Active
29/07/2019 -</t>
  </si>
  <si>
    <t>▲ Active
01/02/2017 -</t>
  </si>
  <si>
    <t>▲ Active
29/07/2021 -</t>
  </si>
  <si>
    <t>▲ Active
14/12/2019 -</t>
  </si>
  <si>
    <t>▲ Active
11/07/2015 -</t>
  </si>
  <si>
    <t>▲ Active
04/01/2018 -</t>
  </si>
  <si>
    <t>▲ Active
13/12/2020 -</t>
  </si>
  <si>
    <t>▲ Active
23/03/2017 -</t>
  </si>
  <si>
    <t>▲ Active
04/01/2019 -</t>
  </si>
  <si>
    <t>▲ Active
06/01/2017 -</t>
  </si>
  <si>
    <t>▲ Active
08/11/2015 -</t>
  </si>
  <si>
    <t>▲ Active
25/01/2015 -</t>
  </si>
  <si>
    <t>▲ Active
21/05/2024 -</t>
  </si>
  <si>
    <t>▲ Active
31/05/2021 -</t>
  </si>
  <si>
    <t>▲ Active
31/10/2018 -</t>
  </si>
  <si>
    <t>▲ Active
27/03/2016 -</t>
  </si>
  <si>
    <t>▲ Active
11/01/2024 -</t>
  </si>
  <si>
    <t>▲ Active
29/09/2022 -</t>
  </si>
  <si>
    <t>▲ Active
31/10/2024 -</t>
  </si>
  <si>
    <t>▲ Active
19/11/2017 -</t>
  </si>
  <si>
    <t>▲ Active
05/06/2016 -</t>
  </si>
  <si>
    <t>▲ Active
06/02/2019 -</t>
  </si>
  <si>
    <t>▲ Active
21/07/2018 -</t>
  </si>
  <si>
    <t>▲ Active
23/04/2022 -</t>
  </si>
  <si>
    <t>▲ Active
18/01/2016 -</t>
  </si>
  <si>
    <t>▲ Active
06/11/2023 -</t>
  </si>
  <si>
    <t>▲ Active
28/08/2023 -</t>
  </si>
  <si>
    <t>▲ Active
11/02/2017 -</t>
  </si>
  <si>
    <t>▲ Active
11/06/2024 -</t>
  </si>
  <si>
    <t>▲ Active
05/01/2018 -</t>
  </si>
  <si>
    <t>▲ Active
13/08/2017 -</t>
  </si>
  <si>
    <t>▲ Active
27/08/2023 -</t>
  </si>
  <si>
    <t>▲ Active
29/06/2022 -</t>
  </si>
  <si>
    <t>▲ Active
18/10/2020 -</t>
  </si>
  <si>
    <t>▲ Active
15/12/2023 -</t>
  </si>
  <si>
    <t>▲ Active
11/08/2020 -</t>
  </si>
  <si>
    <t>▲ Active
06/11/2017 -</t>
  </si>
  <si>
    <t>▲ Active
05/06/2017 -</t>
  </si>
  <si>
    <t>▲ Active
09/08/2022 -</t>
  </si>
  <si>
    <t>▲ Active
12/11/2023 -</t>
  </si>
  <si>
    <t>▲ Active
17/06/2023 -</t>
  </si>
  <si>
    <t>▲ Active
27/06/2023 -</t>
  </si>
  <si>
    <t>▲ Active
04/07/2023 -</t>
  </si>
  <si>
    <t>▲ Active
24/04/2017 -</t>
  </si>
  <si>
    <t>▲ Active
09/05/2024 -</t>
  </si>
  <si>
    <t>▲ Active
22/05/2015 -</t>
  </si>
  <si>
    <t>▲ Active
19/03/2019 -</t>
  </si>
  <si>
    <t>▲ Active
16/07/2015 -</t>
  </si>
  <si>
    <t>▲ Active
11/02/2018 -</t>
  </si>
  <si>
    <t>▲ Active
06/09/2017 -</t>
  </si>
  <si>
    <t>▲ Active
19/03/2023 -</t>
  </si>
  <si>
    <t>▲ Active
23/05/2021 -</t>
  </si>
  <si>
    <t>▲ Active
22/10/2018 -</t>
  </si>
  <si>
    <t>▲ Active
21/01/2015 -</t>
  </si>
  <si>
    <t>▲ Active
09/02/2023 -</t>
  </si>
  <si>
    <t>▲ Active
29/05/2021 -</t>
  </si>
  <si>
    <t>▲ Active
12/06/2017 -</t>
  </si>
  <si>
    <t>▲ Active
11/02/2015 -</t>
  </si>
  <si>
    <t>▲ Active
02/06/2020 -</t>
  </si>
  <si>
    <t>▲ Active
29/10/2022 -</t>
  </si>
  <si>
    <t>▲ Active
03/06/2022 -</t>
  </si>
  <si>
    <t>▲ Active
03/12/2016 -</t>
  </si>
  <si>
    <t>▲ Active
11/03/2016 -</t>
  </si>
  <si>
    <t>▲ Active
15/05/2017 -</t>
  </si>
  <si>
    <t>▲ Active
16/10/2023 -</t>
  </si>
  <si>
    <t>▲ Active
12/05/2017 -</t>
  </si>
  <si>
    <t>▲ Active
12/02/2023 -</t>
  </si>
  <si>
    <t>▲ Active
14/06/2020 -</t>
  </si>
  <si>
    <t>▲ Active
18/10/2018 -</t>
  </si>
  <si>
    <t>▲ Active
19/08/2023 -</t>
  </si>
  <si>
    <t>▲ Active
09/01/2022 -</t>
  </si>
  <si>
    <t>▲ Active
07/01/2016 -</t>
  </si>
  <si>
    <t>▲ Active
01/11/2022 -</t>
  </si>
  <si>
    <t>▲ Active
02/03/2023 -</t>
  </si>
  <si>
    <t>▲ Active
06/01/2019 -</t>
  </si>
  <si>
    <t>▲ Active
05/02/2020 -</t>
  </si>
  <si>
    <t>▲ Active
10/09/2016 -</t>
  </si>
  <si>
    <t>▲ Active
19/11/2019 -</t>
  </si>
  <si>
    <t>▲ Active
11/12/2020 -</t>
  </si>
  <si>
    <t>▲ Active
13/08/2023 -</t>
  </si>
  <si>
    <t>▲ Active
20/07/2024 -</t>
  </si>
  <si>
    <t>▲ Active
24/09/2021 -</t>
  </si>
  <si>
    <t>▲ Active
06/12/2017 -</t>
  </si>
  <si>
    <t>▲ Active
19/08/2020 -</t>
  </si>
  <si>
    <t>▲ Active
13/08/2022 -</t>
  </si>
  <si>
    <t>▲ Active
10/03/2020 -</t>
  </si>
  <si>
    <t>▲ Active
26/04/2020 -</t>
  </si>
  <si>
    <t>▲ Active
06/11/2022 -</t>
  </si>
  <si>
    <t>▲ Active
02/01/2016 -</t>
  </si>
  <si>
    <t>▲ Active
13/03/2021 -</t>
  </si>
  <si>
    <t>▲ Active
03/04/2018 -</t>
  </si>
  <si>
    <t>▲ Active
28/11/2024 -</t>
  </si>
  <si>
    <t>▲ Active
08/10/2017 -</t>
  </si>
  <si>
    <t>▲ Active
20/04/2023 -</t>
  </si>
  <si>
    <t>▲ Active
13/07/2017 -</t>
  </si>
  <si>
    <t>▲ Active
01/03/2019 -</t>
  </si>
  <si>
    <t>▲ Active
28/04/2022 -</t>
  </si>
  <si>
    <t>▲ Active
24/09/2023 -</t>
  </si>
  <si>
    <t>▲ Active
24/09/2016 -</t>
  </si>
  <si>
    <t>▲ Active
31/08/2024 -</t>
  </si>
  <si>
    <t>▲ Active
09/12/2024 -</t>
  </si>
  <si>
    <t>▲ Active
16/06/2015 -</t>
  </si>
  <si>
    <t>▲ Active
04/06/2019 -</t>
  </si>
  <si>
    <t>▲ Active
17/11/2022 -</t>
  </si>
  <si>
    <t>▲ Active
20/12/2020 -</t>
  </si>
  <si>
    <t>▲ Active
01/06/2017 -</t>
  </si>
  <si>
    <t>▲ Active
29/01/2015 -</t>
  </si>
  <si>
    <t>▲ Active
10/11/2017 -</t>
  </si>
  <si>
    <t>▲ Active
30/03/2023 -</t>
  </si>
  <si>
    <t>▲ Active
27/09/2016 -</t>
  </si>
  <si>
    <t>▲ Active
13/06/2023 -</t>
  </si>
  <si>
    <t>▲ Active
27/05/2015 -</t>
  </si>
  <si>
    <t>▲ Active
25/06/2019 -</t>
  </si>
  <si>
    <t>▲ Active
07/07/2016 -</t>
  </si>
  <si>
    <t>▲ Active
22/08/2018 -</t>
  </si>
  <si>
    <t>▲ Active
01/07/2023 -</t>
  </si>
  <si>
    <t>▲ Active
19/09/2016 -</t>
  </si>
  <si>
    <t>▲ Active
26/12/2020 -</t>
  </si>
  <si>
    <t>▲ Active
28/10/2017 -</t>
  </si>
  <si>
    <t>▲ Active
20/05/2016 -</t>
  </si>
  <si>
    <t>▲ Active
20/02/2021 -</t>
  </si>
  <si>
    <t>▲ Active
10/06/2015 -</t>
  </si>
  <si>
    <t>▲ Active
22/05/2023 -</t>
  </si>
  <si>
    <t>▲ Active
11/11/2023 -</t>
  </si>
  <si>
    <t>▲ Active
23/02/2015 -</t>
  </si>
  <si>
    <t>▲ Active
09/06/2015 -</t>
  </si>
  <si>
    <t>▲ Active
14/12/2015 -</t>
  </si>
  <si>
    <t>▲ Active
24/11/2023 -</t>
  </si>
  <si>
    <t>▲ Active
04/07/2020 -</t>
  </si>
  <si>
    <t>▲ Active
12/07/2018 -</t>
  </si>
  <si>
    <t>▲ Active
10/12/2017 -</t>
  </si>
  <si>
    <t>▲ Active
24/02/2024 -</t>
  </si>
  <si>
    <t>▲ Active
16/11/2018 -</t>
  </si>
  <si>
    <t>▲ Active
28/09/2018 -</t>
  </si>
  <si>
    <t>▲ Active
08/05/2023 -</t>
  </si>
  <si>
    <t>▲ Active
22/08/2024 -</t>
  </si>
  <si>
    <t>▲ Active
17/10/2016 -</t>
  </si>
  <si>
    <t>▲ Active
02/05/2016 -</t>
  </si>
  <si>
    <t>▲ Active
03/07/2023 -</t>
  </si>
  <si>
    <t>▲ Active
22/10/2020 -</t>
  </si>
  <si>
    <t>▲ Active
28/03/2015 -</t>
  </si>
  <si>
    <t>▲ Active
29/04/2021 -</t>
  </si>
  <si>
    <t>▲ Active
28/04/2016 -</t>
  </si>
  <si>
    <t>▲ Active
26/11/2021 -</t>
  </si>
  <si>
    <t>▲ Active
10/06/2023 -</t>
  </si>
  <si>
    <t>▲ Active
29/12/2015 -</t>
  </si>
  <si>
    <t>▲ Active
15/06/2024 -</t>
  </si>
  <si>
    <t>▲ Active
21/02/2021 -</t>
  </si>
  <si>
    <t>▲ Active
19/03/2017 -</t>
  </si>
  <si>
    <t>▲ Active
14/12/2021 -</t>
  </si>
  <si>
    <t>▲ Active
02/03/2022 -</t>
  </si>
  <si>
    <t>▲ Active
19/06/2016 -</t>
  </si>
  <si>
    <t>▲ Active
24/11/2024 -</t>
  </si>
  <si>
    <t>▲ Active
09/04/2017 -</t>
  </si>
  <si>
    <t>▲ Active
04/03/2022 -</t>
  </si>
  <si>
    <t>▲ Active
03/08/2016 -</t>
  </si>
  <si>
    <t>▲ Active
30/11/2024 -</t>
  </si>
  <si>
    <t>▲ Active
16/05/2019 -</t>
  </si>
  <si>
    <t>▲ Active
22/11/2024 -</t>
  </si>
  <si>
    <t>▲ Active
28/07/2024 -</t>
  </si>
  <si>
    <t>▲ Active
11/07/2016 -</t>
  </si>
  <si>
    <t>▲ Active
13/11/2015 -</t>
  </si>
  <si>
    <t>▲ Active
01/12/2021 -</t>
  </si>
  <si>
    <t>▲ Active
31/03/2023 -</t>
  </si>
  <si>
    <t>▲ Active
31/07/2020 -</t>
  </si>
  <si>
    <t>▲ Active
07/02/2016 -</t>
  </si>
  <si>
    <t>▲ Active
09/06/2017 -</t>
  </si>
  <si>
    <t>▲ Active
04/07/2021 -</t>
  </si>
  <si>
    <t>▲ Active
12/06/2021 -</t>
  </si>
  <si>
    <t>▲ Active
07/01/2017 -</t>
  </si>
  <si>
    <t>▲ Active
16/10/2024 -</t>
  </si>
  <si>
    <t>▲ Active
06/09/2023 -</t>
  </si>
  <si>
    <t>▲ Active
02/01/2019 -</t>
  </si>
  <si>
    <t>▲ Active
12/05/2024 -</t>
  </si>
  <si>
    <t>▲ Active
08/12/2022 -</t>
  </si>
  <si>
    <t>▲ Active
05/04/2024 -</t>
  </si>
  <si>
    <t>▲ Active
09/01/2017 -</t>
  </si>
  <si>
    <t>▲ Active
17/08/2017 -</t>
  </si>
  <si>
    <t>▲ Active
13/02/2016 -</t>
  </si>
  <si>
    <t>▲ Active
17/11/2023 -</t>
  </si>
  <si>
    <t>▲ Active
10/08/2021 -</t>
  </si>
  <si>
    <t>▲ Active
07/10/2017 -</t>
  </si>
  <si>
    <t>▲ Active
28/10/2024 -</t>
  </si>
  <si>
    <t>▲ Active
10/06/2024 -</t>
  </si>
  <si>
    <t>▲ Active
15/03/2022 -</t>
  </si>
  <si>
    <t>▲ Active
05/07/2022 -</t>
  </si>
  <si>
    <t>▲ Active
01/07/2016 -</t>
  </si>
  <si>
    <t>▲ Active
07/03/2019 -</t>
  </si>
  <si>
    <t>▲ Active
03/04/2023 -</t>
  </si>
  <si>
    <t>▲ Active
17/07/2020 -</t>
  </si>
  <si>
    <t>▲ Active
18/12/2022 -</t>
  </si>
  <si>
    <t>▲ Active
18/08/2022 -</t>
  </si>
  <si>
    <t>▲ Active
07/11/2017 -</t>
  </si>
  <si>
    <t>▲ Active
22/04/2019 -</t>
  </si>
  <si>
    <t>▲ Active
01/03/2015 -</t>
  </si>
  <si>
    <t>▲ Active
15/09/2016 -</t>
  </si>
  <si>
    <t>▲ Active
14/04/2024 -</t>
  </si>
  <si>
    <t>▲ Active
19/04/2023 -</t>
  </si>
  <si>
    <t>▲ Active
24/11/2015 -</t>
  </si>
  <si>
    <t>▲ Active
08/08/2024 -</t>
  </si>
  <si>
    <t>▲ Active
17/09/2017 -</t>
  </si>
  <si>
    <t>▲ Active
20/02/2015 -</t>
  </si>
  <si>
    <t>▲ Active
25/02/2019 -</t>
  </si>
  <si>
    <t>▲ Active
28/02/2022 -</t>
  </si>
  <si>
    <t>▲ Active
04/03/2020 -</t>
  </si>
  <si>
    <t>▲ Active
10/12/2023 -</t>
  </si>
  <si>
    <t>▲ Active
18/08/2016 -</t>
  </si>
  <si>
    <t>▲ Active
14/12/2016 -</t>
  </si>
  <si>
    <t>▲ Active
02/04/2017 -</t>
  </si>
  <si>
    <t>▲ Active
09/04/2019 -</t>
  </si>
  <si>
    <t>▲ Active
02/06/2018 -</t>
  </si>
  <si>
    <t>▲ Active
28/12/2017 -</t>
  </si>
  <si>
    <t>▲ Active
30/09/2015 -</t>
  </si>
  <si>
    <t>▲ Active
09/09/2018 -</t>
  </si>
  <si>
    <t>▲ Active
27/04/2024 -</t>
  </si>
  <si>
    <t>▲ Active
23/01/2018 -</t>
  </si>
  <si>
    <t>▲ Active
08/08/2015 -</t>
  </si>
  <si>
    <t>▲ Active
02/10/2021 -</t>
  </si>
  <si>
    <t>▲ Active
22/07/2024 -</t>
  </si>
  <si>
    <t>▲ Active
02/07/2019 -</t>
  </si>
  <si>
    <t>▲ Active
30/10/2024 -</t>
  </si>
  <si>
    <t>▲ Active
11/06/2015 -</t>
  </si>
  <si>
    <t>▲ Active
11/12/2024 -</t>
  </si>
  <si>
    <t>▲ Active
25/12/2022 -</t>
  </si>
  <si>
    <t>▲ Active
27/01/2019 -</t>
  </si>
  <si>
    <t>▲ Active
09/03/2020 -</t>
  </si>
  <si>
    <t>▲ Active
28/09/2021 -</t>
  </si>
  <si>
    <t>▲ Active
07/02/2017 -</t>
  </si>
  <si>
    <t>▲ Active
18/07/2020 -</t>
  </si>
  <si>
    <t>▲ Active
24/01/2017 -</t>
  </si>
  <si>
    <t>▲ Active
22/04/2015 -</t>
  </si>
  <si>
    <t>▲ Active
05/01/2016 -</t>
  </si>
  <si>
    <t>▲ Active
09/02/2015 -</t>
  </si>
  <si>
    <t>▲ Active
25/04/2015 -</t>
  </si>
  <si>
    <t>▲ Active
26/04/2023 -</t>
  </si>
  <si>
    <t>▲ Active
21/05/2017 -</t>
  </si>
  <si>
    <t>▲ Active
30/04/2015 -</t>
  </si>
  <si>
    <t>▲ Active
10/01/2022 -</t>
  </si>
  <si>
    <t>▲ Active
20/10/2016 -</t>
  </si>
  <si>
    <t>▲ Active
06/09/2020 -</t>
  </si>
  <si>
    <t>▲ Active
10/12/2020 -</t>
  </si>
  <si>
    <t>▲ Active
01/03/2018 -</t>
  </si>
  <si>
    <t>▲ Active
28/09/2024 -</t>
  </si>
  <si>
    <t>▲ Active
12/04/2016 -</t>
  </si>
  <si>
    <t>▲ Active
03/09/2015 -</t>
  </si>
  <si>
    <t>▲ Active
28/10/2015 -</t>
  </si>
  <si>
    <t>▲ Active
27/04/2022 -</t>
  </si>
  <si>
    <t>▲ Active
20/11/2022 -</t>
  </si>
  <si>
    <t>▲ Active
14/02/2023 -</t>
  </si>
  <si>
    <t>▲ Active
21/10/2019 -</t>
  </si>
  <si>
    <t>▲ Active
06/07/2019 -</t>
  </si>
  <si>
    <t>▲ Active
30/04/2019 -</t>
  </si>
  <si>
    <t>▲ Active
14/05/2017 -</t>
  </si>
  <si>
    <t>▲ Active
26/10/2022 -</t>
  </si>
  <si>
    <t>▲ Active
03/03/2024 -</t>
  </si>
  <si>
    <t>▲ Active
29/05/2015 -</t>
  </si>
  <si>
    <t>▲ Active
11/06/2021 -</t>
  </si>
  <si>
    <t>▲ Active
27/06/2021 -</t>
  </si>
  <si>
    <t>▲ Active
03/06/2017 -</t>
  </si>
  <si>
    <t>▲ Active
20/03/2018 -</t>
  </si>
  <si>
    <t>▲ Active
22/12/2017 -</t>
  </si>
  <si>
    <t>▲ Active
30/08/2024 -</t>
  </si>
  <si>
    <t>▲ Active
10/06/2022 -</t>
  </si>
  <si>
    <t>▲ Active
31/05/2017 -</t>
  </si>
  <si>
    <t>▲ Active
23/07/2023 -</t>
  </si>
  <si>
    <t>▲ Active
18/01/2021 -</t>
  </si>
  <si>
    <t>▲ Active
15/11/2017 -</t>
  </si>
  <si>
    <t>▲ Active
26/01/2019 -</t>
  </si>
  <si>
    <t>▲ Active
21/04/2019 -</t>
  </si>
  <si>
    <t>▲ Active
16/09/2022 -</t>
  </si>
  <si>
    <t>▲ Active
22/02/2018 -</t>
  </si>
  <si>
    <t>▲ Active
10/08/2019 -</t>
  </si>
  <si>
    <t>▲ Active
19/05/2024 -</t>
  </si>
  <si>
    <t>▲ Active
20/08/2024 -</t>
  </si>
  <si>
    <t>▲ Active
17/05/2023 -</t>
  </si>
  <si>
    <t>▲ Active
15/02/2023 -</t>
  </si>
  <si>
    <t>▲ Active
16/01/2016 -</t>
  </si>
  <si>
    <t>▲ Active
01/07/2019 -</t>
  </si>
  <si>
    <t>▲ Active
11/04/2016 -</t>
  </si>
  <si>
    <t>▲ Active
07/10/2023 -</t>
  </si>
  <si>
    <t>▲ Active
14/12/2017 -</t>
  </si>
  <si>
    <t>▲ Active
21/04/2023 -</t>
  </si>
  <si>
    <t>▲ Active
22/03/2023 -</t>
  </si>
  <si>
    <t>▲ Active
30/07/2023 -</t>
  </si>
  <si>
    <t>▲ Active
21/07/2020 -</t>
  </si>
  <si>
    <t>▲ Active
11/11/2018 -</t>
  </si>
  <si>
    <t>▲ Active
08/11/2023 -</t>
  </si>
  <si>
    <t>▲ Active
11/06/2023 -</t>
  </si>
  <si>
    <t>▲ Active
19/03/2022 -</t>
  </si>
  <si>
    <t>▲ Active
14/06/2015 -</t>
  </si>
  <si>
    <t>▲ Active
21/11/2024 -</t>
  </si>
  <si>
    <t>▲ Active
15/09/2015 -</t>
  </si>
  <si>
    <t>▲ Active
07/07/2020 -</t>
  </si>
  <si>
    <t>▲ Active
07/07/2019 -</t>
  </si>
  <si>
    <t>▲ Active
26/11/2022 -</t>
  </si>
  <si>
    <t>▲ Active
30/08/2020 -</t>
  </si>
  <si>
    <t>▲ Active
28/12/2019 -</t>
  </si>
  <si>
    <t>▲ Active
26/09/2019 -</t>
  </si>
  <si>
    <t>▲ Active
29/07/2015 -</t>
  </si>
  <si>
    <t>▲ Active
06/05/2018 -</t>
  </si>
  <si>
    <t>▲ Active
29/09/2017 -</t>
  </si>
  <si>
    <t>▲ Active
14/05/2021 -</t>
  </si>
  <si>
    <t>▲ Active
26/07/2017 -</t>
  </si>
  <si>
    <t>▲ Active
07/02/2018 -</t>
  </si>
  <si>
    <t>▲ Active
04/11/2015 -</t>
  </si>
  <si>
    <t>▲ Active
02/12/2021 -</t>
  </si>
  <si>
    <t>▲ Active
28/06/2024 -</t>
  </si>
  <si>
    <t>▲ Active
19/03/2021 -</t>
  </si>
  <si>
    <t>▲ Active
01/02/2016 -</t>
  </si>
  <si>
    <t>▲ Active
13/04/2018 -</t>
  </si>
  <si>
    <t>▲ Active
20/08/2016 -</t>
  </si>
  <si>
    <t>▲ Active
12/10/2020 -</t>
  </si>
  <si>
    <t>▲ Active
24/11/2017 -</t>
  </si>
  <si>
    <t>▲ Active
15/04/2022 -</t>
  </si>
  <si>
    <t>▲ Active
10/05/2019 -</t>
  </si>
  <si>
    <t>▲ Active
16/04/2018 -</t>
  </si>
  <si>
    <t>▲ Active
11/09/2017 -</t>
  </si>
  <si>
    <t>▲ Active
12/08/2017 -</t>
  </si>
  <si>
    <t>▲ Active
03/02/2019 -</t>
  </si>
  <si>
    <t>▲ Active
13/06/2024 -</t>
  </si>
  <si>
    <t>▲ Active
07/10/2024 -</t>
  </si>
  <si>
    <t>▲ Active
19/08/2024 -</t>
  </si>
  <si>
    <t>▲ Active
14/12/2022 -</t>
  </si>
  <si>
    <t>▲ Active
28/03/2019 -</t>
  </si>
  <si>
    <t>▲ Active
21/11/2015 -</t>
  </si>
  <si>
    <t>▲ Active
24/01/2015 -</t>
  </si>
  <si>
    <t>▲ Active
15/09/2023 -</t>
  </si>
  <si>
    <t>▲ Active
03/02/2018 -</t>
  </si>
  <si>
    <t>▲ Active
16/09/2015 -</t>
  </si>
  <si>
    <t>▲ Active
11/07/2023 -</t>
  </si>
  <si>
    <t>▲ Active
03/03/2017 -</t>
  </si>
  <si>
    <t>▲ Active
29/01/2019 -</t>
  </si>
  <si>
    <t>▲ Active
28/03/2017 -</t>
  </si>
  <si>
    <t>▲ Active
21/08/2016 -</t>
  </si>
  <si>
    <t>▲ Active
12/02/2017 -</t>
  </si>
  <si>
    <t>▲ Active
17/11/2020 -</t>
  </si>
  <si>
    <t>▲ Active
27/01/2017 -</t>
  </si>
  <si>
    <t>▲ Active
18/03/2020 -</t>
  </si>
  <si>
    <t>▲ Active
28/09/2020 -</t>
  </si>
  <si>
    <t>▲ Active
27/12/2020 -</t>
  </si>
  <si>
    <t>▲ Active
03/02/2017 -</t>
  </si>
  <si>
    <t>▲ Active
11/04/2017 -</t>
  </si>
  <si>
    <t>▲ Active
10/11/2023 -</t>
  </si>
  <si>
    <t>▲ Active
26/11/2019 -</t>
  </si>
  <si>
    <t>▲ Active
19/12/2017 -</t>
  </si>
  <si>
    <t>▲ Active
10/10/2016 -</t>
  </si>
  <si>
    <t>▲ Active
12/10/2018 -</t>
  </si>
  <si>
    <t>▲ Active
28/08/2020 -</t>
  </si>
  <si>
    <t>▲ Active
02/05/2019 -</t>
  </si>
  <si>
    <t>▲ Active
06/02/2024 -</t>
  </si>
  <si>
    <t>▲ Active
08/07/2015 -</t>
  </si>
  <si>
    <t>▲ Active
29/07/2020 -</t>
  </si>
  <si>
    <t>▲ Active
17/08/2020 -</t>
  </si>
  <si>
    <t>▲ Active
12/12/2015 -</t>
  </si>
  <si>
    <t>▲ Active
13/05/2020 -</t>
  </si>
  <si>
    <t>▲ Active
08/01/2019 -</t>
  </si>
  <si>
    <t>▲ Active
13/05/2022 -</t>
  </si>
  <si>
    <t>▲ Active
27/05/2017 -</t>
  </si>
  <si>
    <t>▲ Active
01/12/2022 -</t>
  </si>
  <si>
    <t>▲ Active
09/11/2015 -</t>
  </si>
  <si>
    <t>▲ Active
02/05/2017 -</t>
  </si>
  <si>
    <t>▲ Active
17/12/2023 -</t>
  </si>
  <si>
    <t>▲ Active
10/06/2018 -</t>
  </si>
  <si>
    <t>▲ Active
03/11/2022 -</t>
  </si>
  <si>
    <t>▲ Active
13/11/2016 -</t>
  </si>
  <si>
    <t>▲ Active
10/03/2019 -</t>
  </si>
  <si>
    <t>▲ Active
24/08/2023 -</t>
  </si>
  <si>
    <t>▲ Active
20/09/2024 -</t>
  </si>
  <si>
    <t>▲ Active
13/01/2018 -</t>
  </si>
  <si>
    <t>▲ Active
01/10/2017 -</t>
  </si>
  <si>
    <t>▲ Active
03/07/2015 -</t>
  </si>
  <si>
    <t>▲ Active
31/05/2020 -</t>
  </si>
  <si>
    <t>▲ Active
12/03/2021 -</t>
  </si>
  <si>
    <t>▲ Active
12/07/2016 -</t>
  </si>
  <si>
    <t>▲ Active
02/07/2017 -</t>
  </si>
  <si>
    <t>▲ Active
15/09/2022 -</t>
  </si>
  <si>
    <t>▲ Active
08/10/2019 -</t>
  </si>
  <si>
    <t>▲ Active
04/10/2023 -</t>
  </si>
  <si>
    <t>▲ Active
06/08/2023 -</t>
  </si>
  <si>
    <t>▲ Active
28/08/2019 -</t>
  </si>
  <si>
    <t>▲ Active
05/04/2018 -</t>
  </si>
  <si>
    <t>▲ Active
29/04/2019 -</t>
  </si>
  <si>
    <t>▲ Active
30/10/2017 -</t>
  </si>
  <si>
    <t>▲ Active
02/02/2023 -</t>
  </si>
  <si>
    <t>▲ Active
28/12/2015 -</t>
  </si>
  <si>
    <t>▲ Active
27/08/2021 -</t>
  </si>
  <si>
    <t>▲ Active
06/10/2017 -</t>
  </si>
  <si>
    <t>▲ Active
04/11/2021 -</t>
  </si>
  <si>
    <t>▲ Active
02/04/2018 -</t>
  </si>
  <si>
    <t>▲ Active
16/11/2015 -</t>
  </si>
  <si>
    <t>▲ Active
01/02/2018 -</t>
  </si>
  <si>
    <t>▲ Active
27/12/2021 -</t>
  </si>
  <si>
    <t>▲ Active
06/06/2019 -</t>
  </si>
  <si>
    <t>▲ Active
20/11/2017 -</t>
  </si>
  <si>
    <t>▲ Active
27/04/2019 -</t>
  </si>
  <si>
    <t>▲ Active
22/11/2015 -</t>
  </si>
  <si>
    <t>▲ Active
02/11/2015 -</t>
  </si>
  <si>
    <t>▲ Active
09/12/2020 -</t>
  </si>
  <si>
    <t>▲ Active
19/06/2015 -</t>
  </si>
  <si>
    <t>▲ Active
03/01/2017 -</t>
  </si>
  <si>
    <t>▲ Active
27/09/2022 -</t>
  </si>
  <si>
    <t>▲ Active
19/04/2020 -</t>
  </si>
  <si>
    <t>▲ Active
19/02/2024 -</t>
  </si>
  <si>
    <t>▲ Active
25/06/2016 -</t>
  </si>
  <si>
    <t>▲ Active
14/07/2016 -</t>
  </si>
  <si>
    <t>▲ Active
19/10/2015 -</t>
  </si>
  <si>
    <t>▲ Active
14/01/2019 -</t>
  </si>
  <si>
    <t>▲ Active
18/04/2023 -</t>
  </si>
  <si>
    <t>▲ Active
20/04/2018 -</t>
  </si>
  <si>
    <t>▲ Active
17/01/2015 -</t>
  </si>
  <si>
    <t>▲ Active
24/11/2022 -</t>
  </si>
  <si>
    <t>▲ Active
04/10/2022 -</t>
  </si>
  <si>
    <t>▲ Active
08/12/2016 -</t>
  </si>
  <si>
    <t>▲ Active
23/11/2024 -</t>
  </si>
  <si>
    <t>▲ Active
14/08/2020 -</t>
  </si>
  <si>
    <t>▲ Active
12/02/2019 -</t>
  </si>
  <si>
    <t>▲ Active
01/08/2016 -</t>
  </si>
  <si>
    <t>▲ Active
02/07/2022 -</t>
  </si>
  <si>
    <t>▲ Active
05/11/2023 -</t>
  </si>
  <si>
    <t>▲ Active
29/05/2023 -</t>
  </si>
  <si>
    <t>▲ Active
17/11/2015 -</t>
  </si>
  <si>
    <t>▲ Active
15/10/2023 -</t>
  </si>
  <si>
    <t>▲ Active
07/05/2015 -</t>
  </si>
  <si>
    <t>▲ Active
30/12/2023 -</t>
  </si>
  <si>
    <t>▲ Active
24/04/2020 -</t>
  </si>
  <si>
    <t>▲ Active
27/02/2015 -</t>
  </si>
  <si>
    <t>▲ Active
04/06/2023 -</t>
  </si>
  <si>
    <t>▲ Active
22/08/2016 -</t>
  </si>
  <si>
    <t>▲ Active
22/02/2020 -</t>
  </si>
  <si>
    <t>▲ Active
20/12/2018 -</t>
  </si>
  <si>
    <t>▲ Active
30/07/2017 -</t>
  </si>
  <si>
    <t>▲ Active
03/01/2023 -</t>
  </si>
  <si>
    <t>▲ Active
16/06/2022 -</t>
  </si>
  <si>
    <t>▲ Active
29/10/2019 -</t>
  </si>
  <si>
    <t>▲ Active
16/03/2023 -</t>
  </si>
  <si>
    <t>▲ Active
05/10/2019 -</t>
  </si>
  <si>
    <t>▲ Active
02/03/2024 -</t>
  </si>
  <si>
    <t>▲ Active
30/09/2021 -</t>
  </si>
  <si>
    <t>▲ Active
17/10/2021 -</t>
  </si>
  <si>
    <t>▲ Active
02/02/2018 -</t>
  </si>
  <si>
    <t>▲ Active
07/04/2020 -</t>
  </si>
  <si>
    <t>▲ Active
06/09/2018 -</t>
  </si>
  <si>
    <t>▲ Active
04/04/2020 -</t>
  </si>
  <si>
    <t>▲ Active
18/06/2020 -</t>
  </si>
  <si>
    <t>▲ Active
29/10/2015 -</t>
  </si>
  <si>
    <t>▲ Active
26/03/2016 -</t>
  </si>
  <si>
    <t>▲ Active
30/12/2018 -</t>
  </si>
  <si>
    <t>▲ Active
07/05/2022 -</t>
  </si>
  <si>
    <t>▲ Active
09/02/2024 -</t>
  </si>
  <si>
    <t>▲ Active
24/08/2020 -</t>
  </si>
  <si>
    <t>▲ Active
29/05/2022 -</t>
  </si>
  <si>
    <t>▲ Active
05/03/2020 -</t>
  </si>
  <si>
    <t>▲ Active
06/12/2023 -</t>
  </si>
  <si>
    <t>▲ Active
30/12/2017 -</t>
  </si>
  <si>
    <t>▲ Active
08/08/2020 -</t>
  </si>
  <si>
    <t>▲ Active
12/12/2022 -</t>
  </si>
  <si>
    <t>▲ Active
27/12/2018 -</t>
  </si>
  <si>
    <t>▲ Active
28/11/2016 -</t>
  </si>
  <si>
    <t>▲ Active
15/03/2019 -</t>
  </si>
  <si>
    <t>▲ Active
10/10/2018 -</t>
  </si>
  <si>
    <t>▲ Active
22/07/2017 -</t>
  </si>
  <si>
    <t>▲ Active
28/04/2020 -</t>
  </si>
  <si>
    <t>▲ Active
21/11/2018 -</t>
  </si>
  <si>
    <t>▲ Active
24/10/2020 -</t>
  </si>
  <si>
    <t>▲ Active
06/09/2022 -</t>
  </si>
  <si>
    <t>▲ Active
25/06/2023 -</t>
  </si>
  <si>
    <t>▲ Active
17/02/2022 -</t>
  </si>
  <si>
    <t>▲ Active
24/12/2019 -</t>
  </si>
  <si>
    <t>▲ Active
08/12/2017 -</t>
  </si>
  <si>
    <t>▲ Active
04/12/2022 -</t>
  </si>
  <si>
    <t>▲ Active
05/02/2021 -</t>
  </si>
  <si>
    <t>▲ Active
05/10/2018 -</t>
  </si>
  <si>
    <t>▲ Active
17/03/2023 -</t>
  </si>
  <si>
    <t>▲ Active
26/06/2015 -</t>
  </si>
  <si>
    <t>▲ Active
26/05/2023 -</t>
  </si>
  <si>
    <t>▲ Active
14/07/2018 -</t>
  </si>
  <si>
    <t>▲ Active
17/11/2019 -</t>
  </si>
  <si>
    <t>▲ Active
27/01/2018 -</t>
  </si>
  <si>
    <t>▲ Active
22/10/2017 -</t>
  </si>
  <si>
    <t>▲ Active
19/04/2016 -</t>
  </si>
  <si>
    <t>▲ Active
28/03/2022 -</t>
  </si>
  <si>
    <t>▲ Active
28/12/2021 -</t>
  </si>
  <si>
    <t>▲ Active
18/07/2024 -</t>
  </si>
  <si>
    <t>▲ Active
30/06/2018 -</t>
  </si>
  <si>
    <t>▲ Active
08/05/2016 -</t>
  </si>
  <si>
    <t>▲ Active
20/01/2020 -</t>
  </si>
  <si>
    <t>▲ Active
02/08/2023 -</t>
  </si>
  <si>
    <t>▲ Active
31/01/2020 -</t>
  </si>
  <si>
    <t>▲ Active
12/03/2019 -</t>
  </si>
  <si>
    <t>▲ Active
07/09/2016 -</t>
  </si>
  <si>
    <t>▲ Active
02/09/2024 -</t>
  </si>
  <si>
    <t>▲ Active
04/06/2020 -</t>
  </si>
  <si>
    <t>▲ Active
14/03/2017 -</t>
  </si>
  <si>
    <t>▲ Active
20/03/2023 -</t>
  </si>
  <si>
    <t>▲ Active
09/09/2017 -</t>
  </si>
  <si>
    <t>▲ Active
16/08/2020 -</t>
  </si>
  <si>
    <t>▲ Active
21/12/2019 -</t>
  </si>
  <si>
    <t>▲ Active
05/10/2015 -</t>
  </si>
  <si>
    <t>▲ Active
08/01/2024 -</t>
  </si>
  <si>
    <t>▲ Active
05/10/2022 -</t>
  </si>
  <si>
    <t>▲ Active
12/07/2019 -</t>
  </si>
  <si>
    <t>▲ Active
29/04/2016 -</t>
  </si>
  <si>
    <t>▲ Active
13/10/2024 -</t>
  </si>
  <si>
    <t>▲ Active
04/09/2018 -</t>
  </si>
  <si>
    <t>▲ Active
31/10/2017 -</t>
  </si>
  <si>
    <t>▲ Active
28/09/2019 -</t>
  </si>
  <si>
    <t>▲ Active
25/08/2018 -</t>
  </si>
  <si>
    <t>▲ Active
22/11/2022 -</t>
  </si>
  <si>
    <t>▲ Active
31/03/2024 -</t>
  </si>
  <si>
    <t>▲ Active
14/06/2023 -</t>
  </si>
  <si>
    <t>▲ Active
21/08/2017 -</t>
  </si>
  <si>
    <t>▲ Active
28/01/2024 -</t>
  </si>
  <si>
    <t>▲ Active
18/01/2020 -</t>
  </si>
  <si>
    <t>▲ Active
06/12/2020 -</t>
  </si>
  <si>
    <t>▲ Active
12/05/2018 -</t>
  </si>
  <si>
    <t>▲ Active
23/01/2016 -</t>
  </si>
  <si>
    <t>▲ Active
22/06/2016 -</t>
  </si>
  <si>
    <t>▲ Active
03/12/2019 -</t>
  </si>
  <si>
    <t>▲ Active
26/12/2024 -</t>
  </si>
  <si>
    <t>▲ Active
03/06/2023 -</t>
  </si>
  <si>
    <t>▲ Active
25/01/2016 -</t>
  </si>
  <si>
    <t>▲ Active
08/04/2023 -</t>
  </si>
  <si>
    <t>▲ Active
14/04/2019 -</t>
  </si>
  <si>
    <t>▲ Active
06/10/2016 -</t>
  </si>
  <si>
    <t>▲ Active
24/01/2021 -</t>
  </si>
  <si>
    <t>▲ Active
23/12/2024 -</t>
  </si>
  <si>
    <t>▲ Active
01/11/2015 -</t>
  </si>
  <si>
    <t>▲ Active
26/02/2019 -</t>
  </si>
  <si>
    <t>▲ Active
27/07/2016 -</t>
  </si>
  <si>
    <t>▲ Active
19/09/2019 -</t>
  </si>
  <si>
    <t>▲ Active
18/04/2015 -</t>
  </si>
  <si>
    <t>▲ Active
20/05/2023 -</t>
  </si>
  <si>
    <t>▲ Active
25/04/2018 -</t>
  </si>
  <si>
    <t>▲ Active
05/05/2021 -</t>
  </si>
  <si>
    <t>▲ Active
14/09/2015 -</t>
  </si>
  <si>
    <t>▲ Active
11/04/2022 -</t>
  </si>
  <si>
    <t>▲ Active
06/10/2024 -</t>
  </si>
  <si>
    <t>▲ Active
28/10/2019 -</t>
  </si>
  <si>
    <t>▲ Active
09/08/2024 -</t>
  </si>
  <si>
    <t>▲ Active
06/04/2022 -</t>
  </si>
  <si>
    <t>▲ Active
02/09/2021 -</t>
  </si>
  <si>
    <t>▲ Active
14/07/2020 -</t>
  </si>
  <si>
    <t>▲ Active
29/04/2020 -</t>
  </si>
  <si>
    <t>▲ Active
04/02/2019 -</t>
  </si>
  <si>
    <t>▲ Active
09/08/2020 -</t>
  </si>
  <si>
    <t>▲ Active
09/09/2023 -</t>
  </si>
  <si>
    <t>▲ Active
13/12/2023 -</t>
  </si>
  <si>
    <t>▲ Active
16/04/2022 -</t>
  </si>
  <si>
    <t>▲ Active
28/01/2015 -</t>
  </si>
  <si>
    <t>▲ Active
12/08/2020 -</t>
  </si>
  <si>
    <t>▲ Active
27/02/2021 -</t>
  </si>
  <si>
    <t>▲ Active
24/07/2024 -</t>
  </si>
  <si>
    <t>▲ Active
05/11/2022 -</t>
  </si>
  <si>
    <t>▲ Active
18/04/2022 -</t>
  </si>
  <si>
    <t>▲ Active
22/09/2020 -</t>
  </si>
  <si>
    <t>▲ Active
10/07/2024 -</t>
  </si>
  <si>
    <t>▲ Active
20/06/2018 -</t>
  </si>
  <si>
    <t>▲ Active
01/12/2017 -</t>
  </si>
  <si>
    <t>▲ Active
11/07/2018 -</t>
  </si>
  <si>
    <t>▲ Active
02/10/2019 -</t>
  </si>
  <si>
    <t>▲ Active
09/12/2017 -</t>
  </si>
  <si>
    <t>▲ Active
19/09/2024 -</t>
  </si>
  <si>
    <t>▲ Active
10/04/2019 -</t>
  </si>
  <si>
    <t>▲ Active
30/06/2016 -</t>
  </si>
  <si>
    <t>▲ Active
04/12/2019 -</t>
  </si>
  <si>
    <t>▲ Active
02/12/2015 -</t>
  </si>
  <si>
    <t>▲ Active
06/07/2017 -</t>
  </si>
  <si>
    <t>▲ Active
12/06/2022 -</t>
  </si>
  <si>
    <t>▲ Active
05/03/2016 -</t>
  </si>
  <si>
    <t>▲ Active
07/03/2020 -</t>
  </si>
  <si>
    <t>▲ Active
24/03/2024 -</t>
  </si>
  <si>
    <t>▲ Active
26/03/2017 -</t>
  </si>
  <si>
    <t>▲ Active
08/02/2017 -</t>
  </si>
  <si>
    <t>▲ Active
30/12/2019 -</t>
  </si>
  <si>
    <t>▲ Active
27/09/2020 -</t>
  </si>
  <si>
    <t>▲ Active
16/09/2021 -</t>
  </si>
  <si>
    <t>▲ Active
11/03/2022 -</t>
  </si>
  <si>
    <t>▲ Active
18/05/2017 -</t>
  </si>
  <si>
    <t>▲ Active
24/04/2015 -</t>
  </si>
  <si>
    <t>▲ Active
08/11/2022 -</t>
  </si>
  <si>
    <t>▲ Active
19/04/2015 -</t>
  </si>
  <si>
    <t>▲ Active
11/08/2023 -</t>
  </si>
  <si>
    <t>▲ Active
22/12/2022 -</t>
  </si>
  <si>
    <t>▲ Active
29/08/2015 -</t>
  </si>
  <si>
    <t>▲ Active
12/11/2021 -</t>
  </si>
  <si>
    <t>▲ Active
10/07/2022 -</t>
  </si>
  <si>
    <t>▲ Active
29/09/2021 -</t>
  </si>
  <si>
    <t>▲ Active
22/09/2022 -</t>
  </si>
  <si>
    <t>▲ Active
06/07/2024 -</t>
  </si>
  <si>
    <t>▲ Active
09/09/2015 -</t>
  </si>
  <si>
    <t>▲ Active
09/09/2021 -</t>
  </si>
  <si>
    <t>▲ Active
15/06/2016 -</t>
  </si>
  <si>
    <t>▲ Active
19/06/2023 -</t>
  </si>
  <si>
    <t>▲ Active
12/09/2015 -</t>
  </si>
  <si>
    <t>▲ Active
01/08/2023 -</t>
  </si>
  <si>
    <t>▲ Active
17/03/2018 -</t>
  </si>
  <si>
    <t>▲ Active
01/02/2022 -</t>
  </si>
  <si>
    <t>▲ Active
18/02/2017 -</t>
  </si>
  <si>
    <t>▲ Active
24/07/2016 -</t>
  </si>
  <si>
    <t>▲ Active
18/03/2022 -</t>
  </si>
  <si>
    <t>▲ Active
30/08/2019 -</t>
  </si>
  <si>
    <t>▲ Active
15/04/2018 -</t>
  </si>
  <si>
    <t>▲ Active
25/01/2017 -</t>
  </si>
  <si>
    <t>▲ Active
21/11/2019 -</t>
  </si>
  <si>
    <t>▲ Active
02/01/2024 -</t>
  </si>
  <si>
    <t>▲ Active
04/02/2023 -</t>
  </si>
  <si>
    <t>▲ Active
13/06/2016 -</t>
  </si>
  <si>
    <t>▲ Active
10/07/2017 -</t>
  </si>
  <si>
    <t>▲ Active
02/05/2018 -</t>
  </si>
  <si>
    <t>▲ Active
23/03/2019 -</t>
  </si>
  <si>
    <t>▲ Active
30/01/2017 -</t>
  </si>
  <si>
    <t>▲ Active
13/02/2024 -</t>
  </si>
  <si>
    <t>▲ Active
26/09/2015 -</t>
  </si>
  <si>
    <t>▲ Active
16/04/2015 -</t>
  </si>
  <si>
    <t>▲ Active
08/09/2024 -</t>
  </si>
  <si>
    <t>▲ Active
01/09/2021 -</t>
  </si>
  <si>
    <t>▲ Active
25/10/2016 -</t>
  </si>
  <si>
    <t>▲ Active
26/12/2015 -</t>
  </si>
  <si>
    <t>▲ Active
14/11/2024 -</t>
  </si>
  <si>
    <t>▲ Active
29/07/2018 -</t>
  </si>
  <si>
    <t>▲ Active
20/03/2020 -</t>
  </si>
  <si>
    <t>▲ Active
05/12/2024 -</t>
  </si>
  <si>
    <t>▲ Active
02/01/2017 -</t>
  </si>
  <si>
    <t>▲ Active
23/05/2018 -</t>
  </si>
  <si>
    <t>▲ Active
18/10/2023 -</t>
  </si>
  <si>
    <t>▲ Active
26/06/2022 -</t>
  </si>
  <si>
    <t>▲ Active
31/07/2023 -</t>
  </si>
  <si>
    <t>▲ Active
06/03/2020 -</t>
  </si>
  <si>
    <t>▲ Active
21/03/2020 -</t>
  </si>
  <si>
    <t>▲ Active
10/07/2015 -</t>
  </si>
  <si>
    <t>▲ Active
09/03/2024 -</t>
  </si>
  <si>
    <t>▲ Active
06/07/2020 -</t>
  </si>
  <si>
    <t>▲ Active
04/03/2017 -</t>
  </si>
  <si>
    <t>▲ Active
03/08/2018 -</t>
  </si>
  <si>
    <t>▲ Active
01/06/2018 -</t>
  </si>
  <si>
    <t>▲ Active
13/09/2020 -</t>
  </si>
  <si>
    <t>▲ Active
26/09/2020 -</t>
  </si>
  <si>
    <t>▲ Active
04/02/2022 -</t>
  </si>
  <si>
    <t>▲ Active
20/07/2023 -</t>
  </si>
  <si>
    <t>▲ Active
13/08/2021 -</t>
  </si>
  <si>
    <t>▲ Active
21/06/2022 -</t>
  </si>
  <si>
    <t>▲ Active
26/01/2017 -</t>
  </si>
  <si>
    <t>▲ Active
17/06/2021 -</t>
  </si>
  <si>
    <t>▲ Active
14/05/2024 -</t>
  </si>
  <si>
    <t>▲ Active
14/03/2023 -</t>
  </si>
  <si>
    <t>▲ Active
08/03/2015 -</t>
  </si>
  <si>
    <t>▲ Active
29/08/2020 -</t>
  </si>
  <si>
    <t>▲ Active
17/03/2022 -</t>
  </si>
  <si>
    <t>▲ Active
07/06/2016 -</t>
  </si>
  <si>
    <t>▲ Active
10/10/2022 -</t>
  </si>
  <si>
    <t>▲ Active
23/12/2022 -</t>
  </si>
  <si>
    <t>▲ Active
03/12/2015 -</t>
  </si>
  <si>
    <t>▲ Active
30/06/2019 -</t>
  </si>
  <si>
    <t>▲ Active
17/03/2015 -</t>
  </si>
  <si>
    <t>▲ Active
07/04/2017 -</t>
  </si>
  <si>
    <t>▲ Active
29/11/2018 -</t>
  </si>
  <si>
    <t>▲ Active
08/11/2019 -</t>
  </si>
  <si>
    <t>▲ Active
09/11/2017 -</t>
  </si>
  <si>
    <t>▲ Active
01/02/2023 -</t>
  </si>
  <si>
    <t>▲ Active
26/08/2022 -</t>
  </si>
  <si>
    <t>▲ Active
29/12/2024 -</t>
  </si>
  <si>
    <t>▲ Active
11/01/2019 -</t>
  </si>
  <si>
    <t>▲ Active
01/10/2016 -</t>
  </si>
  <si>
    <t>▲ Active
23/11/2018 -</t>
  </si>
  <si>
    <t>▲ Active
05/09/2016 -</t>
  </si>
  <si>
    <t>▲ Active
24/07/2020 -</t>
  </si>
  <si>
    <t>▲ Active
18/10/2019 -</t>
  </si>
  <si>
    <t>▲ Active
20/02/2016 -</t>
  </si>
  <si>
    <t>▲ Active
12/12/2019 -</t>
  </si>
  <si>
    <t>▲ Active
28/08/2018 -</t>
  </si>
  <si>
    <t>▲ Active
31/01/2015 -</t>
  </si>
  <si>
    <t>▲ Active
25/03/2020 -</t>
  </si>
  <si>
    <t>▲ Active
29/12/2023 -</t>
  </si>
  <si>
    <t>▲ Active
01/07/2022 -</t>
  </si>
  <si>
    <t>▲ Active
16/03/2024 -</t>
  </si>
  <si>
    <t>▲ Active
28/06/2019 -</t>
  </si>
  <si>
    <t>▲ Active
08/06/2022 -</t>
  </si>
  <si>
    <t>▲ Active
21/01/2017 -</t>
  </si>
  <si>
    <t>▲ Active
04/05/2023 -</t>
  </si>
  <si>
    <t>▲ Active
12/11/2017 -</t>
  </si>
  <si>
    <t>▲ Active
29/08/2017 -</t>
  </si>
  <si>
    <t>▲ Active
06/03/2017 -</t>
  </si>
  <si>
    <t>▲ Active
27/02/2020 -</t>
  </si>
  <si>
    <t>▲ Active
17/07/2021 -</t>
  </si>
  <si>
    <t>▲ Active
18/05/2021 -</t>
  </si>
  <si>
    <t>▲ Active
27/10/2016 -</t>
  </si>
  <si>
    <t>▲ Active
30/09/2018 -</t>
  </si>
  <si>
    <t>▲ Active
08/09/2020 -</t>
  </si>
  <si>
    <t>▲ Active
30/06/2021 -</t>
  </si>
  <si>
    <t>▲ Active
01/11/2016 -</t>
  </si>
  <si>
    <t>▲ Active
22/02/2024 -</t>
  </si>
  <si>
    <t>▲ Active
23/06/2021 -</t>
  </si>
  <si>
    <t>▲ Active
11/06/2020 -</t>
  </si>
  <si>
    <t>▲ Active
15/11/2021 -</t>
  </si>
  <si>
    <t>▲ Active
27/02/2018 -</t>
  </si>
  <si>
    <t>▲ Active
01/08/2018 -</t>
  </si>
  <si>
    <t>▲ Active
31/08/2019 -</t>
  </si>
  <si>
    <t>▲ Active
04/07/2024 -</t>
  </si>
  <si>
    <t>▲ Active
23/01/2019 -</t>
  </si>
  <si>
    <t>▲ Active
23/12/2018 -</t>
  </si>
  <si>
    <t>▲ Active
13/06/2017 -</t>
  </si>
  <si>
    <t>▲ Active
09/12/2018 -</t>
  </si>
  <si>
    <t>▲ Active
16/04/2023 -</t>
  </si>
  <si>
    <t>▲ Active
10/05/2018 -</t>
  </si>
  <si>
    <t>▲ Active
28/05/2024 -</t>
  </si>
  <si>
    <t>▲ Active
22/05/2024 -</t>
  </si>
  <si>
    <t>▲ Active
26/05/2018 -</t>
  </si>
  <si>
    <t>▲ Active
25/02/2015 -</t>
  </si>
  <si>
    <t>▲ Active
12/04/2020 -</t>
  </si>
  <si>
    <t>▲ Active
13/09/2021 -</t>
  </si>
  <si>
    <t>▲ Active
04/05/2021 -</t>
  </si>
  <si>
    <t>▲ Active
06/01/2024 -</t>
  </si>
  <si>
    <t>▲ Active
22/07/2020 -</t>
  </si>
  <si>
    <t>▲ Active
20/02/2018 -</t>
  </si>
  <si>
    <t>▲ Active
22/05/2016 -</t>
  </si>
  <si>
    <t>▲ Active
12/03/2022 -</t>
  </si>
  <si>
    <t>▲ Active
03/10/2019 -</t>
  </si>
  <si>
    <t>▲ Active
25/11/2017 -</t>
  </si>
  <si>
    <t>▲ Active
19/10/2016 -</t>
  </si>
  <si>
    <t>▲ Active
04/03/2018 -</t>
  </si>
  <si>
    <t>▲ Active
19/09/2015 -</t>
  </si>
  <si>
    <t>▲ Active
11/03/2023 -</t>
  </si>
  <si>
    <t>▲ Active
25/10/2021 -</t>
  </si>
  <si>
    <t>▲ Active
24/10/2017 -</t>
  </si>
  <si>
    <t>▲ Active
30/05/2023 -</t>
  </si>
  <si>
    <t>▲ Active
01/01/2018 -</t>
  </si>
  <si>
    <t>▲ Active
05/01/2022 -</t>
  </si>
  <si>
    <t>▲ Active
30/07/2020 -</t>
  </si>
  <si>
    <t>▲ Active
17/04/2015 -</t>
  </si>
  <si>
    <t>▲ Active
09/04/2023 -</t>
  </si>
  <si>
    <t>▲ Active
23/09/2016 -</t>
  </si>
  <si>
    <t>▲ Active
17/12/2022 -</t>
  </si>
  <si>
    <t>▲ Active
23/08/2015 -</t>
  </si>
  <si>
    <t>▲ Active
02/04/2021 -</t>
  </si>
  <si>
    <t>▲ Active
13/04/2024 -</t>
  </si>
  <si>
    <t>▲ Active
27/01/2021 -</t>
  </si>
  <si>
    <t>▲ Active
27/07/2019 -</t>
  </si>
  <si>
    <t>▲ Active
23/10/2017 -</t>
  </si>
  <si>
    <t>▲ Active
08/01/2021 -</t>
  </si>
  <si>
    <t>▲ Active
23/05/2024 -</t>
  </si>
  <si>
    <t>▲ Active
27/04/2021 -</t>
  </si>
  <si>
    <t>▲ Active
01/08/2021 -</t>
  </si>
  <si>
    <t>▲ Active
07/06/2023 -</t>
  </si>
  <si>
    <t>▲ Active
19/07/2023 -</t>
  </si>
  <si>
    <t>▲ Active
29/07/2017 -</t>
  </si>
  <si>
    <t>▲ Active
10/08/2016 -</t>
  </si>
  <si>
    <t>▲ Active
30/03/2015 -</t>
  </si>
  <si>
    <t>▲ Active
25/08/2021 -</t>
  </si>
  <si>
    <t>▲ Active
08/06/2017 -</t>
  </si>
  <si>
    <t>▲ Active
09/10/2016 -</t>
  </si>
  <si>
    <t>▲ Active
25/10/2024 -</t>
  </si>
  <si>
    <t>▲ Active
01/02/2021 -</t>
  </si>
  <si>
    <t>▲ Active
21/09/2024 -</t>
  </si>
  <si>
    <t>▲ Active
23/04/2019 -</t>
  </si>
  <si>
    <t>▲ Active
05/04/2020 -</t>
  </si>
  <si>
    <t>▲ Active
24/09/2015 -</t>
  </si>
  <si>
    <t>▲ Active
22/08/2021 -</t>
  </si>
  <si>
    <t>▲ Active
09/04/2020 -</t>
  </si>
  <si>
    <t>▲ Active
07/09/2018 -</t>
  </si>
  <si>
    <t>▲ Active
23/12/2021 -</t>
  </si>
  <si>
    <t>▲ Active
27/04/2016 -</t>
  </si>
  <si>
    <t>▲ Active
15/01/2016 -</t>
  </si>
  <si>
    <t>▲ Active
31/07/2017 -</t>
  </si>
  <si>
    <t>▲ Active
04/10/2016 -</t>
  </si>
  <si>
    <t>▲ Active
05/08/2024 -</t>
  </si>
  <si>
    <t>▲ Active
11/04/2015 -</t>
  </si>
  <si>
    <t>▲ Active
16/05/2021 -</t>
  </si>
  <si>
    <t>▲ Active
02/02/2015 -</t>
  </si>
  <si>
    <t>▲ Active
20/03/2021 -</t>
  </si>
  <si>
    <t>▲ Active
27/08/2020 -</t>
  </si>
  <si>
    <t>▲ Active
25/04/2021 -</t>
  </si>
  <si>
    <t>▲ Active
10/06/2017 -</t>
  </si>
  <si>
    <t>▲ Active
12/11/2019 -</t>
  </si>
  <si>
    <t>▲ Active
07/04/2023 -</t>
  </si>
  <si>
    <t>▲ Active
18/02/2016 -</t>
  </si>
  <si>
    <t>▲ Active
31/10/2023 -</t>
  </si>
  <si>
    <t>▲ Active
03/04/2017 -</t>
  </si>
  <si>
    <t>▲ Active
29/10/2024 -</t>
  </si>
  <si>
    <t>▲ Active
10/12/2016 -</t>
  </si>
  <si>
    <t>▲ Active
11/08/2019 -</t>
  </si>
  <si>
    <t>▲ Active
24/08/2024 -</t>
  </si>
  <si>
    <t>▲ Active
04/12/2018 -</t>
  </si>
  <si>
    <t>▲ Active
07/08/2019 -</t>
  </si>
  <si>
    <t>▲ Active
27/07/2023 -</t>
  </si>
  <si>
    <t>▲ Active
16/03/2020 -</t>
  </si>
  <si>
    <t>▲ Active
03/01/2022 -</t>
  </si>
  <si>
    <t>▲ Active
10/02/2017 -</t>
  </si>
  <si>
    <t>▲ Active
19/12/2024 -</t>
  </si>
  <si>
    <t>▲ Active
18/01/2019 -</t>
  </si>
  <si>
    <t>▲ Active
01/02/2015 -</t>
  </si>
  <si>
    <t>▲ Active
24/05/2015 -</t>
  </si>
  <si>
    <t>▲ Active
08/05/2022 -</t>
  </si>
  <si>
    <t>▲ Active
01/08/2015 -</t>
  </si>
  <si>
    <t>▲ Active
08/02/2023 -</t>
  </si>
  <si>
    <t>▲ Active
25/03/2018 -</t>
  </si>
  <si>
    <t>▲ Active
29/11/2021 -</t>
  </si>
  <si>
    <t>▲ Active
05/08/2023 -</t>
  </si>
  <si>
    <t>▲ Active
13/05/2024 -</t>
  </si>
  <si>
    <t>▲ Active
24/06/2017 -</t>
  </si>
  <si>
    <t>▲ Active
21/12/2023 -</t>
  </si>
  <si>
    <t>▲ Active
25/12/2019 -</t>
  </si>
  <si>
    <t>▲ Active
25/11/2020 -</t>
  </si>
  <si>
    <t>▲ Active
21/10/2021 -</t>
  </si>
  <si>
    <t>▲ Active
25/07/2024 -</t>
  </si>
  <si>
    <t>▲ Active
21/06/2019 -</t>
  </si>
  <si>
    <t>▲ Active
21/09/2022 -</t>
  </si>
  <si>
    <t>▲ Active
16/10/2020 -</t>
  </si>
  <si>
    <t>▲ Active
27/09/2023 -</t>
  </si>
  <si>
    <t>▲ Active
28/11/2021 -</t>
  </si>
  <si>
    <t>▲ Active
04/02/2024 -</t>
  </si>
  <si>
    <t>▲ Active
25/03/2019 -</t>
  </si>
  <si>
    <t>▲ Active
30/06/2017 -</t>
  </si>
  <si>
    <t>▲ Active
11/05/2017 -</t>
  </si>
  <si>
    <t>▲ Active
21/05/2020 -</t>
  </si>
  <si>
    <t>▲ Active
17/05/2017 -</t>
  </si>
  <si>
    <t>▲ Active
17/07/2023 -</t>
  </si>
  <si>
    <t>▲ Active
22/01/2016 -</t>
  </si>
  <si>
    <t>▲ Active
26/06/2017 -</t>
  </si>
  <si>
    <t>▲ Active
02/10/2015 -</t>
  </si>
  <si>
    <t>▲ Active
23/05/2017 -</t>
  </si>
  <si>
    <t>▲ Active
07/01/2023 -</t>
  </si>
  <si>
    <t>▲ Active
17/03/2024 -</t>
  </si>
  <si>
    <t>▲ Active
30/05/2019 -</t>
  </si>
  <si>
    <t>▲ Active
13/09/2023 -</t>
  </si>
  <si>
    <t>▲ Active
16/08/2023 -</t>
  </si>
  <si>
    <t>▲ Active
30/10/2022 -</t>
  </si>
  <si>
    <t>▲ Active
02/09/2017 -</t>
  </si>
  <si>
    <t>▲ Active
07/02/2020 -</t>
  </si>
  <si>
    <t>▲ Active
04/11/2023 -</t>
  </si>
  <si>
    <t>▲ Active
02/10/2017 -</t>
  </si>
  <si>
    <t>▲ Active
23/07/2021 -</t>
  </si>
  <si>
    <t>▲ Active
08/02/2018 -</t>
  </si>
  <si>
    <t>▲ Active
25/06/2018 -</t>
  </si>
  <si>
    <t>▲ Active
05/12/2017 -</t>
  </si>
  <si>
    <t>▲ Active
17/10/2015 -</t>
  </si>
  <si>
    <t>▲ Active
01/11/2024 -</t>
  </si>
  <si>
    <t>▲ Active
25/07/2017 -</t>
  </si>
  <si>
    <t>▲ Active
22/08/2023 -</t>
  </si>
  <si>
    <t>▲ Active
31/08/2016 -</t>
  </si>
  <si>
    <t>▲ Active
12/12/2016 -</t>
  </si>
  <si>
    <t>▲ Active
10/03/2021 -</t>
  </si>
  <si>
    <t>▲ Active
09/08/2021 -</t>
  </si>
  <si>
    <t>▲ Active
05/10/2021 -</t>
  </si>
  <si>
    <t>▲ Active
19/04/2024 -</t>
  </si>
  <si>
    <t>▲ Active
20/07/2022 -</t>
  </si>
  <si>
    <t>▲ Active
15/04/2019 -</t>
  </si>
  <si>
    <t>▲ Active
28/01/2016 -</t>
  </si>
  <si>
    <t>▲ Active
08/03/2021 -</t>
  </si>
  <si>
    <t>▲ Active
06/11/2016 -</t>
  </si>
  <si>
    <t>▲ Active
11/08/2018 -</t>
  </si>
  <si>
    <t>▲ Active
28/07/2020 -</t>
  </si>
  <si>
    <t>▲ Active
27/01/2022 -</t>
  </si>
  <si>
    <t>▲ Active
31/05/2019 -</t>
  </si>
  <si>
    <t>▲ Active
26/10/2020 -</t>
  </si>
  <si>
    <t>▲ Active
10/04/2022 -</t>
  </si>
  <si>
    <t>▲ Active
19/01/2022 -</t>
  </si>
  <si>
    <t>▲ Active
20/04/2016 -</t>
  </si>
  <si>
    <t>▲ Active
05/01/2021 -</t>
  </si>
  <si>
    <t>▲ Active
27/06/2024 -</t>
  </si>
  <si>
    <t>▲ Active
14/01/2017 -</t>
  </si>
  <si>
    <t>▲ Active
11/07/2019 -</t>
  </si>
  <si>
    <t>▲ Active
21/05/2015 -</t>
  </si>
  <si>
    <t>▲ Active
12/08/2022 -</t>
  </si>
  <si>
    <t>▲ Active
30/07/2022 -</t>
  </si>
  <si>
    <t>▲ Active
24/07/2023 -</t>
  </si>
  <si>
    <t>▲ Active
12/02/2021 -</t>
  </si>
  <si>
    <t>▲ Active
11/10/2021 -</t>
  </si>
  <si>
    <t>▲ Active
19/12/2022 -</t>
  </si>
  <si>
    <t>▲ Active
04/03/2021 -</t>
  </si>
  <si>
    <t>▲ Active
03/03/2020 -</t>
  </si>
  <si>
    <t>▲ Active
07/01/2018 -</t>
  </si>
  <si>
    <t>▲ Active
18/03/2016 -</t>
  </si>
  <si>
    <t>▲ Active
21/03/2023 -</t>
  </si>
  <si>
    <t>▲ Active
31/03/2016 -</t>
  </si>
  <si>
    <t>▲ Active
05/07/2021 -</t>
  </si>
  <si>
    <t>▲ Active
21/11/2022 -</t>
  </si>
  <si>
    <t>▲ Active
11/06/2022 -</t>
  </si>
  <si>
    <t>▲ Active
21/09/2020 -</t>
  </si>
  <si>
    <t>▲ Active
18/06/2015 -</t>
  </si>
  <si>
    <t>▲ Active
07/08/2017 -</t>
  </si>
  <si>
    <t>▲ Active
09/02/2019 -</t>
  </si>
  <si>
    <t>▲ Active
10/02/2016 -</t>
  </si>
  <si>
    <t>▲ Active
29/03/2015 -</t>
  </si>
  <si>
    <t>▲ Active
17/08/2018 -</t>
  </si>
  <si>
    <t>▲ Active
09/06/2018 -</t>
  </si>
  <si>
    <t>▲ Active
13/11/2017 -</t>
  </si>
  <si>
    <t>▲ Active
19/05/2019 -</t>
  </si>
  <si>
    <t>▲ Active
01/08/2020 -</t>
  </si>
  <si>
    <t>▲ Active
11/03/2015 -</t>
  </si>
  <si>
    <t>▲ Active
29/08/2023 -</t>
  </si>
  <si>
    <t>▲ Active
21/08/2023 -</t>
  </si>
  <si>
    <t>▲ Active
07/10/2018 -</t>
  </si>
  <si>
    <t>▲ Active
25/11/2016 -</t>
  </si>
  <si>
    <t>▲ Active
17/09/2019 -</t>
  </si>
  <si>
    <t>▲ Active
27/05/2016 -</t>
  </si>
  <si>
    <t>▲ Active
23/10/2021 -</t>
  </si>
  <si>
    <t>▲ Active
13/04/2023 -</t>
  </si>
  <si>
    <t>▲ Active
18/11/2018 -</t>
  </si>
  <si>
    <t>▲ Active
22/01/2019 -</t>
  </si>
  <si>
    <t>▲ Active
03/09/2016 -</t>
  </si>
  <si>
    <t>▲ Active
22/11/2020 -</t>
  </si>
  <si>
    <t>▲ Active
27/08/2022 -</t>
  </si>
  <si>
    <t>▲ Active
16/12/2022 -</t>
  </si>
  <si>
    <t>▲ Active
08/06/2015 -</t>
  </si>
  <si>
    <t>▲ Active
15/08/2017 -</t>
  </si>
  <si>
    <t>▲ Active
10/01/2016 -</t>
  </si>
  <si>
    <t>▲ Active
15/08/2016 -</t>
  </si>
  <si>
    <t>▲ Active
07/02/2019 -</t>
  </si>
  <si>
    <t>▲ Active
31/05/2024 -</t>
  </si>
  <si>
    <t>▲ Active
04/08/2023 -</t>
  </si>
  <si>
    <t>▲ Active
21/03/2016 -</t>
  </si>
  <si>
    <t>▲ Active
13/01/2021 -</t>
  </si>
  <si>
    <t>▲ Active
09/06/2020 -</t>
  </si>
  <si>
    <t>▲ Active
03/12/2021 -</t>
  </si>
  <si>
    <t>▲ Active
23/12/2023 -</t>
  </si>
  <si>
    <t>▲ Active
03/07/2022 -</t>
  </si>
  <si>
    <t>▲ Active
12/01/2023 -</t>
  </si>
  <si>
    <t>▲ Active
09/12/2023 -</t>
  </si>
  <si>
    <t>▲ Active
19/03/2016 -</t>
  </si>
  <si>
    <t>▲ Active
04/08/2024 -</t>
  </si>
  <si>
    <t>▲ Active
29/08/2016 -</t>
  </si>
  <si>
    <t>▲ Active
11/11/2017 -</t>
  </si>
  <si>
    <t>▲ Active
28/06/2017 -</t>
  </si>
  <si>
    <t>▲ Active
11/12/2022 -</t>
  </si>
  <si>
    <t>▲ Active
21/06/2023 -</t>
  </si>
  <si>
    <t>▲ Active
06/04/2019 -</t>
  </si>
  <si>
    <t>▲ Active
17/06/2022 -</t>
  </si>
  <si>
    <t>▲ Active
21/09/2015 -</t>
  </si>
  <si>
    <t>▲ Active
24/05/2019 -</t>
  </si>
  <si>
    <t>▲ Active
23/07/2017 -</t>
  </si>
  <si>
    <t>▲ Active
28/04/2017 -</t>
  </si>
  <si>
    <t>▲ Active
06/03/2022 -</t>
  </si>
  <si>
    <t>▲ Active
17/01/2020 -</t>
  </si>
  <si>
    <t>▲ Active
15/07/2021 -</t>
  </si>
  <si>
    <t>▲ Active
31/07/2018 -</t>
  </si>
  <si>
    <t>▲ Active
04/11/2018 -</t>
  </si>
  <si>
    <t>▲ Active
12/09/2019 -</t>
  </si>
  <si>
    <t>▲ Active
24/10/2023 -</t>
  </si>
  <si>
    <t>▲ Active
09/04/2021 -</t>
  </si>
  <si>
    <t>▲ Active
11/10/2016 -</t>
  </si>
  <si>
    <t>▲ Active
23/04/2021 -</t>
  </si>
  <si>
    <t>▲ Active
21/10/2022 -</t>
  </si>
  <si>
    <t>▲ Active
06/02/2022 -</t>
  </si>
  <si>
    <t>▲ Active
22/10/2022 -</t>
  </si>
  <si>
    <t>▲ Active
14/07/2023 -</t>
  </si>
  <si>
    <t>▲ Active
04/09/2019 -</t>
  </si>
  <si>
    <t>▲ Active
01/09/2020 -</t>
  </si>
  <si>
    <t>▲ Active
14/09/2018 -</t>
  </si>
  <si>
    <t>▲ Active
18/02/2020 -</t>
  </si>
  <si>
    <t>▲ Active
04/03/2024 -</t>
  </si>
  <si>
    <t>▲ Active
20/01/2021 -</t>
  </si>
  <si>
    <t>▲ Active
13/10/2020 -</t>
  </si>
  <si>
    <t>▲ Active
24/01/2022 -</t>
  </si>
  <si>
    <t>▲ Active
04/10/2024 -</t>
  </si>
  <si>
    <t>▲ Active
21/01/2021 -</t>
  </si>
  <si>
    <t>▲ Active
04/10/2018 -</t>
  </si>
  <si>
    <t>▲ Active
12/06/2016 -</t>
  </si>
  <si>
    <t>▲ Active
11/07/2017 -</t>
  </si>
  <si>
    <t>▲ Active
20/07/2015 -</t>
  </si>
  <si>
    <t>▲ Active
15/01/2023 -</t>
  </si>
  <si>
    <t>▲ Active
12/10/2015 -</t>
  </si>
  <si>
    <t>▲ Active
02/03/2015 -</t>
  </si>
  <si>
    <t>▲ Active
21/01/2018 -</t>
  </si>
  <si>
    <t>▲ Active
11/02/2022 -</t>
  </si>
  <si>
    <t>▲ Active
25/07/2023 -</t>
  </si>
  <si>
    <t>▲ Active
01/04/2017 -</t>
  </si>
  <si>
    <t>▲ Active
25/05/2023 -</t>
  </si>
  <si>
    <t>▲ Active
29/04/2018 -</t>
  </si>
  <si>
    <t>▲ Active
06/07/2018 -</t>
  </si>
  <si>
    <t>▲ Active
25/04/2024 -</t>
  </si>
  <si>
    <t>▲ Active
06/10/2023 -</t>
  </si>
  <si>
    <t>▲ Active
19/11/2016 -</t>
  </si>
  <si>
    <t>▲ Active
13/04/2022 -</t>
  </si>
  <si>
    <t>▲ Active
21/06/2020 -</t>
  </si>
  <si>
    <t>▲ Active
18/06/2018 -</t>
  </si>
  <si>
    <t>▲ Active
06/05/2022 -</t>
  </si>
  <si>
    <t>▲ Active
11/10/2020 -</t>
  </si>
  <si>
    <t>▲ Active
04/11/2020 -</t>
  </si>
  <si>
    <t>▲ Active
31/01/2019 -</t>
  </si>
  <si>
    <t>▲ Active
16/11/2019 -</t>
  </si>
  <si>
    <t>▲ Active
06/04/2023 -</t>
  </si>
  <si>
    <t>▲ Active
30/08/2022 -</t>
  </si>
  <si>
    <t>▲ Active
25/02/2023 -</t>
  </si>
  <si>
    <t>▲ Active
16/07/2018 -</t>
  </si>
  <si>
    <t>▲ Active
17/05/2015 -</t>
  </si>
  <si>
    <t>▲ Active
20/02/2022 -</t>
  </si>
  <si>
    <t>▲ Active
02/07/2016 -</t>
  </si>
  <si>
    <t>▲ Active
14/10/2019 -</t>
  </si>
  <si>
    <t>▲ Active
08/07/2016 -</t>
  </si>
  <si>
    <t>▲ Active
14/11/2015 -</t>
  </si>
  <si>
    <t>▲ Active
05/08/2015 -</t>
  </si>
  <si>
    <t>▲ Active
18/12/2019 -</t>
  </si>
  <si>
    <t>▲ Active
09/10/2018 -</t>
  </si>
  <si>
    <t>▲ Active
17/08/2023 -</t>
  </si>
  <si>
    <t>▲ Active
29/07/2023 -</t>
  </si>
  <si>
    <t>▲ Active
19/08/2022 -</t>
  </si>
  <si>
    <t>▲ Active
06/05/2021 -</t>
  </si>
  <si>
    <t>▲ Active
22/05/2017 -</t>
  </si>
  <si>
    <t>▲ Active
17/01/2022 -</t>
  </si>
  <si>
    <t>▲ Active
04/06/2022 -</t>
  </si>
  <si>
    <t>▲ Active
18/08/2015 -</t>
  </si>
  <si>
    <t>▲ Active
23/10/2016 -</t>
  </si>
  <si>
    <t>▲ Active
15/11/2022 -</t>
  </si>
  <si>
    <t>▲ Active
04/09/2020 -</t>
  </si>
  <si>
    <t>▲ Active
21/07/2024 -</t>
  </si>
  <si>
    <t>▲ Active
23/08/2020 -</t>
  </si>
  <si>
    <t>▲ Active
26/04/2024 -</t>
  </si>
  <si>
    <t>▲ Active
13/07/2018 -</t>
  </si>
  <si>
    <t>▲ Active
15/02/2019 -</t>
  </si>
  <si>
    <t>▲ Active
27/10/2017 -</t>
  </si>
  <si>
    <t>▲ Active
04/10/2019 -</t>
  </si>
  <si>
    <t>▲ Active
22/04/2018 -</t>
  </si>
  <si>
    <t>▲ Active
13/07/2023 -</t>
  </si>
  <si>
    <t>▲ Active
28/01/2023 -</t>
  </si>
  <si>
    <t>▲ Active
27/06/2022 -</t>
  </si>
  <si>
    <t>▲ Active
28/12/2022 -</t>
  </si>
  <si>
    <t>▲ Active
16/10/2016 -</t>
  </si>
  <si>
    <t>▲ Active
19/01/2019 -</t>
  </si>
  <si>
    <t>▲ Active
01/06/2020 -</t>
  </si>
  <si>
    <t>▲ Active
23/07/2016 -</t>
  </si>
  <si>
    <t>▲ Active
05/10/2017 -</t>
  </si>
  <si>
    <t>▲ Active
27/05/2024 -</t>
  </si>
  <si>
    <t>▲ Active
01/06/2016 -</t>
  </si>
  <si>
    <t>▲ Active
16/06/2019 -</t>
  </si>
  <si>
    <t>▲ Active
19/04/2018 -</t>
  </si>
  <si>
    <t>▲ Active
10/11/2016 -</t>
  </si>
  <si>
    <t>▲ Active
06/10/2020 -</t>
  </si>
  <si>
    <t>▲ Active
21/03/2022 -</t>
  </si>
  <si>
    <t>▲ Active
01/09/2024 -</t>
  </si>
  <si>
    <t>▲ Active
09/10/2020 -</t>
  </si>
  <si>
    <t>▲ Active
11/01/2021 -</t>
  </si>
  <si>
    <t>▲ Active
02/02/2017 -</t>
  </si>
  <si>
    <t>▲ Active
03/09/2023 -</t>
  </si>
  <si>
    <t>▲ Active
24/06/2018 -</t>
  </si>
  <si>
    <t>▲ Active
01/05/2024 -</t>
  </si>
  <si>
    <t>▲ Active
17/04/2020 -</t>
  </si>
  <si>
    <t>▲ Active
26/03/2023 -</t>
  </si>
  <si>
    <t>▲ Active
30/03/2018 -</t>
  </si>
  <si>
    <t>▲ Active
14/09/2024 -</t>
  </si>
  <si>
    <t>▲ Active
06/06/2022 -</t>
  </si>
  <si>
    <t>▲ Active
03/04/2024 -</t>
  </si>
  <si>
    <t>▲ Active
03/10/2023 -</t>
  </si>
  <si>
    <t>▲ Active
15/06/2019 -</t>
  </si>
  <si>
    <t>▲ Active
27/08/2016 -</t>
  </si>
  <si>
    <t>▲ Active
04/01/2023 -</t>
  </si>
  <si>
    <t>▲ Active
18/11/2023 -</t>
  </si>
  <si>
    <t>▲ Active
01/01/2016 -</t>
  </si>
  <si>
    <t>▲ Active
27/10/2015 -</t>
  </si>
  <si>
    <t>▲ Active
30/03/2024 -</t>
  </si>
  <si>
    <t>▲ Active
16/01/2015 -</t>
  </si>
  <si>
    <t>▲ Active
14/10/2016 -</t>
  </si>
  <si>
    <t>▲ Active
10/04/2016 -</t>
  </si>
  <si>
    <t>▲ Active
06/04/2020 -</t>
  </si>
  <si>
    <t>▲ Active
10/05/2022 -</t>
  </si>
  <si>
    <t>▲ Active
22/03/2024 -</t>
  </si>
  <si>
    <t>▲ Active
16/06/2018 -</t>
  </si>
  <si>
    <t>▲ Active
09/11/2021 -</t>
  </si>
  <si>
    <t>▲ Active
18/04/2019 -</t>
  </si>
  <si>
    <t>▲ Active
10/11/2022 -</t>
  </si>
  <si>
    <t>▲ Active
29/03/2016 -</t>
  </si>
  <si>
    <t>▲ Active
30/01/2016 -</t>
  </si>
  <si>
    <t>▲ Active
14/04/2017 -</t>
  </si>
  <si>
    <t>▲ Active
14/06/2024 -</t>
  </si>
  <si>
    <t>▲ Active
17/02/2023 -</t>
  </si>
  <si>
    <t>▲ Active
14/09/2019 -</t>
  </si>
  <si>
    <t>▲ Active
26/05/2019 -</t>
  </si>
  <si>
    <t>▲ Active
30/07/2018 -</t>
  </si>
  <si>
    <t>▲ Active
18/02/2019 -</t>
  </si>
  <si>
    <t>▲ Active
13/03/2022 -</t>
  </si>
  <si>
    <t>▲ Active
29/09/2016 -</t>
  </si>
  <si>
    <t>▲ Active
26/11/2016 -</t>
  </si>
  <si>
    <t>▲ Active
21/11/2020 -</t>
  </si>
  <si>
    <t>▲ Active
14/02/2024 -</t>
  </si>
  <si>
    <t>▲ Active
17/06/2024 -</t>
  </si>
  <si>
    <t>▲ Active
11/09/2023 -</t>
  </si>
  <si>
    <t>▲ Active
09/12/2019 -</t>
  </si>
  <si>
    <t>▲ Active
06/02/2023 -</t>
  </si>
  <si>
    <t>▲ Active
18/06/2021 -</t>
  </si>
  <si>
    <t>▲ Active
02/11/2020 -</t>
  </si>
  <si>
    <t>▲ Active
19/06/2018 -</t>
  </si>
  <si>
    <t>▲ Active
12/08/2024 -</t>
  </si>
  <si>
    <t>▲ Active
02/12/2020 -</t>
  </si>
  <si>
    <t>▲ Active
16/10/2017 -</t>
  </si>
  <si>
    <t>▲ Active
23/01/2024 -</t>
  </si>
  <si>
    <t>▲ Active
02/12/2022 -</t>
  </si>
  <si>
    <t>▲ Active
06/02/2016 -</t>
  </si>
  <si>
    <t>▲ Active
23/08/2023 -</t>
  </si>
  <si>
    <t>▲ Active
09/10/2019 -</t>
  </si>
  <si>
    <t>▲ Active
08/06/2018 -</t>
  </si>
  <si>
    <t>▲ Active
27/08/2019 -</t>
  </si>
  <si>
    <t>▲ Active
25/08/2016 -</t>
  </si>
  <si>
    <t>▲ Active
19/02/2018 -</t>
  </si>
  <si>
    <t>▲ Active
20/05/2024 -</t>
  </si>
  <si>
    <t>▲ Active
19/06/2024 -</t>
  </si>
  <si>
    <t>▲ Active
18/07/2021 -</t>
  </si>
  <si>
    <t>▲ Active
09/08/2018 -</t>
  </si>
  <si>
    <t>▲ Active
09/10/2017 -</t>
  </si>
  <si>
    <t>▲ Active
15/10/2022 -</t>
  </si>
  <si>
    <t>▲ Active
23/11/2019 -</t>
  </si>
  <si>
    <t>▲ Active
08/04/2019 -</t>
  </si>
  <si>
    <t>▲ Active
10/05/2020 -</t>
  </si>
  <si>
    <t>▲ Active
08/10/2020 -</t>
  </si>
  <si>
    <t>▲ Active
03/10/2017 -</t>
  </si>
  <si>
    <t>▲ Active
04/04/2024 -</t>
  </si>
  <si>
    <t>▲ Active
14/02/2021 -</t>
  </si>
  <si>
    <t>▲ Active
31/10/2019 -</t>
  </si>
  <si>
    <t>▲ Active
06/07/2016 -</t>
  </si>
  <si>
    <t>▲ Active
25/11/2024 -</t>
  </si>
  <si>
    <t>▲ Active
17/02/2024 -</t>
  </si>
  <si>
    <t>▲ Active
30/06/2022 -</t>
  </si>
  <si>
    <t>▲ Active
27/04/2020 -</t>
  </si>
  <si>
    <t>▲ Active
18/06/2022 -</t>
  </si>
  <si>
    <t>▲ Active
21/05/2019 -</t>
  </si>
  <si>
    <t>▲ Active
30/07/2016 -</t>
  </si>
  <si>
    <t>▲ Active
04/10/2017 -</t>
  </si>
  <si>
    <t>▲ Active
05/05/2018 -</t>
  </si>
  <si>
    <t>▲ Active
05/04/2021 -</t>
  </si>
  <si>
    <t>▲ Active
11/05/2024 -</t>
  </si>
  <si>
    <t>▲ Active
05/12/2019 -</t>
  </si>
  <si>
    <t>▲ Active
03/01/2016 -</t>
  </si>
  <si>
    <t>▲ Active
08/01/2016 -</t>
  </si>
  <si>
    <t>▲ Active
15/01/2022 -</t>
  </si>
  <si>
    <t>▲ Active
30/07/2019 -</t>
  </si>
  <si>
    <t>▲ Active
23/09/2023 -</t>
  </si>
  <si>
    <t>▲ Active
08/02/2020 -</t>
  </si>
  <si>
    <t>▲ Active
27/12/2016 -</t>
  </si>
  <si>
    <t>▲ Active
20/01/2023 -</t>
  </si>
  <si>
    <t>▲ Active
04/05/2020 -</t>
  </si>
  <si>
    <t>▲ Active
06/08/2015 -</t>
  </si>
  <si>
    <t>▲ Active
26/02/2020 -</t>
  </si>
  <si>
    <t>▲ Active
02/04/2019 -</t>
  </si>
  <si>
    <t>▲ Active
27/02/2023 -</t>
  </si>
  <si>
    <t>▲ Active
01/01/2022 -</t>
  </si>
  <si>
    <t>▲ Active
28/10/2022 -</t>
  </si>
  <si>
    <t>▲ Active
13/05/2021 -</t>
  </si>
  <si>
    <t>▲ Active
15/02/2022 -</t>
  </si>
  <si>
    <t>▲ Active
11/07/2022 -</t>
  </si>
  <si>
    <t>▲ Active
07/02/2022 -</t>
  </si>
  <si>
    <t>▲ Active
30/06/2020 -</t>
  </si>
  <si>
    <t>▲ Active
15/02/2018 -</t>
  </si>
  <si>
    <t>▲ Active
11/10/2022 -</t>
  </si>
  <si>
    <t>▲ Active
12/01/2016 -</t>
  </si>
  <si>
    <t>▲ Active
26/08/2016 -</t>
  </si>
  <si>
    <t>▲ Active
27/11/2015 -</t>
  </si>
  <si>
    <t>▲ Active
08/02/2015 -</t>
  </si>
  <si>
    <t>▲ Active
14/07/2015 -</t>
  </si>
  <si>
    <t>▲ Active
12/12/2020 -</t>
  </si>
  <si>
    <t>▲ Active
14/11/2020 -</t>
  </si>
  <si>
    <t>▲ Active
14/02/2019 -</t>
  </si>
  <si>
    <t>▲ Active
16/02/2022 -</t>
  </si>
  <si>
    <t>▲ Active
22/12/2024 -</t>
  </si>
  <si>
    <t>▲ Active
29/05/2020 -</t>
  </si>
  <si>
    <t>▲ Active
17/09/2024 -</t>
  </si>
  <si>
    <t>▲ Active
31/05/2015 -</t>
  </si>
  <si>
    <t>▲ Active
19/01/2016 -</t>
  </si>
  <si>
    <t>▲ Active
02/04/2023 -</t>
  </si>
  <si>
    <t>▲ Active
22/06/2020 -</t>
  </si>
  <si>
    <t>▲ Active
21/04/2024 -</t>
  </si>
  <si>
    <t>▲ Active
24/04/2021 -</t>
  </si>
  <si>
    <t>▲ Active
01/11/2019 -</t>
  </si>
  <si>
    <t>▲ Active
07/05/2023 -</t>
  </si>
  <si>
    <t>▲ Active
04/01/2022 -</t>
  </si>
  <si>
    <t>▲ Active
08/03/2018 -</t>
  </si>
  <si>
    <t>▲ Active
01/04/2024 -</t>
  </si>
  <si>
    <t>▲ Active
11/09/2022 -</t>
  </si>
  <si>
    <t>▲ Active
25/05/2015 -</t>
  </si>
  <si>
    <t>▲ Active
04/11/2016 -</t>
  </si>
  <si>
    <t>▲ Active
10/11/2021 -</t>
  </si>
  <si>
    <t>▲ Active
23/01/2017 -</t>
  </si>
  <si>
    <t>▲ Active
27/01/2020 -</t>
  </si>
  <si>
    <t>▲ Active
15/09/2024 -</t>
  </si>
  <si>
    <t>▲ Active
05/11/2020 -</t>
  </si>
  <si>
    <t>▲ Active
21/02/2015 -</t>
  </si>
  <si>
    <t>▲ Active
17/10/2018 -</t>
  </si>
  <si>
    <t>▲ Active
01/05/2016 -</t>
  </si>
  <si>
    <t>▲ Active
31/01/2021 -</t>
  </si>
  <si>
    <t>▲ Active
07/11/2024 -</t>
  </si>
  <si>
    <t>▲ Active
25/05/2020 -</t>
  </si>
  <si>
    <t>▲ Active
17/06/2015 -</t>
  </si>
  <si>
    <t>▲ Active
27/10/2020 -</t>
  </si>
  <si>
    <t>▲ Active
26/02/2015 -</t>
  </si>
  <si>
    <t>▲ Active
22/12/2015 -</t>
  </si>
  <si>
    <t>▲ Active
09/09/2019 -</t>
  </si>
  <si>
    <t>▲ Active
26/06/2016 -</t>
  </si>
  <si>
    <t>▲ Active
16/12/2015 -</t>
  </si>
  <si>
    <t>▲ Active
12/01/2021 -</t>
  </si>
  <si>
    <t>▲ Active
18/08/2018 -</t>
  </si>
  <si>
    <t>▲ Active
09/03/2021 -</t>
  </si>
  <si>
    <t>▲ Active
16/11/2017 -</t>
  </si>
  <si>
    <t>▲ Active
13/07/2015 -</t>
  </si>
  <si>
    <t>▲ Active
28/11/2017 -</t>
  </si>
  <si>
    <t>▲ Active
29/12/2020 -</t>
  </si>
  <si>
    <t>▲ Active
12/09/2016 -</t>
  </si>
  <si>
    <t>▲ Active
11/07/2020 -</t>
  </si>
  <si>
    <t>▲ Active
02/07/2023 -</t>
  </si>
  <si>
    <t>▲ Active
19/01/2021 -</t>
  </si>
  <si>
    <t>▲ Active
19/09/2023 -</t>
  </si>
  <si>
    <t>▲ Active
27/06/2018 -</t>
  </si>
  <si>
    <t>▲ Active
03/03/2018 -</t>
  </si>
  <si>
    <t>▲ Active
09/12/2016 -</t>
  </si>
  <si>
    <t>▲ Active
14/06/2022 -</t>
  </si>
  <si>
    <t>▲ Active
05/07/2017 -</t>
  </si>
  <si>
    <t>▲ Active
25/09/2016 -</t>
  </si>
  <si>
    <t>▲ Active
14/06/2021 -</t>
  </si>
  <si>
    <t>▲ Active
16/08/2018 -</t>
  </si>
  <si>
    <t>▲ Active
29/04/2023 -</t>
  </si>
  <si>
    <t>▲ Active
09/10/2024 -</t>
  </si>
  <si>
    <t>▲ Active
26/12/2023 -</t>
  </si>
  <si>
    <t>▲ Active
17/04/2022 -</t>
  </si>
  <si>
    <t>▲ Active
27/03/2024 -</t>
  </si>
  <si>
    <t>▲ Active
07/07/2022 -</t>
  </si>
  <si>
    <t>▲ Active
20/12/2015 -</t>
  </si>
  <si>
    <t>▲ Active
30/06/2024 -</t>
  </si>
  <si>
    <t>▲ Active
14/03/2018 -</t>
  </si>
  <si>
    <t>▲ Active
23/04/2020 -</t>
  </si>
  <si>
    <t>▲ Active
05/04/2022 -</t>
  </si>
  <si>
    <t>▲ Active
11/10/2015 -</t>
  </si>
  <si>
    <t>▲ Active
01/12/2015 -</t>
  </si>
  <si>
    <t>▲ Active
20/09/2022 -</t>
  </si>
  <si>
    <t>▲ Active
22/02/2022 -</t>
  </si>
  <si>
    <t>▲ Active
04/04/2021 -</t>
  </si>
  <si>
    <t>▲ Active
17/12/2017 -</t>
  </si>
  <si>
    <t>▲ Active
26/07/2023 -</t>
  </si>
  <si>
    <t>▲ Active
30/04/2017 -</t>
  </si>
  <si>
    <t>▲ Active
07/05/2017 -</t>
  </si>
  <si>
    <t>▲ Active
14/08/2016 -</t>
  </si>
  <si>
    <t>▲ Active
06/10/2022 -</t>
  </si>
  <si>
    <t>▲ Active
22/11/2021 -</t>
  </si>
  <si>
    <t>▲ Active
04/03/2016 -</t>
  </si>
  <si>
    <t>▲ Active
03/07/2019 -</t>
  </si>
  <si>
    <t>▲ Active
02/12/2024 -</t>
  </si>
  <si>
    <t>▲ Active
02/10/2023 -</t>
  </si>
  <si>
    <t>▲ Active
20/07/2018 -</t>
  </si>
  <si>
    <t>▲ Active
27/07/2022 -</t>
  </si>
  <si>
    <t>▲ Active
16/12/2017 -</t>
  </si>
  <si>
    <t>▲ Active
13/02/2023 -</t>
  </si>
  <si>
    <t>▲ Active
27/10/2023 -</t>
  </si>
  <si>
    <t>▲ Active
16/01/2020 -</t>
  </si>
  <si>
    <t>▲ Active
27/06/2020 -</t>
  </si>
  <si>
    <t>▲ Active
29/01/2021 -</t>
  </si>
  <si>
    <t>▲ Active
12/04/2018 -</t>
  </si>
  <si>
    <t>▲ Active
15/05/2015 -</t>
  </si>
  <si>
    <t>▲ Active
19/06/2017 -</t>
  </si>
  <si>
    <t>▲ Active
24/12/2016 -</t>
  </si>
  <si>
    <t>▲ Active
15/10/2017 -</t>
  </si>
  <si>
    <t>▲ Active
11/04/2019 -</t>
  </si>
  <si>
    <t>▲ Active
10/09/2018 -</t>
  </si>
  <si>
    <t>▲ Active
15/12/2018 -</t>
  </si>
  <si>
    <t>▲ Active
15/06/2015 -</t>
  </si>
  <si>
    <t>▲ Active
10/02/2019 -</t>
  </si>
  <si>
    <t>▲ Active
27/07/2018 -</t>
  </si>
  <si>
    <t>▲ Active
19/10/2019 -</t>
  </si>
  <si>
    <t>▲ Active
03/07/2018 -</t>
  </si>
  <si>
    <t>▲ Active
12/05/2022 -</t>
  </si>
  <si>
    <t>▲ Active
24/05/2023 -</t>
  </si>
  <si>
    <t>▲ Active
17/04/2023 -</t>
  </si>
  <si>
    <t>▲ Active
03/05/2018 -</t>
  </si>
  <si>
    <t>▲ Active
04/12/2017 -</t>
  </si>
  <si>
    <t>▲ Active
13/12/2019 -</t>
  </si>
  <si>
    <t>▲ Active
05/09/2015 -</t>
  </si>
  <si>
    <t>▲ Active
08/02/2019 -</t>
  </si>
  <si>
    <t>▲ Active
09/03/2015 -</t>
  </si>
  <si>
    <t>▲ Active
22/05/2020 -</t>
  </si>
  <si>
    <t>▲ Active
18/12/2015 -</t>
  </si>
  <si>
    <t>▲ Active
12/05/2023 -</t>
  </si>
  <si>
    <t>▲ Active
04/03/2023 -</t>
  </si>
  <si>
    <t>▲ Active
31/08/2020 -</t>
  </si>
  <si>
    <t>▲ Active
22/07/2015 -</t>
  </si>
  <si>
    <t>▲ Active
18/06/2017 -</t>
  </si>
  <si>
    <t>▲ Active
12/10/2021 -</t>
  </si>
  <si>
    <t>▲ Active
22/11/2016 -</t>
  </si>
  <si>
    <t>▲ Active
08/09/2016 -</t>
  </si>
  <si>
    <t>▲ Active
22/02/2021 -</t>
  </si>
  <si>
    <t>▲ Active
12/02/2016 -</t>
  </si>
  <si>
    <t>▲ Active
12/01/2022 -</t>
  </si>
  <si>
    <t>▲ Active
15/12/2021 -</t>
  </si>
  <si>
    <t>▲ Active
04/04/2019 -</t>
  </si>
  <si>
    <t>▲ Active
23/09/2015 -</t>
  </si>
  <si>
    <t>▲ Active
08/05/2019 -</t>
  </si>
  <si>
    <t>▲ Active
18/09/2022 -</t>
  </si>
  <si>
    <t>▲ Active
27/11/2019 -</t>
  </si>
  <si>
    <t>▲ Active
04/04/2018 -</t>
  </si>
  <si>
    <t>▲ Active
25/11/2015 -</t>
  </si>
  <si>
    <t>▲ Active
18/11/2022 -</t>
  </si>
  <si>
    <t>▲ Active
19/07/2019 -</t>
  </si>
  <si>
    <t>▲ Active
13/04/2019 -</t>
  </si>
  <si>
    <t>▲ Active
09/11/2019 -</t>
  </si>
  <si>
    <t>▲ Active
23/08/2019 -</t>
  </si>
  <si>
    <t>▲ Active
11/01/2020 -</t>
  </si>
  <si>
    <t>▲ Active
29/06/2020 -</t>
  </si>
  <si>
    <t>▲ Active
20/11/2024 -</t>
  </si>
  <si>
    <t>▲ Active
02/08/2022 -</t>
  </si>
  <si>
    <t>▲ Active
02/11/2024 -</t>
  </si>
  <si>
    <t>▲ Active
13/12/2024 -</t>
  </si>
  <si>
    <t>▲ Active
10/09/2020 -</t>
  </si>
  <si>
    <t>▲ Active
12/06/2023 -</t>
  </si>
  <si>
    <t>▲ Active
18/07/2016 -</t>
  </si>
  <si>
    <t>▲ Active
11/06/2018 -</t>
  </si>
  <si>
    <t>▲ Active
17/11/2021 -</t>
  </si>
  <si>
    <t>▲ Active
27/09/2024 -</t>
  </si>
  <si>
    <t>▲ Active
16/06/2016 -</t>
  </si>
  <si>
    <t>▲ Active
03/01/2021 -</t>
  </si>
  <si>
    <t>▲ Active
27/08/2018 -</t>
  </si>
  <si>
    <t>▲ Active
29/09/2019 -</t>
  </si>
  <si>
    <t>▲ Active
30/11/2015 -</t>
  </si>
  <si>
    <t>▲ Active
15/03/2017 -</t>
  </si>
  <si>
    <t>▲ Active
26/02/2021 -</t>
  </si>
  <si>
    <t>▲ Active
20/05/2015 -</t>
  </si>
  <si>
    <t>▲ Active
30/04/2023 -</t>
  </si>
  <si>
    <t>▲ Active
08/08/2023 -</t>
  </si>
  <si>
    <t>▲ Active
25/02/2021 -</t>
  </si>
  <si>
    <t>▲ Active
05/03/2017 -</t>
  </si>
  <si>
    <t>▲ Active
01/10/2023 -</t>
  </si>
  <si>
    <t>▲ Active
18/11/2017 -</t>
  </si>
  <si>
    <t>▲ Active
29/05/2019 -</t>
  </si>
  <si>
    <t>▲ Active
31/01/2016 -</t>
  </si>
  <si>
    <t>▲ Active
24/05/2021 -</t>
  </si>
  <si>
    <t>▲ Active
28/12/2024 -</t>
  </si>
  <si>
    <t>▲ Active
07/03/2022 -</t>
  </si>
  <si>
    <t>▲ Active
26/12/2016 -</t>
  </si>
  <si>
    <t>▲ Active
14/08/2024 -</t>
  </si>
  <si>
    <t>▲ Active
10/09/2017 -</t>
  </si>
  <si>
    <t>▲ Active
01/06/2022 -</t>
  </si>
  <si>
    <t>▲ Active
12/06/2020 -</t>
  </si>
  <si>
    <t>▲ Active
15/11/2016 -</t>
  </si>
  <si>
    <t>▲ Active
01/07/2024 -</t>
  </si>
  <si>
    <t>▲ Active
10/10/2020 -</t>
  </si>
  <si>
    <t>▲ Active
10/12/2021 -</t>
  </si>
  <si>
    <t>▲ Active
09/03/2018 -</t>
  </si>
  <si>
    <t>▲ Active
18/02/2024 -</t>
  </si>
  <si>
    <t>▲ Active
21/05/2016 -</t>
  </si>
  <si>
    <t>▲ Active
10/11/2019 -</t>
  </si>
  <si>
    <t>▲ Active
10/02/2023 -</t>
  </si>
  <si>
    <t>▲ Active
04/12/2021 -</t>
  </si>
  <si>
    <t>▲ Active
05/06/2018 -</t>
  </si>
  <si>
    <t>▲ Active
07/06/2021 -</t>
  </si>
  <si>
    <t>▲ Active
28/11/2018 -</t>
  </si>
  <si>
    <t>▲ Active
18/02/2018 -</t>
  </si>
  <si>
    <t>▲ Active
20/08/2022 -</t>
  </si>
  <si>
    <t>▲ Active
02/08/2018 -</t>
  </si>
  <si>
    <t>▲ Active
28/07/2015 -</t>
  </si>
  <si>
    <t>▲ Active
14/01/2023 -</t>
  </si>
  <si>
    <t>▲ Active
07/09/2024 -</t>
  </si>
  <si>
    <t>▲ Active
28/06/2022 -</t>
  </si>
  <si>
    <t>▲ Active
25/12/2024 -</t>
  </si>
  <si>
    <t>▲ Active
14/05/2022 -</t>
  </si>
  <si>
    <t>▲ Active
09/07/2016 -</t>
  </si>
  <si>
    <t>▲ Active
10/09/2021 -</t>
  </si>
  <si>
    <t>▲ Active
23/10/2015 -</t>
  </si>
  <si>
    <t>▲ Active
14/01/2020 -</t>
  </si>
  <si>
    <t>▲ Active
02/04/2015 -</t>
  </si>
  <si>
    <t>▲ Active
17/09/2023 -</t>
  </si>
  <si>
    <t>▲ Active
04/11/2024 -</t>
  </si>
  <si>
    <t>▲ Active
01/04/2021 -</t>
  </si>
  <si>
    <t>▲ Active
12/03/2017 -</t>
  </si>
  <si>
    <t>▲ Active
08/07/2022 -</t>
  </si>
  <si>
    <t>▲ Active
22/06/2021 -</t>
  </si>
  <si>
    <t>▲ Active
31/01/2018 -</t>
  </si>
  <si>
    <t>▲ Active
22/10/2015 -</t>
  </si>
  <si>
    <t>▲ Active
03/11/2021 -</t>
  </si>
  <si>
    <t>▲ Active
03/08/2021 -</t>
  </si>
  <si>
    <t>▲ Active
19/03/2020 -</t>
  </si>
  <si>
    <t>▲ Active
13/06/2019 -</t>
  </si>
  <si>
    <t>▲ Active
31/08/2022 -</t>
  </si>
  <si>
    <t>▲ Active
28/08/2016 -</t>
  </si>
  <si>
    <t>▲ Active
01/12/2020 -</t>
  </si>
  <si>
    <t>▲ Active
25/01/2024 -</t>
  </si>
  <si>
    <t>▲ Active
08/03/2019 -</t>
  </si>
  <si>
    <t>▲ Active
23/02/2021 -</t>
  </si>
  <si>
    <t>▲ Active
13/06/2022 -</t>
  </si>
  <si>
    <t>▲ Active
22/06/2022 -</t>
  </si>
  <si>
    <t>▲ Active
20/11/2020 -</t>
  </si>
  <si>
    <t>▲ Active
18/08/2023 -</t>
  </si>
  <si>
    <t>▲ Active
06/08/2022 -</t>
  </si>
  <si>
    <t>▲ Active
18/08/2019 -</t>
  </si>
  <si>
    <t>▲ Active
16/12/2024 -</t>
  </si>
  <si>
    <t>▲ Active
25/07/2019 -</t>
  </si>
  <si>
    <t>▲ Active
06/02/2021 -</t>
  </si>
  <si>
    <t>▲ Active
09/09/2016 -</t>
  </si>
  <si>
    <t>▲ Active
01/12/2016 -</t>
  </si>
  <si>
    <t>▲ Active
15/05/2022 -</t>
  </si>
  <si>
    <t>▲ Active
24/11/2019 -</t>
  </si>
  <si>
    <t>▲ Active
20/01/2015 -</t>
  </si>
  <si>
    <t>▲ Active
28/06/2016 -</t>
  </si>
  <si>
    <t>▲ Active
24/05/2022 -</t>
  </si>
  <si>
    <t>▲ Active
20/10/2017 -</t>
  </si>
  <si>
    <t>▲ Active
23/12/2015 -</t>
  </si>
  <si>
    <t>▲ Active
21/04/2021 -</t>
  </si>
  <si>
    <t>▲ Active
30/10/2015 -</t>
  </si>
  <si>
    <t>▲ Active
31/05/2022 -</t>
  </si>
  <si>
    <t>▲ Active
16/04/2020 -</t>
  </si>
  <si>
    <t>▲ Active
12/03/2024 -</t>
  </si>
  <si>
    <t>▲ Active
26/11/2015 -</t>
  </si>
  <si>
    <t>▲ Active
20/07/2019 -</t>
  </si>
  <si>
    <t>▲ Active
28/10/2023 -</t>
  </si>
  <si>
    <t>▲ Active
26/03/2018 -</t>
  </si>
  <si>
    <t>▲ Active
13/07/2022 -</t>
  </si>
  <si>
    <t>▲ Active
15/07/2016 -</t>
  </si>
  <si>
    <t>▲ Active
10/10/2021 -</t>
  </si>
  <si>
    <t>▲ Active
05/04/2017 -</t>
  </si>
  <si>
    <t>▲ Active
05/12/2020 -</t>
  </si>
  <si>
    <t>▲ Active
29/11/2022 -</t>
  </si>
  <si>
    <t>▲ Active
29/03/2023 -</t>
  </si>
  <si>
    <t>▲ Active
24/02/2018 -</t>
  </si>
  <si>
    <t>▲ Active
19/08/2017 -</t>
  </si>
  <si>
    <t>▲ Active
08/04/2021 -</t>
  </si>
  <si>
    <t>▲ Active
12/02/2020 -</t>
  </si>
  <si>
    <t>▲ Active
28/10/2018 -</t>
  </si>
  <si>
    <t>▲ Active
27/10/2022 -</t>
  </si>
  <si>
    <t>▲ Active
07/10/2015 -</t>
  </si>
  <si>
    <t>▲ Active
25/12/2021 -</t>
  </si>
  <si>
    <t>▲ Active
04/09/2022 -</t>
  </si>
  <si>
    <t>▲ Active
21/09/2021 -</t>
  </si>
  <si>
    <t>▲ Active
10/04/2024 -</t>
  </si>
  <si>
    <t>▲ Active
07/09/2019 -</t>
  </si>
  <si>
    <t>▲ Active
27/05/2018 -</t>
  </si>
  <si>
    <t>▲ Active
28/08/2015 -</t>
  </si>
  <si>
    <t>▲ Active
28/03/2018 -</t>
  </si>
  <si>
    <t>▲ Active
04/02/2018 -</t>
  </si>
  <si>
    <t>▲ Active
13/03/2017 -</t>
  </si>
  <si>
    <t>▲ Active
16/12/2016 -</t>
  </si>
  <si>
    <t>▲ Active
10/03/2015 -</t>
  </si>
  <si>
    <t>▲ Active
23/03/2021 -</t>
  </si>
  <si>
    <t>▲ Active
04/09/2024 -</t>
  </si>
  <si>
    <t>▲ Active
09/06/2016 -</t>
  </si>
  <si>
    <t>▲ Active
05/01/2015 -</t>
  </si>
  <si>
    <t>▲ Active
05/09/2018 -</t>
  </si>
  <si>
    <t>▲ Active
23/03/2018 -</t>
  </si>
  <si>
    <t>▲ Active
24/01/2024 -</t>
  </si>
  <si>
    <t>▲ Active
17/03/2020 -</t>
  </si>
  <si>
    <t>▲ Active
20/09/2018 -</t>
  </si>
  <si>
    <t>▲ Active
23/08/2018 -</t>
  </si>
  <si>
    <t>▲ Active
16/06/2020 -</t>
  </si>
  <si>
    <t>▲ Active
24/06/2021 -</t>
  </si>
  <si>
    <t>▲ Active
10/12/2019 -</t>
  </si>
  <si>
    <t>▲ Active
24/08/2021 -</t>
  </si>
  <si>
    <t>▲ Active
07/04/2015 -</t>
  </si>
  <si>
    <t>▲ Active
08/02/2024 -</t>
  </si>
  <si>
    <t>▲ Active
27/09/2019 -</t>
  </si>
  <si>
    <t>▲ Active
16/09/2019 -</t>
  </si>
  <si>
    <t>▲ Active
07/06/2018 -</t>
  </si>
  <si>
    <t>▲ Active
27/12/2017 -</t>
  </si>
  <si>
    <t>▲ Active
31/07/2022 -</t>
  </si>
  <si>
    <t>▲ Active
10/09/2022 -</t>
  </si>
  <si>
    <t>▲ Active
13/08/2016 -</t>
  </si>
  <si>
    <t>▲ Active
14/08/2022 -</t>
  </si>
  <si>
    <t>▲ Active
23/08/2016 -</t>
  </si>
  <si>
    <t>▲ Active
19/08/2016 -</t>
  </si>
  <si>
    <t>▲ Active
28/11/2020 -</t>
  </si>
  <si>
    <t>▲ Active
02/01/2020 -</t>
  </si>
  <si>
    <t>▲ Active
02/09/2020 -</t>
  </si>
  <si>
    <t>▲ Active
10/11/2020 -</t>
  </si>
  <si>
    <t>▲ Active
22/08/2020 -</t>
  </si>
  <si>
    <t>▲ Active
19/09/2020 -</t>
  </si>
  <si>
    <t>▲ Active
03/07/2020 -</t>
  </si>
  <si>
    <t>▲ Active
28/11/2022 -</t>
  </si>
  <si>
    <t>▲ Active
15/06/2022 -</t>
  </si>
  <si>
    <t>▲ Active
04/09/2017 -</t>
  </si>
  <si>
    <t>▲ Active
07/09/2017 -</t>
  </si>
  <si>
    <t>▲ Active
15/04/2020 -</t>
  </si>
  <si>
    <t>▲ Active
17/09/2021 -</t>
  </si>
  <si>
    <t>▲ Active
02/10/2016 -</t>
  </si>
  <si>
    <t>▲ Active
03/09/2020 -</t>
  </si>
  <si>
    <t>▲ Active
18/03/2017 -</t>
  </si>
  <si>
    <t>▲ Active
10/09/2019 -</t>
  </si>
  <si>
    <t>▲ Active
21/06/2021 -</t>
  </si>
  <si>
    <t>▲ Active
27/10/2024 -</t>
  </si>
  <si>
    <t>▲ Active
15/07/2024 -</t>
  </si>
  <si>
    <t>▲ Active
28/12/2018 -</t>
  </si>
  <si>
    <t>▲ Active
16/09/2024 -</t>
  </si>
  <si>
    <t>▲ Active
27/05/2022 -</t>
  </si>
  <si>
    <t>▲ Active
30/08/2017 -</t>
  </si>
  <si>
    <t>▲ Active
25/09/2019 -</t>
  </si>
  <si>
    <t>▲ Active
08/05/2018 -</t>
  </si>
  <si>
    <t>▲ Active
15/05/2021 -</t>
  </si>
  <si>
    <t>▲ Active
05/03/2024 -</t>
  </si>
  <si>
    <t>▲ Active
24/07/2015 -</t>
  </si>
  <si>
    <t>▲ Active
26/01/2024 -</t>
  </si>
  <si>
    <t>▲ Active
06/03/2015 -</t>
  </si>
  <si>
    <t>▲ Active
29/01/2022 -</t>
  </si>
  <si>
    <t>▲ Active
08/05/2020 -</t>
  </si>
  <si>
    <t>▲ Active
22/09/2017 -</t>
  </si>
  <si>
    <t>▲ Active
13/01/2015 -</t>
  </si>
  <si>
    <t>▲ Active
04/01/2021 -</t>
  </si>
  <si>
    <t>▲ Active
11/05/2015 -</t>
  </si>
  <si>
    <t>▲ Active
03/04/2016 -</t>
  </si>
  <si>
    <t>▲ Active
20/02/2023 -</t>
  </si>
  <si>
    <t>▲ Active
09/02/2018 -</t>
  </si>
  <si>
    <t>▲ Active
20/07/2017 -</t>
  </si>
  <si>
    <t>▲ Active
01/12/2018 -</t>
  </si>
  <si>
    <t>▲ Active
29/04/2022 -</t>
  </si>
  <si>
    <t>▲ Active
28/04/2019 -</t>
  </si>
  <si>
    <t>▲ Active
04/07/2016 -</t>
  </si>
  <si>
    <t>▲ Active
21/04/2020 -</t>
  </si>
  <si>
    <t>▲ Active
06/02/2018 -</t>
  </si>
  <si>
    <t>▲ Active
07/09/2021 -</t>
  </si>
  <si>
    <t>▲ Active
21/10/2020 -</t>
  </si>
  <si>
    <t>▲ Active
05/02/2019 -</t>
  </si>
  <si>
    <t>▲ Active
13/05/2018 -</t>
  </si>
  <si>
    <t>▲ Active
09/04/2022 -</t>
  </si>
  <si>
    <t>▲ Active
01/04/2015 -</t>
  </si>
  <si>
    <t>▲ Active
03/09/2024 -</t>
  </si>
  <si>
    <t>▲ Active
05/06/2022 -</t>
  </si>
  <si>
    <t>▲ Active
27/01/2024 -</t>
  </si>
  <si>
    <t>▲ Active
15/04/2021 -</t>
  </si>
  <si>
    <t>▲ Active
17/05/2022 -</t>
  </si>
  <si>
    <t>▲ Active
31/03/2021 -</t>
  </si>
  <si>
    <t>▲ Active
13/03/2015 -</t>
  </si>
  <si>
    <t>▲ Active
08/01/2020 -</t>
  </si>
  <si>
    <t>▲ Active
11/09/2021 -</t>
  </si>
  <si>
    <t>▲ Active
12/06/2018 -</t>
  </si>
  <si>
    <t>▲ Active
22/04/2020 -</t>
  </si>
  <si>
    <t>▲ Active
25/04/2023 -</t>
  </si>
  <si>
    <t>▲ Active
26/07/2020 -</t>
  </si>
  <si>
    <t>▲ Active
20/12/2021 -</t>
  </si>
  <si>
    <t>▲ Active
26/01/2015 -</t>
  </si>
  <si>
    <t>▲ Active
01/11/2020 -</t>
  </si>
  <si>
    <t>▲ Active
11/09/2015 -</t>
  </si>
  <si>
    <t>▲ Active
19/10/2017 -</t>
  </si>
  <si>
    <t>▲ Active
23/07/2024 -</t>
  </si>
  <si>
    <t>▲ Active
24/04/2024 -</t>
  </si>
  <si>
    <t>▲ Active
23/07/2018 -</t>
  </si>
  <si>
    <t>▲ Active
04/01/2016 -</t>
  </si>
  <si>
    <t>▲ Active
14/01/2024 -</t>
  </si>
  <si>
    <t>▲ Active
24/03/2019 -</t>
  </si>
  <si>
    <t>▲ Active
21/03/2024 -</t>
  </si>
  <si>
    <t>▲ Active
03/03/2023 -</t>
  </si>
  <si>
    <t>▲ Active
20/09/2023 -</t>
  </si>
  <si>
    <t>▲ Active
09/06/2022 -</t>
  </si>
  <si>
    <t>▲ Active
10/02/2015 -</t>
  </si>
  <si>
    <t>▲ Active
09/11/2024 -</t>
  </si>
  <si>
    <t>▲ Active
22/12/2019 -</t>
  </si>
  <si>
    <t>▲ Active
01/05/2015 -</t>
  </si>
  <si>
    <t>▲ Active
20/09/2016 -</t>
  </si>
  <si>
    <t>▲ Active
01/04/2020 -</t>
  </si>
  <si>
    <t>▲ Active
11/02/2024 -</t>
  </si>
  <si>
    <t>▲ Active
23/01/2023 -</t>
  </si>
  <si>
    <t>▲ Active
15/02/2015 -</t>
  </si>
  <si>
    <t>▲ Active
17/02/2020 -</t>
  </si>
  <si>
    <t>▲ Active
02/12/2023 -</t>
  </si>
  <si>
    <t>▲ Active
28/02/2021 -</t>
  </si>
  <si>
    <t>▲ Active
21/10/2024 -</t>
  </si>
  <si>
    <t>▲ Active
24/11/2016 -</t>
  </si>
  <si>
    <t>▲ Active
14/08/2018 -</t>
  </si>
  <si>
    <t>▲ Active
01/01/2023 -</t>
  </si>
  <si>
    <t>▲ Active
08/04/2024 -</t>
  </si>
  <si>
    <t>▲ Active
16/11/2022 -</t>
  </si>
  <si>
    <t>▲ Active
18/05/2019 -</t>
  </si>
  <si>
    <t>▲ Active
17/04/2021 -</t>
  </si>
  <si>
    <t>▲ Active
06/12/2022 -</t>
  </si>
  <si>
    <t>▲ Active
24/02/2019 -</t>
  </si>
  <si>
    <t>▲ Active
20/05/2021 -</t>
  </si>
  <si>
    <t>▲ Active
03/12/2024 -</t>
  </si>
  <si>
    <t>▲ Active
12/08/2016 -</t>
  </si>
  <si>
    <t>▲ Active
27/02/2024 -</t>
  </si>
  <si>
    <t>▲ Active
29/11/2019 -</t>
  </si>
  <si>
    <t>▲ Active
30/11/2020 -</t>
  </si>
  <si>
    <t>▲ Active
06/12/2021 -</t>
  </si>
  <si>
    <t>▲ Active
02/05/2021 -</t>
  </si>
  <si>
    <t>▲ Active
29/10/2017 -</t>
  </si>
  <si>
    <t>▲ Active
12/04/2017 -</t>
  </si>
  <si>
    <t>▲ Active
14/05/2015 -</t>
  </si>
  <si>
    <t>▲ Active
11/02/2019 -</t>
  </si>
  <si>
    <t>▲ Active
14/04/2023 -</t>
  </si>
  <si>
    <t>▲ Active
12/11/2018 -</t>
  </si>
  <si>
    <t>▲ Active
07/08/2022 -</t>
  </si>
  <si>
    <t>▲ Active
03/09/2018 -</t>
  </si>
  <si>
    <t>▲ Active
22/07/2021 -</t>
  </si>
  <si>
    <t>▲ Active
25/10/2020 -</t>
  </si>
  <si>
    <t>▲ Active
12/05/2016 -</t>
  </si>
  <si>
    <t>▲ Active
03/09/2019 -</t>
  </si>
  <si>
    <t>▲ Active
11/12/2015 -</t>
  </si>
  <si>
    <t>▲ Active
12/06/2019 -</t>
  </si>
  <si>
    <t>▲ Active
09/07/2022 -</t>
  </si>
  <si>
    <t>▲ Active
12/10/2023 -</t>
  </si>
  <si>
    <t>▲ Active
24/07/2018 -</t>
  </si>
  <si>
    <t>▲ Active
02/03/2019 -</t>
  </si>
  <si>
    <t>▲ Active
20/02/2020 -</t>
  </si>
  <si>
    <t>▲ Active
15/09/2018 -</t>
  </si>
  <si>
    <t>▲ Active
08/03/2024 -</t>
  </si>
  <si>
    <t>▲ Active
24/02/2015 -</t>
  </si>
  <si>
    <t>▲ Active
11/08/2021 -</t>
  </si>
  <si>
    <t>▲ Active
13/07/2016 -</t>
  </si>
  <si>
    <t>▲ Active
16/02/2016 -</t>
  </si>
  <si>
    <t>▲ Active
10/02/2022 -</t>
  </si>
  <si>
    <t>▲ Active
18/10/2021 -</t>
  </si>
  <si>
    <t>▲ Active
15/02/2024 -</t>
  </si>
  <si>
    <t>▲ Active
19/03/2015 -</t>
  </si>
  <si>
    <t>▲ Active
25/09/2015 -</t>
  </si>
  <si>
    <t>▲ Active
07/03/2015 -</t>
  </si>
  <si>
    <t>▲ Active
06/10/2018 -</t>
  </si>
  <si>
    <t>▲ Active
26/06/2020 -</t>
  </si>
  <si>
    <t>▲ Active
08/11/2018 -</t>
  </si>
  <si>
    <t>▲ Active
29/02/2020 -</t>
  </si>
  <si>
    <t>▲ Active
08/10/2024 -</t>
  </si>
  <si>
    <t>▲ Active
27/09/2018 -</t>
  </si>
  <si>
    <t>▲ Active
08/09/2021 -</t>
  </si>
  <si>
    <t>▲ Active
01/09/2023 -</t>
  </si>
  <si>
    <t>▲ Active
23/06/2024 -</t>
  </si>
  <si>
    <t>▲ Active
09/09/2022 -</t>
  </si>
  <si>
    <t>▲ Active
20/10/2023 -</t>
  </si>
  <si>
    <t>▲ Active
18/01/2022 -</t>
  </si>
  <si>
    <t>▲ Active
14/07/2019 -</t>
  </si>
  <si>
    <t>▲ Active
29/09/2024 -</t>
  </si>
  <si>
    <t>▲ Active
30/03/2021 -</t>
  </si>
  <si>
    <t>▲ Active
08/11/2017 -</t>
  </si>
  <si>
    <t>▲ Active
16/05/2016 -</t>
  </si>
  <si>
    <t>▲ Active
29/03/2022 -</t>
  </si>
  <si>
    <t>▲ Active
15/07/2015 -</t>
  </si>
  <si>
    <t>▲ Active
16/10/2015 -</t>
  </si>
  <si>
    <t>▲ Active
03/11/2018 -</t>
  </si>
  <si>
    <t>▲ Active
07/04/2016 -</t>
  </si>
  <si>
    <t>▲ Active
20/12/2024 -</t>
  </si>
  <si>
    <t>▲ Active
16/05/2020 -</t>
  </si>
  <si>
    <t>▲ Active
06/10/2021 -</t>
  </si>
  <si>
    <t>▲ Active
12/04/2021 -</t>
  </si>
  <si>
    <t>▲ Active
07/09/2023 -</t>
  </si>
  <si>
    <t>▲ Active
26/07/2019 -</t>
  </si>
  <si>
    <t>▲ Active
05/12/2016 -</t>
  </si>
  <si>
    <t>▲ Active
10/12/2018 -</t>
  </si>
  <si>
    <t>▲ Active
18/09/2019 -</t>
  </si>
  <si>
    <t>▲ Active
21/02/2023 -</t>
  </si>
  <si>
    <t>▲ Active
09/05/2020 -</t>
  </si>
  <si>
    <t>▲ Active
30/01/2018 -</t>
  </si>
  <si>
    <t>▲ Active
15/02/2021 -</t>
  </si>
  <si>
    <t>▲ Active
19/02/2020 -</t>
  </si>
  <si>
    <t>▲ Active
23/10/2024 -</t>
  </si>
  <si>
    <t>▲ Active
21/07/2015 -</t>
  </si>
  <si>
    <t>▲ Active
07/04/2021 -</t>
  </si>
  <si>
    <t>▲ Active
20/06/2024 -</t>
  </si>
  <si>
    <t>▲ Active
17/10/2024 -</t>
  </si>
  <si>
    <t>▲ Active
15/06/2021 -</t>
  </si>
  <si>
    <t>▲ Active
25/07/2015 -</t>
  </si>
  <si>
    <t>▲ Active
05/09/2024 -</t>
  </si>
  <si>
    <t>▲ Active
02/07/2020 -</t>
  </si>
  <si>
    <t>▲ Active
12/03/2015 -</t>
  </si>
  <si>
    <t>▲ Active
20/06/2015 -</t>
  </si>
  <si>
    <t>▲ Active
22/03/2019 -</t>
  </si>
  <si>
    <t>▲ Active
13/09/2018 -</t>
  </si>
  <si>
    <t>▲ Active
26/08/2024 -</t>
  </si>
  <si>
    <t>▲ Active
29/03/2021 -</t>
  </si>
  <si>
    <t>▲ Active
25/04/2022 -</t>
  </si>
  <si>
    <t>▲ Active
30/05/2021 -</t>
  </si>
  <si>
    <t>▲ Active
06/01/2016 -</t>
  </si>
  <si>
    <t>▲ Active
25/05/2024 -</t>
  </si>
  <si>
    <t>▲ Active
30/01/2021 -</t>
  </si>
  <si>
    <t>▲ Active
06/10/2015 -</t>
  </si>
  <si>
    <t>▲ Active
24/06/2020 -</t>
  </si>
  <si>
    <t>▲ Active
13/05/2019 -</t>
  </si>
  <si>
    <t>▲ Active
04/11/2017 -</t>
  </si>
  <si>
    <t>▲ Active
21/12/2021 -</t>
  </si>
  <si>
    <t>▲ Active
13/11/2024 -</t>
  </si>
  <si>
    <t>▲ Active
19/11/2018 -</t>
  </si>
  <si>
    <t>▲ Active
25/12/2018 -</t>
  </si>
  <si>
    <t>▲ Active
05/05/2020 -</t>
  </si>
  <si>
    <t>▲ Active
10/07/2019 -</t>
  </si>
  <si>
    <t>▲ Active
04/01/2017 -</t>
  </si>
  <si>
    <t>▲ Active
17/12/2024 -</t>
  </si>
  <si>
    <t>▲ Active
25/04/2020 -</t>
  </si>
  <si>
    <t>▲ Active
04/08/2016 -</t>
  </si>
  <si>
    <t>▲ Active
06/08/2018 -</t>
  </si>
  <si>
    <t>▲ Active
20/12/2016 -</t>
  </si>
  <si>
    <t>▲ Active
15/08/2024 -</t>
  </si>
  <si>
    <t>▲ Active
13/09/2019 -</t>
  </si>
  <si>
    <t>▲ Active
03/05/2015 -</t>
  </si>
  <si>
    <t>▲ Active
21/06/2018 -</t>
  </si>
  <si>
    <t>▲ Active
05/04/2016 -</t>
  </si>
  <si>
    <t>▲ Active
17/12/2018 -</t>
  </si>
  <si>
    <t>▲ Active
18/04/2024 -</t>
  </si>
  <si>
    <t>▲ Active
03/10/2020 -</t>
  </si>
  <si>
    <t>▲ Active
07/04/2022 -</t>
  </si>
  <si>
    <t>▲ Active
28/06/2021 -</t>
  </si>
  <si>
    <t>▲ Active
04/05/2022 -</t>
  </si>
  <si>
    <t>▲ Active
31/03/2022 -</t>
  </si>
  <si>
    <t>▲ Active
21/03/2021 -</t>
  </si>
  <si>
    <t>▲ Active
23/02/2019 -</t>
  </si>
  <si>
    <t>▲ Active
09/01/2015 -</t>
  </si>
  <si>
    <t>▲ Active
29/06/2016 -</t>
  </si>
  <si>
    <t>▲ Active
30/07/2015 -</t>
  </si>
  <si>
    <t>▲ Active
17/05/2016 -</t>
  </si>
  <si>
    <t>▲ Active
06/04/2024 -</t>
  </si>
  <si>
    <t>▲ Active
28/09/2016 -</t>
  </si>
  <si>
    <t>▲ Active
25/06/2021 -</t>
  </si>
  <si>
    <t>▲ Active
15/08/2018 -</t>
  </si>
  <si>
    <t>▲ Active
08/07/2021 -</t>
  </si>
  <si>
    <t>▲ Active
17/03/2017 -</t>
  </si>
  <si>
    <t>▲ Active
25/09/2023 -</t>
  </si>
  <si>
    <t>▲ Active
03/11/2020 -</t>
  </si>
  <si>
    <t>▲ Active
19/04/2019 -</t>
  </si>
  <si>
    <t>▲ Active
23/06/2017 -</t>
  </si>
  <si>
    <t>▲ Active
09/05/2016 -</t>
  </si>
  <si>
    <t>▲ Active
17/05/2024 -</t>
  </si>
  <si>
    <t>▲ Active
19/07/2022 -</t>
  </si>
  <si>
    <t>▲ Active
13/06/2021 -</t>
  </si>
  <si>
    <t>▲ Active
20/04/2021 -</t>
  </si>
  <si>
    <t>▲ Active
10/01/2018 -</t>
  </si>
  <si>
    <t>▲ Active
31/07/2016 -</t>
  </si>
  <si>
    <t>▲ Active
06/06/2016 -</t>
  </si>
  <si>
    <t>▲ Active
28/08/2024 -</t>
  </si>
  <si>
    <t>▲ Active
07/01/2020 -</t>
  </si>
  <si>
    <t>▲ Active
26/06/2018 -</t>
  </si>
  <si>
    <t>▲ Active
28/02/2019 -</t>
  </si>
  <si>
    <t>▲ Active
15/05/2024 -</t>
  </si>
  <si>
    <t>▲ Active
09/02/2021 -</t>
  </si>
  <si>
    <t>▲ Active
11/01/2015 -</t>
  </si>
  <si>
    <t>▲ Active
03/05/2019 -</t>
  </si>
  <si>
    <t>▲ Active
12/04/2019 -</t>
  </si>
  <si>
    <t>▲ Active
25/03/2017 -</t>
  </si>
  <si>
    <t>▲ Active
04/06/2016 -</t>
  </si>
  <si>
    <t>▲ Active
28/02/2020 -</t>
  </si>
  <si>
    <t>▲ Active
16/07/2022 -</t>
  </si>
  <si>
    <t>▲ Active
30/03/2016 -</t>
  </si>
  <si>
    <t>▲ Active
14/12/2020 -</t>
  </si>
  <si>
    <t>▲ Active
19/06/2020 -</t>
  </si>
  <si>
    <t>▲ Active
18/07/2023 -</t>
  </si>
  <si>
    <t>▲ Active
12/05/2019 -</t>
  </si>
  <si>
    <t>▲ Active
10/05/2021 -</t>
  </si>
  <si>
    <t>▲ Active
24/07/2021 -</t>
  </si>
  <si>
    <t>▲ Active
06/05/2016 -</t>
  </si>
  <si>
    <t>▲ Active
24/06/2015 -</t>
  </si>
  <si>
    <t>▲ Active
02/03/2021 -</t>
  </si>
  <si>
    <t>▲ Active
18/10/2022 -</t>
  </si>
  <si>
    <t>▲ Active
14/10/2020 -</t>
  </si>
  <si>
    <t>▲ Active
15/12/2024 -</t>
  </si>
  <si>
    <t>▲ Active
17/02/2017 -</t>
  </si>
  <si>
    <t>▲ Active
11/10/2024 -</t>
  </si>
  <si>
    <t>▲ Active
24/01/2018 -</t>
  </si>
  <si>
    <t>▲ Active
28/06/2020 -</t>
  </si>
  <si>
    <t>▲ Active
18/12/2024 -</t>
  </si>
  <si>
    <t>▲ Active
17/09/2018 -</t>
  </si>
  <si>
    <t>▲ Active
09/01/2024 -</t>
  </si>
  <si>
    <t>▲ Active
01/05/2021 -</t>
  </si>
  <si>
    <t>▲ Active
15/10/2020 -</t>
  </si>
  <si>
    <t>▲ Active
22/11/2023 -</t>
  </si>
  <si>
    <t>▲ Active
26/10/2015 -</t>
  </si>
  <si>
    <t>▲ Active
18/06/2016 -</t>
  </si>
  <si>
    <t>▲ Active
24/07/2019 -</t>
  </si>
  <si>
    <t>▲ Active
07/02/2021 -</t>
  </si>
  <si>
    <t>▲ Active
13/10/2019 -</t>
  </si>
  <si>
    <t>▲ Active
23/06/2019 -</t>
  </si>
  <si>
    <t>▲ Active
27/12/2023 -</t>
  </si>
  <si>
    <t>▲ Active
07/09/2022 -</t>
  </si>
  <si>
    <t>▲ Active
25/12/2020 -</t>
  </si>
  <si>
    <t>▲ Active
24/03/2021 -</t>
  </si>
  <si>
    <t>▲ Active
29/02/2016 -</t>
  </si>
  <si>
    <t>▲ Active
20/10/2015 -</t>
  </si>
  <si>
    <t>▲ Active
25/07/2016 -</t>
  </si>
  <si>
    <t>▲ Active
16/03/2021 -</t>
  </si>
  <si>
    <t>▲ Active
26/02/2022 -</t>
  </si>
  <si>
    <t>▲ Active
04/04/2023 -</t>
  </si>
  <si>
    <t>▲ Active
07/11/2023 -</t>
  </si>
  <si>
    <t>▲ Active
26/12/2021 -</t>
  </si>
  <si>
    <t>▲ Active
02/10/2024 -</t>
  </si>
  <si>
    <t>▲ Active
26/03/2015 -</t>
  </si>
  <si>
    <t>▲ Active
05/12/2021 -</t>
  </si>
  <si>
    <t>▲ Active
29/08/2024 -</t>
  </si>
  <si>
    <t>▲ Active
03/02/2016 -</t>
  </si>
  <si>
    <t>▲ Active
25/02/2024 -</t>
  </si>
  <si>
    <t>▲ Active
31/10/2021 -</t>
  </si>
  <si>
    <t>▲ Active
28/03/2024 -</t>
  </si>
  <si>
    <t>▲ Active
26/08/2021 -</t>
  </si>
  <si>
    <t>▲ Active
13/04/2017 -</t>
  </si>
  <si>
    <t>▲ Active
26/11/2023 -</t>
  </si>
  <si>
    <t>▲ Active
21/08/2018 -</t>
  </si>
  <si>
    <t>▲ Active
01/10/2020 -</t>
  </si>
  <si>
    <t>▲ Active
19/11/2020 -</t>
  </si>
  <si>
    <t>▲ Active
20/09/2020 -</t>
  </si>
  <si>
    <t>▲ Active
17/01/2018 -</t>
  </si>
  <si>
    <t>▲ Active
18/05/2024 -</t>
  </si>
  <si>
    <t>▲ Active
19/05/2015 -</t>
  </si>
  <si>
    <t>▲ Active
26/04/2022 -</t>
  </si>
  <si>
    <t>▲ Active
26/05/2022 -</t>
  </si>
  <si>
    <t>▲ Active
29/08/2022 -</t>
  </si>
  <si>
    <t>▲ Active
19/12/2015 -</t>
  </si>
  <si>
    <t>▲ Active
14/02/2022 -</t>
  </si>
  <si>
    <t>▲ Active
20/06/2020 -</t>
  </si>
  <si>
    <t>▲ Active
13/11/2020 -</t>
  </si>
  <si>
    <t>▲ Active
03/04/2015 -</t>
  </si>
  <si>
    <t>▲ Active
14/08/2015 -</t>
  </si>
  <si>
    <t>▲ Active
30/11/2016 -</t>
  </si>
  <si>
    <t>▲ Active
30/09/2023 -</t>
  </si>
  <si>
    <t>▲ Active
14/10/2018 -</t>
  </si>
  <si>
    <t>▲ Active
28/05/2015 -</t>
  </si>
  <si>
    <t>▲ Active
16/07/2023 -</t>
  </si>
  <si>
    <t>▲ Active
13/06/2015 -</t>
  </si>
  <si>
    <t>▲ Active
17/12/2020 -</t>
  </si>
  <si>
    <t>▲ Active
17/09/2020 -</t>
  </si>
  <si>
    <t>▲ Active
10/03/2022 -</t>
  </si>
  <si>
    <t>▲ Active
28/10/2021 -</t>
  </si>
  <si>
    <t>▲ Active
08/10/2022 -</t>
  </si>
  <si>
    <t>▲ Active
13/10/2021 -</t>
  </si>
  <si>
    <t>▲ Active
18/05/2018 -</t>
  </si>
  <si>
    <t>▲ Active
02/03/2020 -</t>
  </si>
  <si>
    <t>▲ Active
31/01/2023 -</t>
  </si>
  <si>
    <t>▲ Active
02/10/2022 -</t>
  </si>
  <si>
    <t>▲ Active
12/09/2018 -</t>
  </si>
  <si>
    <t>▲ Active
05/07/2018 -</t>
  </si>
  <si>
    <t>▲ Active
18/04/2018 -</t>
  </si>
  <si>
    <t>▲ Active
10/05/2016 -</t>
  </si>
  <si>
    <t>▲ Active
03/07/2024 -</t>
  </si>
  <si>
    <t>▲ Active
30/11/2021 -</t>
  </si>
  <si>
    <t>▲ Active
03/08/2024 -</t>
  </si>
  <si>
    <t>▲ Active
06/06/2024 -</t>
  </si>
  <si>
    <t>▲ Active
08/10/2015 -</t>
  </si>
  <si>
    <t>▲ Active
22/05/2018 -</t>
  </si>
  <si>
    <t>▲ Active
02/08/2020 -</t>
  </si>
  <si>
    <t>▲ Active
27/03/2022 -</t>
  </si>
  <si>
    <t>▲ Active
08/11/2021 -</t>
  </si>
  <si>
    <t>▲ Active
12/10/2017 -</t>
  </si>
  <si>
    <t>▲ Active
11/08/2016 -</t>
  </si>
  <si>
    <t>▲ Active
15/10/2016 -</t>
  </si>
  <si>
    <t>▲ Active
22/04/2024 -</t>
  </si>
  <si>
    <t>▲ Active
11/10/2017 -</t>
  </si>
  <si>
    <t>▲ Active
06/11/2024 -</t>
  </si>
  <si>
    <t>▲ Active
05/11/2018 -</t>
  </si>
  <si>
    <t>%Active</t>
  </si>
  <si>
    <t>%Total Employees</t>
  </si>
  <si>
    <t>EMPLOYEES PERFORMANCE</t>
  </si>
  <si>
    <t>PERFORMANCE RATING</t>
  </si>
  <si>
    <t>EDUCATIONAL LEVEL</t>
  </si>
  <si>
    <t>Attrition</t>
  </si>
  <si>
    <t>DEPARTMENT</t>
  </si>
  <si>
    <t>PERFORMANCE</t>
  </si>
  <si>
    <t>Education</t>
  </si>
  <si>
    <t>ATTRITION RATES</t>
  </si>
  <si>
    <t>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</si>
</sst>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_(&quot;$&quot;* \(#,##0.00\);_(&quot;$&quot;* &quot;-&quot;??_);_(@_)"/>
    <numFmt numFmtId="164" formatCode="&quot;$&quot;#,##0.00"/>
  </numFmts>
  <fonts count="12" x14ac:knownFonts="1">
    <font>
      <sz val="11"/>
      <color theme="1"/>
      <name val="Calibri"/>
      <family val="2"/>
      <scheme val="minor"/>
    </font>
    <font>
      <sz val="11"/>
      <color theme="1"/>
      <name val="Calibri"/>
      <family val="2"/>
      <scheme val="minor"/>
    </font>
    <font>
      <sz val="11"/>
      <color theme="1"/>
      <name val="Arial"/>
      <family val="2"/>
    </font>
    <font>
      <sz val="11"/>
      <color theme="7"/>
      <name val="Arial"/>
      <family val="2"/>
    </font>
    <font>
      <b/>
      <sz val="14"/>
      <color theme="7"/>
      <name val="Arial"/>
      <family val="2"/>
    </font>
    <font>
      <sz val="10"/>
      <color theme="9"/>
      <name val="Adobe Garamond Pro"/>
      <family val="1"/>
    </font>
    <font>
      <b/>
      <sz val="12"/>
      <color theme="0"/>
      <name val="Adobe Garamond Pro Bold"/>
      <family val="1"/>
    </font>
    <font>
      <sz val="11"/>
      <name val="Calibri"/>
      <family val="2"/>
      <scheme val="minor"/>
    </font>
    <font>
      <sz val="20"/>
      <name val="Calibri"/>
      <family val="2"/>
      <scheme val="minor"/>
    </font>
    <font>
      <sz val="24"/>
      <name val="Calibri"/>
      <family val="2"/>
      <scheme val="minor"/>
    </font>
    <font>
      <sz val="22"/>
      <name val="Calibri"/>
      <family val="2"/>
      <scheme val="minor"/>
    </font>
    <font>
      <sz val="36"/>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9"/>
        <bgColor indexed="64"/>
      </patternFill>
    </fill>
    <fill>
      <patternFill patternType="solid">
        <fgColor theme="3"/>
        <bgColor indexed="64"/>
      </patternFill>
    </fill>
    <fill>
      <patternFill patternType="solid">
        <fgColor theme="3" tint="-4.9989318521683403E-2"/>
        <bgColor indexed="64"/>
      </patternFill>
    </fill>
  </fills>
  <borders count="76">
    <border>
      <left/>
      <right/>
      <top/>
      <bottom/>
      <diagonal/>
    </border>
    <border>
      <left/>
      <right/>
      <top/>
      <bottom style="hair">
        <color theme="2" tint="-0.499984740745262"/>
      </bottom>
      <diagonal/>
    </border>
    <border>
      <left/>
      <right/>
      <top style="hair">
        <color theme="2" tint="-0.499984740745262"/>
      </top>
      <bottom style="hair">
        <color theme="2" tint="-0.499984740745262"/>
      </bottom>
      <diagonal/>
    </border>
    <border>
      <left/>
      <right/>
      <top style="hair">
        <color theme="2" tint="-0.499984740745262"/>
      </top>
      <bottom/>
      <diagonal/>
    </border>
    <border>
      <left/>
      <right style="hair">
        <color theme="2" tint="-0.499984740745262"/>
      </right>
      <top/>
      <bottom style="hair">
        <color theme="2" tint="-0.499984740745262"/>
      </bottom>
      <diagonal/>
    </border>
    <border>
      <left/>
      <right style="hair">
        <color theme="2" tint="-0.499984740745262"/>
      </right>
      <top style="hair">
        <color theme="2" tint="-0.499984740745262"/>
      </top>
      <bottom style="hair">
        <color theme="2" tint="-0.499984740745262"/>
      </bottom>
      <diagonal/>
    </border>
    <border>
      <left/>
      <right style="hair">
        <color theme="2" tint="-0.499984740745262"/>
      </right>
      <top style="hair">
        <color theme="2" tint="-0.499984740745262"/>
      </top>
      <bottom/>
      <diagonal/>
    </border>
    <border>
      <left/>
      <right/>
      <top/>
      <bottom style="medium">
        <color theme="2" tint="-0.249977111117893"/>
      </bottom>
      <diagonal/>
    </border>
    <border>
      <left/>
      <right style="hair">
        <color theme="2" tint="-0.499984740745262"/>
      </right>
      <top/>
      <bottom style="medium">
        <color theme="2" tint="-0.249977111117893"/>
      </bottom>
      <diagonal/>
    </border>
    <border>
      <left/>
      <right/>
      <top style="medium">
        <color theme="2" tint="-0.249977111117893"/>
      </top>
      <bottom style="medium">
        <color theme="2" tint="-0.249977111117893"/>
      </bottom>
      <diagonal/>
    </border>
    <border>
      <left style="medium">
        <color theme="2" tint="-0.249977111117893"/>
      </left>
      <right/>
      <top style="medium">
        <color theme="2" tint="-0.249977111117893"/>
      </top>
      <bottom style="medium">
        <color theme="2" tint="-0.249977111117893"/>
      </bottom>
      <diagonal/>
    </border>
    <border>
      <left style="medium">
        <color theme="2" tint="-0.249977111117893"/>
      </left>
      <right style="hair">
        <color theme="2" tint="-0.499984740745262"/>
      </right>
      <top/>
      <bottom style="hair">
        <color theme="2" tint="-0.499984740745262"/>
      </bottom>
      <diagonal/>
    </border>
    <border>
      <left style="medium">
        <color theme="2" tint="-0.249977111117893"/>
      </left>
      <right style="hair">
        <color theme="2" tint="-0.499984740745262"/>
      </right>
      <top style="hair">
        <color theme="2" tint="-0.499984740745262"/>
      </top>
      <bottom style="hair">
        <color theme="2" tint="-0.499984740745262"/>
      </bottom>
      <diagonal/>
    </border>
    <border>
      <left style="medium">
        <color theme="2" tint="-0.249977111117893"/>
      </left>
      <right style="hair">
        <color theme="2" tint="-0.499984740745262"/>
      </right>
      <top style="hair">
        <color theme="2" tint="-0.499984740745262"/>
      </top>
      <bottom/>
      <diagonal/>
    </border>
    <border>
      <left style="medium">
        <color theme="2" tint="-0.249977111117893"/>
      </left>
      <right style="hair">
        <color theme="2" tint="-0.499984740745262"/>
      </right>
      <top/>
      <bottom style="medium">
        <color theme="2" tint="-0.249977111117893"/>
      </bottom>
      <diagonal/>
    </border>
    <border>
      <left/>
      <right style="medium">
        <color theme="2" tint="-0.249977111117893"/>
      </right>
      <top style="medium">
        <color theme="2" tint="-0.249977111117893"/>
      </top>
      <bottom style="medium">
        <color theme="2" tint="-0.249977111117893"/>
      </bottom>
      <diagonal/>
    </border>
    <border>
      <left/>
      <right style="medium">
        <color theme="2" tint="-0.249977111117893"/>
      </right>
      <top style="hair">
        <color theme="2" tint="-0.499984740745262"/>
      </top>
      <bottom style="hair">
        <color theme="2" tint="-0.499984740745262"/>
      </bottom>
      <diagonal/>
    </border>
    <border>
      <left style="hair">
        <color theme="2" tint="-0.499984740745262"/>
      </left>
      <right/>
      <top style="medium">
        <color theme="2" tint="-0.249977111117893"/>
      </top>
      <bottom style="hair">
        <color theme="2" tint="-0.499984740745262"/>
      </bottom>
      <diagonal/>
    </border>
    <border>
      <left/>
      <right style="medium">
        <color theme="2" tint="-0.249977111117893"/>
      </right>
      <top style="medium">
        <color theme="2" tint="-0.249977111117893"/>
      </top>
      <bottom style="hair">
        <color theme="2" tint="-0.499984740745262"/>
      </bottom>
      <diagonal/>
    </border>
    <border>
      <left style="hair">
        <color theme="2" tint="-0.499984740745262"/>
      </left>
      <right/>
      <top style="hair">
        <color theme="2" tint="-0.499984740745262"/>
      </top>
      <bottom style="hair">
        <color theme="2" tint="-0.499984740745262"/>
      </bottom>
      <diagonal/>
    </border>
    <border>
      <left style="hair">
        <color theme="2" tint="-0.499984740745262"/>
      </left>
      <right/>
      <top style="hair">
        <color theme="2" tint="-0.499984740745262"/>
      </top>
      <bottom style="medium">
        <color theme="2" tint="-0.249977111117893"/>
      </bottom>
      <diagonal/>
    </border>
    <border>
      <left/>
      <right style="medium">
        <color theme="2" tint="-0.249977111117893"/>
      </right>
      <top style="hair">
        <color theme="2" tint="-0.499984740745262"/>
      </top>
      <bottom style="medium">
        <color theme="2" tint="-0.24997711111789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7"/>
      </left>
      <right style="medium">
        <color theme="7"/>
      </right>
      <top style="medium">
        <color theme="7"/>
      </top>
      <bottom style="medium">
        <color theme="7"/>
      </bottom>
      <diagonal/>
    </border>
    <border>
      <left style="medium">
        <color theme="7"/>
      </left>
      <right/>
      <top style="medium">
        <color theme="7"/>
      </top>
      <bottom/>
      <diagonal/>
    </border>
    <border>
      <left/>
      <right/>
      <top style="medium">
        <color theme="7"/>
      </top>
      <bottom/>
      <diagonal/>
    </border>
    <border>
      <left/>
      <right style="medium">
        <color theme="7"/>
      </right>
      <top style="medium">
        <color theme="7"/>
      </top>
      <bottom/>
      <diagonal/>
    </border>
    <border>
      <left style="medium">
        <color theme="7"/>
      </left>
      <right/>
      <top/>
      <bottom/>
      <diagonal/>
    </border>
    <border>
      <left/>
      <right style="medium">
        <color theme="7"/>
      </right>
      <top/>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5"/>
      </left>
      <right style="medium">
        <color theme="5"/>
      </right>
      <top style="medium">
        <color theme="5"/>
      </top>
      <bottom style="medium">
        <color theme="5"/>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7"/>
      </left>
      <right style="medium">
        <color theme="7"/>
      </right>
      <top style="medium">
        <color theme="7"/>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medium">
        <color theme="7"/>
      </left>
      <right/>
      <top style="medium">
        <color theme="7"/>
      </top>
      <bottom style="medium">
        <color theme="7"/>
      </bottom>
      <diagonal/>
    </border>
    <border>
      <left/>
      <right style="medium">
        <color theme="7"/>
      </right>
      <top style="medium">
        <color theme="7"/>
      </top>
      <bottom style="medium">
        <color theme="7"/>
      </bottom>
      <diagonal/>
    </border>
    <border>
      <left style="medium">
        <color theme="5"/>
      </left>
      <right style="medium">
        <color theme="5"/>
      </right>
      <top style="medium">
        <color theme="5"/>
      </top>
      <bottom/>
      <diagonal/>
    </border>
    <border>
      <left style="medium">
        <color theme="5"/>
      </left>
      <right style="medium">
        <color theme="5"/>
      </right>
      <top/>
      <bottom/>
      <diagonal/>
    </border>
    <border>
      <left style="medium">
        <color theme="5"/>
      </left>
      <right style="medium">
        <color theme="5"/>
      </right>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diagonal/>
    </border>
    <border>
      <left/>
      <right style="medium">
        <color theme="8"/>
      </right>
      <top/>
      <bottom/>
      <diagonal/>
    </border>
    <border>
      <left style="medium">
        <color theme="8"/>
      </left>
      <right/>
      <top style="medium">
        <color indexed="64"/>
      </top>
      <bottom/>
      <diagonal/>
    </border>
    <border>
      <left style="medium">
        <color theme="8"/>
      </left>
      <right style="medium">
        <color indexed="64"/>
      </right>
      <top style="medium">
        <color indexed="64"/>
      </top>
      <bottom style="medium">
        <color indexed="64"/>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186">
    <xf numFmtId="0" fontId="0" fillId="0" borderId="0" xfId="0"/>
    <xf numFmtId="0" fontId="0" fillId="5" borderId="0" xfId="0" applyFill="1"/>
    <xf numFmtId="0" fontId="0" fillId="5" borderId="0" xfId="0" applyFill="1" applyAlignment="1">
      <alignment wrapText="1"/>
    </xf>
    <xf numFmtId="0" fontId="2" fillId="5" borderId="0" xfId="0" applyFont="1" applyFill="1" applyAlignment="1">
      <alignment wrapText="1"/>
    </xf>
    <xf numFmtId="0" fontId="4" fillId="5" borderId="0" xfId="0" applyFont="1" applyFill="1" applyAlignment="1">
      <alignment wrapText="1"/>
    </xf>
    <xf numFmtId="0" fontId="3" fillId="5" borderId="0" xfId="0" applyFont="1" applyFill="1" applyAlignment="1">
      <alignment wrapText="1"/>
    </xf>
    <xf numFmtId="0" fontId="5" fillId="5" borderId="11" xfId="0" applyFont="1" applyFill="1" applyBorder="1" applyAlignment="1">
      <alignment horizontal="left" vertical="center" wrapText="1" indent="2"/>
    </xf>
    <xf numFmtId="0" fontId="5" fillId="5" borderId="1" xfId="0" applyFont="1" applyFill="1" applyBorder="1" applyAlignment="1">
      <alignment vertical="center" wrapText="1"/>
    </xf>
    <xf numFmtId="0" fontId="5" fillId="5" borderId="4" xfId="0" applyFont="1" applyFill="1" applyBorder="1" applyAlignment="1">
      <alignment vertical="center" wrapText="1"/>
    </xf>
    <xf numFmtId="164" fontId="5" fillId="5" borderId="4" xfId="2" applyNumberFormat="1" applyFont="1" applyFill="1" applyBorder="1" applyAlignment="1">
      <alignment vertical="center" wrapText="1"/>
    </xf>
    <xf numFmtId="0" fontId="5" fillId="5" borderId="12" xfId="0" applyFont="1" applyFill="1" applyBorder="1" applyAlignment="1">
      <alignment horizontal="left" vertical="center" wrapText="1" indent="2"/>
    </xf>
    <xf numFmtId="0" fontId="5" fillId="5" borderId="2" xfId="0" applyFont="1" applyFill="1" applyBorder="1" applyAlignment="1">
      <alignment vertical="center" wrapText="1"/>
    </xf>
    <xf numFmtId="0" fontId="5" fillId="5" borderId="5" xfId="0" applyFont="1" applyFill="1" applyBorder="1" applyAlignment="1">
      <alignment vertical="center" wrapText="1"/>
    </xf>
    <xf numFmtId="164" fontId="5" fillId="5" borderId="5" xfId="2" applyNumberFormat="1" applyFont="1" applyFill="1" applyBorder="1" applyAlignment="1">
      <alignment vertical="center" wrapText="1"/>
    </xf>
    <xf numFmtId="0" fontId="5" fillId="5" borderId="13" xfId="0" applyFont="1" applyFill="1" applyBorder="1" applyAlignment="1">
      <alignment horizontal="left" vertical="center" wrapText="1" indent="2"/>
    </xf>
    <xf numFmtId="0" fontId="5" fillId="5" borderId="3" xfId="0" applyFont="1" applyFill="1" applyBorder="1" applyAlignment="1">
      <alignment vertical="center" wrapText="1"/>
    </xf>
    <xf numFmtId="0" fontId="5" fillId="5" borderId="6" xfId="0" applyFont="1" applyFill="1" applyBorder="1" applyAlignment="1">
      <alignment vertical="center" wrapText="1"/>
    </xf>
    <xf numFmtId="164" fontId="5" fillId="5" borderId="6" xfId="2" applyNumberFormat="1" applyFont="1" applyFill="1" applyBorder="1" applyAlignment="1">
      <alignment vertical="center" wrapText="1"/>
    </xf>
    <xf numFmtId="0" fontId="5" fillId="5" borderId="14" xfId="0" applyFont="1" applyFill="1" applyBorder="1" applyAlignment="1">
      <alignment horizontal="left" vertical="center" wrapText="1" indent="2"/>
    </xf>
    <xf numFmtId="0" fontId="5" fillId="5" borderId="7" xfId="0" applyFont="1" applyFill="1" applyBorder="1" applyAlignment="1">
      <alignment vertical="center" wrapText="1"/>
    </xf>
    <xf numFmtId="0" fontId="5" fillId="5" borderId="8" xfId="0" applyFont="1" applyFill="1" applyBorder="1" applyAlignment="1">
      <alignment vertical="center" wrapText="1"/>
    </xf>
    <xf numFmtId="164" fontId="5" fillId="5" borderId="8" xfId="2" applyNumberFormat="1" applyFont="1" applyFill="1" applyBorder="1" applyAlignment="1">
      <alignment vertical="center" wrapText="1"/>
    </xf>
    <xf numFmtId="0" fontId="7" fillId="0" borderId="0" xfId="0" applyFont="1"/>
    <xf numFmtId="0" fontId="7" fillId="3" borderId="0" xfId="0" applyFont="1" applyFill="1"/>
    <xf numFmtId="0" fontId="7" fillId="0" borderId="0" xfId="0" applyFont="1" applyAlignment="1">
      <alignment vertical="center"/>
    </xf>
    <xf numFmtId="0" fontId="7" fillId="0" borderId="0" xfId="0" applyFont="1" applyAlignment="1">
      <alignment vertical="center" wrapText="1"/>
    </xf>
    <xf numFmtId="0" fontId="7" fillId="0" borderId="0" xfId="0" pivotButton="1" applyFont="1"/>
    <xf numFmtId="3" fontId="7" fillId="0" borderId="0" xfId="0" applyNumberFormat="1" applyFont="1"/>
    <xf numFmtId="0" fontId="7" fillId="0" borderId="0" xfId="0" applyFont="1" applyAlignment="1">
      <alignment wrapText="1"/>
    </xf>
    <xf numFmtId="0" fontId="0" fillId="2" borderId="0" xfId="0" applyFill="1"/>
    <xf numFmtId="0" fontId="11" fillId="0" borderId="22" xfId="0" applyFont="1" applyBorder="1"/>
    <xf numFmtId="0" fontId="7" fillId="0" borderId="23" xfId="0" applyFont="1" applyBorder="1"/>
    <xf numFmtId="0" fontId="7" fillId="0" borderId="24" xfId="0" applyFont="1" applyBorder="1"/>
    <xf numFmtId="0" fontId="7" fillId="0" borderId="0" xfId="0" applyFont="1" applyBorder="1"/>
    <xf numFmtId="0" fontId="7" fillId="2" borderId="0" xfId="0" applyFont="1" applyFill="1" applyBorder="1"/>
    <xf numFmtId="0" fontId="7" fillId="0" borderId="26" xfId="0" applyFont="1" applyBorder="1"/>
    <xf numFmtId="0" fontId="7" fillId="0" borderId="25" xfId="0" applyFont="1" applyBorder="1"/>
    <xf numFmtId="3" fontId="7" fillId="0" borderId="0" xfId="0" applyNumberFormat="1" applyFont="1" applyBorder="1"/>
    <xf numFmtId="0" fontId="9" fillId="0" borderId="25" xfId="0" applyFont="1" applyBorder="1"/>
    <xf numFmtId="1" fontId="7" fillId="0" borderId="0" xfId="0" applyNumberFormat="1" applyFont="1" applyBorder="1"/>
    <xf numFmtId="0" fontId="7" fillId="0" borderId="28" xfId="0" applyFont="1" applyBorder="1"/>
    <xf numFmtId="0" fontId="7" fillId="0" borderId="29" xfId="0" applyFont="1" applyBorder="1"/>
    <xf numFmtId="0" fontId="9" fillId="6" borderId="0" xfId="0" applyFont="1" applyFill="1" applyBorder="1"/>
    <xf numFmtId="0" fontId="7" fillId="6" borderId="0" xfId="0" applyFont="1" applyFill="1" applyBorder="1"/>
    <xf numFmtId="0" fontId="9" fillId="0" borderId="0" xfId="0" applyFont="1" applyBorder="1"/>
    <xf numFmtId="3" fontId="7" fillId="0" borderId="25" xfId="0" applyNumberFormat="1" applyFont="1" applyBorder="1"/>
    <xf numFmtId="0" fontId="10" fillId="0" borderId="0" xfId="0" applyFont="1" applyBorder="1"/>
    <xf numFmtId="3" fontId="7" fillId="0" borderId="26" xfId="0" applyNumberFormat="1" applyFont="1" applyBorder="1"/>
    <xf numFmtId="3" fontId="7" fillId="0" borderId="27" xfId="0" applyNumberFormat="1" applyFont="1" applyBorder="1"/>
    <xf numFmtId="0" fontId="9" fillId="0" borderId="22" xfId="0" applyFont="1" applyBorder="1"/>
    <xf numFmtId="3" fontId="7" fillId="0" borderId="23" xfId="0" applyNumberFormat="1" applyFont="1" applyBorder="1"/>
    <xf numFmtId="3" fontId="7" fillId="0" borderId="28" xfId="0" applyNumberFormat="1" applyFont="1" applyBorder="1"/>
    <xf numFmtId="0" fontId="11" fillId="0" borderId="31" xfId="0" applyFont="1" applyBorder="1"/>
    <xf numFmtId="0" fontId="7" fillId="0" borderId="32" xfId="0" applyFont="1" applyBorder="1"/>
    <xf numFmtId="0" fontId="7" fillId="0" borderId="33" xfId="0" applyFont="1" applyBorder="1"/>
    <xf numFmtId="0" fontId="7" fillId="0" borderId="35" xfId="0" applyFont="1" applyBorder="1"/>
    <xf numFmtId="0" fontId="7" fillId="0" borderId="34" xfId="0" applyFont="1" applyBorder="1"/>
    <xf numFmtId="0" fontId="9" fillId="0" borderId="34" xfId="0" applyFont="1" applyBorder="1"/>
    <xf numFmtId="0" fontId="7" fillId="0" borderId="36" xfId="0" applyFont="1" applyBorder="1"/>
    <xf numFmtId="1" fontId="7" fillId="0" borderId="37" xfId="0" applyNumberFormat="1" applyFont="1" applyBorder="1"/>
    <xf numFmtId="0" fontId="7" fillId="0" borderId="37" xfId="0" applyFont="1" applyBorder="1"/>
    <xf numFmtId="0" fontId="7" fillId="0" borderId="38" xfId="0" applyFont="1" applyBorder="1"/>
    <xf numFmtId="0" fontId="11" fillId="0" borderId="40" xfId="0" applyFont="1" applyBorder="1"/>
    <xf numFmtId="0" fontId="7" fillId="0" borderId="41" xfId="0" applyFont="1" applyBorder="1"/>
    <xf numFmtId="0" fontId="7" fillId="0" borderId="42" xfId="0" applyFont="1" applyBorder="1"/>
    <xf numFmtId="0" fontId="9" fillId="0" borderId="43" xfId="0" applyFont="1" applyBorder="1"/>
    <xf numFmtId="0" fontId="7" fillId="6" borderId="44" xfId="0" applyFont="1" applyFill="1" applyBorder="1"/>
    <xf numFmtId="0" fontId="7" fillId="0" borderId="43" xfId="0" applyFont="1" applyBorder="1"/>
    <xf numFmtId="3" fontId="7" fillId="6" borderId="44" xfId="0" applyNumberFormat="1" applyFont="1" applyFill="1" applyBorder="1"/>
    <xf numFmtId="3" fontId="7" fillId="0" borderId="43" xfId="0" applyNumberFormat="1" applyFont="1" applyBorder="1"/>
    <xf numFmtId="0" fontId="7" fillId="0" borderId="44" xfId="0" applyFont="1" applyBorder="1"/>
    <xf numFmtId="0" fontId="8" fillId="0" borderId="43" xfId="0" applyFont="1" applyBorder="1"/>
    <xf numFmtId="0" fontId="7" fillId="2" borderId="44" xfId="0" applyFont="1" applyFill="1" applyBorder="1"/>
    <xf numFmtId="0" fontId="10" fillId="0" borderId="43" xfId="0" applyFont="1" applyBorder="1"/>
    <xf numFmtId="0" fontId="7" fillId="0" borderId="45" xfId="0" applyFont="1" applyBorder="1"/>
    <xf numFmtId="0" fontId="7" fillId="0" borderId="46" xfId="0" applyFont="1" applyBorder="1"/>
    <xf numFmtId="0" fontId="7" fillId="0" borderId="47" xfId="0" applyFont="1" applyBorder="1"/>
    <xf numFmtId="0" fontId="7" fillId="0" borderId="35" xfId="0" applyNumberFormat="1" applyFont="1" applyBorder="1"/>
    <xf numFmtId="0" fontId="7" fillId="0" borderId="38" xfId="0" applyNumberFormat="1" applyFont="1" applyBorder="1"/>
    <xf numFmtId="0" fontId="7" fillId="0" borderId="31" xfId="0" applyNumberFormat="1" applyFont="1" applyBorder="1"/>
    <xf numFmtId="0" fontId="7" fillId="0" borderId="33" xfId="0" applyNumberFormat="1" applyFont="1" applyBorder="1"/>
    <xf numFmtId="0" fontId="7" fillId="0" borderId="34" xfId="0" applyNumberFormat="1" applyFont="1" applyBorder="1"/>
    <xf numFmtId="0" fontId="7" fillId="0" borderId="36" xfId="0" applyNumberFormat="1" applyFont="1" applyBorder="1"/>
    <xf numFmtId="0" fontId="7" fillId="0" borderId="30" xfId="0" pivotButton="1" applyFont="1" applyBorder="1"/>
    <xf numFmtId="0" fontId="7" fillId="0" borderId="30"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3" fontId="7" fillId="0" borderId="53" xfId="0" applyNumberFormat="1" applyFont="1" applyBorder="1"/>
    <xf numFmtId="3" fontId="7" fillId="0" borderId="54" xfId="0" applyNumberFormat="1" applyFont="1" applyBorder="1"/>
    <xf numFmtId="3" fontId="7" fillId="0" borderId="55" xfId="0" applyNumberFormat="1" applyFont="1" applyBorder="1"/>
    <xf numFmtId="0" fontId="7" fillId="0" borderId="39" xfId="0" pivotButton="1" applyFont="1" applyBorder="1"/>
    <xf numFmtId="0" fontId="7" fillId="0" borderId="39" xfId="0" applyFont="1" applyBorder="1"/>
    <xf numFmtId="0" fontId="7" fillId="0" borderId="53" xfId="0" applyFont="1" applyBorder="1"/>
    <xf numFmtId="0" fontId="7" fillId="0" borderId="54" xfId="0" applyFont="1" applyBorder="1"/>
    <xf numFmtId="0" fontId="7" fillId="0" borderId="55" xfId="0" applyFont="1" applyBorder="1"/>
    <xf numFmtId="3" fontId="7" fillId="0" borderId="44" xfId="0" applyNumberFormat="1" applyFont="1" applyBorder="1"/>
    <xf numFmtId="3" fontId="7" fillId="0" borderId="46" xfId="0" applyNumberFormat="1" applyFont="1" applyBorder="1"/>
    <xf numFmtId="3" fontId="7" fillId="0" borderId="47" xfId="0" applyNumberFormat="1" applyFont="1" applyBorder="1"/>
    <xf numFmtId="3" fontId="7" fillId="0" borderId="40" xfId="0" applyNumberFormat="1" applyFont="1" applyBorder="1"/>
    <xf numFmtId="3" fontId="7" fillId="0" borderId="41" xfId="0" applyNumberFormat="1" applyFont="1" applyBorder="1"/>
    <xf numFmtId="3" fontId="7" fillId="0" borderId="42" xfId="0" applyNumberFormat="1" applyFont="1" applyBorder="1"/>
    <xf numFmtId="3" fontId="7" fillId="0" borderId="45" xfId="0" applyNumberFormat="1" applyFont="1" applyBorder="1"/>
    <xf numFmtId="0" fontId="7" fillId="0" borderId="56" xfId="0" applyFont="1" applyBorder="1"/>
    <xf numFmtId="0" fontId="7" fillId="0" borderId="57" xfId="0" applyFont="1" applyBorder="1"/>
    <xf numFmtId="0" fontId="7" fillId="0" borderId="58" xfId="0" applyFont="1" applyBorder="1"/>
    <xf numFmtId="0" fontId="7" fillId="2" borderId="58" xfId="0" applyFont="1" applyFill="1" applyBorder="1"/>
    <xf numFmtId="0" fontId="6" fillId="4" borderId="10" xfId="0" applyFont="1" applyFill="1" applyBorder="1" applyAlignment="1">
      <alignment horizontal="center" vertical="center" wrapText="1"/>
    </xf>
    <xf numFmtId="0" fontId="7" fillId="0" borderId="31" xfId="0" pivotButton="1" applyFont="1" applyBorder="1"/>
    <xf numFmtId="10" fontId="7" fillId="0" borderId="0" xfId="0" applyNumberFormat="1" applyFont="1" applyBorder="1"/>
    <xf numFmtId="9" fontId="7" fillId="0" borderId="0" xfId="1" applyNumberFormat="1" applyFont="1" applyBorder="1"/>
    <xf numFmtId="9" fontId="7" fillId="0" borderId="0" xfId="1" applyFont="1"/>
    <xf numFmtId="0" fontId="7" fillId="0" borderId="59" xfId="0" pivotButton="1" applyFont="1" applyBorder="1"/>
    <xf numFmtId="0" fontId="7" fillId="0" borderId="59" xfId="0" applyFont="1" applyBorder="1"/>
    <xf numFmtId="0" fontId="7" fillId="0" borderId="60" xfId="0" applyFont="1" applyBorder="1"/>
    <xf numFmtId="0" fontId="7" fillId="0" borderId="61" xfId="0" applyFont="1" applyBorder="1"/>
    <xf numFmtId="0" fontId="7" fillId="0" borderId="62" xfId="0" applyFont="1" applyBorder="1"/>
    <xf numFmtId="0" fontId="7" fillId="0" borderId="63" xfId="0" applyFont="1" applyBorder="1"/>
    <xf numFmtId="0" fontId="7" fillId="0" borderId="64" xfId="0" applyFont="1" applyBorder="1"/>
    <xf numFmtId="3" fontId="7" fillId="0" borderId="29" xfId="0" applyNumberFormat="1" applyFont="1" applyBorder="1"/>
    <xf numFmtId="3" fontId="7" fillId="0" borderId="60" xfId="0" applyNumberFormat="1" applyFont="1" applyBorder="1"/>
    <xf numFmtId="3" fontId="7" fillId="0" borderId="61" xfId="0" applyNumberFormat="1" applyFont="1" applyBorder="1"/>
    <xf numFmtId="3" fontId="7" fillId="0" borderId="62" xfId="0" applyNumberFormat="1" applyFont="1" applyBorder="1"/>
    <xf numFmtId="3" fontId="7" fillId="0" borderId="22" xfId="0" applyNumberFormat="1" applyFont="1" applyBorder="1"/>
    <xf numFmtId="3" fontId="7" fillId="0" borderId="24" xfId="0" applyNumberFormat="1" applyFont="1" applyBorder="1"/>
    <xf numFmtId="0" fontId="7" fillId="0" borderId="65" xfId="0" applyFont="1" applyBorder="1"/>
    <xf numFmtId="3" fontId="7" fillId="0" borderId="59" xfId="0" applyNumberFormat="1" applyFont="1" applyBorder="1"/>
    <xf numFmtId="3" fontId="7" fillId="6" borderId="47" xfId="0" applyNumberFormat="1" applyFont="1" applyFill="1" applyBorder="1"/>
    <xf numFmtId="3" fontId="7" fillId="6" borderId="40" xfId="0" applyNumberFormat="1" applyFont="1" applyFill="1" applyBorder="1"/>
    <xf numFmtId="3" fontId="7" fillId="6" borderId="42" xfId="0" applyNumberFormat="1" applyFont="1" applyFill="1" applyBorder="1"/>
    <xf numFmtId="3" fontId="7" fillId="6" borderId="43" xfId="0" applyNumberFormat="1" applyFont="1" applyFill="1" applyBorder="1"/>
    <xf numFmtId="3" fontId="7" fillId="6" borderId="45" xfId="0" applyNumberFormat="1" applyFont="1" applyFill="1" applyBorder="1"/>
    <xf numFmtId="0" fontId="7" fillId="6" borderId="39" xfId="0" applyFont="1" applyFill="1" applyBorder="1"/>
    <xf numFmtId="0" fontId="7" fillId="6" borderId="53" xfId="0" applyFont="1" applyFill="1" applyBorder="1"/>
    <xf numFmtId="0" fontId="7" fillId="6" borderId="54" xfId="0" applyFont="1" applyFill="1" applyBorder="1"/>
    <xf numFmtId="0" fontId="7" fillId="6" borderId="55" xfId="0" applyFont="1" applyFill="1" applyBorder="1"/>
    <xf numFmtId="0" fontId="7" fillId="6" borderId="56" xfId="0" applyFont="1" applyFill="1" applyBorder="1"/>
    <xf numFmtId="0" fontId="7" fillId="6" borderId="58" xfId="0" applyFont="1" applyFill="1" applyBorder="1"/>
    <xf numFmtId="3" fontId="7" fillId="0" borderId="56" xfId="0" applyNumberFormat="1" applyFont="1" applyBorder="1"/>
    <xf numFmtId="3" fontId="7" fillId="0" borderId="58" xfId="0" applyNumberFormat="1" applyFont="1" applyBorder="1"/>
    <xf numFmtId="9" fontId="7" fillId="0" borderId="0" xfId="1" applyFont="1" applyBorder="1"/>
    <xf numFmtId="0" fontId="7" fillId="0" borderId="40" xfId="0" applyNumberFormat="1" applyFont="1" applyBorder="1"/>
    <xf numFmtId="0" fontId="7" fillId="0" borderId="41" xfId="0" applyNumberFormat="1" applyFont="1" applyBorder="1"/>
    <xf numFmtId="0" fontId="7" fillId="2" borderId="42" xfId="0" applyNumberFormat="1" applyFont="1" applyFill="1" applyBorder="1"/>
    <xf numFmtId="0" fontId="7" fillId="0" borderId="43" xfId="0" applyNumberFormat="1" applyFont="1" applyBorder="1"/>
    <xf numFmtId="0" fontId="7" fillId="0" borderId="0" xfId="0" applyNumberFormat="1" applyFont="1" applyBorder="1"/>
    <xf numFmtId="0" fontId="7" fillId="2" borderId="44" xfId="0" applyNumberFormat="1" applyFont="1" applyFill="1" applyBorder="1"/>
    <xf numFmtId="0" fontId="7" fillId="0" borderId="45" xfId="0" applyNumberFormat="1" applyFont="1" applyBorder="1"/>
    <xf numFmtId="0" fontId="7" fillId="0" borderId="46" xfId="0" applyNumberFormat="1" applyFont="1" applyBorder="1"/>
    <xf numFmtId="0" fontId="7" fillId="2" borderId="47" xfId="0" applyNumberFormat="1" applyFont="1" applyFill="1" applyBorder="1"/>
    <xf numFmtId="0" fontId="7" fillId="0" borderId="22" xfId="0" pivotButton="1" applyFont="1" applyBorder="1"/>
    <xf numFmtId="0" fontId="7" fillId="0" borderId="0" xfId="0" applyFont="1" applyFill="1" applyBorder="1"/>
    <xf numFmtId="0" fontId="11" fillId="0" borderId="66" xfId="0" applyFont="1" applyBorder="1"/>
    <xf numFmtId="0" fontId="7" fillId="0" borderId="67" xfId="0" applyFont="1" applyBorder="1"/>
    <xf numFmtId="0" fontId="7" fillId="0" borderId="68" xfId="0" applyFont="1" applyBorder="1"/>
    <xf numFmtId="0" fontId="9" fillId="0" borderId="69" xfId="0" applyFont="1" applyBorder="1"/>
    <xf numFmtId="0" fontId="7" fillId="0" borderId="70" xfId="0" applyFont="1" applyBorder="1"/>
    <xf numFmtId="0" fontId="7" fillId="0" borderId="71" xfId="0" pivotButton="1" applyFont="1" applyBorder="1"/>
    <xf numFmtId="0" fontId="7" fillId="0" borderId="69"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22" xfId="0" applyFont="1" applyBorder="1"/>
    <xf numFmtId="0" fontId="7" fillId="0" borderId="27" xfId="0" applyFont="1" applyBorder="1"/>
    <xf numFmtId="0" fontId="7" fillId="0" borderId="0" xfId="0" applyFont="1" applyFill="1"/>
    <xf numFmtId="0" fontId="7" fillId="0" borderId="23" xfId="0" applyFont="1" applyFill="1" applyBorder="1"/>
    <xf numFmtId="0" fontId="7" fillId="0" borderId="28" xfId="0" applyFont="1" applyFill="1" applyBorder="1"/>
    <xf numFmtId="0" fontId="7" fillId="0" borderId="67" xfId="0" applyFont="1" applyFill="1" applyBorder="1"/>
    <xf numFmtId="3" fontId="7" fillId="0" borderId="22" xfId="0" applyNumberFormat="1" applyFont="1" applyFill="1" applyBorder="1"/>
    <xf numFmtId="3" fontId="7" fillId="0" borderId="25" xfId="0" applyNumberFormat="1" applyFont="1" applyFill="1" applyBorder="1"/>
    <xf numFmtId="3" fontId="7" fillId="0" borderId="27" xfId="0" applyNumberFormat="1" applyFont="1" applyFill="1" applyBorder="1"/>
    <xf numFmtId="0" fontId="7" fillId="0" borderId="74" xfId="0" applyFont="1" applyFill="1" applyBorder="1"/>
    <xf numFmtId="9" fontId="7" fillId="0" borderId="0" xfId="1" applyFont="1" applyFill="1"/>
    <xf numFmtId="0" fontId="7" fillId="0" borderId="0" xfId="0" applyNumberFormat="1" applyFont="1" applyFill="1"/>
    <xf numFmtId="0" fontId="11" fillId="0" borderId="0" xfId="0" applyFont="1"/>
    <xf numFmtId="0" fontId="5" fillId="5" borderId="19" xfId="0" applyFont="1" applyFill="1" applyBorder="1" applyAlignment="1">
      <alignment horizontal="center" vertical="center" wrapText="1"/>
    </xf>
    <xf numFmtId="0" fontId="5" fillId="5" borderId="16"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20" xfId="0" applyFont="1" applyFill="1" applyBorder="1" applyAlignment="1">
      <alignment horizontal="center" vertical="center" wrapText="1"/>
    </xf>
    <xf numFmtId="0" fontId="5" fillId="5" borderId="21"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6" fillId="4" borderId="15" xfId="0" applyFont="1" applyFill="1" applyBorder="1" applyAlignment="1">
      <alignment horizontal="center" vertical="center" wrapText="1"/>
    </xf>
  </cellXfs>
  <cellStyles count="3">
    <cellStyle name="Currency" xfId="2" builtinId="4"/>
    <cellStyle name="Normal" xfId="0" builtinId="0"/>
    <cellStyle name="Percent" xfId="1" builtinId="5"/>
  </cellStyles>
  <dxfs count="1098">
    <dxf>
      <font>
        <strike val="0"/>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alignment wrapText="1" readingOrder="0"/>
    </dxf>
    <dxf>
      <alignment wrapText="1" readingOrder="0"/>
    </dxf>
    <dxf>
      <alignment wrapText="1" readingOrder="0"/>
    </dxf>
    <dxf>
      <alignment wrapText="1" readingOrder="0"/>
    </dxf>
    <dxf>
      <fill>
        <patternFill patternType="none">
          <bgColor auto="1"/>
        </patternFill>
      </fill>
    </dxf>
    <dxf>
      <fill>
        <patternFill patternType="none">
          <bgColor auto="1"/>
        </patternFill>
      </fill>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theme="7"/>
        </left>
        <right style="medium">
          <color theme="7"/>
        </right>
        <top style="medium">
          <color theme="7"/>
        </top>
        <bottom style="medium">
          <color theme="7"/>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13" formatCode="0%"/>
    </dxf>
    <dxf>
      <numFmt numFmtId="165" formatCode="0.0%"/>
    </dxf>
    <dxf>
      <numFmt numFmtId="14" formatCode="0.00%"/>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ill>
        <patternFill patternType="solid">
          <bgColor theme="3" tint="-4.9989318521683403E-2"/>
        </patternFill>
      </fill>
    </dxf>
    <dxf>
      <font>
        <color auto="1"/>
      </font>
    </dxf>
    <dxf>
      <font>
        <color auto="1"/>
      </font>
    </dxf>
    <dxf>
      <font>
        <color auto="1"/>
      </font>
    </dxf>
    <dxf>
      <font>
        <color auto="1"/>
      </font>
    </dxf>
    <dxf>
      <font>
        <color auto="1"/>
      </font>
    </dxf>
    <dxf>
      <font>
        <color auto="1"/>
      </font>
    </dxf>
    <dxf>
      <font>
        <color auto="1"/>
      </font>
    </dxf>
    <dxf>
      <font>
        <color auto="1"/>
      </font>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theme="8"/>
        </left>
        <right style="medium">
          <color theme="8"/>
        </right>
        <top style="medium">
          <color theme="8"/>
        </top>
        <bottom style="medium">
          <color theme="8"/>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font>
        <color auto="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color auto="1"/>
      </font>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theme="5"/>
        </left>
        <right style="medium">
          <color theme="5"/>
        </right>
        <top style="medium">
          <color theme="5"/>
        </top>
        <bottom style="medium">
          <color theme="5"/>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auto="1"/>
      </font>
    </dxf>
    <dxf>
      <font>
        <color auto="1"/>
      </font>
    </dxf>
    <dxf>
      <font>
        <color auto="1"/>
      </font>
    </dxf>
    <dxf>
      <font>
        <b/>
        <i val="0"/>
        <strike val="0"/>
        <sz val="11"/>
        <color theme="3"/>
        <name val="Adobe Garamond Pro Bold"/>
        <scheme val="none"/>
      </font>
      <fill>
        <patternFill patternType="solid">
          <fgColor theme="1" tint="0.499984740745262"/>
          <bgColor theme="9"/>
        </patternFill>
      </fill>
      <border diagonalUp="0" diagonalDown="0">
        <left/>
        <right/>
        <top/>
        <bottom/>
        <vertical/>
        <horizontal/>
      </border>
    </dxf>
    <dxf>
      <font>
        <b val="0"/>
        <i val="0"/>
        <strike val="0"/>
        <sz val="11"/>
        <color theme="9" tint="0.39973143711661124"/>
        <name val="Adobe Garamond Pro"/>
        <scheme val="none"/>
      </font>
      <fill>
        <patternFill patternType="solid">
          <bgColor theme="3"/>
        </patternFill>
      </fill>
      <border diagonalUp="0" diagonalDown="0">
        <left style="hair">
          <color theme="1" tint="0.499984740745262"/>
        </left>
        <right style="hair">
          <color theme="1" tint="0.499984740745262"/>
        </right>
        <top style="hair">
          <color theme="1" tint="0.499984740745262"/>
        </top>
        <bottom style="hair">
          <color theme="1" tint="0.499984740745262"/>
        </bottom>
        <vertical/>
        <horizontal/>
      </border>
    </dxf>
    <dxf>
      <font>
        <b/>
        <i val="0"/>
        <strike val="0"/>
        <sz val="11"/>
        <color theme="9"/>
        <name val="Adobe Garamond Pro Bold"/>
        <scheme val="none"/>
      </font>
      <fill>
        <patternFill patternType="solid">
          <fgColor theme="1" tint="0.499984740745262"/>
          <bgColor theme="8"/>
        </patternFill>
      </fill>
      <border diagonalUp="0" diagonalDown="0">
        <left/>
        <right/>
        <top/>
        <bottom/>
        <vertical/>
        <horizontal/>
      </border>
    </dxf>
    <dxf>
      <font>
        <b val="0"/>
        <i val="0"/>
        <strike val="0"/>
        <sz val="11"/>
        <color theme="9" tint="0.39973143711661124"/>
        <name val="Adobe Garamond Pro"/>
        <scheme val="none"/>
      </font>
      <fill>
        <patternFill patternType="solid">
          <bgColor theme="3"/>
        </patternFill>
      </fill>
      <border diagonalUp="0" diagonalDown="0">
        <left style="hair">
          <color theme="1" tint="0.499984740745262"/>
        </left>
        <right style="hair">
          <color theme="1" tint="0.499984740745262"/>
        </right>
        <top style="hair">
          <color theme="1" tint="0.499984740745262"/>
        </top>
        <bottom style="hair">
          <color theme="1" tint="0.499984740745262"/>
        </bottom>
        <vertical/>
        <horizontal/>
      </border>
    </dxf>
    <dxf>
      <font>
        <b/>
        <i val="0"/>
        <strike val="0"/>
        <sz val="11"/>
        <color theme="3"/>
        <name val="Adobe Garamond Pro Bold"/>
        <scheme val="none"/>
      </font>
      <fill>
        <patternFill patternType="solid">
          <fgColor theme="1" tint="0.499984740745262"/>
          <bgColor theme="9"/>
        </patternFill>
      </fill>
      <border diagonalUp="0" diagonalDown="0">
        <left/>
        <right/>
        <top/>
        <bottom/>
        <vertical/>
        <horizontal/>
      </border>
    </dxf>
    <dxf>
      <font>
        <b val="0"/>
        <i val="0"/>
        <strike val="0"/>
        <sz val="11"/>
        <color theme="9" tint="0.39973143711661124"/>
        <name val="Adobe Garamond Pro"/>
        <scheme val="none"/>
      </font>
      <fill>
        <patternFill patternType="solid">
          <bgColor theme="3"/>
        </patternFill>
      </fill>
      <border diagonalUp="0" diagonalDown="0">
        <left/>
        <right/>
        <top/>
        <bottom/>
        <vertical/>
        <horizontal/>
      </border>
    </dxf>
    <dxf>
      <font>
        <b/>
        <color theme="1"/>
      </font>
      <border>
        <bottom style="thin">
          <color theme="7"/>
        </bottom>
        <vertical/>
        <horizontal/>
      </border>
    </dxf>
    <dxf>
      <font>
        <color theme="1"/>
      </font>
      <border>
        <left style="thin">
          <color theme="7"/>
        </left>
        <right style="thin">
          <color theme="7"/>
        </right>
        <top style="thin">
          <color theme="7"/>
        </top>
        <bottom style="thin">
          <color theme="7"/>
        </bottom>
        <vertical/>
        <horizontal/>
      </border>
    </dxf>
  </dxfs>
  <tableStyles count="4" defaultTableStyle="TableStyleMedium2" defaultPivotStyle="PivotStyleLight16">
    <tableStyle name="Delete Later" pivot="0" table="0" count="10">
      <tableStyleElement type="wholeTable" dxfId="1097"/>
      <tableStyleElement type="headerRow" dxfId="1096"/>
    </tableStyle>
    <tableStyle name="Demographics" pivot="0" table="0" count="10">
      <tableStyleElement type="wholeTable" dxfId="1095"/>
      <tableStyleElement type="headerRow" dxfId="1094"/>
    </tableStyle>
    <tableStyle name="HR Dashboard 1" pivot="0" table="0" count="10">
      <tableStyleElement type="wholeTable" dxfId="1093"/>
      <tableStyleElement type="headerRow" dxfId="1092"/>
    </tableStyle>
    <tableStyle name="HR Dashboard 2" pivot="0" table="0" count="10">
      <tableStyleElement type="wholeTable" dxfId="1091"/>
      <tableStyleElement type="headerRow" dxfId="1090"/>
    </tableStyle>
  </tableStyles>
  <colors>
    <mruColors>
      <color rgb="FFDC0000"/>
      <color rgb="FFF20000"/>
      <color rgb="FFCEDB37"/>
      <color rgb="FF868E1A"/>
    </mruColors>
  </colors>
  <extLst>
    <ext xmlns:x14="http://schemas.microsoft.com/office/spreadsheetml/2009/9/main" uri="{46F421CA-312F-682f-3DD2-61675219B42D}">
      <x14:dxfs count="32">
        <dxf>
          <font>
            <color theme="3"/>
          </font>
          <fill>
            <patternFill>
              <bgColor rgb="FFF20000"/>
            </patternFill>
          </fill>
        </dxf>
        <dxf>
          <font>
            <color theme="3"/>
          </font>
          <fill>
            <patternFill>
              <bgColor rgb="FFF20000"/>
            </patternFill>
          </fill>
        </dxf>
        <dxf>
          <font>
            <color theme="3"/>
          </font>
          <fill>
            <patternFill>
              <bgColor theme="9" tint="0.59996337778862885"/>
            </patternFill>
          </fill>
        </dxf>
        <dxf>
          <font>
            <color theme="3"/>
          </font>
          <fill>
            <patternFill>
              <bgColor theme="9" tint="-0.24994659260841701"/>
            </patternFill>
          </fill>
        </dxf>
        <dxf>
          <fill>
            <patternFill>
              <bgColor theme="3"/>
            </patternFill>
          </fill>
        </dxf>
        <dxf>
          <font>
            <color theme="9" tint="-0.499984740745262"/>
          </font>
          <fill>
            <patternFill>
              <bgColor theme="9" tint="0.79998168889431442"/>
            </patternFill>
          </fill>
          <border>
            <left style="hair">
              <color theme="1" tint="0.499984740745262"/>
            </left>
            <right style="hair">
              <color theme="1" tint="0.499984740745262"/>
            </right>
            <top style="hair">
              <color theme="1" tint="0.499984740745262"/>
            </top>
            <bottom style="hair">
              <color theme="1" tint="0.499984740745262"/>
            </bottom>
          </border>
        </dxf>
        <dxf>
          <font>
            <color theme="3"/>
          </font>
          <fill>
            <patternFill>
              <bgColor theme="7" tint="0.39994506668294322"/>
            </patternFill>
          </fill>
        </dxf>
        <dxf>
          <fill>
            <patternFill>
              <bgColor theme="3"/>
            </patternFill>
          </fill>
        </dxf>
        <dxf>
          <font>
            <color theme="3"/>
          </font>
          <fill>
            <patternFill>
              <bgColor rgb="FFF20000"/>
            </patternFill>
          </fill>
        </dxf>
        <dxf>
          <font>
            <color theme="3"/>
          </font>
          <fill>
            <patternFill>
              <bgColor rgb="FFF20000"/>
            </patternFill>
          </fill>
        </dxf>
        <dxf>
          <font>
            <color theme="9"/>
          </font>
          <fill>
            <patternFill>
              <bgColor theme="8" tint="0.59996337778862885"/>
            </patternFill>
          </fill>
        </dxf>
        <dxf>
          <font>
            <color theme="9" tint="-0.499984740745262"/>
          </font>
          <fill>
            <patternFill>
              <bgColor theme="8" tint="-0.24994659260841701"/>
            </patternFill>
          </fill>
        </dxf>
        <dxf>
          <fill>
            <patternFill>
              <bgColor theme="3"/>
            </patternFill>
          </fill>
        </dxf>
        <dxf>
          <font>
            <color theme="9" tint="0.39994506668294322"/>
          </font>
          <fill>
            <patternFill>
              <bgColor theme="8" tint="0.79998168889431442"/>
            </patternFill>
          </fill>
          <border>
            <left style="hair">
              <color theme="1" tint="0.499984740745262"/>
            </left>
            <right style="hair">
              <color theme="1" tint="0.499984740745262"/>
            </right>
            <top style="hair">
              <color theme="1" tint="0.499984740745262"/>
            </top>
            <bottom style="hair">
              <color theme="1" tint="0.499984740745262"/>
            </bottom>
          </border>
        </dxf>
        <dxf>
          <font>
            <color theme="3"/>
          </font>
          <fill>
            <patternFill>
              <bgColor theme="7" tint="0.39994506668294322"/>
            </patternFill>
          </fill>
        </dxf>
        <dxf>
          <fill>
            <patternFill>
              <bgColor theme="3"/>
            </patternFill>
          </fill>
        </dxf>
        <dxf>
          <font>
            <color theme="3"/>
          </font>
          <fill>
            <patternFill>
              <bgColor rgb="FFF20000"/>
            </patternFill>
          </fill>
        </dxf>
        <dxf>
          <font>
            <color theme="3"/>
          </font>
          <fill>
            <patternFill>
              <bgColor rgb="FFF20000"/>
            </patternFill>
          </fill>
        </dxf>
        <dxf>
          <font>
            <color theme="3"/>
          </font>
          <fill>
            <patternFill>
              <bgColor theme="9" tint="0.59996337778862885"/>
            </patternFill>
          </fill>
        </dxf>
        <dxf>
          <font>
            <color theme="3"/>
          </font>
          <fill>
            <patternFill>
              <bgColor theme="9" tint="-0.24994659260841701"/>
            </patternFill>
          </fill>
        </dxf>
        <dxf>
          <fill>
            <patternFill>
              <bgColor theme="3"/>
            </patternFill>
          </fill>
        </dxf>
        <dxf>
          <font>
            <color theme="9" tint="-0.499984740745262"/>
          </font>
          <fill>
            <patternFill>
              <bgColor theme="9" tint="0.79998168889431442"/>
            </patternFill>
          </fill>
          <border>
            <left style="hair">
              <color theme="1" tint="0.499984740745262"/>
            </left>
            <right style="hair">
              <color theme="1" tint="0.499984740745262"/>
            </right>
            <top style="hair">
              <color theme="1" tint="0.499984740745262"/>
            </top>
            <bottom style="hair">
              <color theme="1" tint="0.499984740745262"/>
            </bottom>
          </border>
        </dxf>
        <dxf>
          <font>
            <color theme="3"/>
          </font>
          <fill>
            <patternFill>
              <bgColor theme="7" tint="0.39994506668294322"/>
            </patternFill>
          </fill>
        </dxf>
        <dxf>
          <fill>
            <patternFill>
              <bgColor theme="3"/>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89013336588644"/>
              <bgColor theme="6"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6337778862885"/>
              <bgColor theme="7"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0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4"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elete Later">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Demographics">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HR Dashboard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HR Dashboard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3.xml"/><Relationship Id="rId21" Type="http://schemas.openxmlformats.org/officeDocument/2006/relationships/pivotCacheDefinition" Target="pivotCache/pivotCacheDefinition18.xml"/><Relationship Id="rId42" Type="http://schemas.microsoft.com/office/2007/relationships/slicerCache" Target="slicerCaches/slicerCache12.xml"/><Relationship Id="rId47" Type="http://schemas.microsoft.com/office/2007/relationships/slicerCache" Target="slicerCaches/slicerCache17.xml"/><Relationship Id="rId63" Type="http://schemas.openxmlformats.org/officeDocument/2006/relationships/customXml" Target="../customXml/item6.xml"/><Relationship Id="rId68" Type="http://schemas.openxmlformats.org/officeDocument/2006/relationships/customXml" Target="../customXml/item11.xml"/><Relationship Id="rId84" Type="http://schemas.openxmlformats.org/officeDocument/2006/relationships/customXml" Target="../customXml/item27.xml"/><Relationship Id="rId89" Type="http://schemas.openxmlformats.org/officeDocument/2006/relationships/customXml" Target="../customXml/item32.xml"/><Relationship Id="rId16" Type="http://schemas.openxmlformats.org/officeDocument/2006/relationships/pivotCacheDefinition" Target="pivotCache/pivotCacheDefinition13.xml"/><Relationship Id="rId11" Type="http://schemas.openxmlformats.org/officeDocument/2006/relationships/pivotCacheDefinition" Target="pivotCache/pivotCacheDefinition8.xml"/><Relationship Id="rId32" Type="http://schemas.microsoft.com/office/2007/relationships/slicerCache" Target="slicerCaches/slicerCache2.xml"/><Relationship Id="rId37" Type="http://schemas.microsoft.com/office/2007/relationships/slicerCache" Target="slicerCaches/slicerCache7.xml"/><Relationship Id="rId53" Type="http://schemas.openxmlformats.org/officeDocument/2006/relationships/connections" Target="connections.xml"/><Relationship Id="rId58" Type="http://schemas.openxmlformats.org/officeDocument/2006/relationships/customXml" Target="../customXml/item1.xml"/><Relationship Id="rId74" Type="http://schemas.openxmlformats.org/officeDocument/2006/relationships/customXml" Target="../customXml/item17.xml"/><Relationship Id="rId79" Type="http://schemas.openxmlformats.org/officeDocument/2006/relationships/customXml" Target="../customXml/item22.xml"/><Relationship Id="rId5" Type="http://schemas.openxmlformats.org/officeDocument/2006/relationships/pivotCacheDefinition" Target="pivotCache/pivotCacheDefinition2.xml"/><Relationship Id="rId90" Type="http://schemas.openxmlformats.org/officeDocument/2006/relationships/customXml" Target="../customXml/item33.xml"/><Relationship Id="rId14" Type="http://schemas.openxmlformats.org/officeDocument/2006/relationships/pivotCacheDefinition" Target="pivotCache/pivotCacheDefinition11.xml"/><Relationship Id="rId22" Type="http://schemas.openxmlformats.org/officeDocument/2006/relationships/pivotCacheDefinition" Target="pivotCache/pivotCacheDefinition19.xml"/><Relationship Id="rId27" Type="http://schemas.openxmlformats.org/officeDocument/2006/relationships/pivotCacheDefinition" Target="pivotCache/pivotCacheDefinition24.xml"/><Relationship Id="rId30" Type="http://schemas.openxmlformats.org/officeDocument/2006/relationships/pivotCacheDefinition" Target="pivotCache/pivotCacheDefinition27.xml"/><Relationship Id="rId35" Type="http://schemas.microsoft.com/office/2007/relationships/slicerCache" Target="slicerCaches/slicerCache5.xml"/><Relationship Id="rId43" Type="http://schemas.microsoft.com/office/2007/relationships/slicerCache" Target="slicerCaches/slicerCache13.xml"/><Relationship Id="rId48" Type="http://schemas.microsoft.com/office/2007/relationships/slicerCache" Target="slicerCaches/slicerCache18.xml"/><Relationship Id="rId56" Type="http://schemas.openxmlformats.org/officeDocument/2006/relationships/powerPivotData" Target="model/item.data"/><Relationship Id="rId64" Type="http://schemas.openxmlformats.org/officeDocument/2006/relationships/customXml" Target="../customXml/item7.xml"/><Relationship Id="rId69" Type="http://schemas.openxmlformats.org/officeDocument/2006/relationships/customXml" Target="../customXml/item12.xml"/><Relationship Id="rId77" Type="http://schemas.openxmlformats.org/officeDocument/2006/relationships/customXml" Target="../customXml/item20.xml"/><Relationship Id="rId8" Type="http://schemas.openxmlformats.org/officeDocument/2006/relationships/pivotCacheDefinition" Target="pivotCache/pivotCacheDefinition5.xml"/><Relationship Id="rId51" Type="http://schemas.microsoft.com/office/2007/relationships/slicerCache" Target="slicerCaches/slicerCache21.xml"/><Relationship Id="rId72" Type="http://schemas.openxmlformats.org/officeDocument/2006/relationships/customXml" Target="../customXml/item15.xml"/><Relationship Id="rId80" Type="http://schemas.openxmlformats.org/officeDocument/2006/relationships/customXml" Target="../customXml/item23.xml"/><Relationship Id="rId85"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pivotCacheDefinition" Target="pivotCache/pivotCacheDefinition22.xml"/><Relationship Id="rId33" Type="http://schemas.microsoft.com/office/2007/relationships/slicerCache" Target="slicerCaches/slicerCache3.xml"/><Relationship Id="rId38" Type="http://schemas.microsoft.com/office/2007/relationships/slicerCache" Target="slicerCaches/slicerCache8.xml"/><Relationship Id="rId46" Type="http://schemas.microsoft.com/office/2007/relationships/slicerCache" Target="slicerCaches/slicerCache16.xml"/><Relationship Id="rId59" Type="http://schemas.openxmlformats.org/officeDocument/2006/relationships/customXml" Target="../customXml/item2.xml"/><Relationship Id="rId67" Type="http://schemas.openxmlformats.org/officeDocument/2006/relationships/customXml" Target="../customXml/item10.xml"/><Relationship Id="rId20" Type="http://schemas.openxmlformats.org/officeDocument/2006/relationships/pivotCacheDefinition" Target="pivotCache/pivotCacheDefinition17.xml"/><Relationship Id="rId41" Type="http://schemas.microsoft.com/office/2007/relationships/slicerCache" Target="slicerCaches/slicerCache11.xml"/><Relationship Id="rId54" Type="http://schemas.openxmlformats.org/officeDocument/2006/relationships/styles" Target="styles.xml"/><Relationship Id="rId62" Type="http://schemas.openxmlformats.org/officeDocument/2006/relationships/customXml" Target="../customXml/item5.xml"/><Relationship Id="rId70" Type="http://schemas.openxmlformats.org/officeDocument/2006/relationships/customXml" Target="../customXml/item13.xml"/><Relationship Id="rId75" Type="http://schemas.openxmlformats.org/officeDocument/2006/relationships/customXml" Target="../customXml/item18.xml"/><Relationship Id="rId83" Type="http://schemas.openxmlformats.org/officeDocument/2006/relationships/customXml" Target="../customXml/item26.xml"/><Relationship Id="rId88" Type="http://schemas.openxmlformats.org/officeDocument/2006/relationships/customXml" Target="../customXml/item31.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pivotCacheDefinition" Target="pivotCache/pivotCacheDefinition20.xml"/><Relationship Id="rId28" Type="http://schemas.openxmlformats.org/officeDocument/2006/relationships/pivotCacheDefinition" Target="pivotCache/pivotCacheDefinition25.xml"/><Relationship Id="rId36" Type="http://schemas.microsoft.com/office/2007/relationships/slicerCache" Target="slicerCaches/slicerCache6.xml"/><Relationship Id="rId49" Type="http://schemas.microsoft.com/office/2007/relationships/slicerCache" Target="slicerCaches/slicerCache19.xml"/><Relationship Id="rId57" Type="http://schemas.openxmlformats.org/officeDocument/2006/relationships/calcChain" Target="calcChain.xml"/><Relationship Id="rId10" Type="http://schemas.openxmlformats.org/officeDocument/2006/relationships/pivotCacheDefinition" Target="pivotCache/pivotCacheDefinition7.xml"/><Relationship Id="rId31" Type="http://schemas.microsoft.com/office/2007/relationships/slicerCache" Target="slicerCaches/slicerCache1.xml"/><Relationship Id="rId44" Type="http://schemas.microsoft.com/office/2007/relationships/slicerCache" Target="slicerCaches/slicerCache14.xml"/><Relationship Id="rId52" Type="http://schemas.openxmlformats.org/officeDocument/2006/relationships/theme" Target="theme/theme1.xml"/><Relationship Id="rId60" Type="http://schemas.openxmlformats.org/officeDocument/2006/relationships/customXml" Target="../customXml/item3.xml"/><Relationship Id="rId65" Type="http://schemas.openxmlformats.org/officeDocument/2006/relationships/customXml" Target="../customXml/item8.xml"/><Relationship Id="rId73" Type="http://schemas.openxmlformats.org/officeDocument/2006/relationships/customXml" Target="../customXml/item16.xml"/><Relationship Id="rId78" Type="http://schemas.openxmlformats.org/officeDocument/2006/relationships/customXml" Target="../customXml/item21.xml"/><Relationship Id="rId81" Type="http://schemas.openxmlformats.org/officeDocument/2006/relationships/customXml" Target="../customXml/item24.xml"/><Relationship Id="rId86" Type="http://schemas.openxmlformats.org/officeDocument/2006/relationships/customXml" Target="../customXml/item2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microsoft.com/office/2007/relationships/slicerCache" Target="slicerCaches/slicerCache9.xml"/><Relationship Id="rId34" Type="http://schemas.microsoft.com/office/2007/relationships/slicerCache" Target="slicerCaches/slicerCache4.xml"/><Relationship Id="rId50" Type="http://schemas.microsoft.com/office/2007/relationships/slicerCache" Target="slicerCaches/slicerCache20.xml"/><Relationship Id="rId55" Type="http://schemas.openxmlformats.org/officeDocument/2006/relationships/sharedStrings" Target="sharedStrings.xml"/><Relationship Id="rId76" Type="http://schemas.openxmlformats.org/officeDocument/2006/relationships/customXml" Target="../customXml/item19.xml"/><Relationship Id="rId7" Type="http://schemas.openxmlformats.org/officeDocument/2006/relationships/pivotCacheDefinition" Target="pivotCache/pivotCacheDefinition4.xml"/><Relationship Id="rId71" Type="http://schemas.openxmlformats.org/officeDocument/2006/relationships/customXml" Target="../customXml/item14.xml"/><Relationship Id="rId2" Type="http://schemas.openxmlformats.org/officeDocument/2006/relationships/worksheet" Target="worksheets/sheet2.xml"/><Relationship Id="rId29" Type="http://schemas.openxmlformats.org/officeDocument/2006/relationships/pivotCacheDefinition" Target="pivotCache/pivotCacheDefinition26.xml"/><Relationship Id="rId24" Type="http://schemas.openxmlformats.org/officeDocument/2006/relationships/pivotCacheDefinition" Target="pivotCache/pivotCacheDefinition21.xml"/><Relationship Id="rId40" Type="http://schemas.microsoft.com/office/2007/relationships/slicerCache" Target="slicerCaches/slicerCache10.xml"/><Relationship Id="rId45" Type="http://schemas.microsoft.com/office/2007/relationships/slicerCache" Target="slicerCaches/slicerCache15.xml"/><Relationship Id="rId66" Type="http://schemas.openxmlformats.org/officeDocument/2006/relationships/customXml" Target="../customXml/item9.xml"/><Relationship Id="rId87" Type="http://schemas.openxmlformats.org/officeDocument/2006/relationships/customXml" Target="../customXml/item30.xml"/><Relationship Id="rId61" Type="http://schemas.openxmlformats.org/officeDocument/2006/relationships/customXml" Target="../customXml/item4.xml"/><Relationship Id="rId82" Type="http://schemas.openxmlformats.org/officeDocument/2006/relationships/customXml" Target="../customXml/item25.xml"/><Relationship Id="rId19" Type="http://schemas.openxmlformats.org/officeDocument/2006/relationships/pivotCacheDefinition" Target="pivotCache/pivotCacheDefinition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Project_Buzdesigns.xlsm]Pivot!PivotTable5</c:name>
    <c:fmtId val="2"/>
  </c:pivotSource>
  <c:chart>
    <c:autoTitleDeleted val="1"/>
    <c:pivotFmts>
      <c:pivotFmt>
        <c:idx val="0"/>
        <c:spPr>
          <a:solidFill>
            <a:schemeClr val="accent1"/>
          </a:solidFill>
          <a:ln w="28575" cap="rnd">
            <a:solidFill>
              <a:schemeClr val="accent1"/>
            </a:solidFill>
            <a:round/>
          </a:ln>
          <a:effectLst/>
        </c:spPr>
      </c:pivotFmt>
      <c:pivotFmt>
        <c:idx val="1"/>
        <c:spPr>
          <a:solidFill>
            <a:schemeClr val="accent1"/>
          </a:solidFill>
          <a:ln w="28575" cap="rnd">
            <a:solidFill>
              <a:schemeClr val="accent1"/>
            </a:solidFill>
            <a:round/>
          </a:ln>
          <a:effectLst/>
        </c:spP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6">
              <a:lumMod val="20000"/>
              <a:lumOff val="80000"/>
            </a:schemeClr>
          </a:solidFill>
          <a:ln w="19050">
            <a:solidFill>
              <a:schemeClr val="accent5"/>
            </a:solidFill>
          </a:ln>
          <a:effectLst/>
        </c:spPr>
        <c:marker>
          <c:symbol val="none"/>
        </c:marker>
      </c:pivotFmt>
    </c:pivotFmts>
    <c:plotArea>
      <c:layout>
        <c:manualLayout>
          <c:layoutTarget val="inner"/>
          <c:xMode val="edge"/>
          <c:yMode val="edge"/>
          <c:x val="3.5425135811511931E-2"/>
          <c:y val="5.0632844103998001E-2"/>
          <c:w val="0.93690166636147221"/>
          <c:h val="0.89976849297604899"/>
        </c:manualLayout>
      </c:layout>
      <c:areaChart>
        <c:grouping val="standard"/>
        <c:varyColors val="0"/>
        <c:ser>
          <c:idx val="0"/>
          <c:order val="0"/>
          <c:tx>
            <c:strRef>
              <c:f>Pivot!$X$47</c:f>
              <c:strCache>
                <c:ptCount val="1"/>
                <c:pt idx="0">
                  <c:v>Total</c:v>
                </c:pt>
              </c:strCache>
            </c:strRef>
          </c:tx>
          <c:spPr>
            <a:solidFill>
              <a:schemeClr val="accent6">
                <a:lumMod val="20000"/>
                <a:lumOff val="80000"/>
              </a:schemeClr>
            </a:solidFill>
            <a:ln w="19050">
              <a:solidFill>
                <a:schemeClr val="accent5"/>
              </a:solidFill>
            </a:ln>
            <a:effectLst/>
          </c:spPr>
          <c:cat>
            <c:strRef>
              <c:f>Pivot!$W$48:$W$58</c:f>
              <c:strCache>
                <c:ptCount val="10"/>
                <c:pt idx="0">
                  <c:v>2015</c:v>
                </c:pt>
                <c:pt idx="1">
                  <c:v>2016</c:v>
                </c:pt>
                <c:pt idx="2">
                  <c:v>2017</c:v>
                </c:pt>
                <c:pt idx="3">
                  <c:v>2018</c:v>
                </c:pt>
                <c:pt idx="4">
                  <c:v>2019</c:v>
                </c:pt>
                <c:pt idx="5">
                  <c:v>2020</c:v>
                </c:pt>
                <c:pt idx="6">
                  <c:v>2021</c:v>
                </c:pt>
                <c:pt idx="7">
                  <c:v>2022</c:v>
                </c:pt>
                <c:pt idx="8">
                  <c:v>2023</c:v>
                </c:pt>
                <c:pt idx="9">
                  <c:v>2024</c:v>
                </c:pt>
              </c:strCache>
            </c:strRef>
          </c:cat>
          <c:val>
            <c:numRef>
              <c:f>Pivot!$X$48:$X$58</c:f>
              <c:numCache>
                <c:formatCode>#,##0</c:formatCode>
                <c:ptCount val="10"/>
                <c:pt idx="0">
                  <c:v>430</c:v>
                </c:pt>
                <c:pt idx="1">
                  <c:v>653</c:v>
                </c:pt>
                <c:pt idx="2">
                  <c:v>1355</c:v>
                </c:pt>
                <c:pt idx="3">
                  <c:v>709</c:v>
                </c:pt>
                <c:pt idx="4">
                  <c:v>804</c:v>
                </c:pt>
                <c:pt idx="5">
                  <c:v>858</c:v>
                </c:pt>
                <c:pt idx="6">
                  <c:v>382</c:v>
                </c:pt>
                <c:pt idx="7">
                  <c:v>907</c:v>
                </c:pt>
                <c:pt idx="8">
                  <c:v>1134</c:v>
                </c:pt>
                <c:pt idx="9">
                  <c:v>752</c:v>
                </c:pt>
              </c:numCache>
            </c:numRef>
          </c:val>
          <c:extLst>
            <c:ext xmlns:c16="http://schemas.microsoft.com/office/drawing/2014/chart" uri="{C3380CC4-5D6E-409C-BE32-E72D297353CC}">
              <c16:uniqueId val="{00000000-EE83-48D6-B8FF-EA6231C911E3}"/>
            </c:ext>
          </c:extLst>
        </c:ser>
        <c:dLbls>
          <c:showLegendKey val="0"/>
          <c:showVal val="0"/>
          <c:showCatName val="0"/>
          <c:showSerName val="0"/>
          <c:showPercent val="0"/>
          <c:showBubbleSize val="0"/>
        </c:dLbls>
        <c:axId val="336903631"/>
        <c:axId val="336894895"/>
      </c:areaChart>
      <c:catAx>
        <c:axId val="336903631"/>
        <c:scaling>
          <c:orientation val="minMax"/>
        </c:scaling>
        <c:delete val="1"/>
        <c:axPos val="b"/>
        <c:numFmt formatCode="General" sourceLinked="1"/>
        <c:majorTickMark val="none"/>
        <c:minorTickMark val="none"/>
        <c:tickLblPos val="nextTo"/>
        <c:crossAx val="336894895"/>
        <c:crosses val="autoZero"/>
        <c:auto val="1"/>
        <c:lblAlgn val="ctr"/>
        <c:lblOffset val="100"/>
        <c:noMultiLvlLbl val="0"/>
      </c:catAx>
      <c:valAx>
        <c:axId val="336894895"/>
        <c:scaling>
          <c:orientation val="minMax"/>
        </c:scaling>
        <c:delete val="1"/>
        <c:axPos val="l"/>
        <c:numFmt formatCode="#,##0" sourceLinked="1"/>
        <c:majorTickMark val="none"/>
        <c:minorTickMark val="none"/>
        <c:tickLblPos val="nextTo"/>
        <c:crossAx val="336903631"/>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Project_Buzdesigns.xlsm]Pivot!PivotTable6</c:name>
    <c:fmtId val="4"/>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6">
              <a:lumMod val="20000"/>
              <a:lumOff val="80000"/>
            </a:schemeClr>
          </a:solidFill>
          <a:ln w="19050">
            <a:solidFill>
              <a:schemeClr val="accent6"/>
            </a:solidFill>
          </a:ln>
          <a:effectLst/>
        </c:spPr>
        <c:marker>
          <c:symbol val="none"/>
        </c:marker>
      </c:pivotFmt>
      <c:pivotFmt>
        <c:idx val="5"/>
        <c:spPr>
          <a:solidFill>
            <a:schemeClr val="accent6">
              <a:lumMod val="20000"/>
              <a:lumOff val="80000"/>
            </a:schemeClr>
          </a:solidFill>
          <a:ln>
            <a:solidFill>
              <a:schemeClr val="accent6"/>
            </a:solidFill>
          </a:ln>
          <a:effectLst/>
        </c:spPr>
        <c:marker>
          <c:symbol val="none"/>
        </c:marker>
      </c:pivotFmt>
    </c:pivotFmts>
    <c:plotArea>
      <c:layout>
        <c:manualLayout>
          <c:layoutTarget val="inner"/>
          <c:xMode val="edge"/>
          <c:yMode val="edge"/>
          <c:x val="3.1189083820662766E-2"/>
          <c:y val="4.5977011494252873E-2"/>
          <c:w val="0.92202729044834308"/>
          <c:h val="0.90804597701149425"/>
        </c:manualLayout>
      </c:layout>
      <c:areaChart>
        <c:grouping val="standard"/>
        <c:varyColors val="0"/>
        <c:ser>
          <c:idx val="0"/>
          <c:order val="0"/>
          <c:tx>
            <c:strRef>
              <c:f>Pivot!$T$47</c:f>
              <c:strCache>
                <c:ptCount val="1"/>
                <c:pt idx="0">
                  <c:v>Total</c:v>
                </c:pt>
              </c:strCache>
            </c:strRef>
          </c:tx>
          <c:spPr>
            <a:solidFill>
              <a:schemeClr val="accent6">
                <a:lumMod val="20000"/>
                <a:lumOff val="80000"/>
              </a:schemeClr>
            </a:solidFill>
            <a:ln>
              <a:solidFill>
                <a:schemeClr val="accent6"/>
              </a:solidFill>
            </a:ln>
            <a:effectLst/>
          </c:spPr>
          <c:cat>
            <c:strRef>
              <c:f>Pivot!$S$48:$S$59</c:f>
              <c:strCache>
                <c:ptCount val="11"/>
                <c:pt idx="1">
                  <c:v>2015</c:v>
                </c:pt>
                <c:pt idx="2">
                  <c:v>2016</c:v>
                </c:pt>
                <c:pt idx="3">
                  <c:v>2017</c:v>
                </c:pt>
                <c:pt idx="4">
                  <c:v>2018</c:v>
                </c:pt>
                <c:pt idx="5">
                  <c:v>2019</c:v>
                </c:pt>
                <c:pt idx="6">
                  <c:v>2020</c:v>
                </c:pt>
                <c:pt idx="7">
                  <c:v>2021</c:v>
                </c:pt>
                <c:pt idx="8">
                  <c:v>2022</c:v>
                </c:pt>
                <c:pt idx="9">
                  <c:v>2023</c:v>
                </c:pt>
                <c:pt idx="10">
                  <c:v>2024</c:v>
                </c:pt>
              </c:strCache>
            </c:strRef>
          </c:cat>
          <c:val>
            <c:numRef>
              <c:f>Pivot!$T$48:$T$59</c:f>
              <c:numCache>
                <c:formatCode>#,##0</c:formatCode>
                <c:ptCount val="11"/>
                <c:pt idx="0">
                  <c:v>0</c:v>
                </c:pt>
                <c:pt idx="1">
                  <c:v>1</c:v>
                </c:pt>
                <c:pt idx="2">
                  <c:v>11</c:v>
                </c:pt>
                <c:pt idx="3">
                  <c:v>8</c:v>
                </c:pt>
                <c:pt idx="4">
                  <c:v>120</c:v>
                </c:pt>
                <c:pt idx="5">
                  <c:v>125</c:v>
                </c:pt>
                <c:pt idx="6">
                  <c:v>98</c:v>
                </c:pt>
                <c:pt idx="7">
                  <c:v>162</c:v>
                </c:pt>
                <c:pt idx="8">
                  <c:v>125</c:v>
                </c:pt>
                <c:pt idx="9">
                  <c:v>174</c:v>
                </c:pt>
                <c:pt idx="10">
                  <c:v>142</c:v>
                </c:pt>
              </c:numCache>
            </c:numRef>
          </c:val>
          <c:extLst>
            <c:ext xmlns:c16="http://schemas.microsoft.com/office/drawing/2014/chart" uri="{C3380CC4-5D6E-409C-BE32-E72D297353CC}">
              <c16:uniqueId val="{00000000-6D48-4961-8295-71AFDFEA93FB}"/>
            </c:ext>
          </c:extLst>
        </c:ser>
        <c:dLbls>
          <c:showLegendKey val="0"/>
          <c:showVal val="0"/>
          <c:showCatName val="0"/>
          <c:showSerName val="0"/>
          <c:showPercent val="0"/>
          <c:showBubbleSize val="0"/>
        </c:dLbls>
        <c:axId val="336902383"/>
        <c:axId val="336902799"/>
      </c:areaChart>
      <c:catAx>
        <c:axId val="336902383"/>
        <c:scaling>
          <c:orientation val="minMax"/>
        </c:scaling>
        <c:delete val="1"/>
        <c:axPos val="b"/>
        <c:numFmt formatCode="General" sourceLinked="1"/>
        <c:majorTickMark val="none"/>
        <c:minorTickMark val="none"/>
        <c:tickLblPos val="nextTo"/>
        <c:crossAx val="336902799"/>
        <c:crosses val="autoZero"/>
        <c:auto val="1"/>
        <c:lblAlgn val="ctr"/>
        <c:lblOffset val="100"/>
        <c:noMultiLvlLbl val="0"/>
      </c:catAx>
      <c:valAx>
        <c:axId val="336902799"/>
        <c:scaling>
          <c:orientation val="minMax"/>
        </c:scaling>
        <c:delete val="1"/>
        <c:axPos val="l"/>
        <c:numFmt formatCode="#,##0" sourceLinked="1"/>
        <c:majorTickMark val="none"/>
        <c:minorTickMark val="none"/>
        <c:tickLblPos val="nextTo"/>
        <c:crossAx val="336902383"/>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Project_Buzdesigns.xlsm]Pivot!PivotTable16</c:name>
    <c:fmtId val="2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6">
              <a:lumMod val="75000"/>
            </a:schemeClr>
          </a:solidFill>
          <a:ln>
            <a:noFill/>
          </a:ln>
          <a:effectLst/>
        </c:spPr>
        <c:marker>
          <c:symbol val="none"/>
        </c:marker>
      </c:pivotFmt>
      <c:pivotFmt>
        <c:idx val="9"/>
        <c:spPr>
          <a:solidFill>
            <a:schemeClr val="accent6">
              <a:lumMod val="60000"/>
              <a:lumOff val="40000"/>
            </a:schemeClr>
          </a:solidFill>
          <a:ln>
            <a:noFill/>
          </a:ln>
          <a:effectLst/>
        </c:spPr>
        <c:marker>
          <c:symbol val="none"/>
        </c:marker>
      </c:pivotFmt>
      <c:pivotFmt>
        <c:idx val="10"/>
        <c:spPr>
          <a:solidFill>
            <a:schemeClr val="accent5">
              <a:lumMod val="75000"/>
            </a:schemeClr>
          </a:solidFill>
          <a:ln>
            <a:noFill/>
          </a:ln>
          <a:effectLst/>
        </c:spPr>
        <c:marker>
          <c:symbol val="none"/>
        </c:marker>
      </c:pivotFmt>
      <c:pivotFmt>
        <c:idx val="11"/>
        <c:spPr>
          <a:solidFill>
            <a:schemeClr val="accent5">
              <a:lumMod val="60000"/>
              <a:lumOff val="40000"/>
            </a:schemeClr>
          </a:solidFill>
          <a:ln>
            <a:noFill/>
          </a:ln>
          <a:effectLst/>
        </c:spPr>
        <c:marker>
          <c:symbol val="none"/>
        </c:marker>
      </c:pivotFmt>
      <c:pivotFmt>
        <c:idx val="12"/>
        <c:spPr>
          <a:solidFill>
            <a:schemeClr val="accent6">
              <a:lumMod val="75000"/>
            </a:schemeClr>
          </a:solidFill>
          <a:ln>
            <a:noFill/>
          </a:ln>
          <a:effectLst/>
        </c:spPr>
        <c:marker>
          <c:symbol val="none"/>
        </c:marker>
      </c:pivotFmt>
      <c:pivotFmt>
        <c:idx val="13"/>
        <c:spPr>
          <a:solidFill>
            <a:schemeClr val="accent6">
              <a:lumMod val="60000"/>
              <a:lumOff val="40000"/>
            </a:schemeClr>
          </a:solidFill>
          <a:ln>
            <a:noFill/>
          </a:ln>
          <a:effectLst/>
        </c:spPr>
        <c:marker>
          <c:symbol val="none"/>
        </c:marker>
      </c:pivotFmt>
      <c:pivotFmt>
        <c:idx val="14"/>
        <c:spPr>
          <a:solidFill>
            <a:schemeClr val="accent5">
              <a:lumMod val="75000"/>
            </a:schemeClr>
          </a:solidFill>
          <a:ln>
            <a:noFill/>
          </a:ln>
          <a:effectLst/>
        </c:spPr>
        <c:marker>
          <c:symbol val="none"/>
        </c:marker>
      </c:pivotFmt>
      <c:pivotFmt>
        <c:idx val="15"/>
        <c:spPr>
          <a:solidFill>
            <a:schemeClr val="accent5">
              <a:lumMod val="60000"/>
              <a:lumOff val="40000"/>
            </a:schemeClr>
          </a:solidFill>
          <a:ln>
            <a:noFill/>
          </a:ln>
          <a:effectLst/>
        </c:spPr>
        <c:marker>
          <c:symbol val="none"/>
        </c:marker>
      </c:pivotFmt>
    </c:pivotFmts>
    <c:plotArea>
      <c:layout>
        <c:manualLayout>
          <c:layoutTarget val="inner"/>
          <c:xMode val="edge"/>
          <c:yMode val="edge"/>
          <c:x val="0.30442201650866957"/>
          <c:y val="9.9051507230849864E-2"/>
          <c:w val="0.65687972959421959"/>
          <c:h val="0.84311659688477747"/>
        </c:manualLayout>
      </c:layout>
      <c:barChart>
        <c:barDir val="bar"/>
        <c:grouping val="stacked"/>
        <c:varyColors val="0"/>
        <c:ser>
          <c:idx val="0"/>
          <c:order val="0"/>
          <c:tx>
            <c:strRef>
              <c:f>Pivot!$X$30:$X$31</c:f>
              <c:strCache>
                <c:ptCount val="1"/>
                <c:pt idx="0">
                  <c:v>High School</c:v>
                </c:pt>
              </c:strCache>
            </c:strRef>
          </c:tx>
          <c:spPr>
            <a:solidFill>
              <a:schemeClr val="accent6">
                <a:lumMod val="75000"/>
              </a:schemeClr>
            </a:solidFill>
            <a:ln>
              <a:noFill/>
            </a:ln>
            <a:effectLst/>
          </c:spPr>
          <c:invertIfNegative val="0"/>
          <c:cat>
            <c:strRef>
              <c:f>Pivot!$W$32:$W$36</c:f>
              <c:strCache>
                <c:ptCount val="4"/>
                <c:pt idx="0">
                  <c:v>Excellent</c:v>
                </c:pt>
                <c:pt idx="1">
                  <c:v>Good</c:v>
                </c:pt>
                <c:pt idx="2">
                  <c:v>Satisfactory</c:v>
                </c:pt>
                <c:pt idx="3">
                  <c:v>Needs Improvement</c:v>
                </c:pt>
              </c:strCache>
            </c:strRef>
          </c:cat>
          <c:val>
            <c:numRef>
              <c:f>Pivot!$X$32:$X$36</c:f>
              <c:numCache>
                <c:formatCode>General</c:formatCode>
                <c:ptCount val="4"/>
                <c:pt idx="0">
                  <c:v>28</c:v>
                </c:pt>
                <c:pt idx="3">
                  <c:v>158</c:v>
                </c:pt>
              </c:numCache>
            </c:numRef>
          </c:val>
          <c:extLst>
            <c:ext xmlns:c16="http://schemas.microsoft.com/office/drawing/2014/chart" uri="{C3380CC4-5D6E-409C-BE32-E72D297353CC}">
              <c16:uniqueId val="{00000000-2C76-4697-922A-FDEBC32CBC02}"/>
            </c:ext>
          </c:extLst>
        </c:ser>
        <c:ser>
          <c:idx val="1"/>
          <c:order val="1"/>
          <c:tx>
            <c:strRef>
              <c:f>Pivot!$Y$30:$Y$31</c:f>
              <c:strCache>
                <c:ptCount val="1"/>
                <c:pt idx="0">
                  <c:v>Bachelor</c:v>
                </c:pt>
              </c:strCache>
            </c:strRef>
          </c:tx>
          <c:spPr>
            <a:solidFill>
              <a:schemeClr val="accent6">
                <a:lumMod val="60000"/>
                <a:lumOff val="40000"/>
              </a:schemeClr>
            </a:solidFill>
            <a:ln>
              <a:noFill/>
            </a:ln>
            <a:effectLst/>
          </c:spPr>
          <c:invertIfNegative val="0"/>
          <c:cat>
            <c:strRef>
              <c:f>Pivot!$W$32:$W$36</c:f>
              <c:strCache>
                <c:ptCount val="4"/>
                <c:pt idx="0">
                  <c:v>Excellent</c:v>
                </c:pt>
                <c:pt idx="1">
                  <c:v>Good</c:v>
                </c:pt>
                <c:pt idx="2">
                  <c:v>Satisfactory</c:v>
                </c:pt>
                <c:pt idx="3">
                  <c:v>Needs Improvement</c:v>
                </c:pt>
              </c:strCache>
            </c:strRef>
          </c:cat>
          <c:val>
            <c:numRef>
              <c:f>Pivot!$Y$32:$Y$36</c:f>
              <c:numCache>
                <c:formatCode>General</c:formatCode>
                <c:ptCount val="4"/>
                <c:pt idx="0">
                  <c:v>78</c:v>
                </c:pt>
                <c:pt idx="1">
                  <c:v>317</c:v>
                </c:pt>
                <c:pt idx="2">
                  <c:v>165</c:v>
                </c:pt>
                <c:pt idx="3">
                  <c:v>47</c:v>
                </c:pt>
              </c:numCache>
            </c:numRef>
          </c:val>
          <c:extLst>
            <c:ext xmlns:c16="http://schemas.microsoft.com/office/drawing/2014/chart" uri="{C3380CC4-5D6E-409C-BE32-E72D297353CC}">
              <c16:uniqueId val="{00000001-2C76-4697-922A-FDEBC32CBC02}"/>
            </c:ext>
          </c:extLst>
        </c:ser>
        <c:ser>
          <c:idx val="2"/>
          <c:order val="2"/>
          <c:tx>
            <c:strRef>
              <c:f>Pivot!$Z$30:$Z$31</c:f>
              <c:strCache>
                <c:ptCount val="1"/>
                <c:pt idx="0">
                  <c:v>Master</c:v>
                </c:pt>
              </c:strCache>
            </c:strRef>
          </c:tx>
          <c:spPr>
            <a:solidFill>
              <a:schemeClr val="accent5">
                <a:lumMod val="75000"/>
              </a:schemeClr>
            </a:solidFill>
            <a:ln>
              <a:noFill/>
            </a:ln>
            <a:effectLst/>
          </c:spPr>
          <c:invertIfNegative val="0"/>
          <c:cat>
            <c:strRef>
              <c:f>Pivot!$W$32:$W$36</c:f>
              <c:strCache>
                <c:ptCount val="4"/>
                <c:pt idx="0">
                  <c:v>Excellent</c:v>
                </c:pt>
                <c:pt idx="1">
                  <c:v>Good</c:v>
                </c:pt>
                <c:pt idx="2">
                  <c:v>Satisfactory</c:v>
                </c:pt>
                <c:pt idx="3">
                  <c:v>Needs Improvement</c:v>
                </c:pt>
              </c:strCache>
            </c:strRef>
          </c:cat>
          <c:val>
            <c:numRef>
              <c:f>Pivot!$Z$32:$Z$36</c:f>
              <c:numCache>
                <c:formatCode>General</c:formatCode>
                <c:ptCount val="4"/>
                <c:pt idx="0">
                  <c:v>83</c:v>
                </c:pt>
                <c:pt idx="1">
                  <c:v>45</c:v>
                </c:pt>
              </c:numCache>
            </c:numRef>
          </c:val>
          <c:extLst>
            <c:ext xmlns:c16="http://schemas.microsoft.com/office/drawing/2014/chart" uri="{C3380CC4-5D6E-409C-BE32-E72D297353CC}">
              <c16:uniqueId val="{00000002-2C76-4697-922A-FDEBC32CBC02}"/>
            </c:ext>
          </c:extLst>
        </c:ser>
        <c:ser>
          <c:idx val="3"/>
          <c:order val="3"/>
          <c:tx>
            <c:strRef>
              <c:f>Pivot!$AA$30:$AA$31</c:f>
              <c:strCache>
                <c:ptCount val="1"/>
                <c:pt idx="0">
                  <c:v>PhD</c:v>
                </c:pt>
              </c:strCache>
            </c:strRef>
          </c:tx>
          <c:spPr>
            <a:solidFill>
              <a:schemeClr val="accent5">
                <a:lumMod val="60000"/>
                <a:lumOff val="40000"/>
              </a:schemeClr>
            </a:solidFill>
            <a:ln>
              <a:noFill/>
            </a:ln>
            <a:effectLst/>
          </c:spPr>
          <c:invertIfNegative val="0"/>
          <c:cat>
            <c:strRef>
              <c:f>Pivot!$W$32:$W$36</c:f>
              <c:strCache>
                <c:ptCount val="4"/>
                <c:pt idx="0">
                  <c:v>Excellent</c:v>
                </c:pt>
                <c:pt idx="1">
                  <c:v>Good</c:v>
                </c:pt>
                <c:pt idx="2">
                  <c:v>Satisfactory</c:v>
                </c:pt>
                <c:pt idx="3">
                  <c:v>Needs Improvement</c:v>
                </c:pt>
              </c:strCache>
            </c:strRef>
          </c:cat>
          <c:val>
            <c:numRef>
              <c:f>Pivot!$AA$32:$AA$36</c:f>
              <c:numCache>
                <c:formatCode>General</c:formatCode>
                <c:ptCount val="4"/>
                <c:pt idx="0">
                  <c:v>45</c:v>
                </c:pt>
              </c:numCache>
            </c:numRef>
          </c:val>
          <c:extLst>
            <c:ext xmlns:c16="http://schemas.microsoft.com/office/drawing/2014/chart" uri="{C3380CC4-5D6E-409C-BE32-E72D297353CC}">
              <c16:uniqueId val="{00000003-2C76-4697-922A-FDEBC32CBC02}"/>
            </c:ext>
          </c:extLst>
        </c:ser>
        <c:dLbls>
          <c:showLegendKey val="0"/>
          <c:showVal val="0"/>
          <c:showCatName val="0"/>
          <c:showSerName val="0"/>
          <c:showPercent val="0"/>
          <c:showBubbleSize val="0"/>
        </c:dLbls>
        <c:gapWidth val="150"/>
        <c:overlap val="100"/>
        <c:axId val="1890741711"/>
        <c:axId val="1890735471"/>
      </c:barChart>
      <c:catAx>
        <c:axId val="18907417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Adobe Garamond Pro" panose="02020502060506020403" pitchFamily="18" charset="0"/>
                <a:ea typeface="+mn-ea"/>
                <a:cs typeface="+mn-cs"/>
              </a:defRPr>
            </a:pPr>
            <a:endParaRPr lang="en-US"/>
          </a:p>
        </c:txPr>
        <c:crossAx val="1890735471"/>
        <c:crosses val="autoZero"/>
        <c:auto val="1"/>
        <c:lblAlgn val="ctr"/>
        <c:lblOffset val="100"/>
        <c:noMultiLvlLbl val="0"/>
      </c:catAx>
      <c:valAx>
        <c:axId val="1890735471"/>
        <c:scaling>
          <c:orientation val="minMax"/>
        </c:scaling>
        <c:delete val="1"/>
        <c:axPos val="t"/>
        <c:numFmt formatCode="General" sourceLinked="1"/>
        <c:majorTickMark val="none"/>
        <c:minorTickMark val="none"/>
        <c:tickLblPos val="nextTo"/>
        <c:crossAx val="1890741711"/>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dobe Garamond Pro" panose="02020502060506020403" pitchFamily="18" charset="0"/>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Project_Buzdesigns.xlsm]Pivot!PivotTable7</c:name>
    <c:fmtId val="5"/>
  </c:pivotSource>
  <c:chart>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pPr>
            <a:solidFill>
              <a:schemeClr val="accent1"/>
            </a:solidFill>
            <a:ln w="9525">
              <a:solidFill>
                <a:schemeClr val="accent1"/>
              </a:solidFill>
            </a:ln>
            <a:effectLst/>
          </c:spPr>
        </c:marker>
      </c:pivotFmt>
      <c:pivotFmt>
        <c:idx val="5"/>
        <c:spPr>
          <a:solidFill>
            <a:schemeClr val="accent1"/>
          </a:solidFill>
          <a:ln>
            <a:noFill/>
          </a:ln>
          <a:effectLst/>
        </c:spPr>
        <c:marker>
          <c:spPr>
            <a:solidFill>
              <a:schemeClr val="accent1"/>
            </a:solidFill>
            <a:ln w="9525">
              <a:solidFill>
                <a:schemeClr val="accent1"/>
              </a:solidFill>
            </a:ln>
            <a:effectLst/>
          </c:spPr>
        </c:marke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6"/>
          </a:solidFill>
          <a:ln>
            <a:noFill/>
          </a:ln>
          <a:effectLst/>
        </c:spPr>
        <c:marker>
          <c:symbol val="none"/>
        </c:marker>
        <c:dLbl>
          <c:idx val="0"/>
          <c:layout/>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5293421589233617"/>
          <c:y val="0.13721332247262197"/>
          <c:w val="0.73300548985161718"/>
          <c:h val="0.83405104534346997"/>
        </c:manualLayout>
      </c:layout>
      <c:barChart>
        <c:barDir val="bar"/>
        <c:grouping val="stacked"/>
        <c:varyColors val="0"/>
        <c:ser>
          <c:idx val="0"/>
          <c:order val="0"/>
          <c:tx>
            <c:strRef>
              <c:f>Pivot!$F$6</c:f>
              <c:strCache>
                <c:ptCount val="1"/>
                <c:pt idx="0">
                  <c:v>Active Employees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Pivot!$E$7:$E$14</c:f>
              <c:strCache>
                <c:ptCount val="7"/>
                <c:pt idx="0">
                  <c:v>HR</c:v>
                </c:pt>
                <c:pt idx="1">
                  <c:v>Finance</c:v>
                </c:pt>
                <c:pt idx="2">
                  <c:v>Marketing</c:v>
                </c:pt>
                <c:pt idx="3">
                  <c:v>IT</c:v>
                </c:pt>
                <c:pt idx="4">
                  <c:v>Customer Service</c:v>
                </c:pt>
                <c:pt idx="5">
                  <c:v>Sales</c:v>
                </c:pt>
                <c:pt idx="6">
                  <c:v>Operations</c:v>
                </c:pt>
              </c:strCache>
            </c:strRef>
          </c:cat>
          <c:val>
            <c:numRef>
              <c:f>Pivot!$F$7:$F$14</c:f>
              <c:numCache>
                <c:formatCode>#,##0</c:formatCode>
                <c:ptCount val="7"/>
                <c:pt idx="0">
                  <c:v>152</c:v>
                </c:pt>
                <c:pt idx="1">
                  <c:v>389</c:v>
                </c:pt>
                <c:pt idx="2">
                  <c:v>648</c:v>
                </c:pt>
                <c:pt idx="3">
                  <c:v>1243</c:v>
                </c:pt>
                <c:pt idx="4">
                  <c:v>1489</c:v>
                </c:pt>
                <c:pt idx="5">
                  <c:v>1634</c:v>
                </c:pt>
                <c:pt idx="6">
                  <c:v>2429</c:v>
                </c:pt>
              </c:numCache>
            </c:numRef>
          </c:val>
          <c:extLst>
            <c:ext xmlns:c16="http://schemas.microsoft.com/office/drawing/2014/chart" uri="{C3380CC4-5D6E-409C-BE32-E72D297353CC}">
              <c16:uniqueId val="{00000000-EB29-47EA-971A-89CE50152C05}"/>
            </c:ext>
          </c:extLst>
        </c:ser>
        <c:ser>
          <c:idx val="1"/>
          <c:order val="1"/>
          <c:tx>
            <c:strRef>
              <c:f>Pivot!$G$6</c:f>
              <c:strCache>
                <c:ptCount val="1"/>
                <c:pt idx="0">
                  <c:v>Terminated Employees</c:v>
                </c:pt>
              </c:strCache>
            </c:strRef>
          </c:tx>
          <c:spPr>
            <a:solidFill>
              <a:schemeClr val="accent6"/>
            </a:solidFill>
            <a:ln>
              <a:noFill/>
            </a:ln>
            <a:effectLst/>
          </c:spPr>
          <c:invertIfNegative val="0"/>
          <c:dLbls>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Pivot!$E$7:$E$14</c:f>
              <c:strCache>
                <c:ptCount val="7"/>
                <c:pt idx="0">
                  <c:v>HR</c:v>
                </c:pt>
                <c:pt idx="1">
                  <c:v>Finance</c:v>
                </c:pt>
                <c:pt idx="2">
                  <c:v>Marketing</c:v>
                </c:pt>
                <c:pt idx="3">
                  <c:v>IT</c:v>
                </c:pt>
                <c:pt idx="4">
                  <c:v>Customer Service</c:v>
                </c:pt>
                <c:pt idx="5">
                  <c:v>Sales</c:v>
                </c:pt>
                <c:pt idx="6">
                  <c:v>Operations</c:v>
                </c:pt>
              </c:strCache>
            </c:strRef>
          </c:cat>
          <c:val>
            <c:numRef>
              <c:f>Pivot!$G$7:$G$14</c:f>
              <c:numCache>
                <c:formatCode>#,##0</c:formatCode>
                <c:ptCount val="7"/>
                <c:pt idx="0">
                  <c:v>20</c:v>
                </c:pt>
                <c:pt idx="1">
                  <c:v>63</c:v>
                </c:pt>
                <c:pt idx="2">
                  <c:v>70</c:v>
                </c:pt>
                <c:pt idx="3">
                  <c:v>139</c:v>
                </c:pt>
                <c:pt idx="4">
                  <c:v>184</c:v>
                </c:pt>
                <c:pt idx="5">
                  <c:v>201</c:v>
                </c:pt>
                <c:pt idx="6">
                  <c:v>289</c:v>
                </c:pt>
              </c:numCache>
            </c:numRef>
          </c:val>
          <c:extLst>
            <c:ext xmlns:c16="http://schemas.microsoft.com/office/drawing/2014/chart" uri="{C3380CC4-5D6E-409C-BE32-E72D297353CC}">
              <c16:uniqueId val="{00000001-EB29-47EA-971A-89CE50152C05}"/>
            </c:ext>
          </c:extLst>
        </c:ser>
        <c:dLbls>
          <c:showLegendKey val="0"/>
          <c:showVal val="0"/>
          <c:showCatName val="0"/>
          <c:showSerName val="0"/>
          <c:showPercent val="0"/>
          <c:showBubbleSize val="0"/>
        </c:dLbls>
        <c:gapWidth val="55"/>
        <c:overlap val="100"/>
        <c:axId val="336846223"/>
        <c:axId val="336857455"/>
      </c:barChart>
      <c:catAx>
        <c:axId val="336846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Adobe Garamond Pro" panose="02020502060506020403" pitchFamily="18" charset="0"/>
                <a:ea typeface="+mn-ea"/>
                <a:cs typeface="+mn-cs"/>
              </a:defRPr>
            </a:pPr>
            <a:endParaRPr lang="en-US"/>
          </a:p>
        </c:txPr>
        <c:crossAx val="336857455"/>
        <c:crosses val="autoZero"/>
        <c:auto val="1"/>
        <c:lblAlgn val="ctr"/>
        <c:lblOffset val="100"/>
        <c:noMultiLvlLbl val="0"/>
      </c:catAx>
      <c:valAx>
        <c:axId val="336857455"/>
        <c:scaling>
          <c:orientation val="minMax"/>
        </c:scaling>
        <c:delete val="1"/>
        <c:axPos val="b"/>
        <c:numFmt formatCode="#,##0" sourceLinked="1"/>
        <c:majorTickMark val="none"/>
        <c:minorTickMark val="none"/>
        <c:tickLblPos val="nextTo"/>
        <c:crossAx val="336846223"/>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dobe Garamond Pro" panose="02020502060506020403" pitchFamily="18" charset="0"/>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Project_Buzdesigns.xlsm]Pivot!PivotTable8</c:name>
    <c:fmtId val="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3"/>
              </a:gs>
              <a:gs pos="50000">
                <a:schemeClr val="accent4"/>
              </a:gs>
              <a:gs pos="100000">
                <a:schemeClr val="accent5"/>
              </a:gs>
            </a:gsLst>
            <a:lin ang="16200000" scaled="0"/>
            <a:tileRect/>
          </a:gradFill>
          <a:ln>
            <a:noFill/>
          </a:ln>
          <a:effectLst/>
        </c:spPr>
        <c:dLbl>
          <c:idx val="0"/>
          <c:layout/>
          <c:numFmt formatCode="#,##0"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4"/>
        <c:spPr>
          <a:gradFill flip="none" rotWithShape="1">
            <a:gsLst>
              <a:gs pos="0">
                <a:schemeClr val="accent6"/>
              </a:gs>
              <a:gs pos="50000">
                <a:schemeClr val="accent6">
                  <a:lumMod val="60000"/>
                  <a:lumOff val="40000"/>
                </a:schemeClr>
              </a:gs>
              <a:gs pos="100000">
                <a:schemeClr val="accent6">
                  <a:lumMod val="20000"/>
                  <a:lumOff val="80000"/>
                </a:schemeClr>
              </a:gs>
            </a:gsLst>
            <a:lin ang="16200000" scaled="1"/>
            <a:tileRect/>
          </a:gradFill>
          <a:ln>
            <a:noFill/>
          </a:ln>
          <a:effectLst/>
        </c:spPr>
        <c:dLbl>
          <c:idx val="0"/>
          <c:layout/>
          <c:numFmt formatCode="#,##0"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s>
    <c:plotArea>
      <c:layout/>
      <c:barChart>
        <c:barDir val="col"/>
        <c:grouping val="clustered"/>
        <c:varyColors val="0"/>
        <c:ser>
          <c:idx val="0"/>
          <c:order val="0"/>
          <c:tx>
            <c:strRef>
              <c:f>Pivot!$C$79</c:f>
              <c:strCache>
                <c:ptCount val="1"/>
                <c:pt idx="0">
                  <c:v>Total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dPt>
            <c:idx val="0"/>
            <c:invertIfNegative val="0"/>
            <c:bubble3D val="0"/>
            <c:spPr>
              <a:gradFill flip="none" rotWithShape="1">
                <a:gsLst>
                  <a:gs pos="0">
                    <a:schemeClr val="accent3"/>
                  </a:gs>
                  <a:gs pos="50000">
                    <a:schemeClr val="accent4"/>
                  </a:gs>
                  <a:gs pos="100000">
                    <a:schemeClr val="accent5"/>
                  </a:gs>
                </a:gsLst>
                <a:lin ang="16200000" scaled="0"/>
                <a:tileRect/>
              </a:gradFill>
              <a:ln>
                <a:noFill/>
              </a:ln>
              <a:effectLst/>
            </c:spPr>
            <c:extLst>
              <c:ext xmlns:c16="http://schemas.microsoft.com/office/drawing/2014/chart" uri="{C3380CC4-5D6E-409C-BE32-E72D297353CC}">
                <c16:uniqueId val="{00000000-10A2-4A29-85A9-FBF8DD4C4923}"/>
              </c:ext>
            </c:extLst>
          </c:dPt>
          <c:dPt>
            <c:idx val="1"/>
            <c:invertIfNegative val="0"/>
            <c:bubble3D val="0"/>
            <c:spPr>
              <a:gradFill flip="none" rotWithShape="1">
                <a:gsLst>
                  <a:gs pos="0">
                    <a:schemeClr val="accent6"/>
                  </a:gs>
                  <a:gs pos="50000">
                    <a:schemeClr val="accent6">
                      <a:lumMod val="60000"/>
                      <a:lumOff val="40000"/>
                    </a:schemeClr>
                  </a:gs>
                  <a:gs pos="100000">
                    <a:schemeClr val="accent6">
                      <a:lumMod val="20000"/>
                      <a:lumOff val="80000"/>
                    </a:schemeClr>
                  </a:gs>
                </a:gsLst>
                <a:lin ang="16200000" scaled="1"/>
                <a:tileRect/>
              </a:gradFill>
              <a:ln>
                <a:noFill/>
              </a:ln>
              <a:effectLst/>
            </c:spPr>
            <c:extLst>
              <c:ext xmlns:c16="http://schemas.microsoft.com/office/drawing/2014/chart" uri="{C3380CC4-5D6E-409C-BE32-E72D297353CC}">
                <c16:uniqueId val="{00000001-10A2-4A29-85A9-FBF8DD4C4923}"/>
              </c:ext>
            </c:extLst>
          </c:dPt>
          <c:dLbls>
            <c:dLbl>
              <c:idx val="0"/>
              <c:numFmt formatCode="#,##0"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10A2-4A29-85A9-FBF8DD4C4923}"/>
                </c:ext>
              </c:extLst>
            </c:dLbl>
            <c:dLbl>
              <c:idx val="1"/>
              <c:numFmt formatCode="#,##0"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10A2-4A29-85A9-FBF8DD4C492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Adobe Garamond Pro" panose="02020502060506020403"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Pivot!$B$80:$B$82</c:f>
              <c:strCache>
                <c:ptCount val="2"/>
                <c:pt idx="0">
                  <c:v>HQ</c:v>
                </c:pt>
                <c:pt idx="1">
                  <c:v>Branch</c:v>
                </c:pt>
              </c:strCache>
            </c:strRef>
          </c:cat>
          <c:val>
            <c:numRef>
              <c:f>Pivot!$C$80:$C$82</c:f>
              <c:numCache>
                <c:formatCode>#,##0</c:formatCode>
                <c:ptCount val="2"/>
                <c:pt idx="0">
                  <c:v>6270</c:v>
                </c:pt>
                <c:pt idx="1">
                  <c:v>2680</c:v>
                </c:pt>
              </c:numCache>
            </c:numRef>
          </c:val>
          <c:extLst>
            <c:ext xmlns:c16="http://schemas.microsoft.com/office/drawing/2014/chart" uri="{C3380CC4-5D6E-409C-BE32-E72D297353CC}">
              <c16:uniqueId val="{00000000-856E-48B2-B6A9-CCC8C852EC67}"/>
            </c:ext>
          </c:extLst>
        </c:ser>
        <c:dLbls>
          <c:dLblPos val="outEnd"/>
          <c:showLegendKey val="0"/>
          <c:showVal val="1"/>
          <c:showCatName val="0"/>
          <c:showSerName val="0"/>
          <c:showPercent val="0"/>
          <c:showBubbleSize val="0"/>
        </c:dLbls>
        <c:gapWidth val="95"/>
        <c:overlap val="-67"/>
        <c:axId val="336852047"/>
        <c:axId val="336859535"/>
      </c:barChart>
      <c:catAx>
        <c:axId val="33685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Adobe Garamond Pro" panose="02020502060506020403" pitchFamily="18" charset="0"/>
                <a:ea typeface="+mn-ea"/>
                <a:cs typeface="+mn-cs"/>
              </a:defRPr>
            </a:pPr>
            <a:endParaRPr lang="en-US"/>
          </a:p>
        </c:txPr>
        <c:crossAx val="336859535"/>
        <c:crosses val="autoZero"/>
        <c:auto val="1"/>
        <c:lblAlgn val="ctr"/>
        <c:lblOffset val="100"/>
        <c:noMultiLvlLbl val="0"/>
      </c:catAx>
      <c:valAx>
        <c:axId val="336859535"/>
        <c:scaling>
          <c:orientation val="minMax"/>
        </c:scaling>
        <c:delete val="1"/>
        <c:axPos val="l"/>
        <c:numFmt formatCode="#,##0" sourceLinked="1"/>
        <c:majorTickMark val="none"/>
        <c:minorTickMark val="none"/>
        <c:tickLblPos val="nextTo"/>
        <c:crossAx val="3368520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Project_Buzdesigns.xlsm]Pivot!PivotTable46</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6"/>
          </a:solidFill>
          <a:ln>
            <a:noFill/>
          </a:ln>
          <a:effectLst/>
        </c:spPr>
        <c:marker>
          <c:symbol val="none"/>
        </c:marker>
      </c:pivotFmt>
      <c:pivotFmt>
        <c:idx val="97"/>
        <c:spPr>
          <a:solidFill>
            <a:schemeClr val="accent6">
              <a:lumMod val="60000"/>
              <a:lumOff val="40000"/>
            </a:schemeClr>
          </a:solidFill>
          <a:ln>
            <a:noFill/>
          </a:ln>
          <a:effectLst/>
        </c:spPr>
        <c:marker>
          <c:symbol val="none"/>
        </c:marker>
      </c:pivotFmt>
      <c:pivotFmt>
        <c:idx val="98"/>
        <c:spPr>
          <a:solidFill>
            <a:schemeClr val="accent6">
              <a:lumMod val="20000"/>
              <a:lumOff val="80000"/>
            </a:schemeClr>
          </a:solidFill>
          <a:ln>
            <a:noFill/>
          </a:ln>
          <a:effectLst/>
        </c:spPr>
        <c:marker>
          <c:symbol val="none"/>
        </c:marker>
      </c:pivotFmt>
      <c:pivotFmt>
        <c:idx val="99"/>
        <c:spPr>
          <a:solidFill>
            <a:schemeClr val="accent6"/>
          </a:solidFill>
          <a:ln>
            <a:noFill/>
          </a:ln>
          <a:effectLst/>
        </c:spPr>
        <c:marker>
          <c:symbol val="none"/>
        </c:marker>
      </c:pivotFmt>
      <c:pivotFmt>
        <c:idx val="100"/>
        <c:spPr>
          <a:solidFill>
            <a:schemeClr val="accent6">
              <a:lumMod val="60000"/>
              <a:lumOff val="40000"/>
            </a:schemeClr>
          </a:solidFill>
          <a:ln>
            <a:noFill/>
          </a:ln>
          <a:effectLst/>
        </c:spPr>
        <c:marker>
          <c:symbol val="none"/>
        </c:marker>
      </c:pivotFmt>
      <c:pivotFmt>
        <c:idx val="101"/>
        <c:spPr>
          <a:solidFill>
            <a:schemeClr val="accent6">
              <a:lumMod val="20000"/>
              <a:lumOff val="80000"/>
            </a:schemeClr>
          </a:solidFill>
          <a:ln>
            <a:noFill/>
          </a:ln>
          <a:effectLst/>
        </c:spPr>
        <c:marker>
          <c:symbol val="none"/>
        </c:marker>
      </c:pivotFmt>
      <c:pivotFmt>
        <c:idx val="102"/>
        <c:spPr>
          <a:solidFill>
            <a:schemeClr val="accent6"/>
          </a:solidFill>
          <a:ln>
            <a:noFill/>
          </a:ln>
          <a:effectLst/>
        </c:spPr>
        <c:marker>
          <c:symbol val="none"/>
        </c:marker>
      </c:pivotFmt>
      <c:pivotFmt>
        <c:idx val="103"/>
        <c:spPr>
          <a:solidFill>
            <a:schemeClr val="accent6">
              <a:lumMod val="60000"/>
              <a:lumOff val="40000"/>
            </a:schemeClr>
          </a:solidFill>
          <a:ln>
            <a:noFill/>
          </a:ln>
          <a:effectLst/>
        </c:spPr>
        <c:marker>
          <c:symbol val="none"/>
        </c:marker>
      </c:pivotFmt>
      <c:pivotFmt>
        <c:idx val="104"/>
        <c:spPr>
          <a:solidFill>
            <a:schemeClr val="accent6">
              <a:lumMod val="20000"/>
              <a:lumOff val="80000"/>
            </a:schemeClr>
          </a:solidFill>
          <a:ln>
            <a:noFill/>
          </a:ln>
          <a:effectLst/>
        </c:spPr>
        <c:marker>
          <c:symbol val="none"/>
        </c:marker>
      </c:pivotFmt>
      <c:pivotFmt>
        <c:idx val="105"/>
        <c:spPr>
          <a:solidFill>
            <a:schemeClr val="accent6"/>
          </a:solidFill>
          <a:ln>
            <a:noFill/>
          </a:ln>
          <a:effectLst/>
        </c:spPr>
        <c:marker>
          <c:symbol val="none"/>
        </c:marker>
      </c:pivotFmt>
      <c:pivotFmt>
        <c:idx val="106"/>
        <c:spPr>
          <a:solidFill>
            <a:schemeClr val="accent6">
              <a:lumMod val="60000"/>
              <a:lumOff val="40000"/>
            </a:schemeClr>
          </a:solidFill>
          <a:ln>
            <a:noFill/>
          </a:ln>
          <a:effectLst/>
        </c:spPr>
        <c:marker>
          <c:symbol val="none"/>
        </c:marker>
      </c:pivotFmt>
      <c:pivotFmt>
        <c:idx val="107"/>
        <c:spPr>
          <a:solidFill>
            <a:schemeClr val="accent6">
              <a:lumMod val="20000"/>
              <a:lumOff val="80000"/>
            </a:schemeClr>
          </a:solidFill>
          <a:ln>
            <a:noFill/>
          </a:ln>
          <a:effectLst/>
        </c:spPr>
        <c:marker>
          <c:symbol val="none"/>
        </c:marker>
      </c:pivotFmt>
      <c:pivotFmt>
        <c:idx val="108"/>
        <c:spPr>
          <a:solidFill>
            <a:schemeClr val="accent6"/>
          </a:solidFill>
          <a:ln>
            <a:noFill/>
          </a:ln>
          <a:effectLst/>
        </c:spPr>
        <c:marker>
          <c:symbol val="none"/>
        </c:marker>
      </c:pivotFmt>
      <c:pivotFmt>
        <c:idx val="109"/>
        <c:spPr>
          <a:solidFill>
            <a:schemeClr val="accent6">
              <a:lumMod val="60000"/>
              <a:lumOff val="40000"/>
            </a:schemeClr>
          </a:solidFill>
          <a:ln>
            <a:noFill/>
          </a:ln>
          <a:effectLst/>
        </c:spPr>
        <c:marker>
          <c:symbol val="none"/>
        </c:marker>
      </c:pivotFmt>
      <c:pivotFmt>
        <c:idx val="110"/>
        <c:spPr>
          <a:solidFill>
            <a:schemeClr val="accent6">
              <a:lumMod val="20000"/>
              <a:lumOff val="80000"/>
            </a:schemeClr>
          </a:solidFill>
          <a:ln>
            <a:noFill/>
          </a:ln>
          <a:effectLst/>
        </c:spPr>
        <c:marker>
          <c:symbol val="none"/>
        </c:marker>
      </c:pivotFmt>
      <c:pivotFmt>
        <c:idx val="111"/>
        <c:spPr>
          <a:solidFill>
            <a:schemeClr val="accent6"/>
          </a:solidFill>
          <a:ln>
            <a:noFill/>
          </a:ln>
          <a:effectLst/>
        </c:spPr>
        <c:marker>
          <c:symbol val="none"/>
        </c:marker>
      </c:pivotFmt>
      <c:pivotFmt>
        <c:idx val="112"/>
        <c:spPr>
          <a:solidFill>
            <a:schemeClr val="accent6">
              <a:lumMod val="60000"/>
              <a:lumOff val="40000"/>
            </a:schemeClr>
          </a:solidFill>
          <a:ln>
            <a:noFill/>
          </a:ln>
          <a:effectLst/>
        </c:spPr>
        <c:marker>
          <c:symbol val="none"/>
        </c:marker>
      </c:pivotFmt>
      <c:pivotFmt>
        <c:idx val="113"/>
        <c:spPr>
          <a:solidFill>
            <a:schemeClr val="accent6">
              <a:lumMod val="20000"/>
              <a:lumOff val="80000"/>
            </a:schemeClr>
          </a:solidFill>
          <a:ln>
            <a:noFill/>
          </a:ln>
          <a:effectLst/>
        </c:spPr>
        <c:marker>
          <c:symbol val="none"/>
        </c:marker>
      </c:pivotFmt>
      <c:pivotFmt>
        <c:idx val="114"/>
        <c:spPr>
          <a:solidFill>
            <a:schemeClr val="accent6"/>
          </a:solidFill>
          <a:ln>
            <a:noFill/>
          </a:ln>
          <a:effectLst/>
        </c:spPr>
        <c:marker>
          <c:symbol val="none"/>
        </c:marker>
      </c:pivotFmt>
      <c:pivotFmt>
        <c:idx val="115"/>
        <c:spPr>
          <a:solidFill>
            <a:schemeClr val="accent6">
              <a:lumMod val="60000"/>
              <a:lumOff val="40000"/>
            </a:schemeClr>
          </a:solidFill>
          <a:ln>
            <a:noFill/>
          </a:ln>
          <a:effectLst/>
        </c:spPr>
        <c:marker>
          <c:symbol val="none"/>
        </c:marker>
      </c:pivotFmt>
      <c:pivotFmt>
        <c:idx val="116"/>
        <c:spPr>
          <a:solidFill>
            <a:schemeClr val="accent6">
              <a:lumMod val="20000"/>
              <a:lumOff val="80000"/>
            </a:schemeClr>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4"/>
          </a:solidFill>
          <a:ln>
            <a:noFill/>
          </a:ln>
          <a:effectLst/>
        </c:spPr>
        <c:marker>
          <c:symbol val="none"/>
        </c:marker>
      </c:pivotFmt>
      <c:pivotFmt>
        <c:idx val="119"/>
        <c:spPr>
          <a:solidFill>
            <a:schemeClr val="accent5"/>
          </a:solidFill>
          <a:ln>
            <a:noFill/>
          </a:ln>
          <a:effectLst/>
        </c:spPr>
        <c:marker>
          <c:symbol val="none"/>
        </c:marker>
      </c:pivotFmt>
      <c:pivotFmt>
        <c:idx val="120"/>
        <c:spPr>
          <a:solidFill>
            <a:schemeClr val="accent6"/>
          </a:solidFill>
          <a:ln>
            <a:noFill/>
          </a:ln>
          <a:effectLst/>
        </c:spPr>
        <c:marker>
          <c:symbol val="none"/>
        </c:marker>
      </c:pivotFmt>
      <c:pivotFmt>
        <c:idx val="121"/>
        <c:spPr>
          <a:solidFill>
            <a:schemeClr val="accent6"/>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6"/>
          </a:solidFill>
          <a:ln>
            <a:noFill/>
          </a:ln>
          <a:effectLst/>
        </c:spPr>
        <c:marker>
          <c:symbol val="none"/>
        </c:marker>
      </c:pivotFmt>
      <c:pivotFmt>
        <c:idx val="124"/>
        <c:spPr>
          <a:solidFill>
            <a:schemeClr val="accent6"/>
          </a:solidFill>
          <a:ln>
            <a:noFill/>
          </a:ln>
          <a:effectLst/>
        </c:spPr>
        <c:marker>
          <c:symbol val="none"/>
        </c:marker>
      </c:pivotFmt>
      <c:pivotFmt>
        <c:idx val="125"/>
        <c:spPr>
          <a:solidFill>
            <a:schemeClr val="accent6">
              <a:lumMod val="60000"/>
              <a:lumOff val="40000"/>
            </a:schemeClr>
          </a:solidFill>
          <a:ln>
            <a:noFill/>
          </a:ln>
          <a:effectLst/>
        </c:spPr>
        <c:marker>
          <c:symbol val="none"/>
        </c:marker>
      </c:pivotFmt>
      <c:pivotFmt>
        <c:idx val="126"/>
        <c:spPr>
          <a:solidFill>
            <a:schemeClr val="accent6"/>
          </a:solidFill>
          <a:ln>
            <a:noFill/>
          </a:ln>
          <a:effectLst/>
        </c:spPr>
        <c:marker>
          <c:symbol val="none"/>
        </c:marker>
      </c:pivotFmt>
      <c:pivotFmt>
        <c:idx val="127"/>
        <c:spPr>
          <a:solidFill>
            <a:schemeClr val="accent6">
              <a:lumMod val="60000"/>
              <a:lumOff val="40000"/>
            </a:schemeClr>
          </a:solidFill>
          <a:ln>
            <a:noFill/>
          </a:ln>
          <a:effectLst/>
        </c:spPr>
        <c:marker>
          <c:symbol val="none"/>
        </c:marker>
      </c:pivotFmt>
      <c:pivotFmt>
        <c:idx val="128"/>
        <c:spPr>
          <a:solidFill>
            <a:schemeClr val="accent6">
              <a:lumMod val="20000"/>
              <a:lumOff val="80000"/>
            </a:schemeClr>
          </a:solidFill>
          <a:ln>
            <a:noFill/>
          </a:ln>
          <a:effectLst/>
        </c:spPr>
        <c:marker>
          <c:symbol val="none"/>
        </c:marker>
      </c:pivotFmt>
      <c:pivotFmt>
        <c:idx val="129"/>
        <c:spPr>
          <a:solidFill>
            <a:schemeClr val="accent6"/>
          </a:solidFill>
          <a:ln>
            <a:noFill/>
          </a:ln>
          <a:effectLst/>
        </c:spPr>
        <c:marker>
          <c:symbol val="none"/>
        </c:marker>
      </c:pivotFmt>
      <c:pivotFmt>
        <c:idx val="130"/>
        <c:spPr>
          <a:solidFill>
            <a:schemeClr val="accent6">
              <a:lumMod val="60000"/>
              <a:lumOff val="40000"/>
            </a:schemeClr>
          </a:solidFill>
          <a:ln>
            <a:noFill/>
          </a:ln>
          <a:effectLst/>
        </c:spPr>
        <c:marker>
          <c:symbol val="none"/>
        </c:marker>
      </c:pivotFmt>
      <c:pivotFmt>
        <c:idx val="131"/>
        <c:spPr>
          <a:solidFill>
            <a:schemeClr val="accent6">
              <a:lumMod val="60000"/>
              <a:lumOff val="40000"/>
            </a:schemeClr>
          </a:solidFill>
          <a:ln>
            <a:noFill/>
          </a:ln>
          <a:effectLst/>
        </c:spPr>
        <c:marker>
          <c:symbol val="none"/>
        </c:marker>
      </c:pivotFmt>
      <c:pivotFmt>
        <c:idx val="132"/>
        <c:spPr>
          <a:solidFill>
            <a:schemeClr val="accent6">
              <a:lumMod val="60000"/>
              <a:lumOff val="40000"/>
            </a:schemeClr>
          </a:solidFill>
          <a:ln>
            <a:noFill/>
          </a:ln>
          <a:effectLst/>
        </c:spPr>
        <c:marker>
          <c:symbol val="none"/>
        </c:marker>
      </c:pivotFmt>
      <c:pivotFmt>
        <c:idx val="133"/>
        <c:spPr>
          <a:solidFill>
            <a:schemeClr val="accent6">
              <a:lumMod val="20000"/>
              <a:lumOff val="80000"/>
            </a:schemeClr>
          </a:solidFill>
          <a:ln>
            <a:noFill/>
          </a:ln>
          <a:effectLst/>
        </c:spPr>
        <c:marker>
          <c:symbol val="none"/>
        </c:marker>
      </c:pivotFmt>
      <c:pivotFmt>
        <c:idx val="134"/>
        <c:spPr>
          <a:solidFill>
            <a:schemeClr val="accent6">
              <a:lumMod val="20000"/>
              <a:lumOff val="80000"/>
            </a:schemeClr>
          </a:solidFill>
          <a:ln>
            <a:noFill/>
          </a:ln>
          <a:effectLst/>
        </c:spPr>
        <c:marker>
          <c:symbol val="none"/>
        </c:marker>
      </c:pivotFmt>
      <c:pivotFmt>
        <c:idx val="135"/>
        <c:spPr>
          <a:solidFill>
            <a:schemeClr val="accent4"/>
          </a:solidFill>
          <a:ln>
            <a:noFill/>
          </a:ln>
          <a:effectLst/>
        </c:spPr>
        <c:marker>
          <c:symbol val="none"/>
        </c:marker>
      </c:pivotFmt>
      <c:pivotFmt>
        <c:idx val="136"/>
        <c:spPr>
          <a:solidFill>
            <a:schemeClr val="accent6"/>
          </a:solidFill>
          <a:ln>
            <a:noFill/>
          </a:ln>
          <a:effectLst/>
        </c:spPr>
        <c:marker>
          <c:symbol val="none"/>
        </c:marker>
      </c:pivotFmt>
      <c:pivotFmt>
        <c:idx val="137"/>
        <c:spPr>
          <a:solidFill>
            <a:schemeClr val="accent6">
              <a:lumMod val="60000"/>
              <a:lumOff val="40000"/>
            </a:schemeClr>
          </a:solidFill>
          <a:ln>
            <a:noFill/>
          </a:ln>
          <a:effectLst/>
        </c:spPr>
        <c:marker>
          <c:symbol val="none"/>
        </c:marker>
      </c:pivotFmt>
      <c:pivotFmt>
        <c:idx val="138"/>
        <c:spPr>
          <a:solidFill>
            <a:schemeClr val="accent6">
              <a:lumMod val="20000"/>
              <a:lumOff val="80000"/>
            </a:schemeClr>
          </a:solidFill>
          <a:ln>
            <a:noFill/>
          </a:ln>
          <a:effectLst/>
        </c:spPr>
        <c:marker>
          <c:symbol val="none"/>
        </c:marker>
      </c:pivotFmt>
      <c:pivotFmt>
        <c:idx val="139"/>
        <c:spPr>
          <a:solidFill>
            <a:schemeClr val="accent6">
              <a:lumMod val="20000"/>
              <a:lumOff val="80000"/>
            </a:schemeClr>
          </a:solidFill>
          <a:ln>
            <a:noFill/>
          </a:ln>
          <a:effectLst/>
        </c:spPr>
        <c:marker>
          <c:symbol val="none"/>
        </c:marker>
      </c:pivotFmt>
      <c:pivotFmt>
        <c:idx val="140"/>
        <c:spPr>
          <a:solidFill>
            <a:schemeClr val="accent6">
              <a:lumMod val="60000"/>
              <a:lumOff val="40000"/>
            </a:schemeClr>
          </a:solidFill>
          <a:ln>
            <a:noFill/>
          </a:ln>
          <a:effectLst/>
        </c:spPr>
        <c:marker>
          <c:symbol val="none"/>
        </c:marker>
      </c:pivotFmt>
      <c:pivotFmt>
        <c:idx val="141"/>
        <c:spPr>
          <a:solidFill>
            <a:schemeClr val="accent5"/>
          </a:solidFill>
          <a:ln>
            <a:noFill/>
          </a:ln>
          <a:effectLst/>
        </c:spPr>
        <c:marker>
          <c:symbol val="none"/>
        </c:marker>
      </c:pivotFmt>
      <c:pivotFmt>
        <c:idx val="142"/>
        <c:spPr>
          <a:solidFill>
            <a:schemeClr val="accent6">
              <a:lumMod val="20000"/>
              <a:lumOff val="80000"/>
            </a:schemeClr>
          </a:solidFill>
          <a:ln>
            <a:noFill/>
          </a:ln>
          <a:effectLst/>
        </c:spPr>
        <c:marker>
          <c:symbol val="none"/>
        </c:marker>
      </c:pivotFmt>
      <c:pivotFmt>
        <c:idx val="143"/>
        <c:spPr>
          <a:solidFill>
            <a:schemeClr val="accent6">
              <a:lumMod val="20000"/>
              <a:lumOff val="80000"/>
            </a:schemeClr>
          </a:solidFill>
          <a:ln>
            <a:noFill/>
          </a:ln>
          <a:effectLst/>
        </c:spPr>
        <c:marker>
          <c:symbol val="none"/>
        </c:marker>
      </c:pivotFmt>
    </c:pivotFmts>
    <c:plotArea>
      <c:layout/>
      <c:barChart>
        <c:barDir val="bar"/>
        <c:grouping val="percentStacked"/>
        <c:varyColors val="0"/>
        <c:ser>
          <c:idx val="0"/>
          <c:order val="0"/>
          <c:tx>
            <c:strRef>
              <c:f>Pivot!$C$67:$C$68</c:f>
              <c:strCache>
                <c:ptCount val="1"/>
                <c:pt idx="0">
                  <c:v>Allentown</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Pivot!$C$69:$C$76</c:f>
              <c:numCache>
                <c:formatCode>#,##0</c:formatCode>
                <c:ptCount val="8"/>
                <c:pt idx="5">
                  <c:v>147</c:v>
                </c:pt>
              </c:numCache>
            </c:numRef>
          </c:val>
          <c:extLst>
            <c:ext xmlns:c16="http://schemas.microsoft.com/office/drawing/2014/chart" uri="{C3380CC4-5D6E-409C-BE32-E72D297353CC}">
              <c16:uniqueId val="{00000000-1A18-466D-BE07-F7EC523A1A39}"/>
            </c:ext>
          </c:extLst>
        </c:ser>
        <c:ser>
          <c:idx val="1"/>
          <c:order val="1"/>
          <c:tx>
            <c:strRef>
              <c:f>Pivot!$D$67:$D$68</c:f>
              <c:strCache>
                <c:ptCount val="1"/>
                <c:pt idx="0">
                  <c:v>Aurora</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Pivot!$D$69:$D$76</c:f>
              <c:numCache>
                <c:formatCode>#,##0</c:formatCode>
                <c:ptCount val="8"/>
                <c:pt idx="0">
                  <c:v>83</c:v>
                </c:pt>
              </c:numCache>
            </c:numRef>
          </c:val>
          <c:extLst>
            <c:ext xmlns:c16="http://schemas.microsoft.com/office/drawing/2014/chart" uri="{C3380CC4-5D6E-409C-BE32-E72D297353CC}">
              <c16:uniqueId val="{00000001-1A18-466D-BE07-F7EC523A1A39}"/>
            </c:ext>
          </c:extLst>
        </c:ser>
        <c:ser>
          <c:idx val="2"/>
          <c:order val="2"/>
          <c:tx>
            <c:strRef>
              <c:f>Pivot!$E$67:$E$68</c:f>
              <c:strCache>
                <c:ptCount val="1"/>
                <c:pt idx="0">
                  <c:v>Buffalo</c:v>
                </c:pt>
              </c:strCache>
            </c:strRef>
          </c:tx>
          <c:spPr>
            <a:solidFill>
              <a:schemeClr val="accent3"/>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Pivot!$E$69:$E$76</c:f>
              <c:numCache>
                <c:formatCode>#,##0</c:formatCode>
                <c:ptCount val="8"/>
                <c:pt idx="2">
                  <c:v>1597</c:v>
                </c:pt>
              </c:numCache>
            </c:numRef>
          </c:val>
          <c:extLst>
            <c:ext xmlns:c16="http://schemas.microsoft.com/office/drawing/2014/chart" uri="{C3380CC4-5D6E-409C-BE32-E72D297353CC}">
              <c16:uniqueId val="{00000002-1A18-466D-BE07-F7EC523A1A39}"/>
            </c:ext>
          </c:extLst>
        </c:ser>
        <c:ser>
          <c:idx val="3"/>
          <c:order val="3"/>
          <c:tx>
            <c:strRef>
              <c:f>Pivot!$F$67:$F$68</c:f>
              <c:strCache>
                <c:ptCount val="1"/>
                <c:pt idx="0">
                  <c:v>Charleston</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Pivot!$F$69:$F$76</c:f>
              <c:numCache>
                <c:formatCode>#,##0</c:formatCode>
                <c:ptCount val="8"/>
                <c:pt idx="7">
                  <c:v>38</c:v>
                </c:pt>
              </c:numCache>
            </c:numRef>
          </c:val>
          <c:extLst>
            <c:ext xmlns:c16="http://schemas.microsoft.com/office/drawing/2014/chart" uri="{C3380CC4-5D6E-409C-BE32-E72D297353CC}">
              <c16:uniqueId val="{00000003-1A18-466D-BE07-F7EC523A1A39}"/>
            </c:ext>
          </c:extLst>
        </c:ser>
        <c:ser>
          <c:idx val="4"/>
          <c:order val="4"/>
          <c:tx>
            <c:strRef>
              <c:f>Pivot!$G$67:$G$68</c:f>
              <c:strCache>
                <c:ptCount val="1"/>
                <c:pt idx="0">
                  <c:v>Charlotte</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Pivot!$G$69:$G$76</c:f>
              <c:numCache>
                <c:formatCode>#,##0</c:formatCode>
                <c:ptCount val="8"/>
                <c:pt idx="3">
                  <c:v>148</c:v>
                </c:pt>
              </c:numCache>
            </c:numRef>
          </c:val>
          <c:extLst>
            <c:ext xmlns:c16="http://schemas.microsoft.com/office/drawing/2014/chart" uri="{C3380CC4-5D6E-409C-BE32-E72D297353CC}">
              <c16:uniqueId val="{00000004-1A18-466D-BE07-F7EC523A1A39}"/>
            </c:ext>
          </c:extLst>
        </c:ser>
        <c:ser>
          <c:idx val="5"/>
          <c:order val="5"/>
          <c:tx>
            <c:strRef>
              <c:f>Pivot!$H$67:$H$68</c:f>
              <c:strCache>
                <c:ptCount val="1"/>
                <c:pt idx="0">
                  <c:v>Chicago</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Pivot!$H$69:$H$76</c:f>
              <c:numCache>
                <c:formatCode>#,##0</c:formatCode>
                <c:ptCount val="8"/>
                <c:pt idx="0">
                  <c:v>103</c:v>
                </c:pt>
              </c:numCache>
            </c:numRef>
          </c:val>
          <c:extLst>
            <c:ext xmlns:c16="http://schemas.microsoft.com/office/drawing/2014/chart" uri="{C3380CC4-5D6E-409C-BE32-E72D297353CC}">
              <c16:uniqueId val="{00000005-1A18-466D-BE07-F7EC523A1A39}"/>
            </c:ext>
          </c:extLst>
        </c:ser>
        <c:ser>
          <c:idx val="6"/>
          <c:order val="6"/>
          <c:tx>
            <c:strRef>
              <c:f>Pivot!$I$67:$I$68</c:f>
              <c:strCache>
                <c:ptCount val="1"/>
                <c:pt idx="0">
                  <c:v>Cincinnati</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Pivot!$I$69:$I$76</c:f>
              <c:numCache>
                <c:formatCode>#,##0</c:formatCode>
                <c:ptCount val="8"/>
                <c:pt idx="4">
                  <c:v>101</c:v>
                </c:pt>
              </c:numCache>
            </c:numRef>
          </c:val>
          <c:extLst>
            <c:ext xmlns:c16="http://schemas.microsoft.com/office/drawing/2014/chart" uri="{C3380CC4-5D6E-409C-BE32-E72D297353CC}">
              <c16:uniqueId val="{00000006-1A18-466D-BE07-F7EC523A1A39}"/>
            </c:ext>
          </c:extLst>
        </c:ser>
        <c:ser>
          <c:idx val="7"/>
          <c:order val="7"/>
          <c:tx>
            <c:strRef>
              <c:f>Pivot!$J$67:$J$68</c:f>
              <c:strCache>
                <c:ptCount val="1"/>
                <c:pt idx="0">
                  <c:v>Cleveland</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Pivot!$J$69:$J$76</c:f>
              <c:numCache>
                <c:formatCode>#,##0</c:formatCode>
                <c:ptCount val="8"/>
                <c:pt idx="4">
                  <c:v>86</c:v>
                </c:pt>
              </c:numCache>
            </c:numRef>
          </c:val>
          <c:extLst>
            <c:ext xmlns:c16="http://schemas.microsoft.com/office/drawing/2014/chart" uri="{C3380CC4-5D6E-409C-BE32-E72D297353CC}">
              <c16:uniqueId val="{00000007-1A18-466D-BE07-F7EC523A1A39}"/>
            </c:ext>
          </c:extLst>
        </c:ser>
        <c:ser>
          <c:idx val="8"/>
          <c:order val="8"/>
          <c:tx>
            <c:strRef>
              <c:f>Pivot!$K$67:$K$68</c:f>
              <c:strCache>
                <c:ptCount val="1"/>
                <c:pt idx="0">
                  <c:v>Columbus</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Pivot!$K$69:$K$76</c:f>
              <c:numCache>
                <c:formatCode>#,##0</c:formatCode>
                <c:ptCount val="8"/>
                <c:pt idx="4">
                  <c:v>84</c:v>
                </c:pt>
              </c:numCache>
            </c:numRef>
          </c:val>
          <c:extLst>
            <c:ext xmlns:c16="http://schemas.microsoft.com/office/drawing/2014/chart" uri="{C3380CC4-5D6E-409C-BE32-E72D297353CC}">
              <c16:uniqueId val="{00000008-1A18-466D-BE07-F7EC523A1A39}"/>
            </c:ext>
          </c:extLst>
        </c:ser>
        <c:ser>
          <c:idx val="9"/>
          <c:order val="9"/>
          <c:tx>
            <c:strRef>
              <c:f>Pivot!$L$67:$L$68</c:f>
              <c:strCache>
                <c:ptCount val="1"/>
                <c:pt idx="0">
                  <c:v>Detroit</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Pivot!$L$69:$L$76</c:f>
              <c:numCache>
                <c:formatCode>#,##0</c:formatCode>
                <c:ptCount val="8"/>
                <c:pt idx="1">
                  <c:v>364</c:v>
                </c:pt>
              </c:numCache>
            </c:numRef>
          </c:val>
          <c:extLst>
            <c:ext xmlns:c16="http://schemas.microsoft.com/office/drawing/2014/chart" uri="{C3380CC4-5D6E-409C-BE32-E72D297353CC}">
              <c16:uniqueId val="{00000009-1A18-466D-BE07-F7EC523A1A39}"/>
            </c:ext>
          </c:extLst>
        </c:ser>
        <c:ser>
          <c:idx val="10"/>
          <c:order val="10"/>
          <c:tx>
            <c:strRef>
              <c:f>Pivot!$M$67:$M$68</c:f>
              <c:strCache>
                <c:ptCount val="1"/>
                <c:pt idx="0">
                  <c:v>Grand Rapids</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Pivot!$M$69:$M$76</c:f>
              <c:numCache>
                <c:formatCode>#,##0</c:formatCode>
                <c:ptCount val="8"/>
                <c:pt idx="1">
                  <c:v>313</c:v>
                </c:pt>
              </c:numCache>
            </c:numRef>
          </c:val>
          <c:extLst>
            <c:ext xmlns:c16="http://schemas.microsoft.com/office/drawing/2014/chart" uri="{C3380CC4-5D6E-409C-BE32-E72D297353CC}">
              <c16:uniqueId val="{0000000A-1A18-466D-BE07-F7EC523A1A39}"/>
            </c:ext>
          </c:extLst>
        </c:ser>
        <c:ser>
          <c:idx val="11"/>
          <c:order val="11"/>
          <c:tx>
            <c:strRef>
              <c:f>Pivot!$N$67:$N$68</c:f>
              <c:strCache>
                <c:ptCount val="1"/>
                <c:pt idx="0">
                  <c:v>Greensboro</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Pivot!$N$69:$N$76</c:f>
              <c:numCache>
                <c:formatCode>#,##0</c:formatCode>
                <c:ptCount val="8"/>
                <c:pt idx="3">
                  <c:v>142</c:v>
                </c:pt>
              </c:numCache>
            </c:numRef>
          </c:val>
          <c:extLst>
            <c:ext xmlns:c16="http://schemas.microsoft.com/office/drawing/2014/chart" uri="{C3380CC4-5D6E-409C-BE32-E72D297353CC}">
              <c16:uniqueId val="{0000000B-1A18-466D-BE07-F7EC523A1A39}"/>
            </c:ext>
          </c:extLst>
        </c:ser>
        <c:ser>
          <c:idx val="12"/>
          <c:order val="12"/>
          <c:tx>
            <c:strRef>
              <c:f>Pivot!$O$67:$O$68</c:f>
              <c:strCache>
                <c:ptCount val="1"/>
                <c:pt idx="0">
                  <c:v>Huntington</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Pivot!$O$69:$O$76</c:f>
              <c:numCache>
                <c:formatCode>#,##0</c:formatCode>
                <c:ptCount val="8"/>
                <c:pt idx="7">
                  <c:v>34</c:v>
                </c:pt>
              </c:numCache>
            </c:numRef>
          </c:val>
          <c:extLst>
            <c:ext xmlns:c16="http://schemas.microsoft.com/office/drawing/2014/chart" uri="{C3380CC4-5D6E-409C-BE32-E72D297353CC}">
              <c16:uniqueId val="{0000000C-1A18-466D-BE07-F7EC523A1A39}"/>
            </c:ext>
          </c:extLst>
        </c:ser>
        <c:ser>
          <c:idx val="13"/>
          <c:order val="13"/>
          <c:tx>
            <c:strRef>
              <c:f>Pivot!$P$67:$P$68</c:f>
              <c:strCache>
                <c:ptCount val="1"/>
                <c:pt idx="0">
                  <c:v>Morgantown</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Pivot!$P$69:$P$76</c:f>
              <c:numCache>
                <c:formatCode>#,##0</c:formatCode>
                <c:ptCount val="8"/>
                <c:pt idx="7">
                  <c:v>31</c:v>
                </c:pt>
              </c:numCache>
            </c:numRef>
          </c:val>
          <c:extLst>
            <c:ext xmlns:c16="http://schemas.microsoft.com/office/drawing/2014/chart" uri="{C3380CC4-5D6E-409C-BE32-E72D297353CC}">
              <c16:uniqueId val="{0000000D-1A18-466D-BE07-F7EC523A1A39}"/>
            </c:ext>
          </c:extLst>
        </c:ser>
        <c:ser>
          <c:idx val="14"/>
          <c:order val="14"/>
          <c:tx>
            <c:strRef>
              <c:f>Pivot!$Q$67:$Q$68</c:f>
              <c:strCache>
                <c:ptCount val="1"/>
                <c:pt idx="0">
                  <c:v>Naperville</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Pivot!$Q$69:$Q$76</c:f>
              <c:numCache>
                <c:formatCode>#,##0</c:formatCode>
                <c:ptCount val="8"/>
                <c:pt idx="0">
                  <c:v>99</c:v>
                </c:pt>
              </c:numCache>
            </c:numRef>
          </c:val>
          <c:extLst>
            <c:ext xmlns:c16="http://schemas.microsoft.com/office/drawing/2014/chart" uri="{C3380CC4-5D6E-409C-BE32-E72D297353CC}">
              <c16:uniqueId val="{0000000E-1A18-466D-BE07-F7EC523A1A39}"/>
            </c:ext>
          </c:extLst>
        </c:ser>
        <c:ser>
          <c:idx val="15"/>
          <c:order val="15"/>
          <c:tx>
            <c:strRef>
              <c:f>Pivot!$R$67:$R$68</c:f>
              <c:strCache>
                <c:ptCount val="1"/>
                <c:pt idx="0">
                  <c:v>New York City</c:v>
                </c:pt>
              </c:strCache>
            </c:strRef>
          </c:tx>
          <c:spPr>
            <a:solidFill>
              <a:schemeClr val="accent4"/>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Pivot!$R$69:$R$76</c:f>
              <c:numCache>
                <c:formatCode>#,##0</c:formatCode>
                <c:ptCount val="8"/>
                <c:pt idx="2">
                  <c:v>2959</c:v>
                </c:pt>
              </c:numCache>
            </c:numRef>
          </c:val>
          <c:extLst>
            <c:ext xmlns:c16="http://schemas.microsoft.com/office/drawing/2014/chart" uri="{C3380CC4-5D6E-409C-BE32-E72D297353CC}">
              <c16:uniqueId val="{0000000F-1A18-466D-BE07-F7EC523A1A39}"/>
            </c:ext>
          </c:extLst>
        </c:ser>
        <c:ser>
          <c:idx val="16"/>
          <c:order val="16"/>
          <c:tx>
            <c:strRef>
              <c:f>Pivot!$S$67:$S$68</c:f>
              <c:strCache>
                <c:ptCount val="1"/>
                <c:pt idx="0">
                  <c:v>Norfolk</c:v>
                </c:pt>
              </c:strCache>
            </c:strRef>
          </c:tx>
          <c:spPr>
            <a:solidFill>
              <a:schemeClr val="accent6"/>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Pivot!$S$69:$S$76</c:f>
              <c:numCache>
                <c:formatCode>#,##0</c:formatCode>
                <c:ptCount val="8"/>
                <c:pt idx="6">
                  <c:v>64</c:v>
                </c:pt>
              </c:numCache>
            </c:numRef>
          </c:val>
          <c:extLst>
            <c:ext xmlns:c16="http://schemas.microsoft.com/office/drawing/2014/chart" uri="{C3380CC4-5D6E-409C-BE32-E72D297353CC}">
              <c16:uniqueId val="{00000010-1A18-466D-BE07-F7EC523A1A39}"/>
            </c:ext>
          </c:extLst>
        </c:ser>
        <c:ser>
          <c:idx val="17"/>
          <c:order val="17"/>
          <c:tx>
            <c:strRef>
              <c:f>Pivot!$T$67:$T$68</c:f>
              <c:strCache>
                <c:ptCount val="1"/>
                <c:pt idx="0">
                  <c:v>Philadelphia</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Pivot!$T$69:$T$76</c:f>
              <c:numCache>
                <c:formatCode>#,##0</c:formatCode>
                <c:ptCount val="8"/>
                <c:pt idx="5">
                  <c:v>164</c:v>
                </c:pt>
              </c:numCache>
            </c:numRef>
          </c:val>
          <c:extLst>
            <c:ext xmlns:c16="http://schemas.microsoft.com/office/drawing/2014/chart" uri="{C3380CC4-5D6E-409C-BE32-E72D297353CC}">
              <c16:uniqueId val="{00000011-1A18-466D-BE07-F7EC523A1A39}"/>
            </c:ext>
          </c:extLst>
        </c:ser>
        <c:ser>
          <c:idx val="18"/>
          <c:order val="18"/>
          <c:tx>
            <c:strRef>
              <c:f>Pivot!$U$67:$U$68</c:f>
              <c:strCache>
                <c:ptCount val="1"/>
                <c:pt idx="0">
                  <c:v>Pittsburgh</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Pivot!$U$69:$U$76</c:f>
              <c:numCache>
                <c:formatCode>#,##0</c:formatCode>
                <c:ptCount val="8"/>
                <c:pt idx="5">
                  <c:v>124</c:v>
                </c:pt>
              </c:numCache>
            </c:numRef>
          </c:val>
          <c:extLst>
            <c:ext xmlns:c16="http://schemas.microsoft.com/office/drawing/2014/chart" uri="{C3380CC4-5D6E-409C-BE32-E72D297353CC}">
              <c16:uniqueId val="{00000012-1A18-466D-BE07-F7EC523A1A39}"/>
            </c:ext>
          </c:extLst>
        </c:ser>
        <c:ser>
          <c:idx val="19"/>
          <c:order val="19"/>
          <c:tx>
            <c:strRef>
              <c:f>Pivot!$V$67:$V$68</c:f>
              <c:strCache>
                <c:ptCount val="1"/>
                <c:pt idx="0">
                  <c:v>Raleigh</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Pivot!$V$69:$V$76</c:f>
              <c:numCache>
                <c:formatCode>#,##0</c:formatCode>
                <c:ptCount val="8"/>
                <c:pt idx="3">
                  <c:v>140</c:v>
                </c:pt>
              </c:numCache>
            </c:numRef>
          </c:val>
          <c:extLst>
            <c:ext xmlns:c16="http://schemas.microsoft.com/office/drawing/2014/chart" uri="{C3380CC4-5D6E-409C-BE32-E72D297353CC}">
              <c16:uniqueId val="{00000013-1A18-466D-BE07-F7EC523A1A39}"/>
            </c:ext>
          </c:extLst>
        </c:ser>
        <c:ser>
          <c:idx val="20"/>
          <c:order val="20"/>
          <c:tx>
            <c:strRef>
              <c:f>Pivot!$W$67:$W$68</c:f>
              <c:strCache>
                <c:ptCount val="1"/>
                <c:pt idx="0">
                  <c:v>Richmond</c:v>
                </c:pt>
              </c:strCache>
            </c:strRef>
          </c:tx>
          <c:spPr>
            <a:solidFill>
              <a:schemeClr val="accent6">
                <a:lumMod val="60000"/>
                <a:lumOff val="4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Pivot!$W$69:$W$76</c:f>
              <c:numCache>
                <c:formatCode>#,##0</c:formatCode>
                <c:ptCount val="8"/>
                <c:pt idx="6">
                  <c:v>60</c:v>
                </c:pt>
              </c:numCache>
            </c:numRef>
          </c:val>
          <c:extLst>
            <c:ext xmlns:c16="http://schemas.microsoft.com/office/drawing/2014/chart" uri="{C3380CC4-5D6E-409C-BE32-E72D297353CC}">
              <c16:uniqueId val="{00000014-1A18-466D-BE07-F7EC523A1A39}"/>
            </c:ext>
          </c:extLst>
        </c:ser>
        <c:ser>
          <c:idx val="21"/>
          <c:order val="21"/>
          <c:tx>
            <c:strRef>
              <c:f>Pivot!$X$67:$X$68</c:f>
              <c:strCache>
                <c:ptCount val="1"/>
                <c:pt idx="0">
                  <c:v>Rochester</c:v>
                </c:pt>
              </c:strCache>
            </c:strRef>
          </c:tx>
          <c:spPr>
            <a:solidFill>
              <a:schemeClr val="accent5"/>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Pivot!$X$69:$X$76</c:f>
              <c:numCache>
                <c:formatCode>#,##0</c:formatCode>
                <c:ptCount val="8"/>
                <c:pt idx="2">
                  <c:v>1714</c:v>
                </c:pt>
              </c:numCache>
            </c:numRef>
          </c:val>
          <c:extLst>
            <c:ext xmlns:c16="http://schemas.microsoft.com/office/drawing/2014/chart" uri="{C3380CC4-5D6E-409C-BE32-E72D297353CC}">
              <c16:uniqueId val="{00000009-6693-4787-83B5-AD50AA97706B}"/>
            </c:ext>
          </c:extLst>
        </c:ser>
        <c:ser>
          <c:idx val="22"/>
          <c:order val="22"/>
          <c:tx>
            <c:strRef>
              <c:f>Pivot!$Y$67:$Y$68</c:f>
              <c:strCache>
                <c:ptCount val="1"/>
                <c:pt idx="0">
                  <c:v>Virginia Beach</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Pivot!$Y$69:$Y$76</c:f>
              <c:numCache>
                <c:formatCode>#,##0</c:formatCode>
                <c:ptCount val="8"/>
                <c:pt idx="6">
                  <c:v>56</c:v>
                </c:pt>
              </c:numCache>
            </c:numRef>
          </c:val>
          <c:extLst>
            <c:ext xmlns:c16="http://schemas.microsoft.com/office/drawing/2014/chart" uri="{C3380CC4-5D6E-409C-BE32-E72D297353CC}">
              <c16:uniqueId val="{0000000A-6693-4787-83B5-AD50AA97706B}"/>
            </c:ext>
          </c:extLst>
        </c:ser>
        <c:ser>
          <c:idx val="23"/>
          <c:order val="23"/>
          <c:tx>
            <c:strRef>
              <c:f>Pivot!$Z$67:$Z$68</c:f>
              <c:strCache>
                <c:ptCount val="1"/>
                <c:pt idx="0">
                  <c:v>Warren</c:v>
                </c:pt>
              </c:strCache>
            </c:strRef>
          </c:tx>
          <c:spPr>
            <a:solidFill>
              <a:schemeClr val="accent6">
                <a:lumMod val="20000"/>
                <a:lumOff val="80000"/>
              </a:schemeClr>
            </a:solidFill>
            <a:ln>
              <a:noFill/>
            </a:ln>
            <a:effectLst/>
          </c:spPr>
          <c:invertIfNegative val="0"/>
          <c:cat>
            <c:strRef>
              <c:f>Pivot!$B$69:$B$76</c:f>
              <c:strCache>
                <c:ptCount val="8"/>
                <c:pt idx="0">
                  <c:v>Illinois</c:v>
                </c:pt>
                <c:pt idx="1">
                  <c:v>Michigan</c:v>
                </c:pt>
                <c:pt idx="2">
                  <c:v>New York</c:v>
                </c:pt>
                <c:pt idx="3">
                  <c:v>North Carolina</c:v>
                </c:pt>
                <c:pt idx="4">
                  <c:v>Ohio</c:v>
                </c:pt>
                <c:pt idx="5">
                  <c:v>Pennsylvania</c:v>
                </c:pt>
                <c:pt idx="6">
                  <c:v>Virginia</c:v>
                </c:pt>
                <c:pt idx="7">
                  <c:v>West Virginia</c:v>
                </c:pt>
              </c:strCache>
            </c:strRef>
          </c:cat>
          <c:val>
            <c:numRef>
              <c:f>Pivot!$Z$69:$Z$76</c:f>
              <c:numCache>
                <c:formatCode>#,##0</c:formatCode>
                <c:ptCount val="8"/>
                <c:pt idx="1">
                  <c:v>299</c:v>
                </c:pt>
              </c:numCache>
            </c:numRef>
          </c:val>
          <c:extLst>
            <c:ext xmlns:c16="http://schemas.microsoft.com/office/drawing/2014/chart" uri="{C3380CC4-5D6E-409C-BE32-E72D297353CC}">
              <c16:uniqueId val="{0000000B-6693-4787-83B5-AD50AA97706B}"/>
            </c:ext>
          </c:extLst>
        </c:ser>
        <c:dLbls>
          <c:showLegendKey val="0"/>
          <c:showVal val="0"/>
          <c:showCatName val="0"/>
          <c:showSerName val="0"/>
          <c:showPercent val="0"/>
          <c:showBubbleSize val="0"/>
        </c:dLbls>
        <c:gapWidth val="150"/>
        <c:overlap val="100"/>
        <c:axId val="1224090591"/>
        <c:axId val="1224097247"/>
      </c:barChart>
      <c:catAx>
        <c:axId val="1224090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accent6"/>
                </a:solidFill>
                <a:latin typeface="Adobe Garamond Pro" panose="02020502060506020403" pitchFamily="18" charset="0"/>
                <a:ea typeface="+mn-ea"/>
                <a:cs typeface="+mn-cs"/>
              </a:defRPr>
            </a:pPr>
            <a:endParaRPr lang="en-US"/>
          </a:p>
        </c:txPr>
        <c:crossAx val="1224097247"/>
        <c:crosses val="autoZero"/>
        <c:auto val="1"/>
        <c:lblAlgn val="ctr"/>
        <c:lblOffset val="100"/>
        <c:noMultiLvlLbl val="0"/>
      </c:catAx>
      <c:valAx>
        <c:axId val="12240972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accent6"/>
                </a:solidFill>
                <a:latin typeface="Adobe Garamond Pro" panose="02020502060506020403" pitchFamily="18" charset="0"/>
                <a:ea typeface="+mn-ea"/>
                <a:cs typeface="+mn-cs"/>
              </a:defRPr>
            </a:pPr>
            <a:endParaRPr lang="en-US"/>
          </a:p>
        </c:txPr>
        <c:crossAx val="12240905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Project_Buzdesigns.xlsm]Pivot!PivotTable12</c:name>
    <c:fmtId val="2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pivotFmt>
      <c:pivotFmt>
        <c:idx val="4"/>
        <c:spPr>
          <a:solidFill>
            <a:schemeClr val="accent6">
              <a:lumMod val="60000"/>
              <a:lumOff val="40000"/>
            </a:schemeClr>
          </a:solidFill>
          <a:ln>
            <a:noFill/>
          </a:ln>
          <a:effectLst/>
        </c:spPr>
      </c:pivotFmt>
      <c:pivotFmt>
        <c:idx val="5"/>
        <c:spPr>
          <a:solidFill>
            <a:schemeClr val="accent5">
              <a:lumMod val="75000"/>
            </a:schemeClr>
          </a:solidFill>
          <a:ln>
            <a:noFill/>
          </a:ln>
          <a:effectLst/>
        </c:spPr>
      </c:pivotFmt>
      <c:pivotFmt>
        <c:idx val="6"/>
        <c:spPr>
          <a:solidFill>
            <a:schemeClr val="accent5">
              <a:lumMod val="60000"/>
              <a:lumOff val="40000"/>
            </a:schemeClr>
          </a:solidFill>
          <a:ln>
            <a:noFill/>
          </a:ln>
          <a:effectLst/>
        </c:spPr>
      </c:pivotFmt>
      <c:pivotFmt>
        <c:idx val="7"/>
        <c:spPr>
          <a:solidFill>
            <a:schemeClr val="accent1"/>
          </a:solidFill>
          <a:ln>
            <a:noFill/>
          </a:ln>
          <a:effectLst/>
        </c:spPr>
        <c:marker>
          <c:symbol val="none"/>
        </c:marker>
      </c:pivotFmt>
      <c:pivotFmt>
        <c:idx val="8"/>
        <c:spPr>
          <a:solidFill>
            <a:schemeClr val="accent6">
              <a:lumMod val="75000"/>
            </a:schemeClr>
          </a:solidFill>
          <a:ln>
            <a:noFill/>
          </a:ln>
          <a:effectLst/>
        </c:spPr>
      </c:pivotFmt>
      <c:pivotFmt>
        <c:idx val="9"/>
        <c:spPr>
          <a:solidFill>
            <a:schemeClr val="accent6">
              <a:lumMod val="60000"/>
              <a:lumOff val="40000"/>
            </a:schemeClr>
          </a:solidFill>
          <a:ln>
            <a:noFill/>
          </a:ln>
          <a:effectLst/>
        </c:spPr>
      </c:pivotFmt>
      <c:pivotFmt>
        <c:idx val="10"/>
        <c:spPr>
          <a:solidFill>
            <a:schemeClr val="accent5">
              <a:lumMod val="75000"/>
            </a:schemeClr>
          </a:solidFill>
          <a:ln>
            <a:noFill/>
          </a:ln>
          <a:effectLst/>
        </c:spPr>
      </c:pivotFmt>
      <c:pivotFmt>
        <c:idx val="11"/>
        <c:spPr>
          <a:solidFill>
            <a:schemeClr val="accent5">
              <a:lumMod val="60000"/>
              <a:lumOff val="40000"/>
            </a:schemeClr>
          </a:solidFill>
          <a:ln>
            <a:noFill/>
          </a:ln>
          <a:effectLst/>
        </c:spPr>
      </c:pivotFmt>
    </c:pivotFmts>
    <c:plotArea>
      <c:layout>
        <c:manualLayout>
          <c:layoutTarget val="inner"/>
          <c:xMode val="edge"/>
          <c:yMode val="edge"/>
          <c:x val="4.4852177240907239E-2"/>
          <c:y val="6.1728335055570085E-2"/>
          <c:w val="0.91029564551818554"/>
          <c:h val="0.65187357648140709"/>
        </c:manualLayout>
      </c:layout>
      <c:barChart>
        <c:barDir val="col"/>
        <c:grouping val="clustered"/>
        <c:varyColors val="0"/>
        <c:ser>
          <c:idx val="0"/>
          <c:order val="0"/>
          <c:tx>
            <c:strRef>
              <c:f>Pivot!$R$23</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4-05A5-4001-9E77-E2444BBBDB24}"/>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A-05A5-4001-9E77-E2444BBBDB24}"/>
              </c:ext>
            </c:extLst>
          </c:dPt>
          <c:dPt>
            <c:idx val="2"/>
            <c:invertIfNegative val="0"/>
            <c:bubble3D val="0"/>
            <c:spPr>
              <a:solidFill>
                <a:schemeClr val="accent5">
                  <a:lumMod val="75000"/>
                </a:schemeClr>
              </a:solidFill>
              <a:ln>
                <a:noFill/>
              </a:ln>
              <a:effectLst/>
            </c:spPr>
            <c:extLst>
              <c:ext xmlns:c16="http://schemas.microsoft.com/office/drawing/2014/chart" uri="{C3380CC4-5D6E-409C-BE32-E72D297353CC}">
                <c16:uniqueId val="{0000000F-05A5-4001-9E77-E2444BBBDB24}"/>
              </c:ext>
            </c:extLst>
          </c:dPt>
          <c:dPt>
            <c:idx val="3"/>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14-05A5-4001-9E77-E2444BBBDB24}"/>
              </c:ext>
            </c:extLst>
          </c:dPt>
          <c:cat>
            <c:strRef>
              <c:f>Pivot!$Q$24:$Q$27</c:f>
              <c:strCache>
                <c:ptCount val="4"/>
                <c:pt idx="0">
                  <c:v>High School</c:v>
                </c:pt>
                <c:pt idx="1">
                  <c:v>Bachelor</c:v>
                </c:pt>
                <c:pt idx="2">
                  <c:v>Master</c:v>
                </c:pt>
                <c:pt idx="3">
                  <c:v>PhD</c:v>
                </c:pt>
              </c:strCache>
            </c:strRef>
          </c:cat>
          <c:val>
            <c:numRef>
              <c:f>Pivot!$R$24:$R$27</c:f>
              <c:numCache>
                <c:formatCode>#,##0</c:formatCode>
                <c:ptCount val="4"/>
                <c:pt idx="0">
                  <c:v>186</c:v>
                </c:pt>
                <c:pt idx="1">
                  <c:v>607</c:v>
                </c:pt>
                <c:pt idx="2">
                  <c:v>128</c:v>
                </c:pt>
                <c:pt idx="3">
                  <c:v>45</c:v>
                </c:pt>
              </c:numCache>
            </c:numRef>
          </c:val>
          <c:extLst>
            <c:ext xmlns:c16="http://schemas.microsoft.com/office/drawing/2014/chart" uri="{C3380CC4-5D6E-409C-BE32-E72D297353CC}">
              <c16:uniqueId val="{00000000-9AD1-4565-9726-BD8134498C63}"/>
            </c:ext>
          </c:extLst>
        </c:ser>
        <c:dLbls>
          <c:showLegendKey val="0"/>
          <c:showVal val="0"/>
          <c:showCatName val="0"/>
          <c:showSerName val="0"/>
          <c:showPercent val="0"/>
          <c:showBubbleSize val="0"/>
        </c:dLbls>
        <c:gapWidth val="100"/>
        <c:overlap val="-56"/>
        <c:axId val="739428703"/>
        <c:axId val="739427039"/>
      </c:barChart>
      <c:catAx>
        <c:axId val="73942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Adobe Garamond Pro" panose="02020502060506020403" pitchFamily="18" charset="0"/>
                <a:ea typeface="+mn-ea"/>
                <a:cs typeface="+mn-cs"/>
              </a:defRPr>
            </a:pPr>
            <a:endParaRPr lang="en-US"/>
          </a:p>
        </c:txPr>
        <c:crossAx val="739427039"/>
        <c:crosses val="autoZero"/>
        <c:auto val="1"/>
        <c:lblAlgn val="ctr"/>
        <c:lblOffset val="100"/>
        <c:noMultiLvlLbl val="0"/>
      </c:catAx>
      <c:valAx>
        <c:axId val="739427039"/>
        <c:scaling>
          <c:orientation val="minMax"/>
        </c:scaling>
        <c:delete val="1"/>
        <c:axPos val="l"/>
        <c:numFmt formatCode="#,##0" sourceLinked="1"/>
        <c:majorTickMark val="none"/>
        <c:minorTickMark val="none"/>
        <c:tickLblPos val="nextTo"/>
        <c:crossAx val="7394287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Pivot!$R$39</c:f>
              <c:strCache>
                <c:ptCount val="1"/>
                <c:pt idx="0">
                  <c:v>High School</c:v>
                </c:pt>
              </c:strCache>
            </c:strRef>
          </c:tx>
          <c:spPr>
            <a:solidFill>
              <a:schemeClr val="accent6">
                <a:lumMod val="75000"/>
              </a:schemeClr>
            </a:solidFill>
            <a:ln>
              <a:noFill/>
            </a:ln>
            <a:effectLst/>
          </c:spPr>
          <c:invertIfNegative val="0"/>
          <c:cat>
            <c:strRef>
              <c:f>Pivot!$Q$40:$Q$44</c:f>
              <c:strCache>
                <c:ptCount val="5"/>
                <c:pt idx="0">
                  <c:v>&gt;25</c:v>
                </c:pt>
                <c:pt idx="1">
                  <c:v>25 - 34</c:v>
                </c:pt>
                <c:pt idx="2">
                  <c:v>35 - 44</c:v>
                </c:pt>
                <c:pt idx="3">
                  <c:v>45 - 54</c:v>
                </c:pt>
                <c:pt idx="4">
                  <c:v>55 ++</c:v>
                </c:pt>
              </c:strCache>
            </c:strRef>
          </c:cat>
          <c:val>
            <c:numRef>
              <c:f>Pivot!$R$40:$R$44</c:f>
              <c:numCache>
                <c:formatCode>General</c:formatCode>
                <c:ptCount val="5"/>
                <c:pt idx="0">
                  <c:v>20</c:v>
                </c:pt>
                <c:pt idx="1">
                  <c:v>50</c:v>
                </c:pt>
                <c:pt idx="2">
                  <c:v>51</c:v>
                </c:pt>
                <c:pt idx="3">
                  <c:v>45</c:v>
                </c:pt>
                <c:pt idx="4">
                  <c:v>20</c:v>
                </c:pt>
              </c:numCache>
            </c:numRef>
          </c:val>
          <c:extLst>
            <c:ext xmlns:c16="http://schemas.microsoft.com/office/drawing/2014/chart" uri="{C3380CC4-5D6E-409C-BE32-E72D297353CC}">
              <c16:uniqueId val="{00000000-FD0B-4C99-8EBB-B6C4A4A2DC94}"/>
            </c:ext>
          </c:extLst>
        </c:ser>
        <c:ser>
          <c:idx val="1"/>
          <c:order val="1"/>
          <c:tx>
            <c:strRef>
              <c:f>Pivot!$S$39</c:f>
              <c:strCache>
                <c:ptCount val="1"/>
                <c:pt idx="0">
                  <c:v>Bachelor</c:v>
                </c:pt>
              </c:strCache>
            </c:strRef>
          </c:tx>
          <c:spPr>
            <a:solidFill>
              <a:schemeClr val="accent6">
                <a:lumMod val="60000"/>
                <a:lumOff val="40000"/>
              </a:schemeClr>
            </a:solidFill>
            <a:ln>
              <a:noFill/>
            </a:ln>
            <a:effectLst/>
          </c:spPr>
          <c:invertIfNegative val="0"/>
          <c:cat>
            <c:strRef>
              <c:f>Pivot!$Q$40:$Q$44</c:f>
              <c:strCache>
                <c:ptCount val="5"/>
                <c:pt idx="0">
                  <c:v>&gt;25</c:v>
                </c:pt>
                <c:pt idx="1">
                  <c:v>25 - 34</c:v>
                </c:pt>
                <c:pt idx="2">
                  <c:v>35 - 44</c:v>
                </c:pt>
                <c:pt idx="3">
                  <c:v>45 - 54</c:v>
                </c:pt>
                <c:pt idx="4">
                  <c:v>55 ++</c:v>
                </c:pt>
              </c:strCache>
            </c:strRef>
          </c:cat>
          <c:val>
            <c:numRef>
              <c:f>Pivot!$S$40:$S$44</c:f>
              <c:numCache>
                <c:formatCode>General</c:formatCode>
                <c:ptCount val="5"/>
                <c:pt idx="0">
                  <c:v>60</c:v>
                </c:pt>
                <c:pt idx="1">
                  <c:v>145</c:v>
                </c:pt>
                <c:pt idx="2">
                  <c:v>186</c:v>
                </c:pt>
                <c:pt idx="3">
                  <c:v>141</c:v>
                </c:pt>
                <c:pt idx="4">
                  <c:v>75</c:v>
                </c:pt>
              </c:numCache>
            </c:numRef>
          </c:val>
          <c:extLst>
            <c:ext xmlns:c16="http://schemas.microsoft.com/office/drawing/2014/chart" uri="{C3380CC4-5D6E-409C-BE32-E72D297353CC}">
              <c16:uniqueId val="{00000001-FD0B-4C99-8EBB-B6C4A4A2DC94}"/>
            </c:ext>
          </c:extLst>
        </c:ser>
        <c:ser>
          <c:idx val="2"/>
          <c:order val="2"/>
          <c:tx>
            <c:strRef>
              <c:f>Pivot!$T$39</c:f>
              <c:strCache>
                <c:ptCount val="1"/>
                <c:pt idx="0">
                  <c:v>Master</c:v>
                </c:pt>
              </c:strCache>
            </c:strRef>
          </c:tx>
          <c:spPr>
            <a:solidFill>
              <a:schemeClr val="accent5">
                <a:lumMod val="75000"/>
              </a:schemeClr>
            </a:solidFill>
            <a:ln>
              <a:noFill/>
            </a:ln>
            <a:effectLst/>
          </c:spPr>
          <c:invertIfNegative val="0"/>
          <c:cat>
            <c:strRef>
              <c:f>Pivot!$Q$40:$Q$44</c:f>
              <c:strCache>
                <c:ptCount val="5"/>
                <c:pt idx="0">
                  <c:v>&gt;25</c:v>
                </c:pt>
                <c:pt idx="1">
                  <c:v>25 - 34</c:v>
                </c:pt>
                <c:pt idx="2">
                  <c:v>35 - 44</c:v>
                </c:pt>
                <c:pt idx="3">
                  <c:v>45 - 54</c:v>
                </c:pt>
                <c:pt idx="4">
                  <c:v>55 ++</c:v>
                </c:pt>
              </c:strCache>
            </c:strRef>
          </c:cat>
          <c:val>
            <c:numRef>
              <c:f>Pivot!$T$40:$T$44</c:f>
              <c:numCache>
                <c:formatCode>General</c:formatCode>
                <c:ptCount val="5"/>
                <c:pt idx="0">
                  <c:v>11</c:v>
                </c:pt>
                <c:pt idx="1">
                  <c:v>28</c:v>
                </c:pt>
                <c:pt idx="2">
                  <c:v>39</c:v>
                </c:pt>
                <c:pt idx="3">
                  <c:v>34</c:v>
                </c:pt>
                <c:pt idx="4">
                  <c:v>16</c:v>
                </c:pt>
              </c:numCache>
            </c:numRef>
          </c:val>
          <c:extLst>
            <c:ext xmlns:c16="http://schemas.microsoft.com/office/drawing/2014/chart" uri="{C3380CC4-5D6E-409C-BE32-E72D297353CC}">
              <c16:uniqueId val="{00000002-FD0B-4C99-8EBB-B6C4A4A2DC94}"/>
            </c:ext>
          </c:extLst>
        </c:ser>
        <c:ser>
          <c:idx val="3"/>
          <c:order val="3"/>
          <c:tx>
            <c:strRef>
              <c:f>Pivot!$U$39</c:f>
              <c:strCache>
                <c:ptCount val="1"/>
                <c:pt idx="0">
                  <c:v>PhD</c:v>
                </c:pt>
              </c:strCache>
            </c:strRef>
          </c:tx>
          <c:spPr>
            <a:solidFill>
              <a:schemeClr val="accent5">
                <a:lumMod val="60000"/>
                <a:lumOff val="40000"/>
              </a:schemeClr>
            </a:solidFill>
            <a:ln>
              <a:noFill/>
            </a:ln>
            <a:effectLst/>
          </c:spPr>
          <c:invertIfNegative val="0"/>
          <c:cat>
            <c:strRef>
              <c:f>Pivot!$Q$40:$Q$44</c:f>
              <c:strCache>
                <c:ptCount val="5"/>
                <c:pt idx="0">
                  <c:v>&gt;25</c:v>
                </c:pt>
                <c:pt idx="1">
                  <c:v>25 - 34</c:v>
                </c:pt>
                <c:pt idx="2">
                  <c:v>35 - 44</c:v>
                </c:pt>
                <c:pt idx="3">
                  <c:v>45 - 54</c:v>
                </c:pt>
                <c:pt idx="4">
                  <c:v>55 ++</c:v>
                </c:pt>
              </c:strCache>
            </c:strRef>
          </c:cat>
          <c:val>
            <c:numRef>
              <c:f>Pivot!$U$40:$U$44</c:f>
              <c:numCache>
                <c:formatCode>General</c:formatCode>
                <c:ptCount val="5"/>
                <c:pt idx="0">
                  <c:v>0</c:v>
                </c:pt>
                <c:pt idx="1">
                  <c:v>12</c:v>
                </c:pt>
                <c:pt idx="2">
                  <c:v>14</c:v>
                </c:pt>
                <c:pt idx="3">
                  <c:v>5</c:v>
                </c:pt>
                <c:pt idx="4">
                  <c:v>14</c:v>
                </c:pt>
              </c:numCache>
            </c:numRef>
          </c:val>
          <c:extLst>
            <c:ext xmlns:c16="http://schemas.microsoft.com/office/drawing/2014/chart" uri="{C3380CC4-5D6E-409C-BE32-E72D297353CC}">
              <c16:uniqueId val="{00000003-FD0B-4C99-8EBB-B6C4A4A2DC94}"/>
            </c:ext>
          </c:extLst>
        </c:ser>
        <c:dLbls>
          <c:showLegendKey val="0"/>
          <c:showVal val="0"/>
          <c:showCatName val="0"/>
          <c:showSerName val="0"/>
          <c:showPercent val="0"/>
          <c:showBubbleSize val="0"/>
        </c:dLbls>
        <c:gapWidth val="70"/>
        <c:overlap val="100"/>
        <c:axId val="1884773903"/>
        <c:axId val="1884773071"/>
      </c:barChart>
      <c:catAx>
        <c:axId val="1884773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Adobe Garamond Pro" panose="02020502060506020403" pitchFamily="18" charset="0"/>
                <a:ea typeface="+mn-ea"/>
                <a:cs typeface="+mn-cs"/>
              </a:defRPr>
            </a:pPr>
            <a:endParaRPr lang="en-US"/>
          </a:p>
        </c:txPr>
        <c:crossAx val="1884773071"/>
        <c:crosses val="autoZero"/>
        <c:auto val="1"/>
        <c:lblAlgn val="ctr"/>
        <c:lblOffset val="100"/>
        <c:noMultiLvlLbl val="0"/>
      </c:catAx>
      <c:valAx>
        <c:axId val="1884773071"/>
        <c:scaling>
          <c:orientation val="minMax"/>
        </c:scaling>
        <c:delete val="1"/>
        <c:axPos val="b"/>
        <c:numFmt formatCode="General" sourceLinked="1"/>
        <c:majorTickMark val="none"/>
        <c:minorTickMark val="none"/>
        <c:tickLblPos val="nextTo"/>
        <c:crossAx val="1884773903"/>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HR Project_Buzdesigns.xlsm]Pivot!PivotTable15</c:name>
    <c:fmtId val="2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bg1"/>
                  </a:solidFill>
                  <a:latin typeface="Adobe Garamond Pro" panose="02020502060506020403" pitchFamily="18"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chemeClr val="accent6">
              <a:lumMod val="75000"/>
            </a:schemeClr>
          </a:solidFill>
          <a:ln>
            <a:noFill/>
          </a:ln>
          <a:effectLst/>
        </c:spPr>
      </c:pivotFmt>
      <c:pivotFmt>
        <c:idx val="4"/>
        <c:spPr>
          <a:solidFill>
            <a:schemeClr val="accent6">
              <a:lumMod val="40000"/>
              <a:lumOff val="60000"/>
            </a:schemeClr>
          </a:solidFill>
          <a:ln>
            <a:noFill/>
          </a:ln>
          <a:effectLst/>
        </c:spPr>
        <c:marker>
          <c:symbol val="none"/>
        </c:marker>
        <c:dLbl>
          <c:idx val="0"/>
          <c:layout/>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bg1"/>
                  </a:solidFill>
                  <a:latin typeface="Adobe Garamond Pro" panose="02020502060506020403" pitchFamily="18"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ext>
          </c:extLst>
        </c:dLbl>
      </c:pivotFmt>
      <c:pivotFmt>
        <c:idx val="5"/>
        <c:spPr>
          <a:solidFill>
            <a:schemeClr val="accent6">
              <a:lumMod val="75000"/>
            </a:schemeClr>
          </a:solidFill>
          <a:ln>
            <a:noFill/>
          </a:ln>
          <a:effectLst/>
        </c:spPr>
      </c:pivotFmt>
    </c:pivotFmts>
    <c:plotArea>
      <c:layout>
        <c:manualLayout>
          <c:layoutTarget val="inner"/>
          <c:xMode val="edge"/>
          <c:yMode val="edge"/>
          <c:x val="8.973679561914856E-2"/>
          <c:y val="8.0834803057025284E-2"/>
          <c:w val="0.88578953284835638"/>
          <c:h val="0.83833039388594943"/>
        </c:manualLayout>
      </c:layout>
      <c:barChart>
        <c:barDir val="bar"/>
        <c:grouping val="clustered"/>
        <c:varyColors val="0"/>
        <c:ser>
          <c:idx val="0"/>
          <c:order val="0"/>
          <c:tx>
            <c:strRef>
              <c:f>Pivot!$Y$15</c:f>
              <c:strCache>
                <c:ptCount val="1"/>
                <c:pt idx="0">
                  <c:v>Total</c:v>
                </c:pt>
              </c:strCache>
            </c:strRef>
          </c:tx>
          <c:spPr>
            <a:solidFill>
              <a:schemeClr val="accent6">
                <a:lumMod val="40000"/>
                <a:lumOff val="60000"/>
              </a:schemeClr>
            </a:solidFill>
            <a:ln>
              <a:noFill/>
            </a:ln>
            <a:effectLst/>
          </c:spPr>
          <c:invertIfNegative val="0"/>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11-923D-4E81-8435-43F17E555659}"/>
              </c:ext>
            </c:extLst>
          </c:dPt>
          <c:dLbls>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bg1"/>
                    </a:solidFill>
                    <a:latin typeface="Adobe Garamond Pro" panose="02020502060506020403" pitchFamily="18"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strRef>
              <c:f>Pivot!$X$16:$X$20</c:f>
              <c:strCache>
                <c:ptCount val="5"/>
                <c:pt idx="0">
                  <c:v>&gt;25</c:v>
                </c:pt>
                <c:pt idx="1">
                  <c:v>25 - 34</c:v>
                </c:pt>
                <c:pt idx="2">
                  <c:v>35 - 44</c:v>
                </c:pt>
                <c:pt idx="3">
                  <c:v>45 - 54</c:v>
                </c:pt>
                <c:pt idx="4">
                  <c:v>55 ++</c:v>
                </c:pt>
              </c:strCache>
            </c:strRef>
          </c:cat>
          <c:val>
            <c:numRef>
              <c:f>Pivot!$Y$16:$Y$20</c:f>
              <c:numCache>
                <c:formatCode>#,##0</c:formatCode>
                <c:ptCount val="5"/>
                <c:pt idx="0">
                  <c:v>91</c:v>
                </c:pt>
                <c:pt idx="1">
                  <c:v>235</c:v>
                </c:pt>
                <c:pt idx="2">
                  <c:v>290</c:v>
                </c:pt>
                <c:pt idx="3">
                  <c:v>225</c:v>
                </c:pt>
                <c:pt idx="4">
                  <c:v>125</c:v>
                </c:pt>
              </c:numCache>
            </c:numRef>
          </c:val>
          <c:extLst>
            <c:ext xmlns:c16="http://schemas.microsoft.com/office/drawing/2014/chart" uri="{C3380CC4-5D6E-409C-BE32-E72D297353CC}">
              <c16:uniqueId val="{00000000-3530-4742-ADD3-B06D3DDEA672}"/>
            </c:ext>
          </c:extLst>
        </c:ser>
        <c:dLbls>
          <c:showLegendKey val="0"/>
          <c:showVal val="0"/>
          <c:showCatName val="0"/>
          <c:showSerName val="0"/>
          <c:showPercent val="0"/>
          <c:showBubbleSize val="0"/>
        </c:dLbls>
        <c:gapWidth val="70"/>
        <c:overlap val="-32"/>
        <c:axId val="949072095"/>
        <c:axId val="949070015"/>
      </c:barChart>
      <c:catAx>
        <c:axId val="949072095"/>
        <c:scaling>
          <c:orientation val="minMax"/>
        </c:scaling>
        <c:delete val="1"/>
        <c:axPos val="l"/>
        <c:numFmt formatCode="General" sourceLinked="1"/>
        <c:majorTickMark val="none"/>
        <c:minorTickMark val="none"/>
        <c:tickLblPos val="nextTo"/>
        <c:crossAx val="949070015"/>
        <c:crosses val="autoZero"/>
        <c:auto val="1"/>
        <c:lblAlgn val="ctr"/>
        <c:lblOffset val="100"/>
        <c:noMultiLvlLbl val="0"/>
      </c:catAx>
      <c:valAx>
        <c:axId val="949070015"/>
        <c:scaling>
          <c:orientation val="minMax"/>
        </c:scaling>
        <c:delete val="1"/>
        <c:axPos val="b"/>
        <c:numFmt formatCode="#,##0" sourceLinked="1"/>
        <c:majorTickMark val="none"/>
        <c:minorTickMark val="none"/>
        <c:tickLblPos val="nextTo"/>
        <c:crossAx val="9490720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200" b="0" i="0" u="none" strike="noStrike" kern="1200" spc="0" baseline="0">
                <a:solidFill>
                  <a:schemeClr val="accent6">
                    <a:lumMod val="50000"/>
                  </a:schemeClr>
                </a:solidFill>
                <a:latin typeface="Adobe Garamond Pro" panose="02020502060506020403" pitchFamily="18" charset="0"/>
                <a:ea typeface="+mn-ea"/>
                <a:cs typeface="+mn-cs"/>
              </a:defRPr>
            </a:pPr>
            <a:r>
              <a:rPr lang="en-US" sz="1200">
                <a:solidFill>
                  <a:schemeClr val="accent6">
                    <a:lumMod val="50000"/>
                  </a:schemeClr>
                </a:solidFill>
                <a:latin typeface="Adobe Garamond Pro" panose="02020502060506020403" pitchFamily="18" charset="0"/>
              </a:rPr>
              <a:t>Female</a:t>
            </a:r>
          </a:p>
        </c:rich>
      </c:tx>
      <c:layout>
        <c:manualLayout>
          <c:xMode val="edge"/>
          <c:yMode val="edge"/>
          <c:x val="5.3585530069610865E-2"/>
          <c:y val="0.5427352703487508"/>
        </c:manualLayout>
      </c:layout>
      <c:overlay val="0"/>
      <c:spPr>
        <a:noFill/>
        <a:ln>
          <a:noFill/>
        </a:ln>
        <a:effectLst/>
      </c:spPr>
      <c:txPr>
        <a:bodyPr rot="-5400000" spcFirstLastPara="1" vertOverflow="ellipsis" wrap="square" anchor="ctr" anchorCtr="1"/>
        <a:lstStyle/>
        <a:p>
          <a:pPr>
            <a:defRPr sz="1200" b="0" i="0" u="none" strike="noStrike" kern="1200" spc="0" baseline="0">
              <a:solidFill>
                <a:schemeClr val="accent6">
                  <a:lumMod val="50000"/>
                </a:schemeClr>
              </a:solidFill>
              <a:latin typeface="Adobe Garamond Pro" panose="02020502060506020403" pitchFamily="18" charset="0"/>
              <a:ea typeface="+mn-ea"/>
              <a:cs typeface="+mn-cs"/>
            </a:defRPr>
          </a:pPr>
          <a:endParaRPr lang="en-US"/>
        </a:p>
      </c:txPr>
    </c:title>
    <c:autoTitleDeleted val="0"/>
    <c:plotArea>
      <c:layout>
        <c:manualLayout>
          <c:layoutTarget val="inner"/>
          <c:xMode val="edge"/>
          <c:yMode val="edge"/>
          <c:x val="0.25030352800991901"/>
          <c:y val="0.40514074160204239"/>
          <c:w val="0.54029273948118461"/>
          <c:h val="0.47348207970983003"/>
        </c:manualLayout>
      </c:layout>
      <c:pieChart>
        <c:varyColors val="1"/>
        <c:ser>
          <c:idx val="0"/>
          <c:order val="0"/>
          <c:spPr>
            <a:solidFill>
              <a:schemeClr val="accent6"/>
            </a:solidFill>
            <a:ln>
              <a:noFill/>
            </a:ln>
          </c:spPr>
          <c:dPt>
            <c:idx val="0"/>
            <c:bubble3D val="0"/>
            <c:spPr>
              <a:solidFill>
                <a:schemeClr val="accent6"/>
              </a:solidFill>
              <a:ln w="19050">
                <a:noFill/>
              </a:ln>
              <a:effectLst/>
            </c:spPr>
            <c:extLst>
              <c:ext xmlns:c16="http://schemas.microsoft.com/office/drawing/2014/chart" uri="{C3380CC4-5D6E-409C-BE32-E72D297353CC}">
                <c16:uniqueId val="{00000001-7E7C-4F66-ACB2-4322605701DC}"/>
              </c:ext>
            </c:extLst>
          </c:dPt>
          <c:dPt>
            <c:idx val="1"/>
            <c:bubble3D val="0"/>
            <c:spPr>
              <a:solidFill>
                <a:schemeClr val="accent6">
                  <a:lumMod val="40000"/>
                  <a:lumOff val="60000"/>
                </a:schemeClr>
              </a:solidFill>
              <a:ln w="19050">
                <a:noFill/>
              </a:ln>
              <a:effectLst/>
            </c:spPr>
            <c:extLst>
              <c:ext xmlns:c16="http://schemas.microsoft.com/office/drawing/2014/chart" uri="{C3380CC4-5D6E-409C-BE32-E72D297353CC}">
                <c16:uniqueId val="{00000003-7E7C-4F66-ACB2-4322605701DC}"/>
              </c:ext>
            </c:extLst>
          </c:dPt>
          <c:dLbls>
            <c:dLbl>
              <c:idx val="0"/>
              <c:layout>
                <c:manualLayout>
                  <c:x val="2.4541224185334561E-2"/>
                  <c:y val="-2.8949497942762057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fld id="{92F272C4-05A2-4FC2-98A6-EEF33620AAF5}" type="CATEGORYNAME">
                      <a:rPr lang="en-US" b="1"/>
                      <a:pPr>
                        <a:defRPr sz="1000" b="1">
                          <a:solidFill>
                            <a:schemeClr val="accent6">
                              <a:lumMod val="60000"/>
                              <a:lumOff val="40000"/>
                            </a:schemeClr>
                          </a:solidFill>
                          <a:latin typeface="Adobe Garamond Pro" panose="02020502060506020403" pitchFamily="18" charset="0"/>
                        </a:defRPr>
                      </a:pPr>
                      <a:t>[CATEGORY NAME]</a:t>
                    </a:fld>
                    <a:r>
                      <a:rPr lang="en-US" b="1" baseline="0"/>
                      <a:t>
</a:t>
                    </a:r>
                    <a:fld id="{A13A6FDA-D0F6-42B2-BEA5-B979B8583A6F}" type="PERCENTAGE">
                      <a:rPr lang="en-US" b="1" baseline="0">
                        <a:solidFill>
                          <a:sysClr val="windowText" lastClr="000000"/>
                        </a:solidFill>
                      </a:rPr>
                      <a:pPr>
                        <a:defRPr sz="1000" b="1">
                          <a:solidFill>
                            <a:schemeClr val="accent6">
                              <a:lumMod val="60000"/>
                              <a:lumOff val="40000"/>
                            </a:schemeClr>
                          </a:solidFill>
                          <a:latin typeface="Adobe Garamond Pro" panose="02020502060506020403" pitchFamily="18" charset="0"/>
                        </a:defRPr>
                      </a:pPr>
                      <a:t>[PERCENTAGE]</a:t>
                    </a:fld>
                    <a:endParaRPr lang="en-US" b="1"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5339175960291092"/>
                      <c:h val="0.20891987806152787"/>
                    </c:manualLayout>
                  </c15:layout>
                  <c15:dlblFieldTable/>
                  <c15:showDataLabelsRange val="0"/>
                </c:ext>
                <c:ext xmlns:c16="http://schemas.microsoft.com/office/drawing/2014/chart" uri="{C3380CC4-5D6E-409C-BE32-E72D297353CC}">
                  <c16:uniqueId val="{00000001-7E7C-4F66-ACB2-4322605701DC}"/>
                </c:ext>
              </c:extLst>
            </c:dLbl>
            <c:dLbl>
              <c:idx val="1"/>
              <c:layout>
                <c:manualLayout>
                  <c:x val="8.1803648056229371E-3"/>
                  <c:y val="6.5287387310713638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accent6">
                            <a:lumMod val="60000"/>
                            <a:lumOff val="40000"/>
                          </a:schemeClr>
                        </a:solidFill>
                        <a:latin typeface="Adobe Garamond Pro" panose="02020502060506020403" pitchFamily="18" charset="0"/>
                        <a:ea typeface="+mn-ea"/>
                        <a:cs typeface="+mn-cs"/>
                      </a:defRPr>
                    </a:pPr>
                    <a:fld id="{B667CD96-78F2-4CA5-B7D0-2C237D958610}" type="CATEGORYNAME">
                      <a:rPr lang="en-US" b="1"/>
                      <a:pPr>
                        <a:defRPr sz="1000">
                          <a:solidFill>
                            <a:schemeClr val="accent6">
                              <a:lumMod val="60000"/>
                              <a:lumOff val="40000"/>
                            </a:schemeClr>
                          </a:solidFill>
                          <a:latin typeface="Adobe Garamond Pro" panose="02020502060506020403" pitchFamily="18" charset="0"/>
                        </a:defRPr>
                      </a:pPr>
                      <a:t>[CATEGORY NAME]</a:t>
                    </a:fld>
                    <a:r>
                      <a:rPr lang="en-US" b="1" baseline="0"/>
                      <a:t>
</a:t>
                    </a:r>
                    <a:fld id="{057FFF1B-2D9B-4BA4-8125-4665D1708303}" type="PERCENTAGE">
                      <a:rPr lang="en-US" b="1" baseline="0">
                        <a:solidFill>
                          <a:sysClr val="windowText" lastClr="000000"/>
                        </a:solidFill>
                      </a:rPr>
                      <a:pPr>
                        <a:defRPr sz="1000">
                          <a:solidFill>
                            <a:schemeClr val="accent6">
                              <a:lumMod val="60000"/>
                              <a:lumOff val="40000"/>
                            </a:schemeClr>
                          </a:solidFill>
                          <a:latin typeface="Adobe Garamond Pro" panose="02020502060506020403" pitchFamily="18" charset="0"/>
                        </a:defRPr>
                      </a:pPr>
                      <a:t>[PERCENTAGE]</a:t>
                    </a:fld>
                    <a:endParaRPr lang="en-US" b="1" baseline="0"/>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46137257503713369"/>
                      <c:h val="0.20891987806152784"/>
                    </c:manualLayout>
                  </c15:layout>
                  <c15:dlblFieldTable/>
                  <c15:showDataLabelsRange val="0"/>
                </c:ext>
                <c:ext xmlns:c16="http://schemas.microsoft.com/office/drawing/2014/chart" uri="{C3380CC4-5D6E-409C-BE32-E72D297353CC}">
                  <c16:uniqueId val="{00000003-7E7C-4F66-ACB2-4322605701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Pivot!$Q$14:$R$14</c:f>
              <c:strCache>
                <c:ptCount val="2"/>
                <c:pt idx="0">
                  <c:v>Active</c:v>
                </c:pt>
                <c:pt idx="1">
                  <c:v>Terminated</c:v>
                </c:pt>
              </c:strCache>
            </c:strRef>
          </c:cat>
          <c:val>
            <c:numRef>
              <c:f>Pivot!$Q$15:$R$15</c:f>
              <c:numCache>
                <c:formatCode>General</c:formatCode>
                <c:ptCount val="2"/>
                <c:pt idx="0">
                  <c:v>3693</c:v>
                </c:pt>
                <c:pt idx="1">
                  <c:v>456</c:v>
                </c:pt>
              </c:numCache>
            </c:numRef>
          </c:val>
          <c:extLst>
            <c:ext xmlns:c16="http://schemas.microsoft.com/office/drawing/2014/chart" uri="{C3380CC4-5D6E-409C-BE32-E72D297353CC}">
              <c16:uniqueId val="{00000004-7E7C-4F66-ACB2-4322605701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200" b="0" i="0" u="none" strike="noStrike" kern="1200" spc="0" baseline="0">
                <a:solidFill>
                  <a:schemeClr val="accent6">
                    <a:lumMod val="50000"/>
                  </a:schemeClr>
                </a:solidFill>
                <a:latin typeface="Adobe Garamond Pro" panose="02020502060506020403" pitchFamily="18" charset="0"/>
                <a:ea typeface="+mn-ea"/>
                <a:cs typeface="+mn-cs"/>
              </a:defRPr>
            </a:pPr>
            <a:r>
              <a:rPr lang="en-US" sz="1200">
                <a:solidFill>
                  <a:schemeClr val="accent6">
                    <a:lumMod val="50000"/>
                  </a:schemeClr>
                </a:solidFill>
                <a:latin typeface="Adobe Garamond Pro" panose="02020502060506020403" pitchFamily="18" charset="0"/>
              </a:rPr>
              <a:t>Male</a:t>
            </a:r>
          </a:p>
        </c:rich>
      </c:tx>
      <c:layout>
        <c:manualLayout>
          <c:xMode val="edge"/>
          <c:yMode val="edge"/>
          <c:x val="5.0199443632420196E-2"/>
          <c:y val="0.49382742411435859"/>
        </c:manualLayout>
      </c:layout>
      <c:overlay val="0"/>
      <c:spPr>
        <a:noFill/>
        <a:ln>
          <a:noFill/>
        </a:ln>
        <a:effectLst/>
      </c:spPr>
      <c:txPr>
        <a:bodyPr rot="-5400000" spcFirstLastPara="1" vertOverflow="ellipsis" wrap="square" anchor="ctr" anchorCtr="1"/>
        <a:lstStyle/>
        <a:p>
          <a:pPr>
            <a:defRPr sz="1200" b="0" i="0" u="none" strike="noStrike" kern="1200" spc="0" baseline="0">
              <a:solidFill>
                <a:schemeClr val="accent6">
                  <a:lumMod val="50000"/>
                </a:schemeClr>
              </a:solidFill>
              <a:latin typeface="Adobe Garamond Pro" panose="02020502060506020403" pitchFamily="18" charset="0"/>
              <a:ea typeface="+mn-ea"/>
              <a:cs typeface="+mn-cs"/>
            </a:defRPr>
          </a:pPr>
          <a:endParaRPr lang="en-US"/>
        </a:p>
      </c:txPr>
    </c:title>
    <c:autoTitleDeleted val="0"/>
    <c:plotArea>
      <c:layout>
        <c:manualLayout>
          <c:layoutTarget val="inner"/>
          <c:xMode val="edge"/>
          <c:yMode val="edge"/>
          <c:x val="0.24524682917629309"/>
          <c:y val="0.37517683170959565"/>
          <c:w val="0.52547377685573737"/>
          <c:h val="0.49578599285258834"/>
        </c:manualLayout>
      </c:layout>
      <c:pieChart>
        <c:varyColors val="1"/>
        <c:ser>
          <c:idx val="0"/>
          <c:order val="0"/>
          <c:spPr>
            <a:ln>
              <a:noFill/>
            </a:ln>
          </c:spPr>
          <c:dPt>
            <c:idx val="0"/>
            <c:bubble3D val="0"/>
            <c:spPr>
              <a:solidFill>
                <a:schemeClr val="accent5"/>
              </a:solidFill>
              <a:ln w="19050">
                <a:noFill/>
              </a:ln>
              <a:effectLst/>
            </c:spPr>
            <c:extLst>
              <c:ext xmlns:c16="http://schemas.microsoft.com/office/drawing/2014/chart" uri="{C3380CC4-5D6E-409C-BE32-E72D297353CC}">
                <c16:uniqueId val="{00000001-8396-4AED-A540-BBC25851C6EE}"/>
              </c:ext>
            </c:extLst>
          </c:dPt>
          <c:dPt>
            <c:idx val="1"/>
            <c:bubble3D val="0"/>
            <c:spPr>
              <a:solidFill>
                <a:schemeClr val="accent6">
                  <a:lumMod val="40000"/>
                  <a:lumOff val="60000"/>
                </a:schemeClr>
              </a:solidFill>
              <a:ln w="19050">
                <a:noFill/>
              </a:ln>
              <a:effectLst/>
            </c:spPr>
            <c:extLst>
              <c:ext xmlns:c16="http://schemas.microsoft.com/office/drawing/2014/chart" uri="{C3380CC4-5D6E-409C-BE32-E72D297353CC}">
                <c16:uniqueId val="{00000003-8396-4AED-A540-BBC25851C6EE}"/>
              </c:ext>
            </c:extLst>
          </c:dPt>
          <c:dLbls>
            <c:dLbl>
              <c:idx val="0"/>
              <c:layout>
                <c:manualLayout>
                  <c:x val="4.0998662862507272E-2"/>
                  <c:y val="-5.3361088302097126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fld id="{6041E8C1-76EB-49E5-A017-8BE7A1B34B35}" type="CATEGORYNAME">
                      <a:rPr lang="en-US" b="1"/>
                      <a:pPr>
                        <a:defRPr sz="1000" b="1">
                          <a:solidFill>
                            <a:schemeClr val="accent6">
                              <a:lumMod val="60000"/>
                              <a:lumOff val="40000"/>
                            </a:schemeClr>
                          </a:solidFill>
                          <a:latin typeface="Adobe Garamond Pro" panose="02020502060506020403" pitchFamily="18" charset="0"/>
                        </a:defRPr>
                      </a:pPr>
                      <a:t>[CATEGORY NAME]</a:t>
                    </a:fld>
                    <a:r>
                      <a:rPr lang="en-US" b="1" baseline="0"/>
                      <a:t>
</a:t>
                    </a:r>
                    <a:fld id="{A8B5F0CD-62B9-424F-8720-47284E098B87}" type="PERCENTAGE">
                      <a:rPr lang="en-US" b="1" baseline="0">
                        <a:solidFill>
                          <a:sysClr val="windowText" lastClr="000000"/>
                        </a:solidFill>
                      </a:rPr>
                      <a:pPr>
                        <a:defRPr sz="1000" b="1">
                          <a:solidFill>
                            <a:schemeClr val="accent6">
                              <a:lumMod val="60000"/>
                              <a:lumOff val="40000"/>
                            </a:schemeClr>
                          </a:solidFill>
                          <a:latin typeface="Adobe Garamond Pro" panose="02020502060506020403" pitchFamily="18" charset="0"/>
                        </a:defRPr>
                      </a:pPr>
                      <a:t>[PERCENTAGE]</a:t>
                    </a:fld>
                    <a:endParaRPr lang="en-US" b="1"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5422844713206281"/>
                      <c:h val="0.21954276330005618"/>
                    </c:manualLayout>
                  </c15:layout>
                  <c15:dlblFieldTable/>
                  <c15:showDataLabelsRange val="0"/>
                </c:ext>
                <c:ext xmlns:c16="http://schemas.microsoft.com/office/drawing/2014/chart" uri="{C3380CC4-5D6E-409C-BE32-E72D297353CC}">
                  <c16:uniqueId val="{00000001-8396-4AED-A540-BBC25851C6EE}"/>
                </c:ext>
              </c:extLst>
            </c:dLbl>
            <c:dLbl>
              <c:idx val="1"/>
              <c:layout>
                <c:manualLayout>
                  <c:x val="2.7668604755911527E-5"/>
                  <c:y val="9.1370531017066547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fld id="{DF5978F7-06C0-4528-806B-701190DAA492}" type="CATEGORYNAME">
                      <a:rPr lang="en-US" b="1"/>
                      <a:pPr>
                        <a:defRPr sz="1000" b="1">
                          <a:solidFill>
                            <a:schemeClr val="accent6">
                              <a:lumMod val="60000"/>
                              <a:lumOff val="40000"/>
                            </a:schemeClr>
                          </a:solidFill>
                          <a:latin typeface="Adobe Garamond Pro" panose="02020502060506020403" pitchFamily="18" charset="0"/>
                        </a:defRPr>
                      </a:pPr>
                      <a:t>[CATEGORY NAME]</a:t>
                    </a:fld>
                    <a:r>
                      <a:rPr lang="en-US" b="1" baseline="0"/>
                      <a:t>
</a:t>
                    </a:r>
                    <a:fld id="{E87524E0-E5DF-457D-AE38-6BB840EF0D30}" type="PERCENTAGE">
                      <a:rPr lang="en-US" b="1" baseline="0">
                        <a:solidFill>
                          <a:sysClr val="windowText" lastClr="000000"/>
                        </a:solidFill>
                      </a:rPr>
                      <a:pPr>
                        <a:defRPr sz="1000" b="1">
                          <a:solidFill>
                            <a:schemeClr val="accent6">
                              <a:lumMod val="60000"/>
                              <a:lumOff val="40000"/>
                            </a:schemeClr>
                          </a:solidFill>
                          <a:latin typeface="Adobe Garamond Pro" panose="02020502060506020403" pitchFamily="18" charset="0"/>
                        </a:defRPr>
                      </a:pPr>
                      <a:t>[PERCENTAGE]</a:t>
                    </a:fld>
                    <a:endParaRPr lang="en-US" b="1"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46049698127168165"/>
                      <c:h val="0.21954276330005618"/>
                    </c:manualLayout>
                  </c15:layout>
                  <c15:dlblFieldTable/>
                  <c15:showDataLabelsRange val="0"/>
                </c:ext>
                <c:ext xmlns:c16="http://schemas.microsoft.com/office/drawing/2014/chart" uri="{C3380CC4-5D6E-409C-BE32-E72D297353CC}">
                  <c16:uniqueId val="{00000003-8396-4AED-A540-BBC25851C6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Pivot!$T$14:$U$14</c:f>
              <c:strCache>
                <c:ptCount val="2"/>
                <c:pt idx="0">
                  <c:v>Active</c:v>
                </c:pt>
                <c:pt idx="1">
                  <c:v>Terminated</c:v>
                </c:pt>
              </c:strCache>
            </c:strRef>
          </c:cat>
          <c:val>
            <c:numRef>
              <c:f>Pivot!$T$15:$U$15</c:f>
              <c:numCache>
                <c:formatCode>General</c:formatCode>
                <c:ptCount val="2"/>
                <c:pt idx="0">
                  <c:v>4291</c:v>
                </c:pt>
                <c:pt idx="1">
                  <c:v>510</c:v>
                </c:pt>
              </c:numCache>
            </c:numRef>
          </c:val>
          <c:extLst>
            <c:ext xmlns:c16="http://schemas.microsoft.com/office/drawing/2014/chart" uri="{C3380CC4-5D6E-409C-BE32-E72D297353CC}">
              <c16:uniqueId val="{00000004-8396-4AED-A540-BBC25851C6EE}"/>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59903889631918"/>
          <c:y val="0.14274729445956799"/>
          <c:w val="0.76717856344862123"/>
          <c:h val="0.71649650637877083"/>
        </c:manualLayout>
      </c:layout>
      <c:scatterChart>
        <c:scatterStyle val="lineMarker"/>
        <c:varyColors val="0"/>
        <c:ser>
          <c:idx val="0"/>
          <c:order val="0"/>
          <c:tx>
            <c:v>Age and Salary</c:v>
          </c:tx>
          <c:spPr>
            <a:ln w="25400" cap="rnd">
              <a:noFill/>
              <a:round/>
            </a:ln>
            <a:effectLst/>
          </c:spPr>
          <c:marker>
            <c:symbol val="diamond"/>
            <c:size val="10"/>
            <c:spPr>
              <a:solidFill>
                <a:schemeClr val="accent3"/>
              </a:solidFill>
              <a:ln w="9525">
                <a:noFill/>
              </a:ln>
              <a:effectLst/>
            </c:spPr>
          </c:marker>
          <c:dLbls>
            <c:dLbl>
              <c:idx val="0"/>
              <c:layout/>
              <c:tx>
                <c:rich>
                  <a:bodyPr/>
                  <a:lstStyle/>
                  <a:p>
                    <a:fld id="{69094E2F-ADF4-459B-8E62-C6D88D64BB01}"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6E83-4126-81AC-FD25DCDDF429}"/>
                </c:ext>
              </c:extLst>
            </c:dLbl>
            <c:dLbl>
              <c:idx val="1"/>
              <c:layout/>
              <c:tx>
                <c:rich>
                  <a:bodyPr/>
                  <a:lstStyle/>
                  <a:p>
                    <a:fld id="{3EB6C661-9E9D-40A4-9B94-D089EA586C0F}"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6E83-4126-81AC-FD25DCDDF429}"/>
                </c:ext>
              </c:extLst>
            </c:dLbl>
            <c:dLbl>
              <c:idx val="2"/>
              <c:layout/>
              <c:tx>
                <c:rich>
                  <a:bodyPr/>
                  <a:lstStyle/>
                  <a:p>
                    <a:fld id="{FAC36A1D-4E54-45D5-909B-F69BD84E436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6E83-4126-81AC-FD25DCDDF429}"/>
                </c:ext>
              </c:extLst>
            </c:dLbl>
            <c:dLbl>
              <c:idx val="3"/>
              <c:layout/>
              <c:tx>
                <c:rich>
                  <a:bodyPr/>
                  <a:lstStyle/>
                  <a:p>
                    <a:fld id="{E9AA71BB-FB16-4D5E-813B-B1AF9D1A030F}"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6E83-4126-81AC-FD25DCDDF429}"/>
                </c:ext>
              </c:extLst>
            </c:dLbl>
            <c:dLbl>
              <c:idx val="4"/>
              <c:layout/>
              <c:tx>
                <c:rich>
                  <a:bodyPr/>
                  <a:lstStyle/>
                  <a:p>
                    <a:fld id="{1D60FE1F-3488-4A8C-A72C-9699D8DE16B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6E83-4126-81AC-FD25DCDDF429}"/>
                </c:ext>
              </c:extLst>
            </c:dLbl>
            <c:dLbl>
              <c:idx val="5"/>
              <c:layout/>
              <c:tx>
                <c:rich>
                  <a:bodyPr/>
                  <a:lstStyle/>
                  <a:p>
                    <a:fld id="{B1DE172E-1039-4B79-86F7-61A760EC44E8}"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6E83-4126-81AC-FD25DCDDF429}"/>
                </c:ext>
              </c:extLst>
            </c:dLbl>
            <c:dLbl>
              <c:idx val="6"/>
              <c:layout/>
              <c:tx>
                <c:rich>
                  <a:bodyPr/>
                  <a:lstStyle/>
                  <a:p>
                    <a:fld id="{B3B95403-0833-45F7-A15D-EC27C201E2A3}"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6E83-4126-81AC-FD25DCDDF429}"/>
                </c:ext>
              </c:extLst>
            </c:dLbl>
            <c:dLbl>
              <c:idx val="7"/>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6E83-4126-81AC-FD25DCDDF429}"/>
                </c:ext>
              </c:extLst>
            </c:dLbl>
            <c:dLbl>
              <c:idx val="8"/>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6E83-4126-81AC-FD25DCDDF429}"/>
                </c:ext>
              </c:extLst>
            </c:dLbl>
            <c:dLbl>
              <c:idx val="9"/>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6E83-4126-81AC-FD25DCDDF429}"/>
                </c:ext>
              </c:extLst>
            </c:dLbl>
            <c:dLbl>
              <c:idx val="10"/>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6E83-4126-81AC-FD25DCDDF429}"/>
                </c:ext>
              </c:extLst>
            </c:dLbl>
            <c:dLbl>
              <c:idx val="11"/>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6E83-4126-81AC-FD25DCDDF429}"/>
                </c:ext>
              </c:extLst>
            </c:dLbl>
            <c:dLbl>
              <c:idx val="12"/>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6E83-4126-81AC-FD25DCDDF429}"/>
                </c:ext>
              </c:extLst>
            </c:dLbl>
            <c:dLbl>
              <c:idx val="13"/>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6E83-4126-81AC-FD25DCDDF429}"/>
                </c:ext>
              </c:extLst>
            </c:dLbl>
            <c:dLbl>
              <c:idx val="14"/>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6E83-4126-81AC-FD25DCDDF429}"/>
                </c:ext>
              </c:extLst>
            </c:dLbl>
            <c:dLbl>
              <c:idx val="15"/>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6E83-4126-81AC-FD25DCDDF429}"/>
                </c:ext>
              </c:extLst>
            </c:dLbl>
            <c:dLbl>
              <c:idx val="16"/>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6E83-4126-81AC-FD25DCDDF429}"/>
                </c:ext>
              </c:extLst>
            </c:dLbl>
            <c:dLbl>
              <c:idx val="17"/>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6E83-4126-81AC-FD25DCDDF429}"/>
                </c:ext>
              </c:extLst>
            </c:dLbl>
            <c:dLbl>
              <c:idx val="18"/>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2-6E83-4126-81AC-FD25DCDDF429}"/>
                </c:ext>
              </c:extLst>
            </c:dLbl>
            <c:dLbl>
              <c:idx val="19"/>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6E83-4126-81AC-FD25DCDDF429}"/>
                </c:ext>
              </c:extLst>
            </c:dLbl>
            <c:dLbl>
              <c:idx val="20"/>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4-6E83-4126-81AC-FD25DCDDF429}"/>
                </c:ext>
              </c:extLst>
            </c:dLbl>
            <c:dLbl>
              <c:idx val="21"/>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5-6E83-4126-81AC-FD25DCDDF429}"/>
                </c:ext>
              </c:extLst>
            </c:dLbl>
            <c:dLbl>
              <c:idx val="22"/>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6E83-4126-81AC-FD25DCDDF429}"/>
                </c:ext>
              </c:extLst>
            </c:dLbl>
            <c:dLbl>
              <c:idx val="23"/>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7-6E83-4126-81AC-FD25DCDDF429}"/>
                </c:ext>
              </c:extLst>
            </c:dLbl>
            <c:dLbl>
              <c:idx val="24"/>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8-6E83-4126-81AC-FD25DCDDF429}"/>
                </c:ext>
              </c:extLst>
            </c:dLbl>
            <c:dLbl>
              <c:idx val="25"/>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6E83-4126-81AC-FD25DCDDF429}"/>
                </c:ext>
              </c:extLst>
            </c:dLbl>
            <c:dLbl>
              <c:idx val="26"/>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A-6E83-4126-81AC-FD25DCDDF429}"/>
                </c:ext>
              </c:extLst>
            </c:dLbl>
            <c:dLbl>
              <c:idx val="27"/>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B-6E83-4126-81AC-FD25DCDDF429}"/>
                </c:ext>
              </c:extLst>
            </c:dLbl>
            <c:spPr>
              <a:noFill/>
              <a:ln>
                <a:noFill/>
              </a:ln>
              <a:effectLst/>
            </c:spPr>
            <c:txPr>
              <a:bodyPr rot="0" spcFirstLastPara="1" vertOverflow="clip" horzOverflow="clip" vert="horz" wrap="none" lIns="91440" tIns="91440" rIns="91440" bIns="91440" anchor="ctr" anchorCtr="1">
                <a:spAutoFit/>
              </a:bodyPr>
              <a:lstStyle/>
              <a:p>
                <a:pPr>
                  <a:defRPr sz="1100" b="0" i="0" u="none" strike="noStrike" kern="1200" baseline="0">
                    <a:solidFill>
                      <a:schemeClr val="tx1">
                        <a:lumMod val="75000"/>
                        <a:lumOff val="25000"/>
                      </a:schemeClr>
                    </a:solidFill>
                    <a:latin typeface="Adobe Garamond Pro" panose="02020502060506020403" pitchFamily="18" charset="0"/>
                    <a:ea typeface="+mn-ea"/>
                    <a:cs typeface="+mn-cs"/>
                  </a:defRPr>
                </a:pPr>
                <a:endParaRPr lang="en-US"/>
              </a:p>
            </c:txPr>
            <c:dLblPos val="r"/>
            <c:showLegendKey val="0"/>
            <c:showVal val="0"/>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layout/>
                <c15:showDataLabelsRange val="1"/>
                <c15:showLeaderLines val="0"/>
              </c:ext>
            </c:extLst>
          </c:dLbls>
          <c:xVal>
            <c:numRef>
              <c:f>Pivot!$K$37:$K$64</c:f>
              <c:numCache>
                <c:formatCode>0</c:formatCode>
                <c:ptCount val="28"/>
                <c:pt idx="0">
                  <c:v>40</c:v>
                </c:pt>
                <c:pt idx="1">
                  <c:v>41</c:v>
                </c:pt>
                <c:pt idx="2">
                  <c:v>40</c:v>
                </c:pt>
                <c:pt idx="3">
                  <c:v>40</c:v>
                </c:pt>
                <c:pt idx="4">
                  <c:v>40</c:v>
                </c:pt>
                <c:pt idx="5">
                  <c:v>39</c:v>
                </c:pt>
                <c:pt idx="6">
                  <c:v>41</c:v>
                </c:pt>
              </c:numCache>
            </c:numRef>
          </c:xVal>
          <c:yVal>
            <c:numRef>
              <c:f>Pivot!$J$37:$J$64</c:f>
              <c:numCache>
                <c:formatCode>0</c:formatCode>
                <c:ptCount val="28"/>
                <c:pt idx="0">
                  <c:v>65838</c:v>
                </c:pt>
                <c:pt idx="1">
                  <c:v>76451</c:v>
                </c:pt>
                <c:pt idx="2">
                  <c:v>64145</c:v>
                </c:pt>
                <c:pt idx="3">
                  <c:v>81926</c:v>
                </c:pt>
                <c:pt idx="4">
                  <c:v>67659</c:v>
                </c:pt>
                <c:pt idx="5">
                  <c:v>65400</c:v>
                </c:pt>
                <c:pt idx="6">
                  <c:v>76205</c:v>
                </c:pt>
              </c:numCache>
            </c:numRef>
          </c:yVal>
          <c:smooth val="0"/>
          <c:extLst>
            <c:ext xmlns:c15="http://schemas.microsoft.com/office/drawing/2012/chart" uri="{02D57815-91ED-43cb-92C2-25804820EDAC}">
              <c15:datalabelsRange>
                <c15:f>Pivot!$I$37:$I$64</c15:f>
                <c15:dlblRangeCache>
                  <c:ptCount val="28"/>
                  <c:pt idx="0">
                    <c:v>Customer Service</c:v>
                  </c:pt>
                  <c:pt idx="1">
                    <c:v>Finance</c:v>
                  </c:pt>
                  <c:pt idx="2">
                    <c:v>HR</c:v>
                  </c:pt>
                  <c:pt idx="3">
                    <c:v>IT</c:v>
                  </c:pt>
                  <c:pt idx="4">
                    <c:v>Marketing</c:v>
                  </c:pt>
                  <c:pt idx="5">
                    <c:v>Operations</c:v>
                  </c:pt>
                  <c:pt idx="6">
                    <c:v>Sales</c:v>
                  </c:pt>
                </c15:dlblRangeCache>
              </c15:datalabelsRange>
            </c:ext>
            <c:ext xmlns:c16="http://schemas.microsoft.com/office/drawing/2014/chart" uri="{C3380CC4-5D6E-409C-BE32-E72D297353CC}">
              <c16:uniqueId val="{0000001C-6E83-4126-81AC-FD25DCDDF429}"/>
            </c:ext>
          </c:extLst>
        </c:ser>
        <c:dLbls>
          <c:showLegendKey val="0"/>
          <c:showVal val="0"/>
          <c:showCatName val="0"/>
          <c:showSerName val="0"/>
          <c:showPercent val="0"/>
          <c:showBubbleSize val="0"/>
        </c:dLbls>
        <c:axId val="864030031"/>
        <c:axId val="864030863"/>
      </c:scatterChart>
      <c:valAx>
        <c:axId val="864030031"/>
        <c:scaling>
          <c:orientation val="minMax"/>
          <c:max val="50.5"/>
          <c:min val="38.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ysClr val="windowText" lastClr="000000"/>
                    </a:solidFill>
                    <a:latin typeface="Adobe Garamond Pro" panose="02020502060506020403" pitchFamily="18" charset="0"/>
                    <a:ea typeface="+mn-ea"/>
                    <a:cs typeface="+mn-cs"/>
                  </a:defRPr>
                </a:pPr>
                <a:r>
                  <a:rPr lang="en-US" sz="1400" b="1">
                    <a:solidFill>
                      <a:sysClr val="windowText" lastClr="000000"/>
                    </a:solidFill>
                    <a:latin typeface="Adobe Garamond Pro" panose="02020502060506020403" pitchFamily="18" charset="0"/>
                  </a:rPr>
                  <a:t>Age</a:t>
                </a:r>
              </a:p>
            </c:rich>
          </c:tx>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dobe Garamond Pro" panose="02020502060506020403" pitchFamily="18" charset="0"/>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crossAx val="864030863"/>
        <c:crosses val="autoZero"/>
        <c:crossBetween val="midCat"/>
      </c:valAx>
      <c:valAx>
        <c:axId val="864030863"/>
        <c:scaling>
          <c:orientation val="minMax"/>
          <c:max val="125000"/>
          <c:min val="5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Adobe Garamond Pro" panose="02020502060506020403" pitchFamily="18" charset="0"/>
                    <a:ea typeface="+mn-ea"/>
                    <a:cs typeface="+mn-cs"/>
                  </a:defRPr>
                </a:pPr>
                <a:r>
                  <a:rPr lang="en-US" sz="1400" b="1">
                    <a:solidFill>
                      <a:sysClr val="windowText" lastClr="000000"/>
                    </a:solidFill>
                    <a:latin typeface="Adobe Garamond Pro" panose="02020502060506020403" pitchFamily="18" charset="0"/>
                  </a:rPr>
                  <a:t>Salary</a:t>
                </a:r>
              </a:p>
            </c:rich>
          </c:tx>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Adobe Garamond Pro" panose="02020502060506020403" pitchFamily="18" charset="0"/>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accent6">
                    <a:lumMod val="60000"/>
                    <a:lumOff val="40000"/>
                  </a:schemeClr>
                </a:solidFill>
                <a:latin typeface="Adobe Garamond Pro" panose="02020502060506020403" pitchFamily="18" charset="0"/>
                <a:ea typeface="+mn-ea"/>
                <a:cs typeface="+mn-cs"/>
              </a:defRPr>
            </a:pPr>
            <a:endParaRPr lang="en-US"/>
          </a:p>
        </c:txPr>
        <c:crossAx val="864030031"/>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20011970450655"/>
          <c:y val="1.3391724195532843E-3"/>
          <c:w val="0.81484868871270999"/>
          <c:h val="0.91574876057159504"/>
        </c:manualLayout>
      </c:layout>
      <c:scatterChart>
        <c:scatterStyle val="lineMarker"/>
        <c:varyColors val="0"/>
        <c:ser>
          <c:idx val="0"/>
          <c:order val="0"/>
          <c:tx>
            <c:strRef>
              <c:f>Pivot!$F$26</c:f>
              <c:strCache>
                <c:ptCount val="1"/>
                <c:pt idx="0">
                  <c:v>Female</c:v>
                </c:pt>
              </c:strCache>
            </c:strRef>
          </c:tx>
          <c:spPr>
            <a:ln w="25400" cap="rnd">
              <a:noFill/>
              <a:round/>
            </a:ln>
            <a:effectLst/>
          </c:spPr>
          <c:marker>
            <c:symbol val="circle"/>
            <c:size val="8"/>
            <c:spPr>
              <a:solidFill>
                <a:schemeClr val="accent4"/>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4"/>
                    </a:solidFill>
                    <a:latin typeface="+mn-lt"/>
                    <a:ea typeface="+mn-ea"/>
                    <a:cs typeface="+mn-cs"/>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Pivot!$F$27:$F$30</c:f>
              <c:numCache>
                <c:formatCode>General</c:formatCode>
                <c:ptCount val="4"/>
                <c:pt idx="0">
                  <c:v>92655</c:v>
                </c:pt>
                <c:pt idx="1">
                  <c:v>86335</c:v>
                </c:pt>
                <c:pt idx="2">
                  <c:v>65653</c:v>
                </c:pt>
                <c:pt idx="3">
                  <c:v>61434</c:v>
                </c:pt>
              </c:numCache>
            </c:numRef>
          </c:xVal>
          <c:yVal>
            <c:numRef>
              <c:f>Pivot!$H$27:$H$30</c:f>
              <c:numCache>
                <c:formatCode>General</c:formatCode>
                <c:ptCount val="4"/>
                <c:pt idx="0">
                  <c:v>1</c:v>
                </c:pt>
                <c:pt idx="1">
                  <c:v>2</c:v>
                </c:pt>
                <c:pt idx="2">
                  <c:v>3</c:v>
                </c:pt>
                <c:pt idx="3">
                  <c:v>4</c:v>
                </c:pt>
              </c:numCache>
            </c:numRef>
          </c:yVal>
          <c:smooth val="0"/>
          <c:extLst>
            <c:ext xmlns:c16="http://schemas.microsoft.com/office/drawing/2014/chart" uri="{C3380CC4-5D6E-409C-BE32-E72D297353CC}">
              <c16:uniqueId val="{00000000-7CFF-460B-A186-03B4C5A85F9D}"/>
            </c:ext>
          </c:extLst>
        </c:ser>
        <c:ser>
          <c:idx val="1"/>
          <c:order val="1"/>
          <c:tx>
            <c:strRef>
              <c:f>Pivot!$G$26</c:f>
              <c:strCache>
                <c:ptCount val="1"/>
                <c:pt idx="0">
                  <c:v>Male</c:v>
                </c:pt>
              </c:strCache>
            </c:strRef>
          </c:tx>
          <c:spPr>
            <a:ln w="25400" cap="rnd">
              <a:noFill/>
              <a:round/>
            </a:ln>
            <a:effectLst/>
          </c:spPr>
          <c:marker>
            <c:symbol val="circle"/>
            <c:size val="8"/>
            <c:spPr>
              <a:solidFill>
                <a:schemeClr val="accent5"/>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errBars>
            <c:errDir val="x"/>
            <c:errBarType val="minus"/>
            <c:errValType val="cust"/>
            <c:noEndCap val="0"/>
            <c:plus>
              <c:numLit>
                <c:formatCode>General</c:formatCode>
                <c:ptCount val="1"/>
                <c:pt idx="0">
                  <c:v>1</c:v>
                </c:pt>
              </c:numLit>
            </c:plus>
            <c:minus>
              <c:numRef>
                <c:f>Pivot!$I$27:$I$30</c:f>
                <c:numCache>
                  <c:formatCode>General</c:formatCode>
                  <c:ptCount val="4"/>
                  <c:pt idx="0">
                    <c:v>-12919</c:v>
                  </c:pt>
                  <c:pt idx="1">
                    <c:v>-6807</c:v>
                  </c:pt>
                  <c:pt idx="2">
                    <c:v>7898</c:v>
                  </c:pt>
                  <c:pt idx="3">
                    <c:v>1340</c:v>
                  </c:pt>
                </c:numCache>
              </c:numRef>
            </c:minus>
            <c:spPr>
              <a:noFill/>
              <a:ln w="12700" cap="flat" cmpd="sng" algn="ctr">
                <a:solidFill>
                  <a:schemeClr val="bg2">
                    <a:lumMod val="75000"/>
                  </a:schemeClr>
                </a:solidFill>
                <a:prstDash val="dash"/>
                <a:round/>
              </a:ln>
              <a:effectLst/>
            </c:spPr>
          </c:errBars>
          <c:xVal>
            <c:numRef>
              <c:f>Pivot!$G$27:$G$30</c:f>
              <c:numCache>
                <c:formatCode>General</c:formatCode>
                <c:ptCount val="4"/>
                <c:pt idx="0">
                  <c:v>79736</c:v>
                </c:pt>
                <c:pt idx="1">
                  <c:v>79528</c:v>
                </c:pt>
                <c:pt idx="2">
                  <c:v>73551</c:v>
                </c:pt>
                <c:pt idx="3">
                  <c:v>62774</c:v>
                </c:pt>
              </c:numCache>
            </c:numRef>
          </c:xVal>
          <c:yVal>
            <c:numRef>
              <c:f>Pivot!$H$27:$H$30</c:f>
              <c:numCache>
                <c:formatCode>General</c:formatCode>
                <c:ptCount val="4"/>
                <c:pt idx="0">
                  <c:v>1</c:v>
                </c:pt>
                <c:pt idx="1">
                  <c:v>2</c:v>
                </c:pt>
                <c:pt idx="2">
                  <c:v>3</c:v>
                </c:pt>
                <c:pt idx="3">
                  <c:v>4</c:v>
                </c:pt>
              </c:numCache>
            </c:numRef>
          </c:yVal>
          <c:smooth val="0"/>
          <c:extLst>
            <c:ext xmlns:c16="http://schemas.microsoft.com/office/drawing/2014/chart" uri="{C3380CC4-5D6E-409C-BE32-E72D297353CC}">
              <c16:uniqueId val="{00000001-7CFF-460B-A186-03B4C5A85F9D}"/>
            </c:ext>
          </c:extLst>
        </c:ser>
        <c:ser>
          <c:idx val="2"/>
          <c:order val="2"/>
          <c:tx>
            <c:strRef>
              <c:f>Pivot!$J$26</c:f>
              <c:strCache>
                <c:ptCount val="1"/>
                <c:pt idx="0">
                  <c:v>Label</c:v>
                </c:pt>
              </c:strCache>
            </c:strRef>
          </c:tx>
          <c:spPr>
            <a:ln w="25400" cap="rnd">
              <a:noFill/>
              <a:round/>
            </a:ln>
            <a:effectLst/>
          </c:spPr>
          <c:marker>
            <c:symbol val="circle"/>
            <c:size val="5"/>
            <c:spPr>
              <a:noFill/>
              <a:ln w="9525">
                <a:noFill/>
              </a:ln>
              <a:effectLst/>
            </c:spPr>
          </c:marker>
          <c:dLbls>
            <c:dLbl>
              <c:idx val="0"/>
              <c:layout/>
              <c:tx>
                <c:rich>
                  <a:bodyPr/>
                  <a:lstStyle/>
                  <a:p>
                    <a:fld id="{465EBF1F-DB4D-441F-A426-7F268477E9F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7CFF-460B-A186-03B4C5A85F9D}"/>
                </c:ext>
              </c:extLst>
            </c:dLbl>
            <c:dLbl>
              <c:idx val="1"/>
              <c:layout/>
              <c:tx>
                <c:rich>
                  <a:bodyPr/>
                  <a:lstStyle/>
                  <a:p>
                    <a:fld id="{01B57059-0700-4725-8229-DE8391677812}"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7CFF-460B-A186-03B4C5A85F9D}"/>
                </c:ext>
              </c:extLst>
            </c:dLbl>
            <c:dLbl>
              <c:idx val="2"/>
              <c:layout/>
              <c:tx>
                <c:rich>
                  <a:bodyPr/>
                  <a:lstStyle/>
                  <a:p>
                    <a:fld id="{A4E8CC64-DE26-413C-BD47-DEE6B9D27F2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7CFF-460B-A186-03B4C5A85F9D}"/>
                </c:ext>
              </c:extLst>
            </c:dLbl>
            <c:dLbl>
              <c:idx val="3"/>
              <c:layout/>
              <c:tx>
                <c:rich>
                  <a:bodyPr/>
                  <a:lstStyle/>
                  <a:p>
                    <a:fld id="{38383657-B2FF-450B-A987-A885E8F9EC1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7CFF-460B-A186-03B4C5A85F9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lumMod val="50000"/>
                      </a:schemeClr>
                    </a:solidFill>
                    <a:latin typeface="Adobe Garamond Pro" panose="02020502060506020403" pitchFamily="18" charset="0"/>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xVal>
            <c:numRef>
              <c:f>Pivot!$J$27:$J$30</c:f>
              <c:numCache>
                <c:formatCode>General</c:formatCode>
                <c:ptCount val="4"/>
                <c:pt idx="0">
                  <c:v>58000</c:v>
                </c:pt>
                <c:pt idx="1">
                  <c:v>58000</c:v>
                </c:pt>
                <c:pt idx="2">
                  <c:v>58000</c:v>
                </c:pt>
                <c:pt idx="3">
                  <c:v>58000</c:v>
                </c:pt>
              </c:numCache>
            </c:numRef>
          </c:xVal>
          <c:yVal>
            <c:numRef>
              <c:f>Pivot!$H$27:$H$30</c:f>
              <c:numCache>
                <c:formatCode>General</c:formatCode>
                <c:ptCount val="4"/>
                <c:pt idx="0">
                  <c:v>1</c:v>
                </c:pt>
                <c:pt idx="1">
                  <c:v>2</c:v>
                </c:pt>
                <c:pt idx="2">
                  <c:v>3</c:v>
                </c:pt>
                <c:pt idx="3">
                  <c:v>4</c:v>
                </c:pt>
              </c:numCache>
            </c:numRef>
          </c:yVal>
          <c:smooth val="0"/>
          <c:extLst>
            <c:ext xmlns:c15="http://schemas.microsoft.com/office/drawing/2012/chart" uri="{02D57815-91ED-43cb-92C2-25804820EDAC}">
              <c15:datalabelsRange>
                <c15:f>Pivot!$E$27:$E$30</c15:f>
                <c15:dlblRangeCache>
                  <c:ptCount val="4"/>
                  <c:pt idx="0">
                    <c:v>PhD</c:v>
                  </c:pt>
                  <c:pt idx="1">
                    <c:v>Master</c:v>
                  </c:pt>
                  <c:pt idx="2">
                    <c:v>Bachelor</c:v>
                  </c:pt>
                  <c:pt idx="3">
                    <c:v>High School</c:v>
                  </c:pt>
                </c15:dlblRangeCache>
              </c15:datalabelsRange>
            </c:ext>
            <c:ext xmlns:c16="http://schemas.microsoft.com/office/drawing/2014/chart" uri="{C3380CC4-5D6E-409C-BE32-E72D297353CC}">
              <c16:uniqueId val="{00000006-7CFF-460B-A186-03B4C5A85F9D}"/>
            </c:ext>
          </c:extLst>
        </c:ser>
        <c:dLbls>
          <c:showLegendKey val="0"/>
          <c:showVal val="0"/>
          <c:showCatName val="0"/>
          <c:showSerName val="0"/>
          <c:showPercent val="0"/>
          <c:showBubbleSize val="0"/>
        </c:dLbls>
        <c:axId val="1196365903"/>
        <c:axId val="1196372143"/>
      </c:scatterChart>
      <c:valAx>
        <c:axId val="1196365903"/>
        <c:scaling>
          <c:orientation val="minMax"/>
          <c:min val="58000"/>
        </c:scaling>
        <c:delete val="1"/>
        <c:axPos val="b"/>
        <c:majorGridlines>
          <c:spPr>
            <a:ln w="6350" cap="flat" cmpd="sng" algn="ctr">
              <a:solidFill>
                <a:schemeClr val="tx1">
                  <a:lumMod val="15000"/>
                  <a:lumOff val="85000"/>
                  <a:alpha val="70000"/>
                </a:schemeClr>
              </a:solidFill>
              <a:round/>
            </a:ln>
            <a:effectLst/>
          </c:spPr>
        </c:majorGridlines>
        <c:minorGridlines>
          <c:spPr>
            <a:ln w="6350" cap="flat" cmpd="sng" algn="ctr">
              <a:solidFill>
                <a:schemeClr val="tx1">
                  <a:lumMod val="15000"/>
                  <a:lumOff val="85000"/>
                  <a:alpha val="20000"/>
                </a:schemeClr>
              </a:solidFill>
              <a:round/>
            </a:ln>
            <a:effectLst/>
          </c:spPr>
        </c:minorGridlines>
        <c:numFmt formatCode="General" sourceLinked="1"/>
        <c:majorTickMark val="none"/>
        <c:minorTickMark val="none"/>
        <c:tickLblPos val="nextTo"/>
        <c:crossAx val="1196372143"/>
        <c:crosses val="autoZero"/>
        <c:crossBetween val="midCat"/>
      </c:valAx>
      <c:valAx>
        <c:axId val="1196372143"/>
        <c:scaling>
          <c:orientation val="minMax"/>
        </c:scaling>
        <c:delete val="1"/>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crossAx val="1196365903"/>
        <c:crosses val="autoZero"/>
        <c:crossBetween val="midCat"/>
      </c:valAx>
      <c:spPr>
        <a:noFill/>
        <a:ln>
          <a:solidFill>
            <a:schemeClr val="accent6">
              <a:lumMod val="20000"/>
              <a:lumOff val="80000"/>
            </a:schemeClr>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Pivot!$G$89</c:f>
              <c:strCache>
                <c:ptCount val="1"/>
                <c:pt idx="0">
                  <c:v>Attrition</c:v>
                </c:pt>
              </c:strCache>
            </c:strRef>
          </c:tx>
          <c:spPr>
            <a:solidFill>
              <a:schemeClr val="accent6">
                <a:lumMod val="40000"/>
                <a:lumOff val="60000"/>
              </a:schemeClr>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1-69F5-4C53-BA0F-D368CB5499DD}"/>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dobe Garamond Pro" panose="020205020605060204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Pivot!$F$90:$F$93</c:f>
              <c:strCache>
                <c:ptCount val="4"/>
                <c:pt idx="0">
                  <c:v>Excellent</c:v>
                </c:pt>
                <c:pt idx="1">
                  <c:v>Good</c:v>
                </c:pt>
                <c:pt idx="2">
                  <c:v>Satisfactory</c:v>
                </c:pt>
                <c:pt idx="3">
                  <c:v>Needs Improvement</c:v>
                </c:pt>
              </c:strCache>
            </c:strRef>
          </c:cat>
          <c:val>
            <c:numRef>
              <c:f>Pivot!$G$90:$G$93</c:f>
              <c:numCache>
                <c:formatCode>0%</c:formatCode>
                <c:ptCount val="4"/>
                <c:pt idx="0">
                  <c:v>0.14942528735632185</c:v>
                </c:pt>
                <c:pt idx="1">
                  <c:v>9.6199840552750465E-2</c:v>
                </c:pt>
                <c:pt idx="2">
                  <c:v>6.6052842273819051E-2</c:v>
                </c:pt>
                <c:pt idx="3">
                  <c:v>0.182546749777382</c:v>
                </c:pt>
              </c:numCache>
            </c:numRef>
          </c:val>
          <c:extLst>
            <c:ext xmlns:c16="http://schemas.microsoft.com/office/drawing/2014/chart" uri="{C3380CC4-5D6E-409C-BE32-E72D297353CC}">
              <c16:uniqueId val="{00000000-69F5-4C53-BA0F-D368CB5499DD}"/>
            </c:ext>
          </c:extLst>
        </c:ser>
        <c:dLbls>
          <c:dLblPos val="inEnd"/>
          <c:showLegendKey val="0"/>
          <c:showVal val="1"/>
          <c:showCatName val="0"/>
          <c:showSerName val="0"/>
          <c:showPercent val="0"/>
          <c:showBubbleSize val="0"/>
        </c:dLbls>
        <c:gapWidth val="150"/>
        <c:overlap val="-27"/>
        <c:axId val="257195600"/>
        <c:axId val="257196016"/>
      </c:barChart>
      <c:catAx>
        <c:axId val="25719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dobe Garamond Pro" panose="02020502060506020403" pitchFamily="18" charset="0"/>
                <a:ea typeface="+mn-ea"/>
                <a:cs typeface="+mn-cs"/>
              </a:defRPr>
            </a:pPr>
            <a:endParaRPr lang="en-US"/>
          </a:p>
        </c:txPr>
        <c:crossAx val="257196016"/>
        <c:crosses val="autoZero"/>
        <c:auto val="1"/>
        <c:lblAlgn val="ctr"/>
        <c:lblOffset val="100"/>
        <c:noMultiLvlLbl val="0"/>
      </c:catAx>
      <c:valAx>
        <c:axId val="257196016"/>
        <c:scaling>
          <c:orientation val="minMax"/>
        </c:scaling>
        <c:delete val="1"/>
        <c:axPos val="l"/>
        <c:numFmt formatCode="0%" sourceLinked="1"/>
        <c:majorTickMark val="none"/>
        <c:minorTickMark val="none"/>
        <c:tickLblPos val="nextTo"/>
        <c:crossAx val="25719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Pivot!$N$89</c:f>
              <c:strCache>
                <c:ptCount val="1"/>
                <c:pt idx="0">
                  <c:v>Attrition</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dobe Garamond Pro" panose="020205020605060204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Pivot!$M$90:$M$93</c:f>
              <c:strCache>
                <c:ptCount val="4"/>
                <c:pt idx="0">
                  <c:v>High School</c:v>
                </c:pt>
                <c:pt idx="1">
                  <c:v>Bachelor</c:v>
                </c:pt>
                <c:pt idx="2">
                  <c:v>Master</c:v>
                </c:pt>
                <c:pt idx="3">
                  <c:v>PhD</c:v>
                </c:pt>
              </c:strCache>
            </c:strRef>
          </c:cat>
          <c:val>
            <c:numRef>
              <c:f>Pivot!$N$90:$N$93</c:f>
              <c:numCache>
                <c:formatCode>0%</c:formatCode>
                <c:ptCount val="4"/>
                <c:pt idx="0">
                  <c:v>0.1022539857064321</c:v>
                </c:pt>
                <c:pt idx="1">
                  <c:v>0.11207533234859675</c:v>
                </c:pt>
                <c:pt idx="2">
                  <c:v>0.10347615198059822</c:v>
                </c:pt>
                <c:pt idx="3">
                  <c:v>9.4142259414225937E-2</c:v>
                </c:pt>
              </c:numCache>
            </c:numRef>
          </c:val>
          <c:extLst>
            <c:ext xmlns:c16="http://schemas.microsoft.com/office/drawing/2014/chart" uri="{C3380CC4-5D6E-409C-BE32-E72D297353CC}">
              <c16:uniqueId val="{00000000-49AB-4AB1-8C20-BE507CA41C47}"/>
            </c:ext>
          </c:extLst>
        </c:ser>
        <c:dLbls>
          <c:dLblPos val="inEnd"/>
          <c:showLegendKey val="0"/>
          <c:showVal val="1"/>
          <c:showCatName val="0"/>
          <c:showSerName val="0"/>
          <c:showPercent val="0"/>
          <c:showBubbleSize val="0"/>
        </c:dLbls>
        <c:gapWidth val="150"/>
        <c:overlap val="-27"/>
        <c:axId val="257188528"/>
        <c:axId val="257190192"/>
      </c:barChart>
      <c:catAx>
        <c:axId val="25718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dobe Garamond Pro" panose="02020502060506020403" pitchFamily="18" charset="0"/>
                <a:ea typeface="+mn-ea"/>
                <a:cs typeface="+mn-cs"/>
              </a:defRPr>
            </a:pPr>
            <a:endParaRPr lang="en-US"/>
          </a:p>
        </c:txPr>
        <c:crossAx val="257190192"/>
        <c:crosses val="autoZero"/>
        <c:auto val="1"/>
        <c:lblAlgn val="ctr"/>
        <c:lblOffset val="100"/>
        <c:noMultiLvlLbl val="0"/>
      </c:catAx>
      <c:valAx>
        <c:axId val="257190192"/>
        <c:scaling>
          <c:orientation val="minMax"/>
        </c:scaling>
        <c:delete val="1"/>
        <c:axPos val="l"/>
        <c:numFmt formatCode="0%" sourceLinked="1"/>
        <c:majorTickMark val="none"/>
        <c:minorTickMark val="none"/>
        <c:tickLblPos val="nextTo"/>
        <c:crossAx val="2571885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Pivot!$U$89</c:f>
              <c:strCache>
                <c:ptCount val="1"/>
                <c:pt idx="0">
                  <c:v>Attrition</c:v>
                </c:pt>
              </c:strCache>
            </c:strRef>
          </c:tx>
          <c:spPr>
            <a:solidFill>
              <a:schemeClr val="accent6">
                <a:lumMod val="40000"/>
                <a:lumOff val="60000"/>
              </a:schemeClr>
            </a:solidFill>
            <a:ln>
              <a:noFill/>
            </a:ln>
            <a:effectLst/>
          </c:spPr>
          <c:invertIfNegative val="0"/>
          <c:dPt>
            <c:idx val="1"/>
            <c:invertIfNegative val="0"/>
            <c:bubble3D val="0"/>
            <c:spPr>
              <a:solidFill>
                <a:schemeClr val="accent5"/>
              </a:solidFill>
              <a:ln>
                <a:noFill/>
              </a:ln>
              <a:effectLst/>
            </c:spPr>
            <c:extLst>
              <c:ext xmlns:c16="http://schemas.microsoft.com/office/drawing/2014/chart" uri="{C3380CC4-5D6E-409C-BE32-E72D297353CC}">
                <c16:uniqueId val="{00000002-02F5-43B3-A553-8E21F798AAB1}"/>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1-02F5-43B3-A553-8E21F798AAB1}"/>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dobe Garamond Pro" panose="020205020605060204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Pivot!$T$90:$T$96</c:f>
              <c:strCache>
                <c:ptCount val="7"/>
                <c:pt idx="0">
                  <c:v>Customer Service</c:v>
                </c:pt>
                <c:pt idx="1">
                  <c:v>Finance</c:v>
                </c:pt>
                <c:pt idx="2">
                  <c:v>HR</c:v>
                </c:pt>
                <c:pt idx="3">
                  <c:v>IT</c:v>
                </c:pt>
                <c:pt idx="4">
                  <c:v>Marketing</c:v>
                </c:pt>
                <c:pt idx="5">
                  <c:v>Operations</c:v>
                </c:pt>
                <c:pt idx="6">
                  <c:v>Sales</c:v>
                </c:pt>
              </c:strCache>
            </c:strRef>
          </c:cat>
          <c:val>
            <c:numRef>
              <c:f>Pivot!$U$90:$U$96</c:f>
              <c:numCache>
                <c:formatCode>0%</c:formatCode>
                <c:ptCount val="7"/>
                <c:pt idx="0">
                  <c:v>0.10998206814106395</c:v>
                </c:pt>
                <c:pt idx="1">
                  <c:v>0.13938053097345132</c:v>
                </c:pt>
                <c:pt idx="2">
                  <c:v>0.11627906976744186</c:v>
                </c:pt>
                <c:pt idx="3">
                  <c:v>0.10057887120115774</c:v>
                </c:pt>
                <c:pt idx="4">
                  <c:v>9.7493036211699163E-2</c:v>
                </c:pt>
                <c:pt idx="5">
                  <c:v>0.10632818248712289</c:v>
                </c:pt>
                <c:pt idx="6">
                  <c:v>0.10953678474114441</c:v>
                </c:pt>
              </c:numCache>
            </c:numRef>
          </c:val>
          <c:extLst>
            <c:ext xmlns:c16="http://schemas.microsoft.com/office/drawing/2014/chart" uri="{C3380CC4-5D6E-409C-BE32-E72D297353CC}">
              <c16:uniqueId val="{00000000-02F5-43B3-A553-8E21F798AAB1}"/>
            </c:ext>
          </c:extLst>
        </c:ser>
        <c:dLbls>
          <c:showLegendKey val="0"/>
          <c:showVal val="0"/>
          <c:showCatName val="0"/>
          <c:showSerName val="0"/>
          <c:showPercent val="0"/>
          <c:showBubbleSize val="0"/>
        </c:dLbls>
        <c:gapWidth val="75"/>
        <c:overlap val="-27"/>
        <c:axId val="113101488"/>
        <c:axId val="113096080"/>
      </c:barChart>
      <c:catAx>
        <c:axId val="11310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Adobe Garamond Pro" panose="02020502060506020403" pitchFamily="18" charset="0"/>
                <a:ea typeface="+mn-ea"/>
                <a:cs typeface="+mn-cs"/>
              </a:defRPr>
            </a:pPr>
            <a:endParaRPr lang="en-US"/>
          </a:p>
        </c:txPr>
        <c:crossAx val="113096080"/>
        <c:crosses val="autoZero"/>
        <c:auto val="1"/>
        <c:lblAlgn val="ctr"/>
        <c:lblOffset val="100"/>
        <c:noMultiLvlLbl val="0"/>
      </c:catAx>
      <c:valAx>
        <c:axId val="113096080"/>
        <c:scaling>
          <c:orientation val="minMax"/>
        </c:scaling>
        <c:delete val="1"/>
        <c:axPos val="l"/>
        <c:numFmt formatCode="0%" sourceLinked="1"/>
        <c:majorTickMark val="none"/>
        <c:minorTickMark val="none"/>
        <c:tickLblPos val="nextTo"/>
        <c:crossAx val="113101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hyperlink" Target="#Overview!A1"/><Relationship Id="rId3" Type="http://schemas.openxmlformats.org/officeDocument/2006/relationships/chart" Target="../charts/chart3.xml"/><Relationship Id="rId21" Type="http://schemas.openxmlformats.org/officeDocument/2006/relationships/chart" Target="../charts/chart15.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3.png"/><Relationship Id="rId2" Type="http://schemas.openxmlformats.org/officeDocument/2006/relationships/chart" Target="../charts/chart2.xml"/><Relationship Id="rId16" Type="http://schemas.openxmlformats.org/officeDocument/2006/relationships/hyperlink" Target="#Details!A1"/><Relationship Id="rId20" Type="http://schemas.openxmlformats.org/officeDocument/2006/relationships/chart" Target="../charts/chart14.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image" Target="../media/image2.png"/><Relationship Id="rId10" Type="http://schemas.openxmlformats.org/officeDocument/2006/relationships/chart" Target="../charts/chart10.xml"/><Relationship Id="rId19"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1.png"/><Relationship Id="rId22" Type="http://schemas.openxmlformats.org/officeDocument/2006/relationships/chart" Target="../charts/chart16.xml"/></Relationships>
</file>

<file path=xl/drawings/_rels/drawing2.xml.rels><?xml version="1.0" encoding="UTF-8" standalone="yes"?>
<Relationships xmlns="http://schemas.openxmlformats.org/package/2006/relationships"><Relationship Id="rId3" Type="http://schemas.openxmlformats.org/officeDocument/2006/relationships/hyperlink" Target="#Overview!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Details!A1"/><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8</xdr:col>
      <xdr:colOff>393697</xdr:colOff>
      <xdr:row>25</xdr:row>
      <xdr:rowOff>35378</xdr:rowOff>
    </xdr:from>
    <xdr:to>
      <xdr:col>23</xdr:col>
      <xdr:colOff>594008</xdr:colOff>
      <xdr:row>46</xdr:row>
      <xdr:rowOff>149678</xdr:rowOff>
    </xdr:to>
    <xdr:grpSp>
      <xdr:nvGrpSpPr>
        <xdr:cNvPr id="39" name="Group 38"/>
        <xdr:cNvGrpSpPr/>
      </xdr:nvGrpSpPr>
      <xdr:grpSpPr>
        <a:xfrm>
          <a:off x="5292268" y="5001985"/>
          <a:ext cx="9385133" cy="4114800"/>
          <a:chOff x="5251447" y="4964566"/>
          <a:chExt cx="10125869" cy="4114800"/>
        </a:xfrm>
      </xdr:grpSpPr>
      <xdr:sp macro="" textlink="">
        <xdr:nvSpPr>
          <xdr:cNvPr id="5" name="Rounded Rectangle 4"/>
          <xdr:cNvSpPr/>
        </xdr:nvSpPr>
        <xdr:spPr>
          <a:xfrm>
            <a:off x="5251447" y="4964566"/>
            <a:ext cx="10125869" cy="4114800"/>
          </a:xfrm>
          <a:prstGeom prst="roundRect">
            <a:avLst>
              <a:gd name="adj" fmla="val 1808"/>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1" name="Rounded Rectangle 190"/>
          <xdr:cNvSpPr/>
        </xdr:nvSpPr>
        <xdr:spPr>
          <a:xfrm>
            <a:off x="5251447" y="4964566"/>
            <a:ext cx="10125869" cy="4114800"/>
          </a:xfrm>
          <a:prstGeom prst="roundRect">
            <a:avLst>
              <a:gd name="adj" fmla="val 1808"/>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8</xdr:col>
      <xdr:colOff>393698</xdr:colOff>
      <xdr:row>2</xdr:row>
      <xdr:rowOff>123824</xdr:rowOff>
    </xdr:from>
    <xdr:to>
      <xdr:col>23</xdr:col>
      <xdr:colOff>594276</xdr:colOff>
      <xdr:row>24</xdr:row>
      <xdr:rowOff>47624</xdr:rowOff>
    </xdr:to>
    <xdr:grpSp>
      <xdr:nvGrpSpPr>
        <xdr:cNvPr id="33" name="Group 32"/>
        <xdr:cNvGrpSpPr/>
      </xdr:nvGrpSpPr>
      <xdr:grpSpPr>
        <a:xfrm>
          <a:off x="5292269" y="708931"/>
          <a:ext cx="9385400" cy="4114800"/>
          <a:chOff x="5235573" y="679449"/>
          <a:chExt cx="10092134" cy="4071144"/>
        </a:xfrm>
      </xdr:grpSpPr>
      <xdr:sp macro="" textlink="">
        <xdr:nvSpPr>
          <xdr:cNvPr id="4" name="Rounded Rectangle 3"/>
          <xdr:cNvSpPr/>
        </xdr:nvSpPr>
        <xdr:spPr>
          <a:xfrm>
            <a:off x="5235573" y="679449"/>
            <a:ext cx="10092134" cy="4071144"/>
          </a:xfrm>
          <a:prstGeom prst="roundRect">
            <a:avLst>
              <a:gd name="adj" fmla="val 1808"/>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81" name="Rounded Rectangle 180"/>
          <xdr:cNvSpPr/>
        </xdr:nvSpPr>
        <xdr:spPr>
          <a:xfrm>
            <a:off x="5235573" y="679449"/>
            <a:ext cx="10092134" cy="4071144"/>
          </a:xfrm>
          <a:prstGeom prst="roundRect">
            <a:avLst>
              <a:gd name="adj" fmla="val 1808"/>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xdr:col>
      <xdr:colOff>396873</xdr:colOff>
      <xdr:row>2</xdr:row>
      <xdr:rowOff>123824</xdr:rowOff>
    </xdr:from>
    <xdr:to>
      <xdr:col>8</xdr:col>
      <xdr:colOff>190500</xdr:colOff>
      <xdr:row>46</xdr:row>
      <xdr:rowOff>149678</xdr:rowOff>
    </xdr:to>
    <xdr:grpSp>
      <xdr:nvGrpSpPr>
        <xdr:cNvPr id="25" name="Group 24"/>
        <xdr:cNvGrpSpPr/>
      </xdr:nvGrpSpPr>
      <xdr:grpSpPr>
        <a:xfrm>
          <a:off x="1009194" y="708931"/>
          <a:ext cx="4079877" cy="8407854"/>
          <a:chOff x="1010706" y="504824"/>
          <a:chExt cx="4090461" cy="8131176"/>
        </a:xfrm>
      </xdr:grpSpPr>
      <xdr:sp macro="" textlink="">
        <xdr:nvSpPr>
          <xdr:cNvPr id="57" name="Rounded Rectangle 56"/>
          <xdr:cNvSpPr/>
        </xdr:nvSpPr>
        <xdr:spPr>
          <a:xfrm>
            <a:off x="1010706" y="504824"/>
            <a:ext cx="4090461" cy="8131176"/>
          </a:xfrm>
          <a:prstGeom prst="roundRect">
            <a:avLst>
              <a:gd name="adj" fmla="val 1808"/>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ounded Rectangle 2"/>
          <xdr:cNvSpPr/>
        </xdr:nvSpPr>
        <xdr:spPr>
          <a:xfrm>
            <a:off x="1010706" y="504824"/>
            <a:ext cx="4090461" cy="8131176"/>
          </a:xfrm>
          <a:prstGeom prst="roundRect">
            <a:avLst>
              <a:gd name="adj" fmla="val 1808"/>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499003</xdr:colOff>
      <xdr:row>33</xdr:row>
      <xdr:rowOff>45059</xdr:rowOff>
    </xdr:from>
    <xdr:to>
      <xdr:col>8</xdr:col>
      <xdr:colOff>88369</xdr:colOff>
      <xdr:row>45</xdr:row>
      <xdr:rowOff>182642</xdr:rowOff>
    </xdr:to>
    <xdr:grpSp>
      <xdr:nvGrpSpPr>
        <xdr:cNvPr id="178" name="Group 177"/>
        <xdr:cNvGrpSpPr/>
      </xdr:nvGrpSpPr>
      <xdr:grpSpPr>
        <a:xfrm>
          <a:off x="1111324" y="6535666"/>
          <a:ext cx="3875616" cy="2423583"/>
          <a:chOff x="1068917" y="1058334"/>
          <a:chExt cx="3979333" cy="2423583"/>
        </a:xfrm>
      </xdr:grpSpPr>
      <xdr:sp macro="" textlink="">
        <xdr:nvSpPr>
          <xdr:cNvPr id="179" name="Rounded Rectangle 178"/>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80" name="Rounded Rectangle 179"/>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xdr:col>
      <xdr:colOff>499003</xdr:colOff>
      <xdr:row>18</xdr:row>
      <xdr:rowOff>137587</xdr:rowOff>
    </xdr:from>
    <xdr:to>
      <xdr:col>8</xdr:col>
      <xdr:colOff>88369</xdr:colOff>
      <xdr:row>31</xdr:row>
      <xdr:rowOff>84670</xdr:rowOff>
    </xdr:to>
    <xdr:grpSp>
      <xdr:nvGrpSpPr>
        <xdr:cNvPr id="171" name="Group 170"/>
        <xdr:cNvGrpSpPr/>
      </xdr:nvGrpSpPr>
      <xdr:grpSpPr>
        <a:xfrm>
          <a:off x="1111324" y="3770694"/>
          <a:ext cx="3875616" cy="2423583"/>
          <a:chOff x="1068917" y="1058334"/>
          <a:chExt cx="3979333" cy="2423583"/>
        </a:xfrm>
      </xdr:grpSpPr>
      <xdr:sp macro="" textlink="">
        <xdr:nvSpPr>
          <xdr:cNvPr id="172" name="Rounded Rectangle 171"/>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73" name="Rounded Rectangle 172"/>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xdr:col>
      <xdr:colOff>499003</xdr:colOff>
      <xdr:row>4</xdr:row>
      <xdr:rowOff>127001</xdr:rowOff>
    </xdr:from>
    <xdr:to>
      <xdr:col>8</xdr:col>
      <xdr:colOff>88369</xdr:colOff>
      <xdr:row>17</xdr:row>
      <xdr:rowOff>74084</xdr:rowOff>
    </xdr:to>
    <xdr:grpSp>
      <xdr:nvGrpSpPr>
        <xdr:cNvPr id="30" name="Group 29"/>
        <xdr:cNvGrpSpPr/>
      </xdr:nvGrpSpPr>
      <xdr:grpSpPr>
        <a:xfrm>
          <a:off x="1111324" y="1093108"/>
          <a:ext cx="3875616" cy="2423583"/>
          <a:chOff x="1068917" y="1058334"/>
          <a:chExt cx="3979333" cy="2423583"/>
        </a:xfrm>
      </xdr:grpSpPr>
      <xdr:sp macro="" textlink="">
        <xdr:nvSpPr>
          <xdr:cNvPr id="169" name="Rounded Rectangle 168"/>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70" name="Rounded Rectangle 169"/>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2</xdr:col>
      <xdr:colOff>191557</xdr:colOff>
      <xdr:row>9</xdr:row>
      <xdr:rowOff>93128</xdr:rowOff>
    </xdr:from>
    <xdr:to>
      <xdr:col>4</xdr:col>
      <xdr:colOff>280457</xdr:colOff>
      <xdr:row>11</xdr:row>
      <xdr:rowOff>93128</xdr:rowOff>
    </xdr:to>
    <xdr:sp macro="" textlink="">
      <xdr:nvSpPr>
        <xdr:cNvPr id="13" name="TextBox 12"/>
        <xdr:cNvSpPr txBox="1"/>
      </xdr:nvSpPr>
      <xdr:spPr>
        <a:xfrm>
          <a:off x="1419224" y="1976961"/>
          <a:ext cx="131656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accent6"/>
              </a:solidFill>
              <a:latin typeface="Adobe Garamond Pro" panose="02020502060506020403" pitchFamily="18" charset="0"/>
            </a:rPr>
            <a:t>Hired</a:t>
          </a:r>
          <a:endParaRPr lang="en-US" sz="1000">
            <a:solidFill>
              <a:schemeClr val="accent6"/>
            </a:solidFill>
            <a:latin typeface="Adobe Garamond Pro" panose="02020502060506020403" pitchFamily="18" charset="0"/>
          </a:endParaRPr>
        </a:p>
      </xdr:txBody>
    </xdr:sp>
    <xdr:clientData/>
  </xdr:twoCellAnchor>
  <xdr:twoCellAnchor>
    <xdr:from>
      <xdr:col>1</xdr:col>
      <xdr:colOff>291029</xdr:colOff>
      <xdr:row>0</xdr:row>
      <xdr:rowOff>57150</xdr:rowOff>
    </xdr:from>
    <xdr:to>
      <xdr:col>14</xdr:col>
      <xdr:colOff>301625</xdr:colOff>
      <xdr:row>2</xdr:row>
      <xdr:rowOff>57150</xdr:rowOff>
    </xdr:to>
    <xdr:sp macro="" textlink="">
      <xdr:nvSpPr>
        <xdr:cNvPr id="6" name="TextBox 5"/>
        <xdr:cNvSpPr txBox="1"/>
      </xdr:nvSpPr>
      <xdr:spPr>
        <a:xfrm>
          <a:off x="894279" y="57150"/>
          <a:ext cx="7852846" cy="587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solidFill>
                <a:schemeClr val="accent6"/>
              </a:solidFill>
              <a:latin typeface="Adobe Garamond Pro Bold" panose="02020702060506020403" pitchFamily="18" charset="0"/>
            </a:rPr>
            <a:t>HUMAN RESOURCES DASHBOARD </a:t>
          </a:r>
          <a:r>
            <a:rPr lang="en-US" sz="1800">
              <a:solidFill>
                <a:schemeClr val="accent6">
                  <a:lumMod val="60000"/>
                  <a:lumOff val="40000"/>
                </a:schemeClr>
              </a:solidFill>
              <a:latin typeface="Adobe Garamond Pro Bold" panose="02020702060506020403" pitchFamily="18" charset="0"/>
            </a:rPr>
            <a:t>| </a:t>
          </a:r>
          <a:r>
            <a:rPr lang="en-US" sz="1600">
              <a:solidFill>
                <a:schemeClr val="accent6">
                  <a:lumMod val="60000"/>
                  <a:lumOff val="40000"/>
                </a:schemeClr>
              </a:solidFill>
              <a:latin typeface="Adobe Garamond Pro Bold" panose="02020702060506020403" pitchFamily="18" charset="0"/>
            </a:rPr>
            <a:t>OVERVIEW</a:t>
          </a:r>
          <a:endParaRPr lang="en-US" sz="2000">
            <a:solidFill>
              <a:schemeClr val="accent6">
                <a:lumMod val="60000"/>
                <a:lumOff val="40000"/>
              </a:schemeClr>
            </a:solidFill>
            <a:latin typeface="Adobe Garamond Pro Bold" panose="02020702060506020403" pitchFamily="18" charset="0"/>
          </a:endParaRPr>
        </a:p>
      </xdr:txBody>
    </xdr:sp>
    <xdr:clientData/>
  </xdr:twoCellAnchor>
  <xdr:twoCellAnchor>
    <xdr:from>
      <xdr:col>1</xdr:col>
      <xdr:colOff>387349</xdr:colOff>
      <xdr:row>2</xdr:row>
      <xdr:rowOff>142875</xdr:rowOff>
    </xdr:from>
    <xdr:to>
      <xdr:col>3</xdr:col>
      <xdr:colOff>448309</xdr:colOff>
      <xdr:row>4</xdr:row>
      <xdr:rowOff>142875</xdr:rowOff>
    </xdr:to>
    <xdr:sp macro="" textlink="">
      <xdr:nvSpPr>
        <xdr:cNvPr id="7" name="TextBox 6"/>
        <xdr:cNvSpPr txBox="1"/>
      </xdr:nvSpPr>
      <xdr:spPr>
        <a:xfrm>
          <a:off x="996949" y="733425"/>
          <a:ext cx="12801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solidFill>
                <a:schemeClr val="accent6">
                  <a:lumMod val="50000"/>
                </a:schemeClr>
              </a:solidFill>
              <a:latin typeface="Adobe Garamond Pro Bold" panose="02020702060506020403" pitchFamily="18" charset="0"/>
            </a:rPr>
            <a:t>Overview</a:t>
          </a:r>
          <a:endParaRPr lang="en-US" sz="1600">
            <a:solidFill>
              <a:schemeClr val="bg1">
                <a:lumMod val="50000"/>
              </a:schemeClr>
            </a:solidFill>
            <a:latin typeface="Adobe Garamond Pro Bold" panose="02020702060506020403" pitchFamily="18" charset="0"/>
          </a:endParaRPr>
        </a:p>
      </xdr:txBody>
    </xdr:sp>
    <xdr:clientData/>
  </xdr:twoCellAnchor>
  <xdr:twoCellAnchor>
    <xdr:from>
      <xdr:col>3</xdr:col>
      <xdr:colOff>556153</xdr:colOff>
      <xdr:row>6</xdr:row>
      <xdr:rowOff>149220</xdr:rowOff>
    </xdr:from>
    <xdr:to>
      <xdr:col>6</xdr:col>
      <xdr:colOff>31220</xdr:colOff>
      <xdr:row>8</xdr:row>
      <xdr:rowOff>149220</xdr:rowOff>
    </xdr:to>
    <xdr:sp macro="" textlink="Pivot!$B$15">
      <xdr:nvSpPr>
        <xdr:cNvPr id="9" name="TextBox 8"/>
        <xdr:cNvSpPr txBox="1"/>
      </xdr:nvSpPr>
      <xdr:spPr>
        <a:xfrm>
          <a:off x="2397653" y="1461553"/>
          <a:ext cx="131656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CBF526-89CE-4274-83E0-5C281794C6B4}" type="TxLink">
            <a:rPr lang="en-US" sz="3200">
              <a:solidFill>
                <a:sysClr val="windowText" lastClr="000000"/>
              </a:solidFill>
              <a:latin typeface="Adobe Garamond Pro Bold" panose="02020702060506020403" pitchFamily="18" charset="0"/>
              <a:ea typeface="+mn-ea"/>
              <a:cs typeface="+mn-cs"/>
            </a:rPr>
            <a:pPr marL="0" indent="0" algn="ctr"/>
            <a:t>7,984</a:t>
          </a:fld>
          <a:endParaRPr lang="en-US" sz="3200">
            <a:solidFill>
              <a:sysClr val="windowText" lastClr="000000"/>
            </a:solidFill>
            <a:latin typeface="Adobe Garamond Pro Bold" panose="02020702060506020403" pitchFamily="18" charset="0"/>
            <a:ea typeface="+mn-ea"/>
            <a:cs typeface="+mn-cs"/>
          </a:endParaRPr>
        </a:p>
      </xdr:txBody>
    </xdr:sp>
    <xdr:clientData/>
  </xdr:twoCellAnchor>
  <xdr:twoCellAnchor>
    <xdr:from>
      <xdr:col>2</xdr:col>
      <xdr:colOff>228069</xdr:colOff>
      <xdr:row>9</xdr:row>
      <xdr:rowOff>73020</xdr:rowOff>
    </xdr:from>
    <xdr:to>
      <xdr:col>7</xdr:col>
      <xdr:colOff>359303</xdr:colOff>
      <xdr:row>9</xdr:row>
      <xdr:rowOff>73020</xdr:rowOff>
    </xdr:to>
    <xdr:cxnSp macro="">
      <xdr:nvCxnSpPr>
        <xdr:cNvPr id="11" name="Straight Connector 10"/>
        <xdr:cNvCxnSpPr/>
      </xdr:nvCxnSpPr>
      <xdr:spPr>
        <a:xfrm>
          <a:off x="1455736" y="1956853"/>
          <a:ext cx="3200400" cy="0"/>
        </a:xfrm>
        <a:prstGeom prst="line">
          <a:avLst/>
        </a:prstGeom>
        <a:ln w="19050">
          <a:solidFill>
            <a:schemeClr val="accent6">
              <a:lumMod val="20000"/>
              <a:lumOff val="8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604309</xdr:colOff>
      <xdr:row>10</xdr:row>
      <xdr:rowOff>53552</xdr:rowOff>
    </xdr:from>
    <xdr:to>
      <xdr:col>4</xdr:col>
      <xdr:colOff>604309</xdr:colOff>
      <xdr:row>16</xdr:row>
      <xdr:rowOff>7832</xdr:rowOff>
    </xdr:to>
    <xdr:cxnSp macro="">
      <xdr:nvCxnSpPr>
        <xdr:cNvPr id="12" name="Straight Connector 11"/>
        <xdr:cNvCxnSpPr/>
      </xdr:nvCxnSpPr>
      <xdr:spPr>
        <a:xfrm rot="5400000">
          <a:off x="2511002" y="2676525"/>
          <a:ext cx="1097280" cy="0"/>
        </a:xfrm>
        <a:prstGeom prst="line">
          <a:avLst/>
        </a:prstGeom>
        <a:ln w="19050">
          <a:solidFill>
            <a:schemeClr val="accent6">
              <a:lumMod val="20000"/>
              <a:lumOff val="8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311150</xdr:colOff>
      <xdr:row>9</xdr:row>
      <xdr:rowOff>93128</xdr:rowOff>
    </xdr:from>
    <xdr:to>
      <xdr:col>7</xdr:col>
      <xdr:colOff>406401</xdr:colOff>
      <xdr:row>11</xdr:row>
      <xdr:rowOff>93128</xdr:rowOff>
    </xdr:to>
    <xdr:sp macro="" textlink="">
      <xdr:nvSpPr>
        <xdr:cNvPr id="14" name="TextBox 13"/>
        <xdr:cNvSpPr txBox="1"/>
      </xdr:nvSpPr>
      <xdr:spPr>
        <a:xfrm>
          <a:off x="3380317" y="1976961"/>
          <a:ext cx="132291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accent6"/>
              </a:solidFill>
              <a:latin typeface="Adobe Garamond Pro" panose="02020502060506020403" pitchFamily="18" charset="0"/>
            </a:rPr>
            <a:t>Terminated</a:t>
          </a:r>
          <a:endParaRPr lang="en-US" sz="1000">
            <a:solidFill>
              <a:schemeClr val="accent6"/>
            </a:solidFill>
            <a:latin typeface="Adobe Garamond Pro" panose="02020502060506020403" pitchFamily="18" charset="0"/>
          </a:endParaRPr>
        </a:p>
      </xdr:txBody>
    </xdr:sp>
    <xdr:clientData/>
  </xdr:twoCellAnchor>
  <xdr:twoCellAnchor>
    <xdr:from>
      <xdr:col>2</xdr:col>
      <xdr:colOff>186265</xdr:colOff>
      <xdr:row>10</xdr:row>
      <xdr:rowOff>161925</xdr:rowOff>
    </xdr:from>
    <xdr:to>
      <xdr:col>4</xdr:col>
      <xdr:colOff>285749</xdr:colOff>
      <xdr:row>12</xdr:row>
      <xdr:rowOff>161925</xdr:rowOff>
    </xdr:to>
    <xdr:sp macro="" textlink="Pivot!$B$7">
      <xdr:nvSpPr>
        <xdr:cNvPr id="15" name="TextBox 14"/>
        <xdr:cNvSpPr txBox="1"/>
      </xdr:nvSpPr>
      <xdr:spPr>
        <a:xfrm>
          <a:off x="1413932" y="2236258"/>
          <a:ext cx="13271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BF713A-A3D4-4A9B-840B-AD9A56D69D93}" type="TxLink">
            <a:rPr lang="en-US" sz="2000" b="0" i="0" u="none" strike="noStrike">
              <a:solidFill>
                <a:sysClr val="windowText" lastClr="000000"/>
              </a:solidFill>
              <a:latin typeface="Adobe Garamond Pro Bold" panose="02020702060506020403" pitchFamily="18" charset="0"/>
              <a:ea typeface="+mn-ea"/>
              <a:cs typeface="+mn-cs"/>
            </a:rPr>
            <a:pPr marL="0" indent="0" algn="ctr"/>
            <a:t>8,950</a:t>
          </a:fld>
          <a:endParaRPr lang="en-US" sz="3600" b="1">
            <a:solidFill>
              <a:sysClr val="windowText" lastClr="000000"/>
            </a:solidFill>
            <a:latin typeface="Adobe Garamond Pro Bold" panose="02020702060506020403" pitchFamily="18" charset="0"/>
            <a:ea typeface="+mn-ea"/>
            <a:cs typeface="+mn-cs"/>
          </a:endParaRPr>
        </a:p>
      </xdr:txBody>
    </xdr:sp>
    <xdr:clientData/>
  </xdr:twoCellAnchor>
  <xdr:twoCellAnchor>
    <xdr:from>
      <xdr:col>5</xdr:col>
      <xdr:colOff>311150</xdr:colOff>
      <xdr:row>10</xdr:row>
      <xdr:rowOff>161925</xdr:rowOff>
    </xdr:from>
    <xdr:to>
      <xdr:col>7</xdr:col>
      <xdr:colOff>406401</xdr:colOff>
      <xdr:row>12</xdr:row>
      <xdr:rowOff>161925</xdr:rowOff>
    </xdr:to>
    <xdr:sp macro="" textlink="Pivot!$B$11">
      <xdr:nvSpPr>
        <xdr:cNvPr id="16" name="TextBox 15"/>
        <xdr:cNvSpPr txBox="1"/>
      </xdr:nvSpPr>
      <xdr:spPr>
        <a:xfrm>
          <a:off x="3380317" y="2236258"/>
          <a:ext cx="132291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CB611C-E11B-41CA-849A-ED072E279537}" type="TxLink">
            <a:rPr lang="en-US" sz="2000" b="0" i="0" u="none" strike="noStrike">
              <a:solidFill>
                <a:srgbClr val="000000"/>
              </a:solidFill>
              <a:latin typeface="Adobe Garamond Pro Bold" panose="02020702060506020403" pitchFamily="18" charset="0"/>
              <a:ea typeface="+mn-ea"/>
              <a:cs typeface="+mn-cs"/>
            </a:rPr>
            <a:pPr marL="0" indent="0" algn="ctr"/>
            <a:t>966</a:t>
          </a:fld>
          <a:endParaRPr lang="en-US" sz="2000" b="0" i="0" u="none" strike="noStrike">
            <a:solidFill>
              <a:srgbClr val="000000"/>
            </a:solidFill>
            <a:latin typeface="Adobe Garamond Pro Bold" panose="02020702060506020403" pitchFamily="18" charset="0"/>
            <a:ea typeface="+mn-ea"/>
            <a:cs typeface="+mn-cs"/>
          </a:endParaRPr>
        </a:p>
      </xdr:txBody>
    </xdr:sp>
    <xdr:clientData/>
  </xdr:twoCellAnchor>
  <xdr:twoCellAnchor>
    <xdr:from>
      <xdr:col>1</xdr:col>
      <xdr:colOff>549274</xdr:colOff>
      <xdr:row>11</xdr:row>
      <xdr:rowOff>116417</xdr:rowOff>
    </xdr:from>
    <xdr:to>
      <xdr:col>4</xdr:col>
      <xdr:colOff>536574</xdr:colOff>
      <xdr:row>16</xdr:row>
      <xdr:rowOff>2116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58208</xdr:colOff>
      <xdr:row>12</xdr:row>
      <xdr:rowOff>106891</xdr:rowOff>
    </xdr:from>
    <xdr:to>
      <xdr:col>8</xdr:col>
      <xdr:colOff>45508</xdr:colOff>
      <xdr:row>15</xdr:row>
      <xdr:rowOff>183092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422274</xdr:colOff>
      <xdr:row>2</xdr:row>
      <xdr:rowOff>183487</xdr:rowOff>
    </xdr:from>
    <xdr:ext cx="1828800" cy="307969"/>
    <xdr:sp macro="" textlink="">
      <xdr:nvSpPr>
        <xdr:cNvPr id="28" name="TextBox 27"/>
        <xdr:cNvSpPr txBox="1"/>
      </xdr:nvSpPr>
      <xdr:spPr>
        <a:xfrm>
          <a:off x="5332941" y="776154"/>
          <a:ext cx="1828800" cy="307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l"/>
          <a:r>
            <a:rPr lang="en-US" sz="2000">
              <a:solidFill>
                <a:schemeClr val="accent6">
                  <a:lumMod val="50000"/>
                </a:schemeClr>
              </a:solidFill>
              <a:latin typeface="Adobe Garamond Pro Bold" panose="02020702060506020403" pitchFamily="18" charset="0"/>
            </a:rPr>
            <a:t>Demographics</a:t>
          </a:r>
          <a:endParaRPr lang="en-US" sz="1200">
            <a:solidFill>
              <a:schemeClr val="bg1">
                <a:lumMod val="50000"/>
              </a:schemeClr>
            </a:solidFill>
            <a:latin typeface="Adobe Garamond Pro Bold" panose="02020702060506020403" pitchFamily="18" charset="0"/>
          </a:endParaRPr>
        </a:p>
      </xdr:txBody>
    </xdr:sp>
    <xdr:clientData/>
  </xdr:oneCellAnchor>
  <xdr:twoCellAnchor>
    <xdr:from>
      <xdr:col>17</xdr:col>
      <xdr:colOff>413379</xdr:colOff>
      <xdr:row>9</xdr:row>
      <xdr:rowOff>4522</xdr:rowOff>
    </xdr:from>
    <xdr:to>
      <xdr:col>23</xdr:col>
      <xdr:colOff>441117</xdr:colOff>
      <xdr:row>23</xdr:row>
      <xdr:rowOff>83975</xdr:rowOff>
    </xdr:to>
    <xdr:grpSp>
      <xdr:nvGrpSpPr>
        <xdr:cNvPr id="8" name="Group 7"/>
        <xdr:cNvGrpSpPr/>
      </xdr:nvGrpSpPr>
      <xdr:grpSpPr>
        <a:xfrm>
          <a:off x="10822843" y="1923129"/>
          <a:ext cx="3701667" cy="2746453"/>
          <a:chOff x="10848546" y="1477554"/>
          <a:chExt cx="3710738" cy="2746453"/>
        </a:xfrm>
      </xdr:grpSpPr>
      <xdr:grpSp>
        <xdr:nvGrpSpPr>
          <xdr:cNvPr id="188" name="Group 187"/>
          <xdr:cNvGrpSpPr/>
        </xdr:nvGrpSpPr>
        <xdr:grpSpPr>
          <a:xfrm>
            <a:off x="10848546" y="1477554"/>
            <a:ext cx="3653503" cy="2685846"/>
            <a:chOff x="1068917" y="1058334"/>
            <a:chExt cx="3979333" cy="2423583"/>
          </a:xfrm>
        </xdr:grpSpPr>
        <xdr:sp macro="" textlink="">
          <xdr:nvSpPr>
            <xdr:cNvPr id="189" name="Rounded Rectangle 188"/>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90" name="Rounded Rectangle 189"/>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graphicFrame macro="">
        <xdr:nvGraphicFramePr>
          <xdr:cNvPr id="46" name="Chart 45"/>
          <xdr:cNvGraphicFramePr>
            <a:graphicFrameLocks/>
          </xdr:cNvGraphicFramePr>
        </xdr:nvGraphicFramePr>
        <xdr:xfrm>
          <a:off x="10886451" y="1808385"/>
          <a:ext cx="3672833" cy="2415622"/>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1" name="TextBox 40"/>
          <xdr:cNvSpPr txBox="1"/>
        </xdr:nvSpPr>
        <xdr:spPr>
          <a:xfrm>
            <a:off x="11116179" y="1485661"/>
            <a:ext cx="2584303"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Education Level &amp;</a:t>
            </a:r>
            <a:r>
              <a:rPr lang="en-US" sz="1400" baseline="0">
                <a:solidFill>
                  <a:sysClr val="windowText" lastClr="000000"/>
                </a:solidFill>
                <a:latin typeface="Adobe Garamond Pro Bold" panose="02020702060506020403" pitchFamily="18" charset="0"/>
              </a:rPr>
              <a:t> Performance</a:t>
            </a:r>
            <a:endParaRPr lang="en-US" sz="1100">
              <a:solidFill>
                <a:sysClr val="windowText" lastClr="000000"/>
              </a:solidFill>
              <a:latin typeface="Adobe Garamond Pro Bold" panose="02020702060506020403" pitchFamily="18" charset="0"/>
            </a:endParaRPr>
          </a:p>
        </xdr:txBody>
      </xdr:sp>
    </xdr:grpSp>
    <xdr:clientData/>
  </xdr:twoCellAnchor>
  <xdr:twoCellAnchor>
    <xdr:from>
      <xdr:col>2</xdr:col>
      <xdr:colOff>354646</xdr:colOff>
      <xdr:row>4</xdr:row>
      <xdr:rowOff>182030</xdr:rowOff>
    </xdr:from>
    <xdr:to>
      <xdr:col>7</xdr:col>
      <xdr:colOff>232727</xdr:colOff>
      <xdr:row>6</xdr:row>
      <xdr:rowOff>182030</xdr:rowOff>
    </xdr:to>
    <xdr:grpSp>
      <xdr:nvGrpSpPr>
        <xdr:cNvPr id="58" name="Group 57"/>
        <xdr:cNvGrpSpPr/>
      </xdr:nvGrpSpPr>
      <xdr:grpSpPr>
        <a:xfrm>
          <a:off x="1579289" y="1148137"/>
          <a:ext cx="2939688" cy="381000"/>
          <a:chOff x="1179693" y="2962275"/>
          <a:chExt cx="2939688" cy="381000"/>
        </a:xfrm>
      </xdr:grpSpPr>
      <xdr:cxnSp macro="">
        <xdr:nvCxnSpPr>
          <xdr:cNvPr id="59" name="Straight Connector 58"/>
          <xdr:cNvCxnSpPr/>
        </xdr:nvCxnSpPr>
        <xdr:spPr>
          <a:xfrm>
            <a:off x="1179693" y="3152775"/>
            <a:ext cx="642802"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TextBox 59"/>
          <xdr:cNvSpPr txBox="1"/>
        </xdr:nvSpPr>
        <xdr:spPr>
          <a:xfrm>
            <a:off x="1794793" y="2962275"/>
            <a:ext cx="171856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Adobe Garamond Pro Bold" panose="02020702060506020403" pitchFamily="18" charset="0"/>
              </a:rPr>
              <a:t>Active Employees</a:t>
            </a:r>
            <a:endParaRPr lang="en-US" sz="1200">
              <a:solidFill>
                <a:sysClr val="windowText" lastClr="000000"/>
              </a:solidFill>
              <a:latin typeface="Adobe Garamond Pro Bold" panose="02020702060506020403" pitchFamily="18" charset="0"/>
            </a:endParaRPr>
          </a:p>
        </xdr:txBody>
      </xdr:sp>
      <xdr:cxnSp macro="">
        <xdr:nvCxnSpPr>
          <xdr:cNvPr id="61" name="Straight Connector 60"/>
          <xdr:cNvCxnSpPr/>
        </xdr:nvCxnSpPr>
        <xdr:spPr>
          <a:xfrm>
            <a:off x="3476579" y="3152775"/>
            <a:ext cx="642802"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354645</xdr:colOff>
      <xdr:row>18</xdr:row>
      <xdr:rowOff>125941</xdr:rowOff>
    </xdr:from>
    <xdr:to>
      <xdr:col>7</xdr:col>
      <xdr:colOff>232726</xdr:colOff>
      <xdr:row>20</xdr:row>
      <xdr:rowOff>125941</xdr:rowOff>
    </xdr:to>
    <xdr:grpSp>
      <xdr:nvGrpSpPr>
        <xdr:cNvPr id="10" name="Group 9"/>
        <xdr:cNvGrpSpPr/>
      </xdr:nvGrpSpPr>
      <xdr:grpSpPr>
        <a:xfrm>
          <a:off x="1579288" y="3759048"/>
          <a:ext cx="2939688" cy="381000"/>
          <a:chOff x="1179693" y="2962275"/>
          <a:chExt cx="2939688" cy="381000"/>
        </a:xfrm>
      </xdr:grpSpPr>
      <xdr:cxnSp macro="">
        <xdr:nvCxnSpPr>
          <xdr:cNvPr id="19" name="Straight Connector 18"/>
          <xdr:cNvCxnSpPr/>
        </xdr:nvCxnSpPr>
        <xdr:spPr>
          <a:xfrm>
            <a:off x="1179693" y="3152775"/>
            <a:ext cx="642802"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xdr:cNvSpPr txBox="1"/>
        </xdr:nvSpPr>
        <xdr:spPr>
          <a:xfrm>
            <a:off x="1997301" y="2962275"/>
            <a:ext cx="131354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Adobe Garamond Pro Bold" panose="02020702060506020403" pitchFamily="18" charset="0"/>
              </a:rPr>
              <a:t>Departments</a:t>
            </a:r>
            <a:endParaRPr lang="en-US" sz="1200">
              <a:solidFill>
                <a:sysClr val="windowText" lastClr="000000"/>
              </a:solidFill>
              <a:latin typeface="Adobe Garamond Pro Bold" panose="02020702060506020403" pitchFamily="18" charset="0"/>
            </a:endParaRPr>
          </a:p>
        </xdr:txBody>
      </xdr:sp>
      <xdr:cxnSp macro="">
        <xdr:nvCxnSpPr>
          <xdr:cNvPr id="22" name="Straight Connector 21"/>
          <xdr:cNvCxnSpPr/>
        </xdr:nvCxnSpPr>
        <xdr:spPr>
          <a:xfrm>
            <a:off x="3476579" y="3152775"/>
            <a:ext cx="642802"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396875</xdr:colOff>
      <xdr:row>20</xdr:row>
      <xdr:rowOff>55033</xdr:rowOff>
    </xdr:from>
    <xdr:to>
      <xdr:col>8</xdr:col>
      <xdr:colOff>254000</xdr:colOff>
      <xdr:row>31</xdr:row>
      <xdr:rowOff>31750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334280</xdr:colOff>
      <xdr:row>35</xdr:row>
      <xdr:rowOff>76199</xdr:rowOff>
    </xdr:from>
    <xdr:to>
      <xdr:col>8</xdr:col>
      <xdr:colOff>86632</xdr:colOff>
      <xdr:row>45</xdr:row>
      <xdr:rowOff>127902</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444501</xdr:colOff>
      <xdr:row>35</xdr:row>
      <xdr:rowOff>114300</xdr:rowOff>
    </xdr:from>
    <xdr:to>
      <xdr:col>6</xdr:col>
      <xdr:colOff>231321</xdr:colOff>
      <xdr:row>45</xdr:row>
      <xdr:rowOff>127903</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97470</xdr:colOff>
      <xdr:row>33</xdr:row>
      <xdr:rowOff>59412</xdr:rowOff>
    </xdr:from>
    <xdr:to>
      <xdr:col>4</xdr:col>
      <xdr:colOff>202652</xdr:colOff>
      <xdr:row>35</xdr:row>
      <xdr:rowOff>59412</xdr:rowOff>
    </xdr:to>
    <xdr:grpSp>
      <xdr:nvGrpSpPr>
        <xdr:cNvPr id="174" name="Group 173"/>
        <xdr:cNvGrpSpPr/>
      </xdr:nvGrpSpPr>
      <xdr:grpSpPr>
        <a:xfrm>
          <a:off x="1322113" y="6550019"/>
          <a:ext cx="1329825" cy="381000"/>
          <a:chOff x="1179693" y="2962275"/>
          <a:chExt cx="1331329" cy="381000"/>
        </a:xfrm>
      </xdr:grpSpPr>
      <xdr:cxnSp macro="">
        <xdr:nvCxnSpPr>
          <xdr:cNvPr id="175" name="Straight Connector 174"/>
          <xdr:cNvCxnSpPr/>
        </xdr:nvCxnSpPr>
        <xdr:spPr>
          <a:xfrm>
            <a:off x="1179693" y="3152775"/>
            <a:ext cx="183730"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6" name="TextBox 175"/>
          <xdr:cNvSpPr txBox="1"/>
        </xdr:nvSpPr>
        <xdr:spPr>
          <a:xfrm>
            <a:off x="1404005" y="2962275"/>
            <a:ext cx="110701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ysClr val="windowText" lastClr="000000"/>
                </a:solidFill>
                <a:latin typeface="Adobe Garamond Pro Bold" panose="02020702060506020403" pitchFamily="18" charset="0"/>
              </a:rPr>
              <a:t>Location</a:t>
            </a:r>
            <a:endParaRPr lang="en-US" sz="1200">
              <a:solidFill>
                <a:sysClr val="windowText" lastClr="000000"/>
              </a:solidFill>
              <a:latin typeface="Adobe Garamond Pro Bold" panose="02020702060506020403" pitchFamily="18" charset="0"/>
            </a:endParaRPr>
          </a:p>
        </xdr:txBody>
      </xdr:sp>
    </xdr:grpSp>
    <xdr:clientData/>
  </xdr:twoCellAnchor>
  <xdr:twoCellAnchor>
    <xdr:from>
      <xdr:col>11</xdr:col>
      <xdr:colOff>597615</xdr:colOff>
      <xdr:row>6</xdr:row>
      <xdr:rowOff>12356</xdr:rowOff>
    </xdr:from>
    <xdr:to>
      <xdr:col>17</xdr:col>
      <xdr:colOff>346688</xdr:colOff>
      <xdr:row>23</xdr:row>
      <xdr:rowOff>83975</xdr:rowOff>
    </xdr:to>
    <xdr:grpSp>
      <xdr:nvGrpSpPr>
        <xdr:cNvPr id="47" name="Group 46"/>
        <xdr:cNvGrpSpPr/>
      </xdr:nvGrpSpPr>
      <xdr:grpSpPr>
        <a:xfrm>
          <a:off x="7333151" y="1359463"/>
          <a:ext cx="3423001" cy="3310119"/>
          <a:chOff x="7349782" y="1176529"/>
          <a:chExt cx="3432073" cy="3310119"/>
        </a:xfrm>
      </xdr:grpSpPr>
      <xdr:grpSp>
        <xdr:nvGrpSpPr>
          <xdr:cNvPr id="185" name="Group 184"/>
          <xdr:cNvGrpSpPr/>
        </xdr:nvGrpSpPr>
        <xdr:grpSpPr>
          <a:xfrm>
            <a:off x="7361373" y="1225619"/>
            <a:ext cx="3247906" cy="3185619"/>
            <a:chOff x="1068917" y="1058334"/>
            <a:chExt cx="3979333" cy="2423583"/>
          </a:xfrm>
        </xdr:grpSpPr>
        <xdr:sp macro="" textlink="">
          <xdr:nvSpPr>
            <xdr:cNvPr id="186" name="Rounded Rectangle 185"/>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87" name="Rounded Rectangle 186"/>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graphicFrame macro="">
        <xdr:nvGraphicFramePr>
          <xdr:cNvPr id="37" name="Chart 36"/>
          <xdr:cNvGraphicFramePr>
            <a:graphicFrameLocks/>
          </xdr:cNvGraphicFramePr>
        </xdr:nvGraphicFramePr>
        <xdr:xfrm>
          <a:off x="7349782" y="1599450"/>
          <a:ext cx="3328629" cy="116413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38" name="TextBox 37"/>
          <xdr:cNvSpPr txBox="1"/>
        </xdr:nvSpPr>
        <xdr:spPr>
          <a:xfrm>
            <a:off x="7395636" y="1176529"/>
            <a:ext cx="3168645" cy="590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Adobe Garamond Pro" panose="02020502060506020403" pitchFamily="18" charset="0"/>
              </a:rPr>
              <a:t>Bachelors</a:t>
            </a:r>
            <a:r>
              <a:rPr lang="en-US" sz="1200">
                <a:solidFill>
                  <a:sysClr val="windowText" lastClr="000000"/>
                </a:solidFill>
                <a:latin typeface="Adobe Garamond Pro" panose="02020502060506020403" pitchFamily="18" charset="0"/>
              </a:rPr>
              <a:t> Education </a:t>
            </a:r>
            <a:r>
              <a:rPr lang="en-US" sz="1200">
                <a:solidFill>
                  <a:schemeClr val="bg2">
                    <a:lumMod val="25000"/>
                  </a:schemeClr>
                </a:solidFill>
                <a:latin typeface="Adobe Garamond Pro" panose="02020502060506020403" pitchFamily="18" charset="0"/>
              </a:rPr>
              <a:t>Level &amp;</a:t>
            </a:r>
            <a:r>
              <a:rPr lang="en-US" sz="1200" baseline="0">
                <a:solidFill>
                  <a:sysClr val="windowText" lastClr="000000"/>
                </a:solidFill>
                <a:latin typeface="Adobe Garamond Pro" panose="02020502060506020403" pitchFamily="18" charset="0"/>
              </a:rPr>
              <a:t> </a:t>
            </a:r>
            <a:r>
              <a:rPr lang="en-US" sz="1600" baseline="0">
                <a:solidFill>
                  <a:sysClr val="windowText" lastClr="000000"/>
                </a:solidFill>
                <a:latin typeface="Adobe Garamond Pro" panose="02020502060506020403" pitchFamily="18" charset="0"/>
              </a:rPr>
              <a:t>35 - 44 </a:t>
            </a:r>
            <a:r>
              <a:rPr lang="en-US" sz="1200" baseline="0">
                <a:solidFill>
                  <a:sysClr val="windowText" lastClr="000000"/>
                </a:solidFill>
                <a:latin typeface="Adobe Garamond Pro" panose="02020502060506020403" pitchFamily="18" charset="0"/>
              </a:rPr>
              <a:t>Age </a:t>
            </a:r>
            <a:r>
              <a:rPr lang="en-US" sz="1200" baseline="0">
                <a:solidFill>
                  <a:schemeClr val="bg2">
                    <a:lumMod val="25000"/>
                  </a:schemeClr>
                </a:solidFill>
                <a:latin typeface="Adobe Garamond Pro" panose="02020502060506020403" pitchFamily="18" charset="0"/>
              </a:rPr>
              <a:t>Group are our Highest Employees category</a:t>
            </a:r>
            <a:endParaRPr lang="en-US" sz="1050">
              <a:solidFill>
                <a:schemeClr val="bg2">
                  <a:lumMod val="25000"/>
                </a:schemeClr>
              </a:solidFill>
              <a:latin typeface="Adobe Garamond Pro" panose="02020502060506020403" pitchFamily="18" charset="0"/>
            </a:endParaRPr>
          </a:p>
        </xdr:txBody>
      </xdr:sp>
      <xdr:graphicFrame macro="">
        <xdr:nvGraphicFramePr>
          <xdr:cNvPr id="43" name="Chart 42"/>
          <xdr:cNvGraphicFramePr>
            <a:graphicFrameLocks/>
          </xdr:cNvGraphicFramePr>
        </xdr:nvGraphicFramePr>
        <xdr:xfrm>
          <a:off x="7357256" y="2607376"/>
          <a:ext cx="2349536" cy="18792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2" name="Chart 41"/>
          <xdr:cNvGraphicFramePr>
            <a:graphicFrameLocks/>
          </xdr:cNvGraphicFramePr>
        </xdr:nvGraphicFramePr>
        <xdr:xfrm>
          <a:off x="9450743" y="2602758"/>
          <a:ext cx="1331112" cy="1879272"/>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oneCellAnchor>
    <xdr:from>
      <xdr:col>8</xdr:col>
      <xdr:colOff>422274</xdr:colOff>
      <xdr:row>25</xdr:row>
      <xdr:rowOff>180684</xdr:rowOff>
    </xdr:from>
    <xdr:ext cx="1097280" cy="307969"/>
    <xdr:sp macro="" textlink="">
      <xdr:nvSpPr>
        <xdr:cNvPr id="195" name="TextBox 194"/>
        <xdr:cNvSpPr txBox="1"/>
      </xdr:nvSpPr>
      <xdr:spPr>
        <a:xfrm>
          <a:off x="5352862" y="5279360"/>
          <a:ext cx="1097280" cy="307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l"/>
          <a:r>
            <a:rPr lang="en-US" sz="2000">
              <a:solidFill>
                <a:schemeClr val="accent6">
                  <a:lumMod val="50000"/>
                </a:schemeClr>
              </a:solidFill>
              <a:latin typeface="Adobe Garamond Pro Bold" panose="02020702060506020403" pitchFamily="18" charset="0"/>
            </a:rPr>
            <a:t>Income</a:t>
          </a:r>
          <a:endParaRPr lang="en-US" sz="1200">
            <a:solidFill>
              <a:schemeClr val="bg1">
                <a:lumMod val="50000"/>
              </a:schemeClr>
            </a:solidFill>
            <a:latin typeface="Adobe Garamond Pro Bold" panose="02020702060506020403" pitchFamily="18" charset="0"/>
          </a:endParaRPr>
        </a:p>
      </xdr:txBody>
    </xdr:sp>
    <xdr:clientData/>
  </xdr:oneCellAnchor>
  <xdr:twoCellAnchor>
    <xdr:from>
      <xdr:col>8</xdr:col>
      <xdr:colOff>574176</xdr:colOff>
      <xdr:row>6</xdr:row>
      <xdr:rowOff>62013</xdr:rowOff>
    </xdr:from>
    <xdr:to>
      <xdr:col>11</xdr:col>
      <xdr:colOff>357390</xdr:colOff>
      <xdr:row>23</xdr:row>
      <xdr:rowOff>10245</xdr:rowOff>
    </xdr:to>
    <xdr:grpSp>
      <xdr:nvGrpSpPr>
        <xdr:cNvPr id="182" name="Group 181"/>
        <xdr:cNvGrpSpPr/>
      </xdr:nvGrpSpPr>
      <xdr:grpSpPr>
        <a:xfrm>
          <a:off x="5472747" y="1409120"/>
          <a:ext cx="1620179" cy="3186732"/>
          <a:chOff x="1068917" y="1058334"/>
          <a:chExt cx="3979333" cy="2423583"/>
        </a:xfrm>
      </xdr:grpSpPr>
      <xdr:sp macro="" textlink="">
        <xdr:nvSpPr>
          <xdr:cNvPr id="183" name="Rounded Rectangle 182"/>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84" name="Rounded Rectangle 183"/>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9</xdr:col>
      <xdr:colOff>27797</xdr:colOff>
      <xdr:row>7</xdr:row>
      <xdr:rowOff>48353</xdr:rowOff>
    </xdr:from>
    <xdr:to>
      <xdr:col>11</xdr:col>
      <xdr:colOff>363103</xdr:colOff>
      <xdr:row>16</xdr:row>
      <xdr:rowOff>103665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31481</xdr:colOff>
      <xdr:row>14</xdr:row>
      <xdr:rowOff>37298</xdr:rowOff>
    </xdr:from>
    <xdr:to>
      <xdr:col>11</xdr:col>
      <xdr:colOff>363102</xdr:colOff>
      <xdr:row>23</xdr:row>
      <xdr:rowOff>8455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500077</xdr:colOff>
      <xdr:row>5</xdr:row>
      <xdr:rowOff>154837</xdr:rowOff>
    </xdr:from>
    <xdr:to>
      <xdr:col>11</xdr:col>
      <xdr:colOff>463149</xdr:colOff>
      <xdr:row>9</xdr:row>
      <xdr:rowOff>102537</xdr:rowOff>
    </xdr:to>
    <xdr:sp macro="" textlink="">
      <xdr:nvSpPr>
        <xdr:cNvPr id="29" name="TextBox 28"/>
        <xdr:cNvSpPr txBox="1"/>
      </xdr:nvSpPr>
      <xdr:spPr>
        <a:xfrm>
          <a:off x="5398648" y="1302940"/>
          <a:ext cx="1800037" cy="696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500" baseline="0">
              <a:solidFill>
                <a:schemeClr val="accent5">
                  <a:lumMod val="75000"/>
                </a:schemeClr>
              </a:solidFill>
              <a:latin typeface="Adobe Garamond Pro" panose="02020502060506020403" pitchFamily="18" charset="0"/>
            </a:rPr>
            <a:t>Male</a:t>
          </a:r>
          <a:r>
            <a:rPr lang="en-US" sz="1200" baseline="0">
              <a:solidFill>
                <a:sysClr val="windowText" lastClr="000000"/>
              </a:solidFill>
              <a:latin typeface="Adobe Garamond Pro" panose="02020502060506020403" pitchFamily="18" charset="0"/>
            </a:rPr>
            <a:t> gender </a:t>
          </a:r>
          <a:r>
            <a:rPr lang="en-US" sz="1200" baseline="0">
              <a:solidFill>
                <a:schemeClr val="bg2">
                  <a:lumMod val="25000"/>
                </a:schemeClr>
              </a:solidFill>
              <a:latin typeface="Adobe Garamond Pro" panose="02020502060506020403" pitchFamily="18" charset="0"/>
            </a:rPr>
            <a:t>dominates</a:t>
          </a:r>
          <a:r>
            <a:rPr lang="en-US" sz="1200" baseline="0">
              <a:solidFill>
                <a:sysClr val="windowText" lastClr="000000"/>
              </a:solidFill>
              <a:latin typeface="Adobe Garamond Pro" panose="02020502060506020403" pitchFamily="18" charset="0"/>
            </a:rPr>
            <a:t> </a:t>
          </a:r>
          <a:r>
            <a:rPr lang="en-US" sz="1500" baseline="0">
              <a:solidFill>
                <a:sysClr val="windowText" lastClr="000000"/>
              </a:solidFill>
              <a:latin typeface="Adobe Garamond Pro" panose="02020502060506020403" pitchFamily="18" charset="0"/>
            </a:rPr>
            <a:t>Hired</a:t>
          </a:r>
          <a:r>
            <a:rPr lang="en-US" sz="1200" baseline="0">
              <a:solidFill>
                <a:sysClr val="windowText" lastClr="000000"/>
              </a:solidFill>
              <a:latin typeface="Adobe Garamond Pro" panose="02020502060506020403" pitchFamily="18" charset="0"/>
            </a:rPr>
            <a:t> </a:t>
          </a:r>
          <a:r>
            <a:rPr lang="en-US" sz="1200" baseline="0">
              <a:solidFill>
                <a:schemeClr val="bg2">
                  <a:lumMod val="25000"/>
                </a:schemeClr>
              </a:solidFill>
              <a:latin typeface="Adobe Garamond Pro" panose="02020502060506020403" pitchFamily="18" charset="0"/>
            </a:rPr>
            <a:t>Employees by </a:t>
          </a:r>
          <a:endParaRPr lang="en-US" sz="1050">
            <a:solidFill>
              <a:schemeClr val="bg2">
                <a:lumMod val="25000"/>
              </a:schemeClr>
            </a:solidFill>
            <a:latin typeface="Adobe Garamond Pro" panose="02020502060506020403" pitchFamily="18" charset="0"/>
          </a:endParaRPr>
        </a:p>
      </xdr:txBody>
    </xdr:sp>
    <xdr:clientData/>
  </xdr:twoCellAnchor>
  <xdr:twoCellAnchor editAs="oneCell">
    <xdr:from>
      <xdr:col>20</xdr:col>
      <xdr:colOff>478364</xdr:colOff>
      <xdr:row>3</xdr:row>
      <xdr:rowOff>49740</xdr:rowOff>
    </xdr:from>
    <xdr:to>
      <xdr:col>23</xdr:col>
      <xdr:colOff>465664</xdr:colOff>
      <xdr:row>8</xdr:row>
      <xdr:rowOff>11640</xdr:rowOff>
    </xdr:to>
    <mc:AlternateContent xmlns:mc="http://schemas.openxmlformats.org/markup-compatibility/2006" xmlns:a14="http://schemas.microsoft.com/office/drawing/2010/main">
      <mc:Choice Requires="a14">
        <xdr:graphicFrame macro="">
          <xdr:nvGraphicFramePr>
            <xdr:cNvPr id="99" name="Department_Demo"/>
            <xdr:cNvGraphicFramePr/>
          </xdr:nvGraphicFramePr>
          <xdr:xfrm>
            <a:off x="0" y="0"/>
            <a:ext cx="0" cy="0"/>
          </xdr:xfrm>
          <a:graphic>
            <a:graphicData uri="http://schemas.microsoft.com/office/drawing/2010/slicer">
              <sle:slicer xmlns:sle="http://schemas.microsoft.com/office/drawing/2010/slicer" name="Department_Demo"/>
            </a:graphicData>
          </a:graphic>
        </xdr:graphicFrame>
      </mc:Choice>
      <mc:Fallback xmlns="">
        <xdr:sp macro="" textlink="">
          <xdr:nvSpPr>
            <xdr:cNvPr id="0" name=""/>
            <xdr:cNvSpPr>
              <a:spLocks noTextEdit="1"/>
            </xdr:cNvSpPr>
          </xdr:nvSpPr>
          <xdr:spPr>
            <a:xfrm>
              <a:off x="12670364" y="830790"/>
              <a:ext cx="18161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404289</xdr:colOff>
      <xdr:row>3</xdr:row>
      <xdr:rowOff>102656</xdr:rowOff>
    </xdr:from>
    <xdr:to>
      <xdr:col>20</xdr:col>
      <xdr:colOff>391589</xdr:colOff>
      <xdr:row>5</xdr:row>
      <xdr:rowOff>178856</xdr:rowOff>
    </xdr:to>
    <mc:AlternateContent xmlns:mc="http://schemas.openxmlformats.org/markup-compatibility/2006" xmlns:a14="http://schemas.microsoft.com/office/drawing/2010/main">
      <mc:Choice Requires="a14">
        <xdr:graphicFrame macro="">
          <xdr:nvGraphicFramePr>
            <xdr:cNvPr id="93" name="Gender_Demo"/>
            <xdr:cNvGraphicFramePr/>
          </xdr:nvGraphicFramePr>
          <xdr:xfrm>
            <a:off x="0" y="0"/>
            <a:ext cx="0" cy="0"/>
          </xdr:xfrm>
          <a:graphic>
            <a:graphicData uri="http://schemas.microsoft.com/office/drawing/2010/slicer">
              <sle:slicer xmlns:sle="http://schemas.microsoft.com/office/drawing/2010/slicer" name="Gender_Demo"/>
            </a:graphicData>
          </a:graphic>
        </xdr:graphicFrame>
      </mc:Choice>
      <mc:Fallback xmlns="">
        <xdr:sp macro="" textlink="">
          <xdr:nvSpPr>
            <xdr:cNvPr id="0" name=""/>
            <xdr:cNvSpPr>
              <a:spLocks noTextEdit="1"/>
            </xdr:cNvSpPr>
          </xdr:nvSpPr>
          <xdr:spPr>
            <a:xfrm>
              <a:off x="10767489" y="883706"/>
              <a:ext cx="181610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404290</xdr:colOff>
      <xdr:row>6</xdr:row>
      <xdr:rowOff>70905</xdr:rowOff>
    </xdr:from>
    <xdr:to>
      <xdr:col>20</xdr:col>
      <xdr:colOff>391590</xdr:colOff>
      <xdr:row>8</xdr:row>
      <xdr:rowOff>147105</xdr:rowOff>
    </xdr:to>
    <mc:AlternateContent xmlns:mc="http://schemas.openxmlformats.org/markup-compatibility/2006" xmlns:a14="http://schemas.microsoft.com/office/drawing/2010/main">
      <mc:Choice Requires="a14">
        <xdr:graphicFrame macro="">
          <xdr:nvGraphicFramePr>
            <xdr:cNvPr id="97" name="Location_Demo"/>
            <xdr:cNvGraphicFramePr/>
          </xdr:nvGraphicFramePr>
          <xdr:xfrm>
            <a:off x="0" y="0"/>
            <a:ext cx="0" cy="0"/>
          </xdr:xfrm>
          <a:graphic>
            <a:graphicData uri="http://schemas.microsoft.com/office/drawing/2010/slicer">
              <sle:slicer xmlns:sle="http://schemas.microsoft.com/office/drawing/2010/slicer" name="Location_Demo"/>
            </a:graphicData>
          </a:graphic>
        </xdr:graphicFrame>
      </mc:Choice>
      <mc:Fallback xmlns="">
        <xdr:sp macro="" textlink="">
          <xdr:nvSpPr>
            <xdr:cNvPr id="0" name=""/>
            <xdr:cNvSpPr>
              <a:spLocks noTextEdit="1"/>
            </xdr:cNvSpPr>
          </xdr:nvSpPr>
          <xdr:spPr>
            <a:xfrm>
              <a:off x="10839457" y="1425572"/>
              <a:ext cx="182880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309031</xdr:colOff>
      <xdr:row>3</xdr:row>
      <xdr:rowOff>102656</xdr:rowOff>
    </xdr:from>
    <xdr:to>
      <xdr:col>17</xdr:col>
      <xdr:colOff>296331</xdr:colOff>
      <xdr:row>5</xdr:row>
      <xdr:rowOff>178856</xdr:rowOff>
    </xdr:to>
    <mc:AlternateContent xmlns:mc="http://schemas.openxmlformats.org/markup-compatibility/2006" xmlns:a14="http://schemas.microsoft.com/office/drawing/2010/main">
      <mc:Choice Requires="a14">
        <xdr:graphicFrame macro="">
          <xdr:nvGraphicFramePr>
            <xdr:cNvPr id="98" name="Status_Demo"/>
            <xdr:cNvGraphicFramePr/>
          </xdr:nvGraphicFramePr>
          <xdr:xfrm>
            <a:off x="0" y="0"/>
            <a:ext cx="0" cy="0"/>
          </xdr:xfrm>
          <a:graphic>
            <a:graphicData uri="http://schemas.microsoft.com/office/drawing/2010/slicer">
              <sle:slicer xmlns:sle="http://schemas.microsoft.com/office/drawing/2010/slicer" name="Status_Demo"/>
            </a:graphicData>
          </a:graphic>
        </xdr:graphicFrame>
      </mc:Choice>
      <mc:Fallback xmlns="">
        <xdr:sp macro="" textlink="">
          <xdr:nvSpPr>
            <xdr:cNvPr id="0" name=""/>
            <xdr:cNvSpPr>
              <a:spLocks noTextEdit="1"/>
            </xdr:cNvSpPr>
          </xdr:nvSpPr>
          <xdr:spPr>
            <a:xfrm>
              <a:off x="8843431" y="883706"/>
              <a:ext cx="181610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12</xdr:col>
      <xdr:colOff>13764</xdr:colOff>
      <xdr:row>4</xdr:row>
      <xdr:rowOff>268</xdr:rowOff>
    </xdr:from>
    <xdr:ext cx="1097280" cy="228600"/>
    <xdr:sp macro="[0]!Demographics_Clear_filters" textlink="">
      <xdr:nvSpPr>
        <xdr:cNvPr id="100" name="TextBox 99"/>
        <xdr:cNvSpPr txBox="1"/>
      </xdr:nvSpPr>
      <xdr:spPr>
        <a:xfrm>
          <a:off x="7300389" y="964674"/>
          <a:ext cx="1097280" cy="228600"/>
        </a:xfrm>
        <a:prstGeom prst="rect">
          <a:avLst/>
        </a:prstGeom>
        <a:solidFill>
          <a:schemeClr val="accent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400">
              <a:solidFill>
                <a:schemeClr val="tx2"/>
              </a:solidFill>
              <a:latin typeface="Adobe Garamond Pro Bold" panose="02020702060506020403" pitchFamily="18" charset="0"/>
            </a:rPr>
            <a:t>Clear Filters</a:t>
          </a:r>
        </a:p>
      </xdr:txBody>
    </xdr:sp>
    <xdr:clientData/>
  </xdr:oneCellAnchor>
  <xdr:twoCellAnchor>
    <xdr:from>
      <xdr:col>16</xdr:col>
      <xdr:colOff>567201</xdr:colOff>
      <xdr:row>29</xdr:row>
      <xdr:rowOff>91265</xdr:rowOff>
    </xdr:from>
    <xdr:to>
      <xdr:col>23</xdr:col>
      <xdr:colOff>385167</xdr:colOff>
      <xdr:row>45</xdr:row>
      <xdr:rowOff>152225</xdr:rowOff>
    </xdr:to>
    <xdr:grpSp>
      <xdr:nvGrpSpPr>
        <xdr:cNvPr id="102" name="Group 101"/>
        <xdr:cNvGrpSpPr/>
      </xdr:nvGrpSpPr>
      <xdr:grpSpPr>
        <a:xfrm>
          <a:off x="10364344" y="5819872"/>
          <a:ext cx="4104216" cy="3108960"/>
          <a:chOff x="1068917" y="1058334"/>
          <a:chExt cx="3979333" cy="2423583"/>
        </a:xfrm>
      </xdr:grpSpPr>
      <xdr:sp macro="" textlink="">
        <xdr:nvSpPr>
          <xdr:cNvPr id="103" name="Rounded Rectangle 102"/>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04" name="Rounded Rectangle 103"/>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17</xdr:col>
      <xdr:colOff>55795</xdr:colOff>
      <xdr:row>30</xdr:row>
      <xdr:rowOff>126990</xdr:rowOff>
    </xdr:from>
    <xdr:to>
      <xdr:col>23</xdr:col>
      <xdr:colOff>213619</xdr:colOff>
      <xdr:row>45</xdr:row>
      <xdr:rowOff>97884</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12</xdr:col>
      <xdr:colOff>99214</xdr:colOff>
      <xdr:row>26</xdr:row>
      <xdr:rowOff>189476</xdr:rowOff>
    </xdr:from>
    <xdr:to>
      <xdr:col>16</xdr:col>
      <xdr:colOff>387081</xdr:colOff>
      <xdr:row>29</xdr:row>
      <xdr:rowOff>29456</xdr:rowOff>
    </xdr:to>
    <mc:AlternateContent xmlns:mc="http://schemas.openxmlformats.org/markup-compatibility/2006" xmlns:a14="http://schemas.microsoft.com/office/drawing/2010/main">
      <mc:Choice Requires="a14">
        <xdr:graphicFrame macro="">
          <xdr:nvGraphicFramePr>
            <xdr:cNvPr id="106" name="Department_Income"/>
            <xdr:cNvGraphicFramePr/>
          </xdr:nvGraphicFramePr>
          <xdr:xfrm>
            <a:off x="0" y="0"/>
            <a:ext cx="0" cy="0"/>
          </xdr:xfrm>
          <a:graphic>
            <a:graphicData uri="http://schemas.microsoft.com/office/drawing/2010/slicer">
              <sle:slicer xmlns:sle="http://schemas.microsoft.com/office/drawing/2010/slicer" name="Department_Income"/>
            </a:graphicData>
          </a:graphic>
        </xdr:graphicFrame>
      </mc:Choice>
      <mc:Fallback xmlns="">
        <xdr:sp macro="" textlink="">
          <xdr:nvSpPr>
            <xdr:cNvPr id="0" name=""/>
            <xdr:cNvSpPr>
              <a:spLocks noTextEdit="1"/>
            </xdr:cNvSpPr>
          </xdr:nvSpPr>
          <xdr:spPr>
            <a:xfrm>
              <a:off x="7465214" y="5354143"/>
              <a:ext cx="2743200" cy="411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573548</xdr:colOff>
      <xdr:row>29</xdr:row>
      <xdr:rowOff>91265</xdr:rowOff>
    </xdr:from>
    <xdr:to>
      <xdr:col>16</xdr:col>
      <xdr:colOff>379238</xdr:colOff>
      <xdr:row>45</xdr:row>
      <xdr:rowOff>152225</xdr:rowOff>
    </xdr:to>
    <xdr:grpSp>
      <xdr:nvGrpSpPr>
        <xdr:cNvPr id="65" name="Group 64"/>
        <xdr:cNvGrpSpPr/>
      </xdr:nvGrpSpPr>
      <xdr:grpSpPr>
        <a:xfrm>
          <a:off x="5472119" y="5819872"/>
          <a:ext cx="4704262" cy="3108960"/>
          <a:chOff x="5484215" y="5509942"/>
          <a:chExt cx="4716356" cy="3108960"/>
        </a:xfrm>
      </xdr:grpSpPr>
      <xdr:grpSp>
        <xdr:nvGrpSpPr>
          <xdr:cNvPr id="192" name="Group 191"/>
          <xdr:cNvGrpSpPr/>
        </xdr:nvGrpSpPr>
        <xdr:grpSpPr>
          <a:xfrm>
            <a:off x="5484215" y="5509942"/>
            <a:ext cx="4716356" cy="3108960"/>
            <a:chOff x="1068917" y="1058334"/>
            <a:chExt cx="3979333" cy="2423583"/>
          </a:xfrm>
        </xdr:grpSpPr>
        <xdr:sp macro="" textlink="">
          <xdr:nvSpPr>
            <xdr:cNvPr id="193" name="Rounded Rectangle 192"/>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94" name="Rounded Rectangle 193"/>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graphicFrame macro="">
        <xdr:nvGraphicFramePr>
          <xdr:cNvPr id="48" name="Chart 47"/>
          <xdr:cNvGraphicFramePr>
            <a:graphicFrameLocks/>
          </xdr:cNvGraphicFramePr>
        </xdr:nvGraphicFramePr>
        <xdr:xfrm>
          <a:off x="5554395" y="6121135"/>
          <a:ext cx="4483896" cy="2490344"/>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50" name="TextBox 49"/>
          <xdr:cNvSpPr txBox="1"/>
        </xdr:nvSpPr>
        <xdr:spPr>
          <a:xfrm>
            <a:off x="5582182" y="5565452"/>
            <a:ext cx="3236715"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accent5"/>
                </a:solidFill>
                <a:latin typeface="Adobe Garamond Pro Bold" panose="02020702060506020403" pitchFamily="18" charset="0"/>
              </a:rPr>
              <a:t>Male</a:t>
            </a:r>
            <a:r>
              <a:rPr lang="en-US" sz="1400">
                <a:solidFill>
                  <a:sysClr val="windowText" lastClr="000000"/>
                </a:solidFill>
                <a:latin typeface="Adobe Garamond Pro Bold" panose="02020702060506020403" pitchFamily="18" charset="0"/>
              </a:rPr>
              <a:t> and </a:t>
            </a:r>
            <a:r>
              <a:rPr lang="en-US" sz="1600">
                <a:solidFill>
                  <a:schemeClr val="accent4"/>
                </a:solidFill>
                <a:latin typeface="Adobe Garamond Pro Bold" panose="02020702060506020403" pitchFamily="18" charset="0"/>
              </a:rPr>
              <a:t>Female</a:t>
            </a:r>
            <a:r>
              <a:rPr lang="en-US" sz="1400">
                <a:solidFill>
                  <a:sysClr val="windowText" lastClr="000000"/>
                </a:solidFill>
                <a:latin typeface="Adobe Garamond Pro Bold" panose="02020702060506020403" pitchFamily="18" charset="0"/>
              </a:rPr>
              <a:t> Income</a:t>
            </a:r>
            <a:r>
              <a:rPr lang="en-US" sz="1400" baseline="0">
                <a:solidFill>
                  <a:sysClr val="windowText" lastClr="000000"/>
                </a:solidFill>
                <a:latin typeface="Adobe Garamond Pro Bold" panose="02020702060506020403" pitchFamily="18" charset="0"/>
              </a:rPr>
              <a:t> Comparison</a:t>
            </a:r>
            <a:endParaRPr lang="en-US" sz="1100">
              <a:solidFill>
                <a:sysClr val="windowText" lastClr="000000"/>
              </a:solidFill>
              <a:latin typeface="Adobe Garamond Pro Bold" panose="02020702060506020403" pitchFamily="18" charset="0"/>
            </a:endParaRPr>
          </a:p>
        </xdr:txBody>
      </xdr:sp>
    </xdr:grpSp>
    <xdr:clientData/>
  </xdr:twoCellAnchor>
  <xdr:twoCellAnchor editAs="oneCell">
    <xdr:from>
      <xdr:col>4</xdr:col>
      <xdr:colOff>352425</xdr:colOff>
      <xdr:row>33</xdr:row>
      <xdr:rowOff>66675</xdr:rowOff>
    </xdr:from>
    <xdr:to>
      <xdr:col>8</xdr:col>
      <xdr:colOff>17145</xdr:colOff>
      <xdr:row>35</xdr:row>
      <xdr:rowOff>97155</xdr:rowOff>
    </xdr:to>
    <mc:AlternateContent xmlns:mc="http://schemas.openxmlformats.org/markup-compatibility/2006" xmlns:a14="http://schemas.microsoft.com/office/drawing/2010/main">
      <mc:Choice Requires="a14">
        <xdr:graphicFrame macro="">
          <xdr:nvGraphicFramePr>
            <xdr:cNvPr id="107" name="Status_Loca"/>
            <xdr:cNvGraphicFramePr/>
          </xdr:nvGraphicFramePr>
          <xdr:xfrm>
            <a:off x="0" y="0"/>
            <a:ext cx="0" cy="0"/>
          </xdr:xfrm>
          <a:graphic>
            <a:graphicData uri="http://schemas.microsoft.com/office/drawing/2010/slicer">
              <sle:slicer xmlns:sle="http://schemas.microsoft.com/office/drawing/2010/slicer" name="Status_Loca"/>
            </a:graphicData>
          </a:graphic>
        </xdr:graphicFrame>
      </mc:Choice>
      <mc:Fallback xmlns="">
        <xdr:sp macro="" textlink="">
          <xdr:nvSpPr>
            <xdr:cNvPr id="0" name=""/>
            <xdr:cNvSpPr>
              <a:spLocks noTextEdit="1"/>
            </xdr:cNvSpPr>
          </xdr:nvSpPr>
          <xdr:spPr>
            <a:xfrm>
              <a:off x="2807758" y="6564842"/>
              <a:ext cx="2120054" cy="411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97295</xdr:colOff>
      <xdr:row>29</xdr:row>
      <xdr:rowOff>186515</xdr:rowOff>
    </xdr:from>
    <xdr:to>
      <xdr:col>22</xdr:col>
      <xdr:colOff>535921</xdr:colOff>
      <xdr:row>31</xdr:row>
      <xdr:rowOff>186514</xdr:rowOff>
    </xdr:to>
    <xdr:sp macro="" textlink="">
      <xdr:nvSpPr>
        <xdr:cNvPr id="108" name="TextBox 107"/>
        <xdr:cNvSpPr txBox="1"/>
      </xdr:nvSpPr>
      <xdr:spPr>
        <a:xfrm>
          <a:off x="10420014" y="5913421"/>
          <a:ext cx="3474720"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ysClr val="windowText" lastClr="000000"/>
              </a:solidFill>
              <a:latin typeface="Adobe Garamond Pro Bold" panose="02020702060506020403" pitchFamily="18" charset="0"/>
            </a:rPr>
            <a:t>Average Departmental</a:t>
          </a:r>
          <a:r>
            <a:rPr lang="en-US" sz="1400" baseline="0">
              <a:solidFill>
                <a:sysClr val="windowText" lastClr="000000"/>
              </a:solidFill>
              <a:latin typeface="Adobe Garamond Pro Bold" panose="02020702060506020403" pitchFamily="18" charset="0"/>
            </a:rPr>
            <a:t> Age and Salary</a:t>
          </a:r>
          <a:endParaRPr lang="en-US" sz="1100">
            <a:solidFill>
              <a:sysClr val="windowText" lastClr="000000"/>
            </a:solidFill>
            <a:latin typeface="Adobe Garamond Pro Bold" panose="02020702060506020403" pitchFamily="18" charset="0"/>
          </a:endParaRPr>
        </a:p>
      </xdr:txBody>
    </xdr:sp>
    <xdr:clientData/>
  </xdr:twoCellAnchor>
  <xdr:oneCellAnchor>
    <xdr:from>
      <xdr:col>12</xdr:col>
      <xdr:colOff>197911</xdr:colOff>
      <xdr:row>25</xdr:row>
      <xdr:rowOff>139035</xdr:rowOff>
    </xdr:from>
    <xdr:ext cx="914400" cy="228600"/>
    <xdr:sp macro="[0]!Demographics_Clear_filters" textlink="">
      <xdr:nvSpPr>
        <xdr:cNvPr id="113" name="TextBox 112"/>
        <xdr:cNvSpPr txBox="1"/>
      </xdr:nvSpPr>
      <xdr:spPr>
        <a:xfrm>
          <a:off x="7484536" y="5103941"/>
          <a:ext cx="914400" cy="228600"/>
        </a:xfrm>
        <a:prstGeom prst="rect">
          <a:avLst/>
        </a:prstGeom>
        <a:solidFill>
          <a:schemeClr val="accent6">
            <a:lumMod val="20000"/>
            <a:lumOff val="80000"/>
          </a:schemeClr>
        </a:solidFill>
        <a:ln w="19050"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lang="en-US" sz="1200">
              <a:solidFill>
                <a:sysClr val="windowText" lastClr="000000"/>
              </a:solidFill>
              <a:latin typeface="Adobe Garamond Pro Bold" panose="02020702060506020403" pitchFamily="18" charset="0"/>
            </a:rPr>
            <a:t>Clear Filters</a:t>
          </a:r>
        </a:p>
      </xdr:txBody>
    </xdr:sp>
    <xdr:clientData/>
  </xdr:oneCellAnchor>
  <xdr:oneCellAnchor>
    <xdr:from>
      <xdr:col>14</xdr:col>
      <xdr:colOff>429020</xdr:colOff>
      <xdr:row>25</xdr:row>
      <xdr:rowOff>139035</xdr:rowOff>
    </xdr:from>
    <xdr:ext cx="1097280" cy="228600"/>
    <xdr:sp macro="" textlink="">
      <xdr:nvSpPr>
        <xdr:cNvPr id="114" name="TextBox 113"/>
        <xdr:cNvSpPr txBox="1"/>
      </xdr:nvSpPr>
      <xdr:spPr>
        <a:xfrm>
          <a:off x="9017664" y="5184056"/>
          <a:ext cx="1097280" cy="228600"/>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200">
              <a:solidFill>
                <a:schemeClr val="bg1"/>
              </a:solidFill>
              <a:latin typeface="Adobe Garamond Pro Bold" panose="02020702060506020403" pitchFamily="18" charset="0"/>
            </a:rPr>
            <a:t>Department</a:t>
          </a:r>
          <a:endParaRPr lang="en-US" sz="900">
            <a:solidFill>
              <a:schemeClr val="bg1"/>
            </a:solidFill>
            <a:latin typeface="Adobe Garamond Pro Bold" panose="02020702060506020403" pitchFamily="18" charset="0"/>
          </a:endParaRPr>
        </a:p>
      </xdr:txBody>
    </xdr:sp>
    <xdr:clientData/>
  </xdr:oneCellAnchor>
  <xdr:twoCellAnchor editAs="oneCell">
    <xdr:from>
      <xdr:col>19</xdr:col>
      <xdr:colOff>97367</xdr:colOff>
      <xdr:row>26</xdr:row>
      <xdr:rowOff>189476</xdr:rowOff>
    </xdr:from>
    <xdr:to>
      <xdr:col>23</xdr:col>
      <xdr:colOff>385233</xdr:colOff>
      <xdr:row>29</xdr:row>
      <xdr:rowOff>29456</xdr:rowOff>
    </xdr:to>
    <mc:AlternateContent xmlns:mc="http://schemas.openxmlformats.org/markup-compatibility/2006" xmlns:a14="http://schemas.microsoft.com/office/drawing/2010/main">
      <mc:Choice Requires="a14">
        <xdr:graphicFrame macro="">
          <xdr:nvGraphicFramePr>
            <xdr:cNvPr id="115" name="Education_Income"/>
            <xdr:cNvGraphicFramePr/>
          </xdr:nvGraphicFramePr>
          <xdr:xfrm>
            <a:off x="0" y="0"/>
            <a:ext cx="0" cy="0"/>
          </xdr:xfrm>
          <a:graphic>
            <a:graphicData uri="http://schemas.microsoft.com/office/drawing/2010/slicer">
              <sle:slicer xmlns:sle="http://schemas.microsoft.com/office/drawing/2010/slicer" name="Education_Income"/>
            </a:graphicData>
          </a:graphic>
        </xdr:graphicFrame>
      </mc:Choice>
      <mc:Fallback xmlns="">
        <xdr:sp macro="" textlink="">
          <xdr:nvSpPr>
            <xdr:cNvPr id="0" name=""/>
            <xdr:cNvSpPr>
              <a:spLocks noTextEdit="1"/>
            </xdr:cNvSpPr>
          </xdr:nvSpPr>
          <xdr:spPr>
            <a:xfrm>
              <a:off x="11627226" y="5389819"/>
              <a:ext cx="2715205" cy="416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19</xdr:col>
      <xdr:colOff>197907</xdr:colOff>
      <xdr:row>25</xdr:row>
      <xdr:rowOff>139035</xdr:rowOff>
    </xdr:from>
    <xdr:ext cx="914400" cy="228600"/>
    <xdr:sp macro="[0]!Income_Average_salary" textlink="">
      <xdr:nvSpPr>
        <xdr:cNvPr id="117" name="TextBox 116"/>
        <xdr:cNvSpPr txBox="1"/>
      </xdr:nvSpPr>
      <xdr:spPr>
        <a:xfrm>
          <a:off x="11860740" y="5113202"/>
          <a:ext cx="914400" cy="228600"/>
        </a:xfrm>
        <a:prstGeom prst="rect">
          <a:avLst/>
        </a:prstGeom>
        <a:solidFill>
          <a:schemeClr val="accent6">
            <a:lumMod val="20000"/>
            <a:lumOff val="80000"/>
          </a:schemeClr>
        </a:solidFill>
        <a:ln w="19050"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lang="en-US" sz="1200">
              <a:solidFill>
                <a:sysClr val="windowText" lastClr="000000"/>
              </a:solidFill>
              <a:latin typeface="Adobe Garamond Pro Bold" panose="02020702060506020403" pitchFamily="18" charset="0"/>
            </a:rPr>
            <a:t>Clear Filters</a:t>
          </a:r>
        </a:p>
      </xdr:txBody>
    </xdr:sp>
    <xdr:clientData/>
  </xdr:oneCellAnchor>
  <xdr:oneCellAnchor>
    <xdr:from>
      <xdr:col>21</xdr:col>
      <xdr:colOff>423561</xdr:colOff>
      <xdr:row>25</xdr:row>
      <xdr:rowOff>139035</xdr:rowOff>
    </xdr:from>
    <xdr:ext cx="1097280" cy="228600"/>
    <xdr:sp macro="" textlink="">
      <xdr:nvSpPr>
        <xdr:cNvPr id="118" name="TextBox 117"/>
        <xdr:cNvSpPr txBox="1"/>
      </xdr:nvSpPr>
      <xdr:spPr>
        <a:xfrm>
          <a:off x="13209969" y="5097461"/>
          <a:ext cx="1097280" cy="228600"/>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200">
              <a:solidFill>
                <a:schemeClr val="bg1"/>
              </a:solidFill>
              <a:latin typeface="Adobe Garamond Pro Bold" panose="02020702060506020403" pitchFamily="18" charset="0"/>
            </a:rPr>
            <a:t>Education</a:t>
          </a:r>
          <a:endParaRPr lang="en-US" sz="900">
            <a:solidFill>
              <a:schemeClr val="bg1"/>
            </a:solidFill>
            <a:latin typeface="Adobe Garamond Pro Bold" panose="02020702060506020403" pitchFamily="18" charset="0"/>
          </a:endParaRPr>
        </a:p>
      </xdr:txBody>
    </xdr:sp>
    <xdr:clientData/>
  </xdr:oneCellAnchor>
  <xdr:twoCellAnchor>
    <xdr:from>
      <xdr:col>19</xdr:col>
      <xdr:colOff>149288</xdr:colOff>
      <xdr:row>27</xdr:row>
      <xdr:rowOff>47625</xdr:rowOff>
    </xdr:from>
    <xdr:to>
      <xdr:col>23</xdr:col>
      <xdr:colOff>342654</xdr:colOff>
      <xdr:row>28</xdr:row>
      <xdr:rowOff>177165</xdr:rowOff>
    </xdr:to>
    <xdr:sp macro="" textlink="">
      <xdr:nvSpPr>
        <xdr:cNvPr id="52" name="Rounded Rectangle 51"/>
        <xdr:cNvSpPr/>
      </xdr:nvSpPr>
      <xdr:spPr>
        <a:xfrm>
          <a:off x="11805305" y="5480104"/>
          <a:ext cx="2647264" cy="323269"/>
        </a:xfrm>
        <a:prstGeom prst="roundRect">
          <a:avLst>
            <a:gd name="adj" fmla="val 9118"/>
          </a:avLst>
        </a:prstGeom>
        <a:noFill/>
        <a:ln>
          <a:solidFill>
            <a:schemeClr val="accent6">
              <a:lumMod val="20000"/>
              <a:lumOff val="80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157360</xdr:colOff>
      <xdr:row>27</xdr:row>
      <xdr:rowOff>47625</xdr:rowOff>
    </xdr:from>
    <xdr:to>
      <xdr:col>16</xdr:col>
      <xdr:colOff>350726</xdr:colOff>
      <xdr:row>28</xdr:row>
      <xdr:rowOff>177165</xdr:rowOff>
    </xdr:to>
    <xdr:sp macro="" textlink="">
      <xdr:nvSpPr>
        <xdr:cNvPr id="119" name="Rounded Rectangle 118"/>
        <xdr:cNvSpPr/>
      </xdr:nvSpPr>
      <xdr:spPr>
        <a:xfrm>
          <a:off x="7519055" y="5480104"/>
          <a:ext cx="2647264" cy="323269"/>
        </a:xfrm>
        <a:prstGeom prst="roundRect">
          <a:avLst>
            <a:gd name="adj" fmla="val 9118"/>
          </a:avLst>
        </a:prstGeom>
        <a:noFill/>
        <a:ln>
          <a:solidFill>
            <a:schemeClr val="accent6">
              <a:lumMod val="20000"/>
              <a:lumOff val="80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134703</xdr:colOff>
      <xdr:row>0</xdr:row>
      <xdr:rowOff>114300</xdr:rowOff>
    </xdr:from>
    <xdr:to>
      <xdr:col>1</xdr:col>
      <xdr:colOff>221128</xdr:colOff>
      <xdr:row>46</xdr:row>
      <xdr:rowOff>103414</xdr:rowOff>
    </xdr:to>
    <xdr:grpSp>
      <xdr:nvGrpSpPr>
        <xdr:cNvPr id="72" name="Group 71"/>
        <xdr:cNvGrpSpPr/>
      </xdr:nvGrpSpPr>
      <xdr:grpSpPr>
        <a:xfrm>
          <a:off x="134703" y="114300"/>
          <a:ext cx="698746" cy="8956221"/>
          <a:chOff x="134703" y="114300"/>
          <a:chExt cx="696024" cy="8980714"/>
        </a:xfrm>
      </xdr:grpSpPr>
      <xdr:grpSp>
        <xdr:nvGrpSpPr>
          <xdr:cNvPr id="36" name="Group 35"/>
          <xdr:cNvGrpSpPr/>
        </xdr:nvGrpSpPr>
        <xdr:grpSpPr>
          <a:xfrm>
            <a:off x="138489" y="114300"/>
            <a:ext cx="688222" cy="8980714"/>
            <a:chOff x="133349" y="114300"/>
            <a:chExt cx="688181" cy="7359649"/>
          </a:xfrm>
        </xdr:grpSpPr>
        <xdr:sp macro="" textlink="">
          <xdr:nvSpPr>
            <xdr:cNvPr id="2" name="Rounded Rectangle 1"/>
            <xdr:cNvSpPr/>
          </xdr:nvSpPr>
          <xdr:spPr>
            <a:xfrm>
              <a:off x="133349" y="114300"/>
              <a:ext cx="688181" cy="7359649"/>
            </a:xfrm>
            <a:prstGeom prst="roundRect">
              <a:avLst>
                <a:gd name="adj" fmla="val 8854"/>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9" name="Rounded Rectangle 78"/>
            <xdr:cNvSpPr/>
          </xdr:nvSpPr>
          <xdr:spPr>
            <a:xfrm>
              <a:off x="133349" y="114300"/>
              <a:ext cx="688181" cy="7359649"/>
            </a:xfrm>
            <a:prstGeom prst="roundRect">
              <a:avLst>
                <a:gd name="adj" fmla="val 8854"/>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63" name="Group 62"/>
          <xdr:cNvGrpSpPr/>
        </xdr:nvGrpSpPr>
        <xdr:grpSpPr>
          <a:xfrm>
            <a:off x="134703" y="7136936"/>
            <a:ext cx="695795" cy="383042"/>
            <a:chOff x="136067" y="6354617"/>
            <a:chExt cx="697372" cy="381000"/>
          </a:xfrm>
        </xdr:grpSpPr>
        <xdr:cxnSp macro="">
          <xdr:nvCxnSpPr>
            <xdr:cNvPr id="91" name="Straight Connector 90"/>
            <xdr:cNvCxnSpPr/>
          </xdr:nvCxnSpPr>
          <xdr:spPr>
            <a:xfrm>
              <a:off x="250200" y="6683823"/>
              <a:ext cx="456067"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TextBox 91"/>
            <xdr:cNvSpPr txBox="1"/>
          </xdr:nvSpPr>
          <xdr:spPr>
            <a:xfrm>
              <a:off x="136067" y="6354617"/>
              <a:ext cx="69737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dobe Garamond Pro Bold" panose="02020702060506020403" pitchFamily="18" charset="0"/>
                </a:rPr>
                <a:t>F o l l o w</a:t>
              </a:r>
              <a:endParaRPr lang="en-US" sz="800">
                <a:solidFill>
                  <a:sysClr val="windowText" lastClr="000000"/>
                </a:solidFill>
                <a:latin typeface="Adobe Garamond Pro Bold" panose="02020702060506020403" pitchFamily="18" charset="0"/>
              </a:endParaRPr>
            </a:p>
          </xdr:txBody>
        </xdr:sp>
      </xdr:grpSp>
      <xdr:grpSp>
        <xdr:nvGrpSpPr>
          <xdr:cNvPr id="94" name="Group 93"/>
          <xdr:cNvGrpSpPr/>
        </xdr:nvGrpSpPr>
        <xdr:grpSpPr>
          <a:xfrm>
            <a:off x="134703" y="4366694"/>
            <a:ext cx="695795" cy="383043"/>
            <a:chOff x="136067" y="6354617"/>
            <a:chExt cx="697372" cy="381000"/>
          </a:xfrm>
        </xdr:grpSpPr>
        <xdr:cxnSp macro="">
          <xdr:nvCxnSpPr>
            <xdr:cNvPr id="95" name="Straight Connector 94"/>
            <xdr:cNvCxnSpPr/>
          </xdr:nvCxnSpPr>
          <xdr:spPr>
            <a:xfrm>
              <a:off x="250200" y="6683823"/>
              <a:ext cx="456067"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96" name="TextBox 95"/>
            <xdr:cNvSpPr txBox="1"/>
          </xdr:nvSpPr>
          <xdr:spPr>
            <a:xfrm>
              <a:off x="136067" y="6354617"/>
              <a:ext cx="69737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dobe Garamond Pro Bold" panose="02020702060506020403" pitchFamily="18" charset="0"/>
                </a:rPr>
                <a:t>I n f o</a:t>
              </a:r>
              <a:endParaRPr lang="en-US" sz="800">
                <a:solidFill>
                  <a:sysClr val="windowText" lastClr="000000"/>
                </a:solidFill>
                <a:latin typeface="Adobe Garamond Pro Bold" panose="02020702060506020403" pitchFamily="18" charset="0"/>
              </a:endParaRPr>
            </a:p>
          </xdr:txBody>
        </xdr:sp>
      </xdr:grpSp>
      <xdr:pic>
        <xdr:nvPicPr>
          <xdr:cNvPr id="53" name="Picture 52"/>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54719" y="7572614"/>
            <a:ext cx="455763" cy="470742"/>
          </a:xfrm>
          <a:prstGeom prst="rect">
            <a:avLst/>
          </a:prstGeom>
        </xdr:spPr>
      </xdr:pic>
      <xdr:pic>
        <xdr:nvPicPr>
          <xdr:cNvPr id="66" name="Picture 65"/>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54719" y="4807334"/>
            <a:ext cx="455763" cy="464324"/>
          </a:xfrm>
          <a:prstGeom prst="rect">
            <a:avLst/>
          </a:prstGeom>
        </xdr:spPr>
      </xdr:pic>
      <xdr:pic>
        <xdr:nvPicPr>
          <xdr:cNvPr id="67" name="Picture 66">
            <a:hlinkClick xmlns:r="http://schemas.openxmlformats.org/officeDocument/2006/relationships" r:id="rId16"/>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56172" y="2989580"/>
            <a:ext cx="452856" cy="460377"/>
          </a:xfrm>
          <a:prstGeom prst="rect">
            <a:avLst/>
          </a:prstGeom>
        </xdr:spPr>
      </xdr:pic>
      <xdr:grpSp>
        <xdr:nvGrpSpPr>
          <xdr:cNvPr id="70" name="Group 69"/>
          <xdr:cNvGrpSpPr/>
        </xdr:nvGrpSpPr>
        <xdr:grpSpPr>
          <a:xfrm>
            <a:off x="138489" y="1998180"/>
            <a:ext cx="692238" cy="652613"/>
            <a:chOff x="140450" y="1966243"/>
            <a:chExt cx="691703" cy="644785"/>
          </a:xfrm>
        </xdr:grpSpPr>
        <xdr:sp macro="" textlink="">
          <xdr:nvSpPr>
            <xdr:cNvPr id="69" name="Rectangle 68">
              <a:hlinkClick xmlns:r="http://schemas.openxmlformats.org/officeDocument/2006/relationships" r:id="rId18"/>
            </xdr:cNvPr>
            <xdr:cNvSpPr/>
          </xdr:nvSpPr>
          <xdr:spPr>
            <a:xfrm>
              <a:off x="140450" y="1966243"/>
              <a:ext cx="691703" cy="64478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8" name="Picture 67">
              <a:hlinkClick xmlns:r="http://schemas.openxmlformats.org/officeDocument/2006/relationships" r:id="rId18"/>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56636" y="2040505"/>
              <a:ext cx="455319" cy="501666"/>
            </a:xfrm>
            <a:prstGeom prst="rect">
              <a:avLst/>
            </a:prstGeom>
          </xdr:spPr>
        </xdr:pic>
      </xdr:grpSp>
      <xdr:grpSp>
        <xdr:nvGrpSpPr>
          <xdr:cNvPr id="71" name="Group 70"/>
          <xdr:cNvGrpSpPr>
            <a:grpSpLocks noChangeAspect="1"/>
          </xdr:cNvGrpSpPr>
        </xdr:nvGrpSpPr>
        <xdr:grpSpPr>
          <a:xfrm>
            <a:off x="230919" y="419765"/>
            <a:ext cx="503363" cy="314879"/>
            <a:chOff x="894279" y="57150"/>
            <a:chExt cx="2321669" cy="1412699"/>
          </a:xfrm>
        </xdr:grpSpPr>
        <xdr:sp macro="" textlink="">
          <xdr:nvSpPr>
            <xdr:cNvPr id="121" name="TextBox 8"/>
            <xdr:cNvSpPr txBox="1"/>
          </xdr:nvSpPr>
          <xdr:spPr>
            <a:xfrm>
              <a:off x="1815661" y="57150"/>
              <a:ext cx="1400287" cy="1408007"/>
            </a:xfrm>
            <a:custGeom>
              <a:avLst/>
              <a:gdLst/>
              <a:ahLst/>
              <a:cxnLst/>
              <a:rect l="l" t="t" r="r" b="b"/>
              <a:pathLst>
                <a:path w="1400287" h="1408007">
                  <a:moveTo>
                    <a:pt x="149036" y="1282354"/>
                  </a:moveTo>
                  <a:lnTo>
                    <a:pt x="147436" y="1287459"/>
                  </a:lnTo>
                  <a:cubicBezTo>
                    <a:pt x="134274" y="1315279"/>
                    <a:pt x="104265" y="1330613"/>
                    <a:pt x="57408" y="1333461"/>
                  </a:cubicBezTo>
                  <a:lnTo>
                    <a:pt x="11078" y="1339789"/>
                  </a:lnTo>
                  <a:lnTo>
                    <a:pt x="1448" y="1368007"/>
                  </a:lnTo>
                  <a:lnTo>
                    <a:pt x="0" y="1363671"/>
                  </a:lnTo>
                  <a:cubicBezTo>
                    <a:pt x="0" y="1346438"/>
                    <a:pt x="4210" y="1334361"/>
                    <a:pt x="12630" y="1327442"/>
                  </a:cubicBezTo>
                  <a:lnTo>
                    <a:pt x="69466" y="1316896"/>
                  </a:lnTo>
                  <a:cubicBezTo>
                    <a:pt x="100613" y="1312405"/>
                    <a:pt x="123924" y="1304799"/>
                    <a:pt x="139400" y="1294078"/>
                  </a:cubicBezTo>
                  <a:close/>
                  <a:moveTo>
                    <a:pt x="466819" y="1179898"/>
                  </a:moveTo>
                  <a:lnTo>
                    <a:pt x="471731" y="1232476"/>
                  </a:lnTo>
                  <a:cubicBezTo>
                    <a:pt x="476681" y="1262823"/>
                    <a:pt x="486895" y="1283357"/>
                    <a:pt x="502371" y="1294078"/>
                  </a:cubicBezTo>
                  <a:cubicBezTo>
                    <a:pt x="517846" y="1304799"/>
                    <a:pt x="541158" y="1312405"/>
                    <a:pt x="572304" y="1316896"/>
                  </a:cubicBezTo>
                  <a:lnTo>
                    <a:pt x="629140" y="1327442"/>
                  </a:lnTo>
                  <a:cubicBezTo>
                    <a:pt x="636507" y="1334361"/>
                    <a:pt x="640191" y="1346438"/>
                    <a:pt x="640191" y="1363671"/>
                  </a:cubicBezTo>
                  <a:lnTo>
                    <a:pt x="637194" y="1373928"/>
                  </a:lnTo>
                  <a:lnTo>
                    <a:pt x="625548" y="1339789"/>
                  </a:lnTo>
                  <a:lnTo>
                    <a:pt x="575028" y="1331358"/>
                  </a:lnTo>
                  <a:cubicBezTo>
                    <a:pt x="543192" y="1326879"/>
                    <a:pt x="519387" y="1319246"/>
                    <a:pt x="503613" y="1308459"/>
                  </a:cubicBezTo>
                  <a:cubicBezTo>
                    <a:pt x="487838" y="1297672"/>
                    <a:pt x="477443" y="1276954"/>
                    <a:pt x="472427" y="1246306"/>
                  </a:cubicBezTo>
                  <a:cubicBezTo>
                    <a:pt x="469919" y="1230981"/>
                    <a:pt x="468094" y="1211481"/>
                    <a:pt x="466950" y="1187803"/>
                  </a:cubicBezTo>
                  <a:close/>
                  <a:moveTo>
                    <a:pt x="25710" y="90340"/>
                  </a:moveTo>
                  <a:lnTo>
                    <a:pt x="57408" y="95040"/>
                  </a:lnTo>
                  <a:lnTo>
                    <a:pt x="68372" y="98437"/>
                  </a:lnTo>
                  <a:lnTo>
                    <a:pt x="27366" y="92369"/>
                  </a:lnTo>
                  <a:close/>
                  <a:moveTo>
                    <a:pt x="553422" y="0"/>
                  </a:moveTo>
                  <a:cubicBezTo>
                    <a:pt x="643958" y="131"/>
                    <a:pt x="725129" y="6692"/>
                    <a:pt x="796933" y="19681"/>
                  </a:cubicBezTo>
                  <a:cubicBezTo>
                    <a:pt x="868737" y="32670"/>
                    <a:pt x="925125" y="51302"/>
                    <a:pt x="966096" y="75575"/>
                  </a:cubicBezTo>
                  <a:cubicBezTo>
                    <a:pt x="1027179" y="111432"/>
                    <a:pt x="1073276" y="155461"/>
                    <a:pt x="1104388" y="207664"/>
                  </a:cubicBezTo>
                  <a:cubicBezTo>
                    <a:pt x="1135499" y="259868"/>
                    <a:pt x="1151098" y="319709"/>
                    <a:pt x="1151186" y="387189"/>
                  </a:cubicBezTo>
                  <a:cubicBezTo>
                    <a:pt x="1147943" y="479325"/>
                    <a:pt x="1122879" y="549347"/>
                    <a:pt x="1075993" y="597254"/>
                  </a:cubicBezTo>
                  <a:cubicBezTo>
                    <a:pt x="1029107" y="645162"/>
                    <a:pt x="979855" y="680429"/>
                    <a:pt x="928237" y="703054"/>
                  </a:cubicBezTo>
                  <a:cubicBezTo>
                    <a:pt x="917939" y="708127"/>
                    <a:pt x="912243" y="714249"/>
                    <a:pt x="911147" y="721421"/>
                  </a:cubicBezTo>
                  <a:cubicBezTo>
                    <a:pt x="910052" y="728593"/>
                    <a:pt x="912243" y="737863"/>
                    <a:pt x="917720" y="749233"/>
                  </a:cubicBezTo>
                  <a:cubicBezTo>
                    <a:pt x="985725" y="889180"/>
                    <a:pt x="1044796" y="1001377"/>
                    <a:pt x="1094932" y="1085825"/>
                  </a:cubicBezTo>
                  <a:cubicBezTo>
                    <a:pt x="1145069" y="1170273"/>
                    <a:pt x="1194694" y="1233537"/>
                    <a:pt x="1243807" y="1275617"/>
                  </a:cubicBezTo>
                  <a:cubicBezTo>
                    <a:pt x="1271655" y="1297291"/>
                    <a:pt x="1298055" y="1312385"/>
                    <a:pt x="1323009" y="1320897"/>
                  </a:cubicBezTo>
                  <a:cubicBezTo>
                    <a:pt x="1347962" y="1329409"/>
                    <a:pt x="1368574" y="1333972"/>
                    <a:pt x="1384844" y="1334586"/>
                  </a:cubicBezTo>
                  <a:cubicBezTo>
                    <a:pt x="1394141" y="1340660"/>
                    <a:pt x="1399228" y="1349487"/>
                    <a:pt x="1400105" y="1361067"/>
                  </a:cubicBezTo>
                  <a:cubicBezTo>
                    <a:pt x="1400982" y="1372647"/>
                    <a:pt x="1398702" y="1381998"/>
                    <a:pt x="1393264" y="1389121"/>
                  </a:cubicBezTo>
                  <a:cubicBezTo>
                    <a:pt x="1375678" y="1396331"/>
                    <a:pt x="1351909" y="1401313"/>
                    <a:pt x="1321956" y="1404066"/>
                  </a:cubicBezTo>
                  <a:cubicBezTo>
                    <a:pt x="1292003" y="1406819"/>
                    <a:pt x="1260341" y="1408130"/>
                    <a:pt x="1226967" y="1407999"/>
                  </a:cubicBezTo>
                  <a:cubicBezTo>
                    <a:pt x="1131068" y="1408287"/>
                    <a:pt x="1050412" y="1390406"/>
                    <a:pt x="984999" y="1354358"/>
                  </a:cubicBezTo>
                  <a:cubicBezTo>
                    <a:pt x="919587" y="1318310"/>
                    <a:pt x="864118" y="1262367"/>
                    <a:pt x="818592" y="1186528"/>
                  </a:cubicBezTo>
                  <a:cubicBezTo>
                    <a:pt x="785306" y="1131157"/>
                    <a:pt x="755573" y="1076837"/>
                    <a:pt x="729392" y="1023568"/>
                  </a:cubicBezTo>
                  <a:cubicBezTo>
                    <a:pt x="703210" y="970299"/>
                    <a:pt x="678213" y="915979"/>
                    <a:pt x="654400" y="860608"/>
                  </a:cubicBezTo>
                  <a:cubicBezTo>
                    <a:pt x="641989" y="832703"/>
                    <a:pt x="626816" y="813341"/>
                    <a:pt x="608879" y="802522"/>
                  </a:cubicBezTo>
                  <a:cubicBezTo>
                    <a:pt x="590942" y="791703"/>
                    <a:pt x="568927" y="786534"/>
                    <a:pt x="542834" y="787016"/>
                  </a:cubicBezTo>
                  <a:cubicBezTo>
                    <a:pt x="507355" y="786315"/>
                    <a:pt x="485165" y="788768"/>
                    <a:pt x="476262" y="794374"/>
                  </a:cubicBezTo>
                  <a:cubicBezTo>
                    <a:pt x="471811" y="797177"/>
                    <a:pt x="468643" y="801820"/>
                    <a:pt x="466757" y="808303"/>
                  </a:cubicBezTo>
                  <a:lnTo>
                    <a:pt x="465566" y="824735"/>
                  </a:lnTo>
                  <a:lnTo>
                    <a:pt x="465566" y="623838"/>
                  </a:lnTo>
                  <a:lnTo>
                    <a:pt x="467877" y="658232"/>
                  </a:lnTo>
                  <a:cubicBezTo>
                    <a:pt x="470993" y="669508"/>
                    <a:pt x="476249" y="677526"/>
                    <a:pt x="483643" y="682286"/>
                  </a:cubicBezTo>
                  <a:cubicBezTo>
                    <a:pt x="498433" y="691806"/>
                    <a:pt x="535736" y="695931"/>
                    <a:pt x="595553" y="694658"/>
                  </a:cubicBezTo>
                  <a:cubicBezTo>
                    <a:pt x="632900" y="694702"/>
                    <a:pt x="664059" y="689876"/>
                    <a:pt x="689030" y="680180"/>
                  </a:cubicBezTo>
                  <a:cubicBezTo>
                    <a:pt x="714002" y="670484"/>
                    <a:pt x="736208" y="655654"/>
                    <a:pt x="755650" y="635692"/>
                  </a:cubicBezTo>
                  <a:cubicBezTo>
                    <a:pt x="774477" y="618317"/>
                    <a:pt x="791592" y="591466"/>
                    <a:pt x="806997" y="555139"/>
                  </a:cubicBezTo>
                  <a:cubicBezTo>
                    <a:pt x="822401" y="518811"/>
                    <a:pt x="830564" y="469847"/>
                    <a:pt x="831485" y="408248"/>
                  </a:cubicBezTo>
                  <a:cubicBezTo>
                    <a:pt x="830257" y="312340"/>
                    <a:pt x="804802" y="236701"/>
                    <a:pt x="755123" y="181332"/>
                  </a:cubicBezTo>
                  <a:cubicBezTo>
                    <a:pt x="717864" y="139806"/>
                    <a:pt x="671125" y="113531"/>
                    <a:pt x="614907" y="102508"/>
                  </a:cubicBezTo>
                  <a:lnTo>
                    <a:pt x="561586" y="97174"/>
                  </a:lnTo>
                  <a:lnTo>
                    <a:pt x="575028" y="92938"/>
                  </a:lnTo>
                  <a:lnTo>
                    <a:pt x="617128" y="86609"/>
                  </a:lnTo>
                  <a:cubicBezTo>
                    <a:pt x="625548" y="78763"/>
                    <a:pt x="629758" y="66420"/>
                    <a:pt x="629758" y="49581"/>
                  </a:cubicBezTo>
                  <a:cubicBezTo>
                    <a:pt x="629758" y="32743"/>
                    <a:pt x="625548" y="20400"/>
                    <a:pt x="617128" y="12554"/>
                  </a:cubicBezTo>
                  <a:cubicBezTo>
                    <a:pt x="568844" y="14641"/>
                    <a:pt x="520175" y="16113"/>
                    <a:pt x="471122" y="16970"/>
                  </a:cubicBezTo>
                  <a:cubicBezTo>
                    <a:pt x="422069" y="17827"/>
                    <a:pt x="371844" y="18240"/>
                    <a:pt x="320447" y="18212"/>
                  </a:cubicBezTo>
                  <a:cubicBezTo>
                    <a:pt x="270190" y="18240"/>
                    <a:pt x="218733" y="17827"/>
                    <a:pt x="166075" y="16970"/>
                  </a:cubicBezTo>
                  <a:lnTo>
                    <a:pt x="99398" y="15191"/>
                  </a:lnTo>
                  <a:lnTo>
                    <a:pt x="276721" y="5511"/>
                  </a:lnTo>
                  <a:cubicBezTo>
                    <a:pt x="361838" y="1968"/>
                    <a:pt x="454072" y="131"/>
                    <a:pt x="553422" y="0"/>
                  </a:cubicBezTo>
                  <a:close/>
                </a:path>
              </a:pathLst>
            </a:custGeom>
            <a:solidFill>
              <a:schemeClr val="accent6"/>
            </a:solidFill>
            <a:ln>
              <a:noFill/>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sz="16600">
                <a:solidFill>
                  <a:schemeClr val="accent6"/>
                </a:solidFill>
                <a:latin typeface="Adobe Garamond Pro Bold" panose="02020702060506020403" pitchFamily="18" charset="0"/>
              </a:endParaRPr>
            </a:p>
          </xdr:txBody>
        </xdr:sp>
        <xdr:sp macro="" textlink="">
          <xdr:nvSpPr>
            <xdr:cNvPr id="122" name="TextBox 12"/>
            <xdr:cNvSpPr txBox="1"/>
          </xdr:nvSpPr>
          <xdr:spPr>
            <a:xfrm>
              <a:off x="894279" y="68560"/>
              <a:ext cx="1559561" cy="1401289"/>
            </a:xfrm>
            <a:custGeom>
              <a:avLst/>
              <a:gdLst/>
              <a:ahLst/>
              <a:cxnLst/>
              <a:rect l="l" t="t" r="r" b="b"/>
              <a:pathLst>
                <a:path w="1559561" h="1401289">
                  <a:moveTo>
                    <a:pt x="12630" y="0"/>
                  </a:moveTo>
                  <a:cubicBezTo>
                    <a:pt x="64510" y="2087"/>
                    <a:pt x="117036" y="3559"/>
                    <a:pt x="170209" y="4416"/>
                  </a:cubicBezTo>
                  <a:cubicBezTo>
                    <a:pt x="223382" y="5273"/>
                    <a:pt x="275360" y="5686"/>
                    <a:pt x="326143" y="5658"/>
                  </a:cubicBezTo>
                  <a:cubicBezTo>
                    <a:pt x="373947" y="5686"/>
                    <a:pt x="422951" y="5273"/>
                    <a:pt x="473154" y="4416"/>
                  </a:cubicBezTo>
                  <a:cubicBezTo>
                    <a:pt x="523357" y="3559"/>
                    <a:pt x="571865" y="2087"/>
                    <a:pt x="618677" y="0"/>
                  </a:cubicBezTo>
                  <a:cubicBezTo>
                    <a:pt x="627101" y="7846"/>
                    <a:pt x="631313" y="20189"/>
                    <a:pt x="631313" y="37027"/>
                  </a:cubicBezTo>
                  <a:cubicBezTo>
                    <a:pt x="631313" y="53866"/>
                    <a:pt x="627101" y="66209"/>
                    <a:pt x="618677" y="74055"/>
                  </a:cubicBezTo>
                  <a:lnTo>
                    <a:pt x="574453" y="80384"/>
                  </a:lnTo>
                  <a:cubicBezTo>
                    <a:pt x="530536" y="83231"/>
                    <a:pt x="502018" y="98564"/>
                    <a:pt x="488900" y="126381"/>
                  </a:cubicBezTo>
                  <a:cubicBezTo>
                    <a:pt x="475782" y="154198"/>
                    <a:pt x="469902" y="215264"/>
                    <a:pt x="471262" y="309579"/>
                  </a:cubicBezTo>
                  <a:lnTo>
                    <a:pt x="471262" y="553494"/>
                  </a:lnTo>
                  <a:cubicBezTo>
                    <a:pt x="469551" y="582801"/>
                    <a:pt x="473500" y="600936"/>
                    <a:pt x="483108" y="607902"/>
                  </a:cubicBezTo>
                  <a:cubicBezTo>
                    <a:pt x="492717" y="614867"/>
                    <a:pt x="518251" y="617758"/>
                    <a:pt x="559711" y="616575"/>
                  </a:cubicBezTo>
                  <a:lnTo>
                    <a:pt x="997744" y="616575"/>
                  </a:lnTo>
                  <a:cubicBezTo>
                    <a:pt x="1040126" y="617758"/>
                    <a:pt x="1065923" y="614867"/>
                    <a:pt x="1075137" y="607902"/>
                  </a:cubicBezTo>
                  <a:cubicBezTo>
                    <a:pt x="1084350" y="600936"/>
                    <a:pt x="1088036" y="582801"/>
                    <a:pt x="1086193" y="553494"/>
                  </a:cubicBezTo>
                  <a:lnTo>
                    <a:pt x="1086193" y="309579"/>
                  </a:lnTo>
                  <a:cubicBezTo>
                    <a:pt x="1086661" y="245486"/>
                    <a:pt x="1084555" y="197980"/>
                    <a:pt x="1079875" y="167062"/>
                  </a:cubicBezTo>
                  <a:cubicBezTo>
                    <a:pt x="1075195" y="136145"/>
                    <a:pt x="1065133" y="115273"/>
                    <a:pt x="1049690" y="104448"/>
                  </a:cubicBezTo>
                  <a:cubicBezTo>
                    <a:pt x="1034246" y="93623"/>
                    <a:pt x="1010613" y="86302"/>
                    <a:pt x="978790" y="82486"/>
                  </a:cubicBezTo>
                  <a:lnTo>
                    <a:pt x="921930" y="74055"/>
                  </a:lnTo>
                  <a:cubicBezTo>
                    <a:pt x="913507" y="66209"/>
                    <a:pt x="909295" y="53866"/>
                    <a:pt x="909295" y="37027"/>
                  </a:cubicBezTo>
                  <a:cubicBezTo>
                    <a:pt x="909295" y="20189"/>
                    <a:pt x="913507" y="7846"/>
                    <a:pt x="921930" y="0"/>
                  </a:cubicBezTo>
                  <a:cubicBezTo>
                    <a:pt x="979624" y="2087"/>
                    <a:pt x="1034799" y="3559"/>
                    <a:pt x="1087457" y="4416"/>
                  </a:cubicBezTo>
                  <a:cubicBezTo>
                    <a:pt x="1140115" y="5273"/>
                    <a:pt x="1191572" y="5686"/>
                    <a:pt x="1241829" y="5658"/>
                  </a:cubicBezTo>
                  <a:cubicBezTo>
                    <a:pt x="1293226" y="5686"/>
                    <a:pt x="1343451" y="5273"/>
                    <a:pt x="1392504" y="4416"/>
                  </a:cubicBezTo>
                  <a:cubicBezTo>
                    <a:pt x="1441557" y="3559"/>
                    <a:pt x="1490226" y="2087"/>
                    <a:pt x="1538510" y="0"/>
                  </a:cubicBezTo>
                  <a:cubicBezTo>
                    <a:pt x="1546930" y="7846"/>
                    <a:pt x="1551140" y="20189"/>
                    <a:pt x="1551140" y="37027"/>
                  </a:cubicBezTo>
                  <a:cubicBezTo>
                    <a:pt x="1551140" y="53866"/>
                    <a:pt x="1546930" y="66209"/>
                    <a:pt x="1538510" y="74055"/>
                  </a:cubicBezTo>
                  <a:lnTo>
                    <a:pt x="1496410" y="80384"/>
                  </a:lnTo>
                  <a:cubicBezTo>
                    <a:pt x="1464574" y="84226"/>
                    <a:pt x="1440769" y="91728"/>
                    <a:pt x="1424995" y="102890"/>
                  </a:cubicBezTo>
                  <a:cubicBezTo>
                    <a:pt x="1409220" y="114053"/>
                    <a:pt x="1398825" y="135262"/>
                    <a:pt x="1393809" y="166517"/>
                  </a:cubicBezTo>
                  <a:cubicBezTo>
                    <a:pt x="1388793" y="197772"/>
                    <a:pt x="1386507" y="245460"/>
                    <a:pt x="1386948" y="309579"/>
                  </a:cubicBezTo>
                  <a:lnTo>
                    <a:pt x="1386948" y="1091687"/>
                  </a:lnTo>
                  <a:cubicBezTo>
                    <a:pt x="1386507" y="1155748"/>
                    <a:pt x="1388793" y="1203103"/>
                    <a:pt x="1393809" y="1233752"/>
                  </a:cubicBezTo>
                  <a:cubicBezTo>
                    <a:pt x="1398825" y="1264400"/>
                    <a:pt x="1409220" y="1285118"/>
                    <a:pt x="1424995" y="1295905"/>
                  </a:cubicBezTo>
                  <a:cubicBezTo>
                    <a:pt x="1440769" y="1306692"/>
                    <a:pt x="1464574" y="1314325"/>
                    <a:pt x="1496410" y="1318804"/>
                  </a:cubicBezTo>
                  <a:lnTo>
                    <a:pt x="1546930" y="1327235"/>
                  </a:lnTo>
                  <a:cubicBezTo>
                    <a:pt x="1555350" y="1335081"/>
                    <a:pt x="1559561" y="1347423"/>
                    <a:pt x="1559561" y="1364262"/>
                  </a:cubicBezTo>
                  <a:cubicBezTo>
                    <a:pt x="1559561" y="1381101"/>
                    <a:pt x="1555350" y="1393443"/>
                    <a:pt x="1546930" y="1401289"/>
                  </a:cubicBezTo>
                  <a:cubicBezTo>
                    <a:pt x="1494217" y="1399202"/>
                    <a:pt x="1442304" y="1397730"/>
                    <a:pt x="1391191" y="1396874"/>
                  </a:cubicBezTo>
                  <a:cubicBezTo>
                    <a:pt x="1340078" y="1396017"/>
                    <a:pt x="1290290" y="1395603"/>
                    <a:pt x="1241829" y="1395632"/>
                  </a:cubicBezTo>
                  <a:cubicBezTo>
                    <a:pt x="1136669" y="1395402"/>
                    <a:pt x="1033546" y="1397288"/>
                    <a:pt x="932460" y="1401289"/>
                  </a:cubicBezTo>
                  <a:cubicBezTo>
                    <a:pt x="924036" y="1393443"/>
                    <a:pt x="919824" y="1381101"/>
                    <a:pt x="919824" y="1364262"/>
                  </a:cubicBezTo>
                  <a:cubicBezTo>
                    <a:pt x="919824" y="1347423"/>
                    <a:pt x="924036" y="1335081"/>
                    <a:pt x="932460" y="1327235"/>
                  </a:cubicBezTo>
                  <a:lnTo>
                    <a:pt x="978790" y="1320907"/>
                  </a:lnTo>
                  <a:cubicBezTo>
                    <a:pt x="1025647" y="1318059"/>
                    <a:pt x="1055657" y="1302725"/>
                    <a:pt x="1068819" y="1274905"/>
                  </a:cubicBezTo>
                  <a:cubicBezTo>
                    <a:pt x="1081981" y="1247085"/>
                    <a:pt x="1087772" y="1186012"/>
                    <a:pt x="1086193" y="1091687"/>
                  </a:cubicBezTo>
                  <a:lnTo>
                    <a:pt x="1086193" y="788864"/>
                  </a:lnTo>
                  <a:cubicBezTo>
                    <a:pt x="1088036" y="760562"/>
                    <a:pt x="1084350" y="743037"/>
                    <a:pt x="1075137" y="736290"/>
                  </a:cubicBezTo>
                  <a:cubicBezTo>
                    <a:pt x="1065923" y="729543"/>
                    <a:pt x="1040126" y="726739"/>
                    <a:pt x="997744" y="727879"/>
                  </a:cubicBezTo>
                  <a:lnTo>
                    <a:pt x="559711" y="727879"/>
                  </a:lnTo>
                  <a:cubicBezTo>
                    <a:pt x="518251" y="726739"/>
                    <a:pt x="492717" y="729543"/>
                    <a:pt x="483108" y="736290"/>
                  </a:cubicBezTo>
                  <a:cubicBezTo>
                    <a:pt x="473500" y="743037"/>
                    <a:pt x="469551" y="760562"/>
                    <a:pt x="471262" y="788864"/>
                  </a:cubicBezTo>
                  <a:lnTo>
                    <a:pt x="471262" y="1091687"/>
                  </a:lnTo>
                  <a:cubicBezTo>
                    <a:pt x="470834" y="1155826"/>
                    <a:pt x="473095" y="1203493"/>
                    <a:pt x="478048" y="1234686"/>
                  </a:cubicBezTo>
                  <a:cubicBezTo>
                    <a:pt x="483001" y="1265880"/>
                    <a:pt x="493219" y="1286909"/>
                    <a:pt x="508701" y="1297775"/>
                  </a:cubicBezTo>
                  <a:cubicBezTo>
                    <a:pt x="524184" y="1308640"/>
                    <a:pt x="547505" y="1315650"/>
                    <a:pt x="578665" y="1318804"/>
                  </a:cubicBezTo>
                  <a:lnTo>
                    <a:pt x="646054" y="1327235"/>
                  </a:lnTo>
                  <a:cubicBezTo>
                    <a:pt x="654478" y="1335081"/>
                    <a:pt x="658690" y="1347423"/>
                    <a:pt x="658690" y="1364262"/>
                  </a:cubicBezTo>
                  <a:cubicBezTo>
                    <a:pt x="658690" y="1381101"/>
                    <a:pt x="654478" y="1393443"/>
                    <a:pt x="646054" y="1401289"/>
                  </a:cubicBezTo>
                  <a:cubicBezTo>
                    <a:pt x="586123" y="1399202"/>
                    <a:pt x="529631" y="1397730"/>
                    <a:pt x="476576" y="1396874"/>
                  </a:cubicBezTo>
                  <a:cubicBezTo>
                    <a:pt x="423522" y="1396017"/>
                    <a:pt x="373377" y="1395603"/>
                    <a:pt x="326143" y="1395632"/>
                  </a:cubicBezTo>
                  <a:cubicBezTo>
                    <a:pt x="224840" y="1395402"/>
                    <a:pt x="120336" y="1397288"/>
                    <a:pt x="12630" y="1401289"/>
                  </a:cubicBezTo>
                  <a:cubicBezTo>
                    <a:pt x="4210" y="1393443"/>
                    <a:pt x="0" y="1381101"/>
                    <a:pt x="0" y="1364262"/>
                  </a:cubicBezTo>
                  <a:cubicBezTo>
                    <a:pt x="0" y="1347423"/>
                    <a:pt x="4210" y="1335081"/>
                    <a:pt x="12630" y="1327235"/>
                  </a:cubicBezTo>
                  <a:lnTo>
                    <a:pt x="63151" y="1320907"/>
                  </a:lnTo>
                  <a:cubicBezTo>
                    <a:pt x="109987" y="1318059"/>
                    <a:pt x="139984" y="1302725"/>
                    <a:pt x="153140" y="1274905"/>
                  </a:cubicBezTo>
                  <a:cubicBezTo>
                    <a:pt x="166297" y="1247085"/>
                    <a:pt x="172086" y="1186012"/>
                    <a:pt x="170507" y="1091687"/>
                  </a:cubicBezTo>
                  <a:lnTo>
                    <a:pt x="170507" y="309579"/>
                  </a:lnTo>
                  <a:cubicBezTo>
                    <a:pt x="172086" y="215264"/>
                    <a:pt x="166297" y="154198"/>
                    <a:pt x="153140" y="126381"/>
                  </a:cubicBezTo>
                  <a:cubicBezTo>
                    <a:pt x="139984" y="98564"/>
                    <a:pt x="109987" y="83231"/>
                    <a:pt x="63151" y="80384"/>
                  </a:cubicBezTo>
                  <a:lnTo>
                    <a:pt x="12630" y="74055"/>
                  </a:lnTo>
                  <a:cubicBezTo>
                    <a:pt x="4210" y="66209"/>
                    <a:pt x="0" y="53866"/>
                    <a:pt x="0" y="37027"/>
                  </a:cubicBezTo>
                  <a:cubicBezTo>
                    <a:pt x="0" y="20189"/>
                    <a:pt x="4210" y="7846"/>
                    <a:pt x="12630" y="0"/>
                  </a:cubicBezTo>
                  <a:close/>
                </a:path>
              </a:pathLst>
            </a:custGeom>
            <a:solidFill>
              <a:schemeClr val="accent5"/>
            </a:solidFill>
            <a:ln>
              <a:noFill/>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sz="16600">
                <a:solidFill>
                  <a:schemeClr val="accent5"/>
                </a:solidFill>
                <a:latin typeface="Adobe Garamond Pro Bold" panose="02020702060506020403" pitchFamily="18" charset="0"/>
              </a:endParaRPr>
            </a:p>
          </xdr:txBody>
        </xdr:sp>
      </xdr:grpSp>
    </xdr:grpSp>
    <xdr:clientData/>
  </xdr:twoCellAnchor>
  <xdr:twoCellAnchor>
    <xdr:from>
      <xdr:col>10</xdr:col>
      <xdr:colOff>27875</xdr:colOff>
      <xdr:row>12</xdr:row>
      <xdr:rowOff>28901</xdr:rowOff>
    </xdr:from>
    <xdr:to>
      <xdr:col>10</xdr:col>
      <xdr:colOff>439355</xdr:colOff>
      <xdr:row>14</xdr:row>
      <xdr:rowOff>66184</xdr:rowOff>
    </xdr:to>
    <xdr:sp macro="" textlink="">
      <xdr:nvSpPr>
        <xdr:cNvPr id="20" name="Oval 19"/>
        <xdr:cNvSpPr>
          <a:spLocks noChangeAspect="1"/>
        </xdr:cNvSpPr>
      </xdr:nvSpPr>
      <xdr:spPr>
        <a:xfrm>
          <a:off x="6151089" y="2486691"/>
          <a:ext cx="411480" cy="411480"/>
        </a:xfrm>
        <a:prstGeom prst="ellips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ysClr val="windowText" lastClr="000000"/>
              </a:solidFill>
              <a:latin typeface="Adobe Garamond Pro Bold" panose="02020702060506020403" pitchFamily="18" charset="0"/>
            </a:rPr>
            <a:t>46%</a:t>
          </a:r>
        </a:p>
      </xdr:txBody>
    </xdr:sp>
    <xdr:clientData/>
  </xdr:twoCellAnchor>
  <xdr:twoCellAnchor>
    <xdr:from>
      <xdr:col>10</xdr:col>
      <xdr:colOff>4472</xdr:colOff>
      <xdr:row>18</xdr:row>
      <xdr:rowOff>111129</xdr:rowOff>
    </xdr:from>
    <xdr:to>
      <xdr:col>10</xdr:col>
      <xdr:colOff>415952</xdr:colOff>
      <xdr:row>20</xdr:row>
      <xdr:rowOff>148412</xdr:rowOff>
    </xdr:to>
    <xdr:sp macro="" textlink="">
      <xdr:nvSpPr>
        <xdr:cNvPr id="124" name="Oval 123"/>
        <xdr:cNvSpPr>
          <a:spLocks noChangeAspect="1"/>
        </xdr:cNvSpPr>
      </xdr:nvSpPr>
      <xdr:spPr>
        <a:xfrm>
          <a:off x="6127686" y="3691508"/>
          <a:ext cx="411480" cy="411480"/>
        </a:xfrm>
        <a:prstGeom prst="ellips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ysClr val="windowText" lastClr="000000"/>
              </a:solidFill>
              <a:latin typeface="Adobe Garamond Pro Bold" panose="02020702060506020403" pitchFamily="18" charset="0"/>
            </a:rPr>
            <a:t>54%</a:t>
          </a:r>
        </a:p>
      </xdr:txBody>
    </xdr:sp>
    <xdr:clientData/>
  </xdr:twoCellAnchor>
  <xdr:twoCellAnchor>
    <xdr:from>
      <xdr:col>10</xdr:col>
      <xdr:colOff>302159</xdr:colOff>
      <xdr:row>8</xdr:row>
      <xdr:rowOff>154779</xdr:rowOff>
    </xdr:from>
    <xdr:to>
      <xdr:col>11</xdr:col>
      <xdr:colOff>472247</xdr:colOff>
      <xdr:row>10</xdr:row>
      <xdr:rowOff>1698</xdr:rowOff>
    </xdr:to>
    <xdr:sp macro="" textlink="">
      <xdr:nvSpPr>
        <xdr:cNvPr id="40" name="TextBox 39"/>
        <xdr:cNvSpPr txBox="1"/>
      </xdr:nvSpPr>
      <xdr:spPr>
        <a:xfrm>
          <a:off x="6425373" y="1864176"/>
          <a:ext cx="782410" cy="221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600">
              <a:solidFill>
                <a:schemeClr val="accent4"/>
              </a:solidFill>
              <a:latin typeface="Adobe Garamond Pro Bold" panose="02020702060506020403" pitchFamily="18" charset="0"/>
            </a:rPr>
            <a:t>7.28%</a:t>
          </a:r>
        </a:p>
      </xdr:txBody>
    </xdr:sp>
    <xdr:clientData/>
  </xdr:twoCellAnchor>
  <xdr:twoCellAnchor>
    <xdr:from>
      <xdr:col>1</xdr:col>
      <xdr:colOff>396396</xdr:colOff>
      <xdr:row>48</xdr:row>
      <xdr:rowOff>1858</xdr:rowOff>
    </xdr:from>
    <xdr:to>
      <xdr:col>23</xdr:col>
      <xdr:colOff>594008</xdr:colOff>
      <xdr:row>64</xdr:row>
      <xdr:rowOff>154258</xdr:rowOff>
    </xdr:to>
    <xdr:grpSp>
      <xdr:nvGrpSpPr>
        <xdr:cNvPr id="116" name="Group 115"/>
        <xdr:cNvGrpSpPr/>
      </xdr:nvGrpSpPr>
      <xdr:grpSpPr>
        <a:xfrm>
          <a:off x="1008717" y="9349965"/>
          <a:ext cx="13668684" cy="3200400"/>
          <a:chOff x="5251447" y="4964566"/>
          <a:chExt cx="10125869" cy="4114800"/>
        </a:xfrm>
      </xdr:grpSpPr>
      <xdr:sp macro="" textlink="">
        <xdr:nvSpPr>
          <xdr:cNvPr id="120" name="Rounded Rectangle 119"/>
          <xdr:cNvSpPr/>
        </xdr:nvSpPr>
        <xdr:spPr>
          <a:xfrm>
            <a:off x="5251447" y="4964566"/>
            <a:ext cx="10125869" cy="4114800"/>
          </a:xfrm>
          <a:prstGeom prst="roundRect">
            <a:avLst>
              <a:gd name="adj" fmla="val 1808"/>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3" name="Rounded Rectangle 122"/>
          <xdr:cNvSpPr/>
        </xdr:nvSpPr>
        <xdr:spPr>
          <a:xfrm>
            <a:off x="5251447" y="4964566"/>
            <a:ext cx="10125869" cy="4114800"/>
          </a:xfrm>
          <a:prstGeom prst="roundRect">
            <a:avLst>
              <a:gd name="adj" fmla="val 1808"/>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oneCellAnchor>
    <xdr:from>
      <xdr:col>11</xdr:col>
      <xdr:colOff>193123</xdr:colOff>
      <xdr:row>48</xdr:row>
      <xdr:rowOff>78058</xdr:rowOff>
    </xdr:from>
    <xdr:ext cx="1828800" cy="307969"/>
    <xdr:sp macro="" textlink="">
      <xdr:nvSpPr>
        <xdr:cNvPr id="125" name="TextBox 124"/>
        <xdr:cNvSpPr txBox="1"/>
      </xdr:nvSpPr>
      <xdr:spPr>
        <a:xfrm>
          <a:off x="6928659" y="9426165"/>
          <a:ext cx="1828800" cy="307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l"/>
          <a:r>
            <a:rPr lang="en-US" sz="2000">
              <a:solidFill>
                <a:schemeClr val="accent6">
                  <a:lumMod val="50000"/>
                </a:schemeClr>
              </a:solidFill>
              <a:latin typeface="Adobe Garamond Pro Bold" panose="02020702060506020403" pitchFamily="18" charset="0"/>
            </a:rPr>
            <a:t>Attrition Rates</a:t>
          </a:r>
        </a:p>
        <a:p>
          <a:pPr algn="l"/>
          <a:endParaRPr lang="en-US" sz="1200">
            <a:solidFill>
              <a:schemeClr val="bg1">
                <a:lumMod val="50000"/>
              </a:schemeClr>
            </a:solidFill>
            <a:latin typeface="Adobe Garamond Pro Bold" panose="02020702060506020403" pitchFamily="18" charset="0"/>
          </a:endParaRPr>
        </a:p>
      </xdr:txBody>
    </xdr:sp>
    <xdr:clientData/>
  </xdr:oneCellAnchor>
  <xdr:twoCellAnchor>
    <xdr:from>
      <xdr:col>2</xdr:col>
      <xdr:colOff>164863</xdr:colOff>
      <xdr:row>50</xdr:row>
      <xdr:rowOff>4579</xdr:rowOff>
    </xdr:from>
    <xdr:to>
      <xdr:col>7</xdr:col>
      <xdr:colOff>597139</xdr:colOff>
      <xdr:row>52</xdr:row>
      <xdr:rowOff>4578</xdr:rowOff>
    </xdr:to>
    <xdr:sp macro="" textlink="">
      <xdr:nvSpPr>
        <xdr:cNvPr id="126" name="TextBox 125"/>
        <xdr:cNvSpPr txBox="1"/>
      </xdr:nvSpPr>
      <xdr:spPr>
        <a:xfrm>
          <a:off x="1371363" y="9735954"/>
          <a:ext cx="3448526"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Performance Rating</a:t>
          </a:r>
          <a:endParaRPr lang="en-US" sz="1100">
            <a:solidFill>
              <a:sysClr val="windowText" lastClr="000000"/>
            </a:solidFill>
            <a:latin typeface="Adobe Garamond Pro Bold" panose="02020702060506020403" pitchFamily="18" charset="0"/>
          </a:endParaRPr>
        </a:p>
      </xdr:txBody>
    </xdr:sp>
    <xdr:clientData/>
  </xdr:twoCellAnchor>
  <xdr:twoCellAnchor>
    <xdr:from>
      <xdr:col>1</xdr:col>
      <xdr:colOff>499003</xdr:colOff>
      <xdr:row>52</xdr:row>
      <xdr:rowOff>95250</xdr:rowOff>
    </xdr:from>
    <xdr:to>
      <xdr:col>8</xdr:col>
      <xdr:colOff>327553</xdr:colOff>
      <xdr:row>63</xdr:row>
      <xdr:rowOff>171756</xdr:rowOff>
    </xdr:to>
    <xdr:grpSp>
      <xdr:nvGrpSpPr>
        <xdr:cNvPr id="128" name="Group 127"/>
        <xdr:cNvGrpSpPr/>
      </xdr:nvGrpSpPr>
      <xdr:grpSpPr>
        <a:xfrm>
          <a:off x="1111324" y="10205357"/>
          <a:ext cx="4114800" cy="2172006"/>
          <a:chOff x="1068917" y="1058334"/>
          <a:chExt cx="3979333" cy="2423583"/>
        </a:xfrm>
      </xdr:grpSpPr>
      <xdr:sp macro="" textlink="">
        <xdr:nvSpPr>
          <xdr:cNvPr id="129" name="Rounded Rectangle 128"/>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30" name="Rounded Rectangle 129"/>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xdr:col>
      <xdr:colOff>571501</xdr:colOff>
      <xdr:row>54</xdr:row>
      <xdr:rowOff>0</xdr:rowOff>
    </xdr:from>
    <xdr:to>
      <xdr:col>8</xdr:col>
      <xdr:colOff>190501</xdr:colOff>
      <xdr:row>63</xdr:row>
      <xdr:rowOff>163286</xdr:rowOff>
    </xdr:to>
    <xdr:graphicFrame macro="">
      <xdr:nvGraphicFramePr>
        <xdr:cNvPr id="127" name="Chart 1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79211</xdr:colOff>
      <xdr:row>52</xdr:row>
      <xdr:rowOff>167865</xdr:rowOff>
    </xdr:from>
    <xdr:to>
      <xdr:col>8</xdr:col>
      <xdr:colOff>144096</xdr:colOff>
      <xdr:row>54</xdr:row>
      <xdr:rowOff>167864</xdr:rowOff>
    </xdr:to>
    <xdr:sp macro="" textlink="">
      <xdr:nvSpPr>
        <xdr:cNvPr id="131" name="TextBox 130"/>
        <xdr:cNvSpPr txBox="1"/>
      </xdr:nvSpPr>
      <xdr:spPr>
        <a:xfrm>
          <a:off x="1285711" y="10280240"/>
          <a:ext cx="3684385"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Excellent</a:t>
          </a:r>
          <a:r>
            <a:rPr lang="en-US" sz="1400" baseline="0">
              <a:solidFill>
                <a:sysClr val="windowText" lastClr="000000"/>
              </a:solidFill>
              <a:latin typeface="Adobe Garamond Pro Bold" panose="02020702060506020403" pitchFamily="18" charset="0"/>
            </a:rPr>
            <a:t> is too high ( &gt; 5%), which is a red flag</a:t>
          </a:r>
          <a:endParaRPr lang="en-US" sz="1100">
            <a:solidFill>
              <a:sysClr val="windowText" lastClr="000000"/>
            </a:solidFill>
            <a:latin typeface="Adobe Garamond Pro Bold" panose="02020702060506020403" pitchFamily="18" charset="0"/>
          </a:endParaRPr>
        </a:p>
      </xdr:txBody>
    </xdr:sp>
    <xdr:clientData/>
  </xdr:twoCellAnchor>
  <xdr:twoCellAnchor>
    <xdr:from>
      <xdr:col>8</xdr:col>
      <xdr:colOff>508528</xdr:colOff>
      <xdr:row>52</xdr:row>
      <xdr:rowOff>95250</xdr:rowOff>
    </xdr:from>
    <xdr:to>
      <xdr:col>15</xdr:col>
      <xdr:colOff>337078</xdr:colOff>
      <xdr:row>63</xdr:row>
      <xdr:rowOff>171756</xdr:rowOff>
    </xdr:to>
    <xdr:grpSp>
      <xdr:nvGrpSpPr>
        <xdr:cNvPr id="133" name="Group 132"/>
        <xdr:cNvGrpSpPr/>
      </xdr:nvGrpSpPr>
      <xdr:grpSpPr>
        <a:xfrm>
          <a:off x="5407099" y="10205357"/>
          <a:ext cx="4114800" cy="2172006"/>
          <a:chOff x="1068917" y="1058334"/>
          <a:chExt cx="3979333" cy="2423583"/>
        </a:xfrm>
      </xdr:grpSpPr>
      <xdr:sp macro="" textlink="">
        <xdr:nvSpPr>
          <xdr:cNvPr id="134" name="Rounded Rectangle 133"/>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35" name="Rounded Rectangle 134"/>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9</xdr:col>
      <xdr:colOff>10688</xdr:colOff>
      <xdr:row>54</xdr:row>
      <xdr:rowOff>3266</xdr:rowOff>
    </xdr:from>
    <xdr:to>
      <xdr:col>15</xdr:col>
      <xdr:colOff>231668</xdr:colOff>
      <xdr:row>63</xdr:row>
      <xdr:rowOff>163286</xdr:rowOff>
    </xdr:to>
    <xdr:graphicFrame macro="">
      <xdr:nvGraphicFramePr>
        <xdr:cNvPr id="132" name="Chart 1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206665</xdr:colOff>
      <xdr:row>50</xdr:row>
      <xdr:rowOff>4579</xdr:rowOff>
    </xdr:from>
    <xdr:to>
      <xdr:col>15</xdr:col>
      <xdr:colOff>35691</xdr:colOff>
      <xdr:row>52</xdr:row>
      <xdr:rowOff>4578</xdr:rowOff>
    </xdr:to>
    <xdr:sp macro="" textlink="">
      <xdr:nvSpPr>
        <xdr:cNvPr id="136" name="TextBox 135"/>
        <xdr:cNvSpPr txBox="1"/>
      </xdr:nvSpPr>
      <xdr:spPr>
        <a:xfrm>
          <a:off x="5635915" y="9735954"/>
          <a:ext cx="3448526"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Educational Level</a:t>
          </a:r>
          <a:endParaRPr lang="en-US" sz="1100">
            <a:solidFill>
              <a:sysClr val="windowText" lastClr="000000"/>
            </a:solidFill>
            <a:latin typeface="Adobe Garamond Pro Bold" panose="02020702060506020403" pitchFamily="18" charset="0"/>
          </a:endParaRPr>
        </a:p>
      </xdr:txBody>
    </xdr:sp>
    <xdr:clientData/>
  </xdr:twoCellAnchor>
  <xdr:twoCellAnchor>
    <xdr:from>
      <xdr:col>9</xdr:col>
      <xdr:colOff>79211</xdr:colOff>
      <xdr:row>52</xdr:row>
      <xdr:rowOff>167865</xdr:rowOff>
    </xdr:from>
    <xdr:to>
      <xdr:col>15</xdr:col>
      <xdr:colOff>144096</xdr:colOff>
      <xdr:row>54</xdr:row>
      <xdr:rowOff>167864</xdr:rowOff>
    </xdr:to>
    <xdr:sp macro="" textlink="">
      <xdr:nvSpPr>
        <xdr:cNvPr id="137" name="TextBox 136"/>
        <xdr:cNvSpPr txBox="1"/>
      </xdr:nvSpPr>
      <xdr:spPr>
        <a:xfrm>
          <a:off x="5508461" y="10280240"/>
          <a:ext cx="3684385"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Attrition rat</a:t>
          </a:r>
          <a:r>
            <a:rPr lang="en-US" sz="1400" baseline="0">
              <a:solidFill>
                <a:sysClr val="windowText" lastClr="000000"/>
              </a:solidFill>
              <a:latin typeface="Adobe Garamond Pro Bold" panose="02020702060506020403" pitchFamily="18" charset="0"/>
            </a:rPr>
            <a:t>e is within the company standard</a:t>
          </a:r>
          <a:endParaRPr lang="en-US" sz="1100">
            <a:solidFill>
              <a:sysClr val="windowText" lastClr="000000"/>
            </a:solidFill>
            <a:latin typeface="Adobe Garamond Pro Bold" panose="02020702060506020403" pitchFamily="18" charset="0"/>
          </a:endParaRPr>
        </a:p>
      </xdr:txBody>
    </xdr:sp>
    <xdr:clientData/>
  </xdr:twoCellAnchor>
  <xdr:twoCellAnchor>
    <xdr:from>
      <xdr:col>15</xdr:col>
      <xdr:colOff>502178</xdr:colOff>
      <xdr:row>52</xdr:row>
      <xdr:rowOff>95250</xdr:rowOff>
    </xdr:from>
    <xdr:to>
      <xdr:col>23</xdr:col>
      <xdr:colOff>476778</xdr:colOff>
      <xdr:row>63</xdr:row>
      <xdr:rowOff>171756</xdr:rowOff>
    </xdr:to>
    <xdr:grpSp>
      <xdr:nvGrpSpPr>
        <xdr:cNvPr id="139" name="Group 138"/>
        <xdr:cNvGrpSpPr/>
      </xdr:nvGrpSpPr>
      <xdr:grpSpPr>
        <a:xfrm>
          <a:off x="9686999" y="10205357"/>
          <a:ext cx="4873172" cy="2172006"/>
          <a:chOff x="1068917" y="1058334"/>
          <a:chExt cx="3979333" cy="2423583"/>
        </a:xfrm>
      </xdr:grpSpPr>
      <xdr:sp macro="" textlink="">
        <xdr:nvSpPr>
          <xdr:cNvPr id="140" name="Rounded Rectangle 139"/>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141" name="Rounded Rectangle 140"/>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16</xdr:col>
      <xdr:colOff>13228</xdr:colOff>
      <xdr:row>54</xdr:row>
      <xdr:rowOff>3266</xdr:rowOff>
    </xdr:from>
    <xdr:to>
      <xdr:col>23</xdr:col>
      <xdr:colOff>362478</xdr:colOff>
      <xdr:row>63</xdr:row>
      <xdr:rowOff>163286</xdr:rowOff>
    </xdr:to>
    <xdr:graphicFrame macro="">
      <xdr:nvGraphicFramePr>
        <xdr:cNvPr id="138" name="Chart 1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16</xdr:col>
      <xdr:colOff>457036</xdr:colOff>
      <xdr:row>52</xdr:row>
      <xdr:rowOff>167865</xdr:rowOff>
    </xdr:from>
    <xdr:to>
      <xdr:col>22</xdr:col>
      <xdr:colOff>521921</xdr:colOff>
      <xdr:row>54</xdr:row>
      <xdr:rowOff>167864</xdr:rowOff>
    </xdr:to>
    <xdr:sp macro="" textlink="">
      <xdr:nvSpPr>
        <xdr:cNvPr id="142" name="TextBox 141"/>
        <xdr:cNvSpPr txBox="1"/>
      </xdr:nvSpPr>
      <xdr:spPr>
        <a:xfrm>
          <a:off x="10109036" y="10280240"/>
          <a:ext cx="3684385"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Finance</a:t>
          </a:r>
          <a:r>
            <a:rPr lang="en-US" sz="1400" baseline="0">
              <a:solidFill>
                <a:sysClr val="windowText" lastClr="000000"/>
              </a:solidFill>
              <a:latin typeface="Adobe Garamond Pro Bold" panose="02020702060506020403" pitchFamily="18" charset="0"/>
            </a:rPr>
            <a:t> and HR department need attention</a:t>
          </a:r>
          <a:endParaRPr lang="en-US" sz="1100">
            <a:solidFill>
              <a:sysClr val="windowText" lastClr="000000"/>
            </a:solidFill>
            <a:latin typeface="Adobe Garamond Pro Bold" panose="02020702060506020403" pitchFamily="18" charset="0"/>
          </a:endParaRPr>
        </a:p>
      </xdr:txBody>
    </xdr:sp>
    <xdr:clientData/>
  </xdr:twoCellAnchor>
  <xdr:twoCellAnchor>
    <xdr:from>
      <xdr:col>16</xdr:col>
      <xdr:colOff>574965</xdr:colOff>
      <xdr:row>50</xdr:row>
      <xdr:rowOff>4579</xdr:rowOff>
    </xdr:from>
    <xdr:to>
      <xdr:col>22</xdr:col>
      <xdr:colOff>403991</xdr:colOff>
      <xdr:row>52</xdr:row>
      <xdr:rowOff>4578</xdr:rowOff>
    </xdr:to>
    <xdr:sp macro="" textlink="">
      <xdr:nvSpPr>
        <xdr:cNvPr id="143" name="TextBox 142"/>
        <xdr:cNvSpPr txBox="1"/>
      </xdr:nvSpPr>
      <xdr:spPr>
        <a:xfrm>
          <a:off x="10226965" y="9735954"/>
          <a:ext cx="3448526"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Adobe Garamond Pro Bold" panose="02020702060506020403" pitchFamily="18" charset="0"/>
            </a:rPr>
            <a:t>Department</a:t>
          </a:r>
          <a:endParaRPr lang="en-US" sz="1100">
            <a:solidFill>
              <a:sysClr val="windowText" lastClr="000000"/>
            </a:solidFill>
            <a:latin typeface="Adobe Garamond Pro Bold" panose="020207020605060204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90529</xdr:colOff>
      <xdr:row>4</xdr:row>
      <xdr:rowOff>7938</xdr:rowOff>
    </xdr:from>
    <xdr:to>
      <xdr:col>6</xdr:col>
      <xdr:colOff>1353227</xdr:colOff>
      <xdr:row>14</xdr:row>
      <xdr:rowOff>182563</xdr:rowOff>
    </xdr:to>
    <xdr:grpSp>
      <xdr:nvGrpSpPr>
        <xdr:cNvPr id="32" name="Group 31"/>
        <xdr:cNvGrpSpPr/>
      </xdr:nvGrpSpPr>
      <xdr:grpSpPr>
        <a:xfrm>
          <a:off x="4357729" y="1074738"/>
          <a:ext cx="1510348" cy="2079625"/>
          <a:chOff x="1068917" y="1058334"/>
          <a:chExt cx="3979333" cy="2423583"/>
        </a:xfrm>
      </xdr:grpSpPr>
      <xdr:sp macro="" textlink="">
        <xdr:nvSpPr>
          <xdr:cNvPr id="33" name="Rounded Rectangle 32"/>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34" name="Rounded Rectangle 33"/>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7</xdr:col>
      <xdr:colOff>92118</xdr:colOff>
      <xdr:row>4</xdr:row>
      <xdr:rowOff>7938</xdr:rowOff>
    </xdr:from>
    <xdr:to>
      <xdr:col>8</xdr:col>
      <xdr:colOff>1354815</xdr:colOff>
      <xdr:row>14</xdr:row>
      <xdr:rowOff>182563</xdr:rowOff>
    </xdr:to>
    <xdr:grpSp>
      <xdr:nvGrpSpPr>
        <xdr:cNvPr id="35" name="Group 34"/>
        <xdr:cNvGrpSpPr/>
      </xdr:nvGrpSpPr>
      <xdr:grpSpPr>
        <a:xfrm>
          <a:off x="5988093" y="1074738"/>
          <a:ext cx="1510347" cy="2079625"/>
          <a:chOff x="1068917" y="1058334"/>
          <a:chExt cx="3979333" cy="2423583"/>
        </a:xfrm>
      </xdr:grpSpPr>
      <xdr:sp macro="" textlink="">
        <xdr:nvSpPr>
          <xdr:cNvPr id="36" name="Rounded Rectangle 35"/>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37" name="Rounded Rectangle 36"/>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9</xdr:col>
      <xdr:colOff>101644</xdr:colOff>
      <xdr:row>4</xdr:row>
      <xdr:rowOff>7938</xdr:rowOff>
    </xdr:from>
    <xdr:to>
      <xdr:col>10</xdr:col>
      <xdr:colOff>1364342</xdr:colOff>
      <xdr:row>14</xdr:row>
      <xdr:rowOff>182563</xdr:rowOff>
    </xdr:to>
    <xdr:grpSp>
      <xdr:nvGrpSpPr>
        <xdr:cNvPr id="38" name="Group 37"/>
        <xdr:cNvGrpSpPr/>
      </xdr:nvGrpSpPr>
      <xdr:grpSpPr>
        <a:xfrm>
          <a:off x="7626394" y="1074738"/>
          <a:ext cx="1510348" cy="2079625"/>
          <a:chOff x="1068917" y="1058334"/>
          <a:chExt cx="3979333" cy="2423583"/>
        </a:xfrm>
      </xdr:grpSpPr>
      <xdr:sp macro="" textlink="">
        <xdr:nvSpPr>
          <xdr:cNvPr id="39" name="Rounded Rectangle 38"/>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40" name="Rounded Rectangle 39"/>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11</xdr:col>
      <xdr:colOff>95295</xdr:colOff>
      <xdr:row>4</xdr:row>
      <xdr:rowOff>7938</xdr:rowOff>
    </xdr:from>
    <xdr:to>
      <xdr:col>12</xdr:col>
      <xdr:colOff>1357992</xdr:colOff>
      <xdr:row>14</xdr:row>
      <xdr:rowOff>182563</xdr:rowOff>
    </xdr:to>
    <xdr:grpSp>
      <xdr:nvGrpSpPr>
        <xdr:cNvPr id="41" name="Group 40"/>
        <xdr:cNvGrpSpPr/>
      </xdr:nvGrpSpPr>
      <xdr:grpSpPr>
        <a:xfrm>
          <a:off x="9248820" y="1074738"/>
          <a:ext cx="1510347" cy="2079625"/>
          <a:chOff x="1068917" y="1058334"/>
          <a:chExt cx="3979333" cy="2423583"/>
        </a:xfrm>
      </xdr:grpSpPr>
      <xdr:sp macro="" textlink="">
        <xdr:nvSpPr>
          <xdr:cNvPr id="42" name="Rounded Rectangle 41"/>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43" name="Rounded Rectangle 42"/>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13</xdr:col>
      <xdr:colOff>104821</xdr:colOff>
      <xdr:row>4</xdr:row>
      <xdr:rowOff>7938</xdr:rowOff>
    </xdr:from>
    <xdr:to>
      <xdr:col>14</xdr:col>
      <xdr:colOff>1367519</xdr:colOff>
      <xdr:row>14</xdr:row>
      <xdr:rowOff>182563</xdr:rowOff>
    </xdr:to>
    <xdr:grpSp>
      <xdr:nvGrpSpPr>
        <xdr:cNvPr id="44" name="Group 43"/>
        <xdr:cNvGrpSpPr/>
      </xdr:nvGrpSpPr>
      <xdr:grpSpPr>
        <a:xfrm>
          <a:off x="10887121" y="1074738"/>
          <a:ext cx="1510348" cy="2079625"/>
          <a:chOff x="1068917" y="1058334"/>
          <a:chExt cx="3979333" cy="2423583"/>
        </a:xfrm>
      </xdr:grpSpPr>
      <xdr:sp macro="" textlink="">
        <xdr:nvSpPr>
          <xdr:cNvPr id="45" name="Rounded Rectangle 44"/>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46" name="Rounded Rectangle 45"/>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3</xdr:col>
      <xdr:colOff>88941</xdr:colOff>
      <xdr:row>4</xdr:row>
      <xdr:rowOff>7938</xdr:rowOff>
    </xdr:from>
    <xdr:to>
      <xdr:col>4</xdr:col>
      <xdr:colOff>1351638</xdr:colOff>
      <xdr:row>14</xdr:row>
      <xdr:rowOff>182563</xdr:rowOff>
    </xdr:to>
    <xdr:grpSp>
      <xdr:nvGrpSpPr>
        <xdr:cNvPr id="29" name="Group 28"/>
        <xdr:cNvGrpSpPr/>
      </xdr:nvGrpSpPr>
      <xdr:grpSpPr>
        <a:xfrm>
          <a:off x="2727366" y="1074738"/>
          <a:ext cx="1510347" cy="2079625"/>
          <a:chOff x="1068917" y="1058334"/>
          <a:chExt cx="3979333" cy="2423583"/>
        </a:xfrm>
      </xdr:grpSpPr>
      <xdr:sp macro="" textlink="">
        <xdr:nvSpPr>
          <xdr:cNvPr id="30" name="Rounded Rectangle 29"/>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31" name="Rounded Rectangle 30"/>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xdr:from>
      <xdr:col>2</xdr:col>
      <xdr:colOff>15875</xdr:colOff>
      <xdr:row>4</xdr:row>
      <xdr:rowOff>7938</xdr:rowOff>
    </xdr:from>
    <xdr:to>
      <xdr:col>2</xdr:col>
      <xdr:colOff>1524635</xdr:colOff>
      <xdr:row>14</xdr:row>
      <xdr:rowOff>182563</xdr:rowOff>
    </xdr:to>
    <xdr:grpSp>
      <xdr:nvGrpSpPr>
        <xdr:cNvPr id="26" name="Group 25"/>
        <xdr:cNvGrpSpPr/>
      </xdr:nvGrpSpPr>
      <xdr:grpSpPr>
        <a:xfrm>
          <a:off x="1073150" y="1074738"/>
          <a:ext cx="1508760" cy="2079625"/>
          <a:chOff x="1068917" y="1058334"/>
          <a:chExt cx="3979333" cy="2423583"/>
        </a:xfrm>
      </xdr:grpSpPr>
      <xdr:sp macro="" textlink="">
        <xdr:nvSpPr>
          <xdr:cNvPr id="27" name="Rounded Rectangle 26"/>
          <xdr:cNvSpPr/>
        </xdr:nvSpPr>
        <xdr:spPr>
          <a:xfrm>
            <a:off x="1068917" y="1058334"/>
            <a:ext cx="3979333" cy="2423583"/>
          </a:xfrm>
          <a:prstGeom prst="roundRect">
            <a:avLst>
              <a:gd name="adj" fmla="val 2937"/>
            </a:avLst>
          </a:prstGeom>
          <a:solidFill>
            <a:sysClr val="window" lastClr="FFFFFF"/>
          </a:solidFill>
          <a:ln>
            <a:noFill/>
          </a:ln>
          <a:effectLst>
            <a:outerShdw blurRad="38100" dist="25400" dir="16200000" algn="t" rotWithShape="0">
              <a:srgbClr val="000000">
                <a:alpha val="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sp macro="" textlink="">
        <xdr:nvSpPr>
          <xdr:cNvPr id="28" name="Rounded Rectangle 27"/>
          <xdr:cNvSpPr/>
        </xdr:nvSpPr>
        <xdr:spPr>
          <a:xfrm>
            <a:off x="1068917" y="1058334"/>
            <a:ext cx="3979333" cy="2423583"/>
          </a:xfrm>
          <a:prstGeom prst="roundRect">
            <a:avLst>
              <a:gd name="adj" fmla="val 2937"/>
            </a:avLst>
          </a:prstGeom>
          <a:solidFill>
            <a:sysClr val="window" lastClr="FFFFFF"/>
          </a:solidFill>
          <a:ln>
            <a:noFill/>
          </a:ln>
          <a:effectLst>
            <a:outerShdw blurRad="88900" dist="38100" dir="5400000" algn="t"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4050"/>
          </a:p>
        </xdr:txBody>
      </xdr:sp>
    </xdr:grpSp>
    <xdr:clientData/>
  </xdr:twoCellAnchor>
  <xdr:twoCellAnchor editAs="oneCell">
    <xdr:from>
      <xdr:col>5</xdr:col>
      <xdr:colOff>157543</xdr:colOff>
      <xdr:row>4</xdr:row>
      <xdr:rowOff>94194</xdr:rowOff>
    </xdr:from>
    <xdr:to>
      <xdr:col>6</xdr:col>
      <xdr:colOff>1285727</xdr:colOff>
      <xdr:row>9</xdr:row>
      <xdr:rowOff>18748</xdr:rowOff>
    </xdr:to>
    <mc:AlternateContent xmlns:mc="http://schemas.openxmlformats.org/markup-compatibility/2006" xmlns:a14="http://schemas.microsoft.com/office/drawing/2010/main">
      <mc:Choice Requires="a14">
        <xdr:graphicFrame macro="">
          <xdr:nvGraphicFramePr>
            <xdr:cNvPr id="8"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205793" y="284694"/>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95247</xdr:colOff>
      <xdr:row>4</xdr:row>
      <xdr:rowOff>94193</xdr:rowOff>
    </xdr:from>
    <xdr:to>
      <xdr:col>2</xdr:col>
      <xdr:colOff>1466847</xdr:colOff>
      <xdr:row>9</xdr:row>
      <xdr:rowOff>18747</xdr:rowOff>
    </xdr:to>
    <mc:AlternateContent xmlns:mc="http://schemas.openxmlformats.org/markup-compatibility/2006" xmlns:a14="http://schemas.microsoft.com/office/drawing/2010/main">
      <mc:Choice Requires="a14">
        <xdr:graphicFrame macro="">
          <xdr:nvGraphicFramePr>
            <xdr:cNvPr id="3" name="Full Name"/>
            <xdr:cNvGraphicFramePr/>
          </xdr:nvGraphicFramePr>
          <xdr:xfrm>
            <a:off x="0" y="0"/>
            <a:ext cx="0" cy="0"/>
          </xdr:xfrm>
          <a:graphic>
            <a:graphicData uri="http://schemas.microsoft.com/office/drawing/2010/slicer">
              <sle:slicer xmlns:sle="http://schemas.microsoft.com/office/drawing/2010/slicer" name="Full Name"/>
            </a:graphicData>
          </a:graphic>
        </xdr:graphicFrame>
      </mc:Choice>
      <mc:Fallback xmlns="">
        <xdr:sp macro="" textlink="">
          <xdr:nvSpPr>
            <xdr:cNvPr id="0" name=""/>
            <xdr:cNvSpPr>
              <a:spLocks noTextEdit="1"/>
            </xdr:cNvSpPr>
          </xdr:nvSpPr>
          <xdr:spPr>
            <a:xfrm>
              <a:off x="1936747" y="284693"/>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95247</xdr:colOff>
      <xdr:row>9</xdr:row>
      <xdr:rowOff>189835</xdr:rowOff>
    </xdr:from>
    <xdr:to>
      <xdr:col>2</xdr:col>
      <xdr:colOff>1466847</xdr:colOff>
      <xdr:row>14</xdr:row>
      <xdr:rowOff>116482</xdr:rowOff>
    </xdr:to>
    <mc:AlternateContent xmlns:mc="http://schemas.openxmlformats.org/markup-compatibility/2006" xmlns:a14="http://schemas.microsoft.com/office/drawing/2010/main">
      <mc:Choice Requires="a14">
        <xdr:graphicFrame macro="">
          <xdr:nvGraphicFramePr>
            <xdr:cNvPr id="4"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936747" y="1332835"/>
              <a:ext cx="1371600" cy="879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152853</xdr:colOff>
      <xdr:row>4</xdr:row>
      <xdr:rowOff>94194</xdr:rowOff>
    </xdr:from>
    <xdr:to>
      <xdr:col>4</xdr:col>
      <xdr:colOff>1281037</xdr:colOff>
      <xdr:row>9</xdr:row>
      <xdr:rowOff>18748</xdr:rowOff>
    </xdr:to>
    <mc:AlternateContent xmlns:mc="http://schemas.openxmlformats.org/markup-compatibility/2006" xmlns:a14="http://schemas.microsoft.com/office/drawing/2010/main">
      <mc:Choice Requires="a14">
        <xdr:graphicFrame macro="">
          <xdr:nvGraphicFramePr>
            <xdr:cNvPr id="5" name="Age Groups"/>
            <xdr:cNvGraphicFramePr/>
          </xdr:nvGraphicFramePr>
          <xdr:xfrm>
            <a:off x="0" y="0"/>
            <a:ext cx="0" cy="0"/>
          </xdr:xfrm>
          <a:graphic>
            <a:graphicData uri="http://schemas.microsoft.com/office/drawing/2010/slicer">
              <sle:slicer xmlns:sle="http://schemas.microsoft.com/office/drawing/2010/slicer" name="Age Groups"/>
            </a:graphicData>
          </a:graphic>
        </xdr:graphicFrame>
      </mc:Choice>
      <mc:Fallback xmlns="">
        <xdr:sp macro="" textlink="">
          <xdr:nvSpPr>
            <xdr:cNvPr id="0" name=""/>
            <xdr:cNvSpPr>
              <a:spLocks noTextEdit="1"/>
            </xdr:cNvSpPr>
          </xdr:nvSpPr>
          <xdr:spPr>
            <a:xfrm>
              <a:off x="3571270" y="284694"/>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152853</xdr:colOff>
      <xdr:row>9</xdr:row>
      <xdr:rowOff>189835</xdr:rowOff>
    </xdr:from>
    <xdr:to>
      <xdr:col>4</xdr:col>
      <xdr:colOff>1281037</xdr:colOff>
      <xdr:row>14</xdr:row>
      <xdr:rowOff>116482</xdr:rowOff>
    </xdr:to>
    <mc:AlternateContent xmlns:mc="http://schemas.openxmlformats.org/markup-compatibility/2006" xmlns:a14="http://schemas.microsoft.com/office/drawing/2010/main">
      <mc:Choice Requires="a14">
        <xdr:graphicFrame macro="">
          <xdr:nvGraphicFramePr>
            <xdr:cNvPr id="6" name="Education Level"/>
            <xdr:cNvGraphicFramePr/>
          </xdr:nvGraphicFramePr>
          <xdr:xfrm>
            <a:off x="0" y="0"/>
            <a:ext cx="0" cy="0"/>
          </xdr:xfrm>
          <a:graphic>
            <a:graphicData uri="http://schemas.microsoft.com/office/drawing/2010/slicer">
              <sle:slicer xmlns:sle="http://schemas.microsoft.com/office/drawing/2010/slicer" name="Education Level"/>
            </a:graphicData>
          </a:graphic>
        </xdr:graphicFrame>
      </mc:Choice>
      <mc:Fallback xmlns="">
        <xdr:sp macro="" textlink="">
          <xdr:nvSpPr>
            <xdr:cNvPr id="0" name=""/>
            <xdr:cNvSpPr>
              <a:spLocks noTextEdit="1"/>
            </xdr:cNvSpPr>
          </xdr:nvSpPr>
          <xdr:spPr>
            <a:xfrm>
              <a:off x="3571270" y="1332835"/>
              <a:ext cx="1371600" cy="879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157543</xdr:colOff>
      <xdr:row>9</xdr:row>
      <xdr:rowOff>189835</xdr:rowOff>
    </xdr:from>
    <xdr:to>
      <xdr:col>6</xdr:col>
      <xdr:colOff>1285727</xdr:colOff>
      <xdr:row>14</xdr:row>
      <xdr:rowOff>116482</xdr:rowOff>
    </xdr:to>
    <mc:AlternateContent xmlns:mc="http://schemas.openxmlformats.org/markup-compatibility/2006" xmlns:a14="http://schemas.microsoft.com/office/drawing/2010/main">
      <mc:Choice Requires="a14">
        <xdr:graphicFrame macro="">
          <xdr:nvGraphicFramePr>
            <xdr:cNvPr id="7" name="Job Title"/>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5205793" y="1332835"/>
              <a:ext cx="1371600" cy="879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162233</xdr:colOff>
      <xdr:row>4</xdr:row>
      <xdr:rowOff>94194</xdr:rowOff>
    </xdr:from>
    <xdr:to>
      <xdr:col>8</xdr:col>
      <xdr:colOff>1290415</xdr:colOff>
      <xdr:row>9</xdr:row>
      <xdr:rowOff>18748</xdr:rowOff>
    </xdr:to>
    <mc:AlternateContent xmlns:mc="http://schemas.openxmlformats.org/markup-compatibility/2006" xmlns:a14="http://schemas.microsoft.com/office/drawing/2010/main">
      <mc:Choice Requires="a14">
        <xdr:graphicFrame macro="">
          <xdr:nvGraphicFramePr>
            <xdr:cNvPr id="9"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840316" y="284694"/>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162233</xdr:colOff>
      <xdr:row>9</xdr:row>
      <xdr:rowOff>189835</xdr:rowOff>
    </xdr:from>
    <xdr:to>
      <xdr:col>8</xdr:col>
      <xdr:colOff>1290415</xdr:colOff>
      <xdr:row>14</xdr:row>
      <xdr:rowOff>116482</xdr:rowOff>
    </xdr:to>
    <mc:AlternateContent xmlns:mc="http://schemas.openxmlformats.org/markup-compatibility/2006" xmlns:a14="http://schemas.microsoft.com/office/drawing/2010/main">
      <mc:Choice Requires="a14">
        <xdr:graphicFrame macro="">
          <xdr:nvGraphicFramePr>
            <xdr:cNvPr id="10"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840316" y="1332835"/>
              <a:ext cx="1371600" cy="879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176305</xdr:colOff>
      <xdr:row>9</xdr:row>
      <xdr:rowOff>189835</xdr:rowOff>
    </xdr:from>
    <xdr:to>
      <xdr:col>14</xdr:col>
      <xdr:colOff>1304488</xdr:colOff>
      <xdr:row>14</xdr:row>
      <xdr:rowOff>115159</xdr:rowOff>
    </xdr:to>
    <mc:AlternateContent xmlns:mc="http://schemas.openxmlformats.org/markup-compatibility/2006" xmlns:a14="http://schemas.microsoft.com/office/drawing/2010/main">
      <mc:Choice Requires="a14">
        <xdr:graphicFrame macro="">
          <xdr:nvGraphicFramePr>
            <xdr:cNvPr id="11" name="Location"/>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1130055" y="2211252"/>
              <a:ext cx="1371600" cy="877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166922</xdr:colOff>
      <xdr:row>4</xdr:row>
      <xdr:rowOff>94194</xdr:rowOff>
    </xdr:from>
    <xdr:to>
      <xdr:col>10</xdr:col>
      <xdr:colOff>1295104</xdr:colOff>
      <xdr:row>14</xdr:row>
      <xdr:rowOff>84666</xdr:rowOff>
    </xdr:to>
    <mc:AlternateContent xmlns:mc="http://schemas.openxmlformats.org/markup-compatibility/2006" xmlns:a14="http://schemas.microsoft.com/office/drawing/2010/main">
      <mc:Choice Requires="a14">
        <xdr:graphicFrame macro="">
          <xdr:nvGraphicFramePr>
            <xdr:cNvPr id="12" name="Salary"/>
            <xdr:cNvGraphicFramePr/>
          </xdr:nvGraphicFramePr>
          <xdr:xfrm>
            <a:off x="0" y="0"/>
            <a:ext cx="0" cy="0"/>
          </xdr:xfrm>
          <a:graphic>
            <a:graphicData uri="http://schemas.microsoft.com/office/drawing/2010/slicer">
              <sle:slicer xmlns:sle="http://schemas.microsoft.com/office/drawing/2010/slicer" name="Salary"/>
            </a:graphicData>
          </a:graphic>
        </xdr:graphicFrame>
      </mc:Choice>
      <mc:Fallback xmlns="">
        <xdr:sp macro="" textlink="">
          <xdr:nvSpPr>
            <xdr:cNvPr id="0" name=""/>
            <xdr:cNvSpPr>
              <a:spLocks noTextEdit="1"/>
            </xdr:cNvSpPr>
          </xdr:nvSpPr>
          <xdr:spPr>
            <a:xfrm>
              <a:off x="7861005" y="1163111"/>
              <a:ext cx="1371600" cy="1895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8242</xdr:colOff>
      <xdr:row>0</xdr:row>
      <xdr:rowOff>270931</xdr:rowOff>
    </xdr:from>
    <xdr:to>
      <xdr:col>14</xdr:col>
      <xdr:colOff>1304488</xdr:colOff>
      <xdr:row>3</xdr:row>
      <xdr:rowOff>32594</xdr:rowOff>
    </xdr:to>
    <mc:AlternateContent xmlns:mc="http://schemas.openxmlformats.org/markup-compatibility/2006" xmlns:a14="http://schemas.microsoft.com/office/drawing/2010/main">
      <mc:Choice Requires="a14">
        <xdr:graphicFrame macro="">
          <xdr:nvGraphicFramePr>
            <xdr:cNvPr id="13"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575575" y="270931"/>
              <a:ext cx="292608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171612</xdr:colOff>
      <xdr:row>9</xdr:row>
      <xdr:rowOff>189835</xdr:rowOff>
    </xdr:from>
    <xdr:to>
      <xdr:col>12</xdr:col>
      <xdr:colOff>1299796</xdr:colOff>
      <xdr:row>14</xdr:row>
      <xdr:rowOff>116482</xdr:rowOff>
    </xdr:to>
    <mc:AlternateContent xmlns:mc="http://schemas.openxmlformats.org/markup-compatibility/2006" xmlns:a14="http://schemas.microsoft.com/office/drawing/2010/main">
      <mc:Choice Requires="a14">
        <xdr:graphicFrame macro="">
          <xdr:nvGraphicFramePr>
            <xdr:cNvPr id="14" name="Termdate (Year)"/>
            <xdr:cNvGraphicFramePr/>
          </xdr:nvGraphicFramePr>
          <xdr:xfrm>
            <a:off x="0" y="0"/>
            <a:ext cx="0" cy="0"/>
          </xdr:xfrm>
          <a:graphic>
            <a:graphicData uri="http://schemas.microsoft.com/office/drawing/2010/slicer">
              <sle:slicer xmlns:sle="http://schemas.microsoft.com/office/drawing/2010/slicer" name="Termdate (Year)"/>
            </a:graphicData>
          </a:graphic>
        </xdr:graphicFrame>
      </mc:Choice>
      <mc:Fallback xmlns="">
        <xdr:sp macro="" textlink="">
          <xdr:nvSpPr>
            <xdr:cNvPr id="0" name=""/>
            <xdr:cNvSpPr>
              <a:spLocks noTextEdit="1"/>
            </xdr:cNvSpPr>
          </xdr:nvSpPr>
          <xdr:spPr>
            <a:xfrm>
              <a:off x="9495529" y="2211252"/>
              <a:ext cx="1371600" cy="879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171612</xdr:colOff>
      <xdr:row>4</xdr:row>
      <xdr:rowOff>94194</xdr:rowOff>
    </xdr:from>
    <xdr:to>
      <xdr:col>12</xdr:col>
      <xdr:colOff>1299796</xdr:colOff>
      <xdr:row>9</xdr:row>
      <xdr:rowOff>18748</xdr:rowOff>
    </xdr:to>
    <mc:AlternateContent xmlns:mc="http://schemas.openxmlformats.org/markup-compatibility/2006" xmlns:a14="http://schemas.microsoft.com/office/drawing/2010/main">
      <mc:Choice Requires="a14">
        <xdr:graphicFrame macro="">
          <xdr:nvGraphicFramePr>
            <xdr:cNvPr id="15" name="Hiredate (Year)"/>
            <xdr:cNvGraphicFramePr/>
          </xdr:nvGraphicFramePr>
          <xdr:xfrm>
            <a:off x="0" y="0"/>
            <a:ext cx="0" cy="0"/>
          </xdr:xfrm>
          <a:graphic>
            <a:graphicData uri="http://schemas.microsoft.com/office/drawing/2010/slicer">
              <sle:slicer xmlns:sle="http://schemas.microsoft.com/office/drawing/2010/slicer" name="Hiredate (Year)"/>
            </a:graphicData>
          </a:graphic>
        </xdr:graphicFrame>
      </mc:Choice>
      <mc:Fallback xmlns="">
        <xdr:sp macro="" textlink="">
          <xdr:nvSpPr>
            <xdr:cNvPr id="0" name=""/>
            <xdr:cNvSpPr>
              <a:spLocks noTextEdit="1"/>
            </xdr:cNvSpPr>
          </xdr:nvSpPr>
          <xdr:spPr>
            <a:xfrm>
              <a:off x="10109362" y="284694"/>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176305</xdr:colOff>
      <xdr:row>4</xdr:row>
      <xdr:rowOff>94194</xdr:rowOff>
    </xdr:from>
    <xdr:to>
      <xdr:col>14</xdr:col>
      <xdr:colOff>1304488</xdr:colOff>
      <xdr:row>9</xdr:row>
      <xdr:rowOff>18748</xdr:rowOff>
    </xdr:to>
    <mc:AlternateContent xmlns:mc="http://schemas.openxmlformats.org/markup-compatibility/2006" xmlns:a14="http://schemas.microsoft.com/office/drawing/2010/main">
      <mc:Choice Requires="a14">
        <xdr:graphicFrame macro="">
          <xdr:nvGraphicFramePr>
            <xdr:cNvPr id="16" name="Length of Hire"/>
            <xdr:cNvGraphicFramePr/>
          </xdr:nvGraphicFramePr>
          <xdr:xfrm>
            <a:off x="0" y="0"/>
            <a:ext cx="0" cy="0"/>
          </xdr:xfrm>
          <a:graphic>
            <a:graphicData uri="http://schemas.microsoft.com/office/drawing/2010/slicer">
              <sle:slicer xmlns:sle="http://schemas.microsoft.com/office/drawing/2010/slicer" name="Length of Hire"/>
            </a:graphicData>
          </a:graphic>
        </xdr:graphicFrame>
      </mc:Choice>
      <mc:Fallback xmlns="">
        <xdr:sp macro="" textlink="">
          <xdr:nvSpPr>
            <xdr:cNvPr id="0" name=""/>
            <xdr:cNvSpPr>
              <a:spLocks noTextEdit="1"/>
            </xdr:cNvSpPr>
          </xdr:nvSpPr>
          <xdr:spPr>
            <a:xfrm>
              <a:off x="11130055" y="1163111"/>
              <a:ext cx="1371600" cy="877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xdr:colOff>
      <xdr:row>0</xdr:row>
      <xdr:rowOff>187851</xdr:rowOff>
    </xdr:from>
    <xdr:to>
      <xdr:col>8</xdr:col>
      <xdr:colOff>721178</xdr:colOff>
      <xdr:row>2</xdr:row>
      <xdr:rowOff>221294</xdr:rowOff>
    </xdr:to>
    <xdr:sp macro="" textlink="">
      <xdr:nvSpPr>
        <xdr:cNvPr id="47" name="TextBox 46"/>
        <xdr:cNvSpPr txBox="1"/>
      </xdr:nvSpPr>
      <xdr:spPr>
        <a:xfrm>
          <a:off x="1061358" y="187851"/>
          <a:ext cx="5810249" cy="591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solidFill>
                <a:schemeClr val="accent6"/>
              </a:solidFill>
              <a:latin typeface="Adobe Garamond Pro Bold" panose="02020702060506020403" pitchFamily="18" charset="0"/>
            </a:rPr>
            <a:t>HUMAN RESOURCES DASHBOARD </a:t>
          </a:r>
          <a:r>
            <a:rPr lang="en-US" sz="1800">
              <a:solidFill>
                <a:schemeClr val="accent6">
                  <a:lumMod val="60000"/>
                  <a:lumOff val="40000"/>
                </a:schemeClr>
              </a:solidFill>
              <a:latin typeface="Adobe Garamond Pro Bold" panose="02020702060506020403" pitchFamily="18" charset="0"/>
            </a:rPr>
            <a:t>| </a:t>
          </a:r>
          <a:r>
            <a:rPr lang="en-US" sz="1600">
              <a:solidFill>
                <a:schemeClr val="accent6">
                  <a:lumMod val="60000"/>
                  <a:lumOff val="40000"/>
                </a:schemeClr>
              </a:solidFill>
              <a:latin typeface="Adobe Garamond Pro Bold" panose="02020702060506020403" pitchFamily="18" charset="0"/>
            </a:rPr>
            <a:t>DETAILS</a:t>
          </a:r>
          <a:endParaRPr lang="en-US" sz="2000">
            <a:solidFill>
              <a:schemeClr val="accent6">
                <a:lumMod val="60000"/>
                <a:lumOff val="40000"/>
              </a:schemeClr>
            </a:solidFill>
            <a:latin typeface="Adobe Garamond Pro Bold" panose="02020702060506020403" pitchFamily="18" charset="0"/>
          </a:endParaRPr>
        </a:p>
      </xdr:txBody>
    </xdr:sp>
    <xdr:clientData/>
  </xdr:twoCellAnchor>
  <xdr:twoCellAnchor>
    <xdr:from>
      <xdr:col>8</xdr:col>
      <xdr:colOff>1216781</xdr:colOff>
      <xdr:row>0</xdr:row>
      <xdr:rowOff>276750</xdr:rowOff>
    </xdr:from>
    <xdr:to>
      <xdr:col>10</xdr:col>
      <xdr:colOff>1147535</xdr:colOff>
      <xdr:row>1</xdr:row>
      <xdr:rowOff>239618</xdr:rowOff>
    </xdr:to>
    <xdr:sp macro="[0]!HR_Details" textlink="">
      <xdr:nvSpPr>
        <xdr:cNvPr id="65" name="TextBox 64"/>
        <xdr:cNvSpPr txBox="1"/>
      </xdr:nvSpPr>
      <xdr:spPr>
        <a:xfrm>
          <a:off x="7367210" y="276750"/>
          <a:ext cx="1563611" cy="275832"/>
        </a:xfrm>
        <a:prstGeom prst="rect">
          <a:avLst/>
        </a:prstGeom>
        <a:solidFill>
          <a:schemeClr val="accent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a:solidFill>
                <a:schemeClr val="tx2"/>
              </a:solidFill>
              <a:latin typeface="Adobe Garamond Pro Bold" panose="02020702060506020403" pitchFamily="18" charset="0"/>
            </a:rPr>
            <a:t>C l e a r  </a:t>
          </a:r>
          <a:r>
            <a:rPr lang="en-US" sz="1400" baseline="0">
              <a:solidFill>
                <a:schemeClr val="tx2"/>
              </a:solidFill>
              <a:latin typeface="Adobe Garamond Pro Bold" panose="02020702060506020403" pitchFamily="18" charset="0"/>
            </a:rPr>
            <a:t> F i l t e r s</a:t>
          </a:r>
          <a:endParaRPr lang="en-US" sz="1400">
            <a:solidFill>
              <a:schemeClr val="tx2"/>
            </a:solidFill>
            <a:latin typeface="Adobe Garamond Pro Bold" panose="02020702060506020403" pitchFamily="18" charset="0"/>
          </a:endParaRPr>
        </a:p>
      </xdr:txBody>
    </xdr:sp>
    <xdr:clientData/>
  </xdr:twoCellAnchor>
  <xdr:twoCellAnchor>
    <xdr:from>
      <xdr:col>0</xdr:col>
      <xdr:colOff>139428</xdr:colOff>
      <xdr:row>0</xdr:row>
      <xdr:rowOff>116413</xdr:rowOff>
    </xdr:from>
    <xdr:to>
      <xdr:col>1</xdr:col>
      <xdr:colOff>218076</xdr:colOff>
      <xdr:row>30</xdr:row>
      <xdr:rowOff>257927</xdr:rowOff>
    </xdr:to>
    <xdr:sp macro="" textlink="">
      <xdr:nvSpPr>
        <xdr:cNvPr id="83" name="Rounded Rectangle 82"/>
        <xdr:cNvSpPr/>
      </xdr:nvSpPr>
      <xdr:spPr>
        <a:xfrm>
          <a:off x="139428" y="116413"/>
          <a:ext cx="685867" cy="8958092"/>
        </a:xfrm>
        <a:prstGeom prst="roundRect">
          <a:avLst>
            <a:gd name="adj" fmla="val 8854"/>
          </a:avLst>
        </a:prstGeom>
        <a:solidFill>
          <a:sysClr val="window" lastClr="FFFFFF"/>
        </a:solidFill>
        <a:ln>
          <a:noFill/>
        </a:ln>
        <a:effectLst>
          <a:outerShdw blurRad="88900" dist="38100" dir="162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139428</xdr:colOff>
      <xdr:row>0</xdr:row>
      <xdr:rowOff>116413</xdr:rowOff>
    </xdr:from>
    <xdr:to>
      <xdr:col>1</xdr:col>
      <xdr:colOff>218076</xdr:colOff>
      <xdr:row>30</xdr:row>
      <xdr:rowOff>257927</xdr:rowOff>
    </xdr:to>
    <xdr:sp macro="" textlink="">
      <xdr:nvSpPr>
        <xdr:cNvPr id="84" name="Rounded Rectangle 83"/>
        <xdr:cNvSpPr/>
      </xdr:nvSpPr>
      <xdr:spPr>
        <a:xfrm>
          <a:off x="139428" y="116413"/>
          <a:ext cx="688248" cy="8952139"/>
        </a:xfrm>
        <a:prstGeom prst="roundRect">
          <a:avLst>
            <a:gd name="adj" fmla="val 8854"/>
          </a:avLst>
        </a:prstGeom>
        <a:solidFill>
          <a:sysClr val="window" lastClr="FFFFFF"/>
        </a:solidFill>
        <a:ln>
          <a:noFill/>
        </a:ln>
        <a:effectLst>
          <a:outerShdw blurRad="127000" dist="63500" dir="5400000" algn="tl"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249140</xdr:colOff>
      <xdr:row>26</xdr:row>
      <xdr:rowOff>158918</xdr:rowOff>
    </xdr:from>
    <xdr:to>
      <xdr:col>1</xdr:col>
      <xdr:colOff>95400</xdr:colOff>
      <xdr:row>26</xdr:row>
      <xdr:rowOff>158918</xdr:rowOff>
    </xdr:to>
    <xdr:cxnSp macro="">
      <xdr:nvCxnSpPr>
        <xdr:cNvPr id="81" name="Straight Connector 80"/>
        <xdr:cNvCxnSpPr/>
      </xdr:nvCxnSpPr>
      <xdr:spPr>
        <a:xfrm>
          <a:off x="249140" y="7451496"/>
          <a:ext cx="453479"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135655</xdr:colOff>
      <xdr:row>25</xdr:row>
      <xdr:rowOff>209781</xdr:rowOff>
    </xdr:from>
    <xdr:to>
      <xdr:col>1</xdr:col>
      <xdr:colOff>221850</xdr:colOff>
      <xdr:row>26</xdr:row>
      <xdr:rowOff>210858</xdr:rowOff>
    </xdr:to>
    <xdr:sp macro="" textlink="">
      <xdr:nvSpPr>
        <xdr:cNvPr id="82" name="TextBox 81"/>
        <xdr:cNvSpPr txBox="1"/>
      </xdr:nvSpPr>
      <xdr:spPr>
        <a:xfrm>
          <a:off x="135655" y="7121359"/>
          <a:ext cx="693414" cy="382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dobe Garamond Pro Bold" panose="02020702060506020403" pitchFamily="18" charset="0"/>
            </a:rPr>
            <a:t>F o l l o w</a:t>
          </a:r>
          <a:endParaRPr lang="en-US" sz="800">
            <a:solidFill>
              <a:sysClr val="windowText" lastClr="000000"/>
            </a:solidFill>
            <a:latin typeface="Adobe Garamond Pro Bold" panose="02020702060506020403" pitchFamily="18" charset="0"/>
          </a:endParaRPr>
        </a:p>
      </xdr:txBody>
    </xdr:sp>
    <xdr:clientData/>
  </xdr:twoCellAnchor>
  <xdr:twoCellAnchor>
    <xdr:from>
      <xdr:col>0</xdr:col>
      <xdr:colOff>249140</xdr:colOff>
      <xdr:row>19</xdr:row>
      <xdr:rowOff>62654</xdr:rowOff>
    </xdr:from>
    <xdr:to>
      <xdr:col>1</xdr:col>
      <xdr:colOff>95400</xdr:colOff>
      <xdr:row>19</xdr:row>
      <xdr:rowOff>62654</xdr:rowOff>
    </xdr:to>
    <xdr:cxnSp macro="">
      <xdr:nvCxnSpPr>
        <xdr:cNvPr id="79" name="Straight Connector 78"/>
        <xdr:cNvCxnSpPr/>
      </xdr:nvCxnSpPr>
      <xdr:spPr>
        <a:xfrm>
          <a:off x="249140" y="4688232"/>
          <a:ext cx="453479" cy="0"/>
        </a:xfrm>
        <a:prstGeom prst="line">
          <a:avLst/>
        </a:prstGeom>
        <a:ln w="12700">
          <a:solidFill>
            <a:schemeClr val="accent6">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135655</xdr:colOff>
      <xdr:row>18</xdr:row>
      <xdr:rowOff>113517</xdr:rowOff>
    </xdr:from>
    <xdr:to>
      <xdr:col>1</xdr:col>
      <xdr:colOff>221850</xdr:colOff>
      <xdr:row>19</xdr:row>
      <xdr:rowOff>114595</xdr:rowOff>
    </xdr:to>
    <xdr:sp macro="" textlink="">
      <xdr:nvSpPr>
        <xdr:cNvPr id="80" name="TextBox 79"/>
        <xdr:cNvSpPr txBox="1"/>
      </xdr:nvSpPr>
      <xdr:spPr>
        <a:xfrm>
          <a:off x="135655" y="4358095"/>
          <a:ext cx="693414" cy="3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dobe Garamond Pro Bold" panose="02020702060506020403" pitchFamily="18" charset="0"/>
            </a:rPr>
            <a:t>I n f o</a:t>
          </a:r>
          <a:endParaRPr lang="en-US" sz="800">
            <a:solidFill>
              <a:sysClr val="windowText" lastClr="000000"/>
            </a:solidFill>
            <a:latin typeface="Adobe Garamond Pro Bold" panose="02020702060506020403" pitchFamily="18" charset="0"/>
          </a:endParaRPr>
        </a:p>
      </xdr:txBody>
    </xdr:sp>
    <xdr:clientData/>
  </xdr:twoCellAnchor>
  <xdr:twoCellAnchor>
    <xdr:from>
      <xdr:col>0</xdr:col>
      <xdr:colOff>255260</xdr:colOff>
      <xdr:row>26</xdr:row>
      <xdr:rowOff>263362</xdr:rowOff>
    </xdr:from>
    <xdr:to>
      <xdr:col>1</xdr:col>
      <xdr:colOff>102244</xdr:colOff>
      <xdr:row>27</xdr:row>
      <xdr:rowOff>351918</xdr:rowOff>
    </xdr:to>
    <xdr:pic>
      <xdr:nvPicPr>
        <xdr:cNvPr id="70" name="Picture 6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5260" y="7555940"/>
          <a:ext cx="454203" cy="469556"/>
        </a:xfrm>
        <a:prstGeom prst="rect">
          <a:avLst/>
        </a:prstGeom>
      </xdr:spPr>
    </xdr:pic>
    <xdr:clientData/>
  </xdr:twoCellAnchor>
  <xdr:twoCellAnchor>
    <xdr:from>
      <xdr:col>0</xdr:col>
      <xdr:colOff>255260</xdr:colOff>
      <xdr:row>19</xdr:row>
      <xdr:rowOff>172047</xdr:rowOff>
    </xdr:from>
    <xdr:to>
      <xdr:col>1</xdr:col>
      <xdr:colOff>102244</xdr:colOff>
      <xdr:row>20</xdr:row>
      <xdr:rowOff>254201</xdr:rowOff>
    </xdr:to>
    <xdr:pic>
      <xdr:nvPicPr>
        <xdr:cNvPr id="71" name="Picture 7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5260" y="4797625"/>
          <a:ext cx="454203" cy="463154"/>
        </a:xfrm>
        <a:prstGeom prst="rect">
          <a:avLst/>
        </a:prstGeom>
      </xdr:spPr>
    </xdr:pic>
    <xdr:clientData/>
  </xdr:twoCellAnchor>
  <xdr:twoCellAnchor>
    <xdr:from>
      <xdr:col>0</xdr:col>
      <xdr:colOff>255306</xdr:colOff>
      <xdr:row>9</xdr:row>
      <xdr:rowOff>46469</xdr:rowOff>
    </xdr:from>
    <xdr:to>
      <xdr:col>1</xdr:col>
      <xdr:colOff>102199</xdr:colOff>
      <xdr:row>11</xdr:row>
      <xdr:rowOff>171949</xdr:rowOff>
    </xdr:to>
    <xdr:pic>
      <xdr:nvPicPr>
        <xdr:cNvPr id="78" name="Picture 77">
          <a:hlinkClick xmlns:r="http://schemas.openxmlformats.org/officeDocument/2006/relationships" r:id="rId3"/>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5306" y="2070532"/>
          <a:ext cx="454112" cy="506480"/>
        </a:xfrm>
        <a:prstGeom prst="rect">
          <a:avLst/>
        </a:prstGeom>
      </xdr:spPr>
    </xdr:pic>
    <xdr:clientData/>
  </xdr:twoCellAnchor>
  <xdr:twoCellAnchor>
    <xdr:from>
      <xdr:col>0</xdr:col>
      <xdr:colOff>430624</xdr:colOff>
      <xdr:row>1</xdr:row>
      <xdr:rowOff>105593</xdr:rowOff>
    </xdr:from>
    <xdr:to>
      <xdr:col>1</xdr:col>
      <xdr:colOff>125963</xdr:colOff>
      <xdr:row>2</xdr:row>
      <xdr:rowOff>168605</xdr:rowOff>
    </xdr:to>
    <xdr:sp macro="" textlink="">
      <xdr:nvSpPr>
        <xdr:cNvPr id="75" name="TextBox 8"/>
        <xdr:cNvSpPr txBox="1"/>
      </xdr:nvSpPr>
      <xdr:spPr>
        <a:xfrm>
          <a:off x="430624" y="421109"/>
          <a:ext cx="302558" cy="313043"/>
        </a:xfrm>
        <a:custGeom>
          <a:avLst/>
          <a:gdLst/>
          <a:ahLst/>
          <a:cxnLst/>
          <a:rect l="l" t="t" r="r" b="b"/>
          <a:pathLst>
            <a:path w="1400287" h="1408007">
              <a:moveTo>
                <a:pt x="149036" y="1282354"/>
              </a:moveTo>
              <a:lnTo>
                <a:pt x="147436" y="1287459"/>
              </a:lnTo>
              <a:cubicBezTo>
                <a:pt x="134274" y="1315279"/>
                <a:pt x="104265" y="1330613"/>
                <a:pt x="57408" y="1333461"/>
              </a:cubicBezTo>
              <a:lnTo>
                <a:pt x="11078" y="1339789"/>
              </a:lnTo>
              <a:lnTo>
                <a:pt x="1448" y="1368007"/>
              </a:lnTo>
              <a:lnTo>
                <a:pt x="0" y="1363671"/>
              </a:lnTo>
              <a:cubicBezTo>
                <a:pt x="0" y="1346438"/>
                <a:pt x="4210" y="1334361"/>
                <a:pt x="12630" y="1327442"/>
              </a:cubicBezTo>
              <a:lnTo>
                <a:pt x="69466" y="1316896"/>
              </a:lnTo>
              <a:cubicBezTo>
                <a:pt x="100613" y="1312405"/>
                <a:pt x="123924" y="1304799"/>
                <a:pt x="139400" y="1294078"/>
              </a:cubicBezTo>
              <a:close/>
              <a:moveTo>
                <a:pt x="466819" y="1179898"/>
              </a:moveTo>
              <a:lnTo>
                <a:pt x="471731" y="1232476"/>
              </a:lnTo>
              <a:cubicBezTo>
                <a:pt x="476681" y="1262823"/>
                <a:pt x="486895" y="1283357"/>
                <a:pt x="502371" y="1294078"/>
              </a:cubicBezTo>
              <a:cubicBezTo>
                <a:pt x="517846" y="1304799"/>
                <a:pt x="541158" y="1312405"/>
                <a:pt x="572304" y="1316896"/>
              </a:cubicBezTo>
              <a:lnTo>
                <a:pt x="629140" y="1327442"/>
              </a:lnTo>
              <a:cubicBezTo>
                <a:pt x="636507" y="1334361"/>
                <a:pt x="640191" y="1346438"/>
                <a:pt x="640191" y="1363671"/>
              </a:cubicBezTo>
              <a:lnTo>
                <a:pt x="637194" y="1373928"/>
              </a:lnTo>
              <a:lnTo>
                <a:pt x="625548" y="1339789"/>
              </a:lnTo>
              <a:lnTo>
                <a:pt x="575028" y="1331358"/>
              </a:lnTo>
              <a:cubicBezTo>
                <a:pt x="543192" y="1326879"/>
                <a:pt x="519387" y="1319246"/>
                <a:pt x="503613" y="1308459"/>
              </a:cubicBezTo>
              <a:cubicBezTo>
                <a:pt x="487838" y="1297672"/>
                <a:pt x="477443" y="1276954"/>
                <a:pt x="472427" y="1246306"/>
              </a:cubicBezTo>
              <a:cubicBezTo>
                <a:pt x="469919" y="1230981"/>
                <a:pt x="468094" y="1211481"/>
                <a:pt x="466950" y="1187803"/>
              </a:cubicBezTo>
              <a:close/>
              <a:moveTo>
                <a:pt x="25710" y="90340"/>
              </a:moveTo>
              <a:lnTo>
                <a:pt x="57408" y="95040"/>
              </a:lnTo>
              <a:lnTo>
                <a:pt x="68372" y="98437"/>
              </a:lnTo>
              <a:lnTo>
                <a:pt x="27366" y="92369"/>
              </a:lnTo>
              <a:close/>
              <a:moveTo>
                <a:pt x="553422" y="0"/>
              </a:moveTo>
              <a:cubicBezTo>
                <a:pt x="643958" y="131"/>
                <a:pt x="725129" y="6692"/>
                <a:pt x="796933" y="19681"/>
              </a:cubicBezTo>
              <a:cubicBezTo>
                <a:pt x="868737" y="32670"/>
                <a:pt x="925125" y="51302"/>
                <a:pt x="966096" y="75575"/>
              </a:cubicBezTo>
              <a:cubicBezTo>
                <a:pt x="1027179" y="111432"/>
                <a:pt x="1073276" y="155461"/>
                <a:pt x="1104388" y="207664"/>
              </a:cubicBezTo>
              <a:cubicBezTo>
                <a:pt x="1135499" y="259868"/>
                <a:pt x="1151098" y="319709"/>
                <a:pt x="1151186" y="387189"/>
              </a:cubicBezTo>
              <a:cubicBezTo>
                <a:pt x="1147943" y="479325"/>
                <a:pt x="1122879" y="549347"/>
                <a:pt x="1075993" y="597254"/>
              </a:cubicBezTo>
              <a:cubicBezTo>
                <a:pt x="1029107" y="645162"/>
                <a:pt x="979855" y="680429"/>
                <a:pt x="928237" y="703054"/>
              </a:cubicBezTo>
              <a:cubicBezTo>
                <a:pt x="917939" y="708127"/>
                <a:pt x="912243" y="714249"/>
                <a:pt x="911147" y="721421"/>
              </a:cubicBezTo>
              <a:cubicBezTo>
                <a:pt x="910052" y="728593"/>
                <a:pt x="912243" y="737863"/>
                <a:pt x="917720" y="749233"/>
              </a:cubicBezTo>
              <a:cubicBezTo>
                <a:pt x="985725" y="889180"/>
                <a:pt x="1044796" y="1001377"/>
                <a:pt x="1094932" y="1085825"/>
              </a:cubicBezTo>
              <a:cubicBezTo>
                <a:pt x="1145069" y="1170273"/>
                <a:pt x="1194694" y="1233537"/>
                <a:pt x="1243807" y="1275617"/>
              </a:cubicBezTo>
              <a:cubicBezTo>
                <a:pt x="1271655" y="1297291"/>
                <a:pt x="1298055" y="1312385"/>
                <a:pt x="1323009" y="1320897"/>
              </a:cubicBezTo>
              <a:cubicBezTo>
                <a:pt x="1347962" y="1329409"/>
                <a:pt x="1368574" y="1333972"/>
                <a:pt x="1384844" y="1334586"/>
              </a:cubicBezTo>
              <a:cubicBezTo>
                <a:pt x="1394141" y="1340660"/>
                <a:pt x="1399228" y="1349487"/>
                <a:pt x="1400105" y="1361067"/>
              </a:cubicBezTo>
              <a:cubicBezTo>
                <a:pt x="1400982" y="1372647"/>
                <a:pt x="1398702" y="1381998"/>
                <a:pt x="1393264" y="1389121"/>
              </a:cubicBezTo>
              <a:cubicBezTo>
                <a:pt x="1375678" y="1396331"/>
                <a:pt x="1351909" y="1401313"/>
                <a:pt x="1321956" y="1404066"/>
              </a:cubicBezTo>
              <a:cubicBezTo>
                <a:pt x="1292003" y="1406819"/>
                <a:pt x="1260341" y="1408130"/>
                <a:pt x="1226967" y="1407999"/>
              </a:cubicBezTo>
              <a:cubicBezTo>
                <a:pt x="1131068" y="1408287"/>
                <a:pt x="1050412" y="1390406"/>
                <a:pt x="984999" y="1354358"/>
              </a:cubicBezTo>
              <a:cubicBezTo>
                <a:pt x="919587" y="1318310"/>
                <a:pt x="864118" y="1262367"/>
                <a:pt x="818592" y="1186528"/>
              </a:cubicBezTo>
              <a:cubicBezTo>
                <a:pt x="785306" y="1131157"/>
                <a:pt x="755573" y="1076837"/>
                <a:pt x="729392" y="1023568"/>
              </a:cubicBezTo>
              <a:cubicBezTo>
                <a:pt x="703210" y="970299"/>
                <a:pt x="678213" y="915979"/>
                <a:pt x="654400" y="860608"/>
              </a:cubicBezTo>
              <a:cubicBezTo>
                <a:pt x="641989" y="832703"/>
                <a:pt x="626816" y="813341"/>
                <a:pt x="608879" y="802522"/>
              </a:cubicBezTo>
              <a:cubicBezTo>
                <a:pt x="590942" y="791703"/>
                <a:pt x="568927" y="786534"/>
                <a:pt x="542834" y="787016"/>
              </a:cubicBezTo>
              <a:cubicBezTo>
                <a:pt x="507355" y="786315"/>
                <a:pt x="485165" y="788768"/>
                <a:pt x="476262" y="794374"/>
              </a:cubicBezTo>
              <a:cubicBezTo>
                <a:pt x="471811" y="797177"/>
                <a:pt x="468643" y="801820"/>
                <a:pt x="466757" y="808303"/>
              </a:cubicBezTo>
              <a:lnTo>
                <a:pt x="465566" y="824735"/>
              </a:lnTo>
              <a:lnTo>
                <a:pt x="465566" y="623838"/>
              </a:lnTo>
              <a:lnTo>
                <a:pt x="467877" y="658232"/>
              </a:lnTo>
              <a:cubicBezTo>
                <a:pt x="470993" y="669508"/>
                <a:pt x="476249" y="677526"/>
                <a:pt x="483643" y="682286"/>
              </a:cubicBezTo>
              <a:cubicBezTo>
                <a:pt x="498433" y="691806"/>
                <a:pt x="535736" y="695931"/>
                <a:pt x="595553" y="694658"/>
              </a:cubicBezTo>
              <a:cubicBezTo>
                <a:pt x="632900" y="694702"/>
                <a:pt x="664059" y="689876"/>
                <a:pt x="689030" y="680180"/>
              </a:cubicBezTo>
              <a:cubicBezTo>
                <a:pt x="714002" y="670484"/>
                <a:pt x="736208" y="655654"/>
                <a:pt x="755650" y="635692"/>
              </a:cubicBezTo>
              <a:cubicBezTo>
                <a:pt x="774477" y="618317"/>
                <a:pt x="791592" y="591466"/>
                <a:pt x="806997" y="555139"/>
              </a:cubicBezTo>
              <a:cubicBezTo>
                <a:pt x="822401" y="518811"/>
                <a:pt x="830564" y="469847"/>
                <a:pt x="831485" y="408248"/>
              </a:cubicBezTo>
              <a:cubicBezTo>
                <a:pt x="830257" y="312340"/>
                <a:pt x="804802" y="236701"/>
                <a:pt x="755123" y="181332"/>
              </a:cubicBezTo>
              <a:cubicBezTo>
                <a:pt x="717864" y="139806"/>
                <a:pt x="671125" y="113531"/>
                <a:pt x="614907" y="102508"/>
              </a:cubicBezTo>
              <a:lnTo>
                <a:pt x="561586" y="97174"/>
              </a:lnTo>
              <a:lnTo>
                <a:pt x="575028" y="92938"/>
              </a:lnTo>
              <a:lnTo>
                <a:pt x="617128" y="86609"/>
              </a:lnTo>
              <a:cubicBezTo>
                <a:pt x="625548" y="78763"/>
                <a:pt x="629758" y="66420"/>
                <a:pt x="629758" y="49581"/>
              </a:cubicBezTo>
              <a:cubicBezTo>
                <a:pt x="629758" y="32743"/>
                <a:pt x="625548" y="20400"/>
                <a:pt x="617128" y="12554"/>
              </a:cubicBezTo>
              <a:cubicBezTo>
                <a:pt x="568844" y="14641"/>
                <a:pt x="520175" y="16113"/>
                <a:pt x="471122" y="16970"/>
              </a:cubicBezTo>
              <a:cubicBezTo>
                <a:pt x="422069" y="17827"/>
                <a:pt x="371844" y="18240"/>
                <a:pt x="320447" y="18212"/>
              </a:cubicBezTo>
              <a:cubicBezTo>
                <a:pt x="270190" y="18240"/>
                <a:pt x="218733" y="17827"/>
                <a:pt x="166075" y="16970"/>
              </a:cubicBezTo>
              <a:lnTo>
                <a:pt x="99398" y="15191"/>
              </a:lnTo>
              <a:lnTo>
                <a:pt x="276721" y="5511"/>
              </a:lnTo>
              <a:cubicBezTo>
                <a:pt x="361838" y="1968"/>
                <a:pt x="454072" y="131"/>
                <a:pt x="553422" y="0"/>
              </a:cubicBezTo>
              <a:close/>
            </a:path>
          </a:pathLst>
        </a:custGeom>
        <a:solidFill>
          <a:schemeClr val="accent6"/>
        </a:solidFill>
        <a:ln>
          <a:noFill/>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sz="16600">
            <a:solidFill>
              <a:schemeClr val="accent6"/>
            </a:solidFill>
            <a:latin typeface="Adobe Garamond Pro Bold" panose="02020702060506020403" pitchFamily="18" charset="0"/>
          </a:endParaRPr>
        </a:p>
      </xdr:txBody>
    </xdr:sp>
    <xdr:clientData/>
  </xdr:twoCellAnchor>
  <xdr:twoCellAnchor>
    <xdr:from>
      <xdr:col>0</xdr:col>
      <xdr:colOff>231542</xdr:colOff>
      <xdr:row>1</xdr:row>
      <xdr:rowOff>108130</xdr:rowOff>
    </xdr:from>
    <xdr:to>
      <xdr:col>0</xdr:col>
      <xdr:colOff>568514</xdr:colOff>
      <xdr:row>2</xdr:row>
      <xdr:rowOff>169648</xdr:rowOff>
    </xdr:to>
    <xdr:sp macro="" textlink="">
      <xdr:nvSpPr>
        <xdr:cNvPr id="76" name="TextBox 12"/>
        <xdr:cNvSpPr txBox="1"/>
      </xdr:nvSpPr>
      <xdr:spPr>
        <a:xfrm>
          <a:off x="231542" y="423646"/>
          <a:ext cx="336972" cy="311549"/>
        </a:xfrm>
        <a:custGeom>
          <a:avLst/>
          <a:gdLst/>
          <a:ahLst/>
          <a:cxnLst/>
          <a:rect l="l" t="t" r="r" b="b"/>
          <a:pathLst>
            <a:path w="1559561" h="1401289">
              <a:moveTo>
                <a:pt x="12630" y="0"/>
              </a:moveTo>
              <a:cubicBezTo>
                <a:pt x="64510" y="2087"/>
                <a:pt x="117036" y="3559"/>
                <a:pt x="170209" y="4416"/>
              </a:cubicBezTo>
              <a:cubicBezTo>
                <a:pt x="223382" y="5273"/>
                <a:pt x="275360" y="5686"/>
                <a:pt x="326143" y="5658"/>
              </a:cubicBezTo>
              <a:cubicBezTo>
                <a:pt x="373947" y="5686"/>
                <a:pt x="422951" y="5273"/>
                <a:pt x="473154" y="4416"/>
              </a:cubicBezTo>
              <a:cubicBezTo>
                <a:pt x="523357" y="3559"/>
                <a:pt x="571865" y="2087"/>
                <a:pt x="618677" y="0"/>
              </a:cubicBezTo>
              <a:cubicBezTo>
                <a:pt x="627101" y="7846"/>
                <a:pt x="631313" y="20189"/>
                <a:pt x="631313" y="37027"/>
              </a:cubicBezTo>
              <a:cubicBezTo>
                <a:pt x="631313" y="53866"/>
                <a:pt x="627101" y="66209"/>
                <a:pt x="618677" y="74055"/>
              </a:cubicBezTo>
              <a:lnTo>
                <a:pt x="574453" y="80384"/>
              </a:lnTo>
              <a:cubicBezTo>
                <a:pt x="530536" y="83231"/>
                <a:pt x="502018" y="98564"/>
                <a:pt x="488900" y="126381"/>
              </a:cubicBezTo>
              <a:cubicBezTo>
                <a:pt x="475782" y="154198"/>
                <a:pt x="469902" y="215264"/>
                <a:pt x="471262" y="309579"/>
              </a:cubicBezTo>
              <a:lnTo>
                <a:pt x="471262" y="553494"/>
              </a:lnTo>
              <a:cubicBezTo>
                <a:pt x="469551" y="582801"/>
                <a:pt x="473500" y="600936"/>
                <a:pt x="483108" y="607902"/>
              </a:cubicBezTo>
              <a:cubicBezTo>
                <a:pt x="492717" y="614867"/>
                <a:pt x="518251" y="617758"/>
                <a:pt x="559711" y="616575"/>
              </a:cubicBezTo>
              <a:lnTo>
                <a:pt x="997744" y="616575"/>
              </a:lnTo>
              <a:cubicBezTo>
                <a:pt x="1040126" y="617758"/>
                <a:pt x="1065923" y="614867"/>
                <a:pt x="1075137" y="607902"/>
              </a:cubicBezTo>
              <a:cubicBezTo>
                <a:pt x="1084350" y="600936"/>
                <a:pt x="1088036" y="582801"/>
                <a:pt x="1086193" y="553494"/>
              </a:cubicBezTo>
              <a:lnTo>
                <a:pt x="1086193" y="309579"/>
              </a:lnTo>
              <a:cubicBezTo>
                <a:pt x="1086661" y="245486"/>
                <a:pt x="1084555" y="197980"/>
                <a:pt x="1079875" y="167062"/>
              </a:cubicBezTo>
              <a:cubicBezTo>
                <a:pt x="1075195" y="136145"/>
                <a:pt x="1065133" y="115273"/>
                <a:pt x="1049690" y="104448"/>
              </a:cubicBezTo>
              <a:cubicBezTo>
                <a:pt x="1034246" y="93623"/>
                <a:pt x="1010613" y="86302"/>
                <a:pt x="978790" y="82486"/>
              </a:cubicBezTo>
              <a:lnTo>
                <a:pt x="921930" y="74055"/>
              </a:lnTo>
              <a:cubicBezTo>
                <a:pt x="913507" y="66209"/>
                <a:pt x="909295" y="53866"/>
                <a:pt x="909295" y="37027"/>
              </a:cubicBezTo>
              <a:cubicBezTo>
                <a:pt x="909295" y="20189"/>
                <a:pt x="913507" y="7846"/>
                <a:pt x="921930" y="0"/>
              </a:cubicBezTo>
              <a:cubicBezTo>
                <a:pt x="979624" y="2087"/>
                <a:pt x="1034799" y="3559"/>
                <a:pt x="1087457" y="4416"/>
              </a:cubicBezTo>
              <a:cubicBezTo>
                <a:pt x="1140115" y="5273"/>
                <a:pt x="1191572" y="5686"/>
                <a:pt x="1241829" y="5658"/>
              </a:cubicBezTo>
              <a:cubicBezTo>
                <a:pt x="1293226" y="5686"/>
                <a:pt x="1343451" y="5273"/>
                <a:pt x="1392504" y="4416"/>
              </a:cubicBezTo>
              <a:cubicBezTo>
                <a:pt x="1441557" y="3559"/>
                <a:pt x="1490226" y="2087"/>
                <a:pt x="1538510" y="0"/>
              </a:cubicBezTo>
              <a:cubicBezTo>
                <a:pt x="1546930" y="7846"/>
                <a:pt x="1551140" y="20189"/>
                <a:pt x="1551140" y="37027"/>
              </a:cubicBezTo>
              <a:cubicBezTo>
                <a:pt x="1551140" y="53866"/>
                <a:pt x="1546930" y="66209"/>
                <a:pt x="1538510" y="74055"/>
              </a:cubicBezTo>
              <a:lnTo>
                <a:pt x="1496410" y="80384"/>
              </a:lnTo>
              <a:cubicBezTo>
                <a:pt x="1464574" y="84226"/>
                <a:pt x="1440769" y="91728"/>
                <a:pt x="1424995" y="102890"/>
              </a:cubicBezTo>
              <a:cubicBezTo>
                <a:pt x="1409220" y="114053"/>
                <a:pt x="1398825" y="135262"/>
                <a:pt x="1393809" y="166517"/>
              </a:cubicBezTo>
              <a:cubicBezTo>
                <a:pt x="1388793" y="197772"/>
                <a:pt x="1386507" y="245460"/>
                <a:pt x="1386948" y="309579"/>
              </a:cubicBezTo>
              <a:lnTo>
                <a:pt x="1386948" y="1091687"/>
              </a:lnTo>
              <a:cubicBezTo>
                <a:pt x="1386507" y="1155748"/>
                <a:pt x="1388793" y="1203103"/>
                <a:pt x="1393809" y="1233752"/>
              </a:cubicBezTo>
              <a:cubicBezTo>
                <a:pt x="1398825" y="1264400"/>
                <a:pt x="1409220" y="1285118"/>
                <a:pt x="1424995" y="1295905"/>
              </a:cubicBezTo>
              <a:cubicBezTo>
                <a:pt x="1440769" y="1306692"/>
                <a:pt x="1464574" y="1314325"/>
                <a:pt x="1496410" y="1318804"/>
              </a:cubicBezTo>
              <a:lnTo>
                <a:pt x="1546930" y="1327235"/>
              </a:lnTo>
              <a:cubicBezTo>
                <a:pt x="1555350" y="1335081"/>
                <a:pt x="1559561" y="1347423"/>
                <a:pt x="1559561" y="1364262"/>
              </a:cubicBezTo>
              <a:cubicBezTo>
                <a:pt x="1559561" y="1381101"/>
                <a:pt x="1555350" y="1393443"/>
                <a:pt x="1546930" y="1401289"/>
              </a:cubicBezTo>
              <a:cubicBezTo>
                <a:pt x="1494217" y="1399202"/>
                <a:pt x="1442304" y="1397730"/>
                <a:pt x="1391191" y="1396874"/>
              </a:cubicBezTo>
              <a:cubicBezTo>
                <a:pt x="1340078" y="1396017"/>
                <a:pt x="1290290" y="1395603"/>
                <a:pt x="1241829" y="1395632"/>
              </a:cubicBezTo>
              <a:cubicBezTo>
                <a:pt x="1136669" y="1395402"/>
                <a:pt x="1033546" y="1397288"/>
                <a:pt x="932460" y="1401289"/>
              </a:cubicBezTo>
              <a:cubicBezTo>
                <a:pt x="924036" y="1393443"/>
                <a:pt x="919824" y="1381101"/>
                <a:pt x="919824" y="1364262"/>
              </a:cubicBezTo>
              <a:cubicBezTo>
                <a:pt x="919824" y="1347423"/>
                <a:pt x="924036" y="1335081"/>
                <a:pt x="932460" y="1327235"/>
              </a:cubicBezTo>
              <a:lnTo>
                <a:pt x="978790" y="1320907"/>
              </a:lnTo>
              <a:cubicBezTo>
                <a:pt x="1025647" y="1318059"/>
                <a:pt x="1055657" y="1302725"/>
                <a:pt x="1068819" y="1274905"/>
              </a:cubicBezTo>
              <a:cubicBezTo>
                <a:pt x="1081981" y="1247085"/>
                <a:pt x="1087772" y="1186012"/>
                <a:pt x="1086193" y="1091687"/>
              </a:cubicBezTo>
              <a:lnTo>
                <a:pt x="1086193" y="788864"/>
              </a:lnTo>
              <a:cubicBezTo>
                <a:pt x="1088036" y="760562"/>
                <a:pt x="1084350" y="743037"/>
                <a:pt x="1075137" y="736290"/>
              </a:cubicBezTo>
              <a:cubicBezTo>
                <a:pt x="1065923" y="729543"/>
                <a:pt x="1040126" y="726739"/>
                <a:pt x="997744" y="727879"/>
              </a:cubicBezTo>
              <a:lnTo>
                <a:pt x="559711" y="727879"/>
              </a:lnTo>
              <a:cubicBezTo>
                <a:pt x="518251" y="726739"/>
                <a:pt x="492717" y="729543"/>
                <a:pt x="483108" y="736290"/>
              </a:cubicBezTo>
              <a:cubicBezTo>
                <a:pt x="473500" y="743037"/>
                <a:pt x="469551" y="760562"/>
                <a:pt x="471262" y="788864"/>
              </a:cubicBezTo>
              <a:lnTo>
                <a:pt x="471262" y="1091687"/>
              </a:lnTo>
              <a:cubicBezTo>
                <a:pt x="470834" y="1155826"/>
                <a:pt x="473095" y="1203493"/>
                <a:pt x="478048" y="1234686"/>
              </a:cubicBezTo>
              <a:cubicBezTo>
                <a:pt x="483001" y="1265880"/>
                <a:pt x="493219" y="1286909"/>
                <a:pt x="508701" y="1297775"/>
              </a:cubicBezTo>
              <a:cubicBezTo>
                <a:pt x="524184" y="1308640"/>
                <a:pt x="547505" y="1315650"/>
                <a:pt x="578665" y="1318804"/>
              </a:cubicBezTo>
              <a:lnTo>
                <a:pt x="646054" y="1327235"/>
              </a:lnTo>
              <a:cubicBezTo>
                <a:pt x="654478" y="1335081"/>
                <a:pt x="658690" y="1347423"/>
                <a:pt x="658690" y="1364262"/>
              </a:cubicBezTo>
              <a:cubicBezTo>
                <a:pt x="658690" y="1381101"/>
                <a:pt x="654478" y="1393443"/>
                <a:pt x="646054" y="1401289"/>
              </a:cubicBezTo>
              <a:cubicBezTo>
                <a:pt x="586123" y="1399202"/>
                <a:pt x="529631" y="1397730"/>
                <a:pt x="476576" y="1396874"/>
              </a:cubicBezTo>
              <a:cubicBezTo>
                <a:pt x="423522" y="1396017"/>
                <a:pt x="373377" y="1395603"/>
                <a:pt x="326143" y="1395632"/>
              </a:cubicBezTo>
              <a:cubicBezTo>
                <a:pt x="224840" y="1395402"/>
                <a:pt x="120336" y="1397288"/>
                <a:pt x="12630" y="1401289"/>
              </a:cubicBezTo>
              <a:cubicBezTo>
                <a:pt x="4210" y="1393443"/>
                <a:pt x="0" y="1381101"/>
                <a:pt x="0" y="1364262"/>
              </a:cubicBezTo>
              <a:cubicBezTo>
                <a:pt x="0" y="1347423"/>
                <a:pt x="4210" y="1335081"/>
                <a:pt x="12630" y="1327235"/>
              </a:cubicBezTo>
              <a:lnTo>
                <a:pt x="63151" y="1320907"/>
              </a:lnTo>
              <a:cubicBezTo>
                <a:pt x="109987" y="1318059"/>
                <a:pt x="139984" y="1302725"/>
                <a:pt x="153140" y="1274905"/>
              </a:cubicBezTo>
              <a:cubicBezTo>
                <a:pt x="166297" y="1247085"/>
                <a:pt x="172086" y="1186012"/>
                <a:pt x="170507" y="1091687"/>
              </a:cubicBezTo>
              <a:lnTo>
                <a:pt x="170507" y="309579"/>
              </a:lnTo>
              <a:cubicBezTo>
                <a:pt x="172086" y="215264"/>
                <a:pt x="166297" y="154198"/>
                <a:pt x="153140" y="126381"/>
              </a:cubicBezTo>
              <a:cubicBezTo>
                <a:pt x="139984" y="98564"/>
                <a:pt x="109987" y="83231"/>
                <a:pt x="63151" y="80384"/>
              </a:cubicBezTo>
              <a:lnTo>
                <a:pt x="12630" y="74055"/>
              </a:lnTo>
              <a:cubicBezTo>
                <a:pt x="4210" y="66209"/>
                <a:pt x="0" y="53866"/>
                <a:pt x="0" y="37027"/>
              </a:cubicBezTo>
              <a:cubicBezTo>
                <a:pt x="0" y="20189"/>
                <a:pt x="4210" y="7846"/>
                <a:pt x="12630" y="0"/>
              </a:cubicBezTo>
              <a:close/>
            </a:path>
          </a:pathLst>
        </a:custGeom>
        <a:solidFill>
          <a:schemeClr val="accent5"/>
        </a:solidFill>
        <a:ln>
          <a:noFill/>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sz="16600">
            <a:solidFill>
              <a:schemeClr val="accent5"/>
            </a:solidFill>
            <a:latin typeface="Adobe Garamond Pro Bold" panose="02020702060506020403" pitchFamily="18" charset="0"/>
          </a:endParaRPr>
        </a:p>
      </xdr:txBody>
    </xdr:sp>
    <xdr:clientData/>
  </xdr:twoCellAnchor>
  <xdr:twoCellAnchor>
    <xdr:from>
      <xdr:col>0</xdr:col>
      <xdr:colOff>139428</xdr:colOff>
      <xdr:row>13</xdr:row>
      <xdr:rowOff>88105</xdr:rowOff>
    </xdr:from>
    <xdr:to>
      <xdr:col>1</xdr:col>
      <xdr:colOff>224772</xdr:colOff>
      <xdr:row>16</xdr:row>
      <xdr:rowOff>78580</xdr:rowOff>
    </xdr:to>
    <xdr:sp macro="" textlink="">
      <xdr:nvSpPr>
        <xdr:cNvPr id="2" name="Rectangle 1">
          <a:hlinkClick xmlns:r="http://schemas.openxmlformats.org/officeDocument/2006/relationships" r:id="rId5"/>
        </xdr:cNvPr>
        <xdr:cNvSpPr/>
      </xdr:nvSpPr>
      <xdr:spPr>
        <a:xfrm>
          <a:off x="139428" y="2869405"/>
          <a:ext cx="694944" cy="6858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256708</xdr:colOff>
      <xdr:row>14</xdr:row>
      <xdr:rowOff>7887</xdr:rowOff>
    </xdr:from>
    <xdr:to>
      <xdr:col>1</xdr:col>
      <xdr:colOff>100795</xdr:colOff>
      <xdr:row>15</xdr:row>
      <xdr:rowOff>276604</xdr:rowOff>
    </xdr:to>
    <xdr:pic>
      <xdr:nvPicPr>
        <xdr:cNvPr id="72" name="Picture 71">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6708" y="2984450"/>
          <a:ext cx="451306" cy="45921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refreshedDate="45681.689417245369" backgroundQuery="1" createdVersion="6" refreshedVersion="6" minRefreshableVersion="3" recordCount="0" supportSubquery="1" supportAdvancedDrill="1">
  <cacheSource type="external" connectionId="2"/>
  <cacheFields count="3">
    <cacheField name="[Measures].[Active Employees]" caption="Active Employees" numFmtId="0" hierarchy="51" level="32767"/>
    <cacheField name="[Measures].[Terminated Employees]" caption="Terminated Employees" numFmtId="0" hierarchy="49" level="32767"/>
    <cacheField name="[HumanResources].[Department].[Department]" caption="Department" numFmtId="0" hierarchy="10" level="1">
      <sharedItems count="7">
        <s v="Customer Service"/>
        <s v="Finance"/>
        <s v="HR"/>
        <s v="IT"/>
        <s v="Marketing"/>
        <s v="Operations"/>
        <s v="Sales"/>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fieldsUsage count="2">
        <fieldUsage x="-1"/>
        <fieldUsage x="2"/>
      </fieldsUsage>
    </cacheHierarchy>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1"/>
      </fieldsUsage>
    </cacheHierarchy>
    <cacheHierarchy uniqueName="[Measures].[Total Employees]" caption="Total Employees" measure="1" displayFolder="" measureGroup="HumanResources" count="0"/>
    <cacheHierarchy uniqueName="[Measures].[Active Employees]" caption="Active Employees" measure="1" displayFolder="" measureGroup="HumanResources" count="0" oneField="1">
      <fieldsUsage count="1">
        <fieldUsage x="0"/>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refreshedDate="45681.689431018516" backgroundQuery="1" createdVersion="6" refreshedVersion="6" minRefreshableVersion="3" recordCount="0" supportSubquery="1" supportAdvancedDrill="1">
  <cacheSource type="external" connectionId="2"/>
  <cacheFields count="2">
    <cacheField name="[Measures].[Active Female]" caption="Active Female" numFmtId="0" hierarchy="52" level="32767"/>
    <cacheField name="[Measures].[Terminated Female]" caption="Terminated Female" numFmtId="0" hierarchy="53"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oneField="1">
      <fieldsUsage count="1">
        <fieldUsage x="0"/>
      </fieldsUsage>
    </cacheHierarchy>
    <cacheHierarchy uniqueName="[Measures].[Terminated Female]" caption="Terminated Female" measure="1" displayFolder="" measureGroup="HumanResources" count="0" oneField="1">
      <fieldsUsage count="1">
        <fieldUsage x="1"/>
      </fieldsUsage>
    </cacheHierarchy>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refreshedDate="45681.689435300927" backgroundQuery="1" createdVersion="6" refreshedVersion="6" minRefreshableVersion="3" recordCount="0" supportSubquery="1" supportAdvancedDrill="1">
  <cacheSource type="external" connectionId="2"/>
  <cacheFields count="1">
    <cacheField name="[Measures].[Active Employees]" caption="Active Employees" numFmtId="0" hierarchy="51"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oneField="1">
      <fieldsUsage count="1">
        <fieldUsage x="0"/>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refreshedDate="45681.689438541667" backgroundQuery="1" createdVersion="6" refreshedVersion="6" minRefreshableVersion="3" recordCount="0" supportSubquery="1" supportAdvancedDrill="1">
  <cacheSource type="external" connectionId="2"/>
  <cacheFields count="1">
    <cacheField name="[Measures].[Terminated Employees]" caption="Terminated Employees" numFmtId="0" hierarchy="49"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0"/>
      </fieldsUsage>
    </cacheHierarchy>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refreshedDate="45681.689441782408" backgroundQuery="1" createdVersion="6" refreshedVersion="6" minRefreshableVersion="3" recordCount="0" supportSubquery="1" supportAdvancedDrill="1">
  <cacheSource type="external" connectionId="2"/>
  <cacheFields count="2">
    <cacheField name="[Measures].[Terminated Employees]" caption="Terminated Employees" numFmtId="0" hierarchy="49" level="32767"/>
    <cacheField name="[HumanResources].[Termdate (Year)].[Termdate (Year)]" caption="Termdate (Year)" numFmtId="0" hierarchy="30" level="1">
      <sharedItems count="11">
        <s v=""/>
        <s v="2015"/>
        <s v="2016"/>
        <s v="2017"/>
        <s v="2018"/>
        <s v="2019"/>
        <s v="2020"/>
        <s v="2021"/>
        <s v="2022"/>
        <s v="2023"/>
        <s v="2024"/>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2" memberValueDatatype="130" unbalanced="0">
      <fieldsUsage count="2">
        <fieldUsage x="-1"/>
        <fieldUsage x="1"/>
      </fieldsUsage>
    </cacheHierarchy>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0"/>
      </fieldsUsage>
    </cacheHierarchy>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refreshedDate="45681.689445833334" backgroundQuery="1" createdVersion="6" refreshedVersion="6" minRefreshableVersion="3" recordCount="0" supportSubquery="1" supportAdvancedDrill="1">
  <cacheSource type="external" connectionId="2"/>
  <cacheFields count="2">
    <cacheField name="[Measures].[Active Male]" caption="Active Male" numFmtId="0" hierarchy="54" level="32767"/>
    <cacheField name="[Measures].[Terminated Male]" caption="Terminated Male" numFmtId="0" hierarchy="55"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oneField="1">
      <fieldsUsage count="1">
        <fieldUsage x="0"/>
      </fieldsUsage>
    </cacheHierarchy>
    <cacheHierarchy uniqueName="[Measures].[Terminated Male]" caption="Terminated Male" measure="1" displayFolder="" measureGroup="HumanResources" count="0" oneField="1">
      <fieldsUsage count="1">
        <fieldUsage x="1"/>
      </fieldsUsage>
    </cacheHierarchy>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refreshedDate="45681.689449189813" backgroundQuery="1" createdVersion="6" refreshedVersion="6" minRefreshableVersion="3" recordCount="0" supportSubquery="1" supportAdvancedDrill="1">
  <cacheSource type="external" connectionId="2"/>
  <cacheFields count="2">
    <cacheField name="[Measures].[Active Employees]" caption="Active Employees" numFmtId="0" hierarchy="51" level="32767"/>
    <cacheField name="[HumanResources].[Hiredate (Year)].[Hiredate (Year)]" caption="Hiredate (Year)" numFmtId="0" hierarchy="27" level="1">
      <sharedItems count="10">
        <s v="2015"/>
        <s v="2016"/>
        <s v="2017"/>
        <s v="2018"/>
        <s v="2019"/>
        <s v="2020"/>
        <s v="2021"/>
        <s v="2022"/>
        <s v="2023"/>
        <s v="2024"/>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2" memberValueDatatype="130" unbalanced="0">
      <fieldsUsage count="2">
        <fieldUsage x="-1"/>
        <fieldUsage x="1"/>
      </fieldsUsage>
    </cacheHierarchy>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oneField="1">
      <fieldsUsage count="1">
        <fieldUsage x="0"/>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refreshedDate="45681.689453935185" backgroundQuery="1" createdVersion="6" refreshedVersion="6" minRefreshableVersion="3" recordCount="0" supportSubquery="1" supportAdvancedDrill="1">
  <cacheSource type="external" connectionId="2"/>
  <cacheFields count="3">
    <cacheField name="[Measures].[Total Employees]" caption="Total Employees" numFmtId="0" hierarchy="50" level="32767"/>
    <cacheField name="[HumanResources].[Education Level].[Education Level]" caption="Education Level" numFmtId="0" hierarchy="6" level="1">
      <sharedItems count="4">
        <s v="Bachelor"/>
        <s v="High School"/>
        <s v="Master"/>
        <s v="PhD"/>
      </sharedItems>
    </cacheField>
    <cacheField name="[HumanResources].[Gender].[Gender]" caption="Gender" numFmtId="0" hierarchy="3" level="1">
      <sharedItems count="2">
        <s v="Female"/>
        <s v="Male"/>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fieldsUsage count="2">
        <fieldUsage x="-1"/>
        <fieldUsage x="2"/>
      </fieldsUsage>
    </cacheHierarchy>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1"/>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refreshedDate="45681.689459143519" backgroundQuery="1" createdVersion="6" refreshedVersion="6" minRefreshableVersion="3" recordCount="0" supportSubquery="1" supportAdvancedDrill="1">
  <cacheSource type="external" connectionId="2"/>
  <cacheFields count="4">
    <cacheField name="[Measures].[Total Employees]" caption="Total Employees" numFmtId="0" hierarchy="50" level="32767"/>
    <cacheField name="[HumanResources].[Gender].[Gender]" caption="Gender" numFmtId="0" hierarchy="3" level="1">
      <sharedItems count="2">
        <s v="Female"/>
        <s v="Male"/>
      </sharedItems>
    </cacheField>
    <cacheField name="[Measures].[Active Employees]" caption="Active Employees" numFmtId="0" hierarchy="51" level="32767"/>
    <cacheField name="[Measures].[Terminated Employees]" caption="Terminated Employees" numFmtId="0" hierarchy="49"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fieldsUsage count="2">
        <fieldUsage x="-1"/>
        <fieldUsage x="1"/>
      </fieldsUsage>
    </cacheHierarchy>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3"/>
      </fieldsUsage>
    </cacheHierarchy>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oneField="1">
      <fieldsUsage count="1">
        <fieldUsage x="2"/>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refreshedDate="45681.689462731483" backgroundQuery="1" createdVersion="6" refreshedVersion="6" minRefreshableVersion="3" recordCount="0" supportSubquery="1" supportAdvancedDrill="1">
  <cacheSource type="external" connectionId="2"/>
  <cacheFields count="1">
    <cacheField name="[Measures].[Total Employees]" caption="Total Employees" numFmtId="0" hierarchy="50"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refreshedDate="45681.689469907411" backgroundQuery="1" createdVersion="6" refreshedVersion="6" minRefreshableVersion="3" recordCount="0" supportSubquery="1" supportAdvancedDrill="1">
  <cacheSource type="external" connectionId="2"/>
  <cacheFields count="4">
    <cacheField name="[HumanResources].[City].[City]" caption="City" numFmtId="0" hierarchy="5" level="1">
      <sharedItems count="24">
        <s v="Allentown"/>
        <s v="Aurora"/>
        <s v="Buffalo"/>
        <s v="Charleston"/>
        <s v="Charlotte"/>
        <s v="Chicago"/>
        <s v="Cincinnati"/>
        <s v="Cleveland"/>
        <s v="Columbus"/>
        <s v="Detroit"/>
        <s v="Grand Rapids"/>
        <s v="Greensboro"/>
        <s v="Huntington"/>
        <s v="Morgantown"/>
        <s v="Naperville"/>
        <s v="New York City"/>
        <s v="Norfolk"/>
        <s v="Philadelphia"/>
        <s v="Pittsburgh"/>
        <s v="Raleigh"/>
        <s v="Richmond"/>
        <s v="Rochester"/>
        <s v="Virginia Beach"/>
        <s v="Warren"/>
      </sharedItems>
    </cacheField>
    <cacheField name="[HumanResources].[State].[State]" caption="State" numFmtId="0" hierarchy="4" level="1">
      <sharedItems count="8">
        <s v="Illinois"/>
        <s v="Michigan"/>
        <s v="New York"/>
        <s v="North Carolina"/>
        <s v="Ohio"/>
        <s v="Pennsylvania"/>
        <s v="Virginia"/>
        <s v="West Virginia"/>
      </sharedItems>
    </cacheField>
    <cacheField name="[Measures].[Total Employees]" caption="Total Employees" numFmtId="0" hierarchy="50" level="32767"/>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2" memberValueDatatype="130" unbalanced="0">
      <fieldsUsage count="2">
        <fieldUsage x="-1"/>
        <fieldUsage x="1"/>
      </fieldsUsage>
    </cacheHierarchy>
    <cacheHierarchy uniqueName="[HumanResources].[City]" caption="City" attribute="1" defaultMemberUniqueName="[HumanResources].[City].[All]" allUniqueName="[HumanResources].[City].[All]" dimensionUniqueName="[HumanResources]" displayFolder="" count="2" memberValueDatatype="130" unbalanced="0">
      <fieldsUsage count="2">
        <fieldUsage x="-1"/>
        <fieldUsage x="0"/>
      </fieldsUsage>
    </cacheHierarchy>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3"/>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2"/>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refreshedDate="45681.689479166664" backgroundQuery="1" createdVersion="6" refreshedVersion="6" minRefreshableVersion="3" recordCount="0" supportSubquery="1" supportAdvancedDrill="1">
  <cacheSource type="external" connectionId="2"/>
  <cacheFields count="3">
    <cacheField name="[Measures].[Total Employees]" caption="Total Employees" numFmtId="0" hierarchy="50" level="32767"/>
    <cacheField name="[HumanResources].[Location].[Location]" caption="Location" numFmtId="0" hierarchy="14" level="1">
      <sharedItems count="2">
        <s v="Branch"/>
        <s v="HQ"/>
      </sharedItems>
    </cacheField>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fieldsUsage count="2">
        <fieldUsage x="-1"/>
        <fieldUsage x="1"/>
      </fieldsUsage>
    </cacheHierarchy>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2"/>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refreshedDate="45681.689529629628" backgroundQuery="1" createdVersion="6" refreshedVersion="6" minRefreshableVersion="3" recordCount="0" supportSubquery="1" supportAdvancedDrill="1">
  <cacheSource type="external" connectionId="2"/>
  <cacheFields count="4">
    <cacheField name="[HumanResources].[Gender].[Gender]" caption="Gender" numFmtId="0" hierarchy="3" level="1">
      <sharedItems count="2">
        <s v="Female"/>
        <s v="Male"/>
      </sharedItems>
    </cacheField>
    <cacheField name="[HumanResources].[Education Level].[Education Level]" caption="Education Level" numFmtId="0" hierarchy="6" level="1">
      <sharedItems count="4">
        <s v="Bachelor"/>
        <s v="High School"/>
        <s v="Master"/>
        <s v="PhD"/>
      </sharedItems>
    </cacheField>
    <cacheField name="[Measures].[Average of Salary]" caption="Average of Salary" numFmtId="0" hierarchy="63" level="32767"/>
    <cacheField name="[HumanResources].[Department].[Department]" caption="Department" numFmtId="0" hierarchy="10"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fieldsUsage count="2">
        <fieldUsage x="-1"/>
        <fieldUsage x="0"/>
      </fieldsUsage>
    </cacheHierarchy>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1"/>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fieldsUsage count="2">
        <fieldUsage x="-1"/>
        <fieldUsage x="3"/>
      </fieldsUsage>
    </cacheHierarchy>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oneField="1" hidden="1">
      <fieldsUsage count="1">
        <fieldUsage x="2"/>
      </fieldsUsage>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refreshedDate="45681.680039467596" backgroundQuery="1" createdVersion="6" refreshedVersion="6" minRefreshableVersion="3" recordCount="0" supportSubquery="1" supportAdvancedDrill="1">
  <cacheSource type="external" connectionId="2"/>
  <cacheFields count="3">
    <cacheField name="[HumanResources].[Education Level].[Education Level]" caption="Education Level" numFmtId="0" hierarchy="6" level="1">
      <sharedItems count="4">
        <s v="Bachelor"/>
        <s v="High School"/>
        <s v="Master"/>
        <s v="PhD"/>
      </sharedItems>
    </cacheField>
    <cacheField name="[Measures].[Total Employees]" caption="Total Employees" numFmtId="0" hierarchy="50" level="32767"/>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0"/>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2"/>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1"/>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refreshedDate="45681.680041782405" backgroundQuery="1" createdVersion="6" refreshedVersion="6" minRefreshableVersion="3" recordCount="0" supportSubquery="1" supportAdvancedDrill="1">
  <cacheSource type="external" connectionId="2"/>
  <cacheFields count="3">
    <cacheField name="[HumanResources].[Age Groups].[Age Groups]" caption="Age Groups" numFmtId="0" hierarchy="16" level="1">
      <sharedItems count="5">
        <s v="&gt;25"/>
        <s v="25 - 34"/>
        <s v="35 - 44"/>
        <s v="45 - 54"/>
        <s v="55 ++"/>
      </sharedItems>
    </cacheField>
    <cacheField name="[Measures].[Total Employees]" caption="Total Employees" numFmtId="0" hierarchy="50" level="32767"/>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2" memberValueDatatype="130" unbalanced="0">
      <fieldsUsage count="2">
        <fieldUsage x="-1"/>
        <fieldUsage x="0"/>
      </fieldsUsage>
    </cacheHierarchy>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2"/>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1"/>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refreshedDate="45681.68004525463" backgroundQuery="1" createdVersion="6" refreshedVersion="6" minRefreshableVersion="3" recordCount="0" supportSubquery="1" supportAdvancedDrill="1">
  <cacheSource type="external" connectionId="2"/>
  <cacheFields count="4">
    <cacheField name="[Measures].[Total Employees]" caption="Total Employees" numFmtId="0" hierarchy="50" level="32767"/>
    <cacheField name="[HumanResources].[Age Groups].[Age Groups]" caption="Age Groups" numFmtId="0" hierarchy="16" level="1">
      <sharedItems count="5">
        <s v="&gt;25"/>
        <s v="25 - 34"/>
        <s v="35 - 44"/>
        <s v="45 - 54"/>
        <s v="55 ++"/>
      </sharedItems>
    </cacheField>
    <cacheField name="[HumanResources].[Education Level].[Education Level]" caption="Education Level" numFmtId="0" hierarchy="6" level="1">
      <sharedItems count="4">
        <s v="Bachelor"/>
        <s v="High School"/>
        <s v="Master"/>
        <s v="PhD"/>
      </sharedItems>
    </cacheField>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2"/>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2" memberValueDatatype="130" unbalanced="0">
      <fieldsUsage count="2">
        <fieldUsage x="-1"/>
        <fieldUsage x="1"/>
      </fieldsUsage>
    </cacheHierarchy>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3"/>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refreshedDate="45681.680047916663" backgroundQuery="1" createdVersion="6" refreshedVersion="6" minRefreshableVersion="3" recordCount="0" supportSubquery="1" supportAdvancedDrill="1">
  <cacheSource type="external" connectionId="2"/>
  <cacheFields count="4">
    <cacheField name="[Measures].[Total Employees]" caption="Total Employees" numFmtId="0" hierarchy="50" level="32767"/>
    <cacheField name="[HumanResources].[Education Level].[Education Level]" caption="Education Level" numFmtId="0" hierarchy="6" level="1">
      <sharedItems count="4">
        <s v="Bachelor"/>
        <s v="High School"/>
        <s v="Master"/>
        <s v="PhD"/>
      </sharedItems>
    </cacheField>
    <cacheField name="[HumanResources].[Performance Rating].[Performance Rating]" caption="Performance Rating" numFmtId="0" hierarchy="13" level="1">
      <sharedItems count="4">
        <s v="Excellent"/>
        <s v="Good"/>
        <s v="Needs Improvement"/>
        <s v="Satisfactory"/>
      </sharedItems>
    </cacheField>
    <cacheField name="[HumanResources].[Status].[Status]" caption="Status" numFmtId="0" hierarchy="18"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1"/>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2" memberValueDatatype="130" unbalanced="0">
      <fieldsUsage count="2">
        <fieldUsage x="-1"/>
        <fieldUsage x="2"/>
      </fieldsUsage>
    </cacheHierarchy>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fieldsUsage count="2">
        <fieldUsage x="-1"/>
        <fieldUsage x="3"/>
      </fieldsUsage>
    </cacheHierarchy>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refreshedDate="45686.411420486111" backgroundQuery="1" createdVersion="6" refreshedVersion="6" minRefreshableVersion="3" recordCount="0" supportSubquery="1" supportAdvancedDrill="1">
  <cacheSource type="external" connectionId="2"/>
  <cacheFields count="4">
    <cacheField name="[Measures].[Average of Age]" caption="Average of Age" numFmtId="0" hierarchy="64" level="32767"/>
    <cacheField name="[Measures].[Average of Salary]" caption="Average of Salary" numFmtId="0" hierarchy="63" level="32767"/>
    <cacheField name="[HumanResources].[Department].[Department]" caption="Department" numFmtId="0" hierarchy="10" level="1">
      <sharedItems count="7">
        <s v="Customer Service"/>
        <s v="Finance"/>
        <s v="HR"/>
        <s v="IT"/>
        <s v="Marketing"/>
        <s v="Operations"/>
        <s v="Sales"/>
      </sharedItems>
    </cacheField>
    <cacheField name="[HumanResources].[Education Level].[Education Level]" caption="Education Level" numFmtId="0" hierarchy="6" level="1">
      <sharedItems containsSemiMixedTypes="0" containsNonDate="0" containsString="0"/>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3"/>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fieldsUsage count="2">
        <fieldUsage x="-1"/>
        <fieldUsage x="2"/>
      </fieldsUsage>
    </cacheHierarchy>
    <cacheHierarchy uniqueName="[HumanResources].[Job Title]" caption="Job Title" attribute="1" defaultMemberUniqueName="[HumanResources].[Job Title].[All]" allUniqueName="[HumanResources].[Job Title].[All]" dimensionUniqueName="[HumanResources]" displayFolder="" count="2"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oneField="1" hidden="1">
      <fieldsUsage count="1">
        <fieldUsage x="1"/>
      </fieldsUsage>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oneField="1" hidden="1">
      <fieldsUsage count="1">
        <fieldUsage x="0"/>
      </fieldsUsage>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refreshedDate="45686.655155439817" backgroundQuery="1" createdVersion="6" refreshedVersion="6" minRefreshableVersion="3" recordCount="0" supportSubquery="1" supportAdvancedDrill="1">
  <cacheSource type="external" connectionId="2"/>
  <cacheFields count="4">
    <cacheField name="[Measures].[Total Employees]" caption="Total Employees" numFmtId="0" hierarchy="50" level="32767"/>
    <cacheField name="[Measures].[Active Employees]" caption="Active Employees" numFmtId="0" hierarchy="51" level="32767"/>
    <cacheField name="[Measures].[Terminated Employees]" caption="Terminated Employees" numFmtId="0" hierarchy="49" level="32767"/>
    <cacheField name="[HumanResources].[Department].[Department]" caption="Department" numFmtId="0" hierarchy="10" level="1">
      <sharedItems count="7">
        <s v="Customer Service"/>
        <s v="Finance"/>
        <s v="HR"/>
        <s v="IT"/>
        <s v="Marketing"/>
        <s v="Operations"/>
        <s v="Sales"/>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fieldsUsage count="2">
        <fieldUsage x="-1"/>
        <fieldUsage x="3"/>
      </fieldsUsage>
    </cacheHierarchy>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2"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2"/>
      </fieldsUsage>
    </cacheHierarchy>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oneField="1">
      <fieldsUsage count="1">
        <fieldUsage x="1"/>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refreshedDate="45686.665942824075" backgroundQuery="1" createdVersion="6" refreshedVersion="6" minRefreshableVersion="3" recordCount="0" supportSubquery="1" supportAdvancedDrill="1">
  <cacheSource type="external" connectionId="2"/>
  <cacheFields count="4">
    <cacheField name="[HumanResources].[Performance Rating].[Performance Rating]" caption="Performance Rating" numFmtId="0" hierarchy="13" level="1">
      <sharedItems count="4">
        <s v="Excellent"/>
        <s v="Good"/>
        <s v="Needs Improvement"/>
        <s v="Satisfactory"/>
      </sharedItems>
    </cacheField>
    <cacheField name="[Measures].[Total Employees]" caption="Total Employees" numFmtId="0" hierarchy="50" level="32767"/>
    <cacheField name="[Measures].[Active Employees]" caption="Active Employees" numFmtId="0" hierarchy="51" level="32767"/>
    <cacheField name="[Measures].[Terminated Employees]" caption="Terminated Employees" numFmtId="0" hierarchy="49" level="32767"/>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2" memberValueDatatype="130" unbalanced="0">
      <fieldsUsage count="2">
        <fieldUsage x="-1"/>
        <fieldUsage x="0"/>
      </fieldsUsage>
    </cacheHierarchy>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3"/>
      </fieldsUsage>
    </cacheHierarchy>
    <cacheHierarchy uniqueName="[Measures].[Total Employees]" caption="Total Employees" measure="1" displayFolder="" measureGroup="HumanResources" count="0" oneField="1">
      <fieldsUsage count="1">
        <fieldUsage x="1"/>
      </fieldsUsage>
    </cacheHierarchy>
    <cacheHierarchy uniqueName="[Measures].[Active Employees]" caption="Active Employees" measure="1" displayFolder="" measureGroup="HumanResources" count="0" oneField="1">
      <fieldsUsage count="1">
        <fieldUsage x="2"/>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refreshedDate="45686.666356712965" backgroundQuery="1" createdVersion="6" refreshedVersion="6" minRefreshableVersion="3" recordCount="0" supportSubquery="1" supportAdvancedDrill="1">
  <cacheSource type="external" connectionId="2"/>
  <cacheFields count="4">
    <cacheField name="[Measures].[Total Employees]" caption="Total Employees" numFmtId="0" hierarchy="50" level="32767"/>
    <cacheField name="[Measures].[Active Employees]" caption="Active Employees" numFmtId="0" hierarchy="51" level="32767"/>
    <cacheField name="[Measures].[Terminated Employees]" caption="Terminated Employees" numFmtId="0" hierarchy="49" level="32767"/>
    <cacheField name="[HumanResources].[Education Level].[Education Level]" caption="Education Level" numFmtId="0" hierarchy="6" level="1">
      <sharedItems count="4">
        <s v="Bachelor"/>
        <s v="High School"/>
        <s v="Master"/>
        <s v="PhD"/>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fieldsUsage count="2">
        <fieldUsage x="-1"/>
        <fieldUsage x="3"/>
      </fieldsUsage>
    </cacheHierarchy>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2"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oneField="1">
      <fieldsUsage count="1">
        <fieldUsage x="2"/>
      </fieldsUsage>
    </cacheHierarchy>
    <cacheHierarchy uniqueName="[Measures].[Total Employees]" caption="Total Employees" measure="1" displayFolder="" measureGroup="HumanResources" count="0" oneField="1">
      <fieldsUsage count="1">
        <fieldUsage x="0"/>
      </fieldsUsage>
    </cacheHierarchy>
    <cacheHierarchy uniqueName="[Measures].[Active Employees]" caption="Active Employees" measure="1" displayFolder="" measureGroup="HumanResources" count="0" oneField="1">
      <fieldsUsage count="1">
        <fieldUsage x="1"/>
      </fieldsUsage>
    </cacheHierarchy>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refreshedDate="45686.672400925927" backgroundQuery="1" createdVersion="6" refreshedVersion="6" minRefreshableVersion="3" recordCount="0" supportSubquery="1" supportAdvancedDrill="1">
  <cacheSource type="external" connectionId="2"/>
  <cacheFields count="7">
    <cacheField name="[HumanResources].[Employee_ID].[Employee_ID]" caption="Employee_ID" numFmtId="0" level="1">
      <sharedItems count="8950">
        <s v="00-10001272"/>
        <s v="00-10006914"/>
        <s v="00-10008169"/>
        <s v="00-10012470"/>
        <s v="00-10017850"/>
        <s v="00-10033114"/>
        <s v="00-10047461"/>
        <s v="00-10076576"/>
        <s v="00-10076959"/>
        <s v="00-10080009"/>
        <s v="00-10113173"/>
        <s v="00-10113880"/>
        <s v="00-10122731"/>
        <s v="00-10137666"/>
        <s v="00-10146265"/>
        <s v="00-10147197"/>
        <s v="00-10159801"/>
        <s v="00-10171954"/>
        <s v="00-10183025"/>
        <s v="00-10195370"/>
        <s v="00-10202363"/>
        <s v="00-10209961"/>
        <s v="00-10213612"/>
        <s v="00-10225283"/>
        <s v="00-10256489"/>
        <s v="00-10261534"/>
        <s v="00-10270663"/>
        <s v="00-10274812"/>
        <s v="00-10279945"/>
        <s v="00-10289289"/>
        <s v="00-10299883"/>
        <s v="00-10302186"/>
        <s v="00-10308646"/>
        <s v="00-10329821"/>
        <s v="00-10331931"/>
        <s v="00-10332878"/>
        <s v="00-10333912"/>
        <s v="00-10338423"/>
        <s v="00-10339260"/>
        <s v="00-10355692"/>
        <s v="00-10358749"/>
        <s v="00-10392185"/>
        <s v="00-10403216"/>
        <s v="00-10404729"/>
        <s v="00-10409797"/>
        <s v="00-10412827"/>
        <s v="00-10432769"/>
        <s v="00-10446705"/>
        <s v="00-10457051"/>
        <s v="00-10460418"/>
        <s v="00-10464811"/>
        <s v="00-10466177"/>
        <s v="00-10470877"/>
        <s v="00-10475894"/>
        <s v="00-10476674"/>
        <s v="00-10486734"/>
        <s v="00-10503430"/>
        <s v="00-10515548"/>
        <s v="00-10538139"/>
        <s v="00-10551617"/>
        <s v="00-10573904"/>
        <s v="00-10578224"/>
        <s v="00-10605250"/>
        <s v="00-10614102"/>
        <s v="00-10617870"/>
        <s v="00-10625592"/>
        <s v="00-10665587"/>
        <s v="00-10667294"/>
        <s v="00-10667938"/>
        <s v="00-10673042"/>
        <s v="00-10691813"/>
        <s v="00-10697290"/>
        <s v="00-10753570"/>
        <s v="00-10764034"/>
        <s v="00-10776989"/>
        <s v="00-10784416"/>
        <s v="00-10791740"/>
        <s v="00-10808854"/>
        <s v="00-10842074"/>
        <s v="00-10856024"/>
        <s v="00-10865811"/>
        <s v="00-10874735"/>
        <s v="00-10881653"/>
        <s v="00-10884169"/>
        <s v="00-10902666"/>
        <s v="00-10909370"/>
        <s v="00-10923862"/>
        <s v="00-10933716"/>
        <s v="00-10954835"/>
        <s v="00-10954878"/>
        <s v="00-10959975"/>
        <s v="00-10965569"/>
        <s v="00-10969945"/>
        <s v="00-10978481"/>
        <s v="00-10982850"/>
        <s v="00-10983894"/>
        <s v="00-10997236"/>
        <s v="00-11020743"/>
        <s v="00-11031743"/>
        <s v="00-11034506"/>
        <s v="00-11055438"/>
        <s v="00-11069794"/>
        <s v="00-11070085"/>
        <s v="00-11070533"/>
        <s v="00-11073065"/>
        <s v="00-11075659"/>
        <s v="00-11077619"/>
        <s v="00-11084726"/>
        <s v="00-11099317"/>
        <s v="00-11110324"/>
        <s v="00-11116303"/>
        <s v="00-11119640"/>
        <s v="00-11132274"/>
        <s v="00-11137651"/>
        <s v="00-11139490"/>
        <s v="00-11145938"/>
        <s v="00-11162685"/>
        <s v="00-11164601"/>
        <s v="00-11171326"/>
        <s v="00-11173352"/>
        <s v="00-11185755"/>
        <s v="00-11190605"/>
        <s v="00-11194267"/>
        <s v="00-11196331"/>
        <s v="00-11224073"/>
        <s v="00-11244728"/>
        <s v="00-11256721"/>
        <s v="00-11292919"/>
        <s v="00-11294689"/>
        <s v="00-11299382"/>
        <s v="00-11304964"/>
        <s v="00-11306363"/>
        <s v="00-11323834"/>
        <s v="00-11336919"/>
        <s v="00-11370078"/>
        <s v="00-11380509"/>
        <s v="00-11381630"/>
        <s v="00-11385159"/>
        <s v="00-11396963"/>
        <s v="00-11400593"/>
        <s v="00-11428262"/>
        <s v="00-11446903"/>
        <s v="00-11458621"/>
        <s v="00-11464854"/>
        <s v="00-11469548"/>
        <s v="00-11469955"/>
        <s v="00-11482715"/>
        <s v="00-11502307"/>
        <s v="00-11502382"/>
        <s v="00-11504663"/>
        <s v="00-11516293"/>
        <s v="00-11523452"/>
        <s v="00-11524245"/>
        <s v="00-11524247"/>
        <s v="00-11529494"/>
        <s v="00-11536077"/>
        <s v="00-11558972"/>
        <s v="00-11577154"/>
        <s v="00-11582229"/>
        <s v="00-11586450"/>
        <s v="00-11590610"/>
        <s v="00-11604831"/>
        <s v="00-11619567"/>
        <s v="00-11620224"/>
        <s v="00-11626011"/>
        <s v="00-11632815"/>
        <s v="00-11638103"/>
        <s v="00-11640743"/>
        <s v="00-11658976"/>
        <s v="00-11674728"/>
        <s v="00-11686744"/>
        <s v="00-11691339"/>
        <s v="00-11698142"/>
        <s v="00-11709239"/>
        <s v="00-11722586"/>
        <s v="00-11724501"/>
        <s v="00-11734913"/>
        <s v="00-11740542"/>
        <s v="00-11750973"/>
        <s v="00-11760963"/>
        <s v="00-11762146"/>
        <s v="00-11783108"/>
        <s v="00-11798091"/>
        <s v="00-11809088"/>
        <s v="00-11811523"/>
        <s v="00-11820133"/>
        <s v="00-11830740"/>
        <s v="00-11830849"/>
        <s v="00-11831931"/>
        <s v="00-11835355"/>
        <s v="00-11874217"/>
        <s v="00-11877542"/>
        <s v="00-11877988"/>
        <s v="00-11889398"/>
        <s v="00-11907415"/>
        <s v="00-11925224"/>
        <s v="00-11946674"/>
        <s v="00-11952172"/>
        <s v="00-11967696"/>
        <s v="00-11971999"/>
        <s v="00-11976405"/>
        <s v="00-11980765"/>
        <s v="00-11982755"/>
        <s v="00-11984025"/>
        <s v="00-11998162"/>
        <s v="00-12019224"/>
        <s v="00-12019270"/>
        <s v="00-12044584"/>
        <s v="00-12058055"/>
        <s v="00-12075786"/>
        <s v="00-12084410"/>
        <s v="00-12089715"/>
        <s v="00-12098146"/>
        <s v="00-12111482"/>
        <s v="00-12116951"/>
        <s v="00-12130654"/>
        <s v="00-12132081"/>
        <s v="00-12152643"/>
        <s v="00-12166903"/>
        <s v="00-12166999"/>
        <s v="00-12179995"/>
        <s v="00-12180043"/>
        <s v="00-12193574"/>
        <s v="00-12207060"/>
        <s v="00-12232886"/>
        <s v="00-12238258"/>
        <s v="00-12239692"/>
        <s v="00-12244018"/>
        <s v="00-12247218"/>
        <s v="00-12251618"/>
        <s v="00-12262929"/>
        <s v="00-12267067"/>
        <s v="00-12268507"/>
        <s v="00-12284070"/>
        <s v="00-12297122"/>
        <s v="00-12301266"/>
        <s v="00-12302458"/>
        <s v="00-12328554"/>
        <s v="00-12344166"/>
        <s v="00-12351359"/>
        <s v="00-12354860"/>
        <s v="00-12371679"/>
        <s v="00-12384932"/>
        <s v="00-12402352"/>
        <s v="00-12404661"/>
        <s v="00-12423190"/>
        <s v="00-12425579"/>
        <s v="00-12425706"/>
        <s v="00-12428651"/>
        <s v="00-12438885"/>
        <s v="00-12446459"/>
        <s v="00-12454378"/>
        <s v="00-12465878"/>
        <s v="00-12483380"/>
        <s v="00-12485938"/>
        <s v="00-12512414"/>
        <s v="00-12512536"/>
        <s v="00-12515515"/>
        <s v="00-12518303"/>
        <s v="00-12524153"/>
        <s v="00-12546591"/>
        <s v="00-12552775"/>
        <s v="00-12562661"/>
        <s v="00-12579877"/>
        <s v="00-12587407"/>
        <s v="00-12601580"/>
        <s v="00-12601963"/>
        <s v="00-12621269"/>
        <s v="00-12621771"/>
        <s v="00-12623306"/>
        <s v="00-12625340"/>
        <s v="00-12632034"/>
        <s v="00-12637090"/>
        <s v="00-12641440"/>
        <s v="00-12655477"/>
        <s v="00-12672106"/>
        <s v="00-12674033"/>
        <s v="00-12678196"/>
        <s v="00-12688078"/>
        <s v="00-12698765"/>
        <s v="00-12705048"/>
        <s v="00-12729224"/>
        <s v="00-12735359"/>
        <s v="00-12738346"/>
        <s v="00-12742587"/>
        <s v="00-12767728"/>
        <s v="00-12773612"/>
        <s v="00-12780443"/>
        <s v="00-12780717"/>
        <s v="00-12784407"/>
        <s v="00-12788232"/>
        <s v="00-12795332"/>
        <s v="00-12799227"/>
        <s v="00-12799319"/>
        <s v="00-12810133"/>
        <s v="00-12823170"/>
        <s v="00-12834368"/>
        <s v="00-12839001"/>
        <s v="00-12855262"/>
        <s v="00-12857448"/>
        <s v="00-12884132"/>
        <s v="00-12898255"/>
        <s v="00-12905672"/>
        <s v="00-12909691"/>
        <s v="00-12911328"/>
        <s v="00-12912578"/>
        <s v="00-12919231"/>
        <s v="00-12940347"/>
        <s v="00-12941099"/>
        <s v="00-12941149"/>
        <s v="00-12943511"/>
        <s v="00-12947014"/>
        <s v="00-12986769"/>
        <s v="00-13003234"/>
        <s v="00-13004259"/>
        <s v="00-13005743"/>
        <s v="00-13018823"/>
        <s v="00-13026428"/>
        <s v="00-13048008"/>
        <s v="00-13092131"/>
        <s v="00-13105908"/>
        <s v="00-13110670"/>
        <s v="00-13113730"/>
        <s v="00-13122340"/>
        <s v="00-13141174"/>
        <s v="00-13141814"/>
        <s v="00-13143613"/>
        <s v="00-13144983"/>
        <s v="00-13155879"/>
        <s v="00-13158362"/>
        <s v="00-13176186"/>
        <s v="00-13180065"/>
        <s v="00-13198965"/>
        <s v="00-13228867"/>
        <s v="00-13235892"/>
        <s v="00-13251476"/>
        <s v="00-13254023"/>
        <s v="00-13259190"/>
        <s v="00-13276720"/>
        <s v="00-13285625"/>
        <s v="00-13288524"/>
        <s v="00-13326769"/>
        <s v="00-13329148"/>
        <s v="00-13343647"/>
        <s v="00-13347052"/>
        <s v="00-13366707"/>
        <s v="00-13380929"/>
        <s v="00-13391969"/>
        <s v="00-13398022"/>
        <s v="00-13409779"/>
        <s v="00-13416548"/>
        <s v="00-13420583"/>
        <s v="00-13427039"/>
        <s v="00-13432593"/>
        <s v="00-13441419"/>
        <s v="00-13443928"/>
        <s v="00-13477562"/>
        <s v="00-13485913"/>
        <s v="00-13523397"/>
        <s v="00-13530859"/>
        <s v="00-13532190"/>
        <s v="00-13540146"/>
        <s v="00-13590174"/>
        <s v="00-13594894"/>
        <s v="00-13599088"/>
        <s v="00-13609956"/>
        <s v="00-13610435"/>
        <s v="00-13611130"/>
        <s v="00-13629536"/>
        <s v="00-13646855"/>
        <s v="00-13667070"/>
        <s v="00-13670974"/>
        <s v="00-13695007"/>
        <s v="00-13695188"/>
        <s v="00-13754158"/>
        <s v="00-13760835"/>
        <s v="00-13779742"/>
        <s v="00-13783268"/>
        <s v="00-13789737"/>
        <s v="00-13792466"/>
        <s v="00-13800827"/>
        <s v="00-13824787"/>
        <s v="00-13832610"/>
        <s v="00-13848263"/>
        <s v="00-13885356"/>
        <s v="00-13887287"/>
        <s v="00-13891393"/>
        <s v="00-13933043"/>
        <s v="00-13936735"/>
        <s v="00-13940129"/>
        <s v="00-13953262"/>
        <s v="00-13954845"/>
        <s v="00-13957187"/>
        <s v="00-13971230"/>
        <s v="00-13976162"/>
        <s v="00-13981790"/>
        <s v="00-13986434"/>
        <s v="00-13998226"/>
        <s v="00-13999315"/>
        <s v="00-14023583"/>
        <s v="00-14028892"/>
        <s v="00-14052129"/>
        <s v="00-14073160"/>
        <s v="00-14075870"/>
        <s v="00-14083774"/>
        <s v="00-14091231"/>
        <s v="00-14102122"/>
        <s v="00-14114726"/>
        <s v="00-14159837"/>
        <s v="00-14164775"/>
        <s v="00-14181876"/>
        <s v="00-14184542"/>
        <s v="00-14186818"/>
        <s v="00-14187584"/>
        <s v="00-14197492"/>
        <s v="00-14214307"/>
        <s v="00-14221211"/>
        <s v="00-14231385"/>
        <s v="00-14236689"/>
        <s v="00-14237322"/>
        <s v="00-14245067"/>
        <s v="00-14255661"/>
        <s v="00-14259382"/>
        <s v="00-14279007"/>
        <s v="00-14293708"/>
        <s v="00-14304580"/>
        <s v="00-14306243"/>
        <s v="00-14306326"/>
        <s v="00-14309791"/>
        <s v="00-14323017"/>
        <s v="00-14325777"/>
        <s v="00-14325890"/>
        <s v="00-14344197"/>
        <s v="00-14352961"/>
        <s v="00-14362261"/>
        <s v="00-14380267"/>
        <s v="00-14393557"/>
        <s v="00-14410593"/>
        <s v="00-14415512"/>
        <s v="00-14416002"/>
        <s v="00-14426551"/>
        <s v="00-14431462"/>
        <s v="00-14441335"/>
        <s v="00-14481563"/>
        <s v="00-14484588"/>
        <s v="00-14495909"/>
        <s v="00-14497675"/>
        <s v="00-14530614"/>
        <s v="00-14532520"/>
        <s v="00-14533608"/>
        <s v="00-14535123"/>
        <s v="00-14547522"/>
        <s v="00-14548283"/>
        <s v="00-14578975"/>
        <s v="00-14587918"/>
        <s v="00-14593643"/>
        <s v="00-14609555"/>
        <s v="00-14614759"/>
        <s v="00-14631527"/>
        <s v="00-14635073"/>
        <s v="00-14661983"/>
        <s v="00-14733307"/>
        <s v="00-14746217"/>
        <s v="00-14755216"/>
        <s v="00-14780174"/>
        <s v="00-14794568"/>
        <s v="00-14813349"/>
        <s v="00-14832588"/>
        <s v="00-14839040"/>
        <s v="00-14840043"/>
        <s v="00-14871204"/>
        <s v="00-14887763"/>
        <s v="00-14897064"/>
        <s v="00-14914026"/>
        <s v="00-14921520"/>
        <s v="00-14930347"/>
        <s v="00-14968366"/>
        <s v="00-14985096"/>
        <s v="00-15002545"/>
        <s v="00-15003971"/>
        <s v="00-15006085"/>
        <s v="00-15014140"/>
        <s v="00-15019076"/>
        <s v="00-15020855"/>
        <s v="00-15045722"/>
        <s v="00-15051841"/>
        <s v="00-15058739"/>
        <s v="00-15063406"/>
        <s v="00-15064880"/>
        <s v="00-15078212"/>
        <s v="00-15085015"/>
        <s v="00-15091628"/>
        <s v="00-15104468"/>
        <s v="00-15124422"/>
        <s v="00-15140967"/>
        <s v="00-15142659"/>
        <s v="00-15168989"/>
        <s v="00-15177367"/>
        <s v="00-15181637"/>
        <s v="00-15195631"/>
        <s v="00-15198305"/>
        <s v="00-15209356"/>
        <s v="00-15222944"/>
        <s v="00-15239398"/>
        <s v="00-15245835"/>
        <s v="00-15276591"/>
        <s v="00-15279811"/>
        <s v="00-15291565"/>
        <s v="00-15307982"/>
        <s v="00-15317415"/>
        <s v="00-15345470"/>
        <s v="00-15346404"/>
        <s v="00-15347831"/>
        <s v="00-15356036"/>
        <s v="00-15356154"/>
        <s v="00-15370027"/>
        <s v="00-15376584"/>
        <s v="00-15379569"/>
        <s v="00-15382566"/>
        <s v="00-15396384"/>
        <s v="00-15414590"/>
        <s v="00-15425057"/>
        <s v="00-15427468"/>
        <s v="00-15450389"/>
        <s v="00-15486848"/>
        <s v="00-15488046"/>
        <s v="00-15494184"/>
        <s v="00-15508152"/>
        <s v="00-15509893"/>
        <s v="00-15509949"/>
        <s v="00-15512205"/>
        <s v="00-15519702"/>
        <s v="00-15521737"/>
        <s v="00-15522109"/>
        <s v="00-15522926"/>
        <s v="00-15527388"/>
        <s v="00-15537346"/>
        <s v="00-15560483"/>
        <s v="00-15562968"/>
        <s v="00-15602263"/>
        <s v="00-15602379"/>
        <s v="00-15613827"/>
        <s v="00-15614448"/>
        <s v="00-15620119"/>
        <s v="00-15631183"/>
        <s v="00-15634248"/>
        <s v="00-15640563"/>
        <s v="00-15640988"/>
        <s v="00-15646068"/>
        <s v="00-15650731"/>
        <s v="00-15668332"/>
        <s v="00-15673858"/>
        <s v="00-15692967"/>
        <s v="00-15697626"/>
        <s v="00-15711200"/>
        <s v="00-15711620"/>
        <s v="00-15714151"/>
        <s v="00-15715022"/>
        <s v="00-15727818"/>
        <s v="00-15727862"/>
        <s v="00-15730602"/>
        <s v="00-15732182"/>
        <s v="00-15738577"/>
        <s v="00-15751690"/>
        <s v="00-15754576"/>
        <s v="00-15771083"/>
        <s v="00-15771530"/>
        <s v="00-15790734"/>
        <s v="00-15796754"/>
        <s v="00-15809144"/>
        <s v="00-15830187"/>
        <s v="00-15833729"/>
        <s v="00-15836056"/>
        <s v="00-15850133"/>
        <s v="00-15854522"/>
        <s v="00-15873085"/>
        <s v="00-15907834"/>
        <s v="00-15910104"/>
        <s v="00-15910667"/>
        <s v="00-15927344"/>
        <s v="00-15938855"/>
        <s v="00-15947363"/>
        <s v="00-15950635"/>
        <s v="00-15957459"/>
        <s v="00-15968073"/>
        <s v="00-15990830"/>
        <s v="00-15997180"/>
        <s v="00-15998983"/>
        <s v="00-16002311"/>
        <s v="00-16030286"/>
        <s v="00-16063489"/>
        <s v="00-16078694"/>
        <s v="00-16094691"/>
        <s v="00-16095815"/>
        <s v="00-16099554"/>
        <s v="00-16101779"/>
        <s v="00-16115184"/>
        <s v="00-16118522"/>
        <s v="00-16119049"/>
        <s v="00-16122001"/>
        <s v="00-16124158"/>
        <s v="00-16141035"/>
        <s v="00-16144449"/>
        <s v="00-16147632"/>
        <s v="00-16150444"/>
        <s v="00-16159129"/>
        <s v="00-16171536"/>
        <s v="00-16192775"/>
        <s v="00-16202184"/>
        <s v="00-16203566"/>
        <s v="00-16227011"/>
        <s v="00-16242640"/>
        <s v="00-16249742"/>
        <s v="00-16260094"/>
        <s v="00-16264794"/>
        <s v="00-16266737"/>
        <s v="00-16272544"/>
        <s v="00-16280294"/>
        <s v="00-16284386"/>
        <s v="00-16306434"/>
        <s v="00-16314366"/>
        <s v="00-16333941"/>
        <s v="00-16347764"/>
        <s v="00-16351040"/>
        <s v="00-16356704"/>
        <s v="00-16366328"/>
        <s v="00-16368984"/>
        <s v="00-16378574"/>
        <s v="00-16401529"/>
        <s v="00-16405980"/>
        <s v="00-16412872"/>
        <s v="00-16417911"/>
        <s v="00-16432263"/>
        <s v="00-16436549"/>
        <s v="00-16442905"/>
        <s v="00-16444924"/>
        <s v="00-16449014"/>
        <s v="00-16449155"/>
        <s v="00-16450225"/>
        <s v="00-16519170"/>
        <s v="00-16521231"/>
        <s v="00-16529832"/>
        <s v="00-16531664"/>
        <s v="00-16533225"/>
        <s v="00-16538400"/>
        <s v="00-16552492"/>
        <s v="00-16554015"/>
        <s v="00-16567733"/>
        <s v="00-16582607"/>
        <s v="00-16587232"/>
        <s v="00-16594707"/>
        <s v="00-16618423"/>
        <s v="00-16620388"/>
        <s v="00-16641596"/>
        <s v="00-16649010"/>
        <s v="00-16661503"/>
        <s v="00-16681498"/>
        <s v="00-16686777"/>
        <s v="00-16698934"/>
        <s v="00-16710432"/>
        <s v="00-16717119"/>
        <s v="00-16720126"/>
        <s v="00-16729990"/>
        <s v="00-16749089"/>
        <s v="00-16757047"/>
        <s v="00-16757958"/>
        <s v="00-16772091"/>
        <s v="00-16780654"/>
        <s v="00-16788521"/>
        <s v="00-16789850"/>
        <s v="00-16792127"/>
        <s v="00-16805868"/>
        <s v="00-16813620"/>
        <s v="00-16818365"/>
        <s v="00-16825701"/>
        <s v="00-16829764"/>
        <s v="00-16832563"/>
        <s v="00-16833876"/>
        <s v="00-16835512"/>
        <s v="00-16838823"/>
        <s v="00-16839113"/>
        <s v="00-16861001"/>
        <s v="00-16871369"/>
        <s v="00-16903019"/>
        <s v="00-16904975"/>
        <s v="00-16920612"/>
        <s v="00-16950770"/>
        <s v="00-16957012"/>
        <s v="00-16979130"/>
        <s v="00-16986310"/>
        <s v="00-16986408"/>
        <s v="00-16986498"/>
        <s v="00-16993664"/>
        <s v="00-16998989"/>
        <s v="00-17020005"/>
        <s v="00-17024006"/>
        <s v="00-17036160"/>
        <s v="00-17042688"/>
        <s v="00-17045220"/>
        <s v="00-17061921"/>
        <s v="00-17067675"/>
        <s v="00-17069536"/>
        <s v="00-17080348"/>
        <s v="00-17095369"/>
        <s v="00-17097304"/>
        <s v="00-17116259"/>
        <s v="00-17124981"/>
        <s v="00-17126486"/>
        <s v="00-17134621"/>
        <s v="00-17140578"/>
        <s v="00-17148018"/>
        <s v="00-17167272"/>
        <s v="00-17171026"/>
        <s v="00-17181113"/>
        <s v="00-17185483"/>
        <s v="00-17195288"/>
        <s v="00-17195581"/>
        <s v="00-17200210"/>
        <s v="00-17200455"/>
        <s v="00-17203266"/>
        <s v="00-17207367"/>
        <s v="00-17219866"/>
        <s v="00-17224328"/>
        <s v="00-17232064"/>
        <s v="00-17267644"/>
        <s v="00-17284695"/>
        <s v="00-17286763"/>
        <s v="00-17288491"/>
        <s v="00-17297089"/>
        <s v="00-17299874"/>
        <s v="00-17303355"/>
        <s v="00-17305854"/>
        <s v="00-17316042"/>
        <s v="00-17323740"/>
        <s v="00-17340737"/>
        <s v="00-17367600"/>
        <s v="00-17386489"/>
        <s v="00-17429830"/>
        <s v="00-17435952"/>
        <s v="00-17456282"/>
        <s v="00-17467311"/>
        <s v="00-17494253"/>
        <s v="00-17507864"/>
        <s v="00-17522583"/>
        <s v="00-17529652"/>
        <s v="00-17538738"/>
        <s v="00-17548149"/>
        <s v="00-17554086"/>
        <s v="00-17575790"/>
        <s v="00-17597364"/>
        <s v="00-17605519"/>
        <s v="00-17610836"/>
        <s v="00-17626061"/>
        <s v="00-17632213"/>
        <s v="00-17634560"/>
        <s v="00-17635653"/>
        <s v="00-17653101"/>
        <s v="00-17666327"/>
        <s v="00-17694709"/>
        <s v="00-17709617"/>
        <s v="00-17712557"/>
        <s v="00-17716155"/>
        <s v="00-17720663"/>
        <s v="00-17734634"/>
        <s v="00-17737798"/>
        <s v="00-17756834"/>
        <s v="00-17795115"/>
        <s v="00-17832182"/>
        <s v="00-17834175"/>
        <s v="00-17840669"/>
        <s v="00-17850078"/>
        <s v="00-17853132"/>
        <s v="00-17863123"/>
        <s v="00-17882882"/>
        <s v="00-17901903"/>
        <s v="00-17919095"/>
        <s v="00-17921698"/>
        <s v="00-17928349"/>
        <s v="00-17947134"/>
        <s v="00-17972328"/>
        <s v="00-17985583"/>
        <s v="00-18004248"/>
        <s v="00-18004919"/>
        <s v="00-18006318"/>
        <s v="00-18022803"/>
        <s v="00-18022882"/>
        <s v="00-18024377"/>
        <s v="00-18036166"/>
        <s v="00-18036942"/>
        <s v="00-18045780"/>
        <s v="00-18054992"/>
        <s v="00-18076555"/>
        <s v="00-18094532"/>
        <s v="00-18126895"/>
        <s v="00-18128621"/>
        <s v="00-18130731"/>
        <s v="00-18139099"/>
        <s v="00-18157513"/>
        <s v="00-18160765"/>
        <s v="00-18169239"/>
        <s v="00-18176660"/>
        <s v="00-18181595"/>
        <s v="00-18184472"/>
        <s v="00-18218152"/>
        <s v="00-18220986"/>
        <s v="00-18231695"/>
        <s v="00-18238741"/>
        <s v="00-18243352"/>
        <s v="00-18244186"/>
        <s v="00-18245547"/>
        <s v="00-18250139"/>
        <s v="00-18252004"/>
        <s v="00-18273096"/>
        <s v="00-18283177"/>
        <s v="00-18289024"/>
        <s v="00-18303664"/>
        <s v="00-18311653"/>
        <s v="00-18322800"/>
        <s v="00-18338186"/>
        <s v="00-18357162"/>
        <s v="00-18359252"/>
        <s v="00-18373492"/>
        <s v="00-18397164"/>
        <s v="00-18401342"/>
        <s v="00-18402695"/>
        <s v="00-18426588"/>
        <s v="00-18429833"/>
        <s v="00-18434795"/>
        <s v="00-18437082"/>
        <s v="00-18439853"/>
        <s v="00-18459845"/>
        <s v="00-18470495"/>
        <s v="00-18485147"/>
        <s v="00-18496074"/>
        <s v="00-18497890"/>
        <s v="00-18500100"/>
        <s v="00-18520287"/>
        <s v="00-18522597"/>
        <s v="00-18524087"/>
        <s v="00-18524244"/>
        <s v="00-18525908"/>
        <s v="00-18530615"/>
        <s v="00-18540104"/>
        <s v="00-18542875"/>
        <s v="00-18545050"/>
        <s v="00-18545499"/>
        <s v="00-18559981"/>
        <s v="00-18568064"/>
        <s v="00-18573074"/>
        <s v="00-18580762"/>
        <s v="00-18585082"/>
        <s v="00-18585913"/>
        <s v="00-18601785"/>
        <s v="00-18601881"/>
        <s v="00-18620974"/>
        <s v="00-18625670"/>
        <s v="00-18639596"/>
        <s v="00-18647316"/>
        <s v="00-18653290"/>
        <s v="00-18672730"/>
        <s v="00-18678230"/>
        <s v="00-18680409"/>
        <s v="00-18685284"/>
        <s v="00-18702667"/>
        <s v="00-18708366"/>
        <s v="00-18713806"/>
        <s v="00-18718099"/>
        <s v="00-18728266"/>
        <s v="00-18730772"/>
        <s v="00-18741781"/>
        <s v="00-18765169"/>
        <s v="00-18766990"/>
        <s v="00-18772342"/>
        <s v="00-18803339"/>
        <s v="00-18808386"/>
        <s v="00-18814465"/>
        <s v="00-18815479"/>
        <s v="00-18847372"/>
        <s v="00-18852650"/>
        <s v="00-18852788"/>
        <s v="00-18853873"/>
        <s v="00-18865799"/>
        <s v="00-18873909"/>
        <s v="00-18889007"/>
        <s v="00-18903195"/>
        <s v="00-18915990"/>
        <s v="00-18933547"/>
        <s v="00-18949617"/>
        <s v="00-18963036"/>
        <s v="00-18979241"/>
        <s v="00-18982581"/>
        <s v="00-18994192"/>
        <s v="00-18995520"/>
        <s v="00-19011856"/>
        <s v="00-19023822"/>
        <s v="00-19028796"/>
        <s v="00-19034683"/>
        <s v="00-19037049"/>
        <s v="00-19037184"/>
        <s v="00-19041276"/>
        <s v="00-19046325"/>
        <s v="00-19061506"/>
        <s v="00-19065665"/>
        <s v="00-19066901"/>
        <s v="00-19099261"/>
        <s v="00-19125390"/>
        <s v="00-19126002"/>
        <s v="00-19127329"/>
        <s v="00-19150490"/>
        <s v="00-19158638"/>
        <s v="00-19168351"/>
        <s v="00-19180850"/>
        <s v="00-19180999"/>
        <s v="00-19196824"/>
        <s v="00-19209640"/>
        <s v="00-19222246"/>
        <s v="00-19223541"/>
        <s v="00-19232076"/>
        <s v="00-19235173"/>
        <s v="00-19239937"/>
        <s v="00-19244458"/>
        <s v="00-19257341"/>
        <s v="00-19281333"/>
        <s v="00-19289546"/>
        <s v="00-19293611"/>
        <s v="00-19326928"/>
        <s v="00-19338403"/>
        <s v="00-19340643"/>
        <s v="00-19342782"/>
        <s v="00-19369750"/>
        <s v="00-19392480"/>
        <s v="00-19398971"/>
        <s v="00-19408620"/>
        <s v="00-19432819"/>
        <s v="00-19447334"/>
        <s v="00-19475654"/>
        <s v="00-19484050"/>
        <s v="00-19491470"/>
        <s v="00-19492312"/>
        <s v="00-19492426"/>
        <s v="00-19525938"/>
        <s v="00-19565463"/>
        <s v="00-19575640"/>
        <s v="00-19612455"/>
        <s v="00-19619513"/>
        <s v="00-19628390"/>
        <s v="00-19658994"/>
        <s v="00-19666479"/>
        <s v="00-19668169"/>
        <s v="00-19677231"/>
        <s v="00-19677366"/>
        <s v="00-19686066"/>
        <s v="00-19736572"/>
        <s v="00-19764093"/>
        <s v="00-19769429"/>
        <s v="00-19782015"/>
        <s v="00-19792992"/>
        <s v="00-19797079"/>
        <s v="00-19809109"/>
        <s v="00-19817970"/>
        <s v="00-19826486"/>
        <s v="00-19834748"/>
        <s v="00-19848166"/>
        <s v="00-19855438"/>
        <s v="00-19857239"/>
        <s v="00-19868991"/>
        <s v="00-19880297"/>
        <s v="00-19898898"/>
        <s v="00-19899046"/>
        <s v="00-19920492"/>
        <s v="00-19930603"/>
        <s v="00-19935807"/>
        <s v="00-19939096"/>
        <s v="00-19941447"/>
        <s v="00-19954260"/>
        <s v="00-19957701"/>
        <s v="00-19977213"/>
        <s v="00-19983865"/>
        <s v="00-19987762"/>
        <s v="00-19999329"/>
        <s v="00-20011871"/>
        <s v="00-20019055"/>
        <s v="00-20036415"/>
        <s v="00-20043277"/>
        <s v="00-20050169"/>
        <s v="00-20066099"/>
        <s v="00-20067840"/>
        <s v="00-20073766"/>
        <s v="00-20074430"/>
        <s v="00-20075036"/>
        <s v="00-20077458"/>
        <s v="00-20090296"/>
        <s v="00-20101490"/>
        <s v="00-20112592"/>
        <s v="00-20117988"/>
        <s v="00-20120010"/>
        <s v="00-20121566"/>
        <s v="00-20129246"/>
        <s v="00-20170987"/>
        <s v="00-20197356"/>
        <s v="00-20200074"/>
        <s v="00-20204755"/>
        <s v="00-20230849"/>
        <s v="00-20236554"/>
        <s v="00-20239462"/>
        <s v="00-20242039"/>
        <s v="00-20242515"/>
        <s v="00-20250139"/>
        <s v="00-20279520"/>
        <s v="00-20293588"/>
        <s v="00-20307567"/>
        <s v="00-20310693"/>
        <s v="00-20324372"/>
        <s v="00-20327693"/>
        <s v="00-20330669"/>
        <s v="00-20331334"/>
        <s v="00-20339458"/>
        <s v="00-20341136"/>
        <s v="00-20356922"/>
        <s v="00-20361818"/>
        <s v="00-20386681"/>
        <s v="00-20387636"/>
        <s v="00-20398669"/>
        <s v="00-20433775"/>
        <s v="00-20435361"/>
        <s v="00-20436008"/>
        <s v="00-20440451"/>
        <s v="00-20443290"/>
        <s v="00-20447168"/>
        <s v="00-20453825"/>
        <s v="00-20463550"/>
        <s v="00-20471228"/>
        <s v="00-20488284"/>
        <s v="00-20526386"/>
        <s v="00-20550179"/>
        <s v="00-20560435"/>
        <s v="00-20560999"/>
        <s v="00-20570592"/>
        <s v="00-20570710"/>
        <s v="00-20584397"/>
        <s v="00-20587268"/>
        <s v="00-20595135"/>
        <s v="00-20610410"/>
        <s v="00-20612653"/>
        <s v="00-20620936"/>
        <s v="00-20637474"/>
        <s v="00-20641856"/>
        <s v="00-20655497"/>
        <s v="00-20656998"/>
        <s v="00-20664018"/>
        <s v="00-20665796"/>
        <s v="00-20695820"/>
        <s v="00-20695957"/>
        <s v="00-20698169"/>
        <s v="00-20715605"/>
        <s v="00-20724388"/>
        <s v="00-20733328"/>
        <s v="00-20739634"/>
        <s v="00-20741296"/>
        <s v="00-20746107"/>
        <s v="00-20746667"/>
        <s v="00-20751435"/>
        <s v="00-20760289"/>
        <s v="00-20767361"/>
        <s v="00-20778737"/>
        <s v="00-20789101"/>
        <s v="00-20796722"/>
        <s v="00-20843514"/>
        <s v="00-20846331"/>
        <s v="00-20888977"/>
        <s v="00-20892520"/>
        <s v="00-20896797"/>
        <s v="00-20937062"/>
        <s v="00-20949687"/>
        <s v="00-20980204"/>
        <s v="00-20983796"/>
        <s v="00-20988446"/>
        <s v="00-20994583"/>
        <s v="00-21005469"/>
        <s v="00-21010428"/>
        <s v="00-21043725"/>
        <s v="00-21052264"/>
        <s v="00-21062296"/>
        <s v="00-21081940"/>
        <s v="00-21091349"/>
        <s v="00-21112459"/>
        <s v="00-21114927"/>
        <s v="00-21123747"/>
        <s v="00-21140488"/>
        <s v="00-21145168"/>
        <s v="00-21159651"/>
        <s v="00-21173787"/>
        <s v="00-21177910"/>
        <s v="00-21180576"/>
        <s v="00-21207286"/>
        <s v="00-21220004"/>
        <s v="00-21222980"/>
        <s v="00-21230536"/>
        <s v="00-21232457"/>
        <s v="00-21232956"/>
        <s v="00-21236530"/>
        <s v="00-21245841"/>
        <s v="00-21248519"/>
        <s v="00-21256208"/>
        <s v="00-21261988"/>
        <s v="00-21278653"/>
        <s v="00-21282229"/>
        <s v="00-21283250"/>
        <s v="00-21288208"/>
        <s v="00-21316066"/>
        <s v="00-21328270"/>
        <s v="00-21336167"/>
        <s v="00-21340498"/>
        <s v="00-21345233"/>
        <s v="00-21346274"/>
        <s v="00-21359569"/>
        <s v="00-21370793"/>
        <s v="00-21381032"/>
        <s v="00-21382241"/>
        <s v="00-21390049"/>
        <s v="00-21390627"/>
        <s v="00-21395409"/>
        <s v="00-21400686"/>
        <s v="00-21403835"/>
        <s v="00-21408835"/>
        <s v="00-21409300"/>
        <s v="00-21413934"/>
        <s v="00-21425533"/>
        <s v="00-21428912"/>
        <s v="00-21432003"/>
        <s v="00-21432787"/>
        <s v="00-21449650"/>
        <s v="00-21452539"/>
        <s v="00-21509711"/>
        <s v="00-21517819"/>
        <s v="00-21536510"/>
        <s v="00-21543189"/>
        <s v="00-21555506"/>
        <s v="00-21568108"/>
        <s v="00-21589740"/>
        <s v="00-21594468"/>
        <s v="00-21597807"/>
        <s v="00-21598781"/>
        <s v="00-21599659"/>
        <s v="00-21603359"/>
        <s v="00-21615436"/>
        <s v="00-21631697"/>
        <s v="00-21655936"/>
        <s v="00-21656084"/>
        <s v="00-21659353"/>
        <s v="00-21660923"/>
        <s v="00-21674661"/>
        <s v="00-21678669"/>
        <s v="00-21689007"/>
        <s v="00-21690100"/>
        <s v="00-21694111"/>
        <s v="00-21710526"/>
        <s v="00-21727533"/>
        <s v="00-21744737"/>
        <s v="00-21760471"/>
        <s v="00-21774924"/>
        <s v="00-21783073"/>
        <s v="00-21801031"/>
        <s v="00-21813825"/>
        <s v="00-21828592"/>
        <s v="00-21842256"/>
        <s v="00-21862128"/>
        <s v="00-21863001"/>
        <s v="00-21869032"/>
        <s v="00-21869810"/>
        <s v="00-21872987"/>
        <s v="00-21881015"/>
        <s v="00-21902499"/>
        <s v="00-21906683"/>
        <s v="00-21908902"/>
        <s v="00-21928391"/>
        <s v="00-21941909"/>
        <s v="00-21945758"/>
        <s v="00-21964334"/>
        <s v="00-21977132"/>
        <s v="00-21980116"/>
        <s v="00-21987653"/>
        <s v="00-21989814"/>
        <s v="00-22003335"/>
        <s v="00-22007239"/>
        <s v="00-22007848"/>
        <s v="00-22009789"/>
        <s v="00-22018085"/>
        <s v="00-22029742"/>
        <s v="00-22031352"/>
        <s v="00-22119306"/>
        <s v="00-22120246"/>
        <s v="00-22123631"/>
        <s v="00-22125761"/>
        <s v="00-22130508"/>
        <s v="00-22137642"/>
        <s v="00-22138251"/>
        <s v="00-22138759"/>
        <s v="00-22153955"/>
        <s v="00-22155152"/>
        <s v="00-22191547"/>
        <s v="00-22195202"/>
        <s v="00-22209308"/>
        <s v="00-22225702"/>
        <s v="00-22227594"/>
        <s v="00-22232184"/>
        <s v="00-22242388"/>
        <s v="00-22259214"/>
        <s v="00-22263507"/>
        <s v="00-22299448"/>
        <s v="00-22343983"/>
        <s v="00-22352071"/>
        <s v="00-22367293"/>
        <s v="00-22384073"/>
        <s v="00-22384194"/>
        <s v="00-22390315"/>
        <s v="00-22398776"/>
        <s v="00-22421986"/>
        <s v="00-22439507"/>
        <s v="00-22448136"/>
        <s v="00-22448176"/>
        <s v="00-22452337"/>
        <s v="00-22454733"/>
        <s v="00-22457090"/>
        <s v="00-22474259"/>
        <s v="00-22499198"/>
        <s v="00-22516397"/>
        <s v="00-22545653"/>
        <s v="00-22550720"/>
        <s v="00-22554330"/>
        <s v="00-22558651"/>
        <s v="00-22563750"/>
        <s v="00-22611138"/>
        <s v="00-22631766"/>
        <s v="00-22635867"/>
        <s v="00-22638132"/>
        <s v="00-22684736"/>
        <s v="00-22690720"/>
        <s v="00-22713811"/>
        <s v="00-22717763"/>
        <s v="00-22718281"/>
        <s v="00-22730042"/>
        <s v="00-22740057"/>
        <s v="00-22761159"/>
        <s v="00-22762205"/>
        <s v="00-22775337"/>
        <s v="00-22780905"/>
        <s v="00-22788187"/>
        <s v="00-22791995"/>
        <s v="00-22802899"/>
        <s v="00-22825003"/>
        <s v="00-22832144"/>
        <s v="00-22866554"/>
        <s v="00-22873617"/>
        <s v="00-22874422"/>
        <s v="00-22879054"/>
        <s v="00-22891308"/>
        <s v="00-22907499"/>
        <s v="00-22919566"/>
        <s v="00-22924976"/>
        <s v="00-22927031"/>
        <s v="00-22929680"/>
        <s v="00-22938359"/>
        <s v="00-22952493"/>
        <s v="00-22956471"/>
        <s v="00-22965862"/>
        <s v="00-22976369"/>
        <s v="00-22979206"/>
        <s v="00-22987218"/>
        <s v="00-23003982"/>
        <s v="00-23005444"/>
        <s v="00-23009833"/>
        <s v="00-23032659"/>
        <s v="00-23041121"/>
        <s v="00-23041676"/>
        <s v="00-23054418"/>
        <s v="00-23058343"/>
        <s v="00-23068017"/>
        <s v="00-23070100"/>
        <s v="00-23077775"/>
        <s v="00-23078971"/>
        <s v="00-23082934"/>
        <s v="00-23087728"/>
        <s v="00-23100061"/>
        <s v="00-23102741"/>
        <s v="00-23107454"/>
        <s v="00-23111164"/>
        <s v="00-23112905"/>
        <s v="00-23115341"/>
        <s v="00-23151704"/>
        <s v="00-23153230"/>
        <s v="00-23182514"/>
        <s v="00-23187101"/>
        <s v="00-23189607"/>
        <s v="00-23190487"/>
        <s v="00-23192745"/>
        <s v="00-23196701"/>
        <s v="00-23208247"/>
        <s v="00-23228017"/>
        <s v="00-23234972"/>
        <s v="00-23253224"/>
        <s v="00-23254482"/>
        <s v="00-23266082"/>
        <s v="00-23271654"/>
        <s v="00-23274325"/>
        <s v="00-23281710"/>
        <s v="00-23288780"/>
        <s v="00-23316648"/>
        <s v="00-23317762"/>
        <s v="00-23349287"/>
        <s v="00-23364695"/>
        <s v="00-23368540"/>
        <s v="00-23368583"/>
        <s v="00-23378718"/>
        <s v="00-23381785"/>
        <s v="00-23384614"/>
        <s v="00-23404289"/>
        <s v="00-23416165"/>
        <s v="00-23417244"/>
        <s v="00-23419256"/>
        <s v="00-23430634"/>
        <s v="00-23437484"/>
        <s v="00-23438230"/>
        <s v="00-23441911"/>
        <s v="00-23449648"/>
        <s v="00-23453152"/>
        <s v="00-23459168"/>
        <s v="00-23460777"/>
        <s v="00-23470708"/>
        <s v="00-23471350"/>
        <s v="00-23480253"/>
        <s v="00-23480667"/>
        <s v="00-23482325"/>
        <s v="00-23484199"/>
        <s v="00-23490911"/>
        <s v="00-23495598"/>
        <s v="00-23498326"/>
        <s v="00-23522144"/>
        <s v="00-23523308"/>
        <s v="00-23530374"/>
        <s v="00-23530495"/>
        <s v="00-23544314"/>
        <s v="00-23555369"/>
        <s v="00-23556377"/>
        <s v="00-23590593"/>
        <s v="00-23591973"/>
        <s v="00-23610361"/>
        <s v="00-23623030"/>
        <s v="00-23623919"/>
        <s v="00-23635217"/>
        <s v="00-23638593"/>
        <s v="00-23644112"/>
        <s v="00-23646635"/>
        <s v="00-23652183"/>
        <s v="00-23654808"/>
        <s v="00-23658263"/>
        <s v="00-23667066"/>
        <s v="00-23669886"/>
        <s v="00-23676961"/>
        <s v="00-23690943"/>
        <s v="00-23693384"/>
        <s v="00-23698845"/>
        <s v="00-23713785"/>
        <s v="00-23719833"/>
        <s v="00-23725923"/>
        <s v="00-23726915"/>
        <s v="00-23731131"/>
        <s v="00-23733443"/>
        <s v="00-23750417"/>
        <s v="00-23769360"/>
        <s v="00-23772773"/>
        <s v="00-23774635"/>
        <s v="00-23801703"/>
        <s v="00-23821579"/>
        <s v="00-23828160"/>
        <s v="00-23831157"/>
        <s v="00-23831159"/>
        <s v="00-23833135"/>
        <s v="00-23856023"/>
        <s v="00-23880694"/>
        <s v="00-23922336"/>
        <s v="00-23941705"/>
        <s v="00-23948250"/>
        <s v="00-23948820"/>
        <s v="00-23985428"/>
        <s v="00-24000677"/>
        <s v="00-24015162"/>
        <s v="00-24020462"/>
        <s v="00-24026495"/>
        <s v="00-24032377"/>
        <s v="00-24040914"/>
        <s v="00-24055958"/>
        <s v="00-24067040"/>
        <s v="00-24087799"/>
        <s v="00-24093227"/>
        <s v="00-24097501"/>
        <s v="00-24098750"/>
        <s v="00-24111073"/>
        <s v="00-24115931"/>
        <s v="00-24123001"/>
        <s v="00-24161873"/>
        <s v="00-24195922"/>
        <s v="00-24212949"/>
        <s v="00-24232767"/>
        <s v="00-24251766"/>
        <s v="00-24262473"/>
        <s v="00-24265941"/>
        <s v="00-24266496"/>
        <s v="00-24270328"/>
        <s v="00-24272571"/>
        <s v="00-24282218"/>
        <s v="00-24284125"/>
        <s v="00-24284340"/>
        <s v="00-24284867"/>
        <s v="00-24293562"/>
        <s v="00-24301134"/>
        <s v="00-24308677"/>
        <s v="00-24312148"/>
        <s v="00-24327177"/>
        <s v="00-24330160"/>
        <s v="00-24336334"/>
        <s v="00-24346658"/>
        <s v="00-24355076"/>
        <s v="00-24357588"/>
        <s v="00-24358786"/>
        <s v="00-24370285"/>
        <s v="00-24371585"/>
        <s v="00-24379674"/>
        <s v="00-24388551"/>
        <s v="00-24391123"/>
        <s v="00-24404851"/>
        <s v="00-24406372"/>
        <s v="00-24412290"/>
        <s v="00-24428014"/>
        <s v="00-24428751"/>
        <s v="00-24446145"/>
        <s v="00-24450015"/>
        <s v="00-24451825"/>
        <s v="00-24465305"/>
        <s v="00-24468787"/>
        <s v="00-24474127"/>
        <s v="00-24486341"/>
        <s v="00-24490391"/>
        <s v="00-24508768"/>
        <s v="00-24510741"/>
        <s v="00-24524825"/>
        <s v="00-24536356"/>
        <s v="00-24541967"/>
        <s v="00-24542266"/>
        <s v="00-24549543"/>
        <s v="00-24572034"/>
        <s v="00-24592917"/>
        <s v="00-24607269"/>
        <s v="00-24610423"/>
        <s v="00-24643784"/>
        <s v="00-24657555"/>
        <s v="00-24678410"/>
        <s v="00-24691650"/>
        <s v="00-24694269"/>
        <s v="00-24712259"/>
        <s v="00-24716857"/>
        <s v="00-24744772"/>
        <s v="00-24781783"/>
        <s v="00-24784930"/>
        <s v="00-24789528"/>
        <s v="00-24790674"/>
        <s v="00-24790683"/>
        <s v="00-24795927"/>
        <s v="00-24798481"/>
        <s v="00-24819849"/>
        <s v="00-24844760"/>
        <s v="00-24845948"/>
        <s v="00-24853291"/>
        <s v="00-24857823"/>
        <s v="00-24867878"/>
        <s v="00-24869050"/>
        <s v="00-24881319"/>
        <s v="00-24884380"/>
        <s v="00-24887509"/>
        <s v="00-24890990"/>
        <s v="00-24892710"/>
        <s v="00-24899442"/>
        <s v="00-24916551"/>
        <s v="00-24919279"/>
        <s v="00-24919894"/>
        <s v="00-24920594"/>
        <s v="00-24929252"/>
        <s v="00-24961257"/>
        <s v="00-24962673"/>
        <s v="00-24968484"/>
        <s v="00-25021199"/>
        <s v="00-25031359"/>
        <s v="00-25087236"/>
        <s v="00-25089913"/>
        <s v="00-25100330"/>
        <s v="00-25119192"/>
        <s v="00-25125464"/>
        <s v="00-25130312"/>
        <s v="00-25145751"/>
        <s v="00-25145863"/>
        <s v="00-25164841"/>
        <s v="00-25177555"/>
        <s v="00-25180063"/>
        <s v="00-25188734"/>
        <s v="00-25193029"/>
        <s v="00-25218749"/>
        <s v="00-25228493"/>
        <s v="00-25238583"/>
        <s v="00-25245600"/>
        <s v="00-25249120"/>
        <s v="00-25253695"/>
        <s v="00-25255803"/>
        <s v="00-25257708"/>
        <s v="00-25284337"/>
        <s v="00-25285764"/>
        <s v="00-25296356"/>
        <s v="00-25303511"/>
        <s v="00-25322958"/>
        <s v="00-25328557"/>
        <s v="00-25351874"/>
        <s v="00-25362614"/>
        <s v="00-25368078"/>
        <s v="00-25372341"/>
        <s v="00-25374874"/>
        <s v="00-25392453"/>
        <s v="00-25405014"/>
        <s v="00-25419427"/>
        <s v="00-25419645"/>
        <s v="00-25422230"/>
        <s v="00-25433087"/>
        <s v="00-25445960"/>
        <s v="00-25446483"/>
        <s v="00-25456185"/>
        <s v="00-25460259"/>
        <s v="00-25479814"/>
        <s v="00-25489430"/>
        <s v="00-25494104"/>
        <s v="00-25496941"/>
        <s v="00-25511151"/>
        <s v="00-25527644"/>
        <s v="00-25533493"/>
        <s v="00-25541047"/>
        <s v="00-25544987"/>
        <s v="00-25552030"/>
        <s v="00-25558733"/>
        <s v="00-25568500"/>
        <s v="00-25577992"/>
        <s v="00-25583513"/>
        <s v="00-25594065"/>
        <s v="00-25598434"/>
        <s v="00-25604379"/>
        <s v="00-25605267"/>
        <s v="00-25613416"/>
        <s v="00-25630838"/>
        <s v="00-25631350"/>
        <s v="00-25633534"/>
        <s v="00-25633618"/>
        <s v="00-25660291"/>
        <s v="00-25673469"/>
        <s v="00-25692379"/>
        <s v="00-25692917"/>
        <s v="00-25696616"/>
        <s v="00-25712553"/>
        <s v="00-25734299"/>
        <s v="00-25742667"/>
        <s v="00-25743269"/>
        <s v="00-25745913"/>
        <s v="00-25747238"/>
        <s v="00-25767007"/>
        <s v="00-25768498"/>
        <s v="00-25772785"/>
        <s v="00-25790828"/>
        <s v="00-25799382"/>
        <s v="00-25805613"/>
        <s v="00-25820638"/>
        <s v="00-25821079"/>
        <s v="00-25827722"/>
        <s v="00-25836692"/>
        <s v="00-25865493"/>
        <s v="00-25879991"/>
        <s v="00-25882013"/>
        <s v="00-25890596"/>
        <s v="00-25903665"/>
        <s v="00-25903904"/>
        <s v="00-25908597"/>
        <s v="00-25917805"/>
        <s v="00-25925976"/>
        <s v="00-25926737"/>
        <s v="00-25932563"/>
        <s v="00-25962162"/>
        <s v="00-25975293"/>
        <s v="00-25989909"/>
        <s v="00-25997469"/>
        <s v="00-26019397"/>
        <s v="00-26022893"/>
        <s v="00-26031369"/>
        <s v="00-26050250"/>
        <s v="00-26081719"/>
        <s v="00-26092896"/>
        <s v="00-26094525"/>
        <s v="00-26099456"/>
        <s v="00-26103055"/>
        <s v="00-26103071"/>
        <s v="00-26104026"/>
        <s v="00-26138312"/>
        <s v="00-26138711"/>
        <s v="00-26143959"/>
        <s v="00-26144121"/>
        <s v="00-26144134"/>
        <s v="00-26147671"/>
        <s v="00-26148236"/>
        <s v="00-26172749"/>
        <s v="00-26178675"/>
        <s v="00-26185823"/>
        <s v="00-26188599"/>
        <s v="00-26206185"/>
        <s v="00-26234545"/>
        <s v="00-26240908"/>
        <s v="00-26250483"/>
        <s v="00-26257335"/>
        <s v="00-26272875"/>
        <s v="00-26282257"/>
        <s v="00-26283037"/>
        <s v="00-26288475"/>
        <s v="00-26304459"/>
        <s v="00-26320018"/>
        <s v="00-26355844"/>
        <s v="00-26371663"/>
        <s v="00-26372136"/>
        <s v="00-26373743"/>
        <s v="00-26377680"/>
        <s v="00-26379293"/>
        <s v="00-26381779"/>
        <s v="00-26387532"/>
        <s v="00-26411718"/>
        <s v="00-26419085"/>
        <s v="00-26420638"/>
        <s v="00-26439804"/>
        <s v="00-26442080"/>
        <s v="00-26463308"/>
        <s v="00-26469781"/>
        <s v="00-26489417"/>
        <s v="00-26492036"/>
        <s v="00-26497586"/>
        <s v="00-26511054"/>
        <s v="00-26518916"/>
        <s v="00-26535158"/>
        <s v="00-26553454"/>
        <s v="00-26564869"/>
        <s v="00-26571059"/>
        <s v="00-26597680"/>
        <s v="00-26606060"/>
        <s v="00-26613309"/>
        <s v="00-26647276"/>
        <s v="00-26650628"/>
        <s v="00-26655437"/>
        <s v="00-26658677"/>
        <s v="00-26664623"/>
        <s v="00-26674831"/>
        <s v="00-26702017"/>
        <s v="00-26709159"/>
        <s v="00-26726926"/>
        <s v="00-26730079"/>
        <s v="00-26730148"/>
        <s v="00-26733967"/>
        <s v="00-26735503"/>
        <s v="00-26735821"/>
        <s v="00-26739248"/>
        <s v="00-26743037"/>
        <s v="00-26745522"/>
        <s v="00-26782946"/>
        <s v="00-26789758"/>
        <s v="00-26812821"/>
        <s v="00-26814965"/>
        <s v="00-26818338"/>
        <s v="00-26827538"/>
        <s v="00-26828265"/>
        <s v="00-26852512"/>
        <s v="00-26853900"/>
        <s v="00-26879290"/>
        <s v="00-26879629"/>
        <s v="00-26880118"/>
        <s v="00-26908967"/>
        <s v="00-26912191"/>
        <s v="00-26937148"/>
        <s v="00-26940639"/>
        <s v="00-26942058"/>
        <s v="00-26942307"/>
        <s v="00-26944487"/>
        <s v="00-26944674"/>
        <s v="00-26951598"/>
        <s v="00-26955135"/>
        <s v="00-26955763"/>
        <s v="00-26968753"/>
        <s v="00-26974987"/>
        <s v="00-26989313"/>
        <s v="00-27007519"/>
        <s v="00-27013243"/>
        <s v="00-27021671"/>
        <s v="00-27025492"/>
        <s v="00-27028750"/>
        <s v="00-27031212"/>
        <s v="00-27053140"/>
        <s v="00-27062291"/>
        <s v="00-27063481"/>
        <s v="00-27070364"/>
        <s v="00-27083565"/>
        <s v="00-27089076"/>
        <s v="00-27092236"/>
        <s v="00-27105351"/>
        <s v="00-27107502"/>
        <s v="00-27117564"/>
        <s v="00-27120235"/>
        <s v="00-27137020"/>
        <s v="00-27155779"/>
        <s v="00-27187635"/>
        <s v="00-27205509"/>
        <s v="00-27208745"/>
        <s v="00-27231111"/>
        <s v="00-27241808"/>
        <s v="00-27247299"/>
        <s v="00-27250444"/>
        <s v="00-27251767"/>
        <s v="00-27254103"/>
        <s v="00-27282930"/>
        <s v="00-27285424"/>
        <s v="00-27286109"/>
        <s v="00-27304799"/>
        <s v="00-27311971"/>
        <s v="00-27326000"/>
        <s v="00-27332399"/>
        <s v="00-27367982"/>
        <s v="00-27371542"/>
        <s v="00-27396478"/>
        <s v="00-27409802"/>
        <s v="00-27421340"/>
        <s v="00-27422482"/>
        <s v="00-27449362"/>
        <s v="00-27452167"/>
        <s v="00-27455427"/>
        <s v="00-27456426"/>
        <s v="00-27456803"/>
        <s v="00-27460780"/>
        <s v="00-27463800"/>
        <s v="00-27480237"/>
        <s v="00-27486697"/>
        <s v="00-27489655"/>
        <s v="00-27503885"/>
        <s v="00-27513454"/>
        <s v="00-27536261"/>
        <s v="00-27538006"/>
        <s v="00-27550618"/>
        <s v="00-27551135"/>
        <s v="00-27555507"/>
        <s v="00-27563172"/>
        <s v="00-27573415"/>
        <s v="00-27593505"/>
        <s v="00-27601200"/>
        <s v="00-27609040"/>
        <s v="00-27613681"/>
        <s v="00-27616344"/>
        <s v="00-27621753"/>
        <s v="00-27650310"/>
        <s v="00-27655789"/>
        <s v="00-27659164"/>
        <s v="00-27676124"/>
        <s v="00-27682464"/>
        <s v="00-27689263"/>
        <s v="00-27698856"/>
        <s v="00-27702023"/>
        <s v="00-27705074"/>
        <s v="00-27705940"/>
        <s v="00-27719312"/>
        <s v="00-27738187"/>
        <s v="00-27740248"/>
        <s v="00-27742113"/>
        <s v="00-27743740"/>
        <s v="00-27748209"/>
        <s v="00-27755795"/>
        <s v="00-27767441"/>
        <s v="00-27770796"/>
        <s v="00-27775673"/>
        <s v="00-27785402"/>
        <s v="00-27786534"/>
        <s v="00-27789051"/>
        <s v="00-27801051"/>
        <s v="00-27809465"/>
        <s v="00-27810664"/>
        <s v="00-27810833"/>
        <s v="00-27812995"/>
        <s v="00-27837972"/>
        <s v="00-27841755"/>
        <s v="00-27845866"/>
        <s v="00-27886045"/>
        <s v="00-27898844"/>
        <s v="00-27920423"/>
        <s v="00-27926819"/>
        <s v="00-27948371"/>
        <s v="00-27960358"/>
        <s v="00-27976656"/>
        <s v="00-27978165"/>
        <s v="00-27986931"/>
        <s v="00-28019246"/>
        <s v="00-28022414"/>
        <s v="00-28024248"/>
        <s v="00-28029744"/>
        <s v="00-28051318"/>
        <s v="00-28057280"/>
        <s v="00-28066449"/>
        <s v="00-28070539"/>
        <s v="00-28077736"/>
        <s v="00-28082355"/>
        <s v="00-28083446"/>
        <s v="00-28095485"/>
        <s v="00-28102047"/>
        <s v="00-28104420"/>
        <s v="00-28109926"/>
        <s v="00-28112562"/>
        <s v="00-28113144"/>
        <s v="00-28134687"/>
        <s v="00-28134815"/>
        <s v="00-28150476"/>
        <s v="00-28150688"/>
        <s v="00-28153282"/>
        <s v="00-28153701"/>
        <s v="00-28160554"/>
        <s v="00-28164926"/>
        <s v="00-28176954"/>
        <s v="00-28186152"/>
        <s v="00-28203817"/>
        <s v="00-28212104"/>
        <s v="00-28216197"/>
        <s v="00-28217622"/>
        <s v="00-28222781"/>
        <s v="00-28238410"/>
        <s v="00-28245984"/>
        <s v="00-28251835"/>
        <s v="00-28264493"/>
        <s v="00-28265078"/>
        <s v="00-28281865"/>
        <s v="00-28292826"/>
        <s v="00-28293937"/>
        <s v="00-28303840"/>
        <s v="00-28314232"/>
        <s v="00-28320085"/>
        <s v="00-28325379"/>
        <s v="00-28337367"/>
        <s v="00-28363062"/>
        <s v="00-28363405"/>
        <s v="00-28381594"/>
        <s v="00-28396122"/>
        <s v="00-28396177"/>
        <s v="00-28399621"/>
        <s v="00-28401973"/>
        <s v="00-28409776"/>
        <s v="00-28416939"/>
        <s v="00-28417392"/>
        <s v="00-28419343"/>
        <s v="00-28420515"/>
        <s v="00-28422816"/>
        <s v="00-28444834"/>
        <s v="00-28445351"/>
        <s v="00-28450513"/>
        <s v="00-28453471"/>
        <s v="00-28453800"/>
        <s v="00-28463119"/>
        <s v="00-28466565"/>
        <s v="00-28476277"/>
        <s v="00-28481124"/>
        <s v="00-28482756"/>
        <s v="00-28484302"/>
        <s v="00-28493340"/>
        <s v="00-28495379"/>
        <s v="00-28505072"/>
        <s v="00-28517985"/>
        <s v="00-28534098"/>
        <s v="00-28536762"/>
        <s v="00-28551845"/>
        <s v="00-28554345"/>
        <s v="00-28555963"/>
        <s v="00-28567321"/>
        <s v="00-28572252"/>
        <s v="00-28578556"/>
        <s v="00-28605786"/>
        <s v="00-28628439"/>
        <s v="00-28634058"/>
        <s v="00-28634797"/>
        <s v="00-28639738"/>
        <s v="00-28652010"/>
        <s v="00-28683135"/>
        <s v="00-28692391"/>
        <s v="00-28693730"/>
        <s v="00-28696461"/>
        <s v="00-28703143"/>
        <s v="00-28754310"/>
        <s v="00-28762277"/>
        <s v="00-28767690"/>
        <s v="00-28772414"/>
        <s v="00-28782925"/>
        <s v="00-28792282"/>
        <s v="00-28793298"/>
        <s v="00-28850770"/>
        <s v="00-28865664"/>
        <s v="00-28869078"/>
        <s v="00-28877659"/>
        <s v="00-28889241"/>
        <s v="00-28889590"/>
        <s v="00-28892086"/>
        <s v="00-28903037"/>
        <s v="00-28904718"/>
        <s v="00-28906261"/>
        <s v="00-28907022"/>
        <s v="00-28963920"/>
        <s v="00-28964413"/>
        <s v="00-28971329"/>
        <s v="00-28975887"/>
        <s v="00-28982195"/>
        <s v="00-28988828"/>
        <s v="00-28991936"/>
        <s v="00-29000472"/>
        <s v="00-29015320"/>
        <s v="00-29019782"/>
        <s v="00-29023738"/>
        <s v="00-29027158"/>
        <s v="00-29028482"/>
        <s v="00-29042608"/>
        <s v="00-29042679"/>
        <s v="00-29052219"/>
        <s v="00-29053714"/>
        <s v="00-29063958"/>
        <s v="00-29085963"/>
        <s v="00-29091078"/>
        <s v="00-29096178"/>
        <s v="00-29101240"/>
        <s v="00-29102432"/>
        <s v="00-29108179"/>
        <s v="00-29143006"/>
        <s v="00-29145211"/>
        <s v="00-29148862"/>
        <s v="00-29154498"/>
        <s v="00-29173414"/>
        <s v="00-29175605"/>
        <s v="00-29175900"/>
        <s v="00-29182726"/>
        <s v="00-29187023"/>
        <s v="00-29203413"/>
        <s v="00-29203803"/>
        <s v="00-29214803"/>
        <s v="00-29226627"/>
        <s v="00-29237874"/>
        <s v="00-29254771"/>
        <s v="00-29289438"/>
        <s v="00-29307578"/>
        <s v="00-29310253"/>
        <s v="00-29326800"/>
        <s v="00-29329805"/>
        <s v="00-29337067"/>
        <s v="00-29348212"/>
        <s v="00-29353979"/>
        <s v="00-29373095"/>
        <s v="00-29378518"/>
        <s v="00-29378957"/>
        <s v="00-29407935"/>
        <s v="00-29408873"/>
        <s v="00-29413831"/>
        <s v="00-29421271"/>
        <s v="00-29421410"/>
        <s v="00-29433419"/>
        <s v="00-29437798"/>
        <s v="00-29457121"/>
        <s v="00-29485870"/>
        <s v="00-29487289"/>
        <s v="00-29533708"/>
        <s v="00-29537240"/>
        <s v="00-29548080"/>
        <s v="00-29557879"/>
        <s v="00-29583570"/>
        <s v="00-29585415"/>
        <s v="00-29587040"/>
        <s v="00-29588118"/>
        <s v="00-29622504"/>
        <s v="00-29655410"/>
        <s v="00-29668825"/>
        <s v="00-29677965"/>
        <s v="00-29694380"/>
        <s v="00-29711900"/>
        <s v="00-29716823"/>
        <s v="00-29720859"/>
        <s v="00-29728335"/>
        <s v="00-29741209"/>
        <s v="00-29747600"/>
        <s v="00-29760210"/>
        <s v="00-29765067"/>
        <s v="00-29770964"/>
        <s v="00-29776212"/>
        <s v="00-29788104"/>
        <s v="00-29799652"/>
        <s v="00-29804386"/>
        <s v="00-29808913"/>
        <s v="00-29812515"/>
        <s v="00-29838314"/>
        <s v="00-29840362"/>
        <s v="00-29856967"/>
        <s v="00-29858055"/>
        <s v="00-29860461"/>
        <s v="00-29868814"/>
        <s v="00-29871432"/>
        <s v="00-29911932"/>
        <s v="00-29923261"/>
        <s v="00-29931688"/>
        <s v="00-29940314"/>
        <s v="00-29945631"/>
        <s v="00-29971099"/>
        <s v="00-29978275"/>
        <s v="00-29992004"/>
        <s v="00-30002379"/>
        <s v="00-30005727"/>
        <s v="00-30027490"/>
        <s v="00-30027622"/>
        <s v="00-30034371"/>
        <s v="00-30035090"/>
        <s v="00-30036175"/>
        <s v="00-30039365"/>
        <s v="00-30049084"/>
        <s v="00-30051403"/>
        <s v="00-30053210"/>
        <s v="00-30072000"/>
        <s v="00-30080491"/>
        <s v="00-30090581"/>
        <s v="00-30102493"/>
        <s v="00-30127592"/>
        <s v="00-30141148"/>
        <s v="00-30149849"/>
        <s v="00-30172609"/>
        <s v="00-30179511"/>
        <s v="00-30182766"/>
        <s v="00-30184404"/>
        <s v="00-30202738"/>
        <s v="00-30205031"/>
        <s v="00-30206188"/>
        <s v="00-30224423"/>
        <s v="00-30232996"/>
        <s v="00-30237141"/>
        <s v="00-30248230"/>
        <s v="00-30270856"/>
        <s v="00-30272064"/>
        <s v="00-30273667"/>
        <s v="00-30290817"/>
        <s v="00-30307891"/>
        <s v="00-30311392"/>
        <s v="00-30320928"/>
        <s v="00-30324759"/>
        <s v="00-30325007"/>
        <s v="00-30326795"/>
        <s v="00-30340520"/>
        <s v="00-30340933"/>
        <s v="00-30343371"/>
        <s v="00-30350750"/>
        <s v="00-30361927"/>
        <s v="00-30370571"/>
        <s v="00-30372558"/>
        <s v="00-30380452"/>
        <s v="00-30380634"/>
        <s v="00-30386018"/>
        <s v="00-30407950"/>
        <s v="00-30422009"/>
        <s v="00-30435507"/>
        <s v="00-30452685"/>
        <s v="00-30493013"/>
        <s v="00-30503941"/>
        <s v="00-30509175"/>
        <s v="00-30517835"/>
        <s v="00-30565671"/>
        <s v="00-30574887"/>
        <s v="00-30576183"/>
        <s v="00-30577994"/>
        <s v="00-30589340"/>
        <s v="00-30592253"/>
        <s v="00-30601268"/>
        <s v="00-30610994"/>
        <s v="00-30617314"/>
        <s v="00-30625554"/>
        <s v="00-30630696"/>
        <s v="00-30633166"/>
        <s v="00-30636590"/>
        <s v="00-30641306"/>
        <s v="00-30658164"/>
        <s v="00-30664729"/>
        <s v="00-30665654"/>
        <s v="00-30668431"/>
        <s v="00-30679969"/>
        <s v="00-30688043"/>
        <s v="00-30699187"/>
        <s v="00-30707513"/>
        <s v="00-30739712"/>
        <s v="00-30743797"/>
        <s v="00-30744991"/>
        <s v="00-30746464"/>
        <s v="00-30749745"/>
        <s v="00-30753916"/>
        <s v="00-30759612"/>
        <s v="00-30761643"/>
        <s v="00-30766900"/>
        <s v="00-30767532"/>
        <s v="00-30771252"/>
        <s v="00-30772136"/>
        <s v="00-30772573"/>
        <s v="00-30773615"/>
        <s v="00-30777669"/>
        <s v="00-30801601"/>
        <s v="00-30803857"/>
        <s v="00-30804224"/>
        <s v="00-30806860"/>
        <s v="00-30813102"/>
        <s v="00-30845672"/>
        <s v="00-30858851"/>
        <s v="00-30868105"/>
        <s v="00-30878184"/>
        <s v="00-30879722"/>
        <s v="00-30888358"/>
        <s v="00-30897858"/>
        <s v="00-30898267"/>
        <s v="00-30906603"/>
        <s v="00-30918595"/>
        <s v="00-30922844"/>
        <s v="00-30924610"/>
        <s v="00-30928435"/>
        <s v="00-30934062"/>
        <s v="00-30937370"/>
        <s v="00-30945115"/>
        <s v="00-30960858"/>
        <s v="00-30966164"/>
        <s v="00-30970686"/>
        <s v="00-30979701"/>
        <s v="00-30980122"/>
        <s v="00-30981381"/>
        <s v="00-31010543"/>
        <s v="00-31025774"/>
        <s v="00-31028161"/>
        <s v="00-31030803"/>
        <s v="00-31034514"/>
        <s v="00-31036065"/>
        <s v="00-31043745"/>
        <s v="00-31045425"/>
        <s v="00-31050667"/>
        <s v="00-31052222"/>
        <s v="00-31066031"/>
        <s v="00-31069286"/>
        <s v="00-31076551"/>
        <s v="00-31076736"/>
        <s v="00-31076941"/>
        <s v="00-31079288"/>
        <s v="00-31100279"/>
        <s v="00-31127198"/>
        <s v="00-31127637"/>
        <s v="00-31131878"/>
        <s v="00-31151411"/>
        <s v="00-31168865"/>
        <s v="00-31170843"/>
        <s v="00-31193066"/>
        <s v="00-31194143"/>
        <s v="00-31199787"/>
        <s v="00-31206894"/>
        <s v="00-31212522"/>
        <s v="00-31217083"/>
        <s v="00-31217198"/>
        <s v="00-31219581"/>
        <s v="00-31234023"/>
        <s v="00-31236454"/>
        <s v="00-31246090"/>
        <s v="00-31254514"/>
        <s v="00-31264801"/>
        <s v="00-31265947"/>
        <s v="00-31287616"/>
        <s v="00-31287665"/>
        <s v="00-31288466"/>
        <s v="00-31311258"/>
        <s v="00-31329251"/>
        <s v="00-31331521"/>
        <s v="00-31336177"/>
        <s v="00-31336920"/>
        <s v="00-31343341"/>
        <s v="00-31349570"/>
        <s v="00-31349862"/>
        <s v="00-31361812"/>
        <s v="00-31366388"/>
        <s v="00-31366552"/>
        <s v="00-31368924"/>
        <s v="00-31369793"/>
        <s v="00-31370471"/>
        <s v="00-31376399"/>
        <s v="00-31388734"/>
        <s v="00-31393688"/>
        <s v="00-31398059"/>
        <s v="00-31400078"/>
        <s v="00-31405453"/>
        <s v="00-31424479"/>
        <s v="00-31429110"/>
        <s v="00-31436829"/>
        <s v="00-31469242"/>
        <s v="00-31473054"/>
        <s v="00-31506414"/>
        <s v="00-31508787"/>
        <s v="00-31510288"/>
        <s v="00-31516779"/>
        <s v="00-31517603"/>
        <s v="00-31518068"/>
        <s v="00-31520919"/>
        <s v="00-31527957"/>
        <s v="00-31536347"/>
        <s v="00-31549640"/>
        <s v="00-31593437"/>
        <s v="00-31596235"/>
        <s v="00-31598016"/>
        <s v="00-31608767"/>
        <s v="00-31622965"/>
        <s v="00-31653807"/>
        <s v="00-31658249"/>
        <s v="00-31659959"/>
        <s v="00-31666421"/>
        <s v="00-31672470"/>
        <s v="00-31673059"/>
        <s v="00-31684442"/>
        <s v="00-31706187"/>
        <s v="00-31720358"/>
        <s v="00-31721638"/>
        <s v="00-31726408"/>
        <s v="00-31738837"/>
        <s v="00-31763610"/>
        <s v="00-31770277"/>
        <s v="00-31770432"/>
        <s v="00-31779411"/>
        <s v="00-31784381"/>
        <s v="00-31793431"/>
        <s v="00-31810617"/>
        <s v="00-31810655"/>
        <s v="00-31813769"/>
        <s v="00-31843350"/>
        <s v="00-31843423"/>
        <s v="00-31851520"/>
        <s v="00-31858604"/>
        <s v="00-31866570"/>
        <s v="00-31878126"/>
        <s v="00-31881401"/>
        <s v="00-31898382"/>
        <s v="00-31901903"/>
        <s v="00-31905860"/>
        <s v="00-31910386"/>
        <s v="00-31911949"/>
        <s v="00-31924339"/>
        <s v="00-31927086"/>
        <s v="00-31950353"/>
        <s v="00-31997576"/>
        <s v="00-31999265"/>
        <s v="00-32006802"/>
        <s v="00-32010905"/>
        <s v="00-32031067"/>
        <s v="00-32038057"/>
        <s v="00-32068284"/>
        <s v="00-32069861"/>
        <s v="00-32095445"/>
        <s v="00-32109952"/>
        <s v="00-32110051"/>
        <s v="00-32112320"/>
        <s v="00-32121080"/>
        <s v="00-32162965"/>
        <s v="00-32174293"/>
        <s v="00-32180457"/>
        <s v="00-32225454"/>
        <s v="00-32226983"/>
        <s v="00-32233584"/>
        <s v="00-32259144"/>
        <s v="00-32269779"/>
        <s v="00-32270634"/>
        <s v="00-32272814"/>
        <s v="00-32286339"/>
        <s v="00-32328873"/>
        <s v="00-32329103"/>
        <s v="00-32345030"/>
        <s v="00-32388767"/>
        <s v="00-32396888"/>
        <s v="00-32403250"/>
        <s v="00-32409388"/>
        <s v="00-32420703"/>
        <s v="00-32436477"/>
        <s v="00-32448383"/>
        <s v="00-32455261"/>
        <s v="00-32457056"/>
        <s v="00-32467106"/>
        <s v="00-32472549"/>
        <s v="00-32482565"/>
        <s v="00-32491607"/>
        <s v="00-32502892"/>
        <s v="00-32505538"/>
        <s v="00-32509513"/>
        <s v="00-32518072"/>
        <s v="00-32531664"/>
        <s v="00-32560859"/>
        <s v="00-32561918"/>
        <s v="00-32569515"/>
        <s v="00-32573757"/>
        <s v="00-32581930"/>
        <s v="00-32599227"/>
        <s v="00-32617447"/>
        <s v="00-32634412"/>
        <s v="00-32641668"/>
        <s v="00-32642542"/>
        <s v="00-32650041"/>
        <s v="00-32657392"/>
        <s v="00-32676550"/>
        <s v="00-32679569"/>
        <s v="00-32704265"/>
        <s v="00-32708438"/>
        <s v="00-32711457"/>
        <s v="00-32725647"/>
        <s v="00-32779572"/>
        <s v="00-32782148"/>
        <s v="00-32791279"/>
        <s v="00-32808354"/>
        <s v="00-32833506"/>
        <s v="00-32837888"/>
        <s v="00-32848229"/>
        <s v="00-32862463"/>
        <s v="00-32862496"/>
        <s v="00-32869853"/>
        <s v="00-32880719"/>
        <s v="00-32883633"/>
        <s v="00-32885741"/>
        <s v="00-32897636"/>
        <s v="00-32898616"/>
        <s v="00-32913930"/>
        <s v="00-32913980"/>
        <s v="00-32914336"/>
        <s v="00-32915798"/>
        <s v="00-32924595"/>
        <s v="00-32925528"/>
        <s v="00-32950147"/>
        <s v="00-32966973"/>
        <s v="00-32986505"/>
        <s v="00-33022123"/>
        <s v="00-33032191"/>
        <s v="00-33037865"/>
        <s v="00-33042106"/>
        <s v="00-33050625"/>
        <s v="00-33052880"/>
        <s v="00-33057873"/>
        <s v="00-33058100"/>
        <s v="00-33093235"/>
        <s v="00-33101632"/>
        <s v="00-33103570"/>
        <s v="00-33114350"/>
        <s v="00-33118870"/>
        <s v="00-33119000"/>
        <s v="00-33136216"/>
        <s v="00-33141548"/>
        <s v="00-33141819"/>
        <s v="00-33143904"/>
        <s v="00-33150209"/>
        <s v="00-33150813"/>
        <s v="00-33159530"/>
        <s v="00-33167793"/>
        <s v="00-33174916"/>
        <s v="00-33193791"/>
        <s v="00-33205676"/>
        <s v="00-33214233"/>
        <s v="00-33226296"/>
        <s v="00-33246598"/>
        <s v="00-33255779"/>
        <s v="00-33260196"/>
        <s v="00-33281964"/>
        <s v="00-33291610"/>
        <s v="00-33315234"/>
        <s v="00-33315937"/>
        <s v="00-33334187"/>
        <s v="00-33336132"/>
        <s v="00-33357554"/>
        <s v="00-33381086"/>
        <s v="00-33389105"/>
        <s v="00-33391451"/>
        <s v="00-33392072"/>
        <s v="00-33398252"/>
        <s v="00-33426205"/>
        <s v="00-33436273"/>
        <s v="00-33448079"/>
        <s v="00-33461307"/>
        <s v="00-33481693"/>
        <s v="00-33497411"/>
        <s v="00-33504891"/>
        <s v="00-33505978"/>
        <s v="00-33519462"/>
        <s v="00-33540092"/>
        <s v="00-33559082"/>
        <s v="00-33561787"/>
        <s v="00-33581357"/>
        <s v="00-33581963"/>
        <s v="00-33584929"/>
        <s v="00-33585405"/>
        <s v="00-33593960"/>
        <s v="00-33597329"/>
        <s v="00-33637158"/>
        <s v="00-33665782"/>
        <s v="00-33693707"/>
        <s v="00-33727039"/>
        <s v="00-33734184"/>
        <s v="00-33738978"/>
        <s v="00-33740098"/>
        <s v="00-33740148"/>
        <s v="00-33744145"/>
        <s v="00-33748640"/>
        <s v="00-33761455"/>
        <s v="00-33767704"/>
        <s v="00-33768506"/>
        <s v="00-33773513"/>
        <s v="00-33776150"/>
        <s v="00-33776348"/>
        <s v="00-33781587"/>
        <s v="00-33781932"/>
        <s v="00-33783708"/>
        <s v="00-33788142"/>
        <s v="00-33798326"/>
        <s v="00-33814342"/>
        <s v="00-33818260"/>
        <s v="00-33832188"/>
        <s v="00-33833454"/>
        <s v="00-33840642"/>
        <s v="00-33847090"/>
        <s v="00-33860571"/>
        <s v="00-33869685"/>
        <s v="00-33878421"/>
        <s v="00-33891297"/>
        <s v="00-33898911"/>
        <s v="00-33899852"/>
        <s v="00-33915102"/>
        <s v="00-33929694"/>
        <s v="00-33946564"/>
        <s v="00-33954324"/>
        <s v="00-33963425"/>
        <s v="00-33987338"/>
        <s v="00-33988814"/>
        <s v="00-33994116"/>
        <s v="00-33996035"/>
        <s v="00-33997786"/>
        <s v="00-34003188"/>
        <s v="00-34003439"/>
        <s v="00-34015248"/>
        <s v="00-34019729"/>
        <s v="00-34024774"/>
        <s v="00-34027688"/>
        <s v="00-34036169"/>
        <s v="00-34049258"/>
        <s v="00-34058025"/>
        <s v="00-34070716"/>
        <s v="00-34077528"/>
        <s v="00-34120341"/>
        <s v="00-34132872"/>
        <s v="00-34134478"/>
        <s v="00-34148004"/>
        <s v="00-34150810"/>
        <s v="00-34163569"/>
        <s v="00-34167344"/>
        <s v="00-34194479"/>
        <s v="00-34198568"/>
        <s v="00-34201500"/>
        <s v="00-34206172"/>
        <s v="00-34213769"/>
        <s v="00-34220459"/>
        <s v="00-34228034"/>
        <s v="00-34237228"/>
        <s v="00-34241075"/>
        <s v="00-34253410"/>
        <s v="00-34266570"/>
        <s v="00-34286300"/>
        <s v="00-34304645"/>
        <s v="00-34314630"/>
        <s v="00-34318675"/>
        <s v="00-34341456"/>
        <s v="00-34342463"/>
        <s v="00-34347841"/>
        <s v="00-34388806"/>
        <s v="00-34390832"/>
        <s v="00-34397834"/>
        <s v="00-34399341"/>
        <s v="00-34410491"/>
        <s v="00-34418079"/>
        <s v="00-34438599"/>
        <s v="00-34457853"/>
        <s v="00-34465088"/>
        <s v="00-34480241"/>
        <s v="00-34484603"/>
        <s v="00-34488359"/>
        <s v="00-34502256"/>
        <s v="00-34512392"/>
        <s v="00-34515629"/>
        <s v="00-34519519"/>
        <s v="00-34532913"/>
        <s v="00-34563902"/>
        <s v="00-34572406"/>
        <s v="00-34574296"/>
        <s v="00-34609232"/>
        <s v="00-34609969"/>
        <s v="00-34616054"/>
        <s v="00-34616876"/>
        <s v="00-34660846"/>
        <s v="00-34661114"/>
        <s v="00-34664126"/>
        <s v="00-34675726"/>
        <s v="00-34679818"/>
        <s v="00-34690946"/>
        <s v="00-34704966"/>
        <s v="00-34706569"/>
        <s v="00-34714210"/>
        <s v="00-34721194"/>
        <s v="00-34723692"/>
        <s v="00-34744872"/>
        <s v="00-34753345"/>
        <s v="00-34772080"/>
        <s v="00-34788160"/>
        <s v="00-34796678"/>
        <s v="00-34799223"/>
        <s v="00-34804490"/>
        <s v="00-34811860"/>
        <s v="00-34813934"/>
        <s v="00-34820595"/>
        <s v="00-34823106"/>
        <s v="00-34840859"/>
        <s v="00-34845617"/>
        <s v="00-34850391"/>
        <s v="00-34906958"/>
        <s v="00-34920268"/>
        <s v="00-34924955"/>
        <s v="00-34926040"/>
        <s v="00-34941004"/>
        <s v="00-34954217"/>
        <s v="00-34955882"/>
        <s v="00-34955973"/>
        <s v="00-34965358"/>
        <s v="00-34967191"/>
        <s v="00-34970946"/>
        <s v="00-34973205"/>
        <s v="00-34984420"/>
        <s v="00-35003381"/>
        <s v="00-35005914"/>
        <s v="00-35027676"/>
        <s v="00-35030010"/>
        <s v="00-35039993"/>
        <s v="00-35072772"/>
        <s v="00-35074182"/>
        <s v="00-35074424"/>
        <s v="00-35076564"/>
        <s v="00-35086055"/>
        <s v="00-35095571"/>
        <s v="00-35111946"/>
        <s v="00-35120806"/>
        <s v="00-35124449"/>
        <s v="00-35144941"/>
        <s v="00-35171649"/>
        <s v="00-35172528"/>
        <s v="00-35189235"/>
        <s v="00-35190520"/>
        <s v="00-35212337"/>
        <s v="00-35215433"/>
        <s v="00-35227694"/>
        <s v="00-35231795"/>
        <s v="00-35242303"/>
        <s v="00-35243741"/>
        <s v="00-35263378"/>
        <s v="00-35265073"/>
        <s v="00-35280282"/>
        <s v="00-35283412"/>
        <s v="00-35290114"/>
        <s v="00-35296149"/>
        <s v="00-35297638"/>
        <s v="00-35307028"/>
        <s v="00-35320492"/>
        <s v="00-35327280"/>
        <s v="00-35355653"/>
        <s v="00-35356407"/>
        <s v="00-35357498"/>
        <s v="00-35363046"/>
        <s v="00-35369971"/>
        <s v="00-35380862"/>
        <s v="00-35407437"/>
        <s v="00-35413534"/>
        <s v="00-35415894"/>
        <s v="00-35420283"/>
        <s v="00-35429494"/>
        <s v="00-35435139"/>
        <s v="00-35442517"/>
        <s v="00-35453201"/>
        <s v="00-35479101"/>
        <s v="00-35481281"/>
        <s v="00-35481359"/>
        <s v="00-35482265"/>
        <s v="00-35487660"/>
        <s v="00-35489981"/>
        <s v="00-35526992"/>
        <s v="00-35543591"/>
        <s v="00-35551798"/>
        <s v="00-35554877"/>
        <s v="00-35558010"/>
        <s v="00-35559565"/>
        <s v="00-35567631"/>
        <s v="00-35574404"/>
        <s v="00-35599238"/>
        <s v="00-35606639"/>
        <s v="00-35633055"/>
        <s v="00-35636468"/>
        <s v="00-35647136"/>
        <s v="00-35663744"/>
        <s v="00-35669800"/>
        <s v="00-35670862"/>
        <s v="00-35671737"/>
        <s v="00-35704262"/>
        <s v="00-35709072"/>
        <s v="00-35714784"/>
        <s v="00-35754346"/>
        <s v="00-35775293"/>
        <s v="00-35790180"/>
        <s v="00-35801896"/>
        <s v="00-35803109"/>
        <s v="00-35826028"/>
        <s v="00-35827317"/>
        <s v="00-35833126"/>
        <s v="00-35834405"/>
        <s v="00-35839651"/>
        <s v="00-35848226"/>
        <s v="00-35848410"/>
        <s v="00-35850974"/>
        <s v="00-35857500"/>
        <s v="00-35865956"/>
        <s v="00-35895776"/>
        <s v="00-35899364"/>
        <s v="00-35914696"/>
        <s v="00-35925455"/>
        <s v="00-35925669"/>
        <s v="00-35929785"/>
        <s v="00-35945352"/>
        <s v="00-35953856"/>
        <s v="00-35959953"/>
        <s v="00-35975112"/>
        <s v="00-35978209"/>
        <s v="00-35990676"/>
        <s v="00-36005508"/>
        <s v="00-36015276"/>
        <s v="00-36017047"/>
        <s v="00-36017491"/>
        <s v="00-36018096"/>
        <s v="00-36025314"/>
        <s v="00-36029062"/>
        <s v="00-36036342"/>
        <s v="00-36047525"/>
        <s v="00-36049312"/>
        <s v="00-36059032"/>
        <s v="00-36059652"/>
        <s v="00-36061115"/>
        <s v="00-36062717"/>
        <s v="00-36065795"/>
        <s v="00-36092407"/>
        <s v="00-36101315"/>
        <s v="00-36121230"/>
        <s v="00-36121315"/>
        <s v="00-36125123"/>
        <s v="00-36138432"/>
        <s v="00-36146725"/>
        <s v="00-36154680"/>
        <s v="00-36156848"/>
        <s v="00-36190263"/>
        <s v="00-36203586"/>
        <s v="00-36204095"/>
        <s v="00-36227100"/>
        <s v="00-36248368"/>
        <s v="00-36252326"/>
        <s v="00-36252367"/>
        <s v="00-36276771"/>
        <s v="00-36284674"/>
        <s v="00-36316515"/>
        <s v="00-36323326"/>
        <s v="00-36326944"/>
        <s v="00-36330288"/>
        <s v="00-36332415"/>
        <s v="00-36351317"/>
        <s v="00-36351536"/>
        <s v="00-36353784"/>
        <s v="00-36364647"/>
        <s v="00-36368322"/>
        <s v="00-36373347"/>
        <s v="00-36380976"/>
        <s v="00-36390882"/>
        <s v="00-36404306"/>
        <s v="00-36405217"/>
        <s v="00-36415300"/>
        <s v="00-36433135"/>
        <s v="00-36445607"/>
        <s v="00-36457435"/>
        <s v="00-36480587"/>
        <s v="00-36481124"/>
        <s v="00-36491961"/>
        <s v="00-36535401"/>
        <s v="00-36537596"/>
        <s v="00-36549575"/>
        <s v="00-36551621"/>
        <s v="00-36567299"/>
        <s v="00-36573788"/>
        <s v="00-36580682"/>
        <s v="00-36586910"/>
        <s v="00-36592965"/>
        <s v="00-36594858"/>
        <s v="00-36594902"/>
        <s v="00-36605629"/>
        <s v="00-36612148"/>
        <s v="00-36618219"/>
        <s v="00-36618901"/>
        <s v="00-36636781"/>
        <s v="00-36656353"/>
        <s v="00-36658273"/>
        <s v="00-36675960"/>
        <s v="00-36687785"/>
        <s v="00-36707552"/>
        <s v="00-36715740"/>
        <s v="00-36724504"/>
        <s v="00-36726767"/>
        <s v="00-36733466"/>
        <s v="00-36739479"/>
        <s v="00-36758764"/>
        <s v="00-36770013"/>
        <s v="00-36772387"/>
        <s v="00-36775702"/>
        <s v="00-36786211"/>
        <s v="00-36791143"/>
        <s v="00-36802227"/>
        <s v="00-36805045"/>
        <s v="00-36851375"/>
        <s v="00-36867851"/>
        <s v="00-36878911"/>
        <s v="00-36888045"/>
        <s v="00-36892617"/>
        <s v="00-36905453"/>
        <s v="00-36911168"/>
        <s v="00-36912165"/>
        <s v="00-36930692"/>
        <s v="00-36933626"/>
        <s v="00-36936968"/>
        <s v="00-36937481"/>
        <s v="00-36947218"/>
        <s v="00-36949872"/>
        <s v="00-36968648"/>
        <s v="00-36969824"/>
        <s v="00-36983030"/>
        <s v="00-36998038"/>
        <s v="00-37022137"/>
        <s v="00-37031585"/>
        <s v="00-37040091"/>
        <s v="00-37071907"/>
        <s v="00-37072445"/>
        <s v="00-37073928"/>
        <s v="00-37083170"/>
        <s v="00-37097261"/>
        <s v="00-37101146"/>
        <s v="00-37102854"/>
        <s v="00-37107234"/>
        <s v="00-37128906"/>
        <s v="00-37138304"/>
        <s v="00-37187070"/>
        <s v="00-37201429"/>
        <s v="00-37207628"/>
        <s v="00-37214866"/>
        <s v="00-37242553"/>
        <s v="00-37243875"/>
        <s v="00-37246265"/>
        <s v="00-37249427"/>
        <s v="00-37257905"/>
        <s v="00-37262368"/>
        <s v="00-37262744"/>
        <s v="00-37265115"/>
        <s v="00-37270654"/>
        <s v="00-37272705"/>
        <s v="00-37275395"/>
        <s v="00-37287550"/>
        <s v="00-37289414"/>
        <s v="00-37318624"/>
        <s v="00-37323267"/>
        <s v="00-37323438"/>
        <s v="00-37339300"/>
        <s v="00-37343329"/>
        <s v="00-37348593"/>
        <s v="00-37359832"/>
        <s v="00-37374649"/>
        <s v="00-37383505"/>
        <s v="00-37386042"/>
        <s v="00-37390284"/>
        <s v="00-37397226"/>
        <s v="00-37406435"/>
        <s v="00-37411730"/>
        <s v="00-37412322"/>
        <s v="00-37430524"/>
        <s v="00-37442403"/>
        <s v="00-37455861"/>
        <s v="00-37459975"/>
        <s v="00-37466298"/>
        <s v="00-37466847"/>
        <s v="00-37469800"/>
        <s v="00-37476059"/>
        <s v="00-37479430"/>
        <s v="00-37482786"/>
        <s v="00-37498028"/>
        <s v="00-37535486"/>
        <s v="00-37569515"/>
        <s v="00-37581060"/>
        <s v="00-37587974"/>
        <s v="00-37592908"/>
        <s v="00-37610659"/>
        <s v="00-37619925"/>
        <s v="00-37623724"/>
        <s v="00-37634396"/>
        <s v="00-37636546"/>
        <s v="00-37637454"/>
        <s v="00-37647507"/>
        <s v="00-37659807"/>
        <s v="00-37666357"/>
        <s v="00-37679708"/>
        <s v="00-37683464"/>
        <s v="00-37686424"/>
        <s v="00-37698521"/>
        <s v="00-37709690"/>
        <s v="00-37713235"/>
        <s v="00-37719615"/>
        <s v="00-37727245"/>
        <s v="00-37730181"/>
        <s v="00-37732020"/>
        <s v="00-37753738"/>
        <s v="00-37765262"/>
        <s v="00-37766215"/>
        <s v="00-37776759"/>
        <s v="00-37784045"/>
        <s v="00-37804291"/>
        <s v="00-37811066"/>
        <s v="00-37817237"/>
        <s v="00-37828082"/>
        <s v="00-37833987"/>
        <s v="00-37846793"/>
        <s v="00-37868462"/>
        <s v="00-37868647"/>
        <s v="00-37876639"/>
        <s v="00-37881659"/>
        <s v="00-37888820"/>
        <s v="00-37895721"/>
        <s v="00-37905099"/>
        <s v="00-37913590"/>
        <s v="00-37919635"/>
        <s v="00-37931877"/>
        <s v="00-37935718"/>
        <s v="00-37937587"/>
        <s v="00-37945099"/>
        <s v="00-37955709"/>
        <s v="00-37963448"/>
        <s v="00-37967928"/>
        <s v="00-37970469"/>
        <s v="00-37974764"/>
        <s v="00-37977471"/>
        <s v="00-37980569"/>
        <s v="00-37988506"/>
        <s v="00-37995717"/>
        <s v="00-37999031"/>
        <s v="00-38000735"/>
        <s v="00-38006066"/>
        <s v="00-38011716"/>
        <s v="00-38029211"/>
        <s v="00-38033490"/>
        <s v="00-38042768"/>
        <s v="00-38052325"/>
        <s v="00-38058347"/>
        <s v="00-38063091"/>
        <s v="00-38081593"/>
        <s v="00-38084257"/>
        <s v="00-38122043"/>
        <s v="00-38122623"/>
        <s v="00-38129989"/>
        <s v="00-38137132"/>
        <s v="00-38155104"/>
        <s v="00-38157130"/>
        <s v="00-38162314"/>
        <s v="00-38165011"/>
        <s v="00-38166476"/>
        <s v="00-38168948"/>
        <s v="00-38174991"/>
        <s v="00-38190192"/>
        <s v="00-38190740"/>
        <s v="00-38193492"/>
        <s v="00-38195995"/>
        <s v="00-38197836"/>
        <s v="00-38203297"/>
        <s v="00-38210242"/>
        <s v="00-38215122"/>
        <s v="00-38217583"/>
        <s v="00-38237596"/>
        <s v="00-38267512"/>
        <s v="00-38268552"/>
        <s v="00-38269460"/>
        <s v="00-38270233"/>
        <s v="00-38271272"/>
        <s v="00-38277083"/>
        <s v="00-38284690"/>
        <s v="00-38289021"/>
        <s v="00-38300963"/>
        <s v="00-38321631"/>
        <s v="00-38329115"/>
        <s v="00-38348941"/>
        <s v="00-38354723"/>
        <s v="00-38368443"/>
        <s v="00-38375588"/>
        <s v="00-38386094"/>
        <s v="00-38405950"/>
        <s v="00-38408798"/>
        <s v="00-38427073"/>
        <s v="00-38435937"/>
        <s v="00-38517975"/>
        <s v="00-38521600"/>
        <s v="00-38523490"/>
        <s v="00-38539411"/>
        <s v="00-38540398"/>
        <s v="00-38558624"/>
        <s v="00-38568706"/>
        <s v="00-38568789"/>
        <s v="00-38582041"/>
        <s v="00-38595818"/>
        <s v="00-38682516"/>
        <s v="00-38682565"/>
        <s v="00-38686961"/>
        <s v="00-38709086"/>
        <s v="00-38712948"/>
        <s v="00-38720570"/>
        <s v="00-38722147"/>
        <s v="00-38724658"/>
        <s v="00-38726428"/>
        <s v="00-38747971"/>
        <s v="00-38754429"/>
        <s v="00-38791442"/>
        <s v="00-38813492"/>
        <s v="00-38825960"/>
        <s v="00-38833181"/>
        <s v="00-38839191"/>
        <s v="00-38852315"/>
        <s v="00-38859907"/>
        <s v="00-38861700"/>
        <s v="00-38876806"/>
        <s v="00-38885391"/>
        <s v="00-38919534"/>
        <s v="00-38933176"/>
        <s v="00-38934853"/>
        <s v="00-38963196"/>
        <s v="00-38983946"/>
        <s v="00-38986747"/>
        <s v="00-38996393"/>
        <s v="00-39009455"/>
        <s v="00-39035574"/>
        <s v="00-39045233"/>
        <s v="00-39050282"/>
        <s v="00-39050434"/>
        <s v="00-39051509"/>
        <s v="00-39055218"/>
        <s v="00-39059887"/>
        <s v="00-39090885"/>
        <s v="00-39101720"/>
        <s v="00-39129670"/>
        <s v="00-39159454"/>
        <s v="00-39161475"/>
        <s v="00-39171224"/>
        <s v="00-39187415"/>
        <s v="00-39187446"/>
        <s v="00-39209542"/>
        <s v="00-39226259"/>
        <s v="00-39236279"/>
        <s v="00-39249849"/>
        <s v="00-39284333"/>
        <s v="00-39315551"/>
        <s v="00-39319972"/>
        <s v="00-39330100"/>
        <s v="00-39339153"/>
        <s v="00-39340542"/>
        <s v="00-39352584"/>
        <s v="00-39361293"/>
        <s v="00-39374592"/>
        <s v="00-39380829"/>
        <s v="00-39402174"/>
        <s v="00-39430744"/>
        <s v="00-39436733"/>
        <s v="00-39448158"/>
        <s v="00-39448924"/>
        <s v="00-39450273"/>
        <s v="00-39488936"/>
        <s v="00-39498788"/>
        <s v="00-39513045"/>
        <s v="00-39552089"/>
        <s v="00-39556025"/>
        <s v="00-39557077"/>
        <s v="00-39566552"/>
        <s v="00-39576862"/>
        <s v="00-39579214"/>
        <s v="00-39586634"/>
        <s v="00-39596058"/>
        <s v="00-39596454"/>
        <s v="00-39598969"/>
        <s v="00-39609418"/>
        <s v="00-39611798"/>
        <s v="00-39626511"/>
        <s v="00-39665008"/>
        <s v="00-39677351"/>
        <s v="00-39680536"/>
        <s v="00-39688703"/>
        <s v="00-39701146"/>
        <s v="00-39705384"/>
        <s v="00-39709238"/>
        <s v="00-39716697"/>
        <s v="00-39721110"/>
        <s v="00-39732676"/>
        <s v="00-39738898"/>
        <s v="00-39796480"/>
        <s v="00-39804324"/>
        <s v="00-39822796"/>
        <s v="00-39830286"/>
        <s v="00-39831718"/>
        <s v="00-39835580"/>
        <s v="00-39850909"/>
        <s v="00-39855629"/>
        <s v="00-39855935"/>
        <s v="00-39862398"/>
        <s v="00-39882729"/>
        <s v="00-39886356"/>
        <s v="00-39890245"/>
        <s v="00-39899953"/>
        <s v="00-39906700"/>
        <s v="00-39914362"/>
        <s v="00-39921345"/>
        <s v="00-39971710"/>
        <s v="00-39974566"/>
        <s v="00-39991893"/>
        <s v="00-40003511"/>
        <s v="00-40014729"/>
        <s v="00-40021918"/>
        <s v="00-40029161"/>
        <s v="00-40038761"/>
        <s v="00-40048229"/>
        <s v="00-40059912"/>
        <s v="00-40066698"/>
        <s v="00-40094589"/>
        <s v="00-40097200"/>
        <s v="00-40129718"/>
        <s v="00-40134305"/>
        <s v="00-40135742"/>
        <s v="00-40145757"/>
        <s v="00-40161371"/>
        <s v="00-40161549"/>
        <s v="00-40171534"/>
        <s v="00-40175481"/>
        <s v="00-40187291"/>
        <s v="00-40201129"/>
        <s v="00-40202787"/>
        <s v="00-40208616"/>
        <s v="00-40221880"/>
        <s v="00-40229076"/>
        <s v="00-40231877"/>
        <s v="00-40237434"/>
        <s v="00-40245233"/>
        <s v="00-40257672"/>
        <s v="00-40265112"/>
        <s v="00-40265633"/>
        <s v="00-40268764"/>
        <s v="00-40271240"/>
        <s v="00-40272606"/>
        <s v="00-40277201"/>
        <s v="00-40283277"/>
        <s v="00-40291991"/>
        <s v="00-40300423"/>
        <s v="00-40310459"/>
        <s v="00-40317902"/>
        <s v="00-40358467"/>
        <s v="00-40374151"/>
        <s v="00-40384767"/>
        <s v="00-40386144"/>
        <s v="00-40388900"/>
        <s v="00-40389767"/>
        <s v="00-40396847"/>
        <s v="00-40410305"/>
        <s v="00-40418726"/>
        <s v="00-40423822"/>
        <s v="00-40425150"/>
        <s v="00-40425851"/>
        <s v="00-40435778"/>
        <s v="00-40436373"/>
        <s v="00-40438208"/>
        <s v="00-40465492"/>
        <s v="00-40515430"/>
        <s v="00-40519769"/>
        <s v="00-40532273"/>
        <s v="00-40540334"/>
        <s v="00-40544052"/>
        <s v="00-40554079"/>
        <s v="00-40563463"/>
        <s v="00-40566650"/>
        <s v="00-40579810"/>
        <s v="00-40581711"/>
        <s v="00-40584869"/>
        <s v="00-40595207"/>
        <s v="00-40595359"/>
        <s v="00-40596967"/>
        <s v="00-40598413"/>
        <s v="00-40628653"/>
        <s v="00-40638003"/>
        <s v="00-40645572"/>
        <s v="00-40651547"/>
        <s v="00-40652764"/>
        <s v="00-40657783"/>
        <s v="00-40679513"/>
        <s v="00-40686623"/>
        <s v="00-40687661"/>
        <s v="00-40693565"/>
        <s v="00-40697766"/>
        <s v="00-40710031"/>
        <s v="00-40725714"/>
        <s v="00-40726021"/>
        <s v="00-40746598"/>
        <s v="00-40756225"/>
        <s v="00-40765501"/>
        <s v="00-40770370"/>
        <s v="00-40783635"/>
        <s v="00-40784021"/>
        <s v="00-40805436"/>
        <s v="00-40824989"/>
        <s v="00-40830120"/>
        <s v="00-40839382"/>
        <s v="00-40843108"/>
        <s v="00-40853990"/>
        <s v="00-40884937"/>
        <s v="00-40885530"/>
        <s v="00-40894000"/>
        <s v="00-40906854"/>
        <s v="00-40923692"/>
        <s v="00-40935029"/>
        <s v="00-40950556"/>
        <s v="00-40954383"/>
        <s v="00-40962820"/>
        <s v="00-40976164"/>
        <s v="00-40980281"/>
        <s v="00-40996935"/>
        <s v="00-40996944"/>
        <s v="00-41026926"/>
        <s v="00-41048131"/>
        <s v="00-41079103"/>
        <s v="00-41080809"/>
        <s v="00-41084734"/>
        <s v="00-41088690"/>
        <s v="00-41098826"/>
        <s v="00-41112045"/>
        <s v="00-41142999"/>
        <s v="00-41145672"/>
        <s v="00-41150478"/>
        <s v="00-41163805"/>
        <s v="00-41182544"/>
        <s v="00-41195619"/>
        <s v="00-41207351"/>
        <s v="00-41211039"/>
        <s v="00-41212087"/>
        <s v="00-41213772"/>
        <s v="00-41219836"/>
        <s v="00-41224916"/>
        <s v="00-41227854"/>
        <s v="00-41228768"/>
        <s v="00-41229060"/>
        <s v="00-41235369"/>
        <s v="00-41243272"/>
        <s v="00-41244663"/>
        <s v="00-41255233"/>
        <s v="00-41269891"/>
        <s v="00-41271945"/>
        <s v="00-41308738"/>
        <s v="00-41312845"/>
        <s v="00-41316383"/>
        <s v="00-41338443"/>
        <s v="00-41343627"/>
        <s v="00-41361578"/>
        <s v="00-41370393"/>
        <s v="00-41389215"/>
        <s v="00-41411837"/>
        <s v="00-41417664"/>
        <s v="00-41426254"/>
        <s v="00-41435163"/>
        <s v="00-41451618"/>
        <s v="00-41477910"/>
        <s v="00-41491128"/>
        <s v="00-41499354"/>
        <s v="00-41500479"/>
        <s v="00-41503438"/>
        <s v="00-41514326"/>
        <s v="00-41519884"/>
        <s v="00-41523529"/>
        <s v="00-41523901"/>
        <s v="00-41531482"/>
        <s v="00-41542499"/>
        <s v="00-41542991"/>
        <s v="00-41554178"/>
        <s v="00-41562316"/>
        <s v="00-41568532"/>
        <s v="00-41570584"/>
        <s v="00-41578870"/>
        <s v="00-41603688"/>
        <s v="00-41626932"/>
        <s v="00-41635949"/>
        <s v="00-41663551"/>
        <s v="00-41667072"/>
        <s v="00-41668937"/>
        <s v="00-41688446"/>
        <s v="00-41701674"/>
        <s v="00-41708297"/>
        <s v="00-41713949"/>
        <s v="00-41720243"/>
        <s v="00-41724015"/>
        <s v="00-41724268"/>
        <s v="00-41728577"/>
        <s v="00-41741300"/>
        <s v="00-41758221"/>
        <s v="00-41775196"/>
        <s v="00-41778964"/>
        <s v="00-41782201"/>
        <s v="00-41802361"/>
        <s v="00-41826980"/>
        <s v="00-41840662"/>
        <s v="00-41844175"/>
        <s v="00-41872495"/>
        <s v="00-41880763"/>
        <s v="00-41887353"/>
        <s v="00-41887829"/>
        <s v="00-41895802"/>
        <s v="00-41899399"/>
        <s v="00-41915266"/>
        <s v="00-41970207"/>
        <s v="00-41973862"/>
        <s v="00-41974274"/>
        <s v="00-41992524"/>
        <s v="00-42002808"/>
        <s v="00-42051720"/>
        <s v="00-42117961"/>
        <s v="00-42120359"/>
        <s v="00-42149161"/>
        <s v="00-42158168"/>
        <s v="00-42158208"/>
        <s v="00-42168745"/>
        <s v="00-42171352"/>
        <s v="00-42174926"/>
        <s v="00-42215762"/>
        <s v="00-42224818"/>
        <s v="00-42231365"/>
        <s v="00-42238832"/>
        <s v="00-42247700"/>
        <s v="00-42252798"/>
        <s v="00-42255732"/>
        <s v="00-42257563"/>
        <s v="00-42261979"/>
        <s v="00-42264859"/>
        <s v="00-42282510"/>
        <s v="00-42303777"/>
        <s v="00-42308550"/>
        <s v="00-42311297"/>
        <s v="00-42323627"/>
        <s v="00-42352710"/>
        <s v="00-42359400"/>
        <s v="00-42363373"/>
        <s v="00-42368904"/>
        <s v="00-42392187"/>
        <s v="00-42394260"/>
        <s v="00-42420888"/>
        <s v="00-42431822"/>
        <s v="00-42435858"/>
        <s v="00-42456869"/>
        <s v="00-42458022"/>
        <s v="00-42461414"/>
        <s v="00-42466665"/>
        <s v="00-42472386"/>
        <s v="00-42474862"/>
        <s v="00-42476548"/>
        <s v="00-42482142"/>
        <s v="00-42488275"/>
        <s v="00-42491014"/>
        <s v="00-42502527"/>
        <s v="00-42521351"/>
        <s v="00-42522981"/>
        <s v="00-42559181"/>
        <s v="00-42567348"/>
        <s v="00-42572300"/>
        <s v="00-42580280"/>
        <s v="00-42595918"/>
        <s v="00-42624751"/>
        <s v="00-42626898"/>
        <s v="00-42633405"/>
        <s v="00-42636120"/>
        <s v="00-42646040"/>
        <s v="00-42646566"/>
        <s v="00-42661791"/>
        <s v="00-42699596"/>
        <s v="00-42706763"/>
        <s v="00-42709288"/>
        <s v="00-42733135"/>
        <s v="00-42737441"/>
        <s v="00-42743997"/>
        <s v="00-42744914"/>
        <s v="00-42762641"/>
        <s v="00-42785604"/>
        <s v="00-42787299"/>
        <s v="00-42791876"/>
        <s v="00-42807356"/>
        <s v="00-42813517"/>
        <s v="00-42817159"/>
        <s v="00-42821225"/>
        <s v="00-42822896"/>
        <s v="00-42828067"/>
        <s v="00-42830348"/>
        <s v="00-42835306"/>
        <s v="00-42846895"/>
        <s v="00-42849585"/>
        <s v="00-42858752"/>
        <s v="00-42862031"/>
        <s v="00-42862288"/>
        <s v="00-42866956"/>
        <s v="00-42868828"/>
        <s v="00-42873271"/>
        <s v="00-42875807"/>
        <s v="00-42895027"/>
        <s v="00-42905017"/>
        <s v="00-42913766"/>
        <s v="00-42914388"/>
        <s v="00-42923144"/>
        <s v="00-42925384"/>
        <s v="00-42926044"/>
        <s v="00-42930552"/>
        <s v="00-42954882"/>
        <s v="00-42958088"/>
        <s v="00-42971677"/>
        <s v="00-42977091"/>
        <s v="00-42981324"/>
        <s v="00-42989230"/>
        <s v="00-43027552"/>
        <s v="00-43043458"/>
        <s v="00-43059986"/>
        <s v="00-43064092"/>
        <s v="00-43064672"/>
        <s v="00-43077929"/>
        <s v="00-43098475"/>
        <s v="00-43105363"/>
        <s v="00-43115824"/>
        <s v="00-43130320"/>
        <s v="00-43145043"/>
        <s v="00-43154375"/>
        <s v="00-43179439"/>
        <s v="00-43214205"/>
        <s v="00-43214247"/>
        <s v="00-43221198"/>
        <s v="00-43226234"/>
        <s v="00-43229057"/>
        <s v="00-43234179"/>
        <s v="00-43273757"/>
        <s v="00-43278142"/>
        <s v="00-43279063"/>
        <s v="00-43283131"/>
        <s v="00-43308414"/>
        <s v="00-43308443"/>
        <s v="00-43314826"/>
        <s v="00-43316996"/>
        <s v="00-43318046"/>
        <s v="00-43324269"/>
        <s v="00-43331239"/>
        <s v="00-43355581"/>
        <s v="00-43358157"/>
        <s v="00-43363439"/>
        <s v="00-43369932"/>
        <s v="00-43372435"/>
        <s v="00-43372509"/>
        <s v="00-43373708"/>
        <s v="00-43375495"/>
        <s v="00-43388761"/>
        <s v="00-43396474"/>
        <s v="00-43415162"/>
        <s v="00-43416963"/>
        <s v="00-43421297"/>
        <s v="00-43422272"/>
        <s v="00-43425740"/>
        <s v="00-43433510"/>
        <s v="00-43435196"/>
        <s v="00-43438309"/>
        <s v="00-43446562"/>
        <s v="00-43472531"/>
        <s v="00-43482865"/>
        <s v="00-43501223"/>
        <s v="00-43522920"/>
        <s v="00-43524742"/>
        <s v="00-43533178"/>
        <s v="00-43533779"/>
        <s v="00-43534134"/>
        <s v="00-43544016"/>
        <s v="00-43544444"/>
        <s v="00-43546480"/>
        <s v="00-43552306"/>
        <s v="00-43562313"/>
        <s v="00-43567615"/>
        <s v="00-43577603"/>
        <s v="00-43581121"/>
        <s v="00-43629729"/>
        <s v="00-43638559"/>
        <s v="00-43662096"/>
        <s v="00-43685164"/>
        <s v="00-43704923"/>
        <s v="00-43715633"/>
        <s v="00-43738434"/>
        <s v="00-43739891"/>
        <s v="00-43746338"/>
        <s v="00-43752783"/>
        <s v="00-43768232"/>
        <s v="00-43768952"/>
        <s v="00-43778683"/>
        <s v="00-43782566"/>
        <s v="00-43802725"/>
        <s v="00-43810519"/>
        <s v="00-43814834"/>
        <s v="00-43842880"/>
        <s v="00-43843856"/>
        <s v="00-43867505"/>
        <s v="00-43875271"/>
        <s v="00-43889297"/>
        <s v="00-43894767"/>
        <s v="00-43911809"/>
        <s v="00-43915603"/>
        <s v="00-43927264"/>
        <s v="00-43946341"/>
        <s v="00-43948447"/>
        <s v="00-43962179"/>
        <s v="00-43965629"/>
        <s v="00-43971980"/>
        <s v="00-43983200"/>
        <s v="00-43994245"/>
        <s v="00-43999198"/>
        <s v="00-44002147"/>
        <s v="00-44006749"/>
        <s v="00-44008132"/>
        <s v="00-44019584"/>
        <s v="00-44026103"/>
        <s v="00-44042835"/>
        <s v="00-44045250"/>
        <s v="00-44061458"/>
        <s v="00-44063535"/>
        <s v="00-44065154"/>
        <s v="00-44077377"/>
        <s v="00-44096640"/>
        <s v="00-44099461"/>
        <s v="00-44103198"/>
        <s v="00-44103265"/>
        <s v="00-44110350"/>
        <s v="00-44113177"/>
        <s v="00-44129962"/>
        <s v="00-44130157"/>
        <s v="00-44143101"/>
        <s v="00-44147341"/>
        <s v="00-44153671"/>
        <s v="00-44187558"/>
        <s v="00-44188269"/>
        <s v="00-44190049"/>
        <s v="00-44210410"/>
        <s v="00-44210729"/>
        <s v="00-44227688"/>
        <s v="00-44258271"/>
        <s v="00-44265686"/>
        <s v="00-44269370"/>
        <s v="00-44273540"/>
        <s v="00-44281600"/>
        <s v="00-44286237"/>
        <s v="00-44314112"/>
        <s v="00-44345256"/>
        <s v="00-44349528"/>
        <s v="00-44406841"/>
        <s v="00-44414393"/>
        <s v="00-44426734"/>
        <s v="00-44439001"/>
        <s v="00-44461808"/>
        <s v="00-44471853"/>
        <s v="00-44475383"/>
        <s v="00-44479616"/>
        <s v="00-44488013"/>
        <s v="00-44506369"/>
        <s v="00-44517819"/>
        <s v="00-44522269"/>
        <s v="00-44541505"/>
        <s v="00-44578176"/>
        <s v="00-44589898"/>
        <s v="00-44597012"/>
        <s v="00-44599931"/>
        <s v="00-44604165"/>
        <s v="00-44604301"/>
        <s v="00-44606236"/>
        <s v="00-44608672"/>
        <s v="00-44616300"/>
        <s v="00-44617672"/>
        <s v="00-44619354"/>
        <s v="00-44654107"/>
        <s v="00-44660198"/>
        <s v="00-44665942"/>
        <s v="00-44666735"/>
        <s v="00-44678200"/>
        <s v="00-44692423"/>
        <s v="00-44699521"/>
        <s v="00-44701832"/>
        <s v="00-44707367"/>
        <s v="00-44715287"/>
        <s v="00-44716489"/>
        <s v="00-44716747"/>
        <s v="00-44720808"/>
        <s v="00-44737951"/>
        <s v="00-44742654"/>
        <s v="00-44744624"/>
        <s v="00-44754808"/>
        <s v="00-44761889"/>
        <s v="00-44769739"/>
        <s v="00-44772628"/>
        <s v="00-44777922"/>
        <s v="00-44780900"/>
        <s v="00-44788100"/>
        <s v="00-44790435"/>
        <s v="00-44819972"/>
        <s v="00-44835414"/>
        <s v="00-44856447"/>
        <s v="00-44865621"/>
        <s v="00-44942491"/>
        <s v="00-44957021"/>
        <s v="00-44979330"/>
        <s v="00-44987131"/>
        <s v="00-44987861"/>
        <s v="00-44997902"/>
        <s v="00-44998540"/>
        <s v="00-45012338"/>
        <s v="00-45027571"/>
        <s v="00-45046953"/>
        <s v="00-45059710"/>
        <s v="00-45065845"/>
        <s v="00-45075212"/>
        <s v="00-45096899"/>
        <s v="00-45104776"/>
        <s v="00-45105069"/>
        <s v="00-45106207"/>
        <s v="00-45109738"/>
        <s v="00-45120118"/>
        <s v="00-45121991"/>
        <s v="00-45128164"/>
        <s v="00-45136671"/>
        <s v="00-45150315"/>
        <s v="00-45159040"/>
        <s v="00-45160491"/>
        <s v="00-45183616"/>
        <s v="00-45186708"/>
        <s v="00-45200483"/>
        <s v="00-45212476"/>
        <s v="00-45220681"/>
        <s v="00-45223738"/>
        <s v="00-45227919"/>
        <s v="00-45231001"/>
        <s v="00-45253038"/>
        <s v="00-45255913"/>
        <s v="00-45272295"/>
        <s v="00-45279042"/>
        <s v="00-45296615"/>
        <s v="00-45298445"/>
        <s v="00-45315666"/>
        <s v="00-45328305"/>
        <s v="00-45332312"/>
        <s v="00-45346140"/>
        <s v="00-45349744"/>
        <s v="00-45351479"/>
        <s v="00-45353058"/>
        <s v="00-45365829"/>
        <s v="00-45370495"/>
        <s v="00-45374067"/>
        <s v="00-45392370"/>
        <s v="00-45405879"/>
        <s v="00-45413896"/>
        <s v="00-45421420"/>
        <s v="00-45450260"/>
        <s v="00-45459306"/>
        <s v="00-45459875"/>
        <s v="00-45472873"/>
        <s v="00-45478283"/>
        <s v="00-45501623"/>
        <s v="00-45524800"/>
        <s v="00-45566111"/>
        <s v="00-45594597"/>
        <s v="00-45603234"/>
        <s v="00-45608258"/>
        <s v="00-45614444"/>
        <s v="00-45651567"/>
        <s v="00-45652586"/>
        <s v="00-45661812"/>
        <s v="00-45675021"/>
        <s v="00-45720850"/>
        <s v="00-45725839"/>
        <s v="00-45769504"/>
        <s v="00-45772648"/>
        <s v="00-45787268"/>
        <s v="00-45792181"/>
        <s v="00-45799340"/>
        <s v="00-45800669"/>
        <s v="00-45803474"/>
        <s v="00-45812670"/>
        <s v="00-45817693"/>
        <s v="00-45835671"/>
        <s v="00-45867744"/>
        <s v="00-45874310"/>
        <s v="00-45879550"/>
        <s v="00-45896226"/>
        <s v="00-45899440"/>
        <s v="00-45899536"/>
        <s v="00-45925787"/>
        <s v="00-45940979"/>
        <s v="00-45943432"/>
        <s v="00-45961754"/>
        <s v="00-45974394"/>
        <s v="00-45976961"/>
        <s v="00-45997422"/>
        <s v="00-45999989"/>
        <s v="00-46004061"/>
        <s v="00-46006180"/>
        <s v="00-46015375"/>
        <s v="00-46017965"/>
        <s v="00-46019090"/>
        <s v="00-46025956"/>
        <s v="00-46032304"/>
        <s v="00-46039426"/>
        <s v="00-46072958"/>
        <s v="00-46080681"/>
        <s v="00-46103034"/>
        <s v="00-46115786"/>
        <s v="00-46120895"/>
        <s v="00-46137452"/>
        <s v="00-46143610"/>
        <s v="00-46147988"/>
        <s v="00-46148486"/>
        <s v="00-46153018"/>
        <s v="00-46155999"/>
        <s v="00-46159360"/>
        <s v="00-46169218"/>
        <s v="00-46173157"/>
        <s v="00-46179228"/>
        <s v="00-46180065"/>
        <s v="00-46186270"/>
        <s v="00-46188108"/>
        <s v="00-46190613"/>
        <s v="00-46202036"/>
        <s v="00-46202434"/>
        <s v="00-46207439"/>
        <s v="00-46210517"/>
        <s v="00-46218400"/>
        <s v="00-46238606"/>
        <s v="00-46245645"/>
        <s v="00-46255595"/>
        <s v="00-46268695"/>
        <s v="00-46274334"/>
        <s v="00-46276862"/>
        <s v="00-46287573"/>
        <s v="00-46297151"/>
        <s v="00-46317732"/>
        <s v="00-46338173"/>
        <s v="00-46353305"/>
        <s v="00-46358251"/>
        <s v="00-46360358"/>
        <s v="00-46361787"/>
        <s v="00-46364093"/>
        <s v="00-46367920"/>
        <s v="00-46371543"/>
        <s v="00-46436564"/>
        <s v="00-46463456"/>
        <s v="00-46468984"/>
        <s v="00-46470084"/>
        <s v="00-46482003"/>
        <s v="00-46489118"/>
        <s v="00-46499378"/>
        <s v="00-46504456"/>
        <s v="00-46540265"/>
        <s v="00-46560856"/>
        <s v="00-46586490"/>
        <s v="00-46589276"/>
        <s v="00-46589757"/>
        <s v="00-46589765"/>
        <s v="00-46637787"/>
        <s v="00-46643203"/>
        <s v="00-46667896"/>
        <s v="00-46675397"/>
        <s v="00-46684386"/>
        <s v="00-46685578"/>
        <s v="00-46701305"/>
        <s v="00-46702849"/>
        <s v="00-46712288"/>
        <s v="00-46715535"/>
        <s v="00-46721983"/>
        <s v="00-46726260"/>
        <s v="00-46726628"/>
        <s v="00-46748299"/>
        <s v="00-46758166"/>
        <s v="00-46770884"/>
        <s v="00-46771858"/>
        <s v="00-46778269"/>
        <s v="00-46784982"/>
        <s v="00-46795607"/>
        <s v="00-46803483"/>
        <s v="00-46807983"/>
        <s v="00-46819677"/>
        <s v="00-46828381"/>
        <s v="00-46836194"/>
        <s v="00-46838009"/>
        <s v="00-46840133"/>
        <s v="00-46855423"/>
        <s v="00-46866075"/>
        <s v="00-46871774"/>
        <s v="00-46874043"/>
        <s v="00-46878825"/>
        <s v="00-46879231"/>
        <s v="00-46881809"/>
        <s v="00-46896459"/>
        <s v="00-46896581"/>
        <s v="00-46905154"/>
        <s v="00-46923094"/>
        <s v="00-46941691"/>
        <s v="00-46962459"/>
        <s v="00-46969062"/>
        <s v="00-46971545"/>
        <s v="00-46972997"/>
        <s v="00-46980400"/>
        <s v="00-46985109"/>
        <s v="00-46992495"/>
        <s v="00-46997080"/>
        <s v="00-47017197"/>
        <s v="00-47018238"/>
        <s v="00-47031436"/>
        <s v="00-47038339"/>
        <s v="00-47054585"/>
        <s v="00-47056223"/>
        <s v="00-47057520"/>
        <s v="00-47072327"/>
        <s v="00-47074477"/>
        <s v="00-47111151"/>
        <s v="00-47112255"/>
        <s v="00-47131272"/>
        <s v="00-47135338"/>
        <s v="00-47135605"/>
        <s v="00-47160179"/>
        <s v="00-47190613"/>
        <s v="00-47201638"/>
        <s v="00-47207440"/>
        <s v="00-47208837"/>
        <s v="00-47215199"/>
        <s v="00-47221734"/>
        <s v="00-47223512"/>
        <s v="00-47228655"/>
        <s v="00-47228730"/>
        <s v="00-47230579"/>
        <s v="00-47237796"/>
        <s v="00-47241089"/>
        <s v="00-47277197"/>
        <s v="00-47281925"/>
        <s v="00-47303539"/>
        <s v="00-47303947"/>
        <s v="00-47308143"/>
        <s v="00-47308656"/>
        <s v="00-47309443"/>
        <s v="00-47327686"/>
        <s v="00-47329499"/>
        <s v="00-47342004"/>
        <s v="00-47362868"/>
        <s v="00-47363712"/>
        <s v="00-47373949"/>
        <s v="00-47376435"/>
        <s v="00-47381773"/>
        <s v="00-47382097"/>
        <s v="00-47393469"/>
        <s v="00-47400852"/>
        <s v="00-47403668"/>
        <s v="00-47433364"/>
        <s v="00-47468133"/>
        <s v="00-47487708"/>
        <s v="00-47490735"/>
        <s v="00-47490780"/>
        <s v="00-47508261"/>
        <s v="00-47509920"/>
        <s v="00-47515276"/>
        <s v="00-47518437"/>
        <s v="00-47526885"/>
        <s v="00-47535126"/>
        <s v="00-47539330"/>
        <s v="00-47551535"/>
        <s v="00-47551952"/>
        <s v="00-47557512"/>
        <s v="00-47561442"/>
        <s v="00-47570627"/>
        <s v="00-47580770"/>
        <s v="00-47590802"/>
        <s v="00-47601994"/>
        <s v="00-47602378"/>
        <s v="00-47608285"/>
        <s v="00-47613959"/>
        <s v="00-47621248"/>
        <s v="00-47625379"/>
        <s v="00-47627490"/>
        <s v="00-47628993"/>
        <s v="00-47631028"/>
        <s v="00-47653656"/>
        <s v="00-47663633"/>
        <s v="00-47678462"/>
        <s v="00-47684709"/>
        <s v="00-47698267"/>
        <s v="00-47715268"/>
        <s v="00-47733231"/>
        <s v="00-47749932"/>
        <s v="00-47775463"/>
        <s v="00-47791498"/>
        <s v="00-47813626"/>
        <s v="00-47818761"/>
        <s v="00-47847277"/>
        <s v="00-47855437"/>
        <s v="00-47862236"/>
        <s v="00-47869196"/>
        <s v="00-47877483"/>
        <s v="00-47890586"/>
        <s v="00-47912273"/>
        <s v="00-47940248"/>
        <s v="00-47955201"/>
        <s v="00-47958563"/>
        <s v="00-47983442"/>
        <s v="00-47985938"/>
        <s v="00-47988968"/>
        <s v="00-47990986"/>
        <s v="00-47998956"/>
        <s v="00-48019546"/>
        <s v="00-48024987"/>
        <s v="00-48037456"/>
        <s v="00-48059575"/>
        <s v="00-48064741"/>
        <s v="00-48068331"/>
        <s v="00-48070748"/>
        <s v="00-48074872"/>
        <s v="00-48077170"/>
        <s v="00-48085045"/>
        <s v="00-48130237"/>
        <s v="00-48133464"/>
        <s v="00-48143010"/>
        <s v="00-48146203"/>
        <s v="00-48149420"/>
        <s v="00-48155583"/>
        <s v="00-48163378"/>
        <s v="00-48168910"/>
        <s v="00-48183020"/>
        <s v="00-48186811"/>
        <s v="00-48211978"/>
        <s v="00-48233190"/>
        <s v="00-48240309"/>
        <s v="00-48257007"/>
        <s v="00-48257465"/>
        <s v="00-48261364"/>
        <s v="00-48270459"/>
        <s v="00-48286911"/>
        <s v="00-48294101"/>
        <s v="00-48307798"/>
        <s v="00-48313228"/>
        <s v="00-48323962"/>
        <s v="00-48374806"/>
        <s v="00-48374892"/>
        <s v="00-48401154"/>
        <s v="00-48412328"/>
        <s v="00-48451741"/>
        <s v="00-48452777"/>
        <s v="00-48456543"/>
        <s v="00-48470165"/>
        <s v="00-48477438"/>
        <s v="00-48488047"/>
        <s v="00-48493103"/>
        <s v="00-48496836"/>
        <s v="00-48502168"/>
        <s v="00-48526473"/>
        <s v="00-48531288"/>
        <s v="00-48546517"/>
        <s v="00-48556513"/>
        <s v="00-48559355"/>
        <s v="00-48561390"/>
        <s v="00-48564701"/>
        <s v="00-48576654"/>
        <s v="00-48584041"/>
        <s v="00-48587625"/>
        <s v="00-48606206"/>
        <s v="00-48612968"/>
        <s v="00-48650694"/>
        <s v="00-48659554"/>
        <s v="00-48668339"/>
        <s v="00-48668783"/>
        <s v="00-48687319"/>
        <s v="00-48695860"/>
        <s v="00-48728311"/>
        <s v="00-48747182"/>
        <s v="00-48747284"/>
        <s v="00-48762628"/>
        <s v="00-48781804"/>
        <s v="00-48787039"/>
        <s v="00-48789478"/>
        <s v="00-48814484"/>
        <s v="00-48833650"/>
        <s v="00-48835762"/>
        <s v="00-48849191"/>
        <s v="00-48851599"/>
        <s v="00-48893851"/>
        <s v="00-48903840"/>
        <s v="00-48904591"/>
        <s v="00-48909246"/>
        <s v="00-48909287"/>
        <s v="00-48913746"/>
        <s v="00-48948304"/>
        <s v="00-48959030"/>
        <s v="00-48971765"/>
        <s v="00-48974101"/>
        <s v="00-48982422"/>
        <s v="00-48990885"/>
        <s v="00-48991508"/>
        <s v="00-49000919"/>
        <s v="00-49005267"/>
        <s v="00-49011532"/>
        <s v="00-49034245"/>
        <s v="00-49045119"/>
        <s v="00-49057246"/>
        <s v="00-49086658"/>
        <s v="00-49101812"/>
        <s v="00-49113647"/>
        <s v="00-49117508"/>
        <s v="00-49119248"/>
        <s v="00-49123810"/>
        <s v="00-49126722"/>
        <s v="00-49134657"/>
        <s v="00-49158335"/>
        <s v="00-49173807"/>
        <s v="00-49189370"/>
        <s v="00-49193927"/>
        <s v="00-49238480"/>
        <s v="00-49246971"/>
        <s v="00-49251912"/>
        <s v="00-49258091"/>
        <s v="00-49274257"/>
        <s v="00-49288049"/>
        <s v="00-49296782"/>
        <s v="00-49305644"/>
        <s v="00-49315407"/>
        <s v="00-49330568"/>
        <s v="00-49379055"/>
        <s v="00-49385448"/>
        <s v="00-49392920"/>
        <s v="00-49401349"/>
        <s v="00-49407965"/>
        <s v="00-49412831"/>
        <s v="00-49424344"/>
        <s v="00-49428563"/>
        <s v="00-49435019"/>
        <s v="00-49437611"/>
        <s v="00-49448235"/>
        <s v="00-49453084"/>
        <s v="00-49453440"/>
        <s v="00-49483865"/>
        <s v="00-49487002"/>
        <s v="00-49490030"/>
        <s v="00-49491631"/>
        <s v="00-49503079"/>
        <s v="00-49529438"/>
        <s v="00-49529512"/>
        <s v="00-49530879"/>
        <s v="00-49548494"/>
        <s v="00-49557552"/>
        <s v="00-49568600"/>
        <s v="00-49580948"/>
        <s v="00-49583058"/>
        <s v="00-49596283"/>
        <s v="00-49608344"/>
        <s v="00-49613096"/>
        <s v="00-49614511"/>
        <s v="00-49625201"/>
        <s v="00-49626654"/>
        <s v="00-49657541"/>
        <s v="00-49663715"/>
        <s v="00-49666982"/>
        <s v="00-49682169"/>
        <s v="00-49689300"/>
        <s v="00-49691460"/>
        <s v="00-49700319"/>
        <s v="00-49701147"/>
        <s v="00-49733158"/>
        <s v="00-49738181"/>
        <s v="00-49742322"/>
        <s v="00-49747835"/>
        <s v="00-49796475"/>
        <s v="00-49810955"/>
        <s v="00-49816893"/>
        <s v="00-49878686"/>
        <s v="00-49890367"/>
        <s v="00-49905650"/>
        <s v="00-49909444"/>
        <s v="00-49920898"/>
        <s v="00-49922369"/>
        <s v="00-49922892"/>
        <s v="00-49928545"/>
        <s v="00-49937484"/>
        <s v="00-49949573"/>
        <s v="00-49967346"/>
        <s v="00-49971412"/>
        <s v="00-49985512"/>
        <s v="00-49990044"/>
        <s v="00-50000379"/>
        <s v="00-50042087"/>
        <s v="00-50043139"/>
        <s v="00-50045650"/>
        <s v="00-50056231"/>
        <s v="00-50056450"/>
        <s v="00-50058376"/>
        <s v="00-50065416"/>
        <s v="00-50070341"/>
        <s v="00-50071487"/>
        <s v="00-50078726"/>
        <s v="00-50079111"/>
        <s v="00-50107493"/>
        <s v="00-50109750"/>
        <s v="00-50111251"/>
        <s v="00-50119360"/>
        <s v="00-50119441"/>
        <s v="00-50134687"/>
        <s v="00-50144760"/>
        <s v="00-50150882"/>
        <s v="00-50154990"/>
        <s v="00-50162553"/>
        <s v="00-50194740"/>
        <s v="00-50215871"/>
        <s v="00-50216625"/>
        <s v="00-50237208"/>
        <s v="00-50241177"/>
        <s v="00-50245439"/>
        <s v="00-50248639"/>
        <s v="00-50250703"/>
        <s v="00-50251854"/>
        <s v="00-50255085"/>
        <s v="00-50260078"/>
        <s v="00-50261914"/>
        <s v="00-50266942"/>
        <s v="00-50273561"/>
        <s v="00-50278816"/>
        <s v="00-50279806"/>
        <s v="00-50284955"/>
        <s v="00-50292372"/>
        <s v="00-50292848"/>
        <s v="00-50296396"/>
        <s v="00-50302318"/>
        <s v="00-50311369"/>
        <s v="00-50316208"/>
        <s v="00-50329802"/>
        <s v="00-50342521"/>
        <s v="00-50380007"/>
        <s v="00-50384524"/>
        <s v="00-50409241"/>
        <s v="00-50413766"/>
        <s v="00-50414015"/>
        <s v="00-50415166"/>
        <s v="00-50416168"/>
        <s v="00-50425346"/>
        <s v="00-50425690"/>
        <s v="00-50426348"/>
        <s v="00-50434140"/>
        <s v="00-50437430"/>
        <s v="00-50438993"/>
        <s v="00-50444791"/>
        <s v="00-50446864"/>
        <s v="00-50447664"/>
        <s v="00-50461969"/>
        <s v="00-50462762"/>
        <s v="00-50463479"/>
        <s v="00-50464166"/>
        <s v="00-50474667"/>
        <s v="00-50475203"/>
        <s v="00-50484137"/>
        <s v="00-50488852"/>
        <s v="00-50513220"/>
        <s v="00-50526484"/>
        <s v="00-50540480"/>
        <s v="00-50543196"/>
        <s v="00-50545587"/>
        <s v="00-50549608"/>
        <s v="00-50553227"/>
        <s v="00-50570882"/>
        <s v="00-50574135"/>
        <s v="00-50593556"/>
        <s v="00-50593660"/>
        <s v="00-50599103"/>
        <s v="00-50602354"/>
        <s v="00-50630244"/>
        <s v="00-50635874"/>
        <s v="00-50645509"/>
        <s v="00-50670131"/>
        <s v="00-50681488"/>
        <s v="00-50691933"/>
        <s v="00-50694236"/>
        <s v="00-50698994"/>
        <s v="00-50702879"/>
        <s v="00-50714693"/>
        <s v="00-50723023"/>
        <s v="00-50724121"/>
        <s v="00-50729055"/>
        <s v="00-50744867"/>
        <s v="00-50745258"/>
        <s v="00-50750934"/>
        <s v="00-50754622"/>
        <s v="00-50811697"/>
        <s v="00-50812122"/>
        <s v="00-50833796"/>
        <s v="00-50851122"/>
        <s v="00-50883024"/>
        <s v="00-50890916"/>
        <s v="00-50912093"/>
        <s v="00-50924657"/>
        <s v="00-50930993"/>
        <s v="00-50935883"/>
        <s v="00-50945382"/>
        <s v="00-50955675"/>
        <s v="00-50962024"/>
        <s v="00-50998348"/>
        <s v="00-51009388"/>
        <s v="00-51017149"/>
        <s v="00-51020952"/>
        <s v="00-51027069"/>
        <s v="00-51034327"/>
        <s v="00-51037113"/>
        <s v="00-51063557"/>
        <s v="00-51086072"/>
        <s v="00-51093383"/>
        <s v="00-51098277"/>
        <s v="00-51105057"/>
        <s v="00-51115997"/>
        <s v="00-51126010"/>
        <s v="00-51137063"/>
        <s v="00-51145240"/>
        <s v="00-51167664"/>
        <s v="00-51197481"/>
        <s v="00-51218029"/>
        <s v="00-51220925"/>
        <s v="00-51246696"/>
        <s v="00-51258084"/>
        <s v="00-51273379"/>
        <s v="00-51273847"/>
        <s v="00-51275753"/>
        <s v="00-51280251"/>
        <s v="00-51292413"/>
        <s v="00-51294087"/>
        <s v="00-51295819"/>
        <s v="00-51321368"/>
        <s v="00-51336223"/>
        <s v="00-51341326"/>
        <s v="00-51350093"/>
        <s v="00-51352528"/>
        <s v="00-51361818"/>
        <s v="00-51373735"/>
        <s v="00-51376831"/>
        <s v="00-51382580"/>
        <s v="00-51396067"/>
        <s v="00-51403708"/>
        <s v="00-51405395"/>
        <s v="00-51429578"/>
        <s v="00-51442057"/>
        <s v="00-51464269"/>
        <s v="00-51471222"/>
        <s v="00-51480401"/>
        <s v="00-51489399"/>
        <s v="00-51509991"/>
        <s v="00-51511484"/>
        <s v="00-51512297"/>
        <s v="00-51514655"/>
        <s v="00-51516670"/>
        <s v="00-51517045"/>
        <s v="00-51531940"/>
        <s v="00-51536803"/>
        <s v="00-51546065"/>
        <s v="00-51549296"/>
        <s v="00-51564356"/>
        <s v="00-51575679"/>
        <s v="00-51576275"/>
        <s v="00-51592392"/>
        <s v="00-51608017"/>
        <s v="00-51611169"/>
        <s v="00-51624456"/>
        <s v="00-51629508"/>
        <s v="00-51636644"/>
        <s v="00-51658222"/>
        <s v="00-51672868"/>
        <s v="00-51680049"/>
        <s v="00-51710127"/>
        <s v="00-51713824"/>
        <s v="00-51738753"/>
        <s v="00-51740604"/>
        <s v="00-51772295"/>
        <s v="00-51790477"/>
        <s v="00-51792388"/>
        <s v="00-51815603"/>
        <s v="00-51818089"/>
        <s v="00-51818682"/>
        <s v="00-51829207"/>
        <s v="00-51876858"/>
        <s v="00-51901392"/>
        <s v="00-51910609"/>
        <s v="00-51927304"/>
        <s v="00-51940463"/>
        <s v="00-51970837"/>
        <s v="00-51974837"/>
        <s v="00-51991638"/>
        <s v="00-51996390"/>
        <s v="00-52003082"/>
        <s v="00-52003746"/>
        <s v="00-52011533"/>
        <s v="00-52017788"/>
        <s v="00-52018286"/>
        <s v="00-52033591"/>
        <s v="00-52035910"/>
        <s v="00-52036150"/>
        <s v="00-52037932"/>
        <s v="00-52039919"/>
        <s v="00-52045107"/>
        <s v="00-52057323"/>
        <s v="00-52058336"/>
        <s v="00-52060116"/>
        <s v="00-52061564"/>
        <s v="00-52065724"/>
        <s v="00-52071895"/>
        <s v="00-52074850"/>
        <s v="00-52084729"/>
        <s v="00-52088657"/>
        <s v="00-52101056"/>
        <s v="00-52101199"/>
        <s v="00-52103461"/>
        <s v="00-52107027"/>
        <s v="00-52121679"/>
        <s v="00-52123474"/>
        <s v="00-52127291"/>
        <s v="00-52132393"/>
        <s v="00-52139024"/>
        <s v="00-52139163"/>
        <s v="00-52146187"/>
        <s v="00-52148834"/>
        <s v="00-52161262"/>
        <s v="00-52169044"/>
        <s v="00-52171230"/>
        <s v="00-52184106"/>
        <s v="00-52196444"/>
        <s v="00-52252354"/>
        <s v="00-52253072"/>
        <s v="00-52265790"/>
        <s v="00-52266854"/>
        <s v="00-52276352"/>
        <s v="00-52277787"/>
        <s v="00-52286809"/>
        <s v="00-52323714"/>
        <s v="00-52323961"/>
        <s v="00-52339391"/>
        <s v="00-52345697"/>
        <s v="00-52346074"/>
        <s v="00-52371009"/>
        <s v="00-52376590"/>
        <s v="00-52376656"/>
        <s v="00-52386800"/>
        <s v="00-52399610"/>
        <s v="00-52417781"/>
        <s v="00-52445278"/>
        <s v="00-52462441"/>
        <s v="00-52464268"/>
        <s v="00-52476240"/>
        <s v="00-52478561"/>
        <s v="00-52481834"/>
        <s v="00-52481963"/>
        <s v="00-52484260"/>
        <s v="00-52493026"/>
        <s v="00-52500820"/>
        <s v="00-52501540"/>
        <s v="00-52509142"/>
        <s v="00-52511436"/>
        <s v="00-52539471"/>
        <s v="00-52550453"/>
        <s v="00-52585253"/>
        <s v="00-52590001"/>
        <s v="00-52590946"/>
        <s v="00-52630014"/>
        <s v="00-52647161"/>
        <s v="00-52649180"/>
        <s v="00-52676804"/>
        <s v="00-52680752"/>
        <s v="00-52688984"/>
        <s v="00-52704903"/>
        <s v="00-52718471"/>
        <s v="00-52718779"/>
        <s v="00-52720637"/>
        <s v="00-52726287"/>
        <s v="00-52726741"/>
        <s v="00-52727864"/>
        <s v="00-52740512"/>
        <s v="00-52744749"/>
        <s v="00-52757412"/>
        <s v="00-52773098"/>
        <s v="00-52799635"/>
        <s v="00-52803305"/>
        <s v="00-52806362"/>
        <s v="00-52847571"/>
        <s v="00-52857920"/>
        <s v="00-52869025"/>
        <s v="00-52869611"/>
        <s v="00-52873862"/>
        <s v="00-52877063"/>
        <s v="00-52885071"/>
        <s v="00-52892856"/>
        <s v="00-52917259"/>
        <s v="00-52932757"/>
        <s v="00-52943014"/>
        <s v="00-52951801"/>
        <s v="00-52953108"/>
        <s v="00-52970439"/>
        <s v="00-52977013"/>
        <s v="00-52980983"/>
        <s v="00-53004024"/>
        <s v="00-53007542"/>
        <s v="00-53008309"/>
        <s v="00-53015114"/>
        <s v="00-53017146"/>
        <s v="00-53038943"/>
        <s v="00-53038948"/>
        <s v="00-53063432"/>
        <s v="00-53066216"/>
        <s v="00-53075436"/>
        <s v="00-53081518"/>
        <s v="00-53093653"/>
        <s v="00-53114614"/>
        <s v="00-53119744"/>
        <s v="00-53122422"/>
        <s v="00-53128998"/>
        <s v="00-53136609"/>
        <s v="00-53137197"/>
        <s v="00-53159218"/>
        <s v="00-53169386"/>
        <s v="00-53169737"/>
        <s v="00-53169846"/>
        <s v="00-53173686"/>
        <s v="00-53196359"/>
        <s v="00-53196957"/>
        <s v="00-53202156"/>
        <s v="00-53221337"/>
        <s v="00-53228848"/>
        <s v="00-53239132"/>
        <s v="00-53239585"/>
        <s v="00-53242747"/>
        <s v="00-53253408"/>
        <s v="00-53261270"/>
        <s v="00-53281687"/>
        <s v="00-53299559"/>
        <s v="00-53305637"/>
        <s v="00-53309532"/>
        <s v="00-53312608"/>
        <s v="00-53313930"/>
        <s v="00-53315309"/>
        <s v="00-53334226"/>
        <s v="00-53335214"/>
        <s v="00-53368257"/>
        <s v="00-53389587"/>
        <s v="00-53390242"/>
        <s v="00-53406567"/>
        <s v="00-53412847"/>
        <s v="00-53424580"/>
        <s v="00-53433080"/>
        <s v="00-53433833"/>
        <s v="00-53442625"/>
        <s v="00-53455870"/>
        <s v="00-53471005"/>
        <s v="00-53474974"/>
        <s v="00-53478750"/>
        <s v="00-53496580"/>
        <s v="00-53496826"/>
        <s v="00-53508602"/>
        <s v="00-53514076"/>
        <s v="00-53529174"/>
        <s v="00-53536830"/>
        <s v="00-53544301"/>
        <s v="00-53546572"/>
        <s v="00-53560692"/>
        <s v="00-53588695"/>
        <s v="00-53602595"/>
        <s v="00-53605688"/>
        <s v="00-53632879"/>
        <s v="00-53634520"/>
        <s v="00-53639158"/>
        <s v="00-53647781"/>
        <s v="00-53679044"/>
        <s v="00-53758806"/>
        <s v="00-53775151"/>
        <s v="00-53781905"/>
        <s v="00-53805532"/>
        <s v="00-53814159"/>
        <s v="00-53833963"/>
        <s v="00-53838097"/>
        <s v="00-53839745"/>
        <s v="00-53844504"/>
        <s v="00-53851498"/>
        <s v="00-53855682"/>
        <s v="00-53866598"/>
        <s v="00-53883276"/>
        <s v="00-53900976"/>
        <s v="00-53904207"/>
        <s v="00-53908184"/>
        <s v="00-53931390"/>
        <s v="00-53937353"/>
        <s v="00-53947691"/>
        <s v="00-53947932"/>
        <s v="00-53961638"/>
        <s v="00-53962735"/>
        <s v="00-53967101"/>
        <s v="00-53976954"/>
        <s v="00-53990376"/>
        <s v="00-53995738"/>
        <s v="00-54007398"/>
        <s v="00-54035727"/>
        <s v="00-54041845"/>
        <s v="00-54087376"/>
        <s v="00-54099326"/>
        <s v="00-54102252"/>
        <s v="00-54124348"/>
        <s v="00-54130655"/>
        <s v="00-54140102"/>
        <s v="00-54151097"/>
        <s v="00-54190018"/>
        <s v="00-54201786"/>
        <s v="00-54230340"/>
        <s v="00-54249461"/>
        <s v="00-54269149"/>
        <s v="00-54284913"/>
        <s v="00-54291158"/>
        <s v="00-54314842"/>
        <s v="00-54315034"/>
        <s v="00-54318698"/>
        <s v="00-54322017"/>
        <s v="00-54325522"/>
        <s v="00-54326109"/>
        <s v="00-54331052"/>
        <s v="00-54331259"/>
        <s v="00-54348094"/>
        <s v="00-54349361"/>
        <s v="00-54356545"/>
        <s v="00-54360949"/>
        <s v="00-54364861"/>
        <s v="00-54372866"/>
        <s v="00-54373957"/>
        <s v="00-54375853"/>
        <s v="00-54392606"/>
        <s v="00-54410181"/>
        <s v="00-54412731"/>
        <s v="00-54424679"/>
        <s v="00-54434998"/>
        <s v="00-54440795"/>
        <s v="00-54440977"/>
        <s v="00-54448673"/>
        <s v="00-54452330"/>
        <s v="00-54458225"/>
        <s v="00-54462389"/>
        <s v="00-54468633"/>
        <s v="00-54477708"/>
        <s v="00-54492673"/>
        <s v="00-54495054"/>
        <s v="00-54501625"/>
        <s v="00-54527579"/>
        <s v="00-54542152"/>
        <s v="00-54551385"/>
        <s v="00-54562374"/>
        <s v="00-54565710"/>
        <s v="00-54572063"/>
        <s v="00-54589439"/>
        <s v="00-54599850"/>
        <s v="00-54604683"/>
        <s v="00-54605939"/>
        <s v="00-54618734"/>
        <s v="00-54629491"/>
        <s v="00-54649538"/>
        <s v="00-54657219"/>
        <s v="00-54662015"/>
        <s v="00-54665585"/>
        <s v="00-54668206"/>
        <s v="00-54681905"/>
        <s v="00-54696127"/>
        <s v="00-54697978"/>
        <s v="00-54713904"/>
        <s v="00-54714192"/>
        <s v="00-54714248"/>
        <s v="00-54732472"/>
        <s v="00-54733168"/>
        <s v="00-54753520"/>
        <s v="00-54759391"/>
        <s v="00-54762841"/>
        <s v="00-54765093"/>
        <s v="00-54770958"/>
        <s v="00-54777065"/>
        <s v="00-54780924"/>
        <s v="00-54793672"/>
        <s v="00-54799885"/>
        <s v="00-54800838"/>
        <s v="00-54808596"/>
        <s v="00-54819596"/>
        <s v="00-54829000"/>
        <s v="00-54829778"/>
        <s v="00-54836082"/>
        <s v="00-54870630"/>
        <s v="00-54881018"/>
        <s v="00-54897404"/>
        <s v="00-54898857"/>
        <s v="00-54910445"/>
        <s v="00-54915875"/>
        <s v="00-54925754"/>
        <s v="00-54962735"/>
        <s v="00-54965270"/>
        <s v="00-54971462"/>
        <s v="00-54975010"/>
        <s v="00-54979545"/>
        <s v="00-54981354"/>
        <s v="00-54992623"/>
        <s v="00-55045402"/>
        <s v="00-55047826"/>
        <s v="00-55063823"/>
        <s v="00-55080697"/>
        <s v="00-55082208"/>
        <s v="00-55082572"/>
        <s v="00-55126455"/>
        <s v="00-55150390"/>
        <s v="00-55171003"/>
        <s v="00-55187097"/>
        <s v="00-55202165"/>
        <s v="00-55205643"/>
        <s v="00-55209042"/>
        <s v="00-55231541"/>
        <s v="00-55241475"/>
        <s v="00-55246430"/>
        <s v="00-55255509"/>
        <s v="00-55265544"/>
        <s v="00-55273409"/>
        <s v="00-55282739"/>
        <s v="00-55286423"/>
        <s v="00-55293238"/>
        <s v="00-55297384"/>
        <s v="00-55307111"/>
        <s v="00-55322842"/>
        <s v="00-55328139"/>
        <s v="00-55347939"/>
        <s v="00-55356673"/>
        <s v="00-55358363"/>
        <s v="00-55358959"/>
        <s v="00-55370500"/>
        <s v="00-55386805"/>
        <s v="00-55405943"/>
        <s v="00-55424358"/>
        <s v="00-55430797"/>
        <s v="00-55448910"/>
        <s v="00-55457454"/>
        <s v="00-55461591"/>
        <s v="00-55477727"/>
        <s v="00-55483001"/>
        <s v="00-55483577"/>
        <s v="00-55486864"/>
        <s v="00-55490631"/>
        <s v="00-55499934"/>
        <s v="00-55538076"/>
        <s v="00-55538877"/>
        <s v="00-55578549"/>
        <s v="00-55580382"/>
        <s v="00-55588495"/>
        <s v="00-55596469"/>
        <s v="00-55604049"/>
        <s v="00-55624499"/>
        <s v="00-55624694"/>
        <s v="00-55626134"/>
        <s v="00-55656032"/>
        <s v="00-55665951"/>
        <s v="00-55672395"/>
        <s v="00-55685117"/>
        <s v="00-55696789"/>
        <s v="00-55728427"/>
        <s v="00-55729880"/>
        <s v="00-55731485"/>
        <s v="00-55743318"/>
        <s v="00-55765962"/>
        <s v="00-55769312"/>
        <s v="00-55786338"/>
        <s v="00-55800887"/>
        <s v="00-55816176"/>
        <s v="00-55818870"/>
        <s v="00-55821856"/>
        <s v="00-55824683"/>
        <s v="00-55833023"/>
        <s v="00-55847650"/>
        <s v="00-55868421"/>
        <s v="00-55901507"/>
        <s v="00-55905032"/>
        <s v="00-55908520"/>
        <s v="00-55915416"/>
        <s v="00-55916044"/>
        <s v="00-55919735"/>
        <s v="00-55921387"/>
        <s v="00-55925432"/>
        <s v="00-55929418"/>
        <s v="00-55952797"/>
        <s v="00-55969372"/>
        <s v="00-55984047"/>
        <s v="00-55987219"/>
        <s v="00-55987725"/>
        <s v="00-55992559"/>
        <s v="00-55995332"/>
        <s v="00-56000229"/>
        <s v="00-56000822"/>
        <s v="00-56049222"/>
        <s v="00-56057576"/>
        <s v="00-56069176"/>
        <s v="00-56073103"/>
        <s v="00-56073515"/>
        <s v="00-56080307"/>
        <s v="00-56095437"/>
        <s v="00-56113991"/>
        <s v="00-56134283"/>
        <s v="00-56135950"/>
        <s v="00-56150415"/>
        <s v="00-56150987"/>
        <s v="00-56164955"/>
        <s v="00-56188173"/>
        <s v="00-56191876"/>
        <s v="00-56199559"/>
        <s v="00-56218260"/>
        <s v="00-56223620"/>
        <s v="00-56223778"/>
        <s v="00-56230062"/>
        <s v="00-56234339"/>
        <s v="00-56239991"/>
        <s v="00-56241350"/>
        <s v="00-56248692"/>
        <s v="00-56251543"/>
        <s v="00-56253163"/>
        <s v="00-56270369"/>
        <s v="00-56271914"/>
        <s v="00-56272775"/>
        <s v="00-56290206"/>
        <s v="00-56313253"/>
        <s v="00-56315279"/>
        <s v="00-56323191"/>
        <s v="00-56324745"/>
        <s v="00-56326746"/>
        <s v="00-56328320"/>
        <s v="00-56335527"/>
        <s v="00-56338752"/>
        <s v="00-56352382"/>
        <s v="00-56356961"/>
        <s v="00-56358761"/>
        <s v="00-56411493"/>
        <s v="00-56415774"/>
        <s v="00-56420975"/>
        <s v="00-56428671"/>
        <s v="00-56442431"/>
        <s v="00-56453084"/>
        <s v="00-56476289"/>
        <s v="00-56488123"/>
        <s v="00-56507120"/>
        <s v="00-56535615"/>
        <s v="00-56541891"/>
        <s v="00-56555725"/>
        <s v="00-56563585"/>
        <s v="00-56588756"/>
        <s v="00-56626718"/>
        <s v="00-56630633"/>
        <s v="00-56654498"/>
        <s v="00-56662763"/>
        <s v="00-56667256"/>
        <s v="00-56681534"/>
        <s v="00-56685693"/>
        <s v="00-56698992"/>
        <s v="00-56699561"/>
        <s v="00-56712081"/>
        <s v="00-56715690"/>
        <s v="00-56731994"/>
        <s v="00-56740994"/>
        <s v="00-56750216"/>
        <s v="00-56753777"/>
        <s v="00-56754892"/>
        <s v="00-56776651"/>
        <s v="00-56778834"/>
        <s v="00-56799147"/>
        <s v="00-56802228"/>
        <s v="00-56802956"/>
        <s v="00-56814976"/>
        <s v="00-56822059"/>
        <s v="00-56825183"/>
        <s v="00-56833660"/>
        <s v="00-56845230"/>
        <s v="00-56856138"/>
        <s v="00-56880867"/>
        <s v="00-56882181"/>
        <s v="00-56883986"/>
        <s v="00-56938936"/>
        <s v="00-56977287"/>
        <s v="00-56989269"/>
        <s v="00-57021454"/>
        <s v="00-57058571"/>
        <s v="00-57060874"/>
        <s v="00-57085656"/>
        <s v="00-57122567"/>
        <s v="00-57137357"/>
        <s v="00-57158074"/>
        <s v="00-57166514"/>
        <s v="00-57168440"/>
        <s v="00-57177123"/>
        <s v="00-57179735"/>
        <s v="00-57182050"/>
        <s v="00-57194493"/>
        <s v="00-57197152"/>
        <s v="00-57201978"/>
        <s v="00-57218427"/>
        <s v="00-57225359"/>
        <s v="00-57253373"/>
        <s v="00-57258874"/>
        <s v="00-57260360"/>
        <s v="00-57263919"/>
        <s v="00-57268285"/>
        <s v="00-57287718"/>
        <s v="00-57295434"/>
        <s v="00-57298206"/>
        <s v="00-57303591"/>
        <s v="00-57309011"/>
        <s v="00-57309391"/>
        <s v="00-57319709"/>
        <s v="00-57324209"/>
        <s v="00-57347151"/>
        <s v="00-57356259"/>
        <s v="00-57364777"/>
        <s v="00-57365466"/>
        <s v="00-57367517"/>
        <s v="00-57379304"/>
        <s v="00-57409708"/>
        <s v="00-57423826"/>
        <s v="00-57428314"/>
        <s v="00-57459130"/>
        <s v="00-57463440"/>
        <s v="00-57469942"/>
        <s v="00-57478039"/>
        <s v="00-57494219"/>
        <s v="00-57499904"/>
        <s v="00-57504159"/>
        <s v="00-57535513"/>
        <s v="00-57552019"/>
        <s v="00-57555117"/>
        <s v="00-57558261"/>
        <s v="00-57559697"/>
        <s v="00-57594954"/>
        <s v="00-57599142"/>
        <s v="00-57601987"/>
        <s v="00-57617569"/>
        <s v="00-57655811"/>
        <s v="00-57688529"/>
        <s v="00-57692057"/>
        <s v="00-57693567"/>
        <s v="00-57750842"/>
        <s v="00-57759672"/>
        <s v="00-57778592"/>
        <s v="00-57788337"/>
        <s v="00-57794571"/>
        <s v="00-57813594"/>
        <s v="00-57814776"/>
        <s v="00-57817462"/>
        <s v="00-57836153"/>
        <s v="00-57849601"/>
        <s v="00-57858864"/>
        <s v="00-57868637"/>
        <s v="00-57874974"/>
        <s v="00-57876025"/>
        <s v="00-57880373"/>
        <s v="00-57904616"/>
        <s v="00-57910133"/>
        <s v="00-57924901"/>
        <s v="00-57930481"/>
        <s v="00-57937270"/>
        <s v="00-57941821"/>
        <s v="00-57953300"/>
        <s v="00-57959758"/>
        <s v="00-57962541"/>
        <s v="00-57980037"/>
        <s v="00-57984755"/>
        <s v="00-57987541"/>
        <s v="00-57990755"/>
        <s v="00-58037222"/>
        <s v="00-58061434"/>
        <s v="00-58061622"/>
        <s v="00-58065049"/>
        <s v="00-58082464"/>
        <s v="00-58096857"/>
        <s v="00-58104578"/>
        <s v="00-58116597"/>
        <s v="00-58116670"/>
        <s v="00-58117953"/>
        <s v="00-58132110"/>
        <s v="00-58141541"/>
        <s v="00-58149482"/>
        <s v="00-58155056"/>
        <s v="00-58155542"/>
        <s v="00-58196283"/>
        <s v="00-58203522"/>
        <s v="00-58219240"/>
        <s v="00-58246503"/>
        <s v="00-58259460"/>
        <s v="00-58262270"/>
        <s v="00-58305167"/>
        <s v="00-58306200"/>
        <s v="00-58310598"/>
        <s v="00-58310738"/>
        <s v="00-58335011"/>
        <s v="00-58352683"/>
        <s v="00-58356895"/>
        <s v="00-58366333"/>
        <s v="00-58368724"/>
        <s v="00-58370857"/>
        <s v="00-58388604"/>
        <s v="00-58393887"/>
        <s v="00-58414556"/>
        <s v="00-58416029"/>
        <s v="00-58438711"/>
        <s v="00-58474537"/>
        <s v="00-58486215"/>
        <s v="00-58504268"/>
        <s v="00-58524020"/>
        <s v="00-58537831"/>
        <s v="00-58542593"/>
        <s v="00-58554539"/>
        <s v="00-58557943"/>
        <s v="00-58561569"/>
        <s v="00-58561828"/>
        <s v="00-58598596"/>
        <s v="00-58601581"/>
        <s v="00-58607028"/>
        <s v="00-58626152"/>
        <s v="00-58626679"/>
        <s v="00-58656970"/>
        <s v="00-58657117"/>
        <s v="00-58678896"/>
        <s v="00-58765904"/>
        <s v="00-58779318"/>
        <s v="00-58796241"/>
        <s v="00-58798364"/>
        <s v="00-58826428"/>
        <s v="00-58827665"/>
        <s v="00-58866576"/>
        <s v="00-58883349"/>
        <s v="00-58956912"/>
        <s v="00-58970845"/>
        <s v="00-58974793"/>
        <s v="00-58987133"/>
        <s v="00-58992670"/>
        <s v="00-59011418"/>
        <s v="00-59011649"/>
        <s v="00-59018458"/>
        <s v="00-59022249"/>
        <s v="00-59027375"/>
        <s v="00-59037166"/>
        <s v="00-59038710"/>
        <s v="00-59044830"/>
        <s v="00-59046143"/>
        <s v="00-59047374"/>
        <s v="00-59067682"/>
        <s v="00-59070856"/>
        <s v="00-59093843"/>
        <s v="00-59095909"/>
        <s v="00-59113508"/>
        <s v="00-59117104"/>
        <s v="00-59125302"/>
        <s v="00-59156422"/>
        <s v="00-59158124"/>
        <s v="00-59163162"/>
        <s v="00-59178730"/>
        <s v="00-59185834"/>
        <s v="00-59186621"/>
        <s v="00-59203071"/>
        <s v="00-59209911"/>
        <s v="00-59213358"/>
        <s v="00-59221290"/>
        <s v="00-59226631"/>
        <s v="00-59234268"/>
        <s v="00-59236216"/>
        <s v="00-59239353"/>
        <s v="00-59253883"/>
        <s v="00-59264742"/>
        <s v="00-59271881"/>
        <s v="00-59283521"/>
        <s v="00-59297789"/>
        <s v="00-59303460"/>
        <s v="00-59317149"/>
        <s v="00-59319220"/>
        <s v="00-59326617"/>
        <s v="00-59330907"/>
        <s v="00-59350218"/>
        <s v="00-59383717"/>
        <s v="00-59394059"/>
        <s v="00-59394697"/>
        <s v="00-59398803"/>
        <s v="00-59407992"/>
        <s v="00-59411699"/>
        <s v="00-59416355"/>
        <s v="00-59423803"/>
        <s v="00-59424714"/>
        <s v="00-59430703"/>
        <s v="00-59430818"/>
        <s v="00-59442025"/>
        <s v="00-59454698"/>
        <s v="00-59458666"/>
        <s v="00-59468104"/>
        <s v="00-59478024"/>
        <s v="00-59493703"/>
        <s v="00-59499531"/>
        <s v="00-59502450"/>
        <s v="00-59508547"/>
        <s v="00-59510172"/>
        <s v="00-59517025"/>
        <s v="00-59532732"/>
        <s v="00-59541440"/>
        <s v="00-59565830"/>
        <s v="00-59566126"/>
        <s v="00-59566249"/>
        <s v="00-59589949"/>
        <s v="00-59597995"/>
        <s v="00-59604988"/>
        <s v="00-59624581"/>
        <s v="00-59635288"/>
        <s v="00-59643635"/>
        <s v="00-59650807"/>
        <s v="00-59663454"/>
        <s v="00-59667685"/>
        <s v="00-59684848"/>
        <s v="00-59710508"/>
        <s v="00-59711575"/>
        <s v="00-59716992"/>
        <s v="00-59731689"/>
        <s v="00-59735453"/>
        <s v="00-59737181"/>
        <s v="00-59757038"/>
        <s v="00-59772507"/>
        <s v="00-59772648"/>
        <s v="00-59778266"/>
        <s v="00-59789640"/>
        <s v="00-59797531"/>
        <s v="00-59798459"/>
        <s v="00-59823728"/>
        <s v="00-59874049"/>
        <s v="00-59889271"/>
        <s v="00-59891348"/>
        <s v="00-59924201"/>
        <s v="00-59930790"/>
        <s v="00-59939933"/>
        <s v="00-59944615"/>
        <s v="00-59948088"/>
        <s v="00-59954883"/>
        <s v="00-59976005"/>
        <s v="00-59987561"/>
        <s v="00-59988144"/>
        <s v="00-59994691"/>
        <s v="00-59997347"/>
        <s v="00-60012498"/>
        <s v="00-60039183"/>
        <s v="00-60040826"/>
        <s v="00-60044951"/>
        <s v="00-60047011"/>
        <s v="00-60057985"/>
        <s v="00-60065117"/>
        <s v="00-60066663"/>
        <s v="00-60082221"/>
        <s v="00-60082660"/>
        <s v="00-60089292"/>
        <s v="00-60090149"/>
        <s v="00-60092039"/>
        <s v="00-60101289"/>
        <s v="00-60105741"/>
        <s v="00-60110818"/>
        <s v="00-60126991"/>
        <s v="00-60132551"/>
        <s v="00-60142505"/>
        <s v="00-60147077"/>
        <s v="00-60149632"/>
        <s v="00-60154780"/>
        <s v="00-60178914"/>
        <s v="00-60184824"/>
        <s v="00-60185378"/>
        <s v="00-60185867"/>
        <s v="00-60202214"/>
        <s v="00-60213478"/>
        <s v="00-60223068"/>
        <s v="00-60227662"/>
        <s v="00-60228268"/>
        <s v="00-60231696"/>
        <s v="00-60232033"/>
        <s v="00-60232496"/>
        <s v="00-60260797"/>
        <s v="00-60269323"/>
        <s v="00-60283960"/>
        <s v="00-60291405"/>
        <s v="00-60293477"/>
        <s v="00-60310319"/>
        <s v="00-60334193"/>
        <s v="00-60346941"/>
        <s v="00-60355335"/>
        <s v="00-60363964"/>
        <s v="00-60372847"/>
        <s v="00-60388958"/>
        <s v="00-60389714"/>
        <s v="00-60435319"/>
        <s v="00-60442729"/>
        <s v="00-60448148"/>
        <s v="00-60454028"/>
        <s v="00-60454492"/>
        <s v="00-60458379"/>
        <s v="00-60460287"/>
        <s v="00-60463330"/>
        <s v="00-60491958"/>
        <s v="00-60499221"/>
        <s v="00-60511038"/>
        <s v="00-60516391"/>
        <s v="00-60518445"/>
        <s v="00-60547291"/>
        <s v="00-60585874"/>
        <s v="00-60598783"/>
        <s v="00-60605018"/>
        <s v="00-60615059"/>
        <s v="00-60616239"/>
        <s v="00-60621065"/>
        <s v="00-60630659"/>
        <s v="00-60641104"/>
        <s v="00-60651325"/>
        <s v="00-60652004"/>
        <s v="00-60653117"/>
        <s v="00-60657129"/>
        <s v="00-60666702"/>
        <s v="00-60674429"/>
        <s v="00-60675282"/>
        <s v="00-60689240"/>
        <s v="00-60696877"/>
        <s v="00-60697866"/>
        <s v="00-60715072"/>
        <s v="00-60722242"/>
        <s v="00-60724233"/>
        <s v="00-60744107"/>
        <s v="00-60748656"/>
        <s v="00-60788484"/>
        <s v="00-60792779"/>
        <s v="00-60794986"/>
        <s v="00-60819877"/>
        <s v="00-60829941"/>
        <s v="00-60846028"/>
        <s v="00-60855083"/>
        <s v="00-60856386"/>
        <s v="00-60856575"/>
        <s v="00-60860378"/>
        <s v="00-60861919"/>
        <s v="00-60903955"/>
        <s v="00-60929647"/>
        <s v="00-60936563"/>
        <s v="00-60950884"/>
        <s v="00-60969286"/>
        <s v="00-60979859"/>
        <s v="00-60980034"/>
        <s v="00-60984196"/>
        <s v="00-61006646"/>
        <s v="00-61007346"/>
        <s v="00-61015999"/>
        <s v="00-61023799"/>
        <s v="00-61028283"/>
        <s v="00-61038473"/>
        <s v="00-61040965"/>
        <s v="00-61041690"/>
        <s v="00-61043561"/>
        <s v="00-61065827"/>
        <s v="00-61069257"/>
        <s v="00-61079694"/>
        <s v="00-61112422"/>
        <s v="00-61125809"/>
        <s v="00-61130128"/>
        <s v="00-61140825"/>
        <s v="00-61157708"/>
        <s v="00-61158753"/>
        <s v="00-61167978"/>
        <s v="00-61182388"/>
        <s v="00-61185849"/>
        <s v="00-61193233"/>
        <s v="00-61198497"/>
        <s v="00-61202550"/>
        <s v="00-61202708"/>
        <s v="00-61212562"/>
        <s v="00-61214452"/>
        <s v="00-61224263"/>
        <s v="00-61226775"/>
        <s v="00-61228594"/>
        <s v="00-61233557"/>
        <s v="00-61263520"/>
        <s v="00-61268618"/>
        <s v="00-61269406"/>
        <s v="00-61271419"/>
        <s v="00-61302183"/>
        <s v="00-61306730"/>
        <s v="00-61320957"/>
        <s v="00-61325510"/>
        <s v="00-61325709"/>
        <s v="00-61330934"/>
        <s v="00-61332565"/>
        <s v="00-61343672"/>
        <s v="00-61343880"/>
        <s v="00-61367949"/>
        <s v="00-61377152"/>
        <s v="00-61381143"/>
        <s v="00-61401477"/>
        <s v="00-61411224"/>
        <s v="00-61415792"/>
        <s v="00-61418159"/>
        <s v="00-61427803"/>
        <s v="00-61441320"/>
        <s v="00-61441896"/>
        <s v="00-61448694"/>
        <s v="00-61449796"/>
        <s v="00-61452687"/>
        <s v="00-61468716"/>
        <s v="00-61482483"/>
        <s v="00-61503382"/>
        <s v="00-61503459"/>
        <s v="00-61505306"/>
        <s v="00-61506760"/>
        <s v="00-61517012"/>
        <s v="00-61536717"/>
        <s v="00-61543890"/>
        <s v="00-61550809"/>
        <s v="00-61552873"/>
        <s v="00-61566086"/>
        <s v="00-61570031"/>
        <s v="00-61583363"/>
        <s v="00-61586279"/>
        <s v="00-61588906"/>
        <s v="00-61617675"/>
        <s v="00-61632653"/>
        <s v="00-61644447"/>
        <s v="00-61650472"/>
        <s v="00-61654839"/>
        <s v="00-61657510"/>
        <s v="00-61660590"/>
        <s v="00-61681908"/>
        <s v="00-61700055"/>
        <s v="00-61706059"/>
        <s v="00-61710231"/>
        <s v="00-61716183"/>
        <s v="00-61722494"/>
        <s v="00-61744941"/>
        <s v="00-61753132"/>
        <s v="00-61760093"/>
        <s v="00-61769856"/>
        <s v="00-61777402"/>
        <s v="00-61790520"/>
        <s v="00-61792685"/>
        <s v="00-61795004"/>
        <s v="00-61799347"/>
        <s v="00-61807582"/>
        <s v="00-61823158"/>
        <s v="00-61830338"/>
        <s v="00-61839427"/>
        <s v="00-61845268"/>
        <s v="00-61883769"/>
        <s v="00-61889106"/>
        <s v="00-61890318"/>
        <s v="00-61896522"/>
        <s v="00-61902437"/>
        <s v="00-61926784"/>
        <s v="00-61945598"/>
        <s v="00-61958720"/>
        <s v="00-61967417"/>
        <s v="00-61998170"/>
        <s v="00-61999551"/>
        <s v="00-62002811"/>
        <s v="00-62013608"/>
        <s v="00-62016704"/>
        <s v="00-62021209"/>
        <s v="00-62027391"/>
        <s v="00-62035978"/>
        <s v="00-62036138"/>
        <s v="00-62051034"/>
        <s v="00-62054365"/>
        <s v="00-62063146"/>
        <s v="00-62067464"/>
        <s v="00-62088494"/>
        <s v="00-62103937"/>
        <s v="00-62106408"/>
        <s v="00-62109351"/>
        <s v="00-62111008"/>
        <s v="00-62111591"/>
        <s v="00-62117276"/>
        <s v="00-62122549"/>
        <s v="00-62132081"/>
        <s v="00-62135917"/>
        <s v="00-62143976"/>
        <s v="00-62144567"/>
        <s v="00-62150268"/>
        <s v="00-62156850"/>
        <s v="00-62163068"/>
        <s v="00-62173273"/>
        <s v="00-62190005"/>
        <s v="00-62190363"/>
        <s v="00-62191530"/>
        <s v="00-62218908"/>
        <s v="00-62221499"/>
        <s v="00-62222696"/>
        <s v="00-62227199"/>
        <s v="00-62229213"/>
        <s v="00-62242988"/>
        <s v="00-62249572"/>
        <s v="00-62258051"/>
        <s v="00-62268329"/>
        <s v="00-62275935"/>
        <s v="00-62294176"/>
        <s v="00-62306833"/>
        <s v="00-62314365"/>
        <s v="00-62317751"/>
        <s v="00-62335652"/>
        <s v="00-62353135"/>
        <s v="00-62354374"/>
        <s v="00-62369622"/>
        <s v="00-62378052"/>
        <s v="00-62394739"/>
        <s v="00-62395558"/>
        <s v="00-62411510"/>
        <s v="00-62426325"/>
        <s v="00-62428709"/>
        <s v="00-62430296"/>
        <s v="00-62443962"/>
        <s v="00-62447647"/>
        <s v="00-62450843"/>
        <s v="00-62458932"/>
        <s v="00-62478133"/>
        <s v="00-62495761"/>
        <s v="00-62508472"/>
        <s v="00-62527814"/>
        <s v="00-62536177"/>
        <s v="00-62546836"/>
        <s v="00-62564632"/>
        <s v="00-62608499"/>
        <s v="00-62611284"/>
        <s v="00-62614983"/>
        <s v="00-62636618"/>
        <s v="00-62640824"/>
        <s v="00-62644474"/>
        <s v="00-62647572"/>
        <s v="00-62652401"/>
        <s v="00-62653861"/>
        <s v="00-62668823"/>
        <s v="00-62686364"/>
        <s v="00-62698503"/>
        <s v="00-62724203"/>
        <s v="00-62724691"/>
        <s v="00-62740982"/>
        <s v="00-62741214"/>
        <s v="00-62741841"/>
        <s v="00-62781957"/>
        <s v="00-62794229"/>
        <s v="00-62810773"/>
        <s v="00-62811125"/>
        <s v="00-62830211"/>
        <s v="00-62834161"/>
        <s v="00-62847572"/>
        <s v="00-62855838"/>
        <s v="00-62902765"/>
        <s v="00-62904575"/>
        <s v="00-62914143"/>
        <s v="00-62933653"/>
        <s v="00-62935392"/>
        <s v="00-62951530"/>
        <s v="00-62953021"/>
        <s v="00-62955068"/>
        <s v="00-62957459"/>
        <s v="00-62975309"/>
        <s v="00-62978421"/>
        <s v="00-62982727"/>
        <s v="00-62986889"/>
        <s v="00-63001598"/>
        <s v="00-63010703"/>
        <s v="00-63015631"/>
        <s v="00-63031203"/>
        <s v="00-63056925"/>
        <s v="00-63057930"/>
        <s v="00-63058791"/>
        <s v="00-63073432"/>
        <s v="00-63078880"/>
        <s v="00-63102334"/>
        <s v="00-63116625"/>
        <s v="00-63118906"/>
        <s v="00-63124555"/>
        <s v="00-63124684"/>
        <s v="00-63182430"/>
        <s v="00-63195723"/>
        <s v="00-63218974"/>
        <s v="00-63223875"/>
        <s v="00-63230861"/>
        <s v="00-63236763"/>
        <s v="00-63252708"/>
        <s v="00-63269327"/>
        <s v="00-63270536"/>
        <s v="00-63274774"/>
        <s v="00-63281778"/>
        <s v="00-63283709"/>
        <s v="00-63284724"/>
        <s v="00-63293861"/>
        <s v="00-63296593"/>
        <s v="00-63319462"/>
        <s v="00-63321871"/>
        <s v="00-63331228"/>
        <s v="00-63339667"/>
        <s v="00-63347164"/>
        <s v="00-63350155"/>
        <s v="00-63350270"/>
        <s v="00-63358890"/>
        <s v="00-63371598"/>
        <s v="00-63378193"/>
        <s v="00-63394430"/>
        <s v="00-63401001"/>
        <s v="00-63402482"/>
        <s v="00-63415051"/>
        <s v="00-63418120"/>
        <s v="00-63436070"/>
        <s v="00-63446108"/>
        <s v="00-63458386"/>
        <s v="00-63459816"/>
        <s v="00-63461642"/>
        <s v="00-63465476"/>
        <s v="00-63472598"/>
        <s v="00-63481505"/>
        <s v="00-63489393"/>
        <s v="00-63498338"/>
        <s v="00-63504332"/>
        <s v="00-63509858"/>
        <s v="00-63529606"/>
        <s v="00-63541768"/>
        <s v="00-63553095"/>
        <s v="00-63566423"/>
        <s v="00-63566592"/>
        <s v="00-63572753"/>
        <s v="00-63576791"/>
        <s v="00-63582355"/>
        <s v="00-63586934"/>
        <s v="00-63597191"/>
        <s v="00-63597632"/>
        <s v="00-63607320"/>
        <s v="00-63611082"/>
        <s v="00-63635663"/>
        <s v="00-63642721"/>
        <s v="00-63667053"/>
        <s v="00-63679416"/>
        <s v="00-63701561"/>
        <s v="00-63711215"/>
        <s v="00-63712506"/>
        <s v="00-63714593"/>
        <s v="00-63719991"/>
        <s v="00-63747791"/>
        <s v="00-63748842"/>
        <s v="00-63765155"/>
        <s v="00-63766628"/>
        <s v="00-63768384"/>
        <s v="00-63773579"/>
        <s v="00-63781664"/>
        <s v="00-63791447"/>
        <s v="00-63792086"/>
        <s v="00-63792364"/>
        <s v="00-63806952"/>
        <s v="00-63811222"/>
        <s v="00-63826716"/>
        <s v="00-63833929"/>
        <s v="00-63836946"/>
        <s v="00-63841858"/>
        <s v="00-63852997"/>
        <s v="00-63858626"/>
        <s v="00-63859314"/>
        <s v="00-63860348"/>
        <s v="00-63860585"/>
        <s v="00-63865025"/>
        <s v="00-63880436"/>
        <s v="00-63881516"/>
        <s v="00-63892324"/>
        <s v="00-63898807"/>
        <s v="00-63917932"/>
        <s v="00-63925890"/>
        <s v="00-63929804"/>
        <s v="00-63956682"/>
        <s v="00-63963175"/>
        <s v="00-63964216"/>
        <s v="00-63964665"/>
        <s v="00-63973235"/>
        <s v="00-63995920"/>
        <s v="00-64017185"/>
        <s v="00-64022294"/>
        <s v="00-64027629"/>
        <s v="00-64038913"/>
        <s v="00-64081976"/>
        <s v="00-64085226"/>
        <s v="00-64115926"/>
        <s v="00-64122182"/>
        <s v="00-64127215"/>
        <s v="00-64130352"/>
        <s v="00-64130831"/>
        <s v="00-64139232"/>
        <s v="00-64141437"/>
        <s v="00-64162221"/>
        <s v="00-64177562"/>
        <s v="00-64178854"/>
        <s v="00-64185284"/>
        <s v="00-64198613"/>
        <s v="00-64202290"/>
        <s v="00-64215650"/>
        <s v="00-64218119"/>
        <s v="00-64223156"/>
        <s v="00-64255917"/>
        <s v="00-64261526"/>
        <s v="00-64262173"/>
        <s v="00-64266464"/>
        <s v="00-64280598"/>
        <s v="00-64282556"/>
        <s v="00-64290781"/>
        <s v="00-64295203"/>
        <s v="00-64299043"/>
        <s v="00-64306604"/>
        <s v="00-64318477"/>
        <s v="00-64331127"/>
        <s v="00-64346815"/>
        <s v="00-64349413"/>
        <s v="00-64364546"/>
        <s v="00-64370744"/>
        <s v="00-64402540"/>
        <s v="00-64410410"/>
        <s v="00-64426343"/>
        <s v="00-64430126"/>
        <s v="00-64503164"/>
        <s v="00-64505900"/>
        <s v="00-64530952"/>
        <s v="00-64538931"/>
        <s v="00-64544291"/>
        <s v="00-64547971"/>
        <s v="00-64551046"/>
        <s v="00-64569904"/>
        <s v="00-64574223"/>
        <s v="00-64575354"/>
        <s v="00-64579226"/>
        <s v="00-64597014"/>
        <s v="00-64609958"/>
        <s v="00-64614193"/>
        <s v="00-64616541"/>
        <s v="00-64644684"/>
        <s v="00-64649280"/>
        <s v="00-64649480"/>
        <s v="00-64653122"/>
        <s v="00-64653981"/>
        <s v="00-64677550"/>
        <s v="00-64686366"/>
        <s v="00-64692890"/>
        <s v="00-64707061"/>
        <s v="00-64709486"/>
        <s v="00-64711507"/>
        <s v="00-64712677"/>
        <s v="00-64723538"/>
        <s v="00-64723737"/>
        <s v="00-64727631"/>
        <s v="00-64736922"/>
        <s v="00-64752059"/>
        <s v="00-64766762"/>
        <s v="00-64788762"/>
        <s v="00-64800542"/>
        <s v="00-64811239"/>
        <s v="00-64826758"/>
        <s v="00-64842108"/>
        <s v="00-64864149"/>
        <s v="00-64864887"/>
        <s v="00-64866566"/>
        <s v="00-64878236"/>
        <s v="00-64891734"/>
        <s v="00-64895832"/>
        <s v="00-64914054"/>
        <s v="00-64920799"/>
        <s v="00-64923338"/>
        <s v="00-64928808"/>
        <s v="00-64962725"/>
        <s v="00-64974875"/>
        <s v="00-64979383"/>
        <s v="00-64986304"/>
        <s v="00-64993351"/>
        <s v="00-64996550"/>
        <s v="00-64998006"/>
        <s v="00-65010375"/>
        <s v="00-65044235"/>
        <s v="00-65053892"/>
        <s v="00-65058585"/>
        <s v="00-65072076"/>
        <s v="00-65079671"/>
        <s v="00-65091049"/>
        <s v="00-65098084"/>
        <s v="00-65105128"/>
        <s v="00-65127108"/>
        <s v="00-65127958"/>
        <s v="00-65141186"/>
        <s v="00-65154850"/>
        <s v="00-65157243"/>
        <s v="00-65166830"/>
        <s v="00-65177213"/>
        <s v="00-65178770"/>
        <s v="00-65179030"/>
        <s v="00-65189205"/>
        <s v="00-65200007"/>
        <s v="00-65201639"/>
        <s v="00-65233612"/>
        <s v="00-65246410"/>
        <s v="00-65250068"/>
        <s v="00-65259205"/>
        <s v="00-65272067"/>
        <s v="00-65283939"/>
        <s v="00-65288255"/>
        <s v="00-65299543"/>
        <s v="00-65304649"/>
        <s v="00-65304811"/>
        <s v="00-65317019"/>
        <s v="00-65325710"/>
        <s v="00-65333444"/>
        <s v="00-65346005"/>
        <s v="00-65374574"/>
        <s v="00-65377624"/>
        <s v="00-65404883"/>
        <s v="00-65437830"/>
        <s v="00-65440710"/>
        <s v="00-65454417"/>
        <s v="00-65457991"/>
        <s v="00-65469429"/>
        <s v="00-65484975"/>
        <s v="00-65491233"/>
        <s v="00-65495867"/>
        <s v="00-65517801"/>
        <s v="00-65525803"/>
        <s v="00-65540647"/>
        <s v="00-65548895"/>
        <s v="00-65556767"/>
        <s v="00-65559839"/>
        <s v="00-65563827"/>
        <s v="00-65573350"/>
        <s v="00-65580175"/>
        <s v="00-65588616"/>
        <s v="00-65596056"/>
        <s v="00-65604429"/>
        <s v="00-65609016"/>
        <s v="00-65622207"/>
        <s v="00-65625330"/>
        <s v="00-65625517"/>
        <s v="00-65632768"/>
        <s v="00-65643484"/>
        <s v="00-65661439"/>
        <s v="00-65674053"/>
        <s v="00-65686049"/>
        <s v="00-65707393"/>
        <s v="00-65710942"/>
        <s v="00-65738565"/>
        <s v="00-65758338"/>
        <s v="00-65759211"/>
        <s v="00-65767703"/>
        <s v="00-65768929"/>
        <s v="00-65769166"/>
        <s v="00-65771986"/>
        <s v="00-65782199"/>
        <s v="00-65795728"/>
        <s v="00-65807870"/>
        <s v="00-65824999"/>
        <s v="00-65828293"/>
        <s v="00-65830504"/>
        <s v="00-65832475"/>
        <s v="00-65857931"/>
        <s v="00-65864403"/>
        <s v="00-65869014"/>
        <s v="00-65878146"/>
        <s v="00-65885406"/>
        <s v="00-65900464"/>
        <s v="00-65902739"/>
        <s v="00-65910756"/>
        <s v="00-65958370"/>
        <s v="00-65963010"/>
        <s v="00-65967954"/>
        <s v="00-65985387"/>
        <s v="00-65989780"/>
        <s v="00-66000400"/>
        <s v="00-66001691"/>
        <s v="00-66013532"/>
        <s v="00-66032939"/>
        <s v="00-66039079"/>
        <s v="00-66045156"/>
        <s v="00-66063235"/>
        <s v="00-66066184"/>
        <s v="00-66081482"/>
        <s v="00-66086286"/>
        <s v="00-66112969"/>
        <s v="00-66115154"/>
        <s v="00-66139112"/>
        <s v="00-66139192"/>
        <s v="00-66149681"/>
        <s v="00-66158469"/>
        <s v="00-66178935"/>
        <s v="00-66191704"/>
        <s v="00-66192230"/>
        <s v="00-66193324"/>
        <s v="00-66206761"/>
        <s v="00-66232116"/>
        <s v="00-66234015"/>
        <s v="00-66237127"/>
        <s v="00-66249702"/>
        <s v="00-66250899"/>
        <s v="00-66267415"/>
        <s v="00-66268745"/>
        <s v="00-66278367"/>
        <s v="00-66314078"/>
        <s v="00-66315301"/>
        <s v="00-66324902"/>
        <s v="00-66334114"/>
        <s v="00-66342092"/>
        <s v="00-66343204"/>
        <s v="00-66344563"/>
        <s v="00-66346728"/>
        <s v="00-66370103"/>
        <s v="00-66371321"/>
        <s v="00-66388658"/>
        <s v="00-66388890"/>
        <s v="00-66394418"/>
        <s v="00-66404064"/>
        <s v="00-66404731"/>
        <s v="00-66413822"/>
        <s v="00-66419315"/>
        <s v="00-66420024"/>
        <s v="00-66439314"/>
        <s v="00-66453468"/>
        <s v="00-66468105"/>
        <s v="00-66468502"/>
        <s v="00-66470487"/>
        <s v="00-66502445"/>
        <s v="00-66506603"/>
        <s v="00-66519399"/>
        <s v="00-66524475"/>
        <s v="00-66560392"/>
        <s v="00-66561395"/>
        <s v="00-66562468"/>
        <s v="00-66572531"/>
        <s v="00-66575546"/>
        <s v="00-66581473"/>
        <s v="00-66586109"/>
        <s v="00-66596142"/>
        <s v="00-66596788"/>
        <s v="00-66599806"/>
        <s v="00-66604960"/>
        <s v="00-66623995"/>
        <s v="00-66633094"/>
        <s v="00-66637467"/>
        <s v="00-66642448"/>
        <s v="00-66642693"/>
        <s v="00-66650860"/>
        <s v="00-66661351"/>
        <s v="00-66664725"/>
        <s v="00-66673212"/>
        <s v="00-66674138"/>
        <s v="00-66686642"/>
        <s v="00-66688023"/>
        <s v="00-66691738"/>
        <s v="00-66701227"/>
        <s v="00-66701593"/>
        <s v="00-66701893"/>
        <s v="00-66703371"/>
        <s v="00-66739991"/>
        <s v="00-66759152"/>
        <s v="00-66764586"/>
        <s v="00-66780992"/>
        <s v="00-66781775"/>
        <s v="00-66783572"/>
        <s v="00-66783807"/>
        <s v="00-66791272"/>
        <s v="00-66795633"/>
        <s v="00-66798044"/>
        <s v="00-66807216"/>
        <s v="00-66808785"/>
        <s v="00-66809516"/>
        <s v="00-66812031"/>
        <s v="00-66813149"/>
        <s v="00-66837790"/>
        <s v="00-66840903"/>
        <s v="00-66846657"/>
        <s v="00-66853378"/>
        <s v="00-66885794"/>
        <s v="00-66886173"/>
        <s v="00-66913730"/>
        <s v="00-66918776"/>
        <s v="00-66920644"/>
        <s v="00-66925051"/>
        <s v="00-66938098"/>
        <s v="00-66950588"/>
        <s v="00-66973584"/>
        <s v="00-66975380"/>
        <s v="00-66987832"/>
        <s v="00-67003442"/>
        <s v="00-67031028"/>
        <s v="00-67031050"/>
        <s v="00-67040947"/>
        <s v="00-67062156"/>
        <s v="00-67088619"/>
        <s v="00-67090949"/>
        <s v="00-67096487"/>
        <s v="00-67105644"/>
        <s v="00-67121045"/>
        <s v="00-67128515"/>
        <s v="00-67130722"/>
        <s v="00-67134182"/>
        <s v="00-67137046"/>
        <s v="00-67149463"/>
        <s v="00-67149990"/>
        <s v="00-67158027"/>
        <s v="00-67165857"/>
        <s v="00-67179047"/>
        <s v="00-67186360"/>
        <s v="00-67186933"/>
        <s v="00-67190488"/>
        <s v="00-67203444"/>
        <s v="00-67217417"/>
        <s v="00-67225399"/>
        <s v="00-67229772"/>
        <s v="00-67239263"/>
        <s v="00-67261364"/>
        <s v="00-67269299"/>
        <s v="00-67274946"/>
        <s v="00-67276174"/>
        <s v="00-67288633"/>
        <s v="00-67293274"/>
        <s v="00-67293719"/>
        <s v="00-67300232"/>
        <s v="00-67308741"/>
        <s v="00-67318164"/>
        <s v="00-67325182"/>
        <s v="00-67325876"/>
        <s v="00-67344434"/>
        <s v="00-67392300"/>
        <s v="00-67403166"/>
        <s v="00-67405358"/>
        <s v="00-67407701"/>
        <s v="00-67412571"/>
        <s v="00-67422715"/>
        <s v="00-67429121"/>
        <s v="00-67441199"/>
        <s v="00-67467610"/>
        <s v="00-67491018"/>
        <s v="00-67496370"/>
        <s v="00-67498960"/>
        <s v="00-67500657"/>
        <s v="00-67503414"/>
        <s v="00-67516393"/>
        <s v="00-67527432"/>
        <s v="00-67551532"/>
        <s v="00-67555628"/>
        <s v="00-67582820"/>
        <s v="00-67594492"/>
        <s v="00-67600736"/>
        <s v="00-67611344"/>
        <s v="00-67639002"/>
        <s v="00-67653606"/>
        <s v="00-67665720"/>
        <s v="00-67673347"/>
        <s v="00-67676460"/>
        <s v="00-67695778"/>
        <s v="00-67702031"/>
        <s v="00-67710061"/>
        <s v="00-67720123"/>
        <s v="00-67728351"/>
        <s v="00-67738851"/>
        <s v="00-67740376"/>
        <s v="00-67740709"/>
        <s v="00-67762060"/>
        <s v="00-67774765"/>
        <s v="00-67790557"/>
        <s v="00-67797316"/>
        <s v="00-67810328"/>
        <s v="00-67819252"/>
        <s v="00-67824109"/>
        <s v="00-67834613"/>
        <s v="00-67841075"/>
        <s v="00-67845091"/>
        <s v="00-67867771"/>
        <s v="00-67904194"/>
        <s v="00-67910178"/>
        <s v="00-67912960"/>
        <s v="00-67943314"/>
        <s v="00-67946787"/>
        <s v="00-67953319"/>
        <s v="00-67953597"/>
        <s v="00-67958238"/>
        <s v="00-67965485"/>
        <s v="00-67969895"/>
        <s v="00-67973424"/>
        <s v="00-67982400"/>
        <s v="00-67984060"/>
        <s v="00-67992341"/>
        <s v="00-68003387"/>
        <s v="00-68008304"/>
        <s v="00-68008992"/>
        <s v="00-68011418"/>
        <s v="00-68017753"/>
        <s v="00-68020373"/>
        <s v="00-68025539"/>
        <s v="00-68030164"/>
        <s v="00-68035365"/>
        <s v="00-68035954"/>
        <s v="00-68096255"/>
        <s v="00-68106835"/>
        <s v="00-68109521"/>
        <s v="00-68131630"/>
        <s v="00-68147182"/>
        <s v="00-68150952"/>
        <s v="00-68162241"/>
        <s v="00-68174055"/>
        <s v="00-68174698"/>
        <s v="00-68179582"/>
        <s v="00-68186525"/>
        <s v="00-68214906"/>
        <s v="00-68223505"/>
        <s v="00-68224195"/>
        <s v="00-68228228"/>
        <s v="00-68230817"/>
        <s v="00-68233482"/>
        <s v="00-68245146"/>
        <s v="00-68246537"/>
        <s v="00-68272017"/>
        <s v="00-68275307"/>
        <s v="00-68288208"/>
        <s v="00-68301666"/>
        <s v="00-68306519"/>
        <s v="00-68348074"/>
        <s v="00-68349054"/>
        <s v="00-68395899"/>
        <s v="00-68400503"/>
        <s v="00-68404773"/>
        <s v="00-68405557"/>
        <s v="00-68412302"/>
        <s v="00-68415071"/>
        <s v="00-68416623"/>
        <s v="00-68419398"/>
        <s v="00-68429652"/>
        <s v="00-68430937"/>
        <s v="00-68434539"/>
        <s v="00-68435370"/>
        <s v="00-68441314"/>
        <s v="00-68456858"/>
        <s v="00-68468386"/>
        <s v="00-68475513"/>
        <s v="00-68476310"/>
        <s v="00-68477341"/>
        <s v="00-68484362"/>
        <s v="00-68500818"/>
        <s v="00-68526669"/>
        <s v="00-68534862"/>
        <s v="00-68535809"/>
        <s v="00-68537694"/>
        <s v="00-68538757"/>
        <s v="00-68540955"/>
        <s v="00-68544156"/>
        <s v="00-68548403"/>
        <s v="00-68558918"/>
        <s v="00-68581283"/>
        <s v="00-68590128"/>
        <s v="00-68606209"/>
        <s v="00-68607363"/>
        <s v="00-68610285"/>
        <s v="00-68617594"/>
        <s v="00-68624154"/>
        <s v="00-68624474"/>
        <s v="00-68627491"/>
        <s v="00-68638761"/>
        <s v="00-68645850"/>
        <s v="00-68648080"/>
        <s v="00-68685777"/>
        <s v="00-68697353"/>
        <s v="00-68700864"/>
        <s v="00-68716573"/>
        <s v="00-68718382"/>
        <s v="00-68719406"/>
        <s v="00-68720256"/>
        <s v="00-68742783"/>
        <s v="00-68743530"/>
        <s v="00-68749531"/>
        <s v="00-68750274"/>
        <s v="00-68753131"/>
        <s v="00-68754920"/>
        <s v="00-68767112"/>
        <s v="00-68770286"/>
        <s v="00-68775363"/>
        <s v="00-68778104"/>
        <s v="00-68780031"/>
        <s v="00-68801935"/>
        <s v="00-68808057"/>
        <s v="00-68823870"/>
        <s v="00-68830582"/>
        <s v="00-68835737"/>
        <s v="00-68840762"/>
        <s v="00-68843284"/>
        <s v="00-68858430"/>
        <s v="00-68877510"/>
        <s v="00-68893279"/>
        <s v="00-68909058"/>
        <s v="00-68910408"/>
        <s v="00-68914857"/>
        <s v="00-68916591"/>
        <s v="00-68952764"/>
        <s v="00-68968103"/>
        <s v="00-68969458"/>
        <s v="00-68985501"/>
        <s v="00-68993592"/>
        <s v="00-69001888"/>
        <s v="00-69020451"/>
        <s v="00-69037325"/>
        <s v="00-69038700"/>
        <s v="00-69051822"/>
        <s v="00-69066531"/>
        <s v="00-69069644"/>
        <s v="00-69076543"/>
        <s v="00-69093033"/>
        <s v="00-69110577"/>
        <s v="00-69122877"/>
        <s v="00-69127002"/>
        <s v="00-69132953"/>
        <s v="00-69134843"/>
        <s v="00-69149428"/>
        <s v="00-69164819"/>
        <s v="00-69198584"/>
        <s v="00-69202385"/>
        <s v="00-69239219"/>
        <s v="00-69240493"/>
        <s v="00-69259769"/>
        <s v="00-69261347"/>
        <s v="00-69272776"/>
        <s v="00-69276832"/>
        <s v="00-69297263"/>
        <s v="00-69310555"/>
        <s v="00-69315901"/>
        <s v="00-69322805"/>
        <s v="00-69327130"/>
        <s v="00-69329732"/>
        <s v="00-69330327"/>
        <s v="00-69349051"/>
        <s v="00-69351279"/>
        <s v="00-69352435"/>
        <s v="00-69378298"/>
        <s v="00-69400145"/>
        <s v="00-69401199"/>
        <s v="00-69401906"/>
        <s v="00-69402803"/>
        <s v="00-69417375"/>
        <s v="00-69429182"/>
        <s v="00-69471346"/>
        <s v="00-69473831"/>
        <s v="00-69485073"/>
        <s v="00-69509188"/>
        <s v="00-69509996"/>
        <s v="00-69545378"/>
        <s v="00-69555922"/>
        <s v="00-69560834"/>
        <s v="00-69564893"/>
        <s v="00-69567530"/>
        <s v="00-69572971"/>
        <s v="00-69580374"/>
        <s v="00-69595320"/>
        <s v="00-69597985"/>
        <s v="00-69599673"/>
        <s v="00-69601581"/>
        <s v="00-69604527"/>
        <s v="00-69633763"/>
        <s v="00-69637099"/>
        <s v="00-69637432"/>
        <s v="00-69637989"/>
        <s v="00-69644085"/>
        <s v="00-69657013"/>
        <s v="00-69660493"/>
        <s v="00-69672487"/>
        <s v="00-69677601"/>
        <s v="00-69682115"/>
        <s v="00-69682874"/>
        <s v="00-69685669"/>
        <s v="00-69702849"/>
        <s v="00-69703357"/>
        <s v="00-69713250"/>
        <s v="00-69713989"/>
        <s v="00-69719008"/>
        <s v="00-69735865"/>
        <s v="00-69737587"/>
        <s v="00-69742517"/>
        <s v="00-69742764"/>
        <s v="00-69747311"/>
        <s v="00-69749655"/>
        <s v="00-69750614"/>
        <s v="00-69751747"/>
        <s v="00-69755911"/>
        <s v="00-69762583"/>
        <s v="00-69816445"/>
        <s v="00-69821191"/>
        <s v="00-69830944"/>
        <s v="00-69839130"/>
        <s v="00-69839681"/>
        <s v="00-69849800"/>
        <s v="00-69851981"/>
        <s v="00-69862044"/>
        <s v="00-69868610"/>
        <s v="00-69871522"/>
        <s v="00-69874989"/>
        <s v="00-69895766"/>
        <s v="00-69897763"/>
        <s v="00-69915959"/>
        <s v="00-69920305"/>
        <s v="00-69952950"/>
        <s v="00-69954440"/>
        <s v="00-69965761"/>
        <s v="00-69973391"/>
        <s v="00-69985944"/>
        <s v="00-69998135"/>
        <s v="00-70005821"/>
        <s v="00-70018532"/>
        <s v="00-70024384"/>
        <s v="00-70033217"/>
        <s v="00-70037802"/>
        <s v="00-70055642"/>
        <s v="00-70068642"/>
        <s v="00-70106198"/>
        <s v="00-70147892"/>
        <s v="00-70156330"/>
        <s v="00-70177680"/>
        <s v="00-70179889"/>
        <s v="00-70187134"/>
        <s v="00-70190702"/>
        <s v="00-70203892"/>
        <s v="00-70205894"/>
        <s v="00-70216892"/>
        <s v="00-70217057"/>
        <s v="00-70222807"/>
        <s v="00-70240339"/>
        <s v="00-70244877"/>
        <s v="00-70251644"/>
        <s v="00-70251890"/>
        <s v="00-70254091"/>
        <s v="00-70259467"/>
        <s v="00-70270117"/>
        <s v="00-70273791"/>
        <s v="00-70291054"/>
        <s v="00-70291817"/>
        <s v="00-70300178"/>
        <s v="00-70305001"/>
        <s v="00-70306604"/>
        <s v="00-70307870"/>
        <s v="00-70313693"/>
        <s v="00-70326441"/>
        <s v="00-70333053"/>
        <s v="00-70335130"/>
        <s v="00-70346785"/>
        <s v="00-70354107"/>
        <s v="00-70362235"/>
        <s v="00-70406241"/>
        <s v="00-70434208"/>
        <s v="00-70443135"/>
        <s v="00-70446666"/>
        <s v="00-70465703"/>
        <s v="00-70471823"/>
        <s v="00-70473000"/>
        <s v="00-70481364"/>
        <s v="00-70482342"/>
        <s v="00-70501156"/>
        <s v="00-70513308"/>
        <s v="00-70523603"/>
        <s v="00-70549061"/>
        <s v="00-70549373"/>
        <s v="00-70553023"/>
        <s v="00-70557530"/>
        <s v="00-70558903"/>
        <s v="00-70561842"/>
        <s v="00-70571332"/>
        <s v="00-70580360"/>
        <s v="00-70588258"/>
        <s v="00-70595412"/>
        <s v="00-70619406"/>
        <s v="00-70631334"/>
        <s v="00-70631785"/>
        <s v="00-70651881"/>
        <s v="00-70681408"/>
        <s v="00-70693413"/>
        <s v="00-70699404"/>
        <s v="00-70713460"/>
        <s v="00-70714168"/>
        <s v="00-70716224"/>
        <s v="00-70724380"/>
        <s v="00-70752435"/>
        <s v="00-70775326"/>
        <s v="00-70779921"/>
        <s v="00-70796114"/>
        <s v="00-70801438"/>
        <s v="00-70808034"/>
        <s v="00-70827518"/>
        <s v="00-70850538"/>
        <s v="00-70855700"/>
        <s v="00-70855827"/>
        <s v="00-70869451"/>
        <s v="00-70871955"/>
        <s v="00-70877634"/>
        <s v="00-70881578"/>
        <s v="00-70883220"/>
        <s v="00-70887034"/>
        <s v="00-70891160"/>
        <s v="00-70891460"/>
        <s v="00-70895423"/>
        <s v="00-70902028"/>
        <s v="00-70905716"/>
        <s v="00-70924933"/>
        <s v="00-70937796"/>
        <s v="00-70939053"/>
        <s v="00-70944129"/>
        <s v="00-70964226"/>
        <s v="00-70974645"/>
        <s v="00-70975394"/>
        <s v="00-70981700"/>
        <s v="00-70991492"/>
        <s v="00-70998022"/>
        <s v="00-71020042"/>
        <s v="00-71024383"/>
        <s v="00-71026330"/>
        <s v="00-71028216"/>
        <s v="00-71028710"/>
        <s v="00-71031132"/>
        <s v="00-71034694"/>
        <s v="00-71036929"/>
        <s v="00-71045700"/>
        <s v="00-71067638"/>
        <s v="00-71070189"/>
        <s v="00-71072780"/>
        <s v="00-71101892"/>
        <s v="00-71103822"/>
        <s v="00-71114408"/>
        <s v="00-71124266"/>
        <s v="00-71151032"/>
        <s v="00-71153289"/>
        <s v="00-71179282"/>
        <s v="00-71187250"/>
        <s v="00-71188911"/>
        <s v="00-71192114"/>
        <s v="00-71207129"/>
        <s v="00-71212377"/>
        <s v="00-71230430"/>
        <s v="00-71231190"/>
        <s v="00-71232169"/>
        <s v="00-71237433"/>
        <s v="00-71242777"/>
        <s v="00-71272827"/>
        <s v="00-71300688"/>
        <s v="00-71303454"/>
        <s v="00-71304217"/>
        <s v="00-71310453"/>
        <s v="00-71335508"/>
        <s v="00-71343676"/>
        <s v="00-71355706"/>
        <s v="00-71368457"/>
        <s v="00-71385014"/>
        <s v="00-71410640"/>
        <s v="00-71414425"/>
        <s v="00-71414821"/>
        <s v="00-71428713"/>
        <s v="00-71443076"/>
        <s v="00-71447718"/>
        <s v="00-71452014"/>
        <s v="00-71453007"/>
        <s v="00-71461144"/>
        <s v="00-71471521"/>
        <s v="00-71472671"/>
        <s v="00-71492815"/>
        <s v="00-71516755"/>
        <s v="00-71532017"/>
        <s v="00-71535643"/>
        <s v="00-71551388"/>
        <s v="00-71568435"/>
        <s v="00-71572062"/>
        <s v="00-71575863"/>
        <s v="00-71587674"/>
        <s v="00-71591580"/>
        <s v="00-71618633"/>
        <s v="00-71637911"/>
        <s v="00-71643898"/>
        <s v="00-71662963"/>
        <s v="00-71673933"/>
        <s v="00-71689400"/>
        <s v="00-71691749"/>
        <s v="00-71699325"/>
        <s v="00-71705170"/>
        <s v="00-71717488"/>
        <s v="00-71725422"/>
        <s v="00-71740969"/>
        <s v="00-71743329"/>
        <s v="00-71762034"/>
        <s v="00-71767610"/>
        <s v="00-71786427"/>
        <s v="00-71787651"/>
        <s v="00-71826611"/>
        <s v="00-71836850"/>
        <s v="00-71837216"/>
        <s v="00-71839630"/>
        <s v="00-71839716"/>
        <s v="00-71861253"/>
        <s v="00-71886181"/>
        <s v="00-71888947"/>
        <s v="00-71895093"/>
        <s v="00-71901789"/>
        <s v="00-71912861"/>
        <s v="00-71927371"/>
        <s v="00-71928212"/>
        <s v="00-71937331"/>
        <s v="00-71937580"/>
        <s v="00-71949302"/>
        <s v="00-71957885"/>
        <s v="00-71977968"/>
        <s v="00-71985395"/>
        <s v="00-71995701"/>
        <s v="00-72024978"/>
        <s v="00-72058457"/>
        <s v="00-72065617"/>
        <s v="00-72073912"/>
        <s v="00-72085897"/>
        <s v="00-72101258"/>
        <s v="00-72110699"/>
        <s v="00-72126560"/>
        <s v="00-72146184"/>
        <s v="00-72146491"/>
        <s v="00-72157065"/>
        <s v="00-72179362"/>
        <s v="00-72191000"/>
        <s v="00-72199925"/>
        <s v="00-72203452"/>
        <s v="00-72207404"/>
        <s v="00-72213255"/>
        <s v="00-72222360"/>
        <s v="00-72224542"/>
        <s v="00-72228848"/>
        <s v="00-72234675"/>
        <s v="00-72244897"/>
        <s v="00-72265475"/>
        <s v="00-72270726"/>
        <s v="00-72306347"/>
        <s v="00-72312114"/>
        <s v="00-72312933"/>
        <s v="00-72323676"/>
        <s v="00-72331124"/>
        <s v="00-72350830"/>
        <s v="00-72351263"/>
        <s v="00-72365138"/>
        <s v="00-72368219"/>
        <s v="00-72372114"/>
        <s v="00-72386266"/>
        <s v="00-72391513"/>
        <s v="00-72415804"/>
        <s v="00-72438718"/>
        <s v="00-72464469"/>
        <s v="00-72482955"/>
        <s v="00-72505408"/>
        <s v="00-72526218"/>
        <s v="00-72532267"/>
        <s v="00-72555645"/>
        <s v="00-72579077"/>
        <s v="00-72600538"/>
        <s v="00-72601168"/>
        <s v="00-72618567"/>
        <s v="00-72620390"/>
        <s v="00-72624210"/>
        <s v="00-72632102"/>
        <s v="00-72653244"/>
        <s v="00-72654864"/>
        <s v="00-72666858"/>
        <s v="00-72689644"/>
        <s v="00-72690620"/>
        <s v="00-72697508"/>
        <s v="00-72705554"/>
        <s v="00-72712681"/>
        <s v="00-72712813"/>
        <s v="00-72733686"/>
        <s v="00-72738656"/>
        <s v="00-72772047"/>
        <s v="00-72777350"/>
        <s v="00-72801428"/>
        <s v="00-72814453"/>
        <s v="00-72815282"/>
        <s v="00-72873864"/>
        <s v="00-72903261"/>
        <s v="00-72907057"/>
        <s v="00-72907576"/>
        <s v="00-72908845"/>
        <s v="00-72924221"/>
        <s v="00-72931255"/>
        <s v="00-72937522"/>
        <s v="00-72942341"/>
        <s v="00-72950208"/>
        <s v="00-72969714"/>
        <s v="00-72978060"/>
        <s v="00-72982807"/>
        <s v="00-72986894"/>
        <s v="00-73019381"/>
        <s v="00-73024306"/>
        <s v="00-73038607"/>
        <s v="00-73051358"/>
        <s v="00-73057193"/>
        <s v="00-73077976"/>
        <s v="00-73082694"/>
        <s v="00-73083727"/>
        <s v="00-73095299"/>
        <s v="00-73098568"/>
        <s v="00-73102032"/>
        <s v="00-73117267"/>
        <s v="00-73140855"/>
        <s v="00-73142083"/>
        <s v="00-73161098"/>
        <s v="00-73171894"/>
        <s v="00-73176107"/>
        <s v="00-73203169"/>
        <s v="00-73208859"/>
        <s v="00-73218512"/>
        <s v="00-73222248"/>
        <s v="00-73263970"/>
        <s v="00-73270284"/>
        <s v="00-73308406"/>
        <s v="00-73309036"/>
        <s v="00-73380252"/>
        <s v="00-73384034"/>
        <s v="00-73387410"/>
        <s v="00-73391831"/>
        <s v="00-73392298"/>
        <s v="00-73412327"/>
        <s v="00-73414980"/>
        <s v="00-73481353"/>
        <s v="00-73491242"/>
        <s v="00-73516094"/>
        <s v="00-73530347"/>
        <s v="00-73555662"/>
        <s v="00-73560289"/>
        <s v="00-73561576"/>
        <s v="00-73573301"/>
        <s v="00-73577592"/>
        <s v="00-73582537"/>
        <s v="00-73584863"/>
        <s v="00-73598657"/>
        <s v="00-73601811"/>
        <s v="00-73606627"/>
        <s v="00-73607213"/>
        <s v="00-73637312"/>
        <s v="00-73650357"/>
        <s v="00-73655158"/>
        <s v="00-73673905"/>
        <s v="00-73686372"/>
        <s v="00-73695246"/>
        <s v="00-73709054"/>
        <s v="00-73718088"/>
        <s v="00-73721148"/>
        <s v="00-73723578"/>
        <s v="00-73729850"/>
        <s v="00-73733039"/>
        <s v="00-73738810"/>
        <s v="00-73739506"/>
        <s v="00-73771720"/>
        <s v="00-73774133"/>
        <s v="00-73777515"/>
        <s v="00-73783187"/>
        <s v="00-73789750"/>
        <s v="00-73798298"/>
        <s v="00-73820451"/>
        <s v="00-73820568"/>
        <s v="00-73845946"/>
        <s v="00-73848982"/>
        <s v="00-73881463"/>
        <s v="00-73889311"/>
        <s v="00-73894187"/>
        <s v="00-73904001"/>
        <s v="00-73912828"/>
        <s v="00-73918769"/>
        <s v="00-73919587"/>
        <s v="00-73928214"/>
        <s v="00-73943071"/>
        <s v="00-73945115"/>
        <s v="00-73969348"/>
        <s v="00-73973063"/>
        <s v="00-73977067"/>
        <s v="00-73989419"/>
        <s v="00-73991263"/>
        <s v="00-73995860"/>
        <s v="00-74030858"/>
        <s v="00-74036365"/>
        <s v="00-74063707"/>
        <s v="00-74064673"/>
        <s v="00-74068039"/>
        <s v="00-74077726"/>
        <s v="00-74083494"/>
        <s v="00-74119726"/>
        <s v="00-74123420"/>
        <s v="00-74132366"/>
        <s v="00-74157929"/>
        <s v="00-74175195"/>
        <s v="00-74180488"/>
        <s v="00-74192137"/>
        <s v="00-74194023"/>
        <s v="00-74205049"/>
        <s v="00-74215060"/>
        <s v="00-74227366"/>
        <s v="00-74245343"/>
        <s v="00-74255018"/>
        <s v="00-74256437"/>
        <s v="00-74256765"/>
        <s v="00-74259620"/>
        <s v="00-74265413"/>
        <s v="00-74287863"/>
        <s v="00-74288929"/>
        <s v="00-74291599"/>
        <s v="00-74300930"/>
        <s v="00-74307616"/>
        <s v="00-74316841"/>
        <s v="00-74326441"/>
        <s v="00-74331966"/>
        <s v="00-74343201"/>
        <s v="00-74355957"/>
        <s v="00-74382155"/>
        <s v="00-74395377"/>
        <s v="00-74399577"/>
        <s v="00-74404694"/>
        <s v="00-74420002"/>
        <s v="00-74476742"/>
        <s v="00-74481318"/>
        <s v="00-74512027"/>
        <s v="00-74522685"/>
        <s v="00-74524663"/>
        <s v="00-74537834"/>
        <s v="00-74561311"/>
        <s v="00-74621527"/>
        <s v="00-74625235"/>
        <s v="00-74630252"/>
        <s v="00-74646194"/>
        <s v="00-74648438"/>
        <s v="00-74672520"/>
        <s v="00-74689395"/>
        <s v="00-74689969"/>
        <s v="00-74692193"/>
        <s v="00-74697129"/>
        <s v="00-74701849"/>
        <s v="00-74707720"/>
        <s v="00-74709513"/>
        <s v="00-74714670"/>
        <s v="00-74715566"/>
        <s v="00-74718584"/>
        <s v="00-74745852"/>
        <s v="00-74759996"/>
        <s v="00-74782142"/>
        <s v="00-74833468"/>
        <s v="00-74851704"/>
        <s v="00-74863150"/>
        <s v="00-74863590"/>
        <s v="00-74867032"/>
        <s v="00-74867809"/>
        <s v="00-74874074"/>
        <s v="00-74880308"/>
        <s v="00-74914236"/>
        <s v="00-74935742"/>
        <s v="00-74940557"/>
        <s v="00-74949433"/>
        <s v="00-74954396"/>
        <s v="00-74966232"/>
        <s v="00-74975404"/>
        <s v="00-74985553"/>
        <s v="00-74987079"/>
        <s v="00-74993537"/>
        <s v="00-74994010"/>
        <s v="00-75007200"/>
        <s v="00-75025705"/>
        <s v="00-75032899"/>
        <s v="00-75035598"/>
        <s v="00-75042161"/>
        <s v="00-75055025"/>
        <s v="00-75056916"/>
        <s v="00-75082169"/>
        <s v="00-75098469"/>
        <s v="00-75103644"/>
        <s v="00-75122376"/>
        <s v="00-75128586"/>
        <s v="00-75145653"/>
        <s v="00-75152850"/>
        <s v="00-75163430"/>
        <s v="00-75163798"/>
        <s v="00-75171676"/>
        <s v="00-75175799"/>
        <s v="00-75184410"/>
        <s v="00-75211190"/>
        <s v="00-75218753"/>
        <s v="00-75220319"/>
        <s v="00-75220748"/>
        <s v="00-75248523"/>
        <s v="00-75266178"/>
        <s v="00-75269328"/>
        <s v="00-75277802"/>
        <s v="00-75304816"/>
        <s v="00-75318117"/>
        <s v="00-75321753"/>
        <s v="00-75342342"/>
        <s v="00-75344357"/>
        <s v="00-75359668"/>
        <s v="00-75371853"/>
        <s v="00-75393775"/>
        <s v="00-75404850"/>
        <s v="00-75424216"/>
        <s v="00-75437844"/>
        <s v="00-75449429"/>
        <s v="00-75469731"/>
        <s v="00-75471138"/>
        <s v="00-75485030"/>
        <s v="00-75488223"/>
        <s v="00-75527308"/>
        <s v="00-75530149"/>
        <s v="00-75534015"/>
        <s v="00-75535348"/>
        <s v="00-75539501"/>
        <s v="00-75540707"/>
        <s v="00-75542595"/>
        <s v="00-75547434"/>
        <s v="00-75549917"/>
        <s v="00-75559230"/>
        <s v="00-75569067"/>
        <s v="00-75579548"/>
        <s v="00-75629343"/>
        <s v="00-75631212"/>
        <s v="00-75632882"/>
        <s v="00-75655873"/>
        <s v="00-75666288"/>
        <s v="00-75666498"/>
        <s v="00-75679047"/>
        <s v="00-75694038"/>
        <s v="00-75706214"/>
        <s v="00-75707576"/>
        <s v="00-75715496"/>
        <s v="00-75718414"/>
        <s v="00-75729850"/>
        <s v="00-75741381"/>
        <s v="00-75755054"/>
        <s v="00-75760850"/>
        <s v="00-75779034"/>
        <s v="00-75779538"/>
        <s v="00-75792454"/>
        <s v="00-75804038"/>
        <s v="00-75808087"/>
        <s v="00-75814814"/>
        <s v="00-75815017"/>
        <s v="00-75829146"/>
        <s v="00-75841004"/>
        <s v="00-75845287"/>
        <s v="00-75855518"/>
        <s v="00-75868272"/>
        <s v="00-75876924"/>
        <s v="00-75882046"/>
        <s v="00-75884623"/>
        <s v="00-75892915"/>
        <s v="00-75893962"/>
        <s v="00-75895196"/>
        <s v="00-75919584"/>
        <s v="00-75923591"/>
        <s v="00-75927774"/>
        <s v="00-75934922"/>
        <s v="00-75937784"/>
        <s v="00-75937854"/>
        <s v="00-75939337"/>
        <s v="00-75941954"/>
        <s v="00-75945661"/>
        <s v="00-75946847"/>
        <s v="00-75987872"/>
        <s v="00-75990558"/>
        <s v="00-75993764"/>
        <s v="00-75997979"/>
        <s v="00-75998330"/>
        <s v="00-76001106"/>
        <s v="00-76003853"/>
        <s v="00-76005098"/>
        <s v="00-76010706"/>
        <s v="00-76016435"/>
        <s v="00-76029590"/>
        <s v="00-76034587"/>
        <s v="00-76041312"/>
        <s v="00-76047752"/>
        <s v="00-76054312"/>
        <s v="00-76060625"/>
        <s v="00-76072249"/>
        <s v="00-76077091"/>
        <s v="00-76126295"/>
        <s v="00-76129080"/>
        <s v="00-76130666"/>
        <s v="00-76145997"/>
        <s v="00-76147579"/>
        <s v="00-76168307"/>
        <s v="00-76168894"/>
        <s v="00-76171993"/>
        <s v="00-76177073"/>
        <s v="00-76217748"/>
        <s v="00-76224539"/>
        <s v="00-76225408"/>
        <s v="00-76231992"/>
        <s v="00-76238574"/>
        <s v="00-76243846"/>
        <s v="00-76277877"/>
        <s v="00-76291802"/>
        <s v="00-76305077"/>
        <s v="00-76317520"/>
        <s v="00-76323560"/>
        <s v="00-76326127"/>
        <s v="00-76331270"/>
        <s v="00-76335645"/>
        <s v="00-76353000"/>
        <s v="00-76359158"/>
        <s v="00-76359778"/>
        <s v="00-76369717"/>
        <s v="00-76372099"/>
        <s v="00-76375258"/>
        <s v="00-76389996"/>
        <s v="00-76396319"/>
        <s v="00-76418337"/>
        <s v="00-76423837"/>
        <s v="00-76424119"/>
        <s v="00-76428236"/>
        <s v="00-76428759"/>
        <s v="00-76434426"/>
        <s v="00-76459478"/>
        <s v="00-76473852"/>
        <s v="00-76479831"/>
        <s v="00-76485758"/>
        <s v="00-76498932"/>
        <s v="00-76513956"/>
        <s v="00-76521096"/>
        <s v="00-76543529"/>
        <s v="00-76544513"/>
        <s v="00-76545476"/>
        <s v="00-76559938"/>
        <s v="00-76565050"/>
        <s v="00-76566782"/>
        <s v="00-76572741"/>
        <s v="00-76577067"/>
        <s v="00-76588957"/>
        <s v="00-76600213"/>
        <s v="00-76617592"/>
        <s v="00-76619601"/>
        <s v="00-76626341"/>
        <s v="00-76632538"/>
        <s v="00-76634324"/>
        <s v="00-76669489"/>
        <s v="00-76684091"/>
        <s v="00-76700263"/>
        <s v="00-76725470"/>
        <s v="00-76732073"/>
        <s v="00-76732339"/>
        <s v="00-76742957"/>
        <s v="00-76776383"/>
        <s v="00-76800348"/>
        <s v="00-76801198"/>
        <s v="00-76814283"/>
        <s v="00-76818175"/>
        <s v="00-76836028"/>
        <s v="00-76844525"/>
        <s v="00-76855296"/>
        <s v="00-76909725"/>
        <s v="00-76922183"/>
        <s v="00-76926628"/>
        <s v="00-76957784"/>
        <s v="00-76961753"/>
        <s v="00-76972974"/>
        <s v="00-76972989"/>
        <s v="00-76974557"/>
        <s v="00-76993019"/>
        <s v="00-77030603"/>
        <s v="00-77034462"/>
        <s v="00-77063002"/>
        <s v="00-77067918"/>
        <s v="00-77084096"/>
        <s v="00-77089857"/>
        <s v="00-77090777"/>
        <s v="00-77093782"/>
        <s v="00-77104727"/>
        <s v="00-77135692"/>
        <s v="00-77142220"/>
        <s v="00-77161703"/>
        <s v="00-77171380"/>
        <s v="00-77172742"/>
        <s v="00-77176147"/>
        <s v="00-77196215"/>
        <s v="00-77253402"/>
        <s v="00-77255871"/>
        <s v="00-77278338"/>
        <s v="00-77310485"/>
        <s v="00-77321614"/>
        <s v="00-77323835"/>
        <s v="00-77340900"/>
        <s v="00-77349752"/>
        <s v="00-77353073"/>
        <s v="00-77355292"/>
        <s v="00-77360178"/>
        <s v="00-77369800"/>
        <s v="00-77376391"/>
        <s v="00-77387045"/>
        <s v="00-77390918"/>
        <s v="00-77420864"/>
        <s v="00-77428484"/>
        <s v="00-77441203"/>
        <s v="00-77456072"/>
        <s v="00-77468091"/>
        <s v="00-77483298"/>
        <s v="00-77489633"/>
        <s v="00-77493234"/>
        <s v="00-77531991"/>
        <s v="00-77534062"/>
        <s v="00-77534222"/>
        <s v="00-77539115"/>
        <s v="00-77560003"/>
        <s v="00-77567852"/>
        <s v="00-77571186"/>
        <s v="00-77572744"/>
        <s v="00-77572962"/>
        <s v="00-77605530"/>
        <s v="00-77607486"/>
        <s v="00-77607494"/>
        <s v="00-77611740"/>
        <s v="00-77621275"/>
        <s v="00-77628209"/>
        <s v="00-77638983"/>
        <s v="00-77641423"/>
        <s v="00-77647844"/>
        <s v="00-77663082"/>
        <s v="00-77674279"/>
        <s v="00-77674770"/>
        <s v="00-77680031"/>
        <s v="00-77685146"/>
        <s v="00-77688256"/>
        <s v="00-77693989"/>
        <s v="00-77714140"/>
        <s v="00-77719328"/>
        <s v="00-77725267"/>
        <s v="00-77731180"/>
        <s v="00-77738718"/>
        <s v="00-77742871"/>
        <s v="00-77764711"/>
        <s v="00-77783433"/>
        <s v="00-77804539"/>
        <s v="00-77811681"/>
        <s v="00-77838742"/>
        <s v="00-77845175"/>
        <s v="00-77849862"/>
        <s v="00-77850813"/>
        <s v="00-77855697"/>
        <s v="00-77869393"/>
        <s v="00-77872004"/>
        <s v="00-77887931"/>
        <s v="00-77900294"/>
        <s v="00-77913458"/>
        <s v="00-77970791"/>
        <s v="00-77993829"/>
        <s v="00-77996397"/>
        <s v="00-78006730"/>
        <s v="00-78006734"/>
        <s v="00-78010697"/>
        <s v="00-78036333"/>
        <s v="00-78043121"/>
        <s v="00-78044419"/>
        <s v="00-78047801"/>
        <s v="00-78056464"/>
        <s v="00-78064034"/>
        <s v="00-78079231"/>
        <s v="00-78103287"/>
        <s v="00-78109300"/>
        <s v="00-78113730"/>
        <s v="00-78115413"/>
        <s v="00-78120181"/>
        <s v="00-78147397"/>
        <s v="00-78171248"/>
        <s v="00-78172295"/>
        <s v="00-78176556"/>
        <s v="00-78188722"/>
        <s v="00-78190403"/>
        <s v="00-78196270"/>
        <s v="00-78207069"/>
        <s v="00-78214937"/>
        <s v="00-78227936"/>
        <s v="00-78230475"/>
        <s v="00-78230692"/>
        <s v="00-78248169"/>
        <s v="00-78259723"/>
        <s v="00-78274190"/>
        <s v="00-78276013"/>
        <s v="00-78281335"/>
        <s v="00-78281626"/>
        <s v="00-78288809"/>
        <s v="00-78299645"/>
        <s v="00-78300164"/>
        <s v="00-78321018"/>
        <s v="00-78330356"/>
        <s v="00-78333267"/>
        <s v="00-78338099"/>
        <s v="00-78340964"/>
        <s v="00-78343137"/>
        <s v="00-78385115"/>
        <s v="00-78398476"/>
        <s v="00-78408689"/>
        <s v="00-78412668"/>
        <s v="00-78417285"/>
        <s v="00-78441345"/>
        <s v="00-78453832"/>
        <s v="00-78485923"/>
        <s v="00-78495121"/>
        <s v="00-78495970"/>
        <s v="00-78515906"/>
        <s v="00-78548578"/>
        <s v="00-78561753"/>
        <s v="00-78569102"/>
        <s v="00-78601597"/>
        <s v="00-78613363"/>
        <s v="00-78636393"/>
        <s v="00-78642629"/>
        <s v="00-78674708"/>
        <s v="00-78679294"/>
        <s v="00-78679917"/>
        <s v="00-78679929"/>
        <s v="00-78693318"/>
        <s v="00-78698664"/>
        <s v="00-78700401"/>
        <s v="00-78717559"/>
        <s v="00-78719275"/>
        <s v="00-78723270"/>
        <s v="00-78754597"/>
        <s v="00-78761110"/>
        <s v="00-78785556"/>
        <s v="00-78793658"/>
        <s v="00-78797888"/>
        <s v="00-78803866"/>
        <s v="00-78804339"/>
        <s v="00-78806863"/>
        <s v="00-78807596"/>
        <s v="00-78808477"/>
        <s v="00-78832771"/>
        <s v="00-78850990"/>
        <s v="00-78852492"/>
        <s v="00-78878589"/>
        <s v="00-78885653"/>
        <s v="00-78890262"/>
        <s v="00-78892172"/>
        <s v="00-78893211"/>
        <s v="00-78906283"/>
        <s v="00-78915391"/>
        <s v="00-78929583"/>
        <s v="00-78946993"/>
        <s v="00-78969993"/>
        <s v="00-78974303"/>
        <s v="00-78976320"/>
        <s v="00-78984106"/>
        <s v="00-78996054"/>
        <s v="00-79003124"/>
        <s v="00-79013223"/>
        <s v="00-79020020"/>
        <s v="00-79028573"/>
        <s v="00-79060560"/>
        <s v="00-79067939"/>
        <s v="00-79079708"/>
        <s v="00-79086760"/>
        <s v="00-79090975"/>
        <s v="00-79107561"/>
        <s v="00-79173535"/>
        <s v="00-79173614"/>
        <s v="00-79190008"/>
        <s v="00-79204468"/>
        <s v="00-79218457"/>
        <s v="00-79227788"/>
        <s v="00-79231333"/>
        <s v="00-79241385"/>
        <s v="00-79241678"/>
        <s v="00-79250561"/>
        <s v="00-79257480"/>
        <s v="00-79272032"/>
        <s v="00-79277190"/>
        <s v="00-79286427"/>
        <s v="00-79292636"/>
        <s v="00-79296719"/>
        <s v="00-79302626"/>
        <s v="00-79306247"/>
        <s v="00-79316990"/>
        <s v="00-79338228"/>
        <s v="00-79342339"/>
        <s v="00-79350676"/>
        <s v="00-79355175"/>
        <s v="00-79366132"/>
        <s v="00-79372824"/>
        <s v="00-79383794"/>
        <s v="00-79393678"/>
        <s v="00-79399674"/>
        <s v="00-79413354"/>
        <s v="00-79420474"/>
        <s v="00-79437366"/>
        <s v="00-79438761"/>
        <s v="00-79443222"/>
        <s v="00-79481516"/>
        <s v="00-79492537"/>
        <s v="00-79494015"/>
        <s v="00-79505854"/>
        <s v="00-79518667"/>
        <s v="00-79523757"/>
        <s v="00-79525894"/>
        <s v="00-79552316"/>
        <s v="00-79583757"/>
        <s v="00-79590395"/>
        <s v="00-79595566"/>
        <s v="00-79596863"/>
        <s v="00-79607791"/>
        <s v="00-79608534"/>
        <s v="00-79616225"/>
        <s v="00-79625031"/>
        <s v="00-79644509"/>
        <s v="00-79647305"/>
        <s v="00-79654067"/>
        <s v="00-79654147"/>
        <s v="00-79696025"/>
        <s v="00-79700460"/>
        <s v="00-79704534"/>
        <s v="00-79709974"/>
        <s v="00-79715974"/>
        <s v="00-79724133"/>
        <s v="00-79748476"/>
        <s v="00-79760901"/>
        <s v="00-79767584"/>
        <s v="00-79772254"/>
        <s v="00-79786361"/>
        <s v="00-79792383"/>
        <s v="00-79798454"/>
        <s v="00-79799698"/>
        <s v="00-79816122"/>
        <s v="00-79828365"/>
        <s v="00-79831087"/>
        <s v="00-79834723"/>
        <s v="00-79838315"/>
        <s v="00-79839059"/>
        <s v="00-79861397"/>
        <s v="00-79862230"/>
        <s v="00-79871671"/>
        <s v="00-79873032"/>
        <s v="00-79879085"/>
        <s v="00-79892950"/>
        <s v="00-79896822"/>
        <s v="00-79926758"/>
        <s v="00-79930055"/>
        <s v="00-79937264"/>
        <s v="00-79941466"/>
        <s v="00-79961132"/>
        <s v="00-79967676"/>
        <s v="00-79972515"/>
        <s v="00-80017740"/>
        <s v="00-80027662"/>
        <s v="00-80059735"/>
        <s v="00-80090170"/>
        <s v="00-80126092"/>
        <s v="00-80138498"/>
        <s v="00-80139805"/>
        <s v="00-80157948"/>
        <s v="00-80164383"/>
        <s v="00-80174055"/>
        <s v="00-80192097"/>
        <s v="00-80192532"/>
        <s v="00-80204163"/>
        <s v="00-80207530"/>
        <s v="00-80207946"/>
        <s v="00-80211929"/>
        <s v="00-80225378"/>
        <s v="00-80234403"/>
        <s v="00-80248400"/>
        <s v="00-80260907"/>
        <s v="00-80265183"/>
        <s v="00-80270040"/>
        <s v="00-80270865"/>
        <s v="00-80276331"/>
        <s v="00-80280155"/>
        <s v="00-80302293"/>
        <s v="00-80310522"/>
        <s v="00-80314452"/>
        <s v="00-80319709"/>
        <s v="00-80339453"/>
        <s v="00-80345879"/>
        <s v="00-80345971"/>
        <s v="00-80373780"/>
        <s v="00-80382000"/>
        <s v="00-80393718"/>
        <s v="00-80400524"/>
        <s v="00-80421269"/>
        <s v="00-80437142"/>
        <s v="00-80439867"/>
        <s v="00-80440993"/>
        <s v="00-80450969"/>
        <s v="00-80477785"/>
        <s v="00-80500712"/>
        <s v="00-80509101"/>
        <s v="00-80516816"/>
        <s v="00-80517332"/>
        <s v="00-80528349"/>
        <s v="00-80541440"/>
        <s v="00-80551927"/>
        <s v="00-80561155"/>
        <s v="00-80576741"/>
        <s v="00-80591959"/>
        <s v="00-80593346"/>
        <s v="00-80641925"/>
        <s v="00-80651318"/>
        <s v="00-80653292"/>
        <s v="00-80656754"/>
        <s v="00-80657083"/>
        <s v="00-80658723"/>
        <s v="00-80662368"/>
        <s v="00-80673067"/>
        <s v="00-80707260"/>
        <s v="00-80717093"/>
        <s v="00-80728547"/>
        <s v="00-80732751"/>
        <s v="00-80739820"/>
        <s v="00-80757997"/>
        <s v="00-80760834"/>
        <s v="00-80771894"/>
        <s v="00-80778039"/>
        <s v="00-80793145"/>
        <s v="00-80806579"/>
        <s v="00-80841778"/>
        <s v="00-80850880"/>
        <s v="00-80852543"/>
        <s v="00-80877336"/>
        <s v="00-80881914"/>
        <s v="00-80910050"/>
        <s v="00-80910956"/>
        <s v="00-80912122"/>
        <s v="00-80931992"/>
        <s v="00-80938021"/>
        <s v="00-80941666"/>
        <s v="00-80944243"/>
        <s v="00-80959857"/>
        <s v="00-80984616"/>
        <s v="00-80992433"/>
        <s v="00-81001456"/>
        <s v="00-81003352"/>
        <s v="00-81006112"/>
        <s v="00-81012764"/>
        <s v="00-81012790"/>
        <s v="00-81022010"/>
        <s v="00-81029647"/>
        <s v="00-81055842"/>
        <s v="00-81080601"/>
        <s v="00-81080683"/>
        <s v="00-81088456"/>
        <s v="00-81124566"/>
        <s v="00-81127300"/>
        <s v="00-81139955"/>
        <s v="00-81182864"/>
        <s v="00-81202765"/>
        <s v="00-81210133"/>
        <s v="00-81210764"/>
        <s v="00-81214939"/>
        <s v="00-81215433"/>
        <s v="00-81228560"/>
        <s v="00-81247910"/>
        <s v="00-81248558"/>
        <s v="00-81254303"/>
        <s v="00-81258319"/>
        <s v="00-81260169"/>
        <s v="00-81263504"/>
        <s v="00-81278003"/>
        <s v="00-81286543"/>
        <s v="00-81287314"/>
        <s v="00-81339017"/>
        <s v="00-81340076"/>
        <s v="00-81346472"/>
        <s v="00-81358338"/>
        <s v="00-81361168"/>
        <s v="00-81362827"/>
        <s v="00-81368528"/>
        <s v="00-81394776"/>
        <s v="00-81429336"/>
        <s v="00-81430821"/>
        <s v="00-81439530"/>
        <s v="00-81443936"/>
        <s v="00-81466893"/>
        <s v="00-81467508"/>
        <s v="00-81473736"/>
        <s v="00-81503033"/>
        <s v="00-81509657"/>
        <s v="00-81514416"/>
        <s v="00-81518649"/>
        <s v="00-81530199"/>
        <s v="00-81544236"/>
        <s v="00-81555103"/>
        <s v="00-81562020"/>
        <s v="00-81565068"/>
        <s v="00-81567304"/>
        <s v="00-81600729"/>
        <s v="00-81602209"/>
        <s v="00-81603135"/>
        <s v="00-81614472"/>
        <s v="00-81622676"/>
        <s v="00-81669929"/>
        <s v="00-81684250"/>
        <s v="00-81684347"/>
        <s v="00-81690398"/>
        <s v="00-81691040"/>
        <s v="00-81695192"/>
        <s v="00-81745429"/>
        <s v="00-81751708"/>
        <s v="00-81755760"/>
        <s v="00-81757508"/>
        <s v="00-81762744"/>
        <s v="00-81787784"/>
        <s v="00-81795409"/>
        <s v="00-81808026"/>
        <s v="00-81810948"/>
        <s v="00-81829418"/>
        <s v="00-81835206"/>
        <s v="00-81848989"/>
        <s v="00-81866578"/>
        <s v="00-81868311"/>
        <s v="00-81869924"/>
        <s v="00-81871771"/>
        <s v="00-81877114"/>
        <s v="00-81883251"/>
        <s v="00-81891508"/>
        <s v="00-81891784"/>
        <s v="00-81893982"/>
        <s v="00-81900277"/>
        <s v="00-81905550"/>
        <s v="00-81907704"/>
        <s v="00-81918425"/>
        <s v="00-81933142"/>
        <s v="00-81947921"/>
        <s v="00-81949589"/>
        <s v="00-81954780"/>
        <s v="00-81965066"/>
        <s v="00-81969657"/>
        <s v="00-81988124"/>
        <s v="00-82001727"/>
        <s v="00-82005146"/>
        <s v="00-82008855"/>
        <s v="00-82015813"/>
        <s v="00-82016051"/>
        <s v="00-82017516"/>
        <s v="00-82038305"/>
        <s v="00-82054847"/>
        <s v="00-82062301"/>
        <s v="00-82070563"/>
        <s v="00-82090202"/>
        <s v="00-82091897"/>
        <s v="00-82120748"/>
        <s v="00-82129095"/>
        <s v="00-82133102"/>
        <s v="00-82138140"/>
        <s v="00-82142272"/>
        <s v="00-82144402"/>
        <s v="00-82150950"/>
        <s v="00-82156607"/>
        <s v="00-82172776"/>
        <s v="00-82191574"/>
        <s v="00-82204352"/>
        <s v="00-82209870"/>
        <s v="00-82232344"/>
        <s v="00-82241369"/>
        <s v="00-82246104"/>
        <s v="00-82250714"/>
        <s v="00-82253547"/>
        <s v="00-82258236"/>
        <s v="00-82265081"/>
        <s v="00-82265483"/>
        <s v="00-82269803"/>
        <s v="00-82287324"/>
        <s v="00-82312564"/>
        <s v="00-82317772"/>
        <s v="00-82343742"/>
        <s v="00-82347561"/>
        <s v="00-82364511"/>
        <s v="00-82375751"/>
        <s v="00-82383656"/>
        <s v="00-82399892"/>
        <s v="00-82404720"/>
        <s v="00-82425578"/>
        <s v="00-82428426"/>
        <s v="00-82446804"/>
        <s v="00-82470269"/>
        <s v="00-82480309"/>
        <s v="00-82503409"/>
        <s v="00-82506491"/>
        <s v="00-82518184"/>
        <s v="00-82522192"/>
        <s v="00-82551667"/>
        <s v="00-82553061"/>
        <s v="00-82555977"/>
        <s v="00-82580645"/>
        <s v="00-82591844"/>
        <s v="00-82592611"/>
        <s v="00-82600803"/>
        <s v="00-82611046"/>
        <s v="00-82613651"/>
        <s v="00-82613940"/>
        <s v="00-82631078"/>
        <s v="00-82633735"/>
        <s v="00-82636467"/>
        <s v="00-82652905"/>
        <s v="00-82665857"/>
        <s v="00-82668051"/>
        <s v="00-82670169"/>
        <s v="00-82672055"/>
        <s v="00-82674732"/>
        <s v="00-82675403"/>
        <s v="00-82678279"/>
        <s v="00-82684966"/>
        <s v="00-82689185"/>
        <s v="00-82703520"/>
        <s v="00-82706100"/>
        <s v="00-82714596"/>
        <s v="00-82742892"/>
        <s v="00-82746008"/>
        <s v="00-82754180"/>
        <s v="00-82766521"/>
        <s v="00-82772208"/>
        <s v="00-82774096"/>
        <s v="00-82774717"/>
        <s v="00-82777382"/>
        <s v="00-82788896"/>
        <s v="00-82795512"/>
        <s v="00-82808690"/>
        <s v="00-82811973"/>
        <s v="00-82825679"/>
        <s v="00-82829177"/>
        <s v="00-82846692"/>
        <s v="00-82850150"/>
        <s v="00-82851642"/>
        <s v="00-82853994"/>
        <s v="00-82859442"/>
        <s v="00-82860484"/>
        <s v="00-82879693"/>
        <s v="00-82880662"/>
        <s v="00-82890938"/>
        <s v="00-82890984"/>
        <s v="00-82897088"/>
        <s v="00-82905845"/>
        <s v="00-82909480"/>
        <s v="00-82921170"/>
        <s v="00-82929177"/>
        <s v="00-82937948"/>
        <s v="00-82942380"/>
        <s v="00-82950883"/>
        <s v="00-82955931"/>
        <s v="00-82966824"/>
        <s v="00-83012855"/>
        <s v="00-83025444"/>
        <s v="00-83063326"/>
        <s v="00-83063903"/>
        <s v="00-83074216"/>
        <s v="00-83076970"/>
        <s v="00-83077607"/>
        <s v="00-83100625"/>
        <s v="00-83114697"/>
        <s v="00-83137443"/>
        <s v="00-83175374"/>
        <s v="00-83183047"/>
        <s v="00-83191432"/>
        <s v="00-83197857"/>
        <s v="00-83204174"/>
        <s v="00-83206688"/>
        <s v="00-83226170"/>
        <s v="00-83226848"/>
        <s v="00-83233096"/>
        <s v="00-83267417"/>
        <s v="00-83271725"/>
        <s v="00-83286377"/>
        <s v="00-83287740"/>
        <s v="00-83294452"/>
        <s v="00-83300637"/>
        <s v="00-83332162"/>
        <s v="00-83357939"/>
        <s v="00-83363160"/>
        <s v="00-83374285"/>
        <s v="00-83398701"/>
        <s v="00-83404334"/>
        <s v="00-83421474"/>
        <s v="00-83424114"/>
        <s v="00-83424609"/>
        <s v="00-83433630"/>
        <s v="00-83433653"/>
        <s v="00-83441529"/>
        <s v="00-83454998"/>
        <s v="00-83483941"/>
        <s v="00-83492593"/>
        <s v="00-83499395"/>
        <s v="00-83500120"/>
        <s v="00-83514771"/>
        <s v="00-83542887"/>
        <s v="00-83549599"/>
        <s v="00-83552661"/>
        <s v="00-83582591"/>
        <s v="00-83599154"/>
        <s v="00-83600812"/>
        <s v="00-83617061"/>
        <s v="00-83619337"/>
        <s v="00-83622284"/>
        <s v="00-83657703"/>
        <s v="00-83670115"/>
        <s v="00-83672216"/>
        <s v="00-83673108"/>
        <s v="00-83677009"/>
        <s v="00-83691032"/>
        <s v="00-83715012"/>
        <s v="00-83719381"/>
        <s v="00-83721970"/>
        <s v="00-83722452"/>
        <s v="00-83731067"/>
        <s v="00-83734610"/>
        <s v="00-83745651"/>
        <s v="00-83747346"/>
        <s v="00-83759721"/>
        <s v="00-83763371"/>
        <s v="00-83776431"/>
        <s v="00-83778810"/>
        <s v="00-83784912"/>
        <s v="00-83796808"/>
        <s v="00-83823922"/>
        <s v="00-83826394"/>
        <s v="00-83830667"/>
        <s v="00-83836812"/>
        <s v="00-83851704"/>
        <s v="00-83866174"/>
        <s v="00-83871890"/>
        <s v="00-83882978"/>
        <s v="00-83884042"/>
        <s v="00-83886279"/>
        <s v="00-83893835"/>
        <s v="00-83902153"/>
        <s v="00-83911477"/>
        <s v="00-83917832"/>
        <s v="00-83919680"/>
        <s v="00-83957197"/>
        <s v="00-83980790"/>
        <s v="00-83989546"/>
        <s v="00-83990759"/>
        <s v="00-83998759"/>
        <s v="00-84021128"/>
        <s v="00-84036002"/>
        <s v="00-84040798"/>
        <s v="00-84043097"/>
        <s v="00-84056415"/>
        <s v="00-84084918"/>
        <s v="00-84093639"/>
        <s v="00-84095459"/>
        <s v="00-84095884"/>
        <s v="00-84098828"/>
        <s v="00-84104323"/>
        <s v="00-84104909"/>
        <s v="00-84108315"/>
        <s v="00-84110122"/>
        <s v="00-84113583"/>
        <s v="00-84116934"/>
        <s v="00-84158663"/>
        <s v="00-84170763"/>
        <s v="00-84181946"/>
        <s v="00-84188433"/>
        <s v="00-84189328"/>
        <s v="00-84198767"/>
        <s v="00-84209721"/>
        <s v="00-84219322"/>
        <s v="00-84226768"/>
        <s v="00-84238655"/>
        <s v="00-84240710"/>
        <s v="00-84250773"/>
        <s v="00-84252420"/>
        <s v="00-84252722"/>
        <s v="00-84259884"/>
        <s v="00-84266992"/>
        <s v="00-84270583"/>
        <s v="00-84285882"/>
        <s v="00-84291824"/>
        <s v="00-84294997"/>
        <s v="00-84303190"/>
        <s v="00-84304333"/>
        <s v="00-84305889"/>
        <s v="00-84329746"/>
        <s v="00-84339493"/>
        <s v="00-84343016"/>
        <s v="00-84345332"/>
        <s v="00-84366722"/>
        <s v="00-84371711"/>
        <s v="00-84378065"/>
        <s v="00-84386123"/>
        <s v="00-84399083"/>
        <s v="00-84418609"/>
        <s v="00-84421726"/>
        <s v="00-84437458"/>
        <s v="00-84464967"/>
        <s v="00-84470967"/>
        <s v="00-84479105"/>
        <s v="00-84500200"/>
        <s v="00-84522873"/>
        <s v="00-84522968"/>
        <s v="00-84535522"/>
        <s v="00-84543280"/>
        <s v="00-84553181"/>
        <s v="00-84561170"/>
        <s v="00-84563921"/>
        <s v="00-84593961"/>
        <s v="00-84597009"/>
        <s v="00-84599555"/>
        <s v="00-84615922"/>
        <s v="00-84633131"/>
        <s v="00-84664486"/>
        <s v="00-84689357"/>
        <s v="00-84704673"/>
        <s v="00-84705402"/>
        <s v="00-84720067"/>
        <s v="00-84726038"/>
        <s v="00-84734631"/>
        <s v="00-84737376"/>
        <s v="00-84751326"/>
        <s v="00-84752529"/>
        <s v="00-84765427"/>
        <s v="00-84776506"/>
        <s v="00-84776832"/>
        <s v="00-84776858"/>
        <s v="00-84783439"/>
        <s v="00-84804948"/>
        <s v="00-84813845"/>
        <s v="00-84818976"/>
        <s v="00-84822264"/>
        <s v="00-84833941"/>
        <s v="00-84836134"/>
        <s v="00-84846712"/>
        <s v="00-84851157"/>
        <s v="00-84853166"/>
        <s v="00-84853354"/>
        <s v="00-84858214"/>
        <s v="00-84905122"/>
        <s v="00-84908042"/>
        <s v="00-84935254"/>
        <s v="00-84950330"/>
        <s v="00-84957616"/>
        <s v="00-84958851"/>
        <s v="00-84969806"/>
        <s v="00-84977524"/>
        <s v="00-84994765"/>
        <s v="00-85013013"/>
        <s v="00-85015510"/>
        <s v="00-85023475"/>
        <s v="00-85031958"/>
        <s v="00-85042992"/>
        <s v="00-85088096"/>
        <s v="00-85099723"/>
        <s v="00-85107047"/>
        <s v="00-85117177"/>
        <s v="00-85153004"/>
        <s v="00-85156388"/>
        <s v="00-85160586"/>
        <s v="00-85163764"/>
        <s v="00-85165988"/>
        <s v="00-85182173"/>
        <s v="00-85185498"/>
        <s v="00-85187117"/>
        <s v="00-85190528"/>
        <s v="00-85191544"/>
        <s v="00-85246298"/>
        <s v="00-85251955"/>
        <s v="00-85268425"/>
        <s v="00-85280948"/>
        <s v="00-85300576"/>
        <s v="00-85300766"/>
        <s v="00-85301514"/>
        <s v="00-85302098"/>
        <s v="00-85304172"/>
        <s v="00-85311217"/>
        <s v="00-85331621"/>
        <s v="00-85332458"/>
        <s v="00-85339864"/>
        <s v="00-85345555"/>
        <s v="00-85345921"/>
        <s v="00-85351333"/>
        <s v="00-85375348"/>
        <s v="00-85384682"/>
        <s v="00-85387867"/>
        <s v="00-85388033"/>
        <s v="00-85402722"/>
        <s v="00-85410537"/>
        <s v="00-85413975"/>
        <s v="00-85414925"/>
        <s v="00-85432781"/>
        <s v="00-85433047"/>
        <s v="00-85435906"/>
        <s v="00-85436973"/>
        <s v="00-85460982"/>
        <s v="00-85477483"/>
        <s v="00-85493830"/>
        <s v="00-85507244"/>
        <s v="00-85522135"/>
        <s v="00-85533812"/>
        <s v="00-85544613"/>
        <s v="00-85553948"/>
        <s v="00-85576096"/>
        <s v="00-85579195"/>
        <s v="00-85587210"/>
        <s v="00-85591614"/>
        <s v="00-85593030"/>
        <s v="00-85595538"/>
        <s v="00-85606069"/>
        <s v="00-85647532"/>
        <s v="00-85655486"/>
        <s v="00-85660611"/>
        <s v="00-85687408"/>
        <s v="00-85693188"/>
        <s v="00-85701752"/>
        <s v="00-85751409"/>
        <s v="00-85752409"/>
        <s v="00-85756281"/>
        <s v="00-85764804"/>
        <s v="00-85771821"/>
        <s v="00-85773305"/>
        <s v="00-85773927"/>
        <s v="00-85776373"/>
        <s v="00-85805745"/>
        <s v="00-85812116"/>
        <s v="00-85833125"/>
        <s v="00-85833309"/>
        <s v="00-85834657"/>
        <s v="00-85836526"/>
        <s v="00-85839721"/>
        <s v="00-85874940"/>
        <s v="00-85876997"/>
        <s v="00-85877745"/>
        <s v="00-85887023"/>
        <s v="00-85891085"/>
        <s v="00-85898994"/>
        <s v="00-85910969"/>
        <s v="00-85920407"/>
        <s v="00-85927914"/>
        <s v="00-85935555"/>
        <s v="00-85952511"/>
        <s v="00-86003182"/>
        <s v="00-86014287"/>
        <s v="00-86044212"/>
        <s v="00-86053026"/>
        <s v="00-86059172"/>
        <s v="00-86061476"/>
        <s v="00-86082915"/>
        <s v="00-86122371"/>
        <s v="00-86125617"/>
        <s v="00-86150979"/>
        <s v="00-86164272"/>
        <s v="00-86166812"/>
        <s v="00-86181117"/>
        <s v="00-86183158"/>
        <s v="00-86187341"/>
        <s v="00-86193589"/>
        <s v="00-86197740"/>
        <s v="00-86205634"/>
        <s v="00-86211608"/>
        <s v="00-86224438"/>
        <s v="00-86230551"/>
        <s v="00-86234095"/>
        <s v="00-86246226"/>
        <s v="00-86250555"/>
        <s v="00-86261289"/>
        <s v="00-86263395"/>
        <s v="00-86287557"/>
        <s v="00-86297749"/>
        <s v="00-86306755"/>
        <s v="00-86318249"/>
        <s v="00-86321420"/>
        <s v="00-86327090"/>
        <s v="00-86330033"/>
        <s v="00-86334111"/>
        <s v="00-86336362"/>
        <s v="00-86362294"/>
        <s v="00-86391152"/>
        <s v="00-86396187"/>
        <s v="00-86397676"/>
        <s v="00-86409465"/>
        <s v="00-86422833"/>
        <s v="00-86427662"/>
        <s v="00-86439410"/>
        <s v="00-86442071"/>
        <s v="00-86459518"/>
        <s v="00-86487490"/>
        <s v="00-86498139"/>
        <s v="00-86518645"/>
        <s v="00-86532704"/>
        <s v="00-86548120"/>
        <s v="00-86556525"/>
        <s v="00-86560394"/>
        <s v="00-86565177"/>
        <s v="00-86569490"/>
        <s v="00-86576546"/>
        <s v="00-86578131"/>
        <s v="00-86587087"/>
        <s v="00-86593789"/>
        <s v="00-86602473"/>
        <s v="00-86609843"/>
        <s v="00-86638551"/>
        <s v="00-86644106"/>
        <s v="00-86648532"/>
        <s v="00-86650083"/>
        <s v="00-86657828"/>
        <s v="00-86670472"/>
        <s v="00-86680371"/>
        <s v="00-86684568"/>
        <s v="00-86703472"/>
        <s v="00-86706373"/>
        <s v="00-86715884"/>
        <s v="00-86726438"/>
        <s v="00-86727686"/>
        <s v="00-86737279"/>
        <s v="00-86755219"/>
        <s v="00-86760300"/>
        <s v="00-86764444"/>
        <s v="00-86783494"/>
        <s v="00-86793756"/>
        <s v="00-86800757"/>
        <s v="00-86807176"/>
        <s v="00-86829631"/>
        <s v="00-86830962"/>
        <s v="00-86840413"/>
        <s v="00-86842305"/>
        <s v="00-86844836"/>
        <s v="00-86852328"/>
        <s v="00-86857173"/>
        <s v="00-86860780"/>
        <s v="00-86861917"/>
        <s v="00-86862400"/>
        <s v="00-86864099"/>
        <s v="00-86866717"/>
        <s v="00-86867112"/>
        <s v="00-86868988"/>
        <s v="00-86875315"/>
        <s v="00-86884584"/>
        <s v="00-86887967"/>
        <s v="00-86911711"/>
        <s v="00-86924129"/>
        <s v="00-86934791"/>
        <s v="00-86951198"/>
        <s v="00-86974571"/>
        <s v="00-86989557"/>
        <s v="00-86994349"/>
        <s v="00-87000815"/>
        <s v="00-87023282"/>
        <s v="00-87023573"/>
        <s v="00-87024699"/>
        <s v="00-87025433"/>
        <s v="00-87034049"/>
        <s v="00-87052803"/>
        <s v="00-87058874"/>
        <s v="00-87066247"/>
        <s v="00-87070198"/>
        <s v="00-87086107"/>
        <s v="00-87118114"/>
        <s v="00-87118971"/>
        <s v="00-87132010"/>
        <s v="00-87142195"/>
        <s v="00-87149161"/>
        <s v="00-87160950"/>
        <s v="00-87161840"/>
        <s v="00-87171497"/>
        <s v="00-87193004"/>
        <s v="00-87193711"/>
        <s v="00-87203186"/>
        <s v="00-87205227"/>
        <s v="00-87205978"/>
        <s v="00-87207907"/>
        <s v="00-87217700"/>
        <s v="00-87224493"/>
        <s v="00-87240111"/>
        <s v="00-87242120"/>
        <s v="00-87246064"/>
        <s v="00-87256690"/>
        <s v="00-87266743"/>
        <s v="00-87267850"/>
        <s v="00-87270408"/>
        <s v="00-87293208"/>
        <s v="00-87297675"/>
        <s v="00-87311859"/>
        <s v="00-87316551"/>
        <s v="00-87324220"/>
        <s v="00-87338673"/>
        <s v="00-87340611"/>
        <s v="00-87347488"/>
        <s v="00-87364623"/>
        <s v="00-87388161"/>
        <s v="00-87391840"/>
        <s v="00-87391983"/>
        <s v="00-87413513"/>
        <s v="00-87421674"/>
        <s v="00-87424000"/>
        <s v="00-87424245"/>
        <s v="00-87424312"/>
        <s v="00-87425465"/>
        <s v="00-87446237"/>
        <s v="00-87453221"/>
        <s v="00-87460336"/>
        <s v="00-87468921"/>
        <s v="00-87470671"/>
        <s v="00-87473129"/>
        <s v="00-87485535"/>
        <s v="00-87488773"/>
        <s v="00-87496999"/>
        <s v="00-87499715"/>
        <s v="00-87524851"/>
        <s v="00-87545140"/>
        <s v="00-87558199"/>
        <s v="00-87561262"/>
        <s v="00-87565391"/>
        <s v="00-87568940"/>
        <s v="00-87574875"/>
        <s v="00-87595788"/>
        <s v="00-87600317"/>
        <s v="00-87602153"/>
        <s v="00-87602817"/>
        <s v="00-87603784"/>
        <s v="00-87607161"/>
        <s v="00-87618586"/>
        <s v="00-87622366"/>
        <s v="00-87632976"/>
        <s v="00-87643527"/>
        <s v="00-87662596"/>
        <s v="00-87666600"/>
        <s v="00-87671284"/>
        <s v="00-87681888"/>
        <s v="00-87701200"/>
        <s v="00-87703269"/>
        <s v="00-87713329"/>
        <s v="00-87713623"/>
        <s v="00-87731247"/>
        <s v="00-87771867"/>
        <s v="00-87786253"/>
        <s v="00-87788812"/>
        <s v="00-87789716"/>
        <s v="00-87796412"/>
        <s v="00-87808888"/>
        <s v="00-87821046"/>
        <s v="00-87862305"/>
        <s v="00-87862664"/>
        <s v="00-87881130"/>
        <s v="00-87897778"/>
        <s v="00-87902618"/>
        <s v="00-87915846"/>
        <s v="00-87926229"/>
        <s v="00-87926745"/>
        <s v="00-87935179"/>
        <s v="00-87969595"/>
        <s v="00-87970429"/>
        <s v="00-87984620"/>
        <s v="00-87987635"/>
        <s v="00-88034525"/>
        <s v="00-88039848"/>
        <s v="00-88051323"/>
        <s v="00-88056420"/>
        <s v="00-88061689"/>
        <s v="00-88069593"/>
        <s v="00-88077298"/>
        <s v="00-88092493"/>
        <s v="00-88099509"/>
        <s v="00-88101741"/>
        <s v="00-88112812"/>
        <s v="00-88115343"/>
        <s v="00-88124517"/>
        <s v="00-88129206"/>
        <s v="00-88129878"/>
        <s v="00-88150391"/>
        <s v="00-88176784"/>
        <s v="00-88190778"/>
        <s v="00-88205594"/>
        <s v="00-88212291"/>
        <s v="00-88222933"/>
        <s v="00-88235926"/>
        <s v="00-88252116"/>
        <s v="00-88268756"/>
        <s v="00-88273836"/>
        <s v="00-88301137"/>
        <s v="00-88310524"/>
        <s v="00-88325414"/>
        <s v="00-88339686"/>
        <s v="00-88347188"/>
        <s v="00-88360154"/>
        <s v="00-88380820"/>
        <s v="00-88393811"/>
        <s v="00-88400641"/>
        <s v="00-88402053"/>
        <s v="00-88420719"/>
        <s v="00-88424329"/>
        <s v="00-88426937"/>
        <s v="00-88444347"/>
        <s v="00-88448538"/>
        <s v="00-88449352"/>
        <s v="00-88456512"/>
        <s v="00-88458610"/>
        <s v="00-88463726"/>
        <s v="00-88466030"/>
        <s v="00-88478843"/>
        <s v="00-88488268"/>
        <s v="00-88502768"/>
        <s v="00-88511877"/>
        <s v="00-88514495"/>
        <s v="00-88522560"/>
        <s v="00-88528019"/>
        <s v="00-88528134"/>
        <s v="00-88533572"/>
        <s v="00-88537126"/>
        <s v="00-88541092"/>
        <s v="00-88544364"/>
        <s v="00-88545322"/>
        <s v="00-88561612"/>
        <s v="00-88577462"/>
        <s v="00-88594257"/>
        <s v="00-88595333"/>
        <s v="00-88598201"/>
        <s v="00-88598588"/>
        <s v="00-88598977"/>
        <s v="00-88608288"/>
        <s v="00-88608290"/>
        <s v="00-88614521"/>
        <s v="00-88622613"/>
        <s v="00-88653825"/>
        <s v="00-88662348"/>
        <s v="00-88664139"/>
        <s v="00-88667527"/>
        <s v="00-88703005"/>
        <s v="00-88703145"/>
        <s v="00-88709772"/>
        <s v="00-88775038"/>
        <s v="00-88800061"/>
        <s v="00-88802121"/>
        <s v="00-88802221"/>
        <s v="00-88802545"/>
        <s v="00-88809362"/>
        <s v="00-88809974"/>
        <s v="00-88816559"/>
        <s v="00-88834594"/>
        <s v="00-88852864"/>
        <s v="00-88862539"/>
        <s v="00-88864147"/>
        <s v="00-88866745"/>
        <s v="00-88870241"/>
        <s v="00-88871018"/>
        <s v="00-88874216"/>
        <s v="00-88874493"/>
        <s v="00-88891300"/>
        <s v="00-88896855"/>
        <s v="00-88919775"/>
        <s v="00-88930879"/>
        <s v="00-88961498"/>
        <s v="00-88963137"/>
        <s v="00-88963818"/>
        <s v="00-88968371"/>
        <s v="00-88990506"/>
        <s v="00-89004075"/>
        <s v="00-89014190"/>
        <s v="00-89017236"/>
        <s v="00-89047551"/>
        <s v="00-89059993"/>
        <s v="00-89060695"/>
        <s v="00-89070916"/>
        <s v="00-89084880"/>
        <s v="00-89119532"/>
        <s v="00-89129152"/>
        <s v="00-89140869"/>
        <s v="00-89173318"/>
        <s v="00-89185430"/>
        <s v="00-89193333"/>
        <s v="00-89210454"/>
        <s v="00-89228847"/>
        <s v="00-89231027"/>
        <s v="00-89236172"/>
        <s v="00-89246161"/>
        <s v="00-89246165"/>
        <s v="00-89252562"/>
        <s v="00-89257196"/>
        <s v="00-89263249"/>
        <s v="00-89273380"/>
        <s v="00-89286521"/>
        <s v="00-89287426"/>
        <s v="00-89295660"/>
        <s v="00-89317124"/>
        <s v="00-89327948"/>
        <s v="00-89328380"/>
        <s v="00-89331123"/>
        <s v="00-89345641"/>
        <s v="00-89362602"/>
        <s v="00-89365865"/>
        <s v="00-89370781"/>
        <s v="00-89398528"/>
        <s v="00-89400280"/>
        <s v="00-89400305"/>
        <s v="00-89414336"/>
        <s v="00-89415669"/>
        <s v="00-89421300"/>
        <s v="00-89431184"/>
        <s v="00-89431668"/>
        <s v="00-89438978"/>
        <s v="00-89445871"/>
        <s v="00-89472028"/>
        <s v="00-89479708"/>
        <s v="00-89480231"/>
        <s v="00-89487318"/>
        <s v="00-89489729"/>
        <s v="00-89498261"/>
        <s v="00-89498519"/>
        <s v="00-89502034"/>
        <s v="00-89505910"/>
        <s v="00-89513946"/>
        <s v="00-89520597"/>
        <s v="00-89527918"/>
        <s v="00-89558393"/>
        <s v="00-89583095"/>
        <s v="00-89583788"/>
        <s v="00-89606147"/>
        <s v="00-89609131"/>
        <s v="00-89611948"/>
        <s v="00-89614758"/>
        <s v="00-89625763"/>
        <s v="00-89668254"/>
        <s v="00-89670961"/>
        <s v="00-89680504"/>
        <s v="00-89699265"/>
        <s v="00-89699989"/>
        <s v="00-89715350"/>
        <s v="00-89715904"/>
        <s v="00-89723307"/>
        <s v="00-89731929"/>
        <s v="00-89736043"/>
        <s v="00-89752745"/>
        <s v="00-89763928"/>
        <s v="00-89781530"/>
        <s v="00-89785102"/>
        <s v="00-89792619"/>
        <s v="00-89819497"/>
        <s v="00-89855385"/>
        <s v="00-89865944"/>
        <s v="00-89877290"/>
        <s v="00-89898336"/>
        <s v="00-89926049"/>
        <s v="00-89932574"/>
        <s v="00-89950868"/>
        <s v="00-89956438"/>
        <s v="00-89959344"/>
        <s v="00-89961933"/>
        <s v="00-89971987"/>
        <s v="00-89978790"/>
        <s v="00-89984645"/>
        <s v="00-89992496"/>
        <s v="00-90003898"/>
        <s v="00-90015279"/>
        <s v="00-90035829"/>
        <s v="00-90042177"/>
        <s v="00-90044318"/>
        <s v="00-90044457"/>
        <s v="00-90093137"/>
        <s v="00-90108005"/>
        <s v="00-90142265"/>
        <s v="00-90145249"/>
        <s v="00-90161060"/>
        <s v="00-90166601"/>
        <s v="00-90189606"/>
        <s v="00-90197611"/>
        <s v="00-90203261"/>
        <s v="00-90206794"/>
        <s v="00-90222197"/>
        <s v="00-90227105"/>
        <s v="00-90235982"/>
        <s v="00-90241009"/>
        <s v="00-90242117"/>
        <s v="00-90242618"/>
        <s v="00-90244451"/>
        <s v="00-90245204"/>
        <s v="00-90246882"/>
        <s v="00-90253323"/>
        <s v="00-90282015"/>
        <s v="00-90286041"/>
        <s v="00-90292116"/>
        <s v="00-90293348"/>
        <s v="00-90296988"/>
        <s v="00-90301439"/>
        <s v="00-90314752"/>
        <s v="00-90337084"/>
        <s v="00-90353461"/>
        <s v="00-90368575"/>
        <s v="00-90378849"/>
        <s v="00-90402724"/>
        <s v="00-90436791"/>
        <s v="00-90449296"/>
        <s v="00-90473708"/>
        <s v="00-90474782"/>
        <s v="00-90476326"/>
        <s v="00-90490408"/>
        <s v="00-90501614"/>
        <s v="00-90519326"/>
        <s v="00-90543284"/>
        <s v="00-90557330"/>
        <s v="00-90559564"/>
        <s v="00-90566532"/>
        <s v="00-90583348"/>
        <s v="00-90585882"/>
        <s v="00-90589106"/>
        <s v="00-90592995"/>
        <s v="00-90613810"/>
        <s v="00-90627301"/>
        <s v="00-90648127"/>
        <s v="00-90654516"/>
        <s v="00-90655868"/>
        <s v="00-90656763"/>
        <s v="00-90693921"/>
        <s v="00-90696029"/>
        <s v="00-90710835"/>
        <s v="00-90715400"/>
        <s v="00-90725652"/>
        <s v="00-90727321"/>
        <s v="00-90730565"/>
        <s v="00-90745350"/>
        <s v="00-90745413"/>
        <s v="00-90764593"/>
        <s v="00-90771986"/>
        <s v="00-90776162"/>
        <s v="00-90783964"/>
        <s v="00-90786882"/>
        <s v="00-90788531"/>
        <s v="00-90801586"/>
        <s v="00-90828833"/>
        <s v="00-90829458"/>
        <s v="00-90836296"/>
        <s v="00-90869462"/>
        <s v="00-90908131"/>
        <s v="00-90931259"/>
        <s v="00-90937930"/>
        <s v="00-90954568"/>
        <s v="00-90960465"/>
        <s v="00-90966708"/>
        <s v="00-90973889"/>
        <s v="00-90982133"/>
        <s v="00-90985229"/>
        <s v="00-90996996"/>
        <s v="00-91001384"/>
        <s v="00-91002225"/>
        <s v="00-91017646"/>
        <s v="00-91027620"/>
        <s v="00-91027831"/>
        <s v="00-91039410"/>
        <s v="00-91057016"/>
        <s v="00-91074604"/>
        <s v="00-91084098"/>
        <s v="00-91090807"/>
        <s v="00-91094790"/>
        <s v="00-91121400"/>
        <s v="00-91146225"/>
        <s v="00-91151067"/>
        <s v="00-91156554"/>
        <s v="00-91162973"/>
        <s v="00-91163313"/>
        <s v="00-91165232"/>
        <s v="00-91171931"/>
        <s v="00-91179203"/>
        <s v="00-91181379"/>
        <s v="00-91188491"/>
        <s v="00-91190343"/>
        <s v="00-91195906"/>
        <s v="00-91211357"/>
        <s v="00-91212919"/>
        <s v="00-91214453"/>
        <s v="00-91217712"/>
        <s v="00-91223137"/>
        <s v="00-91224373"/>
        <s v="00-91228073"/>
        <s v="00-91235551"/>
        <s v="00-91236074"/>
        <s v="00-91248927"/>
        <s v="00-91269754"/>
        <s v="00-91271137"/>
        <s v="00-91274963"/>
        <s v="00-91294213"/>
        <s v="00-91296981"/>
        <s v="00-91321540"/>
        <s v="00-91329718"/>
        <s v="00-91350587"/>
        <s v="00-91357521"/>
        <s v="00-91358455"/>
        <s v="00-91405981"/>
        <s v="00-91408752"/>
        <s v="00-91411889"/>
        <s v="00-91412223"/>
        <s v="00-91413784"/>
        <s v="00-91420209"/>
        <s v="00-91439883"/>
        <s v="00-91444950"/>
        <s v="00-91456926"/>
        <s v="00-91460345"/>
        <s v="00-91468439"/>
        <s v="00-91509842"/>
        <s v="00-91512791"/>
        <s v="00-91515784"/>
        <s v="00-91527632"/>
        <s v="00-91532833"/>
        <s v="00-91547054"/>
        <s v="00-91549765"/>
        <s v="00-91553176"/>
        <s v="00-91580498"/>
        <s v="00-91581531"/>
        <s v="00-91591543"/>
        <s v="00-91594909"/>
        <s v="00-91604268"/>
        <s v="00-91620278"/>
        <s v="00-91623020"/>
        <s v="00-91639621"/>
        <s v="00-91640102"/>
        <s v="00-91644753"/>
        <s v="00-91678422"/>
        <s v="00-91690443"/>
        <s v="00-91706040"/>
        <s v="00-91708236"/>
        <s v="00-91712078"/>
        <s v="00-91722503"/>
        <s v="00-91729035"/>
        <s v="00-91743716"/>
        <s v="00-91764926"/>
        <s v="00-91785816"/>
        <s v="00-91792282"/>
        <s v="00-91793674"/>
        <s v="00-91846696"/>
        <s v="00-91861257"/>
        <s v="00-91867600"/>
        <s v="00-91877605"/>
        <s v="00-91883846"/>
        <s v="00-91884091"/>
        <s v="00-91905450"/>
        <s v="00-91915661"/>
        <s v="00-91916907"/>
        <s v="00-91923337"/>
        <s v="00-91932582"/>
        <s v="00-91942689"/>
        <s v="00-91945021"/>
        <s v="00-91949659"/>
        <s v="00-91976681"/>
        <s v="00-91981777"/>
        <s v="00-91982796"/>
        <s v="00-91995629"/>
        <s v="00-92058877"/>
        <s v="00-92059030"/>
        <s v="00-92071729"/>
        <s v="00-92114934"/>
        <s v="00-92166272"/>
        <s v="00-92186957"/>
        <s v="00-92201431"/>
        <s v="00-92203497"/>
        <s v="00-92207221"/>
        <s v="00-92220752"/>
        <s v="00-92240163"/>
        <s v="00-92241666"/>
        <s v="00-92242860"/>
        <s v="00-92243262"/>
        <s v="00-92257967"/>
        <s v="00-92261717"/>
        <s v="00-92264436"/>
        <s v="00-92280734"/>
        <s v="00-92293489"/>
        <s v="00-92296403"/>
        <s v="00-92335103"/>
        <s v="00-92353546"/>
        <s v="00-92370625"/>
        <s v="00-92402869"/>
        <s v="00-92405160"/>
        <s v="00-92423989"/>
        <s v="00-92424037"/>
        <s v="00-92425589"/>
        <s v="00-92434304"/>
        <s v="00-92447104"/>
        <s v="00-92461184"/>
        <s v="00-92466364"/>
        <s v="00-92474074"/>
        <s v="00-92474982"/>
        <s v="00-92515458"/>
        <s v="00-92518294"/>
        <s v="00-92529913"/>
        <s v="00-92533595"/>
        <s v="00-92548875"/>
        <s v="00-92551005"/>
        <s v="00-92558242"/>
        <s v="00-92572018"/>
        <s v="00-92585240"/>
        <s v="00-92590645"/>
        <s v="00-92594562"/>
        <s v="00-92602298"/>
        <s v="00-92604294"/>
        <s v="00-92607991"/>
        <s v="00-92617088"/>
        <s v="00-92620697"/>
        <s v="00-92634772"/>
        <s v="00-92639155"/>
        <s v="00-92659260"/>
        <s v="00-92662979"/>
        <s v="00-92667094"/>
        <s v="00-92677226"/>
        <s v="00-92677695"/>
        <s v="00-92688322"/>
        <s v="00-92714079"/>
        <s v="00-92715650"/>
        <s v="00-92747827"/>
        <s v="00-92776015"/>
        <s v="00-92778089"/>
        <s v="00-92783158"/>
        <s v="00-92796892"/>
        <s v="00-92803389"/>
        <s v="00-92804244"/>
        <s v="00-92804565"/>
        <s v="00-92820305"/>
        <s v="00-92838528"/>
        <s v="00-92845962"/>
        <s v="00-92852868"/>
        <s v="00-92854148"/>
        <s v="00-92894635"/>
        <s v="00-92903638"/>
        <s v="00-92906016"/>
        <s v="00-92906190"/>
        <s v="00-92910238"/>
        <s v="00-92920642"/>
        <s v="00-92937486"/>
        <s v="00-92959929"/>
        <s v="00-92961108"/>
        <s v="00-92963368"/>
        <s v="00-92972295"/>
        <s v="00-92978636"/>
        <s v="00-92984217"/>
        <s v="00-93011005"/>
        <s v="00-93019717"/>
        <s v="00-93025237"/>
        <s v="00-93028933"/>
        <s v="00-93033107"/>
        <s v="00-93045054"/>
        <s v="00-93047275"/>
        <s v="00-93051731"/>
        <s v="00-93064126"/>
        <s v="00-93064164"/>
        <s v="00-93070162"/>
        <s v="00-93086620"/>
        <s v="00-93098685"/>
        <s v="00-93101517"/>
        <s v="00-93111718"/>
        <s v="00-93131712"/>
        <s v="00-93153138"/>
        <s v="00-93154172"/>
        <s v="00-93185576"/>
        <s v="00-93194239"/>
        <s v="00-93241474"/>
        <s v="00-93255820"/>
        <s v="00-93274201"/>
        <s v="00-93276088"/>
        <s v="00-93304578"/>
        <s v="00-93312959"/>
        <s v="00-93326883"/>
        <s v="00-93334410"/>
        <s v="00-93335181"/>
        <s v="00-93343947"/>
        <s v="00-93346861"/>
        <s v="00-93348828"/>
        <s v="00-93349536"/>
        <s v="00-93352876"/>
        <s v="00-93366885"/>
        <s v="00-93391160"/>
        <s v="00-93420414"/>
        <s v="00-93424048"/>
        <s v="00-93437116"/>
        <s v="00-93451534"/>
        <s v="00-93457527"/>
        <s v="00-93464930"/>
        <s v="00-93476643"/>
        <s v="00-93482121"/>
        <s v="00-93488692"/>
        <s v="00-93488889"/>
        <s v="00-93491436"/>
        <s v="00-93494515"/>
        <s v="00-93512668"/>
        <s v="00-93517915"/>
        <s v="00-93525402"/>
        <s v="00-93548775"/>
        <s v="00-93571001"/>
        <s v="00-93575856"/>
        <s v="00-93578798"/>
        <s v="00-93579731"/>
        <s v="00-93589707"/>
        <s v="00-93614156"/>
        <s v="00-93625419"/>
        <s v="00-93644995"/>
        <s v="00-93650068"/>
        <s v="00-93652460"/>
        <s v="00-93676743"/>
        <s v="00-93769170"/>
        <s v="00-93794171"/>
        <s v="00-93794410"/>
        <s v="00-93800137"/>
        <s v="00-93805299"/>
        <s v="00-93806250"/>
        <s v="00-93834973"/>
        <s v="00-93836675"/>
        <s v="00-93842238"/>
        <s v="00-93851247"/>
        <s v="00-93858663"/>
        <s v="00-93893865"/>
        <s v="00-93912944"/>
        <s v="00-93917080"/>
        <s v="00-93924534"/>
        <s v="00-93932840"/>
        <s v="00-93949256"/>
        <s v="00-93969764"/>
        <s v="00-94009764"/>
        <s v="00-94031142"/>
        <s v="00-94051119"/>
        <s v="00-94060174"/>
        <s v="00-94071070"/>
        <s v="00-94081951"/>
        <s v="00-94084814"/>
        <s v="00-94085288"/>
        <s v="00-94087394"/>
        <s v="00-94122098"/>
        <s v="00-94132688"/>
        <s v="00-94132724"/>
        <s v="00-94135858"/>
        <s v="00-94142699"/>
        <s v="00-94151519"/>
        <s v="00-94155184"/>
        <s v="00-94160250"/>
        <s v="00-94169488"/>
        <s v="00-94170608"/>
        <s v="00-94174205"/>
        <s v="00-94181500"/>
        <s v="00-94183695"/>
        <s v="00-94191586"/>
        <s v="00-94194414"/>
        <s v="00-94224928"/>
        <s v="00-94226031"/>
        <s v="00-94254420"/>
        <s v="00-94259904"/>
        <s v="00-94263610"/>
        <s v="00-94281692"/>
        <s v="00-94289287"/>
        <s v="00-94299900"/>
        <s v="00-94300224"/>
        <s v="00-94304617"/>
        <s v="00-94334639"/>
        <s v="00-94361980"/>
        <s v="00-94378401"/>
        <s v="00-94380849"/>
        <s v="00-94397189"/>
        <s v="00-94399027"/>
        <s v="00-94407627"/>
        <s v="00-94408740"/>
        <s v="00-94420078"/>
        <s v="00-94437041"/>
        <s v="00-94437310"/>
        <s v="00-94438452"/>
        <s v="00-94443038"/>
        <s v="00-94446429"/>
        <s v="00-94457912"/>
        <s v="00-94458947"/>
        <s v="00-94482060"/>
        <s v="00-94492003"/>
        <s v="00-94493959"/>
        <s v="00-94538675"/>
        <s v="00-94547252"/>
        <s v="00-94552507"/>
        <s v="00-94585900"/>
        <s v="00-94592986"/>
        <s v="00-94594084"/>
        <s v="00-94597104"/>
        <s v="00-94627132"/>
        <s v="00-94658420"/>
        <s v="00-94667848"/>
        <s v="00-94670720"/>
        <s v="00-94674464"/>
        <s v="00-94694525"/>
        <s v="00-94705607"/>
        <s v="00-94712997"/>
        <s v="00-94713882"/>
        <s v="00-94728082"/>
        <s v="00-94730853"/>
        <s v="00-94731492"/>
        <s v="00-94736386"/>
        <s v="00-94738725"/>
        <s v="00-94759650"/>
        <s v="00-94761786"/>
        <s v="00-94764758"/>
        <s v="00-94765913"/>
        <s v="00-94771464"/>
        <s v="00-94772931"/>
        <s v="00-94790000"/>
        <s v="00-94799875"/>
        <s v="00-94806492"/>
        <s v="00-94825727"/>
        <s v="00-94830279"/>
        <s v="00-94851513"/>
        <s v="00-94851591"/>
        <s v="00-94851724"/>
        <s v="00-94857827"/>
        <s v="00-94862181"/>
        <s v="00-94910129"/>
        <s v="00-94937629"/>
        <s v="00-94947603"/>
        <s v="00-94951883"/>
        <s v="00-94975906"/>
        <s v="00-94992096"/>
        <s v="00-95001425"/>
        <s v="00-95018569"/>
        <s v="00-95019446"/>
        <s v="00-95031405"/>
        <s v="00-95035920"/>
        <s v="00-95040154"/>
        <s v="00-95043049"/>
        <s v="00-95044078"/>
        <s v="00-95060193"/>
        <s v="00-95074507"/>
        <s v="00-95081383"/>
        <s v="00-95087196"/>
        <s v="00-95096413"/>
        <s v="00-95100169"/>
        <s v="00-95112080"/>
        <s v="00-95113478"/>
        <s v="00-95117301"/>
        <s v="00-95125977"/>
        <s v="00-95132217"/>
        <s v="00-95143591"/>
        <s v="00-95144216"/>
        <s v="00-95147289"/>
        <s v="00-95149726"/>
        <s v="00-95158087"/>
        <s v="00-95173551"/>
        <s v="00-95200126"/>
        <s v="00-95202397"/>
        <s v="00-95209019"/>
        <s v="00-95215820"/>
        <s v="00-95231261"/>
        <s v="00-95235819"/>
        <s v="00-95255730"/>
        <s v="00-95280411"/>
        <s v="00-95286200"/>
        <s v="00-95287876"/>
        <s v="00-95295586"/>
        <s v="00-95313518"/>
        <s v="00-95318289"/>
        <s v="00-95330116"/>
        <s v="00-95342494"/>
        <s v="00-95365934"/>
        <s v="00-95370837"/>
        <s v="00-95380301"/>
        <s v="00-95386415"/>
        <s v="00-95390990"/>
        <s v="00-95401061"/>
        <s v="00-95408582"/>
        <s v="00-95420677"/>
        <s v="00-95424250"/>
        <s v="00-95437748"/>
        <s v="00-95449737"/>
        <s v="00-95460732"/>
        <s v="00-95461939"/>
        <s v="00-95462880"/>
        <s v="00-95477263"/>
        <s v="00-95486212"/>
        <s v="00-95501953"/>
        <s v="00-95502685"/>
        <s v="00-95525640"/>
        <s v="00-95549812"/>
        <s v="00-95562356"/>
        <s v="00-95565484"/>
        <s v="00-95573823"/>
        <s v="00-95580271"/>
        <s v="00-95581622"/>
        <s v="00-95590648"/>
        <s v="00-95592155"/>
        <s v="00-95596429"/>
        <s v="00-95604856"/>
        <s v="00-95606010"/>
        <s v="00-95623471"/>
        <s v="00-95623611"/>
        <s v="00-95634408"/>
        <s v="00-95635822"/>
        <s v="00-95641687"/>
        <s v="00-95649359"/>
        <s v="00-95651248"/>
        <s v="00-95668618"/>
        <s v="00-95700705"/>
        <s v="00-95716350"/>
        <s v="00-95717754"/>
        <s v="00-95735668"/>
        <s v="00-95739567"/>
        <s v="00-95753950"/>
        <s v="00-95758290"/>
        <s v="00-95758349"/>
        <s v="00-95765571"/>
        <s v="00-95779702"/>
        <s v="00-95786832"/>
        <s v="00-95787279"/>
        <s v="00-95800828"/>
        <s v="00-95805091"/>
        <s v="00-95807297"/>
        <s v="00-95822412"/>
        <s v="00-95828117"/>
        <s v="00-95831286"/>
        <s v="00-95847718"/>
        <s v="00-95851936"/>
        <s v="00-95852907"/>
        <s v="00-95870691"/>
        <s v="00-95901983"/>
        <s v="00-95911762"/>
        <s v="00-95918360"/>
        <s v="00-95942441"/>
        <s v="00-95971459"/>
        <s v="00-95971790"/>
        <s v="00-95979202"/>
        <s v="00-96011916"/>
        <s v="00-96046600"/>
        <s v="00-96057593"/>
        <s v="00-96077332"/>
        <s v="00-96085615"/>
        <s v="00-96087848"/>
        <s v="00-96096076"/>
        <s v="00-96098221"/>
        <s v="00-96102774"/>
        <s v="00-96124034"/>
        <s v="00-96126771"/>
        <s v="00-96133200"/>
        <s v="00-96141406"/>
        <s v="00-96152815"/>
        <s v="00-96167913"/>
        <s v="00-96173002"/>
        <s v="00-96198970"/>
        <s v="00-96201956"/>
        <s v="00-96209085"/>
        <s v="00-96211645"/>
        <s v="00-96217855"/>
        <s v="00-96219997"/>
        <s v="00-96237487"/>
        <s v="00-96239997"/>
        <s v="00-96245917"/>
        <s v="00-96251983"/>
        <s v="00-96258750"/>
        <s v="00-96261621"/>
        <s v="00-96266975"/>
        <s v="00-96267144"/>
        <s v="00-96274567"/>
        <s v="00-96278515"/>
        <s v="00-96290472"/>
        <s v="00-96300090"/>
        <s v="00-96300248"/>
        <s v="00-96300355"/>
        <s v="00-96343485"/>
        <s v="00-96380107"/>
        <s v="00-96385726"/>
        <s v="00-96388439"/>
        <s v="00-96389831"/>
        <s v="00-96395574"/>
        <s v="00-96406343"/>
        <s v="00-96419192"/>
        <s v="00-96434410"/>
        <s v="00-96440006"/>
        <s v="00-96471668"/>
        <s v="00-96500924"/>
        <s v="00-96506181"/>
        <s v="00-96522918"/>
        <s v="00-96525668"/>
        <s v="00-96526748"/>
        <s v="00-96540325"/>
        <s v="00-96541691"/>
        <s v="00-96547634"/>
        <s v="00-96549919"/>
        <s v="00-96551565"/>
        <s v="00-96551756"/>
        <s v="00-96567889"/>
        <s v="00-96577053"/>
        <s v="00-96583583"/>
        <s v="00-96584886"/>
        <s v="00-96585062"/>
        <s v="00-96588420"/>
        <s v="00-96588631"/>
        <s v="00-96595409"/>
        <s v="00-96597256"/>
        <s v="00-96623797"/>
        <s v="00-96629889"/>
        <s v="00-96637649"/>
        <s v="00-96644900"/>
        <s v="00-96647914"/>
        <s v="00-96696765"/>
        <s v="00-96703417"/>
        <s v="00-96710149"/>
        <s v="00-96711226"/>
        <s v="00-96711527"/>
        <s v="00-96720635"/>
        <s v="00-96721710"/>
        <s v="00-96732269"/>
        <s v="00-96747374"/>
        <s v="00-96750938"/>
        <s v="00-96783043"/>
        <s v="00-96786855"/>
        <s v="00-96804457"/>
        <s v="00-96815386"/>
        <s v="00-96817795"/>
        <s v="00-96818181"/>
        <s v="00-96838849"/>
        <s v="00-96844604"/>
        <s v="00-96850744"/>
        <s v="00-96851348"/>
        <s v="00-96853189"/>
        <s v="00-96856891"/>
        <s v="00-96859583"/>
        <s v="00-96865529"/>
        <s v="00-96869121"/>
        <s v="00-96873663"/>
        <s v="00-96874609"/>
        <s v="00-96879784"/>
        <s v="00-96886282"/>
        <s v="00-96889969"/>
        <s v="00-96912487"/>
        <s v="00-96923747"/>
        <s v="00-96965116"/>
        <s v="00-96965812"/>
        <s v="00-96973489"/>
        <s v="00-96977837"/>
        <s v="00-96982204"/>
        <s v="00-96987146"/>
        <s v="00-96996261"/>
        <s v="00-97011385"/>
        <s v="00-97011630"/>
        <s v="00-97038284"/>
        <s v="00-97043518"/>
        <s v="00-97077473"/>
        <s v="00-97084206"/>
        <s v="00-97116877"/>
        <s v="00-97117661"/>
        <s v="00-97120361"/>
        <s v="00-97135770"/>
        <s v="00-97138408"/>
        <s v="00-97143176"/>
        <s v="00-97147586"/>
        <s v="00-97182566"/>
        <s v="00-97183615"/>
        <s v="00-97191136"/>
        <s v="00-97206603"/>
        <s v="00-97219985"/>
        <s v="00-97225156"/>
        <s v="00-97226012"/>
        <s v="00-97227356"/>
        <s v="00-97236246"/>
        <s v="00-97245556"/>
        <s v="00-97253117"/>
        <s v="00-97254175"/>
        <s v="00-97271147"/>
        <s v="00-97272923"/>
        <s v="00-97283256"/>
        <s v="00-97301075"/>
        <s v="00-97306866"/>
        <s v="00-97313825"/>
        <s v="00-97330798"/>
        <s v="00-97355671"/>
        <s v="00-97362118"/>
        <s v="00-97364536"/>
        <s v="00-97370696"/>
        <s v="00-97380687"/>
        <s v="00-97393186"/>
        <s v="00-97407684"/>
        <s v="00-97429522"/>
        <s v="00-97438349"/>
        <s v="00-97446634"/>
        <s v="00-97461289"/>
        <s v="00-97469782"/>
        <s v="00-97470361"/>
        <s v="00-97477918"/>
        <s v="00-97486496"/>
        <s v="00-97498378"/>
        <s v="00-97512508"/>
        <s v="00-97513847"/>
        <s v="00-97537746"/>
        <s v="00-97539138"/>
        <s v="00-97541037"/>
        <s v="00-97541827"/>
        <s v="00-97555419"/>
        <s v="00-97560003"/>
        <s v="00-97614538"/>
        <s v="00-97630141"/>
        <s v="00-97665389"/>
        <s v="00-97667521"/>
        <s v="00-97681338"/>
        <s v="00-97702160"/>
        <s v="00-97705310"/>
        <s v="00-97710027"/>
        <s v="00-97730595"/>
        <s v="00-97730855"/>
        <s v="00-97734330"/>
        <s v="00-97734815"/>
        <s v="00-97746635"/>
        <s v="00-97754046"/>
        <s v="00-97755782"/>
        <s v="00-97761151"/>
        <s v="00-97766064"/>
        <s v="00-97770504"/>
        <s v="00-97772249"/>
        <s v="00-97775215"/>
        <s v="00-97777422"/>
        <s v="00-97784963"/>
        <s v="00-97787024"/>
        <s v="00-97806679"/>
        <s v="00-97839168"/>
        <s v="00-97851680"/>
        <s v="00-97869173"/>
        <s v="00-97873101"/>
        <s v="00-97874085"/>
        <s v="00-97890180"/>
        <s v="00-97890289"/>
        <s v="00-97891427"/>
        <s v="00-97903429"/>
        <s v="00-97909064"/>
        <s v="00-97924151"/>
        <s v="00-97929289"/>
        <s v="00-97933602"/>
        <s v="00-97939599"/>
        <s v="00-97940069"/>
        <s v="00-97954019"/>
        <s v="00-97961547"/>
        <s v="00-97971488"/>
        <s v="00-97971567"/>
        <s v="00-97973637"/>
        <s v="00-97991930"/>
        <s v="00-98001633"/>
        <s v="00-98007006"/>
        <s v="00-98010774"/>
        <s v="00-98013189"/>
        <s v="00-98027250"/>
        <s v="00-98045225"/>
        <s v="00-98054615"/>
        <s v="00-98055418"/>
        <s v="00-98070016"/>
        <s v="00-98070348"/>
        <s v="00-98073374"/>
        <s v="00-98082088"/>
        <s v="00-98095052"/>
        <s v="00-98122539"/>
        <s v="00-98139894"/>
        <s v="00-98144370"/>
        <s v="00-98146576"/>
        <s v="00-98164473"/>
        <s v="00-98165507"/>
        <s v="00-98175428"/>
        <s v="00-98184498"/>
        <s v="00-98189010"/>
        <s v="00-98202384"/>
        <s v="00-98203489"/>
        <s v="00-98211256"/>
        <s v="00-98215833"/>
        <s v="00-98216545"/>
        <s v="00-98217691"/>
        <s v="00-98220912"/>
        <s v="00-98221887"/>
        <s v="00-98222374"/>
        <s v="00-98223673"/>
        <s v="00-98232407"/>
        <s v="00-98236069"/>
        <s v="00-98237348"/>
        <s v="00-98242667"/>
        <s v="00-98249227"/>
        <s v="00-98259272"/>
        <s v="00-98263548"/>
        <s v="00-98286472"/>
        <s v="00-98292310"/>
        <s v="00-98306356"/>
        <s v="00-98307414"/>
        <s v="00-98319658"/>
        <s v="00-98354109"/>
        <s v="00-98359849"/>
        <s v="00-98369672"/>
        <s v="00-98374850"/>
        <s v="00-98377293"/>
        <s v="00-98381347"/>
        <s v="00-98382911"/>
        <s v="00-98384904"/>
        <s v="00-98399977"/>
        <s v="00-98404605"/>
        <s v="00-98413629"/>
        <s v="00-98429450"/>
        <s v="00-98432853"/>
        <s v="00-98436745"/>
        <s v="00-98437475"/>
        <s v="00-98445699"/>
        <s v="00-98470372"/>
        <s v="00-98473848"/>
        <s v="00-98477659"/>
        <s v="00-98480345"/>
        <s v="00-98486242"/>
        <s v="00-98499057"/>
        <s v="00-98505617"/>
        <s v="00-98519306"/>
        <s v="00-98521869"/>
        <s v="00-98523993"/>
        <s v="00-98530136"/>
        <s v="00-98536556"/>
        <s v="00-98538069"/>
        <s v="00-98538924"/>
        <s v="00-98571153"/>
        <s v="00-98581654"/>
        <s v="00-98589123"/>
        <s v="00-98593293"/>
        <s v="00-98597172"/>
        <s v="00-98614357"/>
        <s v="00-98617690"/>
        <s v="00-98617699"/>
        <s v="00-98637717"/>
        <s v="00-98653040"/>
        <s v="00-98654879"/>
        <s v="00-98673882"/>
        <s v="00-98676159"/>
        <s v="00-98676416"/>
        <s v="00-98682228"/>
        <s v="00-98683176"/>
        <s v="00-98687917"/>
        <s v="00-98695038"/>
        <s v="00-98719014"/>
        <s v="00-98719102"/>
        <s v="00-98725654"/>
        <s v="00-98771638"/>
        <s v="00-98783194"/>
        <s v="00-98794105"/>
        <s v="00-98798695"/>
        <s v="00-98802796"/>
        <s v="00-98817918"/>
        <s v="00-98834823"/>
        <s v="00-98837210"/>
        <s v="00-98837400"/>
        <s v="00-98841927"/>
        <s v="00-98842638"/>
        <s v="00-98852629"/>
        <s v="00-98857117"/>
        <s v="00-98870276"/>
        <s v="00-98872644"/>
        <s v="00-98881010"/>
        <s v="00-98882124"/>
        <s v="00-98917279"/>
        <s v="00-98925059"/>
        <s v="00-98929256"/>
        <s v="00-98931424"/>
        <s v="00-98934311"/>
        <s v="00-98940721"/>
        <s v="00-98943201"/>
        <s v="00-98952439"/>
        <s v="00-98970427"/>
        <s v="00-98970561"/>
        <s v="00-98981391"/>
        <s v="00-98981466"/>
        <s v="00-99002424"/>
        <s v="00-99011879"/>
        <s v="00-99018687"/>
        <s v="00-99029797"/>
        <s v="00-99031467"/>
        <s v="00-99032699"/>
        <s v="00-99041184"/>
        <s v="00-99043272"/>
        <s v="00-99047650"/>
        <s v="00-99057865"/>
        <s v="00-99064587"/>
        <s v="00-99078726"/>
        <s v="00-99086047"/>
        <s v="00-99115882"/>
        <s v="00-99130077"/>
        <s v="00-99152055"/>
        <s v="00-99198449"/>
        <s v="00-99206598"/>
        <s v="00-99214834"/>
        <s v="00-99218645"/>
        <s v="00-99242012"/>
        <s v="00-99242791"/>
        <s v="00-99245317"/>
        <s v="00-99250285"/>
        <s v="00-99253164"/>
        <s v="00-99255596"/>
        <s v="00-99269195"/>
        <s v="00-99304909"/>
        <s v="00-99318726"/>
        <s v="00-99323531"/>
        <s v="00-99339143"/>
        <s v="00-99353132"/>
        <s v="00-99360714"/>
        <s v="00-99369591"/>
        <s v="00-99369812"/>
        <s v="00-99396822"/>
        <s v="00-99399687"/>
        <s v="00-99414559"/>
        <s v="00-99429774"/>
        <s v="00-99436783"/>
        <s v="00-99447205"/>
        <s v="00-99461018"/>
        <s v="00-99467394"/>
        <s v="00-99482259"/>
        <s v="00-99484361"/>
        <s v="00-99516588"/>
        <s v="00-99520336"/>
        <s v="00-99530801"/>
        <s v="00-99534277"/>
        <s v="00-99537557"/>
        <s v="00-99540581"/>
        <s v="00-99563301"/>
        <s v="00-99575241"/>
        <s v="00-99598463"/>
        <s v="00-99618476"/>
        <s v="00-99623431"/>
        <s v="00-99624137"/>
        <s v="00-99626514"/>
        <s v="00-99653875"/>
        <s v="00-99657224"/>
        <s v="00-99673571"/>
        <s v="00-99674912"/>
        <s v="00-99676711"/>
        <s v="00-99686372"/>
        <s v="00-99699727"/>
        <s v="00-99705272"/>
        <s v="00-99717427"/>
        <s v="00-99719331"/>
        <s v="00-99728954"/>
        <s v="00-99736040"/>
        <s v="00-99746613"/>
        <s v="00-99747074"/>
        <s v="00-99753695"/>
        <s v="00-99757409"/>
        <s v="00-99767928"/>
        <s v="00-99776851"/>
        <s v="00-99778757"/>
        <s v="00-99783064"/>
        <s v="00-99788677"/>
        <s v="00-99826000"/>
        <s v="00-99833906"/>
        <s v="00-99839973"/>
        <s v="00-99843797"/>
        <s v="00-99845623"/>
        <s v="00-99856875"/>
        <s v="00-99861199"/>
        <s v="00-99889840"/>
        <s v="00-99896917"/>
        <s v="00-99900450"/>
        <s v="00-99903903"/>
        <s v="00-99928690"/>
        <s v="00-99929175"/>
        <s v="00-99936608"/>
        <s v="00-99936616"/>
        <s v="00-99943797"/>
        <s v="00-99960756"/>
        <s v="00-99962943"/>
        <s v="00-99965548"/>
        <s v="00-99981221"/>
        <s v="00-99996378"/>
      </sharedItems>
    </cacheField>
    <cacheField name="[HumanResources].[Salary].[Salary]" caption="Salary" numFmtId="0" hierarchy="12" level="1">
      <sharedItems containsSemiMixedTypes="0" containsString="0" containsNumber="1" containsInteger="1" minValue="51835" maxValue="149377" count="7936">
        <n v="66787"/>
        <n v="63874"/>
        <n v="88579"/>
        <n v="62543"/>
        <n v="92123"/>
        <n v="64807"/>
        <n v="70778"/>
        <n v="63824"/>
        <n v="76850"/>
        <n v="59328"/>
        <n v="60340"/>
        <n v="54733"/>
        <n v="79145"/>
        <n v="75028"/>
        <n v="68161"/>
        <n v="56478"/>
        <n v="86547"/>
        <n v="55510"/>
        <n v="65693"/>
        <n v="64056"/>
        <n v="52278"/>
        <n v="64892"/>
        <n v="60624"/>
        <n v="59233"/>
        <n v="68287"/>
        <n v="62856"/>
        <n v="57572"/>
        <n v="67571"/>
        <n v="70509"/>
        <n v="61403"/>
        <n v="69918"/>
        <n v="65488"/>
        <n v="59706"/>
        <n v="57722"/>
        <n v="78790"/>
        <n v="55750"/>
        <n v="62346"/>
        <n v="78128"/>
        <n v="61326"/>
        <n v="56998"/>
        <n v="59294"/>
        <n v="59847"/>
        <n v="60852"/>
        <n v="58407"/>
        <n v="57046"/>
        <n v="63356"/>
        <n v="60621"/>
        <n v="54933"/>
        <n v="61979"/>
        <n v="64471"/>
        <n v="63604"/>
        <n v="53179"/>
        <n v="54969"/>
        <n v="89897"/>
        <n v="70313"/>
        <n v="104437"/>
        <n v="66995"/>
        <n v="69085"/>
        <n v="73674"/>
        <n v="68761"/>
        <n v="69563"/>
        <n v="66275"/>
        <n v="60271"/>
        <n v="66553"/>
        <n v="95684"/>
        <n v="69113"/>
        <n v="60160"/>
        <n v="66996"/>
        <n v="87753"/>
        <n v="68396"/>
        <n v="61344"/>
        <n v="55001"/>
        <n v="63693"/>
        <n v="76788"/>
        <n v="59332"/>
        <n v="64929"/>
        <n v="57924"/>
        <n v="86885"/>
        <n v="63937"/>
        <n v="61322"/>
        <n v="57329"/>
        <n v="82070"/>
        <n v="64295"/>
        <n v="69161"/>
        <n v="71715"/>
        <n v="63956"/>
        <n v="55222"/>
        <n v="73378"/>
        <n v="59535"/>
        <n v="121086"/>
        <n v="58267"/>
        <n v="67221"/>
        <n v="67855"/>
        <n v="104317"/>
        <n v="62858"/>
        <n v="64010"/>
        <n v="64668"/>
        <n v="59278"/>
        <n v="64797"/>
        <n v="87976"/>
        <n v="79062"/>
        <n v="101106"/>
        <n v="64508"/>
        <n v="71669"/>
        <n v="53270"/>
        <n v="60701"/>
        <n v="64284"/>
        <n v="61961"/>
        <n v="58847"/>
        <n v="66178"/>
        <n v="113352"/>
        <n v="76812"/>
        <n v="58106"/>
        <n v="76719"/>
        <n v="70394"/>
        <n v="133425"/>
        <n v="67298"/>
        <n v="71023"/>
        <n v="96126"/>
        <n v="57627"/>
        <n v="57919"/>
        <n v="69690"/>
        <n v="68239"/>
        <n v="68299"/>
        <n v="62801"/>
        <n v="62402"/>
        <n v="71098"/>
        <n v="70150"/>
        <n v="57322"/>
        <n v="73900"/>
        <n v="61707"/>
        <n v="107398"/>
        <n v="63180"/>
        <n v="58651"/>
        <n v="57349"/>
        <n v="83454"/>
        <n v="79069"/>
        <n v="69757"/>
        <n v="68351"/>
        <n v="87616"/>
        <n v="79308"/>
        <n v="70497"/>
        <n v="105680"/>
        <n v="67179"/>
        <n v="66848"/>
        <n v="60629"/>
        <n v="65388"/>
        <n v="68500"/>
        <n v="65915"/>
        <n v="100438"/>
        <n v="58636"/>
        <n v="94351"/>
        <n v="82055"/>
        <n v="89858"/>
        <n v="66416"/>
        <n v="62376"/>
        <n v="95430"/>
        <n v="70889"/>
        <n v="54981"/>
        <n v="70196"/>
        <n v="61011"/>
        <n v="92489"/>
        <n v="57267"/>
        <n v="73580"/>
        <n v="84223"/>
        <n v="70204"/>
        <n v="59874"/>
        <n v="110431"/>
        <n v="71957"/>
        <n v="94878"/>
        <n v="70416"/>
        <n v="78079"/>
        <n v="61459"/>
        <n v="88111"/>
        <n v="60658"/>
        <n v="72526"/>
        <n v="98221"/>
        <n v="88200"/>
        <n v="85672"/>
        <n v="91434"/>
        <n v="61636"/>
        <n v="81028"/>
        <n v="58626"/>
        <n v="55635"/>
        <n v="77602"/>
        <n v="86152"/>
        <n v="64903"/>
        <n v="78336"/>
        <n v="95432"/>
        <n v="61731"/>
        <n v="56656"/>
        <n v="58859"/>
        <n v="64810"/>
        <n v="68425"/>
        <n v="65922"/>
        <n v="53801"/>
        <n v="66547"/>
        <n v="72088"/>
        <n v="57674"/>
        <n v="86524"/>
        <n v="54093"/>
        <n v="75039"/>
        <n v="59999"/>
        <n v="58983"/>
        <n v="61526"/>
        <n v="63393"/>
        <n v="83015"/>
        <n v="55963"/>
        <n v="71755"/>
        <n v="62819"/>
        <n v="71146"/>
        <n v="102542"/>
        <n v="91666"/>
        <n v="87131"/>
        <n v="70826"/>
        <n v="68034"/>
        <n v="100688"/>
        <n v="65062"/>
        <n v="59664"/>
        <n v="74100"/>
        <n v="66145"/>
        <n v="87983"/>
        <n v="61248"/>
        <n v="87575"/>
        <n v="68159"/>
        <n v="52976"/>
        <n v="54286"/>
        <n v="77326"/>
        <n v="98399"/>
        <n v="56992"/>
        <n v="76893"/>
        <n v="53358"/>
        <n v="56506"/>
        <n v="61391"/>
        <n v="95750"/>
        <n v="66105"/>
        <n v="97588"/>
        <n v="57455"/>
        <n v="58283"/>
        <n v="59438"/>
        <n v="66440"/>
        <n v="76075"/>
        <n v="71774"/>
        <n v="65906"/>
        <n v="75070"/>
        <n v="62804"/>
        <n v="88093"/>
        <n v="62109"/>
        <n v="59483"/>
        <n v="68118"/>
        <n v="64119"/>
        <n v="81973"/>
        <n v="64631"/>
        <n v="70633"/>
        <n v="61264"/>
        <n v="54467"/>
        <n v="70296"/>
        <n v="62651"/>
        <n v="56977"/>
        <n v="71935"/>
        <n v="65328"/>
        <n v="95524"/>
        <n v="62888"/>
        <n v="99841"/>
        <n v="53458"/>
        <n v="57155"/>
        <n v="61107"/>
        <n v="68687"/>
        <n v="65501"/>
        <n v="58221"/>
        <n v="82614"/>
        <n v="65832"/>
        <n v="82759"/>
        <n v="68154"/>
        <n v="68872"/>
        <n v="77165"/>
        <n v="104554"/>
        <n v="55839"/>
        <n v="58494"/>
        <n v="76906"/>
        <n v="68058"/>
        <n v="66258"/>
        <n v="125068"/>
        <n v="65518"/>
        <n v="109628"/>
        <n v="64662"/>
        <n v="101374"/>
        <n v="85086"/>
        <n v="62790"/>
        <n v="98317"/>
        <n v="62116"/>
        <n v="67164"/>
        <n v="79955"/>
        <n v="59783"/>
        <n v="61574"/>
        <n v="59473"/>
        <n v="58799"/>
        <n v="52612"/>
        <n v="58008"/>
        <n v="84733"/>
        <n v="71531"/>
        <n v="57250"/>
        <n v="66406"/>
        <n v="91698"/>
        <n v="66966"/>
        <n v="61866"/>
        <n v="69477"/>
        <n v="61341"/>
        <n v="70679"/>
        <n v="81053"/>
        <n v="81438"/>
        <n v="72004"/>
        <n v="101340"/>
        <n v="68470"/>
        <n v="63626"/>
        <n v="66834"/>
        <n v="66527"/>
        <n v="109678"/>
        <n v="80944"/>
        <n v="59631"/>
        <n v="95022"/>
        <n v="103980"/>
        <n v="60173"/>
        <n v="69782"/>
        <n v="56933"/>
        <n v="58493"/>
        <n v="62123"/>
        <n v="66874"/>
        <n v="65797"/>
        <n v="52129"/>
        <n v="57881"/>
        <n v="65149"/>
        <n v="70659"/>
        <n v="80060"/>
        <n v="57548"/>
        <n v="59474"/>
        <n v="72089"/>
        <n v="53350"/>
        <n v="62345"/>
        <n v="77267"/>
        <n v="60892"/>
        <n v="58052"/>
        <n v="61504"/>
        <n v="64260"/>
        <n v="68852"/>
        <n v="82716"/>
        <n v="71055"/>
        <n v="72541"/>
        <n v="65348"/>
        <n v="64457"/>
        <n v="90178"/>
        <n v="56488"/>
        <n v="54016"/>
        <n v="58701"/>
        <n v="84471"/>
        <n v="68535"/>
        <n v="57601"/>
        <n v="65359"/>
        <n v="82639"/>
        <n v="87549"/>
        <n v="53735"/>
        <n v="71462"/>
        <n v="71532"/>
        <n v="59929"/>
        <n v="60554"/>
        <n v="59900"/>
        <n v="77485"/>
        <n v="67876"/>
        <n v="61912"/>
        <n v="72339"/>
        <n v="90126"/>
        <n v="69247"/>
        <n v="54193"/>
        <n v="63547"/>
        <n v="89804"/>
        <n v="61488"/>
        <n v="61445"/>
        <n v="64819"/>
        <n v="67847"/>
        <n v="63149"/>
        <n v="86429"/>
        <n v="80502"/>
        <n v="85404"/>
        <n v="67526"/>
        <n v="71087"/>
        <n v="59952"/>
        <n v="68561"/>
        <n v="65005"/>
        <n v="56206"/>
        <n v="62081"/>
        <n v="79000"/>
        <n v="54251"/>
        <n v="53330"/>
        <n v="79395"/>
        <n v="84173"/>
        <n v="70846"/>
        <n v="73770"/>
        <n v="70775"/>
        <n v="63560"/>
        <n v="82137"/>
        <n v="97184"/>
        <n v="94707"/>
        <n v="69400"/>
        <n v="65493"/>
        <n v="67771"/>
        <n v="87636"/>
        <n v="90815"/>
        <n v="67027"/>
        <n v="63574"/>
        <n v="61401"/>
        <n v="64063"/>
        <n v="80395"/>
        <n v="58019"/>
        <n v="64645"/>
        <n v="56697"/>
        <n v="103041"/>
        <n v="72615"/>
        <n v="131494"/>
        <n v="59658"/>
        <n v="58009"/>
        <n v="70113"/>
        <n v="57357"/>
        <n v="55899"/>
        <n v="90035"/>
        <n v="67804"/>
        <n v="62698"/>
        <n v="62267"/>
        <n v="96690"/>
        <n v="68069"/>
        <n v="78078"/>
        <n v="63285"/>
        <n v="60180"/>
        <n v="112242"/>
        <n v="57141"/>
        <n v="61133"/>
        <n v="66383"/>
        <n v="57492"/>
        <n v="55995"/>
        <n v="80834"/>
        <n v="84557"/>
        <n v="94434"/>
        <n v="114463"/>
        <n v="61604"/>
        <n v="89058"/>
        <n v="68943"/>
        <n v="84284"/>
        <n v="57996"/>
        <n v="54915"/>
        <n v="103135"/>
        <n v="81118"/>
        <n v="56474"/>
        <n v="66982"/>
        <n v="85260"/>
        <n v="57456"/>
        <n v="106062"/>
        <n v="60558"/>
        <n v="67350"/>
        <n v="93973"/>
        <n v="61150"/>
        <n v="58108"/>
        <n v="60724"/>
        <n v="67816"/>
        <n v="64386"/>
        <n v="77672"/>
        <n v="101966"/>
        <n v="63290"/>
        <n v="81725"/>
        <n v="56253"/>
        <n v="86158"/>
        <n v="74795"/>
        <n v="66660"/>
        <n v="72238"/>
        <n v="79282"/>
        <n v="70383"/>
        <n v="59548"/>
        <n v="53795"/>
        <n v="71220"/>
        <n v="65023"/>
        <n v="67293"/>
        <n v="62683"/>
        <n v="98983"/>
        <n v="56158"/>
        <n v="59523"/>
        <n v="99839"/>
        <n v="57416"/>
        <n v="89302"/>
        <n v="87901"/>
        <n v="79954"/>
        <n v="58989"/>
        <n v="63570"/>
        <n v="71729"/>
        <n v="63447"/>
        <n v="58678"/>
        <n v="76338"/>
        <n v="99612"/>
        <n v="55279"/>
        <n v="101717"/>
        <n v="63948"/>
        <n v="66953"/>
        <n v="61210"/>
        <n v="73247"/>
        <n v="64551"/>
        <n v="58543"/>
        <n v="75994"/>
        <n v="61098"/>
        <n v="83599"/>
        <n v="59202"/>
        <n v="68961"/>
        <n v="57457"/>
        <n v="69838"/>
        <n v="53665"/>
        <n v="73098"/>
        <n v="67015"/>
        <n v="106403"/>
        <n v="67967"/>
        <n v="101762"/>
        <n v="60511"/>
        <n v="114892"/>
        <n v="92104"/>
        <n v="75024"/>
        <n v="64573"/>
        <n v="71065"/>
        <n v="71172"/>
        <n v="72362"/>
        <n v="58899"/>
        <n v="78551"/>
        <n v="74042"/>
        <n v="81959"/>
        <n v="70681"/>
        <n v="65497"/>
        <n v="89784"/>
        <n v="64943"/>
        <n v="52836"/>
        <n v="141543"/>
        <n v="93632"/>
        <n v="54373"/>
        <n v="59191"/>
        <n v="55639"/>
        <n v="63143"/>
        <n v="93322"/>
        <n v="60113"/>
        <n v="66969"/>
        <n v="73918"/>
        <n v="66735"/>
        <n v="85245"/>
        <n v="75475"/>
        <n v="60094"/>
        <n v="57957"/>
        <n v="70276"/>
        <n v="66709"/>
        <n v="87536"/>
        <n v="76460"/>
        <n v="79789"/>
        <n v="64640"/>
        <n v="86599"/>
        <n v="61995"/>
        <n v="63812"/>
        <n v="79702"/>
        <n v="61891"/>
        <n v="94860"/>
        <n v="85898"/>
        <n v="70287"/>
        <n v="59091"/>
        <n v="56496"/>
        <n v="68514"/>
        <n v="56502"/>
        <n v="63722"/>
        <n v="62464"/>
        <n v="69065"/>
        <n v="90812"/>
        <n v="84182"/>
        <n v="56361"/>
        <n v="68490"/>
        <n v="83424"/>
        <n v="89077"/>
        <n v="79115"/>
        <n v="92711"/>
        <n v="59509"/>
        <n v="57414"/>
        <n v="82922"/>
        <n v="60416"/>
        <n v="86099"/>
        <n v="75645"/>
        <n v="70351"/>
        <n v="89186"/>
        <n v="59554"/>
        <n v="71910"/>
        <n v="113135"/>
        <n v="106685"/>
        <n v="62257"/>
        <n v="56431"/>
        <n v="60533"/>
        <n v="53824"/>
        <n v="61809"/>
        <n v="92214"/>
        <n v="87906"/>
        <n v="67922"/>
        <n v="87805"/>
        <n v="60278"/>
        <n v="57337"/>
        <n v="60136"/>
        <n v="67802"/>
        <n v="68156"/>
        <n v="82612"/>
        <n v="81345"/>
        <n v="64337"/>
        <n v="54277"/>
        <n v="99971"/>
        <n v="73461"/>
        <n v="76486"/>
        <n v="81261"/>
        <n v="66493"/>
        <n v="98181"/>
        <n v="55842"/>
        <n v="62918"/>
        <n v="110729"/>
        <n v="78684"/>
        <n v="58062"/>
        <n v="72513"/>
        <n v="73370"/>
        <n v="104986"/>
        <n v="63747"/>
        <n v="93922"/>
        <n v="66704"/>
        <n v="73459"/>
        <n v="72768"/>
        <n v="70780"/>
        <n v="59040"/>
        <n v="56127"/>
        <n v="59580"/>
        <n v="56527"/>
        <n v="59807"/>
        <n v="78036"/>
        <n v="78119"/>
        <n v="62353"/>
        <n v="88204"/>
        <n v="71060"/>
        <n v="60110"/>
        <n v="102824"/>
        <n v="58058"/>
        <n v="65091"/>
        <n v="83377"/>
        <n v="64102"/>
        <n v="68240"/>
        <n v="61591"/>
        <n v="60341"/>
        <n v="61428"/>
        <n v="61316"/>
        <n v="99430"/>
        <n v="66162"/>
        <n v="64270"/>
        <n v="93187"/>
        <n v="63742"/>
        <n v="83866"/>
        <n v="91822"/>
        <n v="66507"/>
        <n v="63805"/>
        <n v="63056"/>
        <n v="63590"/>
        <n v="69983"/>
        <n v="87897"/>
        <n v="70820"/>
        <n v="83130"/>
        <n v="70153"/>
        <n v="76824"/>
        <n v="60358"/>
        <n v="92883"/>
        <n v="61212"/>
        <n v="80285"/>
        <n v="59082"/>
        <n v="66537"/>
        <n v="65395"/>
        <n v="56768"/>
        <n v="65652"/>
        <n v="95731"/>
        <n v="63554"/>
        <n v="85828"/>
        <n v="70937"/>
        <n v="62970"/>
        <n v="91226"/>
        <n v="91706"/>
        <n v="83426"/>
        <n v="66729"/>
        <n v="59137"/>
        <n v="78560"/>
        <n v="70209"/>
        <n v="64160"/>
        <n v="72137"/>
        <n v="81294"/>
        <n v="62222"/>
        <n v="68758"/>
        <n v="61744"/>
        <n v="84560"/>
        <n v="87079"/>
        <n v="61359"/>
        <n v="63585"/>
        <n v="58712"/>
        <n v="88542"/>
        <n v="97436"/>
        <n v="58600"/>
        <n v="52642"/>
        <n v="84121"/>
        <n v="103669"/>
        <n v="79998"/>
        <n v="106216"/>
        <n v="79155"/>
        <n v="74358"/>
        <n v="53720"/>
        <n v="53525"/>
        <n v="74548"/>
        <n v="65201"/>
        <n v="89713"/>
        <n v="78999"/>
        <n v="103598"/>
        <n v="59096"/>
        <n v="109254"/>
        <n v="80280"/>
        <n v="70425"/>
        <n v="71766"/>
        <n v="62326"/>
        <n v="66789"/>
        <n v="54735"/>
        <n v="83332"/>
        <n v="70233"/>
        <n v="54436"/>
        <n v="86128"/>
        <n v="61320"/>
        <n v="61006"/>
        <n v="71318"/>
        <n v="80225"/>
        <n v="60077"/>
        <n v="84792"/>
        <n v="58614"/>
        <n v="69318"/>
        <n v="62034"/>
        <n v="99649"/>
        <n v="76899"/>
        <n v="58461"/>
        <n v="58118"/>
        <n v="61782"/>
        <n v="77905"/>
        <n v="69382"/>
        <n v="62691"/>
        <n v="94131"/>
        <n v="80171"/>
        <n v="53662"/>
        <n v="103091"/>
        <n v="78098"/>
        <n v="65433"/>
        <n v="55094"/>
        <n v="71071"/>
        <n v="67807"/>
        <n v="94964"/>
        <n v="77067"/>
        <n v="75003"/>
        <n v="82324"/>
        <n v="69201"/>
        <n v="77471"/>
        <n v="63760"/>
        <n v="56530"/>
        <n v="125480"/>
        <n v="68165"/>
        <n v="66141"/>
        <n v="56487"/>
        <n v="63227"/>
        <n v="85378"/>
        <n v="65104"/>
        <n v="60317"/>
        <n v="71816"/>
        <n v="92570"/>
        <n v="62405"/>
        <n v="106328"/>
        <n v="81878"/>
        <n v="56785"/>
        <n v="55161"/>
        <n v="68482"/>
        <n v="65590"/>
        <n v="67409"/>
        <n v="60789"/>
        <n v="120359"/>
        <n v="79912"/>
        <n v="74633"/>
        <n v="87134"/>
        <n v="61924"/>
        <n v="106347"/>
        <n v="63808"/>
        <n v="99206"/>
        <n v="56088"/>
        <n v="64886"/>
        <n v="62552"/>
        <n v="63678"/>
        <n v="79328"/>
        <n v="68840"/>
        <n v="74702"/>
        <n v="54892"/>
        <n v="60255"/>
        <n v="61227"/>
        <n v="65535"/>
        <n v="67828"/>
        <n v="61060"/>
        <n v="58715"/>
        <n v="78344"/>
        <n v="60947"/>
        <n v="60616"/>
        <n v="67031"/>
        <n v="57557"/>
        <n v="75297"/>
        <n v="57296"/>
        <n v="65703"/>
        <n v="76197"/>
        <n v="61190"/>
        <n v="63395"/>
        <n v="86973"/>
        <n v="84437"/>
        <n v="73343"/>
        <n v="61455"/>
        <n v="57377"/>
        <n v="72172"/>
        <n v="59211"/>
        <n v="67779"/>
        <n v="71006"/>
        <n v="76281"/>
        <n v="69044"/>
        <n v="87008"/>
        <n v="74475"/>
        <n v="66763"/>
        <n v="85731"/>
        <n v="92932"/>
        <n v="66094"/>
        <n v="55794"/>
        <n v="63879"/>
        <n v="68016"/>
        <n v="100539"/>
        <n v="59995"/>
        <n v="70710"/>
        <n v="63002"/>
        <n v="69129"/>
        <n v="111621"/>
        <n v="61295"/>
        <n v="64799"/>
        <n v="109539"/>
        <n v="62983"/>
        <n v="58920"/>
        <n v="81489"/>
        <n v="59992"/>
        <n v="99130"/>
        <n v="103057"/>
        <n v="61665"/>
        <n v="77370"/>
        <n v="66151"/>
        <n v="82305"/>
        <n v="63369"/>
        <n v="105625"/>
        <n v="70933"/>
        <n v="64989"/>
        <n v="61668"/>
        <n v="67775"/>
        <n v="58796"/>
        <n v="67439"/>
        <n v="64956"/>
        <n v="70687"/>
        <n v="64070"/>
        <n v="81656"/>
        <n v="63605"/>
        <n v="76250"/>
        <n v="73748"/>
        <n v="56777"/>
        <n v="61018"/>
        <n v="54561"/>
        <n v="54313"/>
        <n v="105149"/>
        <n v="59888"/>
        <n v="63218"/>
        <n v="96568"/>
        <n v="60707"/>
        <n v="71952"/>
        <n v="81909"/>
        <n v="57462"/>
        <n v="62012"/>
        <n v="71142"/>
        <n v="67284"/>
        <n v="76710"/>
        <n v="57822"/>
        <n v="64319"/>
        <n v="83896"/>
        <n v="78429"/>
        <n v="84914"/>
        <n v="70864"/>
        <n v="74619"/>
        <n v="57268"/>
        <n v="60639"/>
        <n v="95028"/>
        <n v="53611"/>
        <n v="65265"/>
        <n v="88654"/>
        <n v="55060"/>
        <n v="58975"/>
        <n v="70217"/>
        <n v="61400"/>
        <n v="60844"/>
        <n v="83797"/>
        <n v="103021"/>
        <n v="69866"/>
        <n v="69561"/>
        <n v="65081"/>
        <n v="60433"/>
        <n v="63958"/>
        <n v="55334"/>
        <n v="72753"/>
        <n v="92872"/>
        <n v="63169"/>
        <n v="68321"/>
        <n v="84468"/>
        <n v="75587"/>
        <n v="59531"/>
        <n v="60888"/>
        <n v="59823"/>
        <n v="66531"/>
        <n v="61801"/>
        <n v="56301"/>
        <n v="59543"/>
        <n v="61454"/>
        <n v="78992"/>
        <n v="83794"/>
        <n v="76130"/>
        <n v="81818"/>
        <n v="70781"/>
        <n v="72703"/>
        <n v="62953"/>
        <n v="61897"/>
        <n v="54400"/>
        <n v="61667"/>
        <n v="59367"/>
        <n v="69842"/>
        <n v="64934"/>
        <n v="76666"/>
        <n v="64282"/>
        <n v="61542"/>
        <n v="99394"/>
        <n v="74371"/>
        <n v="85911"/>
        <n v="61908"/>
        <n v="74861"/>
        <n v="97885"/>
        <n v="71416"/>
        <n v="56737"/>
        <n v="64007"/>
        <n v="55907"/>
        <n v="62947"/>
        <n v="66669"/>
        <n v="85618"/>
        <n v="63839"/>
        <n v="79269"/>
        <n v="65740"/>
        <n v="78145"/>
        <n v="59015"/>
        <n v="62591"/>
        <n v="96398"/>
        <n v="58828"/>
        <n v="61008"/>
        <n v="61976"/>
        <n v="61555"/>
        <n v="54343"/>
        <n v="70392"/>
        <n v="57866"/>
        <n v="66646"/>
        <n v="68844"/>
        <n v="60544"/>
        <n v="68866"/>
        <n v="87981"/>
        <n v="58676"/>
        <n v="62441"/>
        <n v="60194"/>
        <n v="108244"/>
        <n v="65016"/>
        <n v="66742"/>
        <n v="87080"/>
        <n v="71187"/>
        <n v="73229"/>
        <n v="63898"/>
        <n v="95478"/>
        <n v="64183"/>
        <n v="63789"/>
        <n v="60439"/>
        <n v="66895"/>
        <n v="65951"/>
        <n v="95235"/>
        <n v="76086"/>
        <n v="68102"/>
        <n v="66342"/>
        <n v="102570"/>
        <n v="58122"/>
        <n v="92899"/>
        <n v="92028"/>
        <n v="55611"/>
        <n v="63705"/>
        <n v="97640"/>
        <n v="69712"/>
        <n v="56344"/>
        <n v="97713"/>
        <n v="60741"/>
        <n v="93532"/>
        <n v="91252"/>
        <n v="89305"/>
        <n v="68068"/>
        <n v="56385"/>
        <n v="74529"/>
        <n v="68739"/>
        <n v="56734"/>
        <n v="56471"/>
        <n v="65874"/>
        <n v="79281"/>
        <n v="67426"/>
        <n v="66461"/>
        <n v="53883"/>
        <n v="80435"/>
        <n v="74950"/>
        <n v="75715"/>
        <n v="111315"/>
        <n v="56682"/>
        <n v="73405"/>
        <n v="84203"/>
        <n v="80367"/>
        <n v="56851"/>
        <n v="70989"/>
        <n v="55973"/>
        <n v="95850"/>
        <n v="82068"/>
        <n v="79154"/>
        <n v="57788"/>
        <n v="73594"/>
        <n v="67054"/>
        <n v="57351"/>
        <n v="57673"/>
        <n v="74076"/>
        <n v="104825"/>
        <n v="89260"/>
        <n v="90667"/>
        <n v="68232"/>
        <n v="86775"/>
        <n v="63242"/>
        <n v="57447"/>
        <n v="79569"/>
        <n v="93689"/>
        <n v="94377"/>
        <n v="71783"/>
        <n v="74645"/>
        <n v="60992"/>
        <n v="74389"/>
        <n v="64290"/>
        <n v="102129"/>
        <n v="73542"/>
        <n v="89001"/>
        <n v="97136"/>
        <n v="63048"/>
        <n v="61703"/>
        <n v="61335"/>
        <n v="75091"/>
        <n v="64787"/>
        <n v="65198"/>
        <n v="59488"/>
        <n v="56320"/>
        <n v="72646"/>
        <n v="73571"/>
        <n v="94053"/>
        <n v="61901"/>
        <n v="74615"/>
        <n v="98319"/>
        <n v="76759"/>
        <n v="65345"/>
        <n v="88974"/>
        <n v="53065"/>
        <n v="64127"/>
        <n v="56639"/>
        <n v="81127"/>
        <n v="67270"/>
        <n v="93161"/>
        <n v="62913"/>
        <n v="86291"/>
        <n v="73166"/>
        <n v="59333"/>
        <n v="54593"/>
        <n v="65003"/>
        <n v="97164"/>
        <n v="63674"/>
        <n v="58842"/>
        <n v="64972"/>
        <n v="69127"/>
        <n v="62580"/>
        <n v="62129"/>
        <n v="64768"/>
        <n v="65514"/>
        <n v="57079"/>
        <n v="58313"/>
        <n v="58883"/>
        <n v="66030"/>
        <n v="60475"/>
        <n v="86323"/>
        <n v="63402"/>
        <n v="68503"/>
        <n v="77996"/>
        <n v="76724"/>
        <n v="56124"/>
        <n v="61916"/>
        <n v="76207"/>
        <n v="62558"/>
        <n v="59291"/>
        <n v="62802"/>
        <n v="56075"/>
        <n v="57059"/>
        <n v="60417"/>
        <n v="62602"/>
        <n v="62605"/>
        <n v="103189"/>
        <n v="63164"/>
        <n v="55985"/>
        <n v="104121"/>
        <n v="58074"/>
        <n v="55315"/>
        <n v="68994"/>
        <n v="70637"/>
        <n v="65092"/>
        <n v="53363"/>
        <n v="61709"/>
        <n v="74864"/>
        <n v="111822"/>
        <n v="68748"/>
        <n v="58018"/>
        <n v="68660"/>
        <n v="95164"/>
        <n v="64103"/>
        <n v="57470"/>
        <n v="78653"/>
        <n v="72527"/>
        <n v="64092"/>
        <n v="87991"/>
        <n v="59916"/>
        <n v="62599"/>
        <n v="69747"/>
        <n v="61053"/>
        <n v="67369"/>
        <n v="62002"/>
        <n v="61965"/>
        <n v="90215"/>
        <n v="62489"/>
        <n v="58354"/>
        <n v="61879"/>
        <n v="71143"/>
        <n v="88993"/>
        <n v="88432"/>
        <n v="75320"/>
        <n v="59307"/>
        <n v="66287"/>
        <n v="71906"/>
        <n v="60747"/>
        <n v="101210"/>
        <n v="65793"/>
        <n v="55448"/>
        <n v="72071"/>
        <n v="68960"/>
        <n v="70280"/>
        <n v="62667"/>
        <n v="108594"/>
        <n v="80273"/>
        <n v="59042"/>
        <n v="84623"/>
        <n v="64619"/>
        <n v="77893"/>
        <n v="56816"/>
        <n v="65728"/>
        <n v="67285"/>
        <n v="90498"/>
        <n v="69515"/>
        <n v="58495"/>
        <n v="53854"/>
        <n v="59087"/>
        <n v="65718"/>
        <n v="73387"/>
        <n v="57796"/>
        <n v="91946"/>
        <n v="89339"/>
        <n v="64148"/>
        <n v="60048"/>
        <n v="81369"/>
        <n v="56625"/>
        <n v="81510"/>
        <n v="101799"/>
        <n v="63914"/>
        <n v="67675"/>
        <n v="100870"/>
        <n v="54611"/>
        <n v="67450"/>
        <n v="64307"/>
        <n v="71097"/>
        <n v="74841"/>
        <n v="91353"/>
        <n v="88229"/>
        <n v="63946"/>
        <n v="54065"/>
        <n v="76804"/>
        <n v="61720"/>
        <n v="71257"/>
        <n v="84164"/>
        <n v="59149"/>
        <n v="54842"/>
        <n v="66574"/>
        <n v="73300"/>
        <n v="69145"/>
        <n v="75115"/>
        <n v="52709"/>
        <n v="66253"/>
        <n v="58245"/>
        <n v="61015"/>
        <n v="64625"/>
        <n v="58571"/>
        <n v="89640"/>
        <n v="102281"/>
        <n v="59198"/>
        <n v="68054"/>
        <n v="99806"/>
        <n v="67022"/>
        <n v="79298"/>
        <n v="70063"/>
        <n v="57215"/>
        <n v="53687"/>
        <n v="96479"/>
        <n v="56224"/>
        <n v="77187"/>
        <n v="103913"/>
        <n v="59937"/>
        <n v="79833"/>
        <n v="57257"/>
        <n v="68139"/>
        <n v="66923"/>
        <n v="80905"/>
        <n v="99486"/>
        <n v="57138"/>
        <n v="56366"/>
        <n v="58562"/>
        <n v="85032"/>
        <n v="72453"/>
        <n v="77305"/>
        <n v="61204"/>
        <n v="57301"/>
        <n v="61217"/>
        <n v="66857"/>
        <n v="91380"/>
        <n v="62151"/>
        <n v="57363"/>
        <n v="93238"/>
        <n v="54955"/>
        <n v="68256"/>
        <n v="84085"/>
        <n v="78118"/>
        <n v="89430"/>
        <n v="100812"/>
        <n v="61783"/>
        <n v="52656"/>
        <n v="64134"/>
        <n v="65371"/>
        <n v="70000"/>
        <n v="64099"/>
        <n v="94464"/>
        <n v="58722"/>
        <n v="69957"/>
        <n v="60869"/>
        <n v="56352"/>
        <n v="68433"/>
        <n v="82685"/>
        <n v="57341"/>
        <n v="89694"/>
        <n v="60779"/>
        <n v="90326"/>
        <n v="80860"/>
        <n v="83614"/>
        <n v="93212"/>
        <n v="54308"/>
        <n v="89231"/>
        <n v="96955"/>
        <n v="66150"/>
        <n v="87268"/>
        <n v="59214"/>
        <n v="64536"/>
        <n v="62135"/>
        <n v="56388"/>
        <n v="64932"/>
        <n v="68751"/>
        <n v="81580"/>
        <n v="104877"/>
        <n v="75682"/>
        <n v="79363"/>
        <n v="70095"/>
        <n v="75832"/>
        <n v="57338"/>
        <n v="56901"/>
        <n v="81253"/>
        <n v="133039"/>
        <n v="69283"/>
        <n v="57375"/>
        <n v="76994"/>
        <n v="58978"/>
        <n v="100578"/>
        <n v="76695"/>
        <n v="86573"/>
        <n v="55889"/>
        <n v="65119"/>
        <n v="56312"/>
        <n v="61066"/>
        <n v="69090"/>
        <n v="76734"/>
        <n v="75758"/>
        <n v="75205"/>
        <n v="53534"/>
        <n v="73163"/>
        <n v="84272"/>
        <n v="83628"/>
        <n v="59315"/>
        <n v="61602"/>
        <n v="79966"/>
        <n v="67237"/>
        <n v="72963"/>
        <n v="73084"/>
        <n v="64203"/>
        <n v="78437"/>
        <n v="67854"/>
        <n v="62401"/>
        <n v="65950"/>
        <n v="67445"/>
        <n v="112552"/>
        <n v="53146"/>
        <n v="81017"/>
        <n v="94156"/>
        <n v="57437"/>
        <n v="81450"/>
        <n v="75881"/>
        <n v="57802"/>
        <n v="61466"/>
        <n v="60579"/>
        <n v="53506"/>
        <n v="67329"/>
        <n v="79381"/>
        <n v="69859"/>
        <n v="67430"/>
        <n v="88335"/>
        <n v="65176"/>
        <n v="79278"/>
        <n v="63621"/>
        <n v="71385"/>
        <n v="58942"/>
        <n v="55386"/>
        <n v="65878"/>
        <n v="67773"/>
        <n v="90877"/>
        <n v="58970"/>
        <n v="70161"/>
        <n v="63733"/>
        <n v="96485"/>
        <n v="61246"/>
        <n v="88050"/>
        <n v="60685"/>
        <n v="102667"/>
        <n v="67605"/>
        <n v="60543"/>
        <n v="65979"/>
        <n v="75708"/>
        <n v="91042"/>
        <n v="108416"/>
        <n v="61498"/>
        <n v="80404"/>
        <n v="62317"/>
        <n v="78423"/>
        <n v="79991"/>
        <n v="97351"/>
        <n v="66799"/>
        <n v="54664"/>
        <n v="62945"/>
        <n v="62403"/>
        <n v="65329"/>
        <n v="67602"/>
        <n v="94359"/>
        <n v="67630"/>
        <n v="92829"/>
        <n v="63832"/>
        <n v="74151"/>
        <n v="63254"/>
        <n v="65021"/>
        <n v="94335"/>
        <n v="68315"/>
        <n v="72320"/>
        <n v="62386"/>
        <n v="91377"/>
        <n v="64310"/>
        <n v="94356"/>
        <n v="88043"/>
        <n v="60481"/>
        <n v="90344"/>
        <n v="77520"/>
        <n v="95252"/>
        <n v="71230"/>
        <n v="61493"/>
        <n v="76165"/>
        <n v="82655"/>
        <n v="88167"/>
        <n v="73887"/>
        <n v="82095"/>
        <n v="72783"/>
        <n v="66208"/>
        <n v="63930"/>
        <n v="63897"/>
        <n v="71853"/>
        <n v="67320"/>
        <n v="105074"/>
        <n v="95493"/>
        <n v="59565"/>
        <n v="82682"/>
        <n v="61895"/>
        <n v="66482"/>
        <n v="69960"/>
        <n v="54770"/>
        <n v="79657"/>
        <n v="107333"/>
        <n v="61077"/>
        <n v="90480"/>
        <n v="67218"/>
        <n v="76532"/>
        <n v="61461"/>
        <n v="58353"/>
        <n v="74445"/>
        <n v="66067"/>
        <n v="58697"/>
        <n v="66927"/>
        <n v="56062"/>
        <n v="91148"/>
        <n v="69221"/>
        <n v="69010"/>
        <n v="60778"/>
        <n v="71969"/>
        <n v="54046"/>
        <n v="64750"/>
        <n v="61406"/>
        <n v="87286"/>
        <n v="73715"/>
        <n v="61470"/>
        <n v="68468"/>
        <n v="69676"/>
        <n v="61638"/>
        <n v="60137"/>
        <n v="115420"/>
        <n v="87005"/>
        <n v="54927"/>
        <n v="67824"/>
        <n v="66693"/>
        <n v="67438"/>
        <n v="65940"/>
        <n v="84427"/>
        <n v="61182"/>
        <n v="63528"/>
        <n v="103692"/>
        <n v="55328"/>
        <n v="64313"/>
        <n v="73323"/>
        <n v="53612"/>
        <n v="92110"/>
        <n v="61799"/>
        <n v="58585"/>
        <n v="59599"/>
        <n v="62167"/>
        <n v="59795"/>
        <n v="81817"/>
        <n v="78829"/>
        <n v="69408"/>
        <n v="72442"/>
        <n v="60881"/>
        <n v="64622"/>
        <n v="60968"/>
        <n v="72036"/>
        <n v="57291"/>
        <n v="107022"/>
        <n v="59573"/>
        <n v="84903"/>
        <n v="52138"/>
        <n v="95972"/>
        <n v="62787"/>
        <n v="56394"/>
        <n v="92906"/>
        <n v="83703"/>
        <n v="63151"/>
        <n v="70145"/>
        <n v="65413"/>
        <n v="81316"/>
        <n v="87379"/>
        <n v="62555"/>
        <n v="62907"/>
        <n v="67032"/>
        <n v="70523"/>
        <n v="62718"/>
        <n v="60712"/>
        <n v="54990"/>
        <n v="85841"/>
        <n v="61832"/>
        <n v="56546"/>
        <n v="62607"/>
        <n v="90112"/>
        <n v="63961"/>
        <n v="74365"/>
        <n v="54252"/>
        <n v="57010"/>
        <n v="78146"/>
        <n v="68273"/>
        <n v="60392"/>
        <n v="64287"/>
        <n v="68629"/>
        <n v="60556"/>
        <n v="72123"/>
        <n v="65673"/>
        <n v="53992"/>
        <n v="54909"/>
        <n v="67674"/>
        <n v="56649"/>
        <n v="58261"/>
        <n v="74367"/>
        <n v="82153"/>
        <n v="64771"/>
        <n v="77944"/>
        <n v="59232"/>
        <n v="59551"/>
        <n v="91996"/>
        <n v="108766"/>
        <n v="58047"/>
        <n v="71342"/>
        <n v="58386"/>
        <n v="96838"/>
        <n v="64059"/>
        <n v="64170"/>
        <n v="88620"/>
        <n v="82996"/>
        <n v="68831"/>
        <n v="58351"/>
        <n v="62658"/>
        <n v="67219"/>
        <n v="72348"/>
        <n v="86021"/>
        <n v="61811"/>
        <n v="70609"/>
        <n v="62546"/>
        <n v="74380"/>
        <n v="89458"/>
        <n v="101108"/>
        <n v="98664"/>
        <n v="119371"/>
        <n v="55236"/>
        <n v="106891"/>
        <n v="62805"/>
        <n v="56421"/>
        <n v="64712"/>
        <n v="65822"/>
        <n v="79906"/>
        <n v="78297"/>
        <n v="89094"/>
        <n v="62931"/>
        <n v="59625"/>
        <n v="62574"/>
        <n v="100653"/>
        <n v="59855"/>
        <n v="60177"/>
        <n v="99300"/>
        <n v="59985"/>
        <n v="68795"/>
        <n v="60197"/>
        <n v="75218"/>
        <n v="76689"/>
        <n v="54968"/>
        <n v="73670"/>
        <n v="58891"/>
        <n v="72591"/>
        <n v="63314"/>
        <n v="106941"/>
        <n v="68928"/>
        <n v="58316"/>
        <n v="56397"/>
        <n v="73090"/>
        <n v="81508"/>
        <n v="66498"/>
        <n v="93697"/>
        <n v="82874"/>
        <n v="67098"/>
        <n v="57730"/>
        <n v="66917"/>
        <n v="65542"/>
        <n v="62128"/>
        <n v="93466"/>
        <n v="71027"/>
        <n v="60734"/>
        <n v="66769"/>
        <n v="70525"/>
        <n v="59241"/>
        <n v="71809"/>
        <n v="80728"/>
        <n v="79458"/>
        <n v="81604"/>
        <n v="69501"/>
        <n v="53068"/>
        <n v="95072"/>
        <n v="69718"/>
        <n v="54630"/>
        <n v="79663"/>
        <n v="67782"/>
        <n v="63274"/>
        <n v="70022"/>
        <n v="56528"/>
        <n v="66781"/>
        <n v="55674"/>
        <n v="66861"/>
        <n v="63655"/>
        <n v="62413"/>
        <n v="60940"/>
        <n v="63150"/>
        <n v="95383"/>
        <n v="77339"/>
        <n v="104333"/>
        <n v="79231"/>
        <n v="62465"/>
        <n v="64197"/>
        <n v="71805"/>
        <n v="77283"/>
        <n v="56861"/>
        <n v="54126"/>
        <n v="74004"/>
        <n v="70151"/>
        <n v="69373"/>
        <n v="61572"/>
        <n v="67589"/>
        <n v="84208"/>
        <n v="56265"/>
        <n v="56995"/>
        <n v="70194"/>
        <n v="84583"/>
        <n v="76016"/>
        <n v="83629"/>
        <n v="62809"/>
        <n v="97107"/>
        <n v="53906"/>
        <n v="61375"/>
        <n v="52886"/>
        <n v="61422"/>
        <n v="68125"/>
        <n v="71341"/>
        <n v="58693"/>
        <n v="67201"/>
        <n v="74777"/>
        <n v="65920"/>
        <n v="88473"/>
        <n v="75401"/>
        <n v="54146"/>
        <n v="101292"/>
        <n v="57922"/>
        <n v="66140"/>
        <n v="69715"/>
        <n v="63500"/>
        <n v="69598"/>
        <n v="69055"/>
        <n v="110689"/>
        <n v="58327"/>
        <n v="70317"/>
        <n v="60403"/>
        <n v="66747"/>
        <n v="60695"/>
        <n v="63723"/>
        <n v="73745"/>
        <n v="95371"/>
        <n v="56070"/>
        <n v="59931"/>
        <n v="81943"/>
        <n v="61616"/>
        <n v="68429"/>
        <n v="87248"/>
        <n v="92921"/>
        <n v="61669"/>
        <n v="93529"/>
        <n v="101173"/>
        <n v="80106"/>
        <n v="96505"/>
        <n v="79341"/>
        <n v="54884"/>
        <n v="57315"/>
        <n v="66827"/>
        <n v="61662"/>
        <n v="59458"/>
        <n v="93734"/>
        <n v="86257"/>
        <n v="55179"/>
        <n v="57511"/>
        <n v="63309"/>
        <n v="66942"/>
        <n v="63222"/>
        <n v="63699"/>
        <n v="76319"/>
        <n v="65611"/>
        <n v="63855"/>
        <n v="55984"/>
        <n v="59420"/>
        <n v="57795"/>
        <n v="60313"/>
        <n v="66812"/>
        <n v="92292"/>
        <n v="69483"/>
        <n v="82671"/>
        <n v="65862"/>
        <n v="57978"/>
        <n v="59982"/>
        <n v="60158"/>
        <n v="69165"/>
        <n v="53732"/>
        <n v="52574"/>
        <n v="55673"/>
        <n v="78099"/>
        <n v="53532"/>
        <n v="59445"/>
        <n v="60622"/>
        <n v="71058"/>
        <n v="100905"/>
        <n v="73220"/>
        <n v="61697"/>
        <n v="93081"/>
        <n v="55201"/>
        <n v="86381"/>
        <n v="73206"/>
        <n v="67282"/>
        <n v="83659"/>
        <n v="71008"/>
        <n v="57789"/>
        <n v="64867"/>
        <n v="102116"/>
        <n v="57739"/>
        <n v="76265"/>
        <n v="71432"/>
        <n v="88226"/>
        <n v="99440"/>
        <n v="91813"/>
        <n v="64608"/>
        <n v="73477"/>
        <n v="60646"/>
        <n v="63629"/>
        <n v="87739"/>
        <n v="75952"/>
        <n v="71624"/>
        <n v="59469"/>
        <n v="68131"/>
        <n v="77488"/>
        <n v="76623"/>
        <n v="89244"/>
        <n v="62456"/>
        <n v="102601"/>
        <n v="61088"/>
        <n v="87122"/>
        <n v="70178"/>
        <n v="72579"/>
        <n v="56927"/>
        <n v="61237"/>
        <n v="65317"/>
        <n v="64280"/>
        <n v="71866"/>
        <n v="58264"/>
        <n v="57088"/>
        <n v="73327"/>
        <n v="64015"/>
        <n v="56418"/>
        <n v="54090"/>
        <n v="85570"/>
        <n v="77601"/>
        <n v="59784"/>
        <n v="61683"/>
        <n v="54179"/>
        <n v="78853"/>
        <n v="102949"/>
        <n v="68393"/>
        <n v="85761"/>
        <n v="59919"/>
        <n v="101975"/>
        <n v="57226"/>
        <n v="70742"/>
        <n v="58087"/>
        <n v="59978"/>
        <n v="79876"/>
        <n v="87935"/>
        <n v="56679"/>
        <n v="61097"/>
        <n v="59300"/>
        <n v="65041"/>
        <n v="69725"/>
        <n v="61823"/>
        <n v="71137"/>
        <n v="82902"/>
        <n v="74172"/>
        <n v="88221"/>
        <n v="66099"/>
        <n v="57209"/>
        <n v="57429"/>
        <n v="60209"/>
        <n v="56949"/>
        <n v="71839"/>
        <n v="62750"/>
        <n v="80099"/>
        <n v="66685"/>
        <n v="65724"/>
        <n v="64248"/>
        <n v="100067"/>
        <n v="65578"/>
        <n v="80405"/>
        <n v="58117"/>
        <n v="59248"/>
        <n v="62343"/>
        <n v="62219"/>
        <n v="69301"/>
        <n v="58656"/>
        <n v="69337"/>
        <n v="69780"/>
        <n v="66528"/>
        <n v="65199"/>
        <n v="64649"/>
        <n v="60589"/>
        <n v="100558"/>
        <n v="65805"/>
        <n v="83556"/>
        <n v="77136"/>
        <n v="92151"/>
        <n v="71224"/>
        <n v="56868"/>
        <n v="109960"/>
        <n v="59348"/>
        <n v="59427"/>
        <n v="57359"/>
        <n v="59177"/>
        <n v="61475"/>
        <n v="58325"/>
        <n v="65850"/>
        <n v="82387"/>
        <n v="73488"/>
        <n v="93946"/>
        <n v="84299"/>
        <n v="60079"/>
        <n v="58307"/>
        <n v="66147"/>
        <n v="81101"/>
        <n v="66177"/>
        <n v="57890"/>
        <n v="57419"/>
        <n v="64818"/>
        <n v="62829"/>
        <n v="74726"/>
        <n v="60293"/>
        <n v="80112"/>
        <n v="70919"/>
        <n v="96331"/>
        <n v="60354"/>
        <n v="111111"/>
        <n v="73424"/>
        <n v="61989"/>
        <n v="84435"/>
        <n v="57450"/>
        <n v="75839"/>
        <n v="101597"/>
        <n v="58190"/>
        <n v="85203"/>
        <n v="102888"/>
        <n v="72434"/>
        <n v="92141"/>
        <n v="93888"/>
        <n v="54814"/>
        <n v="74397"/>
        <n v="57189"/>
        <n v="106572"/>
        <n v="72620"/>
        <n v="88219"/>
        <n v="86093"/>
        <n v="91872"/>
        <n v="69197"/>
        <n v="58121"/>
        <n v="55400"/>
        <n v="91776"/>
        <n v="56986"/>
        <n v="64685"/>
        <n v="95249"/>
        <n v="69670"/>
        <n v="57260"/>
        <n v="72839"/>
        <n v="55996"/>
        <n v="64020"/>
        <n v="72741"/>
        <n v="64514"/>
        <n v="70443"/>
        <n v="101925"/>
        <n v="94458"/>
        <n v="69872"/>
        <n v="68419"/>
        <n v="56750"/>
        <n v="62566"/>
        <n v="63764"/>
        <n v="60247"/>
        <n v="63647"/>
        <n v="64265"/>
        <n v="83448"/>
        <n v="57293"/>
        <n v="68716"/>
        <n v="69624"/>
        <n v="112930"/>
        <n v="88614"/>
        <n v="83327"/>
        <n v="67931"/>
        <n v="87940"/>
        <n v="95682"/>
        <n v="60686"/>
        <n v="86677"/>
        <n v="54737"/>
        <n v="55475"/>
        <n v="58364"/>
        <n v="90582"/>
        <n v="81842"/>
        <n v="70294"/>
        <n v="109161"/>
        <n v="104486"/>
        <n v="63106"/>
        <n v="63017"/>
        <n v="99375"/>
        <n v="68600"/>
        <n v="58206"/>
        <n v="63362"/>
        <n v="64357"/>
        <n v="60780"/>
        <n v="92564"/>
        <n v="88028"/>
        <n v="64161"/>
        <n v="70986"/>
        <n v="60234"/>
        <n v="55025"/>
        <n v="68634"/>
        <n v="86591"/>
        <n v="56559"/>
        <n v="62585"/>
        <n v="57195"/>
        <n v="62887"/>
        <n v="60566"/>
        <n v="82417"/>
        <n v="89929"/>
        <n v="92843"/>
        <n v="59925"/>
        <n v="70513"/>
        <n v="83800"/>
        <n v="64624"/>
        <n v="60836"/>
        <n v="62781"/>
        <n v="66306"/>
        <n v="87287"/>
        <n v="59118"/>
        <n v="61241"/>
        <n v="59898"/>
        <n v="75697"/>
        <n v="66185"/>
        <n v="92057"/>
        <n v="73801"/>
        <n v="79314"/>
        <n v="89126"/>
        <n v="79112"/>
        <n v="65646"/>
        <n v="63606"/>
        <n v="55106"/>
        <n v="59894"/>
        <n v="104861"/>
        <n v="61779"/>
        <n v="65490"/>
        <n v="69894"/>
        <n v="67333"/>
        <n v="70180"/>
        <n v="98897"/>
        <n v="62798"/>
        <n v="52865"/>
        <n v="68524"/>
        <n v="80597"/>
        <n v="78281"/>
        <n v="89779"/>
        <n v="64268"/>
        <n v="58554"/>
        <n v="62572"/>
        <n v="52779"/>
        <n v="79321"/>
        <n v="66593"/>
        <n v="71623"/>
        <n v="79999"/>
        <n v="67468"/>
        <n v="80586"/>
        <n v="86171"/>
        <n v="59829"/>
        <n v="66315"/>
        <n v="85918"/>
        <n v="85501"/>
        <n v="61194"/>
        <n v="53876"/>
        <n v="82781"/>
        <n v="71643"/>
        <n v="75850"/>
        <n v="64194"/>
        <n v="65336"/>
        <n v="61746"/>
        <n v="71944"/>
        <n v="62738"/>
        <n v="84519"/>
        <n v="61372"/>
        <n v="127318"/>
        <n v="61952"/>
        <n v="60878"/>
        <n v="68218"/>
        <n v="68590"/>
        <n v="65008"/>
        <n v="59734"/>
        <n v="64729"/>
        <n v="59130"/>
        <n v="76090"/>
        <n v="61678"/>
        <n v="97258"/>
        <n v="62196"/>
        <n v="54793"/>
        <n v="58894"/>
        <n v="95301"/>
        <n v="65356"/>
        <n v="61586"/>
        <n v="61846"/>
        <n v="59701"/>
        <n v="54085"/>
        <n v="71899"/>
        <n v="57125"/>
        <n v="61649"/>
        <n v="70108"/>
        <n v="63450"/>
        <n v="69216"/>
        <n v="60030"/>
        <n v="71661"/>
        <n v="54023"/>
        <n v="73636"/>
        <n v="67020"/>
        <n v="63278"/>
        <n v="62098"/>
        <n v="65430"/>
        <n v="62488"/>
        <n v="65800"/>
        <n v="75704"/>
        <n v="64232"/>
        <n v="84689"/>
        <n v="83908"/>
        <n v="59592"/>
        <n v="103925"/>
        <n v="80516"/>
        <n v="58716"/>
        <n v="55771"/>
        <n v="55781"/>
        <n v="96180"/>
        <n v="60343"/>
        <n v="74545"/>
        <n v="54988"/>
        <n v="56337"/>
        <n v="57340"/>
        <n v="105406"/>
        <n v="73124"/>
        <n v="60761"/>
        <n v="58475"/>
        <n v="65355"/>
        <n v="57783"/>
        <n v="80300"/>
        <n v="69693"/>
        <n v="58429"/>
        <n v="60811"/>
        <n v="71943"/>
        <n v="58551"/>
        <n v="79638"/>
        <n v="101263"/>
        <n v="59475"/>
        <n v="100365"/>
        <n v="54189"/>
        <n v="61049"/>
        <n v="73464"/>
        <n v="63515"/>
        <n v="85006"/>
        <n v="76427"/>
        <n v="61173"/>
        <n v="73205"/>
        <n v="75065"/>
        <n v="64885"/>
        <n v="95317"/>
        <n v="68802"/>
        <n v="56270"/>
        <n v="88174"/>
        <n v="95732"/>
        <n v="91629"/>
        <n v="59577"/>
        <n v="62673"/>
        <n v="59775"/>
        <n v="69211"/>
        <n v="63466"/>
        <n v="59383"/>
        <n v="59493"/>
        <n v="54682"/>
        <n v="75142"/>
        <n v="60603"/>
        <n v="63773"/>
        <n v="62948"/>
        <n v="78659"/>
        <n v="61141"/>
        <n v="71400"/>
        <n v="54095"/>
        <n v="82596"/>
        <n v="93229"/>
        <n v="87061"/>
        <n v="90349"/>
        <n v="95313"/>
        <n v="79696"/>
        <n v="103548"/>
        <n v="69012"/>
        <n v="57356"/>
        <n v="74062"/>
        <n v="57421"/>
        <n v="54603"/>
        <n v="73053"/>
        <n v="79949"/>
        <n v="65393"/>
        <n v="80974"/>
        <n v="62902"/>
        <n v="87980"/>
        <n v="91665"/>
        <n v="63044"/>
        <n v="80925"/>
        <n v="66222"/>
        <n v="73228"/>
        <n v="61399"/>
        <n v="91760"/>
        <n v="64812"/>
        <n v="57503"/>
        <n v="88156"/>
        <n v="63422"/>
        <n v="100482"/>
        <n v="54499"/>
        <n v="94413"/>
        <n v="80993"/>
        <n v="74000"/>
        <n v="73921"/>
        <n v="69552"/>
        <n v="65708"/>
        <n v="72954"/>
        <n v="59606"/>
        <n v="103770"/>
        <n v="82569"/>
        <n v="75339"/>
        <n v="63480"/>
        <n v="75484"/>
        <n v="94637"/>
        <n v="76901"/>
        <n v="92360"/>
        <n v="62432"/>
        <n v="77871"/>
        <n v="70052"/>
        <n v="59116"/>
        <n v="72087"/>
        <n v="70282"/>
        <n v="66086"/>
        <n v="71212"/>
        <n v="68085"/>
        <n v="68636"/>
        <n v="77094"/>
        <n v="58139"/>
        <n v="63749"/>
        <n v="56000"/>
        <n v="62255"/>
        <n v="93125"/>
        <n v="65358"/>
        <n v="65022"/>
        <n v="89936"/>
        <n v="54032"/>
        <n v="70743"/>
        <n v="55955"/>
        <n v="56676"/>
        <n v="59771"/>
        <n v="56804"/>
        <n v="73248"/>
        <n v="61847"/>
        <n v="97458"/>
        <n v="68112"/>
        <n v="103131"/>
        <n v="60861"/>
        <n v="106348"/>
        <n v="94030"/>
        <n v="63712"/>
        <n v="103002"/>
        <n v="65516"/>
        <n v="87902"/>
        <n v="100007"/>
        <n v="58318"/>
        <n v="63790"/>
        <n v="67428"/>
        <n v="55998"/>
        <n v="59142"/>
        <n v="59002"/>
        <n v="83770"/>
        <n v="110477"/>
        <n v="58830"/>
        <n v="105838"/>
        <n v="72795"/>
        <n v="69332"/>
        <n v="55729"/>
        <n v="57964"/>
        <n v="66634"/>
        <n v="73622"/>
        <n v="73708"/>
        <n v="57828"/>
        <n v="63798"/>
        <n v="67455"/>
        <n v="64143"/>
        <n v="61904"/>
        <n v="71911"/>
        <n v="65341"/>
        <n v="85379"/>
        <n v="67466"/>
        <n v="92159"/>
        <n v="60965"/>
        <n v="94196"/>
        <n v="76606"/>
        <n v="78745"/>
        <n v="59624"/>
        <n v="64058"/>
        <n v="67391"/>
        <n v="64240"/>
        <n v="57625"/>
        <n v="89688"/>
        <n v="94154"/>
        <n v="69354"/>
        <n v="61875"/>
        <n v="57270"/>
        <n v="78434"/>
        <n v="59879"/>
        <n v="77284"/>
        <n v="67511"/>
        <n v="63477"/>
        <n v="71972"/>
        <n v="64156"/>
        <n v="60322"/>
        <n v="77404"/>
        <n v="75835"/>
        <n v="63781"/>
        <n v="73722"/>
        <n v="68383"/>
        <n v="118447"/>
        <n v="82985"/>
        <n v="57860"/>
        <n v="57436"/>
        <n v="55336"/>
        <n v="82118"/>
        <n v="63408"/>
        <n v="63287"/>
        <n v="54728"/>
        <n v="111012"/>
        <n v="57690"/>
        <n v="96097"/>
        <n v="63307"/>
        <n v="62992"/>
        <n v="98972"/>
        <n v="53920"/>
        <n v="97249"/>
        <n v="69605"/>
        <n v="80817"/>
        <n v="66776"/>
        <n v="62938"/>
        <n v="55181"/>
        <n v="72164"/>
        <n v="87294"/>
        <n v="77150"/>
        <n v="82402"/>
        <n v="87683"/>
        <n v="96564"/>
        <n v="84259"/>
        <n v="61302"/>
        <n v="61778"/>
        <n v="64414"/>
        <n v="63939"/>
        <n v="89774"/>
        <n v="53570"/>
        <n v="67034"/>
        <n v="85856"/>
        <n v="63615"/>
        <n v="60387"/>
        <n v="107180"/>
        <n v="59537"/>
        <n v="67523"/>
        <n v="76962"/>
        <n v="64383"/>
        <n v="57328"/>
        <n v="94516"/>
        <n v="59856"/>
        <n v="88384"/>
        <n v="60139"/>
        <n v="69328"/>
        <n v="65947"/>
        <n v="71222"/>
        <n v="59343"/>
        <n v="59361"/>
        <n v="77833"/>
        <n v="81762"/>
        <n v="68550"/>
        <n v="73294"/>
        <n v="61566"/>
        <n v="59751"/>
        <n v="61138"/>
        <n v="65172"/>
        <n v="82992"/>
        <n v="62556"/>
        <n v="80434"/>
        <n v="59906"/>
        <n v="92170"/>
        <n v="70407"/>
        <n v="59138"/>
        <n v="70991"/>
        <n v="55569"/>
        <n v="70361"/>
        <n v="68363"/>
        <n v="60265"/>
        <n v="82358"/>
        <n v="78092"/>
        <n v="53261"/>
        <n v="96687"/>
        <n v="60292"/>
        <n v="103663"/>
        <n v="67307"/>
        <n v="53317"/>
        <n v="61051"/>
        <n v="72692"/>
        <n v="56652"/>
        <n v="93299"/>
        <n v="54606"/>
        <n v="54401"/>
        <n v="67768"/>
        <n v="66032"/>
        <n v="56690"/>
        <n v="63358"/>
        <n v="104836"/>
        <n v="67327"/>
        <n v="67929"/>
        <n v="94441"/>
        <n v="56622"/>
        <n v="85240"/>
        <n v="58887"/>
        <n v="62110"/>
        <n v="59759"/>
        <n v="78255"/>
        <n v="90814"/>
        <n v="62394"/>
        <n v="103728"/>
        <n v="76631"/>
        <n v="67620"/>
        <n v="65363"/>
        <n v="61477"/>
        <n v="84093"/>
        <n v="71093"/>
        <n v="87587"/>
        <n v="59188"/>
        <n v="75034"/>
        <n v="78963"/>
        <n v="85624"/>
        <n v="103293"/>
        <n v="59484"/>
        <n v="94811"/>
        <n v="63906"/>
        <n v="68783"/>
        <n v="64458"/>
        <n v="62459"/>
        <n v="79356"/>
        <n v="92284"/>
        <n v="74513"/>
        <n v="80400"/>
        <n v="132723"/>
        <n v="65998"/>
        <n v="83731"/>
        <n v="59494"/>
        <n v="64498"/>
        <n v="84800"/>
        <n v="72538"/>
        <n v="77727"/>
        <n v="74915"/>
        <n v="70641"/>
        <n v="60061"/>
        <n v="57716"/>
        <n v="79330"/>
        <n v="61906"/>
        <n v="80144"/>
        <n v="88968"/>
        <n v="97163"/>
        <n v="62925"/>
        <n v="62365"/>
        <n v="96798"/>
        <n v="82254"/>
        <n v="78441"/>
        <n v="64509"/>
        <n v="61927"/>
        <n v="66910"/>
        <n v="95355"/>
        <n v="54470"/>
        <n v="59778"/>
        <n v="64916"/>
        <n v="76778"/>
        <n v="107123"/>
        <n v="64130"/>
        <n v="66128"/>
        <n v="66146"/>
        <n v="78690"/>
        <n v="91687"/>
        <n v="67579"/>
        <n v="64233"/>
        <n v="80158"/>
        <n v="76980"/>
        <n v="65383"/>
        <n v="59115"/>
        <n v="57029"/>
        <n v="71780"/>
        <n v="67570"/>
        <n v="63596"/>
        <n v="83146"/>
        <n v="55517"/>
        <n v="74257"/>
        <n v="99379"/>
        <n v="102248"/>
        <n v="68050"/>
        <n v="56072"/>
        <n v="86326"/>
        <n v="58384"/>
        <n v="57875"/>
        <n v="72436"/>
        <n v="68115"/>
        <n v="60574"/>
        <n v="83367"/>
        <n v="72721"/>
        <n v="52262"/>
        <n v="61086"/>
        <n v="64770"/>
        <n v="60570"/>
        <n v="61078"/>
        <n v="102273"/>
        <n v="59645"/>
        <n v="91471"/>
        <n v="60397"/>
        <n v="88095"/>
        <n v="97759"/>
        <n v="64516"/>
        <n v="62008"/>
        <n v="59317"/>
        <n v="66320"/>
        <n v="63732"/>
        <n v="61531"/>
        <n v="59844"/>
        <n v="69391"/>
        <n v="55959"/>
        <n v="64421"/>
        <n v="63174"/>
        <n v="77543"/>
        <n v="64441"/>
        <n v="82590"/>
        <n v="60065"/>
        <n v="60043"/>
        <n v="61726"/>
        <n v="76798"/>
        <n v="61760"/>
        <n v="83788"/>
        <n v="62515"/>
        <n v="61266"/>
        <n v="65241"/>
        <n v="57276"/>
        <n v="62643"/>
        <n v="80456"/>
        <n v="60111"/>
        <n v="73043"/>
        <n v="72844"/>
        <n v="63971"/>
        <n v="61048"/>
        <n v="61260"/>
        <n v="64829"/>
        <n v="62074"/>
        <n v="91206"/>
        <n v="105668"/>
        <n v="65223"/>
        <n v="65623"/>
        <n v="70774"/>
        <n v="59869"/>
        <n v="56573"/>
        <n v="57804"/>
        <n v="87076"/>
        <n v="58172"/>
        <n v="69119"/>
        <n v="93842"/>
        <n v="72410"/>
        <n v="80379"/>
        <n v="69034"/>
        <n v="84195"/>
        <n v="86189"/>
        <n v="67166"/>
        <n v="65976"/>
        <n v="72403"/>
        <n v="72038"/>
        <n v="82834"/>
        <n v="85966"/>
        <n v="76796"/>
        <n v="65636"/>
        <n v="81866"/>
        <n v="61058"/>
        <n v="72281"/>
        <n v="59757"/>
        <n v="62986"/>
        <n v="79462"/>
        <n v="87048"/>
        <n v="77902"/>
        <n v="66109"/>
        <n v="76408"/>
        <n v="58687"/>
        <n v="76288"/>
        <n v="55994"/>
        <n v="61798"/>
        <n v="71404"/>
        <n v="63888"/>
        <n v="70845"/>
        <n v="60642"/>
        <n v="55680"/>
        <n v="71356"/>
        <n v="78415"/>
        <n v="95446"/>
        <n v="76261"/>
        <n v="106983"/>
        <n v="52863"/>
        <n v="112565"/>
        <n v="59167"/>
        <n v="62696"/>
        <n v="64700"/>
        <n v="62171"/>
        <n v="65068"/>
        <n v="55292"/>
        <n v="56378"/>
        <n v="62641"/>
        <n v="91861"/>
        <n v="59486"/>
        <n v="91390"/>
        <n v="82115"/>
        <n v="59536"/>
        <n v="83308"/>
        <n v="54097"/>
        <n v="58414"/>
        <n v="60683"/>
        <n v="69104"/>
        <n v="65555"/>
        <n v="76342"/>
        <n v="61839"/>
        <n v="58128"/>
        <n v="61714"/>
        <n v="68449"/>
        <n v="60087"/>
        <n v="61933"/>
        <n v="71790"/>
        <n v="92846"/>
        <n v="71554"/>
        <n v="58705"/>
        <n v="68194"/>
        <n v="70691"/>
        <n v="90191"/>
        <n v="80330"/>
        <n v="62299"/>
        <n v="52507"/>
        <n v="65645"/>
        <n v="87646"/>
        <n v="75409"/>
        <n v="63740"/>
        <n v="55878"/>
        <n v="55556"/>
        <n v="57065"/>
        <n v="56181"/>
        <n v="61840"/>
        <n v="68307"/>
        <n v="82026"/>
        <n v="89222"/>
        <n v="74240"/>
        <n v="89705"/>
        <n v="69619"/>
        <n v="57496"/>
        <n v="64384"/>
        <n v="88876"/>
        <n v="62337"/>
        <n v="85291"/>
        <n v="64909"/>
        <n v="92917"/>
        <n v="60967"/>
        <n v="71134"/>
        <n v="60795"/>
        <n v="89711"/>
        <n v="62146"/>
        <n v="64530"/>
        <n v="82062"/>
        <n v="93475"/>
        <n v="71627"/>
        <n v="55398"/>
        <n v="73590"/>
        <n v="96510"/>
        <n v="61903"/>
        <n v="55248"/>
        <n v="70984"/>
        <n v="95577"/>
        <n v="71044"/>
        <n v="74975"/>
        <n v="83517"/>
        <n v="63681"/>
        <n v="94069"/>
        <n v="63486"/>
        <n v="66399"/>
        <n v="79029"/>
        <n v="68172"/>
        <n v="60298"/>
        <n v="64402"/>
        <n v="60733"/>
        <n v="82253"/>
        <n v="61716"/>
        <n v="61890"/>
        <n v="67461"/>
        <n v="61481"/>
        <n v="61002"/>
        <n v="70837"/>
        <n v="65506"/>
        <n v="87732"/>
        <n v="102629"/>
        <n v="64557"/>
        <n v="89819"/>
        <n v="122140"/>
        <n v="59386"/>
        <n v="64186"/>
        <n v="74293"/>
        <n v="56121"/>
        <n v="60969"/>
        <n v="74079"/>
        <n v="57105"/>
        <n v="77383"/>
        <n v="61330"/>
        <n v="63207"/>
        <n v="63476"/>
        <n v="68640"/>
        <n v="68129"/>
        <n v="63736"/>
        <n v="64736"/>
        <n v="75554"/>
        <n v="79617"/>
        <n v="57812"/>
        <n v="70008"/>
        <n v="58017"/>
        <n v="75779"/>
        <n v="62079"/>
        <n v="88887"/>
        <n v="73812"/>
        <n v="67818"/>
        <n v="56148"/>
        <n v="57951"/>
        <n v="73050"/>
        <n v="57396"/>
        <n v="60966"/>
        <n v="54694"/>
        <n v="80012"/>
        <n v="53061"/>
        <n v="65777"/>
        <n v="63508"/>
        <n v="73338"/>
        <n v="67743"/>
        <n v="74120"/>
        <n v="82481"/>
        <n v="72152"/>
        <n v="83186"/>
        <n v="71162"/>
        <n v="69299"/>
        <n v="55036"/>
        <n v="78331"/>
        <n v="72292"/>
        <n v="57581"/>
        <n v="60027"/>
        <n v="65039"/>
        <n v="64387"/>
        <n v="59401"/>
        <n v="59240"/>
        <n v="91795"/>
        <n v="65671"/>
        <n v="78294"/>
        <n v="59056"/>
        <n v="64428"/>
        <n v="71164"/>
        <n v="56225"/>
        <n v="64487"/>
        <n v="111727"/>
        <n v="94238"/>
        <n v="65325"/>
        <n v="67843"/>
        <n v="74731"/>
        <n v="93988"/>
        <n v="80333"/>
        <n v="72728"/>
        <n v="74414"/>
        <n v="70484"/>
        <n v="61537"/>
        <n v="72701"/>
        <n v="94375"/>
        <n v="65202"/>
        <n v="89586"/>
        <n v="61957"/>
        <n v="68868"/>
        <n v="60263"/>
        <n v="64209"/>
        <n v="56582"/>
        <n v="61627"/>
        <n v="100165"/>
        <n v="65945"/>
        <n v="65463"/>
        <n v="61152"/>
        <n v="57943"/>
        <n v="62282"/>
        <n v="64311"/>
        <n v="57835"/>
        <n v="65712"/>
        <n v="75108"/>
        <n v="55754"/>
        <n v="79525"/>
        <n v="65893"/>
        <n v="113696"/>
        <n v="56076"/>
        <n v="53344"/>
        <n v="97538"/>
        <n v="57504"/>
        <n v="89768"/>
        <n v="56196"/>
        <n v="81843"/>
        <n v="92690"/>
        <n v="57650"/>
        <n v="55990"/>
        <n v="63814"/>
        <n v="72061"/>
        <n v="53846"/>
        <n v="59234"/>
        <n v="86585"/>
        <n v="67180"/>
        <n v="73372"/>
        <n v="73054"/>
        <n v="70314"/>
        <n v="89816"/>
        <n v="94022"/>
        <n v="53279"/>
        <n v="54241"/>
        <n v="93167"/>
        <n v="60522"/>
        <n v="56510"/>
        <n v="76454"/>
        <n v="82502"/>
        <n v="58728"/>
        <n v="61394"/>
        <n v="57513"/>
        <n v="68942"/>
        <n v="65720"/>
        <n v="88709"/>
        <n v="81234"/>
        <n v="62932"/>
        <n v="65761"/>
        <n v="63928"/>
        <n v="86948"/>
        <n v="62655"/>
        <n v="62475"/>
        <n v="68469"/>
        <n v="64992"/>
        <n v="89143"/>
        <n v="68786"/>
        <n v="98167"/>
        <n v="55833"/>
        <n v="106848"/>
        <n v="69711"/>
        <n v="83007"/>
        <n v="66423"/>
        <n v="66956"/>
        <n v="53888"/>
        <n v="80291"/>
        <n v="92061"/>
        <n v="84629"/>
        <n v="102004"/>
        <n v="75384"/>
        <n v="85555"/>
        <n v="85393"/>
        <n v="63433"/>
        <n v="54011"/>
        <n v="54874"/>
        <n v="69222"/>
        <n v="72222"/>
        <n v="106511"/>
        <n v="69316"/>
        <n v="53390"/>
        <n v="87779"/>
        <n v="81856"/>
        <n v="84104"/>
        <n v="79168"/>
        <n v="70905"/>
        <n v="54872"/>
        <n v="65080"/>
        <n v="54117"/>
        <n v="64583"/>
        <n v="66218"/>
        <n v="62131"/>
        <n v="78720"/>
        <n v="93355"/>
        <n v="86563"/>
        <n v="83779"/>
        <n v="58578"/>
        <n v="88871"/>
        <n v="58591"/>
        <n v="75578"/>
        <n v="81212"/>
        <n v="58109"/>
        <n v="55778"/>
        <n v="69997"/>
        <n v="59086"/>
        <n v="96270"/>
        <n v="72706"/>
        <n v="59561"/>
        <n v="62227"/>
        <n v="75181"/>
        <n v="63924"/>
        <n v="85795"/>
        <n v="58472"/>
        <n v="59862"/>
        <n v="76752"/>
        <n v="64997"/>
        <n v="52401"/>
        <n v="78290"/>
        <n v="59788"/>
        <n v="62756"/>
        <n v="95367"/>
        <n v="64272"/>
        <n v="56691"/>
        <n v="55440"/>
        <n v="86187"/>
        <n v="92763"/>
        <n v="85452"/>
        <n v="98499"/>
        <n v="61042"/>
        <n v="57441"/>
        <n v="65665"/>
        <n v="61692"/>
        <n v="58908"/>
        <n v="62612"/>
        <n v="112029"/>
        <n v="58486"/>
        <n v="84567"/>
        <n v="103771"/>
        <n v="84486"/>
        <n v="59254"/>
        <n v="64104"/>
        <n v="66184"/>
        <n v="53415"/>
        <n v="79817"/>
        <n v="67286"/>
        <n v="56960"/>
        <n v="71810"/>
        <n v="62138"/>
        <n v="77042"/>
        <n v="78023"/>
        <n v="72086"/>
        <n v="66469"/>
        <n v="62554"/>
        <n v="69163"/>
        <n v="80687"/>
        <n v="67953"/>
        <n v="64440"/>
        <n v="66112"/>
        <n v="62190"/>
        <n v="93750"/>
        <n v="58645"/>
        <n v="107508"/>
        <n v="63256"/>
        <n v="103756"/>
        <n v="76295"/>
        <n v="69825"/>
        <n v="83814"/>
        <n v="69046"/>
        <n v="55977"/>
        <n v="54114"/>
        <n v="62060"/>
        <n v="71453"/>
        <n v="63110"/>
        <n v="60390"/>
        <n v="82835"/>
        <n v="77298"/>
        <n v="61277"/>
        <n v="59682"/>
        <n v="60429"/>
        <n v="64229"/>
        <n v="91647"/>
        <n v="59789"/>
        <n v="94657"/>
        <n v="55581"/>
        <n v="89217"/>
        <n v="67458"/>
        <n v="57792"/>
        <n v="68410"/>
        <n v="64503"/>
        <n v="58095"/>
        <n v="53083"/>
        <n v="78526"/>
        <n v="98089"/>
        <n v="86498"/>
        <n v="87239"/>
        <n v="67694"/>
        <n v="79699"/>
        <n v="62216"/>
        <n v="77371"/>
        <n v="67062"/>
        <n v="57973"/>
        <n v="68280"/>
        <n v="64177"/>
        <n v="59144"/>
        <n v="104315"/>
        <n v="89781"/>
        <n v="64709"/>
        <n v="80425"/>
        <n v="56033"/>
        <n v="69315"/>
        <n v="68344"/>
        <n v="103249"/>
        <n v="60823"/>
        <n v="71674"/>
        <n v="66475"/>
        <n v="111874"/>
        <n v="56745"/>
        <n v="85269"/>
        <n v="70026"/>
        <n v="72773"/>
        <n v="68481"/>
        <n v="75957"/>
        <n v="55604"/>
        <n v="76622"/>
        <n v="85132"/>
        <n v="78282"/>
        <n v="60496"/>
        <n v="74263"/>
        <n v="67491"/>
        <n v="101940"/>
        <n v="87852"/>
        <n v="89731"/>
        <n v="78899"/>
        <n v="59432"/>
        <n v="59689"/>
        <n v="56610"/>
        <n v="54137"/>
        <n v="66223"/>
        <n v="60644"/>
        <n v="75419"/>
        <n v="59733"/>
        <n v="67133"/>
        <n v="81035"/>
        <n v="62094"/>
        <n v="97297"/>
        <n v="112082"/>
        <n v="116214"/>
        <n v="105499"/>
        <n v="72169"/>
        <n v="73431"/>
        <n v="83720"/>
        <n v="86882"/>
        <n v="75493"/>
        <n v="69290"/>
        <n v="53253"/>
        <n v="64737"/>
        <n v="59327"/>
        <n v="52526"/>
        <n v="102023"/>
        <n v="64568"/>
        <n v="62657"/>
        <n v="64541"/>
        <n v="74771"/>
        <n v="88086"/>
        <n v="61419"/>
        <n v="72630"/>
        <n v="66431"/>
        <n v="89610"/>
        <n v="72814"/>
        <n v="75150"/>
        <n v="61338"/>
        <n v="68539"/>
        <n v="60755"/>
        <n v="69544"/>
        <n v="53960"/>
        <n v="62009"/>
        <n v="79374"/>
        <n v="71427"/>
        <n v="71889"/>
        <n v="80947"/>
        <n v="59657"/>
        <n v="107645"/>
        <n v="84370"/>
        <n v="111378"/>
        <n v="85557"/>
        <n v="53419"/>
        <n v="65827"/>
        <n v="75642"/>
        <n v="83945"/>
        <n v="59651"/>
        <n v="65617"/>
        <n v="57781"/>
        <n v="59647"/>
        <n v="95453"/>
        <n v="106557"/>
        <n v="57347"/>
        <n v="59377"/>
        <n v="79924"/>
        <n v="61887"/>
        <n v="72343"/>
        <n v="69306"/>
        <n v="66352"/>
        <n v="76136"/>
        <n v="67626"/>
        <n v="70561"/>
        <n v="58371"/>
        <n v="56790"/>
        <n v="59902"/>
        <n v="55465"/>
        <n v="79822"/>
        <n v="61854"/>
        <n v="64356"/>
        <n v="84001"/>
        <n v="67154"/>
        <n v="94754"/>
        <n v="74988"/>
        <n v="77304"/>
        <n v="64048"/>
        <n v="53118"/>
        <n v="52753"/>
        <n v="72809"/>
        <n v="80152"/>
        <n v="54509"/>
        <n v="81213"/>
        <n v="60291"/>
        <n v="67552"/>
        <n v="62670"/>
        <n v="74025"/>
        <n v="75634"/>
        <n v="81546"/>
        <n v="57221"/>
        <n v="67714"/>
        <n v="72560"/>
        <n v="78514"/>
        <n v="81988"/>
        <n v="64117"/>
        <n v="62261"/>
        <n v="77688"/>
        <n v="113833"/>
        <n v="83222"/>
        <n v="65134"/>
        <n v="67159"/>
        <n v="85050"/>
        <n v="70437"/>
        <n v="63270"/>
        <n v="79711"/>
        <n v="64214"/>
        <n v="98297"/>
        <n v="73719"/>
        <n v="61930"/>
        <n v="60157"/>
        <n v="71979"/>
        <n v="61198"/>
        <n v="58408"/>
        <n v="85897"/>
        <n v="66125"/>
        <n v="68072"/>
        <n v="80059"/>
        <n v="64323"/>
        <n v="65156"/>
        <n v="58664"/>
        <n v="53780"/>
        <n v="82465"/>
        <n v="71902"/>
        <n v="85674"/>
        <n v="66595"/>
        <n v="62075"/>
        <n v="73478"/>
        <n v="64251"/>
        <n v="59516"/>
        <n v="59095"/>
        <n v="64763"/>
        <n v="70882"/>
        <n v="58783"/>
        <n v="62828"/>
        <n v="88560"/>
        <n v="57142"/>
        <n v="77685"/>
        <n v="57350"/>
        <n v="63289"/>
        <n v="94485"/>
        <n v="63235"/>
        <n v="79402"/>
        <n v="84582"/>
        <n v="58242"/>
        <n v="82445"/>
        <n v="79033"/>
        <n v="101032"/>
        <n v="61701"/>
        <n v="55299"/>
        <n v="69264"/>
        <n v="71752"/>
        <n v="62708"/>
        <n v="56319"/>
        <n v="67384"/>
        <n v="59762"/>
        <n v="63061"/>
        <n v="94979"/>
        <n v="56289"/>
        <n v="80739"/>
        <n v="73855"/>
        <n v="58077"/>
        <n v="53211"/>
        <n v="61027"/>
        <n v="78520"/>
        <n v="67107"/>
        <n v="63043"/>
        <n v="68805"/>
        <n v="63866"/>
        <n v="68137"/>
        <n v="66590"/>
        <n v="58004"/>
        <n v="64348"/>
        <n v="65187"/>
        <n v="75121"/>
        <n v="104785"/>
        <n v="68269"/>
        <n v="82389"/>
        <n v="55752"/>
        <n v="72033"/>
        <n v="54017"/>
        <n v="89290"/>
        <n v="57344"/>
        <n v="84882"/>
        <n v="62035"/>
        <n v="122906"/>
        <n v="63163"/>
        <n v="56985"/>
        <n v="74657"/>
        <n v="62461"/>
        <n v="66072"/>
        <n v="67094"/>
        <n v="91519"/>
        <n v="92857"/>
        <n v="52983"/>
        <n v="68328"/>
        <n v="69486"/>
        <n v="61044"/>
        <n v="65051"/>
        <n v="63018"/>
        <n v="63234"/>
        <n v="60507"/>
        <n v="59764"/>
        <n v="73789"/>
        <n v="67100"/>
        <n v="92969"/>
        <n v="65108"/>
        <n v="61074"/>
        <n v="55177"/>
        <n v="54175"/>
        <n v="89395"/>
        <n v="65347"/>
        <n v="53444"/>
        <n v="56651"/>
        <n v="67104"/>
        <n v="61902"/>
        <n v="71141"/>
        <n v="58723"/>
        <n v="68092"/>
        <n v="107520"/>
        <n v="57872"/>
        <n v="70270"/>
        <n v="64013"/>
        <n v="92180"/>
        <n v="58565"/>
        <n v="98907"/>
        <n v="66293"/>
        <n v="55538"/>
        <n v="59576"/>
        <n v="88032"/>
        <n v="68690"/>
        <n v="75163"/>
        <n v="76522"/>
        <n v="68984"/>
        <n v="93626"/>
        <n v="72227"/>
        <n v="65436"/>
        <n v="77649"/>
        <n v="56391"/>
        <n v="71566"/>
        <n v="88250"/>
        <n v="64192"/>
        <n v="88790"/>
        <n v="73794"/>
        <n v="78568"/>
        <n v="66592"/>
        <n v="62088"/>
        <n v="58453"/>
        <n v="57974"/>
        <n v="64169"/>
        <n v="72340"/>
        <n v="61621"/>
        <n v="63055"/>
        <n v="80829"/>
        <n v="85152"/>
        <n v="59608"/>
        <n v="66529"/>
        <n v="92780"/>
        <n v="63379"/>
        <n v="69977"/>
        <n v="80268"/>
        <n v="53059"/>
        <n v="76683"/>
        <n v="54462"/>
        <n v="83981"/>
        <n v="82009"/>
        <n v="76655"/>
        <n v="54359"/>
        <n v="58882"/>
        <n v="66412"/>
        <n v="68512"/>
        <n v="61380"/>
        <n v="78799"/>
        <n v="56432"/>
        <n v="79078"/>
        <n v="74274"/>
        <n v="55785"/>
        <n v="60874"/>
        <n v="72093"/>
        <n v="55987"/>
        <n v="65745"/>
        <n v="58086"/>
        <n v="113825"/>
        <n v="83026"/>
        <n v="81016"/>
        <n v="63929"/>
        <n v="60526"/>
        <n v="65967"/>
        <n v="66168"/>
        <n v="89506"/>
        <n v="56417"/>
        <n v="68898"/>
        <n v="68180"/>
        <n v="76873"/>
        <n v="63816"/>
        <n v="60067"/>
        <n v="62521"/>
        <n v="92568"/>
        <n v="100823"/>
        <n v="78517"/>
        <n v="79043"/>
        <n v="74087"/>
        <n v="66717"/>
        <n v="85303"/>
        <n v="66280"/>
        <n v="65531"/>
        <n v="74511"/>
        <n v="86535"/>
        <n v="62189"/>
        <n v="62598"/>
        <n v="72345"/>
        <n v="83427"/>
        <n v="90944"/>
        <n v="79555"/>
        <n v="75532"/>
        <n v="77901"/>
        <n v="101565"/>
        <n v="60242"/>
        <n v="60718"/>
        <n v="59585"/>
        <n v="63518"/>
        <n v="113321"/>
        <n v="53037"/>
        <n v="66102"/>
        <n v="54441"/>
        <n v="71032"/>
        <n v="56703"/>
        <n v="58559"/>
        <n v="67909"/>
        <n v="90267"/>
        <n v="74134"/>
        <n v="57681"/>
        <n v="60168"/>
        <n v="87423"/>
        <n v="133044"/>
        <n v="59223"/>
        <n v="63964"/>
        <n v="70068"/>
        <n v="59322"/>
        <n v="93508"/>
        <n v="58462"/>
        <n v="88357"/>
        <n v="77538"/>
        <n v="65445"/>
        <n v="58886"/>
        <n v="85156"/>
        <n v="64840"/>
        <n v="75060"/>
        <n v="62924"/>
        <n v="67003"/>
        <n v="103272"/>
        <n v="58129"/>
        <n v="77475"/>
        <n v="74203"/>
        <n v="62115"/>
        <n v="109652"/>
        <n v="71374"/>
        <n v="63437"/>
        <n v="57452"/>
        <n v="75252"/>
        <n v="81218"/>
        <n v="60784"/>
        <n v="61416"/>
        <n v="74237"/>
        <n v="56722"/>
        <n v="60807"/>
        <n v="55053"/>
        <n v="73992"/>
        <n v="65523"/>
        <n v="59533"/>
        <n v="56144"/>
        <n v="86384"/>
        <n v="66229"/>
        <n v="54983"/>
        <n v="74419"/>
        <n v="68870"/>
        <n v="83735"/>
        <n v="84297"/>
        <n v="67890"/>
        <n v="103452"/>
        <n v="60706"/>
        <n v="57158"/>
        <n v="67667"/>
        <n v="60437"/>
        <n v="57661"/>
        <n v="57082"/>
        <n v="77757"/>
        <n v="69944"/>
        <n v="60418"/>
        <n v="63575"/>
        <n v="62561"/>
        <n v="56792"/>
        <n v="88481"/>
        <n v="59574"/>
        <n v="58219"/>
        <n v="69648"/>
        <n v="66397"/>
        <n v="58473"/>
        <n v="66573"/>
        <n v="57667"/>
        <n v="75317"/>
        <n v="84239"/>
        <n v="67688"/>
        <n v="56368"/>
        <n v="68920"/>
        <n v="61883"/>
        <n v="59943"/>
        <n v="82919"/>
        <n v="70321"/>
        <n v="69524"/>
        <n v="58358"/>
        <n v="72005"/>
        <n v="57976"/>
        <n v="65040"/>
        <n v="73968"/>
        <n v="61429"/>
        <n v="62881"/>
        <n v="58597"/>
        <n v="58843"/>
        <n v="68103"/>
        <n v="59128"/>
        <n v="69831"/>
        <n v="52809"/>
        <n v="67592"/>
        <n v="82729"/>
        <n v="67673"/>
        <n v="56870"/>
        <n v="92390"/>
        <n v="69417"/>
        <n v="105429"/>
        <n v="73902"/>
        <n v="80501"/>
        <n v="75950"/>
        <n v="85300"/>
        <n v="68848"/>
        <n v="61986"/>
        <n v="108825"/>
        <n v="71863"/>
        <n v="91749"/>
        <n v="78334"/>
        <n v="67956"/>
        <n v="91198"/>
        <n v="57458"/>
        <n v="93669"/>
        <n v="60494"/>
        <n v="68643"/>
        <n v="64865"/>
        <n v="54079"/>
        <n v="71329"/>
        <n v="75212"/>
        <n v="64064"/>
        <n v="116328"/>
        <n v="62214"/>
        <n v="61705"/>
        <n v="68234"/>
        <n v="101991"/>
        <n v="84070"/>
        <n v="101958"/>
        <n v="65017"/>
        <n v="59525"/>
        <n v="65770"/>
        <n v="53942"/>
        <n v="80628"/>
        <n v="54367"/>
        <n v="80508"/>
        <n v="66577"/>
        <n v="96522"/>
        <n v="56922"/>
        <n v="57076"/>
        <n v="65083"/>
        <n v="67746"/>
        <n v="95403"/>
        <n v="65121"/>
        <n v="63649"/>
        <n v="78349"/>
        <n v="63940"/>
        <n v="56095"/>
        <n v="62029"/>
        <n v="73237"/>
        <n v="72868"/>
        <n v="76118"/>
        <n v="62418"/>
        <n v="72666"/>
        <n v="96947"/>
        <n v="60380"/>
        <n v="90838"/>
        <n v="65968"/>
        <n v="92037"/>
        <n v="84633"/>
        <n v="68757"/>
        <n v="91080"/>
        <n v="101036"/>
        <n v="64743"/>
        <n v="67261"/>
        <n v="74676"/>
        <n v="78728"/>
        <n v="58592"/>
        <n v="88459"/>
        <n v="52463"/>
        <n v="96864"/>
        <n v="63938"/>
        <n v="78245"/>
        <n v="63509"/>
        <n v="58529"/>
        <n v="59020"/>
        <n v="120635"/>
        <n v="62971"/>
        <n v="80511"/>
        <n v="64258"/>
        <n v="67177"/>
        <n v="82428"/>
        <n v="109382"/>
        <n v="85161"/>
        <n v="88165"/>
        <n v="70671"/>
        <n v="62309"/>
        <n v="112964"/>
        <n v="58167"/>
        <n v="56675"/>
        <n v="93024"/>
        <n v="72724"/>
        <n v="66004"/>
        <n v="62793"/>
        <n v="75502"/>
        <n v="57499"/>
        <n v="66822"/>
        <n v="107745"/>
        <n v="98520"/>
        <n v="71108"/>
        <n v="61221"/>
        <n v="76355"/>
        <n v="55870"/>
        <n v="65168"/>
        <n v="66981"/>
        <n v="77932"/>
        <n v="58089"/>
        <n v="58156"/>
        <n v="95438"/>
        <n v="59158"/>
        <n v="107420"/>
        <n v="83959"/>
        <n v="62739"/>
        <n v="71638"/>
        <n v="71634"/>
        <n v="83495"/>
        <n v="75154"/>
        <n v="59447"/>
        <n v="69793"/>
        <n v="103248"/>
        <n v="72201"/>
        <n v="82651"/>
        <n v="71467"/>
        <n v="56852"/>
        <n v="72500"/>
        <n v="105136"/>
        <n v="55709"/>
        <n v="79957"/>
        <n v="82497"/>
        <n v="60882"/>
        <n v="63206"/>
        <n v="53746"/>
        <n v="86439"/>
        <n v="64430"/>
        <n v="80448"/>
        <n v="56976"/>
        <n v="89142"/>
        <n v="62995"/>
        <n v="63468"/>
        <n v="53337"/>
        <n v="106390"/>
        <n v="82209"/>
        <n v="82382"/>
        <n v="65299"/>
        <n v="58284"/>
        <n v="68009"/>
        <n v="67365"/>
        <n v="68202"/>
        <n v="62758"/>
        <n v="53323"/>
        <n v="76344"/>
        <n v="70174"/>
        <n v="79601"/>
        <n v="61122"/>
        <n v="94491"/>
        <n v="60708"/>
        <n v="59746"/>
        <n v="86763"/>
        <n v="72426"/>
        <n v="82791"/>
        <n v="78380"/>
        <n v="94692"/>
        <n v="86788"/>
        <n v="66389"/>
        <n v="78903"/>
        <n v="54923"/>
        <n v="60987"/>
        <n v="63503"/>
        <n v="80794"/>
        <n v="92256"/>
        <n v="75737"/>
        <n v="69604"/>
        <n v="67856"/>
        <n v="55879"/>
        <n v="70773"/>
        <n v="72411"/>
        <n v="68008"/>
        <n v="67209"/>
        <n v="66300"/>
        <n v="64261"/>
        <n v="94534"/>
        <n v="78221"/>
        <n v="65604"/>
        <n v="55135"/>
        <n v="95111"/>
        <n v="74982"/>
        <n v="64605"/>
        <n v="65429"/>
        <n v="52889"/>
        <n v="72329"/>
        <n v="60297"/>
        <n v="66450"/>
        <n v="64874"/>
        <n v="58150"/>
        <n v="61708"/>
        <n v="61356"/>
        <n v="78868"/>
        <n v="69948"/>
        <n v="61830"/>
        <n v="64938"/>
        <n v="70832"/>
        <n v="69843"/>
        <n v="84133"/>
        <n v="63665"/>
        <n v="52774"/>
        <n v="67665"/>
        <n v="64001"/>
        <n v="114050"/>
        <n v="93494"/>
        <n v="71244"/>
        <n v="107524"/>
        <n v="77294"/>
        <n v="104968"/>
        <n v="53658"/>
        <n v="78254"/>
        <n v="89216"/>
        <n v="61885"/>
        <n v="60246"/>
        <n v="78712"/>
        <n v="79222"/>
        <n v="69351"/>
        <n v="87789"/>
        <n v="55971"/>
        <n v="57817"/>
        <n v="58869"/>
        <n v="65428"/>
        <n v="61618"/>
        <n v="82312"/>
        <n v="66108"/>
        <n v="53944"/>
        <n v="61698"/>
        <n v="58366"/>
        <n v="59281"/>
        <n v="88502"/>
        <n v="64361"/>
        <n v="78982"/>
        <n v="69336"/>
        <n v="77040"/>
        <n v="58642"/>
        <n v="57932"/>
        <n v="58522"/>
        <n v="73046"/>
        <n v="77684"/>
        <n v="66403"/>
        <n v="70428"/>
        <n v="110178"/>
        <n v="76091"/>
        <n v="88827"/>
        <n v="69494"/>
        <n v="64036"/>
        <n v="75456"/>
        <n v="61013"/>
        <n v="62969"/>
        <n v="68828"/>
        <n v="85428"/>
        <n v="71683"/>
        <n v="53479"/>
        <n v="92457"/>
        <n v="61147"/>
        <n v="79430"/>
        <n v="90004"/>
        <n v="79707"/>
        <n v="82933"/>
        <n v="54546"/>
        <n v="58041"/>
        <n v="93764"/>
        <n v="75797"/>
        <n v="78413"/>
        <n v="68545"/>
        <n v="75123"/>
        <n v="64275"/>
        <n v="92185"/>
        <n v="67555"/>
        <n v="75135"/>
        <n v="75161"/>
        <n v="106853"/>
        <n v="102531"/>
        <n v="58811"/>
        <n v="63822"/>
        <n v="71826"/>
        <n v="69554"/>
        <n v="68243"/>
        <n v="99519"/>
        <n v="66549"/>
        <n v="69982"/>
        <n v="103729"/>
        <n v="53433"/>
        <n v="60086"/>
        <n v="90388"/>
        <n v="89837"/>
        <n v="58595"/>
        <n v="64359"/>
        <n v="88644"/>
        <n v="96095"/>
        <n v="60551"/>
        <n v="71806"/>
        <n v="66006"/>
        <n v="92281"/>
        <n v="60771"/>
        <n v="68981"/>
        <n v="54987"/>
        <n v="67663"/>
        <n v="66294"/>
        <n v="64696"/>
        <n v="65268"/>
        <n v="56614"/>
        <n v="81877"/>
        <n v="84807"/>
        <n v="87821"/>
        <n v="58199"/>
        <n v="60722"/>
        <n v="67256"/>
        <n v="64941"/>
        <n v="73266"/>
        <n v="71788"/>
        <n v="67079"/>
        <n v="95557"/>
        <n v="55866"/>
        <n v="62057"/>
        <n v="52326"/>
        <n v="69903"/>
        <n v="72512"/>
        <n v="70897"/>
        <n v="52793"/>
        <n v="66684"/>
        <n v="62526"/>
        <n v="54000"/>
        <n v="62097"/>
        <n v="54505"/>
        <n v="69794"/>
        <n v="97728"/>
        <n v="57197"/>
        <n v="93376"/>
        <n v="74970"/>
        <n v="53936"/>
        <n v="73868"/>
        <n v="62697"/>
        <n v="68859"/>
        <n v="128150"/>
        <n v="59843"/>
        <n v="96731"/>
        <n v="103395"/>
        <n v="86796"/>
        <n v="61647"/>
        <n v="64109"/>
        <n v="68502"/>
        <n v="59575"/>
        <n v="71954"/>
        <n v="96459"/>
        <n v="89220"/>
        <n v="57075"/>
        <n v="79473"/>
        <n v="64507"/>
        <n v="77798"/>
        <n v="98960"/>
        <n v="63871"/>
        <n v="59637"/>
        <n v="54391"/>
        <n v="61763"/>
        <n v="71607"/>
        <n v="59244"/>
        <n v="83552"/>
        <n v="59385"/>
        <n v="81001"/>
        <n v="66104"/>
        <n v="96944"/>
        <n v="67437"/>
        <n v="69979"/>
        <n v="73304"/>
        <n v="54096"/>
        <n v="62483"/>
        <n v="83067"/>
        <n v="106702"/>
        <n v="63225"/>
        <n v="62315"/>
        <n v="93309"/>
        <n v="71681"/>
        <n v="54841"/>
        <n v="106060"/>
        <n v="55734"/>
        <n v="76769"/>
        <n v="73414"/>
        <n v="57610"/>
        <n v="88180"/>
        <n v="100423"/>
        <n v="57906"/>
        <n v="59517"/>
        <n v="62747"/>
        <n v="70711"/>
        <n v="65845"/>
        <n v="87903"/>
        <n v="53471"/>
        <n v="79345"/>
        <n v="125832"/>
        <n v="77814"/>
        <n v="68683"/>
        <n v="60573"/>
        <n v="104561"/>
        <n v="64479"/>
        <n v="64499"/>
        <n v="73934"/>
        <n v="59408"/>
        <n v="55562"/>
        <n v="71834"/>
        <n v="74309"/>
        <n v="62408"/>
        <n v="62785"/>
        <n v="79890"/>
        <n v="67357"/>
        <n v="62527"/>
        <n v="97389"/>
        <n v="56967"/>
        <n v="59883"/>
        <n v="85578"/>
        <n v="95296"/>
        <n v="68231"/>
        <n v="64510"/>
        <n v="54753"/>
        <n v="61676"/>
        <n v="60361"/>
        <n v="66532"/>
        <n v="63441"/>
        <n v="56564"/>
        <n v="72097"/>
        <n v="97050"/>
        <n v="56820"/>
        <n v="58852"/>
        <n v="63302"/>
        <n v="62230"/>
        <n v="60435"/>
        <n v="94007"/>
        <n v="60897"/>
        <n v="90417"/>
        <n v="70462"/>
        <n v="108864"/>
        <n v="74343"/>
        <n v="78656"/>
        <n v="91034"/>
        <n v="75269"/>
        <n v="64250"/>
        <n v="80457"/>
        <n v="63565"/>
        <n v="58786"/>
        <n v="54051"/>
        <n v="76510"/>
        <n v="57734"/>
        <n v="61769"/>
        <n v="95260"/>
        <n v="97384"/>
        <n v="57527"/>
        <n v="87502"/>
        <n v="101912"/>
        <n v="68522"/>
        <n v="96284"/>
        <n v="71398"/>
        <n v="55773"/>
        <n v="87281"/>
        <n v="62733"/>
        <n v="88878"/>
        <n v="54519"/>
        <n v="61938"/>
        <n v="57658"/>
        <n v="85128"/>
        <n v="58107"/>
        <n v="71630"/>
        <n v="58763"/>
        <n v="60949"/>
        <n v="58444"/>
        <n v="67377"/>
        <n v="59289"/>
        <n v="57382"/>
        <n v="61370"/>
        <n v="51887"/>
        <n v="87605"/>
        <n v="78760"/>
        <n v="56907"/>
        <n v="74345"/>
        <n v="55853"/>
        <n v="71047"/>
        <n v="98211"/>
        <n v="81110"/>
        <n v="55943"/>
        <n v="56083"/>
        <n v="58218"/>
        <n v="106190"/>
        <n v="60037"/>
        <n v="72253"/>
        <n v="78013"/>
        <n v="85492"/>
        <n v="60870"/>
        <n v="62877"/>
        <n v="56468"/>
        <n v="88704"/>
        <n v="67742"/>
        <n v="88752"/>
        <n v="72528"/>
        <n v="57747"/>
        <n v="82161"/>
        <n v="58910"/>
        <n v="62652"/>
        <n v="68291"/>
        <n v="76103"/>
        <n v="62080"/>
        <n v="55828"/>
        <n v="84382"/>
        <n v="74523"/>
        <n v="72601"/>
        <n v="57246"/>
        <n v="64269"/>
        <n v="68100"/>
        <n v="67480"/>
        <n v="71553"/>
        <n v="92225"/>
        <n v="83223"/>
        <n v="68177"/>
        <n v="61236"/>
        <n v="83841"/>
        <n v="86367"/>
        <n v="68399"/>
        <n v="72545"/>
        <n v="61643"/>
        <n v="58181"/>
        <n v="59518"/>
        <n v="66003"/>
        <n v="79327"/>
        <n v="61124"/>
        <n v="71367"/>
        <n v="65230"/>
        <n v="71449"/>
        <n v="71887"/>
        <n v="62742"/>
        <n v="54381"/>
        <n v="63522"/>
        <n v="56022"/>
        <n v="55594"/>
        <n v="65009"/>
        <n v="60638"/>
        <n v="88535"/>
        <n v="52646"/>
        <n v="93762"/>
        <n v="65853"/>
        <n v="65768"/>
        <n v="62885"/>
        <n v="59656"/>
        <n v="61928"/>
        <n v="68635"/>
        <n v="62436"/>
        <n v="90298"/>
        <n v="64780"/>
        <n v="79748"/>
        <n v="93364"/>
        <n v="56371"/>
        <n v="60413"/>
        <n v="53579"/>
        <n v="65366"/>
        <n v="72633"/>
        <n v="54612"/>
        <n v="82441"/>
        <n v="67099"/>
        <n v="60457"/>
        <n v="65758"/>
        <n v="75880"/>
        <n v="58867"/>
        <n v="78784"/>
        <n v="62306"/>
        <n v="66936"/>
        <n v="60774"/>
        <n v="62997"/>
        <n v="70168"/>
        <n v="68547"/>
        <n v="62224"/>
        <n v="92796"/>
        <n v="62584"/>
        <n v="63375"/>
        <n v="78039"/>
        <n v="81527"/>
        <n v="70703"/>
        <n v="64162"/>
        <n v="85852"/>
        <n v="112422"/>
        <n v="56637"/>
        <n v="61607"/>
        <n v="87695"/>
        <n v="112893"/>
        <n v="54362"/>
        <n v="73117"/>
        <n v="57679"/>
        <n v="58005"/>
        <n v="67972"/>
        <n v="87933"/>
        <n v="97996"/>
        <n v="102020"/>
        <n v="61270"/>
        <n v="65510"/>
        <n v="61075"/>
        <n v="104572"/>
        <n v="77645"/>
        <n v="69548"/>
        <n v="59425"/>
        <n v="54440"/>
        <n v="55434"/>
        <n v="94391"/>
        <n v="111904"/>
        <n v="100064"/>
        <n v="74388"/>
        <n v="63388"/>
        <n v="64664"/>
        <n v="71898"/>
        <n v="109447"/>
        <n v="66963"/>
        <n v="75569"/>
        <n v="54052"/>
        <n v="79925"/>
        <n v="64037"/>
        <n v="67255"/>
        <n v="62746"/>
        <n v="76384"/>
        <n v="71487"/>
        <n v="87360"/>
        <n v="79057"/>
        <n v="61656"/>
        <n v="69489"/>
        <n v="61434"/>
        <n v="74229"/>
        <n v="64438"/>
        <n v="69257"/>
        <n v="61100"/>
        <n v="58947"/>
        <n v="70510"/>
        <n v="74979"/>
        <n v="61569"/>
        <n v="58135"/>
        <n v="56285"/>
        <n v="60710"/>
        <n v="62471"/>
        <n v="78931"/>
        <n v="59179"/>
        <n v="80528"/>
        <n v="91797"/>
        <n v="60080"/>
        <n v="74756"/>
        <n v="56757"/>
        <n v="62234"/>
        <n v="77336"/>
        <n v="67794"/>
        <n v="69215"/>
        <n v="79291"/>
        <n v="84244"/>
        <n v="62192"/>
        <n v="99002"/>
        <n v="61561"/>
        <n v="75580"/>
        <n v="74958"/>
        <n v="63215"/>
        <n v="81099"/>
        <n v="63646"/>
        <n v="56074"/>
        <n v="63959"/>
        <n v="70794"/>
        <n v="94930"/>
        <n v="63878"/>
        <n v="64044"/>
        <n v="65143"/>
        <n v="81063"/>
        <n v="86202"/>
        <n v="59376"/>
        <n v="70545"/>
        <n v="59588"/>
        <n v="102533"/>
        <n v="53071"/>
        <n v="110589"/>
        <n v="60893"/>
        <n v="59586"/>
        <n v="55918"/>
        <n v="75732"/>
        <n v="62516"/>
        <n v="58927"/>
        <n v="52966"/>
        <n v="62628"/>
        <n v="56645"/>
        <n v="61056"/>
        <n v="94650"/>
        <n v="60991"/>
        <n v="92355"/>
        <n v="55864"/>
        <n v="101461"/>
        <n v="64343"/>
        <n v="81338"/>
        <n v="74453"/>
        <n v="59392"/>
        <n v="65762"/>
        <n v="95224"/>
        <n v="96108"/>
        <n v="67851"/>
        <n v="65346"/>
        <n v="74104"/>
        <n v="61345"/>
        <n v="102771"/>
        <n v="83405"/>
        <n v="97119"/>
        <n v="60696"/>
        <n v="60202"/>
        <n v="65227"/>
        <n v="74667"/>
        <n v="53293"/>
        <n v="66078"/>
        <n v="95680"/>
        <n v="57407"/>
        <n v="58511"/>
        <n v="80474"/>
        <n v="67636"/>
        <n v="81763"/>
        <n v="82239"/>
        <n v="66937"/>
        <n v="53724"/>
        <n v="90813"/>
        <n v="82438"/>
        <n v="67838"/>
        <n v="58012"/>
        <n v="65829"/>
        <n v="67961"/>
        <n v="90934"/>
        <n v="61795"/>
        <n v="58321"/>
        <n v="98239"/>
        <n v="75594"/>
        <n v="57239"/>
        <n v="83737"/>
        <n v="78850"/>
        <n v="59102"/>
        <n v="64804"/>
        <n v="90025"/>
        <n v="52972"/>
        <n v="55324"/>
        <n v="70531"/>
        <n v="67886"/>
        <n v="64643"/>
        <n v="67988"/>
        <n v="89354"/>
        <n v="64920"/>
        <n v="69623"/>
        <n v="85571"/>
        <n v="65014"/>
        <n v="56155"/>
        <n v="59285"/>
        <n v="80711"/>
        <n v="61132"/>
        <n v="70380"/>
        <n v="63880"/>
        <n v="61829"/>
        <n v="76833"/>
        <n v="73757"/>
        <n v="102582"/>
        <n v="67208"/>
        <n v="91069"/>
        <n v="55758"/>
        <n v="64813"/>
        <n v="65357"/>
        <n v="57243"/>
        <n v="55550"/>
        <n v="95920"/>
        <n v="82668"/>
        <n v="64247"/>
        <n v="63015"/>
        <n v="62371"/>
        <n v="63333"/>
        <n v="59867"/>
        <n v="69255"/>
        <n v="68730"/>
        <n v="99452"/>
        <n v="90209"/>
        <n v="60626"/>
        <n v="63079"/>
        <n v="67403"/>
        <n v="56680"/>
        <n v="62434"/>
        <n v="58165"/>
        <n v="63935"/>
        <n v="73435"/>
        <n v="67506"/>
        <n v="61785"/>
        <n v="86094"/>
        <n v="111664"/>
        <n v="52293"/>
        <n v="64294"/>
        <n v="59287"/>
        <n v="69168"/>
        <n v="63212"/>
        <n v="62053"/>
        <n v="77749"/>
        <n v="66831"/>
        <n v="90874"/>
        <n v="74003"/>
        <n v="80915"/>
        <n v="55855"/>
        <n v="57578"/>
        <n v="62702"/>
        <n v="68004"/>
        <n v="64366"/>
        <n v="61836"/>
        <n v="101939"/>
        <n v="61162"/>
        <n v="55906"/>
        <n v="62890"/>
        <n v="62644"/>
        <n v="60408"/>
        <n v="104238"/>
        <n v="75107"/>
        <n v="81899"/>
        <n v="60946"/>
        <n v="57247"/>
        <n v="78677"/>
        <n v="55096"/>
        <n v="59676"/>
        <n v="86687"/>
        <n v="62769"/>
        <n v="57987"/>
        <n v="65530"/>
        <n v="55506"/>
        <n v="63680"/>
        <n v="104375"/>
        <n v="88497"/>
        <n v="62283"/>
        <n v="68667"/>
        <n v="73282"/>
        <n v="96914"/>
        <n v="64300"/>
        <n v="58409"/>
        <n v="59400"/>
        <n v="57687"/>
        <n v="65871"/>
        <n v="73654"/>
        <n v="58168"/>
        <n v="63925"/>
        <n v="68701"/>
        <n v="67236"/>
        <n v="79081"/>
        <n v="91312"/>
        <n v="66525"/>
        <n v="80952"/>
        <n v="53603"/>
        <n v="98069"/>
        <n v="74187"/>
        <n v="62581"/>
        <n v="59799"/>
        <n v="85993"/>
        <n v="63545"/>
        <n v="88873"/>
        <n v="116846"/>
        <n v="75441"/>
        <n v="89409"/>
        <n v="65548"/>
        <n v="57201"/>
        <n v="70747"/>
        <n v="57060"/>
        <n v="75472"/>
        <n v="63584"/>
        <n v="88875"/>
        <n v="62245"/>
        <n v="64316"/>
        <n v="60500"/>
        <n v="64372"/>
        <n v="75899"/>
        <n v="58758"/>
        <n v="59848"/>
        <n v="67833"/>
        <n v="79465"/>
        <n v="87154"/>
        <n v="67628"/>
        <n v="78593"/>
        <n v="84120"/>
        <n v="55004"/>
        <n v="57580"/>
        <n v="61317"/>
        <n v="62539"/>
        <n v="71132"/>
        <n v="60768"/>
        <n v="65670"/>
        <n v="73382"/>
        <n v="57886"/>
        <n v="64392"/>
        <n v="57202"/>
        <n v="89012"/>
        <n v="67648"/>
        <n v="65038"/>
        <n v="69167"/>
        <n v="82045"/>
        <n v="68170"/>
        <n v="67692"/>
        <n v="58961"/>
        <n v="107237"/>
        <n v="56508"/>
        <n v="69508"/>
        <n v="79423"/>
        <n v="69136"/>
        <n v="74169"/>
        <n v="59863"/>
        <n v="55795"/>
        <n v="91126"/>
        <n v="60257"/>
        <n v="74191"/>
        <n v="68912"/>
        <n v="69884"/>
        <n v="101531"/>
        <n v="79543"/>
        <n v="79796"/>
        <n v="80141"/>
        <n v="73042"/>
        <n v="56749"/>
        <n v="76076"/>
        <n v="68133"/>
        <n v="66958"/>
        <n v="65709"/>
        <n v="56509"/>
        <n v="58948"/>
        <n v="80499"/>
        <n v="55171"/>
        <n v="71987"/>
        <n v="84336"/>
        <n v="90423"/>
        <n v="60428"/>
        <n v="60576"/>
        <n v="74282"/>
        <n v="92213"/>
        <n v="68948"/>
        <n v="89315"/>
        <n v="66234"/>
        <n v="69185"/>
        <n v="68288"/>
        <n v="55119"/>
        <n v="78532"/>
        <n v="52927"/>
        <n v="60581"/>
        <n v="74914"/>
        <n v="65166"/>
        <n v="80713"/>
        <n v="54642"/>
        <n v="76853"/>
        <n v="57774"/>
        <n v="64224"/>
        <n v="87722"/>
        <n v="60379"/>
        <n v="90435"/>
        <n v="67048"/>
        <n v="62508"/>
        <n v="61167"/>
        <n v="57483"/>
        <n v="62848"/>
        <n v="78072"/>
        <n v="61751"/>
        <n v="71120"/>
        <n v="60737"/>
        <n v="101707"/>
        <n v="115296"/>
        <n v="77014"/>
        <n v="54060"/>
        <n v="98877"/>
        <n v="65896"/>
        <n v="59941"/>
        <n v="58745"/>
        <n v="57862"/>
        <n v="67718"/>
        <n v="56812"/>
        <n v="61125"/>
        <n v="135055"/>
        <n v="67978"/>
        <n v="60018"/>
        <n v="85948"/>
        <n v="56453"/>
        <n v="98869"/>
        <n v="65057"/>
        <n v="83262"/>
        <n v="60867"/>
        <n v="61069"/>
        <n v="60353"/>
        <n v="56822"/>
        <n v="65873"/>
        <n v="60470"/>
        <n v="65115"/>
        <n v="64703"/>
        <n v="80810"/>
        <n v="65471"/>
        <n v="83982"/>
        <n v="91320"/>
        <n v="65970"/>
        <n v="94861"/>
        <n v="75376"/>
        <n v="71209"/>
        <n v="73945"/>
        <n v="86683"/>
        <n v="64342"/>
        <n v="81320"/>
        <n v="61229"/>
        <n v="56539"/>
        <n v="60463"/>
        <n v="84985"/>
        <n v="65561"/>
        <n v="68036"/>
        <n v="65676"/>
        <n v="65679"/>
        <n v="95062"/>
        <n v="70802"/>
        <n v="63718"/>
        <n v="60719"/>
        <n v="64626"/>
        <n v="85137"/>
        <n v="86685"/>
        <n v="56264"/>
        <n v="56517"/>
        <n v="83546"/>
        <n v="62369"/>
        <n v="58815"/>
        <n v="69574"/>
        <n v="60148"/>
        <n v="79288"/>
        <n v="62263"/>
        <n v="52370"/>
        <n v="92036"/>
        <n v="63295"/>
        <n v="96540"/>
        <n v="68864"/>
        <n v="74837"/>
        <n v="100962"/>
        <n v="64237"/>
        <n v="101288"/>
        <n v="53679"/>
        <n v="91677"/>
        <n v="70874"/>
        <n v="64764"/>
        <n v="68027"/>
        <n v="58657"/>
        <n v="54908"/>
        <n v="64465"/>
        <n v="53773"/>
        <n v="63856"/>
        <n v="66407"/>
        <n v="110874"/>
        <n v="100507"/>
        <n v="64145"/>
        <n v="70444"/>
        <n v="55756"/>
        <n v="69616"/>
        <n v="92162"/>
        <n v="79130"/>
        <n v="82960"/>
        <n v="91790"/>
        <n v="89912"/>
        <n v="54007"/>
        <n v="77180"/>
        <n v="61630"/>
        <n v="61609"/>
        <n v="120572"/>
        <n v="75082"/>
        <n v="66561"/>
        <n v="81636"/>
        <n v="64139"/>
        <n v="67947"/>
        <n v="89849"/>
        <n v="113040"/>
        <n v="56718"/>
        <n v="91990"/>
        <n v="115534"/>
        <n v="84569"/>
        <n v="63587"/>
        <n v="60215"/>
        <n v="55288"/>
        <n v="69125"/>
        <n v="67517"/>
        <n v="75793"/>
        <n v="74199"/>
        <n v="65285"/>
        <n v="54303"/>
        <n v="75781"/>
        <n v="66026"/>
        <n v="68204"/>
        <n v="62229"/>
        <n v="68605"/>
        <n v="74658"/>
        <n v="56608"/>
        <n v="65870"/>
        <n v="65564"/>
        <n v="62485"/>
        <n v="53738"/>
        <n v="79705"/>
        <n v="54055"/>
        <n v="55198"/>
        <n v="98619"/>
        <n v="57139"/>
        <n v="60716"/>
        <n v="83923"/>
        <n v="73599"/>
        <n v="62786"/>
        <n v="54392"/>
        <n v="88242"/>
        <n v="84167"/>
        <n v="54321"/>
        <n v="72470"/>
        <n v="61142"/>
        <n v="70952"/>
        <n v="78680"/>
        <n v="62006"/>
        <n v="72807"/>
        <n v="64604"/>
        <n v="71580"/>
        <n v="60634"/>
        <n v="65123"/>
        <n v="58667"/>
        <n v="61880"/>
        <n v="92468"/>
        <n v="80227"/>
        <n v="61585"/>
        <n v="66265"/>
        <n v="92433"/>
        <n v="85079"/>
        <n v="65323"/>
        <n v="80418"/>
        <n v="56817"/>
        <n v="64368"/>
        <n v="57791"/>
        <n v="68568"/>
        <n v="64057"/>
        <n v="62161"/>
        <n v="77123"/>
        <n v="87267"/>
        <n v="54094"/>
        <n v="60448"/>
        <n v="79588"/>
        <n v="80446"/>
        <n v="73368"/>
        <n v="65475"/>
        <n v="67786"/>
        <n v="54351"/>
        <n v="61546"/>
        <n v="61743"/>
        <n v="72720"/>
        <n v="65107"/>
        <n v="60815"/>
        <n v="70419"/>
        <n v="69516"/>
        <n v="72487"/>
        <n v="57116"/>
        <n v="67011"/>
        <n v="63700"/>
        <n v="63063"/>
        <n v="73569"/>
        <n v="71914"/>
        <n v="78235"/>
        <n v="60073"/>
        <n v="64831"/>
        <n v="75629"/>
        <n v="54920"/>
        <n v="58463"/>
        <n v="68263"/>
        <n v="63117"/>
        <n v="66064"/>
        <n v="102766"/>
        <n v="66876"/>
        <n v="82131"/>
        <n v="71048"/>
        <n v="93005"/>
        <n v="59113"/>
        <n v="80239"/>
        <n v="57549"/>
        <n v="60838"/>
        <n v="64464"/>
        <n v="64157"/>
        <n v="92257"/>
        <n v="59011"/>
        <n v="74033"/>
        <n v="66701"/>
        <n v="57275"/>
        <n v="106863"/>
        <n v="83697"/>
        <n v="61578"/>
        <n v="62712"/>
        <n v="58126"/>
        <n v="70175"/>
        <n v="64881"/>
        <n v="73895"/>
        <n v="83005"/>
        <n v="94681"/>
        <n v="55979"/>
        <n v="91438"/>
        <n v="106937"/>
        <n v="61518"/>
        <n v="68958"/>
        <n v="59258"/>
        <n v="55207"/>
        <n v="63000"/>
        <n v="56520"/>
        <n v="83560"/>
        <n v="67650"/>
        <n v="112880"/>
        <n v="69435"/>
        <n v="56834"/>
        <n v="61510"/>
        <n v="63741"/>
        <n v="56842"/>
        <n v="92047"/>
        <n v="85102"/>
        <n v="59936"/>
        <n v="61699"/>
        <n v="107510"/>
        <n v="76052"/>
        <n v="54812"/>
        <n v="58650"/>
        <n v="62989"/>
        <n v="98597"/>
        <n v="95711"/>
        <n v="66979"/>
        <n v="64963"/>
        <n v="56741"/>
        <n v="71930"/>
        <n v="62518"/>
        <n v="55070"/>
        <n v="69352"/>
        <n v="55047"/>
        <n v="64586"/>
        <n v="71859"/>
        <n v="75876"/>
        <n v="72859"/>
        <n v="52334"/>
        <n v="90459"/>
        <n v="61473"/>
        <n v="97977"/>
        <n v="66697"/>
        <n v="74071"/>
        <n v="63153"/>
        <n v="64808"/>
        <n v="94619"/>
        <n v="59852"/>
        <n v="59813"/>
        <n v="60330"/>
        <n v="57614"/>
        <n v="62952"/>
        <n v="66621"/>
        <n v="57980"/>
        <n v="104162"/>
        <n v="71982"/>
        <n v="63299"/>
        <n v="65592"/>
        <n v="67720"/>
        <n v="74105"/>
        <n v="55535"/>
        <n v="79911"/>
        <n v="76709"/>
        <n v="79818"/>
        <n v="60919"/>
        <n v="65557"/>
        <n v="67490"/>
        <n v="60653"/>
        <n v="94828"/>
        <n v="59351"/>
        <n v="66419"/>
        <n v="79196"/>
        <n v="69038"/>
        <n v="87998"/>
        <n v="82770"/>
        <n v="80067"/>
        <n v="55102"/>
        <n v="84384"/>
        <n v="96569"/>
        <n v="57562"/>
        <n v="95328"/>
        <n v="80588"/>
        <n v="64968"/>
        <n v="78420"/>
        <n v="61433"/>
        <n v="63170"/>
        <n v="64504"/>
        <n v="64556"/>
        <n v="88835"/>
        <n v="57896"/>
        <n v="62378"/>
        <n v="82821"/>
        <n v="59302"/>
        <n v="73727"/>
        <n v="62479"/>
        <n v="68032"/>
        <n v="92889"/>
        <n v="58441"/>
        <n v="62789"/>
        <n v="56692"/>
        <n v="77459"/>
        <n v="61534"/>
        <n v="53717"/>
        <n v="84331"/>
        <n v="91209"/>
        <n v="60146"/>
        <n v="73249"/>
        <n v="63474"/>
        <n v="78174"/>
        <n v="107005"/>
        <n v="66058"/>
        <n v="61288"/>
        <n v="82381"/>
        <n v="77791"/>
        <n v="62535"/>
        <n v="69897"/>
        <n v="82548"/>
        <n v="101400"/>
        <n v="76721"/>
        <n v="58116"/>
        <n v="89317"/>
        <n v="65754"/>
        <n v="69195"/>
        <n v="65441"/>
        <n v="109952"/>
        <n v="66417"/>
        <n v="55936"/>
        <n v="72762"/>
        <n v="61596"/>
        <n v="73067"/>
        <n v="73333"/>
        <n v="73485"/>
        <n v="62867"/>
        <n v="110037"/>
        <n v="91428"/>
        <n v="86618"/>
        <n v="56198"/>
        <n v="65034"/>
        <n v="56556"/>
        <n v="67254"/>
        <n v="66813"/>
        <n v="56959"/>
        <n v="64397"/>
        <n v="60372"/>
        <n v="65191"/>
        <n v="56788"/>
        <n v="66978"/>
        <n v="58802"/>
        <n v="56552"/>
        <n v="55885"/>
        <n v="65280"/>
        <n v="56799"/>
        <n v="95689"/>
        <n v="64522"/>
        <n v="69962"/>
        <n v="52048"/>
        <n v="118528"/>
        <n v="57319"/>
        <n v="69581"/>
        <n v="52790"/>
        <n v="64964"/>
        <n v="54745"/>
        <n v="62690"/>
        <n v="77002"/>
        <n v="61729"/>
        <n v="62904"/>
        <n v="94352"/>
        <n v="73136"/>
        <n v="65581"/>
        <n v="60153"/>
        <n v="53598"/>
        <n v="73221"/>
        <n v="64740"/>
        <n v="64171"/>
        <n v="61119"/>
        <n v="62247"/>
        <n v="85565"/>
        <n v="53447"/>
        <n v="63497"/>
        <n v="56343"/>
        <n v="60008"/>
        <n v="82895"/>
        <n v="61031"/>
        <n v="68258"/>
        <n v="63539"/>
        <n v="105567"/>
        <n v="87620"/>
        <n v="101898"/>
        <n v="64827"/>
        <n v="58084"/>
        <n v="103459"/>
        <n v="59141"/>
        <n v="90243"/>
        <n v="66911"/>
        <n v="62740"/>
        <n v="86600"/>
        <n v="70467"/>
        <n v="97763"/>
        <n v="59973"/>
        <n v="60415"/>
        <n v="67899"/>
        <n v="67161"/>
        <n v="86801"/>
        <n v="95237"/>
        <n v="84400"/>
        <n v="69048"/>
        <n v="67171"/>
        <n v="62570"/>
        <n v="52588"/>
        <n v="55791"/>
        <n v="81139"/>
        <n v="59175"/>
        <n v="65571"/>
        <n v="61869"/>
        <n v="59269"/>
        <n v="75254"/>
        <n v="86166"/>
        <n v="86780"/>
        <n v="98171"/>
        <n v="79585"/>
        <n v="64790"/>
        <n v="84467"/>
        <n v="64090"/>
        <n v="69416"/>
        <n v="58048"/>
        <n v="57609"/>
        <n v="57780"/>
        <n v="86461"/>
        <n v="64159"/>
        <n v="77985"/>
        <n v="66651"/>
        <n v="72133"/>
        <n v="72398"/>
        <n v="58924"/>
        <n v="87716"/>
        <n v="54702"/>
        <n v="53075"/>
        <n v="95834"/>
        <n v="68800"/>
        <n v="78816"/>
        <n v="64628"/>
        <n v="80214"/>
        <n v="73783"/>
        <n v="60630"/>
        <n v="90690"/>
        <n v="58119"/>
        <n v="61402"/>
        <n v="86342"/>
        <n v="57355"/>
        <n v="78253"/>
        <n v="57252"/>
        <n v="73545"/>
        <n v="100745"/>
        <n v="59184"/>
        <n v="96366"/>
        <n v="88288"/>
        <n v="54791"/>
        <n v="65808"/>
        <n v="56282"/>
        <n v="94122"/>
        <n v="60781"/>
        <n v="71562"/>
        <n v="97217"/>
        <n v="67368"/>
        <n v="74317"/>
        <n v="73337"/>
        <n v="63042"/>
        <n v="85344"/>
        <n v="55634"/>
        <n v="59603"/>
        <n v="69549"/>
        <n v="61520"/>
        <n v="65494"/>
        <n v="75536"/>
        <n v="67446"/>
        <n v="77862"/>
        <n v="71908"/>
        <n v="68409"/>
        <n v="55037"/>
        <n v="60675"/>
        <n v="72992"/>
        <n v="82329"/>
        <n v="92533"/>
        <n v="94141"/>
        <n v="60828"/>
        <n v="85113"/>
        <n v="54582"/>
        <n v="65376"/>
        <n v="82869"/>
        <n v="64000"/>
        <n v="63257"/>
        <n v="68484"/>
        <n v="63715"/>
        <n v="57893"/>
        <n v="74749"/>
        <n v="100749"/>
        <n v="96606"/>
        <n v="95477"/>
        <n v="62996"/>
        <n v="77211"/>
        <n v="65089"/>
        <n v="53927"/>
        <n v="65263"/>
        <n v="66659"/>
        <n v="64422"/>
        <n v="81468"/>
        <n v="57235"/>
        <n v="60875"/>
        <n v="91553"/>
        <n v="64502"/>
        <n v="59583"/>
        <n v="60039"/>
        <n v="59614"/>
        <n v="68672"/>
        <n v="67410"/>
        <n v="71513"/>
        <n v="74357"/>
        <n v="54112"/>
        <n v="130513"/>
        <n v="79621"/>
        <n v="88777"/>
        <n v="94240"/>
        <n v="53684"/>
        <n v="63862"/>
        <n v="56856"/>
        <n v="65182"/>
        <n v="65276"/>
        <n v="60824"/>
        <n v="62661"/>
        <n v="62437"/>
        <n v="54671"/>
        <n v="56975"/>
        <n v="54901"/>
        <n v="69485"/>
        <n v="62201"/>
        <n v="65106"/>
        <n v="72454"/>
        <n v="72781"/>
        <n v="63385"/>
        <n v="62813"/>
        <n v="65334"/>
        <n v="67126"/>
        <n v="54900"/>
        <n v="59413"/>
        <n v="68881"/>
        <n v="76346"/>
        <n v="108157"/>
        <n v="67935"/>
        <n v="73732"/>
        <n v="61672"/>
        <n v="80034"/>
        <n v="72765"/>
        <n v="55118"/>
        <n v="81387"/>
        <n v="109010"/>
        <n v="63530"/>
        <n v="69115"/>
        <n v="63685"/>
        <n v="82215"/>
        <n v="55197"/>
        <n v="62482"/>
        <n v="72602"/>
        <n v="98381"/>
        <n v="60185"/>
        <n v="92500"/>
        <n v="67279"/>
        <n v="62710"/>
        <n v="57460"/>
        <n v="70426"/>
        <n v="66824"/>
        <n v="55528"/>
        <n v="85005"/>
        <n v="63058"/>
        <n v="79693"/>
        <n v="69602"/>
        <n v="87013"/>
        <n v="73591"/>
        <n v="89071"/>
        <n v="65869"/>
        <n v="52936"/>
        <n v="58872"/>
        <n v="57532"/>
        <n v="97778"/>
        <n v="55420"/>
        <n v="70388"/>
        <n v="85707"/>
        <n v="61465"/>
        <n v="96480"/>
        <n v="65969"/>
        <n v="59986"/>
        <n v="81263"/>
        <n v="56438"/>
        <n v="70332"/>
        <n v="59665"/>
        <n v="58200"/>
        <n v="70533"/>
        <n v="80980"/>
        <n v="86494"/>
        <n v="56715"/>
        <n v="98847"/>
        <n v="83170"/>
        <n v="73332"/>
        <n v="71351"/>
        <n v="74532"/>
        <n v="59529"/>
        <n v="65211"/>
        <n v="65427"/>
        <n v="60399"/>
        <n v="59362"/>
        <n v="67488"/>
        <n v="82399"/>
        <n v="59628"/>
        <n v="84313"/>
        <n v="61727"/>
        <n v="61172"/>
        <n v="54403"/>
        <n v="53489"/>
        <n v="54476"/>
        <n v="68661"/>
        <n v="58211"/>
        <n v="72845"/>
        <n v="68705"/>
        <n v="70597"/>
        <n v="75289"/>
        <n v="54951"/>
        <n v="65495"/>
        <n v="65994"/>
        <n v="58986"/>
        <n v="101558"/>
        <n v="59316"/>
        <n v="68762"/>
        <n v="65732"/>
        <n v="60170"/>
        <n v="101386"/>
        <n v="66240"/>
        <n v="65912"/>
        <n v="107787"/>
        <n v="71068"/>
        <n v="61407"/>
        <n v="80164"/>
        <n v="83063"/>
        <n v="100882"/>
        <n v="58973"/>
        <n v="63658"/>
        <n v="54994"/>
        <n v="68345"/>
        <n v="75250"/>
        <n v="65270"/>
        <n v="62206"/>
        <n v="62058"/>
        <n v="59012"/>
        <n v="98456"/>
        <n v="56840"/>
        <n v="67513"/>
        <n v="86649"/>
        <n v="90796"/>
        <n v="72972"/>
        <n v="67191"/>
        <n v="55933"/>
        <n v="109222"/>
        <n v="64375"/>
        <n v="68725"/>
        <n v="113219"/>
        <n v="55085"/>
        <n v="60075"/>
        <n v="62356"/>
        <n v="97771"/>
        <n v="63821"/>
        <n v="71608"/>
        <n v="58508"/>
        <n v="74531"/>
        <n v="89292"/>
        <n v="79839"/>
        <n v="65752"/>
        <n v="66565"/>
        <n v="57055"/>
        <n v="66629"/>
        <n v="53887"/>
        <n v="84177"/>
        <n v="65860"/>
        <n v="94170"/>
        <n v="57939"/>
        <n v="70604"/>
        <n v="59363"/>
        <n v="90765"/>
        <n v="55854"/>
        <n v="79187"/>
        <n v="59422"/>
        <n v="91711"/>
        <n v="56647"/>
        <n v="66400"/>
        <n v="65989"/>
        <n v="56771"/>
        <n v="60055"/>
        <n v="95467"/>
        <n v="101057"/>
        <n v="63420"/>
        <n v="71062"/>
        <n v="62844"/>
        <n v="81665"/>
        <n v="67232"/>
        <n v="77386"/>
        <n v="60757"/>
        <n v="65105"/>
        <n v="95124"/>
        <n v="59870"/>
        <n v="59272"/>
        <n v="71882"/>
        <n v="84710"/>
        <n v="80496"/>
        <n v="81221"/>
        <n v="57269"/>
        <n v="85783"/>
        <n v="91235"/>
        <n v="66681"/>
        <n v="86774"/>
        <n v="87276"/>
        <n v="60961"/>
        <n v="96706"/>
        <n v="94594"/>
        <n v="79159"/>
        <n v="81759"/>
        <n v="66751"/>
        <n v="54853"/>
        <n v="97911"/>
        <n v="80024"/>
        <n v="68608"/>
        <n v="91041"/>
        <n v="61136"/>
        <n v="68046"/>
        <n v="69610"/>
        <n v="71945"/>
        <n v="104118"/>
        <n v="57228"/>
        <n v="67170"/>
        <n v="97767"/>
        <n v="65819"/>
        <n v="67061"/>
        <n v="92769"/>
        <n v="77527"/>
        <n v="69071"/>
        <n v="84328"/>
        <n v="92787"/>
        <n v="60671"/>
        <n v="74556"/>
        <n v="54219"/>
        <n v="80632"/>
        <n v="66761"/>
        <n v="58476"/>
        <n v="61026"/>
        <n v="68361"/>
        <n v="91442"/>
        <n v="63617"/>
        <n v="60800"/>
        <n v="92731"/>
        <n v="80867"/>
        <n v="63005"/>
        <n v="58713"/>
        <n v="54442"/>
        <n v="78328"/>
        <n v="88368"/>
        <n v="70312"/>
        <n v="62113"/>
        <n v="62777"/>
        <n v="89746"/>
        <n v="60912"/>
        <n v="51865"/>
        <n v="58303"/>
        <n v="93226"/>
        <n v="73362"/>
        <n v="75246"/>
        <n v="94659"/>
        <n v="70155"/>
        <n v="52457"/>
        <n v="75310"/>
        <n v="115215"/>
        <n v="76481"/>
        <n v="90151"/>
        <n v="68376"/>
        <n v="55942"/>
        <n v="70475"/>
        <n v="62859"/>
        <n v="92470"/>
        <n v="55586"/>
        <n v="101190"/>
        <n v="53755"/>
        <n v="57900"/>
        <n v="53764"/>
        <n v="83960"/>
        <n v="69230"/>
        <n v="71530"/>
        <n v="89228"/>
        <n v="72884"/>
        <n v="78726"/>
        <n v="78030"/>
        <n v="67994"/>
        <n v="87992"/>
        <n v="77213"/>
        <n v="87623"/>
        <n v="64949"/>
        <n v="78643"/>
        <n v="57559"/>
        <n v="55002"/>
        <n v="61613"/>
        <n v="60678"/>
        <n v="57829"/>
        <n v="61476"/>
        <n v="82127"/>
        <n v="104976"/>
        <n v="89955"/>
        <n v="61458"/>
        <n v="65416"/>
        <n v="59122"/>
        <n v="77338"/>
        <n v="83827"/>
        <n v="68048"/>
        <n v="113589"/>
        <n v="63579"/>
        <n v="87364"/>
        <n v="112233"/>
        <n v="81281"/>
        <n v="63078"/>
        <n v="75078"/>
        <n v="56716"/>
        <n v="71529"/>
        <n v="55200"/>
        <n v="67869"/>
        <n v="70789"/>
        <n v="62383"/>
        <n v="54290"/>
        <n v="87398"/>
        <n v="59519"/>
        <n v="61615"/>
        <n v="68907"/>
        <n v="68655"/>
        <n v="59215"/>
        <n v="87622"/>
        <n v="67115"/>
        <n v="63461"/>
        <n v="70574"/>
        <n v="83568"/>
        <n v="80697"/>
        <n v="79783"/>
        <n v="76004"/>
        <n v="58296"/>
        <n v="58103"/>
        <n v="57764"/>
        <n v="55732"/>
        <n v="78171"/>
        <n v="89666"/>
        <n v="62076"/>
        <n v="70496"/>
        <n v="84232"/>
        <n v="68824"/>
        <n v="63796"/>
        <n v="90718"/>
        <n v="62398"/>
        <n v="54544"/>
        <n v="66970"/>
        <n v="95679"/>
        <n v="63498"/>
        <n v="55867"/>
        <n v="106117"/>
        <n v="64217"/>
        <n v="63953"/>
        <n v="90332"/>
        <n v="60654"/>
        <n v="61859"/>
        <n v="88551"/>
        <n v="91367"/>
        <n v="79655"/>
        <n v="69655"/>
        <n v="88269"/>
        <n v="55800"/>
        <n v="60703"/>
        <n v="62547"/>
        <n v="104156"/>
        <n v="58257"/>
        <n v="58660"/>
        <n v="92571"/>
        <n v="58138"/>
        <n v="64615"/>
        <n v="74163"/>
        <n v="62246"/>
        <n v="60227"/>
        <n v="60270"/>
        <n v="114469"/>
        <n v="57533"/>
        <n v="67857"/>
        <n v="56131"/>
        <n v="96183"/>
        <n v="53646"/>
        <n v="73246"/>
        <n v="59423"/>
        <n v="58100"/>
        <n v="60928"/>
        <n v="68025"/>
        <n v="77156"/>
        <n v="85411"/>
        <n v="73413"/>
        <n v="114352"/>
        <n v="83167"/>
        <n v="53879"/>
        <n v="71270"/>
        <n v="66932"/>
        <n v="68718"/>
        <n v="57081"/>
        <n v="76847"/>
        <n v="83339"/>
        <n v="64182"/>
        <n v="61943"/>
        <n v="82618"/>
        <n v="101429"/>
        <n v="103429"/>
        <n v="63555"/>
        <n v="70762"/>
        <n v="58628"/>
        <n v="77098"/>
        <n v="73582"/>
        <n v="56838"/>
        <n v="75418"/>
        <n v="85919"/>
        <n v="67752"/>
        <n v="56193"/>
        <n v="88543"/>
        <n v="94234"/>
        <n v="64074"/>
        <n v="75084"/>
        <n v="64298"/>
        <n v="73946"/>
        <n v="58821"/>
        <n v="61253"/>
        <n v="82206"/>
        <n v="71588"/>
        <n v="57185"/>
        <n v="61894"/>
        <n v="61064"/>
        <n v="64195"/>
        <n v="89118"/>
        <n v="106819"/>
        <n v="58914"/>
        <n v="65909"/>
        <n v="65275"/>
        <n v="85382"/>
        <n v="62647"/>
        <n v="64136"/>
        <n v="57297"/>
        <n v="54625"/>
        <n v="60499"/>
        <n v="81645"/>
        <n v="64562"/>
        <n v="59923"/>
        <n v="56259"/>
        <n v="61319"/>
        <n v="68678"/>
        <n v="84997"/>
        <n v="80313"/>
        <n v="86940"/>
        <n v="84205"/>
        <n v="82241"/>
        <n v="74400"/>
        <n v="52521"/>
        <n v="63748"/>
        <n v="90194"/>
        <n v="83772"/>
        <n v="55460"/>
        <n v="71151"/>
        <n v="61084"/>
        <n v="60131"/>
        <n v="100321"/>
        <n v="59038"/>
        <n v="63029"/>
        <n v="62046"/>
        <n v="61728"/>
        <n v="91765"/>
        <n v="64954"/>
        <n v="79217"/>
        <n v="56549"/>
        <n v="54191"/>
        <n v="56797"/>
        <n v="103007"/>
        <n v="60377"/>
        <n v="86871"/>
        <n v="65399"/>
        <n v="63322"/>
        <n v="86434"/>
        <n v="77497"/>
        <n v="75643"/>
        <n v="56653"/>
        <n v="59336"/>
        <n v="115074"/>
        <n v="72249"/>
        <n v="54136"/>
        <n v="54228"/>
        <n v="54788"/>
        <n v="65876"/>
        <n v="67544"/>
        <n v="60366"/>
        <n v="103153"/>
        <n v="63462"/>
        <n v="134173"/>
        <n v="59845"/>
        <n v="56433"/>
        <n v="60934"/>
        <n v="99221"/>
        <n v="54274"/>
        <n v="54816"/>
        <n v="74268"/>
        <n v="55128"/>
        <n v="78950"/>
        <n v="66155"/>
        <n v="65077"/>
        <n v="82134"/>
        <n v="61540"/>
        <n v="69022"/>
        <n v="55257"/>
        <n v="75686"/>
        <n v="108032"/>
        <n v="80840"/>
        <n v="85067"/>
        <n v="96315"/>
        <n v="73208"/>
        <n v="64976"/>
        <n v="70129"/>
        <n v="85647"/>
        <n v="61787"/>
        <n v="79914"/>
        <n v="59121"/>
        <n v="76871"/>
        <n v="67047"/>
        <n v="82320"/>
        <n v="68042"/>
        <n v="59607"/>
        <n v="77735"/>
        <n v="54779"/>
        <n v="62660"/>
        <n v="57427"/>
        <n v="65524"/>
        <n v="61741"/>
        <n v="61351"/>
        <n v="61427"/>
        <n v="58572"/>
        <n v="67321"/>
        <n v="62757"/>
        <n v="61947"/>
        <n v="85454"/>
        <n v="60456"/>
        <n v="65767"/>
        <n v="61171"/>
        <n v="71245"/>
        <n v="72738"/>
        <n v="82101"/>
        <n v="55412"/>
        <n v="55015"/>
        <n v="64745"/>
        <n v="59375"/>
        <n v="77954"/>
        <n v="62776"/>
        <n v="61453"/>
        <n v="98440"/>
        <n v="83941"/>
        <n v="73007"/>
        <n v="62731"/>
        <n v="59131"/>
        <n v="63478"/>
        <n v="62342"/>
        <n v="65694"/>
        <n v="53713"/>
        <n v="52981"/>
        <n v="84879"/>
        <n v="95717"/>
        <n v="64029"/>
        <n v="60103"/>
        <n v="61337"/>
        <n v="71633"/>
        <n v="61898"/>
        <n v="68136"/>
        <n v="64492"/>
        <n v="61595"/>
        <n v="72083"/>
        <n v="98610"/>
        <n v="103528"/>
        <n v="82977"/>
        <n v="91015"/>
        <n v="66707"/>
        <n v="77939"/>
        <n v="60942"/>
        <n v="64742"/>
        <n v="82549"/>
        <n v="107455"/>
        <n v="60537"/>
        <n v="64511"/>
        <n v="59024"/>
        <n v="66653"/>
        <n v="64672"/>
        <n v="88707"/>
        <n v="72749"/>
        <n v="81302"/>
        <n v="89141"/>
        <n v="97981"/>
        <n v="98748"/>
        <n v="61017"/>
        <n v="65781"/>
        <n v="62892"/>
        <n v="67825"/>
        <n v="67120"/>
        <n v="62755"/>
        <n v="63949"/>
        <n v="81560"/>
        <n v="104215"/>
        <n v="58818"/>
        <n v="67071"/>
        <n v="76760"/>
        <n v="93711"/>
        <n v="73554"/>
        <n v="68055"/>
        <n v="61625"/>
        <n v="84672"/>
        <n v="95797"/>
        <n v="60663"/>
        <n v="66820"/>
        <n v="64960"/>
        <n v="89379"/>
        <n v="69311"/>
        <n v="54537"/>
        <n v="54216"/>
        <n v="92805"/>
        <n v="68341"/>
        <n v="95089"/>
        <n v="81203"/>
        <n v="86758"/>
        <n v="68394"/>
        <n v="80165"/>
        <n v="59545"/>
        <n v="67930"/>
        <n v="78546"/>
        <n v="71268"/>
        <n v="60003"/>
        <n v="58002"/>
        <n v="70674"/>
        <n v="66213"/>
        <n v="62015"/>
        <n v="78699"/>
        <n v="99189"/>
        <n v="88793"/>
        <n v="86858"/>
        <n v="53683"/>
        <n v="63188"/>
        <n v="87497"/>
        <n v="108070"/>
        <n v="65817"/>
        <n v="64445"/>
        <n v="80365"/>
        <n v="89439"/>
        <n v="77526"/>
        <n v="60303"/>
        <n v="80269"/>
        <n v="75716"/>
        <n v="98139"/>
        <n v="54083"/>
        <n v="91178"/>
        <n v="56936"/>
        <n v="88532"/>
        <n v="67367"/>
        <n v="53469"/>
        <n v="72729"/>
        <n v="65295"/>
        <n v="64710"/>
        <n v="55935"/>
        <n v="65914"/>
        <n v="60563"/>
        <n v="64434"/>
        <n v="73592"/>
        <n v="86995"/>
        <n v="66043"/>
        <n v="63370"/>
        <n v="61104"/>
        <n v="76638"/>
        <n v="81534"/>
        <n v="55608"/>
        <n v="59713"/>
        <n v="90033"/>
        <n v="58954"/>
        <n v="81058"/>
        <n v="66638"/>
        <n v="86016"/>
        <n v="56729"/>
        <n v="84991"/>
        <n v="83541"/>
        <n v="86753"/>
        <n v="89063"/>
        <n v="73128"/>
        <n v="79304"/>
        <n v="56886"/>
        <n v="90692"/>
        <n v="77121"/>
        <n v="102639"/>
        <n v="78164"/>
        <n v="66845"/>
        <n v="65124"/>
        <n v="70315"/>
        <n v="66851"/>
        <n v="59880"/>
        <n v="57218"/>
        <n v="56040"/>
        <n v="53875"/>
        <n v="63062"/>
        <n v="65154"/>
        <n v="56064"/>
        <n v="74285"/>
        <n v="84954"/>
        <n v="89340"/>
        <n v="56231"/>
        <n v="58584"/>
        <n v="77069"/>
        <n v="93663"/>
        <n v="58497"/>
        <n v="65203"/>
        <n v="57135"/>
        <n v="84568"/>
        <n v="74604"/>
        <n v="70402"/>
        <n v="64711"/>
        <n v="68181"/>
        <n v="69688"/>
        <n v="70854"/>
        <n v="128906"/>
        <n v="68887"/>
        <n v="60850"/>
        <n v="103696"/>
        <n v="65927"/>
        <n v="93903"/>
        <n v="80658"/>
        <n v="56324"/>
        <n v="61144"/>
        <n v="66232"/>
        <n v="80730"/>
        <n v="113453"/>
        <n v="55295"/>
        <n v="64652"/>
        <n v="89203"/>
        <n v="67912"/>
        <n v="99550"/>
        <n v="83745"/>
        <n v="63315"/>
        <n v="56141"/>
        <n v="56130"/>
        <n v="98066"/>
        <n v="87045"/>
        <n v="61487"/>
        <n v="98768"/>
        <n v="60275"/>
        <n v="56755"/>
        <n v="96890"/>
        <n v="53626"/>
        <n v="68668"/>
        <n v="89463"/>
        <n v="59380"/>
        <n v="77205"/>
        <n v="80681"/>
        <n v="105141"/>
        <n v="59409"/>
        <n v="61276"/>
        <n v="73973"/>
        <n v="62431"/>
        <n v="84520"/>
        <n v="59934"/>
        <n v="62861"/>
        <n v="60674"/>
        <n v="82968"/>
        <n v="61129"/>
        <n v="82303"/>
        <n v="66257"/>
        <n v="63065"/>
        <n v="64095"/>
        <n v="61432"/>
        <n v="56336"/>
        <n v="65886"/>
        <n v="51835"/>
        <n v="59123"/>
        <n v="53938"/>
        <n v="56166"/>
        <n v="57381"/>
        <n v="72485"/>
        <n v="69069"/>
        <n v="59264"/>
        <n v="69005"/>
        <n v="85124"/>
        <n v="61913"/>
        <n v="94210"/>
        <n v="63561"/>
        <n v="92714"/>
        <n v="60816"/>
        <n v="60280"/>
        <n v="70183"/>
        <n v="60320"/>
        <n v="60698"/>
        <n v="53643"/>
        <n v="71000"/>
        <n v="57210"/>
        <n v="88808"/>
        <n v="60237"/>
        <n v="60831"/>
        <n v="69950"/>
        <n v="63316"/>
        <n v="88982"/>
        <n v="64315"/>
        <n v="104153"/>
        <n v="62715"/>
        <n v="69078"/>
        <n v="63275"/>
        <n v="58102"/>
        <n v="59987"/>
        <n v="68537"/>
        <n v="57577"/>
        <n v="90504"/>
        <n v="62771"/>
        <n v="65330"/>
        <n v="63268"/>
        <n v="67703"/>
        <n v="61803"/>
        <n v="91584"/>
        <n v="66355"/>
        <n v="68688"/>
        <n v="77314"/>
        <n v="58788"/>
        <n v="61788"/>
        <n v="60232"/>
        <n v="96682"/>
        <n v="102110"/>
        <n v="60580"/>
        <n v="63142"/>
        <n v="77675"/>
        <n v="71386"/>
        <n v="60337"/>
        <n v="60132"/>
        <n v="62469"/>
        <n v="94255"/>
        <n v="90020"/>
        <n v="61651"/>
        <n v="64419"/>
        <n v="65978"/>
        <n v="83310"/>
        <n v="91983"/>
        <n v="92927"/>
        <n v="60981"/>
        <n v="64054"/>
        <n v="76565"/>
        <n v="63578"/>
        <n v="90552"/>
        <n v="63045"/>
        <n v="67325"/>
        <n v="132590"/>
        <n v="68005"/>
        <n v="91864"/>
        <n v="61200"/>
        <n v="58558"/>
        <n v="68388"/>
        <n v="107463"/>
        <n v="68352"/>
        <n v="63312"/>
        <n v="79736"/>
        <n v="79202"/>
        <n v="63211"/>
        <n v="58541"/>
        <n v="72833"/>
        <n v="63332"/>
        <n v="60162"/>
        <n v="66182"/>
        <n v="57675"/>
        <n v="57332"/>
        <n v="87672"/>
        <n v="59077"/>
        <n v="58451"/>
        <n v="58028"/>
        <n v="55066"/>
        <n v="71746"/>
        <n v="71078"/>
        <n v="70046"/>
        <n v="59477"/>
        <n v="85818"/>
        <n v="70117"/>
        <n v="69518"/>
        <n v="63258"/>
        <n v="55023"/>
        <n v="62726"/>
        <n v="60285"/>
        <n v="89090"/>
        <n v="58365"/>
        <n v="84648"/>
        <n v="59626"/>
        <n v="69353"/>
        <n v="74894"/>
        <n v="64687"/>
        <n v="77680"/>
        <n v="91360"/>
        <n v="62332"/>
        <n v="64877"/>
        <n v="62559"/>
        <n v="55165"/>
        <n v="84073"/>
        <n v="92799"/>
        <n v="98661"/>
        <n v="79939"/>
        <n v="82848"/>
        <n v="56935"/>
        <n v="111584"/>
        <n v="81188"/>
        <n v="66783"/>
        <n v="76150"/>
        <n v="73800"/>
        <n v="53101"/>
        <n v="70850"/>
        <n v="66616"/>
        <n v="67834"/>
        <n v="60368"/>
        <n v="56043"/>
        <n v="93590"/>
        <n v="74528"/>
        <n v="99230"/>
        <n v="72793"/>
        <n v="56955"/>
        <n v="65385"/>
        <n v="62055"/>
        <n v="99651"/>
        <n v="78860"/>
        <n v="59136"/>
        <n v="101713"/>
        <n v="60311"/>
        <n v="67507"/>
        <n v="81314"/>
        <n v="80113"/>
        <n v="71188"/>
        <n v="99005"/>
        <n v="82152"/>
        <n v="82139"/>
        <n v="86979"/>
        <n v="69397"/>
        <n v="55713"/>
        <n v="67926"/>
        <n v="110078"/>
        <n v="65944"/>
        <n v="59731"/>
        <n v="66650"/>
        <n v="71901"/>
        <n v="60083"/>
        <n v="68426"/>
        <n v="77410"/>
        <n v="73871"/>
        <n v="58496"/>
        <n v="57227"/>
        <n v="61267"/>
        <n v="103016"/>
        <n v="85185"/>
        <n v="68618"/>
        <n v="81823"/>
        <n v="58396"/>
        <n v="78160"/>
        <n v="59219"/>
        <n v="62207"/>
        <n v="58294"/>
        <n v="64475"/>
        <n v="65226"/>
        <n v="62428"/>
        <n v="64327"/>
        <n v="82589"/>
        <n v="53524"/>
        <n v="65192"/>
        <n v="68560"/>
        <n v="86075"/>
        <n v="68950"/>
        <n v="92961"/>
        <n v="60287"/>
        <n v="75282"/>
        <n v="60060"/>
        <n v="53673"/>
        <n v="60864"/>
        <n v="52049"/>
        <n v="72759"/>
        <n v="62531"/>
        <n v="55822"/>
        <n v="94824"/>
        <n v="58337"/>
        <n v="80057"/>
        <n v="90697"/>
        <n v="84027"/>
        <n v="86731"/>
        <n v="59200"/>
        <n v="92772"/>
        <n v="53313"/>
        <n v="101111"/>
        <n v="74179"/>
        <n v="64472"/>
        <n v="77588"/>
        <n v="88895"/>
        <n v="96072"/>
        <n v="104637"/>
        <n v="66302"/>
        <n v="54349"/>
        <n v="84658"/>
        <n v="58376"/>
        <n v="107947"/>
        <n v="65695"/>
        <n v="63864"/>
        <n v="81751"/>
        <n v="73049"/>
        <n v="70214"/>
        <n v="62705"/>
        <n v="63706"/>
        <n v="76211"/>
        <n v="60806"/>
        <n v="62582"/>
        <n v="84844"/>
        <n v="72632"/>
        <n v="83942"/>
        <n v="64917"/>
        <n v="80349"/>
        <n v="71339"/>
        <n v="58835"/>
        <n v="63088"/>
        <n v="71379"/>
        <n v="94983"/>
        <n v="76904"/>
        <n v="60013"/>
        <n v="57162"/>
        <n v="59849"/>
        <n v="91548"/>
        <n v="63645"/>
        <n v="55237"/>
        <n v="84713"/>
        <n v="102671"/>
        <n v="61278"/>
        <n v="63118"/>
        <n v="56358"/>
        <n v="65736"/>
        <n v="81847"/>
        <n v="70119"/>
        <n v="87257"/>
        <n v="79093"/>
        <n v="76890"/>
        <n v="62677"/>
        <n v="63679"/>
        <n v="61328"/>
        <n v="56674"/>
        <n v="56943"/>
        <n v="92845"/>
        <n v="66530"/>
        <n v="64528"/>
        <n v="62462"/>
        <n v="67477"/>
        <n v="106945"/>
        <n v="57208"/>
        <n v="64721"/>
        <n v="58909"/>
        <n v="62089"/>
        <n v="59605"/>
        <n v="63774"/>
        <n v="63342"/>
        <n v="70306"/>
        <n v="72982"/>
        <n v="68969"/>
        <n v="61645"/>
        <n v="61041"/>
        <n v="76984"/>
        <n v="70823"/>
        <n v="70660"/>
        <n v="73380"/>
        <n v="77093"/>
        <n v="87547"/>
        <n v="62510"/>
        <n v="85947"/>
        <n v="58737"/>
        <n v="80851"/>
        <n v="61189"/>
        <n v="80089"/>
        <n v="95372"/>
        <n v="67452"/>
        <n v="98246"/>
        <n v="66231"/>
        <n v="92215"/>
        <n v="68358"/>
        <n v="97179"/>
        <n v="52546"/>
        <n v="59612"/>
        <n v="84875"/>
        <n v="64088"/>
        <n v="83010"/>
        <n v="75048"/>
        <n v="65858"/>
        <n v="97988"/>
        <n v="61258"/>
        <n v="76149"/>
        <n v="52103"/>
        <n v="75386"/>
        <n v="57461"/>
        <n v="91379"/>
        <n v="83874"/>
        <n v="59963"/>
        <n v="78934"/>
        <n v="62843"/>
        <n v="57094"/>
        <n v="58120"/>
        <n v="87900"/>
        <n v="55140"/>
        <n v="60860"/>
        <n v="84663"/>
        <n v="88924"/>
        <n v="102031"/>
        <n v="63845"/>
        <n v="83249"/>
        <n v="87820"/>
        <n v="59355"/>
        <n v="57702"/>
        <n v="57024"/>
        <n v="65674"/>
        <n v="65816"/>
        <n v="71605"/>
        <n v="70634"/>
        <n v="78461"/>
        <n v="60040"/>
        <n v="76043"/>
        <n v="62851"/>
        <n v="111045"/>
        <n v="82028"/>
        <n v="74745"/>
        <n v="70469"/>
        <n v="64437"/>
        <n v="102013"/>
        <n v="56099"/>
        <n v="62487"/>
        <n v="53115"/>
        <n v="64420"/>
        <n v="70018"/>
        <n v="61130"/>
        <n v="75280"/>
        <n v="66336"/>
        <n v="66206"/>
        <n v="75342"/>
        <n v="66759"/>
        <n v="75978"/>
        <n v="62495"/>
        <n v="61170"/>
        <n v="68030"/>
        <n v="61038"/>
        <n v="62052"/>
        <n v="57199"/>
        <n v="67078"/>
        <n v="86737"/>
        <n v="60945"/>
        <n v="83646"/>
        <n v="61073"/>
        <n v="69607"/>
        <n v="77138"/>
        <n v="64733"/>
        <n v="66346"/>
        <n v="77029"/>
        <n v="58080"/>
        <n v="74515"/>
        <n v="63233"/>
        <n v="85584"/>
        <n v="93779"/>
        <n v="66491"/>
        <n v="62486"/>
        <n v="59273"/>
        <n v="58798"/>
        <n v="64188"/>
        <n v="72475"/>
        <n v="85361"/>
        <n v="62407"/>
        <n v="88173"/>
        <n v="72986"/>
        <n v="90470"/>
        <n v="56947"/>
        <n v="98609"/>
        <n v="77906"/>
        <n v="67268"/>
        <n v="64330"/>
        <n v="52445"/>
        <n v="65558"/>
        <n v="58445"/>
        <n v="65291"/>
        <n v="61313"/>
        <n v="73286"/>
        <n v="116998"/>
        <n v="70552"/>
        <n v="100863"/>
        <n v="53189"/>
        <n v="57050"/>
        <n v="77026"/>
        <n v="65698"/>
        <n v="55403"/>
        <n v="97572"/>
        <n v="70326"/>
        <n v="57648"/>
        <n v="58278"/>
        <n v="69121"/>
        <n v="58547"/>
        <n v="59058"/>
        <n v="90792"/>
        <n v="65377"/>
        <n v="67970"/>
        <n v="83670"/>
        <n v="86778"/>
        <n v="58981"/>
        <n v="61939"/>
        <n v="60374"/>
        <n v="56774"/>
        <n v="72109"/>
        <n v="94390"/>
        <n v="68998"/>
        <n v="59591"/>
        <n v="61759"/>
        <n v="66363"/>
        <n v="84676"/>
        <n v="57955"/>
        <n v="65484"/>
        <n v="75479"/>
        <n v="69713"/>
        <n v="79509"/>
        <n v="106380"/>
        <n v="101239"/>
        <n v="55229"/>
        <n v="107897"/>
        <n v="66052"/>
        <n v="67029"/>
        <n v="88372"/>
        <n v="73713"/>
        <n v="58023"/>
        <n v="52525"/>
        <n v="71976"/>
        <n v="65539"/>
        <n v="84379"/>
        <n v="80419"/>
        <n v="67244"/>
        <n v="100084"/>
        <n v="87015"/>
        <n v="65171"/>
        <n v="69268"/>
        <n v="62538"/>
        <n v="83199"/>
        <n v="75559"/>
        <n v="61754"/>
        <n v="59393"/>
        <n v="109997"/>
        <n v="89835"/>
        <n v="59819"/>
        <n v="53505"/>
        <n v="58977"/>
        <n v="94300"/>
        <n v="56266"/>
        <n v="85177"/>
        <n v="56145"/>
        <n v="55598"/>
        <n v="69389"/>
        <n v="69231"/>
        <n v="55061"/>
        <n v="63353"/>
        <n v="60159"/>
        <n v="61624"/>
        <n v="58980"/>
        <n v="82981"/>
        <n v="72245"/>
        <n v="69144"/>
        <n v="60650"/>
        <n v="69860"/>
        <n v="61197"/>
        <n v="59967"/>
        <n v="60512"/>
        <n v="77925"/>
        <n v="65444"/>
        <n v="84604"/>
        <n v="82914"/>
        <n v="69086"/>
        <n v="78299"/>
        <n v="66765"/>
        <n v="107568"/>
        <n v="82490"/>
        <n v="69881"/>
        <n v="60231"/>
        <n v="62096"/>
        <n v="72846"/>
        <n v="82699"/>
        <n v="80428"/>
        <n v="106951"/>
        <n v="52611"/>
        <n v="64800"/>
        <n v="63382"/>
        <n v="61677"/>
        <n v="68505"/>
        <n v="99982"/>
        <n v="87046"/>
        <n v="117180"/>
        <n v="63434"/>
        <n v="83288"/>
        <n v="58640"/>
        <n v="74976"/>
        <n v="54108"/>
        <n v="76463"/>
        <n v="85759"/>
        <n v="63854"/>
        <n v="55599"/>
        <n v="59021"/>
        <n v="117140"/>
        <n v="62338"/>
        <n v="90851"/>
        <n v="90756"/>
        <n v="73626"/>
        <n v="59242"/>
        <n v="63407"/>
        <n v="84396"/>
        <n v="61512"/>
        <n v="56213"/>
        <n v="61007"/>
        <n v="55160"/>
        <n v="64908"/>
        <n v="75826"/>
        <n v="60944"/>
        <n v="58903"/>
        <n v="63152"/>
        <n v="54456"/>
        <n v="59089"/>
        <n v="70976"/>
        <n v="80622"/>
        <n v="78486"/>
        <n v="68782"/>
        <n v="52855"/>
        <n v="55596"/>
        <n v="53605"/>
        <n v="84214"/>
        <n v="57497"/>
        <n v="97922"/>
        <n v="77963"/>
        <n v="64004"/>
        <n v="72756"/>
        <n v="82164"/>
        <n v="107107"/>
        <n v="70083"/>
        <n v="64377"/>
        <n v="72808"/>
        <n v="74416"/>
        <n v="69235"/>
        <n v="106998"/>
        <n v="64476"/>
        <n v="66930"/>
        <n v="64245"/>
        <n v="78156"/>
        <n v="63344"/>
        <n v="58845"/>
        <n v="67326"/>
        <n v="64537"/>
        <n v="55712"/>
        <n v="58805"/>
        <n v="66101"/>
        <n v="58498"/>
        <n v="59539"/>
        <n v="70028"/>
        <n v="96041"/>
        <n v="81140"/>
        <n v="85722"/>
        <n v="61876"/>
        <n v="65151"/>
        <n v="65962"/>
        <n v="71440"/>
        <n v="58240"/>
        <n v="64142"/>
        <n v="62569"/>
        <n v="79832"/>
        <n v="92274"/>
        <n v="83557"/>
        <n v="60116"/>
        <n v="87608"/>
        <n v="81631"/>
        <n v="63782"/>
        <n v="86022"/>
        <n v="61955"/>
        <n v="59834"/>
        <n v="61793"/>
        <n v="71290"/>
        <n v="72617"/>
        <n v="67587"/>
        <n v="73957"/>
        <n v="57612"/>
        <n v="105662"/>
        <n v="63343"/>
        <n v="68413"/>
        <n v="71547"/>
        <n v="68077"/>
        <n v="66066"/>
        <n v="63156"/>
        <n v="61120"/>
        <n v="63328"/>
        <n v="93972"/>
        <n v="61590"/>
        <n v="66459"/>
        <n v="83267"/>
        <n v="63051"/>
        <n v="93319"/>
        <n v="75985"/>
        <n v="57878"/>
        <n v="68386"/>
        <n v="78619"/>
        <n v="72717"/>
        <n v="91221"/>
        <n v="77194"/>
        <n v="51919"/>
        <n v="85159"/>
        <n v="88252"/>
        <n v="62333"/>
        <n v="90947"/>
        <n v="110236"/>
        <n v="78524"/>
        <n v="73999"/>
        <n v="57871"/>
        <n v="83782"/>
        <n v="90394"/>
        <n v="64024"/>
        <n v="65332"/>
        <n v="105902"/>
        <n v="76359"/>
        <n v="67911"/>
        <n v="57364"/>
        <n v="53355"/>
        <n v="56644"/>
        <n v="69139"/>
        <n v="63532"/>
        <n v="97699"/>
        <n v="60339"/>
        <n v="60854"/>
        <n v="66618"/>
        <n v="75914"/>
        <n v="55763"/>
        <n v="76294"/>
        <n v="65929"/>
        <n v="79751"/>
        <n v="62144"/>
        <n v="82634"/>
        <n v="63653"/>
        <n v="54248"/>
        <n v="86260"/>
        <n v="59752"/>
        <n v="67623"/>
        <n v="73733"/>
        <n v="73706"/>
        <n v="86501"/>
        <n v="73447"/>
        <n v="63787"/>
        <n v="66224"/>
        <n v="91054"/>
        <n v="65460"/>
        <n v="69998"/>
        <n v="92184"/>
        <n v="61791"/>
        <n v="68931"/>
        <n v="63082"/>
        <n v="60015"/>
        <n v="98935"/>
        <n v="66944"/>
        <n v="84224"/>
        <n v="70103"/>
        <n v="64613"/>
        <n v="75666"/>
        <n v="68326"/>
        <n v="67140"/>
        <n v="65656"/>
        <n v="56313"/>
        <n v="94274"/>
        <n v="59246"/>
        <n v="81668"/>
        <n v="102936"/>
        <n v="63124"/>
        <n v="64758"/>
        <n v="70501"/>
        <n v="104359"/>
        <n v="66186"/>
        <n v="68292"/>
        <n v="75133"/>
        <n v="99320"/>
        <n v="54184"/>
        <n v="82712"/>
        <n v="78924"/>
        <n v="63634"/>
        <n v="109148"/>
        <n v="90525"/>
        <n v="92294"/>
        <n v="68235"/>
        <n v="58797"/>
        <n v="61469"/>
        <n v="77133"/>
        <n v="67780"/>
        <n v="59896"/>
        <n v="62043"/>
        <n v="77215"/>
        <n v="69704"/>
        <n v="82395"/>
        <n v="60071"/>
        <n v="64907"/>
        <n v="60938"/>
        <n v="59895"/>
        <n v="108879"/>
        <n v="53320"/>
        <n v="87986"/>
        <n v="83438"/>
        <n v="149377"/>
        <n v="60219"/>
        <n v="56923"/>
        <n v="88061"/>
        <n v="54598"/>
        <n v="55662"/>
        <n v="63039"/>
        <n v="75702"/>
        <n v="61192"/>
        <n v="62767"/>
        <n v="71295"/>
        <n v="102540"/>
        <n v="115249"/>
        <n v="78003"/>
        <n v="92114"/>
        <n v="61936"/>
        <n v="79153"/>
        <n v="82167"/>
        <n v="56153"/>
        <n v="73659"/>
        <n v="81660"/>
        <n v="64589"/>
        <n v="68633"/>
        <n v="62339"/>
        <n v="77794"/>
        <n v="67280"/>
        <n v="81244"/>
        <n v="56318"/>
        <n v="81011"/>
        <n v="95445"/>
        <n v="56201"/>
        <n v="61308"/>
        <n v="85400"/>
        <n v="103183"/>
        <n v="83181"/>
        <n v="59578"/>
        <n v="80056"/>
        <n v="65235"/>
        <n v="66818"/>
        <n v="63523"/>
        <n v="62871"/>
        <n v="84559"/>
        <n v="58178"/>
        <n v="92447"/>
        <n v="66268"/>
        <n v="70546"/>
        <n v="76909"/>
        <n v="53025"/>
        <n v="55173"/>
        <n v="71405"/>
        <n v="68637"/>
        <n v="62685"/>
        <n v="62792"/>
        <n v="60467"/>
        <n v="63791"/>
        <n v="61496"/>
        <n v="73941"/>
        <n v="72747"/>
        <n v="58988"/>
        <n v="59885"/>
        <n v="90500"/>
        <n v="59981"/>
        <n v="60038"/>
        <n v="63568"/>
        <n v="59912"/>
        <n v="70480"/>
        <n v="72187"/>
        <n v="61050"/>
        <n v="78184"/>
        <n v="68221"/>
        <n v="57737"/>
        <n v="59412"/>
        <n v="68414"/>
        <n v="65764"/>
        <n v="62821"/>
        <n v="56229"/>
        <n v="67765"/>
        <n v="60848"/>
        <n v="67023"/>
        <n v="61993"/>
        <n v="78616"/>
        <n v="56753"/>
        <n v="57411"/>
        <n v="86553"/>
        <n v="59747"/>
        <n v="103281"/>
        <n v="66023"/>
        <n v="98158"/>
        <n v="103258"/>
        <n v="53563"/>
        <n v="59728"/>
        <n v="85675"/>
        <n v="64547"/>
        <n v="84016"/>
        <n v="54041"/>
        <n v="99450"/>
        <n v="63909"/>
        <n v="64304"/>
        <n v="55366"/>
        <n v="57604"/>
        <n v="59972"/>
        <n v="89791"/>
        <n v="59448"/>
        <n v="61552"/>
        <n v="61437"/>
        <n v="62149"/>
        <n v="60953"/>
        <n v="68579"/>
        <n v="78322"/>
        <n v="66250"/>
        <n v="62911"/>
        <n v="66587"/>
        <n v="78554"/>
        <n v="84050"/>
        <n v="97888"/>
        <n v="64267"/>
        <n v="85541"/>
        <n v="54659"/>
        <n v="53842"/>
        <n v="78603"/>
        <n v="58814"/>
        <n v="61639"/>
        <n v="69984"/>
        <n v="76863"/>
        <n v="59679"/>
        <n v="71714"/>
        <n v="76079"/>
        <n v="55146"/>
        <n v="69769"/>
        <n v="84769"/>
        <n v="109779"/>
        <n v="71269"/>
        <n v="67301"/>
        <n v="94943"/>
        <n v="113388"/>
        <n v="106527"/>
        <n v="58632"/>
        <n v="58617"/>
        <n v="63557"/>
        <n v="70587"/>
        <n v="60746"/>
        <n v="68796"/>
        <n v="57440"/>
        <n v="60109"/>
        <n v="91193"/>
        <n v="59949"/>
        <n v="63501"/>
        <n v="60281"/>
        <n v="59627"/>
        <n v="60155"/>
        <n v="57913"/>
        <n v="83605"/>
        <n v="87183"/>
        <n v="98829"/>
        <n v="64380"/>
        <n v="61368"/>
        <n v="59730"/>
        <n v="75247"/>
        <n v="97987"/>
        <n v="92947"/>
        <n v="96575"/>
        <n v="61756"/>
        <n v="58776"/>
        <n v="67158"/>
        <n v="57621"/>
        <n v="83446"/>
        <n v="68488"/>
        <n v="74811"/>
        <n v="99444"/>
        <n v="60370"/>
        <n v="67801"/>
        <n v="99618"/>
        <n v="71084"/>
        <n v="79413"/>
        <n v="57030"/>
        <n v="95201"/>
        <n v="56638"/>
        <n v="61694"/>
        <n v="55930"/>
        <n v="57042"/>
        <n v="72165"/>
        <n v="82504"/>
        <n v="62882"/>
        <n v="64461"/>
        <n v="84088"/>
        <n v="66040"/>
        <n v="78014"/>
        <n v="72941"/>
        <n v="69528"/>
        <n v="73603"/>
        <n v="63252"/>
        <n v="71423"/>
        <n v="93640"/>
        <n v="66600"/>
        <n v="57963"/>
        <n v="66939"/>
        <n v="56481"/>
        <n v="104850"/>
        <n v="79452"/>
        <n v="66772"/>
        <n v="63553"/>
        <n v="70979"/>
        <n v="77729"/>
        <n v="55698"/>
        <n v="59023"/>
        <n v="64567"/>
        <n v="72259"/>
        <n v="54995"/>
        <n v="89798"/>
        <n v="68076"/>
        <n v="83350"/>
        <n v="76564"/>
        <n v="90390"/>
        <n v="64702"/>
        <n v="72803"/>
        <n v="65196"/>
        <n v="58648"/>
        <n v="71653"/>
        <n v="84094"/>
        <n v="63915"/>
        <n v="65076"/>
        <n v="93911"/>
        <n v="66466"/>
        <n v="98743"/>
        <n v="63381"/>
        <n v="75100"/>
        <n v="59163"/>
        <n v="56475"/>
        <n v="58202"/>
        <n v="61175"/>
        <n v="61958"/>
        <n v="60730"/>
        <n v="62198"/>
        <n v="104579"/>
        <n v="82535"/>
        <n v="74235"/>
        <n v="85921"/>
        <n v="71862"/>
        <n v="64190"/>
        <n v="63173"/>
        <n v="64952"/>
        <n v="68669"/>
        <n v="66723"/>
        <n v="63669"/>
        <n v="59035"/>
        <n v="80702"/>
        <n v="59610"/>
        <n v="61545"/>
        <n v="65261"/>
        <n v="59997"/>
        <n v="66045"/>
        <n v="62778"/>
        <n v="71912"/>
        <n v="58706"/>
        <n v="68297"/>
        <n v="92050"/>
        <n v="57402"/>
        <n v="96186"/>
        <n v="54898"/>
        <n v="63859"/>
        <n v="68248"/>
        <n v="58822"/>
        <n v="83270"/>
        <n v="81050"/>
        <n v="55266"/>
        <n v="68985"/>
        <n v="61713"/>
        <n v="62565"/>
        <n v="97349"/>
        <n v="66144"/>
        <n v="78296"/>
        <n v="82965"/>
        <n v="55792"/>
        <n v="71408"/>
        <n v="86465"/>
        <n v="77115"/>
        <n v="63026"/>
        <n v="59922"/>
        <n v="74990"/>
        <n v="82939"/>
        <n v="71769"/>
        <n v="79246"/>
        <n v="59714"/>
        <n v="64019"/>
        <n v="64681"/>
        <n v="57777"/>
        <n v="64299"/>
        <n v="55478"/>
        <n v="80137"/>
        <n v="71694"/>
        <n v="63507"/>
        <n v="99442"/>
        <n v="66401"/>
        <n v="57731"/>
        <n v="93290"/>
        <n v="75489"/>
        <n v="62519"/>
        <n v="60745"/>
        <n v="58469"/>
        <n v="64893"/>
        <n v="65965"/>
        <n v="59391"/>
        <n v="76301"/>
        <n v="63994"/>
        <n v="54284"/>
        <n v="97594"/>
        <n v="63426"/>
        <n v="53759"/>
        <n v="65837"/>
        <n v="83759"/>
        <n v="58932"/>
        <n v="65402"/>
        <n v="57156"/>
        <n v="61392"/>
        <n v="67176"/>
        <n v="75509"/>
        <n v="69883"/>
        <n v="65553"/>
        <n v="59674"/>
        <n v="100238"/>
        <n v="67558"/>
        <n v="71459"/>
        <n v="82605"/>
        <n v="70440"/>
        <n v="88492"/>
        <n v="63904"/>
        <n v="57810"/>
        <n v="69609"/>
        <n v="54528"/>
        <n v="55088"/>
        <n v="91501"/>
        <n v="65128"/>
        <n v="59265"/>
        <n v="63371"/>
        <n v="73797"/>
        <n v="108346"/>
        <n v="56404"/>
        <n v="68588"/>
        <n v="82940"/>
        <n v="76279"/>
        <n v="105554"/>
        <n v="79119"/>
        <n v="89132"/>
        <n v="70252"/>
        <n v="67545"/>
        <n v="124824"/>
        <n v="54169"/>
        <n v="66893"/>
        <n v="63666"/>
        <n v="66533"/>
        <n v="64125"/>
        <n v="70842"/>
        <n v="103479"/>
        <n v="81199"/>
        <n v="59369"/>
        <n v="59247"/>
        <n v="72678"/>
        <n v="59629"/>
        <n v="63090"/>
        <n v="65111"/>
        <n v="78500"/>
        <n v="69166"/>
        <n v="68047"/>
        <n v="59918"/>
        <n v="60764"/>
        <n v="67489"/>
        <n v="76600"/>
        <n v="118570"/>
        <n v="88756"/>
        <n v="84046"/>
        <n v="95064"/>
        <n v="94272"/>
        <n v="83389"/>
        <n v="64031"/>
        <n v="90679"/>
        <n v="79206"/>
        <n v="68349"/>
        <n v="69815"/>
        <n v="61489"/>
        <n v="62253"/>
        <n v="76702"/>
        <n v="76612"/>
        <n v="61034"/>
        <n v="71864"/>
        <n v="64098"/>
        <n v="67809"/>
        <n v="65217"/>
        <n v="73573"/>
        <n v="73355"/>
        <n v="65423"/>
        <n v="68381"/>
        <n v="66481"/>
        <n v="71504"/>
        <n v="72618"/>
        <n v="86090"/>
        <n v="89352"/>
        <n v="60998"/>
        <n v="94610"/>
        <n v="71125"/>
        <n v="101653"/>
        <n v="79248"/>
        <n v="79618"/>
        <n v="60906"/>
        <n v="70955"/>
        <n v="65823"/>
        <n v="61443"/>
        <n v="102883"/>
        <n v="113641"/>
        <n v="56704"/>
        <n v="68000"/>
        <n v="63049"/>
        <n v="75238"/>
        <n v="55533"/>
        <n v="91934"/>
        <n v="55688"/>
        <n v="93859"/>
        <n v="67546"/>
        <n v="62648"/>
        <n v="62980"/>
        <n v="92389"/>
        <n v="78806"/>
        <n v="73521"/>
        <n v="71110"/>
        <n v="63707"/>
        <n v="58858"/>
        <n v="76764"/>
        <n v="83600"/>
        <n v="69308"/>
        <n v="59365"/>
        <n v="53151"/>
        <n v="70821"/>
        <n v="59257"/>
        <n v="60006"/>
        <n v="80792"/>
        <n v="60994"/>
        <n v="76017"/>
        <n v="81908"/>
        <n v="64373"/>
        <n v="63837"/>
        <n v="75474"/>
        <n v="63347"/>
        <n v="68607"/>
        <n v="72188"/>
        <n v="92536"/>
        <n v="87967"/>
        <n v="52207"/>
        <n v="85718"/>
        <n v="62145"/>
        <n v="94965"/>
        <n v="112490"/>
        <n v="78647"/>
        <n v="100742"/>
        <n v="62095"/>
        <n v="58131"/>
        <n v="100501"/>
        <n v="69131"/>
        <n v="84149"/>
        <n v="65478"/>
        <n v="65717"/>
        <n v="62832"/>
        <n v="54563"/>
        <n v="72938"/>
        <n v="70047"/>
        <n v="63827"/>
        <n v="57858"/>
        <n v="57982"/>
        <n v="65627"/>
        <n v="76937"/>
        <n v="68653"/>
        <n v="54523"/>
        <n v="67955"/>
        <n v="75555"/>
        <n v="90329"/>
        <n v="56775"/>
        <n v="85198"/>
        <n v="54036"/>
        <n v="73772"/>
        <n v="62502"/>
        <n v="61911"/>
        <n v="84521"/>
        <n v="53288"/>
        <n v="64491"/>
        <n v="98585"/>
        <n v="57475"/>
        <n v="78959"/>
        <n v="68320"/>
        <n v="60239"/>
        <n v="66691"/>
        <n v="70356"/>
        <n v="58743"/>
        <n v="105752"/>
        <n v="65470"/>
        <n v="91531"/>
        <n v="68242"/>
        <n v="107609"/>
        <n v="65500"/>
        <n v="61377"/>
        <n v="59374"/>
        <n v="81004"/>
        <n v="58826"/>
        <n v="94662"/>
        <n v="74844"/>
        <n v="59903"/>
        <n v="65631"/>
        <n v="68391"/>
        <n v="93287"/>
        <n v="67936"/>
        <n v="55303"/>
        <n v="87886"/>
        <n v="82385"/>
        <n v="52954"/>
        <n v="63021"/>
        <n v="88527"/>
        <n v="64424"/>
        <n v="76331"/>
        <n v="59454"/>
        <n v="58382"/>
        <n v="67006"/>
        <n v="78446"/>
        <n v="68113"/>
        <n v="83485"/>
        <n v="89161"/>
        <n v="63413"/>
        <n v="53983"/>
        <n v="89766"/>
        <n v="90923"/>
        <n v="68965"/>
        <n v="58330"/>
        <n v="73723"/>
        <n v="63985"/>
        <n v="68324"/>
        <n v="64398"/>
        <n v="62548"/>
        <n v="76859"/>
        <n v="105725"/>
        <n v="64904"/>
        <n v="102891"/>
        <n v="54991"/>
        <n v="78082"/>
        <n v="55431"/>
        <n v="69870"/>
        <n v="68529"/>
        <n v="68141"/>
        <n v="88508"/>
        <n v="54161"/>
        <n v="81275"/>
        <n v="53029"/>
        <n v="75347"/>
        <n v="66282"/>
        <n v="64569"/>
        <n v="94867"/>
        <n v="60615"/>
        <n v="56171"/>
        <n v="64097"/>
        <n v="58959"/>
        <n v="68752"/>
        <n v="95974"/>
        <n v="62782"/>
        <n v="57057"/>
        <n v="68681"/>
        <n v="81248"/>
        <n v="60085"/>
        <n v="70514"/>
        <n v="86036"/>
        <n v="62069"/>
        <n v="83366"/>
        <n v="68720"/>
        <n v="75955"/>
        <n v="70849"/>
        <n v="52939"/>
        <n v="73985"/>
        <n v="64678"/>
        <n v="82565"/>
        <n v="79828"/>
        <n v="62720"/>
        <n v="76023"/>
        <n v="68792"/>
        <n v="65848"/>
        <n v="64449"/>
        <n v="61994"/>
        <n v="59954"/>
        <n v="53606"/>
        <n v="76878"/>
        <n v="57177"/>
        <n v="71450"/>
        <n v="57072"/>
        <n v="82707"/>
        <n v="67495"/>
        <n v="71424"/>
        <n v="64257"/>
        <n v="94613"/>
        <n v="61949"/>
        <n v="59884"/>
        <n v="61333"/>
        <n v="87552"/>
        <n v="75648"/>
        <n v="66193"/>
        <n v="66381"/>
        <n v="67049"/>
        <n v="83650"/>
        <n v="58622"/>
        <n v="80323"/>
        <n v="62965"/>
        <n v="78361"/>
        <n v="95129"/>
        <n v="66949"/>
        <n v="77573"/>
        <n v="68966"/>
        <n v="58331"/>
        <n v="62318"/>
        <n v="59459"/>
        <n v="94222"/>
        <n v="99018"/>
        <n v="74580"/>
        <n v="74903"/>
        <n v="59836"/>
        <n v="54850"/>
        <n v="62852"/>
        <n v="62322"/>
        <n v="99538"/>
        <n v="72393"/>
        <n v="63449"/>
        <n v="62839"/>
        <n v="58599"/>
        <n v="68360"/>
        <n v="87325"/>
        <n v="71136"/>
        <n v="73677"/>
        <n v="65142"/>
        <n v="69242"/>
        <n v="76410"/>
        <n v="81289"/>
        <n v="91741"/>
        <n v="96237"/>
        <n v="52660"/>
        <n v="70602"/>
        <n v="76074"/>
        <n v="68869"/>
        <n v="98488"/>
        <n v="81328"/>
        <n v="88389"/>
        <n v="88989"/>
        <n v="57464"/>
        <n v="57568"/>
        <n v="63996"/>
        <n v="70439"/>
        <n v="62596"/>
        <n v="58372"/>
        <n v="69239"/>
        <n v="73287"/>
        <n v="61143"/>
        <n v="59854"/>
        <n v="81679"/>
        <n v="73568"/>
        <n v="68793"/>
        <n v="60859"/>
        <n v="55718"/>
        <n v="64539"/>
        <n v="102655"/>
        <n v="61576"/>
        <n v="95336"/>
        <n v="106327"/>
        <n v="92559"/>
        <n v="54993"/>
        <n v="72469"/>
        <n v="74625"/>
        <n v="89024"/>
        <n v="73381"/>
        <n v="53449"/>
        <n v="87205"/>
        <n v="63612"/>
        <n v="63114"/>
        <n v="58483"/>
        <n v="57540"/>
        <n v="60224"/>
        <n v="66909"/>
        <n v="63660"/>
        <n v="73356"/>
        <n v="80582"/>
        <n v="64443"/>
        <n v="70362"/>
        <n v="103615"/>
        <n v="82600"/>
        <n v="77413"/>
        <n v="104096"/>
        <n v="57107"/>
        <n v="70491"/>
        <n v="72745"/>
        <n v="64661"/>
        <n v="81239"/>
        <n v="67560"/>
        <n v="62853"/>
        <n v="88295"/>
        <n v="91860"/>
        <n v="69421"/>
        <n v="55194"/>
        <n v="74953"/>
        <n v="76777"/>
        <n v="85286"/>
        <n v="65222"/>
        <n v="59013"/>
        <n v="96516"/>
        <n v="72707"/>
        <n v="63517"/>
        <n v="64914"/>
        <n v="70399"/>
        <n v="101819"/>
        <n v="63330"/>
        <n v="72195"/>
        <n v="83864"/>
        <n v="75545"/>
        <n v="59761"/>
        <n v="65690"/>
        <n v="97739"/>
        <n v="61581"/>
        <n v="84095"/>
        <n v="60206"/>
        <n v="62752"/>
        <n v="116623"/>
        <n v="61917"/>
        <n v="59743"/>
        <n v="70143"/>
        <n v="52801"/>
        <n v="58347"/>
        <n v="81677"/>
        <n v="72232"/>
        <n v="62617"/>
        <n v="63338"/>
        <n v="60873"/>
        <n v="76840"/>
        <n v="53429"/>
        <n v="57171"/>
        <n v="63265"/>
        <n v="74833"/>
        <n v="77132"/>
        <n v="97508"/>
        <n v="77942"/>
        <n v="71029"/>
        <n v="61762"/>
        <n v="83593"/>
        <n v="59470"/>
        <n v="59584"/>
        <n v="91987"/>
        <n v="64490"/>
        <n v="88435"/>
        <n v="65212"/>
        <n v="111925"/>
        <n v="74209"/>
        <n v="87185"/>
        <n v="71507"/>
        <n v="95267"/>
        <n v="63098"/>
        <n v="70065"/>
        <n v="79058"/>
        <n v="61340"/>
        <n v="80107"/>
        <n v="68465"/>
        <n v="92140"/>
        <n v="54726"/>
        <n v="62919"/>
        <n v="61471"/>
        <n v="57282"/>
        <n v="53799"/>
        <n v="88981"/>
        <n v="61505"/>
        <n v="54562"/>
        <n v="82315"/>
        <n v="64308"/>
        <n v="61715"/>
        <n v="55920"/>
        <n v="67127"/>
        <n v="58767"/>
        <n v="70100"/>
        <n v="91712"/>
        <n v="54801"/>
        <n v="61733"/>
        <n v="54894"/>
        <n v="66194"/>
        <n v="62597"/>
        <n v="74192"/>
        <n v="64321"/>
        <n v="59476"/>
        <n v="81910"/>
        <n v="81038"/>
        <n v="71779"/>
        <n v="82947"/>
        <n v="60538"/>
        <n v="81109"/>
        <n v="65249"/>
        <n v="70431"/>
        <n v="53237"/>
        <n v="56968"/>
        <n v="70819"/>
        <n v="77313"/>
        <n v="63072"/>
        <n v="63891"/>
        <n v="98383"/>
        <n v="71309"/>
        <n v="67484"/>
        <n v="55776"/>
        <n v="78261"/>
        <n v="86072"/>
        <n v="83314"/>
        <n v="61601"/>
        <n v="66508"/>
        <n v="65237"/>
        <n v="67302"/>
        <n v="58212"/>
        <n v="59951"/>
        <n v="59927"/>
        <n v="82345"/>
        <n v="93370"/>
        <n v="76758"/>
        <n v="64995"/>
        <n v="54557"/>
        <n v="67412"/>
        <n v="60632"/>
        <n v="76590"/>
        <n v="106932"/>
        <n v="77143"/>
        <n v="70608"/>
        <n v="109100"/>
        <n v="64166"/>
        <n v="86667"/>
        <n v="61374"/>
        <n v="98733"/>
        <n v="82959"/>
        <n v="96586"/>
        <n v="58430"/>
        <n v="82755"/>
        <n v="89630"/>
        <n v="70556"/>
        <n v="84421"/>
        <n v="67682"/>
        <n v="67690"/>
        <n v="58356"/>
        <n v="75968"/>
        <n v="68274"/>
        <n v="60092"/>
        <n v="73526"/>
        <n v="99060"/>
        <n v="95988"/>
        <n v="66465"/>
        <n v="55467"/>
        <n v="86797"/>
        <n v="81738"/>
        <n v="84213"/>
        <n v="64349"/>
        <n v="60841"/>
        <n v="102527"/>
        <n v="57863"/>
        <n v="61514"/>
        <n v="67397"/>
        <n v="57327"/>
        <n v="97280"/>
        <n v="76060"/>
        <n v="62481"/>
        <n v="78259"/>
        <n v="60093"/>
        <n v="77445"/>
        <n v="59366"/>
        <n v="55830"/>
        <n v="81158"/>
        <n v="58081"/>
        <n v="97580"/>
        <n v="78405"/>
        <n v="63345"/>
        <n v="86423"/>
        <n v="70486"/>
        <n v="56747"/>
        <n v="79109"/>
        <n v="80774"/>
        <n v="56377"/>
        <n v="58810"/>
        <n v="53369"/>
        <n v="63989"/>
        <n v="97470"/>
        <n v="60198"/>
        <n v="57925"/>
        <n v="63536"/>
        <n v="62601"/>
        <n v="61169"/>
        <n v="62493"/>
        <n v="84439"/>
        <n v="73844"/>
        <n v="106749"/>
        <n v="65455"/>
        <n v="63423"/>
        <n v="82972"/>
        <n v="67106"/>
        <n v="83638"/>
        <n v="65600"/>
        <n v="59582"/>
        <n v="57017"/>
        <n v="68732"/>
        <n v="97220"/>
        <n v="66703"/>
        <n v="101244"/>
        <n v="60402"/>
        <n v="76259"/>
        <n v="75932"/>
        <n v="67819"/>
        <n v="84032"/>
        <n v="81879"/>
        <n v="60995"/>
        <n v="68444"/>
        <n v="60150"/>
        <n v="57484"/>
        <n v="61689"/>
        <n v="63453"/>
        <n v="61305"/>
        <n v="60970"/>
        <n v="82125"/>
        <n v="104796"/>
        <n v="59129"/>
        <n v="61551"/>
        <n v="60302"/>
        <n v="63794"/>
        <n v="88360"/>
        <n v="77819"/>
        <n v="57264"/>
        <n v="61723"/>
        <n v="97348"/>
        <n v="100022"/>
        <n v="74689"/>
        <n v="83857"/>
        <n v="60104"/>
        <n v="67235"/>
        <n v="96360"/>
        <n v="82713"/>
        <n v="68455"/>
        <n v="53610"/>
        <n v="66447"/>
        <n v="57700"/>
        <n v="86571"/>
        <n v="79687"/>
        <n v="68374"/>
        <n v="58994"/>
        <n v="65630"/>
        <n v="77707"/>
        <n v="60711"/>
        <n v="77107"/>
        <n v="94593"/>
        <n v="62051"/>
        <n v="73638"/>
        <n v="77540"/>
        <n v="64845"/>
        <n v="69340"/>
        <n v="81144"/>
        <n v="77258"/>
        <n v="69280"/>
        <n v="72308"/>
        <n v="76003"/>
        <n v="77004"/>
        <n v="83483"/>
        <n v="57685"/>
        <n v="83279"/>
        <n v="94473"/>
        <n v="56210"/>
        <n v="108143"/>
        <n v="72216"/>
        <n v="90941"/>
        <n v="75886"/>
        <n v="66093"/>
        <n v="63754"/>
        <n v="91663"/>
        <n v="57130"/>
        <n v="63185"/>
        <n v="55311"/>
        <n v="59618"/>
        <n v="62935"/>
        <n v="60124"/>
        <n v="91567"/>
        <n v="69470"/>
        <n v="91400"/>
        <n v="65394"/>
        <n v="58711"/>
        <n v="54961"/>
        <n v="89443"/>
        <n v="65614"/>
        <n v="72625"/>
        <n v="64657"/>
        <n v="86278"/>
        <n v="59579"/>
        <n v="81223"/>
        <n v="98184"/>
        <n v="62944"/>
        <n v="108569"/>
        <n v="68528"/>
        <n v="57574"/>
        <n v="88866"/>
        <n v="62575"/>
        <n v="83871"/>
        <n v="73469"/>
        <n v="68962"/>
        <n v="60102"/>
        <n v="56706"/>
        <n v="65769"/>
        <n v="62530"/>
        <n v="55258"/>
        <n v="80302"/>
        <n v="74289"/>
        <n v="68686"/>
        <n v="98920"/>
        <n v="73482"/>
        <n v="83836"/>
        <n v="71445"/>
        <n v="60877"/>
        <n v="98010"/>
        <n v="59550"/>
        <n v="59331"/>
        <n v="69446"/>
        <n v="63884"/>
        <n v="73185"/>
        <n v="65598"/>
        <n v="75210"/>
        <n v="96394"/>
        <n v="63533"/>
        <n v="57169"/>
        <n v="61243"/>
        <n v="88719"/>
        <n v="87476"/>
        <n v="117952"/>
        <n v="65236"/>
        <n v="96277"/>
        <n v="69363"/>
        <n v="82011"/>
        <n v="61641"/>
        <n v="75045"/>
        <n v="107902"/>
        <n v="64695"/>
        <n v="77635"/>
        <n v="69063"/>
        <n v="67055"/>
        <n v="78511"/>
        <n v="61357"/>
        <n v="65834"/>
        <n v="61361"/>
        <n v="61592"/>
        <n v="56066"/>
        <n v="73302"/>
        <n v="63273"/>
        <n v="70596"/>
        <n v="56363"/>
        <n v="76576"/>
        <n v="54580"/>
        <n v="68810"/>
        <n v="70230"/>
        <n v="76451"/>
        <n v="61882"/>
        <n v="62922"/>
        <n v="73072"/>
        <n v="75066"/>
        <n v="87854"/>
        <n v="60112"/>
        <n v="66001"/>
        <n v="61174"/>
        <n v="69414"/>
        <n v="58210"/>
        <n v="67638"/>
        <n v="99161"/>
        <n v="61080"/>
        <n v="69543"/>
        <n v="87416"/>
        <n v="55205"/>
        <n v="86643"/>
        <n v="82595"/>
        <n v="67413"/>
        <n v="62105"/>
        <n v="65401"/>
        <n v="68904"/>
        <n v="60000"/>
        <n v="78022"/>
        <n v="95285"/>
        <n v="85385"/>
        <n v="65802"/>
        <n v="83575"/>
        <n v="85383"/>
        <n v="60082"/>
        <n v="80523"/>
        <n v="74572"/>
        <n v="102226"/>
        <n v="68245"/>
        <n v="85447"/>
        <n v="91317"/>
        <n v="63390"/>
        <n v="60567"/>
        <n v="65384"/>
        <n v="67472"/>
        <n v="62336"/>
        <n v="65842"/>
        <n v="66536"/>
        <n v="57031"/>
        <n v="55231"/>
        <n v="107648"/>
        <n v="56781"/>
        <n v="58468"/>
        <n v="61334"/>
        <n v="53694"/>
        <n v="58404"/>
        <n v="58006"/>
        <n v="57586"/>
        <n v="69199"/>
        <n v="69039"/>
        <n v="88015"/>
        <n v="61889"/>
        <n v="85997"/>
        <n v="121860"/>
        <n v="74923"/>
        <n v="69183"/>
        <n v="67837"/>
        <n v="110836"/>
        <n v="63355"/>
        <n v="112670"/>
        <n v="102877"/>
        <n v="93533"/>
        <n v="64635"/>
        <n v="76325"/>
        <n v="72372"/>
        <n v="52361"/>
        <n v="103559"/>
        <n v="55430"/>
        <n v="60276"/>
        <n v="60941"/>
        <n v="61761"/>
        <n v="56807"/>
        <n v="54893"/>
        <n v="65621"/>
        <n v="76637"/>
        <n v="64484"/>
        <n v="52672"/>
        <n v="63542"/>
        <n v="94972"/>
        <n v="69572"/>
        <n v="70579"/>
        <n v="60797"/>
        <n v="56154"/>
        <n v="69926"/>
        <n v="69176"/>
        <n v="57198"/>
        <n v="72948"/>
        <n v="56538"/>
        <n v="58088"/>
        <n v="69359"/>
        <n v="61549"/>
        <n v="57712"/>
        <n v="111607"/>
        <n v="57619"/>
        <n v="56966"/>
        <n v="82192"/>
        <n v="68451"/>
        <n v="75303"/>
        <n v="59026"/>
        <n v="69852"/>
        <n v="68366"/>
        <n v="84534"/>
        <n v="74681"/>
        <n v="59503"/>
        <n v="73345"/>
        <n v="69254"/>
        <n v="62820"/>
        <n v="63688"/>
        <n v="99637"/>
        <n v="65065"/>
        <n v="54657"/>
        <n v="64634"/>
        <n v="73396"/>
        <n v="64666"/>
        <n v="111723"/>
        <n v="72053"/>
        <n v="54776"/>
        <n v="65742"/>
        <n v="71890"/>
        <n v="63319"/>
        <n v="69326"/>
        <n v="53857"/>
        <n v="63593"/>
        <n v="64602"/>
        <n v="58448"/>
        <n v="86176"/>
        <n v="88270"/>
        <n v="71298"/>
        <n v="69666"/>
        <n v="88518"/>
        <n v="53094"/>
        <n v="75170"/>
        <n v="63458"/>
        <n v="68279"/>
        <n v="61299"/>
        <n v="86557"/>
        <n v="61439"/>
        <n v="55657"/>
        <n v="53141"/>
        <n v="57295"/>
        <n v="101315"/>
        <n v="97589"/>
        <n v="105185"/>
        <n v="109334"/>
        <n v="96954"/>
        <n v="72364"/>
        <n v="66317"/>
        <n v="59187"/>
        <n v="70593"/>
        <n v="59140"/>
        <n v="58400"/>
        <n v="64367"/>
        <n v="69300"/>
        <n v="107887"/>
        <n v="56186"/>
        <n v="64110"/>
        <n v="60600"/>
        <n v="59911"/>
        <n v="94489"/>
        <n v="85827"/>
        <n v="68479"/>
        <n v="79837"/>
        <n v="84797"/>
        <n v="53898"/>
        <n v="66164"/>
        <n v="118385"/>
        <n v="78629"/>
        <n v="65899"/>
        <n v="66773"/>
        <n v="84290"/>
        <n v="81552"/>
        <n v="81588"/>
        <n v="76920"/>
        <n v="66333"/>
        <n v="104919"/>
        <n v="78386"/>
        <n v="97628"/>
        <n v="71313"/>
        <n v="61490"/>
        <n v="53099"/>
        <n v="54616"/>
        <n v="64532"/>
        <n v="69266"/>
        <n v="71409"/>
        <n v="75714"/>
        <n v="86044"/>
        <n v="73996"/>
        <n v="97028"/>
        <n v="100768"/>
        <n v="61186"/>
        <n v="90710"/>
        <n v="85084"/>
        <n v="76214"/>
        <n v="62560"/>
        <n v="70191"/>
        <n v="62070"/>
        <n v="58191"/>
        <n v="103843"/>
        <n v="84346"/>
        <n v="64481"/>
        <n v="88346"/>
        <n v="82203"/>
        <n v="61834"/>
        <n v="95753"/>
        <n v="85564"/>
        <n v="68728"/>
        <n v="57147"/>
        <n v="83442"/>
        <n v="72370"/>
        <n v="63850"/>
        <n v="60925"/>
        <n v="90826"/>
        <n v="88001"/>
        <n v="66991"/>
        <n v="62608"/>
        <n v="63697"/>
        <n v="91135"/>
        <n v="56150"/>
        <n v="89806"/>
        <n v="78871"/>
        <n v="60648"/>
        <n v="61628"/>
        <n v="67575"/>
        <n v="59360"/>
        <n v="85078"/>
        <n v="58672"/>
        <n v="72909"/>
        <n v="69675"/>
        <n v="106325"/>
        <n v="89023"/>
        <n v="60014"/>
        <n v="63526"/>
        <n v="71208"/>
        <n v="63467"/>
        <n v="60305"/>
        <n v="77149"/>
        <n v="59948"/>
        <n v="53820"/>
        <n v="70973"/>
        <n v="74555"/>
        <n v="64594"/>
        <n v="103578"/>
        <n v="71845"/>
        <n v="102889"/>
        <n v="67086"/>
        <n v="61030"/>
        <n v="72433"/>
        <n v="71749"/>
        <n v="105758"/>
        <n v="62225"/>
        <n v="58943"/>
        <n v="92169"/>
        <n v="58401"/>
        <n v="57970"/>
        <n v="62933"/>
        <n v="104979"/>
        <n v="59814"/>
        <n v="60052"/>
        <n v="78492"/>
        <n v="60731"/>
        <n v="94089"/>
        <n v="64226"/>
        <n v="70892"/>
        <n v="58112"/>
        <n v="70134"/>
        <n v="64519"/>
        <n v="76542"/>
        <n v="63873"/>
        <n v="58049"/>
        <n v="56954"/>
        <n v="58073"/>
        <n v="82974"/>
        <n v="60465"/>
        <n v="67850"/>
        <n v="79366"/>
        <n v="60254"/>
        <n v="70268"/>
        <n v="62873"/>
        <n v="64276"/>
        <n v="64326"/>
        <n v="62886"/>
        <n v="72121"/>
        <n v="85655"/>
        <n v="61865"/>
        <n v="74594"/>
        <n v="62294"/>
        <n v="77437"/>
        <n v="89227"/>
        <n v="54570"/>
        <n v="93448"/>
        <n v="59076"/>
        <n v="73428"/>
        <n v="70714"/>
        <n v="101630"/>
        <n v="81029"/>
        <n v="55626"/>
        <n v="53841"/>
        <n v="55055"/>
        <n v="109933"/>
        <n v="67659"/>
        <n v="67689"/>
        <n v="81564"/>
        <n v="79326"/>
        <n v="53129"/>
        <n v="62327"/>
        <n v="54504"/>
        <n v="61725"/>
        <n v="64996"/>
        <n v="56743"/>
        <n v="56532"/>
        <n v="84470"/>
        <n v="64371"/>
        <n v="97661"/>
        <n v="83001"/>
        <n v="69593"/>
        <n v="87617"/>
        <n v="91236"/>
        <n v="91896"/>
        <n v="59767"/>
        <n v="55834"/>
        <n v="67976"/>
        <n v="74018"/>
        <n v="63034"/>
        <n v="100792"/>
        <n v="64208"/>
        <n v="61931"/>
        <n v="55038"/>
        <n v="77395"/>
        <n v="57584"/>
        <n v="97871"/>
        <n v="80131"/>
        <n v="65547"/>
        <n v="68146"/>
        <n v="83805"/>
        <n v="61289"/>
        <n v="102672"/>
        <n v="105693"/>
        <n v="72198"/>
        <n v="85209"/>
        <n v="79678"/>
        <n v="107615"/>
        <n v="65830"/>
        <n v="64239"/>
        <n v="59444"/>
        <n v="75940"/>
        <n v="88303"/>
        <n v="78187"/>
        <n v="74147"/>
        <n v="62141"/>
        <n v="66358"/>
        <n v="84574"/>
        <n v="59466"/>
        <n v="57597"/>
        <n v="54973"/>
        <n v="65613"/>
        <n v="89319"/>
        <n v="56233"/>
        <n v="52759"/>
        <n v="65715"/>
        <n v="71304"/>
        <n v="62271"/>
        <n v="77033"/>
        <n v="58007"/>
        <n v="74998"/>
        <n v="75598"/>
        <n v="98144"/>
        <n v="72352"/>
        <n v="59964"/>
        <n v="83880"/>
        <n v="64585"/>
        <n v="83008"/>
        <n v="107346"/>
        <n v="69719"/>
        <n v="54811"/>
        <n v="79545"/>
        <n v="67012"/>
        <n v="94095"/>
        <n v="58036"/>
        <n v="64005"/>
        <n v="77037"/>
        <n v="62091"/>
        <n v="69958"/>
        <n v="59461"/>
        <n v="61421"/>
        <n v="81530"/>
        <n v="66954"/>
        <n v="61350"/>
        <n v="94435"/>
        <n v="69440"/>
        <n v="64667"/>
        <n v="88444"/>
        <n v="57303"/>
        <n v="59132"/>
        <n v="75258"/>
        <n v="56597"/>
        <n v="63038"/>
        <n v="77263"/>
        <n v="64841"/>
        <n v="55726"/>
        <n v="76493"/>
        <n v="88767"/>
        <n v="83637"/>
        <n v="63618"/>
        <n v="62020"/>
        <n v="104767"/>
        <n v="69691"/>
        <n v="61166"/>
        <n v="63987"/>
        <n v="64762"/>
        <n v="70001"/>
        <n v="62027"/>
        <n v="65937"/>
        <n v="63981"/>
        <n v="55117"/>
        <n v="90835"/>
        <n v="70622"/>
        <n v="90822"/>
        <n v="66082"/>
        <n v="61838"/>
        <n v="72764"/>
        <n v="52091"/>
        <n v="75857"/>
        <n v="91211"/>
        <n v="82243"/>
        <n v="69922"/>
        <n v="77547"/>
        <n v="89432"/>
        <n v="74265"/>
        <n v="78923"/>
        <n v="59695"/>
        <n v="63203"/>
        <n v="90335"/>
        <n v="62305"/>
        <n v="94629"/>
        <n v="102033"/>
        <n v="73161"/>
        <n v="82924"/>
        <n v="61767"/>
        <n v="64549"/>
        <n v="95196"/>
        <n v="69615"/>
        <n v="96909"/>
        <n v="54917"/>
        <n v="73964"/>
        <n v="55841"/>
        <n v="131830"/>
        <n v="92192"/>
        <n v="66053"/>
        <n v="55948"/>
        <n v="86919"/>
        <n v="86645"/>
        <n v="68911"/>
        <n v="69432"/>
        <n v="77990"/>
        <n v="59249"/>
        <n v="53428"/>
        <n v="60321"/>
        <n v="78210"/>
        <n v="74520"/>
        <n v="95050"/>
        <n v="64263"/>
        <n v="63830"/>
        <n v="86640"/>
        <n v="84185"/>
        <n v="64179"/>
        <n v="59207"/>
        <n v="83309"/>
        <n v="82732"/>
        <n v="54347"/>
        <n v="88102"/>
        <n v="80495"/>
        <n v="61071"/>
        <n v="75488"/>
        <n v="101001"/>
        <n v="65195"/>
        <n v="56918"/>
        <n v="76568"/>
        <n v="57622"/>
        <n v="79664"/>
        <n v="72819"/>
        <n v="81172"/>
        <n v="92633"/>
        <n v="104690"/>
        <n v="54837"/>
        <n v="69246"/>
        <n v="101435"/>
        <n v="64966"/>
        <n v="74502"/>
        <n v="57236"/>
        <n v="91010"/>
        <n v="65120"/>
        <n v="89255"/>
        <n v="84212"/>
        <n v="66176"/>
        <n v="112850"/>
        <n v="62504"/>
        <n v="53386"/>
        <n v="69028"/>
        <n v="76747"/>
        <n v="90880"/>
        <n v="63096"/>
        <n v="73466"/>
        <n v="99079"/>
        <n v="60312"/>
        <n v="81954"/>
        <n v="56277"/>
        <n v="75251"/>
        <n v="58341"/>
        <n v="87593"/>
        <n v="89633"/>
        <n v="93535"/>
        <n v="108780"/>
        <n v="61176"/>
        <n v="95582"/>
        <n v="78805"/>
        <n v="56049"/>
      </sharedItems>
    </cacheField>
    <cacheField name="[HumanResources].[Length of Hire].[Length of Hire]" caption="Length of Hire" numFmtId="0" hierarchy="19" level="1">
      <sharedItems containsSemiMixedTypes="0" containsString="0" containsNumber="1" containsInteger="1" minValue="0" maxValue="10" count="11">
        <n v="6"/>
        <n v="2"/>
        <n v="5"/>
        <n v="8"/>
        <n v="7"/>
        <n v="3"/>
        <n v="1"/>
        <n v="9"/>
        <n v="0"/>
        <n v="4"/>
        <n v="10"/>
      </sharedItems>
      <extLst>
        <ext xmlns:x15="http://schemas.microsoft.com/office/spreadsheetml/2010/11/main" uri="{4F2E5C28-24EA-4eb8-9CBF-B6C8F9C3D259}">
          <x15:cachedUniqueNames>
            <x15:cachedUniqueName index="0" name="[HumanResources].[Length of Hire].&amp;[6]"/>
            <x15:cachedUniqueName index="1" name="[HumanResources].[Length of Hire].&amp;[2]"/>
            <x15:cachedUniqueName index="2" name="[HumanResources].[Length of Hire].&amp;[5]"/>
            <x15:cachedUniqueName index="3" name="[HumanResources].[Length of Hire].&amp;[8]"/>
            <x15:cachedUniqueName index="4" name="[HumanResources].[Length of Hire].&amp;[7]"/>
            <x15:cachedUniqueName index="5" name="[HumanResources].[Length of Hire].&amp;[3]"/>
            <x15:cachedUniqueName index="6" name="[HumanResources].[Length of Hire].&amp;[1]"/>
            <x15:cachedUniqueName index="7" name="[HumanResources].[Length of Hire].&amp;[9]"/>
            <x15:cachedUniqueName index="8" name="[HumanResources].[Length of Hire].&amp;[0]"/>
            <x15:cachedUniqueName index="9" name="[HumanResources].[Length of Hire].&amp;[4]"/>
            <x15:cachedUniqueName index="10" name="[HumanResources].[Length of Hire].&amp;[10]"/>
          </x15:cachedUniqueNames>
        </ext>
      </extLst>
    </cacheField>
    <cacheField name="[HumanResources].[Geography].[Geography]" caption="Geography" numFmtId="0" hierarchy="21" level="1">
      <sharedItems count="24">
        <s v="🏠 Huntington_x000a_West Virginia"/>
        <s v="🏠 Detroit_x000a_Michigan"/>
        <s v="🏠 Warren_x000a_Michigan"/>
        <s v="🏠 Grand Rapids_x000a_Michigan"/>
        <s v="🏢 New York City_x000a_New York"/>
        <s v="🏠 Naperville_x000a_Illinois"/>
        <s v="🏢 Buffalo_x000a_New York"/>
        <s v="🏠 Cleveland_x000a_Ohio"/>
        <s v="🏠 Greensboro_x000a_North Carolina"/>
        <s v="🏢 Rochester_x000a_New York"/>
        <s v="🏠 Cincinnati_x000a_Ohio"/>
        <s v="🏠 Norfolk_x000a_Virginia"/>
        <s v="🏠 Charleston_x000a_West Virginia"/>
        <s v="🏠 Raleigh_x000a_North Carolina"/>
        <s v="🏠 Virginia Beach_x000a_Virginia"/>
        <s v="🏠 Allentown_x000a_Pennsylvania"/>
        <s v="🏠 Pittsburgh_x000a_Pennsylvania"/>
        <s v="🏠 Columbus_x000a_Ohio"/>
        <s v="🏠 Aurora_x000a_Illinois"/>
        <s v="🏠 Richmond_x000a_Virginia"/>
        <s v="🏠 Philadelphia_x000a_Pennsylvania"/>
        <s v="🏠 Charlotte_x000a_North Carolina"/>
        <s v="🏠 Chicago_x000a_Illinois"/>
        <s v="🏠 Morgantown_x000a_West Virginia"/>
      </sharedItems>
    </cacheField>
    <cacheField name="[HumanResources].[Demographics].[Demographics]" caption="Demographics" numFmtId="0" hierarchy="23" level="1">
      <sharedItems count="8947">
        <s v="♀ Samuel Burgess_x000a_50 | Bachelor"/>
        <s v="♂ Ethan Case_x000a_44 | High School"/>
        <s v="♂ Barbara Blair_x000a_65 | Bachelor"/>
        <s v="♀ Amy Davidson_x000a_35 | Bachelor"/>
        <s v="♂ Ricky Serrano_x000a_24 | Bachelor"/>
        <s v="♂ Kathryn Scott_x000a_23 | Bachelor"/>
        <s v="♀ Steven Armstrong_x000a_32 | Bachelor"/>
        <s v="♂ Erica Kelly_x000a_25 | Bachelor"/>
        <s v="♂ Mark Stewart_x000a_61 | Bachelor"/>
        <s v="♀ Gabrielle Crane_x000a_47 | Bachelor"/>
        <s v="♀ Carol Smith_x000a_37 | High School"/>
        <s v="♂ Brad Hobbs_x000a_38 | High School"/>
        <s v="♀ Travis Aguirre_x000a_55 | Master"/>
        <s v="♀ Ralph Sanford_x000a_47 | Bachelor"/>
        <s v="♀ Melanie Rodriguez_x000a_42 | Bachelor"/>
        <s v="♀ Henry Mccarthy_x000a_40 | Bachelor"/>
        <s v="♀ James Chavez_x000a_50 | Master"/>
        <s v="♀ Kathryn Williams_x000a_45 | Bachelor"/>
        <s v="♂ Danny Cole_x000a_43 | Bachelor"/>
        <s v="♂ Daniel Maxwell_x000a_54 | High School"/>
        <s v="♀ Michelle Lang_x000a_28 | Bachelor"/>
        <s v="♂ Daniel Graham_x000a_35 | Bachelor"/>
        <s v="♀ Gabriel Harris_x000a_48 | Bachelor"/>
        <s v="♀ Ryan Long_x000a_52 | High School"/>
        <s v="♀ Sue Howe_x000a_43 | Bachelor"/>
        <s v="♀ Kevin Potter_x000a_47 | Bachelor"/>
        <s v="♀ William Wilson_x000a_40 | Bachelor"/>
        <s v="♀ Heather Madden_x000a_52 | Bachelor"/>
        <s v="♀ Karen Stephens_x000a_63 | High School"/>
        <s v="♀ Robert Shields_x000a_46 | Bachelor"/>
        <s v="♂ Shawn Sanchez_x000a_54 | Bachelor"/>
        <s v="♀ Amy Davis_x000a_51 | High School"/>
        <s v="♀ Kristy Wilson_x000a_35 | High School"/>
        <s v="♂ Mercedes Patterson_x000a_25 | Bachelor"/>
        <s v="♂ Gabriella Abbott_x000a_36 | PhD"/>
        <s v="♀ William Potter_x000a_24 | Bachelor"/>
        <s v="♂ Angela Perry_x000a_53 | Bachelor"/>
        <s v="♂ Amanda Bradley_x000a_28 | PhD"/>
        <s v="♀ Diana Jones_x000a_51 | Bachelor"/>
        <s v="♀ Samuel Ayala_x000a_62 | High School"/>
        <s v="♀ Kimberly Mercado_x000a_46 | High School"/>
        <s v="♂ Sherry Carpenter_x000a_47 | High School"/>
        <s v="♀ Aaron Horton_x000a_30 | High School"/>
        <s v="♀ John Grimes_x000a_43 | Bachelor"/>
        <s v="♂ Gloria Hale_x000a_27 | High School"/>
        <s v="♂ Savannah Howard_x000a_40 | High School"/>
        <s v="♀ Robin Gutierrez_x000a_32 | Bachelor"/>
        <s v="♀ Michelle Johnson_x000a_22 | Bachelor"/>
        <s v="♀ Christopher Pitts_x000a_60 | Bachelor"/>
        <s v="♀ Barbara Stevens_x000a_37 | Bachelor"/>
        <s v="♂ Martha Williams_x000a_39 | Bachelor"/>
        <s v="♀ Joseph Diaz_x000a_33 | Bachelor"/>
        <s v="♂ Paul Day_x000a_63 | Master"/>
        <s v="♂ Joseph Anderson_x000a_42 | Bachelor"/>
        <s v="♀ Jeffrey Roach_x000a_26 | Bachelor"/>
        <s v="♀ Scott Riddle_x000a_29 | PhD"/>
        <s v="♂ Joshua Austin_x000a_42 | High School"/>
        <s v="♂ Mandy Mason_x000a_34 | Bachelor"/>
        <s v="♀ Michael Schaefer_x000a_52 | Bachelor"/>
        <s v="♂ Alan Weeks_x000a_43 | Master"/>
        <s v="♂ Christopher Martin_x000a_35 | Bachelor"/>
        <s v="♂ Richard Todd_x000a_25 | Bachelor"/>
        <s v="♀ Karen Martin_x000a_32 | Master"/>
        <s v="♀ Matthew Combs_x000a_31 | PhD"/>
        <s v="♀ Erin Ramos_x000a_39 | Bachelor"/>
        <s v="♀ Sarah Bauer_x000a_45 | Bachelor"/>
        <s v="♂ Cheyenne Brown_x000a_45 | High School"/>
        <s v="♂ David Sims_x000a_52 | Bachelor"/>
        <s v="♂ Sheena Hicks_x000a_51 | Bachelor"/>
        <s v="♂ Crystal Rhodes_x000a_32 | Bachelor"/>
        <s v="♀ Robert Woodard_x000a_60 | High School"/>
        <s v="♀ Christina Robinson_x000a_45 | Bachelor"/>
        <s v="♀ Carolyn Robinson_x000a_44 | Bachelor"/>
        <s v="♂ Kenneth Wallace_x000a_30 | Bachelor"/>
        <s v="♂ Kristi Wade_x000a_34 | High School"/>
        <s v="♂ Amy Escobar_x000a_36 | High School"/>
        <s v="♀ Andrew Deleon_x000a_26 | Bachelor"/>
        <s v="♂ Rachel Glover_x000a_39 | Bachelor"/>
        <s v="♂ Tyler Rodriguez_x000a_40 | High School"/>
        <s v="♂ Timothy Phillips_x000a_22 | Bachelor"/>
        <s v="♀ Debbie Klein_x000a_54 | Bachelor"/>
        <s v="♀ David Santiago_x000a_39 | Bachelor"/>
        <s v="♂ Rachel Miller_x000a_61 | Bachelor"/>
        <s v="♀ Elizabeth Spence_x000a_57 | Bachelor"/>
        <s v="♂ Justin Martin_x000a_60 | Bachelor"/>
        <s v="♂ Cody Arnold_x000a_50 | Bachelor"/>
        <s v="♀ Gregory Baker_x000a_44 | Bachelor"/>
        <s v="♂ Jennifer Shah_x000a_42 | Master"/>
        <s v="♂ Brandon Christian_x000a_36 | High School"/>
        <s v="♂ Anita Wagner_x000a_21 | Master"/>
        <s v="♀ Lori Daniels_x000a_22 | Bachelor"/>
        <s v="♂ Deborah Murphy_x000a_34 | Bachelor"/>
        <s v="♂ Shelly Delgado_x000a_32 | Bachelor"/>
        <s v="♀ Sarah Olson_x000a_29 | Master"/>
        <s v="♂ Michelle Murray_x000a_30 | Bachelor"/>
        <s v="♂ Madison Wagner_x000a_32 | High School"/>
        <s v="♂ Sharon White_x000a_33 | Bachelor"/>
        <s v="♀ Elizabeth Wright_x000a_25 | Bachelor"/>
        <s v="♂ Robert Newton_x000a_35 | Bachelor"/>
        <s v="♀ Vanessa Tapia_x000a_50 | Bachelor"/>
        <s v="♂ Caleb Daniels_x000a_43 | Bachelor"/>
        <s v="♂ Andre Grant_x000a_41 | Bachelor"/>
        <s v="♂ Samuel Jones_x000a_43 | Bachelor"/>
        <s v="♂ Trevor Warner_x000a_56 | Bachelor"/>
        <s v="♂ Richard Smith_x000a_24 | High School"/>
        <s v="♀ David Williams_x000a_23 | Bachelor"/>
        <s v="♀ Brianna Reese_x000a_44 | Bachelor"/>
        <s v="♀ Robert King_x000a_44 | High School"/>
        <s v="♀ Adam Williams_x000a_36 | Bachelor"/>
        <s v="♀ Paul Moore_x000a_63 | High School"/>
        <s v="♀ Danny Reed_x000a_44 | PhD"/>
        <s v="♂ Peter Moore_x000a_29 | PhD"/>
        <s v="♂ Jeffrey Cole_x000a_28 | Bachelor"/>
        <s v="♀ Caitlin Evans_x000a_45 | Bachelor"/>
        <s v="♂ Julie Rios_x000a_48 | PhD"/>
        <s v="♀ Holly Gray_x000a_26 | Master"/>
        <s v="♀ Catherine Baker_x000a_37 | Bachelor"/>
        <s v="♂ Paula Li_x000a_30 | Bachelor"/>
        <s v="♀ Rhonda Fisher_x000a_46 | Bachelor"/>
        <s v="♀ Rebecca Solomon_x000a_28 | High School"/>
        <s v="♀ Jennifer White_x000a_44 | Bachelor"/>
        <s v="♀ Stephanie Gibbs_x000a_22 | Bachelor"/>
        <s v="♂ David Nunez_x000a_39 | Bachelor"/>
        <s v="♀ Michelle Alexander_x000a_42 | Bachelor"/>
        <s v="♂ Albert Palmer_x000a_37 | High School"/>
        <s v="♂ Jessica Glass_x000a_40 | Bachelor"/>
        <s v="♂ Elizabeth Clements_x000a_55 | Bachelor"/>
        <s v="♂ Karen Lamb_x000a_36 | Bachelor"/>
        <s v="♂ Nicole Manning_x000a_60 | High School"/>
        <s v="♂ Debra Anderson_x000a_42 | Bachelor"/>
        <s v="♂ Lisa Robinson_x000a_40 | High School"/>
        <s v="♀ Matthew Castillo_x000a_42 | Master"/>
        <s v="♀ Samuel Perry_x000a_64 | Bachelor"/>
        <s v="♂ Amanda Maldonado_x000a_22 | High School"/>
        <s v="♀ Mike Williams_x000a_42 | Bachelor"/>
        <s v="♂ Cristian Hall_x000a_59 | PhD"/>
        <s v="♂ Sara Soto_x000a_33 | Bachelor"/>
        <s v="♀ Lori Davis_x000a_35 | Bachelor"/>
        <s v="♂ Ashlee Rogers_x000a_49 | Bachelor"/>
        <s v="♂ Patricia Torres_x000a_45 | Bachelor"/>
        <s v="♀ Mark Summers_x000a_40 | Bachelor"/>
        <s v="♂ Ryan Bullock_x000a_60 | Bachelor"/>
        <s v="♂ Donna Gomez_x000a_52 | Bachelor"/>
        <s v="♂ Michael Santiago_x000a_61 | Bachelor"/>
        <s v="♂ Brian Olsen_x000a_44 | Bachelor"/>
        <s v="♀ Thomas Diaz_x000a_52 | High School"/>
        <s v="♂ Shawn Nunez_x000a_25 | Bachelor"/>
        <s v="♀ Thomas Hernandez_x000a_57 | Bachelor"/>
        <s v="♂ Stacey Peterson_x000a_62 | Bachelor"/>
        <s v="♀ Lauren Brown_x000a_37 | Master"/>
        <s v="♀ Lawrence Delgado_x000a_32 | Bachelor"/>
        <s v="♀ Kristi Diaz_x000a_40 | Master"/>
        <s v="♀ Donna Mccoy_x000a_36 | PhD"/>
        <s v="♂ Michael Hudson_x000a_65 | Bachelor"/>
        <s v="♂ Amy Anderson_x000a_54 | Bachelor"/>
        <s v="♂ Phillip Hernandez_x000a_52 | Bachelor"/>
        <s v="♀ Anna Brown_x000a_50 | PhD"/>
        <s v="♂ Roberta Rodgers_x000a_45 | Bachelor"/>
        <s v="♀ Andrew Byrd_x000a_24 | High School"/>
        <s v="♂ Nicole Gordon_x000a_44 | Bachelor"/>
        <s v="♀ Eric Delgado_x000a_38 | Bachelor"/>
        <s v="♂ Brittany Powers_x000a_28 | Bachelor"/>
        <s v="♂ Robert Mcknight_x000a_51 | Master"/>
        <s v="♀ Christina Caldwell_x000a_49 | Bachelor"/>
        <s v="♂ Jessica Thomas_x000a_39 | Bachelor"/>
        <s v="♀ Jamie Hernandez_x000a_41 | Master"/>
        <s v="♂ Brandi Buckley_x000a_60 | Master"/>
        <s v="♀ Michael Johnson_x000a_20 | Bachelor"/>
        <s v="♂ Richard White_x000a_34 | Bachelor"/>
        <s v="♀ Kristi Todd_x000a_63 | Bachelor"/>
        <s v="♀ Kenneth Miller_x000a_44 | Bachelor"/>
        <s v="♀ Chelsea Blackburn_x000a_64 | PhD"/>
        <s v="♂ Rick Daniels_x000a_31 | Bachelor"/>
        <s v="♀ Sarah Walker_x000a_51 | Bachelor"/>
        <s v="♀ Andrew Foster_x000a_63 | Bachelor"/>
        <s v="♀ Melanie Velasquez_x000a_48 | High School"/>
        <s v="♂ Michael Jones_x000a_48 | PhD"/>
        <s v="♀ Whitney Wright_x000a_40 | Master"/>
        <s v="♂ Lorraine Glover_x000a_26 | Master"/>
        <s v="♀ Erica Rangel_x000a_43 | Bachelor"/>
        <s v="♂ Christopher Yang_x000a_45 | Bachelor"/>
        <s v="♀ Ricardo Lee_x000a_58 | Bachelor"/>
        <s v="♂ Julie Payne_x000a_24 | Bachelor"/>
        <s v="♀ Sarah Stanley_x000a_38 | High School"/>
        <s v="♂ Shelley Rowland_x000a_28 | High School"/>
        <s v="♂ Sarah Torres_x000a_38 | Bachelor"/>
        <s v="♀ James Rodgers_x000a_33 | Bachelor"/>
        <s v="♀ Amber Jones_x000a_50 | High School"/>
        <s v="♂ James Rodgers_x000a_31 | Bachelor"/>
        <s v="♀ Johnny Hensley_x000a_38 | Master"/>
        <s v="♀ Jennifer Clark_x000a_24 | Bachelor"/>
        <s v="♀ Christina Bowen_x000a_24 | Bachelor"/>
        <s v="♀ Andrew Suarez_x000a_27 | Bachelor"/>
        <s v="♂ Toni Anderson_x000a_54 | Bachelor"/>
        <s v="♂ Catherine Harrell_x000a_30 | Bachelor"/>
        <s v="♂ Bryce Roberts_x000a_31 | High School"/>
        <s v="♀ Bobby Forbes_x000a_44 | Bachelor"/>
        <s v="♀ Kevin Richardson_x000a_60 | Bachelor"/>
        <s v="♂ Craig Roth_x000a_28 | Master"/>
        <s v="♂ Ana Ray_x000a_41 | High School"/>
        <s v="♂ Cindy Russell_x000a_26 | Bachelor"/>
        <s v="♀ Ashley Kennedy_x000a_21 | Bachelor"/>
        <s v="♂ Andrew Miller_x000a_50 | Master"/>
        <s v="♀ Mckenzie Jordan_x000a_45 | High School"/>
        <s v="♂ Teresa Jackson_x000a_20 | Bachelor"/>
        <s v="♂ Larry Short_x000a_32 | Bachelor"/>
        <s v="♂ Nicholas Flowers_x000a_27 | High School"/>
        <s v="♂ Nicholas Nichols_x000a_37 | Bachelor"/>
        <s v="♀ Bryan Taylor_x000a_49 | Bachelor"/>
        <s v="♂ Lisa Roberts_x000a_64 | Bachelor"/>
        <s v="♀ Chad Lee_x000a_45 | Bachelor"/>
        <s v="♂ Rachel Case_x000a_64 | Bachelor"/>
        <s v="♂ Nancy Mckinney_x000a_48 | Master"/>
        <s v="♂ Derrick Oconnell_x000a_61 | Bachelor"/>
        <s v="♂ Michael Carrillo_x000a_32 | Master"/>
        <s v="♂ Christopher Thomas_x000a_32 | Bachelor"/>
        <s v="♂ Michelle Jones_x000a_43 | Bachelor"/>
        <s v="♂ Henry Jackson_x000a_61 | PhD"/>
        <s v="♀ Barbara Ross_x000a_38 | Bachelor"/>
        <s v="♀ Morgan Mills_x000a_50 | Bachelor"/>
        <s v="♂ Debbie Hernandez_x000a_55 | Bachelor"/>
        <s v="♂ Kathleen White_x000a_61 | Bachelor"/>
        <s v="♀ Elizabeth King_x000a_58 | Bachelor"/>
        <s v="♀ George Johnson_x000a_29 | Bachelor"/>
        <s v="♂ Joseph Spencer_x000a_36 | Bachelor"/>
        <s v="♂ Rose Crosby_x000a_60 | Bachelor"/>
        <s v="♀ Steve Armstrong_x000a_27 | Bachelor"/>
        <s v="♀ Amanda Guerrero_x000a_48 | Bachelor"/>
        <s v="♂ Adam Caldwell_x000a_46 | Master"/>
        <s v="♂ Katherine Winters_x000a_51 | PhD"/>
        <s v="♂ Michael Solis_x000a_40 | High School"/>
        <s v="♀ Jamie Pearson_x000a_42 | Bachelor"/>
        <s v="♀ Kimberly Grant_x000a_25 | Bachelor"/>
        <s v="♀ Charlene Perez_x000a_55 | High School"/>
        <s v="♀ Margaret Holmes_x000a_44 | High School"/>
        <s v="♂ Aaron Galloway_x000a_33 | Master"/>
        <s v="♂ Mark Turner_x000a_31 | Bachelor"/>
        <s v="♀ Erin Jones_x000a_34 | Master"/>
        <s v="♀ Laura Smith_x000a_26 | High School"/>
        <s v="♂ Andrew Logan_x000a_20 | High School"/>
        <s v="♂ Katherine Fowler_x000a_43 | High School"/>
        <s v="♀ Cassandra Simmons_x000a_34 | Bachelor"/>
        <s v="♂ Alexander Clark_x000a_40 | Bachelor"/>
        <s v="♂ Johnny Adams_x000a_57 | Bachelor"/>
        <s v="♂ Richard Parks_x000a_23 | Bachelor"/>
        <s v="♀ Lisa Erickson_x000a_24 | Bachelor"/>
        <s v="♀ George Sharp_x000a_50 | High School"/>
        <s v="♂ Sean Martinez_x000a_26 | Bachelor"/>
        <s v="♂ Kathy Macias_x000a_40 | Bachelor"/>
        <s v="♀ Monique Alexander_x000a_32 | Bachelor"/>
        <s v="♂ Michael Sheppard_x000a_27 | High School"/>
        <s v="♂ Kimberly Jones_x000a_25 | Bachelor"/>
        <s v="♀ Craig Romero_x000a_31 | Bachelor"/>
        <s v="♂ Kimberly Moyer_x000a_25 | Bachelor"/>
        <s v="♂ Kimberly Thompson_x000a_33 | Bachelor"/>
        <s v="♂ Brandy Wilson_x000a_29 | High School"/>
        <s v="♂ Ashley Aguirre_x000a_25 | Master"/>
        <s v="♂ James Smith_x000a_23 | Master"/>
        <s v="♀ Ashley Wilson_x000a_39 | Bachelor"/>
        <s v="♀ Isaac Stark_x000a_25 | High School"/>
        <s v="♂ Lisa Walker_x000a_53 | Bachelor"/>
        <s v="♂ Erin Ramirez_x000a_51 | High School"/>
        <s v="♀ Cynthia Harris_x000a_54 | Master"/>
        <s v="♂ Nicole Evans_x000a_58 | Bachelor"/>
        <s v="♀ Hayley Clayton_x000a_40 | Master"/>
        <s v="♀ Linda Dominguez_x000a_36 | Bachelor"/>
        <s v="♀ Christine Butler_x000a_63 | Bachelor"/>
        <s v="♀ Julia Cannon_x000a_24 | Bachelor"/>
        <s v="♀ Timothy Carpenter_x000a_37 | Bachelor"/>
        <s v="♂ Adam Kelly_x000a_21 | Bachelor"/>
        <s v="♀ Samuel Miles_x000a_28 | Bachelor"/>
        <s v="♀ Mckenzie Smith_x000a_43 | PhD"/>
        <s v="♂ Travis Ramsey_x000a_58 | Bachelor"/>
        <s v="♀ Dustin Nelson_x000a_31 | Master"/>
        <s v="♂ Ashley Alexander_x000a_41 | High School"/>
        <s v="♂ Alex Smith_x000a_31 | Bachelor"/>
        <s v="♂ Michael Hart_x000a_30 | High School"/>
        <s v="♂ Michael Roberson_x000a_58 | Master"/>
        <s v="♂ Rachel Montoya_x000a_44 | High School"/>
        <s v="♀ Regina Nunez_x000a_44 | High School"/>
        <s v="♂ James Walton_x000a_33 | Bachelor"/>
        <s v="♂ Alyssa Lee_x000a_55 | Bachelor"/>
        <s v="♀ Elizabeth Travis_x000a_22 | Bachelor"/>
        <s v="♂ Kristen Green_x000a_61 | PhD"/>
        <s v="♂ Michael Montes_x000a_23 | High School"/>
        <s v="♂ James Beard_x000a_37 | Bachelor"/>
        <s v="♂ Ashley Ramirez_x000a_30 | High School"/>
        <s v="♀ Diana Dyer_x000a_40 | Master"/>
        <s v="♂ Mark Ellis_x000a_45 | Master"/>
        <s v="♀ Andre Phillips_x000a_52 | High School"/>
        <s v="♀ John Carter_x000a_46 | Master"/>
        <s v="♀ Brian Grimes_x000a_39 | Bachelor"/>
        <s v="♂ Courtney Hartman_x000a_27 | Bachelor"/>
        <s v="♀ Elizabeth May_x000a_41 | Bachelor"/>
        <s v="♂ Kaitlyn Payne_x000a_50 | Master"/>
        <s v="♂ Stacey Miller_x000a_33 | Bachelor"/>
        <s v="♀ Theresa Jacobs_x000a_52 | Bachelor"/>
        <s v="♀ Ashley Snyder_x000a_44 | Bachelor"/>
        <s v="♂ Johnathan Webster_x000a_34 | Master"/>
        <s v="♂ John Jacobson_x000a_45 | High School"/>
        <s v="♂ Melissa Hopkins_x000a_27 | Bachelor"/>
        <s v="♀ Monica Finley_x000a_25 | Master"/>
        <s v="♀ Michael Thompson_x000a_47 | Bachelor"/>
        <s v="♂ Donna Hill_x000a_48 | High School"/>
        <s v="♀ Elizabeth Burnett_x000a_22 | Bachelor"/>
        <s v="♀ Alexis Tanner_x000a_40 | High School"/>
        <s v="♀ Courtney Little_x000a_48 | High School"/>
        <s v="♂ Anthony Hernandez_x000a_33 | Master"/>
        <s v="♀ Derek Brady_x000a_50 | High School"/>
        <s v="♂ Jason Lopez_x000a_64 | Bachelor"/>
        <s v="♂ Jonathan Moon_x000a_29 | Bachelor"/>
        <s v="♀ David Frederick_x000a_27 | Master"/>
        <s v="♂ Deborah Cabrera_x000a_25 | Bachelor"/>
        <s v="♀ Ronald Adams_x000a_38 | Master"/>
        <s v="♂ Jeffrey Petersen_x000a_51 | Bachelor"/>
        <s v="♀ Andrew Perry_x000a_33 | Bachelor"/>
        <s v="♂ David Velazquez_x000a_38 | Bachelor"/>
        <s v="♂ Steven Grimes_x000a_50 | Bachelor"/>
        <s v="♂ Joseph Nelson_x000a_44 | Bachelor"/>
        <s v="♂ Stanley Becker_x000a_28 | Bachelor"/>
        <s v="♂ Alexander Mason_x000a_40 | Bachelor"/>
        <s v="♀ Christina Allen_x000a_42 | Bachelor"/>
        <s v="♀ Wanda Guerrero_x000a_35 | PhD"/>
        <s v="♂ Roger Hines_x000a_35 | High School"/>
        <s v="♂ Rhonda Clements_x000a_58 | High School"/>
        <s v="♂ Sabrina Cruz_x000a_61 | High School"/>
        <s v="♀ Jason Barron_x000a_33 | High School"/>
        <s v="♀ Edward Matthews_x000a_26 | Bachelor"/>
        <s v="♂ Miranda Stevens_x000a_29 | High School"/>
        <s v="♂ John Sparks_x000a_27 | Bachelor"/>
        <s v="♀ Brent Walters_x000a_42 | High School"/>
        <s v="♀ Christina Hamilton_x000a_24 | Bachelor"/>
        <s v="♀ Michelle Burke_x000a_25 | Bachelor"/>
        <s v="♀ Chris Hampton_x000a_42 | Bachelor"/>
        <s v="♂ Richard Montgomery_x000a_24 | Bachelor"/>
        <s v="♂ Sandra Gibson_x000a_37 | Bachelor"/>
        <s v="♀ John Miller_x000a_33 | Bachelor"/>
        <s v="♂ Rachel Casey_x000a_30 | Bachelor"/>
        <s v="♂ Nicole Davis_x000a_28 | Bachelor"/>
        <s v="♀ Jason Robinson_x000a_21 | Bachelor"/>
        <s v="♀ Tabitha Gentry_x000a_47 | Bachelor"/>
        <s v="♂ Sarah Garcia_x000a_41 | Bachelor"/>
        <s v="♂ Leah Butler_x000a_24 | High School"/>
        <s v="♀ Daniel Mora_x000a_54 | High School"/>
        <s v="♀ Roberta Walsh_x000a_27 | Bachelor"/>
        <s v="♂ Robert Cisneros_x000a_30 | Bachelor"/>
        <s v="♂ Amanda Garcia_x000a_40 | High School"/>
        <s v="♀ Ashley Black_x000a_53 | PhD"/>
        <s v="♂ Russell Pierce_x000a_59 | Bachelor"/>
        <s v="♂ Larry Brown_x000a_48 | Bachelor"/>
        <s v="♀ Kyle Harris_x000a_45 | Bachelor"/>
        <s v="♀ Gabriella Patterson_x000a_26 | Bachelor"/>
        <s v="♀ Joseph Chavez_x000a_43 | Master"/>
        <s v="♀ Tammy Johnson_x000a_25 | Bachelor"/>
        <s v="♀ Antonio Barber_x000a_29 | High School"/>
        <s v="♂ Gregory Smith_x000a_29 | Bachelor"/>
        <s v="♀ Suzanne Hill_x000a_58 | High School"/>
        <s v="♂ James Reid_x000a_43 | Bachelor"/>
        <s v="♂ Jesus James_x000a_21 | High School"/>
        <s v="♂ Kathleen Cummings_x000a_39 | Bachelor"/>
        <s v="♂ Virginia Wright_x000a_52 | Bachelor"/>
        <s v="♂ Jackie Baker_x000a_30 | Bachelor"/>
        <s v="♀ Robert Roberts_x000a_31 | High School"/>
        <s v="♂ David Henderson_x000a_22 | Bachelor"/>
        <s v="♀ Hannah Schmidt_x000a_45 | Bachelor"/>
        <s v="♂ Jennifer Hayden_x000a_31 | Bachelor"/>
        <s v="♂ Elizabeth Barnett_x000a_23 | High School"/>
        <s v="♀ Jessica Fisher_x000a_57 | Bachelor"/>
        <s v="♂ Deborah Crawford_x000a_64 | Bachelor"/>
        <s v="♂ Colin Martinez_x000a_43 | Master"/>
        <s v="♀ Elizabeth Gordon_x000a_54 | Master"/>
        <s v="♂ Aaron Finley_x000a_44 | Bachelor"/>
        <s v="♀ Andrew Bird_x000a_38 | Master"/>
        <s v="♂ Tommy Clark_x000a_44 | Bachelor"/>
        <s v="♀ Cory Williams_x000a_41 | High School"/>
        <s v="♀ Justin Hayes_x000a_32 | Master"/>
        <s v="♂ Heather Dunn_x000a_31 | Master"/>
        <s v="♂ Katrina Duran_x000a_28 | Bachelor"/>
        <s v="♂ Roy Martinez_x000a_36 | High School"/>
        <s v="♂ John Wilkinson_x000a_25 | Bachelor"/>
        <s v="♂ Dawn Sims_x000a_43 | Bachelor"/>
        <s v="♀ Ryan Turner_x000a_41 | Bachelor"/>
        <s v="♀ Charles Mcdaniel_x000a_42 | Bachelor"/>
        <s v="♀ Ashley Webster_x000a_45 | Master"/>
        <s v="♂ Courtney Crawford_x000a_35 | Bachelor"/>
        <s v="♂ Antonio Potter_x000a_53 | Bachelor"/>
        <s v="♂ Brenda Stephens_x000a_28 | Master"/>
        <s v="♀ Jennifer Payne_x000a_27 | Bachelor"/>
        <s v="♂ Robert Hoffman_x000a_61 | PhD"/>
        <s v="♂ Jason Salinas_x000a_34 | Bachelor"/>
        <s v="♀ Tony Wade_x000a_52 | Bachelor"/>
        <s v="♀ Tamara Smith_x000a_57 | Bachelor"/>
        <s v="♂ Wendy Chan_x000a_37 | Master"/>
        <s v="♀ Christina Davis_x000a_36 | Bachelor"/>
        <s v="♀ Andrea Johnson_x000a_26 | Bachelor"/>
        <s v="♂ Taylor Ware_x000a_43 | Master"/>
        <s v="♀ Edward Smith_x000a_28 | Master"/>
        <s v="♂ Michelle Wong_x000a_21 | Bachelor"/>
        <s v="♂ Brittany Johnson_x000a_44 | Bachelor"/>
        <s v="♂ Adam Hammond_x000a_48 | High School"/>
        <s v="♀ Carolyn Sullivan_x000a_33 | Bachelor"/>
        <s v="♂ Gregory Mullen_x000a_26 | Bachelor"/>
        <s v="♀ Kayla Hardy_x000a_61 | Master"/>
        <s v="♂ Jeffrey Fletcher_x000a_44 | Master"/>
        <s v="♂ Deborah Bryant_x000a_63 | Bachelor"/>
        <s v="♀ Megan Walker_x000a_23 | Bachelor"/>
        <s v="♂ Darrell Yang_x000a_56 | High School"/>
        <s v="♂ Kaitlyn Baker_x000a_51 | Bachelor"/>
        <s v="♀ Kevin Lyons_x000a_42 | Bachelor"/>
        <s v="♀ David Anderson_x000a_39 | Bachelor"/>
        <s v="♀ Michael Jacobs_x000a_63 | High School"/>
        <s v="♀ Nicholas Smith_x000a_34 | Bachelor"/>
        <s v="♂ Sheryl Jones_x000a_44 | Bachelor"/>
        <s v="♀ Ashley Lewis_x000a_51 | Bachelor"/>
        <s v="♀ Christopher Ramirez_x000a_47 | Bachelor"/>
        <s v="♀ Robert Goodwin_x000a_57 | High School"/>
        <s v="♀ Sara Fitzgerald_x000a_33 | Bachelor"/>
        <s v="♂ Christopher Carney_x000a_22 | Bachelor"/>
        <s v="♀ Jeffery Herman_x000a_30 | Master"/>
        <s v="♂ Kenneth Griffin_x000a_34 | Master"/>
        <s v="♂ Amber Nelson_x000a_22 | Bachelor"/>
        <s v="♀ James Hawkins_x000a_25 | Bachelor"/>
        <s v="♂ Wendy Owens_x000a_28 | Master"/>
        <s v="♂ Kenneth Ford_x000a_49 | High School"/>
        <s v="♂ Matthew Young_x000a_37 | High School"/>
        <s v="♂ Rachel Murray_x000a_49 | PhD"/>
        <s v="♂ Michael Williamson_x000a_42 | Master"/>
        <s v="♀ Rachel Gray_x000a_31 | High School"/>
        <s v="♀ Kenneth Pearson_x000a_35 | Bachelor"/>
        <s v="♂ Mark Campbell_x000a_39 | Bachelor"/>
        <s v="♂ Leah Frye_x000a_47 | Bachelor"/>
        <s v="♂ Jack Preston_x000a_50 | Bachelor"/>
        <s v="♂ Chad Brown_x000a_37 | Bachelor"/>
        <s v="♂ Lisa Le_x000a_25 | Bachelor"/>
        <s v="♂ Molly Hill_x000a_39 | Bachelor"/>
        <s v="♀ Lonnie Buchanan_x000a_62 | Bachelor"/>
        <s v="♀ Matthew Williams_x000a_40 | High School"/>
        <s v="♂ Karen Johnson_x000a_45 | Bachelor"/>
        <s v="♀ Andrew Duncan_x000a_54 | Bachelor"/>
        <s v="♂ Stephen Scott_x000a_41 | Master"/>
        <s v="♂ Joseph Harmon_x000a_28 | PhD"/>
        <s v="♂ David Edwards_x000a_39 | Master"/>
        <s v="♀ Nathan Duran_x000a_38 | Master"/>
        <s v="♀ Jacob Scott_x000a_62 | PhD"/>
        <s v="♂ Debra Moore_x000a_25 | High School"/>
        <s v="♂ James Bender_x000a_54 | Bachelor"/>
        <s v="♂ Michael Shaw_x000a_30 | PhD"/>
        <s v="♂ James Zamora_x000a_27 | PhD"/>
        <s v="♂ Alan Gallagher_x000a_22 | Bachelor"/>
        <s v="♀ Annette Elliott_x000a_43 | High School"/>
        <s v="♀ Katelyn Turner_x000a_44 | Master"/>
        <s v="♂ Danielle Fitzpatrick_x000a_22 | Master"/>
        <s v="♀ Diana Simpson_x000a_37 | Bachelor"/>
        <s v="♂ David Strickland_x000a_35 | High School"/>
        <s v="♂ Jessica Aguilar_x000a_38 | Bachelor"/>
        <s v="♀ Jamie Thornton_x000a_49 | Bachelor"/>
        <s v="♀ Dylan Powell_x000a_49 | Master"/>
        <s v="♀ Kevin Rowland_x000a_28 | High School"/>
        <s v="♂ Jason Wong_x000a_35 | Bachelor"/>
        <s v="♂ Michael Oconnor_x000a_51 | Master"/>
        <s v="♂ Christopher Dawson_x000a_31 | High School"/>
        <s v="♂ Deborah Freeman_x000a_40 | High School"/>
        <s v="♂ Michael Hamilton_x000a_38 | High School"/>
        <s v="♂ Mark Sloan_x000a_51 | Bachelor"/>
        <s v="♂ Vanessa Buck_x000a_39 | High School"/>
        <s v="♂ Carmen Martin_x000a_54 | Bachelor"/>
        <s v="♂ Danielle Mills_x000a_24 | Master"/>
        <s v="♂ Ronald Leonard_x000a_42 | Bachelor"/>
        <s v="♂ James Whitaker_x000a_27 | Bachelor"/>
        <s v="♀ Brian Schneider_x000a_32 | Bachelor"/>
        <s v="♂ Matthew Jones_x000a_47 | Master"/>
        <s v="♀ Jason Williams_x000a_25 | Master"/>
        <s v="♂ Melissa Jackson_x000a_34 | Bachelor"/>
        <s v="♀ David Rasmussen_x000a_45 | Bachelor"/>
        <s v="♀ Charles Barry_x000a_52 | Bachelor"/>
        <s v="♀ Jessica Davis_x000a_43 | Bachelor"/>
        <s v="♀ Sheila Carpenter_x000a_27 | Bachelor"/>
        <s v="♀ Stephen King_x000a_21 | High School"/>
        <s v="♂ Angela Flores_x000a_45 | PhD"/>
        <s v="♀ Kimberly Snyder_x000a_41 | Bachelor"/>
        <s v="♂ Michael Armstrong_x000a_45 | Master"/>
        <s v="♂ Tabitha Johnson_x000a_25 | Bachelor"/>
        <s v="♂ Kaitlyn Wiley_x000a_40 | Master"/>
        <s v="♀ Stephen Harris_x000a_39 | Master"/>
        <s v="♀ Tyler Little_x000a_61 | Bachelor"/>
        <s v="♀ Lisa Adams_x000a_41 | Bachelor"/>
        <s v="♀ Julia Mitchell_x000a_59 | Bachelor"/>
        <s v="♀ David Brown_x000a_52 | Master"/>
        <s v="♂ Adam Macias_x000a_46 | Bachelor"/>
        <s v="♀ Emily Henderson_x000a_40 | High School"/>
        <s v="♂ Jonathan Rivas_x000a_38 | High School"/>
        <s v="♂ Brian Nguyen_x000a_40 | Bachelor"/>
        <s v="♂ James Baker_x000a_49 | Bachelor"/>
        <s v="♂ Jennifer Ellis_x000a_32 | Bachelor"/>
        <s v="♀ Ryan Anderson_x000a_32 | Bachelor"/>
        <s v="♂ Alex Hill_x000a_48 | Master"/>
        <s v="♀ Jerry Stewart_x000a_59 | PhD"/>
        <s v="♀ Patrick Crane_x000a_42 | Bachelor"/>
        <s v="♀ Andrea King_x000a_41 | Master"/>
        <s v="♀ Molly Ortega_x000a_47 | Bachelor"/>
        <s v="♂ Mary Hernandez_x000a_27 | High School"/>
        <s v="♂ Suzanne Padilla_x000a_44 | High School"/>
        <s v="♀ Benjamin Harris_x000a_41 | Bachelor"/>
        <s v="♀ Renee Watts_x000a_25 | Bachelor"/>
        <s v="♀ Brian Obrien_x000a_50 | High School"/>
        <s v="♀ Katie Ochoa_x000a_29 | Master"/>
        <s v="♂ Ashley Lane_x000a_26 | Bachelor"/>
        <s v="♀ Matthew Nelson_x000a_41 | Bachelor"/>
        <s v="♂ Robert Gutierrez_x000a_34 | High School"/>
        <s v="♂ Ruth Baker_x000a_24 | Bachelor"/>
        <s v="♀ Bryan Hamilton_x000a_33 | Bachelor"/>
        <s v="♂ Christopher Perkins_x000a_41 | Bachelor"/>
        <s v="♀ Louis Flores_x000a_35 | Bachelor"/>
        <s v="♀ Maria Moore_x000a_47 | Master"/>
        <s v="♂ Alicia Jackson_x000a_42 | Bachelor"/>
        <s v="♂ Kenneth White_x000a_63 | Master"/>
        <s v="♀ Raymond Torres_x000a_32 | Bachelor"/>
        <s v="♂ Matthew Ramsey_x000a_26 | Bachelor"/>
        <s v="♀ Kimberly Wood_x000a_38 | High School"/>
        <s v="♀ Kyle Terry_x000a_54 | PhD"/>
        <s v="♂ Morgan Hartman_x000a_28 | Bachelor"/>
        <s v="♂ Kathryn Miller_x000a_60 | Bachelor"/>
        <s v="♂ Amber Lara_x000a_30 | High School"/>
        <s v="♀ Deanna Brown_x000a_22 | Bachelor"/>
        <s v="♂ Michelle Short_x000a_36 | Bachelor"/>
        <s v="♂ Connie Davis_x000a_59 | PhD"/>
        <s v="♀ Pamela Nelson_x000a_62 | Bachelor"/>
        <s v="♀ Kimberly Brown_x000a_45 | Bachelor"/>
        <s v="♀ Joshua Mitchell_x000a_28 | Bachelor"/>
        <s v="♂ Dennis Allen_x000a_40 | High School"/>
        <s v="♂ Devon Hall_x000a_55 | Bachelor"/>
        <s v="♂ Jason Williams_x000a_28 | Bachelor"/>
        <s v="♂ Michael Cherry_x000a_41 | Bachelor"/>
        <s v="♂ Johnny Cruz_x000a_41 | High School"/>
        <s v="♀ Sarah Gonzalez_x000a_40 | Bachelor"/>
        <s v="♂ Jennifer Stanley_x000a_20 | High School"/>
        <s v="♀ Jose Smith_x000a_63 | PhD"/>
        <s v="♀ Yolanda Barton_x000a_44 | Master"/>
        <s v="♀ Dakota Watson_x000a_31 | Bachelor"/>
        <s v="♀ Crystal Cook_x000a_38 | Bachelor"/>
        <s v="♀ Robert Rivera_x000a_35 | High School"/>
        <s v="♀ Peggy Atkins_x000a_48 | Bachelor"/>
        <s v="♂ Judy Welch_x000a_42 | Bachelor"/>
        <s v="♀ Michael Travis_x000a_33 | Bachelor"/>
        <s v="♂ Jeffery Horton_x000a_46 | Bachelor"/>
        <s v="♂ Maria Hines_x000a_47 | Bachelor"/>
        <s v="♂ Donald Morales_x000a_59 | High School"/>
        <s v="♂ Manuel Payne_x000a_35 | Master"/>
        <s v="♂ Paul Hoffman_x000a_59 | Bachelor"/>
        <s v="♂ Catherine Ward_x000a_39 | Bachelor"/>
        <s v="♀ Hannah White_x000a_44 | Bachelor"/>
        <s v="♂ Kimberly Fernandez_x000a_53 | Bachelor"/>
        <s v="♂ Zachary Smith_x000a_40 | Bachelor"/>
        <s v="♂ Jeffrey Rodriguez_x000a_24 | Bachelor"/>
        <s v="♂ Alice Small_x000a_41 | PhD"/>
        <s v="♀ Albert Wilson_x000a_29 | High School"/>
        <s v="♀ Melissa Solis_x000a_54 | High School"/>
        <s v="♂ Jane Calhoun_x000a_23 | Bachelor"/>
        <s v="♀ Reginald Lee_x000a_30 | Bachelor"/>
        <s v="♂ Tiffany Hatfield_x000a_57 | Bachelor"/>
        <s v="♀ Angela Burns_x000a_51 | Master"/>
        <s v="♂ Christina West_x000a_22 | Bachelor"/>
        <s v="♀ Kathleen Stewart_x000a_35 | Bachelor"/>
        <s v="♂ Norman Johnson_x000a_52 | Bachelor"/>
        <s v="♂ Jeremiah Schneider_x000a_44 | Bachelor"/>
        <s v="♀ Anthony Schneider_x000a_23 | High School"/>
        <s v="♀ Benjamin Mcdowell_x000a_21 | Bachelor"/>
        <s v="♂ John Hall_x000a_43 | Bachelor"/>
        <s v="♂ Michael Murray_x000a_39 | High School"/>
        <s v="♀ Kimberly Jones_x000a_36 | Bachelor"/>
        <s v="♂ Kathryn Carroll_x000a_25 | Bachelor"/>
        <s v="♂ David Smith_x000a_44 | Bachelor"/>
        <s v="♂ Jean King_x000a_39 | Bachelor"/>
        <s v="♀ Alexander Rodriguez_x000a_57 | Master"/>
        <s v="♀ Victoria Luna_x000a_32 | High School"/>
        <s v="♂ Kaylee Davis_x000a_43 | Master"/>
        <s v="♂ Peter Powell_x000a_25 | Bachelor"/>
        <s v="♂ Brandi Ferguson_x000a_24 | Bachelor"/>
        <s v="♂ Brandi Anderson_x000a_40 | Master"/>
        <s v="♂ Caitlyn Nelson_x000a_29 | Bachelor"/>
        <s v="♀ Luke Morrison_x000a_37 | Bachelor"/>
        <s v="♀ Gregory Mejia_x000a_21 | Bachelor"/>
        <s v="♀ Rachel Flynn_x000a_48 | High School"/>
        <s v="♀ Daniel Wade_x000a_36 | Bachelor"/>
        <s v="♀ Natalie Anderson_x000a_64 | Bachelor"/>
        <s v="♂ Leslie Kirk_x000a_22 | Bachelor"/>
        <s v="♂ Jessica Campbell_x000a_49 | Bachelor"/>
        <s v="♀ Daniel Donaldson_x000a_45 | Bachelor"/>
        <s v="♀ Cynthia Jones_x000a_30 | Bachelor"/>
        <s v="♂ Matthew Gregory_x000a_35 | Bachelor"/>
        <s v="♀ Lisa Peck_x000a_47 | Master"/>
        <s v="♀ Charles Watson_x000a_54 | PhD"/>
        <s v="♀ Stacy Horton_x000a_38 | Bachelor"/>
        <s v="♀ Briana Rodriguez_x000a_48 | High School"/>
        <s v="♂ Lisa Wilkerson_x000a_39 | High School"/>
        <s v="♀ Jessica Gregory_x000a_43 | Bachelor"/>
        <s v="♂ Natasha Zamora_x000a_44 | Bachelor"/>
        <s v="♀ Amy Haney_x000a_44 | PhD"/>
        <s v="♀ Kelly Cordova_x000a_58 | Master"/>
        <s v="♂ Sarah Nelson_x000a_60 | Bachelor"/>
        <s v="♀ Joseph Hernandez_x000a_44 | Bachelor"/>
        <s v="♀ Timothy Campbell_x000a_39 | Master"/>
        <s v="♀ Sherry Barnett_x000a_37 | Bachelor"/>
        <s v="♂ Andrea Calderon_x000a_37 | Bachelor"/>
        <s v="♀ Stacy Copeland_x000a_53 | High School"/>
        <s v="♂ Samantha Holt_x000a_44 | Bachelor"/>
        <s v="♀ Lauren Harper_x000a_40 | Master"/>
        <s v="♂ Michael Rodgers_x000a_36 | Master"/>
        <s v="♂ Troy Coleman_x000a_30 | Bachelor"/>
        <s v="♂ Heather Lester_x000a_25 | High School"/>
        <s v="♀ Charlene Morgan_x000a_49 | Master"/>
        <s v="♂ Mark Hudson_x000a_39 | Bachelor"/>
        <s v="♂ Paul Cohen_x000a_30 | Master"/>
        <s v="♀ Kevin Anderson_x000a_37 | Bachelor"/>
        <s v="♀ Maria Buckley_x000a_52 | Bachelor"/>
        <s v="♂ Richard Graham_x000a_36 | Master"/>
        <s v="♂ Collin Boyd_x000a_55 | High School"/>
        <s v="♀ Michaela Martinez_x000a_41 | High School"/>
        <s v="♂ Douglas Stevens_x000a_50 | Bachelor"/>
        <s v="♀ Karen Blair_x000a_46 | Master"/>
        <s v="♂ Tina Smith_x000a_42 | Master"/>
        <s v="♀ Ryan Forbes_x000a_42 | Bachelor"/>
        <s v="♀ Vanessa Webb_x000a_36 | Bachelor"/>
        <s v="♂ Michael Love_x000a_33 | Bachelor"/>
        <s v="♂ Sarah Foley_x000a_37 | High School"/>
        <s v="♂ Mark Morris_x000a_55 | Bachelor"/>
        <s v="♂ Marcus Johnson_x000a_28 | Bachelor"/>
        <s v="♀ Andrew Dixon_x000a_53 | High School"/>
        <s v="♂ Brittany Hood_x000a_22 | Bachelor"/>
        <s v="♂ Donald Sanford_x000a_55 | Bachelor"/>
        <s v="♂ Matthew Sanchez_x000a_26 | High School"/>
        <s v="♂ Stephanie Gillespie_x000a_39 | High School"/>
        <s v="♀ Brian Washington_x000a_36 | Bachelor"/>
        <s v="♀ Ricardo Salazar_x000a_21 | Bachelor"/>
        <s v="♀ Michael Herman_x000a_53 | High School"/>
        <s v="♂ Robert Moore_x000a_64 | PhD"/>
        <s v="♂ Daniel Jones_x000a_32 | Bachelor"/>
        <s v="♀ David Sellers_x000a_32 | High School"/>
        <s v="♂ Mary Hernandez_x000a_40 | Master"/>
        <s v="♀ Victor Andrade_x000a_51 | Bachelor"/>
        <s v="♀ Sharon Palmer_x000a_38 | Bachelor"/>
        <s v="♀ Meghan Camacho_x000a_47 | PhD"/>
        <s v="♀ James Hicks_x000a_52 | Bachelor"/>
        <s v="♀ Michael Douglas_x000a_38 | Bachelor"/>
        <s v="♀ Jason Contreras_x000a_22 | Master"/>
        <s v="♂ Sarah Parrish_x000a_27 | High School"/>
        <s v="♀ Linda James_x000a_39 | High School"/>
        <s v="♀ Sara Kim_x000a_40 | Bachelor"/>
        <s v="♂ John Smith_x000a_46 | High School"/>
        <s v="♂ Barbara Smith_x000a_37 | Bachelor"/>
        <s v="♂ Jennifer Cooper_x000a_31 | Master"/>
        <s v="♂ Joy Mclean_x000a_21 | High School"/>
        <s v="♂ Timothy Washington_x000a_29 | Bachelor"/>
        <s v="♀ Michael Weaver_x000a_22 | Bachelor"/>
        <s v="♀ Amanda Park_x000a_41 | Bachelor"/>
        <s v="♂ Jacob Kelley_x000a_57 | Bachelor"/>
        <s v="♀ Theodore Williams_x000a_33 | Bachelor"/>
        <s v="♀ Joseph Cruz_x000a_21 | Bachelor"/>
        <s v="♂ Charles Collier_x000a_38 | Bachelor"/>
        <s v="♂ Timothy Sloan_x000a_51 | Bachelor"/>
        <s v="♂ Alex Johnson_x000a_50 | High School"/>
        <s v="♂ Joshua Wright_x000a_33 | Bachelor"/>
        <s v="♀ John Douglas_x000a_28 | High School"/>
        <s v="♂ Emily Norton_x000a_58 | High School"/>
        <s v="♂ Ariana Zuniga_x000a_55 | Bachelor"/>
        <s v="♂ Joseph Dean_x000a_51 | High School"/>
        <s v="♂ Victoria Dillon_x000a_32 | Bachelor"/>
        <s v="♂ Tara Miller_x000a_34 | Bachelor"/>
        <s v="♂ Amber Cummings_x000a_38 | Master"/>
        <s v="♀ David Allen_x000a_34 | High School"/>
        <s v="♂ Jessica Tran_x000a_35 | Master"/>
        <s v="♀ Jennifer Osborn_x000a_39 | High School"/>
        <s v="♂ Edward Garcia_x000a_56 | Bachelor"/>
        <s v="♂ Benjamin Preston_x000a_33 | PhD"/>
        <s v="♂ Clifford Ellis_x000a_65 | Bachelor"/>
        <s v="♂ Jessica Lutz_x000a_42 | Bachelor"/>
        <s v="♀ Madeline Barnes_x000a_42 | Bachelor"/>
        <s v="♂ Ryan Thompson_x000a_33 | High School"/>
        <s v="♀ Jeffrey Wells_x000a_53 | Bachelor"/>
        <s v="♂ Brandon Hull_x000a_47 | PhD"/>
        <s v="♂ Kathleen Lowe_x000a_35 | Bachelor"/>
        <s v="♂ Todd Willis_x000a_44 | Bachelor"/>
        <s v="♀ Connie Munoz_x000a_38 | Bachelor"/>
        <s v="♀ Julie Thompson_x000a_57 | Master"/>
        <s v="♂ Duane Hammond_x000a_36 | Bachelor"/>
        <s v="♀ Karen Marquez_x000a_24 | Master"/>
        <s v="♂ Carlos Stanton_x000a_49 | Bachelor"/>
        <s v="♂ Andrea Flores_x000a_51 | Bachelor"/>
        <s v="♂ Ashley Young_x000a_31 | High School"/>
        <s v="♀ Mary Mcpherson_x000a_24 | Bachelor"/>
        <s v="♂ Linda Baker_x000a_38 | Bachelor"/>
        <s v="♂ Kevin Joyce_x000a_29 | High School"/>
        <s v="♂ Nicole Stevenson_x000a_34 | PhD"/>
        <s v="♂ Roberto Soto_x000a_21 | Bachelor"/>
        <s v="♂ Angela Aguirre_x000a_27 | Bachelor"/>
        <s v="♂ Justin Hughes_x000a_21 | Bachelor"/>
        <s v="♂ Lisa Armstrong_x000a_26 | High School"/>
        <s v="♀ Erica Hall_x000a_52 | Master"/>
        <s v="♀ Barry Sanford_x000a_50 | Bachelor"/>
        <s v="♂ Benjamin Curry_x000a_40 | High School"/>
        <s v="♂ Cheyenne Hart_x000a_22 | Bachelor"/>
        <s v="♀ Brenda Miranda_x000a_23 | Bachelor"/>
        <s v="♀ Joseph Flores_x000a_42 | PhD"/>
        <s v="♀ Tony Lopez_x000a_56 | PhD"/>
        <s v="♀ Rebecca Ross_x000a_39 | Bachelor"/>
        <s v="♂ Michael Moore_x000a_42 | High School"/>
        <s v="♂ Jennifer King_x000a_24 | Master"/>
        <s v="♂ David Edwards_x000a_49 | High School"/>
        <s v="♂ Kenneth Peterson_x000a_33 | Bachelor"/>
        <s v="♀ Jeffrey Joyce_x000a_60 | PhD"/>
        <s v="♀ Luke Moreno_x000a_63 | Master"/>
        <s v="♂ Erin Golden_x000a_26 | Bachelor"/>
        <s v="♂ Christopher Snow_x000a_37 | PhD"/>
        <s v="♀ Catherine Dixon_x000a_43 | Bachelor"/>
        <s v="♀ Curtis Barton_x000a_35 | High School"/>
        <s v="♀ Corey Zavala_x000a_35 | Bachelor"/>
        <s v="♀ John Edwards_x000a_34 | High School"/>
        <s v="♂ Rebecca Long_x000a_44 | Bachelor"/>
        <s v="♀ Christine Cole_x000a_54 | Bachelor"/>
        <s v="♀ Jordan Schneider_x000a_22 | Bachelor"/>
        <s v="♂ David Norris_x000a_36 | Bachelor"/>
        <s v="♂ Jacob Thompson_x000a_36 | High School"/>
        <s v="♂ Emily Graham_x000a_26 | Bachelor"/>
        <s v="♂ Mary Webb_x000a_36 | Master"/>
        <s v="♂ Amy Garcia_x000a_48 | Bachelor"/>
        <s v="♂ Nathan Dixon_x000a_48 | Bachelor"/>
        <s v="♀ Melissa James_x000a_54 | Master"/>
        <s v="♀ William Swanson_x000a_25 | Bachelor"/>
        <s v="♂ Meredith Patrick_x000a_39 | Bachelor"/>
        <s v="♀ Amber Gonzalez_x000a_40 | Bachelor"/>
        <s v="♂ Victoria Jenkins_x000a_38 | PhD"/>
        <s v="♂ Daniel Mann_x000a_36 | Master"/>
        <s v="♀ Melissa Townsend_x000a_28 | High School"/>
        <s v="♀ Marissa Bernard_x000a_35 | Bachelor"/>
        <s v="♂ William Mercado_x000a_28 | Bachelor"/>
        <s v="♂ Timothy Wells_x000a_54 | High School"/>
        <s v="♂ Robert Pierce_x000a_34 | Bachelor"/>
        <s v="♂ Christopher Davidson_x000a_59 | High School"/>
        <s v="♂ Sara Martinez_x000a_25 | Bachelor"/>
        <s v="♀ John Martinez_x000a_30 | High School"/>
        <s v="♀ Thomas Massey_x000a_26 | High School"/>
        <s v="♂ Chelsea Jackson_x000a_30 | PhD"/>
        <s v="♀ Kevin Hardy_x000a_48 | High School"/>
        <s v="♂ Amanda Walker_x000a_41 | Bachelor"/>
        <s v="♀ Amanda Carlson_x000a_27 | Master"/>
        <s v="♀ Kimberly Martinez_x000a_22 | Bachelor"/>
        <s v="♀ Ashley Washington_x000a_34 | Bachelor"/>
        <s v="♂ Mason Wells_x000a_45 | High School"/>
        <s v="♂ Erica Oliver_x000a_41 | Bachelor"/>
        <s v="♂ Stephen Johnson_x000a_46 | Bachelor"/>
        <s v="♀ Taylor Jones_x000a_52 | High School"/>
        <s v="♀ Melissa Dodson_x000a_22 | Master"/>
        <s v="♀ Marcia Evans_x000a_55 | Master"/>
        <s v="♀ Mindy Kane_x000a_33 | High School"/>
        <s v="♂ Bruce Mendoza_x000a_50 | Bachelor"/>
        <s v="♀ Amy Ortega_x000a_46 | High School"/>
        <s v="♂ David Newton_x000a_31 | High School"/>
        <s v="♀ Sarah Gonzales_x000a_41 | High School"/>
        <s v="♂ Joseph Williams_x000a_57 | Bachelor"/>
        <s v="♂ Morgan Stone_x000a_44 | Bachelor"/>
        <s v="♂ Melissa Li_x000a_36 | Bachelor"/>
        <s v="♀ Martin Davis_x000a_36 | Bachelor"/>
        <s v="♂ Michael Porter_x000a_32 | Bachelor"/>
        <s v="♀ David Grant_x000a_54 | PhD"/>
        <s v="♀ William Gutierrez_x000a_25 | Bachelor"/>
        <s v="♀ Kevin Johnson_x000a_58 | Bachelor"/>
        <s v="♂ Michael Murphy_x000a_47 | Bachelor"/>
        <s v="♀ Makayla Sanders_x000a_23 | Bachelor"/>
        <s v="♂ Carol Savage_x000a_38 | High School"/>
        <s v="♀ Dawn Hernandez_x000a_53 | Master"/>
        <s v="♂ Manuel Lee_x000a_60 | Bachelor"/>
        <s v="♀ Keith Sosa_x000a_28 | Bachelor"/>
        <s v="♀ Maria Nelson_x000a_41 | Bachelor"/>
        <s v="♂ Katie Anderson_x000a_44 | Bachelor"/>
        <s v="♂ Julie Simon_x000a_57 | PhD"/>
        <s v="♂ Erik Garcia_x000a_40 | High School"/>
        <s v="♂ Teresa Brooks_x000a_39 | High School"/>
        <s v="♂ Blake Watts_x000a_27 | High School"/>
        <s v="♀ Karen Reilly_x000a_53 | Master"/>
        <s v="♂ Stacey Gardner_x000a_39 | Bachelor"/>
        <s v="♂ Brittany Diaz_x000a_40 | Bachelor"/>
        <s v="♂ Nicole Moses_x000a_35 | Master"/>
        <s v="♀ Tracy Nguyen_x000a_25 | High School"/>
        <s v="♂ Christian Vaughn_x000a_27 | High School"/>
        <s v="♂ Maurice Gutierrez_x000a_61 | High School"/>
        <s v="♂ Erin Roberts_x000a_65 | Bachelor"/>
        <s v="♂ Frank Key_x000a_48 | High School"/>
        <s v="♀ Joshua Cardenas_x000a_35 | High School"/>
        <s v="♂ Rodney Mosley_x000a_55 | Bachelor"/>
        <s v="♂ Jordan Bennett_x000a_23 | Bachelor"/>
        <s v="♀ Steven Stone_x000a_20 | Master"/>
        <s v="♂ Tammy Li_x000a_30 | Master"/>
        <s v="♀ Michele James_x000a_47 | Bachelor"/>
        <s v="♂ Justin Leonard_x000a_51 | Bachelor"/>
        <s v="♀ Alexandra Brown_x000a_41 | Master"/>
        <s v="♂ Lisa Evans_x000a_46 | Bachelor"/>
        <s v="♂ Kayla Simon_x000a_20 | High School"/>
        <s v="♂ Chelsea Mcclain_x000a_38 | High School"/>
        <s v="♂ Sylvia Brooks_x000a_24 | Bachelor"/>
        <s v="♀ Gregory Douglas_x000a_52 | Bachelor"/>
        <s v="♂ Kevin Rogers_x000a_63 | Bachelor"/>
        <s v="♂ Ariana Flynn_x000a_41 | Bachelor"/>
        <s v="♀ Stephanie Frank_x000a_39 | Bachelor"/>
        <s v="♂ Patrick Hernandez_x000a_32 | High School"/>
        <s v="♀ Kristi Case_x000a_28 | Bachelor"/>
        <s v="♀ Carrie Evans_x000a_42 | Bachelor"/>
        <s v="♀ Alicia Wright_x000a_64 | Bachelor"/>
        <s v="♂ Zachary Mills_x000a_40 | Bachelor"/>
        <s v="♀ Craig Shelton_x000a_42 | High School"/>
        <s v="♀ Scott Norris_x000a_27 | Bachelor"/>
        <s v="♀ Vincent Parks_x000a_40 | High School"/>
        <s v="♀ Karen Lawrence_x000a_27 | High School"/>
        <s v="♀ Alexandra Russell_x000a_60 | Bachelor"/>
        <s v="♂ James Lawson_x000a_44 | Bachelor"/>
        <s v="♀ Ryan Perry_x000a_64 | Bachelor"/>
        <s v="♀ Timothy Robertson_x000a_63 | PhD"/>
        <s v="♀ Gabrielle Williams_x000a_41 | High School"/>
        <s v="♂ Claudia Winters_x000a_51 | Bachelor"/>
        <s v="♂ Kristi Lawson_x000a_56 | Bachelor"/>
        <s v="♂ Danielle Moody_x000a_34 | Bachelor"/>
        <s v="♂ Earl Rogers_x000a_40 | High School"/>
        <s v="♂ Deborah Nielsen_x000a_44 | Master"/>
        <s v="♂ Linda Waters_x000a_54 | High School"/>
        <s v="♂ Joe Harding_x000a_52 | Bachelor"/>
        <s v="♀ Gregory Taylor_x000a_32 | Bachelor"/>
        <s v="♀ Andrew Nguyen_x000a_54 | High School"/>
        <s v="♀ Bryan Garza_x000a_31 | Master"/>
        <s v="♀ Ryan Jordan_x000a_51 | High School"/>
        <s v="♂ Stephanie Saunders_x000a_26 | Bachelor"/>
        <s v="♂ Christopher Mccormick_x000a_54 | Bachelor"/>
        <s v="♀ Michael Bell_x000a_62 | Bachelor"/>
        <s v="♂ Christopher Peterson_x000a_53 | Bachelor"/>
        <s v="♀ Michelle Gonzales_x000a_49 | Bachelor"/>
        <s v="♂ Brandon Allen_x000a_53 | Master"/>
        <s v="♀ Clayton Gray_x000a_35 | Bachelor"/>
        <s v="♀ Olivia Meyers_x000a_31 | Bachelor"/>
        <s v="♂ Michelle Wilson_x000a_30 | Bachelor"/>
        <s v="♂ William Stanton_x000a_51 | PhD"/>
        <s v="♂ Nathan Chavez_x000a_35 | Master"/>
        <s v="♀ Lynn Hernandez_x000a_65 | High School"/>
        <s v="♂ Brandy Hall_x000a_22 | Bachelor"/>
        <s v="♂ Bernard Macdonald_x000a_58 | Bachelor"/>
        <s v="♂ Anna Day_x000a_32 | Bachelor"/>
        <s v="♀ Beth Rios_x000a_45 | Bachelor"/>
        <s v="♀ Jose Turner_x000a_33 | Bachelor"/>
        <s v="♀ Bobby Landry_x000a_29 | Bachelor"/>
        <s v="♂ Kathleen Sanchez_x000a_22 | Bachelor"/>
        <s v="♂ Kelly Chang_x000a_51 | Bachelor"/>
        <s v="♀ Carolyn Ortiz_x000a_46 | High School"/>
        <s v="♂ Angela Cooper_x000a_20 | Bachelor"/>
        <s v="♂ Shannon Wright_x000a_49 | Bachelor"/>
        <s v="♂ Emily Miller_x000a_30 | Bachelor"/>
        <s v="♀ Heather Cooper_x000a_26 | Bachelor"/>
        <s v="♀ Michael Mullins_x000a_28 | Bachelor"/>
        <s v="♂ Valerie Velasquez_x000a_24 | High School"/>
        <s v="♀ Lindsey Foley_x000a_44 | PhD"/>
        <s v="♀ Suzanne Vega_x000a_38 | Master"/>
        <s v="♀ Rodney Tucker_x000a_26 | Bachelor"/>
        <s v="♂ Samuel Solomon_x000a_58 | Master"/>
        <s v="♀ Patricia Galvan_x000a_64 | Bachelor"/>
        <s v="♂ David Obrien_x000a_41 | Bachelor"/>
        <s v="♂ Brandi Carr_x000a_52 | Bachelor"/>
        <s v="♂ Jessica Vargas_x000a_23 | Bachelor"/>
        <s v="♂ Cody Paul_x000a_41 | Bachelor"/>
        <s v="♂ Bruce Smith_x000a_26 | High School"/>
        <s v="♂ Linda Contreras_x000a_40 | Bachelor"/>
        <s v="♂ Lisa Donovan_x000a_53 | Bachelor"/>
        <s v="♀ Amy Pacheco_x000a_58 | Bachelor"/>
        <s v="♀ Alexandra Franco_x000a_52 | Bachelor"/>
        <s v="♀ Amy Snow_x000a_29 | Bachelor"/>
        <s v="♂ Chad Mccarty_x000a_35 | Bachelor"/>
        <s v="♂ Anne Martinez_x000a_41 | High School"/>
        <s v="♀ Kelly Osborn_x000a_50 | Bachelor"/>
        <s v="♂ Brian Bailey_x000a_50 | Bachelor"/>
        <s v="♂ John Smith_x000a_49 | Bachelor"/>
        <s v="♀ Jessica Reed_x000a_59 | High School"/>
        <s v="♂ Karen Dodson_x000a_21 | High School"/>
        <s v="♂ Randy Jordan_x000a_46 | Bachelor"/>
        <s v="♀ Adam Webb_x000a_21 | Bachelor"/>
        <s v="♀ Amy Sloan_x000a_22 | Bachelor"/>
        <s v="♂ Jason Quinn_x000a_22 | Bachelor"/>
        <s v="♀ Robert Crawford_x000a_36 | High School"/>
        <s v="♀ Alexis Prince_x000a_46 | High School"/>
        <s v="♀ Thomas Garcia_x000a_56 | Bachelor"/>
        <s v="♀ Martha Floyd_x000a_43 | Bachelor"/>
        <s v="♀ Robert Hall_x000a_31 | High School"/>
        <s v="♀ Andrea Thompson_x000a_46 | Master"/>
        <s v="♀ Cindy Fischer_x000a_42 | Bachelor"/>
        <s v="♀ Linda Church_x000a_31 | High School"/>
        <s v="♂ Jennifer Moore_x000a_34 | Bachelor"/>
        <s v="♀ Gerald Ruiz_x000a_51 | High School"/>
        <s v="♂ David Brown_x000a_44 | Master"/>
        <s v="♂ Jeremy Woodward_x000a_21 | High School"/>
        <s v="♂ Rodney Reed_x000a_47 | Bachelor"/>
        <s v="♀ Michelle Cooper_x000a_37 | Bachelor"/>
        <s v="♀ Karen Phillips_x000a_29 | Bachelor"/>
        <s v="♀ Diane Rivera_x000a_59 | Bachelor"/>
        <s v="♂ Kirk Valdez_x000a_44 | Bachelor"/>
        <s v="♂ Anthony Jimenez_x000a_42 | Bachelor"/>
        <s v="♂ Barbara Bennett_x000a_29 | Bachelor"/>
        <s v="♀ Raymond Thompson_x000a_22 | Bachelor"/>
        <s v="♂ Karl Williams_x000a_35 | Bachelor"/>
        <s v="♂ Krystal Wilson_x000a_62 | Bachelor"/>
        <s v="♀ Todd Cooper_x000a_23 | High School"/>
        <s v="♀ Danielle Richardson_x000a_50 | Bachelor"/>
        <s v="♂ Joseph Nixon_x000a_39 | PhD"/>
        <s v="♀ Greg Hernandez_x000a_23 | Bachelor"/>
        <s v="♀ Juan Vasquez_x000a_23 | High School"/>
        <s v="♀ Raven Baker_x000a_62 | High School"/>
        <s v="♂ Curtis Hernandez_x000a_35 | Bachelor"/>
        <s v="♀ Tami Lee_x000a_32 | Bachelor"/>
        <s v="♂ Donna Holloway_x000a_36 | Bachelor"/>
        <s v="♀ Danielle Russo_x000a_44 | Master"/>
        <s v="♂ Brent Walker_x000a_39 | Bachelor"/>
        <s v="♂ Steven Gordon_x000a_38 | Bachelor"/>
        <s v="♂ Joseph Castillo_x000a_23 | Bachelor"/>
        <s v="♂ Stephanie Grant_x000a_34 | Bachelor"/>
        <s v="♀ Jose Gates_x000a_47 | Bachelor"/>
        <s v="♂ Kristen Jimenez_x000a_40 | Master"/>
        <s v="♀ Christine Mccullough_x000a_47 | Bachelor"/>
        <s v="♀ Brittany Sanders_x000a_31 | PhD"/>
        <s v="♂ Elizabeth Shea_x000a_45 | Master"/>
        <s v="♀ Colleen Skinner_x000a_43 | Bachelor"/>
        <s v="♂ Nicholas Walker_x000a_39 | Bachelor"/>
        <s v="♀ Edward Rubio_x000a_40 | High School"/>
        <s v="♀ Judy Wilson_x000a_34 | Bachelor"/>
        <s v="♀ Luis Johnson_x000a_54 | Bachelor"/>
        <s v="♀ Kelly Gilbert_x000a_39 | High School"/>
        <s v="♀ Shannon Ramos_x000a_32 | High School"/>
        <s v="♂ Alicia Ayala_x000a_37 | Master"/>
        <s v="♂ Beth Mcneil_x000a_26 | High School"/>
        <s v="♂ Cindy Alexander_x000a_20 | High School"/>
        <s v="♀ Robert Gill_x000a_29 | Bachelor"/>
        <s v="♀ Kelsey Quinn_x000a_28 | Bachelor"/>
        <s v="♂ Jessica Stuart_x000a_47 | Master"/>
        <s v="♀ Dennis Wilson_x000a_43 | Bachelor"/>
        <s v="♀ Hannah Johnson_x000a_48 | Master"/>
        <s v="♀ Brenda Bailey_x000a_42 | Master"/>
        <s v="♀ Joe Wallace_x000a_54 | Bachelor"/>
        <s v="♂ Andre Vaughn_x000a_63 | PhD"/>
        <s v="♀ Jeremy Brewer_x000a_25 | Bachelor"/>
        <s v="♀ Patrick Butler_x000a_49 | Bachelor"/>
        <s v="♀ Anthony Soto_x000a_28 | Bachelor"/>
        <s v="♀ Mary Farmer_x000a_59 | Bachelor"/>
        <s v="♀ Donna Davis_x000a_43 | Bachelor"/>
        <s v="♂ Roberto Gray_x000a_38 | Bachelor"/>
        <s v="♂ Kimberly Ross_x000a_32 | Bachelor"/>
        <s v="♂ Paul Whitney_x000a_28 | High School"/>
        <s v="♀ Joseph Smith_x000a_38 | Bachelor"/>
        <s v="♂ Christina Keller_x000a_37 | High School"/>
        <s v="♂ Tina Garcia_x000a_46 | Master"/>
        <s v="♂ Susan Cowan_x000a_35 | PhD"/>
        <s v="♂ Jennifer Barry_x000a_51 | Bachelor"/>
        <s v="♀ Cody Pierce_x000a_42 | High School"/>
        <s v="♂ Pamela Wolfe_x000a_27 | Master"/>
        <s v="♂ Stephanie Smith_x000a_51 | PhD"/>
        <s v="♂ Mary Fowler_x000a_37 | Bachelor"/>
        <s v="♂ Rachel Thompson_x000a_39 | Master"/>
        <s v="♂ Deborah Bruce_x000a_37 | High School"/>
        <s v="♀ Margaret Watson_x000a_42 | Bachelor"/>
        <s v="♂ Erica Sandoval_x000a_40 | High School"/>
        <s v="♂ Donald Mclaughlin_x000a_42 | Bachelor"/>
        <s v="♀ Samuel Simmons_x000a_47 | PhD"/>
        <s v="♂ Amber Friedman_x000a_49 | Bachelor"/>
        <s v="♀ James Johnson_x000a_55 | Master"/>
        <s v="♂ Christopher Sanchez_x000a_44 | Bachelor"/>
        <s v="♂ John Stephens_x000a_28 | High School"/>
        <s v="♀ Caitlin Perez_x000a_49 | Bachelor"/>
        <s v="♂ Mandy Malone_x000a_39 | Bachelor"/>
        <s v="♂ Diane Wallace_x000a_42 | Master"/>
        <s v="♀ Sarah Black_x000a_29 | Bachelor"/>
        <s v="♀ Rodney Cox_x000a_49 | Bachelor"/>
        <s v="♂ Michelle Anthony_x000a_40 | High School"/>
        <s v="♀ Justin Goodman_x000a_41 | Bachelor"/>
        <s v="♀ Kevin Schneider_x000a_28 | Bachelor"/>
        <s v="♀ Nicole Mills_x000a_36 | Bachelor"/>
        <s v="♂ Lindsey Roberts_x000a_23 | Bachelor"/>
        <s v="♂ Jennifer Edwards_x000a_36 | Bachelor"/>
        <s v="♂ Jared Johnson_x000a_45 | Bachelor"/>
        <s v="♀ Natalie Berry_x000a_49 | Bachelor"/>
        <s v="♂ Benjamin Hall_x000a_61 | Bachelor"/>
        <s v="♂ Michael Bowen_x000a_24 | Master"/>
        <s v="♀ Madison Morse_x000a_65 | High School"/>
        <s v="♂ Ryan Garcia_x000a_28 | Bachelor"/>
        <s v="♂ Christine Reynolds_x000a_41 | High School"/>
        <s v="♀ Cameron Smith_x000a_52 | Master"/>
        <s v="♂ Jeremy Willis_x000a_52 | Bachelor"/>
        <s v="♂ Bethany Grant_x000a_36 | Bachelor"/>
        <s v="♀ Jessica Sheppard_x000a_51 | Bachelor"/>
        <s v="♀ Emily Martinez_x000a_27 | High School"/>
        <s v="♀ Justin Willis_x000a_50 | Master"/>
        <s v="♀ John Prince_x000a_50 | Bachelor"/>
        <s v="♀ Alexis Martinez_x000a_36 | Bachelor"/>
        <s v="♀ John Caldwell_x000a_42 | Bachelor"/>
        <s v="♂ Brian Walters_x000a_23 | Bachelor"/>
        <s v="♂ Diana Mclaughlin_x000a_52 | PhD"/>
        <s v="♂ Amanda Kaiser_x000a_35 | High School"/>
        <s v="♂ Lonnie Sims_x000a_65 | Bachelor"/>
        <s v="♀ Michael Burns_x000a_39 | Bachelor"/>
        <s v="♀ Todd Allen_x000a_52 | Bachelor"/>
        <s v="♂ Brenda Vargas_x000a_51 | Bachelor"/>
        <s v="♂ Kristin Phelps_x000a_42 | High School"/>
        <s v="♂ Richard Howard_x000a_23 | Bachelor"/>
        <s v="♂ Nicole Potter_x000a_55 | Bachelor"/>
        <s v="♀ Angelica Smith_x000a_64 | High School"/>
        <s v="♀ James Graham_x000a_42 | Bachelor"/>
        <s v="♂ Randy Torres_x000a_50 | High School"/>
        <s v="♀ Kristy Johnson_x000a_37 | Bachelor"/>
        <s v="♂ James Faulkner_x000a_44 | High School"/>
        <s v="♀ Amanda Moore_x000a_39 | Master"/>
        <s v="♂ Karen Sherman_x000a_36 | Bachelor"/>
        <s v="♂ Gabriela Peterson_x000a_38 | Master"/>
        <s v="♀ Carrie Rivera_x000a_43 | PhD"/>
        <s v="♀ Chelsea Banks_x000a_61 | Bachelor"/>
        <s v="♀ Justin Blanchard_x000a_37 | Bachelor"/>
        <s v="♂ Patricia Nunez_x000a_49 | Master"/>
        <s v="♂ Jodi Fry_x000a_26 | Bachelor"/>
        <s v="♂ Audrey Aguirre_x000a_44 | Bachelor"/>
        <s v="♀ Donna Perry_x000a_53 | High School"/>
        <s v="♂ Michelle Davis_x000a_36 | Master"/>
        <s v="♂ David Larson_x000a_55 | Bachelor"/>
        <s v="♂ Jason Lewis_x000a_33 | High School"/>
        <s v="♀ Christopher Hernandez_x000a_36 | High School"/>
        <s v="♂ Anthony Turner_x000a_51 | Bachelor"/>
        <s v="♀ Juan Gregory_x000a_35 | Bachelor"/>
        <s v="♂ Timothy Nichols_x000a_35 | Bachelor"/>
        <s v="♂ Angela Johnson_x000a_28 | High School"/>
        <s v="♀ Wesley Torres_x000a_26 | Bachelor"/>
        <s v="♂ Diane Kelly_x000a_25 | Bachelor"/>
        <s v="♂ Devin Rice_x000a_41 | Bachelor"/>
        <s v="♀ Jason Mullins_x000a_52 | Master"/>
        <s v="♂ Kevin Fitzpatrick_x000a_60 | Bachelor"/>
        <s v="♀ Richard Davis_x000a_39 | Bachelor"/>
        <s v="♀ Christina Durham_x000a_62 | Bachelor"/>
        <s v="♂ Stephanie Williams_x000a_27 | Bachelor"/>
        <s v="♂ Alicia Griffith_x000a_30 | Bachelor"/>
        <s v="♂ Guy Gaines_x000a_22 | Bachelor"/>
        <s v="♀ Brittany Rodriguez_x000a_41 | High School"/>
        <s v="♂ Monique Williams_x000a_43 | Bachelor"/>
        <s v="♀ Raymond Bryant_x000a_35 | High School"/>
        <s v="♂ Jason Wood_x000a_45 | Master"/>
        <s v="♀ Jessica Murray_x000a_40 | High School"/>
        <s v="♀ Maureen Hernandez_x000a_42 | High School"/>
        <s v="♀ Luis Allen_x000a_53 | Master"/>
        <s v="♀ Meghan Miller_x000a_33 | Bachelor"/>
        <s v="♀ Jeffrey Powell_x000a_38 | High School"/>
        <s v="♂ Ryan Drake_x000a_62 | Bachelor"/>
        <s v="♂ Robert Davis_x000a_44 | High School"/>
        <s v="♀ Cynthia Trevino_x000a_45 | Bachelor"/>
        <s v="♂ Angela Hoffman_x000a_54 | Bachelor"/>
        <s v="♀ Stephen Ochoa_x000a_41 | Master"/>
        <s v="♂ Samuel Sandoval_x000a_21 | Bachelor"/>
        <s v="♂ Carol Hughes_x000a_62 | Bachelor"/>
        <s v="♂ Michael Fernandez_x000a_58 | Bachelor"/>
        <s v="♀ Kim Roy_x000a_34 | Master"/>
        <s v="♂ Amanda Taylor_x000a_25 | Bachelor"/>
        <s v="♂ Christy Cook_x000a_63 | PhD"/>
        <s v="♂ Matthew Chandler_x000a_41 | Bachelor"/>
        <s v="♂ Kimberly Brandt_x000a_49 | Master"/>
        <s v="♂ Shannon Shepherd_x000a_28 | Bachelor"/>
        <s v="♂ Jenny Roman_x000a_25 | High School"/>
        <s v="♂ Melissa Estrada_x000a_50 | Bachelor"/>
        <s v="♂ Jonathan Hughes_x000a_49 | Master"/>
        <s v="♀ James Spencer_x000a_38 | Bachelor"/>
        <s v="♀ Arthur Russell_x000a_41 | Bachelor"/>
        <s v="♀ Christopher Cortez_x000a_42 | Bachelor"/>
        <s v="♂ Stephen Turner_x000a_37 | Bachelor"/>
        <s v="♀ Mark Davis_x000a_23 | Bachelor"/>
        <s v="♂ Robert Stanley_x000a_47 | Master"/>
        <s v="♂ Elizabeth Brown_x000a_29 | Bachelor"/>
        <s v="♂ Steve Hernandez_x000a_31 | Bachelor"/>
        <s v="♂ Thomas Chavez_x000a_25 | Bachelor"/>
        <s v="♂ Madison Blankenship_x000a_63 | Bachelor"/>
        <s v="♀ William Myers_x000a_50 | Bachelor"/>
        <s v="♂ Jeffrey Page_x000a_35 | Master"/>
        <s v="♀ Kenneth Jones_x000a_38 | Bachelor"/>
        <s v="♂ Megan Garcia_x000a_35 | High School"/>
        <s v="♂ Dennis Brady_x000a_37 | Bachelor"/>
        <s v="♂ Eric Ayala_x000a_37 | Bachelor"/>
        <s v="♀ Daniel Chen_x000a_29 | Master"/>
        <s v="♂ David Perez_x000a_50 | High School"/>
        <s v="♂ Alexis Clark_x000a_24 | Bachelor"/>
        <s v="♂ Melanie Padilla_x000a_40 | Bachelor"/>
        <s v="♂ Angelica Maxwell_x000a_65 | Bachelor"/>
        <s v="♂ Gary Griffin_x000a_54 | Bachelor"/>
        <s v="♀ Madison Alvarez_x000a_31 | Master"/>
        <s v="♀ Christine Gardner_x000a_34 | High School"/>
        <s v="♀ Stephanie Jefferson_x000a_54 | Master"/>
        <s v="♀ Ray Thomas_x000a_62 | High School"/>
        <s v="♂ Travis Gonzalez_x000a_45 | Master"/>
        <s v="♂ David Williams_x000a_39 | Bachelor"/>
        <s v="♀ Kenneth Mejia_x000a_27 | Master"/>
        <s v="♂ Patricia Harris_x000a_20 | High School"/>
        <s v="♂ Jennifer Martin_x000a_30 | Bachelor"/>
        <s v="♂ Mike Watson_x000a_58 | Bachelor"/>
        <s v="♀ Christian Hill_x000a_47 | High School"/>
        <s v="♀ Emily Sweeney_x000a_27 | Master"/>
        <s v="♀ David Hensley_x000a_30 | High School"/>
        <s v="♂ Debbie Edwards_x000a_23 | Master"/>
        <s v="♀ Angelica Williams_x000a_55 | Bachelor"/>
        <s v="♀ Kara Wilkerson_x000a_34 | Master"/>
        <s v="♂ Lisa Ellison_x000a_38 | Bachelor"/>
        <s v="♀ Colton Williams_x000a_42 | Bachelor"/>
        <s v="♀ Melissa Wells_x000a_45 | High School"/>
        <s v="♀ Andrew Freeman_x000a_38 | Bachelor"/>
        <s v="♀ Dominique Rodriguez_x000a_30 | Master"/>
        <s v="♂ Matthew Vargas_x000a_60 | Bachelor"/>
        <s v="♀ Diana Wolf_x000a_35 | Bachelor"/>
        <s v="♀ Angela Anderson_x000a_32 | Bachelor"/>
        <s v="♂ Cassandra Jackson_x000a_41 | Bachelor"/>
        <s v="♂ Vanessa Hardy_x000a_26 | High School"/>
        <s v="♀ Marc Mitchell_x000a_51 | Bachelor"/>
        <s v="♀ Michelle Snyder_x000a_25 | Bachelor"/>
        <s v="♂ Katelyn Mejia_x000a_28 | Master"/>
        <s v="♂ Danielle Kaiser_x000a_33 | High School"/>
        <s v="♂ Morgan Pugh_x000a_58 | Bachelor"/>
        <s v="♂ Eric Fitzgerald_x000a_48 | High School"/>
        <s v="♂ Victor Marshall_x000a_38 | High School"/>
        <s v="♂ Ana Dean_x000a_45 | Bachelor"/>
        <s v="♀ Matthew Garcia_x000a_29 | Bachelor"/>
        <s v="♂ Matthew Rodriguez_x000a_62 | Bachelor"/>
        <s v="♀ Rebecca Berry_x000a_39 | High School"/>
        <s v="♀ David Andrade_x000a_56 | High School"/>
        <s v="♀ Arthur Reed_x000a_36 | Bachelor"/>
        <s v="♂ Kevin Harding_x000a_51 | Master"/>
        <s v="♂ John Rice_x000a_26 | Bachelor"/>
        <s v="♀ Gabrielle Olson_x000a_37 | Bachelor"/>
        <s v="♀ Andre Bailey_x000a_30 | High School"/>
        <s v="♀ Ashley Rogers_x000a_61 | Bachelor"/>
        <s v="♀ Gabrielle Trujillo_x000a_54 | Bachelor"/>
        <s v="♀ Autumn Hill_x000a_29 | Bachelor"/>
        <s v="♂ Carl Robinson_x000a_50 | Bachelor"/>
        <s v="♂ Daniel Martin_x000a_35 | High School"/>
        <s v="♂ Jerome Lang_x000a_22 | Bachelor"/>
        <s v="♀ Joan Weeks_x000a_37 | Bachelor"/>
        <s v="♀ Jennifer Atkins_x000a_52 | Bachelor"/>
        <s v="♂ Adrian Brooks_x000a_53 | Bachelor"/>
        <s v="♀ Deanna Grant_x000a_64 | High School"/>
        <s v="♀ Jean Luna_x000a_54 | High School"/>
        <s v="♂ Alex Green_x000a_47 | Bachelor"/>
        <s v="♂ Patrick Anderson_x000a_54 | Bachelor"/>
        <s v="♀ Joseph Roberson_x000a_36 | Bachelor"/>
        <s v="♀ Sean Williams_x000a_25 | Bachelor"/>
        <s v="♂ Kristina Herman_x000a_49 | High School"/>
        <s v="♂ Cody Meyer_x000a_47 | Bachelor"/>
        <s v="♂ Stephanie Barnes_x000a_37 | Master"/>
        <s v="♂ Kenneth Thomas_x000a_24 | Bachelor"/>
        <s v="♀ Kimberly Cooper_x000a_36 | Bachelor"/>
        <s v="♂ Kimberly Flynn_x000a_22 | Bachelor"/>
        <s v="♀ Janet Snow_x000a_50 | PhD"/>
        <s v="♀ Susan Warren_x000a_60 | Bachelor"/>
        <s v="♀ Thomas Gallegos_x000a_37 | Bachelor"/>
        <s v="♀ Gary Wilson_x000a_52 | Bachelor"/>
        <s v="♀ Patricia Morrison_x000a_55 | Bachelor"/>
        <s v="♂ Rebecca Johnson_x000a_24 | High School"/>
        <s v="♂ Amy Cook_x000a_49 | Master"/>
        <s v="♀ Matthew Bowers_x000a_35 | Bachelor"/>
        <s v="♂ Brooke Mccoy_x000a_38 | Bachelor"/>
        <s v="♂ Melissa Smith_x000a_42 | High School"/>
        <s v="♀ Frank Martin_x000a_57 | Bachelor"/>
        <s v="♀ Kyle Bean_x000a_30 | Bachelor"/>
        <s v="♀ Anthony Glover_x000a_41 | Bachelor"/>
        <s v="♂ Sylvia Underwood_x000a_43 | Bachelor"/>
        <s v="♀ John Martinez_x000a_27 | Master"/>
        <s v="♀ Jordan Gonzales_x000a_41 | Bachelor"/>
        <s v="♀ Linda Gentry_x000a_35 | High School"/>
        <s v="♀ Debra Marquez_x000a_44 | Bachelor"/>
        <s v="♂ Derrick Moses_x000a_39 | Bachelor"/>
        <s v="♀ Steven Khan_x000a_27 | PhD"/>
        <s v="♂ Brandon Morales_x000a_37 | Master"/>
        <s v="♀ Justin Hogan_x000a_35 | Bachelor"/>
        <s v="♀ Christopher Ramsey_x000a_51 | High School"/>
        <s v="♂ Mary Arnold_x000a_60 | Bachelor"/>
        <s v="♂ Michelle Kelly_x000a_31 | Bachelor"/>
        <s v="♂ Tiffany Allison_x000a_41 | Bachelor"/>
        <s v="♂ Catherine Morales_x000a_45 | Bachelor"/>
        <s v="♂ Brian Davies_x000a_36 | Bachelor"/>
        <s v="♀ Ashley Simmons_x000a_34 | Bachelor"/>
        <s v="♂ Kendra Williams_x000a_44 | Bachelor"/>
        <s v="♀ Cheyenne Hatfield_x000a_26 | Bachelor"/>
        <s v="♂ Jeffery Gordon_x000a_36 | Bachelor"/>
        <s v="♂ Charles Jacobs_x000a_41 | Bachelor"/>
        <s v="♀ Michael Fuentes_x000a_38 | PhD"/>
        <s v="♂ Allison Durham_x000a_30 | PhD"/>
        <s v="♀ Leonard Bernard_x000a_40 | High School"/>
        <s v="♂ Amanda Arroyo_x000a_49 | Bachelor"/>
        <s v="♂ Gary Carter_x000a_37 | Bachelor"/>
        <s v="♂ Taylor Kerr_x000a_31 | Master"/>
        <s v="♂ James Thompson_x000a_44 | High School"/>
        <s v="♂ Nicole Wright_x000a_58 | Bachelor"/>
        <s v="♂ Bethany Keller_x000a_47 | Master"/>
        <s v="♂ Aaron Williams_x000a_52 | Bachelor"/>
        <s v="♂ David Ortega_x000a_60 | Bachelor"/>
        <s v="♂ Mary Johnston_x000a_38 | Bachelor"/>
        <s v="♀ Robert Miller_x000a_38 | Bachelor"/>
        <s v="♀ Jennifer Burch_x000a_36 | High School"/>
        <s v="♀ Jimmy Allen_x000a_20 | Bachelor"/>
        <s v="♂ Michelle White_x000a_26 | Bachelor"/>
        <s v="♀ Jennifer Melendez_x000a_31 | Bachelor"/>
        <s v="♀ Christopher Wolf_x000a_53 | Bachelor"/>
        <s v="♀ Sharon Bentley_x000a_40 | Master"/>
        <s v="♀ Holly Sullivan_x000a_50 | Bachelor"/>
        <s v="♀ Timothy Freeman_x000a_33 | Bachelor"/>
        <s v="♀ Raymond Lewis_x000a_36 | Master"/>
        <s v="♀ Debra Alexander_x000a_31 | Bachelor"/>
        <s v="♂ Emily Burns_x000a_54 | Bachelor"/>
        <s v="♂ Rachel Peterson_x000a_50 | Bachelor"/>
        <s v="♂ Kevin Griffin_x000a_53 | Bachelor"/>
        <s v="♂ Darlene Malone_x000a_21 | Bachelor"/>
        <s v="♂ Raymond Willis_x000a_26 | Bachelor"/>
        <s v="♂ Anthony Bryant_x000a_39 | High School"/>
        <s v="♂ Victor Shelton_x000a_34 | Bachelor"/>
        <s v="♂ Stephanie Martinez_x000a_27 | Master"/>
        <s v="♀ Alexandra Miller_x000a_22 | Bachelor"/>
        <s v="♂ Sandra Rogers_x000a_43 | Master"/>
        <s v="♀ Benjamin Reese_x000a_64 | Bachelor"/>
        <s v="♀ Mark Gonzalez_x000a_36 | Master"/>
        <s v="♀ Jeffrey Mccormick_x000a_65 | Bachelor"/>
        <s v="♀ Joshua Lewis_x000a_44 | Bachelor"/>
        <s v="♂ Tracy Coleman_x000a_49 | High School"/>
        <s v="♂ Patrick Parker_x000a_63 | Bachelor"/>
        <s v="♂ Brian Schmidt_x000a_22 | Bachelor"/>
        <s v="♂ Catherine Martinez_x000a_22 | Bachelor"/>
        <s v="♂ Hannah Lee_x000a_51 | High School"/>
        <s v="♂ Leslie Tucker_x000a_25 | High School"/>
        <s v="♂ Chelsea Hamilton_x000a_55 | Bachelor"/>
        <s v="♂ Robert Oconnor_x000a_40 | Bachelor"/>
        <s v="♂ Richard Bennett_x000a_31 | Master"/>
        <s v="♂ Daisy Mays_x000a_30 | High School"/>
        <s v="♀ Connie Pace_x000a_39 | Bachelor"/>
        <s v="♀ Deborah Wang_x000a_49 | Bachelor"/>
        <s v="♂ Kristin Turner_x000a_41 | High School"/>
        <s v="♂ John Harrell_x000a_34 | Bachelor"/>
        <s v="♂ Tara Banks_x000a_24 | Bachelor"/>
        <s v="♂ Sean Martinez_x000a_43 | High School"/>
        <s v="♂ Andrea Nelson_x000a_37 | Master"/>
        <s v="♂ Jessica Butler_x000a_43 | Master"/>
        <s v="♀ Janice Evans_x000a_22 | Bachelor"/>
        <s v="♀ Michael James_x000a_54 | Bachelor"/>
        <s v="♂ Kristin Crawford_x000a_34 | Bachelor"/>
        <s v="♀ Dominique Valenzuela_x000a_48 | PhD"/>
        <s v="♀ Joseph Hayes_x000a_21 | Bachelor"/>
        <s v="♂ Gary Harrison_x000a_20 | Master"/>
        <s v="♂ Jerry Pham_x000a_33 | Bachelor"/>
        <s v="♀ John Davenport_x000a_43 | Bachelor"/>
        <s v="♀ Robert Smith_x000a_52 | Bachelor"/>
        <s v="♂ Lauren Walker_x000a_41 | Master"/>
        <s v="♀ Katie Willis_x000a_28 | High School"/>
        <s v="♂ Paul Clark_x000a_38 | Bachelor"/>
        <s v="♂ Shane Lucero_x000a_35 | Bachelor"/>
        <s v="♀ Devin Walker_x000a_20 | Bachelor"/>
        <s v="♂ Ryan Baker_x000a_24 | Master"/>
        <s v="♀ David Dalton_x000a_39 | High School"/>
        <s v="♂ Lori Spencer_x000a_51 | Master"/>
        <s v="♀ Michael Gonzalez_x000a_61 | Bachelor"/>
        <s v="♂ Michael Mitchell_x000a_28 | Bachelor"/>
        <s v="♂ Andrew Arellano_x000a_36 | Master"/>
        <s v="♀ Michelle Vega_x000a_33 | High School"/>
        <s v="♀ Kenneth Williams_x000a_25 | High School"/>
        <s v="♀ Debbie Velez_x000a_44 | Bachelor"/>
        <s v="♀ Deborah Thomas_x000a_43 | High School"/>
        <s v="♀ Brian Hall_x000a_44 | PhD"/>
        <s v="♀ Justin Bailey_x000a_62 | Bachelor"/>
        <s v="♀ Ashley Cervantes_x000a_39 | High School"/>
        <s v="♀ Brenda Silva_x000a_37 | Bachelor"/>
        <s v="♀ Maria Cohen_x000a_33 | High School"/>
        <s v="♀ Michael Jordan_x000a_29 | Bachelor"/>
        <s v="♂ Zachary Villanueva_x000a_55 | Bachelor"/>
        <s v="♀ Marissa Underwood_x000a_62 | Bachelor"/>
        <s v="♀ Jennifer Meyer_x000a_42 | Bachelor"/>
        <s v="♀ Debra Kim_x000a_44 | PhD"/>
        <s v="♀ Yesenia Sullivan_x000a_65 | Bachelor"/>
        <s v="♂ Daniel Valentine_x000a_41 | Bachelor"/>
        <s v="♂ Lauren Perkins_x000a_63 | Master"/>
        <s v="♀ Steven Moody_x000a_45 | Master"/>
        <s v="♂ Ann Marquez_x000a_51 | PhD"/>
        <s v="♀ Steven Moore_x000a_63 | PhD"/>
        <s v="♀ Ryan Mckinney_x000a_50 | High School"/>
        <s v="♀ Lauren Johnson_x000a_26 | High School"/>
        <s v="♂ Sandra Stanley_x000a_27 | Bachelor"/>
        <s v="♀ Jacqueline Pace_x000a_44 | High School"/>
        <s v="♂ Paul Bell_x000a_34 | Bachelor"/>
        <s v="♀ Ashley Graham_x000a_49 | Master"/>
        <s v="♀ Bruce Fry_x000a_64 | Bachelor"/>
        <s v="♂ Jeremy Sandoval_x000a_44 | Bachelor"/>
        <s v="♀ Thomas Boyle_x000a_51 | Bachelor"/>
        <s v="♂ Lindsey James_x000a_21 | Bachelor"/>
        <s v="♀ Steven Garcia_x000a_51 | Bachelor"/>
        <s v="♀ Mary Torres_x000a_27 | High School"/>
        <s v="♂ Rebecca Ford_x000a_33 | Bachelor"/>
        <s v="♂ Joy Wilson_x000a_51 | Bachelor"/>
        <s v="♀ Robert Moore_x000a_26 | Bachelor"/>
        <s v="♂ Katrina Wright_x000a_49 | Bachelor"/>
        <s v="♀ Ricardo Hardin_x000a_44 | Bachelor"/>
        <s v="♀ Timothy Parker_x000a_60 | Bachelor"/>
        <s v="♂ Gregory Hill_x000a_28 | Bachelor"/>
        <s v="♂ Pamela Moon_x000a_41 | Bachelor"/>
        <s v="♂ Dean Miles_x000a_29 | Bachelor"/>
        <s v="♂ Chelsea Lee_x000a_23 | Bachelor"/>
        <s v="♀ Jamie Santana_x000a_28 | Bachelor"/>
        <s v="♂ Donald Ryan_x000a_52 | Bachelor"/>
        <s v="♂ Michael Campbell_x000a_57 | Bachelor"/>
        <s v="♂ Ashley Wilson_x000a_37 | Bachelor"/>
        <s v="♂ Paul Lopez_x000a_24 | Master"/>
        <s v="♀ Tara Bailey_x000a_26 | Bachelor"/>
        <s v="♂ Shannon Cole_x000a_22 | Bachelor"/>
        <s v="♂ Michael Jones_x000a_21 | Bachelor"/>
        <s v="♀ Nicholas Phillips_x000a_21 | Bachelor"/>
        <s v="♂ Mary Day_x000a_44 | High School"/>
        <s v="♂ Brad Lewis_x000a_47 | Bachelor"/>
        <s v="♂ Patrick Middleton_x000a_31 | Master"/>
        <s v="♀ Guy Hansen_x000a_51 | Master"/>
        <s v="♀ Thomas Melton_x000a_31 | Bachelor"/>
        <s v="♀ Jocelyn Murphy_x000a_57 | Master"/>
        <s v="♂ Kellie Rosario_x000a_43 | PhD"/>
        <s v="♀ Jason Klein_x000a_35 | Bachelor"/>
        <s v="♀ Lauren Perkins_x000a_64 | High School"/>
        <s v="♀ Kevin Foster_x000a_35 | High School"/>
        <s v="♀ Dorothy Tucker_x000a_34 | Bachelor"/>
        <s v="♀ Vincent Ross_x000a_31 | PhD"/>
        <s v="♂ Meagan Guzman_x000a_28 | Bachelor"/>
        <s v="♀ Troy Whitaker_x000a_50 | Bachelor"/>
        <s v="♂ Tiffany Murphy_x000a_41 | Bachelor"/>
        <s v="♀ Kristi Townsend_x000a_54 | Bachelor"/>
        <s v="♀ Gregory Green_x000a_43 | Master"/>
        <s v="♂ Howard James_x000a_32 | PhD"/>
        <s v="♀ Laura Rogers_x000a_48 | Bachelor"/>
        <s v="♀ Amy Holland_x000a_24 | Bachelor"/>
        <s v="♂ James Smith_x000a_33 | Bachelor"/>
        <s v="♀ Courtney Oneal_x000a_34 | Bachelor"/>
        <s v="♀ Robert Lane_x000a_24 | High School"/>
        <s v="♂ Jean Roth_x000a_50 | Bachelor"/>
        <s v="♂ Jennifer Miller_x000a_53 | Bachelor"/>
        <s v="♀ Virginia Gallagher_x000a_49 | Bachelor"/>
        <s v="♀ Paula Smith_x000a_38 | Bachelor"/>
        <s v="♂ Cory Bailey_x000a_48 | Master"/>
        <s v="♀ Robert Lynch_x000a_34 | Bachelor"/>
        <s v="♂ Nathan Garza_x000a_36 | Bachelor"/>
        <s v="♂ Jennifer Moyer_x000a_58 | Bachelor"/>
        <s v="♂ Kevin Walker_x000a_38 | Bachelor"/>
        <s v="♀ Zachary Barry_x000a_42 | Bachelor"/>
        <s v="♀ John Miller_x000a_39 | High School"/>
        <s v="♀ Erik Andrews_x000a_26 | High School"/>
        <s v="♂ Aaron Woods_x000a_50 | Bachelor"/>
        <s v="♂ Annette Moore_x000a_40 | Master"/>
        <s v="♀ Natalie Clements_x000a_45 | Bachelor"/>
        <s v="♀ Christopher Pratt_x000a_37 | Bachelor"/>
        <s v="♀ Amy Owens_x000a_34 | Bachelor"/>
        <s v="♂ Sandra Michael_x000a_48 | Bachelor"/>
        <s v="♂ Angela Wheeler_x000a_52 | High School"/>
        <s v="♂ Anna Bowers_x000a_35 | Bachelor"/>
        <s v="♂ James Clark_x000a_45 | Bachelor"/>
        <s v="♀ Brenda Fuller_x000a_60 | PhD"/>
        <s v="♀ Calvin Romero_x000a_29 | High School"/>
        <s v="♂ Jamie Johnson_x000a_50 | Master"/>
        <s v="♂ Heather Chapman_x000a_31 | Master"/>
        <s v="♀ Sandra Yates_x000a_57 | Bachelor"/>
        <s v="♀ Chris Mitchell_x000a_62 | Bachelor"/>
        <s v="♂ Lisa Padilla_x000a_43 | Master"/>
        <s v="♀ Daniel Carey_x000a_53 | Bachelor"/>
        <s v="♀ Jennifer Fitzgerald_x000a_24 | Bachelor"/>
        <s v="♂ Jane Roberts_x000a_50 | High School"/>
        <s v="♂ Raymond Bennett_x000a_64 | High School"/>
        <s v="♀ Cameron Moore_x000a_33 | Bachelor"/>
        <s v="♂ Kimberly Lucas_x000a_45 | Master"/>
        <s v="♂ Allison Ford_x000a_41 | Master"/>
        <s v="♀ Johnny Thompson_x000a_31 | Master"/>
        <s v="♀ Crystal Hill_x000a_55 | Bachelor"/>
        <s v="♀ Joseph Stanley_x000a_59 | Master"/>
        <s v="♂ Brittany Abbott_x000a_34 | Bachelor"/>
        <s v="♂ Christopher Ryan_x000a_41 | Master"/>
        <s v="♀ Stephen White_x000a_28 | Bachelor"/>
        <s v="♀ Victoria Hardy_x000a_23 | Master"/>
        <s v="♂ Michael Alexander_x000a_29 | Bachelor"/>
        <s v="♀ Richard Anderson_x000a_36 | High School"/>
        <s v="♀ Diana Hall_x000a_50 | Bachelor"/>
        <s v="♂ Danielle Hahn_x000a_22 | Bachelor"/>
        <s v="♂ Angela Montgomery_x000a_59 | Bachelor"/>
        <s v="♀ Nicholas Sullivan_x000a_35 | High School"/>
        <s v="♂ Melissa Arias_x000a_30 | Bachelor"/>
        <s v="♂ Jeanette Nichols_x000a_33 | Bachelor"/>
        <s v="♀ Brandy Johnson_x000a_53 | PhD"/>
        <s v="♂ Nathan Wheeler_x000a_30 | Bachelor"/>
        <s v="♂ Anthony James_x000a_51 | Bachelor"/>
        <s v="♂ Jose Christian_x000a_29 | Bachelor"/>
        <s v="♂ Anthony Odom_x000a_46 | Bachelor"/>
        <s v="♀ Jeremy Burnett_x000a_54 | Bachelor"/>
        <s v="♀ Phillip Marshall_x000a_40 | Bachelor"/>
        <s v="♂ Carla Chambers_x000a_47 | Bachelor"/>
        <s v="♀ Rachael Phillips_x000a_34 | Bachelor"/>
        <s v="♂ Nancy Davis_x000a_46 | Bachelor"/>
        <s v="♂ Emily Chavez_x000a_30 | Bachelor"/>
        <s v="♂ Deanna Thomas_x000a_58 | Bachelor"/>
        <s v="♂ Allison Reyes_x000a_29 | High School"/>
        <s v="♂ Ashley Michael_x000a_30 | Bachelor"/>
        <s v="♀ Donald Martinez_x000a_53 | Bachelor"/>
        <s v="♀ Jacob Andersen_x000a_28 | Bachelor"/>
        <s v="♂ Kevin Bauer_x000a_49 | Master"/>
        <s v="♂ Anita Carpenter_x000a_52 | Master"/>
        <s v="♀ Sean White_x000a_56 | PhD"/>
        <s v="♂ Roger Carr_x000a_47 | Bachelor"/>
        <s v="♂ Tiffany Taylor_x000a_60 | High School"/>
        <s v="♂ Theodore Thompson_x000a_37 | High School"/>
        <s v="♂ Shelby Lynch_x000a_40 | Bachelor"/>
        <s v="♀ Paula Osborne_x000a_33 | Bachelor"/>
        <s v="♀ Philip Hernandez_x000a_31 | Bachelor"/>
        <s v="♀ John Flores_x000a_57 | Bachelor"/>
        <s v="♂ Jessica Payne_x000a_46 | Bachelor"/>
        <s v="♂ Nicole Johns_x000a_23 | Bachelor"/>
        <s v="♂ John Tran_x000a_53 | Bachelor"/>
        <s v="♂ Jennifer Mitchell_x000a_43 | Bachelor"/>
        <s v="♀ Riley Johnson_x000a_59 | High School"/>
        <s v="♂ Brenda Carter_x000a_41 | Bachelor"/>
        <s v="♂ Robert Brown_x000a_40 | High School"/>
        <s v="♀ Joseph Walker_x000a_39 | Bachelor"/>
        <s v="♂ Tara Mejia_x000a_40 | Master"/>
        <s v="♂ Jason Johnston_x000a_25 | Master"/>
        <s v="♂ Matthew Miller_x000a_48 | Bachelor"/>
        <s v="♀ James Mills_x000a_40 | Bachelor"/>
        <s v="♂ Heather King_x000a_44 | Bachelor"/>
        <s v="♀ Dennis Heath_x000a_53 | PhD"/>
        <s v="♂ Jennifer Howard_x000a_50 | High School"/>
        <s v="♂ Anne Hansen_x000a_45 | Bachelor"/>
        <s v="♀ Steven Wise_x000a_31 | Master"/>
        <s v="♂ Sylvia Bell_x000a_21 | Bachelor"/>
        <s v="♂ Shelby Waller_x000a_64 | Bachelor"/>
        <s v="♂ Jackie Travis_x000a_33 | Master"/>
        <s v="♀ Kimberly Parker_x000a_62 | Bachelor"/>
        <s v="♂ Nathan Arnold_x000a_48 | Bachelor"/>
        <s v="♂ Tommy Vargas_x000a_57 | High School"/>
        <s v="♂ Michelle Arnold_x000a_50 | Bachelor"/>
        <s v="♂ Eduardo Gomez_x000a_39 | Bachelor"/>
        <s v="♂ Bradley Hughes_x000a_55 | Bachelor"/>
        <s v="♂ Alan Smith_x000a_52 | Bachelor"/>
        <s v="♀ Alexis Patterson_x000a_27 | Bachelor"/>
        <s v="♂ Julie Klein_x000a_48 | Bachelor"/>
        <s v="♂ Megan Potter_x000a_23 | Bachelor"/>
        <s v="♀ Jason Hamilton_x000a_23 | Bachelor"/>
        <s v="♂ Julia Stephenson_x000a_38 | Bachelor"/>
        <s v="♂ Matthew Davis_x000a_49 | Bachelor"/>
        <s v="♂ Cody Mccann_x000a_62 | Bachelor"/>
        <s v="♂ Danielle Coleman_x000a_21 | Bachelor"/>
        <s v="♂ Shannon Walton_x000a_52 | Bachelor"/>
        <s v="♀ Bruce Ramirez_x000a_30 | Bachelor"/>
        <s v="♂ Franklin Sloan_x000a_51 | Bachelor"/>
        <s v="♂ Chelsea Mills_x000a_63 | Master"/>
        <s v="♀ Stanley Morris_x000a_52 | Bachelor"/>
        <s v="♂ Craig Phillips_x000a_29 | Bachelor"/>
        <s v="♀ Hannah Hernandez_x000a_35 | High School"/>
        <s v="♀ James Baker_x000a_28 | Bachelor"/>
        <s v="♂ Nicholas Charles_x000a_41 | PhD"/>
        <s v="♂ Julie Parker_x000a_34 | High School"/>
        <s v="♂ Rebecca Johnson_x000a_51 | Master"/>
        <s v="♂ Emma Russell_x000a_25 | Bachelor"/>
        <s v="♀ Susan Andrews_x000a_53 | Master"/>
        <s v="♂ Shelly Powers_x000a_20 | Bachelor"/>
        <s v="♀ David Gonzales_x000a_46 | Bachelor"/>
        <s v="♀ Veronica Jones_x000a_49 | Bachelor"/>
        <s v="♂ Duane Morris_x000a_53 | Bachelor"/>
        <s v="♀ Douglas Taylor_x000a_32 | Bachelor"/>
        <s v="♂ James Tate_x000a_44 | Bachelor"/>
        <s v="♂ Jennifer Brooks_x000a_52 | High School"/>
        <s v="♀ Kayla Bruce_x000a_62 | Bachelor"/>
        <s v="♂ Emily Davis_x000a_64 | High School"/>
        <s v="♂ Jesus Tran_x000a_51 | Bachelor"/>
        <s v="♂ Desiree Glover_x000a_43 | High School"/>
        <s v="♂ Daryl Dean_x000a_31 | Bachelor"/>
        <s v="♀ James Macias_x000a_27 | Bachelor"/>
        <s v="♂ Natasha Porter_x000a_30 | High School"/>
        <s v="♂ Jasmine Hale_x000a_30 | High School"/>
        <s v="♂ Michael Ball_x000a_35 | Master"/>
        <s v="♂ Juan Morse_x000a_39 | Master"/>
        <s v="♀ Douglas Lane_x000a_45 | High School"/>
        <s v="♂ Michelle Arellano_x000a_39 | Bachelor"/>
        <s v="♂ Tasha Chase_x000a_28 | Bachelor"/>
        <s v="♂ Eric Martinez_x000a_62 | High School"/>
        <s v="♀ Edward Shelton_x000a_50 | Bachelor"/>
        <s v="♀ Samantha Riddle_x000a_36 | Master"/>
        <s v="♂ Kevin Hanson_x000a_45 | Master"/>
        <s v="♀ Kimberly Parker_x000a_41 | Bachelor"/>
        <s v="♂ Karen Henderson_x000a_42 | Bachelor"/>
        <s v="♂ Joshua Cruz_x000a_23 | Bachelor"/>
        <s v="♂ Rachel Thomas_x000a_54 | High School"/>
        <s v="♂ Robert Morrison_x000a_32 | Bachelor"/>
        <s v="♀ Kim Beck_x000a_22 | Bachelor"/>
        <s v="♂ Ashley Figueroa_x000a_46 | Bachelor"/>
        <s v="♂ Kelly Campos_x000a_49 | High School"/>
        <s v="♂ Kimberly Russell_x000a_23 | Bachelor"/>
        <s v="♂ Scott Edwards_x000a_25 | High School"/>
        <s v="♂ Kristin Yoder_x000a_36 | Bachelor"/>
        <s v="♂ Tammy Jones_x000a_35 | Bachelor"/>
        <s v="♂ Kristen Gibbs_x000a_23 | High School"/>
        <s v="♂ Ryan Gibbs_x000a_50 | Bachelor"/>
        <s v="♀ Bradley Ford_x000a_29 | High School"/>
        <s v="♂ Andrea Matthews_x000a_28 | Bachelor"/>
        <s v="♀ Sarah Hoover_x000a_46 | High School"/>
        <s v="♀ Tonya Marks_x000a_37 | Bachelor"/>
        <s v="♂ Andrea Bryan_x000a_47 | Bachelor"/>
        <s v="♂ Gregory Blanchard_x000a_52 | Bachelor"/>
        <s v="♂ Connor Lindsey_x000a_31 | Bachelor"/>
        <s v="♂ David Francis_x000a_42 | Bachelor"/>
        <s v="♂ Nathan Cook_x000a_35 | Bachelor"/>
        <s v="♀ Dana Wilson_x000a_32 | High School"/>
        <s v="♀ Wendy Williams_x000a_49 | Bachelor"/>
        <s v="♀ Pamela Graham_x000a_45 | High School"/>
        <s v="♂ Lynn Morales_x000a_58 | Bachelor"/>
        <s v="♀ Theodore Sharp_x000a_23 | High School"/>
        <s v="♂ Amber James_x000a_34 | Bachelor"/>
        <s v="♂ George Kennedy_x000a_32 | Bachelor"/>
        <s v="♀ Theresa Lane_x000a_29 | Bachelor"/>
        <s v="♀ Erin Alexander_x000a_29 | Bachelor"/>
        <s v="♀ David Clay_x000a_32 | Bachelor"/>
        <s v="♀ Daniel Griffin_x000a_32 | Bachelor"/>
        <s v="♂ Patrick Kane_x000a_39 | Bachelor"/>
        <s v="♂ James Chang_x000a_46 | Master"/>
        <s v="♀ Aaron Bailey_x000a_22 | High School"/>
        <s v="♀ Travis Galloway_x000a_21 | Bachelor"/>
        <s v="♂ Matthew Hines_x000a_49 | Master"/>
        <s v="♂ Joy Nelson_x000a_46 | Bachelor"/>
        <s v="♀ Robert Allen_x000a_43 | High School"/>
        <s v="♂ Lisa Christensen_x000a_30 | Bachelor"/>
        <s v="♂ Phyllis Manning_x000a_27 | Bachelor"/>
        <s v="♂ Trevor Campos_x000a_41 | Master"/>
        <s v="♀ Victor Mcpherson_x000a_34 | PhD"/>
        <s v="♂ Shannon Christensen_x000a_28 | High School"/>
        <s v="♂ Lisa Terry_x000a_29 | Bachelor"/>
        <s v="♀ Tammy Phillips_x000a_47 | High School"/>
        <s v="♂ Matthew Perez_x000a_28 | Bachelor"/>
        <s v="♀ William Sharp_x000a_36 | Bachelor"/>
        <s v="♀ Kimberly Austin_x000a_27 | High School"/>
        <s v="♀ Ronald Simpson_x000a_28 | Bachelor"/>
        <s v="♂ James Barrett_x000a_47 | Bachelor"/>
        <s v="♀ Daniel Smith_x000a_39 | Bachelor"/>
        <s v="♀ Charles Ewing_x000a_29 | High School"/>
        <s v="♂ Alexandra Sheppard_x000a_42 | Bachelor"/>
        <s v="♂ Daniel Velasquez_x000a_22 | Bachelor"/>
        <s v="♂ Katherine Mccarty_x000a_37 | Bachelor"/>
        <s v="♀ Stephen Roberts_x000a_40 | Master"/>
        <s v="♀ Evelyn Acevedo_x000a_35 | Bachelor"/>
        <s v="♀ Lauren Simpson_x000a_47 | Bachelor"/>
        <s v="♀ Robert Day_x000a_33 | Bachelor"/>
        <s v="♂ Kaitlin Hale_x000a_47 | Bachelor"/>
        <s v="♂ Wendy Mckenzie_x000a_43 | Bachelor"/>
        <s v="♂ Alicia Campbell_x000a_35 | Bachelor"/>
        <s v="♂ Caitlin Holmes_x000a_29 | Bachelor"/>
        <s v="♂ Caitlyn Hall_x000a_45 | Bachelor"/>
        <s v="♀ Zachary Jones_x000a_43 | High School"/>
        <s v="♂ Tiffany Davidson_x000a_49 | Bachelor"/>
        <s v="♀ Dustin Jones_x000a_32 | Bachelor"/>
        <s v="♀ William Adams_x000a_33 | Bachelor"/>
        <s v="♀ Megan Rivera_x000a_31 | Bachelor"/>
        <s v="♂ Charles Hardy_x000a_49 | High School"/>
        <s v="♀ Jill Brown_x000a_35 | Bachelor"/>
        <s v="♀ Carolyn Fields_x000a_30 | Bachelor"/>
        <s v="♂ Michael Morales_x000a_21 | Master"/>
        <s v="♀ Shaun Mcbride_x000a_64 | Master"/>
        <s v="♀ Yolanda Smith_x000a_50 | Master"/>
        <s v="♀ Emily Taylor_x000a_36 | Master"/>
        <s v="♀ Michael Anderson_x000a_48 | High School"/>
        <s v="♂ Robert Fields_x000a_55 | High School"/>
        <s v="♀ David Key_x000a_38 | Master"/>
        <s v="♂ Joanne Miller_x000a_43 | Bachelor"/>
        <s v="♀ Janice Tran_x000a_21 | Bachelor"/>
        <s v="♀ Andre Smith_x000a_52 | Bachelor"/>
        <s v="♂ Alejandro Logan_x000a_50 | High School"/>
        <s v="♀ Ann Bolton_x000a_23 | Master"/>
        <s v="♂ Eric Watson_x000a_33 | High School"/>
        <s v="♀ Christy Martin_x000a_36 | Bachelor"/>
        <s v="♂ Caleb Baker_x000a_22 | Master"/>
        <s v="♀ Mark Smith_x000a_41 | Master"/>
        <s v="♂ Maria Walker_x000a_48 | Bachelor"/>
        <s v="♀ Deanna Mueller_x000a_26 | Bachelor"/>
        <s v="♀ Mark Anderson_x000a_38 | Bachelor"/>
        <s v="♂ Jonathan Nolan_x000a_32 | Bachelor"/>
        <s v="♀ Luke Klein_x000a_44 | Bachelor"/>
        <s v="♂ Lindsey Rogers_x000a_28 | Bachelor"/>
        <s v="♂ Laura Martinez_x000a_31 | Bachelor"/>
        <s v="♀ Sue Oneill_x000a_27 | Bachelor"/>
        <s v="♂ Lisa Fitzgerald_x000a_25 | Bachelor"/>
        <s v="♂ Samantha Powell_x000a_22 | Bachelor"/>
        <s v="♂ Autumn Villegas_x000a_31 | Master"/>
        <s v="♀ Laura Robertson_x000a_37 | Master"/>
        <s v="♂ Emily Blackwell_x000a_31 | Master"/>
        <s v="♂ Mike Perez_x000a_63 | Master"/>
        <s v="♀ Jennifer Marshall_x000a_33 | High School"/>
        <s v="♀ Lori Robinson_x000a_53 | Master"/>
        <s v="♂ Chelsea Reed_x000a_50 | Bachelor"/>
        <s v="♀ Danielle Tanner_x000a_38 | Bachelor"/>
        <s v="♂ Jessica Weaver_x000a_40 | Bachelor"/>
        <s v="♂ Bryan White_x000a_36 | Bachelor"/>
        <s v="♂ Shawn Coleman_x000a_21 | Bachelor"/>
        <s v="♂ Henry Erickson_x000a_52 | Bachelor"/>
        <s v="♀ Maurice Jenkins_x000a_37 | Master"/>
        <s v="♂ Sabrina Garcia_x000a_53 | Bachelor"/>
        <s v="♀ John Bennett_x000a_65 | Bachelor"/>
        <s v="♀ Donna Edwards_x000a_61 | High School"/>
        <s v="♀ Jesse Alvarez_x000a_38 | Master"/>
        <s v="♂ Rebecca Navarro_x000a_33 | High School"/>
        <s v="♀ Lauren Herrera_x000a_30 | High School"/>
        <s v="♀ Michael Avila_x000a_30 | Master"/>
        <s v="♀ Alexander Waters_x000a_43 | Bachelor"/>
        <s v="♂ Valerie Lewis_x000a_45 | Bachelor"/>
        <s v="♀ Tracy Russell_x000a_43 | High School"/>
        <s v="♂ Leslie Conner_x000a_60 | High School"/>
        <s v="♂ Heather Jenkins_x000a_53 | Bachelor"/>
        <s v="♂ Troy Rodriguez_x000a_47 | Bachelor"/>
        <s v="♀ Stephanie Vincent_x000a_48 | High School"/>
        <s v="♂ Gerald Torres_x000a_48 | Bachelor"/>
        <s v="♀ Andrea Ray_x000a_32 | High School"/>
        <s v="♂ Alexis Sharp_x000a_54 | Bachelor"/>
        <s v="♀ Andrew Romero_x000a_44 | High School"/>
        <s v="♂ Dylan Jackson_x000a_28 | Master"/>
        <s v="♂ Jennifer Mason_x000a_38 | Master"/>
        <s v="♀ Stephanie Stevens_x000a_28 | High School"/>
        <s v="♂ Veronica Raymond_x000a_34 | High School"/>
        <s v="♂ Valerie Peterson_x000a_42 | Bachelor"/>
        <s v="♂ John Allen_x000a_40 | Bachelor"/>
        <s v="♀ Sharon Morse_x000a_21 | Master"/>
        <s v="♀ Kimberly Marshall_x000a_59 | Bachelor"/>
        <s v="♀ Patrick Valdez_x000a_36 | Master"/>
        <s v="♂ Travis Hoover_x000a_36 | Bachelor"/>
        <s v="♂ Jessica Lucero_x000a_48 | Bachelor"/>
        <s v="♀ Jonathan Fletcher_x000a_53 | Bachelor"/>
        <s v="♂ Richard Vincent_x000a_53 | High School"/>
        <s v="♂ Elizabeth Hernandez_x000a_39 | Bachelor"/>
        <s v="♀ Chad Payne_x000a_22 | Bachelor"/>
        <s v="♀ Shelia Powell_x000a_38 | Bachelor"/>
        <s v="♂ Catherine Wagner_x000a_65 | Bachelor"/>
        <s v="♀ Nicholas Johnson_x000a_32 | Bachelor"/>
        <s v="♀ Lisa Woods_x000a_48 | High School"/>
        <s v="♀ Melanie Schroeder_x000a_48 | Bachelor"/>
        <s v="♀ Amber Reynolds_x000a_40 | High School"/>
        <s v="♂ Melanie Pacheco_x000a_42 | Bachelor"/>
        <s v="♂ Christopher Jacobs_x000a_49 | Bachelor"/>
        <s v="♂ Matthew Lynch_x000a_37 | Bachelor"/>
        <s v="♂ James Thompson_x000a_44 | Master"/>
        <s v="♂ Christy Johnson_x000a_52 | Bachelor"/>
        <s v="♀ Louis Perez_x000a_44 | High School"/>
        <s v="♀ Eric Bradley_x000a_30 | Bachelor"/>
        <s v="♂ Carol Sanchez_x000a_33 | Master"/>
        <s v="♀ Laura Wood_x000a_47 | Bachelor"/>
        <s v="♂ Heather Crawford_x000a_31 | Bachelor"/>
        <s v="♂ Kyle Elliott_x000a_36 | Bachelor"/>
        <s v="♂ Anthony Fernandez_x000a_49 | Bachelor"/>
        <s v="♂ Kathryn Matthews_x000a_27 | Bachelor"/>
        <s v="♀ Dustin Yates_x000a_48 | Bachelor"/>
        <s v="♂ Katie French_x000a_46 | Bachelor"/>
        <s v="♀ Darrell Torres_x000a_32 | High School"/>
        <s v="♀ Jamie Stephens_x000a_35 | Bachelor"/>
        <s v="♀ David Reyes_x000a_40 | Bachelor"/>
        <s v="♀ Christina Richardson_x000a_32 | Bachelor"/>
        <s v="♀ Edwin Perry_x000a_38 | Bachelor"/>
        <s v="♀ Robert Sparks_x000a_35 | Bachelor"/>
        <s v="♂ Jill Chavez_x000a_61 | Bachelor"/>
        <s v="♀ Nicholas Meyer_x000a_54 | Bachelor"/>
        <s v="♂ William Gutierrez_x000a_54 | Master"/>
        <s v="♂ Steven Campbell_x000a_35 | Master"/>
        <s v="♂ Heather Knight_x000a_49 | Bachelor"/>
        <s v="♂ William Hernandez_x000a_61 | High School"/>
        <s v="♂ Andrew Pacheco_x000a_42 | Master"/>
        <s v="♂ Kara Frost_x000a_57 | Bachelor"/>
        <s v="♀ Bryce Gomez_x000a_37 | Master"/>
        <s v="♂ Chad Miller_x000a_25 | High School"/>
        <s v="♂ Catherine Perry_x000a_53 | High School"/>
        <s v="♂ Margaret Livingston_x000a_33 | Bachelor"/>
        <s v="♂ Denise Jackson_x000a_60 | Bachelor"/>
        <s v="♀ Tracy Martinez_x000a_40 | Bachelor"/>
        <s v="♂ Elizabeth Jones_x000a_42 | Bachelor"/>
        <s v="♂ Dawn Ross_x000a_54 | Bachelor"/>
        <s v="♀ Peter Ramirez_x000a_21 | High School"/>
        <s v="♂ Xavier Williams_x000a_27 | High School"/>
        <s v="♂ Joshua Jones_x000a_29 | Master"/>
        <s v="♀ Frank Thompson_x000a_28 | Master"/>
        <s v="♂ Gabrielle Orozco_x000a_60 | Master"/>
        <s v="♂ Renee Watson_x000a_65 | Bachelor"/>
        <s v="♂ Brian Park_x000a_49 | Bachelor"/>
        <s v="♀ Rebecca Skinner_x000a_46 | High School"/>
        <s v="♂ Corey Lewis_x000a_50 | Bachelor"/>
        <s v="♀ Chelsea Hernandez_x000a_42 | Master"/>
        <s v="♀ Sarah Sanders_x000a_24 | High School"/>
        <s v="♂ Jody Reynolds_x000a_45 | High School"/>
        <s v="♀ Richard Perez_x000a_37 | High School"/>
        <s v="♀ Melissa Wood_x000a_21 | Bachelor"/>
        <s v="♂ Melissa Rodriguez_x000a_29 | Bachelor"/>
        <s v="♂ Brittany Fischer_x000a_45 | PhD"/>
        <s v="♀ Andrew Huff_x000a_22 | Bachelor"/>
        <s v="♂ Angela Hughes_x000a_49 | Master"/>
        <s v="♂ Linda Gonzalez_x000a_36 | Bachelor"/>
        <s v="♀ Christopher Hunter_x000a_46 | Bachelor"/>
        <s v="♂ Tammy Brown_x000a_26 | Bachelor"/>
        <s v="♂ Donna Jones_x000a_46 | Bachelor"/>
        <s v="♀ Joseph Harrington_x000a_41 | Bachelor"/>
        <s v="♂ Stephanie Espinoza_x000a_49 | Bachelor"/>
        <s v="♀ Tyler Daniel_x000a_61 | High School"/>
        <s v="♂ Christopher Dawson_x000a_43 | Bachelor"/>
        <s v="♂ Jessica Lopez_x000a_38 | Bachelor"/>
        <s v="♂ Christine Allen_x000a_46 | Bachelor"/>
        <s v="♀ Barbara Craig_x000a_53 | Bachelor"/>
        <s v="♀ Emily Fitzgerald_x000a_51 | Bachelor"/>
        <s v="♀ Jacqueline Perkins_x000a_63 | Master"/>
        <s v="♀ David Delgado_x000a_63 | Bachelor"/>
        <s v="♂ James Gomez_x000a_52 | Bachelor"/>
        <s v="♀ Michael Castillo_x000a_22 | Bachelor"/>
        <s v="♂ Kristina Brown_x000a_23 | Bachelor"/>
        <s v="♂ Steven Eaton_x000a_47 | Bachelor"/>
        <s v="♂ Tracy Cox_x000a_42 | High School"/>
        <s v="♂ Patricia Ward_x000a_47 | Bachelor"/>
        <s v="♂ Melanie Jordan_x000a_54 | Bachelor"/>
        <s v="♂ Elizabeth Whitaker_x000a_43 | High School"/>
        <s v="♀ Brandon Stanley_x000a_29 | Bachelor"/>
        <s v="♀ Steven Boyer_x000a_25 | Bachelor"/>
        <s v="♀ Hannah Howard_x000a_48 | High School"/>
        <s v="♂ Ashley Schmidt_x000a_43 | Bachelor"/>
        <s v="♀ Andrew Short_x000a_58 | PhD"/>
        <s v="♂ Kimberly Dominguez_x000a_46 | PhD"/>
        <s v="♂ Ryan Duran_x000a_37 | Bachelor"/>
        <s v="♀ Jillian Aguilar_x000a_26 | Master"/>
        <s v="♂ Collin Clark_x000a_59 | Bachelor"/>
        <s v="♂ Brandi Kim_x000a_54 | Bachelor"/>
        <s v="♂ Jean Pearson_x000a_39 | Bachelor"/>
        <s v="♂ Megan Brown_x000a_31 | Master"/>
        <s v="♀ Patrick White_x000a_54 | Bachelor"/>
        <s v="♂ Rita Archer_x000a_29 | High School"/>
        <s v="♂ Ryan Carson_x000a_47 | Bachelor"/>
        <s v="♂ Sherri Ball_x000a_35 | PhD"/>
        <s v="♀ Heather Brewer_x000a_60 | Bachelor"/>
        <s v="♂ Lisa Johnson_x000a_50 | Bachelor"/>
        <s v="♂ Johnny Hunter_x000a_44 | Master"/>
        <s v="♂ Jennifer Patterson_x000a_36 | High School"/>
        <s v="♀ Carolyn Brown_x000a_45 | High School"/>
        <s v="♂ Jimmy Wilkerson_x000a_49 | Bachelor"/>
        <s v="♂ Natalie Hines_x000a_46 | Bachelor"/>
        <s v="♀ Tara Johnson_x000a_64 | High School"/>
        <s v="♂ Michael Nunez_x000a_39 | Bachelor"/>
        <s v="♂ Amanda Vasquez_x000a_33 | Bachelor"/>
        <s v="♀ Pamela Mcguire_x000a_30 | Bachelor"/>
        <s v="♀ Amanda Bradley_x000a_38 | Bachelor"/>
        <s v="♀ Ashley Pruitt_x000a_46 | Bachelor"/>
        <s v="♂ Jennifer Jacobs_x000a_22 | Bachelor"/>
        <s v="♀ Amanda Swanson_x000a_20 | High School"/>
        <s v="♀ Aaron Baker_x000a_37 | High School"/>
        <s v="♀ Christopher Stevens_x000a_42 | Bachelor"/>
        <s v="♂ Courtney Williams_x000a_32 | Bachelor"/>
        <s v="♂ Brandon Gomez_x000a_25 | Bachelor"/>
        <s v="♂ Sally Lee_x000a_61 | Bachelor"/>
        <s v="♂ Laura Harding_x000a_59 | PhD"/>
        <s v="♀ Linda Ross_x000a_50 | High School"/>
        <s v="♀ Lawrence Abbott_x000a_24 | Bachelor"/>
        <s v="♀ Brenda Rogers_x000a_42 | Bachelor"/>
        <s v="♂ Bernard Harris_x000a_53 | High School"/>
        <s v="♀ Andrew Watts_x000a_49 | Bachelor"/>
        <s v="♀ Jonathan Conley_x000a_21 | Bachelor"/>
        <s v="♂ Sarah Russell_x000a_25 | High School"/>
        <s v="♂ Sandra Clarke_x000a_48 | Master"/>
        <s v="♀ Margaret Hughes_x000a_41 | Bachelor"/>
        <s v="♂ Briana Harvey_x000a_32 | High School"/>
        <s v="♂ Selena Chen_x000a_35 | Master"/>
        <s v="♀ Isabella Dawson_x000a_38 | Bachelor"/>
        <s v="♂ Amanda Beltran_x000a_46 | Bachelor"/>
        <s v="♂ John Gutierrez_x000a_40 | Master"/>
        <s v="♀ Alexander Johnson_x000a_45 | High School"/>
        <s v="♂ Kimberly Bass_x000a_50 | High School"/>
        <s v="♀ Samantha Dunn_x000a_40 | Bachelor"/>
        <s v="♀ Steve Norris_x000a_42 | Bachelor"/>
        <s v="♀ Ricardo Jones_x000a_53 | Master"/>
        <s v="♀ Lauren Liu_x000a_28 | Bachelor"/>
        <s v="♂ Kristi Jimenez_x000a_22 | Master"/>
        <s v="♀ Eugene Anderson_x000a_54 | Master"/>
        <s v="♂ Thomas Daniel_x000a_30 | Bachelor"/>
        <s v="♀ Juan Daniels_x000a_21 | Bachelor"/>
        <s v="♂ Katherine Jackson_x000a_44 | Bachelor"/>
        <s v="♀ Joanna Green_x000a_43 | PhD"/>
        <s v="♂ Stephen Thomas_x000a_55 | Master"/>
        <s v="♀ Brian Kim_x000a_44 | Bachelor"/>
        <s v="♂ Cindy Dixon_x000a_37 | Master"/>
        <s v="♂ Jessica Ward_x000a_45 | Bachelor"/>
        <s v="♀ Zachary Gonzalez_x000a_63 | PhD"/>
        <s v="♂ Michael Beard_x000a_58 | Master"/>
        <s v="♀ Tammy Rosario_x000a_52 | Bachelor"/>
        <s v="♀ Jodi Bradford_x000a_48 | Bachelor"/>
        <s v="♀ Matthew Young_x000a_45 | Bachelor"/>
        <s v="♂ Marcus Johnson_x000a_24 | High School"/>
        <s v="♂ Robert Mendoza_x000a_37 | Bachelor"/>
        <s v="♀ Elizabeth Andrade_x000a_47 | Bachelor"/>
        <s v="♂ Bradley Lewis_x000a_48 | PhD"/>
        <s v="♂ Wayne Wolfe_x000a_42 | Bachelor"/>
        <s v="♂ Erica Fernandez_x000a_21 | Bachelor"/>
        <s v="♂ Christian Williams_x000a_26 | Bachelor"/>
        <s v="♂ Aaron Ochoa_x000a_20 | Bachelor"/>
        <s v="♂ Kathy Roman_x000a_39 | PhD"/>
        <s v="♂ Marcus Brown_x000a_27 | Master"/>
        <s v="♀ William Russell_x000a_43 | Master"/>
        <s v="♀ Robert Blackwell_x000a_45 | Bachelor"/>
        <s v="♂ Cory Mitchell_x000a_47 | Bachelor"/>
        <s v="♀ Kelly Grant_x000a_34 | Bachelor"/>
        <s v="♀ David Singleton_x000a_46 | Master"/>
        <s v="♂ Amber Garcia_x000a_29 | Bachelor"/>
        <s v="♂ Christopher Taylor_x000a_44 | Bachelor"/>
        <s v="♂ Carlos Johnson_x000a_27 | High School"/>
        <s v="♂ Alexis Giles_x000a_20 | Bachelor"/>
        <s v="♂ Bruce Taylor_x000a_26 | Master"/>
        <s v="♀ Colton Jones_x000a_39 | Bachelor"/>
        <s v="♀ William Gross_x000a_21 | Bachelor"/>
        <s v="♀ Casey Jones_x000a_45 | High School"/>
        <s v="♂ Patricia Butler_x000a_57 | High School"/>
        <s v="♀ Isaac Cannon_x000a_23 | Bachelor"/>
        <s v="♀ David Walker_x000a_39 | High School"/>
        <s v="♂ William Copeland_x000a_41 | High School"/>
        <s v="♀ Cody Long_x000a_31 | High School"/>
        <s v="♂ Terry Parker_x000a_32 | High School"/>
        <s v="♂ Kelsey Dean_x000a_38 | Bachelor"/>
        <s v="♂ Veronica Dunn_x000a_27 | High School"/>
        <s v="♀ Andrew Davis_x000a_32 | Bachelor"/>
        <s v="♂ Paul Rodriguez_x000a_33 | High School"/>
        <s v="♀ Samuel Price_x000a_30 | Bachelor"/>
        <s v="♂ Michelle Johnson_x000a_51 | Bachelor"/>
        <s v="♂ James Underwood_x000a_63 | Bachelor"/>
        <s v="♂ Eugene Green_x000a_23 | Bachelor"/>
        <s v="♀ Courtney Padilla_x000a_53 | Bachelor"/>
        <s v="♂ Michael Bowers_x000a_64 | Bachelor"/>
        <s v="♂ Bailey Rodriguez_x000a_21 | Master"/>
        <s v="♂ Stuart Nichols_x000a_46 | Bachelor"/>
        <s v="♂ Justin Johnson_x000a_40 | High School"/>
        <s v="♀ Susan Decker_x000a_43 | High School"/>
        <s v="♂ Mary Kelly_x000a_50 | Master"/>
        <s v="♀ Taylor Nichols_x000a_48 | PhD"/>
        <s v="♀ Kyle Johnson_x000a_33 | Bachelor"/>
        <s v="♂ Amanda Mejia_x000a_43 | Master"/>
        <s v="♂ Thomas Kennedy_x000a_39 | High School"/>
        <s v="♂ Henry George_x000a_45 | Bachelor"/>
        <s v="♀ Elizabeth Flores_x000a_48 | Bachelor"/>
        <s v="♂ Heather Hall_x000a_35 | Master"/>
        <s v="♂ Ann Sherman_x000a_39 | Bachelor"/>
        <s v="♂ Melissa Garcia_x000a_63 | Bachelor"/>
        <s v="♀ Wyatt Moore_x000a_33 | High School"/>
        <s v="♂ Amanda Murphy_x000a_42 | Bachelor"/>
        <s v="♂ Derek Holmes_x000a_60 | PhD"/>
        <s v="♀ Zachary Andrews_x000a_52 | Master"/>
        <s v="♂ Shane Santos_x000a_33 | High School"/>
        <s v="♀ Luke Ray_x000a_25 | Bachelor"/>
        <s v="♀ Madison Zavala_x000a_31 | High School"/>
        <s v="♀ Jill Davis_x000a_47 | Bachelor"/>
        <s v="♂ John Bridges_x000a_50 | Bachelor"/>
        <s v="♂ Adam Moody_x000a_22 | High School"/>
        <s v="♂ Kathleen Flores_x000a_31 | Bachelor"/>
        <s v="♂ Amanda Sims_x000a_41 | Bachelor"/>
        <s v="♂ Andrew Wolfe_x000a_27 | Bachelor"/>
        <s v="♂ Troy Olson_x000a_24 | Bachelor"/>
        <s v="♂ Russell Edwards_x000a_39 | Master"/>
        <s v="♀ James Porter_x000a_58 | Bachelor"/>
        <s v="♀ Eric George_x000a_40 | PhD"/>
        <s v="♂ Peter Mcclure_x000a_21 | Bachelor"/>
        <s v="♂ Ann Neal_x000a_58 | High School"/>
        <s v="♂ Wayne Price_x000a_26 | High School"/>
        <s v="♀ Pamela Estrada_x000a_52 | Bachelor"/>
        <s v="♀ Dominique Ryan_x000a_63 | Bachelor"/>
        <s v="♀ Nicole Pena_x000a_45 | Bachelor"/>
        <s v="♂ Bobby Sharp_x000a_22 | Bachelor"/>
        <s v="♀ Ryan Brown_x000a_50 | Bachelor"/>
        <s v="♂ Eric Haney_x000a_29 | Bachelor"/>
        <s v="♂ Amanda Garrett_x000a_54 | Bachelor"/>
        <s v="♀ Amber Vance_x000a_53 | Bachelor"/>
        <s v="♂ Ann Hale_x000a_32 | Bachelor"/>
        <s v="♀ Joyce Allen_x000a_50 | Master"/>
        <s v="♀ Debra Martinez_x000a_48 | High School"/>
        <s v="♂ David Santana_x000a_42 | Bachelor"/>
        <s v="♀ Ashley Wright_x000a_39 | Bachelor"/>
        <s v="♂ Kyle Douglas_x000a_39 | PhD"/>
        <s v="♀ Mark Ford_x000a_40 | Master"/>
        <s v="♀ Zoe Park_x000a_36 | Bachelor"/>
        <s v="♀ Tyrone Fowler_x000a_32 | Bachelor"/>
        <s v="♂ Lynn Logan_x000a_25 | Master"/>
        <s v="♂ Kelly Lewis_x000a_27 | Bachelor"/>
        <s v="♂ Joyce Taylor_x000a_30 | High School"/>
        <s v="♀ Michael Bell_x000a_55 | Bachelor"/>
        <s v="♀ Melissa Galvan_x000a_39 | High School"/>
        <s v="♂ Richard Wright_x000a_41 | Bachelor"/>
        <s v="♀ Andrea Barber_x000a_30 | Bachelor"/>
        <s v="♂ Dana Ayala_x000a_40 | Bachelor"/>
        <s v="♀ Brandon Reilly_x000a_39 | Master"/>
        <s v="♂ Erica Orr_x000a_36 | Bachelor"/>
        <s v="♀ Amanda Garcia_x000a_29 | Bachelor"/>
        <s v="♂ Heather Meadows_x000a_32 | Bachelor"/>
        <s v="♂ Jane Mason_x000a_38 | High School"/>
        <s v="♀ Megan Tyler_x000a_42 | Bachelor"/>
        <s v="♀ Ashley Hernandez_x000a_26 | High School"/>
        <s v="♂ Benjamin Rogers_x000a_30 | Bachelor"/>
        <s v="♀ Matthew Barron_x000a_51 | High School"/>
        <s v="♀ Kenneth Woodard_x000a_49 | High School"/>
        <s v="♂ Alexander Giles_x000a_21 | Bachelor"/>
        <s v="♂ Debra Lozano_x000a_45 | Bachelor"/>
        <s v="♂ Sarah Frederick_x000a_32 | High School"/>
        <s v="♂ Janice Bolton_x000a_49 | High School"/>
        <s v="♀ David Morris_x000a_64 | High School"/>
        <s v="♂ Destiny Davis_x000a_54 | Bachelor"/>
        <s v="♀ Jodi Stewart_x000a_43 | Bachelor"/>
        <s v="♂ Christopher Gutierrez_x000a_54 | High School"/>
        <s v="♀ Rebecca Le_x000a_26 | Master"/>
        <s v="♂ Stacey Espinoza_x000a_39 | Master"/>
        <s v="♀ Michael Johnson_x000a_59 | PhD"/>
        <s v="♂ Tiffany Morgan_x000a_27 | Bachelor"/>
        <s v="♀ Justin Lee_x000a_45 | PhD"/>
        <s v="♂ Rebecca Carter_x000a_49 | Bachelor"/>
        <s v="♀ Robert Baker_x000a_55 | Bachelor"/>
        <s v="♀ Brian Harris_x000a_52 | Bachelor"/>
        <s v="♂ Jill Lara_x000a_25 | High School"/>
        <s v="♀ Kristin Adams_x000a_55 | High School"/>
        <s v="♂ Vanessa Christian_x000a_49 | Bachelor"/>
        <s v="♀ Jose Thomas_x000a_41 | Master"/>
        <s v="♂ Ashley Henry_x000a_37 | Master"/>
        <s v="♂ William Rivers_x000a_24 | Bachelor"/>
        <s v="♀ Russell Craig_x000a_39 | Bachelor"/>
        <s v="♂ Trevor Reyes_x000a_29 | Master"/>
        <s v="♀ Ricky Lopez_x000a_37 | Bachelor"/>
        <s v="♀ Kelly Washington_x000a_29 | High School"/>
        <s v="♀ Brian Frye_x000a_22 | Bachelor"/>
        <s v="♂ Barbara Graham_x000a_25 | Bachelor"/>
        <s v="♀ John Marquez_x000a_48 | High School"/>
        <s v="♀ Rose Ramirez_x000a_53 | PhD"/>
        <s v="♂ Joel Walter_x000a_37 | Bachelor"/>
        <s v="♀ Jamie Lopez_x000a_57 | Master"/>
        <s v="♀ James Smith_x000a_60 | High School"/>
        <s v="♂ Shelly Beasley_x000a_49 | Bachelor"/>
        <s v="♀ Lee Giles_x000a_55 | Bachelor"/>
        <s v="♂ Robert Pittman_x000a_29 | Master"/>
        <s v="♂ David Sharp_x000a_31 | Master"/>
        <s v="♂ Maria Turner_x000a_31 | Bachelor"/>
        <s v="♀ Brett Rodriguez_x000a_31 | High School"/>
        <s v="♀ Gregory Marshall_x000a_25 | Bachelor"/>
        <s v="♀ Roger Farrell_x000a_24 | Bachelor"/>
        <s v="♂ Renee Porter_x000a_22 | Bachelor"/>
        <s v="♂ Alejandra Hansen_x000a_29 | High School"/>
        <s v="♂ Jason Davis_x000a_24 | Bachelor"/>
        <s v="♀ James Sanchez_x000a_63 | Bachelor"/>
        <s v="♂ Bridget Gonzales_x000a_26 | Bachelor"/>
        <s v="♀ Jeremiah Byrd_x000a_37 | Bachelor"/>
        <s v="♀ Jason Watson_x000a_55 | Bachelor"/>
        <s v="♂ William Gordon_x000a_64 | Bachelor"/>
        <s v="♀ Joseph Obrien_x000a_21 | Bachelor"/>
        <s v="♀ Victoria Henry_x000a_22 | Master"/>
        <s v="♂ Brandon Carter_x000a_31 | Bachelor"/>
        <s v="♂ Kimberly Perez_x000a_54 | Bachelor"/>
        <s v="♀ Denise Palmer_x000a_29 | Bachelor"/>
        <s v="♀ Scott Turner_x000a_37 | Bachelor"/>
        <s v="♂ Sonya Underwood_x000a_41 | Bachelor"/>
        <s v="♀ Dean Marks_x000a_23 | Bachelor"/>
        <s v="♀ Chelsea Garrison_x000a_36 | Bachelor"/>
        <s v="♂ Cory Mccall_x000a_55 | Bachelor"/>
        <s v="♀ Kenneth Gonzalez_x000a_56 | PhD"/>
        <s v="♀ Kelly Jenkins_x000a_31 | Bachelor"/>
        <s v="♂ Thomas Lowe_x000a_53 | High School"/>
        <s v="♂ Mary Becker_x000a_46 | Bachelor"/>
        <s v="♀ Timothy Gonzalez_x000a_61 | Master"/>
        <s v="♂ Andrew Vincent_x000a_32 | Bachelor"/>
        <s v="♀ Kimberly Campbell_x000a_32 | Master"/>
        <s v="♂ Stephanie Henderson_x000a_50 | Master"/>
        <s v="♀ Gabriel Parker_x000a_49 | Master"/>
        <s v="♀ John Hester_x000a_25 | Master"/>
        <s v="♂ Nancy Perez_x000a_26 | Bachelor"/>
        <s v="♂ Kevin Norton_x000a_21 | Bachelor"/>
        <s v="♀ Victor Stanley_x000a_36 | Master"/>
        <s v="♂ Shawn Hines_x000a_49 | High School"/>
        <s v="♀ Sheila Johnson_x000a_37 | High School"/>
        <s v="♀ Matthew Smith_x000a_27 | High School"/>
        <s v="♀ John Casey_x000a_43 | High School"/>
        <s v="♀ Angela Torres_x000a_60 | Master"/>
        <s v="♂ Alex Heath_x000a_33 | Master"/>
        <s v="♀ Ashley Smith_x000a_36 | Bachelor"/>
        <s v="♂ Nicole Cruz_x000a_60 | Bachelor"/>
        <s v="♀ William Mitchell_x000a_44 | Master"/>
        <s v="♀ Leslie Simmons_x000a_33 | Master"/>
        <s v="♀ Craig Ward_x000a_41 | Bachelor"/>
        <s v="♂ Kimberly Flores_x000a_34 | Bachelor"/>
        <s v="♀ Virginia Chavez_x000a_45 | Master"/>
        <s v="♂ Edward Rogers_x000a_43 | Bachelor"/>
        <s v="♀ Jeffrey Forbes_x000a_25 | High School"/>
        <s v="♂ Janet Stewart_x000a_26 | Bachelor"/>
        <s v="♂ Melissa Ramos_x000a_50 | Bachelor"/>
        <s v="♂ Thomas Hardin_x000a_61 | Bachelor"/>
        <s v="♂ Barbara Moore_x000a_34 | Master"/>
        <s v="♂ Michelle Anderson_x000a_31 | PhD"/>
        <s v="♀ Darlene Foster_x000a_33 | Bachelor"/>
        <s v="♂ Crystal Ross_x000a_62 | High School"/>
        <s v="♀ David Lopez_x000a_44 | Bachelor"/>
        <s v="♀ Virginia Stanley_x000a_43 | High School"/>
        <s v="♂ Samuel Hicks_x000a_45 | Bachelor"/>
        <s v="♂ Alyssa Pena_x000a_51 | Master"/>
        <s v="♂ Kim Jones_x000a_37 | High School"/>
        <s v="♀ Kyle Hunter_x000a_45 | Bachelor"/>
        <s v="♀ Michelle Santos_x000a_53 | High School"/>
        <s v="♀ Robin Estrada_x000a_35 | Bachelor"/>
        <s v="♂ Lisa Pittman_x000a_25 | High School"/>
        <s v="♂ Brian White_x000a_36 | Bachelor"/>
        <s v="♂ Christine Wilson_x000a_47 | Master"/>
        <s v="♀ Anthony Brewer_x000a_39 | Master"/>
        <s v="♂ Haley Johnson_x000a_24 | Bachelor"/>
        <s v="♀ Monique Wallace_x000a_52 | Bachelor"/>
        <s v="♂ Sheila Acevedo_x000a_32 | Master"/>
        <s v="♀ Walter Smith_x000a_35 | Bachelor"/>
        <s v="♀ Karen Duncan_x000a_25 | Bachelor"/>
        <s v="♂ Benjamin Hughes_x000a_37 | Bachelor"/>
        <s v="♂ Angela Smith_x000a_55 | High School"/>
        <s v="♀ Brandon Butler_x000a_37 | Master"/>
        <s v="♀ John Blair_x000a_40 | Bachelor"/>
        <s v="♀ Mark King_x000a_33 | Bachelor"/>
        <s v="♂ Kimberly Bailey_x000a_45 | Bachelor"/>
        <s v="♀ George Parker_x000a_63 | PhD"/>
        <s v="♂ Monica Oliver_x000a_37 | Bachelor"/>
        <s v="♂ Jennifer Green_x000a_22 | Bachelor"/>
        <s v="♂ Johnathan Wilkerson_x000a_46 | Bachelor"/>
        <s v="♂ Melissa Miller_x000a_36 | Bachelor"/>
        <s v="♂ Julie Silva_x000a_46 | High School"/>
        <s v="♀ Lisa Gross_x000a_53 | PhD"/>
        <s v="♂ James Lawson_x000a_43 | Bachelor"/>
        <s v="♀ Taylor Santos_x000a_63 | Master"/>
        <s v="♂ Yolanda Ferrell_x000a_42 | Master"/>
        <s v="♂ Brian Kelly_x000a_45 | Bachelor"/>
        <s v="♂ Teresa Ali_x000a_20 | Bachelor"/>
        <s v="♂ Colleen Brown_x000a_38 | Bachelor"/>
        <s v="♂ Ashley Hughes_x000a_60 | Bachelor"/>
        <s v="♀ Carrie Li_x000a_62 | Master"/>
        <s v="♂ Joan Ramos_x000a_33 | PhD"/>
        <s v="♀ Stanley Mcdowell_x000a_39 | Bachelor"/>
        <s v="♀ Maria Smith_x000a_53 | Master"/>
        <s v="♂ Bobby Terry_x000a_43 | Master"/>
        <s v="♀ Debra Mullen_x000a_41 | Bachelor"/>
        <s v="♂ Jeffrey Jones_x000a_39 | Bachelor"/>
        <s v="♂ Lisa Walton_x000a_36 | PhD"/>
        <s v="♂ William Perez_x000a_32 | High School"/>
        <s v="♀ Denise Nelson_x000a_48 | Master"/>
        <s v="♂ Mark Potts_x000a_39 | High School"/>
        <s v="♀ James Compton_x000a_25 | Bachelor"/>
        <s v="♂ Danielle Holland_x000a_37 | Bachelor"/>
        <s v="♀ Daniel Moyer_x000a_36 | High School"/>
        <s v="♀ Joanne Cain_x000a_23 | Master"/>
        <s v="♂ Tiffany Oconnor_x000a_38 | Bachelor"/>
        <s v="♀ Christopher Best_x000a_45 | Bachelor"/>
        <s v="♀ Scott Brown_x000a_65 | Bachelor"/>
        <s v="♂ Daniel Watson_x000a_33 | Bachelor"/>
        <s v="♀ Jennifer Johnson_x000a_34 | Bachelor"/>
        <s v="♀ James Gomez_x000a_44 | Bachelor"/>
        <s v="♂ Melissa Davis_x000a_52 | High School"/>
        <s v="♀ Alyssa Chavez_x000a_50 | Bachelor"/>
        <s v="♀ Elizabeth Schmidt_x000a_40 | Bachelor"/>
        <s v="♀ Brenda Watson_x000a_27 | Bachelor"/>
        <s v="♀ Brandi Adams_x000a_58 | High School"/>
        <s v="♀ Kirk Mccormick_x000a_25 | Bachelor"/>
        <s v="♂ Daniel Allen_x000a_29 | PhD"/>
        <s v="♂ Jeffrey Harris_x000a_31 | Bachelor"/>
        <s v="♀ Danielle Wood_x000a_52 | Master"/>
        <s v="♂ Sergio Acosta_x000a_41 | Bachelor"/>
        <s v="♀ Michael Atkinson_x000a_39 | High School"/>
        <s v="♀ Angela Foster_x000a_57 | High School"/>
        <s v="♀ Craig Buck_x000a_41 | Bachelor"/>
        <s v="♀ Andrew Hall_x000a_27 | Bachelor"/>
        <s v="♂ Patrick Gibson_x000a_25 | High School"/>
        <s v="♀ Joe Smith_x000a_28 | PhD"/>
        <s v="♂ Madeline Ruiz_x000a_40 | High School"/>
        <s v="♀ Rebecca Estes_x000a_48 | PhD"/>
        <s v="♀ Keith Mejia_x000a_39 | Bachelor"/>
        <s v="♂ Kurt Guerrero_x000a_41 | Bachelor"/>
        <s v="♂ Michael Anderson_x000a_53 | Bachelor"/>
        <s v="♂ Jacob Peterson_x000a_42 | Bachelor"/>
        <s v="♂ Michelle Patton_x000a_53 | Bachelor"/>
        <s v="♂ Hannah Johnson_x000a_27 | High School"/>
        <s v="♂ Ronald Hernandez_x000a_26 | Bachelor"/>
        <s v="♀ Martha Anthony_x000a_36 | High School"/>
        <s v="♀ Laura Davis_x000a_61 | Bachelor"/>
        <s v="♂ Cindy Johnson_x000a_51 | Bachelor"/>
        <s v="♂ Ashley Sullivan_x000a_42 | High School"/>
        <s v="♂ Kristy Young_x000a_33 | Bachelor"/>
        <s v="♀ Jeffery Baker_x000a_54 | Bachelor"/>
        <s v="♂ Matthew Reed_x000a_25 | High School"/>
        <s v="♀ Michael Brown_x000a_23 | Bachelor"/>
        <s v="♂ Megan Hood_x000a_50 | High School"/>
        <s v="♂ Casey Bush_x000a_38 | PhD"/>
        <s v="♀ Steven Green_x000a_48 | High School"/>
        <s v="♀ David Mayer_x000a_46 | High School"/>
        <s v="♀ Joseph Curtis_x000a_54 | Bachelor"/>
        <s v="♀ Joshua Huffman_x000a_34 | Bachelor"/>
        <s v="♂ Richard Williamson_x000a_27 | High School"/>
        <s v="♂ Amanda Stafford_x000a_41 | Bachelor"/>
        <s v="♀ Jeffrey Harris_x000a_33 | Bachelor"/>
        <s v="♀ Michael Martin_x000a_50 | High School"/>
        <s v="♀ Margaret Gardner_x000a_42 | Bachelor"/>
        <s v="♂ Javier White_x000a_24 | Bachelor"/>
        <s v="♂ Randall Hall_x000a_58 | High School"/>
        <s v="♀ Barbara Parks_x000a_44 | Bachelor"/>
        <s v="♀ William Wilson_x000a_34 | Bachelor"/>
        <s v="♀ Regina Olson_x000a_40 | Bachelor"/>
        <s v="♀ William Hernandez_x000a_42 | Bachelor"/>
        <s v="♂ Jade Collins_x000a_53 | Bachelor"/>
        <s v="♂ Jason Hoffman_x000a_46 | High School"/>
        <s v="♂ Renee Smith_x000a_43 | High School"/>
        <s v="♀ Tonya Roman_x000a_53 | Bachelor"/>
        <s v="♂ Derek Santiago_x000a_44 | Bachelor"/>
        <s v="♀ Caroline Ray_x000a_31 | High School"/>
        <s v="♀ Zachary Hart_x000a_45 | Bachelor"/>
        <s v="♂ Autumn Hurley_x000a_36 | Bachelor"/>
        <s v="♀ Nicholas Hahn_x000a_35 | Bachelor"/>
        <s v="♀ Carolyn Nguyen_x000a_57 | Bachelor"/>
        <s v="♂ Kenneth Bates_x000a_37 | High School"/>
        <s v="♂ Alyssa Mcintyre_x000a_36 | Bachelor"/>
        <s v="♀ Adam Williams_x000a_44 | Bachelor"/>
        <s v="♂ Jonathan Gallagher_x000a_38 | Bachelor"/>
        <s v="♀ Alyssa Parsons_x000a_58 | Master"/>
        <s v="♂ Jessica Cowan_x000a_31 | Bachelor"/>
        <s v="♂ Christine Becker_x000a_38 | High School"/>
        <s v="♂ Kimberly Joseph_x000a_21 | High School"/>
        <s v="♀ Sabrina Ward_x000a_30 | High School"/>
        <s v="♀ Veronica Castro_x000a_53 | PhD"/>
        <s v="♀ Maureen Lawrence_x000a_26 | Bachelor"/>
        <s v="♂ Matthew Tanner_x000a_30 | PhD"/>
        <s v="♀ Daniel Vaughn_x000a_35 | Bachelor"/>
        <s v="♀ Brittany Price_x000a_53 | High School"/>
        <s v="♂ Linda Wolfe_x000a_22 | High School"/>
        <s v="♂ Henry Lynch_x000a_24 | Master"/>
        <s v="♂ Rodney Lamb_x000a_23 | Master"/>
        <s v="♀ Emily Chambers_x000a_41 | Bachelor"/>
        <s v="♂ John Hudson_x000a_33 | Bachelor"/>
        <s v="♂ Barbara Myers_x000a_44 | Bachelor"/>
        <s v="♀ Ashley Short_x000a_42 | Bachelor"/>
        <s v="♂ Miranda Silva_x000a_53 | Bachelor"/>
        <s v="♀ Don Russo_x000a_56 | Bachelor"/>
        <s v="♀ Jeanette Rios_x000a_50 | High School"/>
        <s v="♀ Kelly Martin_x000a_50 | High School"/>
        <s v="♂ Dylan Cunningham_x000a_43 | PhD"/>
        <s v="♂ Jennifer Rodriguez_x000a_39 | Bachelor"/>
        <s v="♂ Brandon Bailey_x000a_53 | Bachelor"/>
        <s v="♂ Peter Love_x000a_54 | Master"/>
        <s v="♀ Donna Richardson_x000a_39 | Bachelor"/>
        <s v="♂ Rachael Jackson_x000a_27 | Bachelor"/>
        <s v="♀ Timothy Vaughn_x000a_34 | Bachelor"/>
        <s v="♀ Tara Weaver_x000a_54 | Bachelor"/>
        <s v="♀ Rodney Bennett_x000a_45 | Master"/>
        <s v="♀ Brian Hudson_x000a_31 | Bachelor"/>
        <s v="♀ George Kane_x000a_53 | Master"/>
        <s v="♀ Jeff Arnold_x000a_64 | PhD"/>
        <s v="♀ Daniel Garcia_x000a_53 | Bachelor"/>
        <s v="♂ Bruce Harrison_x000a_53 | Bachelor"/>
        <s v="♂ Anthony Webb_x000a_28 | Bachelor"/>
        <s v="♀ Jennifer Long_x000a_65 | Bachelor"/>
        <s v="♀ Mark Johnson_x000a_24 | Bachelor"/>
        <s v="♂ William Johnston_x000a_54 | Bachelor"/>
        <s v="♀ Ashley Green_x000a_39 | High School"/>
        <s v="♂ Ryan Romero_x000a_38 | Master"/>
        <s v="♂ Karen Melendez_x000a_33 | Master"/>
        <s v="♂ Rebecca Bauer_x000a_38 | Bachelor"/>
        <s v="♂ James Schultz_x000a_25 | High School"/>
        <s v="♂ Jeffrey Harris_x000a_21 | Bachelor"/>
        <s v="♀ Scott Rhodes_x000a_50 | Bachelor"/>
        <s v="♂ Tammy Obrien_x000a_39 | Bachelor"/>
        <s v="♂ Chelsea Holland_x000a_64 | High School"/>
        <s v="♂ Kelsey Mitchell_x000a_27 | Bachelor"/>
        <s v="♀ William Harrison_x000a_53 | High School"/>
        <s v="♀ Anthony Warren_x000a_40 | High School"/>
        <s v="♂ Gregory Anderson_x000a_24 | Bachelor"/>
        <s v="♂ Edward Steele_x000a_33 | High School"/>
        <s v="♂ Sara Wilkinson_x000a_40 | High School"/>
        <s v="♀ Scott Taylor_x000a_36 | Bachelor"/>
        <s v="♂ Mitchell Hernandez_x000a_38 | Bachelor"/>
        <s v="♀ Cynthia Poole_x000a_40 | High School"/>
        <s v="♀ Joseph Bradley_x000a_22 | Master"/>
        <s v="♀ Dawn Vazquez_x000a_30 | Bachelor"/>
        <s v="♂ Samantha Kennedy_x000a_32 | Master"/>
        <s v="♂ Susan Marks_x000a_27 | Bachelor"/>
        <s v="♂ Todd Jones_x000a_27 | Bachelor"/>
        <s v="♀ Kathleen Zavala_x000a_61 | Bachelor"/>
        <s v="♂ Yesenia Wilson_x000a_65 | Master"/>
        <s v="♂ Joseph Li_x000a_36 | Bachelor"/>
        <s v="♀ Anthony Sullivan_x000a_59 | Bachelor"/>
        <s v="♀ Barbara Faulkner_x000a_40 | Master"/>
        <s v="♂ Dillon Cooper_x000a_45 | Bachelor"/>
        <s v="♀ Stacey Newman_x000a_48 | Bachelor"/>
        <s v="♂ Randall Guerrero_x000a_62 | PhD"/>
        <s v="♂ Justin Byrd_x000a_25 | High School"/>
        <s v="♀ Timothy Hall_x000a_35 | High School"/>
        <s v="♂ Laura Smith_x000a_53 | Bachelor"/>
        <s v="♂ Benjamin Ross_x000a_47 | Bachelor"/>
        <s v="♀ Anthony Roman_x000a_30 | High School"/>
        <s v="♀ Eric Chandler_x000a_53 | High School"/>
        <s v="♂ Charles Johnson_x000a_48 | Bachelor"/>
        <s v="♂ Hannah Glass_x000a_44 | Bachelor"/>
        <s v="♀ Samantha Hanson_x000a_42 | PhD"/>
        <s v="♀ Richard Haney_x000a_64 | Master"/>
        <s v="♀ William Collins_x000a_37 | Bachelor"/>
        <s v="♀ Helen Moore_x000a_60 | Bachelor"/>
        <s v="♀ Valerie Frost_x000a_40 | Bachelor"/>
        <s v="♀ Joshua Juarez_x000a_42 | High School"/>
        <s v="♂ Elizabeth Patterson_x000a_52 | High School"/>
        <s v="♂ Kaitlyn Navarro_x000a_21 | Bachelor"/>
        <s v="♂ Janet Thomas_x000a_48 | Bachelor"/>
        <s v="♀ Troy Marshall_x000a_51 | Bachelor"/>
        <s v="♀ Kelsey Phillips_x000a_46 | Master"/>
        <s v="♂ Rose Wagner_x000a_36 | Bachelor"/>
        <s v="♀ John Golden_x000a_24 | Bachelor"/>
        <s v="♀ Joshua Booth_x000a_29 | Bachelor"/>
        <s v="♂ Megan Elliott_x000a_52 | Master"/>
        <s v="♂ Angela Durham_x000a_32 | Master"/>
        <s v="♂ Erika Williams_x000a_34 | Master"/>
        <s v="♂ Melinda Gonzales_x000a_48 | Bachelor"/>
        <s v="♀ Felicia Hill_x000a_35 | Bachelor"/>
        <s v="♂ Zachary Crawford_x000a_30 | Bachelor"/>
        <s v="♂ Kevin Robbins_x000a_50 | Bachelor"/>
        <s v="♀ Jamie Zamora_x000a_46 | Bachelor"/>
        <s v="♀ Ryan Flowers_x000a_26 | Bachelor"/>
        <s v="♂ Jasmine Wise_x000a_39 | Bachelor"/>
        <s v="♀ Timothy Griffith_x000a_21 | Bachelor"/>
        <s v="♀ Brian Brooks_x000a_28 | High School"/>
        <s v="♂ Steven Garza_x000a_28 | High School"/>
        <s v="♂ Mark Montgomery_x000a_26 | Bachelor"/>
        <s v="♀ John Watson_x000a_44 | Bachelor"/>
        <s v="♀ Aaron Wilson_x000a_58 | Bachelor"/>
        <s v="♂ Michael Anthony_x000a_45 | Master"/>
        <s v="♀ William Burns_x000a_51 | Bachelor"/>
        <s v="♂ Kelly Oliver_x000a_25 | High School"/>
        <s v="♂ Ryan Martin_x000a_38 | Bachelor"/>
        <s v="♀ Kristi Bailey_x000a_55 | Bachelor"/>
        <s v="♀ Andrew Martin_x000a_22 | Bachelor"/>
        <s v="♂ Nicole Medina_x000a_43 | Bachelor"/>
        <s v="♂ Joseph Gregory_x000a_25 | Bachelor"/>
        <s v="♀ Daniel Wells_x000a_51 | Bachelor"/>
        <s v="♂ Arthur Lam_x000a_51 | Bachelor"/>
        <s v="♂ Gregory Anderson_x000a_54 | High School"/>
        <s v="♂ Hunter Moore_x000a_42 | Bachelor"/>
        <s v="♂ Amber Smith_x000a_49 | Bachelor"/>
        <s v="♂ Wesley Barnes_x000a_25 | Master"/>
        <s v="♀ Gary Bentley_x000a_43 | Bachelor"/>
        <s v="♂ Laurie Wilkinson_x000a_32 | Bachelor"/>
        <s v="♀ Aimee Brewer_x000a_27 | Bachelor"/>
        <s v="♀ John Taylor_x000a_41 | Bachelor"/>
        <s v="♂ Brandon Flores_x000a_30 | Bachelor"/>
        <s v="♂ Paige Mendoza_x000a_45 | High School"/>
        <s v="♂ Alan Montoya_x000a_26 | Bachelor"/>
        <s v="♀ Amy King_x000a_21 | High School"/>
        <s v="♂ Phillip Finley_x000a_29 | Bachelor"/>
        <s v="♂ Brett Miller_x000a_47 | Bachelor"/>
        <s v="♀ Joseph Rivera_x000a_58 | High School"/>
        <s v="♀ Michael Burke_x000a_31 | Bachelor"/>
        <s v="♀ Courtney Miller_x000a_23 | High School"/>
        <s v="♀ James Thompson_x000a_35 | Bachelor"/>
        <s v="♂ John Molina_x000a_39 | High School"/>
        <s v="♀ Harold Carlson_x000a_25 | Bachelor"/>
        <s v="♀ Angela Smith_x000a_26 | Bachelor"/>
        <s v="♂ Luis Sanchez_x000a_40 | Bachelor"/>
        <s v="♂ Jennifer Pierce_x000a_40 | Master"/>
        <s v="♂ James Jensen_x000a_53 | Bachelor"/>
        <s v="♀ Douglas Alvarez_x000a_37 | Master"/>
        <s v="♂ John Moreno_x000a_41 | High School"/>
        <s v="♂ Bryan Burton_x000a_38 | Bachelor"/>
        <s v="♂ Pamela Rubio_x000a_41 | Bachelor"/>
        <s v="♂ Travis Young_x000a_44 | Bachelor"/>
        <s v="♂ Rebecca Fisher_x000a_33 | Bachelor"/>
        <s v="♂ Joyce Davis_x000a_55 | Bachelor"/>
        <s v="♂ Melanie Watson_x000a_29 | Bachelor"/>
        <s v="♀ Melanie Young_x000a_49 | PhD"/>
        <s v="♂ Calvin Cooper_x000a_53 | High School"/>
        <s v="♂ Laura Beard_x000a_23 | Bachelor"/>
        <s v="♂ Kristopher Baldwin_x000a_37 | Bachelor"/>
        <s v="♀ Eric Lee_x000a_35 | Bachelor"/>
        <s v="♀ Casey Harris_x000a_64 | Bachelor"/>
        <s v="♀ Judith Salas_x000a_55 | Bachelor"/>
        <s v="♀ James Gregory_x000a_42 | PhD"/>
        <s v="♀ Mary Graham_x000a_39 | PhD"/>
        <s v="♂ Evan Ashley_x000a_41 | High School"/>
        <s v="♀ Ashley Moore_x000a_47 | Master"/>
        <s v="♂ Laura Duncan_x000a_23 | Bachelor"/>
        <s v="♂ Gloria Weber_x000a_41 | Bachelor"/>
        <s v="♀ Steven Perry_x000a_39 | Bachelor"/>
        <s v="♂ Jessica Goodwin_x000a_21 | Master"/>
        <s v="♂ Lawrence Brown_x000a_21 | Bachelor"/>
        <s v="♂ Troy Nguyen_x000a_32 | Bachelor"/>
        <s v="♀ Aaron Joyce_x000a_54 | Bachelor"/>
        <s v="♀ Donald Wright_x000a_45 | Bachelor"/>
        <s v="♂ Gregory Miller_x000a_37 | Bachelor"/>
        <s v="♀ Cassandra French_x000a_25 | Bachelor"/>
        <s v="♂ Barbara Hines_x000a_43 | High School"/>
        <s v="♀ Christopher Day_x000a_33 | High School"/>
        <s v="♀ Jessica Crosby_x000a_35 | Bachelor"/>
        <s v="♂ James White_x000a_36 | Bachelor"/>
        <s v="♂ Michelle Allen_x000a_43 | Bachelor"/>
        <s v="♂ Hector Saunders_x000a_55 | Master"/>
        <s v="♂ Alicia Duncan_x000a_41 | Bachelor"/>
        <s v="♀ Danielle Jones_x000a_36 | Master"/>
        <s v="♂ Jose Donovan_x000a_20 | High School"/>
        <s v="♂ Jessica Campbell_x000a_46 | PhD"/>
        <s v="♂ Janet Holland_x000a_41 | Bachelor"/>
        <s v="♀ Kimberly Ramirez_x000a_31 | Bachelor"/>
        <s v="♂ Rodney Thomas_x000a_49 | Bachelor"/>
        <s v="♂ Susan Davis_x000a_34 | Bachelor"/>
        <s v="♂ William Robles_x000a_27 | Bachelor"/>
        <s v="♂ Jessica Diaz_x000a_37 | Master"/>
        <s v="♀ Bethany Grant_x000a_52 | Bachelor"/>
        <s v="♀ Erin Rowland_x000a_38 | High School"/>
        <s v="♀ Brittney Henderson_x000a_40 | Master"/>
        <s v="♀ David Ellis_x000a_23 | Master"/>
        <s v="♂ John Garcia_x000a_29 | High School"/>
        <s v="♀ Jack Brown_x000a_55 | Bachelor"/>
        <s v="♀ Laura Palmer_x000a_54 | Bachelor"/>
        <s v="♀ Teresa Kim_x000a_45 | PhD"/>
        <s v="♀ Matthew Johnson_x000a_30 | Bachelor"/>
        <s v="♀ Sarah Durham_x000a_41 | Master"/>
        <s v="♂ Patricia Johnson_x000a_44 | High School"/>
        <s v="♂ Diane Grant_x000a_53 | Bachelor"/>
        <s v="♂ Jackie Farrell_x000a_37 | Master"/>
        <s v="♂ Cynthia Arroyo_x000a_30 | PhD"/>
        <s v="♂ Bryan Fernandez_x000a_27 | Bachelor"/>
        <s v="♀ James Coleman_x000a_57 | High School"/>
        <s v="♂ Tom Diaz_x000a_49 | High School"/>
        <s v="♂ Calvin Roberts_x000a_39 | High School"/>
        <s v="♂ Scott Herrera_x000a_47 | Bachelor"/>
        <s v="♂ Carl Contreras_x000a_48 | Bachelor"/>
        <s v="♂ Christina Jenkins_x000a_24 | Bachelor"/>
        <s v="♂ David Kim_x000a_42 | Master"/>
        <s v="♂ Jill Wagner_x000a_34 | Bachelor"/>
        <s v="♀ James Franklin_x000a_36 | Bachelor"/>
        <s v="♀ George Davis_x000a_27 | Bachelor"/>
        <s v="♀ Ashley Herrera_x000a_42 | Bachelor"/>
        <s v="♀ Shannon Forbes_x000a_54 | High School"/>
        <s v="♂ Wesley Butler_x000a_36 | High School"/>
        <s v="♂ Brian Patrick_x000a_50 | Bachelor"/>
        <s v="♀ Thomas Barrett_x000a_46 | Bachelor"/>
        <s v="♀ James Valenzuela_x000a_57 | PhD"/>
        <s v="♂ Phyllis Perez_x000a_58 | Master"/>
        <s v="♀ Laurie Gordon_x000a_44 | Bachelor"/>
        <s v="♀ Laura Cole_x000a_39 | High School"/>
        <s v="♂ Wanda White_x000a_38 | Bachelor"/>
        <s v="♂ Matthew Nelson_x000a_46 | Bachelor"/>
        <s v="♀ Sarah Carlson_x000a_38 | Bachelor"/>
        <s v="♂ Megan Crane_x000a_30 | Bachelor"/>
        <s v="♂ Jose Shields_x000a_60 | Bachelor"/>
        <s v="♂ Melissa Luna_x000a_49 | Bachelor"/>
        <s v="♀ Amber Newman_x000a_54 | Bachelor"/>
        <s v="♀ John Wise_x000a_52 | High School"/>
        <s v="♀ Michele Garcia_x000a_36 | Bachelor"/>
        <s v="♂ Andrea Morgan_x000a_48 | High School"/>
        <s v="♂ James Bartlett_x000a_59 | PhD"/>
        <s v="♀ Ryan Hudson_x000a_42 | High School"/>
        <s v="♀ Alan Foley_x000a_43 | Bachelor"/>
        <s v="♂ Carlos Williams_x000a_47 | Bachelor"/>
        <s v="♂ Edward Mccormick_x000a_61 | Master"/>
        <s v="♀ James Rose_x000a_54 | Bachelor"/>
        <s v="♀ Edwin Gonzalez_x000a_25 | Bachelor"/>
        <s v="♀ Laura Jensen_x000a_37 | High School"/>
        <s v="♀ Melissa Silva_x000a_23 | Bachelor"/>
        <s v="♂ Chad Johnson_x000a_27 | Bachelor"/>
        <s v="♀ John Saunders_x000a_45 | Bachelor"/>
        <s v="♀ Lisa Singleton_x000a_23 | Bachelor"/>
        <s v="♂ Joseph Vaughn_x000a_22 | Bachelor"/>
        <s v="♀ Sarah Thomas_x000a_26 | Bachelor"/>
        <s v="♀ Jacob Mason_x000a_31 | Master"/>
        <s v="♀ Elizabeth Riley_x000a_65 | Bachelor"/>
        <s v="♂ Justin Boyd_x000a_22 | Bachelor"/>
        <s v="♀ Alexandria Perez_x000a_25 | Master"/>
        <s v="♂ Austin Zavala_x000a_61 | High School"/>
        <s v="♂ Jennifer Bender_x000a_52 | High School"/>
        <s v="♀ Brian Rodriguez_x000a_48 | High School"/>
        <s v="♀ Dwayne Simmons_x000a_32 | Bachelor"/>
        <s v="♂ Glenn Salinas_x000a_26 | Bachelor"/>
        <s v="♀ Lori Jones_x000a_47 | High School"/>
        <s v="♂ Kim Tucker_x000a_44 | Bachelor"/>
        <s v="♂ Todd Lee_x000a_45 | Bachelor"/>
        <s v="♀ Kevin Rosales_x000a_46 | Master"/>
        <s v="♂ Heather Mason_x000a_29 | Bachelor"/>
        <s v="♀ Brittney Lopez_x000a_36 | Bachelor"/>
        <s v="♂ Harry Brock_x000a_41 | High School"/>
        <s v="♂ Collin Williams_x000a_37 | Master"/>
        <s v="♂ Kristy Martinez_x000a_38 | Bachelor"/>
        <s v="♀ John Collins_x000a_26 | Bachelor"/>
        <s v="♀ Sara Levine_x000a_31 | Master"/>
        <s v="♂ Kimberly Young_x000a_24 | Bachelor"/>
        <s v="♂ Gregory Wright_x000a_37 | Bachelor"/>
        <s v="♂ Ashlee Love_x000a_65 | PhD"/>
        <s v="♀ Brenda Bailey_x000a_21 | Bachelor"/>
        <s v="♂ Robert Santiago_x000a_26 | Master"/>
        <s v="♂ Courtney Brooks_x000a_35 | Bachelor"/>
        <s v="♀ Brandon White_x000a_61 | Bachelor"/>
        <s v="♀ Lee Rogers_x000a_55 | High School"/>
        <s v="♀ Benjamin Moore_x000a_24 | Bachelor"/>
        <s v="♂ David Martin_x000a_26 | High School"/>
        <s v="♀ James Weaver_x000a_50 | Master"/>
        <s v="♀ Matthew Moore_x000a_36 | Bachelor"/>
        <s v="♂ Brittany Warner_x000a_33 | Bachelor"/>
        <s v="♂ Beth Cross_x000a_37 | PhD"/>
        <s v="♀ Debra Watkins_x000a_45 | High School"/>
        <s v="♂ Theodore Ortiz_x000a_49 | Bachelor"/>
        <s v="♀ Catherine Huber_x000a_61 | Bachelor"/>
        <s v="♂ William Burns_x000a_55 | Bachelor"/>
        <s v="♂ Paula Hull_x000a_42 | Bachelor"/>
        <s v="♂ Victor Jennings_x000a_37 | High School"/>
        <s v="♀ Ebony Henry_x000a_41 | PhD"/>
        <s v="♂ Shannon Nash_x000a_32 | Master"/>
        <s v="♀ Antonio Wood_x000a_28 | Bachelor"/>
        <s v="♂ Lindsey Peterson_x000a_42 | Bachelor"/>
        <s v="♀ Cheryl Compton_x000a_57 | Master"/>
        <s v="♂ April Smith_x000a_43 | Bachelor"/>
        <s v="♀ Linda Arnold_x000a_27 | High School"/>
        <s v="♂ Briana Mcneil_x000a_42 | PhD"/>
        <s v="♂ James Willis_x000a_53 | Bachelor"/>
        <s v="♀ Scott Peck_x000a_23 | Bachelor"/>
        <s v="♂ Susan Fisher_x000a_32 | Master"/>
        <s v="♂ Joanna Fleming_x000a_44 | Bachelor"/>
        <s v="♀ Erik Brown_x000a_40 | Bachelor"/>
        <s v="♀ Roger Smith_x000a_54 | Bachelor"/>
        <s v="♂ Richard Roman_x000a_35 | Master"/>
        <s v="♂ Erin Jackson_x000a_52 | Bachelor"/>
        <s v="♀ Gregory Larson_x000a_32 | Bachelor"/>
        <s v="♀ Austin Collins_x000a_52 | High School"/>
        <s v="♂ Alicia Krueger_x000a_36 | Bachelor"/>
        <s v="♂ Jason Johnson_x000a_62 | Bachelor"/>
        <s v="♀ Linda Santiago_x000a_45 | High School"/>
        <s v="♂ Jesse Delacruz_x000a_28 | Bachelor"/>
        <s v="♀ Alfred Baker_x000a_53 | High School"/>
        <s v="♂ John Cook_x000a_49 | Master"/>
        <s v="♂ Brittney Avila_x000a_42 | Bachelor"/>
        <s v="♂ Bryan West_x000a_59 | Bachelor"/>
        <s v="♂ Ebony Greene_x000a_30 | Bachelor"/>
        <s v="♂ Samuel Alexander_x000a_61 | PhD"/>
        <s v="♀ Nicholas Reed_x000a_31 | Bachelor"/>
        <s v="♂ Lisa Walsh_x000a_44 | PhD"/>
        <s v="♂ Tricia Shelton_x000a_49 | High School"/>
        <s v="♀ Kristina Todd_x000a_28 | Bachelor"/>
        <s v="♀ Tony Dunn_x000a_49 | Bachelor"/>
        <s v="♂ Brandon Reyes_x000a_47 | High School"/>
        <s v="♂ Chad Gonzalez_x000a_36 | Bachelor"/>
        <s v="♀ Amy Foster_x000a_37 | Bachelor"/>
        <s v="♂ Ruben Doyle_x000a_29 | Bachelor"/>
        <s v="♂ Justin Edwards_x000a_28 | Bachelor"/>
        <s v="♂ Victoria Allen_x000a_35 | Master"/>
        <s v="♀ Jeffrey Powers_x000a_45 | High School"/>
        <s v="♀ Jennifer Fox_x000a_50 | Master"/>
        <s v="♀ Ashley Washington_x000a_46 | Bachelor"/>
        <s v="♂ Garrett Harris_x000a_65 | Master"/>
        <s v="♂ Paula Munoz_x000a_22 | Master"/>
        <s v="♀ Emily Mitchell_x000a_37 | Master"/>
        <s v="♀ Anthony Clarke_x000a_41 | Bachelor"/>
        <s v="♂ Laura Wilson_x000a_51 | PhD"/>
        <s v="♂ Andrew Andrews_x000a_58 | PhD"/>
        <s v="♀ Ryan Peters_x000a_48 | Master"/>
        <s v="♂ Carlos Barnes_x000a_28 | Bachelor"/>
        <s v="♂ Daniel Kennedy_x000a_33 | High School"/>
        <s v="♂ Derrick Rogers_x000a_49 | Master"/>
        <s v="♀ Carl Campbell_x000a_32 | Bachelor"/>
        <s v="♂ Laura Smith_x000a_30 | Bachelor"/>
        <s v="♂ Benjamin Schmitt_x000a_64 | Bachelor"/>
        <s v="♂ Jonathan Lawrence_x000a_30 | Bachelor"/>
        <s v="♂ Jennifer Hobbs_x000a_34 | Bachelor"/>
        <s v="♂ Eric Duran_x000a_42 | Bachelor"/>
        <s v="♀ Tracy Massey_x000a_62 | Master"/>
        <s v="♀ Susan Lin_x000a_41 | Master"/>
        <s v="♂ Lynn Wood_x000a_22 | Master"/>
        <s v="♀ Gregory Wood_x000a_38 | Master"/>
        <s v="♂ Rebecca Trujillo_x000a_59 | Bachelor"/>
        <s v="♀ Lisa Simpson_x000a_30 | Bachelor"/>
        <s v="♀ Amber Sherman_x000a_39 | Bachelor"/>
        <s v="♂ Jacqueline Weiss_x000a_31 | Bachelor"/>
        <s v="♂ Kevin Tucker_x000a_65 | Master"/>
        <s v="♀ James Bryant_x000a_32 | Bachelor"/>
        <s v="♂ Tina Adams_x000a_26 | Master"/>
        <s v="♂ Jeffrey Rodriguez_x000a_39 | Master"/>
        <s v="♀ Russell Anderson_x000a_41 | Bachelor"/>
        <s v="♂ Carl Fields_x000a_41 | High School"/>
        <s v="♂ Tara Torres_x000a_29 | High School"/>
        <s v="♂ Michael Hester_x000a_30 | Bachelor"/>
        <s v="♀ Cassidy Mason_x000a_23 | Bachelor"/>
        <s v="♂ Jamie Thomas_x000a_35 | High School"/>
        <s v="♂ Robert Rivera_x000a_26 | Master"/>
        <s v="♂ Michael Davis_x000a_39 | Master"/>
        <s v="♀ Julia Keller_x000a_58 | PhD"/>
        <s v="♀ Troy Brown_x000a_57 | Bachelor"/>
        <s v="♂ Kylie Garza_x000a_36 | Bachelor"/>
        <s v="♀ Robert Haynes_x000a_39 | PhD"/>
        <s v="♀ Susan Hill_x000a_29 | Bachelor"/>
        <s v="♂ Melissa Morris_x000a_42 | Master"/>
        <s v="♂ Kathy Yoder_x000a_20 | Master"/>
        <s v="♂ Jennifer Simpson_x000a_34 | Bachelor"/>
        <s v="♂ Christopher Foster_x000a_32 | Bachelor"/>
        <s v="♀ Hannah Grant_x000a_35 | Bachelor"/>
        <s v="♀ Omar Weaver_x000a_45 | Master"/>
        <s v="♀ Bryan Lopez_x000a_40 | Bachelor"/>
        <s v="♂ Paul Garner_x000a_54 | Bachelor"/>
        <s v="♀ William Rogers_x000a_25 | Bachelor"/>
        <s v="♀ Ashley Washington_x000a_28 | Bachelor"/>
        <s v="♂ Melanie Davis_x000a_51 | Master"/>
        <s v="♂ Ryan Travis_x000a_51 | Bachelor"/>
        <s v="♂ Brittany Sandoval_x000a_53 | High School"/>
        <s v="♂ Mark Woods_x000a_42 | Bachelor"/>
        <s v="♀ Lisa Peterson_x000a_32 | Bachelor"/>
        <s v="♂ Brandon Pacheco_x000a_28 | Bachelor"/>
        <s v="♀ Jason Lee_x000a_28 | PhD"/>
        <s v="♀ Edwin White_x000a_29 | Bachelor"/>
        <s v="♀ Brooke Short_x000a_59 | Bachelor"/>
        <s v="♀ Brenda Miller_x000a_31 | PhD"/>
        <s v="♀ Donald Love_x000a_47 | Master"/>
        <s v="♂ Thomas Henderson_x000a_53 | Bachelor"/>
        <s v="♂ David Harris_x000a_23 | High School"/>
        <s v="♀ Jonathan Hull_x000a_52 | Bachelor"/>
        <s v="♀ Amy White_x000a_36 | PhD"/>
        <s v="♂ Charles Wagner_x000a_48 | Bachelor"/>
        <s v="♀ Michelle Smith_x000a_62 | High School"/>
        <s v="♀ Nancy Hoover_x000a_36 | Master"/>
        <s v="♂ Jasmine Gonzalez_x000a_54 | High School"/>
        <s v="♀ Kimberly Martinez_x000a_20 | Bachelor"/>
        <s v="♂ Andrea Walker_x000a_44 | Bachelor"/>
        <s v="♂ Eric Coffey_x000a_32 | Bachelor"/>
        <s v="♀ Monica Soto_x000a_33 | Master"/>
        <s v="♀ Peter Lee_x000a_61 | PhD"/>
        <s v="♂ John Robles_x000a_49 | High School"/>
        <s v="♀ Colin Conley_x000a_54 | Bachelor"/>
        <s v="♀ Diana Cantrell_x000a_26 | Bachelor"/>
        <s v="♂ Brittany Mcdaniel_x000a_41 | High School"/>
        <s v="♀ Craig Page_x000a_26 | High School"/>
        <s v="♂ Barbara Odonnell_x000a_28 | Bachelor"/>
        <s v="♂ Kevin Davis_x000a_29 | Bachelor"/>
        <s v="♀ Darren Gomez_x000a_50 | High School"/>
        <s v="♀ Hunter Johnson_x000a_33 | High School"/>
        <s v="♀ Regina Kelley_x000a_38 | Master"/>
        <s v="♂ Amber Hernandez_x000a_30 | Master"/>
        <s v="♀ Alejandro Bennett_x000a_36 | Bachelor"/>
        <s v="♀ Elizabeth Palmer_x000a_22 | Bachelor"/>
        <s v="♂ Stacy Chapman_x000a_55 | Bachelor"/>
        <s v="♀ Ashley Horton_x000a_41 | Bachelor"/>
        <s v="♀ Nicholas Hernandez_x000a_21 | High School"/>
        <s v="♀ Jasmine Mendoza_x000a_40 | Bachelor"/>
        <s v="♂ Timothy Mendez_x000a_33 | Bachelor"/>
        <s v="♀ Billy Johnson_x000a_48 | Bachelor"/>
        <s v="♂ Joseph Hampton_x000a_62 | PhD"/>
        <s v="♀ Samantha Hudson_x000a_63 | Bachelor"/>
        <s v="♀ Mark Jacobs_x000a_35 | Bachelor"/>
        <s v="♂ Stacey Jones_x000a_54 | Bachelor"/>
        <s v="♂ Andrea Williams_x000a_64 | High School"/>
        <s v="♀ Cody Rogers_x000a_51 | Bachelor"/>
        <s v="♂ Anthony Brooks_x000a_34 | Bachelor"/>
        <s v="♀ Daniel Snyder_x000a_36 | Bachelor"/>
        <s v="♀ Robin Wallace_x000a_41 | Bachelor"/>
        <s v="♂ Karen Wang_x000a_50 | Bachelor"/>
        <s v="♂ Kyle Bennett_x000a_40 | Bachelor"/>
        <s v="♀ Mary Smith_x000a_51 | Bachelor"/>
        <s v="♀ James Tucker_x000a_40 | High School"/>
        <s v="♂ Joy Mosley_x000a_47 | Bachelor"/>
        <s v="♂ Todd Hines_x000a_45 | Bachelor"/>
        <s v="♂ Sandra Moore_x000a_27 | High School"/>
        <s v="♀ Brooke Martinez_x000a_33 | Bachelor"/>
        <s v="♀ Susan Brown_x000a_35 | Bachelor"/>
        <s v="♂ Jeffrey Simmons_x000a_38 | Master"/>
        <s v="♂ Steven Spencer_x000a_32 | Bachelor"/>
        <s v="♂ Jeff Sanders_x000a_62 | Bachelor"/>
        <s v="♀ Patricia Munoz_x000a_37 | Bachelor"/>
        <s v="♀ Karen Martin_x000a_30 | Bachelor"/>
        <s v="♂ Kristi Dillon_x000a_51 | High School"/>
        <s v="♂ Michael Andrade_x000a_23 | High School"/>
        <s v="♂ Scott Silva_x000a_21 | Master"/>
        <s v="♀ John Hansen_x000a_49 | Bachelor"/>
        <s v="♂ Maria Clark_x000a_33 | Bachelor"/>
        <s v="♀ Sherri Martin_x000a_41 | Bachelor"/>
        <s v="♂ Audrey Brown_x000a_42 | High School"/>
        <s v="♂ Kayla Gonzalez_x000a_20 | Bachelor"/>
        <s v="♀ Steven Morgan_x000a_44 | Bachelor"/>
        <s v="♂ Richard Fuller_x000a_37 | Bachelor"/>
        <s v="♂ Jessica Grimes_x000a_31 | Master"/>
        <s v="♀ Martin Smith_x000a_53 | Bachelor"/>
        <s v="♂ Alicia Rivas_x000a_24 | Bachelor"/>
        <s v="♂ Jared Mercer_x000a_61 | Bachelor"/>
        <s v="♀ James Chase_x000a_46 | Bachelor"/>
        <s v="♀ Shannon Weiss_x000a_59 | High School"/>
        <s v="♂ Jennifer James_x000a_41 | High School"/>
        <s v="♂ Patricia Hicks_x000a_53 | Bachelor"/>
        <s v="♀ Melvin Peters_x000a_61 | Bachelor"/>
        <s v="♀ Lorraine Foster_x000a_62 | Bachelor"/>
        <s v="♂ Melissa Washington_x000a_43 | Bachelor"/>
        <s v="♂ Natalie Johnson_x000a_33 | Bachelor"/>
        <s v="♀ Bryan Mcdaniel_x000a_37 | High School"/>
        <s v="♀ Aaron Hayes_x000a_37 | Bachelor"/>
        <s v="♂ Michael Grant_x000a_38 | Bachelor"/>
        <s v="♀ Meagan Wilson_x000a_33 | Bachelor"/>
        <s v="♀ Thomas Martinez_x000a_52 | Bachelor"/>
        <s v="♀ Eric Frye_x000a_54 | High School"/>
        <s v="♂ Amanda Sanchez_x000a_21 | Master"/>
        <s v="♀ Darrell York_x000a_52 | Bachelor"/>
        <s v="♂ Betty Hampton_x000a_40 | Bachelor"/>
        <s v="♂ Jon Cardenas_x000a_46 | Bachelor"/>
        <s v="♀ Christopher Blair_x000a_30 | Master"/>
        <s v="♂ Jill Burns_x000a_59 | Bachelor"/>
        <s v="♀ Vanessa Mills_x000a_28 | Bachelor"/>
        <s v="♀ Heather Barnett_x000a_47 | Master"/>
        <s v="♀ Joshua Leach_x000a_41 | High School"/>
        <s v="♂ Craig Jackson_x000a_57 | Bachelor"/>
        <s v="♂ Sherry Ramsey_x000a_42 | Master"/>
        <s v="♂ Allen Robertson_x000a_54 | High School"/>
        <s v="♂ Angela White_x000a_39 | Bachelor"/>
        <s v="♂ Randy Solomon_x000a_51 | Bachelor"/>
        <s v="♀ Donna May_x000a_46 | Bachelor"/>
        <s v="♂ Michelle Wright_x000a_61 | Master"/>
        <s v="♀ Jesse Bruce_x000a_57 | PhD"/>
        <s v="♂ Brooke Jones_x000a_64 | Bachelor"/>
        <s v="♂ Denise Giles_x000a_26 | Bachelor"/>
        <s v="♂ Jessica Harvey_x000a_54 | Bachelor"/>
        <s v="♂ Lisa Robinson_x000a_38 | Master"/>
        <s v="♂ Michele King_x000a_49 | High School"/>
        <s v="♀ Scott Turner_x000a_37 | High School"/>
        <s v="♀ Mark Johnson_x000a_52 | Bachelor"/>
        <s v="♀ Desiree Mills_x000a_63 | High School"/>
        <s v="♂ Melissa Ramirez_x000a_29 | PhD"/>
        <s v="♂ Ronald Norris_x000a_26 | Bachelor"/>
        <s v="♂ Sandra King_x000a_42 | Bachelor"/>
        <s v="♂ Jennifer Allen_x000a_24 | Bachelor"/>
        <s v="♂ Lisa Wilkins_x000a_58 | Bachelor"/>
        <s v="♂ Breanna Johnson_x000a_28 | High School"/>
        <s v="♂ Matthew Sparks_x000a_32 | High School"/>
        <s v="♂ Amanda Soto_x000a_36 | PhD"/>
        <s v="♀ Christopher Contreras_x000a_32 | Bachelor"/>
        <s v="♀ Daniel King_x000a_45 | Bachelor"/>
        <s v="♀ Heather Reynolds_x000a_45 | Bachelor"/>
        <s v="♀ Crystal Perez_x000a_41 | Bachelor"/>
        <s v="♂ Evan Barber_x000a_30 | Bachelor"/>
        <s v="♂ Stephanie Dunn_x000a_30 | Bachelor"/>
        <s v="♀ Lynn Elliott_x000a_43 | Bachelor"/>
        <s v="♂ Chelsea Rodriguez_x000a_41 | High School"/>
        <s v="♂ Maria Martinez_x000a_52 | PhD"/>
        <s v="♂ Sarah Small_x000a_53 | High School"/>
        <s v="♀ Jacob Jackson_x000a_41 | Bachelor"/>
        <s v="♂ Stephanie Jackson_x000a_25 | Master"/>
        <s v="♀ Charles Jefferson_x000a_60 | Bachelor"/>
        <s v="♂ Courtney Smith_x000a_23 | Bachelor"/>
        <s v="♀ Jeffrey Jones_x000a_32 | Bachelor"/>
        <s v="♀ Jeffrey Brown_x000a_54 | Master"/>
        <s v="♀ Pamela Sharp_x000a_24 | Bachelor"/>
        <s v="♂ Kathy George_x000a_40 | Bachelor"/>
        <s v="♂ Joel Sullivan_x000a_42 | Bachelor"/>
        <s v="♀ James Campbell_x000a_40 | Bachelor"/>
        <s v="♀ Melissa York_x000a_30 | Bachelor"/>
        <s v="♀ Nichole Hamilton_x000a_45 | Bachelor"/>
        <s v="♀ Benjamin Watts_x000a_36 | Bachelor"/>
        <s v="♀ Eric Martin_x000a_36 | High School"/>
        <s v="♀ Andrew Davis_x000a_39 | Bachelor"/>
        <s v="♂ Jose Moore_x000a_42 | Bachelor"/>
        <s v="♀ Ralph Gilbert_x000a_22 | Bachelor"/>
        <s v="♂ Kathleen Burton_x000a_52 | Bachelor"/>
        <s v="♂ Adam Jones_x000a_44 | Bachelor"/>
        <s v="♀ Madison Bowman_x000a_27 | Master"/>
        <s v="♀ Vincent Saunders_x000a_36 | High School"/>
        <s v="♀ Hannah Nelson_x000a_55 | Bachelor"/>
        <s v="♂ Justin Hart_x000a_29 | Master"/>
        <s v="♂ Erin Jackson_x000a_22 | Bachelor"/>
        <s v="♂ Christopher Moore_x000a_42 | Bachelor"/>
        <s v="♂ Lauren Ramos_x000a_30 | Bachelor"/>
        <s v="♂ Tracey Huerta_x000a_40 | Bachelor"/>
        <s v="♂ Brittany Lee_x000a_28 | PhD"/>
        <s v="♂ Nicholas Dominguez_x000a_42 | High School"/>
        <s v="♂ James Reese_x000a_63 | Bachelor"/>
        <s v="♀ Donna Khan_x000a_59 | Bachelor"/>
        <s v="♀ Katherine Jones_x000a_43 | High School"/>
        <s v="♂ Emily Richmond_x000a_53 | Bachelor"/>
        <s v="♀ Laura Clark_x000a_62 | PhD"/>
        <s v="♂ Melody Cowan_x000a_29 | Bachelor"/>
        <s v="♂ Tina Cohen_x000a_52 | High School"/>
        <s v="♀ Darryl Williams_x000a_41 | Bachelor"/>
        <s v="♂ Jerry Johnson_x000a_36 | Master"/>
        <s v="♂ David Hoffman_x000a_41 | Bachelor"/>
        <s v="♂ Lauren Smith_x000a_34 | Bachelor"/>
        <s v="♀ Benjamin Rodriguez_x000a_32 | Bachelor"/>
        <s v="♀ Erica Cruz_x000a_47 | High School"/>
        <s v="♂ Neil Vega_x000a_35 | Bachelor"/>
        <s v="♀ Rachel Howell_x000a_26 | Master"/>
        <s v="♂ Casey Friedman_x000a_51 | Bachelor"/>
        <s v="♂ Peter Griffith_x000a_42 | High School"/>
        <s v="♀ Andrew Bradley_x000a_46 | Bachelor"/>
        <s v="♀ Michael Schmidt_x000a_31 | Bachelor"/>
        <s v="♀ Michelle Ray_x000a_36 | Bachelor"/>
        <s v="♀ Teresa Flores_x000a_42 | Bachelor"/>
        <s v="♀ Gregory Davis_x000a_60 | Bachelor"/>
        <s v="♂ Anita Foster_x000a_39 | Bachelor"/>
        <s v="♂ Zachary Carter_x000a_42 | Master"/>
        <s v="♀ Robert Payne_x000a_36 | Bachelor"/>
        <s v="♂ Shawn Bennett_x000a_28 | Bachelor"/>
        <s v="♂ Daniel Burton_x000a_35 | Bachelor"/>
        <s v="♂ Donna Flores_x000a_43 | Bachelor"/>
        <s v="♀ William Allen_x000a_25 | Bachelor"/>
        <s v="♂ Joshua Martinez_x000a_36 | High School"/>
        <s v="♂ Michelle Goodman_x000a_32 | Master"/>
        <s v="♂ Christy Johnson_x000a_33 | High School"/>
        <s v="♀ Kristina Khan_x000a_48 | Bachelor"/>
        <s v="♂ Kelly York_x000a_22 | Bachelor"/>
        <s v="♂ Patrick Reynolds_x000a_32 | Bachelor"/>
        <s v="♀ William Murphy_x000a_59 | Bachelor"/>
        <s v="♂ Pamela Jefferson_x000a_39 | Bachelor"/>
        <s v="♀ Stacy Avery_x000a_28 | Bachelor"/>
        <s v="♂ Jackson Hess_x000a_43 | Master"/>
        <s v="♀ Jessica Grant_x000a_46 | Bachelor"/>
        <s v="♂ William Simpson_x000a_41 | Bachelor"/>
        <s v="♀ Alexis Williams_x000a_21 | Bachelor"/>
        <s v="♂ John Garcia_x000a_42 | PhD"/>
        <s v="♂ Elizabeth Mccormick_x000a_32 | Bachelor"/>
        <s v="♂ Cassie Harding_x000a_37 | High School"/>
        <s v="♂ Robert Reid_x000a_26 | Bachelor"/>
        <s v="♀ Michelle Patel_x000a_59 | Bachelor"/>
        <s v="♀ Timothy Spencer_x000a_55 | High School"/>
        <s v="♀ Sarah Davis_x000a_32 | Bachelor"/>
        <s v="♀ Michael Wang_x000a_49 | Bachelor"/>
        <s v="♂ Vickie Henderson_x000a_56 | PhD"/>
        <s v="♂ Donna Lawson_x000a_52 | Bachelor"/>
        <s v="♀ Andrea Harrison_x000a_44 | Bachelor"/>
        <s v="♂ Michael Sanders_x000a_24 | Bachelor"/>
        <s v="♂ Andrea Cross_x000a_30 | Bachelor"/>
        <s v="♂ David Torres_x000a_43 | Bachelor"/>
        <s v="♂ Alan Davis_x000a_62 | High School"/>
        <s v="♂ Dakota Moyer_x000a_43 | Master"/>
        <s v="♂ Anita Ballard_x000a_30 | Bachelor"/>
        <s v="♂ Dawn Khan_x000a_35 | Bachelor"/>
        <s v="♂ Kelly Rivera_x000a_62 | Bachelor"/>
        <s v="♂ Maria Rivera_x000a_21 | Bachelor"/>
        <s v="♀ Thomas Estrada_x000a_52 | Bachelor"/>
        <s v="♀ William Ochoa_x000a_53 | Bachelor"/>
        <s v="♀ Ricky Wagner_x000a_55 | Bachelor"/>
        <s v="♀ Dennis Mathis_x000a_37 | Bachelor"/>
        <s v="♂ Anthony Powers_x000a_44 | Bachelor"/>
        <s v="♂ Stephanie Johnson_x000a_26 | Master"/>
        <s v="♂ Jill Merritt_x000a_49 | High School"/>
        <s v="♀ Tyler Lopez_x000a_63 | Master"/>
        <s v="♂ Michael Hicks_x000a_26 | Bachelor"/>
        <s v="♀ Jeffery Henderson_x000a_51 | Bachelor"/>
        <s v="♀ Brett Frederick_x000a_29 | Master"/>
        <s v="♀ Cheryl Wagner_x000a_49 | Bachelor"/>
        <s v="♀ Lori Sandoval_x000a_63 | Bachelor"/>
        <s v="♂ Michelle Burton_x000a_46 | PhD"/>
        <s v="♀ Jennifer Ramos_x000a_31 | High School"/>
        <s v="♀ Grace Farrell_x000a_52 | Bachelor"/>
        <s v="♀ Kristen Melton_x000a_28 | Bachelor"/>
        <s v="♀ Mary Valentine_x000a_63 | Bachelor"/>
        <s v="♀ James Ramos_x000a_43 | High School"/>
        <s v="♂ Paul Flores_x000a_51 | Bachelor"/>
        <s v="♀ Brenda Gilmore_x000a_21 | High School"/>
        <s v="♀ Richard Anderson_x000a_51 | Master"/>
        <s v="♂ James Martin_x000a_24 | Bachelor"/>
        <s v="♂ Mary Obrien_x000a_52 | Bachelor"/>
        <s v="♂ Leslie Perez_x000a_20 | High School"/>
        <s v="♂ Lisa Acevedo_x000a_36 | High School"/>
        <s v="♂ Jeremy Foster_x000a_38 | Bachelor"/>
        <s v="♂ Jeffrey Hester_x000a_26 | Bachelor"/>
        <s v="♀ Julie Grant_x000a_31 | PhD"/>
        <s v="♂ Jamie Brock_x000a_39 | Master"/>
        <s v="♂ Diane Hoover_x000a_50 | Bachelor"/>
        <s v="♂ Kelsey Strong_x000a_35 | High School"/>
        <s v="♂ David Jackson_x000a_53 | Bachelor"/>
        <s v="♂ Steven Flores_x000a_51 | High School"/>
        <s v="♀ Michael Terry_x000a_51 | Master"/>
        <s v="♂ Gregory Padilla_x000a_59 | High School"/>
        <s v="♀ Tracy Rodriguez_x000a_45 | High School"/>
        <s v="♀ William Moore_x000a_42 | Master"/>
        <s v="♂ Michael Richards_x000a_64 | High School"/>
        <s v="♂ Ashley Farley_x000a_49 | Bachelor"/>
        <s v="♂ Jacob Blair_x000a_40 | High School"/>
        <s v="♀ David Kennedy_x000a_45 | Bachelor"/>
        <s v="♂ Melissa Day_x000a_54 | Bachelor"/>
        <s v="♂ Madison Morrow_x000a_29 | High School"/>
        <s v="♀ Jack Hart_x000a_40 | High School"/>
        <s v="♀ Leslie Hughes_x000a_60 | Bachelor"/>
        <s v="♂ Stephanie Vasquez_x000a_56 | PhD"/>
        <s v="♀ Wendy West_x000a_42 | High School"/>
        <s v="♂ Peter Decker_x000a_34 | Bachelor"/>
        <s v="♀ Jill Brown_x000a_55 | High School"/>
        <s v="♀ Meghan Mcmahon_x000a_49 | Bachelor"/>
        <s v="♂ Joseph Cole_x000a_39 | Master"/>
        <s v="♀ Jo Ware_x000a_51 | Bachelor"/>
        <s v="♂ Jason Summers_x000a_55 | High School"/>
        <s v="♂ Henry Sparks_x000a_36 | High School"/>
        <s v="♂ Christy Greer_x000a_49 | Bachelor"/>
        <s v="♂ Sharon Cox_x000a_41 | Bachelor"/>
        <s v="♂ Jessica Russell_x000a_48 | Bachelor"/>
        <s v="♂ Sally Smith_x000a_35 | Bachelor"/>
        <s v="♂ Daniel Cole_x000a_25 | High School"/>
        <s v="♂ April Velasquez_x000a_33 | PhD"/>
        <s v="♂ Tiffany Briggs_x000a_26 | High School"/>
        <s v="♂ Robin Sellers_x000a_50 | High School"/>
        <s v="♂ Martin Oliver_x000a_29 | Bachelor"/>
        <s v="♀ Mark Mays_x000a_36 | High School"/>
        <s v="♀ Katelyn Nguyen_x000a_53 | Bachelor"/>
        <s v="♀ Catherine Herrera_x000a_42 | Bachelor"/>
        <s v="♀ Jeffrey Jones_x000a_31 | Bachelor"/>
        <s v="♀ James Torres_x000a_41 | Master"/>
        <s v="♂ Austin Flores_x000a_30 | Bachelor"/>
        <s v="♂ Timothy Fisher_x000a_53 | Bachelor"/>
        <s v="♀ Kimberly Fernandez_x000a_24 | Bachelor"/>
        <s v="♂ David Hansen_x000a_55 | Master"/>
        <s v="♂ Tamara Clarke_x000a_29 | Bachelor"/>
        <s v="♀ John Rivas_x000a_41 | High School"/>
        <s v="♀ Dominic Thornton_x000a_31 | High School"/>
        <s v="♀ Amanda Carter_x000a_60 | PhD"/>
        <s v="♀ Todd Sanchez_x000a_46 | Bachelor"/>
        <s v="♀ Mark Johnson_x000a_55 | Bachelor"/>
        <s v="♀ Robert Murphy_x000a_62 | Bachelor"/>
        <s v="♂ Michael Mcclain_x000a_64 | High School"/>
        <s v="♂ Jared Colon_x000a_45 | Bachelor"/>
        <s v="♀ Ronald Carroll_x000a_58 | High School"/>
        <s v="♀ Kelly Moore_x000a_51 | PhD"/>
        <s v="♂ Heather Church_x000a_45 | Master"/>
        <s v="♂ Kelly Marquez_x000a_31 | PhD"/>
        <s v="♀ Rachel Harris_x000a_49 | Bachelor"/>
        <s v="♂ Randy Smith_x000a_49 | Bachelor"/>
        <s v="♂ Theresa Flores_x000a_31 | Master"/>
        <s v="♂ David Anderson_x000a_39 | Bachelor"/>
        <s v="♂ Amy Le_x000a_41 | High School"/>
        <s v="♀ Vickie Wilson_x000a_40 | Master"/>
        <s v="♀ Andrew Bentley_x000a_24 | Bachelor"/>
        <s v="♂ Travis White_x000a_44 | Bachelor"/>
        <s v="♀ Joseph Cooper_x000a_53 | High School"/>
        <s v="♂ Amy Smith_x000a_36 | Master"/>
        <s v="♀ Maria Johnson_x000a_28 | Bachelor"/>
        <s v="♀ Stephen Jones_x000a_52 | Master"/>
        <s v="♂ Dana Duncan_x000a_57 | Master"/>
        <s v="♀ Paul Scott_x000a_23 | Bachelor"/>
        <s v="♀ Sandra Moore_x000a_26 | Bachelor"/>
        <s v="♂ Stacey Wilson_x000a_26 | Bachelor"/>
        <s v="♀ Claudia Mitchell_x000a_20 | High School"/>
        <s v="♂ John Ford_x000a_51 | Bachelor"/>
        <s v="♂ Hannah Spencer_x000a_42 | High School"/>
        <s v="♀ Phillip Norton_x000a_45 | Bachelor"/>
        <s v="♂ Jason Allen_x000a_30 | Bachelor"/>
        <s v="♂ Brandon Shannon_x000a_55 | Bachelor"/>
        <s v="♀ Rhonda Ray_x000a_42 | Bachelor"/>
        <s v="♀ Madison Mason_x000a_46 | Bachelor"/>
        <s v="♂ William Dudley_x000a_45 | Bachelor"/>
        <s v="♂ Jeremy Fuller_x000a_38 | Bachelor"/>
        <s v="♂ Troy Anderson_x000a_36 | Bachelor"/>
        <s v="♂ Shelly Davis_x000a_33 | High School"/>
        <s v="♀ Maria White_x000a_27 | Bachelor"/>
        <s v="♂ Beth Buckley_x000a_39 | Bachelor"/>
        <s v="♀ Edward Robinson_x000a_36 | Bachelor"/>
        <s v="♂ Anthony Mcfarland_x000a_63 | Master"/>
        <s v="♀ Adriana Gutierrez_x000a_41 | Bachelor"/>
        <s v="♂ Wendy Ford_x000a_26 | Master"/>
        <s v="♂ Patrick Li_x000a_28 | Master"/>
        <s v="♀ Christy Stevenson_x000a_53 | High School"/>
        <s v="♂ Alexis Rogers_x000a_21 | High School"/>
        <s v="♀ Tyler Golden_x000a_34 | PhD"/>
        <s v="♂ Amanda Diaz_x000a_44 | Bachelor"/>
        <s v="♂ Brian Parker_x000a_21 | High School"/>
        <s v="♀ Timothy Jones_x000a_49 | Bachelor"/>
        <s v="♀ John Ryan_x000a_46 | Bachelor"/>
        <s v="♂ Lindsey Brown_x000a_34 | Bachelor"/>
        <s v="♀ Richard Hayes_x000a_42 | Bachelor"/>
        <s v="♀ Brian Yang_x000a_37 | Bachelor"/>
        <s v="♂ Jose Green_x000a_52 | Bachelor"/>
        <s v="♂ Susan Reid_x000a_47 | Master"/>
        <s v="♂ Jacob Peck_x000a_39 | Bachelor"/>
        <s v="♀ Kimberly Smith_x000a_23 | High School"/>
        <s v="♀ Charles Dyer_x000a_32 | Bachelor"/>
        <s v="♀ Heather Deleon_x000a_54 | Bachelor"/>
        <s v="♀ Jessica Cannon_x000a_43 | Bachelor"/>
        <s v="♂ Tanner Singh_x000a_29 | High School"/>
        <s v="♀ Aaron Wallace_x000a_54 | Master"/>
        <s v="♀ John Carter_x000a_32 | Bachelor"/>
        <s v="♀ Kayla Caldwell_x000a_44 | Bachelor"/>
        <s v="♀ Charles Clements_x000a_43 | High School"/>
        <s v="♂ William Garcia_x000a_28 | Bachelor"/>
        <s v="♀ Richard Phillips_x000a_25 | Master"/>
        <s v="♀ Allison Sullivan_x000a_56 | PhD"/>
        <s v="♀ Laura Kaufman_x000a_24 | Bachelor"/>
        <s v="♂ Tyler Cox_x000a_58 | PhD"/>
        <s v="♂ Michael Wolf_x000a_32 | Master"/>
        <s v="♂ Angelica Taylor_x000a_22 | Bachelor"/>
        <s v="♀ Jorge Salazar_x000a_58 | Bachelor"/>
        <s v="♀ Patricia Smith_x000a_54 | Bachelor"/>
        <s v="♀ Raven Miranda_x000a_31 | Master"/>
        <s v="♂ Stacey Knight_x000a_31 | PhD"/>
        <s v="♀ Cynthia Kelly_x000a_38 | Bachelor"/>
        <s v="♂ Jay Kaufman_x000a_32 | Bachelor"/>
        <s v="♀ Ruth Smith_x000a_41 | High School"/>
        <s v="♂ Amber Watson_x000a_60 | Bachelor"/>
        <s v="♂ Michael Castro_x000a_50 | High School"/>
        <s v="♂ Patrick Shelton_x000a_30 | Bachelor"/>
        <s v="♀ Carlos Ray_x000a_27 | Bachelor"/>
        <s v="♀ Melissa Martin_x000a_63 | Master"/>
        <s v="♀ Benjamin Ross_x000a_28 | Bachelor"/>
        <s v="♂ Thomas Miller_x000a_45 | Bachelor"/>
        <s v="♂ Barbara Rodriguez_x000a_30 | Master"/>
        <s v="♂ Jerry Guzman_x000a_60 | Bachelor"/>
        <s v="♂ Jennifer Evans_x000a_39 | High School"/>
        <s v="♂ Martha Paul_x000a_44 | Bachelor"/>
        <s v="♀ Charles Gould_x000a_40 | Bachelor"/>
        <s v="♀ Nicole Kim_x000a_57 | Bachelor"/>
        <s v="♂ Tommy Carter_x000a_28 | Master"/>
        <s v="♀ Mark Neal_x000a_35 | Master"/>
        <s v="♂ Donald Lewis_x000a_50 | Master"/>
        <s v="♂ Terri Rangel_x000a_42 | Bachelor"/>
        <s v="♀ Jacob Sanchez_x000a_35 | Master"/>
        <s v="♂ Megan Ford_x000a_25 | High School"/>
        <s v="♂ John Mitchell_x000a_62 | Bachelor"/>
        <s v="♂ Kimberly Bauer_x000a_53 | Master"/>
        <s v="♂ Stephanie Hansen_x000a_46 | Bachelor"/>
        <s v="♀ Jacqueline Reyes_x000a_51 | Bachelor"/>
        <s v="♀ Joseph Thompson_x000a_49 | High School"/>
        <s v="♀ Andrew Heath_x000a_41 | High School"/>
        <s v="♂ Ashley King_x000a_52 | Bachelor"/>
        <s v="♂ David Ramirez_x000a_29 | Bachelor"/>
        <s v="♂ Steven Davis_x000a_39 | Master"/>
        <s v="♂ Randy Mills_x000a_51 | Bachelor"/>
        <s v="♂ Ashley Riley_x000a_57 | Master"/>
        <s v="♀ Jill Harris_x000a_27 | High School"/>
        <s v="♀ Roy Rogers_x000a_49 | Bachelor"/>
        <s v="♂ Jose Carrillo_x000a_38 | High School"/>
        <s v="♂ Timothy Hicks_x000a_44 | Master"/>
        <s v="♂ Tammy Costa_x000a_44 | Bachelor"/>
        <s v="♂ Raymond Gonzalez_x000a_30 | Bachelor"/>
        <s v="♂ Laura Marsh_x000a_32 | Master"/>
        <s v="♀ Angela Jones_x000a_46 | Bachelor"/>
        <s v="♂ Allen Sanchez_x000a_23 | Bachelor"/>
        <s v="♀ Kayla Jones_x000a_48 | High School"/>
        <s v="♀ Amanda Patel_x000a_22 | Bachelor"/>
        <s v="♂ Brandon Bennett_x000a_29 | High School"/>
        <s v="♀ Jessica Garcia_x000a_50 | Bachelor"/>
        <s v="♂ Michael Rivera_x000a_40 | Bachelor"/>
        <s v="♀ Alyssa Smith_x000a_54 | Bachelor"/>
        <s v="♂ Ashley Lloyd_x000a_25 | Bachelor"/>
        <s v="♀ Holly Garcia_x000a_40 | Bachelor"/>
        <s v="♂ Joseph Ramirez_x000a_38 | Master"/>
        <s v="♂ Olivia Moore_x000a_41 | PhD"/>
        <s v="♂ Scott Thompson_x000a_46 | High School"/>
        <s v="♀ Terri Cardenas_x000a_27 | High School"/>
        <s v="♀ Mark Fields_x000a_46 | Bachelor"/>
        <s v="♀ David Gill_x000a_43 | Bachelor"/>
        <s v="♂ Kathy Campbell_x000a_22 | Bachelor"/>
        <s v="♂ Gary Ross_x000a_60 | PhD"/>
        <s v="♀ Erin Guerrero_x000a_57 | Bachelor"/>
        <s v="♀ Samantha Bailey_x000a_24 | Bachelor"/>
        <s v="♂ Michael Terrell_x000a_53 | Bachelor"/>
        <s v="♀ Alexander Cooper_x000a_40 | Bachelor"/>
        <s v="♂ Sheila Newton_x000a_33 | High School"/>
        <s v="♂ Dakota Schmitt_x000a_48 | Bachelor"/>
        <s v="♂ Henry Kirk_x000a_64 | Master"/>
        <s v="♀ Courtney Wallace_x000a_44 | High School"/>
        <s v="♀ Joel Bates_x000a_38 | Master"/>
        <s v="♀ Ashley Webb_x000a_33 | High School"/>
        <s v="♀ Robin Sanchez_x000a_29 | Master"/>
        <s v="♂ Timothy Arellano_x000a_47 | Bachelor"/>
        <s v="♂ Michael Chavez_x000a_27 | Bachelor"/>
        <s v="♀ Laura Barnes_x000a_32 | Bachelor"/>
        <s v="♂ Tiffany Andrews_x000a_28 | Bachelor"/>
        <s v="♀ Jessica Diaz_x000a_41 | Master"/>
        <s v="♂ Connie Smith_x000a_57 | Bachelor"/>
        <s v="♀ Amanda Johnson_x000a_20 | High School"/>
        <s v="♀ Renee Mcgee_x000a_45 | Master"/>
        <s v="♀ Alyssa Campbell_x000a_25 | Bachelor"/>
        <s v="♂ Kaylee Bullock_x000a_59 | Bachelor"/>
        <s v="♀ Elizabeth Ortiz_x000a_52 | Bachelor"/>
        <s v="♂ Amanda Rich_x000a_39 | PhD"/>
        <s v="♀ Sophia Torres_x000a_43 | High School"/>
        <s v="♀ Courtney Duran_x000a_26 | Bachelor"/>
        <s v="♀ Justin Boyle_x000a_43 | Master"/>
        <s v="♀ Erik Gardner_x000a_45 | Bachelor"/>
        <s v="♂ Michael Morales_x000a_43 | Bachelor"/>
        <s v="♂ Rachel Morgan_x000a_65 | Bachelor"/>
        <s v="♀ Paul Middleton_x000a_26 | Bachelor"/>
        <s v="♀ Courtney Sandoval_x000a_48 | High School"/>
        <s v="♀ Thomas Sanchez_x000a_31 | High School"/>
        <s v="♂ Stephanie Sutton_x000a_49 | Master"/>
        <s v="♂ Daniel Bryant_x000a_42 | Bachelor"/>
        <s v="♀ William Riley_x000a_29 | Bachelor"/>
        <s v="♀ Daniel Dunn_x000a_32 | Bachelor"/>
        <s v="♀ Brandon Cook_x000a_37 | High School"/>
        <s v="♀ Patrick Larson_x000a_56 | PhD"/>
        <s v="♀ Julie Atkinson_x000a_23 | Bachelor"/>
        <s v="♂ Christopher Moore_x000a_24 | Master"/>
        <s v="♂ Christine Turner_x000a_38 | Bachelor"/>
        <s v="♂ Gloria Schmitt_x000a_54 | High School"/>
        <s v="♀ Edward Horton_x000a_43 | Bachelor"/>
        <s v="♂ Matthew Stevens_x000a_21 | Bachelor"/>
        <s v="♂ Christopher Martinez_x000a_38 | High School"/>
        <s v="♀ Alexandra Camacho_x000a_20 | Bachelor"/>
        <s v="♂ Allen Murray_x000a_46 | Bachelor"/>
        <s v="♀ Charles Chavez_x000a_28 | Bachelor"/>
        <s v="♂ Michael Mejia_x000a_55 | High School"/>
        <s v="♀ Sabrina Church_x000a_54 | High School"/>
        <s v="♂ Lindsay Munoz_x000a_20 | Master"/>
        <s v="♀ Javier Murray_x000a_38 | High School"/>
        <s v="♂ Zachary Stephens_x000a_53 | Bachelor"/>
        <s v="♂ Michael Parker_x000a_27 | High School"/>
        <s v="♂ Charles Brooks_x000a_40 | Bachelor"/>
        <s v="♀ Heather Farmer_x000a_27 | Master"/>
        <s v="♂ Michelle Blake_x000a_48 | Bachelor"/>
        <s v="♀ Phillip Roth_x000a_22 | Bachelor"/>
        <s v="♂ Lee Cooper_x000a_59 | Bachelor"/>
        <s v="♂ Brittany Martin_x000a_27 | Bachelor"/>
        <s v="♂ Jack Franco_x000a_54 | Bachelor"/>
        <s v="♂ Jennifer Lewis_x000a_42 | Master"/>
        <s v="♀ John Francis_x000a_60 | High School"/>
        <s v="♀ Christopher Grimes_x000a_60 | High School"/>
        <s v="♂ Clarence Crane_x000a_25 | High School"/>
        <s v="♂ Lisa Jones_x000a_63 | Bachelor"/>
        <s v="♀ Ashley Lee_x000a_55 | PhD"/>
        <s v="♂ Steven Hill_x000a_24 | Bachelor"/>
        <s v="♀ Mark Carpenter_x000a_61 | Master"/>
        <s v="♂ Samantha Brown_x000a_40 | Bachelor"/>
        <s v="♂ Lisa Spence_x000a_54 | Master"/>
        <s v="♂ Ronald Smith_x000a_25 | Bachelor"/>
        <s v="♀ Mark Morgan_x000a_40 | High School"/>
        <s v="♀ Christine Kennedy_x000a_33 | Bachelor"/>
        <s v="♂ Marissa Johnson_x000a_24 | Bachelor"/>
        <s v="♂ Taylor Rodriguez_x000a_53 | Bachelor"/>
        <s v="♀ Cynthia Winters_x000a_29 | High School"/>
        <s v="♀ Jennifer Phillips_x000a_33 | Bachelor"/>
        <s v="♀ Natasha Chapman_x000a_27 | Bachelor"/>
        <s v="♂ Nicole Perez_x000a_50 | Bachelor"/>
        <s v="♀ Craig Rogers_x000a_55 | Bachelor"/>
        <s v="♂ Joyce Mcpherson_x000a_22 | High School"/>
        <s v="♂ Crystal Vaughn_x000a_55 | PhD"/>
        <s v="♂ Melissa Davis_x000a_61 | Bachelor"/>
        <s v="♀ Dennis Mccann_x000a_60 | Bachelor"/>
        <s v="♂ Ariel Holder_x000a_23 | High School"/>
        <s v="♂ Mary Gonzalez_x000a_23 | Bachelor"/>
        <s v="♂ John Moon_x000a_37 | High School"/>
        <s v="♂ George Lopez_x000a_31 | Bachelor"/>
        <s v="♂ Sean Sharp_x000a_55 | Bachelor"/>
        <s v="♀ Connor Anderson_x000a_42 | Bachelor"/>
        <s v="♀ Jesse Schroeder_x000a_40 | Bachelor"/>
        <s v="♂ Richard Young_x000a_25 | Bachelor"/>
        <s v="♂ Cindy Garrett_x000a_47 | Master"/>
        <s v="♂ Tonya Rocha_x000a_40 | Bachelor"/>
        <s v="♂ Christian Garrett_x000a_40 | Bachelor"/>
        <s v="♀ Tammy Hammond_x000a_38 | Bachelor"/>
        <s v="♀ Stephanie Bates_x000a_62 | Bachelor"/>
        <s v="♂ Angela Black_x000a_21 | Bachelor"/>
        <s v="♀ Leah Valdez_x000a_63 | Bachelor"/>
        <s v="♀ Eric Simpson_x000a_38 | Bachelor"/>
        <s v="♂ David Herrera_x000a_25 | Master"/>
        <s v="♂ Christopher West_x000a_47 | Master"/>
        <s v="♂ Courtney Jones_x000a_43 | PhD"/>
        <s v="♂ Evelyn Rojas_x000a_38 | Master"/>
        <s v="♂ Michael Williamson_x000a_41 | Bachelor"/>
        <s v="♀ Amy Smith_x000a_55 | PhD"/>
        <s v="♂ Abigail Madden_x000a_48 | High School"/>
        <s v="♀ Felicia Baker_x000a_30 | Bachelor"/>
        <s v="♂ Matthew Benitez_x000a_46 | Bachelor"/>
        <s v="♂ Jill Stewart_x000a_36 | High School"/>
        <s v="♂ Suzanne Simpson_x000a_49 | Bachelor"/>
        <s v="♂ Douglas Harris_x000a_43 | High School"/>
        <s v="♂ Shawn Rice_x000a_47 | Bachelor"/>
        <s v="♀ Alicia Scott_x000a_37 | Master"/>
        <s v="♀ Suzanne Jones_x000a_49 | Bachelor"/>
        <s v="♂ John Mullins_x000a_36 | Bachelor"/>
        <s v="♂ Jose Osborne_x000a_56 | PhD"/>
        <s v="♀ Joshua Mejia_x000a_44 | Bachelor"/>
        <s v="♂ Molly Robertson_x000a_32 | Bachelor"/>
        <s v="♂ Brent Wright_x000a_30 | Master"/>
        <s v="♀ Amber Rodgers_x000a_29 | PhD"/>
        <s v="♀ Bridget Fischer_x000a_30 | Bachelor"/>
        <s v="♂ Hannah Fischer_x000a_55 | High School"/>
        <s v="♀ Michelle Hall_x000a_30 | Master"/>
        <s v="♂ Sandra Thomas_x000a_42 | Bachelor"/>
        <s v="♂ Emma Morgan_x000a_59 | PhD"/>
        <s v="♀ Billy Lynch_x000a_37 | High School"/>
        <s v="♂ Darren Taylor_x000a_51 | Master"/>
        <s v="♂ Julia Martinez_x000a_44 | Bachelor"/>
        <s v="♂ Jeffrey Thomas_x000a_60 | Bachelor"/>
        <s v="♂ Erin Saunders_x000a_28 | Bachelor"/>
        <s v="♂ Holly Martin_x000a_55 | Bachelor"/>
        <s v="♂ Benjamin Cook_x000a_23 | High School"/>
        <s v="♂ Shannon Vincent_x000a_37 | Master"/>
        <s v="♂ Natalie Welch_x000a_51 | Master"/>
        <s v="♂ Ethan Gonzalez_x000a_39 | Master"/>
        <s v="♂ Emily Spencer_x000a_63 | Bachelor"/>
        <s v="♂ Thomas Coffey_x000a_29 | Bachelor"/>
        <s v="♂ Lindsey Franklin_x000a_22 | Bachelor"/>
        <s v="♂ Rachel Stone_x000a_26 | Bachelor"/>
        <s v="♂ Sierra Sutton_x000a_45 | Master"/>
        <s v="♂ Adam Vaughan_x000a_41 | Bachelor"/>
        <s v="♂ Catherine Bass_x000a_38 | Master"/>
        <s v="♂ Cindy Mills_x000a_33 | Bachelor"/>
        <s v="♀ Wendy Blankenship_x000a_34 | High School"/>
        <s v="♀ Brittany Gray_x000a_42 | High School"/>
        <s v="♂ Karen Martin_x000a_20 | High School"/>
        <s v="♀ George Walker_x000a_25 | Bachelor"/>
        <s v="♀ Wendy Archer_x000a_39 | Bachelor"/>
        <s v="♀ Lindsey Green_x000a_38 | Bachelor"/>
        <s v="♂ Matthew Vaughan_x000a_23 | Bachelor"/>
        <s v="♂ Joseph King_x000a_25 | Bachelor"/>
        <s v="♂ Sarah Collins_x000a_43 | Bachelor"/>
        <s v="♀ Daniel Bell_x000a_32 | Bachelor"/>
        <s v="♂ George Payne_x000a_36 | Bachelor"/>
        <s v="♂ David Brock_x000a_28 | High School"/>
        <s v="♂ Jeremy Johnson_x000a_32 | Bachelor"/>
        <s v="♀ Stacey Thomas_x000a_38 | Master"/>
        <s v="♂ Claudia Morton_x000a_55 | Bachelor"/>
        <s v="♀ Monique York_x000a_64 | PhD"/>
        <s v="♀ Margaret Ramirez_x000a_57 | PhD"/>
        <s v="♀ Mark Watkins_x000a_33 | Bachelor"/>
        <s v="♀ Allison Burke_x000a_30 | Bachelor"/>
        <s v="♀ Patrick Miller_x000a_62 | Master"/>
        <s v="♂ Betty Barnes_x000a_48 | Bachelor"/>
        <s v="♂ Jennifer Beard_x000a_27 | Bachelor"/>
        <s v="♂ Leslie Sparks_x000a_47 | High School"/>
        <s v="♀ Paul Schmitt_x000a_27 | Bachelor"/>
        <s v="♀ Anne Robinson_x000a_62 | Bachelor"/>
        <s v="♀ Jessica Miller_x000a_31 | Bachelor"/>
        <s v="♀ Heather Wallace_x000a_27 | Bachelor"/>
        <s v="♂ Melissa Chan_x000a_27 | Master"/>
        <s v="♀ Katie Kramer_x000a_31 | Bachelor"/>
        <s v="♀ Matthew Wong_x000a_49 | High School"/>
        <s v="♂ Robert Smith_x000a_42 | Bachelor"/>
        <s v="♂ Daniel Roach_x000a_26 | Master"/>
        <s v="♂ Holly Zimmerman_x000a_26 | Bachelor"/>
        <s v="♂ Ryan Palmer_x000a_46 | Bachelor"/>
        <s v="♂ Kenneth Gallagher_x000a_41 | High School"/>
        <s v="♂ Amy Cisneros_x000a_33 | Bachelor"/>
        <s v="♂ Johnny Lopez_x000a_37 | Master"/>
        <s v="♀ Vicki Silva_x000a_40 | Bachelor"/>
        <s v="♂ Lisa Mcintosh_x000a_54 | Bachelor"/>
        <s v="♂ Zachary Page_x000a_46 | Bachelor"/>
        <s v="♀ Amanda Heath_x000a_30 | Bachelor"/>
        <s v="♂ Joshua Deleon_x000a_59 | Bachelor"/>
        <s v="♀ Patrick Simmons_x000a_46 | High School"/>
        <s v="♂ Annette Mccann_x000a_21 | Bachelor"/>
        <s v="♀ Anna Murphy_x000a_26 | High School"/>
        <s v="♂ John Hill_x000a_49 | High School"/>
        <s v="♂ Joseph Hunt_x000a_39 | Bachelor"/>
        <s v="♂ Tina Henson_x000a_54 | PhD"/>
        <s v="♂ Brandon Randall_x000a_45 | Bachelor"/>
        <s v="♀ Debbie Henry_x000a_41 | Bachelor"/>
        <s v="♀ Kyle Cannon_x000a_62 | Master"/>
        <s v="♀ Kathy Lyons_x000a_48 | Bachelor"/>
        <s v="♂ Thomas Jones_x000a_35 | Bachelor"/>
        <s v="♀ Danielle Grimes_x000a_46 | Master"/>
        <s v="♂ Richard Moore_x000a_64 | Master"/>
        <s v="♀ Meghan Smith_x000a_57 | Bachelor"/>
        <s v="♂ Thomas Lowery_x000a_34 | Bachelor"/>
        <s v="♂ Steven Wilkerson_x000a_40 | Bachelor"/>
        <s v="♂ Anna Cox_x000a_21 | High School"/>
        <s v="♀ Nancy Buchanan_x000a_63 | Bachelor"/>
        <s v="♂ Timothy Carroll_x000a_28 | Master"/>
        <s v="♂ Jason Herrera_x000a_46 | Master"/>
        <s v="♂ Kenneth Herman_x000a_23 | Bachelor"/>
        <s v="♀ Sean Young_x000a_60 | Bachelor"/>
        <s v="♂ Melissa Brown_x000a_43 | High School"/>
        <s v="♀ Brandon Everett_x000a_41 | Master"/>
        <s v="♀ Kevin Graham_x000a_35 | Bachelor"/>
        <s v="♂ Troy Thompson_x000a_60 | Bachelor"/>
        <s v="♀ Matthew Vaughn_x000a_23 | Bachelor"/>
        <s v="♀ Jessica Howe_x000a_53 | Bachelor"/>
        <s v="♂ Lisa Parker_x000a_48 | Bachelor"/>
        <s v="♂ Joshua Mendoza_x000a_47 | Bachelor"/>
        <s v="♂ Melinda Anderson_x000a_60 | Bachelor"/>
        <s v="♂ Amanda Holland_x000a_27 | Bachelor"/>
        <s v="♂ Derek White_x000a_36 | Bachelor"/>
        <s v="♂ Dakota Bright_x000a_50 | Bachelor"/>
        <s v="♂ Robert Bowers_x000a_52 | Bachelor"/>
        <s v="♂ Stephanie White_x000a_55 | Bachelor"/>
        <s v="♂ Virginia Diaz_x000a_20 | Bachelor"/>
        <s v="♂ Lindsey Fox_x000a_39 | Master"/>
        <s v="♂ Robert Smith_x000a_50 | High School"/>
        <s v="♀ Ariel Carroll_x000a_34 | High School"/>
        <s v="♂ Shirley Martin_x000a_39 | Master"/>
        <s v="♂ Timothy Rivera_x000a_46 | Bachelor"/>
        <s v="♂ Brett Gallegos_x000a_52 | High School"/>
        <s v="♀ Angela Castro_x000a_29 | High School"/>
        <s v="♂ Gilbert Hall_x000a_26 | Bachelor"/>
        <s v="♂ Robert Simpson_x000a_41 | Bachelor"/>
        <s v="♂ Kayla Morris_x000a_58 | Bachelor"/>
        <s v="♂ Jared Price_x000a_51 | Bachelor"/>
        <s v="♂ Morgan Phelps_x000a_38 | Bachelor"/>
        <s v="♂ Jonathon Marquez_x000a_28 | High School"/>
        <s v="♀ Anthony Lee_x000a_23 | Bachelor"/>
        <s v="♀ Karen Parrish_x000a_29 | Bachelor"/>
        <s v="♀ Justin Goodwin_x000a_26 | Bachelor"/>
        <s v="♂ Karen Mccoy_x000a_50 | High School"/>
        <s v="♂ Brittany Gonzalez_x000a_58 | Bachelor"/>
        <s v="♀ Kimberly Morales_x000a_51 | Bachelor"/>
        <s v="♀ Jeffrey Davenport_x000a_24 | Bachelor"/>
        <s v="♂ Patrick Mitchell_x000a_30 | Bachelor"/>
        <s v="♀ Nancy Burke_x000a_41 | High School"/>
        <s v="♂ Nicole Ward_x000a_61 | Bachelor"/>
        <s v="♂ Bryan Santana_x000a_20 | Bachelor"/>
        <s v="♂ Jessica Rice_x000a_40 | Bachelor"/>
        <s v="♀ Juan Hernandez_x000a_52 | Bachelor"/>
        <s v="♀ Sherry Cooper_x000a_42 | Bachelor"/>
        <s v="♂ Shelly Thompson_x000a_36 | High School"/>
        <s v="♂ Cassidy Dean_x000a_32 | Bachelor"/>
        <s v="♂ Nancy Wolfe_x000a_32 | Bachelor"/>
        <s v="♂ Anthony Cummings_x000a_37 | Bachelor"/>
        <s v="♀ Edward Morris_x000a_24 | Master"/>
        <s v="♂ Tyler Day_x000a_45 | Bachelor"/>
        <s v="♂ Kyle Osborne_x000a_32 | Bachelor"/>
        <s v="♂ Kevin Thomas_x000a_61 | PhD"/>
        <s v="♀ Theresa Cox_x000a_61 | PhD"/>
        <s v="♀ Sarah Evans_x000a_28 | Bachelor"/>
        <s v="♂ Patricia Lewis_x000a_35 | Bachelor"/>
        <s v="♂ Linda Ramsey_x000a_42 | High School"/>
        <s v="♂ Robert Woodward_x000a_36 | Bachelor"/>
        <s v="♂ Brianna Rodgers_x000a_26 | Bachelor"/>
        <s v="♀ Kenneth Smith_x000a_44 | High School"/>
        <s v="♀ Melissa Phillips_x000a_43 | High School"/>
        <s v="♀ Deanna Carter_x000a_43 | High School"/>
        <s v="♀ Tyler Johnson_x000a_35 | Bachelor"/>
        <s v="♀ James Rogers_x000a_62 | Bachelor"/>
        <s v="♀ Michelle Rasmussen_x000a_25 | Master"/>
        <s v="♂ Joseph Delgado_x000a_58 | Bachelor"/>
        <s v="♂ Richard Murphy_x000a_52 | High School"/>
        <s v="♀ Carol Fernandez_x000a_30 | Bachelor"/>
        <s v="♂ Desiree Santiago_x000a_45 | High School"/>
        <s v="♀ Darlene Newton_x000a_37 | Master"/>
        <s v="♂ Brandy Miranda_x000a_37 | Bachelor"/>
        <s v="♀ Mary Novak_x000a_43 | Bachelor"/>
        <s v="♀ Billy Lawrence_x000a_59 | High School"/>
        <s v="♂ Jack Williams_x000a_22 | Bachelor"/>
        <s v="♂ Heather Fowler_x000a_50 | Bachelor"/>
        <s v="♀ Annette Moore_x000a_23 | Bachelor"/>
        <s v="♀ Kristopher Hanson_x000a_38 | Bachelor"/>
        <s v="♂ Christine Ramos_x000a_47 | Bachelor"/>
        <s v="♀ Linda Lopez_x000a_32 | Bachelor"/>
        <s v="♀ Roger Kim_x000a_21 | Bachelor"/>
        <s v="♂ Susan Avila_x000a_44 | High School"/>
        <s v="♀ Andrea Shea_x000a_25 | Bachelor"/>
        <s v="♀ Matthew Rose_x000a_50 | Bachelor"/>
        <s v="♂ Elizabeth Hodge_x000a_64 | PhD"/>
        <s v="♂ Marie Casey_x000a_36 | Bachelor"/>
        <s v="♂ Joanne Salinas_x000a_33 | Bachelor"/>
        <s v="♂ Dawn Brown_x000a_27 | Bachelor"/>
        <s v="♀ Eric Evans_x000a_46 | High School"/>
        <s v="♀ Michael Martin_x000a_59 | Bachelor"/>
        <s v="♂ Trevor Baxter_x000a_24 | Master"/>
        <s v="♀ Donna Wright_x000a_58 | Bachelor"/>
        <s v="♂ Anita Mullen_x000a_54 | Bachelor"/>
        <s v="♂ Gerald Tran_x000a_50 | Bachelor"/>
        <s v="♀ Melanie Landry_x000a_27 | Bachelor"/>
        <s v="♂ Daniel Kemp_x000a_32 | Bachelor"/>
        <s v="♂ Scott Campbell_x000a_21 | Bachelor"/>
        <s v="♀ Nicole Ford_x000a_36 | High School"/>
        <s v="♀ Kathryn Mahoney_x000a_52 | Bachelor"/>
        <s v="♂ Adam Kane_x000a_34 | Bachelor"/>
        <s v="♂ John Sanchez_x000a_24 | Bachelor"/>
        <s v="♂ Kimberly Copeland_x000a_38 | High School"/>
        <s v="♀ Derek Fry_x000a_27 | Master"/>
        <s v="♂ Christopher Garcia_x000a_42 | High School"/>
        <s v="♂ Lee Harris_x000a_41 | Bachelor"/>
        <s v="♀ Rhonda Cook_x000a_51 | Bachelor"/>
        <s v="♂ Kenneth Christensen_x000a_42 | Bachelor"/>
        <s v="♀ Christine Turner_x000a_52 | Master"/>
        <s v="♀ Jackson Shaw_x000a_59 | Bachelor"/>
        <s v="♂ Danielle Roberts_x000a_35 | Master"/>
        <s v="♀ Brenda Murphy_x000a_46 | Bachelor"/>
        <s v="♀ Timothy Peterson_x000a_33 | Bachelor"/>
        <s v="♀ Janice Roberts_x000a_41 | Master"/>
        <s v="♀ Carrie Johnson_x000a_29 | Bachelor"/>
        <s v="♀ Craig Perry_x000a_44 | Master"/>
        <s v="♀ Christine Lewis_x000a_50 | High School"/>
        <s v="♀ Tiffany Gonzalez_x000a_45 | High School"/>
        <s v="♀ Tammy George_x000a_34 | Bachelor"/>
        <s v="♂ Jonathan Ford_x000a_52 | Bachelor"/>
        <s v="♂ John Calderon_x000a_42 | Bachelor"/>
        <s v="♀ Kathy Hubbard_x000a_51 | High School"/>
        <s v="♀ Andrea Anderson_x000a_54 | Bachelor"/>
        <s v="♂ Jack Foster_x000a_62 | High School"/>
        <s v="♂ Ryan Hernandez_x000a_27 | Bachelor"/>
        <s v="♂ Alec Rogers_x000a_30 | Bachelor"/>
        <s v="♂ Anne Johnson_x000a_64 | Bachelor"/>
        <s v="♂ Scott Taylor_x000a_27 | Master"/>
        <s v="♀ James King_x000a_58 | PhD"/>
        <s v="♂ Thomas Carey_x000a_30 | Master"/>
        <s v="♀ Jennifer Johnson_x000a_49 | High School"/>
        <s v="♀ Nicholas Garcia_x000a_21 | Bachelor"/>
        <s v="♂ Victoria Williams_x000a_36 | Bachelor"/>
        <s v="♂ Michael Johnson_x000a_25 | Master"/>
        <s v="♀ Elizabeth Hodge_x000a_42 | Bachelor"/>
        <s v="♀ Rachel Davis_x000a_36 | Bachelor"/>
        <s v="♂ Renee Ortiz_x000a_48 | Bachelor"/>
        <s v="♂ Dwayne Gonzalez_x000a_38 | Bachelor"/>
        <s v="♀ Matthew Diaz_x000a_52 | Bachelor"/>
        <s v="♀ David Turner_x000a_59 | Bachelor"/>
        <s v="♀ Amanda Meadows_x000a_55 | Bachelor"/>
        <s v="♀ Crystal Brown_x000a_25 | High School"/>
        <s v="♂ George Johnson_x000a_55 | Bachelor"/>
        <s v="♂ Heather Martinez_x000a_22 | High School"/>
        <s v="♂ Christine Kelley_x000a_21 | Bachelor"/>
        <s v="♀ Laura Harris_x000a_34 | Master"/>
        <s v="♀ Eric Powell_x000a_48 | Master"/>
        <s v="♀ Thomas Norton_x000a_37 | Master"/>
        <s v="♀ Samantha Davis_x000a_47 | High School"/>
        <s v="♂ Deanna Cruz_x000a_44 | Bachelor"/>
        <s v="♀ Erin Walters_x000a_40 | High School"/>
        <s v="♂ Joseph Clark_x000a_32 | Bachelor"/>
        <s v="♀ Jacob Conrad_x000a_29 | Bachelor"/>
        <s v="♂ Lindsay Munoz_x000a_44 | Bachelor"/>
        <s v="♂ Sarah Moore_x000a_37 | Bachelor"/>
        <s v="♀ Theresa Galloway_x000a_64 | PhD"/>
        <s v="♂ Gregory Valenzuela_x000a_30 | High School"/>
        <s v="♀ Donald Carrillo_x000a_23 | Bachelor"/>
        <s v="♂ Sean Ray_x000a_31 | Bachelor"/>
        <s v="♂ Todd Harper_x000a_65 | Bachelor"/>
        <s v="♀ Timothy Ashley_x000a_31 | Bachelor"/>
        <s v="♂ Alexandria Griffith_x000a_36 | Bachelor"/>
        <s v="♀ Karen Moore_x000a_38 | Bachelor"/>
        <s v="♂ Angela Peters_x000a_40 | Bachelor"/>
        <s v="♀ Thomas Roberts_x000a_59 | Master"/>
        <s v="♀ Shane Cook_x000a_29 | Bachelor"/>
        <s v="♀ Jennifer Mcgee_x000a_34 | Master"/>
        <s v="♂ Jacob Kane_x000a_48 | High School"/>
        <s v="♀ Sara Duncan_x000a_53 | PhD"/>
        <s v="♀ Jason Anderson_x000a_39 | High School"/>
        <s v="♂ Kathryn Lane_x000a_31 | Bachelor"/>
        <s v="♂ Michael Lee_x000a_43 | Bachelor"/>
        <s v="♀ Timothy Bishop_x000a_39 | Bachelor"/>
        <s v="♂ Alice Horton_x000a_25 | Bachelor"/>
        <s v="♀ Brenda Williams_x000a_41 | Bachelor"/>
        <s v="♂ Melissa Sparks_x000a_31 | High School"/>
        <s v="♂ Kevin Stewart_x000a_46 | PhD"/>
        <s v="♂ Sara Rios_x000a_37 | Master"/>
        <s v="♀ Jill Brown_x000a_42 | Bachelor"/>
        <s v="♀ Wesley Thomas_x000a_41 | Bachelor"/>
        <s v="♂ Douglas Hopkins_x000a_39 | High School"/>
        <s v="♀ James Edwards_x000a_41 | Bachelor"/>
        <s v="♀ Amanda Brewer_x000a_40 | Bachelor"/>
        <s v="♀ Jennifer Bennett_x000a_43 | PhD"/>
        <s v="♂ Sarah Boyd_x000a_29 | PhD"/>
        <s v="♀ Margaret Garcia_x000a_24 | Bachelor"/>
        <s v="♂ Samantha Woodard_x000a_27 | High School"/>
        <s v="♂ Maria Merritt_x000a_27 | Bachelor"/>
        <s v="♂ Daniel Jennings_x000a_40 | Bachelor"/>
        <s v="♂ Thomas Stephens_x000a_37 | Bachelor"/>
        <s v="♂ Alex Wilson_x000a_41 | High School"/>
        <s v="♂ Vanessa Kelly_x000a_40 | High School"/>
        <s v="♂ Julie Bird_x000a_27 | High School"/>
        <s v="♂ Cory Espinoza_x000a_30 | Bachelor"/>
        <s v="♂ John Taylor_x000a_37 | Bachelor"/>
        <s v="♀ William Gutierrez_x000a_31 | High School"/>
        <s v="♂ Jonathan Espinoza_x000a_54 | Bachelor"/>
        <s v="♂ Antonio Fitzpatrick_x000a_48 | Bachelor"/>
        <s v="♂ Henry Kelly_x000a_34 | Bachelor"/>
        <s v="♀ Tina Howard_x000a_38 | High School"/>
        <s v="♂ Pamela Miller_x000a_34 | Bachelor"/>
        <s v="♂ David Robertson_x000a_46 | Bachelor"/>
        <s v="♀ Melinda Wilson_x000a_36 | Bachelor"/>
        <s v="♀ Wayne Rodriguez_x000a_27 | Bachelor"/>
        <s v="♀ Allison Hughes_x000a_38 | Bachelor"/>
        <s v="♂ Rodney Rivas_x000a_64 | High School"/>
        <s v="♀ Erin White_x000a_35 | Bachelor"/>
        <s v="♂ Christina Potter_x000a_62 | Bachelor"/>
        <s v="♂ Jonathan Weaver_x000a_35 | Bachelor"/>
        <s v="♂ Amy Huang_x000a_23 | Bachelor"/>
        <s v="♂ Jamie White_x000a_33 | Bachelor"/>
        <s v="♂ Shawna Clark_x000a_36 | Bachelor"/>
        <s v="♀ Donna Watts_x000a_54 | Bachelor"/>
        <s v="♂ Karen Smith_x000a_44 | High School"/>
        <s v="♀ Marcus Martin_x000a_32 | High School"/>
        <s v="♂ Brittany Padilla_x000a_31 | Bachelor"/>
        <s v="♀ Gina Leblanc_x000a_31 | Bachelor"/>
        <s v="♂ Jessica Richards_x000a_39 | Bachelor"/>
        <s v="♂ Amanda Terrell_x000a_38 | Bachelor"/>
        <s v="♂ Anthony Gibbs_x000a_54 | Bachelor"/>
        <s v="♂ Gabrielle Ellis_x000a_45 | Bachelor"/>
        <s v="♂ Krystal Roy_x000a_38 | Bachelor"/>
        <s v="♂ Joseph Campbell_x000a_37 | Master"/>
        <s v="♀ Victoria Hamilton_x000a_54 | Bachelor"/>
        <s v="♀ Cassandra Robinson_x000a_31 | Bachelor"/>
        <s v="♀ John Aguirre_x000a_47 | High School"/>
        <s v="♀ Marie Murphy_x000a_38 | High School"/>
        <s v="♂ Linda Browning_x000a_36 | Bachelor"/>
        <s v="♂ John Medina_x000a_42 | Bachelor"/>
        <s v="♂ Kimberly Harrison_x000a_40 | High School"/>
        <s v="♂ Kevin Martinez_x000a_24 | Bachelor"/>
        <s v="♀ Emily Thomas_x000a_25 | Master"/>
        <s v="♂ Patrick Parker_x000a_39 | Master"/>
        <s v="♂ Joseph Frazier_x000a_24 | Bachelor"/>
        <s v="♂ Christopher Hahn_x000a_36 | High School"/>
        <s v="♂ Julia Moore_x000a_54 | Master"/>
        <s v="♂ Amanda Blackburn_x000a_45 | Bachelor"/>
        <s v="♂ Katie Stephenson_x000a_42 | Bachelor"/>
        <s v="♀ Tracy Guerrero_x000a_23 | Bachelor"/>
        <s v="♂ Joseph Thomas_x000a_37 | Bachelor"/>
        <s v="♀ Ashley Knight_x000a_34 | Bachelor"/>
        <s v="♂ John Lindsey_x000a_38 | Bachelor"/>
        <s v="♀ Bryce Jordan_x000a_31 | Bachelor"/>
        <s v="♂ Kelly Thompson_x000a_42 | Master"/>
        <s v="♀ Ashley Butler_x000a_30 | Master"/>
        <s v="♀ Tiffany Adams_x000a_63 | Bachelor"/>
        <s v="♀ Jordan Murphy_x000a_20 | Bachelor"/>
        <s v="♂ Aimee Atkins_x000a_43 | High School"/>
        <s v="♀ Donald Lee_x000a_44 | High School"/>
        <s v="♀ Nicole Lopez_x000a_21 | Bachelor"/>
        <s v="♂ Christopher Willis_x000a_23 | Bachelor"/>
        <s v="♀ Brenda Haynes_x000a_61 | High School"/>
        <s v="♂ Brett Vargas_x000a_29 | Bachelor"/>
        <s v="♀ Michele Henderson_x000a_44 | Bachelor"/>
        <s v="♂ Steven Chavez_x000a_24 | Bachelor"/>
        <s v="♀ Tiffany Nguyen_x000a_43 | Bachelor"/>
        <s v="♀ Michael Foster_x000a_33 | Bachelor"/>
        <s v="♂ Richard Washington_x000a_28 | High School"/>
        <s v="♀ Charles Hawkins_x000a_28 | Master"/>
        <s v="♀ Eric Brown_x000a_30 | Bachelor"/>
        <s v="♂ Elizabeth Murphy_x000a_31 | Bachelor"/>
        <s v="♂ James Gregory_x000a_51 | High School"/>
        <s v="♂ Christopher Nichols_x000a_52 | Bachelor"/>
        <s v="♂ Lucas Fleming_x000a_62 | PhD"/>
        <s v="♀ Brian Gonzales_x000a_40 | Bachelor"/>
        <s v="♂ Jacob Anderson_x000a_33 | High School"/>
        <s v="♂ Lauren Marshall_x000a_32 | Bachelor"/>
        <s v="♀ Monica Walters_x000a_50 | Bachelor"/>
        <s v="♀ Kathleen Wright_x000a_53 | Bachelor"/>
        <s v="♂ Mark Nelson_x000a_53 | Bachelor"/>
        <s v="♂ Craig Perez_x000a_34 | High School"/>
        <s v="♀ Michael Levine_x000a_36 | Master"/>
        <s v="♂ Susan Friedman_x000a_48 | Bachelor"/>
        <s v="♀ Michelle Bryan_x000a_28 | High School"/>
        <s v="♂ Pamela Thornton_x000a_65 | High School"/>
        <s v="♀ Jacqueline Shaw_x000a_35 | High School"/>
        <s v="♂ Stacy Cole_x000a_29 | Bachelor"/>
        <s v="♂ Lance Smith_x000a_42 | Master"/>
        <s v="♀ Kathryn Klein_x000a_20 | Bachelor"/>
        <s v="♀ Brandi Bender_x000a_35 | Bachelor"/>
        <s v="♂ Annette Stewart_x000a_27 | Bachelor"/>
        <s v="♂ Mark Allen_x000a_44 | High School"/>
        <s v="♀ Zachary Collins_x000a_26 | Bachelor"/>
        <s v="♂ Kimberly Rodriguez_x000a_20 | Bachelor"/>
        <s v="♂ David Gould_x000a_30 | Bachelor"/>
        <s v="♀ Monique Smith_x000a_43 | High School"/>
        <s v="♂ Travis Thompson_x000a_62 | PhD"/>
        <s v="♂ Richard Schroeder_x000a_37 | Bachelor"/>
        <s v="♂ Erika Mathews_x000a_42 | High School"/>
        <s v="♀ Rachel Griffin_x000a_44 | Bachelor"/>
        <s v="♂ Shaun Conway_x000a_46 | Bachelor"/>
        <s v="♂ Justin Hughes_x000a_24 | Bachelor"/>
        <s v="♀ Susan Carroll_x000a_29 | Master"/>
        <s v="♀ Cassandra Martinez_x000a_52 | Bachelor"/>
        <s v="♀ David Frank_x000a_29 | Bachelor"/>
        <s v="♀ Sara Curry_x000a_58 | PhD"/>
        <s v="♀ Stephanie Jones_x000a_45 | Master"/>
        <s v="♂ Donna Knapp_x000a_24 | Bachelor"/>
        <s v="♂ Eric Miranda_x000a_22 | Bachelor"/>
        <s v="♂ Bobby Williamson_x000a_25 | Bachelor"/>
        <s v="♀ Ashley Wells_x000a_44 | Bachelor"/>
        <s v="♂ Valerie Smith_x000a_62 | Bachelor"/>
        <s v="♀ Michael Scott_x000a_25 | Bachelor"/>
        <s v="♂ Frederick Ruiz_x000a_32 | High School"/>
        <s v="♀ Lori Martinez_x000a_29 | Bachelor"/>
        <s v="♂ Collin Ayala_x000a_50 | Bachelor"/>
        <s v="♀ Emily Gray_x000a_43 | Bachelor"/>
        <s v="♀ Victoria Henry_x000a_35 | Bachelor"/>
        <s v="♀ Daniel Mendoza_x000a_34 | Bachelor"/>
        <s v="♂ Kevin Hill_x000a_37 | Bachelor"/>
        <s v="♀ Heidi Hernandez_x000a_59 | PhD"/>
        <s v="♂ Brenda Christensen_x000a_52 | Master"/>
        <s v="♀ Jeffrey Pennington_x000a_47 | Bachelor"/>
        <s v="♀ Alicia Martinez_x000a_37 | Bachelor"/>
        <s v="♂ Wesley Andrews_x000a_45 | Master"/>
        <s v="♀ Raymond Lopez_x000a_31 | PhD"/>
        <s v="♀ David Sutton_x000a_31 | Bachelor"/>
        <s v="♂ Jessica Jarvis_x000a_49 | Master"/>
        <s v="♂ David Curry_x000a_40 | Bachelor"/>
        <s v="♀ Amy Love_x000a_31 | Bachelor"/>
        <s v="♂ Cameron Baker_x000a_43 | Master"/>
        <s v="♀ Brandy Hamilton_x000a_53 | Bachelor"/>
        <s v="♀ Carrie Bean_x000a_62 | Master"/>
        <s v="♀ William Hendrix_x000a_45 | Bachelor"/>
        <s v="♂ Maria Davenport_x000a_43 | Bachelor"/>
        <s v="♀ Jacqueline Reynolds_x000a_30 | Bachelor"/>
        <s v="♀ Jorge Avila_x000a_33 | Bachelor"/>
        <s v="♀ Kayla Hernandez_x000a_41 | High School"/>
        <s v="♂ Cameron Collins_x000a_40 | Master"/>
        <s v="♀ Cynthia Jackson_x000a_57 | Bachelor"/>
        <s v="♂ Joseph Newman_x000a_26 | Bachelor"/>
        <s v="♀ Robert Tucker_x000a_52 | Bachelor"/>
        <s v="♂ Gerald Solomon_x000a_36 | Bachelor"/>
        <s v="♂ Ann Myers_x000a_23 | Bachelor"/>
        <s v="♀ Eric Shah_x000a_40 | Bachelor"/>
        <s v="♀ Hunter Bowman_x000a_39 | Bachelor"/>
        <s v="♀ Dana Oliver_x000a_38 | Master"/>
        <s v="♀ Benjamin Hill_x000a_61 | High School"/>
        <s v="♂ Christopher Mccann_x000a_46 | Bachelor"/>
        <s v="♂ Tina Olson_x000a_62 | High School"/>
        <s v="♀ Sierra Cervantes_x000a_37 | Bachelor"/>
        <s v="♀ Nicholas Ruiz_x000a_28 | Master"/>
        <s v="♀ Susan Lewis_x000a_31 | Bachelor"/>
        <s v="♀ Hector Miranda_x000a_23 | High School"/>
        <s v="♂ Keith Thomas_x000a_36 | Bachelor"/>
        <s v="♀ Glenn Young_x000a_39 | Master"/>
        <s v="♀ Michelle Williams_x000a_64 | Bachelor"/>
        <s v="♂ Gerald Preston_x000a_61 | PhD"/>
        <s v="♀ Jennifer Brown_x000a_54 | Bachelor"/>
        <s v="♂ Kathryn Perry_x000a_53 | Bachelor"/>
        <s v="♂ Richard Deleon_x000a_32 | Bachelor"/>
        <s v="♀ Justin White_x000a_46 | Bachelor"/>
        <s v="♂ Linda Johnson_x000a_29 | High School"/>
        <s v="♀ Penny Haas_x000a_21 | Bachelor"/>
        <s v="♀ Sierra Montoya_x000a_41 | High School"/>
        <s v="♀ Laura Pierce_x000a_50 | Bachelor"/>
        <s v="♂ John Carpenter_x000a_20 | High School"/>
        <s v="♀ Ryan Gonzalez_x000a_24 | Master"/>
        <s v="♀ Connie Warren_x000a_45 | Bachelor"/>
        <s v="♂ Melissa Collins_x000a_21 | Bachelor"/>
        <s v="♂ Sarah Chapman_x000a_63 | Bachelor"/>
        <s v="♀ James Christensen_x000a_29 | Bachelor"/>
        <s v="♀ Shawn Moss_x000a_62 | High School"/>
        <s v="♂ William Velazquez_x000a_24 | Bachelor"/>
        <s v="♂ Jeremy Olson_x000a_25 | Bachelor"/>
        <s v="♂ Alyssa Kelley_x000a_35 | High School"/>
        <s v="♂ Michelle Jones_x000a_63 | Bachelor"/>
        <s v="♀ Jeffrey Moreno_x000a_35 | High School"/>
        <s v="♀ Pamela Garcia_x000a_58 | High School"/>
        <s v="♀ Melissa Hopkins_x000a_34 | High School"/>
        <s v="♀ Ellen Johnson_x000a_34 | Bachelor"/>
        <s v="♀ Barbara Wilson_x000a_50 | Master"/>
        <s v="♀ Ashley Williams_x000a_54 | High School"/>
        <s v="♂ Michael Anderson_x000a_48 | High School"/>
        <s v="♂ Michelle Hickman_x000a_39 | Master"/>
        <s v="♀ Sandra Drake_x000a_55 | Bachelor"/>
        <s v="♀ Jose Arias_x000a_37 | Bachelor"/>
        <s v="♀ Kimberly Chandler_x000a_45 | Bachelor"/>
        <s v="♀ Jacob Thompson_x000a_30 | Bachelor"/>
        <s v="♀ Roger Wright_x000a_32 | Bachelor"/>
        <s v="♂ David Flores_x000a_30 | Master"/>
        <s v="♀ Christopher George_x000a_22 | Bachelor"/>
        <s v="♂ Edward Velazquez_x000a_29 | Bachelor"/>
        <s v="♀ Victoria Lara_x000a_59 | Bachelor"/>
        <s v="♀ Phyllis Galvan_x000a_38 | Master"/>
        <s v="♂ Audrey Gonzalez_x000a_46 | PhD"/>
        <s v="♂ Eric White_x000a_41 | Bachelor"/>
        <s v="♂ Shelia Payne_x000a_43 | Bachelor"/>
        <s v="♀ Wendy Warren_x000a_43 | High School"/>
        <s v="♂ Sarah Hunt_x000a_21 | Bachelor"/>
        <s v="♂ Amy Thomas_x000a_37 | Bachelor"/>
        <s v="♀ Tamara Bennett_x000a_52 | Bachelor"/>
        <s v="♂ Samantha Graves_x000a_36 | Bachelor"/>
        <s v="♀ Melanie Cortez_x000a_37 | Bachelor"/>
        <s v="♂ Deborah Hall_x000a_44 | Master"/>
        <s v="♀ Victor Wood_x000a_37 | Bachelor"/>
        <s v="♂ Joshua Patterson_x000a_62 | Bachelor"/>
        <s v="♂ Kathryn Hill_x000a_38 | PhD"/>
        <s v="♀ Oscar Brown_x000a_43 | High School"/>
        <s v="♂ Cynthia Jordan_x000a_24 | Bachelor"/>
        <s v="♀ Erin Murphy_x000a_27 | High School"/>
        <s v="♀ Patrick Evans_x000a_50 | Bachelor"/>
        <s v="♂ Joshua Davis_x000a_45 | Bachelor"/>
        <s v="♀ Benjamin Cruz_x000a_48 | Bachelor"/>
        <s v="♂ Harold Coleman_x000a_53 | High School"/>
        <s v="♀ Stacy Fuller_x000a_23 | Bachelor"/>
        <s v="♀ Larry Ryan_x000a_37 | Bachelor"/>
        <s v="♂ James Barrera_x000a_54 | Master"/>
        <s v="♂ Shannon Lopez_x000a_57 | High School"/>
        <s v="♂ Ann Rodriguez_x000a_39 | High School"/>
        <s v="♀ Mary Ryan_x000a_33 | Bachelor"/>
        <s v="♀ Kristy Lee_x000a_33 | Bachelor"/>
        <s v="♂ Stephanie Lozano_x000a_49 | High School"/>
        <s v="♂ Robin Rodriguez_x000a_55 | PhD"/>
        <s v="♀ Shelly Moore_x000a_51 | High School"/>
        <s v="♂ Erin Lara_x000a_38 | Bachelor"/>
        <s v="♀ Karen Aguirre_x000a_29 | Bachelor"/>
        <s v="♀ Michelle English_x000a_37 | Bachelor"/>
        <s v="♀ Jennifer Woods_x000a_57 | Master"/>
        <s v="♂ Joyce Porter_x000a_53 | Bachelor"/>
        <s v="♀ Donna Thompson_x000a_46 | Master"/>
        <s v="♀ Emma Graves_x000a_49 | Bachelor"/>
        <s v="♀ Kevin Stewart_x000a_40 | Bachelor"/>
        <s v="♂ Isabel Wheeler_x000a_63 | Master"/>
        <s v="♀ Lori Phillips_x000a_24 | Bachelor"/>
        <s v="♂ Martin Hines_x000a_60 | Bachelor"/>
        <s v="♀ Tommy Parker_x000a_45 | Bachelor"/>
        <s v="♂ James Adams_x000a_24 | Bachelor"/>
        <s v="♂ Jason Young_x000a_37 | High School"/>
        <s v="♂ Kelsey Mills_x000a_49 | Master"/>
        <s v="♂ John Robles_x000a_63 | Master"/>
        <s v="♂ Bianca Wood_x000a_45 | Bachelor"/>
        <s v="♀ Anita Pineda_x000a_48 | Master"/>
        <s v="♀ Douglas Wiggins_x000a_54 | Bachelor"/>
        <s v="♀ Rachel Valentine_x000a_26 | Bachelor"/>
        <s v="♀ Bradley Brown_x000a_52 | High School"/>
        <s v="♂ Nicholas Lang_x000a_52 | Bachelor"/>
        <s v="♂ Lindsey Ruiz_x000a_36 | Bachelor"/>
        <s v="♂ Briana Pineda_x000a_48 | High School"/>
        <s v="♀ Eric Hobbs_x000a_29 | Bachelor"/>
        <s v="♀ Samantha Adams_x000a_46 | Bachelor"/>
        <s v="♂ Todd Murphy_x000a_36 | Bachelor"/>
        <s v="♂ Maria Michael_x000a_29 | Bachelor"/>
        <s v="♀ Patrick Ferrell_x000a_55 | PhD"/>
        <s v="♂ Jeff Mosley_x000a_27 | Bachelor"/>
        <s v="♀ Tim Ryan_x000a_47 | Bachelor"/>
        <s v="♀ Erica Mendez_x000a_57 | Bachelor"/>
        <s v="♀ Shannon Davenport_x000a_46 | Master"/>
        <s v="♀ Travis Watts_x000a_41 | PhD"/>
        <s v="♂ Maria Mueller_x000a_62 | Bachelor"/>
        <s v="♂ Lori Frank_x000a_35 | Bachelor"/>
        <s v="♀ Sonya Freeman_x000a_43 | Bachelor"/>
        <s v="♂ Linda Wolfe_x000a_31 | Bachelor"/>
        <s v="♀ Donna Price_x000a_52 | Bachelor"/>
        <s v="♀ Kimberly Schaefer_x000a_25 | Bachelor"/>
        <s v="♀ James Duke_x000a_20 | Master"/>
        <s v="♂ Michelle Mccoy_x000a_26 | High School"/>
        <s v="♂ Patricia Hampton_x000a_64 | Master"/>
        <s v="♂ Timothy Hall_x000a_37 | Bachelor"/>
        <s v="♀ Gabriel Jones_x000a_46 | Master"/>
        <s v="♀ Kenneth Novak_x000a_36 | High School"/>
        <s v="♀ Albert Dominguez_x000a_54 | High School"/>
        <s v="♀ Thomas Smith_x000a_62 | Bachelor"/>
        <s v="♀ Lisa Garza_x000a_30 | Bachelor"/>
        <s v="♂ Susan Pennington_x000a_38 | Bachelor"/>
        <s v="♀ Cheryl Gray_x000a_63 | Bachelor"/>
        <s v="♂ Thomas Chase_x000a_35 | High School"/>
        <s v="♂ Tina Coffey_x000a_40 | Master"/>
        <s v="♀ Christina Thompson_x000a_42 | Bachelor"/>
        <s v="♀ Steven Thomas_x000a_34 | Bachelor"/>
        <s v="♂ Richard Stewart_x000a_59 | Bachelor"/>
        <s v="♂ Shannon Bailey_x000a_46 | Bachelor"/>
        <s v="♀ Robert Walker_x000a_65 | Bachelor"/>
        <s v="♂ Mike Salazar_x000a_38 | Bachelor"/>
        <s v="♂ Catherine Mendoza_x000a_33 | Bachelor"/>
        <s v="♂ Krystal Nguyen_x000a_24 | Bachelor"/>
        <s v="♀ Samuel Hall_x000a_60 | Master"/>
        <s v="♀ Daniel Burton_x000a_23 | Bachelor"/>
        <s v="♀ Maria Herman_x000a_57 | Master"/>
        <s v="♂ Andrea Smith_x000a_54 | High School"/>
        <s v="♂ Patrick Ray_x000a_56 | Bachelor"/>
        <s v="♀ Tommy Mercer_x000a_27 | Bachelor"/>
        <s v="♂ Terri Smith_x000a_28 | Master"/>
        <s v="♀ Erica Craig_x000a_49 | Bachelor"/>
        <s v="♂ Daniel Roberts_x000a_65 | Bachelor"/>
        <s v="♀ Brian Manning_x000a_45 | Bachelor"/>
        <s v="♀ Melissa Jackson_x000a_40 | Bachelor"/>
        <s v="♂ Reginald Cruz_x000a_40 | Bachelor"/>
        <s v="♂ Raymond Cummings_x000a_60 | Master"/>
        <s v="♀ Thomas Vaughan_x000a_22 | Bachelor"/>
        <s v="♀ Dawn Warren_x000a_52 | Bachelor"/>
        <s v="♂ Charles Cunningham_x000a_62 | Master"/>
        <s v="♀ Clinton Hawkins_x000a_63 | Bachelor"/>
        <s v="♂ Brianna Kennedy_x000a_35 | Bachelor"/>
        <s v="♂ Chase Miller_x000a_33 | Bachelor"/>
        <s v="♀ Elizabeth Solis_x000a_35 | High School"/>
        <s v="♀ Leslie Coleman_x000a_27 | Bachelor"/>
        <s v="♂ Adrian Logan_x000a_28 | Bachelor"/>
        <s v="♂ Christopher Harris_x000a_55 | Bachelor"/>
        <s v="♂ Brian Ortiz_x000a_47 | High School"/>
        <s v="♀ Daniel Smith_x000a_52 | Bachelor"/>
        <s v="♀ Dylan Parker_x000a_47 | Bachelor"/>
        <s v="♂ Stephanie Murray_x000a_30 | PhD"/>
        <s v="♂ Gary Huber_x000a_29 | High School"/>
        <s v="♂ Adam Hood_x000a_29 | Bachelor"/>
        <s v="♂ Joseph Miller_x000a_27 | Bachelor"/>
        <s v="♂ Nathaniel Knight_x000a_21 | Master"/>
        <s v="♂ Amy Black_x000a_57 | Master"/>
        <s v="♀ Melanie Green_x000a_57 | PhD"/>
        <s v="♂ Alexander Keller_x000a_44 | Bachelor"/>
        <s v="♂ Valerie Mathews_x000a_26 | Bachelor"/>
        <s v="♂ Andrew Jones_x000a_44 | High School"/>
        <s v="♀ Todd Watts_x000a_41 | High School"/>
        <s v="♀ Tara Chavez_x000a_54 | High School"/>
        <s v="♂ Lisa Terrell_x000a_46 | Bachelor"/>
        <s v="♀ Heather Torres_x000a_48 | Bachelor"/>
        <s v="♀ Timothy Jackson_x000a_65 | Bachelor"/>
        <s v="♂ Mary Powell_x000a_51 | PhD"/>
        <s v="♀ Karen Moyer_x000a_47 | Bachelor"/>
        <s v="♂ Kevin Lewis_x000a_44 | Bachelor"/>
        <s v="♀ Theresa Berg_x000a_33 | Bachelor"/>
        <s v="♀ Keith Wyatt_x000a_40 | Bachelor"/>
        <s v="♀ Stephanie Arroyo_x000a_24 | Bachelor"/>
        <s v="♀ Timothy Gibson_x000a_36 | Bachelor"/>
        <s v="♀ Kylie Hunt_x000a_49 | High School"/>
        <s v="♀ Sarah Brooks_x000a_36 | Bachelor"/>
        <s v="♀ Sherry Smith_x000a_54 | High School"/>
        <s v="♀ Lisa Fuller_x000a_38 | PhD"/>
        <s v="♀ John Thornton_x000a_41 | PhD"/>
        <s v="♂ Renee Floyd_x000a_39 | Bachelor"/>
        <s v="♀ John Combs_x000a_44 | Bachelor"/>
        <s v="♂ Anthony Robbins_x000a_35 | High School"/>
        <s v="♀ Dana Brown_x000a_23 | Bachelor"/>
        <s v="♂ John Fuentes_x000a_46 | High School"/>
        <s v="♀ David Shaw_x000a_47 | Master"/>
        <s v="♂ Dakota Evans_x000a_48 | Bachelor"/>
        <s v="♂ Alexandra Murray_x000a_43 | PhD"/>
        <s v="♀ Jacqueline Soto_x000a_42 | High School"/>
        <s v="♀ Tony Ramirez_x000a_42 | High School"/>
        <s v="♂ Andrew Ryan_x000a_47 | Bachelor"/>
        <s v="♂ Hayley Wilson_x000a_29 | High School"/>
        <s v="♂ Heather Mills_x000a_29 | Bachelor"/>
        <s v="♂ Patricia Peterson_x000a_23 | High School"/>
        <s v="♂ Wayne Mullen_x000a_44 | High School"/>
        <s v="♀ Ashley Salinas_x000a_26 | Bachelor"/>
        <s v="♂ James Ortega_x000a_44 | Bachelor"/>
        <s v="♂ Audrey Hoffman_x000a_63 | Bachelor"/>
        <s v="♀ Dana Jimenez_x000a_29 | High School"/>
        <s v="♀ James Palmer_x000a_53 | Bachelor"/>
        <s v="♀ Gary Garcia_x000a_45 | Bachelor"/>
        <s v="♀ Tiffany Watts_x000a_44 | Bachelor"/>
        <s v="♀ Joshua Smith_x000a_38 | Bachelor"/>
        <s v="♂ William Caldwell_x000a_47 | Bachelor"/>
        <s v="♂ Jonathan Evans_x000a_36 | Master"/>
        <s v="♂ Mario Castillo_x000a_29 | Bachelor"/>
        <s v="♀ Walter Moody_x000a_32 | Bachelor"/>
        <s v="♂ Lisa Solomon_x000a_33 | Bachelor"/>
        <s v="♀ Daniel Campbell_x000a_37 | Bachelor"/>
        <s v="♀ Yolanda Vasquez_x000a_48 | Bachelor"/>
        <s v="♂ Elizabeth Powers_x000a_22 | Master"/>
        <s v="♂ Travis Peck_x000a_49 | Bachelor"/>
        <s v="♂ James Mitchell_x000a_60 | High School"/>
        <s v="♀ Javier Turner_x000a_62 | Bachelor"/>
        <s v="♂ Julia Gibson_x000a_42 | Bachelor"/>
        <s v="♀ Devin Richardson_x000a_45 | Bachelor"/>
        <s v="♂ Erica Green_x000a_40 | Bachelor"/>
        <s v="♂ Jerry Porter_x000a_27 | Master"/>
        <s v="♂ Sandy Snyder_x000a_24 | High School"/>
        <s v="♂ Yolanda Rodriguez_x000a_35 | Master"/>
        <s v="♀ Johnathan Romero_x000a_54 | Bachelor"/>
        <s v="♀ April Mclaughlin_x000a_41 | Bachelor"/>
        <s v="♂ Megan Leon_x000a_40 | Master"/>
        <s v="♂ Austin Huerta_x000a_62 | Bachelor"/>
        <s v="♀ Roy Mosley_x000a_24 | Bachelor"/>
        <s v="♀ Antonio Mcfarland_x000a_46 | Bachelor"/>
        <s v="♂ Charlotte Moore_x000a_65 | Bachelor"/>
        <s v="♀ Krista Gibson_x000a_33 | Bachelor"/>
        <s v="♂ Lori Skinner_x000a_48 | Bachelor"/>
        <s v="♂ John Castillo_x000a_29 | Bachelor"/>
        <s v="♂ Vicki Beard_x000a_29 | PhD"/>
        <s v="♂ Veronica Harris_x000a_42 | Bachelor"/>
        <s v="♀ Morgan Spencer_x000a_29 | Bachelor"/>
        <s v="♀ Christopher Chan_x000a_39 | Bachelor"/>
        <s v="♂ Brett Adams_x000a_49 | Bachelor"/>
        <s v="♂ Miranda Calhoun_x000a_42 | High School"/>
        <s v="♀ Krista Camacho_x000a_22 | Bachelor"/>
        <s v="♀ Jose Cook_x000a_33 | Bachelor"/>
        <s v="♂ Dennis Porter_x000a_41 | Master"/>
        <s v="♂ Michelle Mullins_x000a_43 | Master"/>
        <s v="♀ Mary Green_x000a_39 | High School"/>
        <s v="♂ Devin Mcdonald_x000a_50 | Bachelor"/>
        <s v="♂ Kenneth Norris_x000a_34 | High School"/>
        <s v="♂ Kimberly Young_x000a_59 | Master"/>
        <s v="♂ James Hendricks_x000a_36 | Bachelor"/>
        <s v="♂ Robert Rodriguez_x000a_63 | High School"/>
        <s v="♂ Christina Brown_x000a_53 | PhD"/>
        <s v="♂ Christian Marshall_x000a_55 | Master"/>
        <s v="♂ Kelly Green_x000a_30 | Bachelor"/>
        <s v="♂ Mary Porter_x000a_55 | Bachelor"/>
        <s v="♂ Joseph White_x000a_31 | PhD"/>
        <s v="♂ Andrea Wilson_x000a_38 | Bachelor"/>
        <s v="♂ Joseph Cruz_x000a_50 | High School"/>
        <s v="♀ Andrew Obrien_x000a_32 | Master"/>
        <s v="♂ Charles Gordon_x000a_61 | High School"/>
        <s v="♀ Shelly Curry_x000a_36 | Master"/>
        <s v="♀ James Sparks_x000a_51 | Bachelor"/>
        <s v="♂ Christine Phillips_x000a_42 | PhD"/>
        <s v="♂ Richard Roth_x000a_31 | Master"/>
        <s v="♂ Jessica Little_x000a_35 | Bachelor"/>
        <s v="♂ Veronica Clark_x000a_29 | Bachelor"/>
        <s v="♂ Michelle Wong_x000a_35 | Bachelor"/>
        <s v="♂ Megan Brooks_x000a_35 | High School"/>
        <s v="♂ Allen Gonzalez_x000a_36 | Bachelor"/>
        <s v="♀ James Smith_x000a_34 | Master"/>
        <s v="♂ Stephen Solis_x000a_60 | High School"/>
        <s v="♂ Frank Mclaughlin_x000a_34 | Bachelor"/>
        <s v="♂ Jessica Hansen_x000a_37 | Bachelor"/>
        <s v="♀ Megan Gill_x000a_64 | High School"/>
        <s v="♂ Patrick Mcpherson_x000a_48 | Bachelor"/>
        <s v="♂ Jessica Perez_x000a_35 | Bachelor"/>
        <s v="♀ Jason Moran_x000a_20 | Bachelor"/>
        <s v="♂ Larry Williams_x000a_37 | Master"/>
        <s v="♂ Cynthia Wilson_x000a_40 | Master"/>
        <s v="♂ Kevin Johnson_x000a_41 | Bachelor"/>
        <s v="♂ Joshua Madden_x000a_59 | Bachelor"/>
        <s v="♂ Willie Pace_x000a_39 | Bachelor"/>
        <s v="♀ Amanda Arnold_x000a_20 | Bachelor"/>
        <s v="♂ Debra Sparks_x000a_33 | High School"/>
        <s v="♀ Charles Mendoza_x000a_37 | High School"/>
        <s v="♀ Steven Luna_x000a_24 | Bachelor"/>
        <s v="♂ Daniel Torres_x000a_28 | Bachelor"/>
        <s v="♂ Jessica Smith_x000a_58 | Bachelor"/>
        <s v="♀ Kaylee Meyer_x000a_52 | Bachelor"/>
        <s v="♂ Donna Jennings_x000a_22 | Bachelor"/>
        <s v="♀ Kathy Roman_x000a_23 | Bachelor"/>
        <s v="♀ Blake Williams_x000a_33 | Bachelor"/>
        <s v="♂ Edward Ross_x000a_40 | Bachelor"/>
        <s v="♀ Patricia Martin_x000a_42 | Master"/>
        <s v="♂ Jaclyn Watson_x000a_48 | High School"/>
        <s v="♂ Thomas Hart_x000a_33 | Bachelor"/>
        <s v="♀ Andrew Whitaker_x000a_38 | Bachelor"/>
        <s v="♀ Austin Leonard_x000a_27 | Master"/>
        <s v="♀ Gary Bray_x000a_60 | PhD"/>
        <s v="♂ Shawn Moses_x000a_55 | High School"/>
        <s v="♀ Michael Silva_x000a_36 | Bachelor"/>
        <s v="♂ Andrew Gonzalez_x000a_64 | Bachelor"/>
        <s v="♀ Aaron Castro_x000a_52 | High School"/>
        <s v="♀ Joshua Smith_x000a_23 | Master"/>
        <s v="♀ Maria Curtis_x000a_51 | Master"/>
        <s v="♂ Carlos Moore_x000a_60 | Bachelor"/>
        <s v="♂ Brad Bennett_x000a_47 | Bachelor"/>
        <s v="♀ Eric Walker_x000a_54 | Bachelor"/>
        <s v="♀ Todd Miller_x000a_41 | Master"/>
        <s v="♀ Amanda Johnson_x000a_50 | High School"/>
        <s v="♀ Jorge Gonzalez_x000a_40 | Bachelor"/>
        <s v="♂ Elaine Hall_x000a_57 | Bachelor"/>
        <s v="♀ Brenda Brown_x000a_38 | High School"/>
        <s v="♂ Curtis Harding_x000a_49 | High School"/>
        <s v="♀ Ricardo Hernandez_x000a_38 | Bachelor"/>
        <s v="♂ Kevin James_x000a_45 | Bachelor"/>
        <s v="♂ Erin Powell_x000a_32 | Master"/>
        <s v="♂ Robert Martin_x000a_34 | Master"/>
        <s v="♀ Shari Ramirez_x000a_34 | High School"/>
        <s v="♀ Richard Torres_x000a_51 | High School"/>
        <s v="♀ Shaun Jones_x000a_55 | Bachelor"/>
        <s v="♂ Tamara Wagner_x000a_62 | Bachelor"/>
        <s v="♂ Luis Chapman_x000a_45 | Bachelor"/>
        <s v="♂ Christina Preston_x000a_49 | Bachelor"/>
        <s v="♂ Carol Mejia_x000a_22 | Bachelor"/>
        <s v="♀ Joseph Hall_x000a_43 | Bachelor"/>
        <s v="♀ Dennis Smith_x000a_30 | Bachelor"/>
        <s v="♀ Victoria Hester_x000a_57 | High School"/>
        <s v="♀ Sarah Cowan_x000a_37 | Bachelor"/>
        <s v="♂ Debbie Fisher_x000a_55 | Bachelor"/>
        <s v="♂ Troy Patel_x000a_37 | Bachelor"/>
        <s v="♂ Brian Wade_x000a_26 | High School"/>
        <s v="♂ Kayla Smith_x000a_33 | Bachelor"/>
        <s v="♂ Lisa Rivera_x000a_45 | Bachelor"/>
        <s v="♂ Laura Turner_x000a_27 | High School"/>
        <s v="♀ Olivia Watson_x000a_63 | High School"/>
        <s v="♀ Richard Ramirez_x000a_26 | High School"/>
        <s v="♀ Kim Payne_x000a_60 | Bachelor"/>
        <s v="♀ Ashley Schaefer_x000a_26 | Bachelor"/>
        <s v="♂ Melanie Salazar_x000a_39 | Bachelor"/>
        <s v="♀ William Hernandez_x000a_40 | High School"/>
        <s v="♂ Susan Brown_x000a_61 | High School"/>
        <s v="♂ Lance Gray_x000a_37 | Bachelor"/>
        <s v="♂ Melissa Faulkner_x000a_51 | Bachelor"/>
        <s v="♀ Maria Scott_x000a_23 | Master"/>
        <s v="♂ Matthew Wood_x000a_55 | Bachelor"/>
        <s v="♀ Patricia Good_x000a_47 | Bachelor"/>
        <s v="♂ Christina Brown_x000a_25 | High School"/>
        <s v="♂ Joshua Vazquez_x000a_46 | Master"/>
        <s v="♂ Eric Herrera_x000a_32 | Bachelor"/>
        <s v="♀ Tracy Knight_x000a_47 | Bachelor"/>
        <s v="♂ Martin Hogan_x000a_40 | Bachelor"/>
        <s v="♂ Wyatt Trevino_x000a_36 | PhD"/>
        <s v="♂ Kimberly Oconnor_x000a_63 | Bachelor"/>
        <s v="♂ Joseph Sanders_x000a_47 | Bachelor"/>
        <s v="♀ Audrey Vance_x000a_30 | Bachelor"/>
        <s v="♀ John Wells_x000a_44 | Master"/>
        <s v="♀ Andrew Berry_x000a_49 | High School"/>
        <s v="♂ John Schroeder_x000a_33 | High School"/>
        <s v="♂ Kelsey Harrison_x000a_29 | Master"/>
        <s v="♀ Stacey Dickson_x000a_47 | PhD"/>
        <s v="♀ Amanda Adams_x000a_34 | Bachelor"/>
        <s v="♀ Donna Lawson_x000a_27 | Master"/>
        <s v="♀ Amy Aguirre_x000a_26 | Bachelor"/>
        <s v="♀ Philip Santos_x000a_41 | Bachelor"/>
        <s v="♂ Heather Walker_x000a_29 | Master"/>
        <s v="♀ Amber Miller_x000a_61 | Master"/>
        <s v="♂ James Walters_x000a_37 | Bachelor"/>
        <s v="♀ Donald Wood_x000a_22 | High School"/>
        <s v="♀ Kimberly Gonzalez_x000a_30 | Bachelor"/>
        <s v="♀ Donald Meadows_x000a_49 | Bachelor"/>
        <s v="♂ Emily Baker_x000a_63 | Bachelor"/>
        <s v="♀ Angela Lee_x000a_42 | Master"/>
        <s v="♂ Jason Carroll_x000a_49 | Bachelor"/>
        <s v="♂ Frank Rodgers_x000a_51 | Bachelor"/>
        <s v="♂ Kevin Brewer_x000a_45 | Master"/>
        <s v="♀ Edward Anthony_x000a_30 | PhD"/>
        <s v="♂ Daniel Johnson_x000a_34 | Master"/>
        <s v="♀ Edward Shaffer_x000a_61 | High School"/>
        <s v="♂ Courtney Simmons_x000a_35 | High School"/>
        <s v="♂ Kimberly Beasley_x000a_37 | Bachelor"/>
        <s v="♂ Sandra Mathis_x000a_44 | Master"/>
        <s v="♂ Diane Evans_x000a_26 | Bachelor"/>
        <s v="♂ Joseph Jackson_x000a_46 | Bachelor"/>
        <s v="♀ Matthew Jordan_x000a_51 | High School"/>
        <s v="♂ Kayla Love_x000a_24 | Bachelor"/>
        <s v="♂ Austin Pratt_x000a_54 | Bachelor"/>
        <s v="♀ Lisa Cooper_x000a_34 | Bachelor"/>
        <s v="♀ Jason Price_x000a_35 | Bachelor"/>
        <s v="♀ Paul Chang_x000a_28 | Master"/>
        <s v="♀ Jeffrey Galloway_x000a_33 | Bachelor"/>
        <s v="♂ Lawrence Taylor_x000a_55 | High School"/>
        <s v="♀ Alexis Wells_x000a_50 | Bachelor"/>
        <s v="♂ Michael Shannon_x000a_51 | High School"/>
        <s v="♀ Brian Collins_x000a_40 | Master"/>
        <s v="♂ Michael Jones_x000a_47 | High School"/>
        <s v="♂ Todd Johnson_x000a_51 | Master"/>
        <s v="♀ Kevin Patton_x000a_26 | High School"/>
        <s v="♀ Jennifer Thomas_x000a_34 | Bachelor"/>
        <s v="♂ Julia Hoffman_x000a_46 | Bachelor"/>
        <s v="♀ Kimberly Ortiz_x000a_42 | Bachelor"/>
        <s v="♀ Elizabeth Roberts_x000a_40 | High School"/>
        <s v="♂ Nathan Fernandez_x000a_52 | Bachelor"/>
        <s v="♀ Samantha Carr_x000a_59 | High School"/>
        <s v="♂ Crystal Mclean_x000a_25 | Bachelor"/>
        <s v="♀ Benjamin Coleman_x000a_50 | Bachelor"/>
        <s v="♂ Connor Schmidt_x000a_50 | Bachelor"/>
        <s v="♀ Christopher Perez_x000a_52 | High School"/>
        <s v="♂ Jason Rosales_x000a_33 | Bachelor"/>
        <s v="♂ Katherine Scott_x000a_26 | High School"/>
        <s v="♂ Michael Schultz_x000a_50 | Bachelor"/>
        <s v="♀ Timothy Pham_x000a_44 | Master"/>
        <s v="♀ Richard Harper_x000a_36 | Master"/>
        <s v="♂ Blake Donaldson_x000a_33 | Bachelor"/>
        <s v="♀ Patricia Reyes_x000a_28 | Bachelor"/>
        <s v="♂ Kristen Rice_x000a_60 | Bachelor"/>
        <s v="♂ Renee Sloan_x000a_21 | Bachelor"/>
        <s v="♂ Jamie Johnson_x000a_44 | Bachelor"/>
        <s v="♂ Scott Benjamin_x000a_36 | High School"/>
        <s v="♂ Jeff Matthews_x000a_29 | PhD"/>
        <s v="♀ Barbara Berry_x000a_34 | High School"/>
        <s v="♀ Timothy Graham_x000a_43 | High School"/>
        <s v="♀ Mark White_x000a_49 | PhD"/>
        <s v="♀ Christopher Aguirre_x000a_51 | Bachelor"/>
        <s v="♀ David Foster_x000a_48 | High School"/>
        <s v="♀ Erik Morris_x000a_20 | High School"/>
        <s v="♂ James Cole_x000a_31 | Bachelor"/>
        <s v="♀ Jerome Henry_x000a_42 | PhD"/>
        <s v="♂ Timothy Campbell_x000a_38 | Bachelor"/>
        <s v="♂ William Scott_x000a_31 | Bachelor"/>
        <s v="♀ Cassie Shelton_x000a_45 | Bachelor"/>
        <s v="♂ Alicia Decker_x000a_58 | Bachelor"/>
        <s v="♂ Tony Smith_x000a_29 | Bachelor"/>
        <s v="♀ Barbara Garcia_x000a_42 | Bachelor"/>
        <s v="♂ Kristopher Nicholson_x000a_39 | Bachelor"/>
        <s v="♀ Yvonne Higgins_x000a_30 | Bachelor"/>
        <s v="♀ Cynthia Wallace_x000a_42 | High School"/>
        <s v="♂ Danny Mullen_x000a_35 | Bachelor"/>
        <s v="♂ Anthony Alexander_x000a_42 | Bachelor"/>
        <s v="♀ Brian Smith_x000a_24 | High School"/>
        <s v="♀ Stephanie Sparks_x000a_30 | PhD"/>
        <s v="♂ Ryan Davis_x000a_39 | Bachelor"/>
        <s v="♀ Christian Morrison_x000a_33 | Bachelor"/>
        <s v="♀ Ronald Martinez_x000a_45 | Master"/>
        <s v="♀ Zoe Moore_x000a_51 | Bachelor"/>
        <s v="♂ Jonathan Jones_x000a_52 | Bachelor"/>
        <s v="♀ Diana Stone_x000a_55 | High School"/>
        <s v="♀ Michael Mathews_x000a_32 | Master"/>
        <s v="♀ Kristen Williams_x000a_50 | Bachelor"/>
        <s v="♀ Christopher Cooper_x000a_32 | Master"/>
        <s v="♂ Donna Giles_x000a_21 | Master"/>
        <s v="♂ Katherine Myers_x000a_47 | Bachelor"/>
        <s v="♀ David Stein_x000a_52 | Bachelor"/>
        <s v="♀ Craig Bowman_x000a_23 | Bachelor"/>
        <s v="♀ Rebecca Ellis_x000a_46 | Bachelor"/>
        <s v="♂ Jamie Davis_x000a_45 | Bachelor"/>
        <s v="♀ Michael White_x000a_43 | High School"/>
        <s v="♂ Jasmin Myers_x000a_45 | Bachelor"/>
        <s v="♂ Thomas Mitchell_x000a_34 | Bachelor"/>
        <s v="♂ Lynn Lee_x000a_45 | Bachelor"/>
        <s v="♀ Pam Harrington_x000a_26 | Master"/>
        <s v="♂ Beth Huynh_x000a_51 | PhD"/>
        <s v="♂ Lisa Jones_x000a_41 | PhD"/>
        <s v="♂ Kelly Bryant_x000a_54 | PhD"/>
        <s v="♀ Angela Dixon_x000a_54 | Bachelor"/>
        <s v="♂ Matthew Barron_x000a_40 | Bachelor"/>
        <s v="♂ Juan Miller_x000a_51 | Bachelor"/>
        <s v="♂ Anthony Diaz_x000a_43 | High School"/>
        <s v="♀ John Hoover_x000a_44 | High School"/>
        <s v="♀ Michelle Wang_x000a_34 | High School"/>
        <s v="♂ Victoria Sanders_x000a_55 | Bachelor"/>
        <s v="♂ Larry Meyer_x000a_46 | Bachelor"/>
        <s v="♀ Joshua Gardner_x000a_37 | Bachelor"/>
        <s v="♂ Elizabeth Hendrix_x000a_47 | Master"/>
        <s v="♀ Michael Hunt_x000a_28 | High School"/>
        <s v="♀ John Williams_x000a_30 | Master"/>
        <s v="♂ Stacey Sanchez_x000a_21 | Bachelor"/>
        <s v="♂ Matthew Bennett_x000a_37 | Bachelor"/>
        <s v="♀ William Hunter_x000a_22 | Bachelor"/>
        <s v="♂ Erin Carlson_x000a_40 | Bachelor"/>
        <s v="♂ Christopher May_x000a_33 | Master"/>
        <s v="♀ Brittany Castro_x000a_28 | Master"/>
        <s v="♀ Gary Bernard_x000a_24 | Bachelor"/>
        <s v="♂ Edwin Reid_x000a_51 | High School"/>
        <s v="♀ Allison Peterson_x000a_30 | PhD"/>
        <s v="♂ Anthony Thompson_x000a_47 | Master"/>
        <s v="♂ Joshua Reese_x000a_36 | Bachelor"/>
        <s v="♀ Kathy Dawson_x000a_27 | Bachelor"/>
        <s v="♀ Kevin Gonzalez_x000a_47 | High School"/>
        <s v="♀ Christopher Schneider_x000a_62 | PhD"/>
        <s v="♂ Sara Hart_x000a_59 | High School"/>
        <s v="♀ Elizabeth Murillo_x000a_41 | Bachelor"/>
        <s v="♂ Brad Madden_x000a_61 | Bachelor"/>
        <s v="♀ Brent Gray_x000a_35 | Bachelor"/>
        <s v="♂ Christopher Kent_x000a_62 | Master"/>
        <s v="♂ Sharon Wood_x000a_60 | Bachelor"/>
        <s v="♀ Jonathan Davis_x000a_38 | Bachelor"/>
        <s v="♀ James Merritt_x000a_47 | High School"/>
        <s v="♀ Jacqueline Monroe_x000a_57 | PhD"/>
        <s v="♂ Darlene Kerr_x000a_40 | High School"/>
        <s v="♂ Chelsea Johnson_x000a_45 | Bachelor"/>
        <s v="♀ Jennifer Wolf_x000a_21 | High School"/>
        <s v="♀ Nicholas Myers_x000a_37 | Bachelor"/>
        <s v="♀ Frank Jones_x000a_21 | Bachelor"/>
        <s v="♂ Mary Burns_x000a_44 | Bachelor"/>
        <s v="♀ Teresa Stokes_x000a_43 | Bachelor"/>
        <s v="♀ James Russo_x000a_37 | Bachelor"/>
        <s v="♀ Katherine Garrett_x000a_43 | Bachelor"/>
        <s v="♂ Nicole Pope_x000a_36 | Bachelor"/>
        <s v="♀ Dustin Martin_x000a_52 | Master"/>
        <s v="♂ Joshua Roberts_x000a_36 | Master"/>
        <s v="♀ Christopher Spencer_x000a_49 | Bachelor"/>
        <s v="♂ Gregory Gutierrez_x000a_27 | Bachelor"/>
        <s v="♂ Hunter Martin_x000a_40 | High School"/>
        <s v="♂ Christina Robinson_x000a_33 | Bachelor"/>
        <s v="♂ Heather Taylor_x000a_39 | Bachelor"/>
        <s v="♀ Daniel Cooper_x000a_30 | High School"/>
        <s v="♂ Whitney Allen_x000a_46 | Bachelor"/>
        <s v="♀ Christina Cruz_x000a_47 | Bachelor"/>
        <s v="♂ Anthony Blackwell_x000a_44 | Master"/>
        <s v="♀ Shawn Guzman_x000a_21 | Bachelor"/>
        <s v="♂ Brendan Ward_x000a_49 | Bachelor"/>
        <s v="♀ Rebecca Munoz_x000a_54 | Bachelor"/>
        <s v="♀ Nicole Williams_x000a_60 | PhD"/>
        <s v="♂ Danny Brown_x000a_44 | High School"/>
        <s v="♀ Jacob Stone_x000a_29 | Bachelor"/>
        <s v="♀ Joanne Hopkins_x000a_43 | PhD"/>
        <s v="♂ Jeffrey Huber_x000a_49 | Bachelor"/>
        <s v="♂ Lacey Taylor_x000a_28 | Bachelor"/>
        <s v="♂ Molly Cook_x000a_65 | High School"/>
        <s v="♀ Jeanette Fitzgerald_x000a_37 | Master"/>
        <s v="♂ Kevin Gardner_x000a_55 | High School"/>
        <s v="♂ Sandra Long_x000a_25 | Bachelor"/>
        <s v="♀ Amanda Mendoza_x000a_55 | Bachelor"/>
        <s v="♂ Brett Luna_x000a_45 | High School"/>
        <s v="♀ Sandra Jones_x000a_64 | PhD"/>
        <s v="♂ Lisa Todd_x000a_51 | Bachelor"/>
        <s v="♀ William Gallagher_x000a_36 | Bachelor"/>
        <s v="♀ Brian Beard_x000a_32 | Bachelor"/>
        <s v="♂ Veronica Rogers_x000a_32 | Bachelor"/>
        <s v="♀ Kendra Adams_x000a_51 | Bachelor"/>
        <s v="♂ Stephen Faulkner_x000a_55 | Bachelor"/>
        <s v="♂ Raymond Harris_x000a_64 | High School"/>
        <s v="♀ Carolyn Melton_x000a_45 | High School"/>
        <s v="♀ Andrew Fisher_x000a_36 | Bachelor"/>
        <s v="♂ Mary Mitchell_x000a_31 | Bachelor"/>
        <s v="♀ Linda Williams_x000a_48 | High School"/>
        <s v="♂ Christine Lynch_x000a_49 | High School"/>
        <s v="♀ Benjamin Lynch_x000a_33 | Bachelor"/>
        <s v="♂ Jill Hopkins_x000a_31 | PhD"/>
        <s v="♀ Bryan Kim_x000a_57 | Bachelor"/>
        <s v="♂ David Pena_x000a_37 | Master"/>
        <s v="♀ Kevin Holmes_x000a_27 | Bachelor"/>
        <s v="♂ Matthew Clayton_x000a_54 | PhD"/>
        <s v="♂ Bradley Gonzales_x000a_48 | Bachelor"/>
        <s v="♀ Cynthia Price_x000a_60 | PhD"/>
        <s v="♂ Victoria Campbell_x000a_51 | Bachelor"/>
        <s v="♀ Vicki Welch_x000a_51 | Bachelor"/>
        <s v="♀ Cynthia Petty_x000a_37 | Master"/>
        <s v="♀ Deborah Mitchell_x000a_44 | Bachelor"/>
        <s v="♀ Marvin Henderson_x000a_26 | Bachelor"/>
        <s v="♂ Sarah Barber_x000a_20 | Master"/>
        <s v="♀ Jorge Mcdaniel_x000a_41 | Bachelor"/>
        <s v="♀ Joshua Lloyd_x000a_35 | Bachelor"/>
        <s v="♀ Ashley Miller_x000a_48 | Bachelor"/>
        <s v="♀ George Phillips_x000a_24 | High School"/>
        <s v="♂ Robert Smith_x000a_36 | High School"/>
        <s v="♂ Barbara Oneal_x000a_39 | High School"/>
        <s v="♂ Jennifer Simon_x000a_34 | Bachelor"/>
        <s v="♀ David Rodriguez_x000a_31 | Master"/>
        <s v="♂ Martha Davis_x000a_43 | Master"/>
        <s v="♀ Gregory Gillespie_x000a_38 | Bachelor"/>
        <s v="♀ Barbara Tucker_x000a_28 | Bachelor"/>
        <s v="♀ Jodi Brown_x000a_41 | Master"/>
        <s v="♀ Bonnie Woods_x000a_31 | Bachelor"/>
        <s v="♀ Richard Gallagher_x000a_51 | Master"/>
        <s v="♂ Jamie Harrison_x000a_39 | Bachelor"/>
        <s v="♀ Laurie Jones_x000a_43 | Bachelor"/>
        <s v="♂ Jose Baldwin_x000a_45 | High School"/>
        <s v="♂ Spencer Santiago_x000a_21 | Bachelor"/>
        <s v="♂ Laura Reyes_x000a_29 | Master"/>
        <s v="♀ Timothy James_x000a_21 | Bachelor"/>
        <s v="♀ Michelle Chapman_x000a_51 | High School"/>
        <s v="♀ Derrick Smith_x000a_52 | Bachelor"/>
        <s v="♀ Chad Ward_x000a_34 | Master"/>
        <s v="♀ Carol Gilbert_x000a_38 | Bachelor"/>
        <s v="♂ Jonathon Johnson_x000a_59 | Bachelor"/>
        <s v="♂ Charles Austin_x000a_29 | Bachelor"/>
        <s v="♀ Derek Thornton_x000a_31 | PhD"/>
        <s v="♂ Brenda Bell_x000a_41 | Bachelor"/>
        <s v="♀ Kimberly Howard_x000a_42 | Bachelor"/>
        <s v="♀ Marie Roberts_x000a_65 | Bachelor"/>
        <s v="♀ Paul Bennett_x000a_23 | Bachelor"/>
        <s v="♀ Timothy Joyce_x000a_45 | Bachelor"/>
        <s v="♂ Theresa Thomas_x000a_53 | PhD"/>
        <s v="♀ Deborah Evans_x000a_27 | Bachelor"/>
        <s v="♀ Judy House_x000a_25 | Bachelor"/>
        <s v="♂ Jonathan Reyes_x000a_55 | Master"/>
        <s v="♀ Ryan Prince_x000a_50 | Bachelor"/>
        <s v="♀ Dana Haley_x000a_39 | Bachelor"/>
        <s v="♂ Isabel Powell_x000a_48 | High School"/>
        <s v="♂ Tracy Peterson_x000a_45 | Bachelor"/>
        <s v="♀ Zachary Fisher_x000a_40 | Master"/>
        <s v="♀ Anita Phillips_x000a_43 | Bachelor"/>
        <s v="♂ Patrick Burch_x000a_35 | High School"/>
        <s v="♀ Laura Mclaughlin_x000a_50 | High School"/>
        <s v="♀ Bianca Little_x000a_20 | Bachelor"/>
        <s v="♂ Erica Moore_x000a_50 | Bachelor"/>
        <s v="♂ Tiffany Rodriguez_x000a_44 | High School"/>
        <s v="♀ Eric Crawford_x000a_25 | Bachelor"/>
        <s v="♀ Clarence Davidson_x000a_32 | Bachelor"/>
        <s v="♂ Joshua Ford_x000a_22 | Bachelor"/>
        <s v="♂ Jessica Koch_x000a_43 | High School"/>
        <s v="♂ Vickie Martin_x000a_35 | High School"/>
        <s v="♀ Elizabeth Clark_x000a_65 | Bachelor"/>
        <s v="♂ Miguel Carter_x000a_27 | Bachelor"/>
        <s v="♂ Brooke Juarez_x000a_51 | Bachelor"/>
        <s v="♂ Jacob Lee_x000a_31 | Bachelor"/>
        <s v="♀ Erin Flores_x000a_54 | Bachelor"/>
        <s v="♀ Mark Mcclure_x000a_22 | Bachelor"/>
        <s v="♀ Aaron Cox_x000a_30 | Bachelor"/>
        <s v="♀ Melissa Martinez_x000a_34 | Bachelor"/>
        <s v="♀ Cynthia Perez_x000a_49 | Bachelor"/>
        <s v="♂ Glen Graham_x000a_53 | Bachelor"/>
        <s v="♀ Mary Avila_x000a_41 | Bachelor"/>
        <s v="♀ Kimberly Perez_x000a_49 | High School"/>
        <s v="♀ Donna Carroll_x000a_55 | Bachelor"/>
        <s v="♂ Jerry Dunlap_x000a_22 | Master"/>
        <s v="♂ Shannon Davis_x000a_48 | Bachelor"/>
        <s v="♂ Michaela Mckinney_x000a_51 | Bachelor"/>
        <s v="♂ Robert Barr_x000a_22 | High School"/>
        <s v="♂ Elizabeth Sullivan_x000a_28 | High School"/>
        <s v="♂ Brandy Weaver_x000a_31 | High School"/>
        <s v="♂ Susan Bird_x000a_42 | High School"/>
        <s v="♂ George Jordan_x000a_37 | Bachelor"/>
        <s v="♂ Christine Wells_x000a_61 | Bachelor"/>
        <s v="♂ Hannah Dean_x000a_42 | Bachelor"/>
        <s v="♀ Carlos Hernandez_x000a_44 | PhD"/>
        <s v="♂ David Miller_x000a_40 | Master"/>
        <s v="♀ Jerry Cruz_x000a_53 | High School"/>
        <s v="♀ William Martinez_x000a_48 | High School"/>
        <s v="♀ Ashley Shaw_x000a_28 | Bachelor"/>
        <s v="♀ Laura Pearson_x000a_25 | Master"/>
        <s v="♂ James Chase_x000a_43 | Bachelor"/>
        <s v="♂ Nicole Roberts_x000a_59 | Bachelor"/>
        <s v="♀ Aaron Pace_x000a_39 | Master"/>
        <s v="♀ Robert Yu_x000a_34 | Bachelor"/>
        <s v="♀ Nicole Davis_x000a_40 | High School"/>
        <s v="♀ Adam West_x000a_49 | High School"/>
        <s v="♀ Bradley Scott_x000a_25 | Bachelor"/>
        <s v="♂ Brandi Sosa_x000a_52 | Bachelor"/>
        <s v="♂ Tracy Whitehead_x000a_46 | High School"/>
        <s v="♂ Allen Holt_x000a_51 | Bachelor"/>
        <s v="♀ Dwayne Cook_x000a_49 | High School"/>
        <s v="♀ Amber Thompson_x000a_54 | Bachelor"/>
        <s v="♀ Theodore Johnson_x000a_64 | Bachelor"/>
        <s v="♀ Thomas Shepard_x000a_44 | Bachelor"/>
        <s v="♀ Richard Carson_x000a_42 | Bachelor"/>
        <s v="♀ Kim Brown_x000a_33 | Bachelor"/>
        <s v="♀ Rick Burgess_x000a_36 | High School"/>
        <s v="♀ James Brewer_x000a_35 | Bachelor"/>
        <s v="♀ Jacob Kramer_x000a_43 | Bachelor"/>
        <s v="♀ Shawn Rogers_x000a_55 | Bachelor"/>
        <s v="♂ Eric Clark_x000a_38 | Bachelor"/>
        <s v="♀ Tina Moore_x000a_47 | Bachelor"/>
        <s v="♂ Heather Salazar_x000a_52 | Master"/>
        <s v="♀ Pedro Dixon_x000a_22 | High School"/>
        <s v="♂ Richard Price_x000a_27 | Master"/>
        <s v="♂ Cynthia Rogers_x000a_41 | Bachelor"/>
        <s v="♀ Justin Gibbs_x000a_38 | High School"/>
        <s v="♂ Emily Jenkins_x000a_50 | Bachelor"/>
        <s v="♀ Cassandra Fox_x000a_43 | High School"/>
        <s v="♀ Patrick Morris_x000a_37 | High School"/>
        <s v="♀ Kristen Boyd_x000a_63 | Bachelor"/>
        <s v="♂ Jennifer Stanton_x000a_65 | Bachelor"/>
        <s v="♂ Jonathan Jones_x000a_32 | High School"/>
        <s v="♂ Joshua Aguirre_x000a_43 | Bachelor"/>
        <s v="♀ Tammy Kim_x000a_50 | Bachelor"/>
        <s v="♀ Julie Estes_x000a_58 | Bachelor"/>
        <s v="♂ Stephanie Morgan_x000a_33 | Bachelor"/>
        <s v="♀ Mark Carter_x000a_45 | High School"/>
        <s v="♂ Curtis Abbott_x000a_47 | High School"/>
        <s v="♀ Dale Johnson_x000a_24 | Bachelor"/>
        <s v="♀ Susan Collier_x000a_43 | Bachelor"/>
        <s v="♀ Brittany Carr_x000a_29 | Bachelor"/>
        <s v="♀ Sonia Lin_x000a_41 | High School"/>
        <s v="♂ Sarah Ibarra_x000a_48 | High School"/>
        <s v="♂ Mark Alvarez_x000a_48 | High School"/>
        <s v="♀ Ann Ellis_x000a_53 | Bachelor"/>
        <s v="♂ Karen Long_x000a_24 | Bachelor"/>
        <s v="♂ Brandi Soto_x000a_48 | Master"/>
        <s v="♀ Danielle Hill_x000a_61 | Bachelor"/>
        <s v="♀ Ryan Fernandez_x000a_23 | Bachelor"/>
        <s v="♀ Donald Powell_x000a_33 | High School"/>
        <s v="♂ Marilyn Jimenez_x000a_47 | Bachelor"/>
        <s v="♀ Tammy Ballard_x000a_54 | High School"/>
        <s v="♀ Jamie Brown_x000a_38 | Bachelor"/>
        <s v="♂ Jamie Carter_x000a_29 | Bachelor"/>
        <s v="♂ Catherine Johnson_x000a_58 | Bachelor"/>
        <s v="♂ Michelle Cherry_x000a_45 | Bachelor"/>
        <s v="♂ Colleen Orr_x000a_43 | Bachelor"/>
        <s v="♀ Cindy Beck_x000a_55 | Bachelor"/>
        <s v="♀ David Sanders_x000a_38 | High School"/>
        <s v="♂ Heather Osborn_x000a_64 | High School"/>
        <s v="♂ Amanda Nielsen_x000a_34 | Bachelor"/>
        <s v="♂ Roger Horton_x000a_46 | Bachelor"/>
        <s v="♂ Cody Hale_x000a_45 | Bachelor"/>
        <s v="♀ Elizabeth Williamson_x000a_60 | Bachelor"/>
        <s v="♂ Heather Oneill_x000a_35 | Master"/>
        <s v="♀ Robert Edwards_x000a_31 | Bachelor"/>
        <s v="♀ Ronald Johnson_x000a_64 | Master"/>
        <s v="♀ Dominique Hobbs_x000a_35 | High School"/>
        <s v="♂ April Hall_x000a_42 | Bachelor"/>
        <s v="♂ Amy Proctor_x000a_45 | Bachelor"/>
        <s v="♂ John Henry_x000a_53 | Bachelor"/>
        <s v="♂ Anthony Ho_x000a_38 | High School"/>
        <s v="♂ Jeffery Reed_x000a_54 | Master"/>
        <s v="♂ Maria Higgins_x000a_33 | Bachelor"/>
        <s v="♀ Lonnie Jackson_x000a_41 | Bachelor"/>
        <s v="♀ Joseph Garcia_x000a_42 | Bachelor"/>
        <s v="♂ Matthew Blackwell_x000a_58 | High School"/>
        <s v="♀ James Thomas_x000a_36 | Bachelor"/>
        <s v="♀ Michelle Miller_x000a_21 | Master"/>
        <s v="♀ Chase Thompson_x000a_27 | Master"/>
        <s v="♀ Victoria Diaz_x000a_36 | PhD"/>
        <s v="♀ Kenneth Russo_x000a_55 | Bachelor"/>
        <s v="♀ Melissa White_x000a_39 | Bachelor"/>
        <s v="♀ Jason Matthews_x000a_37 | Bachelor"/>
        <s v="♂ Paul Ho_x000a_21 | Bachelor"/>
        <s v="♀ Kathy Bradley_x000a_21 | Master"/>
        <s v="♀ Olivia Buchanan_x000a_38 | High School"/>
        <s v="♂ Kari Pacheco_x000a_39 | Master"/>
        <s v="♂ Wesley Shaw_x000a_22 | Bachelor"/>
        <s v="♀ Michael Berg_x000a_46 | High School"/>
        <s v="♂ Diana Mitchell_x000a_47 | High School"/>
        <s v="♂ Adrian Brooks_x000a_42 | Master"/>
        <s v="♂ Stacey Elliott_x000a_42 | Bachelor"/>
        <s v="♂ Sean Mathis_x000a_53 | Master"/>
        <s v="♂ David Price_x000a_41 | Bachelor"/>
        <s v="♀ Darren Jones_x000a_47 | Bachelor"/>
        <s v="♂ Deborah Brown_x000a_21 | High School"/>
        <s v="♂ Shelby Johnston_x000a_46 | Bachelor"/>
        <s v="♂ Adam White_x000a_29 | Bachelor"/>
        <s v="♀ Gina Cunningham_x000a_36 | Bachelor"/>
        <s v="♂ Raymond Lopez_x000a_58 | Bachelor"/>
        <s v="♂ Mary Buckley_x000a_20 | Master"/>
        <s v="♂ Aaron Norton_x000a_30 | Master"/>
        <s v="♂ Mark Potts_x000a_63 | Bachelor"/>
        <s v="♂ Robert Davis_x000a_45 | High School"/>
        <s v="♀ David Kirk_x000a_28 | Bachelor"/>
        <s v="♀ Melissa Johnson_x000a_39 | Bachelor"/>
        <s v="♂ Stephanie Sanders_x000a_41 | Bachelor"/>
        <s v="♂ Jennifer Wade_x000a_44 | Bachelor"/>
        <s v="♂ Leroy Holden_x000a_54 | Master"/>
        <s v="♀ Aaron Hull_x000a_45 | Master"/>
        <s v="♀ Tanya Foster_x000a_63 | Bachelor"/>
        <s v="♂ Aaron Hernandez_x000a_49 | Bachelor"/>
        <s v="♀ Theresa Edwards_x000a_25 | Bachelor"/>
        <s v="♀ Eric Garcia_x000a_30 | Bachelor"/>
        <s v="♂ Kelsey Walton_x000a_33 | High School"/>
        <s v="♂ Mary Aguilar_x000a_23 | Bachelor"/>
        <s v="♂ Amy Velasquez_x000a_23 | Bachelor"/>
        <s v="♂ James Fox_x000a_34 | PhD"/>
        <s v="♀ Kevin Brown_x000a_47 | High School"/>
        <s v="♂ Corey Rivas_x000a_22 | Bachelor"/>
        <s v="♂ Deanna Powell_x000a_63 | Bachelor"/>
        <s v="♂ Daniel Prince_x000a_35 | Master"/>
        <s v="♀ Jeremy Adams_x000a_40 | Bachelor"/>
        <s v="♂ Kenneth Herring_x000a_36 | High School"/>
        <s v="♀ Jennifer Morgan_x000a_42 | Bachelor"/>
        <s v="♂ Ryan Mitchell_x000a_47 | Bachelor"/>
        <s v="♀ Jason Ramirez_x000a_25 | Bachelor"/>
        <s v="♂ Katie Lin_x000a_24 | Master"/>
        <s v="♀ Tricia Baker_x000a_26 | Bachelor"/>
        <s v="♂ James Carrillo_x000a_47 | Master"/>
        <s v="♂ Douglas Bowers_x000a_24 | Bachelor"/>
        <s v="♀ Joe Koch_x000a_48 | High School"/>
        <s v="♀ Lauren Chandler_x000a_23 | Bachelor"/>
        <s v="♀ Jerry Miller_x000a_37 | Bachelor"/>
        <s v="♂ Nicholas Solomon_x000a_24 | High School"/>
        <s v="♂ April Riggs_x000a_55 | Bachelor"/>
        <s v="♀ Jason Rodriguez_x000a_48 | Master"/>
        <s v="♂ Richard Lynch_x000a_32 | PhD"/>
        <s v="♂ Justin Carr_x000a_48 | Bachelor"/>
        <s v="♀ Ashley Lin_x000a_40 | Bachelor"/>
        <s v="♀ Willie Edwards_x000a_21 | Bachelor"/>
        <s v="♂ John Ford_x000a_22 | Bachelor"/>
        <s v="♂ Christina Blankenship_x000a_39 | Master"/>
        <s v="♀ Christine Miller_x000a_30 | Bachelor"/>
        <s v="♀ Sara Moore_x000a_36 | High School"/>
        <s v="♂ Madison Bennett_x000a_56 | Bachelor"/>
        <s v="♂ Michael Chavez_x000a_55 | High School"/>
        <s v="♀ Lauren Patterson_x000a_53 | Bachelor"/>
        <s v="♀ Samuel Howell_x000a_24 | High School"/>
        <s v="♀ Raymond Schultz_x000a_44 | PhD"/>
        <s v="♂ Terry Hart_x000a_41 | Bachelor"/>
        <s v="♂ Rachel Martin_x000a_40 | Bachelor"/>
        <s v="♂ Carrie Lewis_x000a_46 | Bachelor"/>
        <s v="♂ Christopher Santana_x000a_63 | Bachelor"/>
        <s v="♀ Heather Contreras_x000a_43 | High School"/>
        <s v="♂ Thomas Jackson_x000a_37 | Master"/>
        <s v="♀ Jeffrey Barrett_x000a_48 | Bachelor"/>
        <s v="♀ Ronnie Brown_x000a_46 | High School"/>
        <s v="♂ Tony Stewart_x000a_31 | Bachelor"/>
        <s v="♂ Mark Nash_x000a_53 | Bachelor"/>
        <s v="♀ Troy Miller_x000a_38 | Bachelor"/>
        <s v="♀ Wesley Gates_x000a_43 | Bachelor"/>
        <s v="♀ Kelly Hall_x000a_38 | Bachelor"/>
        <s v="♂ Jesse Roberts_x000a_22 | Bachelor"/>
        <s v="♀ Angel Juarez_x000a_51 | Bachelor"/>
        <s v="♀ Kathryn Byrd_x000a_27 | Bachelor"/>
        <s v="♀ Tonya Saunders_x000a_53 | Bachelor"/>
        <s v="♂ Mark Copeland_x000a_37 | Master"/>
        <s v="♀ Erin Liu_x000a_31 | High School"/>
        <s v="♀ Keith Shaw_x000a_25 | Bachelor"/>
        <s v="♂ Wanda Goodwin_x000a_37 | Master"/>
        <s v="♂ Amy Guzman_x000a_33 | High School"/>
        <s v="♀ Howard Reeves_x000a_42 | Bachelor"/>
        <s v="♀ Danielle Reynolds_x000a_31 | Bachelor"/>
        <s v="♀ Jasmine Warner_x000a_39 | PhD"/>
        <s v="♀ Gregory Lowe_x000a_43 | High School"/>
        <s v="♂ Nicholas Harrison_x000a_38 | Bachelor"/>
        <s v="♂ Adam Solis_x000a_50 | High School"/>
        <s v="♂ Kelly Stone_x000a_23 | High School"/>
        <s v="♂ John Fox_x000a_61 | Bachelor"/>
        <s v="♂ David Moss_x000a_39 | Bachelor"/>
        <s v="♂ David Brown_x000a_45 | Bachelor"/>
        <s v="♀ Linda Burton_x000a_51 | Master"/>
        <s v="♂ Scott Fox_x000a_25 | Bachelor"/>
        <s v="♂ Jordan Abbott_x000a_25 | High School"/>
        <s v="♀ David Glover_x000a_63 | PhD"/>
        <s v="♂ Jill Thompson_x000a_25 | Bachelor"/>
        <s v="♂ Craig Davies_x000a_38 | Bachelor"/>
        <s v="♀ Jason Sweeney_x000a_55 | Bachelor"/>
        <s v="♀ Christina Bullock_x000a_40 | Bachelor"/>
        <s v="♂ Kelly Harris_x000a_27 | Bachelor"/>
        <s v="♀ Anthony Stanley_x000a_29 | Bachelor"/>
        <s v="♂ Brent Patterson_x000a_53 | Master"/>
        <s v="♀ Christina Brennan_x000a_44 | Bachelor"/>
        <s v="♂ Tammy Summers_x000a_61 | Bachelor"/>
        <s v="♀ Benjamin Holder_x000a_35 | Bachelor"/>
        <s v="♀ Yvette Murray_x000a_44 | Bachelor"/>
        <s v="♀ James Fitzgerald_x000a_48 | Bachelor"/>
        <s v="♂ Michele Ramirez_x000a_48 | Bachelor"/>
        <s v="♀ David Richards_x000a_52 | Bachelor"/>
        <s v="♀ Megan Hernandez_x000a_22 | High School"/>
        <s v="♂ Katherine Graves_x000a_45 | Bachelor"/>
        <s v="♀ Andrew Crawford_x000a_23 | Bachelor"/>
        <s v="♂ Joshua Evans_x000a_64 | Bachelor"/>
        <s v="♀ Joshua Gonzalez_x000a_26 | High School"/>
        <s v="♀ David Anderson_x000a_61 | High School"/>
        <s v="♀ Paul Henson_x000a_49 | Bachelor"/>
        <s v="♂ Hannah Curtis_x000a_43 | Bachelor"/>
        <s v="♂ Melissa Williams_x000a_24 | Bachelor"/>
        <s v="♀ Mark Austin_x000a_51 | Master"/>
        <s v="♂ Isabella Weaver_x000a_30 | Bachelor"/>
        <s v="♀ Patricia Vega_x000a_21 | Bachelor"/>
        <s v="♀ Stephanie Mills_x000a_62 | Bachelor"/>
        <s v="♀ Erik Collins_x000a_47 | Bachelor"/>
        <s v="♂ Michael Moreno_x000a_43 | Master"/>
        <s v="♂ Tyler Perez_x000a_48 | Bachelor"/>
        <s v="♀ Daniel Copeland_x000a_40 | Master"/>
        <s v="♂ Kathryn Turner_x000a_26 | Bachelor"/>
        <s v="♀ Melissa Allen_x000a_47 | Bachelor"/>
        <s v="♂ Heather Robinson_x000a_43 | Bachelor"/>
        <s v="♂ David Cunningham_x000a_49 | Bachelor"/>
        <s v="♂ Michael Hale_x000a_39 | High School"/>
        <s v="♀ Scott Durham_x000a_31 | Bachelor"/>
        <s v="♂ Deborah Miller_x000a_27 | Master"/>
        <s v="♂ Ryan Johnson_x000a_45 | Master"/>
        <s v="♂ Christina Cole_x000a_44 | Master"/>
        <s v="♂ Michael Yates_x000a_41 | High School"/>
        <s v="♂ Steven Andersen_x000a_64 | Bachelor"/>
        <s v="♂ Ryan Wood_x000a_41 | Bachelor"/>
        <s v="♀ Barbara Bartlett_x000a_35 | Bachelor"/>
        <s v="♂ Sean Hampton_x000a_34 | Bachelor"/>
        <s v="♂ Donna Hawkins_x000a_41 | PhD"/>
        <s v="♂ Ashley Russell_x000a_43 | Master"/>
        <s v="♀ Dennis Valdez_x000a_44 | Bachelor"/>
        <s v="♀ Kayla Carrillo_x000a_55 | Bachelor"/>
        <s v="♂ Thomas Moody_x000a_55 | Bachelor"/>
        <s v="♂ Angela Allen_x000a_38 | Master"/>
        <s v="♂ Sharon Doyle_x000a_44 | Bachelor"/>
        <s v="♀ Linda Andrews_x000a_65 | High School"/>
        <s v="♀ Evan Sanders_x000a_39 | Bachelor"/>
        <s v="♂ Jane Gonzalez_x000a_20 | Bachelor"/>
        <s v="♀ Michael Evans_x000a_51 | Bachelor"/>
        <s v="♀ David Martinez_x000a_30 | Bachelor"/>
        <s v="♀ Clinton Gordon_x000a_21 | Bachelor"/>
        <s v="♂ George Porter_x000a_36 | PhD"/>
        <s v="♀ Lisa Clayton_x000a_35 | High School"/>
        <s v="♀ Vickie Hall_x000a_45 | High School"/>
        <s v="♀ Amy Jones_x000a_24 | High School"/>
        <s v="♀ Scott Jensen_x000a_39 | High School"/>
        <s v="♀ Jeffrey Roberts_x000a_63 | Bachelor"/>
        <s v="♀ Brandon Hooper_x000a_37 | Bachelor"/>
        <s v="♂ Sandra Brown_x000a_39 | Bachelor"/>
        <s v="♀ James Huber_x000a_31 | High School"/>
        <s v="♀ Eric Thomas_x000a_45 | Bachelor"/>
        <s v="♂ Jody Bush_x000a_43 | Master"/>
        <s v="♀ Gregory Lynch_x000a_44 | Bachelor"/>
        <s v="♂ Mary Marshall_x000a_48 | Master"/>
        <s v="♀ Michael Sanders_x000a_34 | Bachelor"/>
        <s v="♀ Ronald Zhang_x000a_36 | Bachelor"/>
        <s v="♂ Kathryn Weaver_x000a_31 | PhD"/>
        <s v="♀ Cynthia Miller_x000a_26 | Bachelor"/>
        <s v="♂ Kevin Camacho_x000a_61 | High School"/>
        <s v="♂ Tara Reyes_x000a_24 | Bachelor"/>
        <s v="♂ Matthew Miller_x000a_30 | PhD"/>
        <s v="♀ Thomas Pearson_x000a_39 | Bachelor"/>
        <s v="♀ Karen Marks_x000a_29 | Bachelor"/>
        <s v="♀ Todd Crosby_x000a_36 | Master"/>
        <s v="♂ Daniel Torres_x000a_61 | Master"/>
        <s v="♂ Mckenzie Roth_x000a_35 | Bachelor"/>
        <s v="♀ Patrick Merritt_x000a_43 | Bachelor"/>
        <s v="♂ Catherine Smith_x000a_37 | High School"/>
        <s v="♂ Lisa Garcia_x000a_38 | Bachelor"/>
        <s v="♀ Darren Martin_x000a_23 | Bachelor"/>
        <s v="♀ Sarah Johnson_x000a_32 | Bachelor"/>
        <s v="♂ Sarah Gilbert_x000a_49 | Master"/>
        <s v="♀ Selena Wallace_x000a_33 | Bachelor"/>
        <s v="♂ John Christensen_x000a_48 | Master"/>
        <s v="♂ Dana Foster_x000a_43 | High School"/>
        <s v="♂ Sandra Tanner_x000a_54 | Bachelor"/>
        <s v="♂ Joseph Rivera_x000a_38 | High School"/>
        <s v="♀ Robin Phillips_x000a_31 | Bachelor"/>
        <s v="♀ Troy Williams_x000a_26 | Bachelor"/>
        <s v="♀ Travis Shelton_x000a_24 | Bachelor"/>
        <s v="♂ Sandra Atkins_x000a_54 | High School"/>
        <s v="♂ Michelle Bradshaw_x000a_21 | Bachelor"/>
        <s v="♂ Mary Baird_x000a_43 | Bachelor"/>
        <s v="♂ Michelle Alexander_x000a_37 | High School"/>
        <s v="♀ Stacey Robinson_x000a_43 | PhD"/>
        <s v="♀ Elizabeth Taylor_x000a_37 | Master"/>
        <s v="♀ Bridget George_x000a_24 | Bachelor"/>
        <s v="♂ Julie Simpson_x000a_53 | High School"/>
        <s v="♂ Samantha Sanchez_x000a_20 | Bachelor"/>
        <s v="♂ Taylor Brown_x000a_30 | Bachelor"/>
        <s v="♂ Christian Gaines_x000a_53 | Bachelor"/>
        <s v="♂ Mary Porter_x000a_57 | High School"/>
        <s v="♂ Sheila Weeks_x000a_56 | Bachelor"/>
        <s v="♂ Mckenzie Smith_x000a_27 | Bachelor"/>
        <s v="♀ Thomas Nelson_x000a_38 | Bachelor"/>
        <s v="♂ Kent Price_x000a_48 | Master"/>
        <s v="♂ Richard Atkinson_x000a_57 | PhD"/>
        <s v="♀ Scott Williams_x000a_61 | Bachelor"/>
        <s v="♀ Hannah Leonard_x000a_55 | Bachelor"/>
        <s v="♂ Thomas Smith_x000a_26 | Master"/>
        <s v="♂ Alyssa Santana_x000a_38 | Bachelor"/>
        <s v="♂ Benjamin Cervantes_x000a_22 | Bachelor"/>
        <s v="♂ Miranda Griffith_x000a_58 | High School"/>
        <s v="♂ Richard Nelson_x000a_32 | High School"/>
        <s v="♀ Ann Monroe_x000a_44 | PhD"/>
        <s v="♀ Timothy Davis_x000a_40 | High School"/>
        <s v="♀ Beverly Warner_x000a_38 | Bachelor"/>
        <s v="♀ Jordan Barrera_x000a_41 | Bachelor"/>
        <s v="♀ Kelly Shea_x000a_36 | Bachelor"/>
        <s v="♂ Richard Johnson_x000a_36 | Bachelor"/>
        <s v="♂ Michael Crosby_x000a_48 | High School"/>
        <s v="♂ Jonathan Smith_x000a_47 | Bachelor"/>
        <s v="♂ Jeffery White_x000a_61 | Bachelor"/>
        <s v="♂ James Cooper_x000a_40 | Bachelor"/>
        <s v="♂ John Hogan_x000a_54 | High School"/>
        <s v="♂ Joshua Kennedy_x000a_44 | High School"/>
        <s v="♂ Cory Miller_x000a_30 | Bachelor"/>
        <s v="♀ Kendra Mcdonald_x000a_50 | Bachelor"/>
        <s v="♂ Anita Baxter_x000a_23 | High School"/>
        <s v="♀ Jeffrey Mercer_x000a_35 | Bachelor"/>
        <s v="♀ Samantha Mills_x000a_48 | Bachelor"/>
        <s v="♂ Yvette Howard_x000a_35 | Bachelor"/>
        <s v="♀ Jake Roth_x000a_30 | Master"/>
        <s v="♀ Elizabeth Mckinney_x000a_41 | High School"/>
        <s v="♀ Lisa Martinez_x000a_31 | High School"/>
        <s v="♂ Stacey Martin_x000a_31 | High School"/>
        <s v="♂ Julian Park_x000a_37 | Bachelor"/>
        <s v="♀ David Young_x000a_49 | Bachelor"/>
        <s v="♀ Bryan Woods_x000a_32 | Bachelor"/>
        <s v="♀ Amanda Moody_x000a_53 | High School"/>
        <s v="♀ Kevin Mcmillan_x000a_31 | High School"/>
        <s v="♀ Rebecca Gregory_x000a_53 | Bachelor"/>
        <s v="♀ Amanda Galloway_x000a_21 | Master"/>
        <s v="♂ William Calderon_x000a_26 | Bachelor"/>
        <s v="♂ Jennifer Diaz_x000a_32 | High School"/>
        <s v="♀ Edward Bennett_x000a_33 | Bachelor"/>
        <s v="♀ Kim Flores_x000a_61 | Bachelor"/>
        <s v="♂ Jacob Gonzalez_x000a_26 | Bachelor"/>
        <s v="♂ Joe Reynolds_x000a_38 | Bachelor"/>
        <s v="♂ Bryan Ferguson_x000a_64 | Master"/>
        <s v="♀ Courtney Powell_x000a_26 | Bachelor"/>
        <s v="♂ Pamela Paul_x000a_36 | Bachelor"/>
        <s v="♀ Justin Hays_x000a_32 | Bachelor"/>
        <s v="♂ Jesus Harding_x000a_24 | Bachelor"/>
        <s v="♀ John Lambert_x000a_34 | Bachelor"/>
        <s v="♀ Patricia Villegas_x000a_42 | Master"/>
        <s v="♂ Mary Miller_x000a_52 | Bachelor"/>
        <s v="♀ Isaac Frazier_x000a_62 | Bachelor"/>
        <s v="♂ Heather Stewart_x000a_22 | Master"/>
        <s v="♀ Brian Davis_x000a_58 | Bachelor"/>
        <s v="♂ Andrea Rivera_x000a_56 | Bachelor"/>
        <s v="♀ Jon Hall_x000a_50 | High School"/>
        <s v="♂ Robert Dunn_x000a_34 | High School"/>
        <s v="♂ Amy Garcia_x000a_22 | Bachelor"/>
        <s v="♀ Lindsay Cummings_x000a_38 | High School"/>
        <s v="♀ Kara Watts_x000a_60 | Bachelor"/>
        <s v="♀ Makayla Wheeler_x000a_57 | Bachelor"/>
        <s v="♂ Jacob Juarez_x000a_35 | Bachelor"/>
        <s v="♀ Billy Marquez_x000a_26 | Bachelor"/>
        <s v="♂ Marilyn Nelson_x000a_29 | PhD"/>
        <s v="♂ Mary Davis_x000a_42 | Bachelor"/>
        <s v="♀ Rebecca Andrews_x000a_39 | Bachelor"/>
        <s v="♀ Ashley Rhodes_x000a_50 | PhD"/>
        <s v="♂ Clinton Morris_x000a_22 | Bachelor"/>
        <s v="♂ Joshua Townsend_x000a_37 | Bachelor"/>
        <s v="♂ Christopher Zimmerman_x000a_29 | Bachelor"/>
        <s v="♀ Carlos Franco_x000a_23 | High School"/>
        <s v="♂ Colleen Bautista_x000a_26 | Master"/>
        <s v="♂ Kimberly Ibarra_x000a_50 | High School"/>
        <s v="♀ Douglas Fowler_x000a_38 | High School"/>
        <s v="♂ Rebecca Keller_x000a_37 | Master"/>
        <s v="♂ Michael Matthews_x000a_46 | High School"/>
        <s v="♂ Lisa Mcdonald_x000a_21 | Bachelor"/>
        <s v="♂ Eric Chandler_x000a_55 | Bachelor"/>
        <s v="♀ Andrea Vargas_x000a_45 | Bachelor"/>
        <s v="♀ Jimmy Cohen_x000a_62 | Bachelor"/>
        <s v="♂ Jennifer Cummings_x000a_36 | PhD"/>
        <s v="♀ Jerry Logan_x000a_57 | High School"/>
        <s v="♂ Tracy Hall_x000a_52 | Bachelor"/>
        <s v="♂ Joseph Branch_x000a_40 | Bachelor"/>
        <s v="♀ Frank Taylor_x000a_21 | Bachelor"/>
        <s v="♂ John Perez_x000a_29 | Bachelor"/>
        <s v="♂ Charles Martin_x000a_32 | Bachelor"/>
        <s v="♀ Janet Castro_x000a_26 | High School"/>
        <s v="♀ Jonathan Delgado_x000a_32 | Bachelor"/>
        <s v="♀ Dillon Ford_x000a_51 | Bachelor"/>
        <s v="♂ Brian Mueller_x000a_35 | Bachelor"/>
        <s v="♀ Roberto Carter_x000a_29 | Master"/>
        <s v="♀ Brendan Williams_x000a_64 | High School"/>
        <s v="♂ Crystal Williams_x000a_24 | Bachelor"/>
        <s v="♀ Nancy Lindsey_x000a_51 | Bachelor"/>
        <s v="♀ Jennifer Woodward_x000a_29 | Bachelor"/>
        <s v="♂ Christopher Taylor_x000a_39 | Bachelor"/>
        <s v="♀ Jonathan Mckay_x000a_24 | High School"/>
        <s v="♂ Elizabeth Mills_x000a_29 | Bachelor"/>
        <s v="♀ Kyle Alexander_x000a_22 | Bachelor"/>
        <s v="♀ Donald Collins_x000a_32 | High School"/>
        <s v="♂ Laura Roach_x000a_44 | High School"/>
        <s v="♂ Christopher Watkins_x000a_22 | High School"/>
        <s v="♀ Samuel Burke_x000a_58 | Bachelor"/>
        <s v="♀ Debra Ortiz_x000a_52 | High School"/>
        <s v="♂ Leonard Jenkins_x000a_64 | Bachelor"/>
        <s v="♀ Sarah Collins_x000a_34 | Bachelor"/>
        <s v="♂ Sara Long_x000a_37 | Bachelor"/>
        <s v="♂ John White_x000a_38 | Bachelor"/>
        <s v="♀ Nicholas Jones_x000a_41 | Bachelor"/>
        <s v="♀ Douglas Soto_x000a_27 | Bachelor"/>
        <s v="♀ Stephanie Gonzales_x000a_25 | Bachelor"/>
        <s v="♂ Julia Chapman_x000a_53 | Bachelor"/>
        <s v="♂ Jeffrey Robinson_x000a_41 | Bachelor"/>
        <s v="♂ Glen Moore_x000a_61 | PhD"/>
        <s v="♂ Amanda Young_x000a_38 | High School"/>
        <s v="♂ Justin Hill_x000a_54 | Bachelor"/>
        <s v="♀ Kathleen Stafford_x000a_49 | High School"/>
        <s v="♂ Nathan Owens_x000a_32 | Bachelor"/>
        <s v="♂ Robert Hudson_x000a_47 | Bachelor"/>
        <s v="♂ Cynthia Campos_x000a_53 | High School"/>
        <s v="♀ Miranda Guerra_x000a_31 | Master"/>
        <s v="♀ Abigail Warren_x000a_37 | Bachelor"/>
        <s v="♂ Derrick Daugherty_x000a_40 | High School"/>
        <s v="♀ Cassie Guerrero_x000a_46 | Bachelor"/>
        <s v="♂ Timothy Barber_x000a_37 | Bachelor"/>
        <s v="♂ Katherine Moore_x000a_25 | Bachelor"/>
        <s v="♂ Rebecca Salinas_x000a_37 | Bachelor"/>
        <s v="♀ Joseph Brooks_x000a_33 | Master"/>
        <s v="♂ Loretta Blevins_x000a_51 | Bachelor"/>
        <s v="♂ Douglas Harper_x000a_23 | Bachelor"/>
        <s v="♂ Mary Webster_x000a_27 | Master"/>
        <s v="♀ Paula Porter_x000a_43 | Master"/>
        <s v="♂ Jamie Lee_x000a_40 | Bachelor"/>
        <s v="♀ Jennifer Perry_x000a_45 | Bachelor"/>
        <s v="♂ Deborah Williams_x000a_54 | Bachelor"/>
        <s v="♀ Kyle Bruce_x000a_28 | High School"/>
        <s v="♂ Kelsey Turner_x000a_30 | Bachelor"/>
        <s v="♂ Michael Wade_x000a_50 | Bachelor"/>
        <s v="♂ Cheryl Huffman_x000a_52 | Bachelor"/>
        <s v="♀ Jennifer Stone_x000a_44 | High School"/>
        <s v="♀ Gary Logan_x000a_36 | Bachelor"/>
        <s v="♂ Katie Wilson_x000a_44 | High School"/>
        <s v="♀ Kristy Perry_x000a_21 | High School"/>
        <s v="♂ Tara Holloway_x000a_20 | Bachelor"/>
        <s v="♀ Kimberly Bell_x000a_44 | Bachelor"/>
        <s v="♀ Christine Kaiser_x000a_29 | High School"/>
        <s v="♂ Raymond Thomas_x000a_53 | Bachelor"/>
        <s v="♂ Rebecca Mitchell_x000a_51 | High School"/>
        <s v="♀ Pamela Morgan_x000a_40 | Bachelor"/>
        <s v="♂ Steven Landry_x000a_60 | High School"/>
        <s v="♀ John Franklin_x000a_46 | Bachelor"/>
        <s v="♂ Cindy Lawson_x000a_32 | Master"/>
        <s v="♂ John Sullivan_x000a_54 | Master"/>
        <s v="♂ Diamond Bryant_x000a_44 | Bachelor"/>
        <s v="♂ Mark Hunter_x000a_41 | Bachelor"/>
        <s v="♂ Martha Dawson_x000a_48 | Bachelor"/>
        <s v="♂ Alan Atkins_x000a_60 | PhD"/>
        <s v="♀ Vicki Ingram_x000a_38 | PhD"/>
        <s v="♀ Dale Blanchard_x000a_43 | Bachelor"/>
        <s v="♂ James White_x000a_44 | Bachelor"/>
        <s v="♀ Dustin Smith_x000a_37 | Bachelor"/>
        <s v="♂ Henry Lozano_x000a_53 | Bachelor"/>
        <s v="♀ Joseph Smith_x000a_24 | Bachelor"/>
        <s v="♂ Bryan Cole_x000a_29 | Bachelor"/>
        <s v="♂ Gregory Montgomery_x000a_41 | High School"/>
        <s v="♀ Sharon Meyer_x000a_39 | Bachelor"/>
        <s v="♂ Joseph Simon_x000a_40 | Master"/>
        <s v="♀ James Raymond_x000a_34 | High School"/>
        <s v="♂ Kevin Tran_x000a_21 | Bachelor"/>
        <s v="♂ Megan Gilbert_x000a_52 | High School"/>
        <s v="♂ Mary Charles_x000a_45 | Bachelor"/>
        <s v="♂ Justin Sanchez_x000a_64 | PhD"/>
        <s v="♂ Lucas Lynn_x000a_44 | Bachelor"/>
        <s v="♀ Andrea Ashley_x000a_45 | Bachelor"/>
        <s v="♂ Jason Powers_x000a_43 | Bachelor"/>
        <s v="♀ Brett Rice_x000a_49 | Master"/>
        <s v="♀ Christopher Gonzalez_x000a_60 | Bachelor"/>
        <s v="♂ Dawn Miller_x000a_40 | Bachelor"/>
        <s v="♀ Jacob Warren_x000a_41 | Bachelor"/>
        <s v="♀ Kelly Boyd_x000a_39 | Bachelor"/>
        <s v="♀ Gary Jackson_x000a_54 | High School"/>
        <s v="♀ Colton Collins_x000a_24 | Bachelor"/>
        <s v="♀ Bradley Berry_x000a_33 | High School"/>
        <s v="♀ Holly Walters_x000a_34 | Bachelor"/>
        <s v="♀ Glenn Brady_x000a_44 | Bachelor"/>
        <s v="♂ Faith Cunningham_x000a_41 | Master"/>
        <s v="♀ Russell Austin_x000a_23 | Bachelor"/>
        <s v="♀ Paige Boyer_x000a_44 | PhD"/>
        <s v="♀ Barry Young_x000a_59 | Master"/>
        <s v="♀ Angela Lowe_x000a_29 | Bachelor"/>
        <s v="♀ Dawn Park_x000a_28 | Master"/>
        <s v="♀ Susan Davis_x000a_55 | High School"/>
        <s v="♀ Sheila Richardson_x000a_24 | High School"/>
        <s v="♀ Jennifer Wilson_x000a_56 | Bachelor"/>
        <s v="♂ David Price_x000a_37 | High School"/>
        <s v="♀ Christopher Palmer_x000a_54 | Bachelor"/>
        <s v="♂ Brent Glass_x000a_28 | Bachelor"/>
        <s v="♂ Kenneth Shields_x000a_39 | High School"/>
        <s v="♀ Robert Gonzalez_x000a_22 | Bachelor"/>
        <s v="♀ Michelle Ayers_x000a_52 | PhD"/>
        <s v="♂ Judith Juarez_x000a_31 | Bachelor"/>
        <s v="♂ Hailey Blevins_x000a_48 | High School"/>
        <s v="♂ Jessica Hernandez_x000a_35 | Bachelor"/>
        <s v="♂ Russell Mcguire_x000a_38 | PhD"/>
        <s v="♂ Bobby Moss_x000a_25 | Bachelor"/>
        <s v="♀ Melissa Shaffer_x000a_27 | High School"/>
        <s v="♀ Terri Jacobson_x000a_49 | Bachelor"/>
        <s v="♀ Emily Steele_x000a_51 | Bachelor"/>
        <s v="♀ Vanessa Davidson_x000a_32 | Bachelor"/>
        <s v="♀ Matthew Davis_x000a_30 | High School"/>
        <s v="♂ Karl Baxter_x000a_52 | Master"/>
        <s v="♀ Deborah Jenkins_x000a_57 | Bachelor"/>
        <s v="♀ Matthew Salazar_x000a_53 | Bachelor"/>
        <s v="♀ Rebecca Mcdonald_x000a_47 | Bachelor"/>
        <s v="♀ Beth Simon_x000a_45 | High School"/>
        <s v="♂ Joshua Adams_x000a_35 | Bachelor"/>
        <s v="♀ Victoria Edwards_x000a_46 | High School"/>
        <s v="♀ Edward Johnson_x000a_54 | Bachelor"/>
        <s v="♂ Jesus Allen_x000a_41 | Bachelor"/>
        <s v="♂ David Munoz_x000a_54 | Bachelor"/>
        <s v="♂ Steven Warren_x000a_49 | Bachelor"/>
        <s v="♂ Richard Collins_x000a_32 | PhD"/>
        <s v="♂ Pamela Bell_x000a_62 | Bachelor"/>
        <s v="♂ Douglas Abbott_x000a_47 | Master"/>
        <s v="♂ Shelia Cohen_x000a_44 | Bachelor"/>
        <s v="♂ Erin Bender_x000a_45 | Master"/>
        <s v="♂ Christopher Brown_x000a_28 | Bachelor"/>
        <s v="♂ John Frazier_x000a_47 | Bachelor"/>
        <s v="♂ Aaron Johnson_x000a_32 | Master"/>
        <s v="♂ Anthony Lopez_x000a_51 | High School"/>
        <s v="♀ Chris Martinez_x000a_59 | Bachelor"/>
        <s v="♂ Michael Yang_x000a_25 | High School"/>
        <s v="♀ Peter Flores_x000a_24 | Bachelor"/>
        <s v="♂ Shawn Ramos_x000a_51 | High School"/>
        <s v="♂ Preston Henry_x000a_36 | Bachelor"/>
        <s v="♀ David Walker_x000a_53 | Master"/>
        <s v="♂ Cody Lang_x000a_33 | Bachelor"/>
        <s v="♂ Lisa Li_x000a_28 | Bachelor"/>
        <s v="♀ Allen Vance_x000a_26 | Bachelor"/>
        <s v="♂ Stephen Hale_x000a_41 | Bachelor"/>
        <s v="♂ Jill Rice_x000a_51 | Master"/>
        <s v="♂ Louis Williams_x000a_30 | Bachelor"/>
        <s v="♂ Lisa Solis_x000a_30 | Bachelor"/>
        <s v="♂ Victoria Webb_x000a_27 | Bachelor"/>
        <s v="♀ Angela Hammond_x000a_52 | High School"/>
        <s v="♀ Kimberly Padilla_x000a_46 | Bachelor"/>
        <s v="♀ Sonya King_x000a_51 | PhD"/>
        <s v="♀ Krystal Tyler_x000a_41 | PhD"/>
        <s v="♂ Amanda Bryan_x000a_52 | High School"/>
        <s v="♀ Gerald Mcdaniel_x000a_44 | High School"/>
        <s v="♂ Donna Watson_x000a_44 | High School"/>
        <s v="♀ Sarah Hernandez_x000a_49 | Master"/>
        <s v="♂ Manuel Waters_x000a_40 | Master"/>
        <s v="♀ Stacey Tucker_x000a_28 | Bachelor"/>
        <s v="♀ Patrick Todd_x000a_33 | Bachelor"/>
        <s v="♂ Tony Rivera_x000a_25 | Bachelor"/>
        <s v="♂ Antonio Brown_x000a_49 | High School"/>
        <s v="♂ Mark Figueroa_x000a_43 | High School"/>
        <s v="♂ Andrea White_x000a_48 | Master"/>
        <s v="♀ Diana Farmer_x000a_35 | Bachelor"/>
        <s v="♂ Rachel Stark_x000a_36 | Bachelor"/>
        <s v="♀ Jamie Vance_x000a_48 | High School"/>
        <s v="♀ Joshua Joseph_x000a_41 | Bachelor"/>
        <s v="♀ Richard Meyer_x000a_34 | PhD"/>
        <s v="♂ Brad Flores_x000a_47 | Bachelor"/>
        <s v="♀ Julie Rosales_x000a_48 | Bachelor"/>
        <s v="♂ Samuel Romero_x000a_39 | Bachelor"/>
        <s v="♂ Brent Duncan_x000a_38 | Bachelor"/>
        <s v="♂ Matthew Byrd_x000a_42 | Bachelor"/>
        <s v="♂ Brittany Jennings_x000a_52 | Master"/>
        <s v="♂ Julie Barton_x000a_35 | Bachelor"/>
        <s v="♀ Nathan Miles_x000a_50 | Bachelor"/>
        <s v="♀ Mark Tran_x000a_28 | Bachelor"/>
        <s v="♀ Daniel Martin_x000a_37 | Bachelor"/>
        <s v="♀ Anthony Elliott_x000a_38 | Master"/>
        <s v="♂ George Garcia_x000a_53 | High School"/>
        <s v="♂ Donald Hoover_x000a_26 | Bachelor"/>
        <s v="♂ Aaron Love_x000a_21 | Bachelor"/>
        <s v="♂ Sarah Jones_x000a_30 | High School"/>
        <s v="♂ Trevor Morgan_x000a_52 | Bachelor"/>
        <s v="♀ Crystal Contreras_x000a_33 | Bachelor"/>
        <s v="♂ Timothy Lewis_x000a_52 | High School"/>
        <s v="♂ Christopher Brown_x000a_42 | Master"/>
        <s v="♀ Kimberly Phillips_x000a_32 | High School"/>
        <s v="♂ Hector Villegas_x000a_38 | Bachelor"/>
        <s v="♀ Robert Peters_x000a_51 | High School"/>
        <s v="♂ Melanie Rivera_x000a_62 | Bachelor"/>
        <s v="♀ Brandon Smith_x000a_51 | Master"/>
        <s v="♂ Nathaniel Williamson_x000a_36 | Bachelor"/>
        <s v="♀ Tonya Vega_x000a_35 | Bachelor"/>
        <s v="♀ Julie Walker_x000a_33 | Bachelor"/>
        <s v="♂ Laura Jones_x000a_48 | Bachelor"/>
        <s v="♀ Jennifer Miller_x000a_35 | Master"/>
        <s v="♂ Jennifer Hall_x000a_29 | High School"/>
        <s v="♂ John Bowen_x000a_29 | Bachelor"/>
        <s v="♂ Brian Wise_x000a_21 | Master"/>
        <s v="♀ Jennifer Rodriguez_x000a_44 | Bachelor"/>
        <s v="♀ William Sloan_x000a_27 | Bachelor"/>
        <s v="♂ Kristin Walter_x000a_27 | Bachelor"/>
        <s v="♂ Jennifer Chen_x000a_54 | Bachelor"/>
        <s v="♀ Jerry Edwards_x000a_30 | Bachelor"/>
        <s v="♀ Ryan Anthony_x000a_33 | Master"/>
        <s v="♂ Andrew Cisneros_x000a_46 | High School"/>
        <s v="♂ Michaela Roberts_x000a_39 | High School"/>
        <s v="♀ Dillon Fields_x000a_46 | High School"/>
        <s v="♀ Tracey Hopkins_x000a_35 | Master"/>
        <s v="♂ Christian Bradshaw_x000a_43 | Bachelor"/>
        <s v="♂ Chelsea Allen_x000a_47 | Bachelor"/>
        <s v="♂ Jessica Ryan_x000a_36 | Master"/>
        <s v="♀ Michael Walker_x000a_42 | High School"/>
        <s v="♂ Edward Smith_x000a_30 | PhD"/>
        <s v="♀ Steven Taylor_x000a_59 | Master"/>
        <s v="♀ Jessica Merritt_x000a_58 | Bachelor"/>
        <s v="♂ Samuel Gonzales_x000a_43 | Bachelor"/>
        <s v="♀ Lisa Wilson_x000a_41 | Bachelor"/>
        <s v="♂ Tonya Maxwell_x000a_33 | Master"/>
        <s v="♂ Brian Vazquez_x000a_21 | Bachelor"/>
        <s v="♀ Theresa Jones_x000a_28 | Bachelor"/>
        <s v="♂ Kayla Howell_x000a_27 | Bachelor"/>
        <s v="♂ Kaitlin Hale_x000a_37 | High School"/>
        <s v="♀ Carrie Smith_x000a_21 | Bachelor"/>
        <s v="♀ Lacey Greene_x000a_28 | Bachelor"/>
        <s v="♂ Jasmine Warren_x000a_40 | Bachelor"/>
        <s v="♀ Sabrina Wolfe_x000a_49 | Bachelor"/>
        <s v="♂ David Browning_x000a_53 | Bachelor"/>
        <s v="♂ Cheyenne Salazar_x000a_48 | Bachelor"/>
        <s v="♀ Martha Warner_x000a_35 | Bachelor"/>
        <s v="♂ Elizabeth Morrison_x000a_47 | PhD"/>
        <s v="♀ Christopher King_x000a_56 | High School"/>
        <s v="♂ Samuel Sutton_x000a_30 | High School"/>
        <s v="♂ David Davis_x000a_46 | Bachelor"/>
        <s v="♀ Cory Jennings_x000a_60 | Bachelor"/>
        <s v="♂ Brandon King_x000a_65 | Bachelor"/>
        <s v="♀ Henry Barnett_x000a_27 | High School"/>
        <s v="♂ Teresa Lewis_x000a_60 | Bachelor"/>
        <s v="♂ Joseph Davis_x000a_27 | Bachelor"/>
        <s v="♀ David Moyer_x000a_35 | Bachelor"/>
        <s v="♂ Johnny Ross_x000a_41 | High School"/>
        <s v="♀ Gina Sparks_x000a_41 | Bachelor"/>
        <s v="♂ Charlotte Vargas_x000a_46 | Bachelor"/>
        <s v="♂ Susan Parker_x000a_22 | High School"/>
        <s v="♂ Alexandra Jones_x000a_39 | Bachelor"/>
        <s v="♂ Jamie Nunez_x000a_35 | Bachelor"/>
        <s v="♂ Marisa Hudson_x000a_22 | High School"/>
        <s v="♀ Kimberly Ryan_x000a_37 | High School"/>
        <s v="♂ Jamie Harrell_x000a_55 | Bachelor"/>
        <s v="♂ Stephanie Wilson_x000a_26 | Bachelor"/>
        <s v="♀ Alicia Hayden_x000a_63 | High School"/>
        <s v="♀ Joe Park_x000a_42 | Bachelor"/>
        <s v="♂ Ashley Oconnor_x000a_41 | High School"/>
        <s v="♂ Jacob Black_x000a_57 | Bachelor"/>
        <s v="♂ John Hill_x000a_42 | High School"/>
        <s v="♂ Steven Gonzalez_x000a_41 | High School"/>
        <s v="♂ Karen Brown_x000a_34 | Master"/>
        <s v="♂ Phillip Garza_x000a_49 | Master"/>
        <s v="♀ David Barnes_x000a_33 | Bachelor"/>
        <s v="♂ Barbara Castaneda_x000a_51 | PhD"/>
        <s v="♀ Ashley Singleton_x000a_32 | Bachelor"/>
        <s v="♀ Brenda Johnson_x000a_27 | Bachelor"/>
        <s v="♂ Amber Garcia_x000a_42 | Bachelor"/>
        <s v="♀ Jacob Bond_x000a_52 | Bachelor"/>
        <s v="♂ Nathan Mcdonald_x000a_65 | Bachelor"/>
        <s v="♂ Luke Mcgee_x000a_59 | Bachelor"/>
        <s v="♀ Margaret Boyd_x000a_30 | Master"/>
        <s v="♀ Barbara Gregory_x000a_43 | High School"/>
        <s v="♂ John Williams_x000a_59 | PhD"/>
        <s v="♀ Paul Russell_x000a_62 | Bachelor"/>
        <s v="♂ Tamara Zuniga_x000a_22 | High School"/>
        <s v="♂ Anne Thompson_x000a_53 | High School"/>
        <s v="♂ Jamie Murray_x000a_50 | Master"/>
        <s v="♂ Rachel Peterson_x000a_44 | Bachelor"/>
        <s v="♀ William Cox_x000a_35 | Bachelor"/>
        <s v="♀ Mark Gomez_x000a_49 | Bachelor"/>
        <s v="♀ Samantha Prince_x000a_60 | PhD"/>
        <s v="♂ Brian White_x000a_38 | PhD"/>
        <s v="♂ Crystal Decker_x000a_51 | Master"/>
        <s v="♀ Ashlee Sparks_x000a_43 | Bachelor"/>
        <s v="♀ Kari Johnson_x000a_25 | High School"/>
        <s v="♂ Timothy Rivera_x000a_51 | Bachelor"/>
        <s v="♀ Jason Reyes_x000a_22 | High School"/>
        <s v="♀ Christopher Davis_x000a_44 | Bachelor"/>
        <s v="♀ Mckenzie Pierce_x000a_35 | Bachelor"/>
        <s v="♀ Mary Erickson_x000a_37 | High School"/>
        <s v="♀ Brad Miller_x000a_32 | Bachelor"/>
        <s v="♂ Destiny Walker_x000a_49 | Bachelor"/>
        <s v="♂ Joan Norris_x000a_50 | Bachelor"/>
        <s v="♀ Andrew Pham_x000a_64 | Bachelor"/>
        <s v="♀ Gregory Fletcher_x000a_48 | Bachelor"/>
        <s v="♂ Michael Blanchard_x000a_54 | High School"/>
        <s v="♀ Catherine Lee_x000a_30 | High School"/>
        <s v="♂ Joseph Schmidt_x000a_46 | Bachelor"/>
        <s v="♀ Dennis Gomez_x000a_41 | Master"/>
        <s v="♀ Wesley Wilson_x000a_60 | Bachelor"/>
        <s v="♂ Joseph Perez_x000a_34 | Bachelor"/>
        <s v="♂ Margaret Marshall_x000a_36 | Bachelor"/>
        <s v="♀ Joe Stevens_x000a_36 | High School"/>
        <s v="♂ Rebecca Smith_x000a_37 | Bachelor"/>
        <s v="♂ Cynthia Allen_x000a_40 | Bachelor"/>
        <s v="♂ Fred Rodriguez_x000a_48 | High School"/>
        <s v="♀ Dawn Wright_x000a_39 | Bachelor"/>
        <s v="♀ Chris Rodriguez_x000a_48 | Bachelor"/>
        <s v="♂ Garrett Moore_x000a_60 | High School"/>
        <s v="♂ Jordan Watson_x000a_52 | Bachelor"/>
        <s v="♂ Andrew Faulkner_x000a_49 | Bachelor"/>
        <s v="♂ Mark Adams_x000a_26 | Bachelor"/>
        <s v="♀ Thomas Singleton_x000a_49 | Bachelor"/>
        <s v="♀ Kathleen Smith_x000a_52 | Bachelor"/>
        <s v="♀ Christine Harper_x000a_39 | Bachelor"/>
        <s v="♀ David Hernandez_x000a_43 | Bachelor"/>
        <s v="♂ Kelsey Gray_x000a_43 | Bachelor"/>
        <s v="♀ Carol Gonzales_x000a_27 | Bachelor"/>
        <s v="♂ Dustin Lee_x000a_48 | Bachelor"/>
        <s v="♀ David Nielsen_x000a_23 | High School"/>
        <s v="♀ Kelly Hendrix_x000a_64 | Bachelor"/>
        <s v="♂ Brooke Miller_x000a_52 | High School"/>
        <s v="♀ Eric Perry_x000a_37 | High School"/>
        <s v="♂ Jonathan Gutierrez_x000a_42 | Bachelor"/>
        <s v="♀ Cristian Oneal_x000a_36 | Bachelor"/>
        <s v="♂ Brianna Williams_x000a_25 | High School"/>
        <s v="♂ Zachary Moses_x000a_65 | Bachelor"/>
        <s v="♀ Jennifer Douglas_x000a_27 | Bachelor"/>
        <s v="♂ Haley Osborn_x000a_28 | Bachelor"/>
        <s v="♂ Jacob Henry_x000a_53 | Master"/>
        <s v="♀ Amber Williams_x000a_44 | Bachelor"/>
        <s v="♂ Courtney Ingram_x000a_37 | High School"/>
        <s v="♂ Matthew Schwartz_x000a_60 | Bachelor"/>
        <s v="♂ Joshua Anderson_x000a_55 | High School"/>
        <s v="♂ Gina Bell_x000a_31 | Master"/>
        <s v="♂ Mary Williams_x000a_25 | Bachelor"/>
        <s v="♂ Rodney Jones_x000a_44 | Bachelor"/>
        <s v="♂ Nancy Lindsey_x000a_25 | Master"/>
        <s v="♂ Kathleen Watts_x000a_38 | Bachelor"/>
        <s v="♀ Alicia Greene_x000a_45 | Bachelor"/>
        <s v="♂ John Peters_x000a_48 | PhD"/>
        <s v="♀ Jose Collins_x000a_47 | PhD"/>
        <s v="♀ Kelly Thornton_x000a_50 | Bachelor"/>
        <s v="♀ John Lane_x000a_52 | Bachelor"/>
        <s v="♀ Michael Walker_x000a_55 | Bachelor"/>
        <s v="♂ Autumn Levine_x000a_23 | High School"/>
        <s v="♀ Robert Campbell_x000a_58 | Bachelor"/>
        <s v="♂ Douglas Tran_x000a_37 | High School"/>
        <s v="♀ Sheila Reyes_x000a_47 | Bachelor"/>
        <s v="♂ Jason Hall_x000a_64 | PhD"/>
        <s v="♀ Tiffany Stewart_x000a_43 | Bachelor"/>
        <s v="♂ Sara Melton_x000a_48 | Bachelor"/>
        <s v="♂ Patrick Rubio_x000a_52 | PhD"/>
        <s v="♂ Victoria Sanchez_x000a_50 | High School"/>
        <s v="♂ Debra Chavez_x000a_29 | Bachelor"/>
        <s v="♀ John Henry_x000a_30 | Bachelor"/>
        <s v="♀ Michael Cooper_x000a_24 | Bachelor"/>
        <s v="♂ Timothy White_x000a_51 | High School"/>
        <s v="♀ Jon Smith_x000a_65 | Bachelor"/>
        <s v="♂ Nathan Nichols_x000a_64 | PhD"/>
        <s v="♀ Devon Morrison_x000a_54 | Bachelor"/>
        <s v="♀ Laurie Castillo_x000a_58 | PhD"/>
        <s v="♀ Claire Chavez_x000a_28 | Bachelor"/>
        <s v="♀ Lisa Martinez_x000a_55 | Bachelor"/>
        <s v="♂ Karen Hanson_x000a_52 | Master"/>
        <s v="♀ Timothy Mendez_x000a_39 | Bachelor"/>
        <s v="♂ Christopher Kennedy_x000a_33 | Bachelor"/>
        <s v="♂ Jodi Joseph_x000a_52 | High School"/>
        <s v="♀ Jimmy Ibarra_x000a_42 | Bachelor"/>
        <s v="♀ Sean Hernandez_x000a_62 | Bachelor"/>
        <s v="♀ Jamie Bowman_x000a_34 | Bachelor"/>
        <s v="♀ Kristin Burke_x000a_52 | Bachelor"/>
        <s v="♂ Joshua Harper_x000a_50 | High School"/>
        <s v="♂ Colin Chase_x000a_30 | Bachelor"/>
        <s v="♀ Richard Bautista_x000a_32 | Bachelor"/>
        <s v="♀ Donald Edwards_x000a_42 | PhD"/>
        <s v="♀ Tammy May_x000a_62 | PhD"/>
        <s v="♂ Anthony May_x000a_58 | Bachelor"/>
        <s v="♀ Randall Martinez_x000a_36 | Bachelor"/>
        <s v="♀ Brandon Snyder_x000a_41 | Bachelor"/>
        <s v="♂ Barbara Lopez_x000a_21 | High School"/>
        <s v="♂ Karen Campbell_x000a_48 | High School"/>
        <s v="♀ Cody Bailey_x000a_54 | PhD"/>
        <s v="♂ James Maldonado_x000a_51 | High School"/>
        <s v="♀ Sarah Gibson_x000a_29 | Master"/>
        <s v="♀ Gina Nichols_x000a_39 | Bachelor"/>
        <s v="♀ Kelli Baker_x000a_27 | Bachelor"/>
        <s v="♀ Eric Henderson_x000a_33 | Master"/>
        <s v="♀ Amber Hernandez_x000a_44 | Bachelor"/>
        <s v="♀ Samantha Sanchez_x000a_40 | Bachelor"/>
        <s v="♀ Justin Newman_x000a_21 | Bachelor"/>
        <s v="♀ Cassandra Browning_x000a_47 | High School"/>
        <s v="♂ Kelly Butler_x000a_42 | Bachelor"/>
        <s v="♀ Marcia Williams_x000a_55 | PhD"/>
        <s v="♂ Alexander Rodriguez_x000a_49 | Bachelor"/>
        <s v="♂ Matthew Johnson_x000a_40 | Bachelor"/>
        <s v="♂ Catherine Lopez_x000a_62 | High School"/>
        <s v="♀ Karen King_x000a_59 | Bachelor"/>
        <s v="♂ Heather Thomas_x000a_65 | Bachelor"/>
        <s v="♂ Cheryl Hines_x000a_31 | Bachelor"/>
        <s v="♂ Amanda Ford_x000a_30 | High School"/>
        <s v="♂ Lisa Mcgee_x000a_39 | High School"/>
        <s v="♂ Amy Adams_x000a_44 | Bachelor"/>
        <s v="♀ Michael Jones_x000a_30 | High School"/>
        <s v="♀ Alyssa Cross_x000a_45 | High School"/>
        <s v="♂ Christina Daugherty_x000a_49 | Bachelor"/>
        <s v="♂ Timothy Green_x000a_24 | Master"/>
        <s v="♂ Stephanie Bonilla_x000a_41 | Bachelor"/>
        <s v="♀ Brandon Aguirre_x000a_24 | Bachelor"/>
        <s v="♂ Cindy Price_x000a_47 | Master"/>
        <s v="♂ Jamie Bradley_x000a_43 | Bachelor"/>
        <s v="♂ Patricia Hayes_x000a_39 | Bachelor"/>
        <s v="♂ Mary Kennedy_x000a_53 | High School"/>
        <s v="♀ Veronica Fisher_x000a_52 | Bachelor"/>
        <s v="♀ Alexandra Hill_x000a_48 | Bachelor"/>
        <s v="♂ Julie Nixon_x000a_44 | High School"/>
        <s v="♂ Sara Ellis_x000a_45 | Bachelor"/>
        <s v="♀ Luis Johns_x000a_22 | High School"/>
        <s v="♀ Stacey Garza_x000a_33 | High School"/>
        <s v="♀ Julie West_x000a_33 | Bachelor"/>
        <s v="♀ Justin Dorsey_x000a_41 | Bachelor"/>
        <s v="♂ Jeremiah Peterson_x000a_45 | Bachelor"/>
        <s v="♂ Alice Horn_x000a_29 | Bachelor"/>
        <s v="♀ Emily Ruiz_x000a_51 | Bachelor"/>
        <s v="♀ Kendra Galloway_x000a_61 | PhD"/>
        <s v="♂ Robert Yang_x000a_40 | Bachelor"/>
        <s v="♂ Douglas Johnson_x000a_49 | Bachelor"/>
        <s v="♀ Frank Quinn_x000a_54 | Bachelor"/>
        <s v="♀ Charles Harrington_x000a_60 | High School"/>
        <s v="♀ Kevin Meyer_x000a_34 | Bachelor"/>
        <s v="♂ Eric Lewis_x000a_56 | PhD"/>
        <s v="♀ Suzanne Esparza_x000a_40 | Bachelor"/>
        <s v="♀ Michele Sosa_x000a_33 | Bachelor"/>
        <s v="♂ Diana Smith_x000a_23 | Master"/>
        <s v="♂ Anna Park_x000a_32 | Master"/>
        <s v="♂ Kurt Watkins_x000a_62 | PhD"/>
        <s v="♀ Jason Goodman_x000a_30 | Bachelor"/>
        <s v="♀ Mallory Gutierrez_x000a_50 | Bachelor"/>
        <s v="♂ Jacqueline Baker_x000a_28 | Bachelor"/>
        <s v="♂ Dillon Prince_x000a_28 | Bachelor"/>
        <s v="♀ Chelsea Conley_x000a_32 | High School"/>
        <s v="♂ Paul Hardin_x000a_39 | Bachelor"/>
        <s v="♂ Lisa Lopez_x000a_55 | High School"/>
        <s v="♀ Brandi Thomas_x000a_49 | High School"/>
        <s v="♂ Darren Barnes_x000a_53 | Bachelor"/>
        <s v="♀ Lisa Smith_x000a_44 | Master"/>
        <s v="♂ Brian Hudson_x000a_28 | Bachelor"/>
        <s v="♂ Thomas Mendoza_x000a_53 | Master"/>
        <s v="♀ Lee Evans_x000a_34 | Bachelor"/>
        <s v="♂ Amanda Martinez_x000a_42 | PhD"/>
        <s v="♀ Ryan Chavez_x000a_62 | High School"/>
        <s v="♂ Wanda Henry_x000a_26 | Bachelor"/>
        <s v="♂ Laura Boone_x000a_56 | PhD"/>
        <s v="♂ Jesse Robinson_x000a_29 | Bachelor"/>
        <s v="♀ Justin Smith_x000a_24 | Bachelor"/>
        <s v="♂ Patricia Hall_x000a_46 | Bachelor"/>
        <s v="♀ Amber Johnson_x000a_32 | Master"/>
        <s v="♀ Chris Cardenas_x000a_49 | High School"/>
        <s v="♀ Kayla Harrell_x000a_45 | High School"/>
        <s v="♂ Patrick Miller_x000a_37 | Master"/>
        <s v="♂ Heather Rivera_x000a_38 | Bachelor"/>
        <s v="♂ David Lambert_x000a_28 | Bachelor"/>
        <s v="♂ Richard Sandoval_x000a_65 | High School"/>
        <s v="♂ Matthew Green_x000a_40 | High School"/>
        <s v="♀ Jesse Garcia_x000a_54 | Bachelor"/>
        <s v="♀ Jose White_x000a_35 | High School"/>
        <s v="♀ Ryan Bishop_x000a_49 | High School"/>
        <s v="♂ Melissa Edwards_x000a_63 | Bachelor"/>
        <s v="♀ Sara Rodriguez_x000a_33 | High School"/>
        <s v="♀ Michele Williamson_x000a_35 | High School"/>
        <s v="♀ Samantha Moore_x000a_34 | Bachelor"/>
        <s v="♀ Diana Miles_x000a_42 | High School"/>
        <s v="♂ Anthony Small_x000a_27 | Bachelor"/>
        <s v="♂ Manuel Moon_x000a_50 | Master"/>
        <s v="♂ Jeremy Love_x000a_48 | High School"/>
        <s v="♀ John Davis_x000a_52 | Bachelor"/>
        <s v="♀ Miguel Montgomery_x000a_29 | Bachelor"/>
        <s v="♀ Jessica Wilson_x000a_40 | Master"/>
        <s v="♀ Amanda Adams_x000a_21 | Bachelor"/>
        <s v="♀ Mary Hamilton_x000a_35 | High School"/>
        <s v="♂ William Roberts_x000a_33 | Master"/>
        <s v="♂ Brian Oconnor_x000a_53 | PhD"/>
        <s v="♀ David Mathis_x000a_55 | Bachelor"/>
        <s v="♂ Micheal Bonilla_x000a_40 | Bachelor"/>
        <s v="♂ Joel Duncan_x000a_21 | Master"/>
        <s v="♀ George Woods_x000a_27 | Master"/>
        <s v="♂ Angela Lewis_x000a_25 | Bachelor"/>
        <s v="♀ Karen Robinson_x000a_53 | Bachelor"/>
        <s v="♂ Rebecca Keller_x000a_42 | Bachelor"/>
        <s v="♂ Michael Harris_x000a_49 | High School"/>
        <s v="♂ Zachary Booker_x000a_21 | High School"/>
        <s v="♂ Jason Wilson_x000a_24 | Bachelor"/>
        <s v="♂ Joshua Shea_x000a_44 | Bachelor"/>
        <s v="♂ Roger Johnson_x000a_30 | Master"/>
        <s v="♀ Vincent Kelly_x000a_35 | Bachelor"/>
        <s v="♂ Shelley Velasquez_x000a_37 | Bachelor"/>
        <s v="♂ David Roberson_x000a_47 | Bachelor"/>
        <s v="♂ Dana Cannon_x000a_29 | Bachelor"/>
        <s v="♂ Michael Young_x000a_41 | Master"/>
        <s v="♂ Nicholas Mercer_x000a_38 | High School"/>
        <s v="♀ Nathan Gallegos_x000a_27 | Bachelor"/>
        <s v="♂ Ethan Lopez_x000a_40 | Master"/>
        <s v="♂ Jacob Allison_x000a_59 | High School"/>
        <s v="♂ James Gutierrez_x000a_50 | Master"/>
        <s v="♂ Scott Gray_x000a_36 | Bachelor"/>
        <s v="♀ Brittany Martinez_x000a_55 | Master"/>
        <s v="♀ Brian Warren_x000a_46 | Bachelor"/>
        <s v="♀ David Quinn_x000a_37 | High School"/>
        <s v="♂ Lynn Bentley_x000a_45 | Bachelor"/>
        <s v="♂ Charles Mcmahon_x000a_44 | PhD"/>
        <s v="♀ Shannon Kelly_x000a_31 | Bachelor"/>
        <s v="♂ Joshua Reeves_x000a_61 | Bachelor"/>
        <s v="♂ Christine Hayes_x000a_39 | Master"/>
        <s v="♂ Julia Smith_x000a_45 | High School"/>
        <s v="♂ Matthew Smith_x000a_44 | High School"/>
        <s v="♀ Aaron Villarreal_x000a_49 | Master"/>
        <s v="♀ Brian Ayala_x000a_28 | PhD"/>
        <s v="♀ Amber Guerrero_x000a_51 | Bachelor"/>
        <s v="♀ David Brown_x000a_37 | Bachelor"/>
        <s v="♀ Sydney Blake_x000a_50 | Bachelor"/>
        <s v="♀ Jessica Harmon_x000a_47 | Bachelor"/>
        <s v="♂ Michael Ferguson_x000a_37 | Bachelor"/>
        <s v="♂ Angela Vance_x000a_33 | Bachelor"/>
        <s v="♀ Steven Hughes_x000a_49 | Bachelor"/>
        <s v="♂ Geoffrey Ryan_x000a_47 | PhD"/>
        <s v="♀ Edward Dickerson_x000a_57 | Bachelor"/>
        <s v="♂ Brandy Williams_x000a_31 | High School"/>
        <s v="♀ Megan Roberson_x000a_36 | Bachelor"/>
        <s v="♂ Antonio Taylor_x000a_49 | Bachelor"/>
        <s v="♀ Jennifer Edwards_x000a_35 | High School"/>
        <s v="♂ Deborah Bartlett_x000a_52 | High School"/>
        <s v="♂ Carrie Kirby_x000a_47 | High School"/>
        <s v="♀ Timothy Williams_x000a_46 | High School"/>
        <s v="♀ Kimberly Lopez_x000a_50 | Bachelor"/>
        <s v="♀ Anthony Harris_x000a_42 | Bachelor"/>
        <s v="♂ Lori Taylor_x000a_40 | PhD"/>
        <s v="♂ Charles Taylor_x000a_44 | Bachelor"/>
        <s v="♀ Kerry Miller_x000a_29 | High School"/>
        <s v="♂ Kevin Clark_x000a_38 | High School"/>
        <s v="♀ Karen Hood_x000a_58 | Master"/>
        <s v="♀ Mark Miller_x000a_21 | High School"/>
        <s v="♀ Sarah Moore_x000a_63 | PhD"/>
        <s v="♀ Sara Johnston_x000a_48 | Bachelor"/>
        <s v="♂ Tina Powell_x000a_50 | Bachelor"/>
        <s v="♀ Brittney Leonard_x000a_30 | Bachelor"/>
        <s v="♂ Nathan Davis_x000a_25 | Bachelor"/>
        <s v="♀ Anna Bradley_x000a_33 | High School"/>
        <s v="♂ Travis Harvey_x000a_38 | Bachelor"/>
        <s v="♂ Kaitlyn Brennan_x000a_35 | Bachelor"/>
        <s v="♂ Mitchell Clark_x000a_51 | Bachelor"/>
        <s v="♂ Peter Rice_x000a_40 | Bachelor"/>
        <s v="♀ Elizabeth Wilkinson_x000a_30 | Bachelor"/>
        <s v="♀ Nathaniel Mcmahon_x000a_65 | Bachelor"/>
        <s v="♂ Todd Edwards_x000a_45 | Bachelor"/>
        <s v="♂ Daniel Simmons_x000a_25 | High School"/>
        <s v="♀ Tyler Jones_x000a_21 | Bachelor"/>
        <s v="♀ John Holmes_x000a_34 | Bachelor"/>
        <s v="♂ Kellie West_x000a_30 | Bachelor"/>
        <s v="♀ Michael Smith_x000a_34 | Bachelor"/>
        <s v="♀ Charles Contreras_x000a_32 | Bachelor"/>
        <s v="♀ Manuel Miller_x000a_29 | Bachelor"/>
        <s v="♂ John Hendricks_x000a_30 | Bachelor"/>
        <s v="♂ Donna Garcia_x000a_39 | Master"/>
        <s v="♀ Jessica Horton_x000a_32 | Bachelor"/>
        <s v="♀ Thomas Fisher_x000a_41 | Master"/>
        <s v="♀ Ashley Hayes_x000a_47 | Bachelor"/>
        <s v="♂ Donna Tate_x000a_54 | Bachelor"/>
        <s v="♂ Cynthia Yates_x000a_52 | Bachelor"/>
        <s v="♂ Vanessa West_x000a_43 | Bachelor"/>
        <s v="♂ Craig Higgins_x000a_29 | Bachelor"/>
        <s v="♂ Nicholas Cruz_x000a_65 | Bachelor"/>
        <s v="♀ Gavin Gordon_x000a_47 | Bachelor"/>
        <s v="♀ Mark Rodriguez_x000a_54 | PhD"/>
        <s v="♂ Angela Richard_x000a_63 | High School"/>
        <s v="♀ Charles Hall_x000a_37 | Bachelor"/>
        <s v="♀ Robert Bullock_x000a_55 | Master"/>
        <s v="♂ Brian Stone_x000a_60 | Bachelor"/>
        <s v="♂ Janet Edwards_x000a_30 | Bachelor"/>
        <s v="♀ Derek Roberts_x000a_57 | High School"/>
        <s v="♀ Michael Miranda_x000a_20 | Master"/>
        <s v="♀ Elizabeth Hampton_x000a_38 | Bachelor"/>
        <s v="♂ Kyle Rojas_x000a_28 | Bachelor"/>
        <s v="♂ Jennifer Brown_x000a_41 | High School"/>
        <s v="♂ Roy Hardin_x000a_38 | Bachelor"/>
        <s v="♀ Jared Parker_x000a_48 | Bachelor"/>
        <s v="♂ Matthew Brewer_x000a_28 | Bachelor"/>
        <s v="♂ Edward Gomez_x000a_25 | Master"/>
        <s v="♂ Lauren Krueger_x000a_59 | Bachelor"/>
        <s v="♂ Jeffrey Smith_x000a_31 | Bachelor"/>
        <s v="♀ David Robinson_x000a_39 | Bachelor"/>
        <s v="♀ Phillip Hansen_x000a_59 | Bachelor"/>
        <s v="♀ Tamara Douglas_x000a_61 | Bachelor"/>
        <s v="♂ Christopher Bartlett_x000a_28 | Bachelor"/>
        <s v="♂ Mia Price_x000a_28 | Bachelor"/>
        <s v="♀ Katherine Dorsey_x000a_35 | PhD"/>
        <s v="♀ Dustin Smith_x000a_33 | Master"/>
        <s v="♂ Robin Vasquez_x000a_41 | High School"/>
        <s v="♂ Connor Robinson_x000a_62 | High School"/>
        <s v="♀ Cody Alvarado_x000a_44 | Bachelor"/>
        <s v="♀ Cassandra Robbins_x000a_32 | Bachelor"/>
        <s v="♀ Mark Walters_x000a_48 | Bachelor"/>
        <s v="♂ Mikayla George_x000a_39 | Master"/>
        <s v="♀ Renee Romero_x000a_44 | Bachelor"/>
        <s v="♂ Terry Johnson_x000a_47 | Bachelor"/>
        <s v="♀ James Morton_x000a_21 | Bachelor"/>
        <s v="♀ Denise Caldwell_x000a_26 | High School"/>
        <s v="♀ William Rivera_x000a_43 | Bachelor"/>
        <s v="♂ Andrea Garner_x000a_52 | Bachelor"/>
        <s v="♀ Anthony Davis_x000a_45 | Bachelor"/>
        <s v="♂ Charles Martin_x000a_38 | PhD"/>
        <s v="♀ Erik Cunningham_x000a_49 | PhD"/>
        <s v="♂ Melissa Smith_x000a_25 | Bachelor"/>
        <s v="♂ Robert Brown_x000a_39 | Bachelor"/>
        <s v="♂ Alison Garcia_x000a_34 | Master"/>
        <s v="♂ David Turner_x000a_43 | Bachelor"/>
        <s v="♂ Andrew Norton_x000a_21 | Bachelor"/>
        <s v="♀ Timothy Gomez_x000a_44 | Bachelor"/>
        <s v="♀ Jacob Marshall_x000a_38 | Bachelor"/>
        <s v="♀ Adam Johnson_x000a_44 | Bachelor"/>
        <s v="♂ Thomas Stephens_x000a_43 | Bachelor"/>
        <s v="♀ Beverly Terrell_x000a_49 | Bachelor"/>
        <s v="♂ Norman Bowers_x000a_43 | Bachelor"/>
        <s v="♀ Erica Randolph_x000a_55 | Bachelor"/>
        <s v="♂ John Cooper_x000a_42 | Bachelor"/>
        <s v="♀ Janet Peterson_x000a_40 | Master"/>
        <s v="♂ Alison Baker_x000a_27 | High School"/>
        <s v="♂ Erica Saunders_x000a_44 | Bachelor"/>
        <s v="♂ Joanne Wallace_x000a_21 | High School"/>
        <s v="♀ Angela Green_x000a_33 | Bachelor"/>
        <s v="♀ Adam Cruz_x000a_42 | Master"/>
        <s v="♀ Diane Daniels_x000a_41 | Bachelor"/>
        <s v="♀ Lisa Clay_x000a_34 | PhD"/>
        <s v="♂ Lisa Jensen_x000a_63 | Bachelor"/>
        <s v="♂ Daniel Rodriguez_x000a_40 | High School"/>
        <s v="♀ Carl Holland_x000a_39 | Master"/>
        <s v="♀ Matthew Cardenas_x000a_35 | High School"/>
        <s v="♂ Anthony Hickman_x000a_47 | Bachelor"/>
        <s v="♀ Russell Williams_x000a_54 | High School"/>
        <s v="♀ Alexis Martinez_x000a_58 | Bachelor"/>
        <s v="♂ Gary Adams_x000a_44 | Master"/>
        <s v="♂ Brooke Montes_x000a_31 | Master"/>
        <s v="♂ Renee Cochran_x000a_45 | Bachelor"/>
        <s v="♂ James Sharp_x000a_48 | High School"/>
        <s v="♂ Miranda Martin_x000a_27 | Master"/>
        <s v="♀ Brian Wright_x000a_55 | Master"/>
        <s v="♂ James Anderson_x000a_23 | Bachelor"/>
        <s v="♀ Felicia Howard_x000a_29 | Bachelor"/>
        <s v="♀ Steven Levy_x000a_40 | Master"/>
        <s v="♀ Carly Nguyen_x000a_48 | Bachelor"/>
        <s v="♂ Amanda Washington_x000a_32 | High School"/>
        <s v="♂ Jeffery Meyer_x000a_59 | PhD"/>
        <s v="♀ Jason Stanley_x000a_32 | Master"/>
        <s v="♀ Gina Marsh_x000a_43 | Bachelor"/>
        <s v="♀ Adrian Turner_x000a_36 | High School"/>
        <s v="♂ Katie Gay_x000a_36 | Master"/>
        <s v="♂ Cole Manning_x000a_53 | Bachelor"/>
        <s v="♀ Sandra Jones_x000a_47 | High School"/>
        <s v="♂ Jill Robertson_x000a_51 | PhD"/>
        <s v="♀ Bradley Cook_x000a_43 | PhD"/>
        <s v="♂ Steven Mason_x000a_33 | Bachelor"/>
        <s v="♂ Samuel Mitchell_x000a_53 | Bachelor"/>
        <s v="♂ Michael Mcgee_x000a_33 | Bachelor"/>
        <s v="♀ Spencer Ball_x000a_60 | Bachelor"/>
        <s v="♀ Gabriel Palmer_x000a_48 | Bachelor"/>
        <s v="♀ Javier Henry_x000a_46 | Bachelor"/>
        <s v="♂ Maria Ross_x000a_25 | High School"/>
        <s v="♂ James Parker_x000a_20 | Bachelor"/>
        <s v="♂ Kenneth Rodriguez_x000a_33 | Bachelor"/>
        <s v="♀ John Skinner_x000a_44 | Bachelor"/>
        <s v="♂ Christopher Hawkins_x000a_59 | Bachelor"/>
        <s v="♂ Derek Mitchell_x000a_33 | Bachelor"/>
        <s v="♀ Gregory Wright_x000a_43 | Bachelor"/>
        <s v="♂ Jennifer Hays_x000a_43 | Bachelor"/>
        <s v="♂ Robert Barrett_x000a_57 | Bachelor"/>
        <s v="♀ Daniel Daniel_x000a_21 | Bachelor"/>
        <s v="♂ Brian Perez_x000a_52 | Bachelor"/>
        <s v="♀ Kelly Johnson_x000a_56 | Master"/>
        <s v="♂ Jamie Wiggins_x000a_28 | Master"/>
        <s v="♂ Nathaniel Ellis_x000a_37 | Master"/>
        <s v="♂ Jennifer Pena_x000a_23 | Bachelor"/>
        <s v="♀ Diane Reeves_x000a_26 | Bachelor"/>
        <s v="♂ Jacqueline Johnson_x000a_24 | Bachelor"/>
        <s v="♀ Michael Cobb_x000a_21 | Bachelor"/>
        <s v="♀ Brandon Fernandez_x000a_42 | High School"/>
        <s v="♀ Amber Schneider_x000a_29 | Bachelor"/>
        <s v="♂ Andrew Martin_x000a_55 | Bachelor"/>
        <s v="♂ Juan Atkinson_x000a_29 | High School"/>
        <s v="♂ Alexandra Harris_x000a_45 | Bachelor"/>
        <s v="♂ Mark Garcia_x000a_36 | Bachelor"/>
        <s v="♀ John Thomas_x000a_44 | Bachelor"/>
        <s v="♂ Ashley Brooks_x000a_49 | High School"/>
        <s v="♂ Jessica Sims_x000a_30 | Bachelor"/>
        <s v="♀ Brenda Green_x000a_45 | Bachelor"/>
        <s v="♂ Wesley Rivers_x000a_47 | High School"/>
        <s v="♀ Michael Moreno_x000a_50 | Bachelor"/>
        <s v="♀ Danielle Rodriguez_x000a_29 | Master"/>
        <s v="♀ Emily Walker_x000a_64 | Master"/>
        <s v="♂ Lisa Taylor_x000a_31 | Bachelor"/>
        <s v="♀ Joseph House_x000a_44 | Bachelor"/>
        <s v="♀ Amanda Walker_x000a_51 | Bachelor"/>
        <s v="♂ Juan Mcintosh_x000a_47 | Bachelor"/>
        <s v="♀ David Lewis_x000a_43 | Bachelor"/>
        <s v="♂ Robert Garza_x000a_22 | High School"/>
        <s v="♀ John Lopez_x000a_65 | High School"/>
        <s v="♂ Debra Guerrero_x000a_31 | Bachelor"/>
        <s v="♀ Stacey Price_x000a_55 | Bachelor"/>
        <s v="♂ Barbara Olsen_x000a_32 | High School"/>
        <s v="♂ Danielle Shepard_x000a_38 | Bachelor"/>
        <s v="♀ Adriana Tate_x000a_31 | High School"/>
        <s v="♂ Angela Farley_x000a_23 | High School"/>
        <s v="♂ Fernando Hansen_x000a_55 | Master"/>
        <s v="♀ Danny Brown_x000a_55 | Bachelor"/>
        <s v="♂ Charles Simpson_x000a_51 | Bachelor"/>
        <s v="♀ Lynn Norris_x000a_59 | Bachelor"/>
        <s v="♂ Molly Jenkins_x000a_44 | High School"/>
        <s v="♂ Timothy Oliver_x000a_35 | High School"/>
        <s v="♂ Keith Frye_x000a_53 | High School"/>
        <s v="♂ Christopher Johnson_x000a_38 | High School"/>
        <s v="♀ Daniel Fitzpatrick_x000a_50 | Bachelor"/>
        <s v="♀ Renee Carr_x000a_38 | Bachelor"/>
        <s v="♀ Jill Brown_x000a_24 | Bachelor"/>
        <s v="♀ Jeffrey Vaughan_x000a_62 | PhD"/>
        <s v="♂ Laura Hale_x000a_39 | Bachelor"/>
        <s v="♂ Brandon Hall_x000a_54 | PhD"/>
        <s v="♀ Lisa Parks_x000a_37 | PhD"/>
        <s v="♀ Angela Livingston_x000a_36 | High School"/>
        <s v="♀ Stephen Robinson_x000a_52 | Bachelor"/>
        <s v="♂ Connor Russell_x000a_37 | Bachelor"/>
        <s v="♀ Lynn Baker_x000a_30 | Bachelor"/>
        <s v="♂ Pamela Fernandez_x000a_44 | Bachelor"/>
        <s v="♀ Russell Davis_x000a_23 | Master"/>
        <s v="♀ Jim Watson_x000a_35 | Bachelor"/>
        <s v="♂ Robert Jackson_x000a_47 | Bachelor"/>
        <s v="♂ Rachel Payne_x000a_21 | Bachelor"/>
        <s v="♀ Katie Pierce_x000a_29 | High School"/>
        <s v="♂ Stephanie Ward_x000a_44 | High School"/>
        <s v="♀ Randy Jordan_x000a_54 | Bachelor"/>
        <s v="♂ Justin Alexander_x000a_34 | High School"/>
        <s v="♂ Rachel Moore_x000a_36 | Master"/>
        <s v="♀ Kathleen Barnes_x000a_44 | High School"/>
        <s v="♀ Cathy Camacho_x000a_30 | Bachelor"/>
        <s v="♂ Carl Freeman_x000a_37 | PhD"/>
        <s v="♂ Katherine Bennett_x000a_39 | Bachelor"/>
        <s v="♂ Jacob Gill_x000a_55 | High School"/>
        <s v="♀ Kim Anderson_x000a_38 | High School"/>
        <s v="♀ Dominique Reyes_x000a_30 | High School"/>
        <s v="♂ Harold Ruiz_x000a_28 | Bachelor"/>
        <s v="♀ Hayley Evans_x000a_36 | Bachelor"/>
        <s v="♂ Lauren Soto_x000a_22 | High School"/>
        <s v="♂ Jessica Gordon_x000a_43 | Bachelor"/>
        <s v="♂ Megan Jordan_x000a_62 | PhD"/>
        <s v="♀ Gerald Jones_x000a_61 | PhD"/>
        <s v="♂ Marilyn Ross_x000a_30 | Bachelor"/>
        <s v="♂ Courtney Madden_x000a_28 | Bachelor"/>
        <s v="♀ Kristina Jennings_x000a_47 | Bachelor"/>
        <s v="♂ Victoria Mason_x000a_37 | Master"/>
        <s v="♀ Anthony Lynch_x000a_38 | Bachelor"/>
        <s v="♂ John Hall_x000a_45 | Bachelor"/>
        <s v="♀ Danielle Solomon_x000a_47 | Bachelor"/>
        <s v="♂ Thomas Thompson_x000a_23 | High School"/>
        <s v="♀ Timothy Fisher_x000a_42 | Master"/>
        <s v="♀ Sue Elliott_x000a_58 | Bachelor"/>
        <s v="♂ Martin Oneal_x000a_24 | Bachelor"/>
        <s v="♀ Joseph Case_x000a_45 | Bachelor"/>
        <s v="♂ Carly Bryant_x000a_26 | Bachelor"/>
        <s v="♂ James Velasquez_x000a_61 | High School"/>
        <s v="♀ William Ochoa_x000a_41 | Bachelor"/>
        <s v="♀ Derrick Copeland_x000a_35 | Bachelor"/>
        <s v="♀ Rebecca Griffin_x000a_39 | Master"/>
        <s v="♂ Paul Fernandez_x000a_44 | Bachelor"/>
        <s v="♀ Jessica Moore_x000a_21 | Master"/>
        <s v="♂ Victoria Watson_x000a_29 | PhD"/>
        <s v="♂ Jeffrey Lynch_x000a_40 | Bachelor"/>
        <s v="♂ Richard Clarke_x000a_40 | High School"/>
        <s v="♀ Jennifer Fletcher_x000a_50 | High School"/>
        <s v="♂ Scott Spencer_x000a_50 | Bachelor"/>
        <s v="♀ Robert Blackwell_x000a_62 | High School"/>
        <s v="♀ Alexandra Blankenship_x000a_34 | Bachelor"/>
        <s v="♂ Kimberly Hopkins_x000a_36 | Master"/>
        <s v="♂ Joseph Martinez_x000a_43 | Bachelor"/>
        <s v="♂ Sharon Best_x000a_37 | Master"/>
        <s v="♂ Frank Parker_x000a_65 | Bachelor"/>
        <s v="♀ Jamie Robinson_x000a_56 | Bachelor"/>
        <s v="♂ Brandon Campbell_x000a_40 | Master"/>
        <s v="♀ Lisa Robles_x000a_31 | Master"/>
        <s v="♂ Derek Jacobson_x000a_62 | High School"/>
        <s v="♂ Jeffrey Baker_x000a_55 | Bachelor"/>
        <s v="♀ Connor Anderson_x000a_23 | Bachelor"/>
        <s v="♀ Cindy Weaver_x000a_40 | High School"/>
        <s v="♀ Judy Edwards_x000a_46 | Bachelor"/>
        <s v="♂ Mackenzie Ward_x000a_54 | Bachelor"/>
        <s v="♂ Kimberly Carter_x000a_25 | Bachelor"/>
        <s v="♂ Scott Mcguire_x000a_31 | High School"/>
        <s v="♂ Jennifer Zuniga_x000a_30 | Bachelor"/>
        <s v="♂ Julie Wilson_x000a_41 | Bachelor"/>
        <s v="♂ Megan Oconnor_x000a_37 | High School"/>
        <s v="♂ Nicole Jones_x000a_41 | Bachelor"/>
        <s v="♂ Rebecca Williams_x000a_42 | Bachelor"/>
        <s v="♀ Elizabeth Johnson_x000a_43 | Bachelor"/>
        <s v="♂ Beth Hudson_x000a_36 | Bachelor"/>
        <s v="♀ Francisco Taylor_x000a_44 | Bachelor"/>
        <s v="♂ Christopher Henry_x000a_35 | Bachelor"/>
        <s v="♀ Matthew Floyd_x000a_23 | Bachelor"/>
        <s v="♂ Justin Evans_x000a_37 | Bachelor"/>
        <s v="♀ Casey Elliott_x000a_64 | Bachelor"/>
        <s v="♂ Donald Castillo_x000a_42 | Master"/>
        <s v="♂ Craig Hanna_x000a_51 | Bachelor"/>
        <s v="♂ George Garza_x000a_36 | Master"/>
        <s v="♀ Tracy Newman_x000a_35 | Bachelor"/>
        <s v="♂ Melanie Parker_x000a_52 | High School"/>
        <s v="♀ Cynthia Allen_x000a_53 | Bachelor"/>
        <s v="♂ Timothy Thomas_x000a_30 | Master"/>
        <s v="♂ Jill Tran_x000a_37 | Bachelor"/>
        <s v="♂ Lori Wilson_x000a_45 | Bachelor"/>
        <s v="♂ Adam Rose_x000a_42 | Bachelor"/>
        <s v="♀ Erik Perry_x000a_25 | Bachelor"/>
        <s v="♀ Julia Weaver_x000a_49 | Bachelor"/>
        <s v="♂ Ashley Todd_x000a_55 | High School"/>
        <s v="♀ Ryan Thompson_x000a_36 | High School"/>
        <s v="♀ Connie Harris_x000a_33 | Bachelor"/>
        <s v="♂ Louis Hall_x000a_34 | High School"/>
        <s v="♂ Robert Adkins_x000a_52 | Bachelor"/>
        <s v="♂ Mark Sosa_x000a_62 | Bachelor"/>
        <s v="♂ Candace Jones_x000a_30 | Master"/>
        <s v="♀ Joe Frederick_x000a_33 | High School"/>
        <s v="♀ Linda Bryan_x000a_43 | Bachelor"/>
        <s v="♀ Jennifer Scott_x000a_45 | High School"/>
        <s v="♂ Jody Taylor_x000a_29 | Bachelor"/>
        <s v="♀ Rachel Hall_x000a_41 | Bachelor"/>
        <s v="♀ Lauren Byrd_x000a_26 | Bachelor"/>
        <s v="♀ Haley Cook_x000a_49 | High School"/>
        <s v="♀ Crystal Martinez_x000a_60 | Bachelor"/>
        <s v="♂ Donna Gonzales_x000a_33 | Bachelor"/>
        <s v="♂ Scott Garrett_x000a_40 | High School"/>
        <s v="♀ James Rice_x000a_31 | Bachelor"/>
        <s v="♂ April Hunter_x000a_26 | Bachelor"/>
        <s v="♀ Julie Martinez_x000a_32 | Bachelor"/>
        <s v="♂ Caitlin Rodriguez_x000a_44 | Bachelor"/>
        <s v="♀ Jose Hutchinson_x000a_31 | Bachelor"/>
        <s v="♂ Molly Jones_x000a_31 | High School"/>
        <s v="♂ Brandon Rodgers_x000a_35 | High School"/>
        <s v="♀ Lisa Hendricks_x000a_41 | High School"/>
        <s v="♀ Joseph Lam_x000a_37 | Master"/>
        <s v="♂ Mark Morrison_x000a_45 | Bachelor"/>
        <s v="♂ Alexis Dean_x000a_54 | PhD"/>
        <s v="♂ Catherine Russell_x000a_35 | High School"/>
        <s v="♂ Toni Stewart_x000a_37 | High School"/>
        <s v="♀ Sarah Miranda_x000a_33 | Bachelor"/>
        <s v="♀ Chelsea Rose_x000a_33 | Master"/>
        <s v="♂ Hannah Lee_x000a_44 | High School"/>
        <s v="♂ Donna Farrell_x000a_29 | High School"/>
        <s v="♂ Carlos Allen_x000a_29 | Bachelor"/>
        <s v="♂ Amy Edwards_x000a_40 | Bachelor"/>
        <s v="♂ Richard Arnold_x000a_36 | High School"/>
        <s v="♂ Meghan Smith_x000a_43 | Bachelor"/>
        <s v="♀ Alison Contreras_x000a_22 | Master"/>
        <s v="♂ Timothy Rivera_x000a_51 | Master"/>
        <s v="♀ Jason Kelley_x000a_43 | Bachelor"/>
        <s v="♀ Amanda Gibson_x000a_52 | High School"/>
        <s v="♀ Stefanie Walker_x000a_57 | Bachelor"/>
        <s v="♀ Erica Ross_x000a_41 | High School"/>
        <s v="♀ Collin Jordan_x000a_59 | Master"/>
        <s v="♂ Lauren Cox_x000a_27 | Bachelor"/>
        <s v="♂ Nancy Mcgee_x000a_53 | Bachelor"/>
        <s v="♂ Troy Ward_x000a_25 | Bachelor"/>
        <s v="♂ Lisa Howard_x000a_36 | Bachelor"/>
        <s v="♂ Jeremy Hines_x000a_26 | High School"/>
        <s v="♀ April Simpson_x000a_42 | Master"/>
        <s v="♀ Monique Klein_x000a_26 | Bachelor"/>
        <s v="♂ Patrick Gray_x000a_46 | Bachelor"/>
        <s v="♀ Joshua Wallace_x000a_27 | High School"/>
        <s v="♂ Lisa Franklin_x000a_39 | Bachelor"/>
        <s v="♂ David Ibarra_x000a_39 | Bachelor"/>
        <s v="♂ Jacob Bennett_x000a_36 | Bachelor"/>
        <s v="♂ Victoria Brown_x000a_39 | Master"/>
        <s v="♀ Kyle Kim_x000a_36 | Bachelor"/>
        <s v="♀ Victoria Duncan_x000a_41 | High School"/>
        <s v="♀ Michael Moore_x000a_45 | PhD"/>
        <s v="♂ Kevin Ferrell_x000a_27 | High School"/>
        <s v="♂ Richard Duran_x000a_38 | Master"/>
        <s v="♂ Elizabeth Cain_x000a_38 | Bachelor"/>
        <s v="♀ Tracy Long_x000a_22 | Master"/>
        <s v="♂ Derrick Green_x000a_24 | Bachelor"/>
        <s v="♂ Jessica Jackson_x000a_34 | High School"/>
        <s v="♂ George Porter_x000a_35 | Master"/>
        <s v="♀ Cody Ingram_x000a_30 | Bachelor"/>
        <s v="♂ Kimberly Jordan_x000a_24 | Bachelor"/>
        <s v="♂ Brianna Smith_x000a_51 | Bachelor"/>
        <s v="♀ Corey Weiss_x000a_44 | Bachelor"/>
        <s v="♀ Erika Shelton_x000a_53 | Bachelor"/>
        <s v="♀ Courtney Jimenez_x000a_22 | Bachelor"/>
        <s v="♀ Tanya Arnold_x000a_52 | Bachelor"/>
        <s v="♀ Henry Ramos_x000a_28 | Bachelor"/>
        <s v="♀ Amanda Simmons_x000a_35 | High School"/>
        <s v="♂ Jennifer West_x000a_47 | Master"/>
        <s v="♂ Shannon Russo_x000a_34 | High School"/>
        <s v="♂ Alexandria Baker_x000a_34 | Bachelor"/>
        <s v="♂ Duane Jones_x000a_32 | Bachelor"/>
        <s v="♀ Joseph Williams_x000a_40 | High School"/>
        <s v="♀ Allison Perez_x000a_45 | Bachelor"/>
        <s v="♀ Samuel Rosales_x000a_43 | High School"/>
        <s v="♂ Lori Holloway_x000a_31 | Master"/>
        <s v="♂ Jennifer Hess_x000a_25 | Bachelor"/>
        <s v="♂ Christopher Atkinson_x000a_63 | Bachelor"/>
        <s v="♀ Christopher Jimenez_x000a_44 | Bachelor"/>
        <s v="♀ Daniel Black_x000a_50 | Bachelor"/>
        <s v="♀ Kim Webb_x000a_46 | Bachelor"/>
        <s v="♂ Angela Lewis_x000a_36 | High School"/>
        <s v="♀ Crystal Harper_x000a_62 | Master"/>
        <s v="♂ Dylan Williams_x000a_39 | High School"/>
        <s v="♂ Michael Jones_x000a_47 | Master"/>
        <s v="♀ Peter Holder_x000a_31 | Bachelor"/>
        <s v="♂ Sarah Blair_x000a_49 | Bachelor"/>
        <s v="♂ Nicole Jennings_x000a_42 | High School"/>
        <s v="♂ Dylan Campbell_x000a_39 | Bachelor"/>
        <s v="♂ Sandra Smith_x000a_23 | Bachelor"/>
        <s v="♀ Jeremy Ibarra_x000a_40 | Bachelor"/>
        <s v="♂ Scott Nicholson_x000a_30 | Bachelor"/>
        <s v="♂ Robert Dunn_x000a_44 | Bachelor"/>
        <s v="♂ Stephanie Best_x000a_26 | Bachelor"/>
        <s v="♀ Amanda Allen_x000a_30 | Bachelor"/>
        <s v="♂ Yvette Martinez_x000a_32 | Bachelor"/>
        <s v="♂ Stanley Johnson_x000a_26 | Bachelor"/>
        <s v="♂ John Curtis_x000a_39 | Bachelor"/>
        <s v="♂ Paul Nelson_x000a_23 | Bachelor"/>
        <s v="♂ Tammy Morales_x000a_33 | Bachelor"/>
        <s v="♂ Kristen Martinez_x000a_40 | Master"/>
        <s v="♂ Anthony Fleming_x000a_59 | High School"/>
        <s v="♂ Jennifer Carpenter_x000a_40 | Master"/>
        <s v="♂ George Wolf_x000a_34 | Bachelor"/>
        <s v="♂ Nicole Jenkins_x000a_51 | High School"/>
        <s v="♂ Thomas Russell_x000a_61 | Bachelor"/>
        <s v="♂ Nathan Hall_x000a_38 | High School"/>
        <s v="♀ Jennifer King_x000a_50 | High School"/>
        <s v="♀ Adam Collier_x000a_33 | High School"/>
        <s v="♀ Hector Richards_x000a_37 | Bachelor"/>
        <s v="♂ Elizabeth Thomas_x000a_23 | Bachelor"/>
        <s v="♂ Paul Archer_x000a_55 | Master"/>
        <s v="♂ Nicole Martin_x000a_54 | Bachelor"/>
        <s v="♂ Eric Mckinney_x000a_52 | Master"/>
        <s v="♂ Gerald Watkins_x000a_53 | High School"/>
        <s v="♀ David Jimenez_x000a_61 | Bachelor"/>
        <s v="♂ Steven Gaines_x000a_49 | High School"/>
        <s v="♂ David Norman_x000a_34 | Master"/>
        <s v="♂ Michael Alexander_x000a_24 | Bachelor"/>
        <s v="♂ Christian Gonzalez_x000a_53 | High School"/>
        <s v="♀ Preston Williams_x000a_31 | PhD"/>
        <s v="♀ Brian Ramirez_x000a_47 | High School"/>
        <s v="♀ Kathryn Rice_x000a_34 | Bachelor"/>
        <s v="♀ Aaron Mitchell_x000a_32 | Bachelor"/>
        <s v="♂ Grace Lopez_x000a_62 | PhD"/>
        <s v="♀ Alexander Anderson_x000a_45 | Bachelor"/>
        <s v="♀ Amy Gallagher_x000a_30 | Bachelor"/>
        <s v="♀ Sheri Bailey_x000a_47 | Bachelor"/>
        <s v="♀ Emily Mccoy_x000a_64 | Bachelor"/>
        <s v="♀ Jason Martin_x000a_23 | Master"/>
        <s v="♀ Charles Thompson_x000a_38 | Bachelor"/>
        <s v="♀ John Flores_x000a_53 | Bachelor"/>
        <s v="♂ Thomas Medina_x000a_51 | Bachelor"/>
        <s v="♀ Maria Smith_x000a_30 | Master"/>
        <s v="♂ Lisa Hughes_x000a_48 | Bachelor"/>
        <s v="♀ Donna Jones_x000a_42 | Bachelor"/>
        <s v="♀ Ryan Evans_x000a_53 | High School"/>
        <s v="♀ Anthony Cantu_x000a_49 | Bachelor"/>
        <s v="♂ Jessica Vang_x000a_36 | Bachelor"/>
        <s v="♂ Barbara Allen_x000a_58 | Bachelor"/>
        <s v="♀ Kevin Webb_x000a_32 | Bachelor"/>
        <s v="♂ Courtney Martinez_x000a_54 | Bachelor"/>
        <s v="♂ Timothy Douglas_x000a_51 | Bachelor"/>
        <s v="♂ Ethan Sanders_x000a_35 | Bachelor"/>
        <s v="♂ Phillip Anderson_x000a_45 | High School"/>
        <s v="♂ Gina Mckenzie_x000a_35 | Bachelor"/>
        <s v="♂ Patricia Bush_x000a_46 | Bachelor"/>
        <s v="♀ Terrence Martinez_x000a_43 | PhD"/>
        <s v="♂ Christopher Morales_x000a_50 | Bachelor"/>
        <s v="♀ Cheryl Johnson_x000a_38 | High School"/>
        <s v="♀ Jacob Prince_x000a_39 | Master"/>
        <s v="♂ Marcus Huang_x000a_42 | Bachelor"/>
        <s v="♂ Laura Clark_x000a_54 | Bachelor"/>
        <s v="♂ Katie Key_x000a_34 | High School"/>
        <s v="♂ Rodney Anderson_x000a_32 | Bachelor"/>
        <s v="♀ Sarah Carpenter_x000a_39 | Bachelor"/>
        <s v="♂ James Stevens_x000a_40 | Master"/>
        <s v="♂ Amanda Ward_x000a_53 | Bachelor"/>
        <s v="♀ Angela Potter_x000a_29 | Bachelor"/>
        <s v="♂ Denise Cox_x000a_26 | High School"/>
        <s v="♀ David Smith_x000a_54 | Bachelor"/>
        <s v="♂ Edwin Williams_x000a_64 | Bachelor"/>
        <s v="♀ Logan Marquez_x000a_49 | Bachelor"/>
        <s v="♀ Lisa Williams_x000a_47 | Master"/>
        <s v="♀ Barbara Moreno_x000a_46 | Bachelor"/>
        <s v="♀ Toni Castillo_x000a_51 | Bachelor"/>
        <s v="♂ James Lin_x000a_29 | High School"/>
        <s v="♀ Susan Moreno_x000a_42 | Master"/>
        <s v="♂ Joshua Parrish_x000a_42 | Bachelor"/>
        <s v="♂ Ronald Thompson_x000a_29 | Bachelor"/>
        <s v="♀ Shannon Wright_x000a_22 | High School"/>
        <s v="♀ Rebecca Oliver_x000a_35 | High School"/>
        <s v="♂ Jonathan Rangel_x000a_38 | Master"/>
        <s v="♂ Kimberly Gonzalez_x000a_27 | Bachelor"/>
        <s v="♂ Mary Short_x000a_46 | Bachelor"/>
        <s v="♀ Derek Moore_x000a_37 | Bachelor"/>
        <s v="♀ Sheri Butler_x000a_41 | High School"/>
        <s v="♀ Michael Briggs_x000a_47 | Master"/>
        <s v="♀ Leslie Newton_x000a_46 | Bachelor"/>
        <s v="♀ Dennis Wilson_x000a_22 | Bachelor"/>
        <s v="♀ Bobby Arroyo_x000a_35 | Bachelor"/>
        <s v="♂ Jocelyn Thompson_x000a_54 | Master"/>
        <s v="♂ Chloe Berger_x000a_29 | Master"/>
        <s v="♀ Tina Simmons_x000a_53 | PhD"/>
        <s v="♂ Cynthia Vasquez_x000a_42 | Master"/>
        <s v="♂ Jodi Walker_x000a_47 | Bachelor"/>
        <s v="♀ Susan Gay_x000a_21 | High School"/>
        <s v="♀ Cassandra Fisher_x000a_47 | Bachelor"/>
        <s v="♂ Tina Haas_x000a_38 | Bachelor"/>
        <s v="♂ Renee Zimmerman_x000a_31 | PhD"/>
        <s v="♀ Breanna Farmer_x000a_55 | Master"/>
        <s v="♂ Paul Wells_x000a_50 | Bachelor"/>
        <s v="♂ Lindsey Dalton_x000a_35 | High School"/>
        <s v="♂ Amanda Leon_x000a_43 | High School"/>
        <s v="♂ Tiffany Mclaughlin_x000a_51 | Bachelor"/>
        <s v="♂ Eric Chang_x000a_40 | Bachelor"/>
        <s v="♂ Kara James_x000a_62 | PhD"/>
        <s v="♀ Kevin Harvey_x000a_39 | Bachelor"/>
        <s v="♀ Matthew Allen_x000a_41 | Bachelor"/>
        <s v="♀ Erin Collins_x000a_29 | Bachelor"/>
        <s v="♂ Rick Wright_x000a_38 | High School"/>
        <s v="♀ Eric Turner_x000a_32 | High School"/>
        <s v="♂ Linda Osborne_x000a_51 | Bachelor"/>
        <s v="♂ Alicia Rice_x000a_49 | Bachelor"/>
        <s v="♂ Carol Compton_x000a_36 | Master"/>
        <s v="♂ Kellie Bush_x000a_24 | Bachelor"/>
        <s v="♂ Brian Wise_x000a_47 | Bachelor"/>
        <s v="♂ James Newman_x000a_26 | Bachelor"/>
        <s v="♂ Charlotte Richards_x000a_41 | Bachelor"/>
        <s v="♂ Deborah Garcia_x000a_37 | Bachelor"/>
        <s v="♀ Victor Morales_x000a_54 | High School"/>
        <s v="♀ Laura Petty_x000a_46 | Master"/>
        <s v="♂ Cory Newman_x000a_39 | Bachelor"/>
        <s v="♂ Candace Newman_x000a_30 | Bachelor"/>
        <s v="♂ Roger Mason_x000a_36 | Bachelor"/>
        <s v="♂ Darrell Waller_x000a_51 | Bachelor"/>
        <s v="♂ Courtney Mason_x000a_53 | High School"/>
        <s v="♀ Crystal Howard_x000a_29 | High School"/>
        <s v="♀ Monica Lopez_x000a_21 | Bachelor"/>
        <s v="♀ Isabella Ochoa_x000a_36 | Bachelor"/>
        <s v="♂ Terry Johnson_x000a_30 | High School"/>
        <s v="♂ Christopher Henderson_x000a_45 | High School"/>
        <s v="♀ Nicole Ray_x000a_47 | High School"/>
        <s v="♂ Morgan Drake_x000a_43 | Bachelor"/>
        <s v="♂ John Soto_x000a_57 | Bachelor"/>
        <s v="♂ Johnathan Wright_x000a_33 | Bachelor"/>
        <s v="♀ Jonathan Woodard_x000a_50 | Bachelor"/>
        <s v="♂ Becky Martinez_x000a_27 | High School"/>
        <s v="♂ Jennifer Rush_x000a_44 | High School"/>
        <s v="♀ Robert Rodriguez_x000a_28 | Bachelor"/>
        <s v="♂ Michael Moore_x000a_49 | Bachelor"/>
        <s v="♀ Courtney Kirby_x000a_21 | Master"/>
        <s v="♂ Amy Wells_x000a_28 | High School"/>
        <s v="♀ Michael Perez_x000a_61 | Bachelor"/>
        <s v="♀ Emma Hunt_x000a_54 | PhD"/>
        <s v="♀ Yolanda Kennedy_x000a_22 | Bachelor"/>
        <s v="♂ Eddie Stephenson_x000a_39 | Master"/>
        <s v="♂ Thomas Fisher_x000a_40 | Master"/>
        <s v="♀ Tonya Patton_x000a_25 | High School"/>
        <s v="♂ Renee Murphy_x000a_28 | Master"/>
        <s v="♂ Robin Rodriguez_x000a_20 | Bachelor"/>
        <s v="♀ Brandy Robles_x000a_31 | Bachelor"/>
        <s v="♀ Cory Wallace_x000a_51 | High School"/>
        <s v="♂ Kristin Jacobs_x000a_55 | High School"/>
        <s v="♂ Jennifer Silva_x000a_39 | Bachelor"/>
        <s v="♂ Alexandria Foster_x000a_42 | Bachelor"/>
        <s v="♀ Virginia Jones_x000a_29 | Bachelor"/>
        <s v="♂ James Marsh_x000a_24 | High School"/>
        <s v="♀ Sharon Cross_x000a_39 | Master"/>
        <s v="♀ Scott Brown_x000a_26 | Bachelor"/>
        <s v="♀ Sylvia Vaughn_x000a_45 | Master"/>
        <s v="♂ Michael Smith_x000a_39 | High School"/>
        <s v="♂ Tony Carter_x000a_37 | Bachelor"/>
        <s v="♂ Patrick Joyce_x000a_55 | Bachelor"/>
        <s v="♂ Joe Evans_x000a_45 | High School"/>
        <s v="♂ Antonio Moody_x000a_37 | Bachelor"/>
        <s v="♀ Janet Wallace_x000a_49 | Bachelor"/>
        <s v="♀ Catherine Chung_x000a_23 | Bachelor"/>
        <s v="♀ Anne Martin_x000a_23 | Master"/>
        <s v="♂ Jennifer Rice_x000a_31 | Bachelor"/>
        <s v="♂ Holly Smith_x000a_44 | Bachelor"/>
        <s v="♂ James Murphy_x000a_42 | Bachelor"/>
        <s v="♂ Stephanie Coleman_x000a_31 | Bachelor"/>
        <s v="♀ Claudia Navarro_x000a_30 | Bachelor"/>
        <s v="♀ Tristan Hamilton_x000a_34 | Bachelor"/>
        <s v="♀ Christopher Johnson_x000a_40 | Bachelor"/>
        <s v="♀ Lisa Adams_x000a_59 | Bachelor"/>
        <s v="♀ Robert Woodward_x000a_60 | High School"/>
        <s v="♀ Mark Pugh_x000a_28 | Master"/>
        <s v="♂ Darrell Glover_x000a_25 | Bachelor"/>
        <s v="♀ Christopher Daniel_x000a_23 | Bachelor"/>
        <s v="♂ Kimberly Morrison_x000a_30 | Master"/>
        <s v="♂ Steven Gray_x000a_54 | Master"/>
        <s v="♀ Gregory Roberts_x000a_35 | Bachelor"/>
        <s v="♀ Dennis Diaz_x000a_46 | Bachelor"/>
        <s v="♂ Kaitlyn Evans_x000a_30 | Bachelor"/>
        <s v="♀ Michelle Sanders_x000a_35 | Master"/>
        <s v="♀ Todd Lewis_x000a_58 | Bachelor"/>
        <s v="♀ Kelly Hill_x000a_42 | Bachelor"/>
        <s v="♂ Susan Flores_x000a_58 | Bachelor"/>
        <s v="♀ Ryan Mitchell_x000a_54 | PhD"/>
        <s v="♂ Phillip Parks_x000a_23 | Bachelor"/>
        <s v="♀ Kristen Stevens_x000a_47 | High School"/>
        <s v="♂ Erin Brown_x000a_62 | Bachelor"/>
        <s v="♀ Doris Armstrong_x000a_58 | High School"/>
        <s v="♂ Tanner Ho_x000a_46 | High School"/>
        <s v="♀ Nicholas Parker_x000a_46 | PhD"/>
        <s v="♂ Thomas Kim_x000a_48 | High School"/>
        <s v="♂ Christine Doyle_x000a_33 | High School"/>
        <s v="♂ Theresa Jones_x000a_35 | Bachelor"/>
        <s v="♂ Amber Mcdowell_x000a_31 | Bachelor"/>
        <s v="♀ Anna Burch_x000a_44 | Master"/>
        <s v="♀ Julie Mann_x000a_47 | Master"/>
        <s v="♂ Brian Bauer_x000a_63 | Bachelor"/>
        <s v="♂ Kaitlyn Hampton_x000a_41 | Bachelor"/>
        <s v="♀ Jesse Gaines_x000a_51 | High School"/>
        <s v="♀ Marie Joyce_x000a_36 | Bachelor"/>
        <s v="♂ William Levy_x000a_26 | Bachelor"/>
        <s v="♀ George Rowland_x000a_64 | PhD"/>
        <s v="♂ Tiffany Harris_x000a_57 | Bachelor"/>
        <s v="♂ John Johnson_x000a_39 | High School"/>
        <s v="♂ Amanda Gardner_x000a_39 | Bachelor"/>
        <s v="♀ Holly Warner_x000a_32 | Master"/>
        <s v="♀ Sara Coleman_x000a_33 | High School"/>
        <s v="♂ Susan Robbins_x000a_43 | High School"/>
        <s v="♀ Jamie Aguilar_x000a_31 | Bachelor"/>
        <s v="♂ Richard Jackson_x000a_48 | Bachelor"/>
        <s v="♀ Mary Barber_x000a_47 | High School"/>
        <s v="♀ Heather Frost_x000a_52 | Bachelor"/>
        <s v="♀ Katrina Wood_x000a_55 | PhD"/>
        <s v="♀ Andrea Curtis_x000a_28 | Bachelor"/>
        <s v="♂ Amy Walsh_x000a_47 | High School"/>
        <s v="♂ Daniel Coleman_x000a_41 | Bachelor"/>
        <s v="♂ Jeremiah Hernandez_x000a_31 | Bachelor"/>
        <s v="♀ Jennifer Brown_x000a_57 | High School"/>
        <s v="♂ Julie Carson_x000a_59 | Bachelor"/>
        <s v="♀ Nancy Maynard_x000a_25 | High School"/>
        <s v="♀ Gregory Lang_x000a_27 | Bachelor"/>
        <s v="♂ Anthony Rivera_x000a_32 | Bachelor"/>
        <s v="♂ Michelle Watkins_x000a_20 | Bachelor"/>
        <s v="♀ Jessica Rasmussen_x000a_37 | Bachelor"/>
        <s v="♀ Breanna Murray_x000a_48 | Bachelor"/>
        <s v="♀ Diane Jones_x000a_39 | Bachelor"/>
        <s v="♂ Kara Smith_x000a_34 | Bachelor"/>
        <s v="♂ Anna Baker_x000a_54 | PhD"/>
        <s v="♀ Victor Ramsey_x000a_39 | Master"/>
        <s v="♀ Shawn Yoder_x000a_40 | Bachelor"/>
        <s v="♀ Anthony Lewis_x000a_59 | PhD"/>
        <s v="♀ Peter Moore_x000a_47 | Bachelor"/>
        <s v="♀ Amy Meyers_x000a_44 | Bachelor"/>
        <s v="♂ Raven Klein_x000a_46 | Bachelor"/>
        <s v="♂ Nathan Thomas_x000a_39 | Bachelor"/>
        <s v="♀ Ashley Medina_x000a_52 | Bachelor"/>
        <s v="♀ Joshua Castillo_x000a_44 | Master"/>
        <s v="♂ Sandra Curry_x000a_53 | Bachelor"/>
        <s v="♂ Frank Luna_x000a_21 | Bachelor"/>
        <s v="♂ Margaret Heath_x000a_31 | High School"/>
        <s v="♂ John Chapman_x000a_45 | Bachelor"/>
        <s v="♀ Ashley Bauer_x000a_22 | Master"/>
        <s v="♂ Brandon Holloway_x000a_49 | Bachelor"/>
        <s v="♀ Crystal Cantrell_x000a_40 | Bachelor"/>
        <s v="♂ Dorothy Smith_x000a_24 | Bachelor"/>
        <s v="♂ Steven Ball_x000a_39 | Bachelor"/>
        <s v="♀ Rebecca Dougherty_x000a_53 | Master"/>
        <s v="♀ Madison Armstrong_x000a_52 | Bachelor"/>
        <s v="♀ Jonathan Robinson_x000a_50 | Bachelor"/>
        <s v="♀ Gregory Mcintyre_x000a_41 | High School"/>
        <s v="♂ Linda Proctor_x000a_44 | Bachelor"/>
        <s v="♂ Anna Patterson_x000a_55 | PhD"/>
        <s v="♀ Lisa Wilson_x000a_44 | High School"/>
        <s v="♀ Kristina Smith_x000a_25 | Bachelor"/>
        <s v="♂ Clayton Green_x000a_40 | Bachelor"/>
        <s v="♂ Karen Davis_x000a_49 | Bachelor"/>
        <s v="♂ Michael Jennings_x000a_59 | Bachelor"/>
        <s v="♀ Catherine Lopez_x000a_26 | Bachelor"/>
        <s v="♂ Destiny Lee_x000a_34 | High School"/>
        <s v="♀ Heather Lopez_x000a_57 | Bachelor"/>
        <s v="♂ David Cole_x000a_39 | Bachelor"/>
        <s v="♂ Mark Davis_x000a_28 | Bachelor"/>
        <s v="♂ Robert Morris_x000a_23 | Bachelor"/>
        <s v="♂ Kevin Jackson_x000a_46 | Bachelor"/>
        <s v="♂ Michael Carter_x000a_36 | High School"/>
        <s v="♂ Kaylee Ayala_x000a_44 | Bachelor"/>
        <s v="♀ Lisa Pearson_x000a_46 | Bachelor"/>
        <s v="♀ Stacey Nielsen_x000a_28 | Bachelor"/>
        <s v="♂ Diana Kennedy_x000a_32 | Bachelor"/>
        <s v="♂ Linda Brown_x000a_38 | Bachelor"/>
        <s v="♀ Sarah Gray_x000a_39 | High School"/>
        <s v="♀ Paula Douglas_x000a_45 | Bachelor"/>
        <s v="♀ Kristin Graham_x000a_42 | Bachelor"/>
        <s v="♂ Kelsey Parker_x000a_28 | Bachelor"/>
        <s v="♀ Frank Taylor_x000a_55 | Bachelor"/>
        <s v="♀ Ashley Bright_x000a_38 | Bachelor"/>
        <s v="♂ Christina Mendoza_x000a_22 | Bachelor"/>
        <s v="♂ Kimberly Wyatt_x000a_59 | Bachelor"/>
        <s v="♀ Robin Alvarado_x000a_57 | Bachelor"/>
        <s v="♂ Adam Walters_x000a_36 | Bachelor"/>
        <s v="♀ Amber Davis_x000a_58 | High School"/>
        <s v="♂ Andrea Austin_x000a_50 | Bachelor"/>
        <s v="♂ Kimberly Morse_x000a_41 | High School"/>
        <s v="♂ Heather Bell_x000a_54 | High School"/>
        <s v="♀ Anita Rodriguez_x000a_63 | High School"/>
        <s v="♀ James Acosta_x000a_31 | High School"/>
        <s v="♂ Brian Taylor_x000a_34 | Bachelor"/>
        <s v="♂ Jessica Watson_x000a_33 | Bachelor"/>
        <s v="♀ Matthew Beard_x000a_36 | High School"/>
        <s v="♀ Susan Cox_x000a_51 | Bachelor"/>
        <s v="♂ Jonathan Simpson_x000a_35 | Bachelor"/>
        <s v="♀ Katherine Stephenson_x000a_41 | High School"/>
        <s v="♀ Joan Brown_x000a_34 | Bachelor"/>
        <s v="♂ Angela White_x000a_25 | Bachelor"/>
        <s v="♂ Malik Hernandez_x000a_34 | PhD"/>
        <s v="♂ Alex Atkinson_x000a_31 | Bachelor"/>
        <s v="♂ Michael Middleton_x000a_58 | Bachelor"/>
        <s v="♂ Charles Nolan_x000a_31 | PhD"/>
        <s v="♂ James Reynolds_x000a_28 | Bachelor"/>
        <s v="♀ Paul Rodriguez_x000a_57 | Bachelor"/>
        <s v="♀ Mindy Campos_x000a_35 | Bachelor"/>
        <s v="♂ John Phillips_x000a_41 | Bachelor"/>
        <s v="♀ Heather Woodward_x000a_30 | Bachelor"/>
        <s v="♂ Karen Johnston_x000a_36 | Bachelor"/>
        <s v="♀ James Johnston_x000a_53 | Bachelor"/>
        <s v="♀ Tammy Larson_x000a_56 | Bachelor"/>
        <s v="♀ Elizabeth Richard_x000a_21 | Bachelor"/>
        <s v="♂ Christina Hernandez_x000a_39 | Bachelor"/>
        <s v="♀ Christopher Shaffer_x000a_40 | Bachelor"/>
        <s v="♂ Shari Smith_x000a_40 | Master"/>
        <s v="♀ Sarah Perez_x000a_59 | Bachelor"/>
        <s v="♂ Tyler Martinez_x000a_40 | Bachelor"/>
        <s v="♀ Brittany Hall_x000a_29 | Bachelor"/>
        <s v="♂ Blake Shelton_x000a_39 | High School"/>
        <s v="♀ Justin Zavala_x000a_58 | High School"/>
        <s v="♂ Sonia Rodriguez_x000a_26 | Master"/>
        <s v="♂ Megan Hall_x000a_30 | Bachelor"/>
        <s v="♀ Michael Thompson_x000a_48 | Bachelor"/>
        <s v="♀ Margaret Powell_x000a_43 | Bachelor"/>
        <s v="♂ Paul Chandler_x000a_42 | High School"/>
        <s v="♂ Andrew Wilson_x000a_23 | Bachelor"/>
        <s v="♂ Jason Hahn_x000a_46 | Bachelor"/>
        <s v="♂ Tara Shaw_x000a_42 | Bachelor"/>
        <s v="♀ Jennifer Cruz_x000a_52 | Bachelor"/>
        <s v="♂ Jeff Wilson_x000a_55 | Bachelor"/>
        <s v="♂ Adam Rodgers_x000a_31 | High School"/>
        <s v="♀ Steven Lara_x000a_32 | Bachelor"/>
        <s v="♀ Matthew Wilson_x000a_31 | Bachelor"/>
        <s v="♀ Ann Gibson_x000a_29 | Master"/>
        <s v="♂ Isaiah Brown_x000a_27 | High School"/>
        <s v="♀ Katie Jackson_x000a_58 | PhD"/>
        <s v="♀ Tammy Grant_x000a_34 | High School"/>
        <s v="♂ Thomas Walsh_x000a_44 | Bachelor"/>
        <s v="♀ Caitlin Ramsey_x000a_47 | Bachelor"/>
        <s v="♀ Samuel Garza_x000a_54 | Bachelor"/>
        <s v="♂ Adam Strong_x000a_59 | Bachelor"/>
        <s v="♀ Darren Young_x000a_51 | Bachelor"/>
        <s v="♂ Emily Moore_x000a_28 | Bachelor"/>
        <s v="♀ Joseph Flores_x000a_39 | Bachelor"/>
        <s v="♂ Kyle Williams_x000a_20 | Master"/>
        <s v="♂ Tiffany Gray_x000a_32 | Bachelor"/>
        <s v="♀ Randy Smith_x000a_52 | Bachelor"/>
        <s v="♀ Jessica Myers_x000a_53 | High School"/>
        <s v="♀ Derrick Ramirez_x000a_24 | High School"/>
        <s v="♀ Monica Sanchez_x000a_43 | Bachelor"/>
        <s v="♀ Katelyn Mitchell_x000a_40 | High School"/>
        <s v="♂ Brendan Wolf_x000a_41 | Bachelor"/>
        <s v="♂ Dylan Clements_x000a_29 | Bachelor"/>
        <s v="♂ Amanda Maxwell_x000a_28 | High School"/>
        <s v="♀ Susan Henry_x000a_63 | PhD"/>
        <s v="♀ Peter Colon_x000a_43 | High School"/>
        <s v="♀ Barbara Tran_x000a_47 | Master"/>
        <s v="♀ Nathaniel Miles_x000a_33 | High School"/>
        <s v="♀ Timothy Evans_x000a_37 | Bachelor"/>
        <s v="♂ Sheena Greene_x000a_41 | Bachelor"/>
        <s v="♂ Kurt Fowler_x000a_30 | High School"/>
        <s v="♀ Katherine Cline_x000a_48 | Bachelor"/>
        <s v="♀ Karen Barnes_x000a_38 | Master"/>
        <s v="♂ Amy Fisher_x000a_26 | Master"/>
        <s v="♀ Michael Perkins_x000a_23 | High School"/>
        <s v="♂ Jamie Zavala_x000a_40 | Bachelor"/>
        <s v="♀ Brandon James_x000a_26 | Bachelor"/>
        <s v="♂ Mary Fuller_x000a_58 | Master"/>
        <s v="♂ Nathan Holden_x000a_25 | Bachelor"/>
        <s v="♂ Laura Hoover_x000a_42 | Bachelor"/>
        <s v="♂ Brandi Williams_x000a_63 | Bachelor"/>
        <s v="♀ Mary Miller_x000a_40 | Bachelor"/>
        <s v="♂ Marvin Young_x000a_58 | Master"/>
        <s v="♀ Sara Morris_x000a_22 | High School"/>
        <s v="♂ Ronald Murphy_x000a_62 | Bachelor"/>
        <s v="♂ Jamie Lewis_x000a_28 | Bachelor"/>
        <s v="♂ Michael Chambers_x000a_50 | Bachelor"/>
        <s v="♀ Hunter Cruz_x000a_53 | Master"/>
        <s v="♀ Christopher Long_x000a_44 | Master"/>
        <s v="♀ Corey Miles_x000a_23 | High School"/>
        <s v="♂ Jeffrey Ruiz_x000a_24 | Bachelor"/>
        <s v="♀ Kathryn Obrien_x000a_62 | Bachelor"/>
        <s v="♀ Richard Bailey_x000a_39 | Bachelor"/>
        <s v="♂ Sarah Wong_x000a_25 | High School"/>
        <s v="♂ Angela Gonzales_x000a_55 | Master"/>
        <s v="♀ Miguel King_x000a_25 | Bachelor"/>
        <s v="♀ Judith Jackson_x000a_49 | Master"/>
        <s v="♂ Alexander Collins_x000a_34 | Bachelor"/>
        <s v="♀ Courtney Smith_x000a_38 | Master"/>
        <s v="♂ Cathy Cross_x000a_65 | Bachelor"/>
        <s v="♂ Phillip Miller_x000a_50 | High School"/>
        <s v="♂ Jennifer Perez_x000a_36 | High School"/>
        <s v="♀ Jessica Davis_x000a_42 | Bachelor"/>
        <s v="♂ Bryan Wall_x000a_49 | High School"/>
        <s v="♂ Lindsey Willis_x000a_63 | Bachelor"/>
        <s v="♀ David Phillips_x000a_50 | Bachelor"/>
        <s v="♂ Seth Walker_x000a_42 | Bachelor"/>
        <s v="♀ Bruce Martin_x000a_35 | Bachelor"/>
        <s v="♂ Courtney Green_x000a_42 | Bachelor"/>
        <s v="♂ Alexis Lindsey_x000a_36 | Bachelor"/>
        <s v="♀ Albert Paul_x000a_41 | Bachelor"/>
        <s v="♂ Gregory Drake_x000a_45 | Bachelor"/>
        <s v="♂ Kirk Russell_x000a_30 | High School"/>
        <s v="♀ Jerry Montgomery_x000a_33 | Bachelor"/>
        <s v="♂ Mary Miller_x000a_33 | Bachelor"/>
        <s v="♀ Crystal Alvarez_x000a_24 | Bachelor"/>
        <s v="♂ Zachary Weiss_x000a_38 | High School"/>
        <s v="♂ Kristina Sherman_x000a_54 | Master"/>
        <s v="♂ Samantha Dixon_x000a_23 | Master"/>
        <s v="♀ Joshua Jones_x000a_38 | Bachelor"/>
        <s v="♀ Faith Allen_x000a_29 | PhD"/>
        <s v="♂ David Fitzpatrick_x000a_36 | High School"/>
        <s v="♂ Lauren Nielsen_x000a_29 | Bachelor"/>
        <s v="♀ Bruce Walton_x000a_55 | Bachelor"/>
        <s v="♀ David Velasquez_x000a_46 | Bachelor"/>
        <s v="♀ Susan Wells_x000a_48 | High School"/>
        <s v="♀ Michael Arias_x000a_42 | Bachelor"/>
        <s v="♂ Kenneth Santana_x000a_28 | Bachelor"/>
        <s v="♀ Deanna Sims_x000a_38 | Bachelor"/>
        <s v="♀ Linda Nash_x000a_24 | High School"/>
        <s v="♀ Robert Williams_x000a_31 | Bachelor"/>
        <s v="♀ Joseph Wood_x000a_36 | High School"/>
        <s v="♂ David Sherman_x000a_41 | Bachelor"/>
        <s v="♀ Rebecca Cruz_x000a_42 | Bachelor"/>
        <s v="♂ Jamie Gallegos_x000a_42 | PhD"/>
        <s v="♀ Marco Schultz_x000a_21 | Bachelor"/>
        <s v="♂ Bradley Stephens_x000a_23 | High School"/>
        <s v="♀ Erik Ayers_x000a_39 | Bachelor"/>
        <s v="♂ Tanya Schaefer_x000a_36 | PhD"/>
        <s v="♂ Christina Branch_x000a_48 | PhD"/>
        <s v="♀ Nicole Stone_x000a_47 | High School"/>
        <s v="♂ Laura Hobbs_x000a_48 | High School"/>
        <s v="♂ Nicolas Brown_x000a_23 | High School"/>
        <s v="♂ Brenda Bowman_x000a_26 | High School"/>
        <s v="♂ Chelsea Simpson_x000a_32 | Bachelor"/>
        <s v="♀ Sarah Henderson_x000a_47 | Bachelor"/>
        <s v="♀ Rachel Newman_x000a_47 | Bachelor"/>
        <s v="♀ Emily Vaughn_x000a_27 | Bachelor"/>
        <s v="♀ Jay Johnson_x000a_65 | Master"/>
        <s v="♂ Hailey Castillo_x000a_33 | Bachelor"/>
        <s v="♀ John Armstrong_x000a_63 | Bachelor"/>
        <s v="♀ Danielle Schultz_x000a_42 | High School"/>
        <s v="♀ Sean Brooks_x000a_41 | Bachelor"/>
        <s v="♂ Christine Flores_x000a_41 | Master"/>
        <s v="♀ Sarah Foster_x000a_36 | Bachelor"/>
        <s v="♂ Nancy Murphy_x000a_23 | Bachelor"/>
        <s v="♀ Holly Gray_x000a_37 | Bachelor"/>
        <s v="♀ Denise Miller_x000a_39 | Bachelor"/>
        <s v="♂ Nicole Williams_x000a_54 | Bachelor"/>
        <s v="♂ Stephen Phelps_x000a_32 | Bachelor"/>
        <s v="♀ Vicki Davis_x000a_33 | Bachelor"/>
        <s v="♂ Heather Owen_x000a_36 | Bachelor"/>
        <s v="♂ Rebecca Lane_x000a_47 | Bachelor"/>
        <s v="♀ Daniel Gregory_x000a_46 | Master"/>
        <s v="♀ Derek Flores_x000a_32 | PhD"/>
        <s v="♀ John Miller_x000a_26 | Master"/>
        <s v="♀ Andrea Roberts_x000a_29 | Bachelor"/>
        <s v="♀ Mary Sullivan_x000a_31 | Bachelor"/>
        <s v="♀ Kathryn Dorsey_x000a_20 | Bachelor"/>
        <s v="♂ Lisa Tyler_x000a_34 | Bachelor"/>
        <s v="♂ Kathleen Baker_x000a_52 | Master"/>
        <s v="♀ Dana Scott_x000a_62 | PhD"/>
        <s v="♀ Andrea Glenn_x000a_37 | Bachelor"/>
        <s v="♀ James Aguilar_x000a_30 | High School"/>
        <s v="♀ Daniel Jones_x000a_43 | Master"/>
        <s v="♀ Amanda Walker_x000a_32 | Bachelor"/>
        <s v="♂ Kathleen Schneider_x000a_36 | Bachelor"/>
        <s v="♂ Patricia Bennett_x000a_47 | Master"/>
        <s v="♂ Christopher Rasmussen_x000a_22 | Bachelor"/>
        <s v="♀ Paula Morales_x000a_37 | Master"/>
        <s v="♂ Angela Ortiz_x000a_51 | Master"/>
        <s v="♂ Sean Gamble_x000a_30 | Bachelor"/>
        <s v="♀ Eddie Johnson_x000a_44 | Bachelor"/>
        <s v="♂ Sharon Sanford_x000a_59 | Master"/>
        <s v="♀ Julie Hernandez_x000a_34 | Bachelor"/>
        <s v="♂ Larry Miller_x000a_43 | High School"/>
        <s v="♂ Ronald Henderson_x000a_21 | Bachelor"/>
        <s v="♂ Sara Hill_x000a_21 | Bachelor"/>
        <s v="♀ John Guzman_x000a_64 | Bachelor"/>
        <s v="♂ Michael Garcia_x000a_40 | Bachelor"/>
        <s v="♀ Phyllis Villanueva_x000a_27 | Bachelor"/>
        <s v="♂ Billy Williams_x000a_38 | Bachelor"/>
        <s v="♀ Rachel Wells_x000a_44 | Bachelor"/>
        <s v="♀ Peter Delacruz_x000a_36 | Bachelor"/>
        <s v="♀ Steven Mayer_x000a_38 | High School"/>
        <s v="♀ Drew Jones_x000a_45 | High School"/>
        <s v="♀ Helen Henry_x000a_35 | Master"/>
        <s v="♂ David Fields_x000a_60 | Master"/>
        <s v="♀ Christopher Wheeler_x000a_55 | Bachelor"/>
        <s v="♀ Natalie Shelton_x000a_42 | Bachelor"/>
        <s v="♀ Richard Phillips_x000a_23 | Bachelor"/>
        <s v="♀ Michelle King_x000a_30 | Master"/>
        <s v="♀ Anthony Hubbard_x000a_42 | Bachelor"/>
        <s v="♂ William Lyons_x000a_49 | Bachelor"/>
        <s v="♂ Pamela Orozco_x000a_57 | Bachelor"/>
        <s v="♂ Juan Bell_x000a_25 | Bachelor"/>
        <s v="♂ Edward Johnson_x000a_58 | High School"/>
        <s v="♂ Shannon Day_x000a_24 | Bachelor"/>
        <s v="♂ Cody Jackson_x000a_51 | Bachelor"/>
        <s v="♀ Jose Ross_x000a_52 | Bachelor"/>
        <s v="♀ Sergio Thomas_x000a_62 | Master"/>
        <s v="♂ James Harrison_x000a_37 | Bachelor"/>
        <s v="♀ Rebecca Cantu_x000a_42 | High School"/>
        <s v="♀ Kevin Hughes_x000a_51 | High School"/>
        <s v="♂ Jordan Schroeder_x000a_63 | Bachelor"/>
        <s v="♂ Steven Oconnor_x000a_52 | Bachelor"/>
        <s v="♂ Steven Hartman_x000a_37 | Bachelor"/>
        <s v="♂ Benjamin White_x000a_36 | Bachelor"/>
        <s v="♀ Kathleen Cole_x000a_24 | Master"/>
        <s v="♂ Terri Frye_x000a_45 | Bachelor"/>
        <s v="♂ Stephen Hernandez_x000a_41 | Bachelor"/>
        <s v="♂ Brittany Munoz_x000a_36 | Bachelor"/>
        <s v="♂ Kenneth Ho_x000a_37 | Bachelor"/>
        <s v="♂ Lisa Gillespie_x000a_31 | High School"/>
        <s v="♂ Jose Franco_x000a_45 | Bachelor"/>
        <s v="♀ Patrick Williams_x000a_33 | High School"/>
        <s v="♀ Angela Terry_x000a_46 | Bachelor"/>
        <s v="♂ Victoria Tran_x000a_36 | Master"/>
        <s v="♂ John Navarro_x000a_43 | Master"/>
        <s v="♀ Amy Stone_x000a_53 | Bachelor"/>
        <s v="♀ Debra Boyd_x000a_32 | Bachelor"/>
        <s v="♂ Dawn Gaines_x000a_36 | Master"/>
        <s v="♂ Melissa Bush_x000a_32 | Master"/>
        <s v="♂ Jennifer Harmon_x000a_49 | Bachelor"/>
        <s v="♂ Paula Montes_x000a_59 | Bachelor"/>
        <s v="♂ Sherry Thomas_x000a_43 | Bachelor"/>
        <s v="♂ Hunter Smith_x000a_57 | High School"/>
        <s v="♂ Heather Martinez_x000a_22 | Master"/>
        <s v="♂ Holly Wade_x000a_42 | Bachelor"/>
        <s v="♀ Aaron Lopez_x000a_39 | Bachelor"/>
        <s v="♀ Maria Santos_x000a_65 | Bachelor"/>
        <s v="♀ Haley Kim_x000a_51 | PhD"/>
        <s v="♂ Bruce Perkins_x000a_21 | Bachelor"/>
        <s v="♂ Daniel Gibson_x000a_43 | High School"/>
        <s v="♂ James Griffin_x000a_29 | High School"/>
        <s v="♂ Patrick Scott_x000a_31 | High School"/>
        <s v="♂ Stephen Cantu_x000a_31 | High School"/>
        <s v="♂ Andrea Jackson_x000a_49 | Bachelor"/>
        <s v="♀ David Henderson_x000a_42 | Master"/>
        <s v="♂ Debbie Williams_x000a_54 | Master"/>
        <s v="♀ Johnny Henry_x000a_37 | Bachelor"/>
        <s v="♂ Joseph Hunt_x000a_44 | High School"/>
        <s v="♂ Rebecca Gonzalez_x000a_28 | Bachelor"/>
        <s v="♂ Carla Rogers_x000a_44 | Bachelor"/>
        <s v="♀ Ryan Martinez_x000a_35 | Bachelor"/>
        <s v="♀ Morgan Munoz_x000a_23 | Bachelor"/>
        <s v="♀ Ashley Burns_x000a_38 | High School"/>
        <s v="♀ Lauren Moreno_x000a_43 | PhD"/>
        <s v="♂ Whitney Mack_x000a_33 | High School"/>
        <s v="♂ Mary Sanchez_x000a_40 | Bachelor"/>
        <s v="♂ Amanda Wheeler_x000a_45 | Bachelor"/>
        <s v="♂ Hannah Mccormick_x000a_28 | High School"/>
        <s v="♂ April Anderson_x000a_63 | Bachelor"/>
        <s v="♂ Alan Miller_x000a_50 | Bachelor"/>
        <s v="♂ Nathan Cox_x000a_32 | Bachelor"/>
        <s v="♂ Danielle Hernandez_x000a_32 | Master"/>
        <s v="♂ Jennifer Barrett_x000a_37 | High School"/>
        <s v="♀ Michael Watts_x000a_51 | Bachelor"/>
        <s v="♀ Becky Moyer_x000a_42 | High School"/>
        <s v="♀ Christine Norman_x000a_44 | Bachelor"/>
        <s v="♀ Kathleen Allen_x000a_52 | Bachelor"/>
        <s v="♂ Mary Carter_x000a_51 | Bachelor"/>
        <s v="♀ Karla Taylor_x000a_36 | High School"/>
        <s v="♀ Brandi Patel_x000a_40 | Master"/>
        <s v="♂ Angela Hunt_x000a_49 | Bachelor"/>
        <s v="♂ Mike Fox_x000a_53 | Bachelor"/>
        <s v="♀ Briana Smith_x000a_28 | Bachelor"/>
        <s v="♂ William Spears_x000a_47 | Bachelor"/>
        <s v="♂ Jesse Coleman_x000a_44 | Bachelor"/>
        <s v="♀ Michaela Kelly_x000a_37 | High School"/>
        <s v="♂ Albert Williams_x000a_37 | Bachelor"/>
        <s v="♂ Emily Barron_x000a_59 | Master"/>
        <s v="♀ Joyce Malone_x000a_61 | Bachelor"/>
        <s v="♂ Mary Freeman_x000a_49 | Bachelor"/>
        <s v="♀ Robert Parks_x000a_58 | Bachelor"/>
        <s v="♀ Joseph Espinoza_x000a_49 | High School"/>
        <s v="♂ Michele Taylor_x000a_45 | High School"/>
        <s v="♀ Matthew Klein_x000a_46 | Bachelor"/>
        <s v="♂ Nicole Thompson_x000a_59 | Bachelor"/>
        <s v="♀ Melanie Rose_x000a_28 | Bachelor"/>
        <s v="♀ Richard Mckenzie_x000a_45 | Bachelor"/>
        <s v="♂ Albert Frederick_x000a_47 | Bachelor"/>
        <s v="♂ Bradley Roy_x000a_52 | Bachelor"/>
        <s v="♀ Stephen Martinez_x000a_36 | Bachelor"/>
        <s v="♂ Maria Rodgers_x000a_27 | High School"/>
        <s v="♀ Alyssa Fisher_x000a_64 | Bachelor"/>
        <s v="♂ Angela Diaz_x000a_35 | Bachelor"/>
        <s v="♀ Mackenzie Carlson_x000a_42 | Bachelor"/>
        <s v="♀ Neil Pierce_x000a_29 | Master"/>
        <s v="♂ Abigail Armstrong_x000a_47 | Master"/>
        <s v="♂ Ricardo Mclean_x000a_41 | PhD"/>
        <s v="♂ Emma Hoffman_x000a_24 | High School"/>
        <s v="♂ Angela Arnold_x000a_41 | Bachelor"/>
        <s v="♀ Brittany Martin_x000a_36 | High School"/>
        <s v="♂ Kathy Harrison_x000a_27 | Bachelor"/>
        <s v="♂ Nancy Taylor_x000a_52 | High School"/>
        <s v="♂ Bobby Robinson_x000a_35 | Bachelor"/>
        <s v="♀ Veronica Snyder_x000a_27 | Bachelor"/>
        <s v="♀ Benjamin Smith_x000a_36 | Bachelor"/>
        <s v="♂ William Hardin_x000a_32 | High School"/>
        <s v="♀ Melvin Woodward_x000a_53 | High School"/>
        <s v="♀ Jeanne Christensen_x000a_27 | Bachelor"/>
        <s v="♀ Adam White_x000a_53 | Bachelor"/>
        <s v="♂ Caitlyn Clark_x000a_33 | Bachelor"/>
        <s v="♂ Julie Jones_x000a_37 | Bachelor"/>
        <s v="♀ Aaron Johnson_x000a_21 | Bachelor"/>
        <s v="♂ Amber Vincent_x000a_49 | Bachelor"/>
        <s v="♂ Kathleen Griffin_x000a_49 | Bachelor"/>
        <s v="♂ Wendy Taylor_x000a_62 | Master"/>
        <s v="♀ Marissa Medina_x000a_35 | Bachelor"/>
        <s v="♀ William Williams_x000a_39 | Bachelor"/>
        <s v="♂ Kyle Johnson_x000a_26 | High School"/>
        <s v="♀ Melanie Vang_x000a_31 | High School"/>
        <s v="♂ Sarah Davis_x000a_31 | Bachelor"/>
        <s v="♂ Heather Yates_x000a_39 | Bachelor"/>
        <s v="♂ Michelle Davis_x000a_40 | PhD"/>
        <s v="♂ Diane Jones_x000a_39 | High School"/>
        <s v="♂ Henry Campbell_x000a_36 | Bachelor"/>
        <s v="♂ Gary Lucero_x000a_43 | Bachelor"/>
        <s v="♂ Matthew Bartlett_x000a_43 | Bachelor"/>
        <s v="♂ Heather Mccoy_x000a_50 | High School"/>
        <s v="♂ Amy Robinson_x000a_33 | Bachelor"/>
        <s v="♂ Susan Grimes_x000a_63 | Master"/>
        <s v="♂ Kristina Williamson_x000a_22 | Bachelor"/>
        <s v="♂ Kari Wilson_x000a_22 | Bachelor"/>
        <s v="♂ Jennifer Moody_x000a_45 | Bachelor"/>
        <s v="♂ Luis Rogers_x000a_55 | PhD"/>
        <s v="♂ Stephanie Stafford_x000a_42 | Bachelor"/>
        <s v="♂ Patrick Marshall_x000a_40 | Bachelor"/>
        <s v="♀ Kevin Lewis_x000a_32 | High School"/>
        <s v="♀ Steven Greene_x000a_31 | Master"/>
        <s v="♂ Eric Hall_x000a_50 | PhD"/>
        <s v="♀ Joshua Schultz_x000a_28 | High School"/>
        <s v="♀ Barbara Coleman_x000a_39 | Bachelor"/>
        <s v="♂ Jennifer Lewis_x000a_55 | Bachelor"/>
        <s v="♀ Leah Hill_x000a_22 | High School"/>
        <s v="♀ Sarah Woods_x000a_46 | High School"/>
        <s v="♀ Joseph Campbell_x000a_45 | Bachelor"/>
        <s v="♂ Jennifer Smith_x000a_59 | PhD"/>
        <s v="♂ Carol Bird_x000a_53 | Bachelor"/>
        <s v="♀ Billy Orozco_x000a_37 | Bachelor"/>
        <s v="♂ Michele Herrera_x000a_41 | High School"/>
        <s v="♀ Daniel Dyer_x000a_42 | Bachelor"/>
        <s v="♂ Timothy Walker_x000a_61 | Master"/>
        <s v="♀ Geoffrey Vasquez_x000a_37 | Bachelor"/>
        <s v="♀ Mercedes Holland_x000a_27 | Master"/>
        <s v="♂ Tommy Estrada_x000a_58 | Bachelor"/>
        <s v="♂ Wendy Clarke_x000a_48 | Bachelor"/>
        <s v="♀ Nancy Ross_x000a_35 | Bachelor"/>
        <s v="♂ Kayla Cox_x000a_42 | Bachelor"/>
        <s v="♀ Mia Pruitt_x000a_36 | Bachelor"/>
        <s v="♂ Ryan Odonnell_x000a_40 | Bachelor"/>
        <s v="♀ Jerry Parrish_x000a_24 | Master"/>
        <s v="♂ Andrew Dunn_x000a_39 | Bachelor"/>
        <s v="♀ Angela Graham_x000a_33 | Bachelor"/>
        <s v="♀ Michael Ellis_x000a_31 | Bachelor"/>
        <s v="♀ Victoria Griffin_x000a_41 | Master"/>
        <s v="♂ Roger Palmer_x000a_40 | High School"/>
        <s v="♀ Phillip Kelly_x000a_30 | Bachelor"/>
        <s v="♀ Keith Tucker_x000a_46 | Bachelor"/>
        <s v="♀ Stephen Thompson_x000a_37 | Master"/>
        <s v="♀ Cassandra Cantu_x000a_35 | Bachelor"/>
        <s v="♂ Michelle Silva_x000a_64 | Master"/>
        <s v="♂ Brandon Johnson_x000a_36 | Bachelor"/>
        <s v="♂ Eileen Peters_x000a_20 | Bachelor"/>
        <s v="♀ Laura Cook_x000a_21 | Master"/>
        <s v="♀ Darrell Miller_x000a_43 | High School"/>
        <s v="♂ Lynn Gillespie_x000a_55 | PhD"/>
        <s v="♂ Darlene Hughes_x000a_37 | Bachelor"/>
        <s v="♂ Veronica Meyer_x000a_26 | High School"/>
        <s v="♀ Heather Ortiz_x000a_47 | High School"/>
        <s v="♂ Michelle Sims_x000a_49 | PhD"/>
        <s v="♀ Rebecca Rangel_x000a_39 | High School"/>
        <s v="♂ Tanya Carter_x000a_35 | PhD"/>
        <s v="♂ Janet Williams_x000a_22 | Bachelor"/>
        <s v="♂ Lisa Contreras_x000a_47 | High School"/>
        <s v="♂ Danielle Martin_x000a_35 | High School"/>
        <s v="♀ Nicole Bond_x000a_63 | High School"/>
        <s v="♀ Robert Potter_x000a_35 | Bachelor"/>
        <s v="♂ Monica Lopez_x000a_30 | Master"/>
        <s v="♂ Rhonda Johnson_x000a_32 | Bachelor"/>
        <s v="♂ Tammy Rivera_x000a_29 | Bachelor"/>
        <s v="♀ John Guerrero_x000a_49 | Bachelor"/>
        <s v="♀ Amy Brooks_x000a_41 | Bachelor"/>
        <s v="♀ Amanda Tran_x000a_32 | Bachelor"/>
        <s v="♀ Ian Khan_x000a_30 | Bachelor"/>
        <s v="♀ Joseph Mckinney_x000a_34 | Bachelor"/>
        <s v="♀ Scott Johnson_x000a_32 | Bachelor"/>
        <s v="♀ Ellen Wade_x000a_40 | Bachelor"/>
        <s v="♀ Brittany Morris_x000a_49 | Bachelor"/>
        <s v="♂ Andrew Serrano_x000a_36 | High School"/>
        <s v="♂ Cynthia Anderson_x000a_21 | Bachelor"/>
        <s v="♀ Robert Jennings_x000a_52 | Master"/>
        <s v="♂ Alexa Diaz_x000a_25 | Master"/>
        <s v="♂ Charles Compton_x000a_44 | Master"/>
        <s v="♀ Angela Flores_x000a_26 | High School"/>
        <s v="♂ Katrina Flores_x000a_35 | Bachelor"/>
        <s v="♀ Patrick Gardner_x000a_41 | Master"/>
        <s v="♀ Omar Silva_x000a_46 | Bachelor"/>
        <s v="♂ Brian Figueroa_x000a_49 | Bachelor"/>
        <s v="♀ John Terry_x000a_48 | High School"/>
        <s v="♀ Patricia Dalton_x000a_53 | High School"/>
        <s v="♂ Courtney Clay_x000a_50 | Bachelor"/>
        <s v="♀ Leah Moore_x000a_55 | High School"/>
        <s v="♂ Desiree Kramer_x000a_32 | Bachelor"/>
        <s v="♂ Todd Hardy_x000a_34 | High School"/>
        <s v="♂ Debbie Fleming_x000a_59 | Bachelor"/>
        <s v="♂ Emily Joyce_x000a_36 | Bachelor"/>
        <s v="♀ Julie Parsons_x000a_47 | Bachelor"/>
        <s v="♀ Chelsea Murray_x000a_44 | High School"/>
        <s v="♀ Jared Gates_x000a_23 | Master"/>
        <s v="♀ Melissa Holmes_x000a_57 | High School"/>
        <s v="♀ Kyle Flores_x000a_35 | Bachelor"/>
        <s v="♀ Stephanie Curtis_x000a_23 | Master"/>
        <s v="♂ Kelsey Miller_x000a_55 | High School"/>
        <s v="♀ Jessica Hamilton_x000a_36 | Bachelor"/>
        <s v="♂ Alison Thomas_x000a_51 | Bachelor"/>
        <s v="♂ Adam Jones_x000a_48 | High School"/>
        <s v="♂ Wayne Brown_x000a_28 | Bachelor"/>
        <s v="♂ James Vega_x000a_21 | High School"/>
        <s v="♀ Jasmine Armstrong_x000a_26 | Master"/>
        <s v="♀ Mary Phillips_x000a_61 | Bachelor"/>
        <s v="♂ Robert Macias_x000a_35 | Bachelor"/>
        <s v="♂ Amy Monroe_x000a_34 | High School"/>
        <s v="♂ Ronald Fisher_x000a_51 | Bachelor"/>
        <s v="♀ Joseph Johnson_x000a_25 | Bachelor"/>
        <s v="♂ Brandon Jones_x000a_21 | Master"/>
        <s v="♂ Kathy Vasquez_x000a_42 | Bachelor"/>
        <s v="♂ Geoffrey Lee_x000a_48 | Master"/>
        <s v="♀ Gloria Bowman_x000a_33 | Bachelor"/>
        <s v="♀ John Davis_x000a_37 | Bachelor"/>
        <s v="♂ Thomas Williams_x000a_36 | Master"/>
        <s v="♀ Ryan Brown_x000a_22 | High School"/>
        <s v="♂ Megan Hernandez_x000a_33 | Bachelor"/>
        <s v="♀ Jacob Barnett_x000a_51 | Bachelor"/>
        <s v="♂ Matthew Buchanan_x000a_27 | High School"/>
        <s v="♀ Susan Ellis_x000a_39 | High School"/>
        <s v="♂ Leah Walker_x000a_38 | Bachelor"/>
        <s v="♂ Briana Mcclain_x000a_40 | Bachelor"/>
        <s v="♀ Dawn Downs_x000a_28 | Bachelor"/>
        <s v="♂ Cynthia Mcintyre_x000a_53 | Bachelor"/>
        <s v="♀ Tyler Gaines_x000a_21 | High School"/>
        <s v="♀ Christopher Sullivan_x000a_39 | PhD"/>
        <s v="♀ Emily Robinson_x000a_53 | High School"/>
        <s v="♂ Belinda Lynch_x000a_49 | PhD"/>
        <s v="♂ John Ellison_x000a_30 | Bachelor"/>
        <s v="♀ Mark Gutierrez_x000a_40 | Master"/>
        <s v="♂ Jose Williams_x000a_47 | Bachelor"/>
        <s v="♀ James Salazar_x000a_29 | Bachelor"/>
        <s v="♂ Victoria Santos_x000a_21 | Bachelor"/>
        <s v="♂ Abigail Peters_x000a_24 | Bachelor"/>
        <s v="♂ Caleb Peterson_x000a_43 | Bachelor"/>
        <s v="♂ Donna Faulkner_x000a_51 | Bachelor"/>
        <s v="♂ Larry Thompson_x000a_34 | PhD"/>
        <s v="♀ Steve Zimmerman_x000a_34 | Bachelor"/>
        <s v="♂ James Martin_x000a_43 | PhD"/>
        <s v="♀ Amy Oneill_x000a_38 | High School"/>
        <s v="♂ Toni Jackson_x000a_37 | High School"/>
        <s v="♂ Maria Benson_x000a_51 | Bachelor"/>
        <s v="♂ Brittany Marquez_x000a_47 | Bachelor"/>
        <s v="♀ Michael Cooper_x000a_50 | High School"/>
        <s v="♂ Jasmine Wright_x000a_42 | High School"/>
        <s v="♀ Michele Nelson_x000a_40 | Bachelor"/>
        <s v="♀ Keith Cooper_x000a_43 | Master"/>
        <s v="♀ Phillip Williams_x000a_42 | Master"/>
        <s v="♂ Rebecca Silva_x000a_54 | Master"/>
        <s v="♂ Lori Hurst_x000a_42 | Master"/>
        <s v="♂ Sean Warner_x000a_24 | Master"/>
        <s v="♀ Katie Edwards_x000a_42 | High School"/>
        <s v="♂ Justin Simon_x000a_46 | Bachelor"/>
        <s v="♂ Kevin Warner_x000a_54 | High School"/>
        <s v="♂ Taylor Savage_x000a_57 | High School"/>
        <s v="♂ Carol Butler_x000a_26 | Master"/>
        <s v="♂ Adam Smith_x000a_44 | Bachelor"/>
        <s v="♂ Tiffany Morris_x000a_29 | Bachelor"/>
        <s v="♀ Michael Brown_x000a_53 | Master"/>
        <s v="♂ Aaron Sellers_x000a_54 | Bachelor"/>
        <s v="♂ Rachel Kerr_x000a_30 | Bachelor"/>
        <s v="♀ Amanda Lopez_x000a_39 | Bachelor"/>
        <s v="♀ Mary Ramsey_x000a_52 | Bachelor"/>
        <s v="♂ Ashley Wagner_x000a_46 | PhD"/>
        <s v="♀ Chris Nguyen_x000a_60 | Bachelor"/>
        <s v="♀ David Anderson_x000a_41 | High School"/>
        <s v="♀ Jenna Morris_x000a_44 | Bachelor"/>
        <s v="♀ Nicholas Garcia_x000a_33 | Master"/>
        <s v="♂ Nicholas Brooks_x000a_23 | High School"/>
        <s v="♀ Scott Davidson_x000a_60 | Master"/>
        <s v="♂ Melissa Rocha_x000a_50 | Master"/>
        <s v="♂ Sharon Mcdaniel_x000a_34 | Bachelor"/>
        <s v="♀ Leslie Russell_x000a_64 | Bachelor"/>
        <s v="♂ Nancy Anderson_x000a_41 | Bachelor"/>
        <s v="♂ Evelyn Cooper_x000a_42 | Bachelor"/>
        <s v="♀ Justin Bishop_x000a_52 | Bachelor"/>
        <s v="♀ Jennifer Hamilton_x000a_32 | Bachelor"/>
        <s v="♀ Jason Barker_x000a_21 | Bachelor"/>
        <s v="♂ Tanya Curry_x000a_35 | Bachelor"/>
        <s v="♀ Wendy Allen_x000a_46 | Bachelor"/>
        <s v="♀ Monica Smith_x000a_43 | High School"/>
        <s v="♂ Amy Fritz_x000a_35 | Bachelor"/>
        <s v="♀ Scott Little_x000a_30 | Bachelor"/>
        <s v="♀ Stephanie Hernandez_x000a_24 | Bachelor"/>
        <s v="♀ Tina Williams_x000a_30 | Bachelor"/>
        <s v="♂ Teresa Lane_x000a_54 | Master"/>
        <s v="♂ Rachael Richardson_x000a_33 | High School"/>
        <s v="♂ Sean Summers_x000a_23 | Bachelor"/>
        <s v="♀ Lisa Patterson_x000a_40 | High School"/>
        <s v="♀ Krystal Curry_x000a_21 | Bachelor"/>
        <s v="♂ Gail Oliver_x000a_33 | Bachelor"/>
        <s v="♀ Morgan Collins_x000a_32 | Bachelor"/>
        <s v="♂ Marcus Rodriguez_x000a_51 | Bachelor"/>
        <s v="♂ Steven Barnes_x000a_54 | Bachelor"/>
        <s v="♂ Benjamin Friedman_x000a_32 | Bachelor"/>
        <s v="♂ Christian Lane_x000a_36 | Bachelor"/>
        <s v="♂ Mary Kline_x000a_55 | Bachelor"/>
        <s v="♂ Chad Underwood_x000a_50 | Bachelor"/>
        <s v="♂ Kimberly Richards_x000a_59 | Bachelor"/>
        <s v="♂ Brian Nelson_x000a_29 | Bachelor"/>
        <s v="♂ Judy Fox_x000a_26 | High School"/>
        <s v="♂ Dakota Berry_x000a_26 | Bachelor"/>
        <s v="♂ Jane Hayes_x000a_50 | Bachelor"/>
        <s v="♂ Louis Kennedy_x000a_34 | Master"/>
        <s v="♀ Mark Dickson_x000a_41 | High School"/>
        <s v="♂ Taylor Payne_x000a_65 | PhD"/>
        <s v="♀ Darrell Lam_x000a_31 | Bachelor"/>
        <s v="♀ Dwayne Ward_x000a_55 | Bachelor"/>
        <s v="♀ John Murphy_x000a_33 | Bachelor"/>
        <s v="♂ Jessica Medina_x000a_52 | Master"/>
        <s v="♀ Jessica Marsh_x000a_51 | Bachelor"/>
        <s v="♂ Anthony Prince_x000a_42 | Bachelor"/>
        <s v="♂ Evan Roberson_x000a_54 | Bachelor"/>
        <s v="♂ Cheyenne Ball_x000a_43 | Bachelor"/>
        <s v="♀ Sierra Smith_x000a_22 | Bachelor"/>
        <s v="♀ Christopher Christensen_x000a_42 | Bachelor"/>
        <s v="♂ Paige Patterson_x000a_38 | Bachelor"/>
        <s v="♂ Jason Wolfe_x000a_45 | Bachelor"/>
        <s v="♀ Jose Sullivan_x000a_31 | Bachelor"/>
        <s v="♂ Carmen Jennings_x000a_45 | Master"/>
        <s v="♀ Vanessa Harding_x000a_47 | Master"/>
        <s v="♀ Michael Ingram_x000a_35 | PhD"/>
        <s v="♀ Ryan Morales_x000a_38 | High School"/>
        <s v="♂ Lisa Jarvis_x000a_28 | Master"/>
        <s v="♀ Ryan Hernandez_x000a_24 | High School"/>
        <s v="♂ David Mcdowell_x000a_52 | Bachelor"/>
        <s v="♀ Dennis Baldwin_x000a_24 | Bachelor"/>
        <s v="♂ Ivan Day_x000a_51 | Bachelor"/>
        <s v="♂ Rhonda Moore_x000a_60 | Bachelor"/>
        <s v="♂ Jennifer Carter_x000a_29 | Master"/>
        <s v="♀ James Robinson_x000a_27 | Bachelor"/>
        <s v="♂ Charles Williams_x000a_54 | Bachelor"/>
        <s v="♀ Adam Roth_x000a_50 | Bachelor"/>
        <s v="♂ John Thompson_x000a_31 | Master"/>
        <s v="♀ Thomas Walker_x000a_44 | Bachelor"/>
        <s v="♀ Joseph Smith_x000a_33 | High School"/>
        <s v="♂ David Chavez_x000a_48 | High School"/>
        <s v="♂ Joseph Little_x000a_27 | High School"/>
        <s v="♀ Molly Stephens_x000a_47 | Master"/>
        <s v="♂ Jasmine Knapp_x000a_49 | High School"/>
        <s v="♀ Jacob Bradshaw_x000a_44 | Master"/>
        <s v="♂ Richard Vargas_x000a_64 | Bachelor"/>
        <s v="♀ Erica Garrison_x000a_47 | Bachelor"/>
        <s v="♀ Christopher Wood_x000a_50 | Bachelor"/>
        <s v="♂ Samantha Flynn_x000a_24 | High School"/>
        <s v="♂ Joseph Richmond_x000a_44 | Master"/>
        <s v="♀ Tom Park_x000a_54 | Bachelor"/>
        <s v="♀ Joshua Carlson_x000a_25 | High School"/>
        <s v="♀ Evelyn Crawford_x000a_42 | Bachelor"/>
        <s v="♀ Susan Patel_x000a_41 | Bachelor"/>
        <s v="♀ Benjamin Valenzuela_x000a_29 | Bachelor"/>
        <s v="♂ Jeffrey Gilbert_x000a_39 | Bachelor"/>
        <s v="♀ Julia Turner_x000a_61 | Bachelor"/>
        <s v="♂ Cynthia Johnson_x000a_29 | Bachelor"/>
        <s v="♀ Richard Lawrence_x000a_31 | Bachelor"/>
        <s v="♂ Luke Kelly_x000a_53 | PhD"/>
        <s v="♂ Monica Rodriguez_x000a_54 | Bachelor"/>
        <s v="♀ Antonio Guzman_x000a_34 | Master"/>
        <s v="♀ Candace Wang_x000a_52 | PhD"/>
        <s v="♂ Derrick Aguirre_x000a_23 | Master"/>
        <s v="♂ Amanda Cross_x000a_25 | Master"/>
        <s v="♀ Timothy Roach_x000a_59 | Bachelor"/>
        <s v="♂ Rita Brown_x000a_41 | Bachelor"/>
        <s v="♂ Scott Williams_x000a_48 | Bachelor"/>
        <s v="♂ Derek Beltran_x000a_33 | Bachelor"/>
        <s v="♀ Michael Chavez_x000a_43 | Bachelor"/>
        <s v="♂ Timothy Avery_x000a_23 | Bachelor"/>
        <s v="♀ Colleen Maddox_x000a_40 | Bachelor"/>
        <s v="♂ Emily Nichols_x000a_28 | Bachelor"/>
        <s v="♂ Trevor Davis_x000a_31 | High School"/>
        <s v="♂ Justin Mckinney_x000a_43 | High School"/>
        <s v="♂ Kaitlyn Jacobs_x000a_29 | High School"/>
        <s v="♂ Angela Myers_x000a_45 | Bachelor"/>
        <s v="♀ Linda Manning_x000a_48 | Master"/>
        <s v="♂ Teresa Bennett_x000a_35 | Bachelor"/>
        <s v="♂ Jennifer Bradley_x000a_43 | Bachelor"/>
        <s v="♂ Laura Green_x000a_40 | Bachelor"/>
        <s v="♂ Gavin James_x000a_47 | Master"/>
        <s v="♂ Gabrielle Wright_x000a_32 | High School"/>
        <s v="♀ Tina Taylor_x000a_53 | Bachelor"/>
        <s v="♀ Kelly Hernandez_x000a_43 | Bachelor"/>
        <s v="♂ Curtis Greer_x000a_46 | Bachelor"/>
        <s v="♀ Rita Hudson_x000a_54 | Master"/>
        <s v="♂ Richard Herrera_x000a_24 | Bachelor"/>
        <s v="♀ Brian Sanders_x000a_48 | Master"/>
        <s v="♀ Victoria Gibbs_x000a_49 | Bachelor"/>
        <s v="♂ Heather Martinez_x000a_48 | Bachelor"/>
        <s v="♀ Michael Watkins_x000a_63 | High School"/>
        <s v="♂ Jonathan Williams_x000a_47 | Bachelor"/>
        <s v="♀ Anthony Mitchell_x000a_37 | High School"/>
        <s v="♀ James Collins_x000a_47 | Bachelor"/>
        <s v="♂ Mark Willis_x000a_50 | Bachelor"/>
        <s v="♀ Kara Estrada_x000a_45 | High School"/>
        <s v="♂ Alisha Martinez_x000a_23 | Bachelor"/>
        <s v="♀ Alexis Olson_x000a_53 | Bachelor"/>
        <s v="♂ Logan Fischer_x000a_53 | Bachelor"/>
        <s v="♂ Dean Haney_x000a_34 | PhD"/>
        <s v="♀ Michele Scott_x000a_26 | Bachelor"/>
        <s v="♂ Gina Green_x000a_35 | High School"/>
        <s v="♂ Ashley Reynolds_x000a_23 | Bachelor"/>
        <s v="♀ James Williams_x000a_29 | Master"/>
        <s v="♂ Wesley Morgan_x000a_34 | Bachelor"/>
        <s v="♀ Steven Miller_x000a_26 | Bachelor"/>
        <s v="♂ Ann Griffin_x000a_27 | Bachelor"/>
        <s v="♂ Hannah King_x000a_46 | Bachelor"/>
        <s v="♂ Joshua Simmons_x000a_43 | Bachelor"/>
        <s v="♂ Teresa Roberts_x000a_57 | Bachelor"/>
        <s v="♀ Karla Saunders_x000a_36 | High School"/>
        <s v="♀ Samantha Wilson_x000a_47 | Bachelor"/>
        <s v="♀ Shelby Haynes_x000a_25 | Bachelor"/>
        <s v="♂ Rebekah Gonzalez_x000a_44 | Bachelor"/>
        <s v="♂ Sarah James_x000a_48 | Bachelor"/>
        <s v="♀ Antonio Thompson_x000a_32 | Bachelor"/>
        <s v="♂ Julie Fuentes_x000a_48 | High School"/>
        <s v="♂ Angelica Salazar_x000a_30 | Bachelor"/>
        <s v="♂ Anthony Boone_x000a_45 | High School"/>
        <s v="♀ Rebecca Gregory_x000a_26 | Bachelor"/>
        <s v="♀ Roberto Chandler_x000a_46 | Bachelor"/>
        <s v="♂ Christina Patterson_x000a_43 | Bachelor"/>
        <s v="♂ Tina Herrera_x000a_33 | PhD"/>
        <s v="♂ Joseph Huang_x000a_48 | High School"/>
        <s v="♂ Sandra Brewer_x000a_47 | Master"/>
        <s v="♀ Joshua Brown_x000a_21 | Bachelor"/>
        <s v="♂ Bobby Armstrong_x000a_35 | PhD"/>
        <s v="♂ Alexander Villegas_x000a_38 | High School"/>
        <s v="♂ Anna Lopez_x000a_41 | Master"/>
        <s v="♂ Melissa Mcdonald_x000a_44 | Bachelor"/>
        <s v="♂ Timothy Hughes_x000a_33 | Bachelor"/>
        <s v="♀ Thomas Austin_x000a_38 | High School"/>
        <s v="♂ David Clark_x000a_24 | Bachelor"/>
        <s v="♀ Timothy Price_x000a_56 | PhD"/>
        <s v="♂ Jason Rich_x000a_39 | Bachelor"/>
        <s v="♀ Lauren Estes_x000a_53 | Bachelor"/>
        <s v="♂ Sherri Gonzalez_x000a_33 | Bachelor"/>
        <s v="♀ Kevin Evans_x000a_37 | Bachelor"/>
        <s v="♂ Leslie Weeks_x000a_61 | Bachelor"/>
        <s v="♀ Lisa Peterson_x000a_28 | Bachelor"/>
        <s v="♀ Christopher Mitchell_x000a_36 | Bachelor"/>
        <s v="♀ Joe Murray_x000a_47 | Bachelor"/>
        <s v="♀ Jasmine Diaz_x000a_32 | PhD"/>
        <s v="♂ Mary Snyder_x000a_41 | High School"/>
        <s v="♀ Mark Spencer_x000a_46 | Bachelor"/>
        <s v="♀ Jason Carter_x000a_42 | Bachelor"/>
        <s v="♀ Lee Harrison_x000a_36 | Bachelor"/>
        <s v="♀ Kelly Hanson_x000a_32 | High School"/>
        <s v="♂ Rebecca Austin_x000a_38 | Bachelor"/>
        <s v="♀ Nancy Smith_x000a_30 | Bachelor"/>
        <s v="♂ Steven Brown_x000a_31 | High School"/>
        <s v="♀ Jason Anderson_x000a_53 | Bachelor"/>
        <s v="♂ Michael Roach_x000a_54 | Bachelor"/>
        <s v="♀ Paul Wells_x000a_44 | Bachelor"/>
        <s v="♀ Stephanie Powers_x000a_23 | High School"/>
        <s v="♂ Randy Espinoza_x000a_28 | Bachelor"/>
        <s v="♀ John Dean_x000a_42 | Bachelor"/>
        <s v="♂ Christopher Aguirre_x000a_51 | Bachelor"/>
        <s v="♂ Samantha Mcgrath_x000a_47 | Bachelor"/>
        <s v="♀ Alyssa Baker_x000a_28 | Master"/>
        <s v="♂ Katie Butler_x000a_45 | Bachelor"/>
        <s v="♂ Jacqueline White_x000a_42 | Master"/>
        <s v="♀ Christine Ramos_x000a_44 | Bachelor"/>
        <s v="♀ Matthew Martin_x000a_25 | Bachelor"/>
        <s v="♀ Danielle Lara_x000a_51 | Bachelor"/>
        <s v="♂ Shane Glass_x000a_48 | Bachelor"/>
        <s v="♀ Samuel Jenkins_x000a_29 | Bachelor"/>
        <s v="♀ Sara Wilson_x000a_36 | Bachelor"/>
        <s v="♂ Chase Mullen_x000a_34 | Bachelor"/>
        <s v="♂ Debbie Goodwin_x000a_36 | Master"/>
        <s v="♂ Jake Williams_x000a_52 | Bachelor"/>
        <s v="♀ Jessica Lawrence_x000a_26 | Bachelor"/>
        <s v="♀ Sierra Huerta_x000a_41 | Bachelor"/>
        <s v="♂ Cassandra Thomas_x000a_35 | High School"/>
        <s v="♀ Sarah Jones_x000a_27 | Master"/>
        <s v="♂ Wendy Mitchell_x000a_21 | Bachelor"/>
        <s v="♂ Fernando Goodman_x000a_54 | PhD"/>
        <s v="♀ Kenneth Evans_x000a_53 | Master"/>
        <s v="♀ Christie Brown_x000a_51 | PhD"/>
        <s v="♀ Jonathan Jones_x000a_38 | Bachelor"/>
        <s v="♀ Thomas Charles_x000a_53 | Bachelor"/>
        <s v="♀ Aaron Rubio_x000a_26 | Bachelor"/>
        <s v="♂ William Armstrong_x000a_41 | Bachelor"/>
        <s v="♀ Marcus Johnson_x000a_22 | Bachelor"/>
        <s v="♂ Juan Robinson_x000a_20 | Bachelor"/>
        <s v="♀ Jennifer Franco_x000a_35 | Bachelor"/>
        <s v="♂ Mary Bailey_x000a_27 | Bachelor"/>
        <s v="♂ Roberta Escobar_x000a_44 | Bachelor"/>
        <s v="♀ Jennifer Morales_x000a_23 | High School"/>
        <s v="♂ Cynthia Brown_x000a_38 | High School"/>
        <s v="♀ Mary Gibson_x000a_42 | Bachelor"/>
        <s v="♀ Michelle Pruitt_x000a_33 | Bachelor"/>
        <s v="♀ Christian Hendrix_x000a_29 | High School"/>
        <s v="♂ Sarah Donovan_x000a_46 | High School"/>
        <s v="♀ David Dean_x000a_30 | Bachelor"/>
        <s v="♀ Jason Sanders_x000a_44 | PhD"/>
        <s v="♂ Brittany Williams_x000a_30 | High School"/>
        <s v="♂ Jeffrey Lewis_x000a_26 | High School"/>
        <s v="♀ Robert Garcia_x000a_22 | Bachelor"/>
        <s v="♂ Derek Jones_x000a_51 | Bachelor"/>
        <s v="♀ Keith Baker_x000a_22 | Master"/>
        <s v="♂ Heather Salinas_x000a_43 | Bachelor"/>
        <s v="♀ Shannon Figueroa_x000a_51 | Bachelor"/>
        <s v="♂ Joshua Russell_x000a_55 | Bachelor"/>
        <s v="♂ Lisa Gonzalez_x000a_24 | High School"/>
        <s v="♂ Stephen Meyer_x000a_52 | Bachelor"/>
        <s v="♂ Craig Scott_x000a_38 | High School"/>
        <s v="♀ Jonathan Lane_x000a_40 | Bachelor"/>
        <s v="♂ Jean Gill_x000a_45 | Bachelor"/>
        <s v="♂ Anthony Martin_x000a_43 | High School"/>
        <s v="♂ Nathan Taylor_x000a_28 | Bachelor"/>
        <s v="♂ Christopher Wright_x000a_44 | Bachelor"/>
        <s v="♀ Robert Jones_x000a_38 | Bachelor"/>
        <s v="♀ James Hanna_x000a_24 | Bachelor"/>
        <s v="♂ Thomas Scott_x000a_52 | Bachelor"/>
        <s v="♂ Diane Fox_x000a_38 | Bachelor"/>
        <s v="♂ James Cummings_x000a_52 | High School"/>
        <s v="♂ Amanda Lyons_x000a_51 | High School"/>
        <s v="♀ Jenny Gibson_x000a_38 | High School"/>
        <s v="♂ Jesse Lewis_x000a_48 | PhD"/>
        <s v="♂ Sheri Perez_x000a_64 | Bachelor"/>
        <s v="♀ Eduardo Davis_x000a_29 | Bachelor"/>
        <s v="♂ Gary Cameron_x000a_29 | Master"/>
        <s v="♂ John Orozco_x000a_32 | Master"/>
        <s v="♂ Tim Dorsey_x000a_45 | Bachelor"/>
        <s v="♀ Savannah Dunn_x000a_43 | Bachelor"/>
        <s v="♀ Andrea Weber_x000a_20 | Master"/>
        <s v="♀ Jimmy Carter_x000a_45 | Bachelor"/>
        <s v="♂ Carlos Osborne_x000a_24 | Bachelor"/>
        <s v="♂ Drew Martinez_x000a_39 | Bachelor"/>
        <s v="♂ Christina Krause_x000a_22 | Bachelor"/>
        <s v="♀ Ashley Krause_x000a_36 | Bachelor"/>
        <s v="♂ Jason Guerrero_x000a_57 | Bachelor"/>
        <s v="♂ Harry Bailey_x000a_37 | Bachelor"/>
        <s v="♂ Colleen Joseph_x000a_51 | High School"/>
        <s v="♂ Reginald Duncan_x000a_49 | Bachelor"/>
        <s v="♂ Carolyn Townsend_x000a_22 | Bachelor"/>
        <s v="♀ Jasmin Hines_x000a_21 | Bachelor"/>
        <s v="♂ Monique Andrews_x000a_40 | Bachelor"/>
        <s v="♂ Andrea Little_x000a_29 | Bachelor"/>
        <s v="♂ Diamond Mueller_x000a_33 | Bachelor"/>
        <s v="♂ Monica Johnson_x000a_46 | Bachelor"/>
        <s v="♂ Cheryl Miller_x000a_46 | Bachelor"/>
        <s v="♀ Laura Roberts_x000a_38 | Bachelor"/>
        <s v="♂ Melissa Ramos_x000a_54 | Master"/>
        <s v="♀ Thomas Fowler_x000a_23 | Bachelor"/>
        <s v="♀ Warren Fletcher_x000a_39 | Bachelor"/>
        <s v="♂ John Ballard_x000a_38 | Bachelor"/>
        <s v="♀ Matthew Dunn_x000a_44 | Bachelor"/>
        <s v="♂ Jasmin Ortega_x000a_44 | Bachelor"/>
        <s v="♂ Debra Wilson_x000a_41 | Bachelor"/>
        <s v="♀ Jeffrey Nichols_x000a_28 | PhD"/>
        <s v="♂ Lisa Wright_x000a_37 | Bachelor"/>
        <s v="♀ Jordan Hudson_x000a_60 | PhD"/>
        <s v="♂ Ryan Parker_x000a_50 | High School"/>
        <s v="♂ Michael Jones_x000a_65 | Bachelor"/>
        <s v="♀ Angela Wilson_x000a_22 | High School"/>
        <s v="♀ Sharon Li_x000a_40 | Bachelor"/>
        <s v="♀ Kimberly Fox_x000a_39 | Bachelor"/>
        <s v="♀ Tammy Ortiz_x000a_45 | Bachelor"/>
        <s v="♂ Robert Barrett_x000a_34 | PhD"/>
        <s v="♀ James Watkins_x000a_44 | Bachelor"/>
        <s v="♂ Erin Reed_x000a_55 | Bachelor"/>
        <s v="♂ Mary Gilbert_x000a_38 | Bachelor"/>
        <s v="♂ Connie Perez_x000a_29 | High School"/>
        <s v="♀ Elizabeth Brown_x000a_36 | Bachelor"/>
        <s v="♂ William Lane_x000a_21 | Master"/>
        <s v="♀ Crystal Thomas_x000a_45 | Bachelor"/>
        <s v="♂ Susan Ware_x000a_26 | High School"/>
        <s v="♂ Todd Price_x000a_38 | High School"/>
        <s v="♀ Nicholas King_x000a_61 | Master"/>
        <s v="♀ Ashley Perkins_x000a_37 | High School"/>
        <s v="♀ Andrea Patrick_x000a_44 | Bachelor"/>
        <s v="♀ Luke Hurst_x000a_44 | Master"/>
        <s v="♂ Kathy Johnson_x000a_60 | Bachelor"/>
        <s v="♂ Crystal Watts_x000a_35 | Bachelor"/>
        <s v="♀ Cameron Johnson_x000a_47 | Bachelor"/>
        <s v="♀ Deborah Smith_x000a_36 | PhD"/>
        <s v="♀ Jennifer Olson_x000a_47 | PhD"/>
        <s v="♀ Erik Smith_x000a_58 | Bachelor"/>
        <s v="♂ Jonathan Mendoza_x000a_35 | High School"/>
        <s v="♀ Tanya Hess_x000a_33 | Bachelor"/>
        <s v="♂ Timothy Benson_x000a_49 | Bachelor"/>
        <s v="♀ Kaitlyn Jones_x000a_41 | High School"/>
        <s v="♂ Jessica Robinson_x000a_47 | Bachelor"/>
        <s v="♀ Brenda Weber_x000a_51 | Master"/>
        <s v="♀ Shawn Mckay_x000a_44 | Bachelor"/>
        <s v="♂ Michael Gonzalez_x000a_59 | Bachelor"/>
        <s v="♂ Mark Silva_x000a_52 | High School"/>
        <s v="♂ Nathan Hines_x000a_22 | Bachelor"/>
        <s v="♂ Daniel Brown_x000a_43 | High School"/>
        <s v="♀ Jo Johnson_x000a_44 | Master"/>
        <s v="♂ Anthony Pruitt_x000a_64 | PhD"/>
        <s v="♀ Robert Pena_x000a_22 | Bachelor"/>
        <s v="♂ Samantha Warren_x000a_55 | Master"/>
        <s v="♂ Gabriella Brown_x000a_29 | Bachelor"/>
        <s v="♂ Nathan Torres_x000a_34 | Master"/>
        <s v="♂ Justin White_x000a_33 | Bachelor"/>
        <s v="♀ Cory Farmer_x000a_36 | Bachelor"/>
        <s v="♂ Dwayne Edwards_x000a_28 | Bachelor"/>
        <s v="♀ Catherine Rubio_x000a_37 | High School"/>
        <s v="♂ Audrey Rush_x000a_46 | Bachelor"/>
        <s v="♂ Dominique Harris_x000a_43 | Bachelor"/>
        <s v="♀ John Gonzalez_x000a_42 | High School"/>
        <s v="♀ Keith Byrd_x000a_39 | Bachelor"/>
        <s v="♂ Robert Smith_x000a_21 | Bachelor"/>
        <s v="♀ Jeffrey Brown_x000a_45 | High School"/>
        <s v="♀ Michelle Jones_x000a_54 | Bachelor"/>
        <s v="♂ Sandra Hill_x000a_40 | Master"/>
        <s v="♀ Kenneth Marks_x000a_40 | Bachelor"/>
        <s v="♂ Sarah Brown_x000a_51 | Bachelor"/>
        <s v="♂ Michael Good_x000a_38 | Bachelor"/>
        <s v="♂ Lauren Stein_x000a_43 | Bachelor"/>
        <s v="♀ Connor Morris_x000a_26 | Bachelor"/>
        <s v="♂ Miranda Palmer_x000a_52 | Bachelor"/>
        <s v="♀ Roy Camacho_x000a_58 | Bachelor"/>
        <s v="♂ Vincent Adams_x000a_36 | Bachelor"/>
        <s v="♀ Kimberly Martin_x000a_30 | High School"/>
        <s v="♀ Joel Harris_x000a_32 | Bachelor"/>
        <s v="♂ David Jones_x000a_27 | Bachelor"/>
        <s v="♂ Linda Yates_x000a_46 | High School"/>
        <s v="♂ Brian Cohen_x000a_42 | High School"/>
        <s v="♀ Joe Tran_x000a_40 | Master"/>
        <s v="♀ Rita Davis_x000a_54 | Bachelor"/>
        <s v="♀ Jennifer Mcbride_x000a_43 | Bachelor"/>
        <s v="♂ Jasmine Wheeler_x000a_44 | Bachelor"/>
        <s v="♀ Sara Smith_x000a_25 | Bachelor"/>
        <s v="♂ John Wells_x000a_32 | Bachelor"/>
        <s v="♀ Randall Nguyen_x000a_27 | Bachelor"/>
        <s v="♂ Mark Mora_x000a_37 | Bachelor"/>
        <s v="♂ Angel Allison_x000a_33 | Bachelor"/>
        <s v="♂ Lisa Carr_x000a_27 | Master"/>
        <s v="♂ Anthony Blackburn_x000a_46 | Bachelor"/>
        <s v="♂ Peter Hernandez_x000a_27 | Bachelor"/>
        <s v="♂ Rebecca Dillon_x000a_65 | Bachelor"/>
        <s v="♂ Michelle Figueroa_x000a_48 | High School"/>
        <s v="♂ Brittany Rivas_x000a_38 | Bachelor"/>
        <s v="♂ Jason Martin_x000a_41 | Bachelor"/>
        <s v="♂ Rachel Knight_x000a_63 | Bachelor"/>
        <s v="♂ Kenneth Watson_x000a_44 | PhD"/>
        <s v="♂ John Sanders_x000a_52 | Bachelor"/>
        <s v="♂ Kari Ward_x000a_36 | Bachelor"/>
        <s v="♂ Gina Houston_x000a_53 | Bachelor"/>
        <s v="♀ Kristin Banks_x000a_53 | Bachelor"/>
        <s v="♀ John Elliott_x000a_44 | Bachelor"/>
        <s v="♀ Angela Larson_x000a_37 | High School"/>
        <s v="♀ Tara Martinez_x000a_36 | Bachelor"/>
        <s v="♂ Katherine Hunter_x000a_51 | Bachelor"/>
        <s v="♂ Clayton Wright_x000a_24 | Bachelor"/>
        <s v="♀ Jeffrey White_x000a_38 | Bachelor"/>
        <s v="♀ Christian Young_x000a_32 | Master"/>
        <s v="♂ Adam Michael_x000a_32 | Bachelor"/>
        <s v="♀ Shelby Young_x000a_44 | Bachelor"/>
        <s v="♂ Tyrone Johnson_x000a_36 | PhD"/>
        <s v="♂ Martin Compton_x000a_36 | High School"/>
        <s v="♂ Erica Fuller_x000a_23 | Bachelor"/>
        <s v="♀ Kevin Jones_x000a_55 | Bachelor"/>
        <s v="♂ Kathleen Jordan_x000a_65 | Bachelor"/>
        <s v="♂ Steven Frazier_x000a_29 | Bachelor"/>
        <s v="♀ Mario Lewis_x000a_58 | Bachelor"/>
        <s v="♀ Amy Novak_x000a_30 | High School"/>
        <s v="♂ Jacob Baker_x000a_32 | Bachelor"/>
        <s v="♂ Randall Rocha_x000a_64 | High School"/>
        <s v="♂ Diana Gonzales_x000a_53 | PhD"/>
        <s v="♂ Cory Brown_x000a_43 | Bachelor"/>
        <s v="♂ Charles Owens_x000a_28 | Bachelor"/>
        <s v="♂ Charles Walton_x000a_30 | High School"/>
        <s v="♀ Barbara Mcgrath_x000a_35 | Bachelor"/>
        <s v="♀ Brad Wilson_x000a_56 | PhD"/>
        <s v="♂ Molly Herrera_x000a_23 | Master"/>
        <s v="♀ Taylor Ortiz_x000a_47 | Bachelor"/>
        <s v="♂ Tiffany Gutierrez_x000a_30 | Bachelor"/>
        <s v="♂ Jackie Davis_x000a_32 | Master"/>
        <s v="♀ Jennifer Le_x000a_22 | High School"/>
        <s v="♂ Brett Gray_x000a_65 | High School"/>
        <s v="♀ Veronica Anderson_x000a_48 | Master"/>
        <s v="♂ Tiffany Pierce_x000a_42 | High School"/>
        <s v="♀ Charles Townsend_x000a_35 | Bachelor"/>
        <s v="♂ Elizabeth Hanson_x000a_35 | Master"/>
        <s v="♀ Jessica Fox_x000a_45 | Bachelor"/>
        <s v="♂ Michael Williams_x000a_29 | High School"/>
        <s v="♀ William Bailey_x000a_36 | Bachelor"/>
        <s v="♀ Steven Holland_x000a_52 | High School"/>
        <s v="♀ Monica Mata_x000a_35 | PhD"/>
        <s v="♀ Lindsay Evans_x000a_39 | Bachelor"/>
        <s v="♂ Shelly Duncan_x000a_26 | High School"/>
        <s v="♂ Robin Dixon_x000a_31 | Bachelor"/>
        <s v="♂ Kristin Peters_x000a_22 | Bachelor"/>
        <s v="♂ John Pierce_x000a_20 | Bachelor"/>
        <s v="♂ Rebekah Garcia_x000a_57 | Master"/>
        <s v="♀ Michael Wolf_x000a_58 | PhD"/>
        <s v="♀ Juan Conway_x000a_39 | High School"/>
        <s v="♀ Kevin Cabrera_x000a_37 | Bachelor"/>
        <s v="♂ Lindsey Golden_x000a_45 | High School"/>
        <s v="♂ Kevin Anderson_x000a_25 | High School"/>
        <s v="♂ Shawn Palmer_x000a_62 | Bachelor"/>
        <s v="♂ Jared King_x000a_33 | Bachelor"/>
        <s v="♂ Anna Lewis_x000a_38 | Bachelor"/>
        <s v="♂ Angela Thomas_x000a_53 | Bachelor"/>
        <s v="♀ Bryan Vazquez_x000a_45 | Bachelor"/>
        <s v="♂ Erik White_x000a_62 | Bachelor"/>
        <s v="♂ Brian Howard_x000a_29 | Bachelor"/>
        <s v="♀ Thomas Vincent_x000a_28 | Master"/>
        <s v="♀ Sean Smith_x000a_49 | High School"/>
        <s v="♀ Craig Sandoval_x000a_43 | Bachelor"/>
        <s v="♂ Sandra George_x000a_43 | Bachelor"/>
        <s v="♀ Danielle Erickson_x000a_30 | Master"/>
        <s v="♂ Richard Brown_x000a_39 | Bachelor"/>
        <s v="♀ Lori Phillips_x000a_38 | Bachelor"/>
        <s v="♂ Angela Wang_x000a_44 | Bachelor"/>
        <s v="♂ Kevin Miranda_x000a_43 | Master"/>
        <s v="♀ Tracy Garner_x000a_33 | Bachelor"/>
        <s v="♀ William Melendez_x000a_61 | PhD"/>
        <s v="♂ David Church_x000a_20 | High School"/>
        <s v="♀ Glenn Taylor_x000a_59 | High School"/>
        <s v="♂ Renee White_x000a_36 | High School"/>
        <s v="♀ Gail Johnston_x000a_50 | Bachelor"/>
        <s v="♀ Angela Martin_x000a_35 | Master"/>
        <s v="♂ Steven Calderon_x000a_52 | Bachelor"/>
        <s v="♂ Stephen Small_x000a_61 | Bachelor"/>
        <s v="♂ Larry Morris_x000a_54 | High School"/>
        <s v="♀ Clayton Maxwell_x000a_36 | Bachelor"/>
        <s v="♂ Joshua Lee_x000a_43 | Master"/>
        <s v="♂ Monica Gregory_x000a_55 | Bachelor"/>
        <s v="♂ Angela White_x000a_45 | Bachelor"/>
        <s v="♂ Mark Salazar_x000a_23 | Master"/>
        <s v="♂ Julia Love_x000a_64 | Master"/>
        <s v="♀ Brittany Gutierrez_x000a_53 | High School"/>
        <s v="♀ Christopher Kidd_x000a_38 | Master"/>
        <s v="♂ Ashley Gardner_x000a_55 | Bachelor"/>
        <s v="♂ Robert King_x000a_44 | High School"/>
        <s v="♀ Jacob Howard_x000a_37 | Bachelor"/>
        <s v="♀ Lauren Duarte_x000a_57 | Bachelor"/>
        <s v="♀ Debra Wood_x000a_24 | Bachelor"/>
        <s v="♀ Joshua Mccarthy_x000a_46 | Bachelor"/>
        <s v="♀ Stephanie Richards_x000a_48 | High School"/>
        <s v="♀ Christopher White_x000a_36 | Bachelor"/>
        <s v="♂ Carrie Hebert_x000a_31 | Bachelor"/>
        <s v="♂ Pamela Lucas_x000a_63 | Master"/>
        <s v="♀ Alexandria Taylor_x000a_41 | Bachelor"/>
        <s v="♀ Sharon Mckay_x000a_40 | Bachelor"/>
        <s v="♂ Shelly Wallace_x000a_36 | High School"/>
        <s v="♀ Christine Brown_x000a_21 | High School"/>
        <s v="♀ Eric Bailey_x000a_48 | Bachelor"/>
        <s v="♂ Sabrina Johnston_x000a_33 | High School"/>
        <s v="♂ Robert Shaw_x000a_43 | PhD"/>
        <s v="♀ Brian Washington_x000a_25 | High School"/>
        <s v="♂ Kim Sanders_x000a_34 | Bachelor"/>
        <s v="♀ Courtney Ruiz_x000a_42 | Bachelor"/>
        <s v="♀ Laura Knight_x000a_39 | Bachelor"/>
        <s v="♂ Thomas Dalton_x000a_43 | Bachelor"/>
        <s v="♀ Michelle Kelley_x000a_42 | Bachelor"/>
        <s v="♀ Willie Gomez_x000a_31 | Bachelor"/>
        <s v="♂ Garrett Valdez_x000a_52 | Bachelor"/>
        <s v="♂ James Washington_x000a_38 | High School"/>
        <s v="♀ Sandra Romero_x000a_39 | Bachelor"/>
        <s v="♀ Michael Bolton_x000a_21 | High School"/>
        <s v="♂ Michael Hodges_x000a_51 | Bachelor"/>
        <s v="♂ Kathryn Vaughn_x000a_26 | Master"/>
        <s v="♂ Ian May_x000a_46 | Master"/>
        <s v="♂ Ashley Garcia_x000a_42 | Bachelor"/>
        <s v="♂ Melanie Chang_x000a_38 | High School"/>
        <s v="♂ Jacob Myers_x000a_64 | Bachelor"/>
        <s v="♀ Richard Smith_x000a_32 | High School"/>
        <s v="♀ Daniel Bartlett_x000a_56 | Bachelor"/>
        <s v="♀ Jason Benjamin_x000a_28 | Bachelor"/>
        <s v="♀ Elizabeth Merritt_x000a_44 | Master"/>
        <s v="♀ Leslie Edwards_x000a_48 | Bachelor"/>
        <s v="♀ Kimberly Cortez_x000a_29 | High School"/>
        <s v="♂ Deborah Burke_x000a_40 | Bachelor"/>
        <s v="♀ Micheal Valentine_x000a_31 | Bachelor"/>
        <s v="♀ Scott Manning_x000a_51 | Bachelor"/>
        <s v="♀ Lisa Mullins_x000a_55 | Bachelor"/>
        <s v="♂ Andrew Powell_x000a_23 | High School"/>
        <s v="♂ Diane Thomas_x000a_50 | Bachelor"/>
        <s v="♀ Jeffrey Brown_x000a_64 | Bachelor"/>
        <s v="♂ Roger Hicks_x000a_57 | Bachelor"/>
        <s v="♂ Robin Villanueva_x000a_43 | High School"/>
        <s v="♀ Michael Leach_x000a_62 | High School"/>
        <s v="♀ Sara Ramos_x000a_37 | Master"/>
        <s v="♀ Patricia Adkins_x000a_53 | Master"/>
        <s v="♀ Sara Richardson_x000a_20 | Master"/>
        <s v="♀ Lauren Chambers_x000a_46 | Master"/>
        <s v="♀ Matthew Martinez_x000a_29 | High School"/>
        <s v="♀ Susan Webster_x000a_53 | Bachelor"/>
        <s v="♂ Craig Curtis_x000a_59 | High School"/>
        <s v="♂ Cynthia Sullivan_x000a_29 | Bachelor"/>
        <s v="♂ Heather Thompson_x000a_23 | Bachelor"/>
        <s v="♂ Kimberly Saunders_x000a_33 | Bachelor"/>
        <s v="♂ Roger Long_x000a_37 | Bachelor"/>
        <s v="♂ Melvin Humphrey_x000a_44 | Master"/>
        <s v="♂ Justin Jackson_x000a_34 | Bachelor"/>
        <s v="♂ Katherine Anderson_x000a_23 | Bachelor"/>
        <s v="♀ Pamela Neal_x000a_44 | Bachelor"/>
        <s v="♂ Shawn Mullen_x000a_36 | Master"/>
        <s v="♀ Teresa Howard_x000a_25 | Bachelor"/>
        <s v="♀ Karen Benjamin_x000a_39 | Bachelor"/>
        <s v="♀ Dana Schmidt_x000a_47 | Bachelor"/>
        <s v="♂ Christopher Wallace_x000a_42 | Master"/>
        <s v="♀ Madison Williams_x000a_38 | Bachelor"/>
        <s v="♂ Jeffery Freeman_x000a_40 | Bachelor"/>
        <s v="♀ Patrick Wallace_x000a_38 | High School"/>
        <s v="♂ Parker Gray_x000a_43 | High School"/>
        <s v="♂ Alison Acosta_x000a_51 | Bachelor"/>
        <s v="♀ Bill Palmer_x000a_21 | High School"/>
        <s v="♂ Jacob Smith_x000a_49 | Bachelor"/>
        <s v="♂ Nathan Gutierrez_x000a_55 | High School"/>
        <s v="♂ Crystal Strickland_x000a_63 | Master"/>
        <s v="♂ Andrew Kemp_x000a_35 | High School"/>
        <s v="♀ Monica Taylor_x000a_39 | High School"/>
        <s v="♂ Lisa Miller_x000a_35 | Bachelor"/>
        <s v="♀ Dustin Bowers_x000a_47 | Bachelor"/>
        <s v="♀ Steven Ward_x000a_34 | Bachelor"/>
        <s v="♂ Tamara Wright_x000a_21 | Bachelor"/>
        <s v="♀ John Williams_x000a_22 | High School"/>
        <s v="♀ Alexandra Fowler_x000a_35 | High School"/>
        <s v="♂ Vanessa Mendez_x000a_65 | Bachelor"/>
        <s v="♂ Destiny Mack_x000a_46 | High School"/>
        <s v="♀ Steven Moore_x000a_22 | Bachelor"/>
        <s v="♀ Pam Norman_x000a_51 | Bachelor"/>
        <s v="♀ Kristen Chandler_x000a_36 | Bachelor"/>
        <s v="♂ Jamie Smith_x000a_26 | High School"/>
        <s v="♂ Michael Brennan_x000a_37 | Bachelor"/>
        <s v="♀ Jared Garcia_x000a_37 | Bachelor"/>
        <s v="♀ Lisa Jordan_x000a_51 | High School"/>
        <s v="♂ Elizabeth Allen_x000a_40 | Master"/>
        <s v="♂ Patrick Dunn_x000a_42 | Master"/>
        <s v="♂ Michael David_x000a_42 | Bachelor"/>
        <s v="♀ Elizabeth Howard_x000a_27 | Bachelor"/>
        <s v="♀ Dana Smith_x000a_36 | Bachelor"/>
        <s v="♀ Paula Watkins_x000a_32 | Bachelor"/>
        <s v="♀ Katherine Smith_x000a_61 | Master"/>
        <s v="♀ Mary Harper_x000a_29 | Bachelor"/>
        <s v="♂ Anthony Morrison_x000a_43 | Bachelor"/>
        <s v="♂ Brianna Patterson_x000a_50 | Bachelor"/>
        <s v="♀ Charles Evans_x000a_36 | Bachelor"/>
        <s v="♀ Sierra Swanson_x000a_43 | Master"/>
        <s v="♀ Jordan Obrien_x000a_35 | Master"/>
        <s v="♂ Carla Glass_x000a_47 | Bachelor"/>
        <s v="♂ Tony Craig_x000a_33 | Bachelor"/>
        <s v="♂ Cheryl Hardy_x000a_59 | High School"/>
        <s v="♂ Rachel Phillips_x000a_54 | Master"/>
        <s v="♂ Christine Rowe_x000a_64 | Bachelor"/>
        <s v="♂ Jessica Costa_x000a_55 | Master"/>
        <s v="♂ Donald Conrad_x000a_63 | Bachelor"/>
        <s v="♂ Thomas Sanders_x000a_53 | Bachelor"/>
        <s v="♀ William Moore_x000a_47 | Master"/>
        <s v="♂ Christina Gould_x000a_29 | Bachelor"/>
        <s v="♂ Angela Williams_x000a_42 | Master"/>
        <s v="♂ Bonnie Nolan_x000a_27 | Bachelor"/>
        <s v="♀ Nancy Gonzalez_x000a_52 | Bachelor"/>
        <s v="♂ Tiffany Montgomery_x000a_23 | Master"/>
        <s v="♂ Melissa Miller_x000a_45 | Bachelor"/>
        <s v="♂ Edward Hart_x000a_46 | Bachelor"/>
        <s v="♂ Anna Schmidt_x000a_64 | High School"/>
        <s v="♂ Ryan Valentine_x000a_37 | Bachelor"/>
        <s v="♀ Danielle Kelly_x000a_61 | Bachelor"/>
        <s v="♀ Bryan Parsons_x000a_25 | High School"/>
        <s v="♂ Jason Hill_x000a_35 | High School"/>
        <s v="♀ Ryan Gordon_x000a_63 | Bachelor"/>
        <s v="♀ Erika Williams_x000a_62 | High School"/>
        <s v="♀ Michelle Hall_x000a_25 | High School"/>
        <s v="♀ Linda Miller_x000a_43 | Bachelor"/>
        <s v="♂ Michael Park_x000a_40 | Bachelor"/>
        <s v="♂ Kimberly Glenn_x000a_38 | Bachelor"/>
        <s v="♂ Joseph Porter_x000a_47 | Bachelor"/>
        <s v="♂ Kristin Martinez_x000a_41 | Master"/>
        <s v="♂ Tyler Taylor_x000a_61 | PhD"/>
        <s v="♂ Andrew Barker_x000a_48 | Bachelor"/>
        <s v="♂ Darrell Campbell_x000a_35 | Bachelor"/>
        <s v="♀ Dale Hunt_x000a_44 | Bachelor"/>
        <s v="♀ Rachel Smith_x000a_45 | Bachelor"/>
        <s v="♂ Carla Jennings_x000a_31 | Bachelor"/>
        <s v="♀ Robin Dominguez_x000a_44 | Bachelor"/>
        <s v="♂ Joanna Wright_x000a_37 | Bachelor"/>
        <s v="♀ David Jensen_x000a_65 | PhD"/>
        <s v="♂ Christie Castillo_x000a_46 | Bachelor"/>
        <s v="♂ Nathaniel Cole_x000a_31 | Bachelor"/>
        <s v="♀ Karen Shaw_x000a_21 | Bachelor"/>
        <s v="♀ Tracey Moon_x000a_44 | Master"/>
        <s v="♂ Victoria Thomas_x000a_34 | High School"/>
        <s v="♂ Ethan Horton_x000a_56 | PhD"/>
        <s v="♀ Michael Combs_x000a_44 | Master"/>
        <s v="♀ John Petersen_x000a_58 | Bachelor"/>
        <s v="♂ Beverly Li_x000a_54 | Bachelor"/>
        <s v="♂ Samuel Long_x000a_51 | Bachelor"/>
        <s v="♂ Michael Rivas_x000a_31 | Bachelor"/>
        <s v="♀ Steve Lynch_x000a_39 | High School"/>
        <s v="♂ Tyler Jordan_x000a_41 | Master"/>
        <s v="♂ Heidi Chapman_x000a_26 | Bachelor"/>
        <s v="♀ Jimmy West_x000a_45 | Bachelor"/>
        <s v="♀ Caroline Williams_x000a_23 | Bachelor"/>
        <s v="♀ Joshua Douglas_x000a_45 | High School"/>
        <s v="♂ Wendy Chen_x000a_58 | Bachelor"/>
        <s v="♀ Denise Perry_x000a_46 | Bachelor"/>
        <s v="♀ Danielle Lozano_x000a_48 | Bachelor"/>
        <s v="♂ Richard Brown_x000a_37 | Bachelor"/>
        <s v="♂ Rodney Gallegos_x000a_39 | Bachelor"/>
        <s v="♀ Joseph Williams_x000a_38 | Bachelor"/>
        <s v="♂ Amanda Patel_x000a_39 | Bachelor"/>
        <s v="♀ Amanda Rice_x000a_59 | Bachelor"/>
        <s v="♂ Carolyn Warner_x000a_54 | High School"/>
        <s v="♀ Miranda Burton_x000a_53 | High School"/>
        <s v="♂ Vincent White_x000a_50 | Bachelor"/>
        <s v="♂ Kayla Hernandez_x000a_43 | Master"/>
        <s v="♀ Angela Smith_x000a_49 | Bachelor"/>
        <s v="♀ Amanda Holloway_x000a_42 | Bachelor"/>
        <s v="♂ Brian Sanders_x000a_50 | High School"/>
        <s v="♀ Lawrence Price_x000a_51 | Bachelor"/>
        <s v="♀ Karen Willis_x000a_57 | High School"/>
        <s v="♂ Victoria Anderson_x000a_33 | Bachelor"/>
        <s v="♂ Willie Clark_x000a_55 | Master"/>
        <s v="♀ Janice Franklin_x000a_44 | Bachelor"/>
        <s v="♀ Keith Howell_x000a_34 | Bachelor"/>
        <s v="♂ Lisa Barnett_x000a_22 | Bachelor"/>
        <s v="♂ Lauren Austin_x000a_25 | Bachelor"/>
        <s v="♂ Nicole Lucas_x000a_38 | Bachelor"/>
        <s v="♂ Denise Williams_x000a_34 | Bachelor"/>
        <s v="♂ Linda Williams_x000a_48 | Master"/>
        <s v="♀ Johnny Meyer_x000a_27 | Bachelor"/>
        <s v="♀ Matthew Valenzuela_x000a_39 | Master"/>
        <s v="♂ Marissa Phillips_x000a_41 | Master"/>
        <s v="♀ Tammy Wilson_x000a_64 | Master"/>
        <s v="♀ Donna Hernandez_x000a_32 | High School"/>
        <s v="♀ Belinda Rogers_x000a_65 | PhD"/>
        <s v="♀ James Larsen_x000a_27 | Master"/>
        <s v="♂ Andrew Torres_x000a_28 | Master"/>
        <s v="♂ Scott Harrison_x000a_65 | Bachelor"/>
        <s v="♂ Kyle Sanders_x000a_60 | High School"/>
        <s v="♂ Nathan Sullivan_x000a_42 | Bachelor"/>
        <s v="♂ Christine Case_x000a_42 | Bachelor"/>
        <s v="♀ Taylor Huber_x000a_40 | Bachelor"/>
        <s v="♂ Margaret Mcclain_x000a_27 | High School"/>
        <s v="♀ Dennis Williams_x000a_61 | Master"/>
        <s v="♀ Austin Gardner_x000a_25 | Master"/>
        <s v="♀ Fernando Thompson_x000a_22 | Bachelor"/>
        <s v="♀ Brenda Garcia_x000a_55 | High School"/>
        <s v="♂ Jamie Arroyo_x000a_29 | Master"/>
        <s v="♂ Mark Thornton_x000a_45 | Bachelor"/>
        <s v="♂ Joseph Weiss_x000a_48 | High School"/>
        <s v="♀ Whitney Martinez_x000a_31 | Bachelor"/>
        <s v="♂ Barbara Mclaughlin_x000a_44 | Bachelor"/>
        <s v="♀ John Estrada_x000a_26 | Master"/>
        <s v="♂ Madison Evans_x000a_28 | High School"/>
        <s v="♂ Tracy Carson_x000a_31 | Master"/>
        <s v="♂ Tommy Phillips_x000a_51 | Bachelor"/>
        <s v="♀ Mary Williams_x000a_50 | Bachelor"/>
        <s v="♀ Kenneth Greer_x000a_46 | Bachelor"/>
        <s v="♂ Robin Pope_x000a_54 | Bachelor"/>
        <s v="♂ James Riley_x000a_36 | Bachelor"/>
        <s v="♀ Natasha Johnson_x000a_23 | Master"/>
        <s v="♂ Samantha Rios_x000a_51 | High School"/>
        <s v="♀ Ana Davis_x000a_50 | Master"/>
        <s v="♀ Kevin Adkins_x000a_45 | Bachelor"/>
        <s v="♀ Kristy Vasquez_x000a_65 | High School"/>
        <s v="♀ Anne Vargas_x000a_38 | Bachelor"/>
        <s v="♂ Tina Berry_x000a_46 | High School"/>
        <s v="♂ Kaylee Foster_x000a_23 | Bachelor"/>
        <s v="♀ Kenneth White_x000a_36 | High School"/>
        <s v="♂ Michael Gilbert_x000a_28 | Bachelor"/>
        <s v="♂ Michael Garcia_x000a_31 | Bachelor"/>
        <s v="♂ Ashley Walton_x000a_51 | Master"/>
        <s v="♂ James Douglas_x000a_37 | Bachelor"/>
        <s v="♂ Mark Harding_x000a_58 | Bachelor"/>
        <s v="♀ Thomas Diaz_x000a_27 | Bachelor"/>
        <s v="♂ Benjamin Thomas_x000a_52 | Bachelor"/>
        <s v="♀ Dale Sandoval_x000a_47 | PhD"/>
        <s v="♀ David Williams_x000a_53 | Bachelor"/>
        <s v="♀ Angela Clark_x000a_48 | High School"/>
        <s v="♂ Jeffrey Murphy_x000a_45 | Bachelor"/>
        <s v="♀ Thomas Heath_x000a_41 | Bachelor"/>
        <s v="♀ Lauren Peck_x000a_56 | Bachelor"/>
        <s v="♀ Derrick Mccall_x000a_29 | PhD"/>
        <s v="♂ Matthew Munoz_x000a_26 | Bachelor"/>
        <s v="♀ Jill Liu_x000a_52 | Bachelor"/>
        <s v="♀ Jennifer Bradley_x000a_28 | Bachelor"/>
        <s v="♀ Sean Garcia_x000a_54 | Bachelor"/>
        <s v="♀ Victoria Mays_x000a_37 | PhD"/>
        <s v="♀ Miguel Tran_x000a_25 | High School"/>
        <s v="♂ Joanne Williams_x000a_21 | High School"/>
        <s v="♂ Jeffery Goodman_x000a_54 | Bachelor"/>
        <s v="♂ Roger Zimmerman_x000a_29 | High School"/>
        <s v="♀ Melissa Walker_x000a_51 | Bachelor"/>
        <s v="♂ Leslie Le_x000a_26 | Bachelor"/>
        <s v="♂ Dennis Mason_x000a_26 | Bachelor"/>
        <s v="♂ Jacob James_x000a_37 | Bachelor"/>
        <s v="♂ Lisa Wilson_x000a_48 | Bachelor"/>
        <s v="♂ David Lopez_x000a_28 | High School"/>
        <s v="♂ Sydney Prince_x000a_53 | Bachelor"/>
        <s v="♀ Tommy Kim_x000a_31 | Bachelor"/>
        <s v="♂ Victor Hines_x000a_28 | Bachelor"/>
        <s v="♂ Kyle Evans_x000a_28 | Bachelor"/>
        <s v="♂ Kaitlyn Christian_x000a_36 | Bachelor"/>
        <s v="♀ Robert Wong_x000a_39 | Bachelor"/>
        <s v="♂ John Barnett_x000a_64 | PhD"/>
        <s v="♂ Jeremy Thompson_x000a_34 | Bachelor"/>
        <s v="♀ Kimberly Cooper_x000a_52 | PhD"/>
        <s v="♀ Lisa Walker_x000a_38 | Master"/>
        <s v="♀ Michael Ross_x000a_46 | High School"/>
        <s v="♂ Lisa Owens_x000a_45 | High School"/>
        <s v="♂ Lance Hunter_x000a_43 | Master"/>
        <s v="♂ Daniel James_x000a_43 | Bachelor"/>
        <s v="♀ Craig Hines_x000a_42 | Bachelor"/>
        <s v="♂ Julie Cochran_x000a_38 | Bachelor"/>
        <s v="♂ Jamie Perry_x000a_36 | Master"/>
        <s v="♂ Lori Henderson_x000a_38 | High School"/>
        <s v="♀ Tina Walker_x000a_36 | Master"/>
        <s v="♂ Margaret Jackson_x000a_22 | Master"/>
        <s v="♀ Kathy Miller_x000a_38 | Bachelor"/>
        <s v="♂ Maria Leach_x000a_42 | Master"/>
        <s v="♂ Phillip Jensen_x000a_22 | Bachelor"/>
        <s v="♂ William Estrada_x000a_39 | Bachelor"/>
        <s v="♂ Tiffany Sawyer_x000a_29 | Master"/>
        <s v="♀ John Coleman_x000a_27 | Master"/>
        <s v="♂ Andrew Gilmore_x000a_41 | Bachelor"/>
        <s v="♀ Christina Morris_x000a_54 | Bachelor"/>
        <s v="♂ Victoria Aguilar_x000a_47 | High School"/>
        <s v="♂ Joyce Sanchez_x000a_65 | High School"/>
        <s v="♂ Amanda Stanley_x000a_51 | Bachelor"/>
        <s v="♂ Cathy Maxwell_x000a_40 | Bachelor"/>
        <s v="♀ William Morales_x000a_41 | Bachelor"/>
        <s v="♂ William Perkins_x000a_44 | High School"/>
        <s v="♀ Vincent Morris_x000a_45 | Bachelor"/>
        <s v="♂ Anna Barnes_x000a_63 | Bachelor"/>
        <s v="♀ Lori Walker_x000a_29 | Bachelor"/>
        <s v="♂ Charles Ruiz_x000a_41 | High School"/>
        <s v="♂ Amber Mcbride_x000a_36 | High School"/>
        <s v="♀ Tiffany Mcguire_x000a_30 | Bachelor"/>
        <s v="♀ Roberta Ward_x000a_51 | High School"/>
        <s v="♂ Kelly Obrien_x000a_37 | Master"/>
        <s v="♀ Debbie Ellison_x000a_27 | High School"/>
        <s v="♂ Patricia Rivera_x000a_42 | Bachelor"/>
        <s v="♀ Julie Walker_x000a_44 | Bachelor"/>
        <s v="♀ Amanda Jones_x000a_53 | Bachelor"/>
        <s v="♀ Christopher Burton_x000a_49 | PhD"/>
        <s v="♀ Richard Hawkins_x000a_33 | High School"/>
        <s v="♀ Kristina Gardner_x000a_34 | PhD"/>
        <s v="♂ Linda Ramos_x000a_34 | PhD"/>
        <s v="♂ Scott Garner_x000a_21 | Bachelor"/>
        <s v="♀ Heather Fuentes_x000a_47 | Bachelor"/>
        <s v="♂ Briana Cole_x000a_35 | Bachelor"/>
        <s v="♂ Danielle Farmer_x000a_44 | Bachelor"/>
        <s v="♀ Joshua Ward_x000a_43 | Bachelor"/>
        <s v="♀ Lisa Martinez_x000a_38 | Bachelor"/>
        <s v="♂ Kevin Jordan_x000a_58 | Bachelor"/>
        <s v="♀ Jessica Fernandez_x000a_23 | Bachelor"/>
        <s v="♂ Carolyn Martin_x000a_34 | Bachelor"/>
        <s v="♂ Hunter Shannon_x000a_53 | High School"/>
        <s v="♀ Gordon Morales_x000a_34 | Bachelor"/>
        <s v="♂ Leah Cole_x000a_59 | PhD"/>
        <s v="♂ Dana Cox_x000a_40 | Bachelor"/>
        <s v="♀ Logan Mann_x000a_23 | Bachelor"/>
        <s v="♂ Ariel Wiggins_x000a_57 | Bachelor"/>
        <s v="♀ David Gutierrez_x000a_51 | Bachelor"/>
        <s v="♀ Gregory Harper_x000a_48 | Bachelor"/>
        <s v="♂ Debbie Arnold_x000a_41 | Master"/>
        <s v="♀ Debra Lopez_x000a_44 | Bachelor"/>
        <s v="♂ Amanda Krause_x000a_43 | High School"/>
        <s v="♀ Matthew Leon_x000a_41 | Bachelor"/>
        <s v="♀ William Brady_x000a_29 | PhD"/>
        <s v="♀ Amber Bailey_x000a_49 | High School"/>
        <s v="♀ Christina Edwards_x000a_30 | Bachelor"/>
        <s v="♂ Stephanie Williamson_x000a_38 | Bachelor"/>
        <s v="♂ Matthew Morgan_x000a_21 | High School"/>
        <s v="♂ Joseph Thomas_x000a_42 | Bachelor"/>
        <s v="♀ James Ramirez_x000a_24 | High School"/>
        <s v="♂ John Johnson_x000a_41 | High School"/>
        <s v="♂ Caroline Bell_x000a_58 | High School"/>
        <s v="♀ Catherine Jones_x000a_51 | Bachelor"/>
        <s v="♀ Debbie Olson_x000a_46 | PhD"/>
        <s v="♀ Robert Barber_x000a_23 | Master"/>
        <s v="♀ Mario Padilla_x000a_47 | High School"/>
        <s v="♀ Danny Garcia_x000a_39 | High School"/>
        <s v="♀ Alex Browning_x000a_55 | Bachelor"/>
        <s v="♀ Shane Pierce_x000a_40 | Bachelor"/>
        <s v="♀ Tara Russell_x000a_30 | Master"/>
        <s v="♂ Cory Ramos_x000a_38 | Bachelor"/>
        <s v="♀ Wendy Brooks_x000a_34 | High School"/>
        <s v="♀ Cole Garner_x000a_28 | Bachelor"/>
        <s v="♂ Bradley Henry_x000a_37 | Bachelor"/>
        <s v="♂ William Lutz_x000a_46 | PhD"/>
        <s v="♂ Cheryl Walker_x000a_22 | Bachelor"/>
        <s v="♀ Justin Montes_x000a_50 | High School"/>
        <s v="♀ Lawrence Lopez_x000a_62 | Bachelor"/>
        <s v="♂ Bruce Ingram_x000a_31 | Bachelor"/>
        <s v="♂ Carol Moreno_x000a_37 | Bachelor"/>
        <s v="♂ Stephen Dorsey_x000a_28 | Bachelor"/>
        <s v="♀ Vanessa Gibson_x000a_32 | Master"/>
        <s v="♂ Sharon Barrera_x000a_46 | Bachelor"/>
        <s v="♀ Megan Lewis_x000a_60 | Bachelor"/>
        <s v="♂ Donald Rodriguez_x000a_57 | Bachelor"/>
        <s v="♂ Christy Mcconnell_x000a_23 | Master"/>
        <s v="♀ Katherine Taylor_x000a_52 | High School"/>
        <s v="♂ Michael Carter_x000a_60 | Master"/>
        <s v="♂ Catherine Oconnell_x000a_42 | Bachelor"/>
        <s v="♀ Sheri Watkins_x000a_46 | High School"/>
        <s v="♀ Nichole Christian_x000a_53 | Bachelor"/>
        <s v="♀ Ann Santiago_x000a_41 | High School"/>
        <s v="♂ Maria Cooper_x000a_33 | High School"/>
        <s v="♂ Jeremy West_x000a_32 | Bachelor"/>
        <s v="♂ Brandon Willis_x000a_29 | Bachelor"/>
        <s v="♀ Brandon Lin_x000a_38 | High School"/>
        <s v="♀ David Deleon_x000a_49 | Bachelor"/>
        <s v="♀ Bryan Morgan_x000a_54 | Bachelor"/>
        <s v="♀ Nicole Peterson_x000a_62 | Bachelor"/>
        <s v="♂ Melissa Harrison_x000a_42 | Master"/>
        <s v="♂ Marvin Howard_x000a_57 | High School"/>
        <s v="♀ Laura Moore_x000a_29 | Bachelor"/>
        <s v="♂ Jason Garza_x000a_44 | Bachelor"/>
        <s v="♂ Valerie Schultz_x000a_34 | Bachelor"/>
        <s v="♂ Stacie Reilly_x000a_32 | Bachelor"/>
        <s v="♂ Eduardo Fuentes_x000a_55 | Master"/>
        <s v="♂ William Villa_x000a_52 | Bachelor"/>
        <s v="♂ Kenneth Brock_x000a_27 | Bachelor"/>
        <s v="♂ Matthew Carter_x000a_45 | High School"/>
        <s v="♀ Theresa Williams_x000a_42 | Bachelor"/>
        <s v="♀ Kenneth Spence_x000a_40 | High School"/>
        <s v="♀ Renee Webster_x000a_52 | Bachelor"/>
        <s v="♀ Ronald Torres_x000a_40 | Bachelor"/>
        <s v="♂ Tyler Garcia_x000a_22 | Bachelor"/>
        <s v="♀ Jesse Boone_x000a_43 | High School"/>
        <s v="♀ Kristina Ball_x000a_42 | High School"/>
        <s v="♂ Jonathan James_x000a_43 | Bachelor"/>
        <s v="♂ Caleb Adams_x000a_49 | High School"/>
        <s v="♀ Mallory Walker_x000a_31 | Bachelor"/>
        <s v="♀ Omar Miller_x000a_33 | Master"/>
        <s v="♂ Rachel Medina_x000a_33 | Bachelor"/>
        <s v="♂ Katherine Jefferson_x000a_53 | Bachelor"/>
        <s v="♂ Charles Morton_x000a_40 | Bachelor"/>
        <s v="♀ April Drake_x000a_49 | High School"/>
        <s v="♀ April Romero_x000a_50 | High School"/>
        <s v="♀ Charlene Preston_x000a_31 | Master"/>
        <s v="♀ Paige Wilson_x000a_21 | High School"/>
        <s v="♂ Randy Shaw_x000a_62 | Bachelor"/>
        <s v="♂ Patricia Scott_x000a_54 | PhD"/>
        <s v="♂ Susan Wright_x000a_22 | Bachelor"/>
        <s v="♂ Jeffrey Underwood_x000a_29 | Bachelor"/>
        <s v="♀ Angela Gray_x000a_22 | High School"/>
        <s v="♀ John Hunt_x000a_34 | High School"/>
        <s v="♀ Joseph Cortez_x000a_47 | Bachelor"/>
        <s v="♀ Carlos Espinoza_x000a_25 | Bachelor"/>
        <s v="♀ Jorge Mccarthy_x000a_59 | Master"/>
        <s v="♀ Mary Strong_x000a_62 | High School"/>
        <s v="♀ Megan Hunt_x000a_26 | Bachelor"/>
        <s v="♀ Jason Edwards_x000a_32 | Bachelor"/>
        <s v="♂ Johnathan Russell_x000a_27 | Bachelor"/>
        <s v="♀ Aaron Taylor_x000a_38 | PhD"/>
        <s v="♂ Cathy Marsh_x000a_39 | Bachelor"/>
        <s v="♂ Joshua Fuller_x000a_52 | High School"/>
        <s v="♂ Patrick Edwards_x000a_39 | Bachelor"/>
        <s v="♀ Gregory Lewis_x000a_38 | High School"/>
        <s v="♂ Stephanie Thomas_x000a_43 | High School"/>
        <s v="♀ Ricky Morgan_x000a_24 | Bachelor"/>
        <s v="♂ Martha Williams_x000a_30 | Master"/>
        <s v="♀ Christopher Mcdaniel_x000a_27 | Bachelor"/>
        <s v="♀ Lisa Everett_x000a_31 | Bachelor"/>
        <s v="♀ Jennifer Black_x000a_38 | High School"/>
        <s v="♂ Tristan Peterson_x000a_29 | High School"/>
        <s v="♂ Tim Ward_x000a_36 | High School"/>
        <s v="♂ Micheal Love_x000a_34 | Bachelor"/>
        <s v="♂ Darrell Bell_x000a_50 | Bachelor"/>
        <s v="♂ Jill Mcdaniel_x000a_36 | Bachelor"/>
        <s v="♂ Brittany Wade_x000a_31 | Master"/>
        <s v="♀ Jonathan Wood_x000a_44 | Bachelor"/>
        <s v="♂ Shawn Flowers_x000a_65 | Bachelor"/>
        <s v="♀ Daniel Fuentes_x000a_49 | Bachelor"/>
        <s v="♀ Kathleen Mendoza_x000a_58 | Bachelor"/>
        <s v="♂ Ashley Johnson_x000a_27 | Bachelor"/>
        <s v="♀ David Gonzales_x000a_40 | Master"/>
        <s v="♀ Jaclyn Watson_x000a_35 | Bachelor"/>
        <s v="♂ Kyle Hunter_x000a_46 | Bachelor"/>
        <s v="♂ Amy Cantrell_x000a_63 | Bachelor"/>
        <s v="♀ Leslie Ortega_x000a_54 | Bachelor"/>
        <s v="♂ Alexander Thompson_x000a_25 | Bachelor"/>
        <s v="♀ Laura Brown_x000a_42 | Bachelor"/>
        <s v="♀ Jennifer Cooper_x000a_32 | Bachelor"/>
        <s v="♀ Courtney Sanchez_x000a_25 | High School"/>
        <s v="♂ Justin Lynch_x000a_49 | Bachelor"/>
        <s v="♀ Jon Smith_x000a_29 | High School"/>
        <s v="♀ Donna Suarez_x000a_34 | Bachelor"/>
        <s v="♂ Fred Pratt_x000a_21 | Bachelor"/>
        <s v="♂ Anthony Rodriguez_x000a_31 | Bachelor"/>
        <s v="♂ Jessica Berry_x000a_24 | Bachelor"/>
        <s v="♂ Jeffrey Wood_x000a_54 | Bachelor"/>
        <s v="♂ Christopher Miller_x000a_27 | Bachelor"/>
        <s v="♂ John Armstrong_x000a_26 | Master"/>
        <s v="♂ Katherine Walker_x000a_40 | Bachelor"/>
        <s v="♀ Roger Nelson_x000a_52 | Bachelor"/>
        <s v="♀ Natalie Woods_x000a_49 | Master"/>
        <s v="♂ Tina Stevens_x000a_39 | Bachelor"/>
        <s v="♂ Daniel Thompson_x000a_43 | Bachelor"/>
        <s v="♂ Kristin Miller_x000a_48 | Master"/>
        <s v="♂ Stacey Stevens_x000a_58 | Bachelor"/>
        <s v="♂ Christian Cooper_x000a_44 | Bachelor"/>
        <s v="♀ Ian Morales_x000a_54 | Bachelor"/>
        <s v="♀ Stacey Cooke_x000a_38 | Bachelor"/>
        <s v="♂ Joyce Arnold_x000a_35 | Bachelor"/>
        <s v="♂ Melissa Thomas_x000a_29 | Bachelor"/>
        <s v="♀ James Kane_x000a_28 | Bachelor"/>
        <s v="♂ Matthew Wilson_x000a_51 | Master"/>
        <s v="♂ Rebecca Johnson_x000a_37 | High School"/>
        <s v="♂ Barry Hess_x000a_31 | Bachelor"/>
        <s v="♀ Andrew Dillon_x000a_64 | Bachelor"/>
        <s v="♀ Edgar Ryan_x000a_34 | Bachelor"/>
        <s v="♂ Heather Jordan_x000a_54 | High School"/>
        <s v="♂ Briana Wilson_x000a_28 | Bachelor"/>
        <s v="♀ Antonio Keller_x000a_29 | Bachelor"/>
        <s v="♀ Caleb Johns_x000a_25 | Bachelor"/>
        <s v="♀ Robert Morgan_x000a_21 | Bachelor"/>
        <s v="♂ Ashley Peterson_x000a_36 | High School"/>
        <s v="♂ Aaron Marks_x000a_21 | High School"/>
        <s v="♂ Jaime Graves_x000a_45 | Bachelor"/>
        <s v="♂ Elizabeth Sanders_x000a_58 | Master"/>
        <s v="♂ Linda Ford_x000a_49 | Bachelor"/>
        <s v="♂ Karen Jones_x000a_29 | Bachelor"/>
        <s v="♂ Keith Frye_x000a_39 | Bachelor"/>
        <s v="♂ David Carson_x000a_23 | Bachelor"/>
        <s v="♂ Mark James_x000a_32 | Bachelor"/>
        <s v="♀ Eric Miller_x000a_43 | Bachelor"/>
        <s v="♀ Jose Mitchell_x000a_38 | Bachelor"/>
        <s v="♀ Heather Abbott_x000a_35 | Master"/>
        <s v="♂ Thomas Hall_x000a_45 | Master"/>
        <s v="♀ Omar Smith_x000a_52 | Master"/>
        <s v="♂ Angelica Small_x000a_20 | Master"/>
        <s v="♀ Lori Hicks_x000a_51 | Master"/>
        <s v="♀ Miranda Jones_x000a_60 | Bachelor"/>
        <s v="♀ Krista Grimes_x000a_48 | Bachelor"/>
        <s v="♀ Corey Pope_x000a_38 | High School"/>
        <s v="♂ Kenneth Jackson_x000a_44 | Bachelor"/>
        <s v="♂ Thomas Farmer_x000a_36 | Bachelor"/>
        <s v="♀ Bill Howard_x000a_52 | Bachelor"/>
        <s v="♂ Amy Norton_x000a_29 | Bachelor"/>
        <s v="♂ Brian Moore_x000a_39 | High School"/>
        <s v="♂ Carlos Johnson_x000a_54 | Bachelor"/>
        <s v="♀ Melissa Green_x000a_24 | High School"/>
        <s v="♀ Michael Gonzalez_x000a_45 | PhD"/>
        <s v="♂ Lisa Medina_x000a_54 | Bachelor"/>
        <s v="♂ Susan Brewer_x000a_41 | Bachelor"/>
        <s v="♀ Troy Khan_x000a_22 | Bachelor"/>
        <s v="♀ Andre Rodriguez_x000a_51 | Master"/>
        <s v="♀ Sandra Solomon_x000a_36 | Bachelor"/>
        <s v="♂ Sandra Estrada_x000a_37 | Bachelor"/>
        <s v="♂ Adam Cannon_x000a_20 | Bachelor"/>
        <s v="♀ Ann Saunders_x000a_52 | Bachelor"/>
        <s v="♂ Lori Hill_x000a_24 | High School"/>
        <s v="♀ Melanie Meyers_x000a_29 | Bachelor"/>
        <s v="♂ Morgan Alexander_x000a_48 | Bachelor"/>
        <s v="♂ Laura Carter_x000a_34 | High School"/>
        <s v="♂ Elizabeth Zimmerman_x000a_37 | Bachelor"/>
        <s v="♀ Angela Beltran_x000a_33 | PhD"/>
        <s v="♂ Jonathan Brown_x000a_50 | Bachelor"/>
        <s v="♀ Margaret Robertson_x000a_47 | Bachelor"/>
        <s v="♀ Kevin Tyler_x000a_25 | Bachelor"/>
        <s v="♂ Kimberly Kent_x000a_44 | Bachelor"/>
        <s v="♂ Kevin Skinner_x000a_53 | Bachelor"/>
        <s v="♂ Julie Lewis_x000a_40 | Bachelor"/>
        <s v="♂ Trevor Galloway_x000a_52 | High School"/>
        <s v="♂ Hannah Cisneros_x000a_41 | Bachelor"/>
        <s v="♀ Jillian Ferguson_x000a_58 | Bachelor"/>
        <s v="♀ Pamela Navarro_x000a_47 | Bachelor"/>
        <s v="♂ Madison Wagner_x000a_27 | Bachelor"/>
        <s v="♀ Larry Hines_x000a_35 | Bachelor"/>
        <s v="♂ David Campbell_x000a_52 | High School"/>
        <s v="♀ Timothy Gonzales_x000a_41 | Bachelor"/>
        <s v="♂ Michael Johnson_x000a_54 | Bachelor"/>
        <s v="♀ Sarah Simmons_x000a_22 | Bachelor"/>
        <s v="♂ Heather Larson_x000a_45 | Bachelor"/>
        <s v="♀ Donald Hill_x000a_39 | Bachelor"/>
        <s v="♂ Roger Nelson_x000a_58 | Bachelor"/>
        <s v="♀ Brianna Barton_x000a_36 | PhD"/>
        <s v="♀ Christine Price_x000a_33 | Bachelor"/>
        <s v="♂ Suzanne Wilson_x000a_42 | Bachelor"/>
        <s v="♀ Kevin Waters_x000a_47 | High School"/>
        <s v="♀ Nichole Barton_x000a_31 | Bachelor"/>
        <s v="♂ Frank Underwood_x000a_43 | Bachelor"/>
        <s v="♀ Jeremiah Miller_x000a_33 | Bachelor"/>
        <s v="♀ Ashley Wilkerson_x000a_22 | Bachelor"/>
        <s v="♂ Angela Marshall_x000a_34 | Bachelor"/>
        <s v="♀ Cynthia Clark_x000a_33 | Bachelor"/>
        <s v="♀ Fernando Humphrey_x000a_36 | Bachelor"/>
        <s v="♀ Amanda Taylor_x000a_36 | PhD"/>
        <s v="♂ Brittany Black_x000a_33 | Bachelor"/>
        <s v="♂ Wendy Hawkins_x000a_34 | Bachelor"/>
        <s v="♂ Brian Ayala_x000a_48 | Bachelor"/>
        <s v="♂ Jennifer Williams_x000a_37 | Bachelor"/>
        <s v="♀ Amy Bennett_x000a_39 | Bachelor"/>
        <s v="♂ William Harmon_x000a_44 | Bachelor"/>
        <s v="♀ Angela Randall_x000a_25 | High School"/>
        <s v="♂ Harry Smith_x000a_54 | Bachelor"/>
        <s v="♀ Steven Howell_x000a_61 | High School"/>
        <s v="♂ Alan Rodriguez_x000a_50 | Bachelor"/>
        <s v="♂ Emily Davis_x000a_26 | Bachelor"/>
        <s v="♂ Scott Ross_x000a_44 | Bachelor"/>
        <s v="♂ Eric Anderson_x000a_38 | Bachelor"/>
        <s v="♀ Ashley Turner_x000a_23 | Bachelor"/>
        <s v="♂ Deanna Villa_x000a_28 | Master"/>
        <s v="♀ Tammy Johnson_x000a_44 | Bachelor"/>
        <s v="♂ Jeremiah Lynch_x000a_29 | PhD"/>
        <s v="♂ Mark Reid_x000a_33 | Bachelor"/>
        <s v="♀ Gail Compton_x000a_28 | Bachelor"/>
        <s v="♀ Thomas Gutierrez_x000a_45 | Bachelor"/>
        <s v="♀ Debra Wright_x000a_31 | Bachelor"/>
        <s v="♀ Brian Silva_x000a_49 | Bachelor"/>
        <s v="♀ Jon Johnson_x000a_40 | Bachelor"/>
        <s v="♂ Thomas Salinas_x000a_49 | High School"/>
        <s v="♀ John Arnold_x000a_49 | Bachelor"/>
        <s v="♀ Andrew Owens_x000a_58 | Bachelor"/>
        <s v="♀ Tiffany Sanchez_x000a_27 | High School"/>
        <s v="♀ James Chapman_x000a_44 | Master"/>
        <s v="♀ Sharon Hardy_x000a_36 | Master"/>
        <s v="♂ Joyce Johnson_x000a_37 | Master"/>
        <s v="♂ Gary Dixon_x000a_64 | PhD"/>
        <s v="♀ Richard Anderson_x000a_50 | Master"/>
        <s v="♂ Vincent Macias_x000a_48 | Bachelor"/>
        <s v="♂ Michael Morales_x000a_26 | Bachelor"/>
        <s v="♀ Christopher Murphy_x000a_43 | High School"/>
        <s v="♂ Johnny Barton_x000a_65 | Bachelor"/>
        <s v="♀ Amanda Clarke_x000a_39 | Bachelor"/>
        <s v="♀ Joseph Davis_x000a_46 | Master"/>
        <s v="♂ Sierra Wilson_x000a_46 | High School"/>
        <s v="♂ Melissa Mendez_x000a_41 | High School"/>
        <s v="♀ Tiffany Hill_x000a_22 | Bachelor"/>
        <s v="♀ Bridget Hanna_x000a_45 | Master"/>
        <s v="♂ Erica Mcclain_x000a_30 | Bachelor"/>
        <s v="♀ Steve Adkins_x000a_40 | Bachelor"/>
        <s v="♂ Thomas Holt_x000a_24 | Bachelor"/>
        <s v="♂ Nicholas Johnson_x000a_54 | Master"/>
        <s v="♂ Tracy Porter_x000a_31 | Bachelor"/>
        <s v="♂ Nicholas Miller_x000a_47 | Bachelor"/>
        <s v="♂ Joshua Brown_x000a_40 | Master"/>
        <s v="♀ Amanda Clark_x000a_42 | Bachelor"/>
        <s v="♀ Logan Burnett_x000a_33 | High School"/>
        <s v="♂ Ryan Sanchez_x000a_28 | Bachelor"/>
        <s v="♀ Carol Jarvis_x000a_53 | Bachelor"/>
        <s v="♂ Zachary Schultz_x000a_26 | Bachelor"/>
        <s v="♀ Regina Parks_x000a_52 | Bachelor"/>
        <s v="♀ Vincent Cooper_x000a_24 | Bachelor"/>
        <s v="♂ Benjamin Miller_x000a_32 | High School"/>
        <s v="♂ David Fox_x000a_30 | Bachelor"/>
        <s v="♀ Alexander Hoffman_x000a_43 | High School"/>
        <s v="♂ Katie Hicks_x000a_34 | Bachelor"/>
        <s v="♂ Ashley Thompson_x000a_21 | High School"/>
        <s v="♂ Michael Murray_x000a_48 | Master"/>
        <s v="♀ Jennifer Jackson_x000a_35 | Bachelor"/>
        <s v="♂ Patrick Vance_x000a_39 | Bachelor"/>
        <s v="♂ Donald Jensen_x000a_44 | Master"/>
        <s v="♀ Kristen Watson_x000a_40 | High School"/>
        <s v="♂ Alicia Mccoy_x000a_39 | Bachelor"/>
        <s v="♂ Ryan Watts_x000a_23 | High School"/>
        <s v="♂ Jessica Reed_x000a_55 | Master"/>
        <s v="♀ Paul Wright_x000a_38 | Master"/>
        <s v="♂ Caitlin Bailey_x000a_52 | Bachelor"/>
        <s v="♀ Lisa Jones_x000a_42 | Bachelor"/>
        <s v="♂ Lisa Adams_x000a_29 | High School"/>
        <s v="♂ Mary Johnson_x000a_47 | Bachelor"/>
        <s v="♀ Roberto Wagner_x000a_32 | Bachelor"/>
        <s v="♀ Brandy Sharp_x000a_22 | Bachelor"/>
        <s v="♀ Ashley Andrews_x000a_35 | Master"/>
        <s v="♂ Bethany Miller_x000a_39 | Master"/>
        <s v="♀ Andrew Murphy_x000a_40 | Bachelor"/>
        <s v="♂ James Franklin_x000a_22 | Bachelor"/>
        <s v="♂ Brian Vaughn_x000a_43 | Master"/>
        <s v="♂ Cynthia Carter_x000a_28 | PhD"/>
        <s v="♂ John Williams_x000a_33 | Bachelor"/>
        <s v="♂ Nathan Velasquez_x000a_63 | Bachelor"/>
        <s v="♀ James Miller_x000a_45 | Bachelor"/>
        <s v="♀ Andrea Carroll_x000a_50 | High School"/>
        <s v="♀ Jennifer Cobb_x000a_42 | Bachelor"/>
        <s v="♂ Dana Mullins_x000a_59 | Bachelor"/>
        <s v="♂ Robert Johnson_x000a_45 | Bachelor"/>
        <s v="♀ Frank Ross_x000a_53 | Bachelor"/>
        <s v="♂ Thomas Holt_x000a_53 | Bachelor"/>
        <s v="♂ Charles Valenzuela_x000a_46 | Bachelor"/>
        <s v="♀ Gail Mitchell_x000a_30 | High School"/>
        <s v="♂ Laura Hicks_x000a_54 | Bachelor"/>
        <s v="♂ Anthony Myers_x000a_61 | PhD"/>
        <s v="♂ Lisa Bond_x000a_45 | Bachelor"/>
        <s v="♂ Eric Robinson_x000a_42 | Master"/>
        <s v="♂ Jerry Hill_x000a_55 | High School"/>
        <s v="♀ Danielle Harris_x000a_36 | High School"/>
        <s v="♀ Casey Taylor_x000a_41 | Bachelor"/>
        <s v="♂ Mark Robinson_x000a_37 | Master"/>
        <s v="♂ Pamela Parks_x000a_38 | High School"/>
        <s v="♀ Ashley Mcdonald_x000a_27 | Master"/>
        <s v="♂ Jamie Velez_x000a_36 | Bachelor"/>
        <s v="♂ Harry Sanders_x000a_31 | High School"/>
        <s v="♂ Corey Bowers_x000a_53 | Master"/>
        <s v="♂ Raymond Christensen_x000a_25 | Master"/>
        <s v="♀ Robert Conley_x000a_63 | Bachelor"/>
        <s v="♂ Corey Martin_x000a_62 | Master"/>
        <s v="♂ Mark Chavez_x000a_31 | Bachelor"/>
        <s v="♀ Jesse Greene_x000a_21 | Bachelor"/>
        <s v="♀ Jodi Lindsey_x000a_35 | PhD"/>
        <s v="♂ Ryan Roth_x000a_45 | High School"/>
        <s v="♀ George Moore_x000a_37 | Bachelor"/>
        <s v="♂ Franklin Hill_x000a_35 | High School"/>
        <s v="♂ John Alvarez_x000a_45 | High School"/>
        <s v="♀ Amanda Gray_x000a_33 | Master"/>
        <s v="♀ Ryan Johnson_x000a_64 | High School"/>
        <s v="♂ Kathy Obrien_x000a_24 | Bachelor"/>
        <s v="♀ Joshua Mendoza_x000a_27 | Bachelor"/>
        <s v="♀ Brandon Cox_x000a_29 | PhD"/>
        <s v="♀ Karen Singh_x000a_30 | Bachelor"/>
        <s v="♂ Christopher Kim_x000a_45 | Bachelor"/>
        <s v="♀ Francis Guerra_x000a_44 | Bachelor"/>
        <s v="♂ Lucas Cole_x000a_47 | High School"/>
        <s v="♀ Brittany Parker_x000a_21 | High School"/>
        <s v="♀ Raymond Strong_x000a_52 | PhD"/>
        <s v="♂ Lindsay Blair_x000a_57 | Bachelor"/>
        <s v="♂ Charles Matthews_x000a_34 | Bachelor"/>
        <s v="♂ Heather Simpson_x000a_21 | Bachelor"/>
        <s v="♂ Steve Patel_x000a_20 | High School"/>
        <s v="♂ Patricia Mcdonald_x000a_58 | Master"/>
        <s v="♂ Mark Hill_x000a_34 | Bachelor"/>
        <s v="♂ Julia Snyder_x000a_40 | Bachelor"/>
        <s v="♂ Kristina Hensley_x000a_27 | High School"/>
        <s v="♀ Austin Rodriguez_x000a_42 | Bachelor"/>
        <s v="♀ Brent Morse_x000a_21 | Bachelor"/>
        <s v="♂ Amanda Wagner_x000a_37 | Bachelor"/>
        <s v="♀ Brett May_x000a_46 | Bachelor"/>
        <s v="♂ Victoria Martin_x000a_32 | Master"/>
        <s v="♂ Jesse Hudson_x000a_40 | High School"/>
        <s v="♂ Andrew Blake_x000a_34 | Bachelor"/>
        <s v="♂ Emily Anderson_x000a_33 | Bachelor"/>
        <s v="♀ Gary Alexander_x000a_36 | Bachelor"/>
        <s v="♂ Amy Hayes_x000a_40 | Bachelor"/>
        <s v="♀ Katherine Bell_x000a_26 | Bachelor"/>
        <s v="♀ Ashley Garcia_x000a_60 | Bachelor"/>
        <s v="♀ Jennifer Stokes_x000a_26 | High School"/>
        <s v="♂ Craig Brooks_x000a_27 | Master"/>
        <s v="♂ Joe Wilson_x000a_21 | Bachelor"/>
        <s v="♂ Jeffrey Bright_x000a_44 | Bachelor"/>
        <s v="♀ Sarah Jones_x000a_25 | High School"/>
        <s v="♂ Jared Smith_x000a_48 | High School"/>
        <s v="♂ Catherine Adkins_x000a_28 | Bachelor"/>
        <s v="♀ Nicholas Walton_x000a_34 | PhD"/>
        <s v="♀ Leslie Walker_x000a_36 | PhD"/>
        <s v="♂ Matthew Murphy_x000a_31 | Master"/>
        <s v="♂ John Burke_x000a_52 | Bachelor"/>
        <s v="♀ Christopher Brown_x000a_44 | PhD"/>
        <s v="♂ Andrew Mason_x000a_35 | Master"/>
        <s v="♂ Paul Buckley_x000a_46 | Master"/>
        <s v="♂ Susan Shepard_x000a_40 | Bachelor"/>
        <s v="♂ Matthew Holland_x000a_55 | Master"/>
        <s v="♀ Dwayne Hernandez_x000a_54 | Master"/>
        <s v="♂ James Campbell_x000a_47 | Bachelor"/>
        <s v="♂ Brittney Stone_x000a_46 | Bachelor"/>
        <s v="♂ Amanda Henderson_x000a_26 | Bachelor"/>
        <s v="♀ Margaret Gill_x000a_29 | Master"/>
        <s v="♂ Marc Hernandez_x000a_20 | High School"/>
        <s v="♂ Natalie Pittman_x000a_35 | Bachelor"/>
        <s v="♂ Valerie Leblanc_x000a_39 | High School"/>
        <s v="♀ Susan Miller_x000a_22 | Master"/>
        <s v="♀ Kathryn Ramos_x000a_47 | High School"/>
        <s v="♀ Anna Cook_x000a_41 | Bachelor"/>
        <s v="♂ Amanda Howard_x000a_29 | High School"/>
        <s v="♂ Tammy Franco_x000a_63 | Bachelor"/>
        <s v="♀ Courtney Thomas_x000a_45 | Bachelor"/>
        <s v="♂ Matthew Wood_x000a_41 | Bachelor"/>
        <s v="♂ Aaron Ford_x000a_29 | Bachelor"/>
        <s v="♀ Justin Dunn_x000a_42 | Bachelor"/>
        <s v="♀ Brittany Young_x000a_44 | Bachelor"/>
        <s v="♂ Jennifer Sampson_x000a_44 | High School"/>
        <s v="♀ Julia Rice_x000a_27 | High School"/>
        <s v="♀ Bruce Chandler_x000a_58 | High School"/>
        <s v="♀ Mary Calhoun_x000a_44 | Bachelor"/>
        <s v="♀ Angela Thomas_x000a_43 | Master"/>
        <s v="♀ Heather Nunez_x000a_59 | PhD"/>
        <s v="♂ Sherry Wood_x000a_44 | Bachelor"/>
        <s v="♀ Nicole Simmons_x000a_32 | Master"/>
        <s v="♀ Traci Patterson_x000a_38 | High School"/>
        <s v="♀ Jonathan Day_x000a_61 | Bachelor"/>
        <s v="♂ Diana Armstrong_x000a_31 | Bachelor"/>
        <s v="♀ John Bowman_x000a_43 | Bachelor"/>
        <s v="♂ Tara Morton_x000a_52 | Bachelor"/>
        <s v="♀ Sean Warner_x000a_31 | Bachelor"/>
        <s v="♀ Stephanie Casey_x000a_63 | PhD"/>
        <s v="♀ Jasmine Harris_x000a_46 | Bachelor"/>
        <s v="♀ Jacqueline Sutton_x000a_45 | Master"/>
        <s v="♀ Matthew Mason_x000a_25 | Bachelor"/>
        <s v="♂ Kimberly Mann_x000a_23 | Bachelor"/>
        <s v="♂ Jay Lopez_x000a_43 | Master"/>
        <s v="♂ Carlos Scott_x000a_50 | Bachelor"/>
        <s v="♂ Jennifer Richardson_x000a_36 | Bachelor"/>
        <s v="♂ Gavin Johnson_x000a_49 | Bachelor"/>
        <s v="♀ Donald Velasquez_x000a_38 | Bachelor"/>
        <s v="♂ Cynthia Murphy_x000a_48 | Bachelor"/>
        <s v="♂ Travis Garcia_x000a_34 | Bachelor"/>
        <s v="♂ Christine Lewis_x000a_38 | PhD"/>
        <s v="♂ Bradley Simon_x000a_27 | Bachelor"/>
        <s v="♀ Lori Chapman_x000a_40 | Master"/>
        <s v="♀ Patrick Leonard_x000a_35 | Bachelor"/>
        <s v="♂ Bethany Wallace_x000a_48 | Bachelor"/>
        <s v="♀ Emily Nicholson_x000a_42 | Bachelor"/>
        <s v="♂ Jeffrey Burgess_x000a_59 | High School"/>
        <s v="♀ Michael Herring_x000a_40 | Bachelor"/>
        <s v="♀ Robin Brock_x000a_52 | Bachelor"/>
        <s v="♂ Robert Moore_x000a_35 | PhD"/>
        <s v="♂ Gabrielle Todd_x000a_40 | Bachelor"/>
        <s v="♀ Scott Adams_x000a_51 | Bachelor"/>
        <s v="♂ Shannon Sharp_x000a_28 | Bachelor"/>
        <s v="♂ Terrance Leach_x000a_26 | Bachelor"/>
        <s v="♀ Michael Parker_x000a_45 | Bachelor"/>
        <s v="♂ Kevin Bradford_x000a_40 | Bachelor"/>
        <s v="♂ Kristen Sullivan_x000a_64 | Bachelor"/>
        <s v="♂ Aaron Turner_x000a_35 | Master"/>
        <s v="♂ Elizabeth Roberts_x000a_41 | Bachelor"/>
        <s v="♂ Joel Green_x000a_33 | Bachelor"/>
        <s v="♂ Nicholas Montoya_x000a_23 | Bachelor"/>
        <s v="♂ Nicole Burton_x000a_26 | Bachelor"/>
        <s v="♀ Christian Elliott_x000a_25 | Bachelor"/>
        <s v="♂ Joel Harris_x000a_38 | Bachelor"/>
        <s v="♀ Gary Fox_x000a_39 | Bachelor"/>
        <s v="♂ Tyler Rivas_x000a_41 | Bachelor"/>
        <s v="♂ Megan Simmons_x000a_37 | High School"/>
        <s v="♀ Renee Roberts_x000a_37 | High School"/>
        <s v="♂ Joshua Cole_x000a_43 | High School"/>
        <s v="♀ Samuel Phillips_x000a_33 | Bachelor"/>
        <s v="♀ Kristina Lane_x000a_23 | Master"/>
        <s v="♂ Becky Harmon_x000a_37 | Bachelor"/>
        <s v="♀ Rebecca Cortez_x000a_27 | Bachelor"/>
        <s v="♂ Anthony Ramos_x000a_60 | High School"/>
        <s v="♀ Ashley Sparks_x000a_38 | High School"/>
        <s v="♂ Andrew Campbell_x000a_43 | Bachelor"/>
        <s v="♀ Erin Jones_x000a_39 | Bachelor"/>
        <s v="♀ Kristen Moss_x000a_47 | PhD"/>
        <s v="♀ Charles Walsh_x000a_41 | Bachelor"/>
        <s v="♂ Juan Johnson_x000a_40 | PhD"/>
        <s v="♀ Melanie Lee_x000a_38 | Bachelor"/>
        <s v="♂ Catherine Fritz_x000a_65 | Master"/>
        <s v="♂ Charles Fuentes_x000a_34 | Bachelor"/>
        <s v="♀ Jodi Valentine_x000a_25 | Bachelor"/>
        <s v="♀ Michael Jordan_x000a_57 | High School"/>
        <s v="♀ Christine Yoder_x000a_34 | Master"/>
        <s v="♂ Dylan Larson_x000a_34 | High School"/>
        <s v="♀ Paul Freeman_x000a_48 | Bachelor"/>
        <s v="♂ Linda Morales_x000a_31 | Bachelor"/>
        <s v="♀ Christina Moore_x000a_45 | Bachelor"/>
        <s v="♀ Paul Jimenez_x000a_33 | Bachelor"/>
        <s v="♂ Albert Stone_x000a_30 | Bachelor"/>
        <s v="♀ Michael Shepherd_x000a_54 | Master"/>
        <s v="♂ Scott Riley_x000a_51 | Bachelor"/>
        <s v="♂ Michael Rhodes_x000a_38 | Bachelor"/>
        <s v="♀ Jay Smith_x000a_63 | Bachelor"/>
        <s v="♀ Jacob Barber_x000a_22 | Bachelor"/>
        <s v="♂ Thomas Bennett_x000a_50 | Bachelor"/>
        <s v="♀ Ryan Osborn_x000a_25 | Bachelor"/>
        <s v="♂ Yolanda Gonzalez_x000a_32 | High School"/>
        <s v="♂ Michelle Schroeder_x000a_54 | High School"/>
        <s v="♂ Robert Smith_x000a_48 | Bachelor"/>
        <s v="♂ Shirley Rhodes_x000a_22 | Bachelor"/>
        <s v="♀ Sheila Smith_x000a_21 | Bachelor"/>
        <s v="♂ Lindsay Wells_x000a_48 | Bachelor"/>
        <s v="♀ Eugene Nichols_x000a_24 | Bachelor"/>
        <s v="♂ Rebecca Romero_x000a_49 | High School"/>
        <s v="♀ Amanda Jensen_x000a_54 | Bachelor"/>
        <s v="♂ Cynthia Alvarez_x000a_32 | Bachelor"/>
        <s v="♀ Laura Lee_x000a_49 | Bachelor"/>
        <s v="♂ Jeremy Richardson_x000a_24 | Bachelor"/>
        <s v="♀ John Williams_x000a_42 | High School"/>
        <s v="♂ Christina Glover_x000a_47 | Bachelor"/>
        <s v="♂ Kevin Romero_x000a_38 | Bachelor"/>
        <s v="♀ John Mendoza_x000a_42 | Master"/>
        <s v="♀ Emily Johnson_x000a_25 | Bachelor"/>
        <s v="♀ Thomas Grant_x000a_27 | Bachelor"/>
        <s v="♀ Erica Padilla_x000a_38 | Bachelor"/>
        <s v="♀ Samuel Potts_x000a_51 | Bachelor"/>
        <s v="♀ Taylor Mason_x000a_52 | Master"/>
        <s v="♂ Dawn Key_x000a_29 | Bachelor"/>
        <s v="♂ Jennifer Smith_x000a_53 | Bachelor"/>
        <s v="♂ Cheryl Fowler_x000a_21 | Bachelor"/>
        <s v="♂ Matthew Gibson_x000a_54 | Bachelor"/>
        <s v="♀ Robert Soto_x000a_26 | Bachelor"/>
        <s v="♂ Alexa Cruz_x000a_62 | Bachelor"/>
        <s v="♂ Blake Jones_x000a_22 | Bachelor"/>
        <s v="♂ Bryce West_x000a_24 | Bachelor"/>
        <s v="♂ Janet Fernandez_x000a_38 | High School"/>
        <s v="♂ Laura Farrell_x000a_33 | Bachelor"/>
        <s v="♂ Lisa Harris_x000a_23 | Bachelor"/>
        <s v="♂ Wendy Francis_x000a_51 | High School"/>
        <s v="♂ Alex Murphy_x000a_36 | Bachelor"/>
        <s v="♀ William Hale_x000a_51 | High School"/>
        <s v="♀ James Middleton_x000a_63 | High School"/>
        <s v="♂ Sandra Butler_x000a_31 | High School"/>
        <s v="♀ Heather Mcfarland_x000a_38 | Bachelor"/>
        <s v="♀ Kristin Franco_x000a_41 | High School"/>
        <s v="♂ Karen Rodriguez_x000a_38 | High School"/>
        <s v="♀ Lee Villa_x000a_50 | Bachelor"/>
        <s v="♀ Kim Finley_x000a_50 | Bachelor"/>
        <s v="♀ Caitlyn Bennett_x000a_22 | High School"/>
        <s v="♂ Tiffany Osborne_x000a_63 | Bachelor"/>
        <s v="♂ Nicholas Lee_x000a_41 | Bachelor"/>
        <s v="♂ Brian Lloyd_x000a_28 | Bachelor"/>
        <s v="♀ Marie Casey_x000a_32 | Bachelor"/>
        <s v="♀ Kimberly Morrow_x000a_26 | Bachelor"/>
        <s v="♂ Travis Owens_x000a_30 | Bachelor"/>
        <s v="♂ Kevin Jennings_x000a_48 | Bachelor"/>
        <s v="♂ Charles Becker_x000a_48 | Bachelor"/>
        <s v="♂ Eric Rojas_x000a_41 | PhD"/>
        <s v="♀ Natasha Rodriguez_x000a_29 | Bachelor"/>
        <s v="♀ Erika Keller_x000a_36 | Master"/>
        <s v="♂ Alexis Miranda_x000a_36 | Bachelor"/>
        <s v="♀ Henry Soto_x000a_56 | Bachelor"/>
        <s v="♀ Douglas Quinn_x000a_50 | High School"/>
        <s v="♀ William Bruce_x000a_28 | Bachelor"/>
        <s v="♀ Felicia Moore_x000a_36 | Bachelor"/>
        <s v="♂ Veronica Bowman_x000a_34 | Bachelor"/>
        <s v="♀ Spencer Wright_x000a_37 | Bachelor"/>
        <s v="♀ Jonathan Gray_x000a_44 | Bachelor"/>
        <s v="♂ Stacy Kim_x000a_48 | Bachelor"/>
        <s v="♂ Nicole Hoffman_x000a_42 | Bachelor"/>
        <s v="♀ Sean Brown_x000a_46 | High School"/>
        <s v="♂ Stephanie Fowler_x000a_35 | Bachelor"/>
        <s v="♀ Julia Kennedy_x000a_55 | Bachelor"/>
        <s v="♀ Jamie Beck_x000a_31 | Master"/>
        <s v="♀ Erica Johnson_x000a_54 | Bachelor"/>
        <s v="♀ Zachary Arnold_x000a_22 | Bachelor"/>
        <s v="♀ Neil Johnson_x000a_44 | Bachelor"/>
        <s v="♀ Robert Ortiz_x000a_44 | Bachelor"/>
        <s v="♀ Lindsey White_x000a_46 | Master"/>
        <s v="♂ James Grant_x000a_39 | Bachelor"/>
        <s v="♂ Jacob Mason_x000a_49 | High School"/>
        <s v="♂ Robert White_x000a_61 | High School"/>
        <s v="♂ Lisa Davidson_x000a_22 | Bachelor"/>
        <s v="♂ Mark Francis_x000a_38 | High School"/>
        <s v="♂ Carrie Jones_x000a_28 | Master"/>
        <s v="♂ Michelle Lara_x000a_49 | Bachelor"/>
        <s v="♀ Michael Obrien_x000a_26 | High School"/>
        <s v="♂ Veronica Rogers_x000a_65 | Bachelor"/>
        <s v="♂ Tyler Arellano_x000a_28 | Bachelor"/>
        <s v="♀ Rachael Nelson_x000a_27 | High School"/>
        <s v="♂ Charles Garcia_x000a_39 | Bachelor"/>
        <s v="♂ Richard Hernandez_x000a_43 | High School"/>
        <s v="♀ Meghan Valencia_x000a_47 | Bachelor"/>
        <s v="♀ Amanda Moore_x000a_39 | High School"/>
        <s v="♂ John Walsh_x000a_50 | Bachelor"/>
        <s v="♀ Jason Salinas_x000a_58 | PhD"/>
        <s v="♀ Brandon Bennett_x000a_26 | Master"/>
        <s v="♀ Jennifer Richardson_x000a_48 | Bachelor"/>
        <s v="♀ Michael Thompson_x000a_44 | Bachelor"/>
        <s v="♀ Adam Boyd_x000a_31 | Bachelor"/>
        <s v="♂ Julie Horton_x000a_29 | High School"/>
        <s v="♂ Sean Johnston_x000a_33 | Bachelor"/>
        <s v="♂ Ashlee Hull_x000a_38 | High School"/>
        <s v="♂ Christopher Parker_x000a_47 | Bachelor"/>
        <s v="♀ Edwin Fitzgerald_x000a_53 | Bachelor"/>
        <s v="♀ Sheila Hernandez_x000a_57 | Bachelor"/>
        <s v="♂ Steven Williams_x000a_21 | Bachelor"/>
        <s v="♂ Nicole Kim_x000a_52 | High School"/>
        <s v="♀ Alyssa Bennett_x000a_41 | Bachelor"/>
        <s v="♀ Daniel Munoz_x000a_46 | Bachelor"/>
        <s v="♀ Michael Love_x000a_50 | Bachelor"/>
        <s v="♂ John Smith_x000a_29 | Bachelor"/>
        <s v="♂ Jeffrey Hawkins_x000a_20 | High School"/>
        <s v="♂ Cynthia Foster_x000a_26 | Bachelor"/>
        <s v="♀ Tommy Olson_x000a_44 | Bachelor"/>
        <s v="♀ Jessica Pace_x000a_26 | Bachelor"/>
        <s v="♂ Steven Sims_x000a_45 | Bachelor"/>
        <s v="♀ Faith Blair_x000a_37 | Bachelor"/>
        <s v="♀ Sarah Campos_x000a_41 | High School"/>
        <s v="♀ Ricky Garcia_x000a_30 | Bachelor"/>
        <s v="♂ Michael Jacobs_x000a_37 | Bachelor"/>
        <s v="♂ Christopher Bush_x000a_39 | Bachelor"/>
        <s v="♂ Alejandro Gutierrez_x000a_34 | High School"/>
        <s v="♀ Alexander Robinson_x000a_53 | Master"/>
        <s v="♀ Charles Frank_x000a_35 | Bachelor"/>
        <s v="♂ Brian Hurst_x000a_25 | Master"/>
        <s v="♀ Tyler Moore_x000a_53 | Bachelor"/>
        <s v="♂ Rachel Martin_x000a_23 | Bachelor"/>
        <s v="♂ David Jenkins_x000a_48 | High School"/>
        <s v="♀ Brian Hahn_x000a_43 | Bachelor"/>
        <s v="♂ Tiffany Fleming_x000a_52 | High School"/>
        <s v="♂ Karen Baxter_x000a_53 | Bachelor"/>
        <s v="♂ Amy Lucero_x000a_36 | PhD"/>
        <s v="♀ Bill Oneill_x000a_43 | Bachelor"/>
        <s v="♂ Hunter Smith_x000a_30 | Bachelor"/>
        <s v="♀ Christopher Parker_x000a_40 | High School"/>
        <s v="♂ Timothy Richardson_x000a_37 | Bachelor"/>
        <s v="♀ Joy Barnes_x000a_48 | Bachelor"/>
        <s v="♂ Donald Garcia_x000a_53 | Bachelor"/>
        <s v="♀ Alicia Rogers_x000a_34 | Bachelor"/>
        <s v="♀ Adrienne Spence_x000a_38 | Bachelor"/>
        <s v="♀ Anthony Hamilton_x000a_53 | Bachelor"/>
        <s v="♂ Diana Carter_x000a_46 | Bachelor"/>
        <s v="♂ Samantha Garner_x000a_47 | Bachelor"/>
        <s v="♂ Wendy Barker_x000a_58 | Bachelor"/>
        <s v="♂ Susan Silva_x000a_22 | Bachelor"/>
        <s v="♂ Michelle Jones_x000a_54 | Bachelor"/>
        <s v="♀ Kelly Ramos_x000a_50 | Master"/>
        <s v="♂ Jason Quinn_x000a_50 | Bachelor"/>
        <s v="♂ Michelle Flores_x000a_32 | High School"/>
        <s v="♂ Amber Morgan_x000a_28 | Bachelor"/>
        <s v="♀ Deborah Lynch_x000a_29 | Bachelor"/>
        <s v="♀ Ashley Melendez_x000a_38 | High School"/>
        <s v="♂ Mark Smith_x000a_25 | Bachelor"/>
        <s v="♂ Stacey Hansen_x000a_41 | Master"/>
        <s v="♂ Gina Jimenez_x000a_35 | PhD"/>
        <s v="♀ Andrea Sanchez_x000a_29 | High School"/>
        <s v="♂ Kathleen Sloan_x000a_25 | Bachelor"/>
        <s v="♂ Joy Robertson_x000a_51 | Master"/>
        <s v="♀ Eugene Martinez_x000a_33 | Bachelor"/>
        <s v="♀ Virginia Johnson_x000a_29 | Bachelor"/>
        <s v="♂ Wendy Padilla_x000a_23 | Bachelor"/>
        <s v="♂ Sydney Lee_x000a_38 | Bachelor"/>
        <s v="♂ Kelli Johnson_x000a_54 | Bachelor"/>
        <s v="♀ Micheal Solis_x000a_24 | Bachelor"/>
        <s v="♂ Nicholas Davenport_x000a_44 | Master"/>
        <s v="♀ Jacob Wilkinson_x000a_21 | Bachelor"/>
        <s v="♀ Todd Hodges_x000a_62 | Bachelor"/>
        <s v="♂ Nicole Ellis_x000a_39 | High School"/>
        <s v="♀ Dominic Tyler_x000a_50 | Bachelor"/>
        <s v="♀ Mark Jackson_x000a_36 | Bachelor"/>
        <s v="♀ Joseph Olson_x000a_38 | Master"/>
        <s v="♀ Haley Delacruz_x000a_39 | Bachelor"/>
        <s v="♂ Amber Maldonado_x000a_23 | Master"/>
        <s v="♀ Blake Frank_x000a_26 | Bachelor"/>
        <s v="♀ John Vang_x000a_46 | High School"/>
        <s v="♀ Jose Simmons_x000a_64 | High School"/>
        <s v="♂ James Herman_x000a_47 | Bachelor"/>
        <s v="♂ Latoya Richmond_x000a_40 | Bachelor"/>
        <s v="♂ Jennifer Montes_x000a_52 | Bachelor"/>
        <s v="♂ Wesley Frye_x000a_37 | Bachelor"/>
        <s v="♂ Jeremy Williams_x000a_38 | High School"/>
        <s v="♂ Brittany White_x000a_30 | Bachelor"/>
        <s v="♀ Carrie Wright_x000a_44 | Bachelor"/>
        <s v="♀ Benjamin Brady_x000a_41 | Bachelor"/>
        <s v="♂ Nicholas James_x000a_25 | Bachelor"/>
        <s v="♀ James Soto_x000a_48 | Bachelor"/>
        <s v="♀ Amber Jackson_x000a_43 | Master"/>
        <s v="♂ Nicholas Huffman_x000a_22 | Bachelor"/>
        <s v="♂ Eric Wolfe_x000a_55 | High School"/>
        <s v="♂ Sonya Crawford_x000a_41 | Master"/>
        <s v="♂ Thomas Price_x000a_22 | Bachelor"/>
        <s v="♂ Jason Day_x000a_36 | Bachelor"/>
        <s v="♀ Ariana Kline_x000a_41 | Bachelor"/>
        <s v="♀ William Leon_x000a_27 | High School"/>
        <s v="♀ Leslie Sanchez_x000a_29 | High School"/>
        <s v="♂ Kayla Cannon_x000a_58 | High School"/>
        <s v="♂ Michael Smith_x000a_43 | Bachelor"/>
        <s v="♀ Benjamin Bowers_x000a_40 | PhD"/>
        <s v="♂ Jose Conrad_x000a_43 | Bachelor"/>
        <s v="♂ Eduardo Barry_x000a_57 | Bachelor"/>
        <s v="♀ Jason Miller_x000a_37 | Master"/>
        <s v="♂ Timothy Garza_x000a_27 | Bachelor"/>
        <s v="♂ David Vargas_x000a_51 | High School"/>
        <s v="♂ Lisa Thomas_x000a_47 | Master"/>
        <s v="♀ Margaret Marks_x000a_37 | High School"/>
        <s v="♂ James Young_x000a_40 | High School"/>
        <s v="♂ Heather Castillo_x000a_33 | High School"/>
        <s v="♂ Jessica Walker_x000a_27 | Bachelor"/>
        <s v="♂ Heather Rivera_x000a_27 | High School"/>
        <s v="♀ Mary Vaughn_x000a_50 | Bachelor"/>
        <s v="♀ Michael Montoya_x000a_51 | Bachelor"/>
        <s v="♀ Allison Tyler_x000a_44 | Bachelor"/>
        <s v="♀ Sarah Miller_x000a_37 | Bachelor"/>
        <s v="♀ Yolanda Greene_x000a_57 | PhD"/>
        <s v="♂ Jennifer Obrien_x000a_34 | Bachelor"/>
        <s v="♀ Natalie Patterson_x000a_35 | Bachelor"/>
        <s v="♀ Jose Brown_x000a_52 | Bachelor"/>
        <s v="♂ Heidi Gordon_x000a_41 | Bachelor"/>
        <s v="♂ Karen Anderson_x000a_25 | High School"/>
        <s v="♀ Robin Miller_x000a_36 | Bachelor"/>
        <s v="♂ Anne Martin_x000a_61 | PhD"/>
        <s v="♀ Nicole Parker_x000a_48 | Bachelor"/>
        <s v="♂ Lisa Stanton_x000a_38 | Bachelor"/>
        <s v="♀ Joy Potts_x000a_36 | Bachelor"/>
        <s v="♂ Adam Yates_x000a_47 | High School"/>
        <s v="♂ Frank Gonzalez_x000a_26 | Bachelor"/>
        <s v="♂ Corey Jones_x000a_47 | Bachelor"/>
        <s v="♀ Laura Parker_x000a_63 | Bachelor"/>
        <s v="♂ Deanna Rivera_x000a_58 | PhD"/>
        <s v="♂ Adam Mills_x000a_56 | PhD"/>
        <s v="♀ Patrick Peterson_x000a_62 | High School"/>
        <s v="♀ Jared Barrett_x000a_47 | Bachelor"/>
        <s v="♂ Sherry Cisneros_x000a_36 | Bachelor"/>
        <s v="♀ Kelly Long_x000a_48 | High School"/>
        <s v="♀ Joel White_x000a_46 | High School"/>
        <s v="♂ Julie Vasquez_x000a_61 | Bachelor"/>
        <s v="♂ Zachary Garcia_x000a_38 | Bachelor"/>
        <s v="♂ Michael Dillon_x000a_46 | Master"/>
        <s v="♀ Christina Hammond_x000a_42 | PhD"/>
        <s v="♂ Leslie Price_x000a_39 | Master"/>
        <s v="♂ Jessica Perez_x000a_30 | Bachelor"/>
        <s v="♂ Amber Banks_x000a_39 | Bachelor"/>
        <s v="♂ Glenn Strong_x000a_24 | Bachelor"/>
        <s v="♂ Gina Miller_x000a_46 | PhD"/>
        <s v="♂ Karen Young_x000a_23 | Bachelor"/>
        <s v="♂ Cameron Torres_x000a_42 | High School"/>
        <s v="♂ Linda Gamble_x000a_46 | High School"/>
        <s v="♂ Susan Osborne_x000a_30 | Bachelor"/>
        <s v="♂ Ann Michael_x000a_57 | PhD"/>
        <s v="♀ Matthew Moss_x000a_41 | Master"/>
        <s v="♂ Heather Watts_x000a_43 | Bachelor"/>
        <s v="♂ Austin Singh_x000a_35 | Bachelor"/>
        <s v="♂ Jacob Gutierrez_x000a_53 | Bachelor"/>
        <s v="♀ Sharon Perry_x000a_24 | High School"/>
        <s v="♀ Zachary Lawrence_x000a_25 | Bachelor"/>
        <s v="♂ Michael Gardner_x000a_45 | High School"/>
        <s v="♀ Stephen Foley_x000a_54 | Bachelor"/>
        <s v="♀ Kelly Hernandez_x000a_64 | High School"/>
        <s v="♂ John Simmons_x000a_28 | Bachelor"/>
        <s v="♂ Brian Watson_x000a_34 | Bachelor"/>
        <s v="♀ Diane Houston_x000a_38 | Bachelor"/>
        <s v="♀ Karen Parsons_x000a_32 | Bachelor"/>
        <s v="♂ Jordan Barnes_x000a_39 | Bachelor"/>
        <s v="♀ Elizabeth Larson_x000a_31 | Bachelor"/>
        <s v="♀ Kylie Jones_x000a_21 | High School"/>
        <s v="♀ Sandra Gill_x000a_60 | Bachelor"/>
        <s v="♂ James Watson_x000a_54 | Bachelor"/>
        <s v="♂ Danielle Gonzales_x000a_48 | Bachelor"/>
        <s v="♂ Eric Rodriguez_x000a_54 | Bachelor"/>
        <s v="♀ Randall Dominguez_x000a_25 | Bachelor"/>
        <s v="♂ Laura Fowler_x000a_37 | Bachelor"/>
        <s v="♀ Cheryl Lopez_x000a_61 | Bachelor"/>
        <s v="♀ Susan Lozano_x000a_46 | Master"/>
        <s v="♂ Jessica Lewis_x000a_50 | Bachelor"/>
        <s v="♀ Martin Singh_x000a_26 | Bachelor"/>
        <s v="♀ Gregory Francis_x000a_43 | Master"/>
        <s v="♂ Carrie Woods_x000a_42 | Bachelor"/>
        <s v="♀ Jessica Middleton_x000a_33 | Bachelor"/>
        <s v="♂ Eric Malone_x000a_46 | PhD"/>
        <s v="♀ Diane Miller_x000a_49 | Master"/>
        <s v="♀ Amanda Weiss_x000a_42 | Bachelor"/>
        <s v="♂ Amy Weber_x000a_65 | Master"/>
        <s v="♀ Sarah Gallagher_x000a_36 | Bachelor"/>
        <s v="♂ Sean Stewart_x000a_39 | High School"/>
        <s v="♀ John Reilly_x000a_44 | Master"/>
        <s v="♀ John Blackburn_x000a_36 | Bachelor"/>
        <s v="♀ Robin Dominguez_x000a_30 | Bachelor"/>
        <s v="♂ Rodney Morales_x000a_32 | Bachelor"/>
        <s v="♀ Patricia Quinn_x000a_33 | Bachelor"/>
        <s v="♀ Michelle Wells_x000a_53 | Bachelor"/>
        <s v="♂ Gerald Williams_x000a_20 | Bachelor"/>
        <s v="♂ Jennifer Davis_x000a_53 | Bachelor"/>
        <s v="♀ Mitchell Hoffman_x000a_52 | Master"/>
        <s v="♀ Richard Rangel_x000a_42 | Bachelor"/>
        <s v="♀ Dawn Cook_x000a_50 | Bachelor"/>
        <s v="♀ Jennifer Tran_x000a_40 | Master"/>
        <s v="♂ Aimee Johnson_x000a_21 | Bachelor"/>
        <s v="♀ Heather Chapman_x000a_51 | Bachelor"/>
        <s v="♀ Anthony Duncan_x000a_30 | PhD"/>
        <s v="♂ Vanessa Caldwell_x000a_25 | Bachelor"/>
        <s v="♀ John Ramirez_x000a_23 | Bachelor"/>
        <s v="♀ Steven Ramos_x000a_29 | Bachelor"/>
        <s v="♀ Catherine Joseph_x000a_31 | Bachelor"/>
        <s v="♀ Scott Smith_x000a_41 | Master"/>
        <s v="♂ Christopher Ponce_x000a_64 | Bachelor"/>
        <s v="♀ Elizabeth Reyes_x000a_43 | Bachelor"/>
        <s v="♀ Diana Yoder_x000a_26 | High School"/>
        <s v="♂ Steven Smith_x000a_27 | Master"/>
        <s v="♂ Kevin Dean_x000a_47 | Bachelor"/>
        <s v="♂ Richard Edwards_x000a_28 | High School"/>
        <s v="♂ Heidi Santos_x000a_62 | Bachelor"/>
        <s v="♀ David Peters_x000a_29 | Bachelor"/>
        <s v="♀ William Alexander_x000a_46 | PhD"/>
        <s v="♀ Andrea Green_x000a_43 | Master"/>
        <s v="♂ John Thompson_x000a_50 | PhD"/>
        <s v="♂ Jerome Wilson_x000a_59 | Bachelor"/>
        <s v="♂ Alyssa Ware_x000a_58 | High School"/>
        <s v="♀ Jimmy Grant_x000a_28 | Bachelor"/>
        <s v="♀ Jordan Simpson_x000a_38 | Bachelor"/>
        <s v="♀ Edward Rogers_x000a_38 | Bachelor"/>
        <s v="♂ Patricia Gutierrez_x000a_37 | Bachelor"/>
        <s v="♀ Charles David_x000a_39 | Master"/>
        <s v="♀ Adam Miller_x000a_42 | Bachelor"/>
        <s v="♀ Richard Robinson_x000a_46 | Bachelor"/>
        <s v="♀ Felicia Bruce_x000a_53 | High School"/>
        <s v="♂ William Kaiser_x000a_53 | Bachelor"/>
        <s v="♂ James Mclean_x000a_38 | Bachelor"/>
        <s v="♂ Ronald Reese_x000a_52 | Bachelor"/>
        <s v="♀ Jamie Harris_x000a_44 | Master"/>
        <s v="♂ Kimberly Mccormick_x000a_23 | Bachelor"/>
        <s v="♀ Samuel Salas_x000a_25 | Bachelor"/>
        <s v="♂ John Sanford_x000a_22 | Bachelor"/>
        <s v="♂ Michael Smith_x000a_26 | Bachelor"/>
        <s v="♂ Evelyn Wells_x000a_52 | Bachelor"/>
        <s v="♀ Marcus Lane_x000a_65 | Bachelor"/>
        <s v="♂ Kathleen Fernandez_x000a_40 | Bachelor"/>
        <s v="♀ Jasmin Brown_x000a_38 | High School"/>
        <s v="♂ Daniel Jones_x000a_34 | Bachelor"/>
        <s v="♀ John Dawson_x000a_43 | Master"/>
        <s v="♀ Malik Rivera_x000a_39 | Bachelor"/>
        <s v="♂ Brandon Martin_x000a_40 | Bachelor"/>
        <s v="♀ Robert Taylor_x000a_42 | Bachelor"/>
        <s v="♂ Tiffany Hodges_x000a_39 | High School"/>
        <s v="♂ Dawn Stafford_x000a_26 | Bachelor"/>
        <s v="♀ Erin Jones_x000a_53 | Bachelor"/>
        <s v="♀ Scott Perez_x000a_39 | Master"/>
        <s v="♂ Ann Smith_x000a_61 | Bachelor"/>
        <s v="♂ Michael Blankenship_x000a_39 | Bachelor"/>
        <s v="♀ Samantha Kelley_x000a_44 | Master"/>
        <s v="♂ Richard Meyer_x000a_38 | Master"/>
        <s v="♂ Briana Shaw_x000a_26 | Bachelor"/>
        <s v="♀ Michelle Walton_x000a_44 | Bachelor"/>
        <s v="♀ Ryan Brewer_x000a_49 | Bachelor"/>
        <s v="♂ Joseph Adams_x000a_27 | PhD"/>
        <s v="♂ Phillip Payne_x000a_24 | Bachelor"/>
        <s v="♀ Marcus Cordova_x000a_54 | Bachelor"/>
        <s v="♂ Robert Hampton_x000a_36 | High School"/>
        <s v="♀ David Garcia_x000a_22 | Master"/>
        <s v="♀ Amanda Morgan_x000a_42 | High School"/>
        <s v="♂ Jacob Hull_x000a_36 | High School"/>
        <s v="♂ Cameron Mcclain_x000a_26 | Bachelor"/>
        <s v="♀ Darren Griffin_x000a_21 | High School"/>
        <s v="♂ Kristen Mckee_x000a_40 | High School"/>
        <s v="♀ William Brown_x000a_36 | Bachelor"/>
        <s v="♂ Lawrence Brady_x000a_49 | Bachelor"/>
        <s v="♂ Rachel Vasquez_x000a_51 | Master"/>
        <s v="♂ Carolyn Tucker_x000a_52 | Master"/>
        <s v="♀ Jenna Rogers_x000a_60 | Master"/>
        <s v="♂ Rachel Johnson_x000a_42 | Bachelor"/>
        <s v="♂ Amanda Garcia_x000a_58 | Bachelor"/>
        <s v="♂ William Peterson_x000a_47 | Bachelor"/>
        <s v="♀ Justin Taylor_x000a_44 | High School"/>
        <s v="♀ Heidi Cherry_x000a_51 | PhD"/>
        <s v="♂ Gerald Petersen_x000a_50 | Bachelor"/>
        <s v="♂ Richard Brady_x000a_29 | High School"/>
        <s v="♂ Raymond Lucas_x000a_55 | Master"/>
        <s v="♀ Stephen Madden_x000a_47 | Bachelor"/>
        <s v="♂ Andrew Hart_x000a_33 | PhD"/>
        <s v="♂ Kevin Smith_x000a_59 | Bachelor"/>
        <s v="♂ Arthur Lynch_x000a_52 | PhD"/>
        <s v="♀ Aaron Walker_x000a_29 | Bachelor"/>
        <s v="♂ Jennifer Williams_x000a_23 | High School"/>
        <s v="♀ Amber Sandoval_x000a_27 | Bachelor"/>
        <s v="♀ Margaret Nelson_x000a_33 | Bachelor"/>
        <s v="♀ James Wilson_x000a_29 | Bachelor"/>
        <s v="♂ Michael Oconnor_x000a_60 | Bachelor"/>
        <s v="♀ Charles Smith_x000a_38 | Bachelor"/>
        <s v="♀ Kelly Garrison_x000a_43 | Bachelor"/>
        <s v="♀ Joel Hernandez_x000a_36 | Bachelor"/>
        <s v="♀ Shelia Yang_x000a_47 | Bachelor"/>
        <s v="♀ Allen Graham_x000a_53 | Bachelor"/>
        <s v="♂ Jeffrey Reynolds_x000a_39 | PhD"/>
        <s v="♂ Kristina James_x000a_28 | Bachelor"/>
        <s v="♂ Jennifer Herman_x000a_26 | High School"/>
        <s v="♂ Jennifer Perry_x000a_35 | High School"/>
        <s v="♀ Gregory Shelton_x000a_33 | High School"/>
        <s v="♀ Jessica Reeves_x000a_24 | Master"/>
        <s v="♂ Kenneth Potter_x000a_21 | Bachelor"/>
        <s v="♂ Nathan Santos_x000a_32 | Bachelor"/>
        <s v="♂ Jason Mcgee_x000a_59 | Bachelor"/>
        <s v="♀ John Moreno_x000a_34 | Master"/>
        <s v="♂ Zachary Fox_x000a_43 | Bachelor"/>
        <s v="♀ Joseph Tucker_x000a_23 | Bachelor"/>
        <s v="♂ Stephanie Curtis_x000a_46 | High School"/>
        <s v="♂ Felicia Bolton_x000a_53 | High School"/>
        <s v="♀ Scott Lyons_x000a_29 | Bachelor"/>
        <s v="♀ Joseph Black_x000a_52 | High School"/>
        <s v="♂ Sarah Perez_x000a_35 | Bachelor"/>
        <s v="♂ Andrea Smith_x000a_44 | Bachelor"/>
        <s v="♂ Sandra Becker_x000a_37 | Bachelor"/>
        <s v="♀ Olivia Garcia_x000a_55 | Master"/>
        <s v="♂ Shannon Ryan_x000a_39 | High School"/>
        <s v="♂ Justin Hines_x000a_53 | Bachelor"/>
        <s v="♀ Ann Wilson_x000a_32 | PhD"/>
        <s v="♀ Elizabeth Weber_x000a_41 | High School"/>
        <s v="♀ Michael Harmon_x000a_50 | PhD"/>
        <s v="♀ David Silva_x000a_32 | High School"/>
        <s v="♀ Morgan Hayes_x000a_50 | High School"/>
        <s v="♂ Felicia Garrett_x000a_43 | High School"/>
        <s v="♂ Kristen Ward_x000a_39 | Bachelor"/>
        <s v="♂ Randall Rivera_x000a_28 | PhD"/>
        <s v="♀ Dana Stevens_x000a_31 | High School"/>
        <s v="♂ Rachel Williams_x000a_48 | Bachelor"/>
        <s v="♂ Jennifer Lin_x000a_54 | High School"/>
        <s v="♂ Robert Guerra_x000a_40 | Bachelor"/>
        <s v="♀ Billy Johnson_x000a_54 | High School"/>
        <s v="♀ Kenneth Price_x000a_43 | High School"/>
        <s v="♂ Robert Cox_x000a_43 | Bachelor"/>
        <s v="♂ Andrew Compton_x000a_35 | Bachelor"/>
        <s v="♀ Craig Chapman_x000a_61 | Bachelor"/>
        <s v="♀ Brandy Alvarado_x000a_36 | Bachelor"/>
        <s v="♀ Michael Mccarthy_x000a_33 | Bachelor"/>
        <s v="♂ Derek Chavez_x000a_27 | Bachelor"/>
        <s v="♀ Melissa Ellis_x000a_60 | High School"/>
        <s v="♀ Tony Jones_x000a_47 | Bachelor"/>
        <s v="♂ Dana Macias_x000a_35 | High School"/>
        <s v="♂ Michelle Rodriguez_x000a_47 | High School"/>
        <s v="♂ Judy Watson_x000a_50 | Bachelor"/>
        <s v="♂ Jonathan Scott_x000a_36 | Bachelor"/>
        <s v="♀ Kristina Robinson_x000a_36 | Bachelor"/>
        <s v="♂ Christina Gillespie_x000a_61 | Bachelor"/>
        <s v="♀ Raymond Perez_x000a_37 | Master"/>
        <s v="♀ Alexander Gutierrez_x000a_53 | Bachelor"/>
        <s v="♂ Tanner Riddle_x000a_38 | Bachelor"/>
        <s v="♀ Tina Flores_x000a_44 | Bachelor"/>
        <s v="♂ Renee Jones_x000a_38 | Bachelor"/>
        <s v="♀ Christina Wu_x000a_63 | High School"/>
        <s v="♂ Thomas Smith_x000a_39 | Bachelor"/>
        <s v="♂ Jessica Thomas_x000a_26 | High School"/>
        <s v="♀ Katelyn Archer_x000a_64 | High School"/>
        <s v="♂ Jennifer Gomez_x000a_53 | Master"/>
        <s v="♀ Ian Lewis_x000a_58 | High School"/>
        <s v="♂ Robert Taylor_x000a_63 | Master"/>
        <s v="♂ Ashley Diaz_x000a_40 | Bachelor"/>
        <s v="♀ Jeffrey Jenkins_x000a_22 | Bachelor"/>
        <s v="♀ Jessica Roach_x000a_41 | Bachelor"/>
        <s v="♂ Stephanie Miller_x000a_31 | High School"/>
        <s v="♀ Margaret Morris_x000a_59 | Bachelor"/>
        <s v="♂ Robert Bennett_x000a_61 | Bachelor"/>
        <s v="♂ Bryan Ross_x000a_50 | High School"/>
        <s v="♀ Timothy Merritt_x000a_54 | Bachelor"/>
        <s v="♀ Desiree Diaz_x000a_53 | High School"/>
        <s v="♀ Charles Le_x000a_53 | Master"/>
        <s v="♀ Ross Silva_x000a_22 | Bachelor"/>
        <s v="♀ Christina Velez_x000a_47 | Master"/>
        <s v="♀ Jacqueline Atkins_x000a_38 | Master"/>
        <s v="♀ Brenda Foster_x000a_52 | High School"/>
        <s v="♂ Kristine Warren_x000a_59 | Bachelor"/>
        <s v="♂ Veronica Martinez_x000a_59 | High School"/>
        <s v="♀ Michael Ochoa_x000a_21 | Bachelor"/>
        <s v="♀ Joanna Tanner_x000a_59 | Master"/>
        <s v="♀ Kathy Norris_x000a_65 | Bachelor"/>
        <s v="♂ Christina Ryan_x000a_44 | PhD"/>
        <s v="♂ Pamela Schultz_x000a_31 | Bachelor"/>
        <s v="♂ Jon Parker_x000a_28 | High School"/>
        <s v="♂ Marcus Smith_x000a_41 | High School"/>
        <s v="♀ Chelsea Barrett_x000a_40 | PhD"/>
        <s v="♀ Sierra Rodriguez_x000a_52 | Bachelor"/>
        <s v="♂ Ana Davis_x000a_42 | Bachelor"/>
        <s v="♀ Amy Hartman_x000a_30 | Bachelor"/>
        <s v="♀ Gabriela Wallace_x000a_58 | Bachelor"/>
        <s v="♀ Dennis Mejia_x000a_27 | Bachelor"/>
        <s v="♀ Gabriel Jenkins_x000a_43 | PhD"/>
        <s v="♂ Joshua Hobbs_x000a_27 | Bachelor"/>
        <s v="♂ Megan Curry_x000a_34 | Bachelor"/>
        <s v="♂ Donald Sanchez_x000a_58 | Bachelor"/>
        <s v="♀ Douglas Weaver_x000a_25 | Bachelor"/>
        <s v="♂ Willie Martinez_x000a_39 | Bachelor"/>
        <s v="♀ Kathryn Bush_x000a_22 | Master"/>
        <s v="♂ Susan Johnson_x000a_31 | High School"/>
        <s v="♂ Cody Simmons_x000a_36 | Bachelor"/>
        <s v="♀ Amanda Morrow_x000a_43 | High School"/>
        <s v="♀ Nicole Fletcher_x000a_51 | Master"/>
        <s v="♀ Kyle Nguyen_x000a_65 | High School"/>
        <s v="♀ Courtney Dean_x000a_46 | Bachelor"/>
        <s v="♂ Tina Gregory_x000a_27 | Master"/>
        <s v="♂ Hannah Barker_x000a_43 | Bachelor"/>
        <s v="♀ Laurie Edwards_x000a_29 | Bachelor"/>
        <s v="♂ Kimberly Thomas_x000a_27 | High School"/>
        <s v="♂ John Savage_x000a_34 | High School"/>
        <s v="♀ Emily Young_x000a_51 | High School"/>
        <s v="♂ Amanda Perez_x000a_32 | PhD"/>
        <s v="♂ Diana Tapia_x000a_33 | High School"/>
        <s v="♀ Benjamin Cohen_x000a_38 | Master"/>
        <s v="♂ Amy Taylor_x000a_29 | Bachelor"/>
        <s v="♂ Lindsey Cobb_x000a_37 | Master"/>
        <s v="♀ Emily Rogers_x000a_51 | Bachelor"/>
        <s v="♀ Victor Montoya_x000a_27 | Bachelor"/>
        <s v="♂ Joseph Chandler_x000a_22 | Bachelor"/>
        <s v="♂ Jonathan Jordan_x000a_50 | PhD"/>
        <s v="♀ Shawn Smith_x000a_29 | PhD"/>
        <s v="♀ Joseph Young_x000a_26 | High School"/>
        <s v="♂ Christine Ramos_x000a_58 | Bachelor"/>
        <s v="♂ Regina Gould_x000a_37 | Bachelor"/>
        <s v="♂ Lawrence Ibarra_x000a_46 | Bachelor"/>
        <s v="♀ Natalie Lewis_x000a_44 | Bachelor"/>
        <s v="♂ Victor Hanna_x000a_45 | High School"/>
        <s v="♀ Matthew Orozco_x000a_23 | Bachelor"/>
        <s v="♀ Jeremy Cox_x000a_50 | Master"/>
        <s v="♂ Jessica Herrera_x000a_30 | Bachelor"/>
        <s v="♂ Dennis Morales_x000a_52 | Bachelor"/>
        <s v="♀ Kathleen Bowen_x000a_24 | High School"/>
        <s v="♀ Andre Graham_x000a_51 | High School"/>
        <s v="♂ Rebecca Morales_x000a_64 | PhD"/>
        <s v="♀ Christina Martinez_x000a_50 | Bachelor"/>
        <s v="♂ Joseph Reyes_x000a_44 | High School"/>
        <s v="♂ Ivan Coleman_x000a_54 | Bachelor"/>
        <s v="♀ Stephanie Reynolds_x000a_47 | Bachelor"/>
        <s v="♂ Craig Gross_x000a_37 | Bachelor"/>
        <s v="♂ Melissa Estrada_x000a_45 | Bachelor"/>
        <s v="♂ David Hill_x000a_46 | High School"/>
        <s v="♂ Joshua Rose_x000a_43 | Bachelor"/>
        <s v="♂ Steven Williamson_x000a_23 | Bachelor"/>
        <s v="♀ Alexander Davis_x000a_52 | Bachelor"/>
        <s v="♀ Jordan Perkins_x000a_25 | Bachelor"/>
        <s v="♂ Tyler Nelson_x000a_53 | Bachelor"/>
        <s v="♀ Patrick Hernandez_x000a_61 | PhD"/>
        <s v="♀ Emily Wilson_x000a_48 | Bachelor"/>
        <s v="♂ Ashley Silva_x000a_24 | Bachelor"/>
        <s v="♂ Michele Gordon_x000a_52 | High School"/>
        <s v="♂ Cole Johnson_x000a_41 | Bachelor"/>
        <s v="♀ Jeffery Wagner_x000a_39 | Bachelor"/>
        <s v="♀ Lauren Wells_x000a_24 | Bachelor"/>
        <s v="♀ Jacqueline Zamora_x000a_50 | Bachelor"/>
        <s v="♂ Matthew Byrd_x000a_26 | Bachelor"/>
        <s v="♀ Nicole Wood_x000a_62 | High School"/>
        <s v="♂ Kelli Reed_x000a_48 | High School"/>
        <s v="♀ Fernando Clark_x000a_43 | Master"/>
        <s v="♀ Steven Perez_x000a_43 | Bachelor"/>
        <s v="♀ Laura Miller_x000a_33 | Bachelor"/>
        <s v="♂ Darius Davis_x000a_54 | High School"/>
        <s v="♀ Rebecca Allen_x000a_24 | Bachelor"/>
        <s v="♂ Mark Ellis_x000a_42 | Bachelor"/>
        <s v="♂ Richard Patterson_x000a_45 | Bachelor"/>
        <s v="♀ Brianna Chang_x000a_37 | Bachelor"/>
        <s v="♂ Christopher Rodriguez_x000a_47 | Master"/>
        <s v="♂ James Hamilton_x000a_49 | High School"/>
        <s v="♀ Brian Graham_x000a_40 | Master"/>
        <s v="♀ Thomas Garrison_x000a_39 | High School"/>
        <s v="♂ Bailey Jackson_x000a_30 | Bachelor"/>
        <s v="♂ Rhonda Bradley_x000a_28 | Master"/>
        <s v="♀ Frank Underwood_x000a_45 | High School"/>
        <s v="♂ Jodi Blackburn_x000a_32 | Bachelor"/>
        <s v="♂ Heather Russell_x000a_33 | Bachelor"/>
        <s v="♀ Daniel Dixon_x000a_28 | Bachelor"/>
        <s v="♀ Sherry Smith_x000a_27 | Bachelor"/>
        <s v="♂ Jennifer Williams_x000a_25 | Bachelor"/>
        <s v="♂ Alicia Edwards_x000a_44 | High School"/>
        <s v="♂ Tonya Barry_x000a_35 | Bachelor"/>
        <s v="♂ Hailey Conner_x000a_32 | High School"/>
        <s v="♀ Christopher Williams_x000a_23 | Master"/>
        <s v="♂ Matthew Smith_x000a_26 | Bachelor"/>
        <s v="♀ Colleen Riley_x000a_23 | Bachelor"/>
        <s v="♀ April Fields_x000a_57 | Bachelor"/>
        <s v="♂ David Dillon_x000a_36 | High School"/>
        <s v="♂ Anthony Haley_x000a_22 | Bachelor"/>
        <s v="♀ Andrew Nicholson_x000a_47 | Bachelor"/>
        <s v="♂ Lee Zimmerman_x000a_26 | Bachelor"/>
        <s v="♂ Brooke Curtis_x000a_29 | High School"/>
        <s v="♂ Anna Smith_x000a_52 | Bachelor"/>
        <s v="♂ Frank Williams_x000a_21 | Bachelor"/>
        <s v="♂ James Myers_x000a_30 | High School"/>
        <s v="♀ Carrie Hernandez_x000a_22 | High School"/>
        <s v="♀ Linda Davis_x000a_46 | Bachelor"/>
        <s v="♀ Kristen Peterson_x000a_44 | Bachelor"/>
        <s v="♂ Jose Young_x000a_49 | Bachelor"/>
        <s v="♀ Jonathan Dixon_x000a_45 | Master"/>
        <s v="♂ Christopher Smith_x000a_44 | Bachelor"/>
        <s v="♀ Joshua King_x000a_31 | Bachelor"/>
        <s v="♂ Holly Spears_x000a_43 | High School"/>
        <s v="♀ Tracy Lane_x000a_22 | Bachelor"/>
        <s v="♀ Derrick Nolan_x000a_64 | High School"/>
        <s v="♀ Charles Sanchez_x000a_28 | High School"/>
        <s v="♀ Austin Kelly_x000a_58 | Bachelor"/>
        <s v="♂ Madeline Smith_x000a_50 | PhD"/>
        <s v="♂ Ronald Meadows_x000a_51 | Bachelor"/>
        <s v="♀ Crystal Hess_x000a_59 | Master"/>
        <s v="♀ Heather Williams_x000a_31 | Bachelor"/>
        <s v="♂ Kelly Miller_x000a_24 | Bachelor"/>
        <s v="♀ Raymond Pugh_x000a_29 | Bachelor"/>
        <s v="♂ Connie Cook_x000a_32 | High School"/>
        <s v="♀ Jason Graham_x000a_45 | Bachelor"/>
        <s v="♂ Jeffrey Franklin_x000a_40 | Bachelor"/>
        <s v="♀ Diane Hopkins_x000a_44 | High School"/>
        <s v="♀ Alyssa Turner_x000a_40 | Bachelor"/>
        <s v="♂ Nancy Thomas_x000a_36 | Bachelor"/>
        <s v="♀ Stephanie Wood_x000a_36 | PhD"/>
        <s v="♀ Edward Archer_x000a_33 | High School"/>
        <s v="♀ Raymond Herrera_x000a_49 | Master"/>
        <s v="♀ Angela Russell_x000a_61 | High School"/>
        <s v="♂ Carol Mccarthy_x000a_54 | Bachelor"/>
        <s v="♂ Douglas Goodman_x000a_28 | Bachelor"/>
        <s v="♂ Ruben Davis_x000a_35 | Bachelor"/>
        <s v="♀ Steve Mitchell_x000a_27 | Bachelor"/>
        <s v="♂ Stephen Butler_x000a_42 | Bachelor"/>
        <s v="♂ Erika Brown_x000a_50 | Master"/>
        <s v="♂ Deborah Jones_x000a_62 | High School"/>
        <s v="♂ Michael Nelson_x000a_43 | Bachelor"/>
        <s v="♂ Amanda Martinez_x000a_44 | Bachelor"/>
        <s v="♀ Jose Thompson_x000a_31 | Bachelor"/>
        <s v="♂ Andre Spence_x000a_58 | PhD"/>
        <s v="♂ Matthew Richards_x000a_41 | Bachelor"/>
        <s v="♂ Michael Chapman_x000a_28 | High School"/>
        <s v="♂ Theresa Jacobson_x000a_47 | Bachelor"/>
        <s v="♀ Jennifer Lopez_x000a_52 | High School"/>
        <s v="♂ Erin Anderson_x000a_23 | Bachelor"/>
        <s v="♀ Andrew Turner_x000a_50 | Master"/>
        <s v="♂ Scott Sellers_x000a_47 | Bachelor"/>
        <s v="♀ Mitchell Kennedy_x000a_50 | Master"/>
        <s v="♂ Michael Weaver_x000a_25 | Bachelor"/>
        <s v="♂ Tommy Brown_x000a_26 | Master"/>
        <s v="♂ Frank Rivera_x000a_29 | Bachelor"/>
        <s v="♀ Becky Benton_x000a_46 | High School"/>
        <s v="♀ Holly Ochoa_x000a_21 | High School"/>
        <s v="♀ Steve Miller_x000a_24 | Master"/>
        <s v="♀ Gina Martinez_x000a_63 | Bachelor"/>
        <s v="♂ Andrea Bowen_x000a_54 | High School"/>
        <s v="♂ David Stokes_x000a_57 | High School"/>
        <s v="♂ Caleb Day_x000a_37 | High School"/>
        <s v="♂ Jacob Roach_x000a_22 | Bachelor"/>
        <s v="♀ Anna Baker_x000a_52 | Bachelor"/>
        <s v="♀ Shannon Perez_x000a_36 | Master"/>
        <s v="♂ Mary Moses_x000a_35 | High School"/>
        <s v="♂ Parker Harvey_x000a_45 | Master"/>
        <s v="♂ Sheila Hill_x000a_40 | Master"/>
        <s v="♂ Jesus Rowe_x000a_50 | Master"/>
        <s v="♂ Thomas Mitchell_x000a_48 | PhD"/>
        <s v="♂ Chad Baker_x000a_51 | PhD"/>
        <s v="♂ Angela Bennett_x000a_41 | High School"/>
        <s v="♂ Laura Benson_x000a_31 | Bachelor"/>
        <s v="♀ Nicole Castaneda_x000a_59 | Bachelor"/>
        <s v="♀ Chad Randall_x000a_50 | Bachelor"/>
        <s v="♂ Lauren Long_x000a_45 | Bachelor"/>
        <s v="♀ Devin Barker_x000a_55 | PhD"/>
        <s v="♀ Stephen Jackson_x000a_27 | Bachelor"/>
        <s v="♂ Joshua Woods_x000a_35 | High School"/>
        <s v="♀ Corey Morris_x000a_53 | Bachelor"/>
        <s v="♂ David Moon_x000a_33 | High School"/>
        <s v="♂ David Williams_x000a_28 | PhD"/>
        <s v="♀ John Woods_x000a_24 | Bachelor"/>
        <s v="♀ Robert Johnson_x000a_63 | Bachelor"/>
        <s v="♂ Carol Rivera_x000a_36 | Bachelor"/>
        <s v="♂ Kyle Hunter_x000a_38 | High School"/>
        <s v="♂ Amanda Cannon_x000a_29 | Master"/>
        <s v="♀ Daniel Mcdonald_x000a_49 | Bachelor"/>
        <s v="♀ Nathan Lynch_x000a_55 | Bachelor"/>
        <s v="♂ Nicole Webster_x000a_30 | Bachelor"/>
        <s v="♂ Michael Morgan_x000a_21 | Bachelor"/>
        <s v="♂ Jasmine House_x000a_35 | Bachelor"/>
        <s v="♀ Tammy Bonilla_x000a_41 | High School"/>
        <s v="♂ Andrew Long_x000a_22 | High School"/>
        <s v="♀ Hunter Garza_x000a_25 | Bachelor"/>
        <s v="♀ Michael Cook_x000a_21 | Bachelor"/>
        <s v="♂ Patricia Mcintyre_x000a_51 | High School"/>
        <s v="♂ Theresa Cunningham_x000a_52 | Bachelor"/>
        <s v="♀ Erin Jackson_x000a_52 | Bachelor"/>
        <s v="♀ Jessica Humphrey_x000a_41 | High School"/>
        <s v="♂ Ian Reese_x000a_24 | Bachelor"/>
        <s v="♂ Thomas Smith_x000a_37 | Bachelor"/>
        <s v="♂ Rachel May_x000a_54 | Bachelor"/>
        <s v="♂ Alec Jones_x000a_47 | Bachelor"/>
        <s v="♂ Cynthia Beard_x000a_28 | Bachelor"/>
        <s v="♂ Sarah Hicks_x000a_31 | Bachelor"/>
        <s v="♀ Denise Gonzalez_x000a_20 | Bachelor"/>
        <s v="♀ Robert Vasquez_x000a_23 | Master"/>
        <s v="♀ Steven Brown_x000a_44 | Master"/>
        <s v="♀ Matthew Weber_x000a_29 | Bachelor"/>
        <s v="♂ Christina Peters_x000a_29 | Bachelor"/>
        <s v="♂ Nathan Gonzalez_x000a_44 | Bachelor"/>
        <s v="♂ Janice Wallace_x000a_46 | Bachelor"/>
        <s v="♂ Amanda James_x000a_45 | Bachelor"/>
        <s v="♂ Angela Pierce_x000a_24 | Bachelor"/>
        <s v="♂ Marcus Peterson_x000a_44 | Bachelor"/>
        <s v="♂ Daniel Rodriguez_x000a_62 | High School"/>
        <s v="♂ Rebecca Barton_x000a_29 | Bachelor"/>
        <s v="♀ Joshua Paul_x000a_64 | PhD"/>
        <s v="♀ Erin Wilson_x000a_44 | Bachelor"/>
        <s v="♂ Chelsea Johnson_x000a_30 | Bachelor"/>
        <s v="♀ Edward Hernandez_x000a_22 | Bachelor"/>
        <s v="♂ Rachel Marshall_x000a_33 | High School"/>
        <s v="♂ Michael Logan_x000a_26 | Bachelor"/>
        <s v="♂ Cheryl Sullivan_x000a_49 | High School"/>
        <s v="♂ Elizabeth Gomez_x000a_50 | Bachelor"/>
        <s v="♂ Laura Bryant_x000a_29 | Bachelor"/>
        <s v="♂ Shaun Tran_x000a_61 | Bachelor"/>
        <s v="♂ Daniel Moore_x000a_58 | Bachelor"/>
        <s v="♂ Erin Hernandez_x000a_34 | High School"/>
        <s v="♂ Judy Adams_x000a_49 | Bachelor"/>
        <s v="♀ Jacqueline Moody_x000a_36 | Bachelor"/>
        <s v="♀ Melissa Hayes_x000a_21 | High School"/>
        <s v="♀ Eric Rowe_x000a_26 | Master"/>
        <s v="♂ Steven Harris_x000a_41 | Bachelor"/>
        <s v="♂ Alicia Caldwell_x000a_40 | Bachelor"/>
        <s v="♂ Matthew Stephens_x000a_20 | Bachelor"/>
        <s v="♂ Robert White_x000a_26 | Bachelor"/>
        <s v="♀ Robert Hernandez_x000a_46 | Bachelor"/>
        <s v="♂ Kelsey Phillips_x000a_55 | Bachelor"/>
        <s v="♀ Christian Hardy_x000a_27 | Master"/>
        <s v="♂ Joseph Webb_x000a_63 | Bachelor"/>
        <s v="♀ Jennifer Garcia_x000a_37 | Bachelor"/>
        <s v="♂ Emily Phillips_x000a_53 | Bachelor"/>
        <s v="♂ Steven Taylor_x000a_36 | Bachelor"/>
        <s v="♀ Benjamin Edwards_x000a_41 | High School"/>
        <s v="♂ Denise Lopez_x000a_45 | Bachelor"/>
        <s v="♂ Edgar Long_x000a_45 | Bachelor"/>
        <s v="♂ Seth Cole_x000a_43 | Bachelor"/>
        <s v="♀ Brian Rowe_x000a_56 | PhD"/>
        <s v="♂ Timothy Sanchez_x000a_49 | Bachelor"/>
        <s v="♀ Courtney Davis_x000a_34 | High School"/>
        <s v="♂ Christopher Diaz_x000a_49 | High School"/>
        <s v="♀ Connor Freeman_x000a_35 | High School"/>
        <s v="♀ Justin Jones_x000a_52 | Bachelor"/>
        <s v="♀ Nicole Daniel_x000a_52 | High School"/>
        <s v="♀ John Banks_x000a_26 | Bachelor"/>
        <s v="♂ Anthony Harper_x000a_25 | Bachelor"/>
        <s v="♀ Chelsea Terry_x000a_46 | Bachelor"/>
        <s v="♂ Ellen Ayala_x000a_42 | Bachelor"/>
        <s v="♀ Barbara Maxwell_x000a_50 | High School"/>
        <s v="♀ Debra Roach_x000a_41 | Bachelor"/>
        <s v="♀ Kathleen Simmons_x000a_48 | Bachelor"/>
        <s v="♀ Nathaniel Hughes_x000a_51 | Bachelor"/>
        <s v="♂ Tasha Williams_x000a_57 | Bachelor"/>
        <s v="♂ Harold Smith_x000a_28 | Bachelor"/>
        <s v="♂ Gregory Parker_x000a_42 | Master"/>
        <s v="♀ Robert Brewer_x000a_28 | Bachelor"/>
        <s v="♀ Richard Williams_x000a_56 | Bachelor"/>
        <s v="♀ Michelle Rodriguez_x000a_39 | Bachelor"/>
        <s v="♀ Jesse Saunders_x000a_37 | Bachelor"/>
        <s v="♀ Kristi Little_x000a_49 | Bachelor"/>
        <s v="♀ Jason Figueroa_x000a_47 | Bachelor"/>
        <s v="♂ Karen Davis_x000a_44 | Bachelor"/>
        <s v="♀ Kellie Hayes_x000a_65 | Bachelor"/>
        <s v="♂ Bryan Snyder_x000a_47 | Bachelor"/>
        <s v="♂ Brendan Wright_x000a_36 | Bachelor"/>
        <s v="♂ Sarah Martin_x000a_35 | Bachelor"/>
        <s v="♂ Angela Fry_x000a_54 | Bachelor"/>
        <s v="♂ Nathan Roberts_x000a_41 | Bachelor"/>
        <s v="♀ Robert Collins_x000a_34 | PhD"/>
        <s v="♂ Brooke Lee_x000a_42 | Bachelor"/>
        <s v="♀ Christina Cox_x000a_46 | Bachelor"/>
        <s v="♀ Malik Fowler_x000a_52 | High School"/>
        <s v="♂ Melissa Harvey_x000a_41 | Bachelor"/>
        <s v="♀ Tina Allen_x000a_57 | Master"/>
        <s v="♀ Denise Hall_x000a_22 | Master"/>
        <s v="♀ Robert Conley_x000a_40 | Bachelor"/>
        <s v="♂ Gary Edwards_x000a_35 | PhD"/>
        <s v="♂ Brandon Jones_x000a_30 | Bachelor"/>
        <s v="♂ Jamie Evans_x000a_54 | Bachelor"/>
        <s v="♂ George Rogers_x000a_26 | Bachelor"/>
        <s v="♀ Stephen Lawrence_x000a_32 | Bachelor"/>
        <s v="♂ Daniel Rollins_x000a_41 | Bachelor"/>
        <s v="♀ Kristi Anderson_x000a_49 | Bachelor"/>
        <s v="♀ Lawrence Bartlett_x000a_47 | Bachelor"/>
        <s v="♀ Teresa Lee_x000a_39 | PhD"/>
        <s v="♀ Kristin Jones_x000a_36 | High School"/>
        <s v="♂ Ryan Hart_x000a_50 | Bachelor"/>
        <s v="♂ Christopher Hopkins_x000a_35 | Bachelor"/>
        <s v="♂ Kayla Bell_x000a_22 | Bachelor"/>
        <s v="♂ Robert Henry_x000a_54 | High School"/>
        <s v="♂ Nathaniel Brown_x000a_23 | Bachelor"/>
        <s v="♀ Michael Jenkins_x000a_52 | Master"/>
        <s v="♂ Breanna Miller_x000a_40 | Bachelor"/>
        <s v="♂ Holly Robinson_x000a_26 | High School"/>
        <s v="♀ Geoffrey Cantu_x000a_34 | PhD"/>
        <s v="♂ Jake Duran_x000a_28 | Bachelor"/>
        <s v="♂ Gregory Johnson_x000a_28 | Bachelor"/>
        <s v="♀ Jason Castro_x000a_38 | High School"/>
        <s v="♀ Jeffery Hernandez_x000a_29 | High School"/>
        <s v="♀ Anthony Diaz_x000a_50 | Bachelor"/>
        <s v="♂ Candice Parrish_x000a_30 | High School"/>
        <s v="♂ Paige Garcia_x000a_53 | Bachelor"/>
        <s v="♂ Nicole Le_x000a_26 | Bachelor"/>
        <s v="♂ David Walters_x000a_26 | High School"/>
        <s v="♂ Emily Flores_x000a_39 | Bachelor"/>
        <s v="♀ Cheryl Mack_x000a_28 | Bachelor"/>
        <s v="♀ Susan Wu_x000a_26 | Bachelor"/>
        <s v="♀ Joseph Baxter_x000a_29 | Bachelor"/>
        <s v="♂ Adam Hughes_x000a_48 | Master"/>
        <s v="♀ Joshua French_x000a_29 | Bachelor"/>
        <s v="♂ Elizabeth Fernandez_x000a_22 | Bachelor"/>
        <s v="♂ Barbara Griffin_x000a_29 | Bachelor"/>
        <s v="♀ Daniel Dennis_x000a_37 | Bachelor"/>
        <s v="♂ Paul Pitts_x000a_21 | Bachelor"/>
        <s v="♀ Stacy Sanders_x000a_50 | Bachelor"/>
        <s v="♀ Rachel Russell_x000a_39 | Bachelor"/>
        <s v="♀ Amy Li_x000a_30 | High School"/>
        <s v="♂ David Barker_x000a_31 | High School"/>
        <s v="♀ Jane Gilmore_x000a_42 | High School"/>
        <s v="♂ Thomas Humphrey_x000a_30 | Bachelor"/>
        <s v="♀ Phillip Hill_x000a_43 | Bachelor"/>
        <s v="♂ Robert Garcia_x000a_32 | Bachelor"/>
        <s v="♂ Emily Miller_x000a_41 | Bachelor"/>
        <s v="♂ Yvette Macias_x000a_26 | Bachelor"/>
        <s v="♂ Daniel Mitchell_x000a_32 | Bachelor"/>
        <s v="♂ Amy Price_x000a_46 | Bachelor"/>
        <s v="♀ Anthony Fowler_x000a_34 | Master"/>
        <s v="♀ Erica Clay_x000a_57 | High School"/>
        <s v="♂ Joseph White_x000a_27 | Bachelor"/>
        <s v="♀ Shawn Brown_x000a_40 | Bachelor"/>
        <s v="♂ Mariah Miller_x000a_27 | Bachelor"/>
        <s v="♂ Timothy Carlson_x000a_47 | Bachelor"/>
        <s v="♀ Matthew Pierce_x000a_42 | Bachelor"/>
        <s v="♂ Julia Morales_x000a_22 | Bachelor"/>
        <s v="♂ Brooke Perez_x000a_38 | Bachelor"/>
        <s v="♀ Crystal Long_x000a_57 | Bachelor"/>
        <s v="♂ Brian Knight_x000a_31 | Bachelor"/>
        <s v="♀ David Kelley_x000a_45 | Master"/>
        <s v="♀ Joe Smith_x000a_47 | Bachelor"/>
        <s v="♂ Heather Owens_x000a_33 | Master"/>
        <s v="♂ Brandy Hubbard_x000a_62 | PhD"/>
        <s v="♂ Jill Peterson_x000a_21 | Bachelor"/>
        <s v="♀ Amy Vasquez_x000a_24 | Bachelor"/>
        <s v="♀ Jenna Moore_x000a_44 | Bachelor"/>
        <s v="♀ Jessica Johnson_x000a_42 | Master"/>
        <s v="♀ Alexandra Gilbert_x000a_24 | Master"/>
        <s v="♂ Peter Baker_x000a_26 | Master"/>
        <s v="♂ Maurice Hall_x000a_65 | Bachelor"/>
        <s v="♂ Anna Brewer_x000a_25 | Bachelor"/>
        <s v="♂ Ashley Contreras_x000a_58 | Master"/>
        <s v="♀ Tracy Johnson_x000a_60 | Bachelor"/>
        <s v="♂ Jesus Wiggins_x000a_53 | Bachelor"/>
        <s v="♀ Monique Phillips_x000a_43 | Bachelor"/>
        <s v="♀ Nancy Holt_x000a_35 | Bachelor"/>
        <s v="♂ Daniel Patel_x000a_48 | Master"/>
        <s v="♂ David Hall_x000a_35 | Bachelor"/>
        <s v="♀ Jason Jackson_x000a_23 | Bachelor"/>
        <s v="♂ Jose Hughes_x000a_26 | Bachelor"/>
        <s v="♂ William Rodriguez_x000a_59 | Bachelor"/>
        <s v="♂ Evan Mitchell_x000a_45 | Bachelor"/>
        <s v="♂ Shawn Taylor_x000a_25 | Bachelor"/>
        <s v="♀ Zachary Willis_x000a_39 | Bachelor"/>
        <s v="♀ Laura Chambers_x000a_37 | Bachelor"/>
        <s v="♀ Adam Fowler_x000a_56 | High School"/>
        <s v="♀ Keith Valenzuela_x000a_44 | PhD"/>
        <s v="♂ James Fox_x000a_25 | Master"/>
        <s v="♂ Michael Campbell_x000a_29 | Bachelor"/>
        <s v="♀ Shane Thomas_x000a_52 | Bachelor"/>
        <s v="♂ Lisa Smith_x000a_46 | High School"/>
        <s v="♀ Jessica Ramirez_x000a_33 | Bachelor"/>
        <s v="♀ Shelby Gray_x000a_30 | Bachelor"/>
        <s v="♀ James Ellis_x000a_40 | Bachelor"/>
        <s v="♀ Tammy Castillo_x000a_38 | High School"/>
        <s v="♂ Jared Robinson_x000a_20 | Bachelor"/>
        <s v="♀ Jasmine Forbes_x000a_40 | Bachelor"/>
        <s v="♀ Edward Macdonald_x000a_53 | Bachelor"/>
        <s v="♂ Eric Harrison_x000a_64 | Bachelor"/>
        <s v="♂ Juan Erickson_x000a_32 | Bachelor"/>
        <s v="♂ Lori Leon_x000a_25 | Bachelor"/>
        <s v="♀ Lisa Cooper_x000a_27 | Bachelor"/>
        <s v="♂ Elizabeth Martinez_x000a_59 | High School"/>
        <s v="♀ Andrew Garcia_x000a_63 | PhD"/>
        <s v="♀ Ronald Carter_x000a_36 | Master"/>
        <s v="♂ Caitlin Wolf_x000a_36 | Bachelor"/>
        <s v="♂ Misty Perez_x000a_26 | Bachelor"/>
        <s v="♀ Tyler Jimenez_x000a_62 | Master"/>
        <s v="♂ Kimberly Garcia_x000a_26 | Master"/>
        <s v="♂ Richard Porter_x000a_53 | Bachelor"/>
        <s v="♀ Sandra Maldonado_x000a_22 | Master"/>
        <s v="♀ Benjamin Mcknight_x000a_50 | Master"/>
        <s v="♂ Lindsey Mills_x000a_31 | Bachelor"/>
        <s v="♀ Teresa Franco_x000a_22 | Bachelor"/>
        <s v="♂ Robert Anderson_x000a_65 | PhD"/>
        <s v="♀ Kim Thompson_x000a_31 | Bachelor"/>
        <s v="♂ Daniel Combs_x000a_34 | Bachelor"/>
        <s v="♂ Rachel Gardner_x000a_29 | Bachelor"/>
        <s v="♀ Nathaniel Thomas_x000a_65 | Master"/>
        <s v="♀ Kathryn Banks_x000a_39 | Bachelor"/>
        <s v="♀ Keith Norman_x000a_37 | Bachelor"/>
        <s v="♂ William Brown_x000a_59 | High School"/>
        <s v="♀ Brian James_x000a_28 | Bachelor"/>
        <s v="♀ Michelle Solis_x000a_34 | High School"/>
        <s v="♀ Ashley Reed_x000a_34 | Bachelor"/>
        <s v="♂ Sheila Adams_x000a_48 | Bachelor"/>
        <s v="♀ John Davis_x000a_34 | Bachelor"/>
        <s v="♂ Elizabeth Hayes_x000a_31 | High School"/>
        <s v="♀ Keith Beck_x000a_30 | Bachelor"/>
        <s v="♀ Alexander Lee_x000a_42 | High School"/>
        <s v="♂ Veronica Espinoza_x000a_57 | Bachelor"/>
        <s v="♀ Jeremy Lawson_x000a_37 | Bachelor"/>
        <s v="♀ Andrew Jimenez_x000a_41 | Master"/>
        <s v="♀ Nathaniel Morgan_x000a_45 | Bachelor"/>
        <s v="♀ Marcus Fernandez_x000a_64 | Bachelor"/>
        <s v="♂ Amber Stuart_x000a_35 | Bachelor"/>
        <s v="♂ Kimberly Howard_x000a_38 | Bachelor"/>
        <s v="♀ Jonathan Parker_x000a_37 | High School"/>
        <s v="♀ Andrea Parker_x000a_42 | Master"/>
        <s v="♀ Caitlin Alvarez_x000a_25 | Bachelor"/>
        <s v="♀ Scott Love_x000a_43 | Bachelor"/>
        <s v="♂ Kim Griffin_x000a_27 | High School"/>
        <s v="♂ Kylie Odonnell_x000a_33 | Bachelor"/>
        <s v="♀ Paul Weaver_x000a_54 | High School"/>
        <s v="♂ Anthony Wilson_x000a_33 | High School"/>
        <s v="♀ Tanya Walsh_x000a_33 | Bachelor"/>
        <s v="♂ Abigail Gregory_x000a_51 | Bachelor"/>
        <s v="♀ Michael Clayton_x000a_41 | High School"/>
        <s v="♀ Daniel Brown_x000a_26 | Bachelor"/>
        <s v="♂ Alexander Garcia_x000a_27 | Master"/>
        <s v="♂ Denise Brown_x000a_43 | Master"/>
        <s v="♀ Erica Sloan_x000a_55 | High School"/>
        <s v="♀ Donna Ross_x000a_55 | Bachelor"/>
        <s v="♀ Stephanie Weaver_x000a_23 | Bachelor"/>
        <s v="♂ Angela Frost_x000a_42 | Bachelor"/>
        <s v="♂ Shane Smith_x000a_40 | High School"/>
        <s v="♂ Ryan Cook_x000a_54 | Bachelor"/>
        <s v="♂ Kathryn Lewis_x000a_43 | Bachelor"/>
        <s v="♀ Joseph Carter_x000a_30 | High School"/>
        <s v="♂ James Rhodes_x000a_46 | Bachelor"/>
        <s v="♂ Susan Jennings_x000a_35 | Bachelor"/>
        <s v="♂ Katherine Chapman_x000a_22 | Master"/>
        <s v="♂ Michael Norton_x000a_39 | Bachelor"/>
        <s v="♀ Yvonne Chambers_x000a_58 | Bachelor"/>
        <s v="♂ Kathryn Drake_x000a_50 | Master"/>
        <s v="♂ Angela Turner_x000a_61 | Bachelor"/>
        <s v="♂ Austin Wilson_x000a_59 | Bachelor"/>
        <s v="♀ Tina Walker_x000a_24 | Bachelor"/>
        <s v="♀ Erica Holloway_x000a_49 | Bachelor"/>
        <s v="♂ Benjamin Moreno_x000a_47 | High School"/>
        <s v="♂ Deborah Hamilton_x000a_55 | Bachelor"/>
        <s v="♂ David Martin_x000a_26 | Bachelor"/>
        <s v="♂ Christine Barnes_x000a_32 | High School"/>
        <s v="♀ James Moran_x000a_36 | Bachelor"/>
        <s v="♂ Jerry Edwards_x000a_35 | Master"/>
        <s v="♀ Erik Davis_x000a_26 | Bachelor"/>
        <s v="♀ Daniel Cole_x000a_31 | Bachelor"/>
        <s v="♀ Sonia Harmon_x000a_59 | High School"/>
        <s v="♀ Wanda Hill_x000a_21 | Master"/>
        <s v="♀ Rebecca James_x000a_54 | Bachelor"/>
        <s v="♂ Darren Woodard_x000a_57 | PhD"/>
        <s v="♀ Catherine Hopkins_x000a_47 | High School"/>
        <s v="♀ Melissa Woodard_x000a_38 | High School"/>
        <s v="♂ Matthew Calderon_x000a_25 | Master"/>
        <s v="♂ Teresa Paul_x000a_46 | Bachelor"/>
        <s v="♂ Breanna Jackson_x000a_55 | Bachelor"/>
        <s v="♂ Colleen Stout_x000a_25 | Bachelor"/>
        <s v="♀ Allen Perez_x000a_32 | High School"/>
        <s v="♀ Andre Cardenas_x000a_33 | PhD"/>
        <s v="♂ Joshua Scott_x000a_25 | Master"/>
        <s v="♀ Marc Campbell_x000a_36 | Master"/>
        <s v="♂ Kristen Torres_x000a_43 | Bachelor"/>
        <s v="♂ Michael Luna_x000a_27 | Bachelor"/>
        <s v="♀ Corey Carson_x000a_29 | High School"/>
        <s v="♀ Carlos Wagner_x000a_41 | Bachelor"/>
        <s v="♀ Ronald Thomas_x000a_30 | Bachelor"/>
        <s v="♂ Richard Green_x000a_28 | Master"/>
        <s v="♂ Sarah Shea_x000a_21 | Bachelor"/>
        <s v="♂ Marcus Walton_x000a_21 | Bachelor"/>
        <s v="♀ Christopher Reynolds_x000a_54 | Bachelor"/>
        <s v="♀ Ricky Garcia_x000a_39 | Bachelor"/>
        <s v="♀ Danny Gibson_x000a_22 | Bachelor"/>
        <s v="♀ Briana Cohen_x000a_55 | PhD"/>
        <s v="♀ Juan Maxwell_x000a_33 | Bachelor"/>
        <s v="♀ Toni Black_x000a_35 | Bachelor"/>
        <s v="♀ Michael Kelly_x000a_41 | Bachelor"/>
        <s v="♀ Raymond Hines_x000a_40 | Master"/>
        <s v="♀ Nathaniel Williamson_x000a_49 | PhD"/>
        <s v="♂ Nancy Smith_x000a_26 | Master"/>
        <s v="♀ Andrea Wilson_x000a_65 | Master"/>
        <s v="♂ Pamela Murphy_x000a_26 | Bachelor"/>
        <s v="♂ Ashley Fry_x000a_36 | Bachelor"/>
        <s v="♂ Lisa Freeman_x000a_63 | Bachelor"/>
        <s v="♂ Frank Riggs_x000a_34 | Bachelor"/>
        <s v="♂ Amanda Reed_x000a_31 | Bachelor"/>
        <s v="♂ Matthew Jensen_x000a_36 | High School"/>
        <s v="♀ Justin Ortiz_x000a_28 | Bachelor"/>
        <s v="♂ Suzanne West_x000a_58 | Bachelor"/>
        <s v="♀ Robert James_x000a_52 | Bachelor"/>
        <s v="♂ Anthony Marshall_x000a_21 | Bachelor"/>
        <s v="♂ Megan Garcia_x000a_45 | Master"/>
        <s v="♂ Carrie Gonzalez_x000a_54 | Bachelor"/>
        <s v="♂ Carol Horton_x000a_64 | High School"/>
        <s v="♀ Dennis Huff_x000a_43 | Bachelor"/>
        <s v="♀ Heather Gibson_x000a_39 | PhD"/>
        <s v="♀ Evelyn Bruce_x000a_38 | Bachelor"/>
        <s v="♀ Rachel Perry_x000a_22 | Bachelor"/>
        <s v="♂ Kevin Silva_x000a_30 | High School"/>
        <s v="♀ Lauren Rogers_x000a_50 | Bachelor"/>
        <s v="♀ James Davis_x000a_52 | Bachelor"/>
        <s v="♂ Lori Gilmore_x000a_42 | PhD"/>
        <s v="♂ Daniel Smith_x000a_28 | PhD"/>
        <s v="♀ Jeffery Cervantes_x000a_23 | Bachelor"/>
        <s v="♂ Peter Salinas_x000a_39 | Bachelor"/>
        <s v="♂ Margaret Martinez_x000a_50 | PhD"/>
        <s v="♂ Tammy Melendez_x000a_29 | Bachelor"/>
        <s v="♀ Jessica Long_x000a_52 | Bachelor"/>
        <s v="♀ Kristin Barker_x000a_37 | Bachelor"/>
        <s v="♂ Benjamin Green_x000a_24 | Bachelor"/>
        <s v="♂ Gregory Vasquez_x000a_35 | Bachelor"/>
        <s v="♀ Erin Wilson_x000a_43 | Bachelor"/>
        <s v="♀ Rebecca Mccann_x000a_23 | High School"/>
        <s v="♀ Cassidy Williams_x000a_33 | Bachelor"/>
        <s v="♀ Joseph Pearson_x000a_40 | Master"/>
        <s v="♂ Mary Woodard_x000a_39 | Bachelor"/>
        <s v="♂ Tracy Ray_x000a_34 | Master"/>
        <s v="♂ Grant Morris_x000a_44 | High School"/>
        <s v="♀ David Foster_x000a_48 | Bachelor"/>
        <s v="♀ Danielle Johnson_x000a_44 | High School"/>
        <s v="♂ Chelsea Cox_x000a_57 | Master"/>
        <s v="♀ Monique Johnson_x000a_29 | Bachelor"/>
        <s v="♀ Brenda Gregory_x000a_62 | High School"/>
        <s v="♂ Cynthia Terry_x000a_40 | Bachelor"/>
        <s v="♂ Billy Jarvis_x000a_22 | Bachelor"/>
        <s v="♀ Amy Powell_x000a_32 | Master"/>
        <s v="♂ Christopher Garcia_x000a_43 | Bachelor"/>
        <s v="♂ Kristin Dean_x000a_39 | Bachelor"/>
        <s v="♀ Stacy Holloway_x000a_29 | High School"/>
        <s v="♀ Christine Sanchez_x000a_38 | High School"/>
        <s v="♂ Tyler Jensen_x000a_46 | Bachelor"/>
        <s v="♀ James Lopez_x000a_44 | Bachelor"/>
        <s v="♂ Jennifer Wright_x000a_30 | Bachelor"/>
        <s v="♀ Jennifer Kane_x000a_44 | Bachelor"/>
        <s v="♂ Stephanie Walton_x000a_64 | Master"/>
        <s v="♀ Karen Williams_x000a_34 | Bachelor"/>
        <s v="♂ James Moreno_x000a_41 | Master"/>
        <s v="♀ Amy Nelson_x000a_38 | Bachelor"/>
        <s v="♂ Stacy Fry_x000a_37 | Bachelor"/>
        <s v="♀ Timothy Williams_x000a_60 | PhD"/>
        <s v="♀ David Whitney_x000a_49 | High School"/>
        <s v="♀ Dylan Becker_x000a_42 | Master"/>
        <s v="♂ Allen Mosley_x000a_25 | High School"/>
        <s v="♂ Dwayne Williams_x000a_47 | High School"/>
        <s v="♀ Jerry Stewart_x000a_42 | Bachelor"/>
        <s v="♂ Morgan Espinoza_x000a_50 | Bachelor"/>
        <s v="♀ Lauren Carroll_x000a_59 | Bachelor"/>
        <s v="♂ Nancy Mclaughlin_x000a_32 | Bachelor"/>
        <s v="♂ Elizabeth Collier_x000a_44 | Bachelor"/>
        <s v="♂ Tara Morgan_x000a_32 | Bachelor"/>
        <s v="♀ Martha Johnson_x000a_48 | High School"/>
        <s v="♀ Elizabeth Jacobs_x000a_57 | Bachelor"/>
        <s v="♀ Stacie Prince_x000a_46 | PhD"/>
        <s v="♀ Rebecca Ford_x000a_53 | High School"/>
        <s v="♂ Carla Stewart_x000a_48 | Bachelor"/>
        <s v="♀ Joseph Larson_x000a_51 | Bachelor"/>
        <s v="♂ Nathan Coleman_x000a_39 | Bachelor"/>
        <s v="♀ Wendy Moreno_x000a_32 | Master"/>
        <s v="♂ Gina Howard_x000a_35 | Master"/>
        <s v="♂ Phyllis Brooks_x000a_48 | Master"/>
        <s v="♀ Donald Levy_x000a_29 | Bachelor"/>
        <s v="♂ Linda Lewis_x000a_37 | Bachelor"/>
        <s v="♂ Michelle Ayala_x000a_40 | Bachelor"/>
        <s v="♂ Steven Elliott_x000a_30 | High School"/>
        <s v="♂ Linda Rivera_x000a_21 | Bachelor"/>
        <s v="♂ Dennis Sheppard_x000a_26 | Bachelor"/>
        <s v="♂ Martha Torres_x000a_35 | Bachelor"/>
        <s v="♂ Ryan King_x000a_39 | Bachelor"/>
        <s v="♀ Cheryl Gomez_x000a_53 | Bachelor"/>
        <s v="♂ Erika Kim_x000a_37 | Master"/>
        <s v="♀ Denise Johnson_x000a_28 | Bachelor"/>
        <s v="♂ Jasmine Hahn_x000a_26 | High School"/>
        <s v="♀ Todd Wilson_x000a_47 | High School"/>
        <s v="♂ Katherine Evans_x000a_43 | Bachelor"/>
        <s v="♀ Adam Jackson_x000a_36 | Bachelor"/>
        <s v="♀ Sheri Fisher_x000a_51 | Bachelor"/>
        <s v="♂ Anthony Mclaughlin_x000a_37 | Bachelor"/>
        <s v="♂ Robert Perez_x000a_21 | Master"/>
        <s v="♀ Hannah Mckee_x000a_31 | Bachelor"/>
        <s v="♀ Kaitlyn Sanchez_x000a_30 | High School"/>
        <s v="♂ Sharon Torres_x000a_39 | Bachelor"/>
        <s v="♂ Mark Davis_x000a_46 | Bachelor"/>
        <s v="♂ Danny Lambert_x000a_38 | Bachelor"/>
        <s v="♂ Ronald Rodriguez_x000a_45 | Bachelor"/>
        <s v="♀ Donna Becker_x000a_45 | Master"/>
        <s v="♀ Raymond Bishop_x000a_60 | Bachelor"/>
        <s v="♂ Jennifer Boyd_x000a_50 | Bachelor"/>
        <s v="♂ Chad Sullivan_x000a_44 | Bachelor"/>
        <s v="♂ Shannon Hansen_x000a_54 | PhD"/>
        <s v="♀ Jamie Brown_x000a_36 | Master"/>
        <s v="♂ Dana Rodgers_x000a_48 | Bachelor"/>
        <s v="♀ Patricia Williams_x000a_47 | High School"/>
        <s v="♂ Sandra Heath_x000a_55 | Bachelor"/>
        <s v="♂ Alicia Pena_x000a_52 | Bachelor"/>
        <s v="♂ Jacqueline Neal_x000a_48 | High School"/>
        <s v="♀ Linda Byrd_x000a_44 | High School"/>
        <s v="♂ Lauren Shaw_x000a_21 | Master"/>
        <s v="♀ Jason Love_x000a_26 | Bachelor"/>
        <s v="♀ Kristen Cox_x000a_37 | Bachelor"/>
        <s v="♀ Janice Stuart_x000a_24 | High School"/>
        <s v="♀ Marvin Brown_x000a_43 | PhD"/>
        <s v="♀ John Thompson_x000a_34 | Bachelor"/>
        <s v="♂ Kristen Mitchell_x000a_48 | Bachelor"/>
        <s v="♂ Lynn Green_x000a_31 | Bachelor"/>
        <s v="♂ Tony Andrade_x000a_27 | Bachelor"/>
        <s v="♀ Michael Flynn_x000a_36 | Bachelor"/>
        <s v="♂ Angel Black_x000a_31 | PhD"/>
        <s v="♀ Mariah Brown_x000a_32 | Bachelor"/>
        <s v="♀ Joseph Bradford_x000a_56 | PhD"/>
        <s v="♂ Megan Brown_x000a_28 | Bachelor"/>
        <s v="♂ Tanya Butler_x000a_39 | Master"/>
        <s v="♂ Melissa Curtis_x000a_28 | Bachelor"/>
        <s v="♂ Richard Espinoza_x000a_30 | High School"/>
        <s v="♂ Nicole Boyd_x000a_46 | Master"/>
        <s v="♂ April Guzman_x000a_38 | Bachelor"/>
        <s v="♂ Jasmine Moore_x000a_23 | High School"/>
        <s v="♀ Tamara Peters_x000a_41 | Master"/>
        <s v="♀ Arthur Harper_x000a_39 | Bachelor"/>
        <s v="♀ Nina Campbell_x000a_20 | Bachelor"/>
        <s v="♂ Patrick Guzman_x000a_65 | Bachelor"/>
        <s v="♀ Nathan Williams_x000a_37 | Bachelor"/>
        <s v="♂ John Jones_x000a_27 | Bachelor"/>
        <s v="♀ Richard Lee_x000a_47 | High School"/>
        <s v="♀ Lawrence Baldwin_x000a_26 | Bachelor"/>
        <s v="♀ Autumn Alexander_x000a_56 | Bachelor"/>
        <s v="♀ Donald Lee_x000a_35 | High School"/>
        <s v="♂ Timothy Fernandez_x000a_41 | Bachelor"/>
        <s v="♂ Damon Gilbert_x000a_27 | Master"/>
        <s v="♀ Nicole Vasquez_x000a_51 | Bachelor"/>
        <s v="♂ Eric Norton_x000a_50 | Bachelor"/>
        <s v="♂ David Dawson_x000a_21 | High School"/>
        <s v="♀ Brian Wong_x000a_31 | PhD"/>
        <s v="♂ Michelle Miller_x000a_65 | High School"/>
        <s v="♂ Samantha Barton_x000a_44 | Bachelor"/>
        <s v="♂ David Singleton_x000a_38 | Bachelor"/>
        <s v="♀ Alexandra Hubbard_x000a_33 | Bachelor"/>
        <s v="♂ Daniel Hernandez_x000a_43 | Bachelor"/>
        <s v="♂ Breanna Smith_x000a_43 | Bachelor"/>
        <s v="♂ David Schultz_x000a_48 | High School"/>
        <s v="♂ Jennifer May_x000a_41 | High School"/>
        <s v="♂ Jesse Garcia_x000a_61 | Bachelor"/>
        <s v="♀ David Aguilar_x000a_45 | Bachelor"/>
        <s v="♂ April Davis_x000a_43 | High School"/>
        <s v="♀ Susan Roberts_x000a_51 | High School"/>
        <s v="♂ Tammy Reynolds_x000a_64 | PhD"/>
        <s v="♂ Joyce Heath_x000a_63 | Bachelor"/>
        <s v="♂ Colin Lowery_x000a_63 | Bachelor"/>
        <s v="♀ Patricia Sherman_x000a_47 | Bachelor"/>
        <s v="♂ Stacey Atkins_x000a_38 | High School"/>
        <s v="♀ Andrew Hall_x000a_54 | Master"/>
        <s v="♀ Kara Stewart_x000a_46 | Bachelor"/>
        <s v="♂ Priscilla Kelly_x000a_33 | Bachelor"/>
        <s v="♀ Brooke Ewing_x000a_50 | Bachelor"/>
        <s v="♂ Jonathan Smith_x000a_63 | Bachelor"/>
        <s v="♂ Elizabeth Hernandez_x000a_32 | High School"/>
        <s v="♀ Ian Baker_x000a_39 | High School"/>
        <s v="♀ Scott Mcintyre_x000a_40 | Bachelor"/>
        <s v="♂ Philip Larson_x000a_33 | PhD"/>
        <s v="♀ Richard Rodriguez_x000a_34 | High School"/>
        <s v="♂ Nicholas May_x000a_42 | High School"/>
        <s v="♂ Ronald Nelson_x000a_21 | Bachelor"/>
        <s v="♂ Lisa Villarreal_x000a_45 | Bachelor"/>
        <s v="♂ Natasha Decker_x000a_65 | PhD"/>
        <s v="♀ Anna Baldwin_x000a_36 | Bachelor"/>
        <s v="♀ Randy Simpson_x000a_52 | Master"/>
        <s v="♀ Mark Smith_x000a_27 | Bachelor"/>
        <s v="♂ Angela Dalton_x000a_54 | PhD"/>
        <s v="♀ Robert Avila_x000a_33 | Bachelor"/>
        <s v="♂ William Fisher_x000a_22 | Bachelor"/>
        <s v="♂ Ann Moore_x000a_50 | Bachelor"/>
        <s v="♂ Matthew Wright_x000a_44 | Bachelor"/>
        <s v="♂ David Lewis_x000a_53 | Master"/>
        <s v="♀ Caleb Salazar_x000a_21 | Bachelor"/>
        <s v="♀ John Walls_x000a_29 | Bachelor"/>
        <s v="♀ Dana Leon_x000a_53 | High School"/>
        <s v="♂ Lindsey Pitts_x000a_39 | Bachelor"/>
        <s v="♂ Sue Torres_x000a_37 | Bachelor"/>
        <s v="♂ Jimmy Cain_x000a_32 | Bachelor"/>
        <s v="♂ Sharon Adkins_x000a_41 | Bachelor"/>
        <s v="♀ Jared Wells_x000a_26 | Master"/>
        <s v="♀ Beth Williams_x000a_21 | Bachelor"/>
        <s v="♀ Anthony Brown_x000a_53 | High School"/>
        <s v="♀ Tonya Trujillo_x000a_35 | Bachelor"/>
        <s v="♂ Julia Oconnor_x000a_31 | Bachelor"/>
        <s v="♀ Michael Franco_x000a_55 | High School"/>
        <s v="♂ John Bryant_x000a_31 | Bachelor"/>
        <s v="♀ Kelly Walker_x000a_45 | High School"/>
        <s v="♂ Mike Roberts_x000a_35 | Bachelor"/>
        <s v="♀ Jason Flynn_x000a_29 | Bachelor"/>
        <s v="♀ Jonathan Vincent_x000a_63 | High School"/>
        <s v="♀ Kimberly Mercado_x000a_29 | High School"/>
        <s v="♂ Eric Snow_x000a_49 | PhD"/>
        <s v="♀ Kristin Weber_x000a_39 | Master"/>
        <s v="♀ Paul Harris_x000a_51 | Bachelor"/>
        <s v="♂ Eddie Henson_x000a_49 | High School"/>
        <s v="♂ Justin Stevens_x000a_29 | High School"/>
        <s v="♀ Colin Chambers_x000a_46 | Bachelor"/>
        <s v="♂ Larry Lopez_x000a_39 | Bachelor"/>
        <s v="♂ Tina Velez_x000a_22 | Master"/>
        <s v="♂ Amber Solomon_x000a_36 | Bachelor"/>
        <s v="♀ Hector Mullen_x000a_41 | High School"/>
        <s v="♂ Daniel Morris_x000a_55 | Master"/>
        <s v="♀ Ruth Taylor_x000a_49 | Bachelor"/>
        <s v="♂ Edward Alvarez_x000a_62 | Bachelor"/>
        <s v="♂ David Johnston_x000a_27 | Bachelor"/>
        <s v="♂ Denise Perez_x000a_34 | Bachelor"/>
        <s v="♀ Matthew Chapman_x000a_55 | Bachelor"/>
        <s v="♀ Jennifer Zuniga_x000a_32 | Bachelor"/>
        <s v="♀ Richard Hill_x000a_26 | Bachelor"/>
        <s v="♂ Michaela Thomas_x000a_33 | High School"/>
        <s v="♂ Gary Cortez_x000a_45 | Bachelor"/>
        <s v="♂ Maxwell Anderson_x000a_40 | Bachelor"/>
        <s v="♂ Annette Petersen_x000a_41 | Bachelor"/>
        <s v="♀ Christopher Mclean_x000a_23 | Bachelor"/>
        <s v="♀ Tiffany Garcia_x000a_63 | PhD"/>
        <s v="♂ Shannon Scott_x000a_45 | Bachelor"/>
        <s v="♂ Monica Hernandez_x000a_44 | Bachelor"/>
        <s v="♂ George Moore_x000a_41 | Bachelor"/>
        <s v="♂ Hayden Hall_x000a_43 | Bachelor"/>
        <s v="♀ Samantha Schmidt_x000a_26 | Bachelor"/>
        <s v="♂ Mary Hernandez_x000a_30 | High School"/>
        <s v="♀ Michele Chan_x000a_23 | Bachelor"/>
        <s v="♀ Robert Gonzalez_x000a_24 | Bachelor"/>
        <s v="♀ Ariana Good_x000a_35 | Bachelor"/>
        <s v="♀ Isaiah Thomas_x000a_57 | Bachelor"/>
        <s v="♀ Samantha Ingram_x000a_50 | Bachelor"/>
        <s v="♂ David Ramirez_x000a_55 | Bachelor"/>
        <s v="♂ Michele Walker_x000a_45 | Bachelor"/>
        <s v="♀ Gina Garner_x000a_29 | Bachelor"/>
        <s v="♂ Emily Carrillo_x000a_30 | Bachelor"/>
        <s v="♂ Alyssa Sullivan_x000a_44 | Bachelor"/>
        <s v="♂ James Campos_x000a_61 | High School"/>
        <s v="♂ Denise Sullivan_x000a_43 | PhD"/>
        <s v="♀ Latoya Yu_x000a_53 | Bachelor"/>
        <s v="♀ Sarah Edwards_x000a_21 | Master"/>
        <s v="♂ William Long_x000a_39 | Bachelor"/>
        <s v="♀ Kristin Pham_x000a_39 | Bachelor"/>
        <s v="♂ Richard Pierce_x000a_33 | Master"/>
        <s v="♂ Jessica Lang_x000a_21 | Bachelor"/>
        <s v="♂ Jose Jones_x000a_44 | Bachelor"/>
        <s v="♀ Norma Clark_x000a_28 | High School"/>
        <s v="♂ Jeffrey Nguyen_x000a_32 | Bachelor"/>
        <s v="♂ Sarah Robinson_x000a_47 | Bachelor"/>
        <s v="♂ George Williams_x000a_45 | Bachelor"/>
        <s v="♀ Laura Adams_x000a_34 | High School"/>
        <s v="♂ Jeffrey Smith_x000a_57 | Bachelor"/>
        <s v="♀ Paula Herrera_x000a_47 | Master"/>
        <s v="♂ Shannon Brown_x000a_54 | Master"/>
        <s v="♀ Richard Lawrence_x000a_28 | Bachelor"/>
        <s v="♂ Nicholas Moore_x000a_51 | Master"/>
        <s v="♀ Joseph Blackburn_x000a_22 | Bachelor"/>
        <s v="♂ Daniel Hamilton_x000a_43 | Bachelor"/>
        <s v="♀ Erik Murphy_x000a_51 | Bachelor"/>
        <s v="♂ Bradley Yang_x000a_29 | Bachelor"/>
        <s v="♀ Jennifer Walker_x000a_40 | Bachelor"/>
        <s v="♂ Dennis Mcknight_x000a_27 | High School"/>
        <s v="♂ Nicholas Howe_x000a_35 | Master"/>
        <s v="♀ Donald Meyer_x000a_44 | Bachelor"/>
        <s v="♀ Christopher Reynolds_x000a_62 | Bachelor"/>
        <s v="♀ Alexander Nelson_x000a_62 | High School"/>
        <s v="♂ James Hudson_x000a_36 | Master"/>
        <s v="♂ Evelyn Kelly_x000a_21 | Bachelor"/>
        <s v="♂ John Maynard_x000a_50 | Bachelor"/>
        <s v="♂ Jessica Olson_x000a_63 | High School"/>
        <s v="♀ Christopher Myers_x000a_35 | Bachelor"/>
        <s v="♂ Maria Garcia_x000a_31 | PhD"/>
        <s v="♀ Jeffrey Sanford_x000a_45 | Bachelor"/>
        <s v="♂ Stephen Cisneros_x000a_52 | Bachelor"/>
        <s v="♂ Gloria Martin_x000a_49 | Bachelor"/>
        <s v="♀ Bobby Hanson_x000a_52 | PhD"/>
        <s v="♀ Robert Hobbs_x000a_51 | Bachelor"/>
        <s v="♀ Gregory Peters_x000a_62 | High School"/>
        <s v="♂ Jennifer Collins_x000a_60 | Master"/>
        <s v="♂ Victoria Townsend_x000a_50 | Bachelor"/>
        <s v="♂ Ruth Steele_x000a_44 | Bachelor"/>
        <s v="♂ Kevin Zimmerman_x000a_54 | PhD"/>
        <s v="♂ Nancy Lozano_x000a_49 | Bachelor"/>
        <s v="♀ Catherine Hall_x000a_33 | Master"/>
        <s v="♀ Ashley Charles_x000a_28 | Master"/>
        <s v="♂ Robert Aguirre_x000a_33 | Bachelor"/>
        <s v="♀ Daniel Thomas_x000a_36 | Bachelor"/>
        <s v="♀ Vanessa Gonzalez_x000a_54 | Bachelor"/>
        <s v="♀ Thomas Patton_x000a_39 | Bachelor"/>
        <s v="♂ Dana Foster_x000a_44 | Bachelor"/>
        <s v="♀ Donald Shea_x000a_61 | Master"/>
        <s v="♀ Tracy Hanson_x000a_51 | Bachelor"/>
        <s v="♂ Emily Harris_x000a_48 | High School"/>
        <s v="♂ Shelia Williams_x000a_43 | Bachelor"/>
        <s v="♀ Angela Jones_x000a_40 | Bachelor"/>
        <s v="♀ Jeffrey Singh_x000a_43 | High School"/>
        <s v="♂ Ashley Johnson_x000a_54 | Bachelor"/>
        <s v="♀ Christopher Jordan_x000a_58 | Bachelor"/>
        <s v="♀ Stephen Gonzales_x000a_47 | High School"/>
        <s v="♂ Cathy Valencia_x000a_50 | Master"/>
        <s v="♀ Lisa Allen_x000a_49 | Bachelor"/>
        <s v="♀ Christopher Bennett_x000a_28 | Bachelor"/>
        <s v="♂ Christopher Brown_x000a_57 | Bachelor"/>
        <s v="♂ Monica Miller_x000a_36 | Bachelor"/>
        <s v="♂ Samuel Short_x000a_35 | Bachelor"/>
        <s v="♂ Shannon Palmer_x000a_27 | Bachelor"/>
        <s v="♂ Laura Perez_x000a_59 | PhD"/>
        <s v="♀ Jeremy Hoffman_x000a_61 | Bachelor"/>
        <s v="♀ Nicole Cervantes_x000a_40 | Bachelor"/>
        <s v="♀ Shane Wilson_x000a_63 | Bachelor"/>
        <s v="♂ Stephanie Meyer_x000a_49 | Bachelor"/>
        <s v="♀ Scott Gomez_x000a_30 | Bachelor"/>
        <s v="♂ Christopher Gay_x000a_65 | Bachelor"/>
        <s v="♀ Brandon Pham_x000a_25 | Bachelor"/>
        <s v="♂ Katherine Mathis_x000a_53 | Bachelor"/>
        <s v="♀ Micheal Cunningham_x000a_23 | Bachelor"/>
        <s v="♂ Bradley Bailey_x000a_36 | PhD"/>
        <s v="♀ Elizabeth Myers_x000a_61 | PhD"/>
        <s v="♂ James Petty_x000a_29 | Bachelor"/>
        <s v="♂ Justin Hamilton_x000a_35 | Bachelor"/>
        <s v="♂ Dawn Terry_x000a_49 | High School"/>
        <s v="♂ Zoe Price_x000a_41 | Bachelor"/>
        <s v="♀ Robert Roach_x000a_53 | Bachelor"/>
        <s v="♀ Timothy Davis_x000a_46 | High School"/>
        <s v="♀ Micheal Brown_x000a_43 | Master"/>
        <s v="♀ Tamara Reynolds_x000a_41 | Bachelor"/>
        <s v="♂ Renee Lewis_x000a_51 | Bachelor"/>
        <s v="♂ Billy Kelly_x000a_51 | High School"/>
        <s v="♂ Joseph Clark_x000a_55 | High School"/>
        <s v="♀ Rodney Diaz_x000a_27 | Bachelor"/>
        <s v="♀ Jonathan Peterson_x000a_50 | High School"/>
        <s v="♂ Kimberly Rowe_x000a_31 | Bachelor"/>
        <s v="♀ Laura White_x000a_27 | Bachelor"/>
        <s v="♂ Felicia Townsend_x000a_49 | High School"/>
        <s v="♂ Shelby Valdez_x000a_38 | Bachelor"/>
        <s v="♀ Diane Sweeney_x000a_51 | Bachelor"/>
        <s v="♀ David Parker_x000a_38 | Bachelor"/>
        <s v="♂ Renee Smith_x000a_55 | Bachelor"/>
        <s v="♂ Michelle Clark_x000a_42 | Bachelor"/>
        <s v="♀ Martin Singh_x000a_21 | Bachelor"/>
        <s v="♂ Jacob Johnson_x000a_39 | Master"/>
        <s v="♀ Crystal Wilson_x000a_37 | Bachelor"/>
        <s v="♂ Peter Mullins_x000a_37 | Master"/>
        <s v="♂ Maria Smith_x000a_56 | Bachelor"/>
        <s v="♀ Kimberly Lee_x000a_28 | High School"/>
        <s v="♂ Ryan Sanchez_x000a_58 | Master"/>
        <s v="♀ John Reynolds_x000a_31 | Bachelor"/>
        <s v="♀ Derek Mitchell_x000a_54 | Bachelor"/>
        <s v="♂ Tanner Daniels_x000a_53 | Bachelor"/>
        <s v="♂ Eric Martinez_x000a_60 | Bachelor"/>
        <s v="♀ Elizabeth Olsen_x000a_27 | Bachelor"/>
        <s v="♂ Johnny Miles_x000a_27 | Master"/>
        <s v="♀ David Adams_x000a_46 | PhD"/>
        <s v="♀ Timothy Carter_x000a_33 | PhD"/>
        <s v="♀ Hannah Williams_x000a_37 | Bachelor"/>
        <s v="♀ Lee Hill_x000a_46 | High School"/>
        <s v="♀ Christina Day_x000a_42 | Bachelor"/>
        <s v="♂ Wendy Vargas_x000a_42 | High School"/>
        <s v="♀ Brian Hughes_x000a_44 | Bachelor"/>
        <s v="♀ Mark Martinez_x000a_39 | Master"/>
        <s v="♂ Nicole Smith_x000a_31 | Bachelor"/>
        <s v="♀ Kelly Jensen_x000a_38 | High School"/>
        <s v="♂ Joseph Alexander_x000a_34 | Bachelor"/>
        <s v="♂ John Reed_x000a_37 | Bachelor"/>
        <s v="♀ Amy Mcgee_x000a_27 | Bachelor"/>
        <s v="♂ Justin Williams_x000a_63 | Bachelor"/>
        <s v="♂ Melissa Turner_x000a_42 | Bachelor"/>
        <s v="♂ Teresa Young_x000a_40 | High School"/>
        <s v="♀ Robert Chapman_x000a_50 | Bachelor"/>
        <s v="♂ Tony Welch_x000a_49 | Bachelor"/>
        <s v="♀ Veronica Lynn_x000a_21 | High School"/>
        <s v="♀ Edward Clark_x000a_25 | Bachelor"/>
        <s v="♀ Jill Rosales_x000a_36 | High School"/>
        <s v="♂ Nicholas Morales_x000a_47 | Bachelor"/>
        <s v="♀ Katherine Martin_x000a_49 | PhD"/>
        <s v="♂ Katherine White_x000a_28 | High School"/>
        <s v="♂ Barbara Chen_x000a_43 | Bachelor"/>
        <s v="♀ Mark Fisher_x000a_43 | High School"/>
        <s v="♀ Erica Chen_x000a_42 | Bachelor"/>
        <s v="♂ Lisa Rodriguez_x000a_62 | PhD"/>
        <s v="♀ Kristi Myers_x000a_30 | Bachelor"/>
        <s v="♂ Betty Trujillo_x000a_39 | High School"/>
        <s v="♀ Brandon Schultz_x000a_32 | High School"/>
        <s v="♂ Kaylee Young_x000a_47 | Bachelor"/>
        <s v="♀ Zachary Parks_x000a_35 | Bachelor"/>
        <s v="♀ Steven Nolan_x000a_52 | Bachelor"/>
        <s v="♂ Laurie Harris_x000a_34 | Bachelor"/>
        <s v="♂ Donna Stewart_x000a_53 | Bachelor"/>
        <s v="♀ Brenda Johnson_x000a_49 | Bachelor"/>
        <s v="♀ Michael Wilson_x000a_53 | Bachelor"/>
        <s v="♀ Michael Shaffer_x000a_21 | High School"/>
        <s v="♂ Teresa Schneider_x000a_38 | Bachelor"/>
        <s v="♂ Eddie Smith_x000a_25 | Master"/>
        <s v="♀ Justin Stein_x000a_33 | Bachelor"/>
        <s v="♀ Catherine Wright_x000a_47 | Master"/>
        <s v="♂ Scott Stewart_x000a_25 | Bachelor"/>
        <s v="♀ Jill Cook_x000a_58 | High School"/>
        <s v="♀ Mary Vargas_x000a_29 | PhD"/>
        <s v="♂ Elizabeth Robertson_x000a_59 | PhD"/>
        <s v="♂ Erica Holland_x000a_34 | High School"/>
        <s v="♂ Christopher Long_x000a_62 | Bachelor"/>
        <s v="♀ Stephanie Watson_x000a_59 | High School"/>
        <s v="♀ George Adams_x000a_40 | Bachelor"/>
        <s v="♂ Maxwell Mcguire_x000a_65 | Bachelor"/>
        <s v="♀ Mark Watson_x000a_37 | Bachelor"/>
        <s v="♀ Ronald Evans_x000a_51 | Bachelor"/>
        <s v="♀ Steven Lopez_x000a_25 | Bachelor"/>
        <s v="♂ Dennis Neal_x000a_22 | Bachelor"/>
        <s v="♂ David Davis_x000a_53 | Bachelor"/>
        <s v="♂ April Brown_x000a_23 | Bachelor"/>
        <s v="♂ Cynthia Faulkner_x000a_26 | High School"/>
        <s v="♂ Alicia Rodriguez_x000a_31 | Bachelor"/>
        <s v="♀ Gloria Griffith_x000a_58 | Master"/>
        <s v="♂ Jordan Andrews_x000a_40 | Bachelor"/>
        <s v="♂ Lisa Dawson_x000a_52 | Bachelor"/>
        <s v="♂ Ashley Ward_x000a_25 | Master"/>
        <s v="♂ Jamie Greene_x000a_42 | Bachelor"/>
        <s v="♀ Kenneth Walters_x000a_53 | Bachelor"/>
        <s v="♀ Nicole Martinez_x000a_52 | Bachelor"/>
        <s v="♀ Kenneth Mcdaniel_x000a_49 | Master"/>
        <s v="♀ Amber Williams_x000a_25 | Master"/>
        <s v="♀ Stephanie Johnson_x000a_27 | Master"/>
        <s v="♂ Corey Rivera_x000a_41 | PhD"/>
        <s v="♂ Jacob Higgins_x000a_39 | Master"/>
        <s v="♀ Daniel Reid_x000a_39 | Bachelor"/>
        <s v="♂ Brian Bryan_x000a_31 | Bachelor"/>
        <s v="♂ David Jones_x000a_55 | Master"/>
        <s v="♂ Carrie Wiley_x000a_59 | PhD"/>
        <s v="♂ Brenda Holmes_x000a_53 | Bachelor"/>
        <s v="♀ Robert Anderson_x000a_32 | Master"/>
        <s v="♀ Elizabeth Davis_x000a_44 | Bachelor"/>
        <s v="♂ Matthew Alvarez_x000a_24 | Master"/>
        <s v="♀ Jeffrey Nelson_x000a_61 | Bachelor"/>
        <s v="♂ Corey Knapp_x000a_63 | PhD"/>
        <s v="♂ Kayla Green_x000a_62 | Bachelor"/>
        <s v="♂ Heidi Ayers_x000a_27 | Bachelor"/>
        <s v="♀ Evan Payne_x000a_32 | Bachelor"/>
        <s v="♀ Heather Taylor_x000a_49 | Bachelor"/>
        <s v="♀ Crystal Morgan_x000a_47 | Bachelor"/>
        <s v="♂ Pamela Bolton_x000a_40 | Bachelor"/>
        <s v="♀ Meghan Ingram_x000a_40 | High School"/>
        <s v="♀ David Williams_x000a_51 | Master"/>
        <s v="♀ Martin Lewis_x000a_43 | Bachelor"/>
        <s v="♂ Tammy Reyes_x000a_24 | Bachelor"/>
        <s v="♀ Kayla Davidson_x000a_53 | Master"/>
        <s v="♀ Carly Salazar_x000a_52 | Bachelor"/>
        <s v="♂ Danielle Ward_x000a_47 | High School"/>
        <s v="♂ Erin Mills_x000a_58 | Master"/>
        <s v="♀ David Wiley_x000a_27 | Bachelor"/>
        <s v="♂ Sandra Norton_x000a_26 | Bachelor"/>
        <s v="♂ Rachel Pearson_x000a_43 | Master"/>
        <s v="♂ Briana Roberts_x000a_64 | Master"/>
        <s v="♀ Monique Henderson_x000a_57 | Bachelor"/>
        <s v="♂ Patty Singleton_x000a_44 | Bachelor"/>
        <s v="♂ Sheri Singh_x000a_39 | Bachelor"/>
        <s v="♀ Donna House_x000a_63 | Bachelor"/>
        <s v="♂ Larry Parker_x000a_26 | High School"/>
        <s v="♂ Victoria Patterson_x000a_41 | High School"/>
        <s v="♀ Todd Arellano_x000a_29 | Master"/>
        <s v="♂ Warren Cisneros_x000a_52 | High School"/>
        <s v="♀ Joel Morton_x000a_26 | Master"/>
        <s v="♀ Howard Hill_x000a_35 | Bachelor"/>
        <s v="♀ Shawn Martin_x000a_29 | PhD"/>
        <s v="♂ Carrie Osborn_x000a_22 | Bachelor"/>
        <s v="♂ Patricia Taylor_x000a_25 | Bachelor"/>
        <s v="♀ Joseph Clayton_x000a_45 | Master"/>
        <s v="♀ Arthur Lopez_x000a_37 | Bachelor"/>
        <s v="♂ Joshua Pham_x000a_49 | Bachelor"/>
        <s v="♂ John Martinez_x000a_34 | Bachelor"/>
        <s v="♂ Heather Garcia_x000a_44 | Bachelor"/>
        <s v="♀ Laura Sanders_x000a_25 | Bachelor"/>
        <s v="♀ Julie Howe_x000a_35 | Bachelor"/>
        <s v="♀ Karen Cole_x000a_31 | Bachelor"/>
        <s v="♂ Melissa Nelson_x000a_35 | Bachelor"/>
      </sharedItems>
    </cacheField>
    <cacheField name="[HumanResources].[Role].[Role]" caption="Role" numFmtId="0" hierarchy="24" level="1">
      <sharedItems count="28">
        <s v="Help Desk Technician_x000a_Customer Service"/>
        <s v="Inventory Specialist_x000a_Operations"/>
        <s v="Operations Analyst_x000a_Operations"/>
        <s v="Accountant_x000a_Finance"/>
        <s v="Sales Specialist_x000a_Sales"/>
        <s v="Logistics Coordinator_x000a_Operations"/>
        <s v="Marketing Coordinator_x000a_Marketing"/>
        <s v="Sales Representative_x000a_Sales"/>
        <s v="Content Creator_x000a_Marketing"/>
        <s v="Accounts Payable Specialist_x000a_Finance"/>
        <s v="Support Specialist_x000a_Customer Service"/>
        <s v="Recruiter_x000a_HR"/>
        <s v="SEO Specialist_x000a_Marketing"/>
        <s v="Customer Service Representative_x000a_Customer Service"/>
        <s v="HR Coordinator_x000a_HR"/>
        <s v="Software Developer_x000a_IT"/>
        <s v="Financial Analyst_x000a_Finance"/>
        <s v="Sales Consultant_x000a_Sales"/>
        <s v="Operations Manager_x000a_Operations"/>
        <s v="IT Support Specialist_x000a_IT"/>
        <s v="IT Manager_x000a_IT"/>
        <s v="System Administrator_x000a_IT"/>
        <s v="Marketing Manager_x000a_Marketing"/>
        <s v="Customer Service Manager_x000a_Customer Service"/>
        <s v="Finance Manager_x000a_Finance"/>
        <s v="Sales Manager_x000a_Sales"/>
        <s v="HR Assistant_x000a_HR"/>
        <s v="HR Manager_x000a_HR"/>
      </sharedItems>
    </cacheField>
    <cacheField name="[HumanResources].[Main Status].[Main Status]" caption="Main Status" numFmtId="0" hierarchy="26" level="1">
      <sharedItems count="4018">
        <s v="▲ Active_x000a_30/10/2018 -"/>
        <s v="▲ Active_x000a_12/10/2022 -"/>
        <s v="▲ Active_x000a_23/11/2022 -"/>
        <s v="▲ Active_x000a_15/10/2019 -"/>
        <s v="▲ Active_x000a_07/10/2016 -"/>
        <s v="▲ Active_x000a_12/09/2017 -"/>
        <s v="▲ Active_x000a_08/08/2016 -"/>
        <s v="▲ Active_x000a_03/01/2020 -"/>
        <s v="▲ Active_x000a_31/03/2017 -"/>
        <s v="▲ Active_x000a_09/01/2023 -"/>
        <s v="▲ Active_x000a_22/07/2022 -"/>
        <s v="▲ Active_x000a_21/03/2017 -"/>
        <s v="▲ Active_x000a_22/02/2016 -"/>
        <s v="▲ Active_x000a_18/04/2021 -"/>
        <s v="▲ Active_x000a_29/06/2017 -"/>
        <s v="▲ Active_x000a_10/03/2023 -"/>
        <s v="▲ Active_x000a_04/02/2017 -"/>
        <s v="▲ Active_x000a_01/09/2015 -"/>
        <s v="▲ Active_x000a_21/05/2023 -"/>
        <s v="▲ Active_x000a_21/03/2018 -"/>
        <s v="▲ Active_x000a_21/04/2022 -"/>
        <s v="▼ Terminated_x000a_05/06/2021 - 02/12/2021"/>
        <s v="▲ Active_x000a_08/10/2021 -"/>
        <s v="▲ Active_x000a_15/01/2018 -"/>
        <s v="▲ Active_x000a_06/05/2024 -"/>
        <s v="▲ Active_x000a_24/06/2024 -"/>
        <s v="▲ Active_x000a_11/08/2017 -"/>
        <s v="▲ Active_x000a_15/10/2021 -"/>
        <s v="▲ Active_x000a_04/12/2016 -"/>
        <s v="▼ Terminated_x000a_22/01/2024 - 20/07/2024"/>
        <s v="▲ Active_x000a_05/05/2022 -"/>
        <s v="▲ Active_x000a_22/03/2018 -"/>
        <s v="▲ Active_x000a_28/05/2017 -"/>
        <s v="▲ Active_x000a_30/04/2022 -"/>
        <s v="▼ Terminated_x000a_11/09/2017 - 09/03/2018"/>
        <s v="▲ Active_x000a_20/10/2024 -"/>
        <s v="▲ Active_x000a_03/12/2018 -"/>
        <s v="▲ Active_x000a_30/08/2023 -"/>
        <s v="▲ Active_x000a_16/12/2019 -"/>
        <s v="▲ Active_x000a_24/10/2015 -"/>
        <s v="▲ Active_x000a_16/11/2023 -"/>
        <s v="▲ Active_x000a_09/03/2016 -"/>
        <s v="▲ Active_x000a_29/12/2017 -"/>
        <s v="▼ Terminated_x000a_04/03/2022 - 31/08/2022"/>
        <s v="▲ Active_x000a_21/12/2018 -"/>
        <s v="▲ Active_x000a_22/09/2019 -"/>
        <s v="▲ Active_x000a_15/11/2018 -"/>
        <s v="▲ Active_x000a_03/06/2024 -"/>
        <s v="▲ Active_x000a_11/01/2016 -"/>
        <s v="▲ Active_x000a_05/10/2024 -"/>
        <s v="▲ Active_x000a_18/06/2019 -"/>
        <s v="▼ Terminated_x000a_06/06/2022 - 03/12/2022"/>
        <s v="▲ Active_x000a_19/03/2018 -"/>
        <s v="▼ Terminated_x000a_08/09/2018 - 16/07/2019"/>
        <s v="▲ Active_x000a_16/05/2023 -"/>
        <s v="▲ Active_x000a_15/04/2016 -"/>
        <s v="▲ Active_x000a_13/11/2023 -"/>
        <s v="▲ Active_x000a_11/10/2019 -"/>
        <s v="▲ Active_x000a_01/04/2016 -"/>
        <s v="▲ Active_x000a_21/10/2018 -"/>
        <s v="▲ Active_x000a_16/10/2022 -"/>
        <s v="▲ Active_x000a_21/04/2017 -"/>
        <s v="▲ Active_x000a_21/01/2020 -"/>
        <s v="▲ Active_x000a_13/08/2024 -"/>
        <s v="▲ Active_x000a_19/03/2024 -"/>
        <s v="▲ Active_x000a_04/05/2018 -"/>
        <s v="▲ Active_x000a_23/02/2023 -"/>
        <s v="▲ Active_x000a_22/03/2017 -"/>
        <s v="▲ Active_x000a_25/10/2017 -"/>
        <s v="▲ Active_x000a_28/09/2017 -"/>
        <s v="▲ Active_x000a_01/10/2018 -"/>
        <s v="▼ Terminated_x000a_21/02/2024 - 19/08/2024"/>
        <s v="▲ Active_x000a_22/03/2020 -"/>
        <s v="▲ Active_x000a_02/11/2018 -"/>
        <s v="▲ Active_x000a_24/12/2022 -"/>
        <s v="▲ Active_x000a_13/09/2022 -"/>
        <s v="▲ Active_x000a_26/10/2021 -"/>
        <s v="▲ Active_x000a_16/12/2018 -"/>
        <s v="▲ Active_x000a_10/07/2021 -"/>
        <s v="▼ Terminated_x000a_23/12/2018 - 21/06/2019"/>
        <s v="▲ Active_x000a_07/08/2023 -"/>
        <s v="▲ Active_x000a_29/06/2018 -"/>
        <s v="▲ Active_x000a_08/04/2018 -"/>
        <s v="▲ Active_x000a_27/02/2017 -"/>
        <s v="▲ Active_x000a_24/09/2018 -"/>
        <s v="▲ Active_x000a_16/07/2024 -"/>
        <s v="▲ Active_x000a_30/01/2022 -"/>
        <s v="▲ Active_x000a_10/11/2018 -"/>
        <s v="▲ Active_x000a_14/09/2020 -"/>
        <s v="▲ Active_x000a_29/06/2021 -"/>
        <s v="▲ Active_x000a_11/03/2018 -"/>
        <s v="▲ Active_x000a_14/12/2018 -"/>
        <s v="▲ Active_x000a_20/05/2022 -"/>
        <s v="▲ Active_x000a_21/08/2022 -"/>
        <s v="▲ Active_x000a_03/08/2017 -"/>
        <s v="▲ Active_x000a_04/09/2021 -"/>
        <s v="▲ Active_x000a_13/01/2020 -"/>
        <s v="▲ Active_x000a_23/09/2024 -"/>
        <s v="▲ Active_x000a_02/03/2017 -"/>
        <s v="▲ Active_x000a_28/11/2019 -"/>
        <s v="▲ Active_x000a_01/09/2017 -"/>
        <s v="▲ Active_x000a_21/02/2017 -"/>
        <s v="▲ Active_x000a_01/10/2021 -"/>
        <s v="▲ Active_x000a_30/07/2024 -"/>
        <s v="▲ Active_x000a_14/08/2019 -"/>
        <s v="▲ Active_x000a_25/05/2021 -"/>
        <s v="▲ Active_x000a_19/02/2019 -"/>
        <s v="▲ Active_x000a_19/07/2020 -"/>
        <s v="▲ Active_x000a_09/01/2016 -"/>
        <s v="▲ Active_x000a_04/04/2022 -"/>
        <s v="▲ Active_x000a_02/11/2017 -"/>
        <s v="▲ Active_x000a_04/09/2016 -"/>
        <s v="▲ Active_x000a_11/10/2023 -"/>
        <s v="▲ Active_x000a_19/07/2017 -"/>
        <s v="▲ Active_x000a_05/09/2017 -"/>
        <s v="▲ Active_x000a_18/09/2017 -"/>
        <s v="▲ Active_x000a_07/02/2023 -"/>
        <s v="▲ Active_x000a_26/10/2023 -"/>
        <s v="▲ Active_x000a_07/08/2020 -"/>
        <s v="▲ Active_x000a_08/12/2018 -"/>
        <s v="▲ Active_x000a_06/03/2019 -"/>
        <s v="▲ Active_x000a_21/01/2019 -"/>
        <s v="▲ Active_x000a_07/08/2015 -"/>
        <s v="▲ Active_x000a_01/03/2024 -"/>
        <s v="▲ Active_x000a_14/09/2016 -"/>
        <s v="▲ Active_x000a_08/07/2017 -"/>
        <s v="▲ Active_x000a_16/03/2018 -"/>
        <s v="▲ Active_x000a_30/03/2017 -"/>
        <s v="▲ Active_x000a_18/08/2020 -"/>
        <s v="▲ Active_x000a_08/06/2024 -"/>
        <s v="▲ Active_x000a_13/03/2020 -"/>
        <s v="▲ Active_x000a_29/11/2016 -"/>
        <s v="▲ Active_x000a_01/01/2017 -"/>
        <s v="▲ Active_x000a_01/05/2022 -"/>
        <s v="▲ Active_x000a_02/02/2019 -"/>
        <s v="▲ Active_x000a_20/06/2022 -"/>
        <s v="▲ Active_x000a_26/08/2019 -"/>
        <s v="▲ Active_x000a_27/04/2023 -"/>
        <s v="▲ Active_x000a_23/02/2017 -"/>
        <s v="▲ Active_x000a_07/07/2017 -"/>
        <s v="▲ Active_x000a_19/02/2017 -"/>
        <s v="▲ Active_x000a_29/03/2019 -"/>
        <s v="▲ Active_x000a_16/08/2017 -"/>
        <s v="▲ Active_x000a_08/10/2023 -"/>
        <s v="▲ Active_x000a_25/01/2022 -"/>
        <s v="▲ Active_x000a_16/02/2017 -"/>
        <s v="▲ Active_x000a_27/11/2020 -"/>
        <s v="▲ Active_x000a_01/05/2018 -"/>
        <s v="▲ Active_x000a_27/02/2022 -"/>
        <s v="▲ Active_x000a_03/10/2021 -"/>
        <s v="▼ Terminated_x000a_28/12/2017 - 26/06/2021"/>
        <s v="▲ Active_x000a_14/09/2023 -"/>
        <s v="▲ Active_x000a_28/05/2018 -"/>
        <s v="▼ Terminated_x000a_28/11/2017 - 15/01/2023"/>
        <s v="▲ Active_x000a_10/08/2023 -"/>
        <s v="▲ Active_x000a_17/07/2017 -"/>
        <s v="▲ Active_x000a_22/08/2019 -"/>
        <s v="▲ Active_x000a_28/05/2021 -"/>
        <s v="▲ Active_x000a_30/05/2022 -"/>
        <s v="▼ Terminated_x000a_09/12/2015 - 28/08/2019"/>
        <s v="▼ Terminated_x000a_01/05/2016 - 30/12/2021"/>
        <s v="▲ Active_x000a_01/05/2017 -"/>
        <s v="▲ Active_x000a_12/12/2017 -"/>
        <s v="▲ Active_x000a_07/06/2024 -"/>
        <s v="▲ Active_x000a_24/08/2016 -"/>
        <s v="▲ Active_x000a_18/04/2017 -"/>
        <s v="▲ Active_x000a_11/03/2017 -"/>
        <s v="▲ Active_x000a_18/10/2017 -"/>
        <s v="▲ Active_x000a_07/10/2020 -"/>
        <s v="▲ Active_x000a_05/08/2018 -"/>
        <s v="▲ Active_x000a_12/04/2022 -"/>
        <s v="▼ Terminated_x000a_11/06/2023 - 08/12/2023"/>
        <s v="▲ Active_x000a_13/10/2022 -"/>
        <s v="▲ Active_x000a_06/01/2023 -"/>
        <s v="▲ Active_x000a_17/01/2023 -"/>
        <s v="▲ Active_x000a_21/06/2016 -"/>
        <s v="▲ Active_x000a_23/05/2020 -"/>
        <s v="▲ Active_x000a_25/05/2016 -"/>
        <s v="▲ Active_x000a_13/02/2017 -"/>
        <s v="▲ Active_x000a_14/04/2020 -"/>
        <s v="▲ Active_x000a_11/12/2019 -"/>
        <s v="▲ Active_x000a_28/03/2020 -"/>
        <s v="▲ Active_x000a_11/04/2023 -"/>
        <s v="▲ Active_x000a_31/08/2023 -"/>
        <s v="▲ Active_x000a_12/09/2023 -"/>
        <s v="▲ Active_x000a_08/03/2023 -"/>
        <s v="▲ Active_x000a_20/08/2015 -"/>
        <s v="▲ Active_x000a_19/09/2022 -"/>
        <s v="▼ Terminated_x000a_14/02/2020 - 03/07/2023"/>
        <s v="▲ Active_x000a_28/01/2020 -"/>
        <s v="▲ Active_x000a_21/09/2017 -"/>
        <s v="▲ Active_x000a_20/10/2020 -"/>
        <s v="▲ Active_x000a_17/09/2022 -"/>
        <s v="▲ Active_x000a_03/10/2016 -"/>
        <s v="▲ Active_x000a_21/07/2022 -"/>
        <s v="▲ Active_x000a_11/09/2018 -"/>
        <s v="▲ Active_x000a_10/03/2016 -"/>
        <s v="▲ Active_x000a_26/09/2018 -"/>
        <s v="▲ Active_x000a_05/09/2020 -"/>
        <s v="▼ Terminated_x000a_31/10/2018 - 29/04/2019"/>
        <s v="▲ Active_x000a_07/08/2018 -"/>
        <s v="▲ Active_x000a_23/05/2019 -"/>
        <s v="▲ Active_x000a_24/04/2018 -"/>
        <s v="▲ Active_x000a_09/05/2015 -"/>
        <s v="▲ Active_x000a_27/12/2022 -"/>
        <s v="▼ Terminated_x000a_22/03/2017 - 23/04/2019"/>
        <s v="▲ Active_x000a_13/10/2017 -"/>
        <s v="▲ Active_x000a_04/09/2015 -"/>
        <s v="▲ Active_x000a_07/01/2021 -"/>
        <s v="▲ Active_x000a_07/10/2021 -"/>
        <s v="▼ Terminated_x000a_27/12/2015 - 22/10/2022"/>
        <s v="▲ Active_x000a_19/10/2018 -"/>
        <s v="▲ Active_x000a_04/06/2024 -"/>
        <s v="▲ Active_x000a_13/12/2022 -"/>
        <s v="▲ Active_x000a_17/07/2019 -"/>
        <s v="▲ Active_x000a_06/05/2023 -"/>
        <s v="▲ Active_x000a_31/05/2016 -"/>
        <s v="▼ Terminated_x000a_09/02/2018 - 29/03/2023"/>
        <s v="▲ Active_x000a_18/01/2023 -"/>
        <s v="▲ Active_x000a_18/05/2020 -"/>
        <s v="▲ Active_x000a_23/08/2024 -"/>
        <s v="▲ Active_x000a_27/04/2017 -"/>
        <s v="▲ Active_x000a_12/10/2024 -"/>
        <s v="▲ Active_x000a_13/01/2017 -"/>
        <s v="▲ Active_x000a_06/06/2020 -"/>
        <s v="▲ Active_x000a_22/01/2021 -"/>
        <s v="▲ Active_x000a_19/07/2018 -"/>
        <s v="▲ Active_x000a_27/06/2019 -"/>
        <s v="▲ Active_x000a_09/06/2023 -"/>
        <s v="▲ Active_x000a_05/01/2023 -"/>
        <s v="▲ Active_x000a_13/11/2018 -"/>
        <s v="▲ Active_x000a_31/03/2018 -"/>
        <s v="▲ Active_x000a_12/12/2021 -"/>
        <s v="▲ Active_x000a_12/08/2019 -"/>
        <s v="▲ Active_x000a_23/03/2023 -"/>
        <s v="▲ Active_x000a_10/03/2024 -"/>
        <s v="▲ Active_x000a_26/09/2016 -"/>
        <s v="▲ Active_x000a_18/12/2017 -"/>
        <s v="▲ Active_x000a_08/09/2022 -"/>
        <s v="▲ Active_x000a_12/07/2021 -"/>
        <s v="▲ Active_x000a_25/03/2015 -"/>
        <s v="▲ Active_x000a_24/07/2022 -"/>
        <s v="▲ Active_x000a_13/07/2020 -"/>
        <s v="▲ Active_x000a_16/07/2017 -"/>
        <s v="▲ Active_x000a_17/04/2024 -"/>
        <s v="▲ Active_x000a_12/01/2018 -"/>
        <s v="▲ Active_x000a_05/09/2022 -"/>
        <s v="▲ Active_x000a_29/05/2018 -"/>
        <s v="▲ Active_x000a_05/05/2023 -"/>
        <s v="▲ Active_x000a_16/06/2021 -"/>
        <s v="▲ Active_x000a_06/06/2018 -"/>
        <s v="▲ Active_x000a_29/10/2021 -"/>
        <s v="▲ Active_x000a_09/05/2023 -"/>
        <s v="▲ Active_x000a_29/11/2017 -"/>
        <s v="▲ Active_x000a_25/01/2019 -"/>
        <s v="▲ Active_x000a_26/07/2016 -"/>
        <s v="▲ Active_x000a_24/09/2019 -"/>
        <s v="▲ Active_x000a_30/10/2016 -"/>
        <s v="▼ Terminated_x000a_30/06/2022 - 27/12/2022"/>
        <s v="▲ Active_x000a_27/04/2018 -"/>
        <s v="▼ Terminated_x000a_01/08/2018 - 28/01/2019"/>
        <s v="▲ Active_x000a_18/03/2023 -"/>
        <s v="▲ Active_x000a_16/09/2023 -"/>
        <s v="▲ Active_x000a_26/01/2020 -"/>
        <s v="▲ Active_x000a_16/03/2022 -"/>
        <s v="▲ Active_x000a_20/12/2022 -"/>
        <s v="▲ Active_x000a_20/06/2016 -"/>
        <s v="▲ Active_x000a_04/03/2019 -"/>
        <s v="▲ Active_x000a_27/01/2016 -"/>
        <s v="▲ Active_x000a_29/09/2018 -"/>
        <s v="▲ Active_x000a_03/05/2020 -"/>
        <s v="▲ Active_x000a_09/07/2017 -"/>
        <s v="▲ Active_x000a_02/01/2022 -"/>
        <s v="▲ Active_x000a_09/10/2015 -"/>
        <s v="▼ Terminated_x000a_29/10/2019 - 26/04/2020"/>
        <s v="▼ Terminated_x000a_20/08/2021 - 16/02/2022"/>
        <s v="▲ Active_x000a_02/09/2022 -"/>
        <s v="▲ Active_x000a_19/04/2017 -"/>
        <s v="▲ Active_x000a_13/02/2015 -"/>
        <s v="▲ Active_x000a_19/10/2020 -"/>
        <s v="▲ Active_x000a_11/05/2016 -"/>
        <s v="▲ Active_x000a_15/09/2020 -"/>
        <s v="▼ Terminated_x000a_06/06/2024 - 03/12/2024"/>
        <s v="▲ Active_x000a_11/05/2023 -"/>
        <s v="▲ Active_x000a_07/05/2020 -"/>
        <s v="▼ Terminated_x000a_19/08/2018 - 15/02/2019"/>
        <s v="▲ Active_x000a_05/06/2019 -"/>
        <s v="▼ Terminated_x000a_07/07/2020 - 14/12/2024"/>
        <s v="▲ Active_x000a_30/01/2023 -"/>
        <s v="▲ Active_x000a_02/08/2016 -"/>
        <s v="▲ Active_x000a_26/01/2023 -"/>
        <s v="▲ Active_x000a_11/03/2020 -"/>
        <s v="▲ Active_x000a_18/10/2015 -"/>
        <s v="▲ Active_x000a_04/12/2020 -"/>
        <s v="▲ Active_x000a_29/07/2016 -"/>
        <s v="▲ Active_x000a_20/04/2017 -"/>
        <s v="▲ Active_x000a_07/09/2020 -"/>
        <s v="▲ Active_x000a_15/02/2017 -"/>
        <s v="▲ Active_x000a_13/08/2019 -"/>
        <s v="▲ Active_x000a_29/11/2023 -"/>
        <s v="▼ Terminated_x000a_09/06/2017 - 11/12/2019"/>
        <s v="▲ Active_x000a_18/04/2020 -"/>
        <s v="▲ Active_x000a_01/01/2024 -"/>
        <s v="▲ Active_x000a_05/03/2019 -"/>
        <s v="▲ Active_x000a_10/01/2023 -"/>
        <s v="▲ Active_x000a_20/12/2023 -"/>
        <s v="▲ Active_x000a_20/02/2017 -"/>
        <s v="▲ Active_x000a_03/05/2023 -"/>
        <s v="▲ Active_x000a_13/12/2016 -"/>
        <s v="▲ Active_x000a_23/04/2023 -"/>
        <s v="▲ Active_x000a_08/04/2020 -"/>
        <s v="▲ Active_x000a_09/10/2021 -"/>
        <s v="▼ Terminated_x000a_10/06/2016 - 01/04/2023"/>
        <s v="▲ Active_x000a_07/07/2024 -"/>
        <s v="▲ Active_x000a_13/02/2018 -"/>
        <s v="▲ Active_x000a_30/05/2024 -"/>
        <s v="▲ Active_x000a_25/06/2022 -"/>
        <s v="▲ Active_x000a_15/10/2015 -"/>
        <s v="▲ Active_x000a_20/01/2022 -"/>
        <s v="▲ Active_x000a_28/02/2016 -"/>
        <s v="▼ Terminated_x000a_19/11/2022 - 18/05/2023"/>
        <s v="▲ Active_x000a_15/06/2017 -"/>
        <s v="▲ Active_x000a_23/09/2020 -"/>
        <s v="▲ Active_x000a_22/10/2023 -"/>
        <s v="▲ Active_x000a_08/03/2017 -"/>
        <s v="▲ Active_x000a_17/10/2020 -"/>
        <s v="▲ Active_x000a_10/08/2017 -"/>
        <s v="▲ Active_x000a_23/05/2022 -"/>
        <s v="▲ Active_x000a_05/05/2024 -"/>
        <s v="▲ Active_x000a_12/04/2023 -"/>
        <s v="▲ Active_x000a_19/10/2022 -"/>
        <s v="▼ Terminated_x000a_08/12/2017 - 06/06/2018"/>
        <s v="▲ Active_x000a_21/12/2020 -"/>
        <s v="▲ Active_x000a_20/09/2017 -"/>
        <s v="▲ Active_x000a_01/01/2020 -"/>
        <s v="▲ Active_x000a_30/01/2020 -"/>
        <s v="▲ Active_x000a_10/08/2018 -"/>
        <s v="▲ Active_x000a_18/06/2024 -"/>
        <s v="▲ Active_x000a_03/04/2022 -"/>
        <s v="▲ Active_x000a_17/02/2015 -"/>
        <s v="▲ Active_x000a_13/07/2021 -"/>
        <s v="▲ Active_x000a_29/06/2019 -"/>
        <s v="▲ Active_x000a_29/05/2017 -"/>
        <s v="▲ Active_x000a_14/12/2024 -"/>
        <s v="▲ Active_x000a_20/03/2024 -"/>
        <s v="▲ Active_x000a_02/11/2019 -"/>
        <s v="▲ Active_x000a_01/03/2017 -"/>
        <s v="▲ Active_x000a_24/12/2024 -"/>
        <s v="▲ Active_x000a_17/06/2020 -"/>
        <s v="▲ Active_x000a_04/12/2024 -"/>
        <s v="▲ Active_x000a_03/02/2024 -"/>
        <s v="▲ Active_x000a_26/04/2017 -"/>
        <s v="▲ Active_x000a_09/02/2017 -"/>
        <s v="▲ Active_x000a_23/09/2022 -"/>
        <s v="▲ Active_x000a_11/12/2018 -"/>
        <s v="▲ Active_x000a_06/04/2017 -"/>
        <s v="▲ Active_x000a_22/08/2022 -"/>
        <s v="▲ Active_x000a_15/03/2023 -"/>
        <s v="▲ Active_x000a_14/11/2022 -"/>
        <s v="▲ Active_x000a_06/06/2023 -"/>
        <s v="▲ Active_x000a_04/05/2017 -"/>
        <s v="▲ Active_x000a_31/07/2015 -"/>
        <s v="▲ Active_x000a_01/05/2020 -"/>
        <s v="▼ Terminated_x000a_23/04/2018 - 17/12/2020"/>
        <s v="▲ Active_x000a_26/02/2024 -"/>
        <s v="▲ Active_x000a_30/11/2022 -"/>
        <s v="▲ Active_x000a_20/01/2019 -"/>
        <s v="▲ Active_x000a_27/11/2023 -"/>
        <s v="▲ Active_x000a_26/05/2017 -"/>
        <s v="▲ Active_x000a_19/02/2023 -"/>
        <s v="▲ Active_x000a_18/07/2017 -"/>
        <s v="▲ Active_x000a_15/07/2017 -"/>
        <s v="▲ Active_x000a_03/08/2022 -"/>
        <s v="▼ Terminated_x000a_15/06/2023 - 12/12/2023"/>
        <s v="▲ Active_x000a_03/06/2015 -"/>
        <s v="▼ Terminated_x000a_19/11/2018 - 18/03/2022"/>
        <s v="▲ Active_x000a_18/05/2023 -"/>
        <s v="▲ Active_x000a_05/02/2024 -"/>
        <s v="▲ Active_x000a_18/05/2022 -"/>
        <s v="▲ Active_x000a_27/03/2023 -"/>
        <s v="▲ Active_x000a_23/12/2016 -"/>
        <s v="▲ Active_x000a_04/09/2023 -"/>
        <s v="▲ Active_x000a_15/10/2018 -"/>
        <s v="▼ Terminated_x000a_06/02/2016 - 06/11/2018"/>
        <s v="▲ Active_x000a_08/04/2015 -"/>
        <s v="▲ Active_x000a_14/02/2020 -"/>
        <s v="▲ Active_x000a_07/06/2022 -"/>
        <s v="▲ Active_x000a_17/01/2016 -"/>
        <s v="▲ Active_x000a_28/06/2023 -"/>
        <s v="▼ Terminated_x000a_27/05/2016 - 17/01/2019"/>
        <s v="▲ Active_x000a_01/04/2019 -"/>
        <s v="▼ Terminated_x000a_29/06/2024 - 26/12/2024"/>
        <s v="▲ Active_x000a_24/05/2017 -"/>
        <s v="▲ Active_x000a_10/01/2015 -"/>
        <s v="▲ Active_x000a_12/12/2023 -"/>
        <s v="▲ Active_x000a_30/12/2021 -"/>
        <s v="▲ Active_x000a_17/11/2017 -"/>
        <s v="▲ Active_x000a_24/02/2017 -"/>
        <s v="▲ Active_x000a_04/04/2016 -"/>
        <s v="▲ Active_x000a_14/11/2023 -"/>
        <s v="▲ Active_x000a_06/03/2023 -"/>
        <s v="▼ Terminated_x000a_05/10/2020 - 03/04/2021"/>
        <s v="▲ Active_x000a_22/06/2017 -"/>
        <s v="▲ Active_x000a_28/03/2016 -"/>
        <s v="▲ Active_x000a_03/02/2020 -"/>
        <s v="▲ Active_x000a_16/02/2019 -"/>
        <s v="▲ Active_x000a_26/12/2017 -"/>
        <s v="▲ Active_x000a_05/06/2024 -"/>
        <s v="▲ Active_x000a_06/12/2016 -"/>
        <s v="▲ Active_x000a_12/09/2020 -"/>
        <s v="▲ Active_x000a_02/02/2024 -"/>
        <s v="▲ Active_x000a_07/12/2019 -"/>
        <s v="▼ Terminated_x000a_07/09/2019 - 02/01/2021"/>
        <s v="▲ Active_x000a_21/07/2017 -"/>
        <s v="▲ Active_x000a_09/11/2022 -"/>
        <s v="▲ Active_x000a_03/04/2020 -"/>
        <s v="▲ Active_x000a_16/01/2022 -"/>
        <s v="▲ Active_x000a_27/11/2018 -"/>
        <s v="▲ Active_x000a_24/06/2016 -"/>
        <s v="▲ Active_x000a_21/12/2017 -"/>
        <s v="▼ Terminated_x000a_14/03/2017 - 26/10/2023"/>
        <s v="▲ Active_x000a_23/06/2022 -"/>
        <s v="▲ Active_x000a_15/04/2024 -"/>
        <s v="▲ Active_x000a_17/06/2018 -"/>
        <s v="▲ Active_x000a_21/10/2023 -"/>
        <s v="▲ Active_x000a_23/04/2017 -"/>
        <s v="▲ Active_x000a_15/06/2023 -"/>
        <s v="▲ Active_x000a_12/02/2024 -"/>
        <s v="▲ Active_x000a_03/11/2017 -"/>
        <s v="▲ Active_x000a_16/09/2017 -"/>
        <s v="▲ Active_x000a_14/03/2022 -"/>
        <s v="▲ Active_x000a_15/01/2024 -"/>
        <s v="▲ Active_x000a_19/05/2023 -"/>
        <s v="▲ Active_x000a_12/11/2022 -"/>
        <s v="▲ Active_x000a_17/08/2022 -"/>
        <s v="▲ Active_x000a_09/09/2024 -"/>
        <s v="▲ Active_x000a_12/09/2021 -"/>
        <s v="▲ Active_x000a_26/06/2023 -"/>
        <s v="▲ Active_x000a_21/12/2024 -"/>
        <s v="▲ Active_x000a_20/05/2018 -"/>
        <s v="▲ Active_x000a_21/02/2024 -"/>
        <s v="▲ Active_x000a_20/04/2020 -"/>
        <s v="▲ Active_x000a_10/06/2019 -"/>
        <s v="▲ Active_x000a_10/05/2023 -"/>
        <s v="▲ Active_x000a_02/03/2018 -"/>
        <s v="▲ Active_x000a_30/01/2024 -"/>
        <s v="▲ Active_x000a_20/06/2017 -"/>
        <s v="▲ Active_x000a_06/02/2017 -"/>
        <s v="▲ Active_x000a_15/01/2020 -"/>
        <s v="▲ Active_x000a_30/08/2016 -"/>
        <s v="▲ Active_x000a_31/08/2017 -"/>
        <s v="▲ Active_x000a_30/09/2019 -"/>
        <s v="▲ Active_x000a_19/04/2022 -"/>
        <s v="▲ Active_x000a_19/09/2018 -"/>
        <s v="▲ Active_x000a_10/01/2020 -"/>
        <s v="▼ Terminated_x000a_30/06/2024 - 27/12/2024"/>
        <s v="▲ Active_x000a_17/09/2015 -"/>
        <s v="▲ Active_x000a_18/06/2023 -"/>
        <s v="▲ Active_x000a_25/02/2017 -"/>
        <s v="▲ Active_x000a_06/07/2021 -"/>
        <s v="▲ Active_x000a_21/12/2016 -"/>
        <s v="▲ Active_x000a_04/02/2016 -"/>
        <s v="▲ Active_x000a_30/10/2020 -"/>
        <s v="▲ Active_x000a_20/06/2019 -"/>
        <s v="▲ Active_x000a_16/05/2022 -"/>
        <s v="▲ Active_x000a_05/02/2016 -"/>
        <s v="▲ Active_x000a_06/07/2022 -"/>
        <s v="▲ Active_x000a_01/06/2023 -"/>
        <s v="▼ Terminated_x000a_26/07/2017 - 28/05/2022"/>
        <s v="▲ Active_x000a_01/01/2015 -"/>
        <s v="▲ Active_x000a_17/05/2020 -"/>
        <s v="▲ Active_x000a_06/04/2016 -"/>
        <s v="▲ Active_x000a_07/12/2021 -"/>
        <s v="▲ Active_x000a_21/11/2023 -"/>
        <s v="▲ Active_x000a_04/08/2017 -"/>
        <s v="▲ Active_x000a_27/05/2019 -"/>
        <s v="▼ Terminated_x000a_04/11/2017 - 01/10/2021"/>
        <s v="▲ Active_x000a_06/07/2023 -"/>
        <s v="▲ Active_x000a_17/10/2019 -"/>
        <s v="▲ Active_x000a_11/01/2022 -"/>
        <s v="▲ Active_x000a_08/09/2023 -"/>
        <s v="▲ Active_x000a_16/01/2019 -"/>
        <s v="▼ Terminated_x000a_21/03/2017 - 22/12/2018"/>
        <s v="▲ Active_x000a_07/05/2016 -"/>
        <s v="▼ Terminated_x000a_12/06/2024 - 09/12/2024"/>
        <s v="▲ Active_x000a_06/11/2021 -"/>
        <s v="▲ Active_x000a_17/03/2016 -"/>
        <s v="▲ Active_x000a_26/02/2018 -"/>
        <s v="▲ Active_x000a_26/08/2017 -"/>
        <s v="▲ Active_x000a_17/11/2024 -"/>
        <s v="▲ Active_x000a_28/08/2017 -"/>
        <s v="▲ Active_x000a_28/03/2023 -"/>
        <s v="▲ Active_x000a_29/04/2017 -"/>
        <s v="▲ Active_x000a_11/02/2016 -"/>
        <s v="▲ Active_x000a_27/08/2017 -"/>
        <s v="▲ Active_x000a_26/02/2017 -"/>
        <s v="▲ Active_x000a_25/03/2016 -"/>
        <s v="▲ Active_x000a_12/09/2022 -"/>
        <s v="▲ Active_x000a_06/07/2015 -"/>
        <s v="▲ Active_x000a_07/11/2020 -"/>
        <s v="▲ Active_x000a_30/09/2022 -"/>
        <s v="▲ Active_x000a_05/03/2022 -"/>
        <s v="▼ Terminated_x000a_27/09/2018 - 07/08/2021"/>
        <s v="▲ Active_x000a_08/03/2020 -"/>
        <s v="▲ Active_x000a_23/02/2020 -"/>
        <s v="▲ Active_x000a_06/09/2019 -"/>
        <s v="▲ Active_x000a_30/08/2018 -"/>
        <s v="▲ Active_x000a_21/04/2018 -"/>
        <s v="▲ Active_x000a_04/11/2022 -"/>
        <s v="▲ Active_x000a_30/10/2023 -"/>
        <s v="▲ Active_x000a_17/03/2019 -"/>
        <s v="▲ Active_x000a_04/02/2020 -"/>
        <s v="▲ Active_x000a_13/01/2016 -"/>
        <s v="▲ Active_x000a_07/07/2021 -"/>
        <s v="▲ Active_x000a_06/05/2020 -"/>
        <s v="▲ Active_x000a_25/06/2020 -"/>
        <s v="▲ Active_x000a_07/12/2020 -"/>
        <s v="▲ Active_x000a_11/09/2020 -"/>
        <s v="▲ Active_x000a_09/10/2023 -"/>
        <s v="▲ Active_x000a_19/05/2018 -"/>
        <s v="▼ Terminated_x000a_12/04/2017 - 13/06/2020"/>
        <s v="▲ Active_x000a_08/06/2021 -"/>
        <s v="▲ Active_x000a_31/07/2024 -"/>
        <s v="▲ Active_x000a_20/11/2023 -"/>
        <s v="▲ Active_x000a_03/04/2019 -"/>
        <s v="▼ Terminated_x000a_22/02/2017 - 28/10/2021"/>
        <s v="▲ Active_x000a_25/04/2019 -"/>
        <s v="▲ Active_x000a_22/04/2023 -"/>
        <s v="▲ Active_x000a_15/01/2021 -"/>
        <s v="▲ Active_x000a_29/12/2019 -"/>
        <s v="▼ Terminated_x000a_24/02/2024 - 22/08/2024"/>
        <s v="▲ Active_x000a_22/01/2022 -"/>
        <s v="▲ Active_x000a_28/07/2018 -"/>
        <s v="▲ Active_x000a_18/09/2023 -"/>
        <s v="▲ Active_x000a_12/06/2024 -"/>
        <s v="▲ Active_x000a_09/04/2016 -"/>
        <s v="▲ Active_x000a_07/03/2016 -"/>
        <s v="▲ Active_x000a_09/10/2022 -"/>
        <s v="▲ Active_x000a_10/07/2023 -"/>
        <s v="▲ Active_x000a_06/11/2015 -"/>
        <s v="▲ Active_x000a_22/03/2022 -"/>
        <s v="▲ Active_x000a_24/05/2020 -"/>
        <s v="▲ Active_x000a_05/10/2016 -"/>
        <s v="▲ Active_x000a_14/09/2022 -"/>
        <s v="▼ Terminated_x000a_25/12/2017 - 22/06/2018"/>
        <s v="▲ Active_x000a_03/11/2024 -"/>
        <s v="▲ Active_x000a_05/08/2017 -"/>
        <s v="▼ Terminated_x000a_11/07/2018 - 07/01/2019"/>
        <s v="▼ Terminated_x000a_01/12/2022 - 30/05/2023"/>
        <s v="▲ Active_x000a_04/05/2019 -"/>
        <s v="▲ Active_x000a_07/11/2019 -"/>
        <s v="▲ Active_x000a_23/06/2018 -"/>
        <s v="▲ Active_x000a_25/08/2024 -"/>
        <s v="▲ Active_x000a_04/04/2015 -"/>
        <s v="▼ Terminated_x000a_08/10/2019 - 04/01/2021"/>
        <s v="▼ Terminated_x000a_29/07/2017 - 06/03/2024"/>
        <s v="▲ Active_x000a_05/01/2024 -"/>
        <s v="▼ Terminated_x000a_27/12/2018 - 25/06/2019"/>
        <s v="▲ Active_x000a_12/11/2020 -"/>
        <s v="▲ Active_x000a_27/01/2023 -"/>
        <s v="▲ Active_x000a_20/07/2020 -"/>
        <s v="▲ Active_x000a_05/02/2018 -"/>
        <s v="▲ Active_x000a_25/09/2024 -"/>
        <s v="▼ Terminated_x000a_29/08/2022 - 25/02/2023"/>
        <s v="▲ Active_x000a_11/11/2015 -"/>
        <s v="▼ Terminated_x000a_31/07/2019 - 07/02/2020"/>
        <s v="▲ Active_x000a_05/11/2016 -"/>
        <s v="▲ Active_x000a_28/07/2022 -"/>
        <s v="▲ Active_x000a_16/04/2017 -"/>
        <s v="▲ Active_x000a_24/09/2020 -"/>
        <s v="▲ Active_x000a_07/12/2022 -"/>
        <s v="▲ Active_x000a_29/01/2024 -"/>
        <s v="▲ Active_x000a_03/11/2023 -"/>
        <s v="▲ Active_x000a_02/09/2018 -"/>
        <s v="▲ Active_x000a_03/01/2024 -"/>
        <s v="▲ Active_x000a_15/01/2019 -"/>
        <s v="▲ Active_x000a_03/10/2024 -"/>
        <s v="▲ Active_x000a_20/10/2018 -"/>
        <s v="▲ Active_x000a_25/02/2018 -"/>
        <s v="▲ Active_x000a_10/01/2017 -"/>
        <s v="▲ Active_x000a_25/09/2017 -"/>
        <s v="▲ Active_x000a_12/08/2018 -"/>
        <s v="▲ Active_x000a_02/02/2021 -"/>
        <s v="▲ Active_x000a_07/02/2024 -"/>
        <s v="▲ Active_x000a_16/04/2019 -"/>
        <s v="▲ Active_x000a_26/03/2020 -"/>
        <s v="▲ Active_x000a_01/02/2024 -"/>
        <s v="▲ Active_x000a_30/06/2023 -"/>
        <s v="▲ Active_x000a_20/05/2020 -"/>
        <s v="▲ Active_x000a_05/07/2020 -"/>
        <s v="▲ Active_x000a_24/10/2024 -"/>
        <s v="▲ Active_x000a_18/02/2023 -"/>
        <s v="▼ Terminated_x000a_14/07/2017 - 10/01/2018"/>
        <s v="▲ Active_x000a_05/01/2020 -"/>
        <s v="▲ Active_x000a_11/04/2018 -"/>
        <s v="▲ Active_x000a_04/07/2017 -"/>
        <s v="▼ Terminated_x000a_28/09/2018 - 27/03/2019"/>
        <s v="▲ Active_x000a_25/01/2021 -"/>
        <s v="▲ Active_x000a_25/08/2022 -"/>
        <s v="▲ Active_x000a_19/01/2023 -"/>
        <s v="▲ Active_x000a_28/07/2021 -"/>
        <s v="▲ Active_x000a_14/10/2024 -"/>
        <s v="▲ Active_x000a_24/01/2016 -"/>
        <s v="▲ Active_x000a_25/01/2020 -"/>
        <s v="▲ Active_x000a_29/12/2018 -"/>
        <s v="▲ Active_x000a_21/12/2022 -"/>
        <s v="▲ Active_x000a_14/05/2018 -"/>
        <s v="▲ Active_x000a_15/08/2022 -"/>
        <s v="▼ Terminated_x000a_24/12/2020 - 30/07/2024"/>
        <s v="▼ Terminated_x000a_03/01/2017 - 24/09/2021"/>
        <s v="▲ Active_x000a_15/07/2022 -"/>
        <s v="▲ Active_x000a_24/02/2020 -"/>
        <s v="▲ Active_x000a_13/03/2016 -"/>
        <s v="▲ Active_x000a_08/03/2022 -"/>
        <s v="▼ Terminated_x000a_09/12/2022 - 07/06/2023"/>
        <s v="▼ Terminated_x000a_06/09/2017 - 05/03/2018"/>
        <s v="▲ Active_x000a_16/01/2017 -"/>
        <s v="▼ Terminated_x000a_11/11/2022 - 10/05/2023"/>
        <s v="▲ Active_x000a_08/12/2019 -"/>
        <s v="▲ Active_x000a_09/03/2023 -"/>
        <s v="▲ Active_x000a_24/02/2022 -"/>
        <s v="▲ Active_x000a_24/06/2022 -"/>
        <s v="▲ Active_x000a_26/07/2018 -"/>
        <s v="▲ Active_x000a_10/11/2015 -"/>
        <s v="▲ Active_x000a_22/03/2021 -"/>
        <s v="▲ Active_x000a_20/01/2016 -"/>
        <s v="▼ Terminated_x000a_04/06/2019 - 01/12/2019"/>
        <s v="▲ Active_x000a_24/10/2016 -"/>
        <s v="▲ Active_x000a_03/02/2023 -"/>
        <s v="▲ Active_x000a_23/09/2021 -"/>
        <s v="▲ Active_x000a_09/09/2020 -"/>
        <s v="▲ Active_x000a_24/05/2018 -"/>
        <s v="▲ Active_x000a_16/10/2018 -"/>
        <s v="▲ Active_x000a_15/11/2023 -"/>
        <s v="▲ Active_x000a_24/02/2016 -"/>
        <s v="▲ Active_x000a_01/06/2024 -"/>
        <s v="▲ Active_x000a_13/04/2021 -"/>
        <s v="▼ Terminated_x000a_08/09/2017 - 04/07/2021"/>
        <s v="▲ Active_x000a_09/05/2018 -"/>
        <s v="▲ Active_x000a_02/08/2024 -"/>
        <s v="▲ Active_x000a_15/05/2019 -"/>
        <s v="▲ Active_x000a_02/02/2022 -"/>
        <s v="▲ Active_x000a_11/09/2019 -"/>
        <s v="▲ Active_x000a_15/02/2020 -"/>
        <s v="▲ Active_x000a_28/05/2019 -"/>
        <s v="▲ Active_x000a_08/08/2019 -"/>
        <s v="▼ Terminated_x000a_22/01/2019 - 03/01/2021"/>
        <s v="▲ Active_x000a_03/07/2016 -"/>
        <s v="▲ Active_x000a_16/12/2023 -"/>
        <s v="▲ Active_x000a_26/02/2016 -"/>
        <s v="▲ Active_x000a_25/09/2022 -"/>
        <s v="▼ Terminated_x000a_27/11/2017 - 19/12/2018"/>
        <s v="▼ Terminated_x000a_02/07/2023 - 26/08/2024"/>
        <s v="▲ Active_x000a_08/05/2017 -"/>
        <s v="▲ Active_x000a_25/05/2018 -"/>
        <s v="▲ Active_x000a_31/10/2016 -"/>
        <s v="▲ Active_x000a_29/09/2015 -"/>
        <s v="▲ Active_x000a_28/01/2017 -"/>
        <s v="▲ Active_x000a_19/07/2015 -"/>
        <s v="▲ Active_x000a_01/12/2019 -"/>
        <s v="▲ Active_x000a_16/07/2020 -"/>
        <s v="▲ Active_x000a_08/02/2022 -"/>
        <s v="▲ Active_x000a_12/05/2021 -"/>
        <s v="▲ Active_x000a_23/04/2018 -"/>
        <s v="▲ Active_x000a_22/01/2023 -"/>
        <s v="▲ Active_x000a_19/11/2022 -"/>
        <s v="▲ Active_x000a_09/08/2015 -"/>
        <s v="▲ Active_x000a_22/08/2017 -"/>
        <s v="▲ Active_x000a_14/01/2021 -"/>
        <s v="▲ Active_x000a_07/11/2015 -"/>
        <s v="▲ Active_x000a_02/12/2019 -"/>
        <s v="▼ Terminated_x000a_24/06/2019 - 25/09/2021"/>
        <s v="▲ Active_x000a_16/08/2019 -"/>
        <s v="▼ Terminated_x000a_11/10/2017 - 09/04/2018"/>
        <s v="▲ Active_x000a_23/02/2024 -"/>
        <s v="▼ Terminated_x000a_07/03/2017 - 13/09/2017"/>
        <s v="▲ Active_x000a_25/11/2022 -"/>
        <s v="▲ Active_x000a_20/12/2017 -"/>
        <s v="▼ Terminated_x000a_27/06/2017 - 11/09/2018"/>
        <s v="▲ Active_x000a_19/09/2017 -"/>
        <s v="▲ Active_x000a_26/09/2023 -"/>
        <s v="▲ Active_x000a_27/10/2021 -"/>
        <s v="▲ Active_x000a_13/11/2022 -"/>
        <s v="▲ Active_x000a_29/03/2024 -"/>
        <s v="▼ Terminated_x000a_05/06/2018 - 21/05/2022"/>
        <s v="▲ Active_x000a_25/12/2023 -"/>
        <s v="▲ Active_x000a_16/02/2023 -"/>
        <s v="▲ Active_x000a_17/02/2018 -"/>
        <s v="▲ Active_x000a_24/09/2024 -"/>
        <s v="▲ Active_x000a_07/04/2018 -"/>
        <s v="▲ Active_x000a_27/12/2024 -"/>
        <s v="▲ Active_x000a_09/08/2017 -"/>
        <s v="▲ Active_x000a_25/07/2018 -"/>
        <s v="▲ Active_x000a_21/07/2019 -"/>
        <s v="▲ Active_x000a_25/02/2020 -"/>
        <s v="▲ Active_x000a_08/12/2015 -"/>
        <s v="▲ Active_x000a_15/11/2024 -"/>
        <s v="▲ Active_x000a_15/04/2023 -"/>
        <s v="▲ Active_x000a_03/01/2018 -"/>
        <s v="▲ Active_x000a_24/01/2020 -"/>
        <s v="▼ Terminated_x000a_06/08/2020 - 02/02/2021"/>
        <s v="▼ Terminated_x000a_04/07/2017 - 29/12/2021"/>
        <s v="▲ Active_x000a_22/09/2016 -"/>
        <s v="▲ Active_x000a_02/08/2019 -"/>
        <s v="▲ Active_x000a_29/12/2022 -"/>
        <s v="▲ Active_x000a_09/03/2019 -"/>
        <s v="▲ Active_x000a_28/08/2021 -"/>
        <s v="▲ Active_x000a_12/10/2019 -"/>
        <s v="▲ Active_x000a_27/06/2017 -"/>
        <s v="▲ Active_x000a_16/07/2016 -"/>
        <s v="▲ Active_x000a_08/09/2018 -"/>
        <s v="▲ Active_x000a_20/03/2017 -"/>
        <s v="▲ Active_x000a_20/03/2015 -"/>
        <s v="▲ Active_x000a_24/02/2023 -"/>
        <s v="▲ Active_x000a_30/12/2020 -"/>
        <s v="▲ Active_x000a_11/07/2024 -"/>
        <s v="▲ Active_x000a_02/06/2017 -"/>
        <s v="▼ Terminated_x000a_03/05/2019 - 30/10/2019"/>
        <s v="▲ Active_x000a_05/12/2022 -"/>
        <s v="▲ Active_x000a_11/07/2021 -"/>
        <s v="▲ Active_x000a_18/01/2015 -"/>
        <s v="▲ Active_x000a_16/01/2023 -"/>
        <s v="▲ Active_x000a_23/12/2019 -"/>
        <s v="▲ Active_x000a_29/03/2017 -"/>
        <s v="▲ Active_x000a_06/01/2018 -"/>
        <s v="▼ Terminated_x000a_17/11/2020 - 16/05/2021"/>
        <s v="▼ Terminated_x000a_26/03/2016 - 03/01/2018"/>
        <s v="▲ Active_x000a_03/05/2017 -"/>
        <s v="▲ Active_x000a_22/02/2019 -"/>
        <s v="▲ Active_x000a_05/08/2022 -"/>
        <s v="▲ Active_x000a_31/08/2021 -"/>
        <s v="▲ Active_x000a_25/08/2015 -"/>
        <s v="▲ Active_x000a_30/05/2017 -"/>
        <s v="▲ Active_x000a_15/07/2023 -"/>
        <s v="▼ Terminated_x000a_02/05/2023 - 29/10/2023"/>
        <s v="▲ Active_x000a_12/01/2017 -"/>
        <s v="▲ Active_x000a_20/09/2021 -"/>
        <s v="▲ Active_x000a_01/06/2021 -"/>
        <s v="▼ Terminated_x000a_12/05/2022 - 28/09/2024"/>
        <s v="▲ Active_x000a_06/05/2017 -"/>
        <s v="▼ Terminated_x000a_23/01/2022 - 22/07/2022"/>
        <s v="▲ Active_x000a_04/07/2018 -"/>
        <s v="▼ Terminated_x000a_24/11/2020 - 23/05/2021"/>
        <s v="▲ Active_x000a_24/08/2018 -"/>
        <s v="▲ Active_x000a_08/11/2024 -"/>
        <s v="▲ Active_x000a_02/05/2020 -"/>
        <s v="▲ Active_x000a_07/11/2016 -"/>
        <s v="▲ Active_x000a_19/02/2021 -"/>
        <s v="▲ Active_x000a_16/06/2017 -"/>
        <s v="▲ Active_x000a_09/04/2015 -"/>
        <s v="▲ Active_x000a_23/10/2022 -"/>
        <s v="▼ Terminated_x000a_03/08/2017 - 30/01/2018"/>
        <s v="▲ Active_x000a_21/05/2022 -"/>
        <s v="▲ Active_x000a_24/03/2022 -"/>
        <s v="▲ Active_x000a_02/07/2021 -"/>
        <s v="▲ Active_x000a_14/07/2017 -"/>
        <s v="▲ Active_x000a_01/06/2019 -"/>
        <s v="▼ Terminated_x000a_05/09/2019 - 09/10/2022"/>
        <s v="▲ Active_x000a_27/07/2020 -"/>
        <s v="▲ Active_x000a_10/05/2017 -"/>
        <s v="▲ Active_x000a_01/05/2023 -"/>
        <s v="▲ Active_x000a_09/12/2022 -"/>
        <s v="▲ Active_x000a_24/11/2018 -"/>
        <s v="▲ Active_x000a_16/02/2020 -"/>
        <s v="▲ Active_x000a_26/07/2015 -"/>
        <s v="▲ Active_x000a_15/08/2023 -"/>
        <s v="▲ Active_x000a_25/08/2017 -"/>
        <s v="▲ Active_x000a_16/06/2023 -"/>
        <s v="▲ Active_x000a_01/01/2019 -"/>
        <s v="▲ Active_x000a_24/04/2022 -"/>
        <s v="▲ Active_x000a_16/01/2021 -"/>
        <s v="▼ Terminated_x000a_28/07/2017 - 24/01/2018"/>
        <s v="▲ Active_x000a_05/07/2023 -"/>
        <s v="▲ Active_x000a_15/07/2019 -"/>
        <s v="▲ Active_x000a_18/07/2018 -"/>
        <s v="▲ Active_x000a_01/12/2023 -"/>
        <s v="▲ Active_x000a_14/06/2018 -"/>
        <s v="▲ Active_x000a_27/11/2017 -"/>
        <s v="▲ Active_x000a_14/12/2023 -"/>
        <s v="▲ Active_x000a_28/07/2016 -"/>
        <s v="▲ Active_x000a_23/10/2019 -"/>
        <s v="▲ Active_x000a_15/08/2019 -"/>
        <s v="▲ Active_x000a_21/07/2016 -"/>
        <s v="▲ Active_x000a_03/09/2021 -"/>
        <s v="▲ Active_x000a_19/01/2024 -"/>
        <s v="▲ Active_x000a_30/01/2019 -"/>
        <s v="▲ Active_x000a_15/08/2020 -"/>
        <s v="▲ Active_x000a_19/08/2015 -"/>
        <s v="▲ Active_x000a_02/04/2024 -"/>
        <s v="▲ Active_x000a_05/02/2017 -"/>
        <s v="▲ Active_x000a_08/12/2020 -"/>
        <s v="▲ Active_x000a_31/03/2019 -"/>
        <s v="▲ Active_x000a_23/06/2016 -"/>
        <s v="▲ Active_x000a_24/08/2015 -"/>
        <s v="▲ Active_x000a_06/04/2018 -"/>
        <s v="▲ Active_x000a_02/05/2024 -"/>
        <s v="▲ Active_x000a_04/08/2019 -"/>
        <s v="▲ Active_x000a_26/10/2016 -"/>
        <s v="▲ Active_x000a_22/09/2018 -"/>
        <s v="▲ Active_x000a_02/02/2020 -"/>
        <s v="▲ Active_x000a_20/07/2016 -"/>
        <s v="▲ Active_x000a_13/11/2019 -"/>
        <s v="▲ Active_x000a_25/04/2017 -"/>
        <s v="▲ Active_x000a_27/10/2018 -"/>
        <s v="▲ Active_x000a_10/08/2020 -"/>
        <s v="▲ Active_x000a_07/12/2023 -"/>
        <s v="▼ Terminated_x000a_23/09/2018 - 22/03/2019"/>
        <s v="▲ Active_x000a_12/12/2024 -"/>
        <s v="▲ Active_x000a_25/11/2019 -"/>
        <s v="▲ Active_x000a_28/09/2023 -"/>
        <s v="▲ Active_x000a_18/11/2016 -"/>
        <s v="▲ Active_x000a_16/07/2019 -"/>
        <s v="▲ Active_x000a_01/07/2018 -"/>
        <s v="▲ Active_x000a_06/09/2024 -"/>
        <s v="▲ Active_x000a_12/02/2022 -"/>
        <s v="▲ Active_x000a_27/07/2017 -"/>
        <s v="▲ Active_x000a_13/06/2020 -"/>
        <s v="▲ Active_x000a_28/12/2020 -"/>
        <s v="▲ Active_x000a_20/03/2022 -"/>
        <s v="▼ Terminated_x000a_16/07/2018 - 12/01/2019"/>
        <s v="▲ Active_x000a_13/02/2019 -"/>
        <s v="▲ Active_x000a_07/03/2024 -"/>
        <s v="▲ Active_x000a_09/11/2020 -"/>
        <s v="▲ Active_x000a_29/09/2020 -"/>
        <s v="▲ Active_x000a_23/06/2023 -"/>
        <s v="▼ Terminated_x000a_01/12/2017 - 30/05/2018"/>
        <s v="▲ Active_x000a_27/12/2019 -"/>
        <s v="▲ Active_x000a_23/07/2020 -"/>
        <s v="▲ Active_x000a_24/12/2020 -"/>
        <s v="▲ Active_x000a_06/06/2017 -"/>
        <s v="▲ Active_x000a_24/04/2023 -"/>
        <s v="▲ Active_x000a_23/04/2015 -"/>
        <s v="▲ Active_x000a_21/12/2015 -"/>
        <s v="▲ Active_x000a_30/11/2017 -"/>
        <s v="▲ Active_x000a_08/09/2015 -"/>
        <s v="▲ Active_x000a_13/08/2020 -"/>
        <s v="▲ Active_x000a_18/01/2017 -"/>
        <s v="▲ Active_x000a_06/11/2018 -"/>
        <s v="▲ Active_x000a_02/11/2016 -"/>
        <s v="▲ Active_x000a_13/01/2023 -"/>
        <s v="▲ Active_x000a_06/06/2015 -"/>
        <s v="▲ Active_x000a_02/08/2017 -"/>
        <s v="▲ Active_x000a_27/02/2016 -"/>
        <s v="▲ Active_x000a_17/07/2015 -"/>
        <s v="▲ Active_x000a_19/12/2019 -"/>
        <s v="▲ Active_x000a_22/11/2018 -"/>
        <s v="▲ Active_x000a_12/03/2018 -"/>
        <s v="▲ Active_x000a_04/08/2015 -"/>
        <s v="▲ Active_x000a_14/07/2024 -"/>
        <s v="▲ Active_x000a_14/04/2015 -"/>
        <s v="▲ Active_x000a_07/06/2019 -"/>
        <s v="▲ Active_x000a_28/05/2022 -"/>
        <s v="▲ Active_x000a_08/12/2023 -"/>
        <s v="▲ Active_x000a_22/11/2017 -"/>
        <s v="▲ Active_x000a_06/08/2020 -"/>
        <s v="▲ Active_x000a_29/10/2023 -"/>
        <s v="▲ Active_x000a_14/06/2017 -"/>
        <s v="▲ Active_x000a_24/10/2019 -"/>
        <s v="▲ Active_x000a_12/07/2020 -"/>
        <s v="▲ Active_x000a_14/04/2022 -"/>
        <s v="▲ Active_x000a_06/12/2019 -"/>
        <s v="▲ Active_x000a_23/04/2024 -"/>
        <s v="▲ Active_x000a_19/12/2018 -"/>
        <s v="▼ Terminated_x000a_21/05/2019 - 17/11/2019"/>
        <s v="▲ Active_x000a_08/07/2019 -"/>
        <s v="▼ Terminated_x000a_24/06/2019 - 30/01/2024"/>
        <s v="▼ Terminated_x000a_13/01/2018 - 12/07/2018"/>
        <s v="▲ Active_x000a_08/01/2017 -"/>
        <s v="▲ Active_x000a_08/08/2017 -"/>
        <s v="▲ Active_x000a_02/05/2023 -"/>
        <s v="▲ Active_x000a_18/07/2022 -"/>
        <s v="▲ Active_x000a_05/06/2020 -"/>
        <s v="▼ Terminated_x000a_20/06/2019 - 22/04/2021"/>
        <s v="▲ Active_x000a_22/01/2024 -"/>
        <s v="▲ Active_x000a_29/05/2024 -"/>
        <s v="▲ Active_x000a_02/06/2023 -"/>
        <s v="▲ Active_x000a_22/12/2021 -"/>
        <s v="▲ Active_x000a_15/04/2017 -"/>
        <s v="▲ Active_x000a_06/05/2015 -"/>
        <s v="▲ Active_x000a_03/11/2019 -"/>
        <s v="▲ Active_x000a_03/06/2019 -"/>
        <s v="▼ Terminated_x000a_25/03/2019 - 21/09/2019"/>
        <s v="▲ Active_x000a_14/08/2023 -"/>
        <s v="▲ Active_x000a_10/05/2015 -"/>
        <s v="▲ Active_x000a_07/06/2017 -"/>
        <s v="▲ Active_x000a_25/03/2024 -"/>
        <s v="▼ Terminated_x000a_19/06/2020 - 16/12/2020"/>
        <s v="▲ Active_x000a_06/03/2018 -"/>
        <s v="▲ Active_x000a_10/08/2024 -"/>
        <s v="▲ Active_x000a_26/05/2021 -"/>
        <s v="▲ Active_x000a_10/04/2017 -"/>
        <s v="▲ Active_x000a_18/03/2024 -"/>
        <s v="▲ Active_x000a_25/05/2022 -"/>
        <s v="▲ Active_x000a_13/05/2017 -"/>
        <s v="▲ Active_x000a_06/02/2020 -"/>
        <s v="▲ Active_x000a_23/06/2020 -"/>
        <s v="▲ Active_x000a_10/07/2020 -"/>
        <s v="▲ Active_x000a_08/12/2024 -"/>
        <s v="▲ Active_x000a_11/12/2016 -"/>
        <s v="▼ Terminated_x000a_25/11/2017 - 24/05/2018"/>
        <s v="▲ Active_x000a_09/05/2022 -"/>
        <s v="▲ Active_x000a_02/12/2017 -"/>
        <s v="▲ Active_x000a_17/01/2024 -"/>
        <s v="▲ Active_x000a_09/01/2020 -"/>
        <s v="▲ Active_x000a_21/06/2017 -"/>
        <s v="▲ Active_x000a_01/11/2023 -"/>
        <s v="▲ Active_x000a_25/09/2018 -"/>
        <s v="▼ Terminated_x000a_08/09/2020 - 07/03/2021"/>
        <s v="▲ Active_x000a_14/03/2015 -"/>
        <s v="▲ Active_x000a_13/09/2016 -"/>
        <s v="▲ Active_x000a_06/09/2016 -"/>
        <s v="▼ Terminated_x000a_24/02/2020 - 22/08/2020"/>
        <s v="▲ Active_x000a_02/06/2019 -"/>
        <s v="▲ Active_x000a_21/04/2016 -"/>
        <s v="▲ Active_x000a_02/11/2022 -"/>
        <s v="▼ Terminated_x000a_06/07/2017 - 02/01/2018"/>
        <s v="▲ Active_x000a_18/08/2024 -"/>
        <s v="▼ Terminated_x000a_21/09/2018 - 20/03/2019"/>
        <s v="▲ Active_x000a_14/08/2017 -"/>
        <s v="▲ Active_x000a_30/04/2016 -"/>
        <s v="▲ Active_x000a_14/05/2023 -"/>
        <s v="▲ Active_x000a_10/03/2018 -"/>
        <s v="▲ Active_x000a_04/02/2015 -"/>
        <s v="▲ Active_x000a_23/03/2024 -"/>
        <s v="▲ Active_x000a_22/07/2023 -"/>
        <s v="▲ Active_x000a_23/08/2022 -"/>
        <s v="▲ Active_x000a_03/01/2019 -"/>
        <s v="▼ Terminated_x000a_22/11/2018 - 01/08/2022"/>
        <s v="▲ Active_x000a_22/11/2019 -"/>
        <s v="▲ Active_x000a_02/09/2023 -"/>
        <s v="▲ Active_x000a_26/05/2020 -"/>
        <s v="▲ Active_x000a_09/07/2019 -"/>
        <s v="▼ Terminated_x000a_08/07/2020 - 18/09/2021"/>
        <s v="▼ Terminated_x000a_30/05/2018 - 11/12/2023"/>
        <s v="▲ Active_x000a_07/04/2019 -"/>
        <s v="▲ Active_x000a_16/03/2017 -"/>
        <s v="▼ Terminated_x000a_10/03/2017 - 28/08/2021"/>
        <s v="▲ Active_x000a_29/01/2018 -"/>
        <s v="▼ Terminated_x000a_28/04/2017 - 19/12/2018"/>
        <s v="▲ Active_x000a_12/07/2023 -"/>
        <s v="▲ Active_x000a_20/04/2024 -"/>
        <s v="▼ Terminated_x000a_24/01/2020 - 22/07/2020"/>
        <s v="▲ Active_x000a_08/06/2020 -"/>
        <s v="▲ Active_x000a_07/05/2019 -"/>
        <s v="▲ Active_x000a_16/06/2024 -"/>
        <s v="▲ Active_x000a_23/08/2017 -"/>
        <s v="▲ Active_x000a_26/06/2024 -"/>
        <s v="▼ Terminated_x000a_25/02/2018 - 24/08/2018"/>
        <s v="▲ Active_x000a_31/05/2018 -"/>
        <s v="▲ Active_x000a_14/02/2018 -"/>
        <s v="▲ Active_x000a_08/07/2023 -"/>
        <s v="▲ Active_x000a_15/02/2016 -"/>
        <s v="▲ Active_x000a_12/03/2023 -"/>
        <s v="▲ Active_x000a_05/06/2023 -"/>
        <s v="▲ Active_x000a_18/04/2016 -"/>
        <s v="▲ Active_x000a_04/06/2017 -"/>
        <s v="▲ Active_x000a_03/08/2020 -"/>
        <s v="▲ Active_x000a_29/03/2020 -"/>
        <s v="▲ Active_x000a_11/10/2018 -"/>
        <s v="▲ Active_x000a_21/11/2017 -"/>
        <s v="▲ Active_x000a_27/05/2021 -"/>
        <s v="▲ Active_x000a_21/10/2016 -"/>
        <s v="▲ Active_x000a_31/01/2024 -"/>
        <s v="▲ Active_x000a_07/12/2024 -"/>
        <s v="▲ Active_x000a_29/09/2023 -"/>
        <s v="▲ Active_x000a_18/10/2024 -"/>
        <s v="▲ Active_x000a_11/09/2024 -"/>
        <s v="▲ Active_x000a_15/03/2018 -"/>
        <s v="▲ Active_x000a_16/01/2018 -"/>
        <s v="▲ Active_x000a_14/03/2020 -"/>
        <s v="▲ Active_x000a_14/06/2019 -"/>
        <s v="▲ Active_x000a_26/03/2022 -"/>
        <s v="▼ Terminated_x000a_14/06/2018 - 04/08/2024"/>
        <s v="▲ Active_x000a_05/12/2023 -"/>
        <s v="▲ Active_x000a_27/10/2019 -"/>
        <s v="▼ Terminated_x000a_06/11/2020 - 17/03/2022"/>
        <s v="▲ Active_x000a_08/05/2024 -"/>
        <s v="▲ Active_x000a_11/12/2021 -"/>
        <s v="▲ Active_x000a_17/06/2016 -"/>
        <s v="▲ Active_x000a_04/08/2020 -"/>
        <s v="▲ Active_x000a_11/05/2018 -"/>
        <s v="▲ Active_x000a_26/09/2017 -"/>
        <s v="▼ Terminated_x000a_05/11/2018 - 04/05/2019"/>
        <s v="▲ Active_x000a_12/03/2020 -"/>
        <s v="▲ Active_x000a_22/02/2017 -"/>
        <s v="▲ Active_x000a_21/03/2019 -"/>
        <s v="▲ Active_x000a_27/07/2021 -"/>
        <s v="▲ Active_x000a_27/03/2020 -"/>
        <s v="▲ Active_x000a_21/01/2024 -"/>
        <s v="▲ Active_x000a_21/02/2022 -"/>
        <s v="▼ Terminated_x000a_17/07/2020 - 28/08/2024"/>
        <s v="▲ Active_x000a_11/02/2023 -"/>
        <s v="▲ Active_x000a_05/11/2017 -"/>
        <s v="▲ Active_x000a_19/01/2018 -"/>
        <s v="▲ Active_x000a_25/10/2022 -"/>
        <s v="▼ Terminated_x000a_18/10/2017 - 16/04/2018"/>
        <s v="▲ Active_x000a_02/04/2020 -"/>
        <s v="▲ Active_x000a_14/07/2022 -"/>
        <s v="▲ Active_x000a_29/03/2018 -"/>
        <s v="▼ Terminated_x000a_22/11/2019 - 20/05/2020"/>
        <s v="▲ Active_x000a_15/09/2019 -"/>
        <s v="▲ Active_x000a_09/03/2022 -"/>
        <s v="▲ Active_x000a_09/06/2024 -"/>
        <s v="▲ Active_x000a_23/01/2022 -"/>
        <s v="▼ Terminated_x000a_13/05/2023 - 09/11/2023"/>
        <s v="▼ Terminated_x000a_08/08/2019 - 07/03/2024"/>
        <s v="▲ Active_x000a_14/11/2018 -"/>
        <s v="▲ Active_x000a_07/08/2021 -"/>
        <s v="▲ Active_x000a_29/06/2023 -"/>
        <s v="▲ Active_x000a_22/06/2023 -"/>
        <s v="▲ Active_x000a_23/09/2017 -"/>
        <s v="▲ Active_x000a_17/04/2017 -"/>
        <s v="▲ Active_x000a_13/10/2016 -"/>
        <s v="▲ Active_x000a_18/01/2018 -"/>
        <s v="▲ Active_x000a_02/05/2022 -"/>
        <s v="▲ Active_x000a_17/04/2016 -"/>
        <s v="▲ Active_x000a_07/05/2021 -"/>
        <s v="▲ Active_x000a_19/11/2023 -"/>
        <s v="▼ Terminated_x000a_27/08/2022 - 23/02/2023"/>
        <s v="▲ Active_x000a_17/02/2016 -"/>
        <s v="▲ Active_x000a_18/07/2019 -"/>
        <s v="▲ Active_x000a_10/04/2023 -"/>
        <s v="▲ Active_x000a_17/01/2017 -"/>
        <s v="▲ Active_x000a_14/03/2024 -"/>
        <s v="▲ Active_x000a_18/12/2018 -"/>
        <s v="▼ Terminated_x000a_03/12/2023 - 31/05/2024"/>
        <s v="▲ Active_x000a_14/05/2019 -"/>
        <s v="▲ Active_x000a_19/01/2017 -"/>
        <s v="▼ Terminated_x000a_09/01/2019 - 21/07/2022"/>
        <s v="▲ Active_x000a_06/08/2021 -"/>
        <s v="▲ Active_x000a_17/05/2019 -"/>
        <s v="▲ Active_x000a_01/02/2019 -"/>
        <s v="▲ Active_x000a_08/10/2016 -"/>
        <s v="▲ Active_x000a_17/11/2016 -"/>
        <s v="▲ Active_x000a_11/12/2023 -"/>
        <s v="▼ Terminated_x000a_06/09/2022 - 05/03/2023"/>
        <s v="▲ Active_x000a_19/10/2024 -"/>
        <s v="▲ Active_x000a_17/10/2023 -"/>
        <s v="▲ Active_x000a_13/12/2018 -"/>
        <s v="▲ Active_x000a_03/12/2023 -"/>
        <s v="▲ Active_x000a_05/02/2015 -"/>
        <s v="▲ Active_x000a_10/10/2024 -"/>
        <s v="▲ Active_x000a_20/09/2019 -"/>
        <s v="▼ Terminated_x000a_24/10/2018 - 30/03/2022"/>
        <s v="▲ Active_x000a_16/08/2016 -"/>
        <s v="▲ Active_x000a_16/11/2016 -"/>
        <s v="▲ Active_x000a_25/09/2020 -"/>
        <s v="▲ Active_x000a_08/04/2022 -"/>
        <s v="▲ Active_x000a_01/03/2016 -"/>
        <s v="▲ Active_x000a_31/08/2015 -"/>
        <s v="▲ Active_x000a_26/12/2019 -"/>
        <s v="▲ Active_x000a_18/11/2015 -"/>
        <s v="▲ Active_x000a_13/12/2017 -"/>
        <s v="▲ Active_x000a_17/04/2019 -"/>
        <s v="▲ Active_x000a_25/06/2024 -"/>
        <s v="▲ Active_x000a_30/09/2020 -"/>
        <s v="▲ Active_x000a_05/03/2023 -"/>
        <s v="▼ Terminated_x000a_27/08/2019 - 02/12/2023"/>
        <s v="▲ Active_x000a_27/05/2020 -"/>
        <s v="▲ Active_x000a_15/11/2020 -"/>
        <s v="▲ Active_x000a_25/11/2023 -"/>
        <s v="▼ Terminated_x000a_27/03/2018 - 23/09/2018"/>
        <s v="▼ Terminated_x000a_01/06/2015 - 21/07/2021"/>
        <s v="▼ Terminated_x000a_08/10/2017 - 07/04/2024"/>
        <s v="▲ Active_x000a_08/11/2020 -"/>
        <s v="▲ Active_x000a_14/11/2019 -"/>
        <s v="▲ Active_x000a_25/08/2020 -"/>
        <s v="▲ Active_x000a_29/01/2016 -"/>
        <s v="▲ Active_x000a_22/06/2024 -"/>
        <s v="▲ Active_x000a_02/12/2018 -"/>
        <s v="▲ Active_x000a_27/09/2015 -"/>
        <s v="▲ Active_x000a_23/09/2018 -"/>
        <s v="▲ Active_x000a_01/11/2018 -"/>
        <s v="▲ Active_x000a_21/06/2015 -"/>
        <s v="▲ Active_x000a_12/07/2017 -"/>
        <s v="▼ Terminated_x000a_04/02/2020 - 02/08/2020"/>
        <s v="▲ Active_x000a_10/12/2022 -"/>
        <s v="▲ Active_x000a_17/08/2019 -"/>
        <s v="▲ Active_x000a_12/08/2023 -"/>
        <s v="▲ Active_x000a_28/02/2017 -"/>
        <s v="▲ Active_x000a_02/01/2023 -"/>
        <s v="▼ Terminated_x000a_28/09/2019 - 11/01/2021"/>
        <s v="▲ Active_x000a_03/11/2016 -"/>
        <s v="▼ Terminated_x000a_21/07/2022 - 17/01/2023"/>
        <s v="▲ Active_x000a_10/04/2020 -"/>
        <s v="▼ Terminated_x000a_09/09/2017 - 07/03/2018"/>
        <s v="▲ Active_x000a_09/03/2017 -"/>
        <s v="▲ Active_x000a_09/05/2019 -"/>
        <s v="▲ Active_x000a_12/04/2024 -"/>
        <s v="▲ Active_x000a_08/01/2022 -"/>
        <s v="▲ Active_x000a_18/12/2023 -"/>
        <s v="▲ Active_x000a_27/07/2024 -"/>
        <s v="▲ Active_x000a_20/02/2019 -"/>
        <s v="▼ Terminated_x000a_08/12/2019 - 05/06/2020"/>
        <s v="▼ Terminated_x000a_03/01/2019 - 02/07/2019"/>
        <s v="▲ Active_x000a_29/10/2020 -"/>
        <s v="▲ Active_x000a_06/08/2017 -"/>
        <s v="▲ Active_x000a_08/09/2019 -"/>
        <s v="▲ Active_x000a_01/10/2024 -"/>
        <s v="▲ Active_x000a_10/06/2020 -"/>
        <s v="▲ Active_x000a_02/09/2016 -"/>
        <s v="▲ Active_x000a_05/01/2017 -"/>
        <s v="▼ Terminated_x000a_06/04/2023 - 03/10/2023"/>
        <s v="▲ Active_x000a_13/03/2018 -"/>
        <s v="▲ Active_x000a_13/04/2015 -"/>
        <s v="▲ Active_x000a_29/11/2024 -"/>
        <s v="▲ Active_x000a_26/08/2023 -"/>
        <s v="▲ Active_x000a_29/01/2020 -"/>
        <s v="▲ Active_x000a_14/03/2019 -"/>
        <s v="▲ Active_x000a_03/12/2022 -"/>
        <s v="▲ Active_x000a_31/01/2022 -"/>
        <s v="▲ Active_x000a_28/02/2024 -"/>
        <s v="▲ Active_x000a_08/02/2016 -"/>
        <s v="▼ Terminated_x000a_04/12/2021 - 02/06/2022"/>
        <s v="▲ Active_x000a_07/07/2023 -"/>
        <s v="▲ Active_x000a_15/01/2017 -"/>
        <s v="▲ Active_x000a_19/04/2021 -"/>
        <s v="▲ Active_x000a_28/04/2023 -"/>
        <s v="▲ Active_x000a_24/09/2022 -"/>
        <s v="▲ Active_x000a_26/03/2024 -"/>
        <s v="▼ Terminated_x000a_14/03/2016 - 10/09/2016"/>
        <s v="▲ Active_x000a_22/01/2018 -"/>
        <s v="▲ Active_x000a_27/03/2018 -"/>
        <s v="▲ Active_x000a_14/09/2017 -"/>
        <s v="▲ Active_x000a_09/02/2022 -"/>
        <s v="▲ Active_x000a_20/05/2017 -"/>
        <s v="▲ Active_x000a_31/07/2019 -"/>
        <s v="▼ Terminated_x000a_19/12/2017 - 16/06/2018"/>
        <s v="▲ Active_x000a_31/05/2023 -"/>
        <s v="▲ Active_x000a_26/09/2024 -"/>
        <s v="▼ Terminated_x000a_01/03/2017 - 26/05/2021"/>
        <s v="▲ Active_x000a_15/03/2020 -"/>
        <s v="▲ Active_x000a_15/12/2016 -"/>
        <s v="▲ Active_x000a_11/03/2024 -"/>
        <s v="▲ Active_x000a_20/11/2015 -"/>
        <s v="▲ Active_x000a_29/12/2016 -"/>
        <s v="▲ Active_x000a_25/02/2016 -"/>
        <s v="▲ Active_x000a_30/04/2020 -"/>
        <s v="▲ Active_x000a_21/02/2018 -"/>
        <s v="▲ Active_x000a_25/05/2019 -"/>
        <s v="▲ Active_x000a_26/07/2022 -"/>
        <s v="▲ Active_x000a_26/02/2023 -"/>
        <s v="▲ Active_x000a_13/05/2023 -"/>
        <s v="▲ Active_x000a_22/10/2019 -"/>
        <s v="▲ Active_x000a_04/05/2016 -"/>
        <s v="▲ Active_x000a_02/04/2022 -"/>
        <s v="▲ Active_x000a_03/05/2022 -"/>
        <s v="▼ Terminated_x000a_16/04/2022 - 13/10/2022"/>
        <s v="▲ Active_x000a_07/04/2024 -"/>
        <s v="▲ Active_x000a_09/02/2016 -"/>
        <s v="▲ Active_x000a_28/02/2018 -"/>
        <s v="▲ Active_x000a_29/01/2017 -"/>
        <s v="▲ Active_x000a_19/09/2021 -"/>
        <s v="▲ Active_x000a_01/08/2017 -"/>
        <s v="▼ Terminated_x000a_08/07/2022 - 11/08/2024"/>
        <s v="▲ Active_x000a_05/02/2022 -"/>
        <s v="▲ Active_x000a_28/02/2015 -"/>
        <s v="▲ Active_x000a_11/01/2017 -"/>
        <s v="▲ Active_x000a_02/01/2018 -"/>
        <s v="▲ Active_x000a_11/09/2016 -"/>
        <s v="▲ Active_x000a_21/01/2022 -"/>
        <s v="▲ Active_x000a_10/06/2016 -"/>
        <s v="▲ Active_x000a_21/02/2019 -"/>
        <s v="▲ Active_x000a_10/02/2021 -"/>
        <s v="▲ Active_x000a_27/03/2017 -"/>
        <s v="▲ Active_x000a_10/03/2017 -"/>
        <s v="▲ Active_x000a_28/08/2022 -"/>
        <s v="▲ Active_x000a_31/10/2020 -"/>
        <s v="▲ Active_x000a_09/11/2016 -"/>
        <s v="▲ Active_x000a_05/05/2017 -"/>
        <s v="▲ Active_x000a_19/05/2016 -"/>
        <s v="▲ Active_x000a_05/02/2023 -"/>
        <s v="▲ Active_x000a_09/08/2019 -"/>
        <s v="▲ Active_x000a_11/11/2024 -"/>
        <s v="▲ Active_x000a_21/09/2019 -"/>
        <s v="▲ Active_x000a_11/04/2020 -"/>
        <s v="▲ Active_x000a_08/08/2022 -"/>
        <s v="▲ Active_x000a_05/11/2019 -"/>
        <s v="▼ Terminated_x000a_14/06/2018 - 11/12/2018"/>
        <s v="▲ Active_x000a_23/01/2020 -"/>
        <s v="▲ Active_x000a_01/02/2020 -"/>
        <s v="▲ Active_x000a_03/08/2023 -"/>
        <s v="▲ Active_x000a_15/12/2015 -"/>
        <s v="▼ Terminated_x000a_05/01/2017 - 25/01/2018"/>
        <s v="▲ Active_x000a_04/04/2017 -"/>
        <s v="▲ Active_x000a_18/11/2019 -"/>
        <s v="▲ Active_x000a_02/07/2024 -"/>
        <s v="▲ Active_x000a_14/02/2017 -"/>
        <s v="▲ Active_x000a_05/01/2019 -"/>
        <s v="▲ Active_x000a_15/03/2016 -"/>
        <s v="▲ Active_x000a_11/04/2021 -"/>
        <s v="▲ Active_x000a_01/07/2017 -"/>
        <s v="▲ Active_x000a_30/09/2017 -"/>
        <s v="▲ Active_x000a_16/02/2018 -"/>
        <s v="▼ Terminated_x000a_19/09/2017 - 01/07/2021"/>
        <s v="▲ Active_x000a_22/07/2018 -"/>
        <s v="▲ Active_x000a_11/06/2017 -"/>
        <s v="▲ Active_x000a_25/05/2017 -"/>
        <s v="▲ Active_x000a_03/02/2022 -"/>
        <s v="▲ Active_x000a_24/08/2019 -"/>
        <s v="▲ Active_x000a_25/01/2018 -"/>
        <s v="▼ Terminated_x000a_25/05/2019 - 21/11/2019"/>
        <s v="▲ Active_x000a_05/05/2016 -"/>
        <s v="▲ Active_x000a_29/02/2024 -"/>
        <s v="▲ Active_x000a_10/07/2018 -"/>
        <s v="▼ Terminated_x000a_07/04/2020 - 04/10/2020"/>
        <s v="▼ Terminated_x000a_22/11/2020 - 21/05/2021"/>
        <s v="▲ Active_x000a_23/02/2022 -"/>
        <s v="▼ Terminated_x000a_07/07/2018 - 19/06/2021"/>
        <s v="▲ Active_x000a_26/10/2019 -"/>
        <s v="▼ Terminated_x000a_15/03/2022 - 11/09/2022"/>
        <s v="▲ Active_x000a_26/07/2024 -"/>
        <s v="▼ Terminated_x000a_14/01/2020 - 12/07/2020"/>
        <s v="▲ Active_x000a_23/07/2015 -"/>
        <s v="▲ Active_x000a_03/03/2022 -"/>
        <s v="▲ Active_x000a_17/06/2017 -"/>
        <s v="▲ Active_x000a_10/09/2024 -"/>
        <s v="▼ Terminated_x000a_02/11/2022 - 01/05/2023"/>
        <s v="▲ Active_x000a_19/05/2020 -"/>
        <s v="▲ Active_x000a_19/02/2022 -"/>
        <s v="▼ Terminated_x000a_17/10/2017 - 16/11/2021"/>
        <s v="▲ Active_x000a_24/03/2017 -"/>
        <s v="▲ Active_x000a_29/06/2024 -"/>
        <s v="▲ Active_x000a_11/11/2022 -"/>
        <s v="▲ Active_x000a_26/04/2019 -"/>
        <s v="▲ Active_x000a_13/03/2023 -"/>
        <s v="▲ Active_x000a_24/03/2018 -"/>
        <s v="▲ Active_x000a_07/11/2022 -"/>
        <s v="▲ Active_x000a_19/05/2017 -"/>
        <s v="▲ Active_x000a_18/11/2024 -"/>
        <s v="▲ Active_x000a_21/01/2023 -"/>
        <s v="▲ Active_x000a_29/11/2020 -"/>
        <s v="▲ Active_x000a_08/07/2020 -"/>
        <s v="▲ Active_x000a_26/11/2024 -"/>
        <s v="▼ Terminated_x000a_03/12/2017 - 31/05/2018"/>
        <s v="▲ Active_x000a_23/10/2023 -"/>
        <s v="▲ Active_x000a_26/09/2022 -"/>
        <s v="▲ Active_x000a_19/10/2023 -"/>
        <s v="▲ Active_x000a_01/03/2023 -"/>
        <s v="▲ Active_x000a_30/12/2022 -"/>
        <s v="▲ Active_x000a_05/07/2016 -"/>
        <s v="▲ Active_x000a_11/08/2024 -"/>
        <s v="▲ Active_x000a_26/08/2020 -"/>
        <s v="▲ Active_x000a_19/01/2020 -"/>
        <s v="▲ Active_x000a_11/11/2021 -"/>
        <s v="▼ Terminated_x000a_26/10/2018 - 09/05/2022"/>
        <s v="▲ Active_x000a_10/08/2015 -"/>
        <s v="▲ Active_x000a_27/11/2024 -"/>
        <s v="▲ Active_x000a_28/01/2022 -"/>
        <s v="▲ Active_x000a_11/06/2019 -"/>
        <s v="▲ Active_x000a_16/12/2020 -"/>
        <s v="▲ Active_x000a_06/08/2024 -"/>
        <s v="▲ Active_x000a_12/11/2016 -"/>
        <s v="▼ Terminated_x000a_29/01/2019 - 08/09/2021"/>
        <s v="▲ Active_x000a_22/06/2018 -"/>
        <s v="▲ Active_x000a_17/01/2019 -"/>
        <s v="▲ Active_x000a_02/06/2022 -"/>
        <s v="▲ Active_x000a_03/10/2022 -"/>
        <s v="▲ Active_x000a_13/01/2022 -"/>
        <s v="▼ Terminated_x000a_18/12/2018 - 16/06/2019"/>
        <s v="▲ Active_x000a_11/11/2019 -"/>
        <s v="▲ Active_x000a_15/12/2022 -"/>
        <s v="▼ Terminated_x000a_09/07/2017 - 03/12/2019"/>
        <s v="▲ Active_x000a_02/02/2016 -"/>
        <s v="▼ Terminated_x000a_04/07/2023 - 31/12/2023"/>
        <s v="▲ Active_x000a_20/04/2022 -"/>
        <s v="▼ Terminated_x000a_09/08/2020 - 22/07/2022"/>
        <s v="▲ Active_x000a_01/11/2021 -"/>
        <s v="▼ Terminated_x000a_05/12/2022 - 03/06/2023"/>
        <s v="▲ Active_x000a_07/01/2019 -"/>
        <s v="▲ Active_x000a_05/10/2023 -"/>
        <s v="▼ Terminated_x000a_14/05/2015 - 12/09/2021"/>
        <s v="▲ Active_x000a_20/06/2023 -"/>
        <s v="▲ Active_x000a_27/11/2016 -"/>
        <s v="▲ Active_x000a_30/04/2024 -"/>
        <s v="▲ Active_x000a_22/12/2023 -"/>
        <s v="▲ Active_x000a_06/11/2019 -"/>
        <s v="▲ Active_x000a_09/07/2023 -"/>
        <s v="▼ Terminated_x000a_09/02/2024 - 07/08/2024"/>
        <s v="▲ Active_x000a_11/05/2020 -"/>
        <s v="▲ Active_x000a_12/09/2024 -"/>
        <s v="▲ Active_x000a_26/10/2017 -"/>
        <s v="▲ Active_x000a_13/02/2022 -"/>
        <s v="▲ Active_x000a_24/12/2017 -"/>
        <s v="▲ Active_x000a_29/08/2018 -"/>
        <s v="▼ Terminated_x000a_05/07/2017 - 30/01/2022"/>
        <s v="▲ Active_x000a_20/08/2017 -"/>
        <s v="▼ Terminated_x000a_05/07/2022 - 01/01/2023"/>
        <s v="▲ Active_x000a_18/01/2024 -"/>
        <s v="▲ Active_x000a_17/09/2016 -"/>
        <s v="▲ Active_x000a_31/01/2017 -"/>
        <s v="▲ Active_x000a_03/06/2018 -"/>
        <s v="▼ Terminated_x000a_30/09/2017 - 05/12/2019"/>
        <s v="▲ Active_x000a_12/07/2022 -"/>
        <s v="▲ Active_x000a_03/09/2022 -"/>
        <s v="▲ Active_x000a_06/09/2015 -"/>
        <s v="▲ Active_x000a_30/03/2022 -"/>
        <s v="▲ Active_x000a_23/11/2020 -"/>
        <s v="▲ Active_x000a_16/05/2024 -"/>
        <s v="▲ Active_x000a_11/12/2017 -"/>
        <s v="▲ Active_x000a_05/04/2019 -"/>
        <s v="▲ Active_x000a_16/07/2021 -"/>
        <s v="▲ Active_x000a_03/08/2015 -"/>
        <s v="▼ Terminated_x000a_14/11/2015 - 08/07/2021"/>
        <s v="▲ Active_x000a_13/08/2018 -"/>
        <s v="▲ Active_x000a_08/06/2023 -"/>
        <s v="▲ Active_x000a_24/04/2016 -"/>
        <s v="▼ Terminated_x000a_22/05/2016 - 19/03/2020"/>
        <s v="▲ Active_x000a_13/05/2015 -"/>
        <s v="▲ Active_x000a_28/05/2016 -"/>
        <s v="▼ Terminated_x000a_19/04/2015 - 16/04/2020"/>
        <s v="▲ Active_x000a_18/09/2020 -"/>
        <s v="▲ Active_x000a_12/05/2020 -"/>
        <s v="▲ Active_x000a_13/07/2024 -"/>
        <s v="▲ Active_x000a_17/10/2022 -"/>
        <s v="▲ Active_x000a_01/04/2022 -"/>
        <s v="▲ Active_x000a_02/08/2015 -"/>
        <s v="▲ Active_x000a_30/05/2020 -"/>
        <s v="▼ Terminated_x000a_14/05/2024 - 10/11/2024"/>
        <s v="▲ Active_x000a_23/03/2020 -"/>
        <s v="▲ Active_x000a_21/11/2021 -"/>
        <s v="▼ Terminated_x000a_09/08/2017 - 05/02/2018"/>
        <s v="▲ Active_x000a_04/12/2023 -"/>
        <s v="▲ Active_x000a_28/07/2019 -"/>
        <s v="▲ Active_x000a_25/06/2017 -"/>
        <s v="▼ Terminated_x000a_01/01/2019 - 20/08/2024"/>
        <s v="▲ Active_x000a_23/12/2017 -"/>
        <s v="▲ Active_x000a_24/08/2017 -"/>
        <s v="▲ Active_x000a_03/06/2020 -"/>
        <s v="▲ Active_x000a_21/11/2016 -"/>
        <s v="▲ Active_x000a_18/09/2024 -"/>
        <s v="▲ Active_x000a_24/07/2017 -"/>
        <s v="▲ Active_x000a_27/05/2023 -"/>
        <s v="▲ Active_x000a_22/01/2017 -"/>
        <s v="▲ Active_x000a_28/04/2024 -"/>
        <s v="▲ Active_x000a_24/12/2018 -"/>
        <s v="▲ Active_x000a_01/08/2019 -"/>
        <s v="▲ Active_x000a_28/09/2022 -"/>
        <s v="▲ Active_x000a_07/01/2015 -"/>
        <s v="▲ Active_x000a_24/10/2018 -"/>
        <s v="▲ Active_x000a_12/06/2015 -"/>
        <s v="▲ Active_x000a_28/11/2015 -"/>
        <s v="▲ Active_x000a_04/08/2022 -"/>
        <s v="▲ Active_x000a_06/08/2016 -"/>
        <s v="▲ Active_x000a_25/07/2020 -"/>
        <s v="▲ Active_x000a_09/11/2023 -"/>
        <s v="▲ Active_x000a_12/10/2016 -"/>
        <s v="▲ Active_x000a_05/06/2021 -"/>
        <s v="▼ Terminated_x000a_28/05/2020 - 24/11/2020"/>
        <s v="▼ Terminated_x000a_15/04/2024 - 12/10/2024"/>
        <s v="▲ Active_x000a_22/06/2015 -"/>
        <s v="▲ Active_x000a_12/01/2020 -"/>
        <s v="▼ Terminated_x000a_02/04/2022 - 29/09/2022"/>
        <s v="▲ Active_x000a_07/10/2022 -"/>
        <s v="▼ Terminated_x000a_25/03/2017 - 19/07/2024"/>
        <s v="▲ Active_x000a_25/12/2017 -"/>
        <s v="▲ Active_x000a_24/01/2019 -"/>
        <s v="▲ Active_x000a_15/05/2020 -"/>
        <s v="▲ Active_x000a_07/01/2022 -"/>
        <s v="▲ Active_x000a_04/07/2019 -"/>
        <s v="▲ Active_x000a_04/05/2024 -"/>
        <s v="▲ Active_x000a_13/08/2015 -"/>
        <s v="▲ Active_x000a_06/01/2022 -"/>
        <s v="▲ Active_x000a_02/06/2024 -"/>
        <s v="▲ Active_x000a_28/10/2020 -"/>
        <s v="▲ Active_x000a_07/03/2017 -"/>
        <s v="▲ Active_x000a_22/07/2016 -"/>
        <s v="▲ Active_x000a_15/07/2018 -"/>
        <s v="▼ Terminated_x000a_23/10/2016 - 05/06/2019"/>
        <s v="▲ Active_x000a_24/03/2016 -"/>
        <s v="▲ Active_x000a_26/04/2016 -"/>
        <s v="▲ Active_x000a_16/10/2021 -"/>
        <s v="▲ Active_x000a_02/11/2023 -"/>
        <s v="▲ Active_x000a_14/04/2016 -"/>
        <s v="▼ Terminated_x000a_07/04/2016 - 09/07/2024"/>
        <s v="▼ Terminated_x000a_14/02/2020 - 21/04/2021"/>
        <s v="▲ Active_x000a_24/12/2023 -"/>
        <s v="▲ Active_x000a_28/11/2023 -"/>
        <s v="▲ Active_x000a_19/12/2023 -"/>
        <s v="▲ Active_x000a_27/09/2017 -"/>
        <s v="▲ Active_x000a_13/07/2019 -"/>
        <s v="▲ Active_x000a_20/04/2019 -"/>
        <s v="▼ Terminated_x000a_21/12/2022 - 19/06/2023"/>
        <s v="▲ Active_x000a_13/10/2018 -"/>
        <s v="▲ Active_x000a_23/05/2023 -"/>
        <s v="▲ Active_x000a_19/06/2019 -"/>
        <s v="▲ Active_x000a_08/01/2023 -"/>
        <s v="▲ Active_x000a_22/04/2022 -"/>
        <s v="▲ Active_x000a_07/06/2020 -"/>
        <s v="▲ Active_x000a_13/09/2017 -"/>
        <s v="▲ Active_x000a_22/02/2023 -"/>
        <s v="▲ Active_x000a_15/06/2018 -"/>
        <s v="▲ Active_x000a_17/07/2022 -"/>
        <s v="▲ Active_x000a_21/02/2020 -"/>
        <s v="▲ Active_x000a_11/08/2022 -"/>
        <s v="▲ Active_x000a_05/08/2020 -"/>
        <s v="▲ Active_x000a_05/09/2023 -"/>
        <s v="▲ Active_x000a_07/12/2017 -"/>
        <s v="▲ Active_x000a_21/10/2017 -"/>
        <s v="▲ Active_x000a_03/08/2019 -"/>
        <s v="▼ Terminated_x000a_08/03/2016 - 01/06/2023"/>
        <s v="▲ Active_x000a_26/01/2016 -"/>
        <s v="▲ Active_x000a_21/09/2016 -"/>
        <s v="▲ Active_x000a_23/11/2023 -"/>
        <s v="▲ Active_x000a_18/09/2016 -"/>
        <s v="▲ Active_x000a_15/12/2020 -"/>
        <s v="▲ Active_x000a_06/03/2024 -"/>
        <s v="▲ Active_x000a_09/07/2021 -"/>
        <s v="▲ Active_x000a_19/08/2019 -"/>
        <s v="▲ Active_x000a_09/08/2023 -"/>
        <s v="▲ Active_x000a_24/06/2023 -"/>
        <s v="▲ Active_x000a_02/10/2020 -"/>
        <s v="▲ Active_x000a_07/07/2018 -"/>
        <s v="▲ Active_x000a_25/10/2023 -"/>
        <s v="▼ Terminated_x000a_02/11/2020 - 17/06/2022"/>
        <s v="▲ Active_x000a_16/10/2019 -"/>
        <s v="▲ Active_x000a_12/02/2018 -"/>
        <s v="▲ Active_x000a_29/10/2018 -"/>
        <s v="▲ Active_x000a_30/11/2019 -"/>
        <s v="▲ Active_x000a_26/01/2021 -"/>
        <s v="▲ Active_x000a_06/05/2019 -"/>
        <s v="▲ Active_x000a_06/03/2016 -"/>
        <s v="▼ Terminated_x000a_02/08/2022 - 10/08/2024"/>
        <s v="▲ Active_x000a_15/12/2017 -"/>
        <s v="▲ Active_x000a_08/04/2017 -"/>
        <s v="▲ Active_x000a_26/04/2018 -"/>
        <s v="▲ Active_x000a_12/01/2024 -"/>
        <s v="▲ Active_x000a_10/10/2017 -"/>
        <s v="▲ Active_x000a_01/11/2017 -"/>
        <s v="▲ Active_x000a_24/05/2016 -"/>
        <s v="▲ Active_x000a_15/07/2020 -"/>
        <s v="▲ Active_x000a_19/02/2016 -"/>
        <s v="▼ Terminated_x000a_13/09/2017 - 11/03/2018"/>
        <s v="▲ Active_x000a_23/05/2016 -"/>
        <s v="▼ Terminated_x000a_16/03/2017 - 17/11/2018"/>
        <s v="▼ Terminated_x000a_22/11/2019 - 23/08/2022"/>
        <s v="▲ Active_x000a_07/03/2018 -"/>
        <s v="▲ Active_x000a_29/06/2015 -"/>
        <s v="▲ Active_x000a_03/12/2017 -"/>
        <s v="▲ Active_x000a_11/02/2020 -"/>
        <s v="▲ Active_x000a_16/08/2022 -"/>
        <s v="▲ Active_x000a_06/03/2021 -"/>
        <s v="▼ Terminated_x000a_29/05/2020 - 11/06/2021"/>
        <s v="▲ Active_x000a_01/05/2019 -"/>
        <s v="▲ Active_x000a_26/11/2017 -"/>
        <s v="▲ Active_x000a_05/04/2023 -"/>
        <s v="▲ Active_x000a_28/01/2018 -"/>
        <s v="▲ Active_x000a_16/05/2017 -"/>
        <s v="▲ Active_x000a_16/02/2024 -"/>
        <s v="▲ Active_x000a_25/10/2019 -"/>
        <s v="▲ Active_x000a_14/10/2023 -"/>
        <s v="▼ Terminated_x000a_15/10/2018 - 17/04/2020"/>
        <s v="▲ Active_x000a_24/03/2023 -"/>
        <s v="▲ Active_x000a_09/01/2019 -"/>
        <s v="▲ Active_x000a_09/12/2015 -"/>
        <s v="▼ Terminated_x000a_01/12/2017 - 11/02/2021"/>
        <s v="▲ Active_x000a_03/07/2017 -"/>
        <s v="▲ Active_x000a_22/12/2018 -"/>
        <s v="▲ Active_x000a_18/08/2017 -"/>
        <s v="▲ Active_x000a_25/02/2022 -"/>
        <s v="▲ Active_x000a_01/08/2024 -"/>
        <s v="▲ Active_x000a_04/11/2019 -"/>
        <s v="▲ Active_x000a_19/08/2021 -"/>
        <s v="▲ Active_x000a_08/09/2017 -"/>
        <s v="▲ Active_x000a_25/12/2016 -"/>
        <s v="▲ Active_x000a_20/03/2019 -"/>
        <s v="▲ Active_x000a_24/10/2022 -"/>
        <s v="▲ Active_x000a_03/05/2024 -"/>
        <s v="▲ Active_x000a_28/12/2023 -"/>
        <s v="▲ Active_x000a_14/10/2017 -"/>
        <s v="▲ Active_x000a_21/08/2019 -"/>
        <s v="▲ Active_x000a_04/07/2015 -"/>
        <s v="▲ Active_x000a_30/10/2019 -"/>
        <s v="▲ Active_x000a_14/11/2017 -"/>
        <s v="▼ Terminated_x000a_02/06/2022 - 19/05/2024"/>
        <s v="▲ Active_x000a_18/09/2018 -"/>
        <s v="▲ Active_x000a_11/03/2019 -"/>
        <s v="▲ Active_x000a_23/11/2015 -"/>
        <s v="▲ Active_x000a_29/07/2019 -"/>
        <s v="▲ Active_x000a_01/02/2017 -"/>
        <s v="▲ Active_x000a_29/07/2021 -"/>
        <s v="▲ Active_x000a_14/12/2019 -"/>
        <s v="▲ Active_x000a_11/07/2015 -"/>
        <s v="▲ Active_x000a_04/01/2018 -"/>
        <s v="▲ Active_x000a_13/12/2020 -"/>
        <s v="▼ Terminated_x000a_01/06/2024 - 28/11/2024"/>
        <s v="▼ Terminated_x000a_20/03/2017 - 26/08/2024"/>
        <s v="▲ Active_x000a_23/03/2017 -"/>
        <s v="▲ Active_x000a_04/01/2019 -"/>
        <s v="▲ Active_x000a_06/01/2017 -"/>
        <s v="▲ Active_x000a_08/11/2015 -"/>
        <s v="▲ Active_x000a_25/01/2015 -"/>
        <s v="▲ Active_x000a_21/05/2024 -"/>
        <s v="▲ Active_x000a_31/05/2021 -"/>
        <s v="▼ Terminated_x000a_20/11/2022 - 19/05/2023"/>
        <s v="▲ Active_x000a_31/10/2018 -"/>
        <s v="▲ Active_x000a_27/03/2016 -"/>
        <s v="▲ Active_x000a_11/01/2024 -"/>
        <s v="▼ Terminated_x000a_27/11/2015 - 07/04/2021"/>
        <s v="▲ Active_x000a_29/09/2022 -"/>
        <s v="▼ Terminated_x000a_20/01/2023 - 19/07/2023"/>
        <s v="▲ Active_x000a_31/10/2024 -"/>
        <s v="▲ Active_x000a_19/11/2017 -"/>
        <s v="▼ Terminated_x000a_14/09/2020 - 23/12/2022"/>
        <s v="▲ Active_x000a_05/06/2016 -"/>
        <s v="▲ Active_x000a_06/02/2019 -"/>
        <s v="▲ Active_x000a_21/07/2018 -"/>
        <s v="▲ Active_x000a_23/04/2022 -"/>
        <s v="▼ Terminated_x000a_28/08/2017 - 06/11/2022"/>
        <s v="▲ Active_x000a_18/01/2016 -"/>
        <s v="▲ Active_x000a_06/11/2023 -"/>
        <s v="▼ Terminated_x000a_20/11/2022 - 28/05/2024"/>
        <s v="▼ Terminated_x000a_08/05/2017 - 26/05/2019"/>
        <s v="▼ Terminated_x000a_25/10/2017 - 16/08/2018"/>
        <s v="▲ Active_x000a_28/08/2023 -"/>
        <s v="▲ Active_x000a_11/02/2017 -"/>
        <s v="▲ Active_x000a_11/06/2024 -"/>
        <s v="▲ Active_x000a_05/01/2018 -"/>
        <s v="▲ Active_x000a_13/08/2017 -"/>
        <s v="▲ Active_x000a_27/08/2023 -"/>
        <s v="▼ Terminated_x000a_01/01/2022 - 30/06/2022"/>
        <s v="▲ Active_x000a_29/06/2022 -"/>
        <s v="▲ Active_x000a_18/10/2020 -"/>
        <s v="▲ Active_x000a_15/12/2023 -"/>
        <s v="▲ Active_x000a_11/08/2020 -"/>
        <s v="▲ Active_x000a_06/11/2017 -"/>
        <s v="▼ Terminated_x000a_06/08/2018 - 02/02/2019"/>
        <s v="▲ Active_x000a_05/06/2017 -"/>
        <s v="▲ Active_x000a_09/08/2022 -"/>
        <s v="▲ Active_x000a_12/11/2023 -"/>
        <s v="▼ Terminated_x000a_14/09/2018 - 13/03/2019"/>
        <s v="▲ Active_x000a_17/06/2023 -"/>
        <s v="▲ Active_x000a_27/06/2023 -"/>
        <s v="▲ Active_x000a_04/07/2023 -"/>
        <s v="▲ Active_x000a_24/04/2017 -"/>
        <s v="▲ Active_x000a_09/05/2024 -"/>
        <s v="▲ Active_x000a_22/05/2015 -"/>
        <s v="▲ Active_x000a_19/03/2019 -"/>
        <s v="▲ Active_x000a_16/07/2015 -"/>
        <s v="▲ Active_x000a_11/02/2018 -"/>
        <s v="▼ Terminated_x000a_18/05/2016 - 09/12/2024"/>
        <s v="▲ Active_x000a_06/09/2017 -"/>
        <s v="▲ Active_x000a_19/03/2023 -"/>
        <s v="▲ Active_x000a_23/05/2021 -"/>
        <s v="▲ Active_x000a_22/10/2018 -"/>
        <s v="▲ Active_x000a_21/01/2015 -"/>
        <s v="▲ Active_x000a_09/02/2023 -"/>
        <s v="▲ Active_x000a_29/05/2021 -"/>
        <s v="▲ Active_x000a_12/06/2017 -"/>
        <s v="▲ Active_x000a_11/02/2015 -"/>
        <s v="▲ Active_x000a_02/06/2020 -"/>
        <s v="▲ Active_x000a_29/10/2022 -"/>
        <s v="▼ Terminated_x000a_18/10/2019 - 15/04/2020"/>
        <s v="▲ Active_x000a_03/06/2022 -"/>
        <s v="▲ Active_x000a_03/12/2016 -"/>
        <s v="▲ Active_x000a_11/03/2016 -"/>
        <s v="▲ Active_x000a_15/05/2017 -"/>
        <s v="▲ Active_x000a_16/10/2023 -"/>
        <s v="▲ Active_x000a_12/05/2017 -"/>
        <s v="▲ Active_x000a_12/02/2023 -"/>
        <s v="▲ Active_x000a_14/06/2020 -"/>
        <s v="▲ Active_x000a_18/10/2018 -"/>
        <s v="▲ Active_x000a_19/08/2023 -"/>
        <s v="▲ Active_x000a_09/01/2022 -"/>
        <s v="▲ Active_x000a_07/01/2016 -"/>
        <s v="▼ Terminated_x000a_16/05/2015 - 16/03/2019"/>
        <s v="▼ Terminated_x000a_21/09/2016 - 30/11/2020"/>
        <s v="▲ Active_x000a_01/11/2022 -"/>
        <s v="▼ Terminated_x000a_20/05/2017 - 28/04/2020"/>
        <s v="▲ Active_x000a_02/03/2023 -"/>
        <s v="▲ Active_x000a_06/01/2019 -"/>
        <s v="▲ Active_x000a_05/02/2020 -"/>
        <s v="▲ Active_x000a_10/09/2016 -"/>
        <s v="▲ Active_x000a_19/11/2019 -"/>
        <s v="▲ Active_x000a_11/12/2020 -"/>
        <s v="▲ Active_x000a_13/08/2023 -"/>
        <s v="▲ Active_x000a_20/07/2024 -"/>
        <s v="▲ Active_x000a_24/09/2021 -"/>
        <s v="▼ Terminated_x000a_27/09/2023 - 25/03/2024"/>
        <s v="▲ Active_x000a_06/12/2017 -"/>
        <s v="▲ Active_x000a_19/08/2020 -"/>
        <s v="▲ Active_x000a_13/08/2022 -"/>
        <s v="▲ Active_x000a_10/03/2020 -"/>
        <s v="▲ Active_x000a_26/04/2020 -"/>
        <s v="▲ Active_x000a_06/11/2022 -"/>
        <s v="▲ Active_x000a_02/01/2016 -"/>
        <s v="▲ Active_x000a_13/03/2021 -"/>
        <s v="▲ Active_x000a_03/04/2018 -"/>
        <s v="▲ Active_x000a_28/11/2024 -"/>
        <s v="▲ Active_x000a_08/10/2017 -"/>
        <s v="▲ Active_x000a_20/04/2023 -"/>
        <s v="▲ Active_x000a_13/07/2017 -"/>
        <s v="▼ Terminated_x000a_29/01/2020 - 27/07/2020"/>
        <s v="▲ Active_x000a_01/03/2019 -"/>
        <s v="▲ Active_x000a_28/04/2022 -"/>
        <s v="▲ Active_x000a_24/09/2023 -"/>
        <s v="▲ Active_x000a_24/09/2016 -"/>
        <s v="▲ Active_x000a_31/08/2024 -"/>
        <s v="▲ Active_x000a_09/12/2024 -"/>
        <s v="▲ Active_x000a_16/06/2015 -"/>
        <s v="▲ Active_x000a_04/06/2019 -"/>
        <s v="▼ Terminated_x000a_05/08/2018 - 22/07/2021"/>
        <s v="▲ Active_x000a_17/11/2022 -"/>
        <s v="▲ Active_x000a_20/12/2020 -"/>
        <s v="▲ Active_x000a_01/06/2017 -"/>
        <s v="▲ Active_x000a_29/01/2015 -"/>
        <s v="▲ Active_x000a_10/11/2017 -"/>
        <s v="▼ Terminated_x000a_23/08/2018 - 19/02/2019"/>
        <s v="▼ Terminated_x000a_05/09/2015 - 07/10/2018"/>
        <s v="▲ Active_x000a_30/03/2023 -"/>
        <s v="▲ Active_x000a_27/09/2016 -"/>
        <s v="▼ Terminated_x000a_21/12/2019 - 18/06/2020"/>
        <s v="▲ Active_x000a_13/06/2023 -"/>
        <s v="▲ Active_x000a_27/05/2015 -"/>
        <s v="▲ Active_x000a_25/06/2019 -"/>
        <s v="▲ Active_x000a_07/07/2016 -"/>
        <s v="▲ Active_x000a_22/08/2018 -"/>
        <s v="▲ Active_x000a_01/07/2023 -"/>
        <s v="▲ Active_x000a_19/09/2016 -"/>
        <s v="▲ Active_x000a_26/12/2020 -"/>
        <s v="▲ Active_x000a_28/10/2017 -"/>
        <s v="▼ Terminated_x000a_06/05/2022 - 02/11/2022"/>
        <s v="▲ Active_x000a_20/05/2016 -"/>
        <s v="▲ Active_x000a_20/02/2021 -"/>
        <s v="▲ Active_x000a_10/06/2015 -"/>
        <s v="▲ Active_x000a_22/05/2023 -"/>
        <s v="▲ Active_x000a_11/11/2023 -"/>
        <s v="▲ Active_x000a_23/02/2015 -"/>
        <s v="▲ Active_x000a_09/06/2015 -"/>
        <s v="▲ Active_x000a_14/12/2015 -"/>
        <s v="▲ Active_x000a_24/11/2023 -"/>
        <s v="▼ Terminated_x000a_28/02/2020 - 26/08/2020"/>
        <s v="▼ Terminated_x000a_15/02/2018 - 14/08/2018"/>
        <s v="▼ Terminated_x000a_25/02/2023 - 22/11/2023"/>
        <s v="▼ Terminated_x000a_24/07/2018 - 20/01/2019"/>
        <s v="▲ Active_x000a_04/07/2020 -"/>
        <s v="▲ Active_x000a_12/07/2018 -"/>
        <s v="▲ Active_x000a_10/12/2017 -"/>
        <s v="▲ Active_x000a_24/02/2024 -"/>
        <s v="▲ Active_x000a_16/11/2018 -"/>
        <s v="▲ Active_x000a_28/09/2018 -"/>
        <s v="▲ Active_x000a_08/05/2023 -"/>
        <s v="▲ Active_x000a_22/08/2024 -"/>
        <s v="▲ Active_x000a_17/10/2016 -"/>
        <s v="▼ Terminated_x000a_30/09/2016 - 13/08/2021"/>
        <s v="▼ Terminated_x000a_13/05/2017 - 15/11/2021"/>
        <s v="▲ Active_x000a_02/05/2016 -"/>
        <s v="▲ Active_x000a_03/07/2023 -"/>
        <s v="▲ Active_x000a_22/10/2020 -"/>
        <s v="▲ Active_x000a_28/03/2015 -"/>
        <s v="▲ Active_x000a_29/04/2021 -"/>
        <s v="▲ Active_x000a_28/04/2016 -"/>
        <s v="▲ Active_x000a_26/11/2021 -"/>
        <s v="▲ Active_x000a_10/06/2023 -"/>
        <s v="▲ Active_x000a_29/12/2015 -"/>
        <s v="▲ Active_x000a_15/06/2024 -"/>
        <s v="▲ Active_x000a_21/02/2021 -"/>
        <s v="▲ Active_x000a_19/03/2017 -"/>
        <s v="▲ Active_x000a_14/12/2021 -"/>
        <s v="▲ Active_x000a_02/03/2022 -"/>
        <s v="▲ Active_x000a_19/06/2016 -"/>
        <s v="▲ Active_x000a_24/11/2024 -"/>
        <s v="▲ Active_x000a_09/04/2017 -"/>
        <s v="▲ Active_x000a_04/03/2022 -"/>
        <s v="▲ Active_x000a_03/08/2016 -"/>
        <s v="▲ Active_x000a_30/11/2024 -"/>
        <s v="▲ Active_x000a_16/05/2019 -"/>
        <s v="▲ Active_x000a_22/11/2024 -"/>
        <s v="▼ Terminated_x000a_04/09/2022 - 04/06/2024"/>
        <s v="▲ Active_x000a_28/07/2024 -"/>
        <s v="▲ Active_x000a_11/07/2016 -"/>
        <s v="▲ Active_x000a_13/11/2015 -"/>
        <s v="▲ Active_x000a_01/12/2021 -"/>
        <s v="▲ Active_x000a_31/03/2023 -"/>
        <s v="▼ Terminated_x000a_19/11/2019 - 13/06/2021"/>
        <s v="▲ Active_x000a_31/07/2020 -"/>
        <s v="▲ Active_x000a_07/02/2016 -"/>
        <s v="▲ Active_x000a_09/06/2017 -"/>
        <s v="▲ Active_x000a_04/07/2021 -"/>
        <s v="▲ Active_x000a_12/06/2021 -"/>
        <s v="▲ Active_x000a_07/01/2017 -"/>
        <s v="▲ Active_x000a_16/10/2024 -"/>
        <s v="▲ Active_x000a_06/09/2023 -"/>
        <s v="▲ Active_x000a_02/01/2019 -"/>
        <s v="▼ Terminated_x000a_15/09/2022 - 14/03/2023"/>
        <s v="▲ Active_x000a_12/05/2024 -"/>
        <s v="▲ Active_x000a_08/12/2022 -"/>
        <s v="▲ Active_x000a_05/04/2024 -"/>
        <s v="▲ Active_x000a_09/01/2017 -"/>
        <s v="▲ Active_x000a_17/08/2017 -"/>
        <s v="▲ Active_x000a_13/02/2016 -"/>
        <s v="▲ Active_x000a_17/11/2023 -"/>
        <s v="▲ Active_x000a_10/08/2021 -"/>
        <s v="▲ Active_x000a_07/10/2017 -"/>
        <s v="▼ Terminated_x000a_13/01/2016 - 06/03/2019"/>
        <s v="▼ Terminated_x000a_22/10/2022 - 20/04/2023"/>
        <s v="▼ Terminated_x000a_17/11/2019 - 15/05/2020"/>
        <s v="▲ Active_x000a_28/10/2024 -"/>
        <s v="▼ Terminated_x000a_02/09/2018 - 01/03/2019"/>
        <s v="▲ Active_x000a_10/06/2024 -"/>
        <s v="▲ Active_x000a_15/03/2022 -"/>
        <s v="▲ Active_x000a_05/07/2022 -"/>
        <s v="▲ Active_x000a_01/07/2016 -"/>
        <s v="▲ Active_x000a_07/03/2019 -"/>
        <s v="▲ Active_x000a_03/04/2023 -"/>
        <s v="▲ Active_x000a_17/07/2020 -"/>
        <s v="▲ Active_x000a_18/12/2022 -"/>
        <s v="▲ Active_x000a_18/08/2022 -"/>
        <s v="▲ Active_x000a_07/11/2017 -"/>
        <s v="▲ Active_x000a_22/04/2019 -"/>
        <s v="▲ Active_x000a_01/03/2015 -"/>
        <s v="▲ Active_x000a_15/09/2016 -"/>
        <s v="▲ Active_x000a_14/04/2024 -"/>
        <s v="▲ Active_x000a_19/04/2023 -"/>
        <s v="▲ Active_x000a_24/11/2015 -"/>
        <s v="▲ Active_x000a_08/08/2024 -"/>
        <s v="▼ Terminated_x000a_04/03/2018 - 27/07/2021"/>
        <s v="▲ Active_x000a_17/09/2017 -"/>
        <s v="▲ Active_x000a_20/02/2015 -"/>
        <s v="▼ Terminated_x000a_26/04/2024 - 23/10/2024"/>
        <s v="▼ Terminated_x000a_20/10/2019 - 28/12/2021"/>
        <s v="▲ Active_x000a_25/02/2019 -"/>
        <s v="▲ Active_x000a_28/02/2022 -"/>
        <s v="▲ Active_x000a_04/03/2020 -"/>
        <s v="▲ Active_x000a_10/12/2023 -"/>
        <s v="▲ Active_x000a_18/08/2016 -"/>
        <s v="▲ Active_x000a_14/12/2016 -"/>
        <s v="▲ Active_x000a_02/04/2017 -"/>
        <s v="▲ Active_x000a_09/04/2019 -"/>
        <s v="▲ Active_x000a_02/06/2018 -"/>
        <s v="▲ Active_x000a_28/12/2017 -"/>
        <s v="▲ Active_x000a_30/09/2015 -"/>
        <s v="▼ Terminated_x000a_25/12/2017 - 07/12/2018"/>
        <s v="▲ Active_x000a_09/09/2018 -"/>
        <s v="▲ Active_x000a_27/04/2024 -"/>
        <s v="▼ Terminated_x000a_09/07/2017 - 05/01/2018"/>
        <s v="▲ Active_x000a_23/01/2018 -"/>
        <s v="▲ Active_x000a_08/08/2015 -"/>
        <s v="▲ Active_x000a_02/10/2021 -"/>
        <s v="▼ Terminated_x000a_10/03/2022 - 06/09/2022"/>
        <s v="▲ Active_x000a_22/07/2024 -"/>
        <s v="▲ Active_x000a_02/07/2019 -"/>
        <s v="▲ Active_x000a_30/10/2024 -"/>
        <s v="▼ Terminated_x000a_11/01/2018 - 20/08/2018"/>
        <s v="▲ Active_x000a_11/06/2015 -"/>
        <s v="▲ Active_x000a_11/12/2024 -"/>
        <s v="▼ Terminated_x000a_12/08/2016 - 18/12/2022"/>
        <s v="▲ Active_x000a_25/12/2022 -"/>
        <s v="▲ Active_x000a_27/01/2019 -"/>
        <s v="▲ Active_x000a_09/03/2020 -"/>
        <s v="▲ Active_x000a_28/09/2021 -"/>
        <s v="▲ Active_x000a_07/02/2017 -"/>
        <s v="▲ Active_x000a_18/07/2020 -"/>
        <s v="▲ Active_x000a_24/01/2017 -"/>
        <s v="▲ Active_x000a_22/04/2015 -"/>
        <s v="▲ Active_x000a_05/01/2016 -"/>
        <s v="▼ Terminated_x000a_14/09/2018 - 22/03/2022"/>
        <s v="▲ Active_x000a_09/02/2015 -"/>
        <s v="▲ Active_x000a_25/04/2015 -"/>
        <s v="▲ Active_x000a_26/04/2023 -"/>
        <s v="▲ Active_x000a_21/05/2017 -"/>
        <s v="▲ Active_x000a_30/04/2015 -"/>
        <s v="▲ Active_x000a_10/01/2022 -"/>
        <s v="▲ Active_x000a_20/10/2016 -"/>
        <s v="▲ Active_x000a_06/09/2020 -"/>
        <s v="▲ Active_x000a_10/12/2020 -"/>
        <s v="▲ Active_x000a_01/03/2018 -"/>
        <s v="▲ Active_x000a_28/09/2024 -"/>
        <s v="▲ Active_x000a_12/04/2016 -"/>
        <s v="▲ Active_x000a_03/09/2015 -"/>
        <s v="▼ Terminated_x000a_24/04/2020 - 02/04/2023"/>
        <s v="▲ Active_x000a_28/10/2015 -"/>
        <s v="▲ Active_x000a_27/04/2022 -"/>
        <s v="▲ Active_x000a_20/11/2022 -"/>
        <s v="▲ Active_x000a_14/02/2023 -"/>
        <s v="▲ Active_x000a_21/10/2019 -"/>
        <s v="▲ Active_x000a_06/07/2019 -"/>
        <s v="▲ Active_x000a_30/04/2019 -"/>
        <s v="▲ Active_x000a_14/05/2017 -"/>
        <s v="▲ Active_x000a_26/10/2022 -"/>
        <s v="▲ Active_x000a_03/03/2024 -"/>
        <s v="▲ Active_x000a_29/05/2015 -"/>
        <s v="▲ Active_x000a_11/06/2021 -"/>
        <s v="▲ Active_x000a_27/06/2021 -"/>
        <s v="▲ Active_x000a_03/06/2017 -"/>
        <s v="▲ Active_x000a_20/03/2018 -"/>
        <s v="▲ Active_x000a_22/12/2017 -"/>
        <s v="▲ Active_x000a_30/08/2024 -"/>
        <s v="▲ Active_x000a_10/06/2022 -"/>
        <s v="▲ Active_x000a_31/05/2017 -"/>
        <s v="▼ Terminated_x000a_30/05/2018 - 22/12/2021"/>
        <s v="▲ Active_x000a_23/07/2023 -"/>
        <s v="▲ Active_x000a_18/01/2021 -"/>
        <s v="▲ Active_x000a_15/11/2017 -"/>
        <s v="▲ Active_x000a_26/01/2019 -"/>
        <s v="▼ Terminated_x000a_11/11/2017 - 28/12/2022"/>
        <s v="▲ Active_x000a_21/04/2019 -"/>
        <s v="▲ Active_x000a_16/09/2022 -"/>
        <s v="▼ Terminated_x000a_25/11/2015 - 29/11/2022"/>
        <s v="▼ Terminated_x000a_13/10/2021 - 11/04/2022"/>
        <s v="▼ Terminated_x000a_30/01/2022 - 06/09/2024"/>
        <s v="▲ Active_x000a_22/02/2018 -"/>
        <s v="▲ Active_x000a_10/08/2019 -"/>
        <s v="▲ Active_x000a_19/05/2024 -"/>
        <s v="▲ Active_x000a_20/08/2024 -"/>
        <s v="▲ Active_x000a_17/05/2023 -"/>
        <s v="▼ Terminated_x000a_04/05/2016 - 23/03/2020"/>
        <s v="▲ Active_x000a_15/02/2023 -"/>
        <s v="▼ Terminated_x000a_07/08/2021 - 07/05/2023"/>
        <s v="▲ Active_x000a_16/01/2016 -"/>
        <s v="▲ Active_x000a_01/07/2019 -"/>
        <s v="▲ Active_x000a_11/04/2016 -"/>
        <s v="▲ Active_x000a_07/10/2023 -"/>
        <s v="▼ Terminated_x000a_25/08/2018 - 21/02/2019"/>
        <s v="▲ Active_x000a_14/12/2017 -"/>
        <s v="▲ Active_x000a_21/04/2023 -"/>
        <s v="▲ Active_x000a_22/03/2023 -"/>
        <s v="▲ Active_x000a_30/07/2023 -"/>
        <s v="▲ Active_x000a_21/07/2020 -"/>
        <s v="▲ Active_x000a_11/11/2018 -"/>
        <s v="▼ Terminated_x000a_19/02/2024 - 17/08/2024"/>
        <s v="▲ Active_x000a_08/11/2023 -"/>
        <s v="▲ Active_x000a_11/06/2023 -"/>
        <s v="▲ Active_x000a_19/03/2022 -"/>
        <s v="▲ Active_x000a_14/06/2015 -"/>
        <s v="▼ Terminated_x000a_06/02/2024 - 04/08/2024"/>
        <s v="▲ Active_x000a_21/11/2024 -"/>
        <s v="▲ Active_x000a_15/09/2015 -"/>
        <s v="▲ Active_x000a_07/07/2020 -"/>
        <s v="▲ Active_x000a_07/07/2019 -"/>
        <s v="▲ Active_x000a_26/11/2022 -"/>
        <s v="▲ Active_x000a_30/08/2020 -"/>
        <s v="▼ Terminated_x000a_04/01/2024 - 02/07/2024"/>
        <s v="▲ Active_x000a_28/12/2019 -"/>
        <s v="▲ Active_x000a_26/09/2019 -"/>
        <s v="▲ Active_x000a_29/07/2015 -"/>
        <s v="▼ Terminated_x000a_29/09/2018 - 28/03/2019"/>
        <s v="▲ Active_x000a_06/05/2018 -"/>
        <s v="▲ Active_x000a_29/09/2017 -"/>
        <s v="▲ Active_x000a_14/05/2021 -"/>
        <s v="▲ Active_x000a_26/07/2017 -"/>
        <s v="▼ Terminated_x000a_23/10/2015 - 25/10/2018"/>
        <s v="▲ Active_x000a_07/02/2018 -"/>
        <s v="▲ Active_x000a_04/11/2015 -"/>
        <s v="▲ Active_x000a_02/12/2021 -"/>
        <s v="▼ Terminated_x000a_24/11/2018 - 23/05/2019"/>
        <s v="▲ Active_x000a_28/06/2024 -"/>
        <s v="▲ Active_x000a_19/03/2021 -"/>
        <s v="▼ Terminated_x000a_25/01/2020 - 27/12/2024"/>
        <s v="▲ Active_x000a_01/02/2016 -"/>
        <s v="▲ Active_x000a_13/04/2018 -"/>
        <s v="▲ Active_x000a_20/08/2016 -"/>
        <s v="▲ Active_x000a_12/10/2020 -"/>
        <s v="▲ Active_x000a_24/11/2017 -"/>
        <s v="▲ Active_x000a_15/04/2022 -"/>
        <s v="▼ Terminated_x000a_13/04/2023 - 10/10/2023"/>
        <s v="▲ Active_x000a_10/05/2019 -"/>
        <s v="▲ Active_x000a_16/04/2018 -"/>
        <s v="▲ Active_x000a_11/09/2017 -"/>
        <s v="▲ Active_x000a_12/08/2017 -"/>
        <s v="▼ Terminated_x000a_28/06/2021 - 25/12/2021"/>
        <s v="▲ Active_x000a_03/02/2019 -"/>
        <s v="▲ Active_x000a_13/06/2024 -"/>
        <s v="▲ Active_x000a_07/10/2024 -"/>
        <s v="▲ Active_x000a_19/08/2024 -"/>
        <s v="▲ Active_x000a_14/12/2022 -"/>
        <s v="▲ Active_x000a_28/03/2019 -"/>
        <s v="▼ Terminated_x000a_20/08/2022 - 16/02/2023"/>
        <s v="▲ Active_x000a_21/11/2015 -"/>
        <s v="▲ Active_x000a_24/01/2015 -"/>
        <s v="▲ Active_x000a_15/09/2023 -"/>
        <s v="▲ Active_x000a_03/02/2018 -"/>
        <s v="▲ Active_x000a_16/09/2015 -"/>
        <s v="▲ Active_x000a_11/07/2023 -"/>
        <s v="▼ Terminated_x000a_25/05/2024 - 21/11/2024"/>
        <s v="▲ Active_x000a_03/03/2017 -"/>
        <s v="▲ Active_x000a_29/01/2019 -"/>
        <s v="▲ Active_x000a_28/03/2017 -"/>
        <s v="▲ Active_x000a_21/08/2016 -"/>
        <s v="▲ Active_x000a_12/02/2017 -"/>
        <s v="▲ Active_x000a_17/11/2020 -"/>
        <s v="▼ Terminated_x000a_07/04/2017 - 23/12/2024"/>
        <s v="▲ Active_x000a_27/01/2017 -"/>
        <s v="▲ Active_x000a_18/03/2020 -"/>
        <s v="▲ Active_x000a_28/09/2020 -"/>
        <s v="▼ Terminated_x000a_03/11/2020 - 02/05/2021"/>
        <s v="▲ Active_x000a_27/12/2020 -"/>
        <s v="▲ Active_x000a_03/02/2017 -"/>
        <s v="▲ Active_x000a_11/04/2017 -"/>
        <s v="▼ Terminated_x000a_03/11/2020 - 28/07/2022"/>
        <s v="▲ Active_x000a_10/11/2023 -"/>
        <s v="▲ Active_x000a_26/11/2019 -"/>
        <s v="▲ Active_x000a_19/12/2017 -"/>
        <s v="▼ Terminated_x000a_30/06/2018 - 18/12/2021"/>
        <s v="▲ Active_x000a_10/10/2016 -"/>
        <s v="▲ Active_x000a_12/10/2018 -"/>
        <s v="▲ Active_x000a_28/08/2020 -"/>
        <s v="▲ Active_x000a_02/05/2019 -"/>
        <s v="▲ Active_x000a_06/02/2024 -"/>
        <s v="▲ Active_x000a_08/07/2015 -"/>
        <s v="▲ Active_x000a_29/07/2020 -"/>
        <s v="▼ Terminated_x000a_21/08/2018 - 22/10/2022"/>
        <s v="▲ Active_x000a_17/08/2020 -"/>
        <s v="▼ Terminated_x000a_18/08/2018 - 14/02/2019"/>
        <s v="▲ Active_x000a_12/12/2015 -"/>
        <s v="▲ Active_x000a_13/05/2020 -"/>
        <s v="▲ Active_x000a_08/01/2019 -"/>
        <s v="▲ Active_x000a_13/05/2022 -"/>
        <s v="▲ Active_x000a_27/05/2017 -"/>
        <s v="▲ Active_x000a_01/12/2022 -"/>
        <s v="▲ Active_x000a_09/11/2015 -"/>
        <s v="▼ Terminated_x000a_04/04/2022 - 01/10/2022"/>
        <s v="▲ Active_x000a_02/05/2017 -"/>
        <s v="▲ Active_x000a_17/12/2023 -"/>
        <s v="▼ Terminated_x000a_15/03/2017 - 06/05/2018"/>
        <s v="▲ Active_x000a_10/06/2018 -"/>
        <s v="▲ Active_x000a_03/11/2022 -"/>
        <s v="▲ Active_x000a_13/11/2016 -"/>
        <s v="▲ Active_x000a_10/03/2019 -"/>
        <s v="▲ Active_x000a_24/08/2023 -"/>
        <s v="▲ Active_x000a_20/09/2024 -"/>
        <s v="▲ Active_x000a_13/01/2018 -"/>
        <s v="▼ Terminated_x000a_17/05/2015 - 07/07/2024"/>
        <s v="▲ Active_x000a_01/10/2017 -"/>
        <s v="▲ Active_x000a_03/07/2015 -"/>
        <s v="▲ Active_x000a_31/05/2020 -"/>
        <s v="▲ Active_x000a_12/03/2021 -"/>
        <s v="▲ Active_x000a_12/07/2016 -"/>
        <s v="▼ Terminated_x000a_18/12/2017 - 16/06/2018"/>
        <s v="▲ Active_x000a_02/07/2017 -"/>
        <s v="▲ Active_x000a_15/09/2022 -"/>
        <s v="▲ Active_x000a_08/10/2019 -"/>
        <s v="▲ Active_x000a_04/10/2023 -"/>
        <s v="▲ Active_x000a_06/08/2023 -"/>
        <s v="▲ Active_x000a_28/08/2019 -"/>
        <s v="▼ Terminated_x000a_11/09/2018 - 10/03/2019"/>
        <s v="▲ Active_x000a_05/04/2018 -"/>
        <s v="▲ Active_x000a_29/04/2019 -"/>
        <s v="▲ Active_x000a_30/10/2017 -"/>
        <s v="▲ Active_x000a_02/02/2023 -"/>
        <s v="▲ Active_x000a_28/12/2015 -"/>
        <s v="▲ Active_x000a_27/08/2021 -"/>
        <s v="▼ Terminated_x000a_06/05/2017 - 23/02/2019"/>
        <s v="▲ Active_x000a_06/10/2017 -"/>
        <s v="▲ Active_x000a_04/11/2021 -"/>
        <s v="▲ Active_x000a_02/04/2018 -"/>
        <s v="▼ Terminated_x000a_29/07/2017 - 25/01/2018"/>
        <s v="▲ Active_x000a_16/11/2015 -"/>
        <s v="▲ Active_x000a_01/02/2018 -"/>
        <s v="▲ Active_x000a_27/12/2021 -"/>
        <s v="▲ Active_x000a_06/06/2019 -"/>
        <s v="▲ Active_x000a_20/11/2017 -"/>
        <s v="▲ Active_x000a_27/04/2019 -"/>
        <s v="▲ Active_x000a_22/11/2015 -"/>
        <s v="▲ Active_x000a_02/11/2015 -"/>
        <s v="▲ Active_x000a_09/12/2020 -"/>
        <s v="▲ Active_x000a_19/06/2015 -"/>
        <s v="▲ Active_x000a_03/01/2017 -"/>
        <s v="▲ Active_x000a_27/09/2022 -"/>
        <s v="▲ Active_x000a_19/04/2020 -"/>
        <s v="▼ Terminated_x000a_20/09/2018 - 19/03/2019"/>
        <s v="▲ Active_x000a_19/02/2024 -"/>
        <s v="▲ Active_x000a_25/06/2016 -"/>
        <s v="▲ Active_x000a_14/07/2016 -"/>
        <s v="▲ Active_x000a_19/10/2015 -"/>
        <s v="▲ Active_x000a_14/01/2019 -"/>
        <s v="▲ Active_x000a_18/04/2023 -"/>
        <s v="▲ Active_x000a_20/04/2018 -"/>
        <s v="▼ Terminated_x000a_30/10/2018 - 25/08/2021"/>
        <s v="▲ Active_x000a_17/01/2015 -"/>
        <s v="▲ Active_x000a_24/11/2022 -"/>
        <s v="▲ Active_x000a_04/10/2022 -"/>
        <s v="▲ Active_x000a_08/12/2016 -"/>
        <s v="▼ Terminated_x000a_13/03/2023 - 09/09/2023"/>
        <s v="▲ Active_x000a_23/11/2024 -"/>
        <s v="▲ Active_x000a_14/08/2020 -"/>
        <s v="▲ Active_x000a_12/02/2019 -"/>
        <s v="▲ Active_x000a_01/08/2016 -"/>
        <s v="▲ Active_x000a_02/07/2022 -"/>
        <s v="▲ Active_x000a_05/11/2023 -"/>
        <s v="▲ Active_x000a_29/05/2023 -"/>
        <s v="▼ Terminated_x000a_21/09/2017 - 01/04/2024"/>
        <s v="▲ Active_x000a_17/11/2015 -"/>
        <s v="▼ Terminated_x000a_28/02/2017 - 01/03/2018"/>
        <s v="▲ Active_x000a_15/10/2023 -"/>
        <s v="▼ Terminated_x000a_16/07/2023 - 12/01/2024"/>
        <s v="▲ Active_x000a_07/05/2015 -"/>
        <s v="▲ Active_x000a_30/12/2023 -"/>
        <s v="▲ Active_x000a_24/04/2020 -"/>
        <s v="▲ Active_x000a_27/02/2015 -"/>
        <s v="▲ Active_x000a_04/06/2023 -"/>
        <s v="▼ Terminated_x000a_25/09/2017 - 20/07/2019"/>
        <s v="▲ Active_x000a_22/08/2016 -"/>
        <s v="▲ Active_x000a_22/02/2020 -"/>
        <s v="▼ Terminated_x000a_21/05/2022 - 17/11/2022"/>
        <s v="▼ Terminated_x000a_19/07/2023 - 15/01/2024"/>
        <s v="▲ Active_x000a_20/12/2018 -"/>
        <s v="▲ Active_x000a_30/07/2017 -"/>
        <s v="▲ Active_x000a_03/01/2023 -"/>
        <s v="▲ Active_x000a_16/06/2022 -"/>
        <s v="▲ Active_x000a_29/10/2019 -"/>
        <s v="▼ Terminated_x000a_24/06/2017 - 16/01/2018"/>
        <s v="▲ Active_x000a_16/03/2023 -"/>
        <s v="▲ Active_x000a_05/10/2019 -"/>
        <s v="▲ Active_x000a_02/03/2024 -"/>
        <s v="▲ Active_x000a_30/09/2021 -"/>
        <s v="▲ Active_x000a_17/10/2021 -"/>
        <s v="▲ Active_x000a_02/02/2018 -"/>
        <s v="▼ Terminated_x000a_08/11/2018 - 07/05/2019"/>
        <s v="▲ Active_x000a_07/04/2020 -"/>
        <s v="▼ Terminated_x000a_24/06/2018 - 17/09/2021"/>
        <s v="▲ Active_x000a_06/09/2018 -"/>
        <s v="▲ Active_x000a_04/04/2020 -"/>
        <s v="▲ Active_x000a_18/06/2020 -"/>
        <s v="▲ Active_x000a_29/10/2015 -"/>
        <s v="▲ Active_x000a_26/03/2016 -"/>
        <s v="▲ Active_x000a_30/12/2018 -"/>
        <s v="▲ Active_x000a_07/05/2022 -"/>
        <s v="▲ Active_x000a_09/02/2024 -"/>
        <s v="▲ Active_x000a_24/08/2020 -"/>
        <s v="▲ Active_x000a_29/05/2022 -"/>
        <s v="▲ Active_x000a_05/03/2020 -"/>
        <s v="▼ Terminated_x000a_09/05/2017 - 26/09/2020"/>
        <s v="▲ Active_x000a_06/12/2023 -"/>
        <s v="▲ Active_x000a_30/12/2017 -"/>
        <s v="▲ Active_x000a_08/08/2020 -"/>
        <s v="▲ Active_x000a_12/12/2022 -"/>
        <s v="▲ Active_x000a_27/12/2018 -"/>
        <s v="▲ Active_x000a_28/11/2016 -"/>
        <s v="▲ Active_x000a_15/03/2019 -"/>
        <s v="▼ Terminated_x000a_27/06/2023 - 24/12/2023"/>
        <s v="▲ Active_x000a_10/10/2018 -"/>
        <s v="▼ Terminated_x000a_16/04/2020 - 13/10/2020"/>
        <s v="▼ Terminated_x000a_24/04/2020 - 21/10/2020"/>
        <s v="▲ Active_x000a_22/07/2017 -"/>
        <s v="▲ Active_x000a_28/04/2020 -"/>
        <s v="▲ Active_x000a_21/11/2018 -"/>
        <s v="▲ Active_x000a_24/10/2020 -"/>
        <s v="▼ Terminated_x000a_09/02/2019 - 22/02/2020"/>
        <s v="▲ Active_x000a_06/09/2022 -"/>
        <s v="▼ Terminated_x000a_18/11/2021 - 17/05/2022"/>
        <s v="▲ Active_x000a_25/06/2023 -"/>
        <s v="▲ Active_x000a_17/02/2022 -"/>
        <s v="▲ Active_x000a_24/12/2019 -"/>
        <s v="▲ Active_x000a_08/12/2017 -"/>
        <s v="▲ Active_x000a_04/12/2022 -"/>
        <s v="▲ Active_x000a_05/02/2021 -"/>
        <s v="▲ Active_x000a_05/10/2018 -"/>
        <s v="▲ Active_x000a_17/03/2023 -"/>
        <s v="▲ Active_x000a_26/06/2015 -"/>
        <s v="▲ Active_x000a_26/05/2023 -"/>
        <s v="▲ Active_x000a_14/07/2018 -"/>
        <s v="▲ Active_x000a_17/11/2019 -"/>
        <s v="▲ Active_x000a_27/01/2018 -"/>
        <s v="▲ Active_x000a_22/10/2017 -"/>
        <s v="▲ Active_x000a_19/04/2016 -"/>
        <s v="▲ Active_x000a_28/03/2022 -"/>
        <s v="▲ Active_x000a_28/12/2021 -"/>
        <s v="▲ Active_x000a_18/07/2024 -"/>
        <s v="▲ Active_x000a_30/06/2018 -"/>
        <s v="▲ Active_x000a_08/05/2016 -"/>
        <s v="▲ Active_x000a_20/01/2020 -"/>
        <s v="▲ Active_x000a_02/08/2023 -"/>
        <s v="▼ Terminated_x000a_20/06/2022 - 17/12/2022"/>
        <s v="▼ Terminated_x000a_16/01/2019 - 15/07/2019"/>
        <s v="▼ Terminated_x000a_16/01/2022 - 15/07/2022"/>
        <s v="▲ Active_x000a_31/01/2020 -"/>
        <s v="▲ Active_x000a_12/03/2019 -"/>
        <s v="▲ Active_x000a_07/09/2016 -"/>
        <s v="▲ Active_x000a_02/09/2024 -"/>
        <s v="▲ Active_x000a_04/06/2020 -"/>
        <s v="▲ Active_x000a_14/03/2017 -"/>
        <s v="▲ Active_x000a_20/03/2023 -"/>
        <s v="▲ Active_x000a_09/09/2017 -"/>
        <s v="▲ Active_x000a_16/08/2020 -"/>
        <s v="▼ Terminated_x000a_05/05/2024 - 01/11/2024"/>
        <s v="▲ Active_x000a_21/12/2019 -"/>
        <s v="▲ Active_x000a_05/10/2015 -"/>
        <s v="▲ Active_x000a_08/01/2024 -"/>
        <s v="▲ Active_x000a_05/10/2022 -"/>
        <s v="▼ Terminated_x000a_03/02/2021 - 02/08/2021"/>
        <s v="▼ Terminated_x000a_14/11/2020 - 13/05/2021"/>
        <s v="▲ Active_x000a_12/07/2019 -"/>
        <s v="▲ Active_x000a_29/04/2016 -"/>
        <s v="▲ Active_x000a_13/10/2024 -"/>
        <s v="▲ Active_x000a_04/09/2018 -"/>
        <s v="▲ Active_x000a_31/10/2017 -"/>
        <s v="▲ Active_x000a_28/09/2019 -"/>
        <s v="▲ Active_x000a_25/08/2018 -"/>
        <s v="▼ Terminated_x000a_20/11/2019 - 10/11/2021"/>
        <s v="▲ Active_x000a_22/11/2022 -"/>
        <s v="▲ Active_x000a_31/03/2024 -"/>
        <s v="▲ Active_x000a_14/06/2023 -"/>
        <s v="▼ Terminated_x000a_11/07/2022 - 07/01/2023"/>
        <s v="▲ Active_x000a_21/08/2017 -"/>
        <s v="▲ Active_x000a_28/01/2024 -"/>
        <s v="▲ Active_x000a_18/01/2020 -"/>
        <s v="▲ Active_x000a_06/12/2020 -"/>
        <s v="▲ Active_x000a_12/05/2018 -"/>
        <s v="▲ Active_x000a_23/01/2016 -"/>
        <s v="▲ Active_x000a_22/06/2016 -"/>
        <s v="▲ Active_x000a_03/12/2019 -"/>
        <s v="▲ Active_x000a_26/12/2024 -"/>
        <s v="▲ Active_x000a_03/06/2023 -"/>
        <s v="▲ Active_x000a_25/01/2016 -"/>
        <s v="▲ Active_x000a_08/04/2023 -"/>
        <s v="▲ Active_x000a_14/04/2019 -"/>
        <s v="▲ Active_x000a_06/10/2016 -"/>
        <s v="▲ Active_x000a_24/01/2021 -"/>
        <s v="▲ Active_x000a_23/12/2024 -"/>
        <s v="▲ Active_x000a_01/11/2015 -"/>
        <s v="▲ Active_x000a_26/02/2019 -"/>
        <s v="▼ Terminated_x000a_12/07/2018 - 08/01/2019"/>
        <s v="▼ Terminated_x000a_15/02/2020 - 13/08/2020"/>
        <s v="▼ Terminated_x000a_26/07/2015 - 18/12/2023"/>
        <s v="▲ Active_x000a_27/07/2016 -"/>
        <s v="▲ Active_x000a_19/09/2019 -"/>
        <s v="▼ Terminated_x000a_18/03/2017 - 23/11/2022"/>
        <s v="▲ Active_x000a_18/04/2015 -"/>
        <s v="▲ Active_x000a_20/05/2023 -"/>
        <s v="▲ Active_x000a_25/04/2018 -"/>
        <s v="▲ Active_x000a_05/05/2021 -"/>
        <s v="▲ Active_x000a_14/09/2015 -"/>
        <s v="▲ Active_x000a_11/04/2022 -"/>
        <s v="▼ Terminated_x000a_03/11/2018 - 20/01/2021"/>
        <s v="▼ Terminated_x000a_25/03/2020 - 21/09/2020"/>
        <s v="▲ Active_x000a_06/10/2024 -"/>
        <s v="▲ Active_x000a_28/10/2019 -"/>
        <s v="▲ Active_x000a_09/08/2024 -"/>
        <s v="▲ Active_x000a_06/04/2022 -"/>
        <s v="▲ Active_x000a_02/09/2021 -"/>
        <s v="▲ Active_x000a_14/07/2020 -"/>
        <s v="▲ Active_x000a_29/04/2020 -"/>
        <s v="▲ Active_x000a_04/02/2019 -"/>
        <s v="▲ Active_x000a_09/08/2020 -"/>
        <s v="▲ Active_x000a_09/09/2023 -"/>
        <s v="▲ Active_x000a_13/12/2023 -"/>
        <s v="▲ Active_x000a_16/04/2022 -"/>
        <s v="▲ Active_x000a_28/01/2015 -"/>
        <s v="▲ Active_x000a_12/08/2020 -"/>
        <s v="▲ Active_x000a_27/02/2021 -"/>
        <s v="▲ Active_x000a_24/07/2024 -"/>
        <s v="▼ Terminated_x000a_26/11/2022 - 25/05/2023"/>
        <s v="▼ Terminated_x000a_23/07/2016 - 27/11/2024"/>
        <s v="▲ Active_x000a_05/11/2022 -"/>
        <s v="▲ Active_x000a_18/04/2022 -"/>
        <s v="▲ Active_x000a_22/09/2020 -"/>
        <s v="▲ Active_x000a_10/07/2024 -"/>
        <s v="▲ Active_x000a_20/06/2018 -"/>
        <s v="▲ Active_x000a_01/12/2017 -"/>
        <s v="▼ Terminated_x000a_01/11/2018 - 30/04/2019"/>
        <s v="▲ Active_x000a_11/07/2018 -"/>
        <s v="▲ Active_x000a_02/10/2019 -"/>
        <s v="▲ Active_x000a_09/12/2017 -"/>
        <s v="▲ Active_x000a_19/09/2024 -"/>
        <s v="▲ Active_x000a_10/04/2019 -"/>
        <s v="▲ Active_x000a_30/06/2016 -"/>
        <s v="▲ Active_x000a_04/12/2019 -"/>
        <s v="▲ Active_x000a_02/12/2015 -"/>
        <s v="▲ Active_x000a_06/07/2017 -"/>
        <s v="▲ Active_x000a_12/06/2022 -"/>
        <s v="▲ Active_x000a_05/03/2016 -"/>
        <s v="▲ Active_x000a_07/03/2020 -"/>
        <s v="▼ Terminated_x000a_22/08/2022 - 18/02/2023"/>
        <s v="▲ Active_x000a_24/03/2024 -"/>
        <s v="▲ Active_x000a_26/03/2017 -"/>
        <s v="▲ Active_x000a_08/02/2017 -"/>
        <s v="▲ Active_x000a_30/12/2019 -"/>
        <s v="▲ Active_x000a_27/09/2020 -"/>
        <s v="▲ Active_x000a_16/09/2021 -"/>
        <s v="▲ Active_x000a_11/03/2022 -"/>
        <s v="▲ Active_x000a_18/05/2017 -"/>
        <s v="▲ Active_x000a_24/04/2015 -"/>
        <s v="▼ Terminated_x000a_03/11/2018 - 02/05/2019"/>
        <s v="▲ Active_x000a_08/11/2022 -"/>
        <s v="▲ Active_x000a_19/04/2015 -"/>
        <s v="▲ Active_x000a_11/08/2023 -"/>
        <s v="▼ Terminated_x000a_23/04/2017 - 22/11/2021"/>
        <s v="▲ Active_x000a_22/12/2022 -"/>
        <s v="▼ Terminated_x000a_20/05/2020 - 25/01/2022"/>
        <s v="▲ Active_x000a_29/08/2015 -"/>
        <s v="▲ Active_x000a_12/11/2021 -"/>
        <s v="▲ Active_x000a_10/07/2022 -"/>
        <s v="▲ Active_x000a_29/09/2021 -"/>
        <s v="▲ Active_x000a_22/09/2022 -"/>
        <s v="▲ Active_x000a_06/07/2024 -"/>
        <s v="▲ Active_x000a_09/09/2015 -"/>
        <s v="▲ Active_x000a_09/09/2021 -"/>
        <s v="▲ Active_x000a_15/06/2016 -"/>
        <s v="▼ Terminated_x000a_15/09/2019 - 13/03/2020"/>
        <s v="▲ Active_x000a_19/06/2023 -"/>
        <s v="▲ Active_x000a_12/09/2015 -"/>
        <s v="▲ Active_x000a_01/08/2023 -"/>
        <s v="▲ Active_x000a_17/03/2018 -"/>
        <s v="▼ Terminated_x000a_16/03/2023 - 12/09/2023"/>
        <s v="▲ Active_x000a_01/02/2022 -"/>
        <s v="▲ Active_x000a_18/02/2017 -"/>
        <s v="▼ Terminated_x000a_08/08/2019 - 15/12/2024"/>
        <s v="▲ Active_x000a_24/07/2016 -"/>
        <s v="▲ Active_x000a_18/03/2022 -"/>
        <s v="▲ Active_x000a_30/08/2019 -"/>
        <s v="▲ Active_x000a_15/04/2018 -"/>
        <s v="▲ Active_x000a_25/01/2017 -"/>
        <s v="▼ Terminated_x000a_15/07/2017 - 11/01/2018"/>
        <s v="▲ Active_x000a_21/11/2019 -"/>
        <s v="▼ Terminated_x000a_19/04/2022 - 16/10/2022"/>
        <s v="▲ Active_x000a_02/01/2024 -"/>
        <s v="▲ Active_x000a_04/02/2023 -"/>
        <s v="▲ Active_x000a_13/06/2016 -"/>
        <s v="▲ Active_x000a_10/07/2017 -"/>
        <s v="▲ Active_x000a_02/05/2018 -"/>
        <s v="▼ Terminated_x000a_26/12/2019 - 23/06/2020"/>
        <s v="▲ Active_x000a_23/03/2019 -"/>
        <s v="▲ Active_x000a_30/01/2017 -"/>
        <s v="▲ Active_x000a_13/02/2024 -"/>
        <s v="▲ Active_x000a_26/09/2015 -"/>
        <s v="▲ Active_x000a_16/04/2015 -"/>
        <s v="▲ Active_x000a_08/09/2024 -"/>
        <s v="▼ Terminated_x000a_01/04/2017 - 28/09/2017"/>
        <s v="▲ Active_x000a_01/09/2021 -"/>
        <s v="▼ Terminated_x000a_17/09/2017 - 17/09/2020"/>
        <s v="▲ Active_x000a_25/10/2016 -"/>
        <s v="▼ Terminated_x000a_07/08/2018 - 03/02/2019"/>
        <s v="▲ Active_x000a_26/12/2015 -"/>
        <s v="▲ Active_x000a_14/11/2024 -"/>
        <s v="▲ Active_x000a_29/07/2018 -"/>
        <s v="▲ Active_x000a_20/03/2020 -"/>
        <s v="▲ Active_x000a_05/12/2024 -"/>
        <s v="▼ Terminated_x000a_07/06/2019 - 04/12/2019"/>
        <s v="▼ Terminated_x000a_20/01/2022 - 19/07/2022"/>
        <s v="▲ Active_x000a_02/01/2017 -"/>
        <s v="▲ Active_x000a_23/05/2018 -"/>
        <s v="▲ Active_x000a_18/10/2023 -"/>
        <s v="▲ Active_x000a_26/06/2022 -"/>
        <s v="▲ Active_x000a_31/07/2023 -"/>
        <s v="▼ Terminated_x000a_07/09/2022 - 06/03/2023"/>
        <s v="▲ Active_x000a_06/03/2020 -"/>
        <s v="▼ Terminated_x000a_08/05/2020 - 06/07/2023"/>
        <s v="▲ Active_x000a_21/03/2020 -"/>
        <s v="▼ Terminated_x000a_18/08/2022 - 14/02/2023"/>
        <s v="▲ Active_x000a_10/07/2015 -"/>
        <s v="▲ Active_x000a_09/03/2024 -"/>
        <s v="▲ Active_x000a_06/07/2020 -"/>
        <s v="▲ Active_x000a_04/03/2017 -"/>
        <s v="▼ Terminated_x000a_24/11/2022 - 23/05/2023"/>
        <s v="▲ Active_x000a_03/08/2018 -"/>
        <s v="▲ Active_x000a_01/06/2018 -"/>
        <s v="▲ Active_x000a_13/09/2020 -"/>
        <s v="▲ Active_x000a_26/09/2020 -"/>
        <s v="▲ Active_x000a_04/02/2022 -"/>
        <s v="▼ Terminated_x000a_28/10/2017 - 26/08/2020"/>
        <s v="▲ Active_x000a_20/07/2023 -"/>
        <s v="▲ Active_x000a_13/08/2021 -"/>
        <s v="▲ Active_x000a_21/06/2022 -"/>
        <s v="▲ Active_x000a_26/01/2017 -"/>
        <s v="▼ Terminated_x000a_07/06/2020 - 04/12/2020"/>
        <s v="▲ Active_x000a_17/06/2021 -"/>
        <s v="▲ Active_x000a_14/05/2024 -"/>
        <s v="▲ Active_x000a_14/03/2023 -"/>
        <s v="▼ Terminated_x000a_02/05/2018 - 12/03/2020"/>
        <s v="▲ Active_x000a_08/03/2015 -"/>
        <s v="▼ Terminated_x000a_03/06/2016 - 30/12/2017"/>
        <s v="▲ Active_x000a_29/08/2020 -"/>
        <s v="▲ Active_x000a_17/03/2022 -"/>
        <s v="▲ Active_x000a_07/06/2016 -"/>
        <s v="▲ Active_x000a_10/10/2022 -"/>
        <s v="▲ Active_x000a_23/12/2022 -"/>
        <s v="▲ Active_x000a_03/12/2015 -"/>
        <s v="▼ Terminated_x000a_11/05/2023 - 07/11/2023"/>
        <s v="▼ Terminated_x000a_09/02/2017 - 14/06/2019"/>
        <s v="▲ Active_x000a_30/06/2019 -"/>
        <s v="▲ Active_x000a_17/03/2015 -"/>
        <s v="▲ Active_x000a_07/04/2017 -"/>
        <s v="▲ Active_x000a_29/11/2018 -"/>
        <s v="▲ Active_x000a_08/11/2019 -"/>
        <s v="▲ Active_x000a_09/11/2017 -"/>
        <s v="▲ Active_x000a_01/02/2023 -"/>
        <s v="▲ Active_x000a_26/08/2022 -"/>
        <s v="▲ Active_x000a_29/12/2024 -"/>
        <s v="▼ Terminated_x000a_02/06/2020 - 29/11/2020"/>
        <s v="▲ Active_x000a_11/01/2019 -"/>
        <s v="▼ Terminated_x000a_11/12/2022 - 09/06/2023"/>
        <s v="▲ Active_x000a_01/10/2016 -"/>
        <s v="▲ Active_x000a_23/11/2018 -"/>
        <s v="▲ Active_x000a_05/09/2016 -"/>
        <s v="▲ Active_x000a_24/07/2020 -"/>
        <s v="▼ Terminated_x000a_07/06/2022 - 26/03/2024"/>
        <s v="▲ Active_x000a_18/10/2019 -"/>
        <s v="▼ Terminated_x000a_11/02/2022 - 10/08/2022"/>
        <s v="▲ Active_x000a_20/02/2016 -"/>
        <s v="▲ Active_x000a_12/12/2019 -"/>
        <s v="▼ Terminated_x000a_21/06/2020 - 21/03/2023"/>
        <s v="▼ Terminated_x000a_20/04/2017 - 19/12/2024"/>
        <s v="▼ Terminated_x000a_07/01/2022 - 06/07/2022"/>
        <s v="▲ Active_x000a_28/08/2018 -"/>
        <s v="▲ Active_x000a_31/01/2015 -"/>
        <s v="▲ Active_x000a_25/03/2020 -"/>
        <s v="▲ Active_x000a_29/12/2023 -"/>
        <s v="▲ Active_x000a_01/07/2022 -"/>
        <s v="▲ Active_x000a_16/03/2024 -"/>
        <s v="▲ Active_x000a_28/06/2019 -"/>
        <s v="▲ Active_x000a_08/06/2022 -"/>
        <s v="▲ Active_x000a_21/01/2017 -"/>
        <s v="▲ Active_x000a_04/05/2023 -"/>
        <s v="▲ Active_x000a_12/11/2017 -"/>
        <s v="▲ Active_x000a_29/08/2017 -"/>
        <s v="▼ Terminated_x000a_01/01/2019 - 30/06/2019"/>
        <s v="▲ Active_x000a_06/03/2017 -"/>
        <s v="▼ Terminated_x000a_08/06/2022 - 05/12/2022"/>
        <s v="▼ Terminated_x000a_12/04/2023 - 09/10/2023"/>
        <s v="▲ Active_x000a_27/02/2020 -"/>
        <s v="▲ Active_x000a_17/07/2021 -"/>
        <s v="▲ Active_x000a_18/05/2021 -"/>
        <s v="▲ Active_x000a_27/10/2016 -"/>
        <s v="▲ Active_x000a_30/09/2018 -"/>
        <s v="▲ Active_x000a_08/09/2020 -"/>
        <s v="▲ Active_x000a_30/06/2021 -"/>
        <s v="▲ Active_x000a_01/11/2016 -"/>
        <s v="▲ Active_x000a_22/02/2024 -"/>
        <s v="▲ Active_x000a_23/06/2021 -"/>
        <s v="▲ Active_x000a_11/06/2020 -"/>
        <s v="▲ Active_x000a_15/11/2021 -"/>
        <s v="▼ Terminated_x000a_22/01/2015 - 04/01/2016"/>
        <s v="▲ Active_x000a_27/02/2018 -"/>
        <s v="▲ Active_x000a_01/08/2018 -"/>
        <s v="▲ Active_x000a_31/08/2019 -"/>
        <s v="▲ Active_x000a_04/07/2024 -"/>
        <s v="▲ Active_x000a_23/01/2019 -"/>
        <s v="▲ Active_x000a_23/12/2018 -"/>
        <s v="▲ Active_x000a_13/06/2017 -"/>
        <s v="▲ Active_x000a_09/12/2018 -"/>
        <s v="▲ Active_x000a_16/04/2023 -"/>
        <s v="▲ Active_x000a_10/05/2018 -"/>
        <s v="▲ Active_x000a_28/05/2024 -"/>
        <s v="▲ Active_x000a_22/05/2024 -"/>
        <s v="▲ Active_x000a_26/05/2018 -"/>
        <s v="▲ Active_x000a_25/02/2015 -"/>
        <s v="▲ Active_x000a_12/04/2020 -"/>
        <s v="▼ Terminated_x000a_02/08/2022 - 30/05/2023"/>
        <s v="▲ Active_x000a_13/09/2021 -"/>
        <s v="▲ Active_x000a_04/05/2021 -"/>
        <s v="▼ Terminated_x000a_08/01/2017 - 10/10/2022"/>
        <s v="▲ Active_x000a_06/01/2024 -"/>
        <s v="▲ Active_x000a_22/07/2020 -"/>
        <s v="▲ Active_x000a_20/02/2018 -"/>
        <s v="▲ Active_x000a_22/05/2016 -"/>
        <s v="▲ Active_x000a_12/03/2022 -"/>
        <s v="▲ Active_x000a_03/10/2019 -"/>
        <s v="▲ Active_x000a_25/11/2017 -"/>
        <s v="▲ Active_x000a_19/10/2016 -"/>
        <s v="▲ Active_x000a_04/03/2018 -"/>
        <s v="▲ Active_x000a_19/09/2015 -"/>
        <s v="▲ Active_x000a_11/03/2023 -"/>
        <s v="▲ Active_x000a_25/10/2021 -"/>
        <s v="▲ Active_x000a_24/10/2017 -"/>
        <s v="▲ Active_x000a_30/05/2023 -"/>
        <s v="▲ Active_x000a_01/01/2018 -"/>
        <s v="▲ Active_x000a_05/01/2022 -"/>
        <s v="▲ Active_x000a_30/07/2020 -"/>
        <s v="▲ Active_x000a_17/04/2015 -"/>
        <s v="▲ Active_x000a_09/04/2023 -"/>
        <s v="▲ Active_x000a_23/09/2016 -"/>
        <s v="▲ Active_x000a_17/12/2022 -"/>
        <s v="▲ Active_x000a_23/08/2015 -"/>
        <s v="▼ Terminated_x000a_27/04/2022 - 24/10/2022"/>
        <s v="▲ Active_x000a_02/04/2021 -"/>
        <s v="▲ Active_x000a_13/04/2024 -"/>
        <s v="▲ Active_x000a_27/01/2021 -"/>
        <s v="▲ Active_x000a_27/07/2019 -"/>
        <s v="▲ Active_x000a_23/10/2017 -"/>
        <s v="▲ Active_x000a_08/01/2021 -"/>
        <s v="▲ Active_x000a_23/05/2024 -"/>
        <s v="▼ Terminated_x000a_09/12/2017 - 12/06/2019"/>
        <s v="▲ Active_x000a_27/04/2021 -"/>
        <s v="▲ Active_x000a_01/08/2021 -"/>
        <s v="▼ Terminated_x000a_13/09/2022 - 12/03/2023"/>
        <s v="▼ Terminated_x000a_13/04/2018 - 04/10/2019"/>
        <s v="▲ Active_x000a_07/06/2023 -"/>
        <s v="▲ Active_x000a_19/07/2023 -"/>
        <s v="▲ Active_x000a_29/07/2017 -"/>
        <s v="▼ Terminated_x000a_19/10/2017 - 02/02/2021"/>
        <s v="▲ Active_x000a_10/08/2016 -"/>
        <s v="▼ Terminated_x000a_26/05/2020 - 22/11/2020"/>
        <s v="▲ Active_x000a_30/03/2015 -"/>
        <s v="▼ Terminated_x000a_19/09/2022 - 18/03/2023"/>
        <s v="▲ Active_x000a_25/08/2021 -"/>
        <s v="▲ Active_x000a_08/06/2017 -"/>
        <s v="▲ Active_x000a_09/10/2016 -"/>
        <s v="▲ Active_x000a_25/10/2024 -"/>
        <s v="▲ Active_x000a_01/02/2021 -"/>
        <s v="▲ Active_x000a_21/09/2024 -"/>
        <s v="▲ Active_x000a_23/04/2019 -"/>
        <s v="▲ Active_x000a_05/04/2020 -"/>
        <s v="▲ Active_x000a_24/09/2015 -"/>
        <s v="▲ Active_x000a_22/08/2021 -"/>
        <s v="▲ Active_x000a_09/04/2020 -"/>
        <s v="▲ Active_x000a_07/09/2018 -"/>
        <s v="▼ Terminated_x000a_13/08/2017 - 10/03/2020"/>
        <s v="▲ Active_x000a_23/12/2021 -"/>
        <s v="▼ Terminated_x000a_12/01/2023 - 11/07/2023"/>
        <s v="▲ Active_x000a_27/04/2016 -"/>
        <s v="▲ Active_x000a_15/01/2016 -"/>
        <s v="▲ Active_x000a_31/07/2017 -"/>
        <s v="▼ Terminated_x000a_13/11/2020 - 12/05/2021"/>
        <s v="▲ Active_x000a_04/10/2016 -"/>
        <s v="▲ Active_x000a_05/08/2024 -"/>
        <s v="▲ Active_x000a_11/04/2015 -"/>
        <s v="▼ Terminated_x000a_04/11/2022 - 14/02/2024"/>
        <s v="▲ Active_x000a_16/05/2021 -"/>
        <s v="▲ Active_x000a_02/02/2015 -"/>
        <s v="▼ Terminated_x000a_04/06/2015 - 10/01/2024"/>
        <s v="▼ Terminated_x000a_27/04/2019 - 25/08/2020"/>
        <s v="▲ Active_x000a_20/03/2021 -"/>
        <s v="▲ Active_x000a_27/08/2020 -"/>
        <s v="▲ Active_x000a_25/04/2021 -"/>
        <s v="▼ Terminated_x000a_02/05/2018 - 18/06/2022"/>
        <s v="▼ Terminated_x000a_03/10/2022 - 01/04/2023"/>
        <s v="▲ Active_x000a_10/06/2017 -"/>
        <s v="▲ Active_x000a_12/11/2019 -"/>
        <s v="▲ Active_x000a_07/04/2023 -"/>
        <s v="▲ Active_x000a_18/02/2016 -"/>
        <s v="▼ Terminated_x000a_13/08/2020 - 09/02/2021"/>
        <s v="▲ Active_x000a_31/10/2023 -"/>
        <s v="▼ Terminated_x000a_23/08/2016 - 25/07/2024"/>
        <s v="▲ Active_x000a_03/04/2017 -"/>
        <s v="▲ Active_x000a_29/10/2024 -"/>
        <s v="▲ Active_x000a_10/12/2016 -"/>
        <s v="▲ Active_x000a_11/08/2019 -"/>
        <s v="▲ Active_x000a_24/08/2024 -"/>
        <s v="▲ Active_x000a_04/12/2018 -"/>
        <s v="▼ Terminated_x000a_16/05/2018 - 12/11/2018"/>
        <s v="▲ Active_x000a_07/08/2019 -"/>
        <s v="▼ Terminated_x000a_28/05/2018 - 13/05/2024"/>
        <s v="▲ Active_x000a_27/07/2023 -"/>
        <s v="▲ Active_x000a_16/03/2020 -"/>
        <s v="▼ Terminated_x000a_15/03/2020 - 15/06/2021"/>
        <s v="▲ Active_x000a_03/01/2022 -"/>
        <s v="▲ Active_x000a_10/02/2017 -"/>
        <s v="▲ Active_x000a_19/12/2024 -"/>
        <s v="▲ Active_x000a_18/01/2019 -"/>
        <s v="▲ Active_x000a_01/02/2015 -"/>
        <s v="▲ Active_x000a_24/05/2015 -"/>
        <s v="▼ Terminated_x000a_02/05/2016 - 24/04/2024"/>
        <s v="▲ Active_x000a_08/05/2022 -"/>
        <s v="▲ Active_x000a_01/08/2015 -"/>
        <s v="▲ Active_x000a_08/02/2023 -"/>
        <s v="▼ Terminated_x000a_09/02/2016 - 07/08/2016"/>
        <s v="▼ Terminated_x000a_20/02/2015 - 22/01/2024"/>
        <s v="▼ Terminated_x000a_21/07/2020 - 17/01/2021"/>
        <s v="▲ Active_x000a_25/03/2018 -"/>
        <s v="▲ Active_x000a_29/11/2021 -"/>
        <s v="▲ Active_x000a_05/08/2023 -"/>
        <s v="▼ Terminated_x000a_24/10/2017 - 23/10/2023"/>
        <s v="▲ Active_x000a_13/05/2024 -"/>
        <s v="▼ Terminated_x000a_01/03/2022 - 28/08/2022"/>
        <s v="▲ Active_x000a_24/06/2017 -"/>
        <s v="▲ Active_x000a_21/12/2023 -"/>
        <s v="▲ Active_x000a_25/12/2019 -"/>
        <s v="▲ Active_x000a_25/11/2020 -"/>
        <s v="▼ Terminated_x000a_06/05/2023 - 02/11/2023"/>
        <s v="▼ Terminated_x000a_07/01/2023 - 06/07/2023"/>
        <s v="▲ Active_x000a_21/10/2021 -"/>
        <s v="▲ Active_x000a_25/07/2024 -"/>
        <s v="▲ Active_x000a_21/06/2019 -"/>
        <s v="▼ Terminated_x000a_02/06/2016 - 29/11/2016"/>
        <s v="▲ Active_x000a_21/09/2022 -"/>
        <s v="▲ Active_x000a_16/10/2020 -"/>
        <s v="▲ Active_x000a_27/09/2023 -"/>
        <s v="▲ Active_x000a_28/11/2021 -"/>
        <s v="▲ Active_x000a_04/02/2024 -"/>
        <s v="▲ Active_x000a_25/03/2019 -"/>
        <s v="▲ Active_x000a_30/06/2017 -"/>
        <s v="▼ Terminated_x000a_27/10/2023 - 24/04/2024"/>
        <s v="▲ Active_x000a_11/05/2017 -"/>
        <s v="▲ Active_x000a_21/05/2020 -"/>
        <s v="▲ Active_x000a_17/05/2017 -"/>
        <s v="▲ Active_x000a_17/07/2023 -"/>
        <s v="▲ Active_x000a_22/01/2016 -"/>
        <s v="▼ Terminated_x000a_06/03/2023 - 02/09/2023"/>
        <s v="▲ Active_x000a_26/06/2017 -"/>
        <s v="▼ Terminated_x000a_18/01/2016 - 17/02/2020"/>
        <s v="▼ Terminated_x000a_12/07/2019 - 08/01/2020"/>
        <s v="▲ Active_x000a_02/10/2015 -"/>
        <s v="▲ Active_x000a_23/05/2017 -"/>
        <s v="▲ Active_x000a_07/01/2023 -"/>
        <s v="▲ Active_x000a_17/03/2024 -"/>
        <s v="▼ Terminated_x000a_13/12/2017 - 10/06/2018"/>
        <s v="▲ Active_x000a_30/05/2019 -"/>
        <s v="▲ Active_x000a_13/09/2023 -"/>
        <s v="▼ Terminated_x000a_11/10/2017 - 11/11/2018"/>
        <s v="▲ Active_x000a_16/08/2023 -"/>
        <s v="▲ Active_x000a_30/10/2022 -"/>
        <s v="▼ Terminated_x000a_08/10/2017 - 05/04/2018"/>
        <s v="▲ Active_x000a_02/09/2017 -"/>
        <s v="▲ Active_x000a_07/02/2020 -"/>
        <s v="▲ Active_x000a_04/11/2023 -"/>
        <s v="▼ Terminated_x000a_11/02/2023 - 10/08/2023"/>
        <s v="▲ Active_x000a_02/10/2017 -"/>
        <s v="▼ Terminated_x000a_14/02/2024 - 12/08/2024"/>
        <s v="▲ Active_x000a_23/07/2021 -"/>
        <s v="▲ Active_x000a_08/02/2018 -"/>
        <s v="▲ Active_x000a_25/06/2018 -"/>
        <s v="▲ Active_x000a_05/12/2017 -"/>
        <s v="▲ Active_x000a_17/10/2015 -"/>
        <s v="▲ Active_x000a_01/11/2024 -"/>
        <s v="▲ Active_x000a_25/07/2017 -"/>
        <s v="▲ Active_x000a_22/08/2023 -"/>
        <s v="▲ Active_x000a_31/08/2016 -"/>
        <s v="▲ Active_x000a_12/12/2016 -"/>
        <s v="▼ Terminated_x000a_02/05/2019 - 29/03/2022"/>
        <s v="▲ Active_x000a_10/03/2021 -"/>
        <s v="▲ Active_x000a_09/08/2021 -"/>
        <s v="▲ Active_x000a_05/10/2021 -"/>
        <s v="▲ Active_x000a_19/04/2024 -"/>
        <s v="▼ Terminated_x000a_04/11/2021 - 03/05/2022"/>
        <s v="▲ Active_x000a_20/07/2022 -"/>
        <s v="▲ Active_x000a_15/04/2019 -"/>
        <s v="▲ Active_x000a_28/01/2016 -"/>
        <s v="▼ Terminated_x000a_29/06/2018 - 26/12/2018"/>
        <s v="▼ Terminated_x000a_02/09/2017 - 27/02/2018"/>
        <s v="▼ Terminated_x000a_21/05/2021 - 08/02/2024"/>
        <s v="▲ Active_x000a_08/03/2021 -"/>
        <s v="▲ Active_x000a_06/11/2016 -"/>
        <s v="▲ Active_x000a_11/08/2018 -"/>
        <s v="▲ Active_x000a_28/07/2020 -"/>
        <s v="▲ Active_x000a_27/01/2022 -"/>
        <s v="▲ Active_x000a_31/05/2019 -"/>
        <s v="▲ Active_x000a_26/10/2020 -"/>
        <s v="▼ Terminated_x000a_03/10/2017 - 01/04/2018"/>
        <s v="▼ Terminated_x000a_11/10/2022 - 09/04/2023"/>
        <s v="▲ Active_x000a_10/04/2022 -"/>
        <s v="▲ Active_x000a_19/01/2022 -"/>
        <s v="▼ Terminated_x000a_25/05/2022 - 21/11/2022"/>
        <s v="▲ Active_x000a_20/04/2016 -"/>
        <s v="▼ Terminated_x000a_02/08/2020 - 29/01/2021"/>
        <s v="▼ Terminated_x000a_24/07/2017 - 20/01/2018"/>
        <s v="▲ Active_x000a_05/01/2021 -"/>
        <s v="▲ Active_x000a_27/06/2024 -"/>
        <s v="▲ Active_x000a_14/01/2017 -"/>
        <s v="▲ Active_x000a_11/07/2019 -"/>
        <s v="▼ Terminated_x000a_25/04/2023 - 22/10/2023"/>
        <s v="▲ Active_x000a_21/05/2015 -"/>
        <s v="▲ Active_x000a_12/08/2022 -"/>
        <s v="▲ Active_x000a_30/07/2022 -"/>
        <s v="▲ Active_x000a_24/07/2023 -"/>
        <s v="▼ Terminated_x000a_11/03/2022 - 07/09/2022"/>
        <s v="▲ Active_x000a_12/02/2021 -"/>
        <s v="▲ Active_x000a_11/10/2021 -"/>
        <s v="▲ Active_x000a_19/12/2022 -"/>
        <s v="▲ Active_x000a_04/03/2021 -"/>
        <s v="▲ Active_x000a_03/03/2020 -"/>
        <s v="▲ Active_x000a_07/01/2018 -"/>
        <s v="▲ Active_x000a_18/03/2016 -"/>
        <s v="▲ Active_x000a_21/03/2023 -"/>
        <s v="▲ Active_x000a_31/03/2016 -"/>
        <s v="▲ Active_x000a_05/07/2021 -"/>
        <s v="▲ Active_x000a_21/11/2022 -"/>
        <s v="▼ Terminated_x000a_30/05/2019 - 29/04/2021"/>
        <s v="▲ Active_x000a_11/06/2022 -"/>
        <s v="▲ Active_x000a_21/09/2020 -"/>
        <s v="▲ Active_x000a_18/06/2015 -"/>
        <s v="▲ Active_x000a_07/08/2017 -"/>
        <s v="▲ Active_x000a_09/02/2019 -"/>
        <s v="▼ Terminated_x000a_24/03/2017 - 12/12/2023"/>
        <s v="▼ Terminated_x000a_08/07/2016 - 22/10/2024"/>
        <s v="▲ Active_x000a_10/02/2016 -"/>
        <s v="▲ Active_x000a_29/03/2015 -"/>
        <s v="▲ Active_x000a_17/08/2018 -"/>
        <s v="▼ Terminated_x000a_02/02/2020 - 10/12/2021"/>
        <s v="▼ Terminated_x000a_23/10/2015 - 06/10/2021"/>
        <s v="▲ Active_x000a_09/06/2018 -"/>
        <s v="▲ Active_x000a_13/11/2017 -"/>
        <s v="▼ Terminated_x000a_20/08/2021 - 28/01/2023"/>
        <s v="▼ Terminated_x000a_10/03/2020 - 06/09/2020"/>
        <s v="▲ Active_x000a_19/05/2019 -"/>
        <s v="▲ Active_x000a_01/08/2020 -"/>
        <s v="▲ Active_x000a_11/03/2015 -"/>
        <s v="▲ Active_x000a_29/08/2023 -"/>
        <s v="▲ Active_x000a_21/08/2023 -"/>
        <s v="▼ Terminated_x000a_22/04/2019 - 19/10/2019"/>
        <s v="▼ Terminated_x000a_19/12/2018 - 17/06/2019"/>
        <s v="▲ Active_x000a_07/10/2018 -"/>
        <s v="▲ Active_x000a_25/11/2016 -"/>
        <s v="▲ Active_x000a_17/09/2019 -"/>
        <s v="▲ Active_x000a_27/05/2016 -"/>
        <s v="▼ Terminated_x000a_15/10/2017 - 12/04/2018"/>
        <s v="▼ Terminated_x000a_21/04/2022 - 09/06/2024"/>
        <s v="▲ Active_x000a_23/10/2021 -"/>
        <s v="▲ Active_x000a_13/04/2023 -"/>
        <s v="▼ Terminated_x000a_30/11/2020 - 29/05/2021"/>
        <s v="▲ Active_x000a_18/11/2018 -"/>
        <s v="▼ Terminated_x000a_19/06/2019 - 02/03/2021"/>
        <s v="▲ Active_x000a_22/01/2019 -"/>
        <s v="▲ Active_x000a_03/09/2016 -"/>
        <s v="▼ Terminated_x000a_21/11/2022 - 20/05/2023"/>
        <s v="▲ Active_x000a_22/11/2020 -"/>
        <s v="▲ Active_x000a_27/08/2022 -"/>
        <s v="▲ Active_x000a_16/12/2022 -"/>
        <s v="▲ Active_x000a_08/06/2015 -"/>
        <s v="▲ Active_x000a_15/08/2017 -"/>
        <s v="▲ Active_x000a_10/01/2016 -"/>
        <s v="▲ Active_x000a_15/08/2016 -"/>
        <s v="▲ Active_x000a_07/02/2019 -"/>
        <s v="▲ Active_x000a_31/05/2024 -"/>
        <s v="▲ Active_x000a_04/08/2023 -"/>
        <s v="▲ Active_x000a_21/03/2016 -"/>
        <s v="▼ Terminated_x000a_21/06/2019 - 18/12/2019"/>
        <s v="▲ Active_x000a_13/01/2021 -"/>
        <s v="▲ Active_x000a_09/06/2020 -"/>
        <s v="▼ Terminated_x000a_17/08/2020 - 18/10/2024"/>
        <s v="▲ Active_x000a_03/12/2021 -"/>
        <s v="▲ Active_x000a_23/12/2023 -"/>
        <s v="▲ Active_x000a_03/07/2022 -"/>
        <s v="▼ Terminated_x000a_26/04/2017 - 22/09/2018"/>
        <s v="▲ Active_x000a_12/01/2023 -"/>
        <s v="▲ Active_x000a_09/12/2023 -"/>
        <s v="▲ Active_x000a_19/03/2016 -"/>
        <s v="▼ Terminated_x000a_29/02/2024 - 27/08/2024"/>
        <s v="▲ Active_x000a_04/08/2024 -"/>
        <s v="▼ Terminated_x000a_25/11/2017 - 23/05/2018"/>
        <s v="▲ Active_x000a_29/08/2016 -"/>
        <s v="▲ Active_x000a_11/11/2017 -"/>
        <s v="▼ Terminated_x000a_08/12/2022 - 06/06/2023"/>
        <s v="▲ Active_x000a_28/06/2017 -"/>
        <s v="▲ Active_x000a_11/12/2022 -"/>
        <s v="▲ Active_x000a_21/06/2023 -"/>
        <s v="▼ Terminated_x000a_15/05/2016 - 05/12/2024"/>
        <s v="▼ Terminated_x000a_23/10/2017 - 02/12/2018"/>
        <s v="▲ Active_x000a_06/04/2019 -"/>
        <s v="▼ Terminated_x000a_14/03/2023 - 10/09/2023"/>
        <s v="▲ Active_x000a_17/06/2022 -"/>
        <s v="▲ Active_x000a_21/09/2015 -"/>
        <s v="▼ Terminated_x000a_12/06/2022 - 09/12/2022"/>
        <s v="▼ Terminated_x000a_08/12/2018 - 25/04/2021"/>
        <s v="▲ Active_x000a_24/05/2019 -"/>
        <s v="▼ Terminated_x000a_06/10/2017 - 03/04/2018"/>
        <s v="▼ Terminated_x000a_22/05/2024 - 18/11/2024"/>
        <s v="▼ Terminated_x000a_17/05/2017 - 13/09/2022"/>
        <s v="▲ Active_x000a_23/07/2017 -"/>
        <s v="▼ Terminated_x000a_08/10/2019 - 01/05/2022"/>
        <s v="▲ Active_x000a_28/04/2017 -"/>
        <s v="▲ Active_x000a_06/03/2022 -"/>
        <s v="▲ Active_x000a_17/01/2020 -"/>
        <s v="▲ Active_x000a_15/07/2021 -"/>
        <s v="▲ Active_x000a_31/07/2018 -"/>
        <s v="▲ Active_x000a_04/11/2018 -"/>
        <s v="▲ Active_x000a_12/09/2019 -"/>
        <s v="▲ Active_x000a_24/10/2023 -"/>
        <s v="▲ Active_x000a_09/04/2021 -"/>
        <s v="▲ Active_x000a_11/10/2016 -"/>
        <s v="▲ Active_x000a_23/04/2021 -"/>
        <s v="▲ Active_x000a_21/10/2022 -"/>
        <s v="▲ Active_x000a_06/02/2022 -"/>
        <s v="▲ Active_x000a_22/10/2022 -"/>
        <s v="▲ Active_x000a_14/07/2023 -"/>
        <s v="▲ Active_x000a_04/09/2019 -"/>
        <s v="▲ Active_x000a_01/09/2020 -"/>
        <s v="▼ Terminated_x000a_17/02/2020 - 15/08/2020"/>
        <s v="▲ Active_x000a_14/09/2018 -"/>
        <s v="▲ Active_x000a_18/02/2020 -"/>
        <s v="▼ Terminated_x000a_28/10/2018 - 09/06/2020"/>
        <s v="▲ Active_x000a_04/03/2024 -"/>
        <s v="▲ Active_x000a_20/01/2021 -"/>
        <s v="▼ Terminated_x000a_27/02/2019 - 26/08/2019"/>
        <s v="▲ Active_x000a_13/10/2020 -"/>
        <s v="▲ Active_x000a_24/01/2022 -"/>
        <s v="▲ Active_x000a_04/10/2024 -"/>
        <s v="▲ Active_x000a_21/01/2021 -"/>
        <s v="▼ Terminated_x000a_01/10/2019 - 27/07/2021"/>
        <s v="▼ Terminated_x000a_01/11/2017 - 06/03/2021"/>
        <s v="▲ Active_x000a_04/10/2018 -"/>
        <s v="▲ Active_x000a_12/06/2016 -"/>
        <s v="▲ Active_x000a_11/07/2017 -"/>
        <s v="▲ Active_x000a_20/07/2015 -"/>
        <s v="▲ Active_x000a_15/01/2023 -"/>
        <s v="▼ Terminated_x000a_15/04/2019 - 12/10/2019"/>
        <s v="▲ Active_x000a_12/10/2015 -"/>
        <s v="▲ Active_x000a_02/03/2015 -"/>
        <s v="▼ Terminated_x000a_01/01/2024 - 29/06/2024"/>
        <s v="▲ Active_x000a_21/01/2018 -"/>
        <s v="▼ Terminated_x000a_16/01/2021 - 15/07/2021"/>
        <s v="▲ Active_x000a_11/02/2022 -"/>
        <s v="▲ Active_x000a_25/07/2023 -"/>
        <s v="▲ Active_x000a_01/04/2017 -"/>
        <s v="▲ Active_x000a_25/05/2023 -"/>
        <s v="▲ Active_x000a_29/04/2018 -"/>
        <s v="▲ Active_x000a_06/07/2018 -"/>
        <s v="▲ Active_x000a_25/04/2024 -"/>
        <s v="▼ Terminated_x000a_12/01/2019 - 11/07/2019"/>
        <s v="▼ Terminated_x000a_26/06/2022 - 23/12/2022"/>
        <s v="▲ Active_x000a_06/10/2023 -"/>
        <s v="▲ Active_x000a_19/11/2016 -"/>
        <s v="▲ Active_x000a_13/04/2022 -"/>
        <s v="▼ Terminated_x000a_20/09/2016 - 11/12/2023"/>
        <s v="▲ Active_x000a_21/06/2020 -"/>
        <s v="▼ Terminated_x000a_08/01/2022 - 07/07/2022"/>
        <s v="▲ Active_x000a_18/06/2018 -"/>
        <s v="▼ Terminated_x000a_12/07/2017 - 30/07/2021"/>
        <s v="▲ Active_x000a_06/05/2022 -"/>
        <s v="▲ Active_x000a_11/10/2020 -"/>
        <s v="▲ Active_x000a_04/11/2020 -"/>
        <s v="▼ Terminated_x000a_25/04/2024 - 22/10/2024"/>
        <s v="▲ Active_x000a_31/01/2019 -"/>
        <s v="▲ Active_x000a_16/11/2019 -"/>
        <s v="▲ Active_x000a_06/04/2023 -"/>
        <s v="▲ Active_x000a_30/08/2022 -"/>
        <s v="▼ Terminated_x000a_05/03/2017 - 19/07/2021"/>
        <s v="▼ Terminated_x000a_24/01/2021 - 23/07/2021"/>
        <s v="▲ Active_x000a_25/02/2023 -"/>
        <s v="▲ Active_x000a_16/07/2018 -"/>
        <s v="▲ Active_x000a_17/05/2015 -"/>
        <s v="▲ Active_x000a_20/02/2022 -"/>
        <s v="▲ Active_x000a_02/07/2016 -"/>
        <s v="▲ Active_x000a_14/10/2019 -"/>
        <s v="▲ Active_x000a_08/07/2016 -"/>
        <s v="▲ Active_x000a_14/11/2015 -"/>
        <s v="▲ Active_x000a_05/08/2015 -"/>
        <s v="▲ Active_x000a_18/12/2019 -"/>
        <s v="▼ Terminated_x000a_04/07/2021 - 31/12/2021"/>
        <s v="▼ Terminated_x000a_18/06/2023 - 15/12/2023"/>
        <s v="▲ Active_x000a_09/10/2018 -"/>
        <s v="▲ Active_x000a_17/08/2023 -"/>
        <s v="▲ Active_x000a_29/07/2023 -"/>
        <s v="▲ Active_x000a_19/08/2022 -"/>
        <s v="▲ Active_x000a_06/05/2021 -"/>
        <s v="▲ Active_x000a_22/05/2017 -"/>
        <s v="▼ Terminated_x000a_16/04/2024 - 13/10/2024"/>
        <s v="▼ Terminated_x000a_29/05/2015 - 18/08/2019"/>
        <s v="▲ Active_x000a_17/01/2022 -"/>
        <s v="▲ Active_x000a_04/06/2022 -"/>
        <s v="▼ Terminated_x000a_22/12/2017 - 19/06/2018"/>
        <s v="▼ Terminated_x000a_01/02/2023 - 31/07/2023"/>
        <s v="▲ Active_x000a_18/08/2015 -"/>
        <s v="▲ Active_x000a_23/10/2016 -"/>
        <s v="▲ Active_x000a_15/11/2022 -"/>
        <s v="▲ Active_x000a_04/09/2020 -"/>
        <s v="▼ Terminated_x000a_15/08/2015 - 11/02/2016"/>
        <s v="▲ Active_x000a_21/07/2024 -"/>
        <s v="▼ Terminated_x000a_05/04/2022 - 02/10/2022"/>
        <s v="▼ Terminated_x000a_17/06/2019 - 18/01/2020"/>
        <s v="▲ Active_x000a_23/08/2020 -"/>
        <s v="▲ Active_x000a_26/04/2024 -"/>
        <s v="▲ Active_x000a_13/07/2018 -"/>
        <s v="▲ Active_x000a_15/02/2019 -"/>
        <s v="▼ Terminated_x000a_27/07/2018 - 23/01/2019"/>
        <s v="▲ Active_x000a_27/10/2017 -"/>
        <s v="▲ Active_x000a_04/10/2019 -"/>
        <s v="▲ Active_x000a_22/04/2018 -"/>
        <s v="▲ Active_x000a_13/07/2023 -"/>
        <s v="▼ Terminated_x000a_22/04/2023 - 19/10/2023"/>
        <s v="▲ Active_x000a_28/01/2023 -"/>
        <s v="▲ Active_x000a_27/06/2022 -"/>
        <s v="▲ Active_x000a_28/12/2022 -"/>
        <s v="▼ Terminated_x000a_26/03/2019 - 25/02/2023"/>
        <s v="▲ Active_x000a_16/10/2016 -"/>
        <s v="▲ Active_x000a_19/01/2019 -"/>
        <s v="▼ Terminated_x000a_30/08/2021 - 26/02/2022"/>
        <s v="▲ Active_x000a_01/06/2020 -"/>
        <s v="▼ Terminated_x000a_02/08/2022 - 29/01/2023"/>
        <s v="▲ Active_x000a_23/07/2016 -"/>
        <s v="▲ Active_x000a_05/10/2017 -"/>
        <s v="▼ Terminated_x000a_19/10/2020 - 17/04/2021"/>
        <s v="▲ Active_x000a_27/05/2024 -"/>
        <s v="▼ Terminated_x000a_26/03/2022 - 22/09/2022"/>
        <s v="▼ Terminated_x000a_14/12/2022 - 12/06/2023"/>
        <s v="▼ Terminated_x000a_29/07/2020 - 25/01/2021"/>
        <s v="▲ Active_x000a_01/06/2016 -"/>
        <s v="▲ Active_x000a_16/06/2019 -"/>
        <s v="▲ Active_x000a_19/04/2018 -"/>
        <s v="▲ Active_x000a_10/11/2016 -"/>
        <s v="▼ Terminated_x000a_03/06/2023 - 30/11/2023"/>
        <s v="▲ Active_x000a_06/10/2020 -"/>
        <s v="▲ Active_x000a_21/03/2022 -"/>
        <s v="▲ Active_x000a_01/09/2024 -"/>
        <s v="▲ Active_x000a_09/10/2020 -"/>
        <s v="▲ Active_x000a_11/01/2021 -"/>
        <s v="▲ Active_x000a_02/02/2017 -"/>
        <s v="▲ Active_x000a_03/09/2023 -"/>
        <s v="▲ Active_x000a_24/06/2018 -"/>
        <s v="▲ Active_x000a_01/05/2024 -"/>
        <s v="▲ Active_x000a_17/04/2020 -"/>
        <s v="▼ Terminated_x000a_22/04/2017 - 18/03/2022"/>
        <s v="▲ Active_x000a_26/03/2023 -"/>
        <s v="▲ Active_x000a_30/03/2018 -"/>
        <s v="▲ Active_x000a_14/09/2024 -"/>
        <s v="▲ Active_x000a_06/06/2022 -"/>
        <s v="▲ Active_x000a_03/04/2024 -"/>
        <s v="▼ Terminated_x000a_23/09/2016 - 27/02/2020"/>
        <s v="▼ Terminated_x000a_26/06/2015 - 08/05/2018"/>
        <s v="▲ Active_x000a_03/10/2023 -"/>
        <s v="▲ Active_x000a_15/06/2019 -"/>
        <s v="▲ Active_x000a_27/08/2016 -"/>
        <s v="▼ Terminated_x000a_19/06/2015 - 03/09/2018"/>
        <s v="▲ Active_x000a_04/01/2023 -"/>
        <s v="▲ Active_x000a_18/11/2023 -"/>
        <s v="▲ Active_x000a_01/01/2016 -"/>
        <s v="▼ Terminated_x000a_21/07/2017 - 17/01/2018"/>
        <s v="▲ Active_x000a_27/10/2015 -"/>
        <s v="▲ Active_x000a_30/03/2024 -"/>
        <s v="▼ Terminated_x000a_09/11/2017 - 15/10/2021"/>
        <s v="▲ Active_x000a_16/01/2015 -"/>
        <s v="▲ Active_x000a_14/10/2016 -"/>
        <s v="▲ Active_x000a_10/04/2016 -"/>
        <s v="▲ Active_x000a_06/04/2020 -"/>
        <s v="▲ Active_x000a_10/05/2022 -"/>
        <s v="▼ Terminated_x000a_29/12/2017 - 26/06/2018"/>
        <s v="▲ Active_x000a_22/03/2024 -"/>
        <s v="▼ Terminated_x000a_07/11/2017 - 05/05/2018"/>
        <s v="▲ Active_x000a_16/06/2018 -"/>
        <s v="▲ Active_x000a_09/11/2021 -"/>
        <s v="▲ Active_x000a_18/04/2019 -"/>
        <s v="▲ Active_x000a_10/11/2022 -"/>
        <s v="▲ Active_x000a_29/03/2016 -"/>
        <s v="▲ Active_x000a_30/01/2016 -"/>
        <s v="▲ Active_x000a_14/04/2017 -"/>
        <s v="▲ Active_x000a_14/06/2024 -"/>
        <s v="▲ Active_x000a_17/02/2023 -"/>
        <s v="▲ Active_x000a_14/09/2019 -"/>
        <s v="▲ Active_x000a_26/05/2019 -"/>
        <s v="▲ Active_x000a_30/07/2018 -"/>
        <s v="▲ Active_x000a_18/02/2019 -"/>
        <s v="▲ Active_x000a_13/03/2022 -"/>
        <s v="▲ Active_x000a_29/09/2016 -"/>
        <s v="▲ Active_x000a_26/11/2016 -"/>
        <s v="▲ Active_x000a_21/11/2020 -"/>
        <s v="▲ Active_x000a_14/02/2024 -"/>
        <s v="▲ Active_x000a_17/06/2024 -"/>
        <s v="▲ Active_x000a_11/09/2023 -"/>
        <s v="▼ Terminated_x000a_23/12/2023 - 20/06/2024"/>
        <s v="▲ Active_x000a_09/12/2019 -"/>
        <s v="▼ Terminated_x000a_07/02/2021 - 06/08/2021"/>
        <s v="▲ Active_x000a_06/02/2023 -"/>
        <s v="▲ Active_x000a_18/06/2021 -"/>
        <s v="▲ Active_x000a_02/11/2020 -"/>
        <s v="▲ Active_x000a_19/06/2018 -"/>
        <s v="▲ Active_x000a_12/08/2024 -"/>
        <s v="▲ Active_x000a_02/12/2020 -"/>
        <s v="▲ Active_x000a_16/10/2017 -"/>
        <s v="▲ Active_x000a_23/01/2024 -"/>
        <s v="▲ Active_x000a_02/12/2022 -"/>
        <s v="▼ Terminated_x000a_20/07/2018 - 16/01/2019"/>
        <s v="▲ Active_x000a_06/02/2016 -"/>
        <s v="▲ Active_x000a_23/08/2023 -"/>
        <s v="▲ Active_x000a_09/10/2019 -"/>
        <s v="▲ Active_x000a_08/06/2018 -"/>
        <s v="▼ Terminated_x000a_23/02/2024 - 21/08/2024"/>
        <s v="▲ Active_x000a_27/08/2019 -"/>
        <s v="▼ Terminated_x000a_24/03/2024 - 20/09/2024"/>
        <s v="▲ Active_x000a_25/08/2016 -"/>
        <s v="▼ Terminated_x000a_29/03/2022 - 25/09/2022"/>
        <s v="▲ Active_x000a_19/02/2018 -"/>
        <s v="▲ Active_x000a_20/05/2024 -"/>
        <s v="▲ Active_x000a_19/06/2024 -"/>
        <s v="▲ Active_x000a_18/07/2021 -"/>
        <s v="▲ Active_x000a_09/08/2018 -"/>
        <s v="▲ Active_x000a_09/10/2017 -"/>
        <s v="▲ Active_x000a_15/10/2022 -"/>
        <s v="▲ Active_x000a_23/11/2019 -"/>
        <s v="▲ Active_x000a_08/04/2019 -"/>
        <s v="▲ Active_x000a_10/05/2020 -"/>
        <s v="▲ Active_x000a_08/10/2020 -"/>
        <s v="▲ Active_x000a_03/10/2017 -"/>
        <s v="▲ Active_x000a_04/04/2024 -"/>
        <s v="▼ Terminated_x000a_23/02/2023 - 22/08/2023"/>
        <s v="▼ Terminated_x000a_15/09/2020 - 26/10/2023"/>
        <s v="▼ Terminated_x000a_22/05/2016 - 17/06/2018"/>
        <s v="▼ Terminated_x000a_05/03/2024 - 01/09/2024"/>
        <s v="▲ Active_x000a_14/02/2021 -"/>
        <s v="▲ Active_x000a_31/10/2019 -"/>
        <s v="▲ Active_x000a_06/07/2016 -"/>
        <s v="▲ Active_x000a_25/11/2024 -"/>
        <s v="▼ Terminated_x000a_12/09/2017 - 19/09/2020"/>
        <s v="▲ Active_x000a_17/02/2024 -"/>
        <s v="▼ Terminated_x000a_23/07/2021 - 04/03/2022"/>
        <s v="▲ Active_x000a_30/06/2022 -"/>
        <s v="▼ Terminated_x000a_24/07/2015 - 21/01/2021"/>
        <s v="▲ Active_x000a_27/04/2020 -"/>
        <s v="▼ Terminated_x000a_07/05/2023 - 03/11/2023"/>
        <s v="▲ Active_x000a_18/06/2022 -"/>
        <s v="▼ Terminated_x000a_26/08/2017 - 22/02/2018"/>
        <s v="▲ Active_x000a_21/05/2019 -"/>
        <s v="▲ Active_x000a_30/07/2016 -"/>
        <s v="▲ Active_x000a_04/10/2017 -"/>
        <s v="▲ Active_x000a_05/05/2018 -"/>
        <s v="▲ Active_x000a_05/04/2021 -"/>
        <s v="▲ Active_x000a_11/05/2024 -"/>
        <s v="▲ Active_x000a_05/12/2019 -"/>
        <s v="▲ Active_x000a_03/01/2016 -"/>
        <s v="▲ Active_x000a_08/01/2016 -"/>
        <s v="▲ Active_x000a_15/01/2022 -"/>
        <s v="▼ Terminated_x000a_08/03/2023 - 04/09/2023"/>
        <s v="▲ Active_x000a_30/07/2019 -"/>
        <s v="▲ Active_x000a_23/09/2023 -"/>
        <s v="▼ Terminated_x000a_30/11/2018 - 29/05/2019"/>
        <s v="▲ Active_x000a_08/02/2020 -"/>
        <s v="▲ Active_x000a_27/12/2016 -"/>
        <s v="▲ Active_x000a_20/01/2023 -"/>
        <s v="▲ Active_x000a_04/05/2020 -"/>
        <s v="▲ Active_x000a_06/08/2015 -"/>
        <s v="▲ Active_x000a_26/02/2020 -"/>
        <s v="▲ Active_x000a_02/04/2019 -"/>
        <s v="▼ Terminated_x000a_12/09/2016 - 30/07/2017"/>
        <s v="▲ Active_x000a_27/02/2023 -"/>
        <s v="▲ Active_x000a_01/01/2022 -"/>
        <s v="▲ Active_x000a_28/10/2022 -"/>
        <s v="▲ Active_x000a_13/05/2021 -"/>
        <s v="▲ Active_x000a_15/02/2022 -"/>
        <s v="▼ Terminated_x000a_29/02/2020 - 27/08/2020"/>
        <s v="▲ Active_x000a_11/07/2022 -"/>
        <s v="▲ Active_x000a_07/02/2022 -"/>
        <s v="▼ Terminated_x000a_31/01/2020 - 29/07/2020"/>
        <s v="▲ Active_x000a_30/06/2020 -"/>
        <s v="▼ Terminated_x000a_29/06/2016 - 01/03/2018"/>
        <s v="▲ Active_x000a_15/02/2018 -"/>
        <s v="▼ Terminated_x000a_18/12/2018 - 22/03/2024"/>
        <s v="▲ Active_x000a_11/10/2022 -"/>
        <s v="▲ Active_x000a_12/01/2016 -"/>
        <s v="▼ Terminated_x000a_12/10/2020 - 27/10/2024"/>
        <s v="▼ Terminated_x000a_09/09/2016 - 07/08/2021"/>
        <s v="▲ Active_x000a_26/08/2016 -"/>
        <s v="▲ Active_x000a_27/11/2015 -"/>
        <s v="▲ Active_x000a_08/02/2015 -"/>
        <s v="▼ Terminated_x000a_11/06/2022 - 08/12/2022"/>
        <s v="▲ Active_x000a_14/07/2015 -"/>
        <s v="▲ Active_x000a_12/12/2020 -"/>
        <s v="▲ Active_x000a_14/11/2020 -"/>
        <s v="▼ Terminated_x000a_21/07/2020 - 05/05/2024"/>
        <s v="▲ Active_x000a_14/02/2019 -"/>
        <s v="▲ Active_x000a_16/02/2022 -"/>
        <s v="▲ Active_x000a_22/12/2024 -"/>
        <s v="▼ Terminated_x000a_22/02/2022 - 21/08/2022"/>
        <s v="▼ Terminated_x000a_03/11/2022 - 02/05/2023"/>
        <s v="▼ Terminated_x000a_19/11/2018 - 18/05/2019"/>
        <s v="▲ Active_x000a_29/05/2020 -"/>
        <s v="▲ Active_x000a_17/09/2024 -"/>
        <s v="▼ Terminated_x000a_09/07/2020 - 14/01/2022"/>
        <s v="▲ Active_x000a_31/05/2015 -"/>
        <s v="▲ Active_x000a_19/01/2016 -"/>
        <s v="▲ Active_x000a_02/04/2023 -"/>
        <s v="▼ Terminated_x000a_23/03/2021 - 19/09/2021"/>
        <s v="▼ Terminated_x000a_27/05/2017 - 28/02/2023"/>
        <s v="▼ Terminated_x000a_29/11/2019 - 01/12/2021"/>
        <s v="▲ Active_x000a_22/06/2020 -"/>
        <s v="▲ Active_x000a_21/04/2024 -"/>
        <s v="▲ Active_x000a_24/04/2021 -"/>
        <s v="▲ Active_x000a_01/11/2019 -"/>
        <s v="▲ Active_x000a_07/05/2023 -"/>
        <s v="▲ Active_x000a_04/01/2022 -"/>
        <s v="▲ Active_x000a_08/03/2018 -"/>
        <s v="▲ Active_x000a_01/04/2024 -"/>
        <s v="▲ Active_x000a_11/09/2022 -"/>
        <s v="▲ Active_x000a_25/05/2015 -"/>
        <s v="▼ Terminated_x000a_29/08/2018 - 25/02/2019"/>
        <s v="▼ Terminated_x000a_29/11/2018 - 08/12/2019"/>
        <s v="▲ Active_x000a_04/11/2016 -"/>
        <s v="▼ Terminated_x000a_13/04/2017 - 27/04/2020"/>
        <s v="▼ Terminated_x000a_10/06/2016 - 12/05/2021"/>
        <s v="▲ Active_x000a_10/11/2021 -"/>
        <s v="▲ Active_x000a_23/01/2017 -"/>
        <s v="▼ Terminated_x000a_16/05/2019 - 06/05/2021"/>
        <s v="▲ Active_x000a_27/01/2020 -"/>
        <s v="▲ Active_x000a_15/09/2024 -"/>
        <s v="▲ Active_x000a_05/11/2020 -"/>
        <s v="▲ Active_x000a_21/02/2015 -"/>
        <s v="▲ Active_x000a_17/10/2018 -"/>
        <s v="▲ Active_x000a_01/05/2016 -"/>
        <s v="▼ Terminated_x000a_08/05/2016 - 13/05/2019"/>
        <s v="▲ Active_x000a_31/01/2021 -"/>
        <s v="▲ Active_x000a_07/11/2024 -"/>
        <s v="▲ Active_x000a_25/05/2020 -"/>
        <s v="▲ Active_x000a_17/06/2015 -"/>
        <s v="▼ Terminated_x000a_21/02/2022 - 20/08/2022"/>
        <s v="▼ Terminated_x000a_31/07/2019 - 28/06/2021"/>
        <s v="▼ Terminated_x000a_13/11/2019 - 11/05/2020"/>
        <s v="▲ Active_x000a_27/10/2020 -"/>
        <s v="▲ Active_x000a_26/02/2015 -"/>
        <s v="▲ Active_x000a_22/12/2015 -"/>
        <s v="▲ Active_x000a_09/09/2019 -"/>
        <s v="▼ Terminated_x000a_19/06/2019 - 16/12/2019"/>
        <s v="▲ Active_x000a_26/06/2016 -"/>
        <s v="▲ Active_x000a_16/12/2015 -"/>
        <s v="▲ Active_x000a_12/01/2021 -"/>
        <s v="▼ Terminated_x000a_22/07/2019 - 08/06/2022"/>
        <s v="▼ Terminated_x000a_17/09/2019 - 15/03/2020"/>
        <s v="▲ Active_x000a_18/08/2018 -"/>
        <s v="▲ Active_x000a_09/03/2021 -"/>
        <s v="▲ Active_x000a_16/11/2017 -"/>
        <s v="▼ Terminated_x000a_12/02/2019 - 20/09/2022"/>
        <s v="▲ Active_x000a_13/07/2015 -"/>
        <s v="▼ Terminated_x000a_20/04/2018 - 10/08/2023"/>
        <s v="▲ Active_x000a_28/11/2017 -"/>
        <s v="▲ Active_x000a_29/12/2020 -"/>
        <s v="▲ Active_x000a_12/09/2016 -"/>
        <s v="▲ Active_x000a_11/07/2020 -"/>
        <s v="▲ Active_x000a_02/07/2023 -"/>
        <s v="▲ Active_x000a_19/01/2021 -"/>
        <s v="▲ Active_x000a_19/09/2023 -"/>
        <s v="▲ Active_x000a_27/06/2018 -"/>
        <s v="▲ Active_x000a_03/03/2018 -"/>
        <s v="▼ Terminated_x000a_23/04/2018 - 03/01/2021"/>
        <s v="▼ Terminated_x000a_14/04/2017 - 16/06/2024"/>
        <s v="▲ Active_x000a_09/12/2016 -"/>
        <s v="▲ Active_x000a_14/06/2022 -"/>
        <s v="▲ Active_x000a_05/07/2017 -"/>
        <s v="▼ Terminated_x000a_14/09/2017 - 07/11/2020"/>
        <s v="▲ Active_x000a_25/09/2016 -"/>
        <s v="▲ Active_x000a_14/06/2021 -"/>
        <s v="▲ Active_x000a_16/08/2018 -"/>
        <s v="▲ Active_x000a_29/04/2023 -"/>
        <s v="▼ Terminated_x000a_13/04/2018 - 10/10/2018"/>
        <s v="▼ Terminated_x000a_29/08/2020 - 25/02/2021"/>
        <s v="▲ Active_x000a_09/10/2024 -"/>
        <s v="▲ Active_x000a_26/12/2023 -"/>
        <s v="▲ Active_x000a_17/04/2022 -"/>
        <s v="▲ Active_x000a_27/03/2024 -"/>
        <s v="▲ Active_x000a_07/07/2022 -"/>
        <s v="▲ Active_x000a_20/12/2015 -"/>
        <s v="▲ Active_x000a_30/06/2024 -"/>
        <s v="▲ Active_x000a_14/03/2018 -"/>
        <s v="▼ Terminated_x000a_21/03/2023 - 17/09/2023"/>
        <s v="▼ Terminated_x000a_01/11/2023 - 29/04/2024"/>
        <s v="▼ Terminated_x000a_22/04/2017 - 07/02/2020"/>
        <s v="▲ Active_x000a_23/04/2020 -"/>
        <s v="▲ Active_x000a_05/04/2022 -"/>
        <s v="▲ Active_x000a_11/10/2015 -"/>
        <s v="▲ Active_x000a_01/12/2015 -"/>
        <s v="▼ Terminated_x000a_27/07/2017 - 09/10/2018"/>
        <s v="▲ Active_x000a_20/09/2022 -"/>
        <s v="▼ Terminated_x000a_15/01/2020 - 13/07/2020"/>
        <s v="▼ Terminated_x000a_01/03/2018 - 15/11/2020"/>
        <s v="▲ Active_x000a_22/02/2022 -"/>
        <s v="▲ Active_x000a_04/04/2021 -"/>
        <s v="▼ Terminated_x000a_10/06/2017 - 16/01/2018"/>
        <s v="▲ Active_x000a_17/12/2017 -"/>
        <s v="▲ Active_x000a_26/07/2023 -"/>
        <s v="▲ Active_x000a_30/04/2017 -"/>
        <s v="▲ Active_x000a_07/05/2017 -"/>
        <s v="▼ Terminated_x000a_22/05/2023 - 18/11/2023"/>
        <s v="▲ Active_x000a_14/08/2016 -"/>
        <s v="▲ Active_x000a_06/10/2022 -"/>
        <s v="▼ Terminated_x000a_29/05/2016 - 06/04/2024"/>
        <s v="▲ Active_x000a_22/11/2021 -"/>
        <s v="▼ Terminated_x000a_23/03/2024 - 19/09/2024"/>
        <s v="▲ Active_x000a_04/03/2016 -"/>
        <s v="▼ Terminated_x000a_20/11/2017 - 31/07/2024"/>
        <s v="▲ Active_x000a_03/07/2019 -"/>
        <s v="▼ Terminated_x000a_11/10/2019 - 16/01/2021"/>
        <s v="▲ Active_x000a_02/12/2024 -"/>
        <s v="▲ Active_x000a_02/10/2023 -"/>
        <s v="▲ Active_x000a_20/07/2018 -"/>
        <s v="▲ Active_x000a_27/07/2022 -"/>
        <s v="▲ Active_x000a_16/12/2017 -"/>
        <s v="▲ Active_x000a_13/02/2023 -"/>
        <s v="▲ Active_x000a_27/10/2023 -"/>
        <s v="▲ Active_x000a_16/01/2020 -"/>
        <s v="▲ Active_x000a_27/06/2020 -"/>
        <s v="▲ Active_x000a_29/01/2021 -"/>
        <s v="▼ Terminated_x000a_19/03/2018 - 15/09/2018"/>
        <s v="▲ Active_x000a_12/04/2018 -"/>
        <s v="▲ Active_x000a_15/05/2015 -"/>
        <s v="▼ Terminated_x000a_23/05/2018 - 23/01/2021"/>
        <s v="▲ Active_x000a_19/06/2017 -"/>
        <s v="▲ Active_x000a_24/12/2016 -"/>
        <s v="▲ Active_x000a_15/10/2017 -"/>
        <s v="▲ Active_x000a_11/04/2019 -"/>
        <s v="▲ Active_x000a_10/09/2018 -"/>
        <s v="▲ Active_x000a_15/12/2018 -"/>
        <s v="▼ Terminated_x000a_08/10/2020 - 06/04/2021"/>
        <s v="▼ Terminated_x000a_14/03/2022 - 10/09/2022"/>
        <s v="▲ Active_x000a_15/06/2015 -"/>
        <s v="▲ Active_x000a_10/02/2019 -"/>
        <s v="▲ Active_x000a_27/07/2018 -"/>
        <s v="▲ Active_x000a_19/10/2019 -"/>
        <s v="▲ Active_x000a_03/07/2018 -"/>
        <s v="▲ Active_x000a_12/05/2022 -"/>
        <s v="▲ Active_x000a_24/05/2023 -"/>
        <s v="▲ Active_x000a_17/04/2023 -"/>
        <s v="▲ Active_x000a_03/05/2018 -"/>
        <s v="▲ Active_x000a_04/12/2017 -"/>
        <s v="▼ Terminated_x000a_04/12/2017 - 01/06/2018"/>
        <s v="▲ Active_x000a_13/12/2019 -"/>
        <s v="▲ Active_x000a_05/09/2015 -"/>
        <s v="▲ Active_x000a_08/02/2019 -"/>
        <s v="▲ Active_x000a_09/03/2015 -"/>
        <s v="▼ Terminated_x000a_20/12/2016 - 31/12/2021"/>
        <s v="▲ Active_x000a_22/05/2020 -"/>
        <s v="▲ Active_x000a_18/12/2015 -"/>
        <s v="▼ Terminated_x000a_04/06/2023 - 01/12/2023"/>
        <s v="▲ Active_x000a_12/05/2023 -"/>
        <s v="▼ Terminated_x000a_15/08/2018 - 11/02/2019"/>
        <s v="▲ Active_x000a_04/03/2023 -"/>
        <s v="▲ Active_x000a_31/08/2020 -"/>
        <s v="▲ Active_x000a_22/07/2015 -"/>
        <s v="▲ Active_x000a_18/06/2017 -"/>
        <s v="▼ Terminated_x000a_09/03/2024 - 05/09/2024"/>
        <s v="▲ Active_x000a_12/10/2021 -"/>
        <s v="▲ Active_x000a_22/11/2016 -"/>
        <s v="▲ Active_x000a_08/09/2016 -"/>
        <s v="▲ Active_x000a_22/02/2021 -"/>
        <s v="▲ Active_x000a_12/02/2016 -"/>
        <s v="▲ Active_x000a_12/01/2022 -"/>
        <s v="▲ Active_x000a_15/12/2021 -"/>
        <s v="▲ Active_x000a_04/04/2019 -"/>
        <s v="▲ Active_x000a_23/09/2015 -"/>
        <s v="▲ Active_x000a_08/05/2019 -"/>
        <s v="▲ Active_x000a_18/09/2022 -"/>
        <s v="▼ Terminated_x000a_14/10/2017 - 11/04/2018"/>
        <s v="▼ Terminated_x000a_12/09/2016 - 29/09/2024"/>
        <s v="▼ Terminated_x000a_18/09/2016 - 11/02/2024"/>
        <s v="▲ Active_x000a_27/11/2019 -"/>
        <s v="▼ Terminated_x000a_19/10/2016 - 16/10/2023"/>
        <s v="▼ Terminated_x000a_14/06/2023 - 11/12/2023"/>
        <s v="▲ Active_x000a_04/04/2018 -"/>
        <s v="▲ Active_x000a_25/11/2015 -"/>
        <s v="▲ Active_x000a_18/11/2022 -"/>
        <s v="▼ Terminated_x000a_02/10/2022 - 31/03/2023"/>
        <s v="▲ Active_x000a_19/07/2019 -"/>
        <s v="▲ Active_x000a_13/04/2019 -"/>
        <s v="▲ Active_x000a_09/11/2019 -"/>
        <s v="▼ Terminated_x000a_04/07/2022 - 31/12/2022"/>
        <s v="▲ Active_x000a_23/08/2019 -"/>
        <s v="▲ Active_x000a_11/01/2020 -"/>
        <s v="▲ Active_x000a_29/06/2020 -"/>
        <s v="▲ Active_x000a_20/11/2024 -"/>
        <s v="▼ Terminated_x000a_29/03/2021 - 09/10/2024"/>
        <s v="▲ Active_x000a_02/08/2022 -"/>
        <s v="▼ Terminated_x000a_06/02/2019 - 05/03/2021"/>
        <s v="▲ Active_x000a_02/11/2024 -"/>
        <s v="▲ Active_x000a_13/12/2024 -"/>
        <s v="▼ Terminated_x000a_29/09/2022 - 28/03/2023"/>
        <s v="▲ Active_x000a_10/09/2020 -"/>
        <s v="▼ Terminated_x000a_16/06/2018 - 13/12/2018"/>
        <s v="▲ Active_x000a_12/06/2023 -"/>
        <s v="▲ Active_x000a_18/07/2016 -"/>
        <s v="▼ Terminated_x000a_14/09/2016 - 28/03/2020"/>
        <s v="▲ Active_x000a_11/06/2018 -"/>
        <s v="▼ Terminated_x000a_14/09/2016 - 25/09/2021"/>
        <s v="▲ Active_x000a_17/11/2021 -"/>
        <s v="▼ Terminated_x000a_28/03/2022 - 24/09/2022"/>
        <s v="▲ Active_x000a_27/09/2024 -"/>
        <s v="▲ Active_x000a_16/06/2016 -"/>
        <s v="▲ Active_x000a_03/01/2021 -"/>
        <s v="▲ Active_x000a_27/08/2018 -"/>
        <s v="▲ Active_x000a_29/09/2019 -"/>
        <s v="▲ Active_x000a_30/11/2015 -"/>
        <s v="▲ Active_x000a_15/03/2017 -"/>
        <s v="▲ Active_x000a_26/02/2021 -"/>
        <s v="▼ Terminated_x000a_25/01/2019 - 12/12/2022"/>
        <s v="▲ Active_x000a_20/05/2015 -"/>
        <s v="▼ Terminated_x000a_24/10/2022 - 22/04/2023"/>
        <s v="▲ Active_x000a_30/04/2023 -"/>
        <s v="▼ Terminated_x000a_05/02/2020 - 03/08/2020"/>
        <s v="▲ Active_x000a_08/08/2023 -"/>
        <s v="▲ Active_x000a_25/02/2021 -"/>
        <s v="▲ Active_x000a_05/03/2017 -"/>
        <s v="▲ Active_x000a_01/10/2023 -"/>
        <s v="▼ Terminated_x000a_21/05/2018 - 16/07/2020"/>
        <s v="▼ Terminated_x000a_26/09/2015 - 29/06/2024"/>
        <s v="▲ Active_x000a_18/11/2017 -"/>
        <s v="▲ Active_x000a_29/05/2019 -"/>
        <s v="▲ Active_x000a_31/01/2016 -"/>
        <s v="▼ Terminated_x000a_11/03/2023 - 07/09/2023"/>
        <s v="▲ Active_x000a_24/05/2021 -"/>
        <s v="▼ Terminated_x000a_31/08/2019 - 29/05/2024"/>
        <s v="▲ Active_x000a_28/12/2024 -"/>
        <s v="▲ Active_x000a_07/03/2022 -"/>
        <s v="▲ Active_x000a_26/12/2016 -"/>
        <s v="▼ Terminated_x000a_15/05/2021 - 11/11/2021"/>
        <s v="▼ Terminated_x000a_06/04/2024 - 03/10/2024"/>
        <s v="▼ Terminated_x000a_09/10/2019 - 24/11/2021"/>
        <s v="▼ Terminated_x000a_07/03/2020 - 05/03/2024"/>
        <s v="▼ Terminated_x000a_01/05/2017 - 02/06/2020"/>
        <s v="▲ Active_x000a_14/08/2024 -"/>
        <s v="▲ Active_x000a_10/09/2017 -"/>
        <s v="▲ Active_x000a_01/06/2022 -"/>
        <s v="▲ Active_x000a_12/06/2020 -"/>
        <s v="▲ Active_x000a_15/11/2016 -"/>
        <s v="▲ Active_x000a_01/07/2024 -"/>
        <s v="▲ Active_x000a_10/10/2020 -"/>
        <s v="▲ Active_x000a_10/12/2021 -"/>
        <s v="▼ Terminated_x000a_05/06/2022 - 06/11/2024"/>
        <s v="▼ Terminated_x000a_28/07/2017 - 12/05/2018"/>
        <s v="▲ Active_x000a_09/03/2018 -"/>
        <s v="▲ Active_x000a_18/02/2024 -"/>
        <s v="▼ Terminated_x000a_27/09/2020 - 26/03/2021"/>
        <s v="▲ Active_x000a_21/05/2016 -"/>
        <s v="▼ Terminated_x000a_25/03/2018 - 23/08/2021"/>
        <s v="▼ Terminated_x000a_05/02/2017 - 29/04/2019"/>
        <s v="▲ Active_x000a_10/11/2019 -"/>
        <s v="▼ Terminated_x000a_10/03/2017 - 07/05/2024"/>
        <s v="▲ Active_x000a_10/02/2023 -"/>
        <s v="▲ Active_x000a_04/12/2021 -"/>
        <s v="▼ Terminated_x000a_19/07/2017 - 16/05/2021"/>
        <s v="▲ Active_x000a_05/06/2018 -"/>
        <s v="▼ Terminated_x000a_15/08/2020 - 17/11/2022"/>
        <s v="▲ Active_x000a_07/06/2021 -"/>
        <s v="▲ Active_x000a_28/11/2018 -"/>
        <s v="▲ Active_x000a_18/02/2018 -"/>
        <s v="▲ Active_x000a_20/08/2022 -"/>
        <s v="▲ Active_x000a_02/08/2018 -"/>
        <s v="▲ Active_x000a_28/07/2015 -"/>
        <s v="▲ Active_x000a_14/01/2023 -"/>
        <s v="▼ Terminated_x000a_04/05/2016 - 21/10/2019"/>
        <s v="▼ Terminated_x000a_18/07/2017 - 22/11/2021"/>
        <s v="▲ Active_x000a_07/09/2024 -"/>
        <s v="▲ Active_x000a_28/06/2022 -"/>
        <s v="▲ Active_x000a_25/12/2024 -"/>
        <s v="▲ Active_x000a_14/05/2022 -"/>
        <s v="▲ Active_x000a_09/07/2016 -"/>
        <s v="▼ Terminated_x000a_15/09/2017 - 13/03/2018"/>
        <s v="▲ Active_x000a_10/09/2021 -"/>
        <s v="▲ Active_x000a_23/10/2015 -"/>
        <s v="▼ Terminated_x000a_20/07/2020 - 16/01/2021"/>
        <s v="▲ Active_x000a_14/01/2020 -"/>
        <s v="▼ Terminated_x000a_02/10/2017 - 21/04/2020"/>
        <s v="▼ Terminated_x000a_07/12/2017 - 04/06/2018"/>
        <s v="▲ Active_x000a_02/04/2015 -"/>
        <s v="▼ Terminated_x000a_05/06/2017 - 17/12/2021"/>
        <s v="▼ Terminated_x000a_30/01/2023 - 29/07/2023"/>
        <s v="▼ Terminated_x000a_22/02/2018 - 21/08/2018"/>
        <s v="▼ Terminated_x000a_30/09/2017 - 28/03/2018"/>
        <s v="▼ Terminated_x000a_01/12/2016 - 23/03/2020"/>
        <s v="▲ Active_x000a_17/09/2023 -"/>
        <s v="▼ Terminated_x000a_21/04/2023 - 18/10/2023"/>
        <s v="▲ Active_x000a_04/11/2024 -"/>
        <s v="▲ Active_x000a_01/04/2021 -"/>
        <s v="▼ Terminated_x000a_16/12/2016 - 21/07/2024"/>
        <s v="▲ Active_x000a_12/03/2017 -"/>
        <s v="▲ Active_x000a_08/07/2022 -"/>
        <s v="▲ Active_x000a_22/06/2021 -"/>
        <s v="▼ Terminated_x000a_31/05/2024 - 27/11/2024"/>
        <s v="▲ Active_x000a_31/01/2018 -"/>
        <s v="▲ Active_x000a_22/10/2015 -"/>
        <s v="▲ Active_x000a_03/11/2021 -"/>
        <s v="▲ Active_x000a_03/08/2021 -"/>
        <s v="▲ Active_x000a_19/03/2020 -"/>
        <s v="▲ Active_x000a_13/06/2019 -"/>
        <s v="▲ Active_x000a_31/08/2022 -"/>
        <s v="▼ Terminated_x000a_03/08/2020 - 04/05/2023"/>
        <s v="▲ Active_x000a_28/08/2016 -"/>
        <s v="▲ Active_x000a_01/12/2020 -"/>
        <s v="▼ Terminated_x000a_24/01/2015 - 18/04/2021"/>
        <s v="▲ Active_x000a_25/01/2024 -"/>
        <s v="▲ Active_x000a_08/03/2019 -"/>
        <s v="▼ Terminated_x000a_18/08/2016 - 24/10/2020"/>
        <s v="▼ Terminated_x000a_28/09/2022 - 04/05/2024"/>
        <s v="▲ Active_x000a_23/02/2021 -"/>
        <s v="▼ Terminated_x000a_17/05/2015 - 01/01/2019"/>
        <s v="▲ Active_x000a_13/06/2022 -"/>
        <s v="▼ Terminated_x000a_16/06/2024 - 13/12/2024"/>
        <s v="▲ Active_x000a_22/06/2022 -"/>
        <s v="▲ Active_x000a_20/11/2020 -"/>
        <s v="▲ Active_x000a_18/08/2023 -"/>
        <s v="▲ Active_x000a_06/08/2022 -"/>
        <s v="▲ Active_x000a_18/08/2019 -"/>
        <s v="▼ Terminated_x000a_05/10/2017 - 17/12/2020"/>
        <s v="▲ Active_x000a_16/12/2024 -"/>
        <s v="▼ Terminated_x000a_30/05/2023 - 26/11/2023"/>
        <s v="▲ Active_x000a_25/07/2019 -"/>
        <s v="▲ Active_x000a_06/02/2021 -"/>
        <s v="▲ Active_x000a_09/09/2016 -"/>
        <s v="▲ Active_x000a_01/12/2016 -"/>
        <s v="▲ Active_x000a_15/05/2022 -"/>
        <s v="▼ Terminated_x000a_16/05/2020 - 24/11/2024"/>
        <s v="▲ Active_x000a_24/11/2019 -"/>
        <s v="▲ Active_x000a_20/01/2015 -"/>
        <s v="▲ Active_x000a_28/06/2016 -"/>
        <s v="▼ Terminated_x000a_19/02/2022 - 22/08/2023"/>
        <s v="▲ Active_x000a_24/05/2022 -"/>
        <s v="▼ Terminated_x000a_18/09/2021 - 17/03/2022"/>
        <s v="▲ Active_x000a_20/10/2017 -"/>
        <s v="▲ Active_x000a_23/12/2015 -"/>
        <s v="▲ Active_x000a_21/04/2021 -"/>
        <s v="▲ Active_x000a_30/10/2015 -"/>
        <s v="▲ Active_x000a_31/05/2022 -"/>
        <s v="▲ Active_x000a_16/04/2020 -"/>
        <s v="▼ Terminated_x000a_02/10/2018 - 09/04/2024"/>
        <s v="▲ Active_x000a_12/03/2024 -"/>
        <s v="▲ Active_x000a_26/11/2015 -"/>
        <s v="▲ Active_x000a_20/07/2019 -"/>
        <s v="▼ Terminated_x000a_25/09/2015 - 11/04/2018"/>
        <s v="▲ Active_x000a_28/10/2023 -"/>
        <s v="▲ Active_x000a_26/03/2018 -"/>
        <s v="▲ Active_x000a_13/07/2022 -"/>
        <s v="▲ Active_x000a_15/07/2016 -"/>
        <s v="▲ Active_x000a_10/10/2021 -"/>
        <s v="▼ Terminated_x000a_15/07/2021 - 11/01/2022"/>
        <s v="▲ Active_x000a_05/04/2017 -"/>
        <s v="▼ Terminated_x000a_24/09/2017 - 10/10/2018"/>
        <s v="▲ Active_x000a_05/12/2020 -"/>
        <s v="▼ Terminated_x000a_26/02/2020 - 27/04/2021"/>
        <s v="▲ Active_x000a_29/11/2022 -"/>
        <s v="▲ Active_x000a_29/03/2023 -"/>
        <s v="▲ Active_x000a_24/02/2018 -"/>
        <s v="▲ Active_x000a_19/08/2017 -"/>
        <s v="▲ Active_x000a_08/04/2021 -"/>
        <s v="▲ Active_x000a_12/02/2020 -"/>
        <s v="▲ Active_x000a_28/10/2018 -"/>
        <s v="▲ Active_x000a_27/10/2022 -"/>
        <s v="▲ Active_x000a_07/10/2015 -"/>
        <s v="▼ Terminated_x000a_15/10/2017 - 11/07/2022"/>
        <s v="▼ Terminated_x000a_16/08/2020 - 12/02/2021"/>
        <s v="▼ Terminated_x000a_16/06/2023 - 13/12/2023"/>
        <s v="▲ Active_x000a_25/12/2021 -"/>
        <s v="▼ Terminated_x000a_01/08/2017 - 28/01/2018"/>
        <s v="▲ Active_x000a_04/09/2022 -"/>
        <s v="▼ Terminated_x000a_10/09/2020 - 09/03/2021"/>
        <s v="▲ Active_x000a_21/09/2021 -"/>
        <s v="▼ Terminated_x000a_18/01/2023 - 17/07/2023"/>
        <s v="▲ Active_x000a_10/04/2024 -"/>
        <s v="▲ Active_x000a_07/09/2019 -"/>
        <s v="▲ Active_x000a_27/05/2018 -"/>
        <s v="▲ Active_x000a_28/08/2015 -"/>
        <s v="▲ Active_x000a_28/03/2018 -"/>
        <s v="▼ Terminated_x000a_18/09/2020 - 17/03/2021"/>
        <s v="▲ Active_x000a_04/02/2018 -"/>
        <s v="▼ Terminated_x000a_27/09/2021 - 26/03/2022"/>
        <s v="▼ Terminated_x000a_30/03/2021 - 26/09/2021"/>
        <s v="▲ Active_x000a_13/03/2017 -"/>
        <s v="▼ Terminated_x000a_08/02/2018 - 12/02/2021"/>
        <s v="▲ Active_x000a_16/12/2016 -"/>
        <s v="▲ Active_x000a_10/03/2015 -"/>
        <s v="▼ Terminated_x000a_05/04/2016 - 01/04/2024"/>
        <s v="▼ Terminated_x000a_06/09/2018 - 05/03/2019"/>
        <s v="▲ Active_x000a_23/03/2021 -"/>
        <s v="▲ Active_x000a_04/09/2024 -"/>
        <s v="▼ Terminated_x000a_10/12/2018 - 23/05/2021"/>
        <s v="▼ Terminated_x000a_08/07/2016 - 05/10/2024"/>
        <s v="▼ Terminated_x000a_22/10/2016 - 29/10/2019"/>
        <s v="▼ Terminated_x000a_08/02/2017 - 27/08/2023"/>
        <s v="▲ Active_x000a_09/06/2016 -"/>
        <s v="▼ Terminated_x000a_26/12/2015 - 23/01/2023"/>
        <s v="▼ Terminated_x000a_22/04/2020 - 01/11/2021"/>
        <s v="▲ Active_x000a_05/01/2015 -"/>
        <s v="▼ Terminated_x000a_22/07/2018 - 18/01/2019"/>
        <s v="▲ Active_x000a_05/09/2018 -"/>
        <s v="▼ Terminated_x000a_06/05/2015 - 19/02/2016"/>
        <s v="▲ Active_x000a_23/03/2018 -"/>
        <s v="▲ Active_x000a_24/01/2024 -"/>
        <s v="▲ Active_x000a_17/03/2020 -"/>
        <s v="▼ Terminated_x000a_13/01/2021 - 12/07/2021"/>
        <s v="▲ Active_x000a_20/09/2018 -"/>
        <s v="▲ Active_x000a_23/08/2018 -"/>
        <s v="▲ Active_x000a_16/06/2020 -"/>
        <s v="▲ Active_x000a_24/06/2021 -"/>
        <s v="▲ Active_x000a_10/12/2019 -"/>
        <s v="▼ Terminated_x000a_12/04/2020 - 28/01/2024"/>
        <s v="▲ Active_x000a_24/08/2021 -"/>
        <s v="▲ Active_x000a_07/04/2015 -"/>
        <s v="▼ Terminated_x000a_28/09/2022 - 27/03/2023"/>
        <s v="▲ Active_x000a_08/02/2024 -"/>
        <s v="▲ Active_x000a_27/09/2019 -"/>
        <s v="▲ Active_x000a_16/09/2019 -"/>
        <s v="▲ Active_x000a_07/06/2018 -"/>
        <s v="▲ Active_x000a_27/12/2017 -"/>
        <s v="▼ Terminated_x000a_29/03/2024 - 25/09/2024"/>
        <s v="▲ Active_x000a_31/07/2022 -"/>
        <s v="▲ Active_x000a_10/09/2022 -"/>
        <s v="▲ Active_x000a_13/08/2016 -"/>
        <s v="▼ Terminated_x000a_17/10/2022 - 15/04/2023"/>
        <s v="▼ Terminated_x000a_21/12/2023 - 18/06/2024"/>
        <s v="▼ Terminated_x000a_14/03/2016 - 25/07/2018"/>
        <s v="▲ Active_x000a_14/08/2022 -"/>
        <s v="▼ Terminated_x000a_14/12/2020 - 12/06/2021"/>
        <s v="▲ Active_x000a_23/08/2016 -"/>
        <s v="▼ Terminated_x000a_16/07/2022 - 12/01/2023"/>
        <s v="▲ Active_x000a_19/08/2016 -"/>
        <s v="▼ Terminated_x000a_06/10/2020 - 06/09/2021"/>
        <s v="▲ Active_x000a_28/11/2020 -"/>
        <s v="▼ Terminated_x000a_01/01/2020 - 02/10/2024"/>
        <s v="▲ Active_x000a_02/01/2020 -"/>
        <s v="▲ Active_x000a_02/09/2020 -"/>
        <s v="▲ Active_x000a_10/11/2020 -"/>
        <s v="▲ Active_x000a_22/08/2020 -"/>
        <s v="▲ Active_x000a_19/09/2020 -"/>
        <s v="▲ Active_x000a_03/07/2020 -"/>
        <s v="▲ Active_x000a_28/11/2022 -"/>
        <s v="▼ Terminated_x000a_10/10/2019 - 07/04/2020"/>
        <s v="▼ Terminated_x000a_17/10/2017 - 14/04/2018"/>
        <s v="▲ Active_x000a_15/06/2022 -"/>
        <s v="▲ Active_x000a_04/09/2017 -"/>
        <s v="▼ Terminated_x000a_30/04/2018 - 13/06/2021"/>
        <s v="▲ Active_x000a_07/09/2017 -"/>
        <s v="▲ Active_x000a_15/04/2020 -"/>
        <s v="▼ Terminated_x000a_18/10/2020 - 27/01/2023"/>
        <s v="▲ Active_x000a_17/09/2021 -"/>
        <s v="▼ Terminated_x000a_18/09/2017 - 16/03/2018"/>
        <s v="▲ Active_x000a_02/10/2016 -"/>
        <s v="▼ Terminated_x000a_21/06/2022 - 18/12/2022"/>
        <s v="▲ Active_x000a_03/09/2020 -"/>
        <s v="▼ Terminated_x000a_28/12/2020 - 17/09/2021"/>
        <s v="▼ Terminated_x000a_21/09/2016 - 19/11/2023"/>
        <s v="▲ Active_x000a_18/03/2017 -"/>
        <s v="▲ Active_x000a_10/09/2019 -"/>
        <s v="▼ Terminated_x000a_11/01/2021 - 10/07/2021"/>
        <s v="▲ Active_x000a_21/06/2021 -"/>
        <s v="▼ Terminated_x000a_16/03/2017 - 26/05/2018"/>
        <s v="▲ Active_x000a_27/10/2024 -"/>
        <s v="▲ Active_x000a_15/07/2024 -"/>
        <s v="▲ Active_x000a_28/12/2018 -"/>
        <s v="▲ Active_x000a_16/09/2024 -"/>
        <s v="▲ Active_x000a_27/05/2022 -"/>
        <s v="▲ Active_x000a_30/08/2017 -"/>
        <s v="▲ Active_x000a_25/09/2019 -"/>
        <s v="▲ Active_x000a_08/05/2018 -"/>
        <s v="▼ Terminated_x000a_30/01/2016 - 23/10/2023"/>
        <s v="▲ Active_x000a_15/05/2021 -"/>
        <s v="▼ Terminated_x000a_08/08/2021 - 04/02/2022"/>
        <s v="▼ Terminated_x000a_19/09/2020 - 29/06/2021"/>
        <s v="▼ Terminated_x000a_27/04/2023 - 24/10/2023"/>
        <s v="▼ Terminated_x000a_29/12/2018 - 27/06/2019"/>
        <s v="▼ Terminated_x000a_22/12/2017 - 11/09/2023"/>
        <s v="▲ Active_x000a_05/03/2024 -"/>
        <s v="▲ Active_x000a_24/07/2015 -"/>
        <s v="▼ Terminated_x000a_10/10/2017 - 25/01/2024"/>
        <s v="▼ Terminated_x000a_14/04/2020 - 11/10/2020"/>
        <s v="▲ Active_x000a_26/01/2024 -"/>
        <s v="▲ Active_x000a_06/03/2015 -"/>
        <s v="▲ Active_x000a_29/01/2022 -"/>
        <s v="▲ Active_x000a_08/05/2020 -"/>
        <s v="▼ Terminated_x000a_27/10/2018 - 25/04/2019"/>
        <s v="▼ Terminated_x000a_04/08/2018 - 31/01/2019"/>
        <s v="▲ Active_x000a_22/09/2017 -"/>
        <s v="▼ Terminated_x000a_23/05/2017 - 03/04/2022"/>
        <s v="▼ Terminated_x000a_02/03/2018 - 18/05/2019"/>
        <s v="▼ Terminated_x000a_01/07/2016 - 11/04/2021"/>
        <s v="▲ Active_x000a_13/01/2015 -"/>
        <s v="▲ Active_x000a_04/01/2021 -"/>
        <s v="▲ Active_x000a_11/05/2015 -"/>
        <s v="▼ Terminated_x000a_18/01/2021 - 03/10/2022"/>
        <s v="▼ Terminated_x000a_19/04/2017 - 30/08/2022"/>
        <s v="▲ Active_x000a_03/04/2016 -"/>
        <s v="▲ Active_x000a_20/02/2023 -"/>
        <s v="▲ Active_x000a_09/02/2018 -"/>
        <s v="▲ Active_x000a_20/07/2017 -"/>
        <s v="▼ Terminated_x000a_17/09/2017 - 16/03/2018"/>
        <s v="▲ Active_x000a_01/12/2018 -"/>
        <s v="▲ Active_x000a_29/04/2022 -"/>
        <s v="▲ Active_x000a_28/04/2019 -"/>
        <s v="▲ Active_x000a_04/07/2016 -"/>
        <s v="▼ Terminated_x000a_20/03/2017 - 23/07/2019"/>
        <s v="▲ Active_x000a_21/04/2020 -"/>
        <s v="▲ Active_x000a_06/02/2018 -"/>
        <s v="▼ Terminated_x000a_07/12/2015 - 13/03/2023"/>
        <s v="▼ Terminated_x000a_11/08/2018 - 07/02/2019"/>
        <s v="▲ Active_x000a_07/09/2021 -"/>
        <s v="▼ Terminated_x000a_01/03/2021 - 28/08/2021"/>
        <s v="▼ Terminated_x000a_04/04/2017 - 14/06/2019"/>
        <s v="▼ Terminated_x000a_31/08/2017 - 27/02/2018"/>
        <s v="▲ Active_x000a_21/10/2020 -"/>
        <s v="▼ Terminated_x000a_12/03/2019 - 08/09/2019"/>
        <s v="▼ Terminated_x000a_30/04/2016 - 27/01/2019"/>
        <s v="▲ Active_x000a_05/02/2019 -"/>
        <s v="▼ Terminated_x000a_18/09/2017 - 25/01/2022"/>
        <s v="▲ Active_x000a_13/05/2018 -"/>
        <s v="▲ Active_x000a_09/04/2022 -"/>
        <s v="▲ Active_x000a_01/04/2015 -"/>
        <s v="▼ Terminated_x000a_07/01/2019 - 06/07/2019"/>
        <s v="▼ Terminated_x000a_04/04/2016 - 01/10/2016"/>
        <s v="▲ Active_x000a_03/09/2024 -"/>
        <s v="▲ Active_x000a_05/06/2022 -"/>
        <s v="▼ Terminated_x000a_25/09/2018 - 24/03/2019"/>
        <s v="▼ Terminated_x000a_27/06/2016 - 10/05/2021"/>
        <s v="▲ Active_x000a_27/01/2024 -"/>
        <s v="▼ Terminated_x000a_20/07/2017 - 16/01/2018"/>
        <s v="▲ Active_x000a_15/04/2021 -"/>
        <s v="▲ Active_x000a_17/05/2022 -"/>
        <s v="▲ Active_x000a_31/03/2021 -"/>
        <s v="▼ Terminated_x000a_22/09/2020 - 21/03/2021"/>
        <s v="▲ Active_x000a_13/03/2015 -"/>
        <s v="▼ Terminated_x000a_24/05/2015 - 19/10/2024"/>
        <s v="▼ Terminated_x000a_26/06/2020 - 20/08/2021"/>
        <s v="▼ Terminated_x000a_04/01/2015 - 13/10/2015"/>
        <s v="▲ Active_x000a_08/01/2020 -"/>
        <s v="▲ Active_x000a_11/09/2021 -"/>
        <s v="▲ Active_x000a_12/06/2018 -"/>
        <s v="▲ Active_x000a_22/04/2020 -"/>
        <s v="▲ Active_x000a_25/04/2023 -"/>
        <s v="▲ Active_x000a_26/07/2020 -"/>
        <s v="▲ Active_x000a_20/12/2021 -"/>
        <s v="▲ Active_x000a_26/01/2015 -"/>
        <s v="▲ Active_x000a_01/11/2020 -"/>
        <s v="▼ Terminated_x000a_13/08/2017 - 16/09/2020"/>
        <s v="▲ Active_x000a_11/09/2015 -"/>
        <s v="▲ Active_x000a_19/10/2017 -"/>
        <s v="▼ Terminated_x000a_07/12/2018 - 05/06/2019"/>
        <s v="▼ Terminated_x000a_17/04/2023 - 14/10/2023"/>
        <s v="▲ Active_x000a_23/07/2024 -"/>
        <s v="▲ Active_x000a_24/04/2024 -"/>
        <s v="▲ Active_x000a_23/07/2018 -"/>
        <s v="▲ Active_x000a_04/01/2016 -"/>
        <s v="▼ Terminated_x000a_20/06/2024 - 17/12/2024"/>
        <s v="▲ Active_x000a_14/01/2024 -"/>
        <s v="▲ Active_x000a_24/03/2019 -"/>
        <s v="▲ Active_x000a_21/03/2024 -"/>
        <s v="▲ Active_x000a_03/03/2023 -"/>
        <s v="▲ Active_x000a_20/09/2023 -"/>
        <s v="▼ Terminated_x000a_31/10/2019 - 14/08/2020"/>
        <s v="▼ Terminated_x000a_17/05/2019 - 10/01/2021"/>
        <s v="▲ Active_x000a_09/06/2022 -"/>
        <s v="▲ Active_x000a_10/02/2015 -"/>
        <s v="▲ Active_x000a_09/11/2024 -"/>
        <s v="▲ Active_x000a_22/12/2019 -"/>
        <s v="▼ Terminated_x000a_07/08/2022 - 03/02/2023"/>
        <s v="▲ Active_x000a_01/05/2015 -"/>
        <s v="▼ Terminated_x000a_14/03/2024 - 10/09/2024"/>
        <s v="▲ Active_x000a_20/09/2016 -"/>
        <s v="▲ Active_x000a_01/04/2020 -"/>
        <s v="▲ Active_x000a_11/02/2024 -"/>
        <s v="▲ Active_x000a_23/01/2023 -"/>
        <s v="▼ Terminated_x000a_28/05/2022 - 15/10/2024"/>
        <s v="▲ Active_x000a_15/02/2015 -"/>
        <s v="▼ Terminated_x000a_07/07/2018 - 17/07/2021"/>
        <s v="▲ Active_x000a_17/02/2020 -"/>
        <s v="▲ Active_x000a_02/12/2023 -"/>
        <s v="▼ Terminated_x000a_28/04/2022 - 25/10/2022"/>
        <s v="▼ Terminated_x000a_27/06/2019 - 03/07/2021"/>
        <s v="▼ Terminated_x000a_08/05/2020 - 30/08/2021"/>
        <s v="▼ Terminated_x000a_30/11/2021 - 20/03/2023"/>
        <s v="▲ Active_x000a_28/02/2021 -"/>
        <s v="▼ Terminated_x000a_01/10/2018 - 15/08/2021"/>
        <s v="▲ Active_x000a_21/10/2024 -"/>
        <s v="▲ Active_x000a_24/11/2016 -"/>
        <s v="▲ Active_x000a_14/08/2018 -"/>
        <s v="▲ Active_x000a_01/01/2023 -"/>
        <s v="▲ Active_x000a_08/04/2024 -"/>
        <s v="▲ Active_x000a_16/11/2022 -"/>
        <s v="▲ Active_x000a_18/05/2019 -"/>
        <s v="▲ Active_x000a_17/04/2021 -"/>
        <s v="▼ Terminated_x000a_02/06/2015 - 05/10/2021"/>
        <s v="▲ Active_x000a_06/12/2022 -"/>
        <s v="▲ Active_x000a_24/02/2019 -"/>
        <s v="▲ Active_x000a_20/05/2021 -"/>
        <s v="▼ Terminated_x000a_21/05/2023 - 17/11/2023"/>
        <s v="▲ Active_x000a_03/12/2024 -"/>
        <s v="▼ Terminated_x000a_03/09/2019 - 02/07/2024"/>
        <s v="▼ Terminated_x000a_13/11/2017 - 04/01/2019"/>
        <s v="▼ Terminated_x000a_08/08/2022 - 04/02/2023"/>
        <s v="▲ Active_x000a_12/08/2016 -"/>
        <s v="▼ Terminated_x000a_31/07/2017 - 27/01/2018"/>
        <s v="▲ Active_x000a_27/02/2024 -"/>
        <s v="▲ Active_x000a_29/11/2019 -"/>
        <s v="▼ Terminated_x000a_22/01/2018 - 26/04/2024"/>
        <s v="▲ Active_x000a_30/11/2020 -"/>
        <s v="▼ Terminated_x000a_14/05/2022 - 10/11/2022"/>
        <s v="▼ Terminated_x000a_20/12/2017 - 18/06/2018"/>
        <s v="▲ Active_x000a_06/12/2021 -"/>
        <s v="▼ Terminated_x000a_26/11/2019 - 22/11/2023"/>
        <s v="▲ Active_x000a_02/05/2021 -"/>
        <s v="▼ Terminated_x000a_23/10/2019 - 14/07/2023"/>
        <s v="▲ Active_x000a_29/10/2017 -"/>
        <s v="▲ Active_x000a_12/04/2017 -"/>
        <s v="▼ Terminated_x000a_20/03/2017 - 25/06/2021"/>
        <s v="▼ Terminated_x000a_24/11/2017 - 24/02/2021"/>
        <s v="▼ Terminated_x000a_07/05/2019 - 24/08/2020"/>
        <s v="▼ Terminated_x000a_27/01/2018 - 26/07/2018"/>
        <s v="▲ Active_x000a_14/05/2015 -"/>
        <s v="▲ Active_x000a_11/02/2019 -"/>
        <s v="▼ Terminated_x000a_29/10/2018 - 27/04/2019"/>
        <s v="▲ Active_x000a_14/04/2023 -"/>
        <s v="▼ Terminated_x000a_05/11/2016 - 19/01/2018"/>
        <s v="▲ Active_x000a_12/11/2018 -"/>
        <s v="▲ Active_x000a_07/08/2022 -"/>
        <s v="▲ Active_x000a_03/09/2018 -"/>
        <s v="▼ Terminated_x000a_04/03/2018 - 04/12/2024"/>
        <s v="▼ Terminated_x000a_24/01/2024 - 22/07/2024"/>
        <s v="▲ Active_x000a_22/07/2021 -"/>
        <s v="▼ Terminated_x000a_12/08/2016 - 10/11/2018"/>
        <s v="▼ Terminated_x000a_23/04/2019 - 07/09/2021"/>
        <s v="▲ Active_x000a_25/10/2020 -"/>
        <s v="▲ Active_x000a_12/05/2016 -"/>
        <s v="▲ Active_x000a_03/09/2019 -"/>
        <s v="▲ Active_x000a_11/12/2015 -"/>
        <s v="▲ Active_x000a_12/06/2019 -"/>
        <s v="▲ Active_x000a_09/07/2022 -"/>
        <s v="▲ Active_x000a_12/10/2023 -"/>
        <s v="▲ Active_x000a_24/07/2018 -"/>
        <s v="▲ Active_x000a_02/03/2019 -"/>
        <s v="▼ Terminated_x000a_02/03/2024 - 19/09/2024"/>
        <s v="▼ Terminated_x000a_13/09/2017 - 16/12/2021"/>
        <s v="▲ Active_x000a_20/02/2020 -"/>
        <s v="▼ Terminated_x000a_29/11/2017 - 28/05/2018"/>
        <s v="▲ Active_x000a_15/09/2018 -"/>
        <s v="▲ Active_x000a_08/03/2024 -"/>
        <s v="▲ Active_x000a_24/02/2015 -"/>
        <s v="▼ Terminated_x000a_24/08/2018 - 06/07/2021"/>
        <s v="▲ Active_x000a_11/08/2021 -"/>
        <s v="▲ Active_x000a_13/07/2016 -"/>
        <s v="▼ Terminated_x000a_18/02/2016 - 12/04/2021"/>
        <s v="▲ Active_x000a_16/02/2016 -"/>
        <s v="▲ Active_x000a_10/02/2022 -"/>
        <s v="▼ Terminated_x000a_05/03/2022 - 01/09/2022"/>
        <s v="▲ Active_x000a_18/10/2021 -"/>
        <s v="▲ Active_x000a_15/02/2024 -"/>
        <s v="▲ Active_x000a_19/03/2015 -"/>
        <s v="▼ Terminated_x000a_30/09/2022 - 29/03/2023"/>
        <s v="▼ Terminated_x000a_18/03/2024 - 14/09/2024"/>
        <s v="▲ Active_x000a_25/09/2015 -"/>
        <s v="▼ Terminated_x000a_16/06/2018 - 07/04/2022"/>
        <s v="▼ Terminated_x000a_14/05/2016 - 25/04/2022"/>
        <s v="▼ Terminated_x000a_26/08/2020 - 18/10/2021"/>
        <s v="▲ Active_x000a_07/03/2015 -"/>
        <s v="▲ Active_x000a_06/10/2018 -"/>
        <s v="▲ Active_x000a_26/06/2020 -"/>
        <s v="▼ Terminated_x000a_07/07/2017 - 03/01/2018"/>
        <s v="▼ Terminated_x000a_20/11/2017 - 09/04/2019"/>
        <s v="▲ Active_x000a_08/11/2018 -"/>
        <s v="▼ Terminated_x000a_17/05/2023 - 13/11/2023"/>
        <s v="▲ Active_x000a_29/02/2020 -"/>
        <s v="▲ Active_x000a_08/10/2024 -"/>
        <s v="▲ Active_x000a_27/09/2018 -"/>
        <s v="▼ Terminated_x000a_22/09/2022 - 21/03/2023"/>
        <s v="▲ Active_x000a_08/09/2021 -"/>
        <s v="▼ Terminated_x000a_12/09/2017 - 15/12/2022"/>
        <s v="▼ Terminated_x000a_30/08/2017 - 26/02/2018"/>
        <s v="▼ Terminated_x000a_24/07/2019 - 20/01/2020"/>
        <s v="▼ Terminated_x000a_26/05/2017 - 04/01/2019"/>
        <s v="▼ Terminated_x000a_03/02/2018 - 22/05/2023"/>
        <s v="▼ Terminated_x000a_23/08/2015 - 17/03/2021"/>
        <s v="▲ Active_x000a_01/09/2023 -"/>
        <s v="▲ Active_x000a_23/06/2024 -"/>
        <s v="▼ Terminated_x000a_11/10/2018 - 09/04/2019"/>
        <s v="▼ Terminated_x000a_12/03/2016 - 17/11/2016"/>
        <s v="▲ Active_x000a_09/09/2022 -"/>
        <s v="▼ Terminated_x000a_27/07/2019 - 23/01/2020"/>
        <s v="▼ Terminated_x000a_14/02/2018 - 27/07/2020"/>
        <s v="▼ Terminated_x000a_15/07/2022 - 11/01/2023"/>
        <s v="▲ Active_x000a_20/10/2023 -"/>
        <s v="▼ Terminated_x000a_02/03/2018 - 16/12/2021"/>
        <s v="▲ Active_x000a_18/01/2022 -"/>
        <s v="▼ Terminated_x000a_13/02/2015 - 30/12/2021"/>
        <s v="▼ Terminated_x000a_14/02/2020 - 24/10/2020"/>
        <s v="▲ Active_x000a_14/07/2019 -"/>
        <s v="▼ Terminated_x000a_10/08/2019 - 06/02/2020"/>
        <s v="▼ Terminated_x000a_19/09/2023 - 29/06/2024"/>
        <s v="▼ Terminated_x000a_03/02/2016 - 06/03/2021"/>
        <s v="▼ Terminated_x000a_28/12/2017 - 18/06/2023"/>
        <s v="▼ Terminated_x000a_15/09/2017 - 14/03/2018"/>
        <s v="▲ Active_x000a_29/09/2024 -"/>
        <s v="▲ Active_x000a_30/03/2021 -"/>
        <s v="▼ Terminated_x000a_10/01/2022 - 09/07/2022"/>
        <s v="▼ Terminated_x000a_09/04/2017 - 24/03/2022"/>
        <s v="▲ Active_x000a_08/11/2017 -"/>
        <s v="▲ Active_x000a_16/05/2016 -"/>
        <s v="▲ Active_x000a_29/03/2022 -"/>
        <s v="▼ Terminated_x000a_02/11/2017 - 30/04/2018"/>
        <s v="▲ Active_x000a_15/07/2015 -"/>
        <s v="▼ Terminated_x000a_09/02/2017 - 19/10/2020"/>
        <s v="▲ Active_x000a_16/10/2015 -"/>
        <s v="▲ Active_x000a_03/11/2018 -"/>
        <s v="▲ Active_x000a_07/04/2016 -"/>
        <s v="▼ Terminated_x000a_02/07/2018 - 29/01/2020"/>
        <s v="▼ Terminated_x000a_04/11/2017 - 04/02/2019"/>
        <s v="▲ Active_x000a_20/12/2024 -"/>
        <s v="▼ Terminated_x000a_26/10/2016 - 05/06/2023"/>
        <s v="▼ Terminated_x000a_01/08/2018 - 13/12/2023"/>
        <s v="▲ Active_x000a_16/05/2020 -"/>
        <s v="▼ Terminated_x000a_12/12/2017 - 27/09/2022"/>
        <s v="▼ Terminated_x000a_17/07/2017 - 13/01/2018"/>
        <s v="▲ Active_x000a_06/10/2021 -"/>
        <s v="▼ Terminated_x000a_14/02/2017 - 08/11/2024"/>
        <s v="▼ Terminated_x000a_19/11/2020 - 18/05/2021"/>
        <s v="▲ Active_x000a_12/04/2021 -"/>
        <s v="▲ Active_x000a_07/09/2023 -"/>
        <s v="▲ Active_x000a_26/07/2019 -"/>
        <s v="▼ Terminated_x000a_21/09/2016 - 06/08/2020"/>
        <s v="▲ Active_x000a_05/12/2016 -"/>
        <s v="▲ Active_x000a_10/12/2018 -"/>
        <s v="▼ Terminated_x000a_14/03/2017 - 20/04/2023"/>
        <s v="▲ Active_x000a_18/09/2019 -"/>
        <s v="▼ Terminated_x000a_12/04/2017 - 20/02/2018"/>
        <s v="▲ Active_x000a_21/02/2023 -"/>
        <s v="▼ Terminated_x000a_07/11/2022 - 06/05/2023"/>
        <s v="▼ Terminated_x000a_30/08/2015 - 11/06/2020"/>
        <s v="▼ Terminated_x000a_28/01/2017 - 06/08/2022"/>
        <s v="▲ Active_x000a_09/05/2020 -"/>
        <s v="▲ Active_x000a_30/01/2018 -"/>
        <s v="▲ Active_x000a_15/02/2021 -"/>
        <s v="▲ Active_x000a_19/02/2020 -"/>
        <s v="▲ Active_x000a_23/10/2024 -"/>
        <s v="▲ Active_x000a_21/07/2015 -"/>
        <s v="▼ Terminated_x000a_24/01/2023 - 23/07/2023"/>
        <s v="▲ Active_x000a_07/04/2021 -"/>
        <s v="▲ Active_x000a_20/06/2024 -"/>
        <s v="▲ Active_x000a_17/10/2024 -"/>
        <s v="▲ Active_x000a_15/06/2021 -"/>
        <s v="▲ Active_x000a_25/07/2015 -"/>
        <s v="▼ Terminated_x000a_22/05/2018 - 31/05/2020"/>
        <s v="▲ Active_x000a_05/09/2024 -"/>
        <s v="▲ Active_x000a_02/07/2020 -"/>
        <s v="▼ Terminated_x000a_26/01/2020 - 09/04/2021"/>
        <s v="▼ Terminated_x000a_12/10/2018 - 10/04/2019"/>
        <s v="▲ Active_x000a_12/03/2015 -"/>
        <s v="▲ Active_x000a_20/06/2015 -"/>
        <s v="▼ Terminated_x000a_11/11/2018 - 10/05/2019"/>
        <s v="▲ Active_x000a_22/03/2019 -"/>
        <s v="▼ Terminated_x000a_28/03/2015 - 24/01/2019"/>
        <s v="▼ Terminated_x000a_07/06/2017 - 01/06/2024"/>
        <s v="▲ Active_x000a_13/09/2018 -"/>
        <s v="▼ Terminated_x000a_17/03/2022 - 13/09/2022"/>
        <s v="▼ Terminated_x000a_21/05/2021 - 09/12/2023"/>
        <s v="▲ Active_x000a_26/08/2024 -"/>
        <s v="▼ Terminated_x000a_22/11/2017 - 18/10/2024"/>
        <s v="▲ Active_x000a_29/03/2021 -"/>
        <s v="▼ Terminated_x000a_22/05/2020 - 24/06/2021"/>
        <s v="▲ Active_x000a_25/04/2022 -"/>
        <s v="▲ Active_x000a_30/05/2021 -"/>
        <s v="▲ Active_x000a_06/01/2016 -"/>
        <s v="▲ Active_x000a_25/05/2024 -"/>
        <s v="▼ Terminated_x000a_05/08/2017 - 06/02/2018"/>
        <s v="▼ Terminated_x000a_21/12/2020 - 19/06/2021"/>
        <s v="▲ Active_x000a_30/01/2021 -"/>
        <s v="▼ Terminated_x000a_08/05/2016 - 12/12/2024"/>
        <s v="▼ Terminated_x000a_12/08/2021 - 08/02/2022"/>
        <s v="▲ Active_x000a_06/10/2015 -"/>
        <s v="▲ Active_x000a_24/06/2020 -"/>
        <s v="▼ Terminated_x000a_12/05/2024 - 08/11/2024"/>
        <s v="▲ Active_x000a_13/05/2019 -"/>
        <s v="▲ Active_x000a_04/11/2017 -"/>
        <s v="▼ Terminated_x000a_25/06/2024 - 22/12/2024"/>
        <s v="▼ Terminated_x000a_24/09/2020 - 02/09/2022"/>
        <s v="▲ Active_x000a_21/12/2021 -"/>
        <s v="▲ Active_x000a_13/11/2024 -"/>
        <s v="▲ Active_x000a_19/11/2018 -"/>
        <s v="▲ Active_x000a_25/12/2018 -"/>
        <s v="▲ Active_x000a_05/05/2020 -"/>
        <s v="▲ Active_x000a_10/07/2019 -"/>
        <s v="▲ Active_x000a_04/01/2017 -"/>
        <s v="▲ Active_x000a_17/12/2024 -"/>
        <s v="▼ Terminated_x000a_30/11/2020 - 14/04/2023"/>
        <s v="▲ Active_x000a_25/04/2020 -"/>
        <s v="▼ Terminated_x000a_28/10/2019 - 04/11/2021"/>
        <s v="▲ Active_x000a_04/08/2016 -"/>
        <s v="▲ Active_x000a_06/08/2018 -"/>
        <s v="▲ Active_x000a_20/12/2016 -"/>
        <s v="▲ Active_x000a_15/08/2024 -"/>
        <s v="▼ Terminated_x000a_29/08/2019 - 25/02/2020"/>
        <s v="▼ Terminated_x000a_11/01/2017 - 24/04/2020"/>
        <s v="▲ Active_x000a_13/09/2019 -"/>
        <s v="▲ Active_x000a_03/05/2015 -"/>
        <s v="▼ Terminated_x000a_03/08/2018 - 30/01/2019"/>
        <s v="▼ Terminated_x000a_25/08/2016 - 19/05/2018"/>
        <s v="▲ Active_x000a_21/06/2018 -"/>
        <s v="▲ Active_x000a_05/04/2016 -"/>
        <s v="▼ Terminated_x000a_06/11/2018 - 05/05/2019"/>
        <s v="▼ Terminated_x000a_11/10/2017 - 07/05/2018"/>
        <s v="▼ Terminated_x000a_24/02/2018 - 23/08/2018"/>
        <s v="▲ Active_x000a_17/12/2018 -"/>
        <s v="▲ Active_x000a_18/04/2024 -"/>
        <s v="▲ Active_x000a_03/10/2020 -"/>
        <s v="▲ Active_x000a_07/04/2022 -"/>
        <s v="▼ Terminated_x000a_30/11/2017 - 08/03/2019"/>
        <s v="▲ Active_x000a_28/06/2021 -"/>
        <s v="▼ Terminated_x000a_06/06/2020 - 03/12/2020"/>
        <s v="▼ Terminated_x000a_08/10/2022 - 06/04/2023"/>
        <s v="▲ Active_x000a_04/05/2022 -"/>
        <s v="▼ Terminated_x000a_24/02/2022 - 23/08/2022"/>
        <s v="▲ Active_x000a_31/03/2022 -"/>
        <s v="▲ Active_x000a_21/03/2021 -"/>
        <s v="▼ Terminated_x000a_30/01/2022 - 29/07/2022"/>
        <s v="▲ Active_x000a_23/02/2019 -"/>
        <s v="▲ Active_x000a_09/01/2015 -"/>
        <s v="▼ Terminated_x000a_04/05/2019 - 30/12/2021"/>
        <s v="▲ Active_x000a_29/06/2016 -"/>
        <s v="▲ Active_x000a_30/07/2015 -"/>
        <s v="▲ Active_x000a_17/05/2016 -"/>
        <s v="▼ Terminated_x000a_09/05/2019 - 05/11/2019"/>
        <s v="▲ Active_x000a_06/04/2024 -"/>
        <s v="▼ Terminated_x000a_17/11/2016 - 29/04/2021"/>
        <s v="▲ Active_x000a_28/09/2016 -"/>
        <s v="▼ Terminated_x000a_30/05/2017 - 06/07/2022"/>
        <s v="▼ Terminated_x000a_01/10/2017 - 02/01/2021"/>
        <s v="▲ Active_x000a_25/06/2021 -"/>
        <s v="▲ Active_x000a_15/08/2018 -"/>
        <s v="▼ Terminated_x000a_26/02/2016 - 04/09/2018"/>
        <s v="▼ Terminated_x000a_06/06/2017 - 15/04/2020"/>
        <s v="▼ Terminated_x000a_24/12/2022 - 21/07/2023"/>
        <s v="▲ Active_x000a_08/07/2021 -"/>
        <s v="▲ Active_x000a_17/03/2017 -"/>
        <s v="▼ Terminated_x000a_25/11/2018 - 24/05/2019"/>
        <s v="▲ Active_x000a_25/09/2023 -"/>
        <s v="▼ Terminated_x000a_27/09/2017 - 25/03/2018"/>
        <s v="▲ Active_x000a_03/11/2020 -"/>
        <s v="▲ Active_x000a_19/04/2019 -"/>
        <s v="▲ Active_x000a_23/06/2017 -"/>
        <s v="▲ Active_x000a_09/05/2016 -"/>
        <s v="▲ Active_x000a_17/05/2024 -"/>
        <s v="▲ Active_x000a_19/07/2022 -"/>
        <s v="▲ Active_x000a_13/06/2021 -"/>
        <s v="▼ Terminated_x000a_13/12/2017 - 14/06/2019"/>
        <s v="▲ Active_x000a_20/04/2021 -"/>
        <s v="▼ Terminated_x000a_18/09/2019 - 06/03/2024"/>
        <s v="▼ Terminated_x000a_04/01/2016 - 02/07/2016"/>
        <s v="▼ Terminated_x000a_28/10/2019 - 25/04/2020"/>
        <s v="▼ Terminated_x000a_29/10/2016 - 27/04/2017"/>
        <s v="▼ Terminated_x000a_01/02/2020 - 22/08/2023"/>
        <s v="▲ Active_x000a_10/01/2018 -"/>
        <s v="▲ Active_x000a_31/07/2016 -"/>
        <s v="▼ Terminated_x000a_20/05/2024 - 16/11/2024"/>
        <s v="▲ Active_x000a_06/06/2016 -"/>
        <s v="▼ Terminated_x000a_27/09/2018 - 07/05/2024"/>
        <s v="▲ Active_x000a_28/08/2024 -"/>
        <s v="▲ Active_x000a_07/01/2020 -"/>
        <s v="▼ Terminated_x000a_15/09/2016 - 07/11/2022"/>
        <s v="▼ Terminated_x000a_07/04/2019 - 17/11/2022"/>
        <s v="▲ Active_x000a_26/06/2018 -"/>
        <s v="▲ Active_x000a_28/02/2019 -"/>
        <s v="▲ Active_x000a_15/05/2024 -"/>
        <s v="▲ Active_x000a_09/02/2021 -"/>
        <s v="▲ Active_x000a_11/01/2015 -"/>
        <s v="▲ Active_x000a_03/05/2019 -"/>
        <s v="▼ Terminated_x000a_12/04/2015 - 28/03/2017"/>
        <s v="▲ Active_x000a_12/04/2019 -"/>
        <s v="▲ Active_x000a_25/03/2017 -"/>
        <s v="▲ Active_x000a_04/06/2016 -"/>
        <s v="▲ Active_x000a_28/02/2020 -"/>
        <s v="▼ Terminated_x000a_09/03/2022 - 05/09/2022"/>
        <s v="▲ Active_x000a_16/07/2022 -"/>
        <s v="▼ Terminated_x000a_01/02/2017 - 24/12/2021"/>
        <s v="▼ Terminated_x000a_20/10/2022 - 17/12/2023"/>
        <s v="▲ Active_x000a_30/03/2016 -"/>
        <s v="▲ Active_x000a_14/12/2020 -"/>
        <s v="▲ Active_x000a_19/06/2020 -"/>
        <s v="▼ Terminated_x000a_23/06/2021 - 20/12/2021"/>
        <s v="▲ Active_x000a_18/07/2023 -"/>
        <s v="▲ Active_x000a_12/05/2019 -"/>
        <s v="▲ Active_x000a_10/05/2021 -"/>
        <s v="▲ Active_x000a_24/07/2021 -"/>
        <s v="▼ Terminated_x000a_11/01/2020 - 09/07/2020"/>
        <s v="▲ Active_x000a_06/05/2016 -"/>
        <s v="▼ Terminated_x000a_06/02/2022 - 05/08/2022"/>
        <s v="▼ Terminated_x000a_21/02/2017 - 20/08/2017"/>
        <s v="▲ Active_x000a_24/06/2015 -"/>
        <s v="▲ Active_x000a_02/03/2021 -"/>
        <s v="▼ Terminated_x000a_01/05/2020 - 28/10/2020"/>
        <s v="▲ Active_x000a_18/10/2022 -"/>
        <s v="▼ Terminated_x000a_12/05/2017 - 14/10/2018"/>
        <s v="▲ Active_x000a_14/10/2020 -"/>
        <s v="▲ Active_x000a_15/12/2024 -"/>
        <s v="▲ Active_x000a_17/02/2017 -"/>
        <s v="▼ Terminated_x000a_06/02/2023 - 05/08/2023"/>
        <s v="▼ Terminated_x000a_03/10/2021 - 01/04/2022"/>
        <s v="▼ Terminated_x000a_10/06/2023 - 07/12/2023"/>
        <s v="▲ Active_x000a_11/10/2024 -"/>
        <s v="▼ Terminated_x000a_07/02/2022 - 28/10/2022"/>
        <s v="▲ Active_x000a_24/01/2018 -"/>
        <s v="▼ Terminated_x000a_22/04/2015 - 12/03/2023"/>
        <s v="▲ Active_x000a_28/06/2020 -"/>
        <s v="▲ Active_x000a_18/12/2024 -"/>
        <s v="▼ Terminated_x000a_04/06/2015 - 19/06/2019"/>
        <s v="▼ Terminated_x000a_13/02/2019 - 12/08/2019"/>
        <s v="▲ Active_x000a_17/09/2018 -"/>
        <s v="▼ Terminated_x000a_16/12/2022 - 14/06/2023"/>
        <s v="▲ Active_x000a_09/01/2024 -"/>
        <s v="▼ Terminated_x000a_06/04/2022 - 03/10/2022"/>
        <s v="▲ Active_x000a_01/05/2021 -"/>
        <s v="▼ Terminated_x000a_26/10/2018 - 24/04/2019"/>
        <s v="▲ Active_x000a_15/10/2020 -"/>
        <s v="▼ Terminated_x000a_01/02/2021 - 31/07/2021"/>
        <s v="▼ Terminated_x000a_10/05/2019 - 06/11/2019"/>
        <s v="▲ Active_x000a_22/11/2023 -"/>
        <s v="▲ Active_x000a_26/10/2015 -"/>
        <s v="▲ Active_x000a_18/06/2016 -"/>
        <s v="▼ Terminated_x000a_29/05/2023 - 25/11/2023"/>
        <s v="▼ Terminated_x000a_13/10/2020 - 11/04/2021"/>
        <s v="▲ Active_x000a_24/07/2019 -"/>
        <s v="▲ Active_x000a_07/02/2021 -"/>
        <s v="▼ Terminated_x000a_17/06/2016 - 14/12/2016"/>
        <s v="▼ Terminated_x000a_25/06/2020 - 22/12/2020"/>
        <s v="▲ Active_x000a_13/10/2019 -"/>
        <s v="▲ Active_x000a_23/06/2019 -"/>
        <s v="▼ Terminated_x000a_01/06/2017 - 26/02/2024"/>
        <s v="▲ Active_x000a_27/12/2023 -"/>
        <s v="▲ Active_x000a_07/09/2022 -"/>
        <s v="▼ Terminated_x000a_08/12/2020 - 23/07/2022"/>
        <s v="▲ Active_x000a_25/12/2020 -"/>
        <s v="▲ Active_x000a_24/03/2021 -"/>
        <s v="▲ Active_x000a_29/02/2016 -"/>
        <s v="▲ Active_x000a_20/10/2015 -"/>
        <s v="▲ Active_x000a_25/07/2016 -"/>
        <s v="▲ Active_x000a_16/03/2021 -"/>
        <s v="▼ Terminated_x000a_15/07/2018 - 11/01/2019"/>
        <s v="▼ Terminated_x000a_24/02/2016 - 21/01/2017"/>
        <s v="▼ Terminated_x000a_13/11/2019 - 25/05/2023"/>
        <s v="▼ Terminated_x000a_25/12/2015 - 22/06/2016"/>
        <s v="▲ Active_x000a_26/02/2022 -"/>
        <s v="▲ Active_x000a_04/04/2023 -"/>
        <s v="▲ Active_x000a_07/11/2023 -"/>
        <s v="▼ Terminated_x000a_30/05/2024 - 26/11/2024"/>
        <s v="▼ Terminated_x000a_19/09/2022 - 01/07/2023"/>
        <s v="▲ Active_x000a_26/12/2021 -"/>
        <s v="▲ Active_x000a_02/10/2024 -"/>
        <s v="▲ Active_x000a_26/03/2015 -"/>
        <s v="▲ Active_x000a_05/12/2021 -"/>
        <s v="▲ Active_x000a_29/08/2024 -"/>
        <s v="▼ Terminated_x000a_19/04/2021 - 27/04/2022"/>
        <s v="▼ Terminated_x000a_31/01/2023 - 30/07/2023"/>
        <s v="▼ Terminated_x000a_15/04/2022 - 12/10/2022"/>
        <s v="▲ Active_x000a_03/02/2016 -"/>
        <s v="▲ Active_x000a_25/02/2024 -"/>
        <s v="▲ Active_x000a_31/10/2021 -"/>
        <s v="▲ Active_x000a_28/03/2024 -"/>
        <s v="▼ Terminated_x000a_15/08/2017 - 11/02/2018"/>
        <s v="▼ Terminated_x000a_03/04/2019 - 03/09/2024"/>
        <s v="▲ Active_x000a_26/08/2021 -"/>
        <s v="▲ Active_x000a_13/04/2017 -"/>
        <s v="▼ Terminated_x000a_30/06/2020 - 10/12/2022"/>
        <s v="▼ Terminated_x000a_15/11/2018 - 21/12/2021"/>
        <s v="▼ Terminated_x000a_09/08/2015 - 28/08/2024"/>
        <s v="▼ Terminated_x000a_05/04/2023 - 02/10/2023"/>
        <s v="▼ Terminated_x000a_12/05/2019 - 08/11/2019"/>
        <s v="▼ Terminated_x000a_27/10/2017 - 22/08/2021"/>
        <s v="▲ Active_x000a_26/11/2023 -"/>
        <s v="▼ Terminated_x000a_05/05/2017 - 24/02/2023"/>
        <s v="▲ Active_x000a_21/08/2018 -"/>
        <s v="▲ Active_x000a_01/10/2020 -"/>
        <s v="▼ Terminated_x000a_09/12/2020 - 11/12/2021"/>
        <s v="▼ Terminated_x000a_29/01/2018 - 12/12/2020"/>
        <s v="▼ Terminated_x000a_14/04/2024 - 11/10/2024"/>
        <s v="▼ Terminated_x000a_16/04/2016 - 05/07/2021"/>
        <s v="▼ Terminated_x000a_22/12/2018 - 20/06/2019"/>
        <s v="▼ Terminated_x000a_27/01/2020 - 28/06/2022"/>
        <s v="▼ Terminated_x000a_26/11/2020 - 25/05/2021"/>
        <s v="▼ Terminated_x000a_05/02/2019 - 04/08/2019"/>
        <s v="▼ Terminated_x000a_26/06/2020 - 23/12/2020"/>
        <s v="▼ Terminated_x000a_01/02/2019 - 20/02/2020"/>
        <s v="▲ Active_x000a_19/11/2020 -"/>
        <s v="▼ Terminated_x000a_03/03/2020 - 30/08/2020"/>
        <s v="▼ Terminated_x000a_05/10/2022 - 03/04/2023"/>
        <s v="▲ Active_x000a_20/09/2020 -"/>
        <s v="▲ Active_x000a_17/01/2018 -"/>
        <s v="▼ Terminated_x000a_14/08/2017 - 07/03/2020"/>
        <s v="▼ Terminated_x000a_19/02/2023 - 18/08/2023"/>
        <s v="▲ Active_x000a_18/05/2024 -"/>
        <s v="▼ Terminated_x000a_04/10/2017 - 01/04/2018"/>
        <s v="▲ Active_x000a_19/05/2015 -"/>
        <s v="▲ Active_x000a_26/04/2022 -"/>
        <s v="▲ Active_x000a_26/05/2022 -"/>
        <s v="▲ Active_x000a_29/08/2022 -"/>
        <s v="▼ Terminated_x000a_14/09/2017 - 27/09/2018"/>
        <s v="▼ Terminated_x000a_28/09/2017 - 06/02/2024"/>
        <s v="▲ Active_x000a_19/12/2015 -"/>
        <s v="▼ Terminated_x000a_26/10/2017 - 20/10/2024"/>
        <s v="▼ Terminated_x000a_01/10/2019 - 29/03/2020"/>
        <s v="▼ Terminated_x000a_19/08/2021 - 24/08/2024"/>
        <s v="▲ Active_x000a_14/02/2022 -"/>
        <s v="▼ Terminated_x000a_17/04/2016 - 29/01/2023"/>
        <s v="▼ Terminated_x000a_20/12/2017 - 16/06/2022"/>
        <s v="▲ Active_x000a_20/06/2020 -"/>
        <s v="▲ Active_x000a_13/11/2020 -"/>
        <s v="▼ Terminated_x000a_02/02/2017 - 24/03/2024"/>
        <s v="▲ Active_x000a_03/04/2015 -"/>
        <s v="▼ Terminated_x000a_19/08/2022 - 27/10/2023"/>
        <s v="▼ Terminated_x000a_30/04/2018 - 16/11/2023"/>
        <s v="▼ Terminated_x000a_30/12/2022 - 28/06/2023"/>
        <s v="▼ Terminated_x000a_18/10/2018 - 07/10/2022"/>
        <s v="▼ Terminated_x000a_17/07/2017 - 31/10/2019"/>
        <s v="▼ Terminated_x000a_13/05/2024 - 09/11/2024"/>
        <s v="▲ Active_x000a_14/08/2015 -"/>
        <s v="▲ Active_x000a_30/11/2016 -"/>
        <s v="▼ Terminated_x000a_13/09/2018 - 12/03/2019"/>
        <s v="▲ Active_x000a_30/09/2023 -"/>
        <s v="▼ Terminated_x000a_30/03/2024 - 26/09/2024"/>
        <s v="▼ Terminated_x000a_09/07/2022 - 05/01/2023"/>
        <s v="▲ Active_x000a_14/10/2018 -"/>
        <s v="▼ Terminated_x000a_23/01/2020 - 30/07/2022"/>
        <s v="▼ Terminated_x000a_14/11/2018 - 04/02/2022"/>
        <s v="▲ Active_x000a_28/05/2015 -"/>
        <s v="▲ Active_x000a_16/07/2023 -"/>
        <s v="▲ Active_x000a_13/06/2015 -"/>
        <s v="▼ Terminated_x000a_25/10/2020 - 27/10/2021"/>
        <s v="▼ Terminated_x000a_02/02/2023 - 01/08/2023"/>
        <s v="▼ Terminated_x000a_05/09/2019 - 03/03/2020"/>
        <s v="▲ Active_x000a_17/12/2020 -"/>
        <s v="▼ Terminated_x000a_10/10/2022 - 08/04/2023"/>
        <s v="▲ Active_x000a_17/09/2020 -"/>
        <s v="▼ Terminated_x000a_16/10/2018 - 14/04/2019"/>
        <s v="▲ Active_x000a_10/03/2022 -"/>
        <s v="▼ Terminated_x000a_09/11/2019 - 07/05/2020"/>
        <s v="▲ Active_x000a_28/10/2021 -"/>
        <s v="▲ Active_x000a_08/10/2022 -"/>
        <s v="▲ Active_x000a_13/10/2021 -"/>
        <s v="▼ Terminated_x000a_05/08/2017 - 01/02/2018"/>
        <s v="▲ Active_x000a_18/05/2018 -"/>
        <s v="▲ Active_x000a_02/03/2020 -"/>
        <s v="▲ Active_x000a_31/01/2023 -"/>
        <s v="▼ Terminated_x000a_19/11/2021 - 18/05/2022"/>
        <s v="▼ Terminated_x000a_10/01/2016 - 20/10/2021"/>
        <s v="▲ Active_x000a_02/10/2022 -"/>
        <s v="▲ Active_x000a_12/09/2018 -"/>
        <s v="▲ Active_x000a_05/07/2018 -"/>
        <s v="▲ Active_x000a_18/04/2018 -"/>
        <s v="▼ Terminated_x000a_07/06/2018 - 07/06/2020"/>
        <s v="▲ Active_x000a_10/05/2016 -"/>
        <s v="▲ Active_x000a_03/07/2024 -"/>
        <s v="▼ Terminated_x000a_11/01/2018 - 05/01/2021"/>
        <s v="▼ Terminated_x000a_18/05/2019 - 05/03/2021"/>
        <s v="▲ Active_x000a_30/11/2021 -"/>
        <s v="▲ Active_x000a_03/08/2024 -"/>
        <s v="▲ Active_x000a_06/06/2024 -"/>
        <s v="▲ Active_x000a_08/10/2015 -"/>
        <s v="▲ Active_x000a_22/05/2018 -"/>
        <s v="▲ Active_x000a_02/08/2020 -"/>
        <s v="▲ Active_x000a_27/03/2022 -"/>
        <s v="▼ Terminated_x000a_31/10/2022 - 29/04/2023"/>
        <s v="▲ Active_x000a_08/11/2021 -"/>
        <s v="▼ Terminated_x000a_28/08/2015 - 30/11/2021"/>
        <s v="▲ Active_x000a_12/10/2017 -"/>
        <s v="▲ Active_x000a_11/08/2016 -"/>
        <s v="▲ Active_x000a_15/10/2016 -"/>
        <s v="▲ Active_x000a_22/04/2024 -"/>
        <s v="▼ Terminated_x000a_24/03/2019 - 20/09/2019"/>
        <s v="▼ Terminated_x000a_07/04/2016 - 19/07/2021"/>
        <s v="▲ Active_x000a_11/10/2017 -"/>
        <s v="▲ Active_x000a_06/11/2024 -"/>
        <s v="▲ Active_x000a_05/11/2018 -"/>
        <s v="▼ Terminated_x000a_12/05/2021 - 19/01/2022"/>
        <s v="▼ Terminated_x000a_15/03/2016 - 26/06/2023"/>
      </sharedItems>
    </cacheField>
  </cacheFields>
  <cacheHierarchies count="69">
    <cacheHierarchy uniqueName="[HumanResources].[Employee_ID]" caption="Employee_ID" attribute="1" defaultMemberUniqueName="[HumanResources].[Employee_ID].[All]" allUniqueName="[HumanResources].[Employee_ID].[All]" dimensionUniqueName="[HumanResources]" displayFolder="" count="2" memberValueDatatype="130" unbalanced="0">
      <fieldsUsage count="2">
        <fieldUsage x="-1"/>
        <fieldUsage x="0"/>
      </fieldsUsage>
    </cacheHierarchy>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2" memberValueDatatype="130" unbalanced="0"/>
    <cacheHierarchy uniqueName="[HumanResources].[City]" caption="City" attribute="1" defaultMemberUniqueName="[HumanResources].[City].[All]" allUniqueName="[HumanResources].[City].[All]" dimensionUniqueName="[HumanResources]" displayFolder="" count="2"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2" memberValueDatatype="130" unbalanced="0"/>
    <cacheHierarchy uniqueName="[HumanResources].[Salary]" caption="Salary" attribute="1" defaultMemberUniqueName="[HumanResources].[Salary].[All]" allUniqueName="[HumanResources].[Salary].[All]" dimensionUniqueName="[HumanResources]" displayFolder="" count="2" memberValueDatatype="5" unbalanced="0">
      <fieldsUsage count="2">
        <fieldUsage x="-1"/>
        <fieldUsage x="1"/>
      </fieldsUsage>
    </cacheHierarchy>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2" memberValueDatatype="130" unbalanced="0"/>
    <cacheHierarchy uniqueName="[HumanResources].[Full Name]" caption="Full Name" attribute="1" defaultMemberUniqueName="[HumanResources].[Full Name].[All]" allUniqueName="[HumanResources].[Full Name].[All]" dimensionUniqueName="[HumanResources]" displayFolder="" count="2"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2" memberValueDatatype="20" unbalanced="0">
      <fieldsUsage count="2">
        <fieldUsage x="-1"/>
        <fieldUsage x="2"/>
      </fieldsUsage>
    </cacheHierarchy>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2" memberValueDatatype="130" unbalanced="0">
      <fieldsUsage count="2">
        <fieldUsage x="-1"/>
        <fieldUsage x="3"/>
      </fieldsUsage>
    </cacheHierarchy>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2" memberValueDatatype="130" unbalanced="0">
      <fieldsUsage count="2">
        <fieldUsage x="-1"/>
        <fieldUsage x="4"/>
      </fieldsUsage>
    </cacheHierarchy>
    <cacheHierarchy uniqueName="[HumanResources].[Role]" caption="Role" attribute="1" defaultMemberUniqueName="[HumanResources].[Role].[All]" allUniqueName="[HumanResources].[Role].[All]" dimensionUniqueName="[HumanResources]" displayFolder="" count="2" memberValueDatatype="130" unbalanced="0">
      <fieldsUsage count="2">
        <fieldUsage x="-1"/>
        <fieldUsage x="5"/>
      </fieldsUsage>
    </cacheHierarchy>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2" memberValueDatatype="130" unbalanced="0">
      <fieldsUsage count="2">
        <fieldUsage x="-1"/>
        <fieldUsage x="6"/>
      </fieldsUsage>
    </cacheHierarchy>
    <cacheHierarchy uniqueName="[HumanResources].[Hiredate (Year)]" caption="Hiredate (Year)" attribute="1" defaultMemberUniqueName="[HumanResources].[Hiredate (Year)].[All]" allUniqueName="[HumanResources].[Hiredate (Year)].[All]" dimensionUniqueName="[HumanResources]" displayFolder="" count="2"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2"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dimensions count="3">
    <dimension name="HumanResources" uniqueName="[HumanResources]" caption="HumanResources"/>
    <dimension name="HumanResources1" uniqueName="[HumanResources1]" caption="HumanResources1"/>
    <dimension measure="1" name="Measures" uniqueName="[Measures]" caption="Measures"/>
  </dimensions>
  <measureGroups count="2">
    <measureGroup name="HumanResources" caption="HumanResources"/>
    <measureGroup name="HumanResources1" caption="HumanResources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refreshedDate="45681.689464930554"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0"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refreshedDate="45681.68948645833"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0"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1"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saveData="0" refreshedBy="user" refreshedDate="45681.689496527775"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2"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saveData="0" refreshedBy="user" refreshedDate="45681.689526504633"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69">
    <cacheHierarchy uniqueName="[HumanResources].[Employee_ID]" caption="Employee_ID" attribute="1" defaultMemberUniqueName="[HumanResources].[Employee_ID].[All]" allUniqueName="[HumanResources].[Employee_ID].[All]" dimensionUniqueName="[HumanResources]" displayFolder="" count="0"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0" memberValueDatatype="130" unbalanced="0"/>
    <cacheHierarchy uniqueName="[HumanResources].[State]" caption="State" attribute="1" defaultMemberUniqueName="[HumanResources].[State].[All]" allUniqueName="[HumanResources].[State].[All]" dimensionUniqueName="[HumanResources]" displayFolder="" count="0" memberValueDatatype="130" unbalanced="0"/>
    <cacheHierarchy uniqueName="[HumanResources].[City]" caption="City" attribute="1" defaultMemberUniqueName="[HumanResources].[City].[All]" allUniqueName="[HumanResources].[City].[All]" dimensionUniqueName="[HumanResources]" displayFolder="" count="0"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0"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0" memberValueDatatype="130" unbalanced="0"/>
    <cacheHierarchy uniqueName="[HumanResources].[Salary]" caption="Salary" attribute="1" defaultMemberUniqueName="[HumanResources].[Salary].[All]" allUniqueName="[HumanResources].[Salary].[All]" dimensionUniqueName="[HumanResources]" displayFolder="" count="0"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0"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0" memberValueDatatype="130" unbalanced="0"/>
    <cacheHierarchy uniqueName="[HumanResources].[Full Name]" caption="Full Name" attribute="1" defaultMemberUniqueName="[HumanResources].[Full Name].[All]" allUniqueName="[HumanResources].[Full Name].[All]" dimensionUniqueName="[HumanResources]" displayFolder="" count="0" memberValueDatatype="130" unbalanced="0"/>
    <cacheHierarchy uniqueName="[HumanResources].[Status]" caption="Status" attribute="1" defaultMemberUniqueName="[HumanResources].[Status].[All]" allUniqueName="[HumanResources].[Status].[All]" dimensionUniqueName="[HumanResources]" displayFolder="" count="0" memberValueDatatype="130" unbalanced="0"/>
    <cacheHierarchy uniqueName="[HumanResources].[Length of Hire]" caption="Length of Hire" attribute="1" defaultMemberUniqueName="[HumanResources].[Length of Hire].[All]" allUniqueName="[HumanResources].[Length of Hire].[All]" dimensionUniqueName="[HumanResources]" displayFolder="" count="0"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0"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0"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3"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saveData="0" refreshedBy="user" refreshedDate="45681.68953935185"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69">
    <cacheHierarchy uniqueName="[HumanResources].[Employee_ID]" caption="Employee_ID" attribute="1" defaultMemberUniqueName="[HumanResources].[Employee_ID].[All]" allUniqueName="[HumanResources].[Employee_ID].[All]" dimensionUniqueName="[HumanResources]" displayFolder="" count="2" memberValueDatatype="130" unbalanced="0"/>
    <cacheHierarchy uniqueName="[HumanResources].[First Name]" caption="First Name" attribute="1" defaultMemberUniqueName="[HumanResources].[First Name].[All]" allUniqueName="[HumanResources].[First Name].[All]" dimensionUniqueName="[HumanResources]" displayFolder="" count="0" memberValueDatatype="130" unbalanced="0"/>
    <cacheHierarchy uniqueName="[HumanResources].[Last Name]" caption="Last Name" attribute="1" defaultMemberUniqueName="[HumanResources].[Last Name].[All]" allUniqueName="[HumanResources].[Last Name].[All]" dimensionUniqueName="[HumanResources]" displayFolder="" count="0" memberValueDatatype="130" unbalanced="0"/>
    <cacheHierarchy uniqueName="[HumanResources].[Gender]" caption="Gender" attribute="1" defaultMemberUniqueName="[HumanResources].[Gender].[All]" allUniqueName="[HumanResources].[Gender].[All]" dimensionUniqueName="[HumanResources]" displayFolder="" count="2" memberValueDatatype="130" unbalanced="0"/>
    <cacheHierarchy uniqueName="[HumanResources].[State]" caption="State" attribute="1" defaultMemberUniqueName="[HumanResources].[State].[All]" allUniqueName="[HumanResources].[State].[All]" dimensionUniqueName="[HumanResources]" displayFolder="" count="2" memberValueDatatype="130" unbalanced="0"/>
    <cacheHierarchy uniqueName="[HumanResources].[City]" caption="City" attribute="1" defaultMemberUniqueName="[HumanResources].[City].[All]" allUniqueName="[HumanResources].[City].[All]" dimensionUniqueName="[HumanResources]" displayFolder="" count="2" memberValueDatatype="130" unbalanced="0"/>
    <cacheHierarchy uniqueName="[HumanResources].[Education Level]" caption="Education Level" attribute="1" defaultMemberUniqueName="[HumanResources].[Education Level].[All]" allUniqueName="[HumanResources].[Education Level].[All]" dimensionUniqueName="[HumanResources]" displayFolder="" count="2" memberValueDatatype="130" unbalanced="0"/>
    <cacheHierarchy uniqueName="[HumanResources].[Birthdate]" caption="Birthdate" attribute="1" time="1" defaultMemberUniqueName="[HumanResources].[Birthdate].[All]" allUniqueName="[HumanResources].[Birthdate].[All]" dimensionUniqueName="[HumanResources]" displayFolder="" count="0" memberValueDatatype="7" unbalanced="0"/>
    <cacheHierarchy uniqueName="[HumanResources].[Hiredate]" caption="Hiredate" attribute="1" time="1" defaultMemberUniqueName="[HumanResources].[Hiredate].[All]" allUniqueName="[HumanResources].[Hiredate].[All]" dimensionUniqueName="[HumanResources]" displayFolder="" count="0" memberValueDatatype="7" unbalanced="0"/>
    <cacheHierarchy uniqueName="[HumanResources].[Termdate]" caption="Termdate" attribute="1" time="1" defaultMemberUniqueName="[HumanResources].[Termdate].[All]" allUniqueName="[HumanResources].[Termdate].[All]" dimensionUniqueName="[HumanResources]" displayFolder="" count="0" memberValueDatatype="7" unbalanced="0"/>
    <cacheHierarchy uniqueName="[HumanResources].[Department]" caption="Department" attribute="1" defaultMemberUniqueName="[HumanResources].[Department].[All]" allUniqueName="[HumanResources].[Department].[All]" dimensionUniqueName="[HumanResources]" displayFolder="" count="2" memberValueDatatype="130" unbalanced="0"/>
    <cacheHierarchy uniqueName="[HumanResources].[Job Title]" caption="Job Title" attribute="1" defaultMemberUniqueName="[HumanResources].[Job Title].[All]" allUniqueName="[HumanResources].[Job Title].[All]" dimensionUniqueName="[HumanResources]" displayFolder="" count="2" memberValueDatatype="130" unbalanced="0"/>
    <cacheHierarchy uniqueName="[HumanResources].[Salary]" caption="Salary" attribute="1" defaultMemberUniqueName="[HumanResources].[Salary].[All]" allUniqueName="[HumanResources].[Salary].[All]" dimensionUniqueName="[HumanResources]" displayFolder="" count="2" memberValueDatatype="5" unbalanced="0"/>
    <cacheHierarchy uniqueName="[HumanResources].[Performance Rating]" caption="Performance Rating" attribute="1" defaultMemberUniqueName="[HumanResources].[Performance Rating].[All]" allUniqueName="[HumanResources].[Performance Rating].[All]" dimensionUniqueName="[HumanResources]" displayFolder="" count="0" memberValueDatatype="130" unbalanced="0"/>
    <cacheHierarchy uniqueName="[HumanResources].[Location]" caption="Location" attribute="1" defaultMemberUniqueName="[HumanResources].[Location].[All]" allUniqueName="[HumanResources].[Location].[All]" dimensionUniqueName="[HumanResources]" displayFolder="" count="2" memberValueDatatype="130" unbalanced="0"/>
    <cacheHierarchy uniqueName="[HumanResources].[Age]" caption="Age" attribute="1" defaultMemberUniqueName="[HumanResources].[Age].[All]" allUniqueName="[HumanResources].[Age].[All]" dimensionUniqueName="[HumanResources]" displayFolder="" count="0" memberValueDatatype="20" unbalanced="0"/>
    <cacheHierarchy uniqueName="[HumanResources].[Age Groups]" caption="Age Groups" attribute="1" defaultMemberUniqueName="[HumanResources].[Age Groups].[All]" allUniqueName="[HumanResources].[Age Groups].[All]" dimensionUniqueName="[HumanResources]" displayFolder="" count="2" memberValueDatatype="130" unbalanced="0"/>
    <cacheHierarchy uniqueName="[HumanResources].[Full Name]" caption="Full Name" attribute="1" defaultMemberUniqueName="[HumanResources].[Full Name].[All]" allUniqueName="[HumanResources].[Full Name].[All]" dimensionUniqueName="[HumanResources]" displayFolder="" count="2" memberValueDatatype="130" unbalanced="0"/>
    <cacheHierarchy uniqueName="[HumanResources].[Status]" caption="Status" attribute="1" defaultMemberUniqueName="[HumanResources].[Status].[All]" allUniqueName="[HumanResources].[Status].[All]" dimensionUniqueName="[HumanResources]" displayFolder="" count="2" memberValueDatatype="130" unbalanced="0"/>
    <cacheHierarchy uniqueName="[HumanResources].[Length of Hire]" caption="Length of Hire" attribute="1" defaultMemberUniqueName="[HumanResources].[Length of Hire].[All]" allUniqueName="[HumanResources].[Length of Hire].[All]" dimensionUniqueName="[HumanResources]" displayFolder="" count="2" memberValueDatatype="20" unbalanced="0"/>
    <cacheHierarchy uniqueName="[HumanResources].[Location Symbol]" caption="Location Symbol" attribute="1" defaultMemberUniqueName="[HumanResources].[Location Symbol].[All]" allUniqueName="[HumanResources].[Location Symbol].[All]" dimensionUniqueName="[HumanResources]" displayFolder="" count="0" memberValueDatatype="130" unbalanced="0"/>
    <cacheHierarchy uniqueName="[HumanResources].[Geography]" caption="Geography" attribute="1" defaultMemberUniqueName="[HumanResources].[Geography].[All]" allUniqueName="[HumanResources].[Geography].[All]" dimensionUniqueName="[HumanResources]" displayFolder="" count="0" memberValueDatatype="130" unbalanced="0"/>
    <cacheHierarchy uniqueName="[HumanResources].[Gender Symbol]" caption="Gender Symbol" attribute="1" defaultMemberUniqueName="[HumanResources].[Gender Symbol].[All]" allUniqueName="[HumanResources].[Gender Symbol].[All]" dimensionUniqueName="[HumanResources]" displayFolder="" count="0" memberValueDatatype="130" unbalanced="0"/>
    <cacheHierarchy uniqueName="[HumanResources].[Demographics]" caption="Demographics" attribute="1" defaultMemberUniqueName="[HumanResources].[Demographics].[All]" allUniqueName="[HumanResources].[Demographics].[All]" dimensionUniqueName="[HumanResources]" displayFolder="" count="0" memberValueDatatype="130" unbalanced="0"/>
    <cacheHierarchy uniqueName="[HumanResources].[Role]" caption="Role" attribute="1" defaultMemberUniqueName="[HumanResources].[Role].[All]" allUniqueName="[HumanResources].[Role].[All]" dimensionUniqueName="[HumanResources]" displayFolder="" count="0" memberValueDatatype="130" unbalanced="0"/>
    <cacheHierarchy uniqueName="[HumanResources].[Status Symbol]" caption="Status Symbol" attribute="1" defaultMemberUniqueName="[HumanResources].[Status Symbol].[All]" allUniqueName="[HumanResources].[Status Symbol].[All]" dimensionUniqueName="[HumanResources]" displayFolder="" count="0" memberValueDatatype="130" unbalanced="0"/>
    <cacheHierarchy uniqueName="[HumanResources].[Main Status]" caption="Main Status" attribute="1" defaultMemberUniqueName="[HumanResources].[Main Status].[All]" allUniqueName="[HumanResources].[Main Status].[All]" dimensionUniqueName="[HumanResources]" displayFolder="" count="0" memberValueDatatype="130" unbalanced="0"/>
    <cacheHierarchy uniqueName="[HumanResources].[Hiredate (Year)]" caption="Hiredate (Year)" attribute="1" defaultMemberUniqueName="[HumanResources].[Hiredate (Year)].[All]" allUniqueName="[HumanResources].[Hiredate (Year)].[All]" dimensionUniqueName="[HumanResources]" displayFolder="" count="2" memberValueDatatype="130" unbalanced="0"/>
    <cacheHierarchy uniqueName="[HumanResources].[Hiredate (Quarter)]" caption="Hiredate (Quarter)" attribute="1" defaultMemberUniqueName="[HumanResources].[Hiredate (Quarter)].[All]" allUniqueName="[HumanResources].[Hiredate (Quarter)].[All]" dimensionUniqueName="[HumanResources]" displayFolder="" count="0" memberValueDatatype="130" unbalanced="0"/>
    <cacheHierarchy uniqueName="[HumanResources].[Hiredate (Month)]" caption="Hiredate (Month)" attribute="1" defaultMemberUniqueName="[HumanResources].[Hiredate (Month)].[All]" allUniqueName="[HumanResources].[Hiredate (Month)].[All]" dimensionUniqueName="[HumanResources]" displayFolder="" count="0" memberValueDatatype="130" unbalanced="0"/>
    <cacheHierarchy uniqueName="[HumanResources].[Termdate (Year)]" caption="Termdate (Year)" attribute="1" defaultMemberUniqueName="[HumanResources].[Termdate (Year)].[All]" allUniqueName="[HumanResources].[Termdate (Year)].[All]" dimensionUniqueName="[HumanResources]" displayFolder="" count="2" memberValueDatatype="130" unbalanced="0"/>
    <cacheHierarchy uniqueName="[HumanResources].[Termdate (Quarter)]" caption="Termdate (Quarter)" attribute="1" defaultMemberUniqueName="[HumanResources].[Termdate (Quarter)].[All]" allUniqueName="[HumanResources].[Termdate (Quarter)].[All]" dimensionUniqueName="[HumanResources]" displayFolder="" count="0" memberValueDatatype="130" unbalanced="0"/>
    <cacheHierarchy uniqueName="[HumanResources].[Termdate (Month)]" caption="Termdate (Month)" attribute="1" defaultMemberUniqueName="[HumanResources].[Termdate (Month)].[All]" allUniqueName="[HumanResources].[Termdate (Month)].[All]" dimensionUniqueName="[HumanResources]" displayFolder="" count="0" memberValueDatatype="130" unbalanced="0"/>
    <cacheHierarchy uniqueName="[HumanResources1].[Employee_ID]" caption="Employee_ID" attribute="1" defaultMemberUniqueName="[HumanResources1].[Employee_ID].[All]" allUniqueName="[HumanResources1].[Employee_ID].[All]" dimensionUniqueName="[HumanResources1]" displayFolder="" count="0" memberValueDatatype="130" unbalanced="0"/>
    <cacheHierarchy uniqueName="[HumanResources1].[First Name]" caption="First Name" attribute="1" defaultMemberUniqueName="[HumanResources1].[First Name].[All]" allUniqueName="[HumanResources1].[First Name].[All]" dimensionUniqueName="[HumanResources1]" displayFolder="" count="0" memberValueDatatype="130" unbalanced="0"/>
    <cacheHierarchy uniqueName="[HumanResources1].[Last Name]" caption="Last Name" attribute="1" defaultMemberUniqueName="[HumanResources1].[Last Name].[All]" allUniqueName="[HumanResources1].[Last Name].[All]" dimensionUniqueName="[HumanResources1]" displayFolder="" count="0" memberValueDatatype="130" unbalanced="0"/>
    <cacheHierarchy uniqueName="[HumanResources1].[Gender]" caption="Gender" attribute="1" defaultMemberUniqueName="[HumanResources1].[Gender].[All]" allUniqueName="[HumanResources1].[Gender].[All]" dimensionUniqueName="[HumanResources1]" displayFolder="" count="0" memberValueDatatype="130" unbalanced="0"/>
    <cacheHierarchy uniqueName="[HumanResources1].[State]" caption="State" attribute="1" defaultMemberUniqueName="[HumanResources1].[State].[All]" allUniqueName="[HumanResources1].[State].[All]" dimensionUniqueName="[HumanResources1]" displayFolder="" count="0" memberValueDatatype="130" unbalanced="0"/>
    <cacheHierarchy uniqueName="[HumanResources1].[City]" caption="City" attribute="1" defaultMemberUniqueName="[HumanResources1].[City].[All]" allUniqueName="[HumanResources1].[City].[All]" dimensionUniqueName="[HumanResources1]" displayFolder="" count="0" memberValueDatatype="130" unbalanced="0"/>
    <cacheHierarchy uniqueName="[HumanResources1].[Education Level]" caption="Education Level" attribute="1" defaultMemberUniqueName="[HumanResources1].[Education Level].[All]" allUniqueName="[HumanResources1].[Education Level].[All]" dimensionUniqueName="[HumanResources1]" displayFolder="" count="0" memberValueDatatype="130" unbalanced="0"/>
    <cacheHierarchy uniqueName="[HumanResources1].[Birthdate]" caption="Birthdate" attribute="1" defaultMemberUniqueName="[HumanResources1].[Birthdate].[All]" allUniqueName="[HumanResources1].[Birthdate].[All]" dimensionUniqueName="[HumanResources1]" displayFolder="" count="0" memberValueDatatype="130" unbalanced="0"/>
    <cacheHierarchy uniqueName="[HumanResources1].[Hiredate]" caption="Hiredate" attribute="1" time="1" defaultMemberUniqueName="[HumanResources1].[Hiredate].[All]" allUniqueName="[HumanResources1].[Hiredate].[All]" dimensionUniqueName="[HumanResources1]" displayFolder="" count="0" memberValueDatatype="7" unbalanced="0"/>
    <cacheHierarchy uniqueName="[HumanResources1].[Termdate]" caption="Termdate" attribute="1" time="1" defaultMemberUniqueName="[HumanResources1].[Termdate].[All]" allUniqueName="[HumanResources1].[Termdate].[All]" dimensionUniqueName="[HumanResources1]" displayFolder="" count="0" memberValueDatatype="7" unbalanced="0"/>
    <cacheHierarchy uniqueName="[HumanResources1].[Department]" caption="Department" attribute="1" defaultMemberUniqueName="[HumanResources1].[Department].[All]" allUniqueName="[HumanResources1].[Department].[All]" dimensionUniqueName="[HumanResources1]" displayFolder="" count="0" memberValueDatatype="130" unbalanced="0"/>
    <cacheHierarchy uniqueName="[HumanResources1].[Job Title]" caption="Job Title" attribute="1" defaultMemberUniqueName="[HumanResources1].[Job Title].[All]" allUniqueName="[HumanResources1].[Job Title].[All]" dimensionUniqueName="[HumanResources1]" displayFolder="" count="0" memberValueDatatype="130" unbalanced="0"/>
    <cacheHierarchy uniqueName="[HumanResources1].[Salary]" caption="Salary" attribute="1" defaultMemberUniqueName="[HumanResources1].[Salary].[All]" allUniqueName="[HumanResources1].[Salary].[All]" dimensionUniqueName="[HumanResources1]" displayFolder="" count="0" memberValueDatatype="130" unbalanced="0"/>
    <cacheHierarchy uniqueName="[HumanResources1].[Performance Rating]" caption="Performance Rating" attribute="1" defaultMemberUniqueName="[HumanResources1].[Performance Rating].[All]" allUniqueName="[HumanResources1].[Performance Rating].[All]" dimensionUniqueName="[HumanResources1]" displayFolder="" count="0" memberValueDatatype="130" unbalanced="0"/>
    <cacheHierarchy uniqueName="[HumanResources].[Hiredate (Month Index)]" caption="Hiredate (Month Index)" attribute="1" defaultMemberUniqueName="[HumanResources].[Hiredate (Month Index)].[All]" allUniqueName="[HumanResources].[Hiredate (Month Index)].[All]" dimensionUniqueName="[HumanResources]" displayFolder="" count="0" memberValueDatatype="20" unbalanced="0" hidden="1"/>
    <cacheHierarchy uniqueName="[HumanResources].[Termdate (Month Index)]" caption="Termdate (Month Index)" attribute="1" defaultMemberUniqueName="[HumanResources].[Termdate (Month Index)].[All]" allUniqueName="[HumanResources].[Termdate (Month Index)].[All]" dimensionUniqueName="[HumanResources]" displayFolder="" count="0" memberValueDatatype="20" unbalanced="0" hidden="1"/>
    <cacheHierarchy uniqueName="[Measures].[Terminated Employees]" caption="Terminated Employees" measure="1" displayFolder="" measureGroup="HumanResources" count="0"/>
    <cacheHierarchy uniqueName="[Measures].[Total Employees]" caption="Total Employees" measure="1" displayFolder="" measureGroup="HumanResources" count="0"/>
    <cacheHierarchy uniqueName="[Measures].[Active Employees]" caption="Active Employees" measure="1" displayFolder="" measureGroup="HumanResources" count="0"/>
    <cacheHierarchy uniqueName="[Measures].[Active Female]" caption="Active Female" measure="1" displayFolder="" measureGroup="HumanResources" count="0"/>
    <cacheHierarchy uniqueName="[Measures].[Terminated Female]" caption="Terminated Female" measure="1" displayFolder="" measureGroup="HumanResources" count="0"/>
    <cacheHierarchy uniqueName="[Measures].[Active Male]" caption="Active Male" measure="1" displayFolder="" measureGroup="HumanResources" count="0"/>
    <cacheHierarchy uniqueName="[Measures].[Terminated Male]" caption="Terminated Male" measure="1" displayFolder="" measureGroup="HumanResources" count="0"/>
    <cacheHierarchy uniqueName="[Measures].[__XL_Count HumanResources]" caption="__XL_Count HumanResources" measure="1" displayFolder="" measureGroup="HumanResources" count="0" hidden="1"/>
    <cacheHierarchy uniqueName="[Measures].[__XL_Count HumanResources1]" caption="__XL_Count HumanResources1" measure="1" displayFolder="" measureGroup="HumanResources1" count="0" hidden="1"/>
    <cacheHierarchy uniqueName="[Measures].[__No measures defined]" caption="__No measures defined" measure="1" displayFolder="" count="0" hidden="1"/>
    <cacheHierarchy uniqueName="[Measures].[Count of Employee_ID]" caption="Count of Employee_ID" measure="1" displayFolder="" measureGroup="HumanResources1" count="0" hidden="1">
      <extLst>
        <ext xmlns:x15="http://schemas.microsoft.com/office/spreadsheetml/2010/11/main" uri="{B97F6D7D-B522-45F9-BDA1-12C45D357490}">
          <x15:cacheHierarchy aggregatedColumn="33"/>
        </ext>
      </extLst>
    </cacheHierarchy>
    <cacheHierarchy uniqueName="[Measures].[Count of Age]" caption="Count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alary]" caption="Count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Sum of Salary]" caption="Sum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Salary]" caption="Average of Salary" measure="1" displayFolder="" measureGroup="HumanResources" count="0" hidden="1">
      <extLst>
        <ext xmlns:x15="http://schemas.microsoft.com/office/spreadsheetml/2010/11/main" uri="{B97F6D7D-B522-45F9-BDA1-12C45D357490}">
          <x15:cacheHierarchy aggregatedColumn="12"/>
        </ext>
      </extLst>
    </cacheHierarchy>
    <cacheHierarchy uniqueName="[Measures].[Average of Age]" caption="Average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Full Name]" caption="Count of Full Name" measure="1" displayFolder="" measureGroup="HumanResources" count="0" hidden="1">
      <extLst>
        <ext xmlns:x15="http://schemas.microsoft.com/office/spreadsheetml/2010/11/main" uri="{B97F6D7D-B522-45F9-BDA1-12C45D357490}">
          <x15:cacheHierarchy aggregatedColumn="17"/>
        </ext>
      </extLst>
    </cacheHierarchy>
    <cacheHierarchy uniqueName="[Measures].[Sum of Age]" caption="Sum of Age" measure="1" displayFolder="" measureGroup="HumanResources" count="0" hidden="1">
      <extLst>
        <ext xmlns:x15="http://schemas.microsoft.com/office/spreadsheetml/2010/11/main" uri="{B97F6D7D-B522-45F9-BDA1-12C45D357490}">
          <x15:cacheHierarchy aggregatedColumn="15"/>
        </ext>
      </extLst>
    </cacheHierarchy>
    <cacheHierarchy uniqueName="[Measures].[Count of State]" caption="Count of State" measure="1" displayFolder="" measureGroup="HumanResources" count="0" hidden="1">
      <extLst>
        <ext xmlns:x15="http://schemas.microsoft.com/office/spreadsheetml/2010/11/main" uri="{B97F6D7D-B522-45F9-BDA1-12C45D357490}">
          <x15:cacheHierarchy aggregatedColumn="4"/>
        </ext>
      </extLst>
    </cacheHierarchy>
    <cacheHierarchy uniqueName="[Measures].[Count of City]" caption="Count of City" measure="1" displayFolder="" measureGroup="HumanResource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324" applyNumberFormats="0" applyBorderFormats="0" applyFontFormats="0" applyPatternFormats="0" applyAlignmentFormats="0" applyWidthHeightFormats="1" dataCaption="Values" tag="8f1f9886-d788-4aac-9871-5d8c7c5c7b00" updatedVersion="6" minRefreshableVersion="3" useAutoFormatting="1" subtotalHiddenItems="1" itemPrintTitles="1" createdVersion="6" indent="0" outline="1" outlineData="1" multipleFieldFilters="0">
  <location ref="B6:B7" firstHeaderRow="1" firstDataRow="1" firstDataCol="0"/>
  <pivotFields count="1">
    <pivotField dataField="1" showAll="0"/>
  </pivotFields>
  <rowItems count="1">
    <i/>
  </rowItems>
  <colItems count="1">
    <i/>
  </colItems>
  <dataFields count="1">
    <dataField fld="0" subtotal="count" baseField="0" baseItem="0"/>
  </dataFields>
  <formats count="8">
    <format dxfId="8">
      <pivotArea type="all" dataOnly="0" outline="0" fieldPosition="0"/>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dataOnly="0" labelOnly="1" outline="0" axis="axisValues" fieldPosition="0"/>
    </format>
    <format dxfId="1">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2.xml><?xml version="1.0" encoding="utf-8"?>
<pivotTableDefinition xmlns="http://schemas.openxmlformats.org/spreadsheetml/2006/main" name="PivotTable7" cacheId="315" applyNumberFormats="0" applyBorderFormats="0" applyFontFormats="0" applyPatternFormats="0" applyAlignmentFormats="0" applyWidthHeightFormats="1" dataCaption="Values" tag="c3dc64a8-1b3a-4f68-888b-eae64f184643" updatedVersion="6" minRefreshableVersion="3" useAutoFormatting="1" subtotalHiddenItems="1" itemPrintTitles="1" createdVersion="6" indent="0" compact="0" compactData="0" multipleFieldFilters="0" chartFormat="44">
  <location ref="E6:G14" firstHeaderRow="0" firstDataRow="1" firstDataCol="1"/>
  <pivotFields count="3">
    <pivotField dataField="1" compact="0" outline="0" showAll="0"/>
    <pivotField dataField="1" compact="0" outline="0" showAll="0"/>
    <pivotField axis="axisRow" compact="0" allDrilled="1" outline="0" showAll="0" sortType="a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s>
  <rowFields count="1">
    <field x="2"/>
  </rowFields>
  <rowItems count="8">
    <i>
      <x v="2"/>
    </i>
    <i>
      <x v="1"/>
    </i>
    <i>
      <x v="4"/>
    </i>
    <i>
      <x v="3"/>
    </i>
    <i>
      <x/>
    </i>
    <i>
      <x v="6"/>
    </i>
    <i>
      <x v="5"/>
    </i>
    <i t="grand">
      <x/>
    </i>
  </rowItems>
  <colFields count="1">
    <field x="-2"/>
  </colFields>
  <colItems count="2">
    <i>
      <x/>
    </i>
    <i i="1">
      <x v="1"/>
    </i>
  </colItems>
  <dataFields count="2">
    <dataField fld="0" subtotal="count" baseField="0" baseItem="0"/>
    <dataField fld="1" subtotal="count" baseField="0" baseItem="0"/>
  </dataFields>
  <formats count="12">
    <format dxfId="20">
      <pivotArea type="all" dataOnly="0" outline="0" fieldPosition="0"/>
    </format>
    <format dxfId="19">
      <pivotArea outline="0" collapsedLevelsAreSubtotals="1" fieldPosition="0"/>
    </format>
    <format dxfId="18">
      <pivotArea field="2" type="button" dataOnly="0" labelOnly="1" outline="0" axis="axisRow" fieldPosition="0"/>
    </format>
    <format dxfId="17">
      <pivotArea dataOnly="0" labelOnly="1" outline="0" fieldPosition="0">
        <references count="1">
          <reference field="2" count="0"/>
        </references>
      </pivotArea>
    </format>
    <format dxfId="16">
      <pivotArea dataOnly="0" labelOnly="1" grandRow="1" outline="0" fieldPosition="0"/>
    </format>
    <format dxfId="15">
      <pivotArea dataOnly="0" labelOnly="1" outline="0" fieldPosition="0">
        <references count="1">
          <reference field="4294967294" count="2">
            <x v="0"/>
            <x v="1"/>
          </reference>
        </references>
      </pivotArea>
    </format>
    <format dxfId="14">
      <pivotArea type="all" dataOnly="0" outline="0" fieldPosition="0"/>
    </format>
    <format dxfId="13">
      <pivotArea outline="0" collapsedLevelsAreSubtotals="1" fieldPosition="0"/>
    </format>
    <format dxfId="12">
      <pivotArea field="2" type="button" dataOnly="0" labelOnly="1" outline="0" axis="axisRow" fieldPosition="0"/>
    </format>
    <format dxfId="11">
      <pivotArea dataOnly="0" labelOnly="1" outline="0" fieldPosition="0">
        <references count="1">
          <reference field="2" count="0"/>
        </references>
      </pivotArea>
    </format>
    <format dxfId="10">
      <pivotArea dataOnly="0" labelOnly="1" grandRow="1" outline="0" fieldPosition="0"/>
    </format>
    <format dxfId="9">
      <pivotArea dataOnly="0" labelOnly="1" outline="0" fieldPosition="0">
        <references count="1">
          <reference field="4294967294" count="2">
            <x v="0"/>
            <x v="1"/>
          </reference>
        </references>
      </pivotArea>
    </format>
  </formats>
  <chartFormats count="4">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3.xml><?xml version="1.0" encoding="utf-8"?>
<pivotTableDefinition xmlns="http://schemas.openxmlformats.org/spreadsheetml/2006/main" name="PivotTable11" cacheId="320" applyNumberFormats="0" applyBorderFormats="0" applyFontFormats="0" applyPatternFormats="0" applyAlignmentFormats="0" applyWidthHeightFormats="1" dataCaption="Values" tag="823e6188-269d-4191-9056-088763152e54" updatedVersion="6" minRefreshableVersion="3" useAutoFormatting="1" subtotalHiddenItems="1" rowGrandTotals="0" colGrandTotals="0" itemPrintTitles="1" createdVersion="6" indent="0" compact="0" compactData="0" multipleFieldFilters="0" chartFormat="19">
  <location ref="T11:U12" firstHeaderRow="0" firstDataRow="1" firstDataCol="0"/>
  <pivotFields count="2">
    <pivotField dataField="1" compact="0" outline="0" showAll="0"/>
    <pivotField dataField="1" compact="0" outline="0" showAll="0"/>
  </pivotFields>
  <rowItems count="1">
    <i/>
  </rowItems>
  <colFields count="1">
    <field x="-2"/>
  </colFields>
  <colItems count="2">
    <i>
      <x/>
    </i>
    <i i="1">
      <x v="1"/>
    </i>
  </colItems>
  <dataFields count="2">
    <dataField fld="0" subtotal="count" baseField="0" baseItem="0"/>
    <dataField fld="1" subtotal="count" baseField="0" baseItem="0"/>
  </dataFields>
  <formats count="9">
    <format dxfId="29">
      <pivotArea type="all" dataOnly="0" outline="0" fieldPosition="0"/>
    </format>
    <format dxfId="28">
      <pivotArea outline="0" collapsedLevelsAreSubtotals="1" fieldPosition="0"/>
    </format>
    <format dxfId="27">
      <pivotArea dataOnly="0" labelOnly="1" outline="0" fieldPosition="0">
        <references count="1">
          <reference field="4294967294" count="2">
            <x v="0"/>
            <x v="1"/>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2">
            <x v="0"/>
            <x v="1"/>
          </reference>
        </references>
      </pivotArea>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2">
            <x v="0"/>
            <x v="1"/>
          </reference>
        </references>
      </pivotArea>
    </format>
  </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4.xml><?xml version="1.0" encoding="utf-8"?>
<pivotTableDefinition xmlns="http://schemas.openxmlformats.org/spreadsheetml/2006/main" name="PivotTable20" cacheId="336" applyNumberFormats="0" applyBorderFormats="0" applyFontFormats="0" applyPatternFormats="0" applyAlignmentFormats="0" applyWidthHeightFormats="1" dataCaption="Values" tag="53184dd2-a0aa-4e31-9c44-9fb4cca803b3" updatedVersion="6" minRefreshableVersion="3" useAutoFormatting="1" subtotalHiddenItems="1" rowGrandTotals="0" colGrandTotals="0" itemPrintTitles="1" createdVersion="6" indent="0" compact="0" compactData="0" multipleFieldFilters="0" chartFormat="21">
  <location ref="AD6:AJ8956" firstHeaderRow="1" firstDataRow="1" firstDataCol="7"/>
  <pivotFields count="7">
    <pivotField axis="axisRow" compact="0" allDrilled="1" outline="0" subtotalTop="0" showAll="0" dataSourceSort="1" defaultSubtotal="0" defaultAttributeDrillState="1">
      <items count="89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s>
    </pivotField>
    <pivotField axis="axisRow" compact="0" allDrilled="1" outline="0" showAll="0" dataSourceSort="1" defaultSubtotal="0" defaultAttributeDrillState="1">
      <items count="79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s>
    </pivotField>
    <pivotField axis="axisRow" compact="0" allDrilled="1" outline="0" showAll="0" dataSourceSort="1" defaultAttributeDrillState="1">
      <items count="12">
        <item x="0"/>
        <item x="1"/>
        <item x="2"/>
        <item x="3"/>
        <item x="4"/>
        <item x="5"/>
        <item x="6"/>
        <item x="7"/>
        <item x="8"/>
        <item x="9"/>
        <item x="10"/>
        <item t="default"/>
      </items>
    </pivotField>
    <pivotField axis="axisRow" compact="0" allDrilled="1" outline="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axis="axisRow" compact="0" allDrilled="1" outline="0" showAll="0" dataSourceSort="1" defaultSubtotal="0" defaultAttributeDrillState="1">
      <items count="89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s>
    </pivotField>
    <pivotField axis="axisRow" compact="0" allDrilled="1" outline="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howAll="0" dataSourceSort="1" defaultSubtotal="0" defaultAttributeDrillState="1">
      <items count="40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s>
    </pivotField>
  </pivotFields>
  <rowFields count="7">
    <field x="0"/>
    <field x="4"/>
    <field x="5"/>
    <field x="3"/>
    <field x="1"/>
    <field x="6"/>
    <field x="2"/>
  </rowFields>
  <rowItems count="8950">
    <i>
      <x/>
      <x/>
      <x/>
      <x/>
      <x/>
      <x/>
      <x/>
    </i>
    <i>
      <x v="1"/>
      <x v="1"/>
      <x v="1"/>
      <x v="1"/>
      <x v="1"/>
      <x v="1"/>
      <x v="1"/>
    </i>
    <i>
      <x v="2"/>
      <x v="2"/>
      <x v="2"/>
      <x v="2"/>
      <x v="2"/>
      <x v="2"/>
      <x v="1"/>
    </i>
    <i>
      <x v="3"/>
      <x v="3"/>
      <x v="3"/>
      <x v="3"/>
      <x v="3"/>
      <x v="3"/>
      <x v="2"/>
    </i>
    <i>
      <x v="4"/>
      <x v="4"/>
      <x v="4"/>
      <x v="4"/>
      <x v="4"/>
      <x v="4"/>
      <x v="3"/>
    </i>
    <i>
      <x v="5"/>
      <x v="5"/>
      <x v="5"/>
      <x v="4"/>
      <x v="5"/>
      <x v="5"/>
      <x v="4"/>
    </i>
    <i>
      <x v="6"/>
      <x v="6"/>
      <x v="3"/>
      <x v="5"/>
      <x v="6"/>
      <x v="6"/>
      <x v="3"/>
    </i>
    <i>
      <x v="7"/>
      <x v="7"/>
      <x v="1"/>
      <x v="6"/>
      <x v="7"/>
      <x v="7"/>
      <x v="2"/>
    </i>
    <i>
      <x v="8"/>
      <x v="8"/>
      <x v="6"/>
      <x v="6"/>
      <x v="8"/>
      <x v="8"/>
      <x v="4"/>
    </i>
    <i>
      <x v="9"/>
      <x v="9"/>
      <x v="7"/>
      <x v="6"/>
      <x v="9"/>
      <x v="9"/>
      <x v="1"/>
    </i>
    <i>
      <x v="10"/>
      <x v="10"/>
      <x v="8"/>
      <x v="1"/>
      <x v="10"/>
      <x v="10"/>
      <x v="1"/>
    </i>
    <i>
      <x v="11"/>
      <x v="11"/>
      <x v="8"/>
      <x v="6"/>
      <x v="11"/>
      <x v="11"/>
      <x v="4"/>
    </i>
    <i>
      <x v="12"/>
      <x v="12"/>
      <x v="2"/>
      <x v="7"/>
      <x v="12"/>
      <x v="12"/>
      <x v="3"/>
    </i>
    <i>
      <x v="13"/>
      <x v="13"/>
      <x v="6"/>
      <x v="6"/>
      <x v="13"/>
      <x v="13"/>
      <x v="5"/>
    </i>
    <i>
      <x v="14"/>
      <x v="14"/>
      <x v="3"/>
      <x v="4"/>
      <x v="14"/>
      <x v="14"/>
      <x v="4"/>
    </i>
    <i>
      <x v="15"/>
      <x v="15"/>
      <x v="2"/>
      <x v="6"/>
      <x v="15"/>
      <x v="15"/>
      <x v="6"/>
    </i>
    <i>
      <x v="16"/>
      <x v="16"/>
      <x v="4"/>
      <x v="8"/>
      <x v="16"/>
      <x v="16"/>
      <x v="4"/>
    </i>
    <i>
      <x v="17"/>
      <x v="17"/>
      <x v="9"/>
      <x v="4"/>
      <x v="17"/>
      <x v="17"/>
      <x v="7"/>
    </i>
    <i>
      <x v="18"/>
      <x v="18"/>
      <x v="5"/>
      <x v="9"/>
      <x v="18"/>
      <x v="18"/>
      <x v="6"/>
    </i>
    <i>
      <x v="19"/>
      <x v="19"/>
      <x v="10"/>
      <x v="5"/>
      <x v="19"/>
      <x v="19"/>
      <x/>
    </i>
    <i>
      <x v="20"/>
      <x v="20"/>
      <x v="7"/>
      <x v="4"/>
      <x v="20"/>
      <x v="20"/>
      <x v="1"/>
    </i>
    <i>
      <x v="21"/>
      <x v="21"/>
      <x v="7"/>
      <x v="4"/>
      <x v="21"/>
      <x v="21"/>
      <x v="8"/>
    </i>
    <i>
      <x v="22"/>
      <x v="22"/>
      <x v="2"/>
      <x v="4"/>
      <x v="22"/>
      <x v="22"/>
      <x v="5"/>
    </i>
    <i>
      <x v="23"/>
      <x v="23"/>
      <x v="1"/>
      <x v="9"/>
      <x v="23"/>
      <x v="23"/>
      <x v="4"/>
    </i>
    <i>
      <x v="24"/>
      <x v="24"/>
      <x v="7"/>
      <x v="6"/>
      <x v="24"/>
      <x v="24"/>
      <x v="8"/>
    </i>
    <i>
      <x v="25"/>
      <x v="25"/>
      <x v="5"/>
      <x v="10"/>
      <x v="25"/>
      <x v="25"/>
      <x v="8"/>
    </i>
    <i>
      <x v="26"/>
      <x v="26"/>
      <x v="7"/>
      <x v="4"/>
      <x v="26"/>
      <x v="26"/>
      <x v="4"/>
    </i>
    <i>
      <x v="27"/>
      <x v="27"/>
      <x v="1"/>
      <x v="9"/>
      <x v="27"/>
      <x v="27"/>
      <x v="5"/>
    </i>
    <i>
      <x v="28"/>
      <x v="28"/>
      <x v="11"/>
      <x v="9"/>
      <x v="28"/>
      <x v="28"/>
      <x v="3"/>
    </i>
    <i>
      <x v="29"/>
      <x v="29"/>
      <x/>
      <x v="4"/>
      <x v="29"/>
      <x v="29"/>
      <x v="8"/>
    </i>
    <i>
      <x v="30"/>
      <x v="30"/>
      <x v="6"/>
      <x v="9"/>
      <x v="30"/>
      <x v="30"/>
      <x v="1"/>
    </i>
    <i>
      <x v="31"/>
      <x v="31"/>
      <x v="1"/>
      <x v="6"/>
      <x v="31"/>
      <x v="31"/>
      <x/>
    </i>
    <i>
      <x v="32"/>
      <x v="32"/>
      <x v="8"/>
      <x v="9"/>
      <x v="32"/>
      <x v="32"/>
      <x v="4"/>
    </i>
    <i>
      <x v="33"/>
      <x v="33"/>
      <x v="1"/>
      <x v="4"/>
      <x v="33"/>
      <x v="33"/>
      <x v="1"/>
    </i>
    <i>
      <x v="34"/>
      <x v="34"/>
      <x v="4"/>
      <x v="4"/>
      <x v="34"/>
      <x v="34"/>
      <x v="8"/>
    </i>
    <i>
      <x v="35"/>
      <x v="35"/>
      <x v="5"/>
      <x v="11"/>
      <x v="35"/>
      <x v="35"/>
      <x v="8"/>
    </i>
    <i>
      <x v="36"/>
      <x v="36"/>
      <x v="5"/>
      <x v="5"/>
      <x v="36"/>
      <x v="36"/>
      <x/>
    </i>
    <i>
      <x v="37"/>
      <x v="37"/>
      <x v="4"/>
      <x v="12"/>
      <x v="37"/>
      <x v="37"/>
      <x v="6"/>
    </i>
    <i>
      <x v="38"/>
      <x v="38"/>
      <x v="12"/>
      <x v="9"/>
      <x v="38"/>
      <x v="38"/>
      <x v="2"/>
    </i>
    <i>
      <x v="39"/>
      <x v="39"/>
      <x v="1"/>
      <x v="6"/>
      <x v="39"/>
      <x v="39"/>
      <x v="7"/>
    </i>
    <i>
      <x v="40"/>
      <x v="40"/>
      <x v="8"/>
      <x v="4"/>
      <x v="40"/>
      <x v="40"/>
      <x v="6"/>
    </i>
    <i>
      <x v="41"/>
      <x v="41"/>
      <x v="13"/>
      <x v="13"/>
      <x v="41"/>
      <x v="41"/>
      <x v="3"/>
    </i>
    <i>
      <x v="42"/>
      <x v="42"/>
      <x v="10"/>
      <x v="9"/>
      <x v="42"/>
      <x v="42"/>
      <x v="4"/>
    </i>
    <i>
      <x v="43"/>
      <x v="43"/>
      <x/>
      <x v="14"/>
      <x v="43"/>
      <x v="43"/>
      <x v="8"/>
    </i>
    <i>
      <x v="44"/>
      <x v="44"/>
      <x/>
      <x v="3"/>
      <x v="44"/>
      <x v="44"/>
      <x/>
    </i>
    <i>
      <x v="45"/>
      <x v="45"/>
      <x v="1"/>
      <x v="13"/>
      <x v="45"/>
      <x v="45"/>
      <x v="2"/>
    </i>
    <i>
      <x v="46"/>
      <x v="46"/>
      <x v="13"/>
      <x v="6"/>
      <x v="46"/>
      <x v="46"/>
      <x/>
    </i>
    <i>
      <x v="47"/>
      <x v="47"/>
      <x v="10"/>
      <x v="6"/>
      <x v="47"/>
      <x v="47"/>
      <x v="8"/>
    </i>
    <i>
      <x v="48"/>
      <x v="48"/>
      <x v="7"/>
      <x v="6"/>
      <x v="48"/>
      <x v="48"/>
      <x v="7"/>
    </i>
    <i>
      <x v="49"/>
      <x v="49"/>
      <x v="6"/>
      <x v="3"/>
      <x v="49"/>
      <x v="49"/>
      <x v="8"/>
    </i>
    <i>
      <x v="50"/>
      <x v="50"/>
      <x v="7"/>
      <x v="6"/>
      <x v="50"/>
      <x v="50"/>
      <x v="2"/>
    </i>
    <i>
      <x v="51"/>
      <x v="51"/>
      <x v="3"/>
      <x v="2"/>
      <x v="51"/>
      <x v="51"/>
      <x v="8"/>
    </i>
    <i>
      <x v="52"/>
      <x v="52"/>
      <x v="14"/>
      <x v="9"/>
      <x v="52"/>
      <x v="52"/>
      <x/>
    </i>
    <i>
      <x v="53"/>
      <x v="53"/>
      <x v="15"/>
      <x v="4"/>
      <x v="53"/>
      <x v="53"/>
      <x v="8"/>
    </i>
    <i>
      <x v="54"/>
      <x v="54"/>
      <x v="6"/>
      <x v="9"/>
      <x v="54"/>
      <x v="54"/>
      <x v="6"/>
    </i>
    <i>
      <x v="55"/>
      <x v="55"/>
      <x v="16"/>
      <x v="14"/>
      <x v="55"/>
      <x v="55"/>
      <x v="3"/>
    </i>
    <i>
      <x v="56"/>
      <x v="56"/>
      <x v="13"/>
      <x v="4"/>
      <x v="56"/>
      <x v="56"/>
      <x v="6"/>
    </i>
    <i>
      <x v="57"/>
      <x v="57"/>
      <x v="5"/>
      <x v="4"/>
      <x v="57"/>
      <x v="57"/>
      <x v="2"/>
    </i>
    <i>
      <x v="58"/>
      <x v="58"/>
      <x v="7"/>
      <x v="9"/>
      <x v="58"/>
      <x v="58"/>
      <x v="3"/>
    </i>
    <i>
      <x v="59"/>
      <x v="59"/>
      <x v="17"/>
      <x v="4"/>
      <x v="59"/>
      <x v="59"/>
      <x/>
    </i>
    <i>
      <x v="60"/>
      <x v="60"/>
      <x v="5"/>
      <x v="4"/>
      <x v="60"/>
      <x v="60"/>
      <x v="1"/>
    </i>
    <i>
      <x v="61"/>
      <x v="61"/>
      <x v="1"/>
      <x v="9"/>
      <x v="61"/>
      <x v="61"/>
      <x v="4"/>
    </i>
    <i>
      <x v="62"/>
      <x v="62"/>
      <x v="2"/>
      <x v="15"/>
      <x v="62"/>
      <x v="62"/>
      <x v="2"/>
    </i>
    <i>
      <x v="63"/>
      <x v="63"/>
      <x v="4"/>
      <x v="9"/>
      <x v="63"/>
      <x v="63"/>
      <x v="8"/>
    </i>
    <i>
      <x v="64"/>
      <x v="64"/>
      <x v="18"/>
      <x v="6"/>
      <x v="64"/>
      <x v="64"/>
      <x v="8"/>
    </i>
    <i>
      <x v="65"/>
      <x v="65"/>
      <x v="4"/>
      <x v="11"/>
      <x v="65"/>
      <x v="65"/>
      <x/>
    </i>
    <i>
      <x v="66"/>
      <x v="66"/>
      <x v="13"/>
      <x v="9"/>
      <x v="66"/>
      <x v="66"/>
      <x v="6"/>
    </i>
    <i>
      <x v="67"/>
      <x v="67"/>
      <x v="5"/>
      <x v="4"/>
      <x v="67"/>
      <x v="67"/>
      <x v="4"/>
    </i>
    <i>
      <x v="68"/>
      <x v="68"/>
      <x v="2"/>
      <x v="2"/>
      <x v="68"/>
      <x v="68"/>
      <x v="4"/>
    </i>
    <i>
      <x v="69"/>
      <x v="69"/>
      <x v="5"/>
      <x v="13"/>
      <x v="69"/>
      <x v="69"/>
      <x v="4"/>
    </i>
    <i>
      <x v="70"/>
      <x v="70"/>
      <x v="10"/>
      <x v="6"/>
      <x v="70"/>
      <x v="70"/>
      <x/>
    </i>
    <i>
      <x v="71"/>
      <x v="71"/>
      <x v="13"/>
      <x v="16"/>
      <x v="71"/>
      <x v="71"/>
      <x v="8"/>
    </i>
    <i>
      <x v="72"/>
      <x v="72"/>
      <x v="10"/>
      <x v="4"/>
      <x v="72"/>
      <x v="72"/>
      <x v="9"/>
    </i>
    <i>
      <x v="73"/>
      <x v="73"/>
      <x v="6"/>
      <x v="9"/>
      <x v="73"/>
      <x v="73"/>
      <x/>
    </i>
    <i>
      <x v="74"/>
      <x v="74"/>
      <x v="1"/>
      <x v="9"/>
      <x v="74"/>
      <x v="74"/>
      <x v="1"/>
    </i>
    <i>
      <x v="75"/>
      <x v="75"/>
      <x v="13"/>
      <x v="17"/>
      <x v="75"/>
      <x v="75"/>
      <x v="1"/>
    </i>
    <i>
      <x v="76"/>
      <x v="76"/>
      <x v="1"/>
      <x v="13"/>
      <x v="76"/>
      <x v="76"/>
      <x v="5"/>
    </i>
    <i>
      <x v="77"/>
      <x v="77"/>
      <x v="15"/>
      <x v="18"/>
      <x v="77"/>
      <x v="77"/>
      <x/>
    </i>
    <i>
      <x v="78"/>
      <x v="78"/>
      <x v="19"/>
      <x v="4"/>
      <x v="78"/>
      <x v="78"/>
      <x v="5"/>
    </i>
    <i>
      <x v="79"/>
      <x v="79"/>
      <x v="1"/>
      <x v="19"/>
      <x v="79"/>
      <x v="79"/>
      <x v="8"/>
    </i>
    <i>
      <x v="80"/>
      <x v="80"/>
      <x v="8"/>
      <x v="9"/>
      <x v="80"/>
      <x v="80"/>
      <x v="6"/>
    </i>
    <i>
      <x v="81"/>
      <x v="81"/>
      <x v="15"/>
      <x v="2"/>
      <x v="81"/>
      <x v="81"/>
      <x/>
    </i>
    <i>
      <x v="82"/>
      <x v="82"/>
      <x/>
      <x v="18"/>
      <x v="82"/>
      <x v="82"/>
      <x/>
    </i>
    <i>
      <x v="83"/>
      <x v="83"/>
      <x v="7"/>
      <x v="4"/>
      <x v="83"/>
      <x v="83"/>
      <x v="4"/>
    </i>
    <i>
      <x v="84"/>
      <x v="84"/>
      <x v="5"/>
      <x v="9"/>
      <x v="84"/>
      <x v="84"/>
      <x/>
    </i>
    <i>
      <x v="85"/>
      <x v="85"/>
      <x v="1"/>
      <x v="4"/>
      <x v="85"/>
      <x v="85"/>
      <x v="8"/>
    </i>
    <i>
      <x v="86"/>
      <x v="86"/>
      <x v="5"/>
      <x v="9"/>
      <x v="86"/>
      <x v="86"/>
      <x v="1"/>
    </i>
    <i>
      <x v="87"/>
      <x v="87"/>
      <x v="2"/>
      <x v="6"/>
      <x v="87"/>
      <x v="87"/>
      <x/>
    </i>
    <i>
      <x v="88"/>
      <x v="88"/>
      <x/>
      <x v="4"/>
      <x v="88"/>
      <x v="88"/>
      <x v="9"/>
    </i>
    <i>
      <x v="89"/>
      <x v="89"/>
      <x v="20"/>
      <x v="9"/>
      <x v="89"/>
      <x v="89"/>
      <x v="5"/>
    </i>
    <i>
      <x v="90"/>
      <x v="90"/>
      <x v="7"/>
      <x v="20"/>
      <x v="90"/>
      <x v="90"/>
      <x/>
    </i>
    <i>
      <x v="91"/>
      <x v="91"/>
      <x v="1"/>
      <x v="8"/>
      <x v="91"/>
      <x v="91"/>
      <x/>
    </i>
    <i>
      <x v="92"/>
      <x v="92"/>
      <x v="1"/>
      <x v="4"/>
      <x v="92"/>
      <x v="92"/>
      <x v="1"/>
    </i>
    <i>
      <x v="93"/>
      <x v="93"/>
      <x v="15"/>
      <x v="9"/>
      <x v="93"/>
      <x v="93"/>
      <x v="1"/>
    </i>
    <i>
      <x v="94"/>
      <x v="94"/>
      <x v="13"/>
      <x v="9"/>
      <x v="94"/>
      <x v="94"/>
      <x v="4"/>
    </i>
    <i>
      <x v="95"/>
      <x v="95"/>
      <x v="8"/>
      <x v="21"/>
      <x v="95"/>
      <x v="95"/>
      <x v="5"/>
    </i>
    <i>
      <x v="96"/>
      <x v="96"/>
      <x v="5"/>
      <x v="9"/>
      <x v="96"/>
      <x v="96"/>
      <x v="2"/>
    </i>
    <i>
      <x v="97"/>
      <x v="97"/>
      <x v="9"/>
      <x v="2"/>
      <x v="97"/>
      <x v="97"/>
      <x v="8"/>
    </i>
    <i>
      <x v="98"/>
      <x v="98"/>
      <x v="5"/>
      <x v="4"/>
      <x v="98"/>
      <x v="98"/>
      <x v="4"/>
    </i>
    <i>
      <x v="99"/>
      <x v="99"/>
      <x v="17"/>
      <x v="6"/>
      <x v="99"/>
      <x v="99"/>
      <x v="2"/>
    </i>
    <i>
      <x v="100"/>
      <x v="100"/>
      <x v="6"/>
      <x v="4"/>
      <x v="100"/>
      <x v="100"/>
      <x v="4"/>
    </i>
    <i>
      <x v="101"/>
      <x v="101"/>
      <x v="18"/>
      <x v="9"/>
      <x v="101"/>
      <x v="101"/>
      <x v="4"/>
    </i>
    <i>
      <x v="102"/>
      <x v="102"/>
      <x v="19"/>
      <x v="4"/>
      <x v="102"/>
      <x v="102"/>
      <x v="5"/>
    </i>
    <i>
      <x v="103"/>
      <x v="103"/>
      <x v="6"/>
      <x v="13"/>
      <x v="103"/>
      <x v="103"/>
      <x v="8"/>
    </i>
    <i>
      <x v="104"/>
      <x v="104"/>
      <x v="13"/>
      <x v="2"/>
      <x v="104"/>
      <x v="104"/>
      <x v="2"/>
    </i>
    <i>
      <x v="105"/>
      <x v="105"/>
      <x v="5"/>
      <x v="9"/>
      <x v="105"/>
      <x v="105"/>
      <x v="5"/>
    </i>
    <i>
      <x v="106"/>
      <x v="106"/>
      <x v="3"/>
      <x v="4"/>
      <x v="106"/>
      <x v="106"/>
      <x v="2"/>
    </i>
    <i>
      <x v="107"/>
      <x v="107"/>
      <x v="1"/>
      <x v="20"/>
      <x v="107"/>
      <x v="107"/>
      <x v="9"/>
    </i>
    <i>
      <x v="108"/>
      <x v="108"/>
      <x v="5"/>
      <x v="4"/>
      <x v="108"/>
      <x v="108"/>
      <x v="7"/>
    </i>
    <i>
      <x v="109"/>
      <x v="109"/>
      <x v="10"/>
      <x v="6"/>
      <x v="109"/>
      <x v="42"/>
      <x v="4"/>
    </i>
    <i>
      <x v="110"/>
      <x v="110"/>
      <x v="20"/>
      <x v="4"/>
      <x v="110"/>
      <x v="109"/>
      <x v="1"/>
    </i>
    <i>
      <x v="111"/>
      <x v="111"/>
      <x v="4"/>
      <x v="9"/>
      <x v="111"/>
      <x v="110"/>
      <x v="4"/>
    </i>
    <i>
      <x v="112"/>
      <x v="112"/>
      <x v="1"/>
      <x v="1"/>
      <x v="112"/>
      <x v="111"/>
      <x v="3"/>
    </i>
    <i>
      <x v="113"/>
      <x v="113"/>
      <x v="7"/>
      <x v="4"/>
      <x v="113"/>
      <x v="112"/>
      <x v="6"/>
    </i>
    <i>
      <x v="114"/>
      <x v="114"/>
      <x v="17"/>
      <x v="20"/>
      <x v="114"/>
      <x v="113"/>
      <x v="4"/>
    </i>
    <i>
      <x v="115"/>
      <x v="115"/>
      <x v="20"/>
      <x v="4"/>
      <x v="115"/>
      <x v="114"/>
      <x v="4"/>
    </i>
    <i>
      <x v="116"/>
      <x v="116"/>
      <x v="6"/>
      <x v="17"/>
      <x v="116"/>
      <x v="115"/>
      <x v="4"/>
    </i>
    <i>
      <x v="117"/>
      <x v="117"/>
      <x v="7"/>
      <x v="9"/>
      <x v="117"/>
      <x v="116"/>
      <x v="6"/>
    </i>
    <i>
      <x v="118"/>
      <x v="118"/>
      <x v="21"/>
      <x v="4"/>
      <x v="118"/>
      <x v="117"/>
      <x v="6"/>
    </i>
    <i>
      <x v="119"/>
      <x v="119"/>
      <x v="1"/>
      <x v="6"/>
      <x v="119"/>
      <x v="118"/>
      <x v="9"/>
    </i>
    <i>
      <x v="120"/>
      <x v="120"/>
      <x v="13"/>
      <x v="9"/>
      <x v="120"/>
      <x v="119"/>
      <x/>
    </i>
    <i>
      <x v="121"/>
      <x v="121"/>
      <x v="11"/>
      <x v="9"/>
      <x v="121"/>
      <x v="120"/>
      <x v="2"/>
    </i>
    <i>
      <x v="122"/>
      <x v="122"/>
      <x v="13"/>
      <x v="4"/>
      <x v="122"/>
      <x v="121"/>
      <x/>
    </i>
    <i>
      <x v="123"/>
      <x v="123"/>
      <x v="4"/>
      <x v="4"/>
      <x v="123"/>
      <x v="122"/>
      <x v="7"/>
    </i>
    <i>
      <x v="124"/>
      <x v="124"/>
      <x v="11"/>
      <x v="6"/>
      <x v="124"/>
      <x v="123"/>
      <x v="8"/>
    </i>
    <i>
      <x v="125"/>
      <x v="125"/>
      <x v="7"/>
      <x v="6"/>
      <x v="125"/>
      <x v="124"/>
      <x v="3"/>
    </i>
    <i>
      <x v="126"/>
      <x v="126"/>
      <x v="7"/>
      <x v="4"/>
      <x v="126"/>
      <x v="125"/>
      <x v="4"/>
    </i>
    <i>
      <x v="127"/>
      <x v="127"/>
      <x v="10"/>
      <x v="10"/>
      <x v="127"/>
      <x v="126"/>
      <x/>
    </i>
    <i>
      <x v="128"/>
      <x v="128"/>
      <x v="19"/>
      <x v="9"/>
      <x v="128"/>
      <x v="127"/>
      <x v="4"/>
    </i>
    <i>
      <x v="129"/>
      <x v="129"/>
      <x v="7"/>
      <x v="9"/>
      <x v="129"/>
      <x v="128"/>
      <x v="9"/>
    </i>
    <i>
      <x v="130"/>
      <x v="130"/>
      <x v="1"/>
      <x v="15"/>
      <x v="130"/>
      <x v="129"/>
      <x v="8"/>
    </i>
    <i>
      <x v="131"/>
      <x v="131"/>
      <x v="15"/>
      <x v="4"/>
      <x v="131"/>
      <x v="130"/>
      <x v="9"/>
    </i>
    <i>
      <x v="132"/>
      <x v="132"/>
      <x v="3"/>
      <x v="15"/>
      <x v="132"/>
      <x v="131"/>
      <x v="3"/>
    </i>
    <i>
      <x v="133"/>
      <x v="133"/>
      <x v="19"/>
      <x v="4"/>
      <x v="133"/>
      <x v="132"/>
      <x v="3"/>
    </i>
    <i>
      <x v="134"/>
      <x v="134"/>
      <x v="1"/>
      <x v="6"/>
      <x v="134"/>
      <x v="133"/>
      <x v="1"/>
    </i>
    <i>
      <x v="135"/>
      <x v="135"/>
      <x v="4"/>
      <x v="9"/>
      <x v="135"/>
      <x v="134"/>
      <x v="2"/>
    </i>
    <i>
      <x v="136"/>
      <x v="136"/>
      <x v="11"/>
      <x v="8"/>
      <x v="136"/>
      <x v="135"/>
      <x v="1"/>
    </i>
    <i>
      <x v="137"/>
      <x v="137"/>
      <x/>
      <x v="6"/>
      <x v="137"/>
      <x v="136"/>
      <x v="2"/>
    </i>
    <i>
      <x v="138"/>
      <x v="138"/>
      <x v="5"/>
      <x v="6"/>
      <x v="138"/>
      <x v="137"/>
      <x v="6"/>
    </i>
    <i>
      <x v="139"/>
      <x v="139"/>
      <x v="7"/>
      <x v="6"/>
      <x v="139"/>
      <x v="138"/>
      <x v="4"/>
    </i>
    <i>
      <x v="140"/>
      <x v="140"/>
      <x v="21"/>
      <x v="4"/>
      <x v="140"/>
      <x v="139"/>
      <x v="4"/>
    </i>
    <i>
      <x v="141"/>
      <x v="141"/>
      <x v="8"/>
      <x v="9"/>
      <x v="141"/>
      <x v="140"/>
      <x v="4"/>
    </i>
    <i>
      <x v="142"/>
      <x v="142"/>
      <x v="18"/>
      <x v="1"/>
      <x v="142"/>
      <x v="141"/>
      <x v="2"/>
    </i>
    <i>
      <x v="143"/>
      <x v="143"/>
      <x v="9"/>
      <x v="4"/>
      <x v="143"/>
      <x v="142"/>
      <x v="4"/>
    </i>
    <i>
      <x v="144"/>
      <x v="144"/>
      <x v="5"/>
      <x v="15"/>
      <x v="144"/>
      <x v="143"/>
      <x v="6"/>
    </i>
    <i>
      <x v="145"/>
      <x v="145"/>
      <x v="1"/>
      <x v="9"/>
      <x v="145"/>
      <x v="144"/>
      <x v="1"/>
    </i>
    <i>
      <x v="146"/>
      <x v="146"/>
      <x v="7"/>
      <x v="6"/>
      <x v="146"/>
      <x v="145"/>
      <x v="4"/>
    </i>
    <i>
      <x v="147"/>
      <x v="147"/>
      <x v="5"/>
      <x v="6"/>
      <x v="147"/>
      <x v="146"/>
      <x v="9"/>
    </i>
    <i>
      <x v="148"/>
      <x v="148"/>
      <x v="5"/>
      <x v="9"/>
      <x v="148"/>
      <x v="147"/>
      <x/>
    </i>
    <i>
      <x v="149"/>
      <x v="149"/>
      <x v="21"/>
      <x v="6"/>
      <x v="149"/>
      <x v="148"/>
      <x v="1"/>
    </i>
    <i>
      <x v="150"/>
      <x v="150"/>
      <x v="5"/>
      <x v="4"/>
      <x v="150"/>
      <x v="149"/>
      <x v="5"/>
    </i>
    <i>
      <x v="151"/>
      <x v="151"/>
      <x v="15"/>
      <x v="4"/>
      <x v="151"/>
      <x v="150"/>
      <x v="5"/>
    </i>
    <i>
      <x v="152"/>
      <x v="152"/>
      <x v="4"/>
      <x v="9"/>
      <x v="152"/>
      <x v="151"/>
      <x v="6"/>
    </i>
    <i>
      <x v="153"/>
      <x v="153"/>
      <x/>
      <x v="4"/>
      <x v="153"/>
      <x v="152"/>
      <x/>
    </i>
    <i>
      <x v="154"/>
      <x v="154"/>
      <x v="1"/>
      <x v="4"/>
      <x v="154"/>
      <x v="153"/>
      <x v="2"/>
    </i>
    <i>
      <x v="155"/>
      <x v="155"/>
      <x v="1"/>
      <x v="9"/>
      <x v="155"/>
      <x v="154"/>
      <x v="6"/>
    </i>
    <i>
      <x v="156"/>
      <x v="156"/>
      <x v="4"/>
      <x v="7"/>
      <x v="156"/>
      <x v="155"/>
      <x v="4"/>
    </i>
    <i>
      <x v="157"/>
      <x v="157"/>
      <x v="1"/>
      <x v="1"/>
      <x v="157"/>
      <x v="156"/>
      <x v="2"/>
    </i>
    <i>
      <x v="158"/>
      <x v="158"/>
      <x v="1"/>
      <x v="4"/>
      <x v="158"/>
      <x v="157"/>
      <x v="5"/>
    </i>
    <i>
      <x v="159"/>
      <x v="159"/>
      <x v="5"/>
      <x v="4"/>
      <x v="159"/>
      <x v="158"/>
      <x v="1"/>
    </i>
    <i>
      <x v="160"/>
      <x v="160"/>
      <x v="7"/>
      <x v="4"/>
      <x v="160"/>
      <x v="159"/>
      <x v="5"/>
    </i>
    <i>
      <x v="161"/>
      <x v="161"/>
      <x/>
      <x v="4"/>
      <x v="161"/>
      <x v="160"/>
      <x v="2"/>
    </i>
    <i>
      <x v="162"/>
      <x v="162"/>
      <x v="2"/>
      <x v="6"/>
      <x v="162"/>
      <x v="161"/>
      <x v="4"/>
    </i>
    <i>
      <x v="163"/>
      <x v="163"/>
      <x v="7"/>
      <x v="4"/>
      <x v="163"/>
      <x v="162"/>
      <x v="4"/>
    </i>
    <i>
      <x v="164"/>
      <x v="164"/>
      <x v="7"/>
      <x v="4"/>
      <x v="164"/>
      <x v="163"/>
      <x v="8"/>
    </i>
    <i>
      <x v="165"/>
      <x v="165"/>
      <x v="2"/>
      <x v="1"/>
      <x v="165"/>
      <x v="164"/>
      <x v="3"/>
    </i>
    <i>
      <x v="166"/>
      <x v="166"/>
      <x v="2"/>
      <x v="4"/>
      <x v="30"/>
      <x v="165"/>
      <x v="4"/>
    </i>
    <i>
      <x v="167"/>
      <x v="167"/>
      <x v="7"/>
      <x v="9"/>
      <x v="166"/>
      <x v="166"/>
      <x v="4"/>
    </i>
    <i>
      <x v="168"/>
      <x v="168"/>
      <x v="15"/>
      <x v="1"/>
      <x v="167"/>
      <x v="167"/>
      <x v="4"/>
    </i>
    <i>
      <x v="169"/>
      <x v="169"/>
      <x v="6"/>
      <x v="4"/>
      <x v="168"/>
      <x v="168"/>
      <x v="9"/>
    </i>
    <i>
      <x v="170"/>
      <x v="170"/>
      <x v="16"/>
      <x v="6"/>
      <x v="169"/>
      <x v="169"/>
      <x/>
    </i>
    <i>
      <x v="171"/>
      <x v="171"/>
      <x v="4"/>
      <x v="6"/>
      <x v="170"/>
      <x v="170"/>
      <x v="1"/>
    </i>
    <i>
      <x v="172"/>
      <x v="172"/>
      <x/>
      <x v="4"/>
      <x v="171"/>
      <x v="171"/>
      <x v="8"/>
    </i>
    <i>
      <x v="173"/>
      <x v="173"/>
      <x v="7"/>
      <x v="3"/>
      <x v="172"/>
      <x v="172"/>
      <x v="1"/>
    </i>
    <i>
      <x v="174"/>
      <x v="174"/>
      <x v="3"/>
      <x v="9"/>
      <x v="173"/>
      <x v="173"/>
      <x v="1"/>
    </i>
    <i>
      <x v="175"/>
      <x v="175"/>
      <x v="13"/>
      <x v="3"/>
      <x v="174"/>
      <x v="174"/>
      <x v="1"/>
    </i>
    <i>
      <x v="176"/>
      <x v="176"/>
      <x v="16"/>
      <x v="9"/>
      <x v="175"/>
      <x v="175"/>
      <x v="3"/>
    </i>
    <i>
      <x v="177"/>
      <x v="177"/>
      <x v="17"/>
      <x v="6"/>
      <x v="176"/>
      <x v="176"/>
      <x v="9"/>
    </i>
    <i>
      <x v="178"/>
      <x v="178"/>
      <x v="17"/>
      <x v="4"/>
      <x v="177"/>
      <x v="177"/>
      <x v="3"/>
    </i>
    <i>
      <x v="179"/>
      <x v="179"/>
      <x v="16"/>
      <x v="4"/>
      <x v="178"/>
      <x v="178"/>
      <x v="4"/>
    </i>
    <i>
      <x v="180"/>
      <x v="180"/>
      <x v="15"/>
      <x v="6"/>
      <x v="179"/>
      <x v="179"/>
      <x v="9"/>
    </i>
    <i>
      <x v="181"/>
      <x v="181"/>
      <x v="5"/>
      <x v="9"/>
      <x v="180"/>
      <x v="180"/>
      <x v="2"/>
    </i>
    <i>
      <x v="182"/>
      <x v="182"/>
      <x v="6"/>
      <x v="4"/>
      <x v="181"/>
      <x v="181"/>
      <x v="9"/>
    </i>
    <i>
      <x v="183"/>
      <x v="183"/>
      <x v="1"/>
      <x v="11"/>
      <x v="182"/>
      <x v="182"/>
      <x v="6"/>
    </i>
    <i>
      <x v="184"/>
      <x v="184"/>
      <x v="10"/>
      <x v="3"/>
      <x v="183"/>
      <x v="183"/>
      <x v="6"/>
    </i>
    <i>
      <x v="185"/>
      <x v="185"/>
      <x v="6"/>
      <x v="4"/>
      <x v="184"/>
      <x v="184"/>
      <x v="6"/>
    </i>
    <i>
      <x v="186"/>
      <x v="186"/>
      <x v="21"/>
      <x v="20"/>
      <x v="185"/>
      <x v="185"/>
      <x v="6"/>
    </i>
    <i>
      <x v="187"/>
      <x v="187"/>
      <x v="19"/>
      <x v="18"/>
      <x v="186"/>
      <x v="186"/>
      <x v="7"/>
    </i>
    <i>
      <x v="188"/>
      <x v="188"/>
      <x v="7"/>
      <x v="9"/>
      <x v="187"/>
      <x v="187"/>
      <x v="1"/>
    </i>
    <i>
      <x v="189"/>
      <x v="189"/>
      <x v="15"/>
      <x v="4"/>
      <x v="188"/>
      <x v="188"/>
      <x v="5"/>
    </i>
    <i>
      <x v="190"/>
      <x v="190"/>
      <x v="7"/>
      <x v="18"/>
      <x v="189"/>
      <x v="189"/>
      <x v="9"/>
    </i>
    <i>
      <x v="191"/>
      <x v="191"/>
      <x v="19"/>
      <x v="9"/>
      <x v="190"/>
      <x v="190"/>
      <x v="4"/>
    </i>
    <i>
      <x v="192"/>
      <x v="192"/>
      <x v="9"/>
      <x v="9"/>
      <x v="191"/>
      <x v="191"/>
      <x v="9"/>
    </i>
    <i>
      <x v="193"/>
      <x v="193"/>
      <x v="6"/>
      <x v="4"/>
      <x v="192"/>
      <x v="40"/>
      <x v="6"/>
    </i>
    <i>
      <x v="194"/>
      <x v="194"/>
      <x v="10"/>
      <x v="4"/>
      <x v="193"/>
      <x v="192"/>
      <x v="1"/>
    </i>
    <i>
      <x v="195"/>
      <x v="195"/>
      <x v="8"/>
      <x v="4"/>
      <x v="194"/>
      <x v="193"/>
      <x v="3"/>
    </i>
    <i>
      <x v="196"/>
      <x v="196"/>
      <x v="6"/>
      <x v="4"/>
      <x v="195"/>
      <x v="194"/>
      <x v="1"/>
    </i>
    <i>
      <x v="197"/>
      <x v="197"/>
      <x v="7"/>
      <x v="9"/>
      <x v="196"/>
      <x v="195"/>
      <x/>
    </i>
    <i>
      <x v="198"/>
      <x v="198"/>
      <x v="21"/>
      <x v="22"/>
      <x v="197"/>
      <x v="196"/>
      <x v="3"/>
    </i>
    <i>
      <x v="199"/>
      <x v="199"/>
      <x v="13"/>
      <x v="9"/>
      <x v="198"/>
      <x v="197"/>
      <x/>
    </i>
    <i>
      <x v="200"/>
      <x v="200"/>
      <x v="2"/>
      <x v="6"/>
      <x v="199"/>
      <x v="198"/>
      <x v="9"/>
    </i>
    <i>
      <x v="201"/>
      <x v="201"/>
      <x v="3"/>
      <x v="4"/>
      <x v="200"/>
      <x v="199"/>
      <x v="8"/>
    </i>
    <i>
      <x v="202"/>
      <x v="202"/>
      <x v="2"/>
      <x v="4"/>
      <x v="201"/>
      <x v="200"/>
      <x/>
    </i>
    <i>
      <x v="203"/>
      <x v="203"/>
      <x v="12"/>
      <x v="9"/>
      <x v="202"/>
      <x v="201"/>
      <x v="2"/>
    </i>
    <i>
      <x v="204"/>
      <x v="204"/>
      <x v="10"/>
      <x v="4"/>
      <x v="203"/>
      <x v="197"/>
      <x/>
    </i>
    <i>
      <x v="205"/>
      <x v="205"/>
      <x v="8"/>
      <x v="6"/>
      <x v="204"/>
      <x v="202"/>
      <x/>
    </i>
    <i>
      <x v="206"/>
      <x v="206"/>
      <x v="10"/>
      <x v="8"/>
      <x v="205"/>
      <x v="203"/>
      <x v="7"/>
    </i>
    <i>
      <x v="207"/>
      <x v="207"/>
      <x v="7"/>
      <x v="9"/>
      <x v="206"/>
      <x v="204"/>
      <x v="1"/>
    </i>
    <i>
      <x v="208"/>
      <x v="208"/>
      <x v="5"/>
      <x v="4"/>
      <x v="207"/>
      <x v="205"/>
      <x v="1"/>
    </i>
    <i>
      <x v="209"/>
      <x v="209"/>
      <x v="8"/>
      <x v="4"/>
      <x v="208"/>
      <x v="206"/>
      <x v="4"/>
    </i>
    <i>
      <x v="210"/>
      <x v="210"/>
      <x v="9"/>
      <x v="17"/>
      <x v="209"/>
      <x v="207"/>
      <x v="7"/>
    </i>
    <i>
      <x v="211"/>
      <x v="211"/>
      <x v="19"/>
      <x v="4"/>
      <x v="210"/>
      <x v="208"/>
      <x v="9"/>
    </i>
    <i>
      <x v="212"/>
      <x v="212"/>
      <x v="15"/>
      <x v="6"/>
      <x v="211"/>
      <x v="209"/>
      <x v="5"/>
    </i>
    <i>
      <x v="213"/>
      <x v="213"/>
      <x v="2"/>
      <x v="4"/>
      <x v="212"/>
      <x v="210"/>
      <x/>
    </i>
    <i>
      <x v="214"/>
      <x v="214"/>
      <x v="21"/>
      <x v="4"/>
      <x v="213"/>
      <x v="211"/>
      <x/>
    </i>
    <i>
      <x v="215"/>
      <x v="215"/>
      <x v="3"/>
      <x v="9"/>
      <x v="214"/>
      <x v="212"/>
      <x v="8"/>
    </i>
    <i>
      <x v="216"/>
      <x v="216"/>
      <x v="19"/>
      <x v="5"/>
      <x v="215"/>
      <x v="213"/>
      <x v="1"/>
    </i>
    <i>
      <x v="217"/>
      <x v="217"/>
      <x v="17"/>
      <x v="4"/>
      <x v="216"/>
      <x v="214"/>
      <x v="2"/>
    </i>
    <i>
      <x v="218"/>
      <x v="218"/>
      <x v="2"/>
      <x v="4"/>
      <x v="217"/>
      <x v="215"/>
      <x v="6"/>
    </i>
    <i>
      <x v="219"/>
      <x v="219"/>
      <x v="4"/>
      <x v="9"/>
      <x v="218"/>
      <x v="216"/>
      <x v="3"/>
    </i>
    <i>
      <x v="220"/>
      <x v="220"/>
      <x v="19"/>
      <x v="4"/>
      <x v="219"/>
      <x v="217"/>
      <x v="2"/>
    </i>
    <i>
      <x v="221"/>
      <x v="221"/>
      <x v="10"/>
      <x v="9"/>
      <x v="220"/>
      <x v="218"/>
      <x v="1"/>
    </i>
    <i>
      <x v="222"/>
      <x v="222"/>
      <x v="3"/>
      <x v="9"/>
      <x v="221"/>
      <x v="219"/>
      <x v="9"/>
    </i>
    <i>
      <x v="223"/>
      <x v="223"/>
      <x v="13"/>
      <x v="6"/>
      <x v="222"/>
      <x v="55"/>
      <x v="3"/>
    </i>
    <i>
      <x v="224"/>
      <x v="224"/>
      <x v="16"/>
      <x v="4"/>
      <x v="223"/>
      <x v="220"/>
      <x v="8"/>
    </i>
    <i>
      <x v="225"/>
      <x v="225"/>
      <x v="6"/>
      <x v="4"/>
      <x v="224"/>
      <x v="221"/>
      <x v="4"/>
    </i>
    <i>
      <x v="226"/>
      <x v="226"/>
      <x v="3"/>
      <x v="6"/>
      <x v="225"/>
      <x v="222"/>
      <x v="8"/>
    </i>
    <i>
      <x v="227"/>
      <x v="227"/>
      <x v="8"/>
      <x v="4"/>
      <x v="226"/>
      <x v="223"/>
      <x v="3"/>
    </i>
    <i>
      <x v="228"/>
      <x v="228"/>
      <x v="17"/>
      <x v="21"/>
      <x v="227"/>
      <x v="127"/>
      <x v="4"/>
    </i>
    <i>
      <x v="229"/>
      <x v="229"/>
      <x v="17"/>
      <x v="15"/>
      <x v="228"/>
      <x v="224"/>
      <x v="9"/>
    </i>
    <i>
      <x v="230"/>
      <x v="230"/>
      <x v="1"/>
      <x v="9"/>
      <x v="229"/>
      <x v="225"/>
      <x v="9"/>
    </i>
    <i>
      <x v="231"/>
      <x v="231"/>
      <x v="21"/>
      <x v="4"/>
      <x v="230"/>
      <x v="226"/>
      <x/>
    </i>
    <i>
      <x v="232"/>
      <x v="232"/>
      <x v="8"/>
      <x v="13"/>
      <x v="231"/>
      <x v="227"/>
      <x v="2"/>
    </i>
    <i>
      <x v="233"/>
      <x v="233"/>
      <x v="19"/>
      <x v="6"/>
      <x v="232"/>
      <x v="62"/>
      <x v="2"/>
    </i>
    <i>
      <x v="234"/>
      <x v="234"/>
      <x v="10"/>
      <x v="4"/>
      <x v="233"/>
      <x v="228"/>
      <x v="6"/>
    </i>
    <i>
      <x v="235"/>
      <x v="235"/>
      <x v="15"/>
      <x v="9"/>
      <x v="234"/>
      <x v="229"/>
      <x v="1"/>
    </i>
    <i>
      <x v="236"/>
      <x v="236"/>
      <x v="5"/>
      <x v="9"/>
      <x v="235"/>
      <x v="230"/>
      <x/>
    </i>
    <i>
      <x v="237"/>
      <x v="237"/>
      <x v="15"/>
      <x v="4"/>
      <x v="236"/>
      <x v="231"/>
      <x/>
    </i>
    <i>
      <x v="238"/>
      <x v="238"/>
      <x v="1"/>
      <x v="4"/>
      <x v="237"/>
      <x v="232"/>
      <x v="5"/>
    </i>
    <i>
      <x v="239"/>
      <x v="239"/>
      <x v="19"/>
      <x v="4"/>
      <x v="238"/>
      <x v="233"/>
      <x v="2"/>
    </i>
    <i>
      <x v="240"/>
      <x v="240"/>
      <x v="10"/>
      <x v="4"/>
      <x v="239"/>
      <x v="234"/>
      <x v="6"/>
    </i>
    <i>
      <x v="241"/>
      <x v="241"/>
      <x v="7"/>
      <x v="9"/>
      <x v="240"/>
      <x v="235"/>
      <x v="8"/>
    </i>
    <i>
      <x v="242"/>
      <x v="242"/>
      <x v="6"/>
      <x v="4"/>
      <x v="241"/>
      <x v="236"/>
      <x v="3"/>
    </i>
    <i>
      <x v="243"/>
      <x v="243"/>
      <x v="13"/>
      <x v="15"/>
      <x v="242"/>
      <x v="237"/>
      <x v="4"/>
    </i>
    <i>
      <x v="244"/>
      <x v="244"/>
      <x v="5"/>
      <x v="4"/>
      <x v="243"/>
      <x v="238"/>
      <x v="1"/>
    </i>
    <i>
      <x v="245"/>
      <x v="245"/>
      <x v="3"/>
      <x v="4"/>
      <x v="244"/>
      <x v="239"/>
      <x v="5"/>
    </i>
    <i>
      <x v="246"/>
      <x v="246"/>
      <x v="13"/>
      <x v="6"/>
      <x v="245"/>
      <x v="240"/>
      <x v="7"/>
    </i>
    <i>
      <x v="247"/>
      <x v="247"/>
      <x v="17"/>
      <x v="6"/>
      <x v="246"/>
      <x v="241"/>
      <x v="1"/>
    </i>
    <i>
      <x v="248"/>
      <x v="248"/>
      <x v="9"/>
      <x v="9"/>
      <x v="247"/>
      <x v="242"/>
      <x v="9"/>
    </i>
    <i>
      <x v="249"/>
      <x v="249"/>
      <x v="5"/>
      <x v="13"/>
      <x v="248"/>
      <x v="243"/>
      <x v="4"/>
    </i>
    <i>
      <x v="250"/>
      <x v="250"/>
      <x/>
      <x v="4"/>
      <x v="249"/>
      <x v="244"/>
      <x v="8"/>
    </i>
    <i>
      <x v="251"/>
      <x v="251"/>
      <x v="19"/>
      <x v="6"/>
      <x v="250"/>
      <x v="245"/>
      <x v="4"/>
    </i>
    <i>
      <x v="252"/>
      <x v="252"/>
      <x v="4"/>
      <x v="4"/>
      <x v="251"/>
      <x v="73"/>
      <x/>
    </i>
    <i>
      <x v="253"/>
      <x v="253"/>
      <x v="7"/>
      <x v="9"/>
      <x v="252"/>
      <x v="246"/>
      <x v="1"/>
    </i>
    <i>
      <x v="254"/>
      <x v="254"/>
      <x v="10"/>
      <x v="6"/>
      <x v="253"/>
      <x v="247"/>
      <x/>
    </i>
    <i>
      <x v="255"/>
      <x v="255"/>
      <x v="19"/>
      <x v="1"/>
      <x v="254"/>
      <x v="248"/>
      <x v="6"/>
    </i>
    <i>
      <x v="256"/>
      <x v="256"/>
      <x v="2"/>
      <x v="14"/>
      <x v="255"/>
      <x v="249"/>
      <x v="5"/>
    </i>
    <i>
      <x v="257"/>
      <x v="257"/>
      <x v="21"/>
      <x v="6"/>
      <x v="256"/>
      <x v="250"/>
      <x/>
    </i>
    <i>
      <x v="258"/>
      <x v="258"/>
      <x v="5"/>
      <x v="6"/>
      <x v="257"/>
      <x v="251"/>
      <x v="5"/>
    </i>
    <i>
      <x v="259"/>
      <x v="259"/>
      <x v="13"/>
      <x v="4"/>
      <x v="258"/>
      <x v="252"/>
      <x v="6"/>
    </i>
    <i>
      <x v="260"/>
      <x v="260"/>
      <x v="1"/>
      <x v="9"/>
      <x v="259"/>
      <x v="253"/>
      <x v="4"/>
    </i>
    <i>
      <x v="261"/>
      <x v="261"/>
      <x v="10"/>
      <x v="4"/>
      <x v="260"/>
      <x v="254"/>
      <x v="2"/>
    </i>
    <i>
      <x v="262"/>
      <x v="262"/>
      <x v="21"/>
      <x v="16"/>
      <x v="261"/>
      <x v="255"/>
      <x v="3"/>
    </i>
    <i>
      <x v="263"/>
      <x v="263"/>
      <x v="7"/>
      <x v="6"/>
      <x v="262"/>
      <x v="256"/>
      <x v="2"/>
    </i>
    <i>
      <x v="264"/>
      <x v="264"/>
      <x v="15"/>
      <x v="4"/>
      <x v="263"/>
      <x v="257"/>
      <x v="3"/>
    </i>
    <i>
      <x v="265"/>
      <x v="265"/>
      <x v="13"/>
      <x v="4"/>
      <x v="264"/>
      <x v="258"/>
      <x v="8"/>
    </i>
    <i>
      <x v="266"/>
      <x v="266"/>
      <x v="5"/>
      <x v="9"/>
      <x v="265"/>
      <x v="259"/>
      <x/>
    </i>
    <i>
      <x v="267"/>
      <x v="267"/>
      <x v="1"/>
      <x v="21"/>
      <x v="266"/>
      <x v="260"/>
      <x v="8"/>
    </i>
    <i>
      <x v="268"/>
      <x v="268"/>
      <x v="2"/>
      <x v="6"/>
      <x v="267"/>
      <x v="261"/>
      <x v="6"/>
    </i>
    <i>
      <x v="269"/>
      <x v="269"/>
      <x v="10"/>
      <x v="6"/>
      <x v="268"/>
      <x v="262"/>
      <x v="6"/>
    </i>
    <i>
      <x v="270"/>
      <x v="270"/>
      <x v="7"/>
      <x v="9"/>
      <x v="269"/>
      <x v="263"/>
      <x v="9"/>
    </i>
    <i>
      <x v="271"/>
      <x v="271"/>
      <x v="17"/>
      <x v="15"/>
      <x v="270"/>
      <x v="264"/>
      <x v="1"/>
    </i>
    <i>
      <x v="272"/>
      <x v="272"/>
      <x v="10"/>
      <x v="9"/>
      <x v="271"/>
      <x v="265"/>
      <x v="1"/>
    </i>
    <i>
      <x v="273"/>
      <x v="273"/>
      <x v="2"/>
      <x v="6"/>
      <x v="272"/>
      <x v="266"/>
      <x v="3"/>
    </i>
    <i>
      <x v="274"/>
      <x v="274"/>
      <x v="10"/>
      <x v="6"/>
      <x v="273"/>
      <x v="267"/>
      <x v="2"/>
    </i>
    <i>
      <x v="275"/>
      <x v="275"/>
      <x v="7"/>
      <x v="6"/>
      <x v="274"/>
      <x v="268"/>
      <x v="3"/>
    </i>
    <i>
      <x v="276"/>
      <x v="276"/>
      <x v="12"/>
      <x v="6"/>
      <x v="275"/>
      <x v="269"/>
      <x/>
    </i>
    <i>
      <x v="277"/>
      <x v="277"/>
      <x v="15"/>
      <x v="2"/>
      <x v="276"/>
      <x v="270"/>
      <x v="9"/>
    </i>
    <i>
      <x v="278"/>
      <x v="278"/>
      <x v="1"/>
      <x v="3"/>
      <x v="277"/>
      <x v="271"/>
      <x v="4"/>
    </i>
    <i>
      <x v="279"/>
      <x v="279"/>
      <x v="19"/>
      <x v="3"/>
      <x v="278"/>
      <x v="272"/>
      <x v="5"/>
    </i>
    <i>
      <x v="280"/>
      <x v="280"/>
      <x v="17"/>
      <x v="1"/>
      <x v="279"/>
      <x v="273"/>
      <x v="7"/>
    </i>
    <i>
      <x v="281"/>
      <x v="281"/>
      <x v="1"/>
      <x v="1"/>
      <x v="280"/>
      <x v="274"/>
      <x v="8"/>
    </i>
    <i>
      <x v="282"/>
      <x v="282"/>
      <x v="7"/>
      <x v="4"/>
      <x v="281"/>
      <x v="275"/>
      <x v="8"/>
    </i>
    <i>
      <x v="283"/>
      <x v="283"/>
      <x v="20"/>
      <x v="9"/>
      <x v="282"/>
      <x v="276"/>
      <x v="1"/>
    </i>
    <i>
      <x v="284"/>
      <x v="284"/>
      <x v="8"/>
      <x v="10"/>
      <x v="283"/>
      <x v="277"/>
      <x v="4"/>
    </i>
    <i>
      <x v="285"/>
      <x v="285"/>
      <x v="15"/>
      <x v="9"/>
      <x v="284"/>
      <x v="278"/>
      <x v="7"/>
    </i>
    <i>
      <x v="286"/>
      <x v="286"/>
      <x v="1"/>
      <x v="9"/>
      <x v="285"/>
      <x v="279"/>
      <x v="9"/>
    </i>
    <i>
      <x v="287"/>
      <x v="287"/>
      <x v="17"/>
      <x v="3"/>
      <x v="286"/>
      <x v="280"/>
      <x v="3"/>
    </i>
    <i>
      <x v="288"/>
      <x v="288"/>
      <x v="21"/>
      <x v="4"/>
      <x v="287"/>
      <x v="281"/>
      <x v="9"/>
    </i>
    <i>
      <x v="289"/>
      <x v="289"/>
      <x v="13"/>
      <x v="4"/>
      <x v="288"/>
      <x v="282"/>
      <x v="8"/>
    </i>
    <i>
      <x v="290"/>
      <x v="290"/>
      <x v="22"/>
      <x v="22"/>
      <x v="289"/>
      <x v="283"/>
      <x v="6"/>
    </i>
    <i>
      <x v="291"/>
      <x v="291"/>
      <x v="5"/>
      <x v="6"/>
      <x v="290"/>
      <x v="166"/>
      <x v="4"/>
    </i>
    <i>
      <x v="292"/>
      <x v="292"/>
      <x v="7"/>
      <x v="4"/>
      <x v="291"/>
      <x v="284"/>
      <x v="9"/>
    </i>
    <i>
      <x v="293"/>
      <x v="293"/>
      <x v="15"/>
      <x v="4"/>
      <x v="292"/>
      <x v="285"/>
      <x v="8"/>
    </i>
    <i>
      <x v="294"/>
      <x v="294"/>
      <x v="4"/>
      <x v="4"/>
      <x v="293"/>
      <x v="286"/>
      <x v="2"/>
    </i>
    <i>
      <x v="295"/>
      <x v="295"/>
      <x v="1"/>
      <x v="4"/>
      <x v="294"/>
      <x v="287"/>
      <x v="9"/>
    </i>
    <i>
      <x v="296"/>
      <x v="296"/>
      <x v="10"/>
      <x v="17"/>
      <x v="295"/>
      <x v="288"/>
      <x v="6"/>
    </i>
    <i>
      <x v="297"/>
      <x v="297"/>
      <x v="5"/>
      <x v="4"/>
      <x v="296"/>
      <x v="289"/>
      <x v="3"/>
    </i>
    <i>
      <x v="298"/>
      <x v="298"/>
      <x v="2"/>
      <x v="9"/>
      <x v="297"/>
      <x v="290"/>
      <x v="6"/>
    </i>
    <i>
      <x v="299"/>
      <x v="299"/>
      <x v="1"/>
      <x v="6"/>
      <x v="298"/>
      <x v="291"/>
      <x v="9"/>
    </i>
    <i>
      <x v="300"/>
      <x v="300"/>
      <x v="23"/>
      <x v="4"/>
      <x v="299"/>
      <x v="292"/>
      <x v="7"/>
    </i>
    <i>
      <x v="301"/>
      <x v="301"/>
      <x v="17"/>
      <x v="9"/>
      <x v="300"/>
      <x v="293"/>
      <x v="9"/>
    </i>
    <i>
      <x v="302"/>
      <x v="302"/>
      <x v="5"/>
      <x v="15"/>
      <x v="301"/>
      <x v="294"/>
      <x v="3"/>
    </i>
    <i>
      <x v="303"/>
      <x v="303"/>
      <x v="8"/>
      <x v="3"/>
      <x v="302"/>
      <x v="295"/>
      <x v="4"/>
    </i>
    <i>
      <x v="304"/>
      <x v="304"/>
      <x v="15"/>
      <x v="9"/>
      <x v="303"/>
      <x v="296"/>
      <x v="9"/>
    </i>
    <i>
      <x v="305"/>
      <x v="305"/>
      <x/>
      <x v="5"/>
      <x v="304"/>
      <x v="297"/>
      <x v="4"/>
    </i>
    <i>
      <x v="306"/>
      <x v="306"/>
      <x v="1"/>
      <x v="1"/>
      <x v="305"/>
      <x v="298"/>
      <x v="2"/>
    </i>
    <i>
      <x v="307"/>
      <x v="307"/>
      <x v="2"/>
      <x v="4"/>
      <x v="306"/>
      <x v="299"/>
      <x v="6"/>
    </i>
    <i>
      <x v="308"/>
      <x v="308"/>
      <x v="1"/>
      <x v="4"/>
      <x v="307"/>
      <x v="300"/>
      <x v="1"/>
    </i>
    <i>
      <x v="309"/>
      <x v="309"/>
      <x v="2"/>
      <x v="4"/>
      <x v="308"/>
      <x v="301"/>
      <x v="9"/>
    </i>
    <i>
      <x v="310"/>
      <x v="310"/>
      <x v="2"/>
      <x v="4"/>
      <x v="309"/>
      <x v="302"/>
      <x v="6"/>
    </i>
    <i>
      <x v="311"/>
      <x v="311"/>
      <x v="2"/>
      <x v="9"/>
      <x v="310"/>
      <x v="303"/>
      <x v="2"/>
    </i>
    <i>
      <x v="312"/>
      <x v="312"/>
      <x v="21"/>
      <x v="18"/>
      <x v="311"/>
      <x v="304"/>
      <x v="1"/>
    </i>
    <i>
      <x v="313"/>
      <x v="313"/>
      <x v="17"/>
      <x v="1"/>
      <x v="312"/>
      <x v="305"/>
      <x v="6"/>
    </i>
    <i>
      <x v="314"/>
      <x v="314"/>
      <x v="1"/>
      <x v="4"/>
      <x v="313"/>
      <x v="138"/>
      <x v="4"/>
    </i>
    <i>
      <x v="315"/>
      <x v="315"/>
      <x v="7"/>
      <x v="6"/>
      <x v="314"/>
      <x v="306"/>
      <x v="4"/>
    </i>
    <i>
      <x v="316"/>
      <x v="316"/>
      <x v="7"/>
      <x v="15"/>
      <x v="315"/>
      <x v="307"/>
      <x v="6"/>
    </i>
    <i>
      <x v="317"/>
      <x v="317"/>
      <x v="2"/>
      <x v="9"/>
      <x v="316"/>
      <x v="308"/>
      <x v="3"/>
    </i>
    <i>
      <x v="318"/>
      <x v="318"/>
      <x v="15"/>
      <x v="6"/>
      <x v="317"/>
      <x v="309"/>
      <x v="6"/>
    </i>
    <i>
      <x v="319"/>
      <x v="319"/>
      <x v="7"/>
      <x v="4"/>
      <x v="318"/>
      <x v="310"/>
      <x v="9"/>
    </i>
    <i>
      <x v="320"/>
      <x v="320"/>
      <x v="10"/>
      <x v="9"/>
      <x v="319"/>
      <x v="311"/>
      <x v="5"/>
    </i>
    <i>
      <x v="321"/>
      <x v="321"/>
      <x v="17"/>
      <x v="3"/>
      <x v="320"/>
      <x v="312"/>
      <x/>
    </i>
    <i>
      <x v="322"/>
      <x v="322"/>
      <x v="17"/>
      <x v="4"/>
      <x v="321"/>
      <x v="313"/>
      <x v="8"/>
    </i>
    <i>
      <x v="323"/>
      <x v="323"/>
      <x v="1"/>
      <x v="6"/>
      <x v="97"/>
      <x v="314"/>
      <x/>
    </i>
    <i>
      <x v="324"/>
      <x v="324"/>
      <x v="19"/>
      <x v="9"/>
      <x v="322"/>
      <x v="315"/>
      <x v="8"/>
    </i>
    <i>
      <x v="325"/>
      <x v="325"/>
      <x v="10"/>
      <x v="4"/>
      <x v="323"/>
      <x v="316"/>
      <x v="1"/>
    </i>
    <i>
      <x v="326"/>
      <x v="326"/>
      <x v="1"/>
      <x v="23"/>
      <x v="324"/>
      <x v="317"/>
      <x v="7"/>
    </i>
    <i>
      <x v="327"/>
      <x v="327"/>
      <x v="7"/>
      <x v="15"/>
      <x v="325"/>
      <x v="247"/>
      <x/>
    </i>
    <i>
      <x v="328"/>
      <x v="328"/>
      <x v="10"/>
      <x v="4"/>
      <x v="326"/>
      <x v="318"/>
      <x v="5"/>
    </i>
    <i>
      <x v="329"/>
      <x v="329"/>
      <x v="6"/>
      <x v="4"/>
      <x v="327"/>
      <x v="319"/>
      <x v="3"/>
    </i>
    <i>
      <x v="330"/>
      <x v="330"/>
      <x v="11"/>
      <x v="4"/>
      <x v="328"/>
      <x v="320"/>
      <x v="8"/>
    </i>
    <i>
      <x v="331"/>
      <x v="331"/>
      <x v="7"/>
      <x v="4"/>
      <x v="329"/>
      <x v="321"/>
      <x v="4"/>
    </i>
    <i>
      <x v="332"/>
      <x v="332"/>
      <x v="1"/>
      <x v="9"/>
      <x v="330"/>
      <x v="322"/>
      <x v="9"/>
    </i>
    <i>
      <x v="333"/>
      <x v="333"/>
      <x v="13"/>
      <x v="9"/>
      <x v="331"/>
      <x v="323"/>
      <x v="6"/>
    </i>
    <i>
      <x v="334"/>
      <x v="334"/>
      <x v="10"/>
      <x v="9"/>
      <x v="332"/>
      <x v="324"/>
      <x v="4"/>
    </i>
    <i>
      <x v="335"/>
      <x v="335"/>
      <x v="12"/>
      <x v="6"/>
      <x v="333"/>
      <x v="325"/>
      <x v="9"/>
    </i>
    <i>
      <x v="336"/>
      <x v="336"/>
      <x v="10"/>
      <x v="9"/>
      <x v="334"/>
      <x v="326"/>
      <x v="4"/>
    </i>
    <i>
      <x v="337"/>
      <x v="337"/>
      <x v="5"/>
      <x v="6"/>
      <x v="335"/>
      <x v="327"/>
      <x v="1"/>
    </i>
    <i>
      <x v="338"/>
      <x v="338"/>
      <x v="6"/>
      <x v="1"/>
      <x v="336"/>
      <x v="328"/>
      <x v="8"/>
    </i>
    <i>
      <x v="339"/>
      <x v="339"/>
      <x v="5"/>
      <x v="14"/>
      <x v="337"/>
      <x v="329"/>
      <x v="6"/>
    </i>
    <i>
      <x v="340"/>
      <x v="340"/>
      <x v="1"/>
      <x v="4"/>
      <x v="338"/>
      <x v="330"/>
      <x v="1"/>
    </i>
    <i>
      <x v="341"/>
      <x v="341"/>
      <x v="21"/>
      <x v="3"/>
      <x v="339"/>
      <x v="331"/>
      <x v="8"/>
    </i>
    <i>
      <x v="342"/>
      <x v="342"/>
      <x v="11"/>
      <x v="22"/>
      <x v="340"/>
      <x v="332"/>
      <x v="9"/>
    </i>
    <i>
      <x v="343"/>
      <x v="343"/>
      <x v="1"/>
      <x v="4"/>
      <x v="341"/>
      <x v="333"/>
      <x v="4"/>
    </i>
    <i>
      <x v="344"/>
      <x v="344"/>
      <x v="19"/>
      <x v="9"/>
      <x v="342"/>
      <x v="264"/>
      <x v="1"/>
    </i>
    <i>
      <x v="345"/>
      <x v="345"/>
      <x v="7"/>
      <x v="6"/>
      <x v="343"/>
      <x v="334"/>
      <x v="2"/>
    </i>
    <i>
      <x v="346"/>
      <x v="346"/>
      <x v="19"/>
      <x v="4"/>
      <x v="344"/>
      <x v="335"/>
      <x v="9"/>
    </i>
    <i>
      <x v="347"/>
      <x v="347"/>
      <x v="4"/>
      <x v="4"/>
      <x v="345"/>
      <x v="336"/>
      <x/>
    </i>
    <i>
      <x v="348"/>
      <x v="348"/>
      <x v="1"/>
      <x v="9"/>
      <x v="346"/>
      <x v="337"/>
      <x v="8"/>
    </i>
    <i>
      <x v="349"/>
      <x v="349"/>
      <x v="4"/>
      <x v="21"/>
      <x v="347"/>
      <x v="116"/>
      <x v="6"/>
    </i>
    <i>
      <x v="350"/>
      <x v="350"/>
      <x v="1"/>
      <x v="14"/>
      <x v="348"/>
      <x v="338"/>
      <x v="1"/>
    </i>
    <i>
      <x v="351"/>
      <x v="351"/>
      <x v="2"/>
      <x v="6"/>
      <x v="349"/>
      <x v="339"/>
      <x v="7"/>
    </i>
    <i>
      <x v="352"/>
      <x v="352"/>
      <x v="18"/>
      <x v="20"/>
      <x v="350"/>
      <x v="340"/>
      <x v="5"/>
    </i>
    <i>
      <x v="353"/>
      <x v="353"/>
      <x v="1"/>
      <x v="13"/>
      <x v="351"/>
      <x v="341"/>
      <x v="2"/>
    </i>
    <i>
      <x v="354"/>
      <x v="354"/>
      <x v="19"/>
      <x v="4"/>
      <x v="352"/>
      <x v="342"/>
      <x v="4"/>
    </i>
    <i>
      <x v="355"/>
      <x v="355"/>
      <x v="9"/>
      <x v="4"/>
      <x v="353"/>
      <x v="343"/>
      <x v="8"/>
    </i>
    <i>
      <x v="356"/>
      <x v="356"/>
      <x/>
      <x v="4"/>
      <x v="354"/>
      <x v="344"/>
      <x v="8"/>
    </i>
    <i>
      <x v="357"/>
      <x v="357"/>
      <x v="4"/>
      <x v="6"/>
      <x v="355"/>
      <x v="345"/>
      <x v="2"/>
    </i>
    <i>
      <x v="358"/>
      <x v="358"/>
      <x v="10"/>
      <x v="9"/>
      <x v="356"/>
      <x v="122"/>
      <x v="7"/>
    </i>
    <i>
      <x v="359"/>
      <x v="359"/>
      <x/>
      <x v="6"/>
      <x v="357"/>
      <x v="346"/>
      <x v="4"/>
    </i>
    <i>
      <x v="360"/>
      <x v="360"/>
      <x v="6"/>
      <x v="9"/>
      <x v="358"/>
      <x v="347"/>
      <x v="8"/>
    </i>
    <i>
      <x v="361"/>
      <x v="361"/>
      <x v="17"/>
      <x v="6"/>
      <x v="359"/>
      <x v="348"/>
      <x v="9"/>
    </i>
    <i>
      <x v="362"/>
      <x v="362"/>
      <x v="1"/>
      <x/>
      <x v="360"/>
      <x v="349"/>
      <x v="8"/>
    </i>
    <i>
      <x v="363"/>
      <x v="363"/>
      <x v="4"/>
      <x v="6"/>
      <x v="361"/>
      <x v="350"/>
      <x v="8"/>
    </i>
    <i>
      <x v="364"/>
      <x v="364"/>
      <x v="4"/>
      <x v="3"/>
      <x v="362"/>
      <x v="351"/>
      <x v="4"/>
    </i>
    <i>
      <x v="365"/>
      <x v="365"/>
      <x v="2"/>
      <x v="17"/>
      <x v="363"/>
      <x v="352"/>
      <x v="4"/>
    </i>
    <i>
      <x v="366"/>
      <x v="366"/>
      <x/>
      <x v="6"/>
      <x v="364"/>
      <x v="353"/>
      <x v="1"/>
    </i>
    <i>
      <x v="367"/>
      <x v="367"/>
      <x v="5"/>
      <x v="6"/>
      <x v="365"/>
      <x v="354"/>
      <x/>
    </i>
    <i>
      <x v="368"/>
      <x v="368"/>
      <x v="7"/>
      <x v="15"/>
      <x v="366"/>
      <x v="355"/>
      <x v="4"/>
    </i>
    <i>
      <x v="369"/>
      <x v="369"/>
      <x v="16"/>
      <x v="9"/>
      <x v="367"/>
      <x v="356"/>
      <x v="1"/>
    </i>
    <i>
      <x v="370"/>
      <x v="370"/>
      <x v="2"/>
      <x v="4"/>
      <x v="368"/>
      <x v="357"/>
      <x v="6"/>
    </i>
    <i>
      <x v="371"/>
      <x v="371"/>
      <x v="5"/>
      <x v="2"/>
      <x v="369"/>
      <x v="358"/>
      <x v="1"/>
    </i>
    <i>
      <x v="372"/>
      <x v="372"/>
      <x v="4"/>
      <x v="9"/>
      <x v="370"/>
      <x v="359"/>
      <x v="6"/>
    </i>
    <i>
      <x v="373"/>
      <x v="373"/>
      <x v="5"/>
      <x v="4"/>
      <x v="371"/>
      <x v="12"/>
      <x v="3"/>
    </i>
    <i>
      <x v="374"/>
      <x v="374"/>
      <x v="13"/>
      <x v="4"/>
      <x v="372"/>
      <x v="360"/>
      <x v="4"/>
    </i>
    <i>
      <x v="375"/>
      <x v="375"/>
      <x v="2"/>
      <x v="4"/>
      <x v="373"/>
      <x v="361"/>
      <x v="7"/>
    </i>
    <i>
      <x v="376"/>
      <x v="376"/>
      <x v="21"/>
      <x v="9"/>
      <x v="374"/>
      <x v="362"/>
      <x v="9"/>
    </i>
    <i>
      <x v="377"/>
      <x v="377"/>
      <x v="1"/>
      <x v="4"/>
      <x v="375"/>
      <x v="363"/>
      <x v="1"/>
    </i>
    <i>
      <x v="378"/>
      <x v="378"/>
      <x/>
      <x v="6"/>
      <x v="376"/>
      <x v="364"/>
      <x v="8"/>
    </i>
    <i>
      <x v="379"/>
      <x v="379"/>
      <x v="1"/>
      <x v="4"/>
      <x v="377"/>
      <x v="365"/>
      <x v="1"/>
    </i>
    <i>
      <x v="380"/>
      <x v="380"/>
      <x v="19"/>
      <x v="9"/>
      <x v="378"/>
      <x v="366"/>
      <x/>
    </i>
    <i>
      <x v="381"/>
      <x v="381"/>
      <x v="10"/>
      <x v="9"/>
      <x v="379"/>
      <x v="367"/>
      <x v="6"/>
    </i>
    <i>
      <x v="382"/>
      <x v="382"/>
      <x v="15"/>
      <x v="4"/>
      <x v="380"/>
      <x v="368"/>
      <x v="4"/>
    </i>
    <i>
      <x v="383"/>
      <x v="383"/>
      <x v="21"/>
      <x v="9"/>
      <x v="381"/>
      <x v="369"/>
      <x v="6"/>
    </i>
    <i>
      <x v="384"/>
      <x v="384"/>
      <x v="15"/>
      <x v="2"/>
      <x v="382"/>
      <x v="370"/>
      <x v="4"/>
    </i>
    <i>
      <x v="385"/>
      <x v="385"/>
      <x v="12"/>
      <x v="9"/>
      <x v="383"/>
      <x v="371"/>
      <x v="4"/>
    </i>
    <i>
      <x v="386"/>
      <x v="386"/>
      <x v="4"/>
      <x v="21"/>
      <x v="384"/>
      <x v="372"/>
      <x v="1"/>
    </i>
    <i>
      <x v="387"/>
      <x v="387"/>
      <x v="5"/>
      <x v="4"/>
      <x v="385"/>
      <x v="373"/>
      <x v="8"/>
    </i>
    <i>
      <x v="388"/>
      <x v="388"/>
      <x v="17"/>
      <x v="9"/>
      <x v="386"/>
      <x v="374"/>
      <x v="7"/>
    </i>
    <i>
      <x v="389"/>
      <x v="389"/>
      <x v="3"/>
      <x v="4"/>
      <x v="387"/>
      <x v="375"/>
      <x v="5"/>
    </i>
    <i>
      <x v="390"/>
      <x v="390"/>
      <x v="5"/>
      <x v="2"/>
      <x v="388"/>
      <x v="376"/>
      <x v="6"/>
    </i>
    <i>
      <x v="391"/>
      <x v="391"/>
      <x v="9"/>
      <x v="21"/>
      <x v="389"/>
      <x v="377"/>
      <x v="8"/>
    </i>
    <i>
      <x v="392"/>
      <x v="392"/>
      <x v="15"/>
      <x v="4"/>
      <x v="390"/>
      <x v="378"/>
      <x v="1"/>
    </i>
    <i>
      <x v="393"/>
      <x v="393"/>
      <x v="12"/>
      <x v="6"/>
      <x v="391"/>
      <x v="379"/>
      <x v="6"/>
    </i>
    <i>
      <x v="394"/>
      <x v="394"/>
      <x v="8"/>
      <x v="8"/>
      <x v="392"/>
      <x v="380"/>
      <x v="3"/>
    </i>
    <i>
      <x v="395"/>
      <x v="395"/>
      <x v="15"/>
      <x v="1"/>
      <x v="393"/>
      <x v="168"/>
      <x v="9"/>
    </i>
    <i>
      <x v="396"/>
      <x v="396"/>
      <x v="21"/>
      <x v="6"/>
      <x v="394"/>
      <x v="381"/>
      <x v="6"/>
    </i>
    <i>
      <x v="397"/>
      <x v="397"/>
      <x v="4"/>
      <x v="15"/>
      <x v="395"/>
      <x v="382"/>
      <x/>
    </i>
    <i>
      <x v="398"/>
      <x v="398"/>
      <x v="1"/>
      <x v="4"/>
      <x v="396"/>
      <x v="383"/>
      <x v="1"/>
    </i>
    <i>
      <x v="399"/>
      <x v="399"/>
      <x v="12"/>
      <x v="4"/>
      <x v="397"/>
      <x v="384"/>
      <x v="7"/>
    </i>
    <i>
      <x v="400"/>
      <x v="400"/>
      <x v="10"/>
      <x v="6"/>
      <x v="398"/>
      <x v="385"/>
      <x v="9"/>
    </i>
    <i>
      <x v="401"/>
      <x v="401"/>
      <x v="2"/>
      <x v="9"/>
      <x v="399"/>
      <x v="386"/>
      <x v="1"/>
    </i>
    <i>
      <x v="402"/>
      <x v="402"/>
      <x v="16"/>
      <x v="18"/>
      <x v="400"/>
      <x v="387"/>
      <x v="7"/>
    </i>
    <i>
      <x v="403"/>
      <x v="403"/>
      <x v="15"/>
      <x v="6"/>
      <x v="401"/>
      <x v="379"/>
      <x v="6"/>
    </i>
    <i>
      <x v="404"/>
      <x v="404"/>
      <x v="10"/>
      <x v="9"/>
      <x v="402"/>
      <x v="228"/>
      <x v="6"/>
    </i>
    <i>
      <x v="405"/>
      <x v="405"/>
      <x/>
      <x v="9"/>
      <x v="403"/>
      <x v="388"/>
      <x v="6"/>
    </i>
    <i>
      <x v="406"/>
      <x v="406"/>
      <x/>
      <x v="18"/>
      <x v="404"/>
      <x v="132"/>
      <x v="3"/>
    </i>
    <i>
      <x v="407"/>
      <x v="407"/>
      <x v="7"/>
      <x v="22"/>
      <x v="405"/>
      <x v="389"/>
      <x v="1"/>
    </i>
    <i>
      <x v="408"/>
      <x v="408"/>
      <x v="21"/>
      <x v="4"/>
      <x v="406"/>
      <x v="390"/>
      <x v="2"/>
    </i>
    <i>
      <x v="409"/>
      <x v="409"/>
      <x v="23"/>
      <x v="4"/>
      <x v="407"/>
      <x v="391"/>
      <x v="8"/>
    </i>
    <i>
      <x v="410"/>
      <x v="410"/>
      <x v="1"/>
      <x v="4"/>
      <x v="408"/>
      <x v="392"/>
      <x v="4"/>
    </i>
    <i>
      <x v="411"/>
      <x v="411"/>
      <x v="19"/>
      <x v="6"/>
      <x v="409"/>
      <x v="393"/>
      <x v="10"/>
    </i>
    <i>
      <x v="412"/>
      <x v="412"/>
      <x v="1"/>
      <x v="4"/>
      <x v="410"/>
      <x v="394"/>
      <x v="6"/>
    </i>
    <i>
      <x v="413"/>
      <x v="413"/>
      <x v="4"/>
      <x v="9"/>
      <x v="411"/>
      <x v="395"/>
      <x v="5"/>
    </i>
    <i>
      <x v="414"/>
      <x v="414"/>
      <x/>
      <x v="4"/>
      <x v="412"/>
      <x v="396"/>
      <x v="4"/>
    </i>
    <i>
      <x v="415"/>
      <x v="415"/>
      <x v="19"/>
      <x v="9"/>
      <x v="413"/>
      <x v="397"/>
      <x v="4"/>
    </i>
    <i>
      <x v="416"/>
      <x v="416"/>
      <x v="5"/>
      <x v="9"/>
      <x v="414"/>
      <x v="398"/>
      <x v="3"/>
    </i>
    <i>
      <x v="417"/>
      <x v="417"/>
      <x v="15"/>
      <x v="20"/>
      <x v="415"/>
      <x v="399"/>
      <x v="6"/>
    </i>
    <i>
      <x v="418"/>
      <x v="418"/>
      <x v="4"/>
      <x v="4"/>
      <x v="416"/>
      <x v="400"/>
      <x v="6"/>
    </i>
    <i>
      <x v="419"/>
      <x v="419"/>
      <x v="20"/>
      <x v="4"/>
      <x v="417"/>
      <x v="401"/>
      <x v="8"/>
    </i>
    <i>
      <x v="420"/>
      <x v="420"/>
      <x v="7"/>
      <x v="9"/>
      <x v="418"/>
      <x v="402"/>
      <x v="4"/>
    </i>
    <i>
      <x v="421"/>
      <x v="421"/>
      <x v="5"/>
      <x v="9"/>
      <x v="419"/>
      <x v="403"/>
      <x v="3"/>
    </i>
    <i>
      <x v="422"/>
      <x v="422"/>
      <x v="21"/>
      <x v="4"/>
      <x v="420"/>
      <x v="331"/>
      <x v="8"/>
    </i>
    <i>
      <x v="423"/>
      <x v="423"/>
      <x v="1"/>
      <x v="9"/>
      <x v="421"/>
      <x v="404"/>
      <x v="9"/>
    </i>
    <i>
      <x v="424"/>
      <x v="424"/>
      <x v="1"/>
      <x v="3"/>
      <x v="422"/>
      <x v="405"/>
      <x v="2"/>
    </i>
    <i>
      <x v="425"/>
      <x v="425"/>
      <x v="17"/>
      <x v="1"/>
      <x v="423"/>
      <x v="406"/>
      <x v="4"/>
    </i>
    <i>
      <x v="426"/>
      <x v="426"/>
      <x v="2"/>
      <x v="9"/>
      <x v="424"/>
      <x v="407"/>
      <x v="8"/>
    </i>
    <i>
      <x v="427"/>
      <x v="427"/>
      <x v="19"/>
      <x v="4"/>
      <x v="425"/>
      <x v="408"/>
      <x v="3"/>
    </i>
    <i>
      <x v="428"/>
      <x v="428"/>
      <x v="7"/>
      <x v="9"/>
      <x v="426"/>
      <x v="409"/>
      <x v="9"/>
    </i>
    <i>
      <x v="429"/>
      <x v="429"/>
      <x v="15"/>
      <x v="6"/>
      <x v="427"/>
      <x v="410"/>
      <x v="8"/>
    </i>
    <i>
      <x v="430"/>
      <x v="430"/>
      <x v="5"/>
      <x v="4"/>
      <x v="428"/>
      <x v="411"/>
      <x v="2"/>
    </i>
    <i>
      <x v="431"/>
      <x v="431"/>
      <x v="7"/>
      <x v="4"/>
      <x v="429"/>
      <x v="412"/>
      <x v="6"/>
    </i>
    <i>
      <x v="432"/>
      <x v="432"/>
      <x v="5"/>
      <x v="9"/>
      <x v="430"/>
      <x v="413"/>
      <x v="4"/>
    </i>
    <i>
      <x v="433"/>
      <x v="433"/>
      <x v="7"/>
      <x v="9"/>
      <x v="431"/>
      <x v="414"/>
      <x v="1"/>
    </i>
    <i>
      <x v="434"/>
      <x v="434"/>
      <x v="15"/>
      <x v="4"/>
      <x v="432"/>
      <x v="415"/>
      <x v="9"/>
    </i>
    <i>
      <x v="435"/>
      <x v="435"/>
      <x v="10"/>
      <x v="9"/>
      <x v="433"/>
      <x v="416"/>
      <x v="5"/>
    </i>
    <i>
      <x v="436"/>
      <x v="436"/>
      <x v="8"/>
      <x v="4"/>
      <x v="434"/>
      <x v="417"/>
      <x/>
    </i>
    <i>
      <x v="437"/>
      <x v="437"/>
      <x v="7"/>
      <x v="6"/>
      <x v="435"/>
      <x v="418"/>
      <x v="3"/>
    </i>
    <i>
      <x v="438"/>
      <x v="438"/>
      <x v="14"/>
      <x v="10"/>
      <x v="436"/>
      <x v="419"/>
      <x v="4"/>
    </i>
    <i>
      <x v="439"/>
      <x v="439"/>
      <x v="4"/>
      <x v="16"/>
      <x v="437"/>
      <x v="420"/>
      <x/>
    </i>
    <i>
      <x v="440"/>
      <x v="440"/>
      <x v="4"/>
      <x v="6"/>
      <x v="438"/>
      <x v="421"/>
      <x v="1"/>
    </i>
    <i>
      <x v="441"/>
      <x v="441"/>
      <x v="15"/>
      <x v="9"/>
      <x v="439"/>
      <x v="422"/>
      <x v="8"/>
    </i>
    <i>
      <x v="442"/>
      <x v="442"/>
      <x v="21"/>
      <x v="4"/>
      <x v="440"/>
      <x v="423"/>
      <x/>
    </i>
    <i>
      <x v="443"/>
      <x v="443"/>
      <x v="17"/>
      <x v="8"/>
      <x v="441"/>
      <x v="14"/>
      <x v="4"/>
    </i>
    <i>
      <x v="444"/>
      <x v="444"/>
      <x v="12"/>
      <x v="4"/>
      <x v="442"/>
      <x v="42"/>
      <x v="4"/>
    </i>
    <i>
      <x v="445"/>
      <x v="445"/>
      <x v="2"/>
      <x v="4"/>
      <x v="443"/>
      <x v="424"/>
      <x v="6"/>
    </i>
    <i>
      <x v="446"/>
      <x v="446"/>
      <x v="16"/>
      <x v="4"/>
      <x v="444"/>
      <x v="425"/>
      <x v="4"/>
    </i>
    <i>
      <x v="447"/>
      <x v="447"/>
      <x v="23"/>
      <x v="9"/>
      <x v="445"/>
      <x v="426"/>
      <x v="6"/>
    </i>
    <i>
      <x v="448"/>
      <x v="448"/>
      <x v="5"/>
      <x v="2"/>
      <x v="446"/>
      <x v="427"/>
      <x v="8"/>
    </i>
    <i>
      <x v="449"/>
      <x v="449"/>
      <x/>
      <x v="9"/>
      <x v="447"/>
      <x v="428"/>
      <x v="4"/>
    </i>
    <i>
      <x v="450"/>
      <x v="450"/>
      <x v="17"/>
      <x v="4"/>
      <x v="448"/>
      <x v="72"/>
      <x v="9"/>
    </i>
    <i>
      <x v="451"/>
      <x v="451"/>
      <x v="2"/>
      <x v="17"/>
      <x v="449"/>
      <x v="429"/>
      <x v="4"/>
    </i>
    <i>
      <x v="452"/>
      <x v="452"/>
      <x v="1"/>
      <x v="9"/>
      <x v="450"/>
      <x v="430"/>
      <x v="1"/>
    </i>
    <i>
      <x v="453"/>
      <x v="453"/>
      <x v="8"/>
      <x v="9"/>
      <x v="451"/>
      <x v="431"/>
      <x v="6"/>
    </i>
    <i>
      <x v="454"/>
      <x v="454"/>
      <x/>
      <x v="21"/>
      <x v="452"/>
      <x v="432"/>
      <x v="6"/>
    </i>
    <i>
      <x v="455"/>
      <x v="455"/>
      <x v="5"/>
      <x v="6"/>
      <x v="453"/>
      <x v="433"/>
      <x v="1"/>
    </i>
    <i>
      <x v="456"/>
      <x v="456"/>
      <x v="17"/>
      <x v="9"/>
      <x v="454"/>
      <x v="296"/>
      <x v="9"/>
    </i>
    <i>
      <x v="457"/>
      <x v="457"/>
      <x v="13"/>
      <x v="5"/>
      <x v="455"/>
      <x v="434"/>
      <x v="1"/>
    </i>
    <i>
      <x v="458"/>
      <x v="458"/>
      <x v="13"/>
      <x v="13"/>
      <x v="456"/>
      <x v="435"/>
      <x v="8"/>
    </i>
    <i>
      <x v="459"/>
      <x v="459"/>
      <x v="21"/>
      <x v="3"/>
      <x v="457"/>
      <x v="436"/>
      <x v="5"/>
    </i>
    <i>
      <x v="460"/>
      <x v="460"/>
      <x v="1"/>
      <x v="9"/>
      <x v="458"/>
      <x v="437"/>
      <x v="6"/>
    </i>
    <i>
      <x v="461"/>
      <x v="461"/>
      <x v="19"/>
      <x v="4"/>
      <x v="459"/>
      <x v="438"/>
      <x v="8"/>
    </i>
    <i>
      <x v="462"/>
      <x v="462"/>
      <x v="10"/>
      <x v="9"/>
      <x v="460"/>
      <x v="439"/>
      <x/>
    </i>
    <i>
      <x v="463"/>
      <x v="463"/>
      <x v="8"/>
      <x v="6"/>
      <x v="461"/>
      <x v="440"/>
      <x v="8"/>
    </i>
    <i>
      <x v="464"/>
      <x v="464"/>
      <x v="10"/>
      <x v="9"/>
      <x v="462"/>
      <x v="441"/>
      <x v="9"/>
    </i>
    <i>
      <x v="465"/>
      <x v="465"/>
      <x v="17"/>
      <x v="9"/>
      <x v="463"/>
      <x v="206"/>
      <x v="4"/>
    </i>
    <i>
      <x v="466"/>
      <x v="466"/>
      <x v="4"/>
      <x v="4"/>
      <x v="464"/>
      <x v="442"/>
      <x v="2"/>
    </i>
    <i>
      <x v="467"/>
      <x v="467"/>
      <x/>
      <x v="7"/>
      <x v="465"/>
      <x v="68"/>
      <x v="4"/>
    </i>
    <i>
      <x v="468"/>
      <x v="468"/>
      <x v="7"/>
      <x v="6"/>
      <x v="466"/>
      <x v="443"/>
      <x v="6"/>
    </i>
    <i>
      <x v="469"/>
      <x v="469"/>
      <x v="10"/>
      <x v="4"/>
      <x v="467"/>
      <x v="444"/>
      <x/>
    </i>
    <i>
      <x v="470"/>
      <x v="470"/>
      <x v="17"/>
      <x v="6"/>
      <x v="468"/>
      <x v="445"/>
      <x v="8"/>
    </i>
    <i>
      <x v="471"/>
      <x v="471"/>
      <x v="2"/>
      <x v="9"/>
      <x v="469"/>
      <x v="446"/>
      <x v="4"/>
    </i>
    <i>
      <x v="472"/>
      <x v="472"/>
      <x v="5"/>
      <x v="6"/>
      <x v="470"/>
      <x v="447"/>
      <x v="4"/>
    </i>
    <i>
      <x v="473"/>
      <x v="473"/>
      <x v="17"/>
      <x v="6"/>
      <x v="471"/>
      <x v="448"/>
      <x v="2"/>
    </i>
    <i>
      <x v="474"/>
      <x v="474"/>
      <x v="2"/>
      <x v="1"/>
      <x v="472"/>
      <x v="449"/>
      <x v="3"/>
    </i>
    <i>
      <x v="475"/>
      <x v="475"/>
      <x v="2"/>
      <x v="4"/>
      <x v="473"/>
      <x v="450"/>
      <x v="4"/>
    </i>
    <i>
      <x v="476"/>
      <x v="476"/>
      <x v="5"/>
      <x v="9"/>
      <x v="474"/>
      <x v="451"/>
      <x v="2"/>
    </i>
    <i>
      <x v="477"/>
      <x v="477"/>
      <x v="10"/>
      <x v="9"/>
      <x v="475"/>
      <x v="452"/>
      <x v="1"/>
    </i>
    <i>
      <x v="478"/>
      <x v="478"/>
      <x v="16"/>
      <x v="4"/>
      <x v="476"/>
      <x v="453"/>
      <x/>
    </i>
    <i>
      <x v="479"/>
      <x v="479"/>
      <x v="9"/>
      <x v="20"/>
      <x v="477"/>
      <x v="454"/>
      <x v="2"/>
    </i>
    <i>
      <x v="480"/>
      <x v="480"/>
      <x v="2"/>
      <x v="2"/>
      <x v="478"/>
      <x v="455"/>
      <x v="8"/>
    </i>
    <i>
      <x v="481"/>
      <x v="481"/>
      <x v="3"/>
      <x v="4"/>
      <x v="479"/>
      <x v="456"/>
      <x v="7"/>
    </i>
    <i>
      <x v="482"/>
      <x v="482"/>
      <x v="22"/>
      <x v="9"/>
      <x v="480"/>
      <x v="457"/>
      <x v="6"/>
    </i>
    <i>
      <x v="483"/>
      <x v="483"/>
      <x v="2"/>
      <x v="1"/>
      <x v="481"/>
      <x v="458"/>
      <x v="4"/>
    </i>
    <i>
      <x v="484"/>
      <x v="484"/>
      <x v="8"/>
      <x v="4"/>
      <x v="482"/>
      <x v="459"/>
      <x v="5"/>
    </i>
    <i>
      <x v="485"/>
      <x v="485"/>
      <x v="15"/>
      <x v="9"/>
      <x v="483"/>
      <x v="460"/>
      <x v="3"/>
    </i>
    <i>
      <x v="486"/>
      <x v="486"/>
      <x v="13"/>
      <x v="9"/>
      <x v="484"/>
      <x v="461"/>
      <x v="3"/>
    </i>
    <i>
      <x v="487"/>
      <x v="487"/>
      <x v="17"/>
      <x v="4"/>
      <x v="485"/>
      <x v="462"/>
      <x v="9"/>
    </i>
    <i>
      <x v="488"/>
      <x v="488"/>
      <x v="15"/>
      <x v="16"/>
      <x v="486"/>
      <x v="463"/>
      <x v="2"/>
    </i>
    <i>
      <x v="489"/>
      <x v="489"/>
      <x/>
      <x v="4"/>
      <x v="487"/>
      <x v="464"/>
      <x v="1"/>
    </i>
    <i>
      <x v="490"/>
      <x v="490"/>
      <x v="1"/>
      <x v="4"/>
      <x v="488"/>
      <x v="465"/>
      <x v="3"/>
    </i>
    <i>
      <x v="491"/>
      <x v="491"/>
      <x v="1"/>
      <x v="4"/>
      <x v="489"/>
      <x v="466"/>
      <x v="1"/>
    </i>
    <i>
      <x v="492"/>
      <x v="492"/>
      <x v="1"/>
      <x v="6"/>
      <x v="490"/>
      <x v="184"/>
      <x v="6"/>
    </i>
    <i>
      <x v="493"/>
      <x v="493"/>
      <x v="10"/>
      <x v="4"/>
      <x v="491"/>
      <x v="467"/>
      <x v="6"/>
    </i>
    <i>
      <x v="494"/>
      <x v="494"/>
      <x v="9"/>
      <x v="3"/>
      <x v="492"/>
      <x v="468"/>
      <x v="9"/>
    </i>
    <i>
      <x v="495"/>
      <x v="495"/>
      <x v="4"/>
      <x v="4"/>
      <x v="493"/>
      <x v="469"/>
      <x v="10"/>
    </i>
    <i>
      <x v="496"/>
      <x v="496"/>
      <x v="17"/>
      <x v="2"/>
      <x v="494"/>
      <x v="470"/>
      <x v="9"/>
    </i>
    <i>
      <x v="497"/>
      <x v="497"/>
      <x v="5"/>
      <x v="4"/>
      <x v="495"/>
      <x v="471"/>
      <x v="3"/>
    </i>
    <i>
      <x v="498"/>
      <x v="498"/>
      <x v="15"/>
      <x v="4"/>
      <x v="496"/>
      <x v="472"/>
      <x v="5"/>
    </i>
    <i>
      <x v="499"/>
      <x v="499"/>
      <x v="13"/>
      <x v="9"/>
      <x v="497"/>
      <x v="473"/>
      <x v="6"/>
    </i>
    <i>
      <x v="500"/>
      <x v="500"/>
      <x v="11"/>
      <x v="6"/>
      <x v="498"/>
      <x v="474"/>
      <x v="4"/>
    </i>
    <i>
      <x v="501"/>
      <x v="501"/>
      <x v="1"/>
      <x v="4"/>
      <x v="499"/>
      <x v="475"/>
      <x v="2"/>
    </i>
    <i>
      <x v="502"/>
      <x v="502"/>
      <x v="7"/>
      <x v="4"/>
      <x v="500"/>
      <x v="476"/>
      <x v="5"/>
    </i>
    <i>
      <x v="503"/>
      <x v="503"/>
      <x v="17"/>
      <x v="4"/>
      <x v="501"/>
      <x v="477"/>
      <x v="6"/>
    </i>
    <i>
      <x v="504"/>
      <x v="504"/>
      <x v="13"/>
      <x v="7"/>
      <x v="502"/>
      <x v="478"/>
      <x v="2"/>
    </i>
    <i>
      <x v="505"/>
      <x v="505"/>
      <x v="2"/>
      <x v="9"/>
      <x v="503"/>
      <x v="479"/>
      <x v="5"/>
    </i>
    <i>
      <x v="506"/>
      <x v="506"/>
      <x v="5"/>
      <x v="4"/>
      <x v="504"/>
      <x v="480"/>
      <x v="6"/>
    </i>
    <i>
      <x v="507"/>
      <x v="507"/>
      <x v="15"/>
      <x v="4"/>
      <x v="505"/>
      <x v="481"/>
      <x/>
    </i>
    <i>
      <x v="508"/>
      <x v="508"/>
      <x v="1"/>
      <x v="4"/>
      <x v="506"/>
      <x v="482"/>
      <x v="6"/>
    </i>
    <i>
      <x v="509"/>
      <x v="509"/>
      <x v="9"/>
      <x v="9"/>
      <x v="507"/>
      <x v="483"/>
      <x v="3"/>
    </i>
    <i>
      <x v="510"/>
      <x v="510"/>
      <x v="13"/>
      <x v="4"/>
      <x v="508"/>
      <x v="484"/>
      <x v="8"/>
    </i>
    <i>
      <x v="511"/>
      <x v="511"/>
      <x v="4"/>
      <x v="4"/>
      <x v="509"/>
      <x v="485"/>
      <x v="5"/>
    </i>
    <i>
      <x v="512"/>
      <x v="512"/>
      <x v="5"/>
      <x v="17"/>
      <x v="510"/>
      <x v="486"/>
      <x v="3"/>
    </i>
    <i>
      <x v="513"/>
      <x v="513"/>
      <x v="4"/>
      <x v="9"/>
      <x v="511"/>
      <x v="115"/>
      <x v="4"/>
    </i>
    <i>
      <x v="514"/>
      <x v="514"/>
      <x v="2"/>
      <x v="4"/>
      <x v="512"/>
      <x v="487"/>
      <x/>
    </i>
    <i>
      <x v="515"/>
      <x v="515"/>
      <x v="15"/>
      <x v="9"/>
      <x v="513"/>
      <x v="488"/>
      <x v="4"/>
    </i>
    <i>
      <x v="516"/>
      <x v="516"/>
      <x v="21"/>
      <x v="4"/>
      <x v="514"/>
      <x v="489"/>
      <x v="8"/>
    </i>
    <i>
      <x v="517"/>
      <x v="517"/>
      <x v="17"/>
      <x v="4"/>
      <x v="515"/>
      <x v="490"/>
      <x v="4"/>
    </i>
    <i>
      <x v="518"/>
      <x v="518"/>
      <x v="1"/>
      <x v="9"/>
      <x v="516"/>
      <x v="491"/>
      <x v="6"/>
    </i>
    <i>
      <x v="519"/>
      <x v="519"/>
      <x v="16"/>
      <x v="4"/>
      <x v="517"/>
      <x v="492"/>
      <x v="4"/>
    </i>
    <i>
      <x v="520"/>
      <x v="520"/>
      <x v="2"/>
      <x v="4"/>
      <x v="518"/>
      <x v="493"/>
      <x v="3"/>
    </i>
    <i>
      <x v="521"/>
      <x v="521"/>
      <x v="9"/>
      <x v="4"/>
      <x v="519"/>
      <x v="494"/>
      <x v="4"/>
    </i>
    <i>
      <x v="522"/>
      <x v="522"/>
      <x v="1"/>
      <x v="9"/>
      <x v="520"/>
      <x v="495"/>
      <x v="4"/>
    </i>
    <i>
      <x v="523"/>
      <x v="523"/>
      <x/>
      <x v="12"/>
      <x v="521"/>
      <x v="496"/>
      <x v="3"/>
    </i>
    <i>
      <x v="524"/>
      <x v="524"/>
      <x v="10"/>
      <x v="4"/>
      <x v="522"/>
      <x v="497"/>
      <x v="1"/>
    </i>
    <i>
      <x v="525"/>
      <x v="525"/>
      <x v="17"/>
      <x v="22"/>
      <x v="523"/>
      <x v="498"/>
      <x v="7"/>
    </i>
    <i>
      <x v="526"/>
      <x v="526"/>
      <x v="1"/>
      <x v="4"/>
      <x v="524"/>
      <x v="224"/>
      <x v="9"/>
    </i>
    <i>
      <x v="527"/>
      <x v="527"/>
      <x v="15"/>
      <x v="6"/>
      <x v="525"/>
      <x v="499"/>
      <x v="9"/>
    </i>
    <i>
      <x v="528"/>
      <x v="528"/>
      <x v="6"/>
      <x v="9"/>
      <x v="526"/>
      <x v="500"/>
      <x v="1"/>
    </i>
    <i>
      <x v="529"/>
      <x v="529"/>
      <x v="19"/>
      <x v="6"/>
      <x v="340"/>
      <x v="501"/>
      <x v="1"/>
    </i>
    <i>
      <x v="530"/>
      <x v="530"/>
      <x v="7"/>
      <x v="4"/>
      <x v="527"/>
      <x v="502"/>
      <x v="1"/>
    </i>
    <i>
      <x v="531"/>
      <x v="531"/>
      <x v="13"/>
      <x v="6"/>
      <x v="528"/>
      <x v="503"/>
      <x v="9"/>
    </i>
    <i>
      <x v="532"/>
      <x v="532"/>
      <x v="5"/>
      <x v="6"/>
      <x v="529"/>
      <x v="504"/>
      <x v="9"/>
    </i>
    <i>
      <x v="533"/>
      <x v="533"/>
      <x/>
      <x v="2"/>
      <x v="530"/>
      <x v="505"/>
      <x v="2"/>
    </i>
    <i>
      <x v="534"/>
      <x v="534"/>
      <x v="9"/>
      <x v="6"/>
      <x v="531"/>
      <x v="506"/>
      <x/>
    </i>
    <i>
      <x v="535"/>
      <x v="535"/>
      <x v="19"/>
      <x v="13"/>
      <x v="532"/>
      <x v="507"/>
      <x/>
    </i>
    <i>
      <x v="536"/>
      <x v="536"/>
      <x v="24"/>
      <x v="6"/>
      <x v="533"/>
      <x v="508"/>
      <x v="1"/>
    </i>
    <i>
      <x v="537"/>
      <x v="537"/>
      <x v="21"/>
      <x v="4"/>
      <x v="534"/>
      <x v="509"/>
      <x v="6"/>
    </i>
    <i>
      <x v="538"/>
      <x v="538"/>
      <x v="9"/>
      <x v="4"/>
      <x v="535"/>
      <x v="510"/>
      <x v="2"/>
    </i>
    <i>
      <x v="539"/>
      <x v="539"/>
      <x v="10"/>
      <x v="6"/>
      <x v="536"/>
      <x v="511"/>
      <x v="9"/>
    </i>
    <i>
      <x v="540"/>
      <x v="540"/>
      <x v="10"/>
      <x v="9"/>
      <x v="537"/>
      <x v="512"/>
      <x v="7"/>
    </i>
    <i>
      <x v="541"/>
      <x v="541"/>
      <x v="5"/>
      <x v="4"/>
      <x v="538"/>
      <x v="513"/>
      <x v="5"/>
    </i>
    <i>
      <x v="542"/>
      <x v="542"/>
      <x/>
      <x v="6"/>
      <x v="539"/>
      <x v="514"/>
      <x v="9"/>
    </i>
    <i>
      <x v="543"/>
      <x v="543"/>
      <x v="6"/>
      <x v="6"/>
      <x v="540"/>
      <x v="515"/>
      <x v="9"/>
    </i>
    <i>
      <x v="544"/>
      <x v="544"/>
      <x v="5"/>
      <x v="6"/>
      <x v="541"/>
      <x v="516"/>
      <x v="9"/>
    </i>
    <i>
      <x v="545"/>
      <x v="545"/>
      <x v="7"/>
      <x v="4"/>
      <x v="542"/>
      <x v="517"/>
      <x v="9"/>
    </i>
    <i>
      <x v="546"/>
      <x v="546"/>
      <x v="12"/>
      <x v="9"/>
      <x v="543"/>
      <x v="518"/>
      <x v="6"/>
    </i>
    <i>
      <x v="547"/>
      <x v="547"/>
      <x v="2"/>
      <x v="4"/>
      <x v="544"/>
      <x v="519"/>
      <x/>
    </i>
    <i>
      <x v="548"/>
      <x v="548"/>
      <x v="19"/>
      <x v="3"/>
      <x v="545"/>
      <x v="520"/>
      <x v="5"/>
    </i>
    <i>
      <x v="549"/>
      <x v="549"/>
      <x v="13"/>
      <x v="4"/>
      <x v="546"/>
      <x v="521"/>
      <x v="5"/>
    </i>
    <i>
      <x v="550"/>
      <x v="550"/>
      <x v="2"/>
      <x v="4"/>
      <x v="547"/>
      <x v="522"/>
      <x v="8"/>
    </i>
    <i>
      <x v="551"/>
      <x v="551"/>
      <x v="4"/>
      <x v="4"/>
      <x v="548"/>
      <x v="268"/>
      <x v="3"/>
    </i>
    <i>
      <x v="552"/>
      <x v="552"/>
      <x v="1"/>
      <x v="4"/>
      <x v="549"/>
      <x v="523"/>
      <x v="6"/>
    </i>
    <i>
      <x v="553"/>
      <x v="553"/>
      <x/>
      <x v="15"/>
      <x v="550"/>
      <x v="524"/>
      <x v="2"/>
    </i>
    <i>
      <x v="554"/>
      <x v="554"/>
      <x v="17"/>
      <x v="2"/>
      <x v="551"/>
      <x v="525"/>
      <x v="9"/>
    </i>
    <i>
      <x v="555"/>
      <x v="555"/>
      <x v="12"/>
      <x v="9"/>
      <x v="552"/>
      <x v="526"/>
      <x v="2"/>
    </i>
    <i>
      <x v="556"/>
      <x v="556"/>
      <x v="1"/>
      <x v="3"/>
      <x v="553"/>
      <x v="16"/>
      <x v="4"/>
    </i>
    <i>
      <x v="557"/>
      <x v="557"/>
      <x v="15"/>
      <x v="10"/>
      <x v="554"/>
      <x v="527"/>
      <x v="6"/>
    </i>
    <i>
      <x v="558"/>
      <x v="558"/>
      <x v="1"/>
      <x v="9"/>
      <x v="555"/>
      <x v="528"/>
      <x v="9"/>
    </i>
    <i>
      <x v="559"/>
      <x v="559"/>
      <x v="13"/>
      <x v="4"/>
      <x v="556"/>
      <x v="529"/>
      <x v="2"/>
    </i>
    <i>
      <x v="560"/>
      <x v="560"/>
      <x v="23"/>
      <x v="4"/>
      <x v="557"/>
      <x v="530"/>
      <x v="8"/>
    </i>
    <i>
      <x v="561"/>
      <x v="561"/>
      <x v="5"/>
      <x v="20"/>
      <x v="558"/>
      <x v="531"/>
      <x v="5"/>
    </i>
    <i>
      <x v="562"/>
      <x v="562"/>
      <x v="18"/>
      <x v="6"/>
      <x v="559"/>
      <x v="532"/>
      <x/>
    </i>
    <i>
      <x v="563"/>
      <x v="563"/>
      <x v="15"/>
      <x v="1"/>
      <x v="560"/>
      <x v="533"/>
      <x v="6"/>
    </i>
    <i>
      <x v="564"/>
      <x v="564"/>
      <x v="19"/>
      <x v="4"/>
      <x v="561"/>
      <x v="98"/>
      <x v="4"/>
    </i>
    <i>
      <x v="565"/>
      <x v="249"/>
      <x v="2"/>
      <x v="11"/>
      <x v="545"/>
      <x v="428"/>
      <x v="4"/>
    </i>
    <i>
      <x v="566"/>
      <x v="565"/>
      <x v="19"/>
      <x v="7"/>
      <x v="562"/>
      <x v="534"/>
      <x v="8"/>
    </i>
    <i>
      <x v="567"/>
      <x v="566"/>
      <x v="1"/>
      <x v="2"/>
      <x v="563"/>
      <x v="535"/>
      <x v="3"/>
    </i>
    <i>
      <x v="568"/>
      <x v="567"/>
      <x v="7"/>
      <x v="9"/>
      <x v="564"/>
      <x v="310"/>
      <x v="9"/>
    </i>
    <i>
      <x v="569"/>
      <x v="568"/>
      <x v="19"/>
      <x v="9"/>
      <x v="565"/>
      <x v="536"/>
      <x v="3"/>
    </i>
    <i>
      <x v="570"/>
      <x v="569"/>
      <x v="6"/>
      <x v="4"/>
      <x v="566"/>
      <x v="537"/>
      <x v="1"/>
    </i>
    <i>
      <x v="571"/>
      <x v="570"/>
      <x v="7"/>
      <x v="4"/>
      <x v="567"/>
      <x v="538"/>
      <x v="6"/>
    </i>
    <i>
      <x v="572"/>
      <x v="571"/>
      <x v="5"/>
      <x v="4"/>
      <x v="568"/>
      <x v="5"/>
      <x v="4"/>
    </i>
    <i>
      <x v="573"/>
      <x v="572"/>
      <x v="4"/>
      <x v="4"/>
      <x v="569"/>
      <x v="539"/>
      <x v="7"/>
    </i>
    <i>
      <x v="574"/>
      <x v="573"/>
      <x v="16"/>
      <x v="13"/>
      <x v="570"/>
      <x v="540"/>
      <x v="1"/>
    </i>
    <i>
      <x v="575"/>
      <x v="574"/>
      <x v="1"/>
      <x v="21"/>
      <x v="571"/>
      <x v="541"/>
      <x v="9"/>
    </i>
    <i>
      <x v="576"/>
      <x v="575"/>
      <x v="23"/>
      <x v="6"/>
      <x v="572"/>
      <x v="542"/>
      <x v="3"/>
    </i>
    <i>
      <x v="577"/>
      <x v="576"/>
      <x v="23"/>
      <x v="4"/>
      <x v="573"/>
      <x v="543"/>
      <x v="1"/>
    </i>
    <i>
      <x v="578"/>
      <x v="577"/>
      <x v="17"/>
      <x v="4"/>
      <x v="574"/>
      <x v="544"/>
      <x v="8"/>
    </i>
    <i>
      <x v="579"/>
      <x v="578"/>
      <x v="2"/>
      <x v="6"/>
      <x v="575"/>
      <x v="545"/>
      <x v="8"/>
    </i>
    <i>
      <x v="580"/>
      <x v="579"/>
      <x/>
      <x v="6"/>
      <x v="576"/>
      <x v="360"/>
      <x v="4"/>
    </i>
    <i>
      <x v="581"/>
      <x v="580"/>
      <x v="4"/>
      <x v="2"/>
      <x v="577"/>
      <x v="546"/>
      <x v="4"/>
    </i>
    <i>
      <x v="582"/>
      <x v="581"/>
      <x v="1"/>
      <x v="22"/>
      <x v="578"/>
      <x v="547"/>
      <x v="8"/>
    </i>
    <i>
      <x v="583"/>
      <x v="582"/>
      <x/>
      <x v="13"/>
      <x v="579"/>
      <x v="548"/>
      <x v="8"/>
    </i>
    <i>
      <x v="584"/>
      <x v="583"/>
      <x v="1"/>
      <x v="6"/>
      <x v="580"/>
      <x v="142"/>
      <x v="4"/>
    </i>
    <i>
      <x v="585"/>
      <x v="584"/>
      <x v="4"/>
      <x v="4"/>
      <x v="581"/>
      <x v="549"/>
      <x v="2"/>
    </i>
    <i>
      <x v="586"/>
      <x v="585"/>
      <x v="3"/>
      <x v="9"/>
      <x v="582"/>
      <x v="550"/>
      <x v="2"/>
    </i>
    <i>
      <x v="587"/>
      <x v="586"/>
      <x v="13"/>
      <x v="4"/>
      <x v="583"/>
      <x v="551"/>
      <x/>
    </i>
    <i>
      <x v="588"/>
      <x v="587"/>
      <x v="4"/>
      <x v="6"/>
      <x v="584"/>
      <x v="552"/>
      <x v="8"/>
    </i>
    <i>
      <x v="589"/>
      <x v="588"/>
      <x v="7"/>
      <x v="6"/>
      <x v="585"/>
      <x v="553"/>
      <x v="7"/>
    </i>
    <i>
      <x v="590"/>
      <x v="589"/>
      <x v="3"/>
      <x v="1"/>
      <x v="586"/>
      <x v="54"/>
      <x v="6"/>
    </i>
    <i>
      <x v="591"/>
      <x v="590"/>
      <x v="15"/>
      <x v="4"/>
      <x v="587"/>
      <x v="554"/>
      <x v="6"/>
    </i>
    <i>
      <x v="592"/>
      <x v="591"/>
      <x v="25"/>
      <x v="18"/>
      <x v="588"/>
      <x v="147"/>
      <x/>
    </i>
    <i>
      <x v="593"/>
      <x v="592"/>
      <x v="12"/>
      <x v="4"/>
      <x v="589"/>
      <x v="555"/>
      <x/>
    </i>
    <i>
      <x v="594"/>
      <x v="593"/>
      <x v="1"/>
      <x v="9"/>
      <x v="590"/>
      <x v="556"/>
      <x v="6"/>
    </i>
    <i>
      <x v="595"/>
      <x v="594"/>
      <x v="26"/>
      <x v="3"/>
      <x v="591"/>
      <x v="557"/>
      <x v="8"/>
    </i>
    <i>
      <x v="596"/>
      <x v="595"/>
      <x v="13"/>
      <x v="20"/>
      <x v="592"/>
      <x v="146"/>
      <x v="9"/>
    </i>
    <i>
      <x v="597"/>
      <x v="596"/>
      <x v="19"/>
      <x v="4"/>
      <x v="593"/>
      <x v="558"/>
      <x v="9"/>
    </i>
    <i>
      <x v="598"/>
      <x v="597"/>
      <x v="4"/>
      <x v="1"/>
      <x v="594"/>
      <x v="559"/>
      <x v="6"/>
    </i>
    <i>
      <x v="599"/>
      <x v="598"/>
      <x v="15"/>
      <x v="19"/>
      <x v="595"/>
      <x v="560"/>
      <x v="9"/>
    </i>
    <i>
      <x v="600"/>
      <x v="599"/>
      <x v="19"/>
      <x v="9"/>
      <x v="596"/>
      <x v="561"/>
      <x/>
    </i>
    <i>
      <x v="601"/>
      <x v="600"/>
      <x v="17"/>
      <x v="3"/>
      <x v="597"/>
      <x v="562"/>
      <x v="8"/>
    </i>
    <i>
      <x v="602"/>
      <x v="601"/>
      <x v="2"/>
      <x v="4"/>
      <x v="598"/>
      <x v="410"/>
      <x v="8"/>
    </i>
    <i>
      <x v="603"/>
      <x v="602"/>
      <x v="19"/>
      <x v="6"/>
      <x v="599"/>
      <x v="290"/>
      <x v="6"/>
    </i>
    <i>
      <x v="604"/>
      <x v="603"/>
      <x v="19"/>
      <x v="3"/>
      <x v="600"/>
      <x v="563"/>
      <x v="8"/>
    </i>
    <i>
      <x v="605"/>
      <x v="604"/>
      <x v="1"/>
      <x v="4"/>
      <x v="601"/>
      <x v="564"/>
      <x v="7"/>
    </i>
    <i>
      <x v="606"/>
      <x v="605"/>
      <x v="5"/>
      <x v="4"/>
      <x v="602"/>
      <x v="565"/>
      <x v="8"/>
    </i>
    <i>
      <x v="607"/>
      <x v="606"/>
      <x v="15"/>
      <x v="22"/>
      <x v="603"/>
      <x v="566"/>
      <x v="3"/>
    </i>
    <i>
      <x v="608"/>
      <x v="607"/>
      <x v="15"/>
      <x v="9"/>
      <x v="604"/>
      <x v="567"/>
      <x v="1"/>
    </i>
    <i>
      <x v="609"/>
      <x v="608"/>
      <x v="10"/>
      <x v="4"/>
      <x v="605"/>
      <x v="568"/>
      <x v="4"/>
    </i>
    <i>
      <x v="610"/>
      <x v="609"/>
      <x v="8"/>
      <x v="4"/>
      <x v="606"/>
      <x v="231"/>
      <x/>
    </i>
    <i>
      <x v="611"/>
      <x v="610"/>
      <x v="21"/>
      <x v="22"/>
      <x v="607"/>
      <x v="569"/>
      <x v="9"/>
    </i>
    <i>
      <x v="612"/>
      <x v="611"/>
      <x v="11"/>
      <x v="6"/>
      <x v="608"/>
      <x v="570"/>
      <x v="1"/>
    </i>
    <i>
      <x v="613"/>
      <x v="612"/>
      <x v="17"/>
      <x v="4"/>
      <x v="609"/>
      <x v="571"/>
      <x v="8"/>
    </i>
    <i>
      <x v="614"/>
      <x v="613"/>
      <x v="15"/>
      <x v="6"/>
      <x v="610"/>
      <x v="572"/>
      <x v="6"/>
    </i>
    <i>
      <x v="615"/>
      <x v="614"/>
      <x v="10"/>
      <x v="4"/>
      <x v="611"/>
      <x v="573"/>
      <x/>
    </i>
    <i>
      <x v="616"/>
      <x v="615"/>
      <x v="16"/>
      <x v="4"/>
      <x v="612"/>
      <x v="14"/>
      <x v="4"/>
    </i>
    <i>
      <x v="617"/>
      <x v="616"/>
      <x v="1"/>
      <x v="6"/>
      <x v="613"/>
      <x v="574"/>
      <x v="6"/>
    </i>
    <i>
      <x v="618"/>
      <x v="617"/>
      <x v="13"/>
      <x v="10"/>
      <x v="614"/>
      <x v="575"/>
      <x/>
    </i>
    <i>
      <x v="619"/>
      <x v="618"/>
      <x v="22"/>
      <x v="6"/>
      <x v="615"/>
      <x v="576"/>
      <x v="8"/>
    </i>
    <i>
      <x v="620"/>
      <x v="619"/>
      <x v="23"/>
      <x v="6"/>
      <x v="616"/>
      <x v="577"/>
      <x/>
    </i>
    <i>
      <x v="621"/>
      <x v="620"/>
      <x v="4"/>
      <x v="9"/>
      <x v="617"/>
      <x v="578"/>
      <x/>
    </i>
    <i>
      <x v="622"/>
      <x v="621"/>
      <x v="7"/>
      <x v="9"/>
      <x v="618"/>
      <x v="579"/>
      <x v="3"/>
    </i>
    <i>
      <x v="623"/>
      <x v="622"/>
      <x v="17"/>
      <x v="1"/>
      <x v="619"/>
      <x v="580"/>
      <x v="4"/>
    </i>
    <i>
      <x v="624"/>
      <x v="623"/>
      <x v="15"/>
      <x v="4"/>
      <x v="620"/>
      <x v="418"/>
      <x v="3"/>
    </i>
    <i>
      <x v="625"/>
      <x v="624"/>
      <x v="10"/>
      <x v="4"/>
      <x v="621"/>
      <x v="581"/>
      <x/>
    </i>
    <i>
      <x v="626"/>
      <x v="625"/>
      <x v="15"/>
      <x v="6"/>
      <x v="622"/>
      <x v="582"/>
      <x v="5"/>
    </i>
    <i>
      <x v="627"/>
      <x v="626"/>
      <x v="1"/>
      <x v="4"/>
      <x v="623"/>
      <x v="115"/>
      <x v="4"/>
    </i>
    <i>
      <x v="628"/>
      <x v="627"/>
      <x/>
      <x v="6"/>
      <x v="624"/>
      <x v="583"/>
      <x v="8"/>
    </i>
    <i>
      <x v="629"/>
      <x v="628"/>
      <x v="7"/>
      <x v="4"/>
      <x v="625"/>
      <x v="301"/>
      <x v="9"/>
    </i>
    <i>
      <x v="630"/>
      <x v="629"/>
      <x v="1"/>
      <x v="9"/>
      <x v="626"/>
      <x v="344"/>
      <x v="8"/>
    </i>
    <i>
      <x v="631"/>
      <x v="630"/>
      <x v="13"/>
      <x v="20"/>
      <x v="627"/>
      <x v="584"/>
      <x v="2"/>
    </i>
    <i>
      <x v="632"/>
      <x v="631"/>
      <x v="1"/>
      <x v="9"/>
      <x v="628"/>
      <x v="155"/>
      <x v="4"/>
    </i>
    <i>
      <x v="633"/>
      <x v="632"/>
      <x v="5"/>
      <x v="6"/>
      <x v="629"/>
      <x v="585"/>
      <x v="9"/>
    </i>
    <i>
      <x v="634"/>
      <x v="633"/>
      <x v="10"/>
      <x v="7"/>
      <x v="630"/>
      <x v="586"/>
      <x v="8"/>
    </i>
    <i>
      <x v="635"/>
      <x v="634"/>
      <x v="19"/>
      <x v="1"/>
      <x v="631"/>
      <x v="379"/>
      <x v="6"/>
    </i>
    <i>
      <x v="636"/>
      <x v="635"/>
      <x v="17"/>
      <x v="9"/>
      <x v="632"/>
      <x v="314"/>
      <x/>
    </i>
    <i>
      <x v="637"/>
      <x v="636"/>
      <x v="4"/>
      <x v="4"/>
      <x v="633"/>
      <x v="587"/>
      <x v="6"/>
    </i>
    <i>
      <x v="638"/>
      <x v="637"/>
      <x v="10"/>
      <x v="19"/>
      <x v="634"/>
      <x v="367"/>
      <x v="6"/>
    </i>
    <i>
      <x v="639"/>
      <x v="638"/>
      <x v="21"/>
      <x v="20"/>
      <x v="635"/>
      <x v="588"/>
      <x v="9"/>
    </i>
    <i>
      <x v="640"/>
      <x v="639"/>
      <x v="17"/>
      <x v="4"/>
      <x v="636"/>
      <x v="589"/>
      <x v="9"/>
    </i>
    <i>
      <x v="641"/>
      <x v="640"/>
      <x v="8"/>
      <x v="4"/>
      <x v="637"/>
      <x v="590"/>
      <x v="8"/>
    </i>
    <i>
      <x v="642"/>
      <x v="641"/>
      <x v="4"/>
      <x v="9"/>
      <x v="638"/>
      <x v="591"/>
      <x v="6"/>
    </i>
    <i>
      <x v="643"/>
      <x v="642"/>
      <x v="8"/>
      <x v="3"/>
      <x v="639"/>
      <x v="592"/>
      <x v="8"/>
    </i>
    <i>
      <x v="644"/>
      <x v="643"/>
      <x v="6"/>
      <x v="9"/>
      <x v="640"/>
      <x v="458"/>
      <x v="4"/>
    </i>
    <i>
      <x v="645"/>
      <x v="644"/>
      <x v="4"/>
      <x v="2"/>
      <x v="641"/>
      <x v="593"/>
      <x v="2"/>
    </i>
    <i>
      <x v="646"/>
      <x v="645"/>
      <x v="10"/>
      <x v="4"/>
      <x v="107"/>
      <x v="594"/>
      <x/>
    </i>
    <i>
      <x v="647"/>
      <x v="646"/>
      <x v="13"/>
      <x v="9"/>
      <x v="642"/>
      <x v="595"/>
      <x v="4"/>
    </i>
    <i>
      <x v="648"/>
      <x v="647"/>
      <x v="7"/>
      <x v="4"/>
      <x v="643"/>
      <x v="596"/>
      <x v="8"/>
    </i>
    <i>
      <x v="649"/>
      <x v="648"/>
      <x v="19"/>
      <x v="4"/>
      <x v="644"/>
      <x v="488"/>
      <x v="4"/>
    </i>
    <i>
      <x v="650"/>
      <x v="649"/>
      <x v="5"/>
      <x v="6"/>
      <x v="645"/>
      <x v="597"/>
      <x v="5"/>
    </i>
    <i>
      <x v="651"/>
      <x v="650"/>
      <x v="2"/>
      <x v="4"/>
      <x v="646"/>
      <x v="515"/>
      <x v="9"/>
    </i>
    <i>
      <x v="652"/>
      <x v="651"/>
      <x v="1"/>
      <x v="9"/>
      <x v="647"/>
      <x v="598"/>
      <x v="1"/>
    </i>
    <i>
      <x v="653"/>
      <x v="652"/>
      <x v="17"/>
      <x v="3"/>
      <x v="648"/>
      <x v="599"/>
      <x v="1"/>
    </i>
    <i>
      <x v="654"/>
      <x v="653"/>
      <x v="6"/>
      <x v="4"/>
      <x v="649"/>
      <x v="600"/>
      <x v="5"/>
    </i>
    <i>
      <x v="655"/>
      <x v="654"/>
      <x v="1"/>
      <x v="4"/>
      <x v="650"/>
      <x v="601"/>
      <x v="8"/>
    </i>
    <i>
      <x v="656"/>
      <x v="655"/>
      <x/>
      <x v="9"/>
      <x v="651"/>
      <x v="602"/>
      <x v="7"/>
    </i>
    <i>
      <x v="657"/>
      <x v="656"/>
      <x v="3"/>
      <x v="9"/>
      <x v="652"/>
      <x v="603"/>
      <x v="9"/>
    </i>
    <i>
      <x v="658"/>
      <x v="657"/>
      <x v="15"/>
      <x v="9"/>
      <x v="653"/>
      <x v="604"/>
      <x/>
    </i>
    <i>
      <x v="659"/>
      <x v="658"/>
      <x/>
      <x v="10"/>
      <x v="654"/>
      <x v="605"/>
      <x v="1"/>
    </i>
    <i>
      <x v="660"/>
      <x v="659"/>
      <x v="1"/>
      <x v="20"/>
      <x v="655"/>
      <x v="606"/>
      <x/>
    </i>
    <i>
      <x v="661"/>
      <x v="660"/>
      <x v="10"/>
      <x v="9"/>
      <x v="656"/>
      <x v="607"/>
      <x v="1"/>
    </i>
    <i>
      <x v="662"/>
      <x v="661"/>
      <x v="3"/>
      <x v="4"/>
      <x v="657"/>
      <x v="608"/>
      <x v="5"/>
    </i>
    <i>
      <x v="663"/>
      <x v="662"/>
      <x/>
      <x v="3"/>
      <x v="658"/>
      <x v="609"/>
      <x v="9"/>
    </i>
    <i>
      <x v="664"/>
      <x v="663"/>
      <x v="19"/>
      <x v="17"/>
      <x v="659"/>
      <x v="610"/>
      <x v="1"/>
    </i>
    <i>
      <x v="665"/>
      <x v="664"/>
      <x v="4"/>
      <x v="4"/>
      <x v="660"/>
      <x v="611"/>
      <x v="9"/>
    </i>
    <i>
      <x v="666"/>
      <x v="665"/>
      <x v="10"/>
      <x v="4"/>
      <x v="661"/>
      <x v="612"/>
      <x v="3"/>
    </i>
    <i>
      <x v="667"/>
      <x v="666"/>
      <x v="7"/>
      <x v="18"/>
      <x v="662"/>
      <x v="613"/>
      <x v="1"/>
    </i>
    <i>
      <x v="668"/>
      <x v="667"/>
      <x v="5"/>
      <x v="8"/>
      <x v="663"/>
      <x v="26"/>
      <x v="4"/>
    </i>
    <i>
      <x v="669"/>
      <x v="668"/>
      <x v="2"/>
      <x v="4"/>
      <x v="664"/>
      <x v="614"/>
      <x v="8"/>
    </i>
    <i>
      <x v="670"/>
      <x v="669"/>
      <x v="8"/>
      <x v="4"/>
      <x v="665"/>
      <x v="615"/>
      <x v="8"/>
    </i>
    <i>
      <x v="671"/>
      <x v="670"/>
      <x v="15"/>
      <x v="8"/>
      <x v="666"/>
      <x v="616"/>
      <x v="3"/>
    </i>
    <i>
      <x v="672"/>
      <x v="671"/>
      <x v="1"/>
      <x v="4"/>
      <x v="667"/>
      <x v="617"/>
      <x v="8"/>
    </i>
    <i>
      <x v="673"/>
      <x v="672"/>
      <x v="6"/>
      <x v="9"/>
      <x v="668"/>
      <x v="595"/>
      <x v="4"/>
    </i>
    <i>
      <x v="674"/>
      <x v="673"/>
      <x v="4"/>
      <x v="12"/>
      <x v="669"/>
      <x v="252"/>
      <x v="6"/>
    </i>
    <i>
      <x v="675"/>
      <x v="674"/>
      <x v="5"/>
      <x v="1"/>
      <x v="670"/>
      <x v="447"/>
      <x v="4"/>
    </i>
    <i>
      <x v="676"/>
      <x v="675"/>
      <x v="1"/>
      <x v="6"/>
      <x v="671"/>
      <x v="618"/>
      <x v="2"/>
    </i>
    <i>
      <x v="677"/>
      <x v="676"/>
      <x v="5"/>
      <x v="9"/>
      <x v="672"/>
      <x v="619"/>
      <x v="6"/>
    </i>
    <i>
      <x v="678"/>
      <x v="677"/>
      <x v="10"/>
      <x/>
      <x v="673"/>
      <x v="620"/>
      <x v="1"/>
    </i>
    <i>
      <x v="679"/>
      <x v="678"/>
      <x v="21"/>
      <x v="19"/>
      <x v="674"/>
      <x v="621"/>
      <x v="1"/>
    </i>
    <i>
      <x v="680"/>
      <x v="679"/>
      <x v="4"/>
      <x v="9"/>
      <x v="675"/>
      <x v="622"/>
      <x/>
    </i>
    <i>
      <x v="681"/>
      <x v="680"/>
      <x v="15"/>
      <x v="20"/>
      <x v="676"/>
      <x v="623"/>
      <x v="7"/>
    </i>
    <i>
      <x v="682"/>
      <x v="681"/>
      <x v="10"/>
      <x v="9"/>
      <x v="677"/>
      <x v="585"/>
      <x v="9"/>
    </i>
    <i>
      <x v="683"/>
      <x v="682"/>
      <x v="5"/>
      <x v="4"/>
      <x v="678"/>
      <x v="624"/>
      <x v="5"/>
    </i>
    <i>
      <x v="684"/>
      <x v="683"/>
      <x v="21"/>
      <x v="4"/>
      <x v="679"/>
      <x v="71"/>
      <x v="8"/>
    </i>
    <i>
      <x v="685"/>
      <x v="684"/>
      <x v="15"/>
      <x v="12"/>
      <x v="680"/>
      <x v="625"/>
      <x v="7"/>
    </i>
    <i>
      <x v="686"/>
      <x v="685"/>
      <x v="4"/>
      <x v="4"/>
      <x v="681"/>
      <x v="626"/>
      <x v="8"/>
    </i>
    <i>
      <x v="687"/>
      <x v="686"/>
      <x v="19"/>
      <x v="9"/>
      <x v="682"/>
      <x v="104"/>
      <x v="2"/>
    </i>
    <i>
      <x v="688"/>
      <x v="687"/>
      <x v="10"/>
      <x v="6"/>
      <x v="683"/>
      <x v="627"/>
      <x v="3"/>
    </i>
    <i>
      <x v="689"/>
      <x v="688"/>
      <x/>
      <x v="6"/>
      <x v="684"/>
      <x v="628"/>
      <x v="6"/>
    </i>
    <i>
      <x v="690"/>
      <x v="689"/>
      <x v="7"/>
      <x v="4"/>
      <x v="621"/>
      <x v="306"/>
      <x v="4"/>
    </i>
    <i>
      <x v="691"/>
      <x v="690"/>
      <x v="5"/>
      <x v="4"/>
      <x v="685"/>
      <x v="392"/>
      <x v="4"/>
    </i>
    <i>
      <x v="692"/>
      <x v="691"/>
      <x/>
      <x v="9"/>
      <x v="686"/>
      <x v="629"/>
      <x v="5"/>
    </i>
    <i>
      <x v="693"/>
      <x v="692"/>
      <x v="16"/>
      <x v="4"/>
      <x v="687"/>
      <x v="630"/>
      <x v="9"/>
    </i>
    <i>
      <x v="694"/>
      <x v="693"/>
      <x v="4"/>
      <x v="4"/>
      <x v="688"/>
      <x v="631"/>
      <x/>
    </i>
    <i>
      <x v="695"/>
      <x v="694"/>
      <x v="6"/>
      <x v="4"/>
      <x v="689"/>
      <x v="632"/>
      <x/>
    </i>
    <i>
      <x v="696"/>
      <x v="695"/>
      <x v="5"/>
      <x v="6"/>
      <x v="690"/>
      <x v="633"/>
      <x v="6"/>
    </i>
    <i>
      <x v="697"/>
      <x v="696"/>
      <x v="13"/>
      <x v="9"/>
      <x v="691"/>
      <x v="634"/>
      <x v="3"/>
    </i>
    <i>
      <x v="698"/>
      <x v="697"/>
      <x v="2"/>
      <x v="20"/>
      <x v="692"/>
      <x v="125"/>
      <x v="4"/>
    </i>
    <i>
      <x v="699"/>
      <x v="698"/>
      <x/>
      <x v="4"/>
      <x v="693"/>
      <x v="635"/>
      <x v="8"/>
    </i>
    <i>
      <x v="700"/>
      <x v="699"/>
      <x v="13"/>
      <x v="9"/>
      <x v="694"/>
      <x v="636"/>
      <x v="5"/>
    </i>
    <i>
      <x v="701"/>
      <x v="700"/>
      <x v="5"/>
      <x v="4"/>
      <x v="695"/>
      <x v="637"/>
      <x v="5"/>
    </i>
    <i>
      <x v="702"/>
      <x v="701"/>
      <x v="1"/>
      <x v="10"/>
      <x v="696"/>
      <x v="638"/>
      <x/>
    </i>
    <i>
      <x v="703"/>
      <x v="702"/>
      <x v="4"/>
      <x v="6"/>
      <x v="697"/>
      <x v="639"/>
      <x v="8"/>
    </i>
    <i>
      <x v="704"/>
      <x v="703"/>
      <x v="4"/>
      <x v="9"/>
      <x v="698"/>
      <x v="640"/>
      <x v="2"/>
    </i>
    <i>
      <x v="705"/>
      <x v="704"/>
      <x/>
      <x v="9"/>
      <x v="699"/>
      <x v="641"/>
      <x v="1"/>
    </i>
    <i>
      <x v="706"/>
      <x v="705"/>
      <x v="10"/>
      <x v="22"/>
      <x v="254"/>
      <x v="642"/>
      <x v="2"/>
    </i>
    <i>
      <x v="707"/>
      <x v="706"/>
      <x v="2"/>
      <x v="9"/>
      <x v="700"/>
      <x v="643"/>
      <x v="9"/>
    </i>
    <i>
      <x v="708"/>
      <x v="707"/>
      <x/>
      <x v="6"/>
      <x v="701"/>
      <x v="644"/>
      <x v="2"/>
    </i>
    <i>
      <x v="709"/>
      <x v="708"/>
      <x v="17"/>
      <x v="9"/>
      <x v="702"/>
      <x v="645"/>
      <x v="2"/>
    </i>
    <i>
      <x v="710"/>
      <x v="709"/>
      <x v="4"/>
      <x v="4"/>
      <x v="703"/>
      <x v="646"/>
      <x v="6"/>
    </i>
    <i>
      <x v="711"/>
      <x v="710"/>
      <x v="15"/>
      <x v="6"/>
      <x v="704"/>
      <x v="647"/>
      <x v="3"/>
    </i>
    <i>
      <x v="712"/>
      <x v="711"/>
      <x/>
      <x v="23"/>
      <x v="705"/>
      <x v="648"/>
      <x v="6"/>
    </i>
    <i>
      <x v="713"/>
      <x v="712"/>
      <x v="17"/>
      <x v="4"/>
      <x v="706"/>
      <x v="649"/>
      <x v="3"/>
    </i>
    <i>
      <x v="714"/>
      <x v="713"/>
      <x v="5"/>
      <x v="4"/>
      <x v="707"/>
      <x v="650"/>
      <x v="1"/>
    </i>
    <i>
      <x v="715"/>
      <x v="714"/>
      <x v="8"/>
      <x v="4"/>
      <x v="708"/>
      <x v="651"/>
      <x v="6"/>
    </i>
    <i>
      <x v="716"/>
      <x v="715"/>
      <x v="7"/>
      <x v="5"/>
      <x v="709"/>
      <x v="652"/>
      <x v="6"/>
    </i>
    <i>
      <x v="717"/>
      <x v="716"/>
      <x v="19"/>
      <x v="9"/>
      <x v="453"/>
      <x v="653"/>
      <x v="4"/>
    </i>
    <i>
      <x v="718"/>
      <x v="717"/>
      <x v="10"/>
      <x v="9"/>
      <x v="710"/>
      <x v="654"/>
      <x/>
    </i>
    <i>
      <x v="719"/>
      <x v="718"/>
      <x v="22"/>
      <x v="4"/>
      <x v="711"/>
      <x v="655"/>
      <x v="3"/>
    </i>
    <i>
      <x v="720"/>
      <x v="719"/>
      <x v="15"/>
      <x v="9"/>
      <x v="712"/>
      <x v="656"/>
      <x v="7"/>
    </i>
    <i>
      <x v="721"/>
      <x v="720"/>
      <x v="15"/>
      <x v="4"/>
      <x v="713"/>
      <x v="657"/>
      <x v="4"/>
    </i>
    <i>
      <x v="722"/>
      <x v="721"/>
      <x v="13"/>
      <x v="4"/>
      <x v="714"/>
      <x v="658"/>
      <x v="7"/>
    </i>
    <i>
      <x v="723"/>
      <x v="722"/>
      <x v="15"/>
      <x v="4"/>
      <x v="715"/>
      <x v="659"/>
      <x v="2"/>
    </i>
    <i>
      <x v="724"/>
      <x v="723"/>
      <x v="4"/>
      <x v="22"/>
      <x v="716"/>
      <x v="660"/>
      <x v="9"/>
    </i>
    <i>
      <x v="725"/>
      <x v="724"/>
      <x v="12"/>
      <x v="4"/>
      <x v="717"/>
      <x v="477"/>
      <x v="6"/>
    </i>
    <i>
      <x v="726"/>
      <x v="725"/>
      <x v="2"/>
      <x v="6"/>
      <x v="718"/>
      <x v="593"/>
      <x v="2"/>
    </i>
    <i>
      <x v="727"/>
      <x v="726"/>
      <x v="4"/>
      <x v="9"/>
      <x v="719"/>
      <x v="661"/>
      <x v="1"/>
    </i>
    <i>
      <x v="728"/>
      <x v="727"/>
      <x v="18"/>
      <x v="4"/>
      <x v="339"/>
      <x v="662"/>
      <x v="5"/>
    </i>
    <i>
      <x v="729"/>
      <x v="728"/>
      <x v="5"/>
      <x v="4"/>
      <x v="720"/>
      <x v="359"/>
      <x v="6"/>
    </i>
    <i>
      <x v="730"/>
      <x v="729"/>
      <x v="4"/>
      <x v="6"/>
      <x v="721"/>
      <x v="663"/>
      <x/>
    </i>
    <i>
      <x v="731"/>
      <x v="730"/>
      <x v="4"/>
      <x v="6"/>
      <x v="722"/>
      <x v="664"/>
      <x v="1"/>
    </i>
    <i>
      <x v="732"/>
      <x v="731"/>
      <x v="17"/>
      <x v="6"/>
      <x v="723"/>
      <x v="665"/>
      <x v="1"/>
    </i>
    <i>
      <x v="733"/>
      <x v="732"/>
      <x v="13"/>
      <x v="4"/>
      <x v="724"/>
      <x v="666"/>
      <x v="7"/>
    </i>
    <i>
      <x v="734"/>
      <x v="733"/>
      <x v="15"/>
      <x v="4"/>
      <x v="725"/>
      <x v="667"/>
      <x v="4"/>
    </i>
    <i>
      <x v="735"/>
      <x v="734"/>
      <x v="13"/>
      <x v="9"/>
      <x v="726"/>
      <x v="481"/>
      <x/>
    </i>
    <i>
      <x v="736"/>
      <x v="735"/>
      <x v="13"/>
      <x v="4"/>
      <x v="727"/>
      <x v="668"/>
      <x v="9"/>
    </i>
    <i>
      <x v="737"/>
      <x v="736"/>
      <x v="5"/>
      <x v="9"/>
      <x v="728"/>
      <x v="669"/>
      <x v="7"/>
    </i>
    <i>
      <x v="738"/>
      <x v="737"/>
      <x/>
      <x v="4"/>
      <x v="729"/>
      <x v="670"/>
      <x v="2"/>
    </i>
    <i>
      <x v="739"/>
      <x v="738"/>
      <x v="1"/>
      <x v="22"/>
      <x v="730"/>
      <x v="381"/>
      <x v="6"/>
    </i>
    <i>
      <x v="740"/>
      <x v="739"/>
      <x/>
      <x v="1"/>
      <x v="731"/>
      <x v="671"/>
      <x v="1"/>
    </i>
    <i>
      <x v="741"/>
      <x v="740"/>
      <x v="1"/>
      <x v="11"/>
      <x v="732"/>
      <x v="672"/>
      <x v="2"/>
    </i>
    <i>
      <x v="742"/>
      <x v="741"/>
      <x v="4"/>
      <x v="13"/>
      <x v="733"/>
      <x v="673"/>
      <x v="8"/>
    </i>
    <i>
      <x v="743"/>
      <x v="742"/>
      <x/>
      <x v="3"/>
      <x v="734"/>
      <x v="307"/>
      <x v="6"/>
    </i>
    <i>
      <x v="744"/>
      <x v="743"/>
      <x v="17"/>
      <x v="6"/>
      <x v="735"/>
      <x v="674"/>
      <x v="8"/>
    </i>
    <i>
      <x v="745"/>
      <x v="744"/>
      <x v="17"/>
      <x v="4"/>
      <x v="736"/>
      <x v="675"/>
      <x v="8"/>
    </i>
    <i>
      <x v="746"/>
      <x v="745"/>
      <x v="8"/>
      <x v="9"/>
      <x v="737"/>
      <x v="676"/>
      <x v="1"/>
    </i>
    <i>
      <x v="747"/>
      <x v="746"/>
      <x/>
      <x v="9"/>
      <x v="738"/>
      <x v="677"/>
      <x v="4"/>
    </i>
    <i>
      <x v="748"/>
      <x v="747"/>
      <x v="1"/>
      <x v="4"/>
      <x v="739"/>
      <x v="678"/>
      <x v="6"/>
    </i>
    <i>
      <x v="749"/>
      <x v="748"/>
      <x v="3"/>
      <x v="1"/>
      <x v="740"/>
      <x v="145"/>
      <x v="4"/>
    </i>
    <i>
      <x v="750"/>
      <x v="749"/>
      <x v="7"/>
      <x v="9"/>
      <x v="741"/>
      <x v="679"/>
      <x v="4"/>
    </i>
    <i>
      <x v="751"/>
      <x v="750"/>
      <x v="10"/>
      <x v="5"/>
      <x v="742"/>
      <x v="680"/>
      <x v="6"/>
    </i>
    <i>
      <x v="752"/>
      <x v="751"/>
      <x v="17"/>
      <x v="4"/>
      <x v="743"/>
      <x v="681"/>
      <x v="5"/>
    </i>
    <i>
      <x v="753"/>
      <x v="752"/>
      <x v="17"/>
      <x v="6"/>
      <x v="744"/>
      <x v="682"/>
      <x v="1"/>
    </i>
    <i>
      <x v="754"/>
      <x v="753"/>
      <x v="13"/>
      <x v="4"/>
      <x v="745"/>
      <x v="683"/>
      <x v="8"/>
    </i>
    <i>
      <x v="755"/>
      <x v="754"/>
      <x v="21"/>
      <x v="17"/>
      <x v="746"/>
      <x v="684"/>
      <x v="5"/>
    </i>
    <i>
      <x v="756"/>
      <x v="755"/>
      <x/>
      <x v="6"/>
      <x v="747"/>
      <x v="685"/>
      <x v="6"/>
    </i>
    <i>
      <x v="757"/>
      <x v="756"/>
      <x v="1"/>
      <x v="9"/>
      <x v="748"/>
      <x v="686"/>
      <x v="6"/>
    </i>
    <i>
      <x v="758"/>
      <x v="757"/>
      <x v="13"/>
      <x v="6"/>
      <x v="749"/>
      <x v="388"/>
      <x v="6"/>
    </i>
    <i>
      <x v="759"/>
      <x v="758"/>
      <x v="11"/>
      <x v="4"/>
      <x v="750"/>
      <x v="687"/>
      <x/>
    </i>
    <i>
      <x v="760"/>
      <x v="759"/>
      <x v="9"/>
      <x v="4"/>
      <x v="751"/>
      <x v="688"/>
      <x v="8"/>
    </i>
    <i>
      <x v="761"/>
      <x v="760"/>
      <x v="17"/>
      <x v="1"/>
      <x v="752"/>
      <x v="689"/>
      <x/>
    </i>
    <i>
      <x v="762"/>
      <x v="761"/>
      <x v="15"/>
      <x v="6"/>
      <x v="753"/>
      <x v="690"/>
      <x v="8"/>
    </i>
    <i>
      <x v="763"/>
      <x v="762"/>
      <x v="7"/>
      <x v="4"/>
      <x v="754"/>
      <x v="691"/>
      <x v="4"/>
    </i>
    <i>
      <x v="764"/>
      <x v="763"/>
      <x v="4"/>
      <x v="9"/>
      <x v="755"/>
      <x v="692"/>
      <x/>
    </i>
    <i>
      <x v="765"/>
      <x v="764"/>
      <x v="16"/>
      <x v="5"/>
      <x v="756"/>
      <x v="693"/>
      <x v="2"/>
    </i>
    <i>
      <x v="766"/>
      <x v="765"/>
      <x v="4"/>
      <x v="15"/>
      <x v="757"/>
      <x v="694"/>
      <x v="9"/>
    </i>
    <i>
      <x v="767"/>
      <x v="766"/>
      <x v="10"/>
      <x v="4"/>
      <x v="758"/>
      <x v="695"/>
      <x v="7"/>
    </i>
    <i>
      <x v="768"/>
      <x v="767"/>
      <x v="2"/>
      <x v="4"/>
      <x v="759"/>
      <x v="696"/>
      <x v="8"/>
    </i>
    <i>
      <x v="769"/>
      <x v="768"/>
      <x v="19"/>
      <x v="6"/>
      <x v="162"/>
      <x v="697"/>
      <x v="6"/>
    </i>
    <i>
      <x v="770"/>
      <x v="769"/>
      <x v="25"/>
      <x v="9"/>
      <x v="760"/>
      <x v="698"/>
      <x v="4"/>
    </i>
    <i>
      <x v="771"/>
      <x v="770"/>
      <x v="7"/>
      <x v="21"/>
      <x v="761"/>
      <x v="165"/>
      <x v="4"/>
    </i>
    <i>
      <x v="772"/>
      <x v="771"/>
      <x v="2"/>
      <x v="1"/>
      <x v="762"/>
      <x v="699"/>
      <x v="2"/>
    </i>
    <i>
      <x v="773"/>
      <x v="772"/>
      <x v="5"/>
      <x v="4"/>
      <x v="763"/>
      <x v="700"/>
      <x v="8"/>
    </i>
    <i>
      <x v="774"/>
      <x v="773"/>
      <x v="5"/>
      <x v="4"/>
      <x v="764"/>
      <x v="701"/>
      <x v="9"/>
    </i>
    <i>
      <x v="775"/>
      <x v="774"/>
      <x v="17"/>
      <x v="9"/>
      <x v="765"/>
      <x v="702"/>
      <x v="3"/>
    </i>
    <i>
      <x v="776"/>
      <x v="775"/>
      <x v="1"/>
      <x v="2"/>
      <x v="766"/>
      <x v="703"/>
      <x v="2"/>
    </i>
    <i>
      <x v="777"/>
      <x v="776"/>
      <x v="19"/>
      <x v="17"/>
      <x v="767"/>
      <x v="704"/>
      <x v="1"/>
    </i>
    <i>
      <x v="778"/>
      <x v="777"/>
      <x v="12"/>
      <x v="3"/>
      <x v="768"/>
      <x v="705"/>
      <x v="2"/>
    </i>
    <i>
      <x v="779"/>
      <x v="778"/>
      <x v="21"/>
      <x v="5"/>
      <x v="769"/>
      <x v="378"/>
      <x v="1"/>
    </i>
    <i>
      <x v="780"/>
      <x v="779"/>
      <x v="5"/>
      <x v="9"/>
      <x v="770"/>
      <x v="706"/>
      <x v="5"/>
    </i>
    <i>
      <x v="781"/>
      <x v="780"/>
      <x v="15"/>
      <x v="12"/>
      <x v="771"/>
      <x v="479"/>
      <x v="5"/>
    </i>
    <i>
      <x v="782"/>
      <x v="781"/>
      <x v="15"/>
      <x v="2"/>
      <x v="772"/>
      <x v="707"/>
      <x v="2"/>
    </i>
    <i>
      <x v="783"/>
      <x v="782"/>
      <x v="1"/>
      <x v="7"/>
      <x v="773"/>
      <x v="708"/>
      <x v="4"/>
    </i>
    <i>
      <x v="784"/>
      <x v="783"/>
      <x v="12"/>
      <x v="6"/>
      <x v="774"/>
      <x v="709"/>
      <x v="3"/>
    </i>
    <i>
      <x v="785"/>
      <x v="784"/>
      <x v="1"/>
      <x v="22"/>
      <x v="775"/>
      <x v="710"/>
      <x/>
    </i>
    <i>
      <x v="786"/>
      <x v="785"/>
      <x v="5"/>
      <x v="9"/>
      <x v="776"/>
      <x v="127"/>
      <x v="4"/>
    </i>
    <i>
      <x v="787"/>
      <x v="786"/>
      <x v="10"/>
      <x v="11"/>
      <x v="777"/>
      <x v="711"/>
      <x v="4"/>
    </i>
    <i>
      <x v="788"/>
      <x v="787"/>
      <x v="13"/>
      <x v="6"/>
      <x v="778"/>
      <x v="712"/>
      <x v="7"/>
    </i>
    <i>
      <x v="789"/>
      <x v="788"/>
      <x v="15"/>
      <x v="1"/>
      <x v="779"/>
      <x v="713"/>
      <x v="6"/>
    </i>
    <i>
      <x v="790"/>
      <x v="789"/>
      <x v="7"/>
      <x v="2"/>
      <x v="780"/>
      <x v="714"/>
      <x v="9"/>
    </i>
    <i>
      <x v="791"/>
      <x v="790"/>
      <x v="2"/>
      <x v="6"/>
      <x v="781"/>
      <x v="715"/>
      <x v="8"/>
    </i>
    <i>
      <x v="792"/>
      <x v="791"/>
      <x v="15"/>
      <x v="6"/>
      <x v="782"/>
      <x v="716"/>
      <x v="4"/>
    </i>
    <i>
      <x v="793"/>
      <x v="792"/>
      <x v="6"/>
      <x v="4"/>
      <x v="783"/>
      <x v="717"/>
      <x v="8"/>
    </i>
    <i>
      <x v="794"/>
      <x v="793"/>
      <x v="15"/>
      <x v="3"/>
      <x v="784"/>
      <x v="718"/>
      <x v="1"/>
    </i>
    <i>
      <x v="795"/>
      <x v="794"/>
      <x v="2"/>
      <x v="3"/>
      <x v="785"/>
      <x v="719"/>
      <x v="5"/>
    </i>
    <i>
      <x v="796"/>
      <x v="795"/>
      <x v="21"/>
      <x v="9"/>
      <x v="786"/>
      <x v="720"/>
      <x v="10"/>
    </i>
    <i>
      <x v="797"/>
      <x v="796"/>
      <x v="13"/>
      <x v="9"/>
      <x v="787"/>
      <x v="721"/>
      <x v="1"/>
    </i>
    <i>
      <x v="798"/>
      <x v="797"/>
      <x v="19"/>
      <x v="10"/>
      <x v="788"/>
      <x v="722"/>
      <x v="2"/>
    </i>
    <i>
      <x v="799"/>
      <x v="798"/>
      <x v="26"/>
      <x v="9"/>
      <x v="789"/>
      <x v="723"/>
      <x v="4"/>
    </i>
    <i>
      <x v="800"/>
      <x v="799"/>
      <x v="1"/>
      <x v="4"/>
      <x v="790"/>
      <x v="724"/>
      <x v="4"/>
    </i>
    <i>
      <x v="801"/>
      <x v="800"/>
      <x v="7"/>
      <x v="1"/>
      <x v="791"/>
      <x v="725"/>
      <x v="8"/>
    </i>
    <i>
      <x v="802"/>
      <x v="801"/>
      <x v="7"/>
      <x v="4"/>
      <x v="792"/>
      <x v="726"/>
      <x v="6"/>
    </i>
    <i>
      <x v="803"/>
      <x v="802"/>
      <x v="16"/>
      <x v="4"/>
      <x v="793"/>
      <x v="727"/>
      <x v="4"/>
    </i>
    <i>
      <x v="804"/>
      <x v="803"/>
      <x v="1"/>
      <x v="15"/>
      <x v="794"/>
      <x v="110"/>
      <x v="4"/>
    </i>
    <i>
      <x v="805"/>
      <x v="804"/>
      <x v="5"/>
      <x v="4"/>
      <x v="795"/>
      <x v="728"/>
      <x v="2"/>
    </i>
    <i>
      <x v="806"/>
      <x v="805"/>
      <x v="19"/>
      <x v="4"/>
      <x v="796"/>
      <x v="729"/>
      <x v="1"/>
    </i>
    <i>
      <x v="807"/>
      <x v="806"/>
      <x v="5"/>
      <x v="4"/>
      <x v="797"/>
      <x v="730"/>
      <x v="5"/>
    </i>
    <i>
      <x v="808"/>
      <x v="807"/>
      <x v="5"/>
      <x v="9"/>
      <x v="798"/>
      <x v="731"/>
      <x v="7"/>
    </i>
    <i>
      <x v="809"/>
      <x v="808"/>
      <x v="13"/>
      <x v="9"/>
      <x v="799"/>
      <x v="396"/>
      <x v="4"/>
    </i>
    <i>
      <x v="810"/>
      <x v="809"/>
      <x v="4"/>
      <x v="9"/>
      <x v="800"/>
      <x v="707"/>
      <x v="2"/>
    </i>
    <i>
      <x v="811"/>
      <x v="810"/>
      <x/>
      <x v="4"/>
      <x v="801"/>
      <x v="280"/>
      <x v="3"/>
    </i>
    <i>
      <x v="812"/>
      <x v="811"/>
      <x v="19"/>
      <x v="4"/>
      <x v="802"/>
      <x v="732"/>
      <x v="4"/>
    </i>
    <i>
      <x v="813"/>
      <x v="812"/>
      <x v="5"/>
      <x v="6"/>
      <x v="803"/>
      <x v="733"/>
      <x v="6"/>
    </i>
    <i>
      <x v="814"/>
      <x v="813"/>
      <x v="19"/>
      <x v="4"/>
      <x v="804"/>
      <x v="734"/>
      <x v="8"/>
    </i>
    <i>
      <x v="815"/>
      <x v="814"/>
      <x v="7"/>
      <x v="4"/>
      <x v="805"/>
      <x v="735"/>
      <x v="3"/>
    </i>
    <i>
      <x v="816"/>
      <x v="815"/>
      <x v="4"/>
      <x v="3"/>
      <x v="806"/>
      <x v="736"/>
      <x v="5"/>
    </i>
    <i>
      <x v="817"/>
      <x v="816"/>
      <x v="1"/>
      <x v="16"/>
      <x v="807"/>
      <x v="737"/>
      <x v="5"/>
    </i>
    <i>
      <x v="818"/>
      <x v="817"/>
      <x v="2"/>
      <x v="4"/>
      <x v="808"/>
      <x v="738"/>
      <x v="1"/>
    </i>
    <i>
      <x v="819"/>
      <x v="818"/>
      <x v="1"/>
      <x v="1"/>
      <x v="809"/>
      <x v="739"/>
      <x v="4"/>
    </i>
    <i>
      <x v="820"/>
      <x v="819"/>
      <x v="10"/>
      <x v="2"/>
      <x v="810"/>
      <x v="740"/>
      <x v="8"/>
    </i>
    <i>
      <x v="821"/>
      <x v="820"/>
      <x v="13"/>
      <x v="4"/>
      <x v="811"/>
      <x v="741"/>
      <x/>
    </i>
    <i>
      <x v="822"/>
      <x v="821"/>
      <x v="15"/>
      <x v="4"/>
      <x v="812"/>
      <x v="742"/>
      <x v="8"/>
    </i>
    <i>
      <x v="823"/>
      <x v="822"/>
      <x/>
      <x v="4"/>
      <x v="813"/>
      <x v="743"/>
      <x/>
    </i>
    <i>
      <x v="824"/>
      <x v="823"/>
      <x v="5"/>
      <x v="9"/>
      <x v="814"/>
      <x v="744"/>
      <x v="8"/>
    </i>
    <i>
      <x v="825"/>
      <x v="824"/>
      <x v="5"/>
      <x v="9"/>
      <x v="815"/>
      <x v="745"/>
      <x v="9"/>
    </i>
    <i>
      <x v="826"/>
      <x v="825"/>
      <x v="13"/>
      <x v="4"/>
      <x v="816"/>
      <x v="746"/>
      <x v="3"/>
    </i>
    <i>
      <x v="827"/>
      <x v="826"/>
      <x v="2"/>
      <x v="2"/>
      <x v="817"/>
      <x v="747"/>
      <x v="5"/>
    </i>
    <i>
      <x v="828"/>
      <x v="827"/>
      <x v="10"/>
      <x v="4"/>
      <x v="818"/>
      <x v="748"/>
      <x v="4"/>
    </i>
    <i>
      <x v="829"/>
      <x v="828"/>
      <x v="2"/>
      <x v="14"/>
      <x v="782"/>
      <x v="749"/>
      <x v="7"/>
    </i>
    <i>
      <x v="830"/>
      <x v="829"/>
      <x v="4"/>
      <x v="6"/>
      <x v="819"/>
      <x v="378"/>
      <x v="1"/>
    </i>
    <i>
      <x v="831"/>
      <x v="830"/>
      <x v="7"/>
      <x v="12"/>
      <x v="820"/>
      <x v="183"/>
      <x v="6"/>
    </i>
    <i>
      <x v="832"/>
      <x v="831"/>
      <x v="4"/>
      <x v="4"/>
      <x v="821"/>
      <x v="750"/>
      <x v="1"/>
    </i>
    <i>
      <x v="833"/>
      <x v="832"/>
      <x/>
      <x v="18"/>
      <x v="822"/>
      <x v="130"/>
      <x v="9"/>
    </i>
    <i>
      <x v="834"/>
      <x v="833"/>
      <x v="2"/>
      <x v="4"/>
      <x v="823"/>
      <x v="291"/>
      <x v="9"/>
    </i>
    <i>
      <x v="835"/>
      <x v="834"/>
      <x v="17"/>
      <x v="4"/>
      <x v="824"/>
      <x v="751"/>
      <x v="8"/>
    </i>
    <i>
      <x v="836"/>
      <x v="835"/>
      <x v="2"/>
      <x v="22"/>
      <x v="825"/>
      <x v="752"/>
      <x v="1"/>
    </i>
    <i>
      <x v="837"/>
      <x v="836"/>
      <x v="4"/>
      <x v="10"/>
      <x v="826"/>
      <x v="753"/>
      <x v="1"/>
    </i>
    <i>
      <x v="838"/>
      <x v="837"/>
      <x v="16"/>
      <x v="4"/>
      <x v="827"/>
      <x v="754"/>
      <x v="5"/>
    </i>
    <i>
      <x v="839"/>
      <x v="838"/>
      <x v="2"/>
      <x v="6"/>
      <x v="828"/>
      <x v="755"/>
      <x v="4"/>
    </i>
    <i>
      <x v="840"/>
      <x v="839"/>
      <x v="1"/>
      <x v="6"/>
      <x v="829"/>
      <x v="756"/>
      <x v="2"/>
    </i>
    <i>
      <x v="841"/>
      <x v="840"/>
      <x v="10"/>
      <x v="21"/>
      <x v="830"/>
      <x v="757"/>
      <x v="5"/>
    </i>
    <i>
      <x v="842"/>
      <x v="841"/>
      <x v="13"/>
      <x v="6"/>
      <x v="831"/>
      <x v="758"/>
      <x v="9"/>
    </i>
    <i>
      <x v="843"/>
      <x v="842"/>
      <x v="15"/>
      <x v="9"/>
      <x v="832"/>
      <x v="759"/>
      <x v="4"/>
    </i>
    <i>
      <x v="844"/>
      <x v="843"/>
      <x v="1"/>
      <x v="4"/>
      <x v="833"/>
      <x v="73"/>
      <x/>
    </i>
    <i>
      <x v="845"/>
      <x v="844"/>
      <x v="6"/>
      <x v="9"/>
      <x v="834"/>
      <x v="760"/>
      <x v="6"/>
    </i>
    <i>
      <x v="846"/>
      <x v="845"/>
      <x v="6"/>
      <x v="9"/>
      <x v="835"/>
      <x v="761"/>
      <x v="1"/>
    </i>
    <i>
      <x v="847"/>
      <x v="846"/>
      <x v="5"/>
      <x v="4"/>
      <x v="836"/>
      <x v="698"/>
      <x v="4"/>
    </i>
    <i>
      <x v="848"/>
      <x v="847"/>
      <x v="15"/>
      <x v="6"/>
      <x v="837"/>
      <x v="762"/>
      <x/>
    </i>
    <i>
      <x v="849"/>
      <x v="848"/>
      <x v="10"/>
      <x v="9"/>
      <x v="838"/>
      <x v="763"/>
      <x v="9"/>
    </i>
    <i>
      <x v="850"/>
      <x v="849"/>
      <x v="5"/>
      <x v="9"/>
      <x v="839"/>
      <x v="764"/>
      <x v="7"/>
    </i>
    <i>
      <x v="851"/>
      <x v="850"/>
      <x v="21"/>
      <x v="9"/>
      <x v="840"/>
      <x v="765"/>
      <x v="6"/>
    </i>
    <i>
      <x v="852"/>
      <x v="851"/>
      <x v="5"/>
      <x v="11"/>
      <x v="841"/>
      <x v="716"/>
      <x v="4"/>
    </i>
    <i>
      <x v="853"/>
      <x v="852"/>
      <x v="5"/>
      <x v="7"/>
      <x v="842"/>
      <x v="766"/>
      <x v="4"/>
    </i>
    <i>
      <x v="854"/>
      <x v="853"/>
      <x v="2"/>
      <x v="4"/>
      <x v="843"/>
      <x v="767"/>
      <x v="6"/>
    </i>
    <i>
      <x v="855"/>
      <x v="854"/>
      <x v="1"/>
      <x v="6"/>
      <x v="844"/>
      <x v="768"/>
      <x/>
    </i>
    <i>
      <x v="856"/>
      <x v="855"/>
      <x v="23"/>
      <x v="13"/>
      <x v="845"/>
      <x v="769"/>
      <x v="1"/>
    </i>
    <i>
      <x v="857"/>
      <x v="856"/>
      <x v="24"/>
      <x v="5"/>
      <x v="846"/>
      <x v="770"/>
      <x v="9"/>
    </i>
    <i>
      <x v="858"/>
      <x v="857"/>
      <x v="4"/>
      <x v="4"/>
      <x v="847"/>
      <x v="771"/>
      <x v="8"/>
    </i>
    <i>
      <x v="859"/>
      <x v="858"/>
      <x v="2"/>
      <x v="4"/>
      <x v="848"/>
      <x v="772"/>
      <x v="6"/>
    </i>
    <i>
      <x v="860"/>
      <x v="859"/>
      <x v="13"/>
      <x v="11"/>
      <x v="849"/>
      <x v="773"/>
      <x v="2"/>
    </i>
    <i>
      <x v="861"/>
      <x v="860"/>
      <x v="3"/>
      <x v="4"/>
      <x v="850"/>
      <x v="345"/>
      <x v="2"/>
    </i>
    <i>
      <x v="862"/>
      <x v="861"/>
      <x v="10"/>
      <x v="6"/>
      <x v="851"/>
      <x v="774"/>
      <x/>
    </i>
    <i>
      <x v="863"/>
      <x v="862"/>
      <x v="15"/>
      <x v="9"/>
      <x v="852"/>
      <x v="775"/>
      <x v="6"/>
    </i>
    <i>
      <x v="864"/>
      <x v="863"/>
      <x v="7"/>
      <x v="4"/>
      <x v="853"/>
      <x v="776"/>
      <x/>
    </i>
    <i>
      <x v="865"/>
      <x v="864"/>
      <x v="12"/>
      <x v="3"/>
      <x v="854"/>
      <x v="759"/>
      <x v="4"/>
    </i>
    <i>
      <x v="866"/>
      <x v="865"/>
      <x v="1"/>
      <x v="1"/>
      <x v="855"/>
      <x v="777"/>
      <x v="4"/>
    </i>
    <i>
      <x v="867"/>
      <x v="866"/>
      <x v="5"/>
      <x v="9"/>
      <x v="856"/>
      <x v="778"/>
      <x v="6"/>
    </i>
    <i>
      <x v="868"/>
      <x v="867"/>
      <x v="19"/>
      <x v="8"/>
      <x v="857"/>
      <x v="779"/>
      <x v="3"/>
    </i>
    <i>
      <x v="869"/>
      <x v="868"/>
      <x v="3"/>
      <x v="9"/>
      <x v="858"/>
      <x v="780"/>
      <x v="2"/>
    </i>
    <i>
      <x v="870"/>
      <x v="869"/>
      <x v="12"/>
      <x v="4"/>
      <x v="859"/>
      <x v="781"/>
      <x v="2"/>
    </i>
    <i>
      <x v="871"/>
      <x v="870"/>
      <x v="5"/>
      <x v="18"/>
      <x v="860"/>
      <x v="61"/>
      <x v="4"/>
    </i>
    <i>
      <x v="872"/>
      <x v="871"/>
      <x v="1"/>
      <x v="6"/>
      <x v="861"/>
      <x v="782"/>
      <x v="3"/>
    </i>
    <i>
      <x v="873"/>
      <x v="872"/>
      <x/>
      <x/>
      <x v="862"/>
      <x v="640"/>
      <x v="2"/>
    </i>
    <i>
      <x v="874"/>
      <x v="873"/>
      <x v="7"/>
      <x v="1"/>
      <x v="863"/>
      <x v="495"/>
      <x v="4"/>
    </i>
    <i>
      <x v="875"/>
      <x v="874"/>
      <x v="6"/>
      <x v="6"/>
      <x v="864"/>
      <x v="642"/>
      <x v="2"/>
    </i>
    <i>
      <x v="876"/>
      <x v="875"/>
      <x/>
      <x v="4"/>
      <x v="865"/>
      <x v="783"/>
      <x v="5"/>
    </i>
    <i>
      <x v="877"/>
      <x v="876"/>
      <x v="13"/>
      <x v="9"/>
      <x v="866"/>
      <x v="784"/>
      <x v="6"/>
    </i>
    <i>
      <x v="878"/>
      <x v="877"/>
      <x v="7"/>
      <x v="7"/>
      <x v="867"/>
      <x v="785"/>
      <x v="2"/>
    </i>
    <i>
      <x v="879"/>
      <x v="878"/>
      <x v="9"/>
      <x v="6"/>
      <x v="868"/>
      <x v="237"/>
      <x v="4"/>
    </i>
    <i>
      <x v="880"/>
      <x v="879"/>
      <x v="5"/>
      <x v="4"/>
      <x v="869"/>
      <x v="786"/>
      <x v="9"/>
    </i>
    <i>
      <x v="881"/>
      <x v="880"/>
      <x v="15"/>
      <x v="8"/>
      <x v="870"/>
      <x v="787"/>
      <x v="7"/>
    </i>
    <i>
      <x v="882"/>
      <x v="881"/>
      <x v="1"/>
      <x v="1"/>
      <x v="871"/>
      <x v="788"/>
      <x v="8"/>
    </i>
    <i>
      <x v="883"/>
      <x v="882"/>
      <x v="10"/>
      <x v="9"/>
      <x v="872"/>
      <x v="789"/>
      <x v="4"/>
    </i>
    <i>
      <x v="884"/>
      <x v="883"/>
      <x v="21"/>
      <x v="21"/>
      <x v="873"/>
      <x v="790"/>
      <x v="9"/>
    </i>
    <i>
      <x v="885"/>
      <x v="884"/>
      <x v="5"/>
      <x v="4"/>
      <x v="874"/>
      <x v="791"/>
      <x v="2"/>
    </i>
    <i>
      <x v="886"/>
      <x v="885"/>
      <x/>
      <x v="9"/>
      <x v="875"/>
      <x v="792"/>
      <x v="3"/>
    </i>
    <i>
      <x v="887"/>
      <x v="886"/>
      <x v="2"/>
      <x v="1"/>
      <x v="876"/>
      <x v="793"/>
      <x v="7"/>
    </i>
    <i>
      <x v="888"/>
      <x v="887"/>
      <x v="10"/>
      <x v="4"/>
      <x v="877"/>
      <x v="794"/>
      <x/>
    </i>
    <i>
      <x v="889"/>
      <x v="888"/>
      <x v="8"/>
      <x v="9"/>
      <x v="878"/>
      <x v="795"/>
      <x v="8"/>
    </i>
    <i>
      <x v="890"/>
      <x v="889"/>
      <x v="13"/>
      <x v="17"/>
      <x v="879"/>
      <x v="796"/>
      <x v="2"/>
    </i>
    <i>
      <x v="891"/>
      <x v="890"/>
      <x v="1"/>
      <x v="4"/>
      <x v="880"/>
      <x v="797"/>
      <x v="3"/>
    </i>
    <i>
      <x v="892"/>
      <x v="891"/>
      <x v="21"/>
      <x v="22"/>
      <x v="881"/>
      <x v="735"/>
      <x v="3"/>
    </i>
    <i>
      <x v="893"/>
      <x v="892"/>
      <x v="13"/>
      <x v="1"/>
      <x v="882"/>
      <x v="798"/>
      <x/>
    </i>
    <i>
      <x v="894"/>
      <x v="893"/>
      <x v="19"/>
      <x v="9"/>
      <x v="883"/>
      <x v="446"/>
      <x v="4"/>
    </i>
    <i>
      <x v="895"/>
      <x v="894"/>
      <x v="4"/>
      <x v="2"/>
      <x v="630"/>
      <x v="799"/>
      <x v="9"/>
    </i>
    <i>
      <x v="896"/>
      <x v="895"/>
      <x v="15"/>
      <x v="6"/>
      <x v="884"/>
      <x v="800"/>
      <x v="3"/>
    </i>
    <i>
      <x v="897"/>
      <x v="896"/>
      <x v="4"/>
      <x v="3"/>
      <x v="885"/>
      <x v="218"/>
      <x v="1"/>
    </i>
    <i>
      <x v="898"/>
      <x v="897"/>
      <x v="7"/>
      <x v="6"/>
      <x v="886"/>
      <x v="801"/>
      <x v="2"/>
    </i>
    <i>
      <x v="899"/>
      <x v="898"/>
      <x v="5"/>
      <x v="4"/>
      <x v="887"/>
      <x v="802"/>
      <x v="4"/>
    </i>
    <i>
      <x v="900"/>
      <x v="899"/>
      <x v="7"/>
      <x v="17"/>
      <x v="888"/>
      <x v="748"/>
      <x v="4"/>
    </i>
    <i>
      <x v="901"/>
      <x v="900"/>
      <x v="6"/>
      <x v="6"/>
      <x v="889"/>
      <x v="803"/>
      <x/>
    </i>
    <i>
      <x v="902"/>
      <x v="901"/>
      <x v="5"/>
      <x v="6"/>
      <x v="890"/>
      <x v="804"/>
      <x v="9"/>
    </i>
    <i>
      <x v="903"/>
      <x v="902"/>
      <x v="3"/>
      <x v="13"/>
      <x v="891"/>
      <x v="805"/>
      <x v="6"/>
    </i>
    <i>
      <x v="904"/>
      <x v="903"/>
      <x v="1"/>
      <x v="4"/>
      <x v="892"/>
      <x v="806"/>
      <x v="8"/>
    </i>
    <i>
      <x v="905"/>
      <x v="904"/>
      <x v="1"/>
      <x v="6"/>
      <x v="893"/>
      <x v="807"/>
      <x v="8"/>
    </i>
    <i>
      <x v="906"/>
      <x v="905"/>
      <x v="17"/>
      <x v="6"/>
      <x v="894"/>
      <x v="808"/>
      <x v="2"/>
    </i>
    <i>
      <x v="907"/>
      <x v="906"/>
      <x v="7"/>
      <x v="6"/>
      <x v="895"/>
      <x v="184"/>
      <x v="6"/>
    </i>
    <i>
      <x v="908"/>
      <x v="907"/>
      <x v="1"/>
      <x v="20"/>
      <x v="145"/>
      <x v="809"/>
      <x v="6"/>
    </i>
    <i>
      <x v="909"/>
      <x v="908"/>
      <x v="10"/>
      <x v="2"/>
      <x v="896"/>
      <x v="810"/>
      <x v="3"/>
    </i>
    <i>
      <x v="910"/>
      <x v="909"/>
      <x v="19"/>
      <x v="16"/>
      <x v="897"/>
      <x v="127"/>
      <x v="4"/>
    </i>
    <i>
      <x v="911"/>
      <x v="910"/>
      <x v="5"/>
      <x v="4"/>
      <x v="898"/>
      <x v="811"/>
      <x v="2"/>
    </i>
    <i>
      <x v="912"/>
      <x v="911"/>
      <x v="19"/>
      <x v="6"/>
      <x v="899"/>
      <x v="812"/>
      <x/>
    </i>
    <i>
      <x v="913"/>
      <x v="912"/>
      <x v="15"/>
      <x v="6"/>
      <x v="900"/>
      <x v="69"/>
      <x v="4"/>
    </i>
    <i>
      <x v="914"/>
      <x v="913"/>
      <x v="21"/>
      <x v="4"/>
      <x v="901"/>
      <x v="813"/>
      <x v="8"/>
    </i>
    <i>
      <x v="915"/>
      <x v="914"/>
      <x v="6"/>
      <x v="6"/>
      <x v="902"/>
      <x v="814"/>
      <x v="1"/>
    </i>
    <i>
      <x v="916"/>
      <x v="915"/>
      <x v="1"/>
      <x v="6"/>
      <x v="903"/>
      <x v="463"/>
      <x v="2"/>
    </i>
    <i>
      <x v="917"/>
      <x v="916"/>
      <x v="10"/>
      <x v="15"/>
      <x v="904"/>
      <x v="815"/>
      <x v="4"/>
    </i>
    <i>
      <x v="918"/>
      <x v="917"/>
      <x/>
      <x v="9"/>
      <x v="905"/>
      <x v="816"/>
      <x v="9"/>
    </i>
    <i>
      <x v="919"/>
      <x v="918"/>
      <x v="21"/>
      <x v="4"/>
      <x v="906"/>
      <x v="766"/>
      <x v="4"/>
    </i>
    <i>
      <x v="920"/>
      <x v="919"/>
      <x v="10"/>
      <x v="4"/>
      <x v="907"/>
      <x v="270"/>
      <x v="9"/>
    </i>
    <i>
      <x v="921"/>
      <x v="920"/>
      <x v="4"/>
      <x v="15"/>
      <x v="908"/>
      <x v="817"/>
      <x v="9"/>
    </i>
    <i>
      <x v="922"/>
      <x v="921"/>
      <x v="21"/>
      <x v="6"/>
      <x v="909"/>
      <x v="818"/>
      <x v="1"/>
    </i>
    <i>
      <x v="923"/>
      <x v="922"/>
      <x v="1"/>
      <x v="4"/>
      <x v="910"/>
      <x v="819"/>
      <x v="8"/>
    </i>
    <i>
      <x v="924"/>
      <x v="923"/>
      <x v="5"/>
      <x v="2"/>
      <x v="911"/>
      <x v="820"/>
      <x v="2"/>
    </i>
    <i>
      <x v="925"/>
      <x v="924"/>
      <x/>
      <x v="6"/>
      <x v="912"/>
      <x v="821"/>
      <x v="8"/>
    </i>
    <i>
      <x v="926"/>
      <x v="925"/>
      <x v="2"/>
      <x v="16"/>
      <x v="913"/>
      <x v="822"/>
      <x v="9"/>
    </i>
    <i>
      <x v="927"/>
      <x v="926"/>
      <x v="8"/>
      <x v="4"/>
      <x v="914"/>
      <x v="823"/>
      <x v="9"/>
    </i>
    <i>
      <x v="928"/>
      <x v="927"/>
      <x v="12"/>
      <x v="3"/>
      <x v="915"/>
      <x v="824"/>
      <x v="6"/>
    </i>
    <i>
      <x v="929"/>
      <x v="928"/>
      <x v="13"/>
      <x v="4"/>
      <x v="916"/>
      <x v="825"/>
      <x v="8"/>
    </i>
    <i>
      <x v="930"/>
      <x v="929"/>
      <x v="4"/>
      <x v="4"/>
      <x v="917"/>
      <x v="826"/>
      <x v="2"/>
    </i>
    <i>
      <x v="931"/>
      <x v="930"/>
      <x v="1"/>
      <x v="4"/>
      <x v="918"/>
      <x v="827"/>
      <x v="9"/>
    </i>
    <i>
      <x v="932"/>
      <x v="931"/>
      <x v="19"/>
      <x v="9"/>
      <x v="919"/>
      <x v="828"/>
      <x v="9"/>
    </i>
    <i>
      <x v="933"/>
      <x v="932"/>
      <x v="6"/>
      <x v="17"/>
      <x v="920"/>
      <x v="829"/>
      <x v="4"/>
    </i>
    <i>
      <x v="934"/>
      <x v="933"/>
      <x v="7"/>
      <x v="4"/>
      <x v="921"/>
      <x v="830"/>
      <x v="6"/>
    </i>
    <i>
      <x v="935"/>
      <x v="934"/>
      <x v="18"/>
      <x v="4"/>
      <x v="922"/>
      <x v="831"/>
      <x v="7"/>
    </i>
    <i>
      <x v="936"/>
      <x v="935"/>
      <x v="2"/>
      <x v="6"/>
      <x v="923"/>
      <x v="832"/>
      <x v="7"/>
    </i>
    <i>
      <x v="937"/>
      <x v="936"/>
      <x v="4"/>
      <x v="4"/>
      <x v="924"/>
      <x v="833"/>
      <x v="4"/>
    </i>
    <i>
      <x v="938"/>
      <x v="937"/>
      <x v="15"/>
      <x v="9"/>
      <x v="925"/>
      <x v="834"/>
      <x v="7"/>
    </i>
    <i>
      <x v="939"/>
      <x v="938"/>
      <x v="3"/>
      <x v="6"/>
      <x v="926"/>
      <x v="835"/>
      <x v="9"/>
    </i>
    <i>
      <x v="940"/>
      <x v="939"/>
      <x v="17"/>
      <x v="9"/>
      <x v="927"/>
      <x v="836"/>
      <x v="3"/>
    </i>
    <i>
      <x v="941"/>
      <x v="940"/>
      <x v="3"/>
      <x v="9"/>
      <x v="928"/>
      <x v="837"/>
      <x/>
    </i>
    <i>
      <x v="942"/>
      <x v="941"/>
      <x v="1"/>
      <x v="4"/>
      <x v="929"/>
      <x v="838"/>
      <x v="3"/>
    </i>
    <i>
      <x v="943"/>
      <x v="942"/>
      <x v="11"/>
      <x v="1"/>
      <x v="930"/>
      <x v="839"/>
      <x v="1"/>
    </i>
    <i>
      <x v="944"/>
      <x v="943"/>
      <x v="2"/>
      <x v="4"/>
      <x v="931"/>
      <x v="840"/>
      <x v="7"/>
    </i>
    <i>
      <x v="945"/>
      <x v="944"/>
      <x v="5"/>
      <x v="9"/>
      <x v="932"/>
      <x v="841"/>
      <x v="4"/>
    </i>
    <i>
      <x v="946"/>
      <x v="945"/>
      <x v="5"/>
      <x v="16"/>
      <x v="933"/>
      <x v="654"/>
      <x/>
    </i>
    <i>
      <x v="947"/>
      <x v="946"/>
      <x v="7"/>
      <x v="6"/>
      <x v="934"/>
      <x v="842"/>
      <x v="3"/>
    </i>
    <i>
      <x v="948"/>
      <x v="947"/>
      <x/>
      <x v="8"/>
      <x v="935"/>
      <x v="843"/>
      <x v="7"/>
    </i>
    <i>
      <x v="949"/>
      <x v="948"/>
      <x v="5"/>
      <x v="6"/>
      <x v="936"/>
      <x v="844"/>
      <x v="2"/>
    </i>
    <i>
      <x v="950"/>
      <x v="949"/>
      <x v="13"/>
      <x v="9"/>
      <x v="937"/>
      <x v="845"/>
      <x/>
    </i>
    <i>
      <x v="951"/>
      <x v="950"/>
      <x v="15"/>
      <x v="9"/>
      <x v="938"/>
      <x v="846"/>
      <x/>
    </i>
    <i>
      <x v="952"/>
      <x v="951"/>
      <x v="25"/>
      <x v="4"/>
      <x v="939"/>
      <x v="847"/>
      <x v="7"/>
    </i>
    <i>
      <x v="953"/>
      <x v="952"/>
      <x v="2"/>
      <x v="9"/>
      <x v="940"/>
      <x v="848"/>
      <x v="8"/>
    </i>
    <i>
      <x v="954"/>
      <x v="953"/>
      <x/>
      <x v="9"/>
      <x v="941"/>
      <x v="849"/>
      <x v="7"/>
    </i>
    <i>
      <x v="955"/>
      <x v="954"/>
      <x v="17"/>
      <x v="9"/>
      <x v="942"/>
      <x v="850"/>
      <x v="2"/>
    </i>
    <i>
      <x v="956"/>
      <x v="955"/>
      <x v="22"/>
      <x v="9"/>
      <x v="943"/>
      <x v="851"/>
      <x v="1"/>
    </i>
    <i>
      <x v="957"/>
      <x v="956"/>
      <x v="5"/>
      <x v="13"/>
      <x v="944"/>
      <x v="852"/>
      <x v="6"/>
    </i>
    <i>
      <x v="958"/>
      <x v="957"/>
      <x v="4"/>
      <x v="4"/>
      <x v="945"/>
      <x v="213"/>
      <x v="1"/>
    </i>
    <i>
      <x v="959"/>
      <x v="958"/>
      <x v="10"/>
      <x v="21"/>
      <x v="946"/>
      <x v="114"/>
      <x v="4"/>
    </i>
    <i>
      <x v="960"/>
      <x v="959"/>
      <x v="19"/>
      <x v="1"/>
      <x v="947"/>
      <x v="853"/>
      <x v="4"/>
    </i>
    <i>
      <x v="961"/>
      <x v="960"/>
      <x v="19"/>
      <x v="6"/>
      <x v="948"/>
      <x v="854"/>
      <x v="9"/>
    </i>
    <i>
      <x v="962"/>
      <x v="961"/>
      <x v="9"/>
      <x v="11"/>
      <x v="949"/>
      <x v="219"/>
      <x v="9"/>
    </i>
    <i>
      <x v="963"/>
      <x v="962"/>
      <x v="16"/>
      <x v="9"/>
      <x v="950"/>
      <x v="855"/>
      <x v="6"/>
    </i>
    <i>
      <x v="964"/>
      <x v="963"/>
      <x v="1"/>
      <x v="15"/>
      <x v="951"/>
      <x v="856"/>
      <x v="4"/>
    </i>
    <i>
      <x v="965"/>
      <x v="964"/>
      <x v="4"/>
      <x v="4"/>
      <x v="952"/>
      <x v="857"/>
      <x v="2"/>
    </i>
    <i>
      <x v="966"/>
      <x v="965"/>
      <x v="13"/>
      <x v="2"/>
      <x v="953"/>
      <x v="858"/>
      <x v="9"/>
    </i>
    <i>
      <x v="967"/>
      <x v="966"/>
      <x/>
      <x v="12"/>
      <x v="954"/>
      <x v="859"/>
      <x v="1"/>
    </i>
    <i>
      <x v="968"/>
      <x v="967"/>
      <x v="5"/>
      <x v="8"/>
      <x v="955"/>
      <x v="860"/>
      <x v="2"/>
    </i>
    <i>
      <x v="969"/>
      <x v="968"/>
      <x v="1"/>
      <x v="22"/>
      <x v="956"/>
      <x v="861"/>
      <x v="8"/>
    </i>
    <i>
      <x v="970"/>
      <x v="969"/>
      <x v="17"/>
      <x v="4"/>
      <x v="957"/>
      <x v="862"/>
      <x/>
    </i>
    <i>
      <x v="971"/>
      <x v="970"/>
      <x v="7"/>
      <x v="9"/>
      <x v="958"/>
      <x v="475"/>
      <x v="2"/>
    </i>
    <i>
      <x v="972"/>
      <x v="971"/>
      <x v="1"/>
      <x v="4"/>
      <x v="959"/>
      <x v="863"/>
      <x v="8"/>
    </i>
    <i>
      <x v="973"/>
      <x v="972"/>
      <x v="13"/>
      <x v="16"/>
      <x v="960"/>
      <x v="864"/>
      <x v="2"/>
    </i>
    <i>
      <x v="974"/>
      <x v="973"/>
      <x v="13"/>
      <x v="4"/>
      <x v="961"/>
      <x v="865"/>
      <x v="9"/>
    </i>
    <i>
      <x v="975"/>
      <x v="974"/>
      <x v="5"/>
      <x v="4"/>
      <x v="962"/>
      <x v="866"/>
      <x v="8"/>
    </i>
    <i>
      <x v="976"/>
      <x v="975"/>
      <x v="3"/>
      <x v="9"/>
      <x v="963"/>
      <x v="733"/>
      <x v="6"/>
    </i>
    <i>
      <x v="977"/>
      <x v="976"/>
      <x v="10"/>
      <x v="9"/>
      <x v="964"/>
      <x v="867"/>
      <x v="3"/>
    </i>
    <i>
      <x v="978"/>
      <x v="977"/>
      <x v="1"/>
      <x v="19"/>
      <x v="965"/>
      <x v="833"/>
      <x v="4"/>
    </i>
    <i>
      <x v="979"/>
      <x v="978"/>
      <x v="5"/>
      <x v="6"/>
      <x v="966"/>
      <x v="868"/>
      <x v="4"/>
    </i>
    <i>
      <x v="980"/>
      <x v="979"/>
      <x v="10"/>
      <x v="23"/>
      <x v="967"/>
      <x v="869"/>
      <x v="6"/>
    </i>
    <i>
      <x v="981"/>
      <x v="980"/>
      <x v="2"/>
      <x v="4"/>
      <x v="968"/>
      <x v="870"/>
      <x v="1"/>
    </i>
    <i>
      <x v="982"/>
      <x v="981"/>
      <x v="25"/>
      <x v="9"/>
      <x v="969"/>
      <x v="871"/>
      <x v="9"/>
    </i>
    <i>
      <x v="983"/>
      <x v="982"/>
      <x/>
      <x v="5"/>
      <x v="970"/>
      <x v="872"/>
      <x v="6"/>
    </i>
    <i>
      <x v="984"/>
      <x v="983"/>
      <x v="19"/>
      <x v="9"/>
      <x v="971"/>
      <x v="873"/>
      <x v="6"/>
    </i>
    <i>
      <x v="985"/>
      <x v="984"/>
      <x/>
      <x v="3"/>
      <x v="972"/>
      <x v="874"/>
      <x v="8"/>
    </i>
    <i>
      <x v="986"/>
      <x v="985"/>
      <x v="18"/>
      <x v="9"/>
      <x v="973"/>
      <x v="875"/>
      <x v="6"/>
    </i>
    <i>
      <x v="987"/>
      <x v="986"/>
      <x v="1"/>
      <x v="21"/>
      <x v="974"/>
      <x v="104"/>
      <x v="2"/>
    </i>
    <i>
      <x v="988"/>
      <x v="987"/>
      <x v="10"/>
      <x v="6"/>
      <x v="975"/>
      <x v="876"/>
      <x v="5"/>
    </i>
    <i>
      <x v="989"/>
      <x v="988"/>
      <x v="3"/>
      <x v="4"/>
      <x v="976"/>
      <x v="877"/>
      <x v="4"/>
    </i>
    <i>
      <x v="990"/>
      <x v="989"/>
      <x/>
      <x v="4"/>
      <x v="977"/>
      <x v="587"/>
      <x v="6"/>
    </i>
    <i>
      <x v="991"/>
      <x v="990"/>
      <x v="21"/>
      <x v="9"/>
      <x v="978"/>
      <x v="878"/>
      <x v="7"/>
    </i>
    <i>
      <x v="992"/>
      <x v="991"/>
      <x v="19"/>
      <x v="14"/>
      <x v="979"/>
      <x v="879"/>
      <x v="2"/>
    </i>
    <i>
      <x v="993"/>
      <x v="992"/>
      <x v="22"/>
      <x v="6"/>
      <x v="980"/>
      <x v="880"/>
      <x v="2"/>
    </i>
    <i>
      <x v="994"/>
      <x v="993"/>
      <x v="2"/>
      <x v="4"/>
      <x v="981"/>
      <x v="881"/>
      <x v="8"/>
    </i>
    <i>
      <x v="995"/>
      <x v="994"/>
      <x v="7"/>
      <x v="2"/>
      <x v="982"/>
      <x v="882"/>
      <x v="6"/>
    </i>
    <i>
      <x v="996"/>
      <x v="995"/>
      <x v="4"/>
      <x v="13"/>
      <x v="885"/>
      <x v="883"/>
      <x v="7"/>
    </i>
    <i>
      <x v="997"/>
      <x v="996"/>
      <x v="10"/>
      <x v="9"/>
      <x v="983"/>
      <x v="884"/>
      <x v="4"/>
    </i>
    <i>
      <x v="998"/>
      <x v="997"/>
      <x v="13"/>
      <x v="2"/>
      <x v="984"/>
      <x v="867"/>
      <x v="3"/>
    </i>
    <i>
      <x v="999"/>
      <x v="998"/>
      <x v="17"/>
      <x v="2"/>
      <x v="985"/>
      <x v="885"/>
      <x v="8"/>
    </i>
    <i>
      <x v="1000"/>
      <x v="999"/>
      <x v="16"/>
      <x v="4"/>
      <x v="986"/>
      <x v="886"/>
      <x v="8"/>
    </i>
    <i>
      <x v="1001"/>
      <x v="1000"/>
      <x v="4"/>
      <x v="9"/>
      <x v="987"/>
      <x v="887"/>
      <x/>
    </i>
    <i>
      <x v="1002"/>
      <x v="1001"/>
      <x/>
      <x v="21"/>
      <x v="988"/>
      <x v="888"/>
      <x v="8"/>
    </i>
    <i>
      <x v="1003"/>
      <x v="1002"/>
      <x/>
      <x v="4"/>
      <x v="989"/>
      <x v="460"/>
      <x v="3"/>
    </i>
    <i>
      <x v="1004"/>
      <x v="1003"/>
      <x v="21"/>
      <x v="6"/>
      <x v="990"/>
      <x v="889"/>
      <x v="5"/>
    </i>
    <i>
      <x v="1005"/>
      <x v="1004"/>
      <x v="1"/>
      <x v="14"/>
      <x v="991"/>
      <x v="248"/>
      <x v="6"/>
    </i>
    <i>
      <x v="1006"/>
      <x v="1005"/>
      <x v="15"/>
      <x v="10"/>
      <x v="992"/>
      <x v="890"/>
      <x v="4"/>
    </i>
    <i>
      <x v="1007"/>
      <x v="1006"/>
      <x v="12"/>
      <x v="6"/>
      <x v="993"/>
      <x v="394"/>
      <x v="6"/>
    </i>
    <i>
      <x v="1008"/>
      <x v="1007"/>
      <x v="10"/>
      <x v="4"/>
      <x v="994"/>
      <x v="891"/>
      <x v="8"/>
    </i>
    <i>
      <x v="1009"/>
      <x v="1008"/>
      <x v="1"/>
      <x v="6"/>
      <x v="995"/>
      <x v="892"/>
      <x v="1"/>
    </i>
    <i>
      <x v="1010"/>
      <x v="1009"/>
      <x v="15"/>
      <x v="5"/>
      <x v="996"/>
      <x v="686"/>
      <x v="6"/>
    </i>
    <i>
      <x v="1011"/>
      <x v="1010"/>
      <x v="13"/>
      <x v="9"/>
      <x v="997"/>
      <x v="893"/>
      <x v="4"/>
    </i>
    <i>
      <x v="1012"/>
      <x v="1011"/>
      <x v="4"/>
      <x v="9"/>
      <x v="998"/>
      <x v="894"/>
      <x v="9"/>
    </i>
    <i>
      <x v="1013"/>
      <x v="1012"/>
      <x v="17"/>
      <x v="4"/>
      <x v="999"/>
      <x v="461"/>
      <x v="3"/>
    </i>
    <i>
      <x v="1014"/>
      <x v="1013"/>
      <x v="5"/>
      <x v="4"/>
      <x v="1000"/>
      <x v="895"/>
      <x v="9"/>
    </i>
    <i>
      <x v="1015"/>
      <x v="1014"/>
      <x v="17"/>
      <x v="9"/>
      <x v="1001"/>
      <x v="896"/>
      <x v="9"/>
    </i>
    <i>
      <x v="1016"/>
      <x v="1015"/>
      <x v="15"/>
      <x v="6"/>
      <x v="1002"/>
      <x v="897"/>
      <x v="8"/>
    </i>
    <i>
      <x v="1017"/>
      <x v="1016"/>
      <x v="17"/>
      <x v="9"/>
      <x v="1003"/>
      <x v="898"/>
      <x v="3"/>
    </i>
    <i>
      <x v="1018"/>
      <x v="1017"/>
      <x v="12"/>
      <x v="4"/>
      <x v="1004"/>
      <x v="899"/>
      <x v="8"/>
    </i>
    <i>
      <x v="1019"/>
      <x v="1018"/>
      <x v="8"/>
      <x v="4"/>
      <x v="1005"/>
      <x v="900"/>
      <x v="1"/>
    </i>
    <i>
      <x v="1020"/>
      <x v="1019"/>
      <x v="17"/>
      <x v="6"/>
      <x v="1006"/>
      <x v="901"/>
      <x v="4"/>
    </i>
    <i>
      <x v="1021"/>
      <x v="1020"/>
      <x v="5"/>
      <x v="4"/>
      <x v="1007"/>
      <x v="902"/>
      <x v="6"/>
    </i>
    <i>
      <x v="1022"/>
      <x v="1021"/>
      <x v="8"/>
      <x v="4"/>
      <x v="1008"/>
      <x v="903"/>
      <x v="2"/>
    </i>
    <i>
      <x v="1023"/>
      <x v="1022"/>
      <x v="1"/>
      <x v="9"/>
      <x v="1009"/>
      <x v="904"/>
      <x v="4"/>
    </i>
    <i>
      <x v="1024"/>
      <x v="1023"/>
      <x v="5"/>
      <x v="6"/>
      <x v="1010"/>
      <x v="804"/>
      <x v="9"/>
    </i>
    <i>
      <x v="1025"/>
      <x v="1024"/>
      <x v="2"/>
      <x v="9"/>
      <x v="1011"/>
      <x v="685"/>
      <x v="6"/>
    </i>
    <i>
      <x v="1026"/>
      <x v="1025"/>
      <x v="10"/>
      <x v="4"/>
      <x v="1012"/>
      <x v="905"/>
      <x v="6"/>
    </i>
    <i>
      <x v="1027"/>
      <x v="1026"/>
      <x v="12"/>
      <x v="9"/>
      <x v="1013"/>
      <x v="906"/>
      <x/>
    </i>
    <i>
      <x v="1028"/>
      <x v="1027"/>
      <x v="5"/>
      <x v="22"/>
      <x v="1014"/>
      <x v="263"/>
      <x v="9"/>
    </i>
    <i>
      <x v="1029"/>
      <x v="1028"/>
      <x v="16"/>
      <x v="18"/>
      <x v="1015"/>
      <x v="907"/>
      <x v="8"/>
    </i>
    <i>
      <x v="1030"/>
      <x v="1029"/>
      <x v="6"/>
      <x v="4"/>
      <x v="1016"/>
      <x v="908"/>
      <x v="7"/>
    </i>
    <i>
      <x v="1031"/>
      <x v="1030"/>
      <x v="4"/>
      <x v="9"/>
      <x v="1017"/>
      <x v="909"/>
      <x v="3"/>
    </i>
    <i>
      <x v="1032"/>
      <x v="1031"/>
      <x v="15"/>
      <x v="6"/>
      <x v="1018"/>
      <x v="910"/>
      <x v="3"/>
    </i>
    <i>
      <x v="1033"/>
      <x v="1032"/>
      <x v="10"/>
      <x v="4"/>
      <x v="1019"/>
      <x v="911"/>
      <x v="8"/>
    </i>
    <i>
      <x v="1034"/>
      <x v="1033"/>
      <x v="5"/>
      <x v="6"/>
      <x v="639"/>
      <x v="912"/>
      <x v="2"/>
    </i>
    <i>
      <x v="1035"/>
      <x v="1034"/>
      <x v="3"/>
      <x v="9"/>
      <x v="1020"/>
      <x v="913"/>
      <x v="3"/>
    </i>
    <i>
      <x v="1036"/>
      <x v="1035"/>
      <x v="17"/>
      <x v="4"/>
      <x v="1021"/>
      <x v="914"/>
      <x v="1"/>
    </i>
    <i>
      <x v="1037"/>
      <x v="1036"/>
      <x v="7"/>
      <x v="4"/>
      <x v="1022"/>
      <x v="28"/>
      <x v="3"/>
    </i>
    <i>
      <x v="1038"/>
      <x v="1037"/>
      <x/>
      <x v="6"/>
      <x v="1023"/>
      <x v="93"/>
      <x v="1"/>
    </i>
    <i>
      <x v="1039"/>
      <x v="1038"/>
      <x v="7"/>
      <x v="4"/>
      <x v="1024"/>
      <x v="915"/>
      <x v="8"/>
    </i>
    <i>
      <x v="1040"/>
      <x v="1039"/>
      <x v="1"/>
      <x v="20"/>
      <x v="1025"/>
      <x v="916"/>
      <x v="8"/>
    </i>
    <i>
      <x v="1041"/>
      <x v="1040"/>
      <x v="16"/>
      <x v="4"/>
      <x v="1026"/>
      <x v="23"/>
      <x v="4"/>
    </i>
    <i>
      <x v="1042"/>
      <x v="1041"/>
      <x v="1"/>
      <x v="17"/>
      <x v="605"/>
      <x v="365"/>
      <x v="1"/>
    </i>
    <i>
      <x v="1043"/>
      <x v="1042"/>
      <x v="12"/>
      <x v="4"/>
      <x v="1027"/>
      <x v="917"/>
      <x v="8"/>
    </i>
    <i>
      <x v="1044"/>
      <x v="1043"/>
      <x v="4"/>
      <x v="6"/>
      <x v="1028"/>
      <x v="139"/>
      <x v="4"/>
    </i>
    <i>
      <x v="1045"/>
      <x v="1044"/>
      <x v="1"/>
      <x v="15"/>
      <x v="1029"/>
      <x v="828"/>
      <x v="9"/>
    </i>
    <i>
      <x v="1046"/>
      <x v="1045"/>
      <x/>
      <x v="20"/>
      <x v="1030"/>
      <x v="918"/>
      <x v="4"/>
    </i>
    <i>
      <x v="1047"/>
      <x v="1046"/>
      <x/>
      <x v="9"/>
      <x v="1031"/>
      <x v="919"/>
      <x v="3"/>
    </i>
    <i>
      <x v="1048"/>
      <x v="1047"/>
      <x v="10"/>
      <x v="9"/>
      <x v="1032"/>
      <x v="604"/>
      <x/>
    </i>
    <i>
      <x v="1049"/>
      <x v="1048"/>
      <x v="5"/>
      <x v="6"/>
      <x v="1033"/>
      <x v="403"/>
      <x v="3"/>
    </i>
    <i>
      <x v="1050"/>
      <x v="1049"/>
      <x v="6"/>
      <x v="9"/>
      <x v="1034"/>
      <x v="920"/>
      <x v="6"/>
    </i>
    <i>
      <x v="1051"/>
      <x v="1050"/>
      <x v="15"/>
      <x v="17"/>
      <x v="1035"/>
      <x v="921"/>
      <x/>
    </i>
    <i>
      <x v="1052"/>
      <x v="1051"/>
      <x v="2"/>
      <x v="4"/>
      <x v="1036"/>
      <x v="922"/>
      <x v="7"/>
    </i>
    <i>
      <x v="1053"/>
      <x v="1052"/>
      <x/>
      <x v="1"/>
      <x v="1037"/>
      <x v="923"/>
      <x v="8"/>
    </i>
    <i>
      <x v="1054"/>
      <x v="1053"/>
      <x v="6"/>
      <x v="9"/>
      <x v="1038"/>
      <x v="314"/>
      <x/>
    </i>
    <i>
      <x v="1055"/>
      <x v="1054"/>
      <x v="23"/>
      <x v="4"/>
      <x v="1039"/>
      <x v="924"/>
      <x v="6"/>
    </i>
    <i>
      <x v="1056"/>
      <x v="1055"/>
      <x v="1"/>
      <x v="6"/>
      <x v="1040"/>
      <x v="925"/>
      <x v="1"/>
    </i>
    <i>
      <x v="1057"/>
      <x v="1056"/>
      <x v="4"/>
      <x v="1"/>
      <x v="1041"/>
      <x v="926"/>
      <x/>
    </i>
    <i>
      <x v="1058"/>
      <x v="1057"/>
      <x v="7"/>
      <x v="4"/>
      <x v="1042"/>
      <x v="624"/>
      <x v="5"/>
    </i>
    <i>
      <x v="1059"/>
      <x v="1058"/>
      <x v="21"/>
      <x v="4"/>
      <x v="1043"/>
      <x v="802"/>
      <x v="4"/>
    </i>
    <i>
      <x v="1060"/>
      <x v="1059"/>
      <x v="21"/>
      <x v="15"/>
      <x v="1044"/>
      <x v="927"/>
      <x v="5"/>
    </i>
    <i>
      <x v="1061"/>
      <x v="1060"/>
      <x/>
      <x v="4"/>
      <x v="1045"/>
      <x v="901"/>
      <x v="4"/>
    </i>
    <i>
      <x v="1062"/>
      <x v="1061"/>
      <x v="5"/>
      <x v="4"/>
      <x v="1046"/>
      <x v="928"/>
      <x v="2"/>
    </i>
    <i>
      <x v="1063"/>
      <x v="1062"/>
      <x v="2"/>
      <x v="4"/>
      <x v="1047"/>
      <x v="929"/>
      <x v="6"/>
    </i>
    <i>
      <x v="1064"/>
      <x v="1063"/>
      <x v="7"/>
      <x v="9"/>
      <x v="1048"/>
      <x v="930"/>
      <x v="9"/>
    </i>
    <i>
      <x v="1065"/>
      <x v="1064"/>
      <x v="1"/>
      <x v="3"/>
      <x v="1049"/>
      <x v="931"/>
      <x v="2"/>
    </i>
    <i>
      <x v="1066"/>
      <x v="1065"/>
      <x v="15"/>
      <x v="1"/>
      <x v="1050"/>
      <x v="932"/>
      <x v="6"/>
    </i>
    <i>
      <x v="1067"/>
      <x v="1066"/>
      <x v="5"/>
      <x v="4"/>
      <x v="1051"/>
      <x v="933"/>
      <x v="2"/>
    </i>
    <i>
      <x v="1068"/>
      <x v="1067"/>
      <x v="21"/>
      <x v="7"/>
      <x v="1052"/>
      <x v="934"/>
      <x v="2"/>
    </i>
    <i>
      <x v="1069"/>
      <x v="1068"/>
      <x v="15"/>
      <x v="17"/>
      <x v="1053"/>
      <x v="918"/>
      <x v="4"/>
    </i>
    <i>
      <x v="1070"/>
      <x v="1069"/>
      <x v="19"/>
      <x v="22"/>
      <x v="1054"/>
      <x v="935"/>
      <x v="4"/>
    </i>
    <i>
      <x v="1071"/>
      <x v="1070"/>
      <x v="9"/>
      <x v="17"/>
      <x v="1055"/>
      <x v="936"/>
      <x v="9"/>
    </i>
    <i>
      <x v="1072"/>
      <x v="1071"/>
      <x v="5"/>
      <x v="9"/>
      <x v="1056"/>
      <x v="937"/>
      <x/>
    </i>
    <i>
      <x v="1073"/>
      <x v="1072"/>
      <x v="7"/>
      <x v="4"/>
      <x v="1057"/>
      <x v="938"/>
      <x v="6"/>
    </i>
    <i>
      <x v="1074"/>
      <x v="1073"/>
      <x v="5"/>
      <x v="9"/>
      <x v="1058"/>
      <x v="939"/>
      <x v="6"/>
    </i>
    <i>
      <x v="1075"/>
      <x v="1074"/>
      <x v="2"/>
      <x v="17"/>
      <x v="1059"/>
      <x v="940"/>
      <x v="8"/>
    </i>
    <i>
      <x v="1076"/>
      <x v="1075"/>
      <x v="10"/>
      <x v="3"/>
      <x v="1060"/>
      <x v="941"/>
      <x v="8"/>
    </i>
    <i>
      <x v="1077"/>
      <x v="1076"/>
      <x v="13"/>
      <x v="4"/>
      <x v="1061"/>
      <x v="942"/>
      <x v="9"/>
    </i>
    <i>
      <x v="1078"/>
      <x v="1077"/>
      <x v="19"/>
      <x v="4"/>
      <x v="1062"/>
      <x v="943"/>
      <x v="2"/>
    </i>
    <i>
      <x v="1079"/>
      <x v="1078"/>
      <x v="19"/>
      <x v="9"/>
      <x v="1063"/>
      <x v="944"/>
      <x v="8"/>
    </i>
    <i>
      <x v="1080"/>
      <x v="1079"/>
      <x v="17"/>
      <x v="9"/>
      <x v="1064"/>
      <x v="945"/>
      <x v="4"/>
    </i>
    <i>
      <x v="1081"/>
      <x v="1080"/>
      <x v="19"/>
      <x v="9"/>
      <x v="1065"/>
      <x v="946"/>
      <x v="8"/>
    </i>
    <i>
      <x v="1082"/>
      <x v="1081"/>
      <x v="6"/>
      <x v="4"/>
      <x v="1066"/>
      <x v="947"/>
      <x v="8"/>
    </i>
    <i>
      <x v="1083"/>
      <x v="1082"/>
      <x v="12"/>
      <x v="6"/>
      <x v="1067"/>
      <x v="948"/>
      <x/>
    </i>
    <i>
      <x v="1084"/>
      <x v="1083"/>
      <x v="5"/>
      <x v="3"/>
      <x v="1068"/>
      <x v="28"/>
      <x v="3"/>
    </i>
    <i>
      <x v="1085"/>
      <x v="1084"/>
      <x v="5"/>
      <x v="9"/>
      <x v="1069"/>
      <x v="949"/>
      <x/>
    </i>
    <i>
      <x v="1086"/>
      <x v="1085"/>
      <x v="2"/>
      <x v="9"/>
      <x v="1070"/>
      <x v="950"/>
      <x v="6"/>
    </i>
    <i>
      <x v="1087"/>
      <x v="1086"/>
      <x v="10"/>
      <x v="4"/>
      <x v="1071"/>
      <x v="951"/>
      <x v="3"/>
    </i>
    <i>
      <x v="1088"/>
      <x v="1087"/>
      <x v="2"/>
      <x v="9"/>
      <x v="1072"/>
      <x v="732"/>
      <x v="4"/>
    </i>
    <i>
      <x v="1089"/>
      <x v="1088"/>
      <x v="13"/>
      <x v="14"/>
      <x v="1073"/>
      <x v="952"/>
      <x v="6"/>
    </i>
    <i>
      <x v="1090"/>
      <x v="1089"/>
      <x v="2"/>
      <x v="14"/>
      <x v="1074"/>
      <x v="953"/>
      <x v="6"/>
    </i>
    <i>
      <x v="1091"/>
      <x v="1090"/>
      <x v="10"/>
      <x v="4"/>
      <x v="1075"/>
      <x v="954"/>
      <x v="3"/>
    </i>
    <i>
      <x v="1092"/>
      <x v="1091"/>
      <x v="15"/>
      <x v="4"/>
      <x v="1076"/>
      <x v="955"/>
      <x v="4"/>
    </i>
    <i>
      <x v="1093"/>
      <x v="1092"/>
      <x v="10"/>
      <x v="9"/>
      <x v="1077"/>
      <x v="956"/>
      <x v="9"/>
    </i>
    <i>
      <x v="1094"/>
      <x v="1093"/>
      <x v="3"/>
      <x v="9"/>
      <x v="217"/>
      <x v="220"/>
      <x v="8"/>
    </i>
    <i>
      <x v="1095"/>
      <x v="1094"/>
      <x v="15"/>
      <x v="6"/>
      <x v="1078"/>
      <x v="324"/>
      <x v="4"/>
    </i>
    <i>
      <x v="1096"/>
      <x v="1095"/>
      <x v="12"/>
      <x v="20"/>
      <x v="1079"/>
      <x v="957"/>
      <x v="9"/>
    </i>
    <i>
      <x v="1097"/>
      <x v="1096"/>
      <x v="17"/>
      <x v="21"/>
      <x v="427"/>
      <x v="958"/>
      <x/>
    </i>
    <i>
      <x v="1098"/>
      <x v="1097"/>
      <x v="1"/>
      <x v="9"/>
      <x v="1080"/>
      <x v="959"/>
      <x v="4"/>
    </i>
    <i>
      <x v="1099"/>
      <x v="1098"/>
      <x v="2"/>
      <x v="9"/>
      <x v="1081"/>
      <x v="687"/>
      <x/>
    </i>
    <i>
      <x v="1100"/>
      <x v="1099"/>
      <x v="5"/>
      <x v="4"/>
      <x v="1082"/>
      <x v="960"/>
      <x v="5"/>
    </i>
    <i>
      <x v="1101"/>
      <x v="1100"/>
      <x v="21"/>
      <x v="9"/>
      <x v="1083"/>
      <x v="961"/>
      <x v="3"/>
    </i>
    <i>
      <x v="1102"/>
      <x v="1101"/>
      <x v="10"/>
      <x v="8"/>
      <x v="1084"/>
      <x v="962"/>
      <x v="8"/>
    </i>
    <i>
      <x v="1103"/>
      <x v="1102"/>
      <x v="1"/>
      <x v="11"/>
      <x v="1085"/>
      <x v="963"/>
      <x v="8"/>
    </i>
    <i>
      <x v="1104"/>
      <x v="1103"/>
      <x v="1"/>
      <x v="10"/>
      <x v="1086"/>
      <x v="964"/>
      <x v="6"/>
    </i>
    <i>
      <x v="1105"/>
      <x v="1104"/>
      <x v="19"/>
      <x v="9"/>
      <x v="815"/>
      <x v="965"/>
      <x v="8"/>
    </i>
    <i>
      <x v="1106"/>
      <x v="1105"/>
      <x v="2"/>
      <x v="6"/>
      <x v="1087"/>
      <x v="966"/>
      <x v="8"/>
    </i>
    <i>
      <x v="1107"/>
      <x v="1106"/>
      <x v="13"/>
      <x v="4"/>
      <x v="1088"/>
      <x v="967"/>
      <x/>
    </i>
    <i>
      <x v="1108"/>
      <x v="1107"/>
      <x v="10"/>
      <x v="20"/>
      <x v="1089"/>
      <x v="968"/>
      <x v="4"/>
    </i>
    <i>
      <x v="1109"/>
      <x v="1108"/>
      <x v="12"/>
      <x v="4"/>
      <x v="1090"/>
      <x v="607"/>
      <x v="1"/>
    </i>
    <i>
      <x v="1110"/>
      <x v="1109"/>
      <x v="5"/>
      <x v="4"/>
      <x v="1091"/>
      <x v="969"/>
      <x v="9"/>
    </i>
    <i>
      <x v="1111"/>
      <x v="1110"/>
      <x v="13"/>
      <x v="9"/>
      <x v="1092"/>
      <x v="970"/>
      <x v="2"/>
    </i>
    <i>
      <x v="1112"/>
      <x v="1111"/>
      <x v="10"/>
      <x v="11"/>
      <x v="1093"/>
      <x v="954"/>
      <x v="3"/>
    </i>
    <i>
      <x v="1113"/>
      <x v="1112"/>
      <x v="5"/>
      <x v="8"/>
      <x v="1094"/>
      <x v="971"/>
      <x v="1"/>
    </i>
    <i>
      <x v="1114"/>
      <x v="1113"/>
      <x v="17"/>
      <x v="4"/>
      <x v="1095"/>
      <x v="913"/>
      <x v="3"/>
    </i>
    <i>
      <x v="1115"/>
      <x v="1114"/>
      <x v="19"/>
      <x v="4"/>
      <x v="1096"/>
      <x v="769"/>
      <x v="1"/>
    </i>
    <i>
      <x v="1116"/>
      <x v="1115"/>
      <x v="16"/>
      <x v="18"/>
      <x v="1097"/>
      <x v="972"/>
      <x/>
    </i>
    <i>
      <x v="1117"/>
      <x v="1116"/>
      <x v="10"/>
      <x v="6"/>
      <x v="1098"/>
      <x v="973"/>
      <x v="6"/>
    </i>
    <i>
      <x v="1118"/>
      <x v="1117"/>
      <x v="1"/>
      <x v="6"/>
      <x v="558"/>
      <x v="248"/>
      <x v="6"/>
    </i>
    <i>
      <x v="1119"/>
      <x v="1118"/>
      <x v="5"/>
      <x v="4"/>
      <x v="1099"/>
      <x v="713"/>
      <x v="6"/>
    </i>
    <i>
      <x v="1120"/>
      <x v="1119"/>
      <x/>
      <x v="6"/>
      <x v="1100"/>
      <x v="974"/>
      <x v="2"/>
    </i>
    <i>
      <x v="1121"/>
      <x v="1120"/>
      <x v="10"/>
      <x v="4"/>
      <x v="1101"/>
      <x v="975"/>
      <x v="6"/>
    </i>
    <i>
      <x v="1122"/>
      <x v="1121"/>
      <x v="10"/>
      <x v="15"/>
      <x v="1102"/>
      <x v="976"/>
      <x v="8"/>
    </i>
    <i>
      <x v="1123"/>
      <x v="1122"/>
      <x v="1"/>
      <x v="6"/>
      <x v="1103"/>
      <x v="306"/>
      <x v="4"/>
    </i>
    <i>
      <x v="1124"/>
      <x v="1123"/>
      <x v="4"/>
      <x v="6"/>
      <x v="1104"/>
      <x v="977"/>
      <x v="5"/>
    </i>
    <i>
      <x v="1125"/>
      <x v="1124"/>
      <x v="4"/>
      <x v="1"/>
      <x v="1105"/>
      <x v="978"/>
      <x v="3"/>
    </i>
    <i>
      <x v="1126"/>
      <x v="1125"/>
      <x v="19"/>
      <x v="4"/>
      <x v="1106"/>
      <x v="979"/>
      <x v="9"/>
    </i>
    <i>
      <x v="1127"/>
      <x v="1126"/>
      <x v="1"/>
      <x v="3"/>
      <x v="1107"/>
      <x v="980"/>
      <x/>
    </i>
    <i>
      <x v="1128"/>
      <x v="1127"/>
      <x v="10"/>
      <x v="4"/>
      <x v="1108"/>
      <x v="981"/>
      <x v="4"/>
    </i>
    <i>
      <x v="1129"/>
      <x v="1128"/>
      <x v="5"/>
      <x v="6"/>
      <x v="341"/>
      <x v="912"/>
      <x v="2"/>
    </i>
    <i>
      <x v="1130"/>
      <x v="1129"/>
      <x v="10"/>
      <x v="4"/>
      <x v="1109"/>
      <x v="982"/>
      <x v="8"/>
    </i>
    <i>
      <x v="1131"/>
      <x v="1130"/>
      <x v="5"/>
      <x v="3"/>
      <x v="1110"/>
      <x v="983"/>
      <x v="9"/>
    </i>
    <i>
      <x v="1132"/>
      <x v="1131"/>
      <x v="14"/>
      <x v="22"/>
      <x v="1111"/>
      <x v="984"/>
      <x v="4"/>
    </i>
    <i>
      <x v="1133"/>
      <x v="1132"/>
      <x/>
      <x v="9"/>
      <x v="1112"/>
      <x v="985"/>
      <x v="2"/>
    </i>
    <i>
      <x v="1134"/>
      <x v="1133"/>
      <x v="15"/>
      <x v="4"/>
      <x v="1113"/>
      <x v="838"/>
      <x v="3"/>
    </i>
    <i>
      <x v="1135"/>
      <x v="1134"/>
      <x v="5"/>
      <x v="4"/>
      <x v="1114"/>
      <x v="986"/>
      <x v="5"/>
    </i>
    <i>
      <x v="1136"/>
      <x v="1135"/>
      <x v="9"/>
      <x v="13"/>
      <x v="1115"/>
      <x v="567"/>
      <x v="1"/>
    </i>
    <i>
      <x v="1137"/>
      <x v="1136"/>
      <x v="15"/>
      <x v="20"/>
      <x v="1116"/>
      <x v="987"/>
      <x v="9"/>
    </i>
    <i>
      <x v="1138"/>
      <x v="1137"/>
      <x v="1"/>
      <x v="6"/>
      <x v="1117"/>
      <x v="988"/>
      <x v="6"/>
    </i>
    <i>
      <x v="1139"/>
      <x v="1138"/>
      <x v="10"/>
      <x v="6"/>
      <x v="1118"/>
      <x v="989"/>
      <x v="1"/>
    </i>
    <i>
      <x v="1140"/>
      <x v="1139"/>
      <x v="1"/>
      <x v="4"/>
      <x v="1119"/>
      <x v="990"/>
      <x v="9"/>
    </i>
    <i>
      <x v="1141"/>
      <x v="1140"/>
      <x v="14"/>
      <x v="4"/>
      <x v="1120"/>
      <x v="991"/>
      <x v="6"/>
    </i>
    <i>
      <x v="1142"/>
      <x v="1141"/>
      <x v="3"/>
      <x v="6"/>
      <x v="1121"/>
      <x v="992"/>
      <x v="4"/>
    </i>
    <i>
      <x v="1143"/>
      <x v="1142"/>
      <x v="19"/>
      <x v="4"/>
      <x v="1122"/>
      <x v="946"/>
      <x v="8"/>
    </i>
    <i>
      <x v="1144"/>
      <x v="1143"/>
      <x v="1"/>
      <x v="5"/>
      <x v="1123"/>
      <x v="993"/>
      <x v="4"/>
    </i>
    <i>
      <x v="1145"/>
      <x v="1144"/>
      <x v="13"/>
      <x v="9"/>
      <x v="1124"/>
      <x v="994"/>
      <x v="1"/>
    </i>
    <i>
      <x v="1146"/>
      <x v="1145"/>
      <x v="25"/>
      <x v="5"/>
      <x v="1125"/>
      <x v="995"/>
      <x v="8"/>
    </i>
    <i>
      <x v="1147"/>
      <x v="1146"/>
      <x v="5"/>
      <x v="9"/>
      <x v="1126"/>
      <x v="885"/>
      <x v="8"/>
    </i>
    <i>
      <x v="1148"/>
      <x v="1147"/>
      <x v="5"/>
      <x v="9"/>
      <x v="1127"/>
      <x v="996"/>
      <x v="9"/>
    </i>
    <i>
      <x v="1149"/>
      <x v="1148"/>
      <x v="5"/>
      <x v="1"/>
      <x v="1128"/>
      <x v="997"/>
      <x v="1"/>
    </i>
    <i>
      <x v="1150"/>
      <x v="1149"/>
      <x v="4"/>
      <x v="16"/>
      <x v="1129"/>
      <x v="998"/>
      <x/>
    </i>
    <i>
      <x v="1151"/>
      <x v="1150"/>
      <x v="1"/>
      <x v="4"/>
      <x v="1130"/>
      <x v="999"/>
      <x v="8"/>
    </i>
    <i>
      <x v="1152"/>
      <x v="1151"/>
      <x v="5"/>
      <x v="15"/>
      <x v="1131"/>
      <x v="1000"/>
      <x v="2"/>
    </i>
    <i>
      <x v="1153"/>
      <x v="1152"/>
      <x v="4"/>
      <x v="6"/>
      <x v="1132"/>
      <x v="19"/>
      <x/>
    </i>
    <i>
      <x v="1154"/>
      <x v="1153"/>
      <x v="7"/>
      <x v="9"/>
      <x v="1133"/>
      <x v="1001"/>
      <x v="1"/>
    </i>
    <i>
      <x v="1155"/>
      <x v="1154"/>
      <x v="8"/>
      <x v="4"/>
      <x v="1134"/>
      <x v="296"/>
      <x v="9"/>
    </i>
    <i>
      <x v="1156"/>
      <x v="1155"/>
      <x v="17"/>
      <x v="6"/>
      <x v="1135"/>
      <x v="333"/>
      <x v="4"/>
    </i>
    <i>
      <x v="1157"/>
      <x v="1156"/>
      <x v="26"/>
      <x v="4"/>
      <x v="1136"/>
      <x v="1002"/>
      <x v="8"/>
    </i>
    <i>
      <x v="1158"/>
      <x v="1157"/>
      <x v="5"/>
      <x v="4"/>
      <x v="1137"/>
      <x v="983"/>
      <x v="9"/>
    </i>
    <i>
      <x v="1159"/>
      <x v="1158"/>
      <x v="12"/>
      <x v="4"/>
      <x v="1138"/>
      <x v="1003"/>
      <x v="5"/>
    </i>
    <i>
      <x v="1160"/>
      <x v="1159"/>
      <x v="5"/>
      <x v="9"/>
      <x v="1139"/>
      <x v="485"/>
      <x v="5"/>
    </i>
    <i>
      <x v="1161"/>
      <x v="1160"/>
      <x v="7"/>
      <x v="4"/>
      <x v="1140"/>
      <x v="1004"/>
      <x v="8"/>
    </i>
    <i>
      <x v="1162"/>
      <x v="1161"/>
      <x v="7"/>
      <x v="9"/>
      <x v="1141"/>
      <x v="875"/>
      <x v="6"/>
    </i>
    <i>
      <x v="1163"/>
      <x v="1162"/>
      <x v="7"/>
      <x v="1"/>
      <x v="1142"/>
      <x v="533"/>
      <x v="6"/>
    </i>
    <i>
      <x v="1164"/>
      <x v="1163"/>
      <x v="25"/>
      <x v="18"/>
      <x v="1143"/>
      <x v="1005"/>
      <x v="9"/>
    </i>
    <i>
      <x v="1165"/>
      <x v="1164"/>
      <x v="5"/>
      <x v="9"/>
      <x v="1144"/>
      <x v="561"/>
      <x/>
    </i>
    <i>
      <x v="1166"/>
      <x v="1165"/>
      <x v="1"/>
      <x v="9"/>
      <x v="1145"/>
      <x v="775"/>
      <x v="6"/>
    </i>
    <i>
      <x v="1167"/>
      <x v="1166"/>
      <x v="9"/>
      <x v="6"/>
      <x v="1146"/>
      <x v="1006"/>
      <x/>
    </i>
    <i>
      <x v="1168"/>
      <x v="1167"/>
      <x v="3"/>
      <x v="9"/>
      <x v="1147"/>
      <x v="1007"/>
      <x v="5"/>
    </i>
    <i>
      <x v="1169"/>
      <x v="1168"/>
      <x v="4"/>
      <x v="6"/>
      <x v="1148"/>
      <x v="1008"/>
      <x v="6"/>
    </i>
    <i>
      <x v="1170"/>
      <x v="1169"/>
      <x v="21"/>
      <x v="4"/>
      <x v="1149"/>
      <x v="1009"/>
      <x v="6"/>
    </i>
    <i>
      <x v="1171"/>
      <x v="1170"/>
      <x v="15"/>
      <x v="9"/>
      <x v="1150"/>
      <x v="1010"/>
      <x v="4"/>
    </i>
    <i>
      <x v="1172"/>
      <x v="1171"/>
      <x v="8"/>
      <x v="9"/>
      <x v="1151"/>
      <x v="1011"/>
      <x v="4"/>
    </i>
    <i>
      <x v="1173"/>
      <x v="1172"/>
      <x v="5"/>
      <x v="3"/>
      <x v="1152"/>
      <x v="690"/>
      <x v="8"/>
    </i>
    <i>
      <x v="1174"/>
      <x v="1173"/>
      <x/>
      <x v="6"/>
      <x v="1153"/>
      <x v="84"/>
      <x/>
    </i>
    <i>
      <x v="1175"/>
      <x v="1174"/>
      <x v="1"/>
      <x v="4"/>
      <x v="1154"/>
      <x v="1012"/>
      <x v="3"/>
    </i>
    <i>
      <x v="1176"/>
      <x v="1175"/>
      <x v="23"/>
      <x v="4"/>
      <x v="1155"/>
      <x v="1013"/>
      <x v="4"/>
    </i>
    <i>
      <x v="1177"/>
      <x v="1176"/>
      <x v="1"/>
      <x v="1"/>
      <x v="1156"/>
      <x v="379"/>
      <x v="6"/>
    </i>
    <i>
      <x v="1178"/>
      <x v="1177"/>
      <x v="5"/>
      <x v="4"/>
      <x v="1157"/>
      <x v="1014"/>
      <x v="1"/>
    </i>
    <i>
      <x v="1179"/>
      <x v="1178"/>
      <x v="13"/>
      <x v="1"/>
      <x v="1158"/>
      <x v="1015"/>
      <x v="3"/>
    </i>
    <i>
      <x v="1180"/>
      <x v="1179"/>
      <x v="7"/>
      <x v="9"/>
      <x v="1159"/>
      <x v="1016"/>
      <x v="5"/>
    </i>
    <i>
      <x v="1181"/>
      <x v="1180"/>
      <x v="10"/>
      <x v="14"/>
      <x v="1160"/>
      <x v="1017"/>
      <x v="6"/>
    </i>
    <i>
      <x v="1182"/>
      <x v="1181"/>
      <x v="10"/>
      <x v="4"/>
      <x v="1161"/>
      <x v="1018"/>
      <x v="8"/>
    </i>
    <i>
      <x v="1183"/>
      <x v="1182"/>
      <x v="17"/>
      <x v="6"/>
      <x v="1162"/>
      <x v="1019"/>
      <x v="3"/>
    </i>
    <i>
      <x v="1184"/>
      <x v="1183"/>
      <x v="4"/>
      <x v="4"/>
      <x v="1163"/>
      <x v="1020"/>
      <x v="2"/>
    </i>
    <i>
      <x v="1185"/>
      <x v="1184"/>
      <x v="8"/>
      <x v="4"/>
      <x v="1164"/>
      <x v="388"/>
      <x v="6"/>
    </i>
    <i>
      <x v="1186"/>
      <x v="1185"/>
      <x v="7"/>
      <x v="4"/>
      <x v="1165"/>
      <x v="492"/>
      <x v="4"/>
    </i>
    <i>
      <x v="1187"/>
      <x v="1186"/>
      <x v="10"/>
      <x v="20"/>
      <x v="1166"/>
      <x v="1021"/>
      <x v="6"/>
    </i>
    <i>
      <x v="1188"/>
      <x v="1187"/>
      <x v="15"/>
      <x v="4"/>
      <x v="1167"/>
      <x v="1022"/>
      <x v="3"/>
    </i>
    <i>
      <x v="1189"/>
      <x v="1188"/>
      <x v="10"/>
      <x v="9"/>
      <x v="1168"/>
      <x v="1023"/>
      <x v="8"/>
    </i>
    <i>
      <x v="1190"/>
      <x v="1189"/>
      <x v="5"/>
      <x v="6"/>
      <x v="1169"/>
      <x v="1024"/>
      <x/>
    </i>
    <i>
      <x v="1191"/>
      <x v="1190"/>
      <x v="2"/>
      <x v="12"/>
      <x v="1170"/>
      <x v="1025"/>
      <x v="8"/>
    </i>
    <i>
      <x v="1192"/>
      <x v="1191"/>
      <x v="2"/>
      <x v="16"/>
      <x v="1171"/>
      <x v="1026"/>
      <x v="2"/>
    </i>
    <i>
      <x v="1193"/>
      <x v="1192"/>
      <x v="5"/>
      <x v="2"/>
      <x v="1172"/>
      <x v="1027"/>
      <x v="3"/>
    </i>
    <i>
      <x v="1194"/>
      <x v="1193"/>
      <x v="1"/>
      <x v="4"/>
      <x v="1173"/>
      <x v="1028"/>
      <x v="5"/>
    </i>
    <i>
      <x v="1195"/>
      <x v="1194"/>
      <x v="8"/>
      <x v="6"/>
      <x v="1174"/>
      <x v="1029"/>
      <x v="5"/>
    </i>
    <i>
      <x v="1196"/>
      <x v="1195"/>
      <x v="13"/>
      <x v="4"/>
      <x v="1175"/>
      <x v="1030"/>
      <x v="2"/>
    </i>
    <i>
      <x v="1197"/>
      <x v="1196"/>
      <x v="6"/>
      <x v="4"/>
      <x v="1176"/>
      <x v="859"/>
      <x v="1"/>
    </i>
    <i>
      <x v="1198"/>
      <x v="1197"/>
      <x v="3"/>
      <x v="4"/>
      <x v="1177"/>
      <x v="1031"/>
      <x v="2"/>
    </i>
    <i>
      <x v="1199"/>
      <x v="1198"/>
      <x v="13"/>
      <x v="6"/>
      <x v="1178"/>
      <x v="1032"/>
      <x v="3"/>
    </i>
    <i>
      <x v="1200"/>
      <x v="1199"/>
      <x v="15"/>
      <x v="4"/>
      <x v="1179"/>
      <x v="388"/>
      <x v="6"/>
    </i>
    <i>
      <x v="1201"/>
      <x v="1200"/>
      <x v="15"/>
      <x v="4"/>
      <x v="1180"/>
      <x v="1033"/>
      <x v="3"/>
    </i>
    <i>
      <x v="1202"/>
      <x v="1201"/>
      <x v="2"/>
      <x v="9"/>
      <x v="1181"/>
      <x v="635"/>
      <x v="8"/>
    </i>
    <i>
      <x v="1203"/>
      <x v="1202"/>
      <x v="19"/>
      <x v="3"/>
      <x v="1182"/>
      <x v="1034"/>
      <x v="6"/>
    </i>
    <i>
      <x v="1204"/>
      <x v="1203"/>
      <x v="21"/>
      <x v="2"/>
      <x v="1183"/>
      <x v="342"/>
      <x v="4"/>
    </i>
    <i>
      <x v="1205"/>
      <x v="1204"/>
      <x v="13"/>
      <x v="4"/>
      <x v="1184"/>
      <x v="22"/>
      <x v="5"/>
    </i>
    <i>
      <x v="1206"/>
      <x v="1205"/>
      <x v="2"/>
      <x v="4"/>
      <x v="1185"/>
      <x v="1035"/>
      <x v="8"/>
    </i>
    <i>
      <x v="1207"/>
      <x v="1206"/>
      <x v="15"/>
      <x v="11"/>
      <x v="1186"/>
      <x v="1036"/>
      <x v="8"/>
    </i>
    <i>
      <x v="1208"/>
      <x v="1207"/>
      <x v="5"/>
      <x v="4"/>
      <x v="1187"/>
      <x v="820"/>
      <x v="2"/>
    </i>
    <i>
      <x v="1209"/>
      <x v="1208"/>
      <x v="1"/>
      <x v="9"/>
      <x v="1188"/>
      <x v="1037"/>
      <x v="6"/>
    </i>
    <i>
      <x v="1210"/>
      <x v="1209"/>
      <x v="17"/>
      <x v="1"/>
      <x v="1189"/>
      <x v="77"/>
      <x/>
    </i>
    <i>
      <x v="1211"/>
      <x v="1210"/>
      <x v="1"/>
      <x v="3"/>
      <x v="1190"/>
      <x v="1038"/>
      <x/>
    </i>
    <i>
      <x v="1212"/>
      <x v="1211"/>
      <x/>
      <x v="4"/>
      <x v="1191"/>
      <x v="328"/>
      <x v="8"/>
    </i>
    <i>
      <x v="1213"/>
      <x v="1212"/>
      <x v="4"/>
      <x v="1"/>
      <x v="1192"/>
      <x v="1039"/>
      <x v="6"/>
    </i>
    <i>
      <x v="1214"/>
      <x v="1213"/>
      <x v="7"/>
      <x v="1"/>
      <x v="1193"/>
      <x v="1040"/>
      <x v="7"/>
    </i>
    <i>
      <x v="1215"/>
      <x v="1214"/>
      <x v="21"/>
      <x v="6"/>
      <x v="1194"/>
      <x v="807"/>
      <x v="8"/>
    </i>
    <i>
      <x v="1216"/>
      <x v="1215"/>
      <x v="17"/>
      <x v="4"/>
      <x v="1195"/>
      <x v="1041"/>
      <x v="8"/>
    </i>
    <i>
      <x v="1217"/>
      <x v="1216"/>
      <x v="4"/>
      <x v="1"/>
      <x v="1196"/>
      <x v="1042"/>
      <x v="2"/>
    </i>
    <i>
      <x v="1218"/>
      <x v="1217"/>
      <x v="2"/>
      <x v="9"/>
      <x v="1197"/>
      <x v="16"/>
      <x v="4"/>
    </i>
    <i>
      <x v="1219"/>
      <x v="1218"/>
      <x v="5"/>
      <x v="4"/>
      <x v="1198"/>
      <x v="1043"/>
      <x v="5"/>
    </i>
    <i>
      <x v="1220"/>
      <x v="1219"/>
      <x v="12"/>
      <x v="3"/>
      <x v="1199"/>
      <x v="1022"/>
      <x v="3"/>
    </i>
    <i>
      <x v="1221"/>
      <x v="1220"/>
      <x v="1"/>
      <x v="1"/>
      <x v="1200"/>
      <x v="1044"/>
      <x v="3"/>
    </i>
    <i>
      <x v="1222"/>
      <x v="1221"/>
      <x v="7"/>
      <x v="9"/>
      <x v="1201"/>
      <x v="1045"/>
      <x v="3"/>
    </i>
    <i>
      <x v="1223"/>
      <x v="1222"/>
      <x v="17"/>
      <x v="6"/>
      <x v="1202"/>
      <x v="1046"/>
      <x v="9"/>
    </i>
    <i>
      <x v="1224"/>
      <x v="1223"/>
      <x v="13"/>
      <x v="4"/>
      <x v="1203"/>
      <x v="406"/>
      <x v="4"/>
    </i>
    <i>
      <x v="1225"/>
      <x v="1224"/>
      <x v="1"/>
      <x v="4"/>
      <x v="1204"/>
      <x v="1047"/>
      <x v="1"/>
    </i>
    <i>
      <x v="1226"/>
      <x v="1225"/>
      <x v="1"/>
      <x v="4"/>
      <x v="1205"/>
      <x v="1048"/>
      <x v="3"/>
    </i>
    <i>
      <x v="1227"/>
      <x v="1226"/>
      <x v="2"/>
      <x v="9"/>
      <x v="1206"/>
      <x v="1049"/>
      <x v="7"/>
    </i>
    <i>
      <x v="1228"/>
      <x v="1227"/>
      <x v="21"/>
      <x v="1"/>
      <x v="1207"/>
      <x v="538"/>
      <x v="6"/>
    </i>
    <i>
      <x v="1229"/>
      <x v="1228"/>
      <x/>
      <x v="9"/>
      <x v="1208"/>
      <x v="1050"/>
      <x v="2"/>
    </i>
    <i>
      <x v="1230"/>
      <x v="1229"/>
      <x v="13"/>
      <x v="4"/>
      <x v="1209"/>
      <x v="1051"/>
      <x v="7"/>
    </i>
    <i>
      <x v="1231"/>
      <x v="1230"/>
      <x v="7"/>
      <x v="13"/>
      <x v="1210"/>
      <x v="1052"/>
      <x v="4"/>
    </i>
    <i>
      <x v="1232"/>
      <x v="1231"/>
      <x v="8"/>
      <x v="4"/>
      <x v="1211"/>
      <x v="404"/>
      <x v="9"/>
    </i>
    <i>
      <x v="1233"/>
      <x v="1232"/>
      <x v="7"/>
      <x v="6"/>
      <x v="1212"/>
      <x v="1053"/>
      <x v="2"/>
    </i>
    <i>
      <x v="1234"/>
      <x v="1233"/>
      <x v="5"/>
      <x v="17"/>
      <x v="1213"/>
      <x v="664"/>
      <x v="1"/>
    </i>
    <i>
      <x v="1235"/>
      <x v="1234"/>
      <x v="19"/>
      <x v="3"/>
      <x v="1214"/>
      <x v="1054"/>
      <x v="8"/>
    </i>
    <i>
      <x v="1236"/>
      <x v="1235"/>
      <x v="15"/>
      <x v="4"/>
      <x v="1215"/>
      <x v="1055"/>
      <x v="9"/>
    </i>
    <i>
      <x v="1237"/>
      <x v="1236"/>
      <x v="15"/>
      <x v="15"/>
      <x v="1216"/>
      <x v="1056"/>
      <x v="6"/>
    </i>
    <i>
      <x v="1238"/>
      <x v="1237"/>
      <x v="18"/>
      <x v="3"/>
      <x v="452"/>
      <x v="1057"/>
      <x v="9"/>
    </i>
    <i>
      <x v="1239"/>
      <x v="1238"/>
      <x v="5"/>
      <x v="4"/>
      <x v="1217"/>
      <x v="730"/>
      <x v="5"/>
    </i>
    <i>
      <x v="1240"/>
      <x v="1239"/>
      <x v="8"/>
      <x v="4"/>
      <x v="1218"/>
      <x v="1058"/>
      <x v="9"/>
    </i>
    <i>
      <x v="1241"/>
      <x v="1240"/>
      <x v="20"/>
      <x v="4"/>
      <x v="1219"/>
      <x v="878"/>
      <x v="7"/>
    </i>
    <i>
      <x v="1242"/>
      <x v="1241"/>
      <x v="12"/>
      <x v="4"/>
      <x v="1220"/>
      <x v="1059"/>
      <x v="9"/>
    </i>
    <i>
      <x v="1243"/>
      <x v="1242"/>
      <x v="15"/>
      <x v="6"/>
      <x v="1221"/>
      <x v="1060"/>
      <x v="6"/>
    </i>
    <i>
      <x v="1244"/>
      <x v="1243"/>
      <x v="5"/>
      <x v="4"/>
      <x v="1222"/>
      <x v="1061"/>
      <x v="8"/>
    </i>
    <i>
      <x v="1245"/>
      <x v="1244"/>
      <x v="5"/>
      <x v="15"/>
      <x v="1223"/>
      <x v="1062"/>
      <x/>
    </i>
    <i>
      <x v="1246"/>
      <x v="1245"/>
      <x v="1"/>
      <x v="4"/>
      <x v="1224"/>
      <x v="1063"/>
      <x/>
    </i>
    <i>
      <x v="1247"/>
      <x v="1246"/>
      <x v="17"/>
      <x v="4"/>
      <x v="1225"/>
      <x v="1064"/>
      <x v="9"/>
    </i>
    <i>
      <x v="1248"/>
      <x v="1247"/>
      <x v="13"/>
      <x v="4"/>
      <x v="1226"/>
      <x v="1065"/>
      <x v="2"/>
    </i>
    <i>
      <x v="1249"/>
      <x v="1248"/>
      <x v="12"/>
      <x v="6"/>
      <x v="1227"/>
      <x v="1066"/>
      <x v="9"/>
    </i>
    <i>
      <x v="1250"/>
      <x v="1249"/>
      <x v="15"/>
      <x v="4"/>
      <x v="1228"/>
      <x v="1067"/>
      <x v="3"/>
    </i>
    <i>
      <x v="1251"/>
      <x v="1250"/>
      <x v="5"/>
      <x v="6"/>
      <x v="1229"/>
      <x v="1068"/>
      <x v="8"/>
    </i>
    <i>
      <x v="1252"/>
      <x v="1251"/>
      <x v="15"/>
      <x v="6"/>
      <x v="1230"/>
      <x v="1069"/>
      <x/>
    </i>
    <i>
      <x v="1253"/>
      <x v="1252"/>
      <x v="8"/>
      <x v="4"/>
      <x v="1231"/>
      <x v="1070"/>
      <x v="7"/>
    </i>
    <i>
      <x v="1254"/>
      <x v="1253"/>
      <x v="17"/>
      <x v="4"/>
      <x v="1232"/>
      <x v="1071"/>
      <x/>
    </i>
    <i>
      <x v="1255"/>
      <x v="1254"/>
      <x v="5"/>
      <x v="4"/>
      <x v="1233"/>
      <x v="392"/>
      <x v="4"/>
    </i>
    <i>
      <x v="1256"/>
      <x v="1255"/>
      <x v="6"/>
      <x v="1"/>
      <x v="1234"/>
      <x v="1072"/>
      <x/>
    </i>
    <i>
      <x v="1257"/>
      <x v="1256"/>
      <x v="15"/>
      <x v="4"/>
      <x v="1235"/>
      <x v="728"/>
      <x v="2"/>
    </i>
    <i>
      <x v="1258"/>
      <x v="1257"/>
      <x v="8"/>
      <x v="3"/>
      <x v="1236"/>
      <x v="1073"/>
      <x v="7"/>
    </i>
    <i>
      <x v="1259"/>
      <x v="1258"/>
      <x v="13"/>
      <x v="1"/>
      <x v="1237"/>
      <x v="1074"/>
      <x v="4"/>
    </i>
    <i>
      <x v="1260"/>
      <x v="1259"/>
      <x v="10"/>
      <x v="4"/>
      <x v="1238"/>
      <x v="1075"/>
      <x v="8"/>
    </i>
    <i>
      <x v="1261"/>
      <x v="1260"/>
      <x v="12"/>
      <x v="9"/>
      <x v="1239"/>
      <x v="1076"/>
      <x v="1"/>
    </i>
    <i>
      <x v="1262"/>
      <x v="1261"/>
      <x v="4"/>
      <x v="6"/>
      <x v="1240"/>
      <x v="1077"/>
      <x v="2"/>
    </i>
    <i>
      <x v="1263"/>
      <x v="1262"/>
      <x v="7"/>
      <x v="9"/>
      <x v="1241"/>
      <x v="1078"/>
      <x v="6"/>
    </i>
    <i>
      <x v="1264"/>
      <x v="1263"/>
      <x v="8"/>
      <x v="15"/>
      <x v="1242"/>
      <x v="1079"/>
      <x v="4"/>
    </i>
    <i>
      <x v="1265"/>
      <x v="1264"/>
      <x v="5"/>
      <x v="6"/>
      <x v="1243"/>
      <x v="1080"/>
      <x v="1"/>
    </i>
    <i>
      <x v="1266"/>
      <x v="1265"/>
      <x v="19"/>
      <x v="4"/>
      <x v="1244"/>
      <x v="1081"/>
      <x v="6"/>
    </i>
    <i>
      <x v="1267"/>
      <x v="1266"/>
      <x v="2"/>
      <x v="21"/>
      <x v="1245"/>
      <x v="1082"/>
      <x v="3"/>
    </i>
    <i>
      <x v="1268"/>
      <x v="1267"/>
      <x v="15"/>
      <x v="16"/>
      <x v="1246"/>
      <x v="365"/>
      <x v="1"/>
    </i>
    <i>
      <x v="1269"/>
      <x v="1268"/>
      <x v="1"/>
      <x v="1"/>
      <x v="1247"/>
      <x v="194"/>
      <x v="1"/>
    </i>
    <i>
      <x v="1270"/>
      <x v="1269"/>
      <x v="5"/>
      <x v="6"/>
      <x v="1248"/>
      <x v="277"/>
      <x v="4"/>
    </i>
    <i>
      <x v="1271"/>
      <x v="1270"/>
      <x v="4"/>
      <x v="15"/>
      <x v="1249"/>
      <x v="1083"/>
      <x v="8"/>
    </i>
    <i>
      <x v="1272"/>
      <x v="1271"/>
      <x v="13"/>
      <x v="13"/>
      <x v="1250"/>
      <x v="1084"/>
      <x v="9"/>
    </i>
    <i>
      <x v="1273"/>
      <x v="1272"/>
      <x v="1"/>
      <x v="4"/>
      <x v="1251"/>
      <x v="1085"/>
      <x v="8"/>
    </i>
    <i>
      <x v="1274"/>
      <x v="1273"/>
      <x v="2"/>
      <x v="6"/>
      <x v="1252"/>
      <x v="1086"/>
      <x v="4"/>
    </i>
    <i>
      <x v="1275"/>
      <x v="1274"/>
      <x v="4"/>
      <x v="23"/>
      <x v="1253"/>
      <x v="1087"/>
      <x v="2"/>
    </i>
    <i>
      <x v="1276"/>
      <x v="1275"/>
      <x v="17"/>
      <x v="4"/>
      <x v="1254"/>
      <x v="481"/>
      <x/>
    </i>
    <i>
      <x v="1277"/>
      <x v="1276"/>
      <x v="4"/>
      <x v="4"/>
      <x v="1255"/>
      <x v="1088"/>
      <x v="8"/>
    </i>
    <i>
      <x v="1278"/>
      <x v="1277"/>
      <x v="13"/>
      <x v="6"/>
      <x v="1256"/>
      <x v="741"/>
      <x/>
    </i>
    <i>
      <x v="1279"/>
      <x v="1278"/>
      <x v="10"/>
      <x v="10"/>
      <x v="1257"/>
      <x v="1089"/>
      <x v="5"/>
    </i>
    <i>
      <x v="1280"/>
      <x v="1279"/>
      <x v="2"/>
      <x v="4"/>
      <x v="102"/>
      <x v="910"/>
      <x v="3"/>
    </i>
    <i>
      <x v="1281"/>
      <x v="1280"/>
      <x v="1"/>
      <x v="22"/>
      <x v="1258"/>
      <x v="1090"/>
      <x v="6"/>
    </i>
    <i>
      <x v="1282"/>
      <x v="1281"/>
      <x v="5"/>
      <x v="4"/>
      <x v="1259"/>
      <x v="1091"/>
      <x v="8"/>
    </i>
    <i>
      <x v="1283"/>
      <x v="1282"/>
      <x v="2"/>
      <x v="4"/>
      <x v="1260"/>
      <x v="1092"/>
      <x v="2"/>
    </i>
    <i>
      <x v="1284"/>
      <x v="1283"/>
      <x v="7"/>
      <x v="4"/>
      <x v="1261"/>
      <x v="1093"/>
      <x v="8"/>
    </i>
    <i>
      <x v="1285"/>
      <x v="1284"/>
      <x/>
      <x v="4"/>
      <x v="1262"/>
      <x v="832"/>
      <x v="7"/>
    </i>
    <i>
      <x v="1286"/>
      <x v="1285"/>
      <x v="10"/>
      <x v="4"/>
      <x v="1263"/>
      <x v="1094"/>
      <x v="8"/>
    </i>
    <i>
      <x v="1287"/>
      <x v="1286"/>
      <x v="8"/>
      <x v="9"/>
      <x v="1264"/>
      <x v="1095"/>
      <x v="9"/>
    </i>
    <i>
      <x v="1288"/>
      <x v="1287"/>
      <x v="13"/>
      <x v="4"/>
      <x v="1265"/>
      <x v="705"/>
      <x v="2"/>
    </i>
    <i>
      <x v="1289"/>
      <x v="1288"/>
      <x v="12"/>
      <x v="2"/>
      <x v="1266"/>
      <x v="1096"/>
      <x v="4"/>
    </i>
    <i>
      <x v="1290"/>
      <x v="1289"/>
      <x v="5"/>
      <x v="15"/>
      <x v="1267"/>
      <x v="1097"/>
      <x v="2"/>
    </i>
    <i>
      <x v="1291"/>
      <x v="1290"/>
      <x v="6"/>
      <x v="4"/>
      <x v="1268"/>
      <x v="1098"/>
      <x v="8"/>
    </i>
    <i>
      <x v="1292"/>
      <x v="1291"/>
      <x/>
      <x v="4"/>
      <x v="1269"/>
      <x v="229"/>
      <x v="1"/>
    </i>
    <i>
      <x v="1293"/>
      <x v="1292"/>
      <x v="19"/>
      <x v="6"/>
      <x v="601"/>
      <x v="1099"/>
      <x v="9"/>
    </i>
    <i>
      <x v="1294"/>
      <x v="1293"/>
      <x v="15"/>
      <x v="4"/>
      <x v="1270"/>
      <x v="206"/>
      <x v="4"/>
    </i>
    <i>
      <x v="1295"/>
      <x v="1294"/>
      <x v="7"/>
      <x v="9"/>
      <x v="1271"/>
      <x v="541"/>
      <x v="9"/>
    </i>
    <i>
      <x v="1296"/>
      <x v="1295"/>
      <x v="23"/>
      <x v="1"/>
      <x v="1272"/>
      <x v="743"/>
      <x/>
    </i>
    <i>
      <x v="1297"/>
      <x v="1296"/>
      <x v="4"/>
      <x v="4"/>
      <x v="1273"/>
      <x v="1100"/>
      <x v="3"/>
    </i>
    <i>
      <x v="1298"/>
      <x v="1297"/>
      <x/>
      <x v="21"/>
      <x v="1274"/>
      <x v="1101"/>
      <x v="3"/>
    </i>
    <i>
      <x v="1299"/>
      <x v="1298"/>
      <x v="21"/>
      <x v="4"/>
      <x v="1275"/>
      <x v="1102"/>
      <x v="8"/>
    </i>
    <i>
      <x v="1300"/>
      <x v="1299"/>
      <x v="1"/>
      <x v="4"/>
      <x v="1276"/>
      <x v="1103"/>
      <x/>
    </i>
    <i>
      <x v="1301"/>
      <x v="1300"/>
      <x v="4"/>
      <x v="4"/>
      <x v="1277"/>
      <x v="1104"/>
      <x v="7"/>
    </i>
    <i>
      <x v="1302"/>
      <x v="1301"/>
      <x v="16"/>
      <x v="21"/>
      <x v="1278"/>
      <x v="1105"/>
      <x v="8"/>
    </i>
    <i>
      <x v="1303"/>
      <x v="1302"/>
      <x v="1"/>
      <x v="10"/>
      <x v="1279"/>
      <x v="1106"/>
      <x v="6"/>
    </i>
    <i>
      <x v="1304"/>
      <x v="1303"/>
      <x v="17"/>
      <x v="6"/>
      <x v="1280"/>
      <x v="1107"/>
      <x v="9"/>
    </i>
    <i>
      <x v="1305"/>
      <x v="1304"/>
      <x v="13"/>
      <x v="22"/>
      <x v="1281"/>
      <x v="1108"/>
      <x v="2"/>
    </i>
    <i>
      <x v="1306"/>
      <x v="1305"/>
      <x v="19"/>
      <x v="6"/>
      <x v="1282"/>
      <x v="1109"/>
      <x v="1"/>
    </i>
    <i>
      <x v="1307"/>
      <x v="1306"/>
      <x v="1"/>
      <x v="6"/>
      <x v="1283"/>
      <x v="1110"/>
      <x v="1"/>
    </i>
    <i>
      <x v="1308"/>
      <x v="1307"/>
      <x v="5"/>
      <x v="6"/>
      <x v="1284"/>
      <x v="1111"/>
      <x v="8"/>
    </i>
    <i>
      <x v="1309"/>
      <x v="1308"/>
      <x v="1"/>
      <x v="4"/>
      <x v="1285"/>
      <x v="1112"/>
      <x v="3"/>
    </i>
    <i>
      <x v="1310"/>
      <x v="1309"/>
      <x v="13"/>
      <x v="4"/>
      <x v="1286"/>
      <x v="1113"/>
      <x v="8"/>
    </i>
    <i>
      <x v="1311"/>
      <x v="1310"/>
      <x v="15"/>
      <x v="3"/>
      <x v="1287"/>
      <x v="2"/>
      <x v="1"/>
    </i>
    <i>
      <x v="1312"/>
      <x v="1311"/>
      <x v="15"/>
      <x v="3"/>
      <x v="1288"/>
      <x v="1114"/>
      <x v="6"/>
    </i>
    <i>
      <x v="1313"/>
      <x v="1312"/>
      <x v="4"/>
      <x v="10"/>
      <x v="1289"/>
      <x v="1115"/>
      <x v="3"/>
    </i>
    <i>
      <x v="1314"/>
      <x v="1313"/>
      <x v="21"/>
      <x v="6"/>
      <x v="1290"/>
      <x v="1116"/>
      <x v="5"/>
    </i>
    <i>
      <x v="1315"/>
      <x v="1314"/>
      <x v="17"/>
      <x v="9"/>
      <x v="1291"/>
      <x v="1117"/>
      <x v="6"/>
    </i>
    <i>
      <x v="1316"/>
      <x v="1315"/>
      <x v="6"/>
      <x v="10"/>
      <x v="1292"/>
      <x v="1118"/>
      <x v="1"/>
    </i>
    <i>
      <x v="1317"/>
      <x v="1316"/>
      <x v="1"/>
      <x v="9"/>
      <x v="1293"/>
      <x v="1119"/>
      <x v="8"/>
    </i>
    <i>
      <x v="1318"/>
      <x v="1317"/>
      <x v="1"/>
      <x v="6"/>
      <x v="1294"/>
      <x v="588"/>
      <x v="9"/>
    </i>
    <i>
      <x v="1319"/>
      <x v="1318"/>
      <x v="12"/>
      <x v="4"/>
      <x v="1295"/>
      <x v="1120"/>
      <x v="8"/>
    </i>
    <i>
      <x v="1320"/>
      <x v="1319"/>
      <x v="25"/>
      <x v="9"/>
      <x v="1296"/>
      <x v="1121"/>
      <x v="4"/>
    </i>
    <i>
      <x v="1321"/>
      <x v="1320"/>
      <x v="5"/>
      <x v="9"/>
      <x v="1297"/>
      <x v="645"/>
      <x v="2"/>
    </i>
    <i>
      <x v="1322"/>
      <x v="1321"/>
      <x v="7"/>
      <x v="6"/>
      <x v="1298"/>
      <x v="1122"/>
      <x/>
    </i>
    <i>
      <x v="1323"/>
      <x v="1322"/>
      <x v="7"/>
      <x v="9"/>
      <x v="1299"/>
      <x v="631"/>
      <x/>
    </i>
    <i>
      <x v="1324"/>
      <x v="1323"/>
      <x v="6"/>
      <x v="6"/>
      <x v="1300"/>
      <x v="1123"/>
      <x v="4"/>
    </i>
    <i>
      <x v="1325"/>
      <x v="1324"/>
      <x v="15"/>
      <x v="6"/>
      <x v="1301"/>
      <x v="1124"/>
      <x v="1"/>
    </i>
    <i>
      <x v="1326"/>
      <x v="1325"/>
      <x v="17"/>
      <x v="4"/>
      <x v="1302"/>
      <x v="1125"/>
      <x v="4"/>
    </i>
    <i>
      <x v="1327"/>
      <x v="1326"/>
      <x v="17"/>
      <x v="4"/>
      <x v="1303"/>
      <x v="1126"/>
      <x v="2"/>
    </i>
    <i>
      <x v="1328"/>
      <x v="1327"/>
      <x v="5"/>
      <x v="4"/>
      <x v="1304"/>
      <x v="1127"/>
      <x v="8"/>
    </i>
    <i>
      <x v="1329"/>
      <x v="1328"/>
      <x v="5"/>
      <x v="4"/>
      <x v="1305"/>
      <x v="802"/>
      <x v="4"/>
    </i>
    <i>
      <x v="1330"/>
      <x v="1329"/>
      <x v="1"/>
      <x v="6"/>
      <x v="1306"/>
      <x v="1128"/>
      <x v="6"/>
    </i>
    <i>
      <x v="1331"/>
      <x v="1330"/>
      <x v="1"/>
      <x v="4"/>
      <x v="1307"/>
      <x v="1129"/>
      <x v="8"/>
    </i>
    <i>
      <x v="1332"/>
      <x v="1331"/>
      <x v="8"/>
      <x v="9"/>
      <x v="1308"/>
      <x v="66"/>
      <x v="6"/>
    </i>
    <i>
      <x v="1333"/>
      <x v="1332"/>
      <x v="7"/>
      <x v="10"/>
      <x v="1309"/>
      <x v="1130"/>
      <x v="9"/>
    </i>
    <i>
      <x v="1334"/>
      <x v="1333"/>
      <x v="13"/>
      <x v="6"/>
      <x v="363"/>
      <x v="1079"/>
      <x v="4"/>
    </i>
    <i>
      <x v="1335"/>
      <x v="1334"/>
      <x v="7"/>
      <x v="6"/>
      <x v="1310"/>
      <x v="1131"/>
      <x v="9"/>
    </i>
    <i>
      <x v="1336"/>
      <x v="1335"/>
      <x v="23"/>
      <x v="4"/>
      <x v="1311"/>
      <x v="1132"/>
      <x v="3"/>
    </i>
    <i>
      <x v="1337"/>
      <x v="1336"/>
      <x v="2"/>
      <x v="20"/>
      <x v="1312"/>
      <x v="197"/>
      <x/>
    </i>
    <i>
      <x v="1338"/>
      <x v="1337"/>
      <x v="7"/>
      <x v="11"/>
      <x v="1313"/>
      <x v="1133"/>
      <x v="8"/>
    </i>
    <i>
      <x v="1339"/>
      <x v="1338"/>
      <x v="17"/>
      <x v="1"/>
      <x v="1314"/>
      <x v="1134"/>
      <x v="7"/>
    </i>
    <i>
      <x v="1340"/>
      <x v="1339"/>
      <x v="7"/>
      <x v="18"/>
      <x v="1315"/>
      <x v="1109"/>
      <x v="1"/>
    </i>
    <i>
      <x v="1341"/>
      <x v="1340"/>
      <x v="10"/>
      <x v="6"/>
      <x v="1316"/>
      <x v="1135"/>
      <x v="3"/>
    </i>
    <i>
      <x v="1342"/>
      <x v="1341"/>
      <x v="1"/>
      <x v="16"/>
      <x v="1317"/>
      <x v="1136"/>
      <x v="3"/>
    </i>
    <i>
      <x v="1343"/>
      <x v="1342"/>
      <x v="12"/>
      <x v="9"/>
      <x v="1318"/>
      <x v="1137"/>
      <x v="9"/>
    </i>
    <i>
      <x v="1344"/>
      <x v="1343"/>
      <x v="10"/>
      <x v="4"/>
      <x v="1319"/>
      <x v="1138"/>
      <x/>
    </i>
    <i>
      <x v="1345"/>
      <x v="1344"/>
      <x v="21"/>
      <x v="1"/>
      <x v="1320"/>
      <x v="1139"/>
      <x v="2"/>
    </i>
    <i>
      <x v="1346"/>
      <x v="1345"/>
      <x v="17"/>
      <x v="9"/>
      <x v="1321"/>
      <x v="1140"/>
      <x v="1"/>
    </i>
    <i>
      <x v="1347"/>
      <x v="1346"/>
      <x v="7"/>
      <x v="1"/>
      <x v="1322"/>
      <x v="1141"/>
      <x v="6"/>
    </i>
    <i>
      <x v="1348"/>
      <x v="1347"/>
      <x v="2"/>
      <x v="9"/>
      <x v="1323"/>
      <x v="1077"/>
      <x v="2"/>
    </i>
    <i>
      <x v="1349"/>
      <x v="1348"/>
      <x v="5"/>
      <x v="9"/>
      <x v="1324"/>
      <x v="1142"/>
      <x v="6"/>
    </i>
    <i>
      <x v="1350"/>
      <x v="1349"/>
      <x v="1"/>
      <x v="22"/>
      <x v="1325"/>
      <x v="1143"/>
      <x v="2"/>
    </i>
    <i>
      <x v="1351"/>
      <x v="1350"/>
      <x v="1"/>
      <x v="9"/>
      <x v="1326"/>
      <x v="1144"/>
      <x v="3"/>
    </i>
    <i>
      <x v="1352"/>
      <x v="1351"/>
      <x v="9"/>
      <x v="9"/>
      <x v="1327"/>
      <x v="1145"/>
      <x v="1"/>
    </i>
    <i>
      <x v="1353"/>
      <x v="1352"/>
      <x v="17"/>
      <x v="17"/>
      <x v="1328"/>
      <x v="533"/>
      <x v="6"/>
    </i>
    <i>
      <x v="1354"/>
      <x v="1353"/>
      <x v="19"/>
      <x v="10"/>
      <x v="1329"/>
      <x v="965"/>
      <x v="8"/>
    </i>
    <i>
      <x v="1355"/>
      <x v="1354"/>
      <x v="15"/>
      <x v="4"/>
      <x v="1330"/>
      <x v="98"/>
      <x v="4"/>
    </i>
    <i>
      <x v="1356"/>
      <x v="1355"/>
      <x v="15"/>
      <x v="9"/>
      <x v="1331"/>
      <x v="1146"/>
      <x v="1"/>
    </i>
    <i>
      <x v="1357"/>
      <x v="1356"/>
      <x v="1"/>
      <x v="2"/>
      <x v="1332"/>
      <x v="561"/>
      <x/>
    </i>
    <i>
      <x v="1358"/>
      <x v="1357"/>
      <x v="12"/>
      <x v="4"/>
      <x v="1333"/>
      <x v="1147"/>
      <x v="8"/>
    </i>
    <i>
      <x v="1359"/>
      <x v="1358"/>
      <x v="2"/>
      <x v="4"/>
      <x v="1334"/>
      <x v="1148"/>
      <x v="8"/>
    </i>
    <i>
      <x v="1360"/>
      <x v="1359"/>
      <x v="10"/>
      <x v="4"/>
      <x v="1335"/>
      <x v="711"/>
      <x v="4"/>
    </i>
    <i>
      <x v="1361"/>
      <x v="1360"/>
      <x v="7"/>
      <x v="9"/>
      <x v="240"/>
      <x v="342"/>
      <x v="4"/>
    </i>
    <i>
      <x v="1362"/>
      <x v="1361"/>
      <x v="1"/>
      <x v="4"/>
      <x v="1336"/>
      <x v="1149"/>
      <x v="3"/>
    </i>
    <i>
      <x v="1363"/>
      <x v="1362"/>
      <x v="13"/>
      <x v="23"/>
      <x v="1337"/>
      <x v="1115"/>
      <x v="3"/>
    </i>
    <i>
      <x v="1364"/>
      <x v="1363"/>
      <x v="14"/>
      <x v="9"/>
      <x v="1338"/>
      <x v="1150"/>
      <x/>
    </i>
    <i>
      <x v="1365"/>
      <x v="1364"/>
      <x v="4"/>
      <x v="4"/>
      <x v="1339"/>
      <x v="1151"/>
      <x v="4"/>
    </i>
    <i>
      <x v="1366"/>
      <x v="1365"/>
      <x v="2"/>
      <x v="20"/>
      <x v="1340"/>
      <x v="1152"/>
      <x v="5"/>
    </i>
    <i>
      <x v="1367"/>
      <x v="1366"/>
      <x v="4"/>
      <x v="4"/>
      <x v="1341"/>
      <x v="1136"/>
      <x v="3"/>
    </i>
    <i>
      <x v="1368"/>
      <x v="1367"/>
      <x v="1"/>
      <x v="6"/>
      <x v="1342"/>
      <x v="1153"/>
      <x v="4"/>
    </i>
    <i>
      <x v="1369"/>
      <x v="1368"/>
      <x v="4"/>
      <x v="4"/>
      <x v="1343"/>
      <x v="1154"/>
      <x v="1"/>
    </i>
    <i>
      <x v="1370"/>
      <x v="1369"/>
      <x v="19"/>
      <x v="6"/>
      <x v="1344"/>
      <x v="1155"/>
      <x v="1"/>
    </i>
    <i>
      <x v="1371"/>
      <x v="1370"/>
      <x v="18"/>
      <x v="13"/>
      <x v="1345"/>
      <x v="798"/>
      <x/>
    </i>
    <i>
      <x v="1372"/>
      <x v="1371"/>
      <x v="7"/>
      <x v="4"/>
      <x v="1346"/>
      <x v="366"/>
      <x/>
    </i>
    <i>
      <x v="1373"/>
      <x v="1372"/>
      <x v="2"/>
      <x v="9"/>
      <x v="1347"/>
      <x v="1156"/>
      <x v="7"/>
    </i>
    <i>
      <x v="1374"/>
      <x v="1373"/>
      <x v="19"/>
      <x v="6"/>
      <x v="1348"/>
      <x v="1157"/>
      <x v="3"/>
    </i>
    <i>
      <x v="1375"/>
      <x v="1374"/>
      <x v="19"/>
      <x v="6"/>
      <x v="1349"/>
      <x v="1158"/>
      <x v="4"/>
    </i>
    <i>
      <x v="1376"/>
      <x v="1375"/>
      <x v="1"/>
      <x v="6"/>
      <x v="1350"/>
      <x v="1159"/>
      <x v="3"/>
    </i>
    <i>
      <x v="1377"/>
      <x v="1376"/>
      <x v="10"/>
      <x v="9"/>
      <x v="1351"/>
      <x v="1160"/>
      <x v="5"/>
    </i>
    <i>
      <x v="1378"/>
      <x v="1377"/>
      <x v="17"/>
      <x v="4"/>
      <x v="1352"/>
      <x v="110"/>
      <x v="4"/>
    </i>
    <i>
      <x v="1379"/>
      <x v="1378"/>
      <x v="13"/>
      <x v="22"/>
      <x v="1353"/>
      <x v="1161"/>
      <x v="3"/>
    </i>
    <i>
      <x v="1380"/>
      <x v="1379"/>
      <x v="7"/>
      <x v="4"/>
      <x v="1354"/>
      <x v="1162"/>
      <x v="2"/>
    </i>
    <i>
      <x v="1381"/>
      <x v="1380"/>
      <x v="5"/>
      <x v="17"/>
      <x v="1355"/>
      <x v="1163"/>
      <x v="5"/>
    </i>
    <i>
      <x v="1382"/>
      <x v="1381"/>
      <x v="17"/>
      <x v="2"/>
      <x v="1356"/>
      <x v="1164"/>
      <x v="4"/>
    </i>
    <i>
      <x v="1383"/>
      <x v="1382"/>
      <x v="5"/>
      <x v="4"/>
      <x v="1357"/>
      <x v="1165"/>
      <x v="4"/>
    </i>
    <i>
      <x v="1384"/>
      <x v="1383"/>
      <x v="2"/>
      <x v="4"/>
      <x v="1358"/>
      <x v="166"/>
      <x v="4"/>
    </i>
    <i>
      <x v="1385"/>
      <x v="1384"/>
      <x v="7"/>
      <x v="6"/>
      <x v="1359"/>
      <x v="318"/>
      <x v="5"/>
    </i>
    <i>
      <x v="1386"/>
      <x v="1385"/>
      <x v="15"/>
      <x v="4"/>
      <x v="1360"/>
      <x v="1166"/>
      <x v="1"/>
    </i>
    <i>
      <x v="1387"/>
      <x v="1386"/>
      <x v="1"/>
      <x v="4"/>
      <x v="1361"/>
      <x v="1167"/>
      <x v="9"/>
    </i>
    <i>
      <x v="1388"/>
      <x v="1387"/>
      <x/>
      <x v="6"/>
      <x v="1362"/>
      <x v="1168"/>
      <x v="3"/>
    </i>
    <i>
      <x v="1389"/>
      <x v="1388"/>
      <x v="5"/>
      <x v="4"/>
      <x v="1363"/>
      <x v="1169"/>
      <x v="4"/>
    </i>
    <i>
      <x v="1390"/>
      <x v="1389"/>
      <x v="15"/>
      <x v="21"/>
      <x v="681"/>
      <x v="986"/>
      <x v="5"/>
    </i>
    <i>
      <x v="1391"/>
      <x v="1390"/>
      <x v="21"/>
      <x v="4"/>
      <x v="1364"/>
      <x v="1170"/>
      <x v="3"/>
    </i>
    <i>
      <x v="1392"/>
      <x v="1391"/>
      <x v="3"/>
      <x v="22"/>
      <x v="1365"/>
      <x v="248"/>
      <x v="6"/>
    </i>
    <i>
      <x v="1393"/>
      <x v="1392"/>
      <x v="15"/>
      <x v="6"/>
      <x v="1366"/>
      <x v="1171"/>
      <x v="6"/>
    </i>
    <i>
      <x v="1394"/>
      <x v="1393"/>
      <x/>
      <x v="6"/>
      <x v="1367"/>
      <x v="1171"/>
      <x v="6"/>
    </i>
    <i>
      <x v="1395"/>
      <x v="1394"/>
      <x v="7"/>
      <x v="4"/>
      <x v="1368"/>
      <x v="1107"/>
      <x v="9"/>
    </i>
    <i>
      <x v="1396"/>
      <x v="1395"/>
      <x v="19"/>
      <x v="4"/>
      <x v="1369"/>
      <x v="1172"/>
      <x v="2"/>
    </i>
    <i>
      <x v="1397"/>
      <x v="1396"/>
      <x v="10"/>
      <x v="4"/>
      <x v="442"/>
      <x v="1173"/>
      <x v="8"/>
    </i>
    <i>
      <x v="1398"/>
      <x v="1397"/>
      <x v="15"/>
      <x v="9"/>
      <x v="185"/>
      <x v="1174"/>
      <x v="2"/>
    </i>
    <i>
      <x v="1399"/>
      <x v="1398"/>
      <x v="15"/>
      <x v="15"/>
      <x v="1370"/>
      <x v="1175"/>
      <x v="9"/>
    </i>
    <i>
      <x v="1400"/>
      <x v="1399"/>
      <x v="4"/>
      <x v="4"/>
      <x v="1371"/>
      <x v="1176"/>
      <x v="1"/>
    </i>
    <i>
      <x v="1401"/>
      <x v="1400"/>
      <x v="3"/>
      <x v="4"/>
      <x v="1372"/>
      <x v="1177"/>
      <x v="2"/>
    </i>
    <i>
      <x v="1402"/>
      <x v="1401"/>
      <x v="8"/>
      <x v="18"/>
      <x v="1373"/>
      <x v="1048"/>
      <x v="3"/>
    </i>
    <i>
      <x v="1403"/>
      <x v="1402"/>
      <x v="19"/>
      <x v="9"/>
      <x v="1374"/>
      <x v="1056"/>
      <x v="6"/>
    </i>
    <i>
      <x v="1404"/>
      <x v="1403"/>
      <x v="1"/>
      <x v="7"/>
      <x v="1375"/>
      <x v="1178"/>
      <x v="8"/>
    </i>
    <i>
      <x v="1405"/>
      <x v="1404"/>
      <x v="19"/>
      <x v="20"/>
      <x v="721"/>
      <x v="1179"/>
      <x v="2"/>
    </i>
    <i>
      <x v="1406"/>
      <x v="1405"/>
      <x v="4"/>
      <x v="22"/>
      <x v="1376"/>
      <x v="1180"/>
      <x v="9"/>
    </i>
    <i>
      <x v="1407"/>
      <x v="1406"/>
      <x v="5"/>
      <x v="2"/>
      <x v="1377"/>
      <x v="1181"/>
      <x v="6"/>
    </i>
    <i>
      <x v="1408"/>
      <x v="1407"/>
      <x v="7"/>
      <x v="21"/>
      <x v="1378"/>
      <x v="1182"/>
      <x v="7"/>
    </i>
    <i>
      <x v="1409"/>
      <x v="1408"/>
      <x v="2"/>
      <x v="1"/>
      <x v="1379"/>
      <x v="263"/>
      <x v="9"/>
    </i>
    <i>
      <x v="1410"/>
      <x v="1409"/>
      <x v="5"/>
      <x v="11"/>
      <x v="1380"/>
      <x v="1183"/>
      <x v="6"/>
    </i>
    <i>
      <x v="1411"/>
      <x v="1410"/>
      <x/>
      <x v="6"/>
      <x v="1381"/>
      <x v="1184"/>
      <x v="4"/>
    </i>
    <i>
      <x v="1412"/>
      <x v="1411"/>
      <x v="13"/>
      <x v="9"/>
      <x v="1382"/>
      <x v="766"/>
      <x v="4"/>
    </i>
    <i>
      <x v="1413"/>
      <x v="1412"/>
      <x v="12"/>
      <x v="4"/>
      <x v="1383"/>
      <x v="1185"/>
      <x v="2"/>
    </i>
    <i>
      <x v="1414"/>
      <x v="1413"/>
      <x v="19"/>
      <x v="4"/>
      <x v="1384"/>
      <x v="1186"/>
      <x v="8"/>
    </i>
    <i>
      <x v="1415"/>
      <x v="1414"/>
      <x v="17"/>
      <x v="6"/>
      <x v="1385"/>
      <x v="1187"/>
      <x v="4"/>
    </i>
    <i>
      <x v="1416"/>
      <x v="1415"/>
      <x v="21"/>
      <x v="17"/>
      <x v="1386"/>
      <x v="1188"/>
      <x/>
    </i>
    <i>
      <x v="1417"/>
      <x v="1416"/>
      <x v="17"/>
      <x v="15"/>
      <x v="1387"/>
      <x v="1189"/>
      <x v="3"/>
    </i>
    <i>
      <x v="1418"/>
      <x v="1417"/>
      <x v="5"/>
      <x v="3"/>
      <x v="1388"/>
      <x v="631"/>
      <x/>
    </i>
    <i>
      <x v="1419"/>
      <x v="1418"/>
      <x v="5"/>
      <x v="7"/>
      <x v="1389"/>
      <x v="1190"/>
      <x v="5"/>
    </i>
    <i>
      <x v="1420"/>
      <x v="1419"/>
      <x v="21"/>
      <x v="11"/>
      <x v="1390"/>
      <x v="1191"/>
      <x v="4"/>
    </i>
    <i>
      <x v="1421"/>
      <x v="1420"/>
      <x v="4"/>
      <x v="6"/>
      <x v="1391"/>
      <x v="1192"/>
      <x v="4"/>
    </i>
    <i>
      <x v="1422"/>
      <x v="1421"/>
      <x v="19"/>
      <x v="22"/>
      <x v="807"/>
      <x v="1193"/>
      <x/>
    </i>
    <i>
      <x v="1423"/>
      <x v="1422"/>
      <x/>
      <x v="4"/>
      <x v="1392"/>
      <x v="1194"/>
      <x v="5"/>
    </i>
    <i>
      <x v="1424"/>
      <x v="1423"/>
      <x v="4"/>
      <x v="4"/>
      <x v="1393"/>
      <x v="1195"/>
      <x/>
    </i>
    <i>
      <x v="1425"/>
      <x v="1424"/>
      <x v="7"/>
      <x v="4"/>
      <x v="1394"/>
      <x v="1196"/>
      <x v="4"/>
    </i>
    <i>
      <x v="1426"/>
      <x v="1425"/>
      <x v="18"/>
      <x v="15"/>
      <x v="1395"/>
      <x v="1197"/>
      <x v="4"/>
    </i>
    <i>
      <x v="1427"/>
      <x v="1426"/>
      <x v="4"/>
      <x v="2"/>
      <x v="1396"/>
      <x v="1198"/>
      <x v="1"/>
    </i>
    <i>
      <x v="1428"/>
      <x v="1427"/>
      <x v="15"/>
      <x v="9"/>
      <x v="1397"/>
      <x v="968"/>
      <x v="4"/>
    </i>
    <i>
      <x v="1429"/>
      <x v="1428"/>
      <x v="5"/>
      <x v="5"/>
      <x v="1398"/>
      <x v="495"/>
      <x v="4"/>
    </i>
    <i>
      <x v="1430"/>
      <x v="1429"/>
      <x v="1"/>
      <x v="6"/>
      <x v="1399"/>
      <x v="14"/>
      <x v="4"/>
    </i>
    <i>
      <x v="1431"/>
      <x v="1430"/>
      <x v="7"/>
      <x v="6"/>
      <x v="1400"/>
      <x v="1199"/>
      <x v="2"/>
    </i>
    <i>
      <x v="1432"/>
      <x v="1431"/>
      <x v="4"/>
      <x v="6"/>
      <x v="1401"/>
      <x v="1200"/>
      <x/>
    </i>
    <i>
      <x v="1433"/>
      <x v="1432"/>
      <x/>
      <x v="4"/>
      <x v="1402"/>
      <x v="1201"/>
      <x v="8"/>
    </i>
    <i>
      <x v="1434"/>
      <x v="1433"/>
      <x v="19"/>
      <x v="6"/>
      <x v="1403"/>
      <x v="1202"/>
      <x v="3"/>
    </i>
    <i>
      <x v="1435"/>
      <x v="1434"/>
      <x v="2"/>
      <x v="4"/>
      <x v="1404"/>
      <x v="293"/>
      <x v="9"/>
    </i>
    <i>
      <x v="1436"/>
      <x v="1435"/>
      <x v="19"/>
      <x v="6"/>
      <x v="1405"/>
      <x v="500"/>
      <x v="1"/>
    </i>
    <i>
      <x v="1437"/>
      <x v="1436"/>
      <x v="5"/>
      <x v="9"/>
      <x v="1406"/>
      <x v="1203"/>
      <x v="8"/>
    </i>
    <i>
      <x v="1438"/>
      <x v="1437"/>
      <x v="3"/>
      <x v="2"/>
      <x v="1407"/>
      <x v="1204"/>
      <x/>
    </i>
    <i>
      <x v="1439"/>
      <x v="1438"/>
      <x v="10"/>
      <x v="4"/>
      <x v="1408"/>
      <x v="517"/>
      <x v="9"/>
    </i>
    <i>
      <x v="1440"/>
      <x v="1439"/>
      <x v="5"/>
      <x v="4"/>
      <x v="1409"/>
      <x v="640"/>
      <x v="2"/>
    </i>
    <i>
      <x v="1441"/>
      <x v="1440"/>
      <x v="1"/>
      <x v="21"/>
      <x v="1410"/>
      <x v="235"/>
      <x v="8"/>
    </i>
    <i>
      <x v="1442"/>
      <x v="1441"/>
      <x v="15"/>
      <x v="20"/>
      <x v="1411"/>
      <x v="1205"/>
      <x v="8"/>
    </i>
    <i>
      <x v="1443"/>
      <x v="1442"/>
      <x v="15"/>
      <x v="4"/>
      <x v="1412"/>
      <x v="1206"/>
      <x v="8"/>
    </i>
    <i>
      <x v="1444"/>
      <x v="1443"/>
      <x v="5"/>
      <x v="4"/>
      <x v="1413"/>
      <x v="1207"/>
      <x v="1"/>
    </i>
    <i>
      <x v="1445"/>
      <x v="1444"/>
      <x v="2"/>
      <x v="4"/>
      <x v="1414"/>
      <x v="1208"/>
      <x v="1"/>
    </i>
    <i>
      <x v="1446"/>
      <x v="1445"/>
      <x v="4"/>
      <x v="9"/>
      <x v="1415"/>
      <x v="1209"/>
      <x v="2"/>
    </i>
    <i>
      <x v="1447"/>
      <x v="1446"/>
      <x v="7"/>
      <x v="4"/>
      <x v="1416"/>
      <x v="1210"/>
      <x v="8"/>
    </i>
    <i>
      <x v="1448"/>
      <x v="1447"/>
      <x v="5"/>
      <x v="9"/>
      <x v="1417"/>
      <x v="1211"/>
      <x v="8"/>
    </i>
    <i>
      <x v="1449"/>
      <x v="1448"/>
      <x v="10"/>
      <x v="4"/>
      <x v="1418"/>
      <x v="1212"/>
      <x v="8"/>
    </i>
    <i>
      <x v="1450"/>
      <x v="1449"/>
      <x/>
      <x v="23"/>
      <x v="1419"/>
      <x v="1213"/>
      <x v="7"/>
    </i>
    <i>
      <x v="1451"/>
      <x v="1450"/>
      <x v="22"/>
      <x v="9"/>
      <x v="1420"/>
      <x v="1214"/>
      <x v="1"/>
    </i>
    <i>
      <x v="1452"/>
      <x v="1451"/>
      <x v="19"/>
      <x v="4"/>
      <x v="1421"/>
      <x v="428"/>
      <x v="4"/>
    </i>
    <i>
      <x v="1453"/>
      <x v="1452"/>
      <x v="15"/>
      <x v="2"/>
      <x v="1422"/>
      <x v="270"/>
      <x v="9"/>
    </i>
    <i>
      <x v="1454"/>
      <x v="1453"/>
      <x v="10"/>
      <x v="9"/>
      <x v="1423"/>
      <x v="1215"/>
      <x v="4"/>
    </i>
    <i>
      <x v="1455"/>
      <x v="1454"/>
      <x v="2"/>
      <x v="1"/>
      <x v="1424"/>
      <x v="1216"/>
      <x v="8"/>
    </i>
    <i>
      <x v="1456"/>
      <x v="1455"/>
      <x v="1"/>
      <x v="4"/>
      <x v="1425"/>
      <x v="1217"/>
      <x v="8"/>
    </i>
    <i>
      <x v="1457"/>
      <x v="1456"/>
      <x v="1"/>
      <x v="6"/>
      <x v="1426"/>
      <x v="1218"/>
      <x v="9"/>
    </i>
    <i>
      <x v="1458"/>
      <x v="1457"/>
      <x v="7"/>
      <x v="16"/>
      <x v="1427"/>
      <x v="303"/>
      <x v="2"/>
    </i>
    <i>
      <x v="1459"/>
      <x v="1458"/>
      <x v="10"/>
      <x v="1"/>
      <x v="1428"/>
      <x v="1219"/>
      <x v="1"/>
    </i>
    <i>
      <x v="1460"/>
      <x v="1459"/>
      <x v="13"/>
      <x v="4"/>
      <x v="1429"/>
      <x v="1220"/>
      <x v="9"/>
    </i>
    <i>
      <x v="1461"/>
      <x v="1460"/>
      <x v="1"/>
      <x v="1"/>
      <x v="1430"/>
      <x v="1221"/>
      <x v="4"/>
    </i>
    <i>
      <x v="1462"/>
      <x v="1461"/>
      <x v="10"/>
      <x v="4"/>
      <x v="1431"/>
      <x v="417"/>
      <x/>
    </i>
    <i>
      <x v="1463"/>
      <x v="1462"/>
      <x v="15"/>
      <x v="2"/>
      <x v="1432"/>
      <x v="1189"/>
      <x v="3"/>
    </i>
    <i>
      <x v="1464"/>
      <x v="1463"/>
      <x v="13"/>
      <x v="9"/>
      <x v="1433"/>
      <x v="1222"/>
      <x v="8"/>
    </i>
    <i>
      <x v="1465"/>
      <x v="1464"/>
      <x v="5"/>
      <x v="4"/>
      <x v="1434"/>
      <x v="1223"/>
      <x v="1"/>
    </i>
    <i>
      <x v="1466"/>
      <x v="1465"/>
      <x v="10"/>
      <x v="6"/>
      <x v="1435"/>
      <x v="253"/>
      <x v="4"/>
    </i>
    <i>
      <x v="1467"/>
      <x v="1466"/>
      <x v="2"/>
      <x v="4"/>
      <x v="1436"/>
      <x v="1097"/>
      <x v="2"/>
    </i>
    <i>
      <x v="1468"/>
      <x v="1467"/>
      <x v="5"/>
      <x v="2"/>
      <x v="1437"/>
      <x v="1224"/>
      <x v="2"/>
    </i>
    <i>
      <x v="1469"/>
      <x v="1468"/>
      <x v="13"/>
      <x v="6"/>
      <x v="1438"/>
      <x v="1225"/>
      <x v="6"/>
    </i>
    <i>
      <x v="1470"/>
      <x v="1469"/>
      <x v="19"/>
      <x v="9"/>
      <x v="1439"/>
      <x v="1226"/>
      <x/>
    </i>
    <i>
      <x v="1471"/>
      <x v="1470"/>
      <x v="15"/>
      <x v="2"/>
      <x v="1440"/>
      <x v="1227"/>
      <x v="1"/>
    </i>
    <i>
      <x v="1472"/>
      <x v="1471"/>
      <x v="21"/>
      <x v="4"/>
      <x v="1441"/>
      <x v="1228"/>
      <x v="4"/>
    </i>
    <i>
      <x v="1473"/>
      <x v="1472"/>
      <x v="10"/>
      <x v="9"/>
      <x v="1442"/>
      <x v="1229"/>
      <x v="8"/>
    </i>
    <i>
      <x v="1474"/>
      <x v="1473"/>
      <x v="5"/>
      <x v="4"/>
      <x v="1443"/>
      <x v="1230"/>
      <x v="1"/>
    </i>
    <i>
      <x v="1475"/>
      <x v="1474"/>
      <x v="13"/>
      <x v="4"/>
      <x v="1444"/>
      <x v="1231"/>
      <x v="9"/>
    </i>
    <i>
      <x v="1476"/>
      <x v="1475"/>
      <x v="1"/>
      <x v="2"/>
      <x v="1445"/>
      <x v="1232"/>
      <x v="9"/>
    </i>
    <i>
      <x v="1477"/>
      <x v="1476"/>
      <x v="10"/>
      <x v="17"/>
      <x v="1446"/>
      <x v="1233"/>
      <x v="8"/>
    </i>
    <i>
      <x v="1478"/>
      <x v="1477"/>
      <x v="25"/>
      <x v="4"/>
      <x v="1447"/>
      <x v="1234"/>
      <x v="8"/>
    </i>
    <i>
      <x v="1479"/>
      <x v="1478"/>
      <x v="25"/>
      <x v="9"/>
      <x v="1448"/>
      <x v="1235"/>
      <x v="6"/>
    </i>
    <i>
      <x v="1480"/>
      <x v="1479"/>
      <x v="11"/>
      <x v="9"/>
      <x v="1449"/>
      <x v="270"/>
      <x v="9"/>
    </i>
    <i>
      <x v="1481"/>
      <x v="1480"/>
      <x v="1"/>
      <x v="16"/>
      <x v="1450"/>
      <x v="1236"/>
      <x v="1"/>
    </i>
    <i>
      <x v="1482"/>
      <x v="1481"/>
      <x v="13"/>
      <x v="9"/>
      <x v="1451"/>
      <x v="1033"/>
      <x v="3"/>
    </i>
    <i>
      <x v="1483"/>
      <x v="1482"/>
      <x v="10"/>
      <x v="4"/>
      <x v="1452"/>
      <x v="229"/>
      <x v="1"/>
    </i>
    <i>
      <x v="1484"/>
      <x v="1483"/>
      <x v="6"/>
      <x v="4"/>
      <x v="1453"/>
      <x v="1237"/>
      <x v="6"/>
    </i>
    <i>
      <x v="1485"/>
      <x v="1484"/>
      <x v="15"/>
      <x v="22"/>
      <x v="1454"/>
      <x v="829"/>
      <x v="4"/>
    </i>
    <i>
      <x v="1486"/>
      <x v="1485"/>
      <x v="19"/>
      <x v="6"/>
      <x v="1455"/>
      <x v="1238"/>
      <x v="6"/>
    </i>
    <i>
      <x v="1487"/>
      <x v="1486"/>
      <x v="13"/>
      <x v="6"/>
      <x v="1456"/>
      <x v="635"/>
      <x v="8"/>
    </i>
    <i>
      <x v="1488"/>
      <x v="1487"/>
      <x v="15"/>
      <x v="9"/>
      <x v="1457"/>
      <x v="142"/>
      <x v="4"/>
    </i>
    <i>
      <x v="1489"/>
      <x v="1488"/>
      <x v="13"/>
      <x v="14"/>
      <x v="1458"/>
      <x v="1239"/>
      <x v="1"/>
    </i>
    <i>
      <x v="1490"/>
      <x v="1489"/>
      <x v="6"/>
      <x v="21"/>
      <x v="1459"/>
      <x v="1240"/>
      <x v="3"/>
    </i>
    <i>
      <x v="1491"/>
      <x v="1490"/>
      <x v="4"/>
      <x v="9"/>
      <x v="1460"/>
      <x v="1241"/>
      <x v="8"/>
    </i>
    <i>
      <x v="1492"/>
      <x v="1491"/>
      <x v="1"/>
      <x v="6"/>
      <x v="1461"/>
      <x v="1242"/>
      <x v="9"/>
    </i>
    <i>
      <x v="1493"/>
      <x v="1492"/>
      <x/>
      <x v="8"/>
      <x v="1462"/>
      <x v="1243"/>
      <x v="2"/>
    </i>
    <i>
      <x v="1494"/>
      <x v="1493"/>
      <x v="8"/>
      <x v="9"/>
      <x v="1463"/>
      <x v="1244"/>
      <x v="5"/>
    </i>
    <i>
      <x v="1495"/>
      <x v="1494"/>
      <x v="13"/>
      <x v="12"/>
      <x v="1464"/>
      <x v="1245"/>
      <x v="5"/>
    </i>
    <i>
      <x v="1496"/>
      <x v="1495"/>
      <x/>
      <x v="3"/>
      <x v="1465"/>
      <x v="1246"/>
      <x v="7"/>
    </i>
    <i>
      <x v="1497"/>
      <x v="1496"/>
      <x v="13"/>
      <x v="6"/>
      <x v="1466"/>
      <x v="1247"/>
      <x v="8"/>
    </i>
    <i>
      <x v="1498"/>
      <x v="1497"/>
      <x v="13"/>
      <x v="4"/>
      <x v="1467"/>
      <x v="1049"/>
      <x v="7"/>
    </i>
    <i>
      <x v="1499"/>
      <x v="1498"/>
      <x v="7"/>
      <x v="4"/>
      <x v="1468"/>
      <x v="1248"/>
      <x v="1"/>
    </i>
    <i>
      <x v="1500"/>
      <x v="1499"/>
      <x v="16"/>
      <x v="6"/>
      <x v="1469"/>
      <x v="551"/>
      <x/>
    </i>
    <i>
      <x v="1501"/>
      <x v="1500"/>
      <x v="19"/>
      <x v="9"/>
      <x v="1470"/>
      <x v="1249"/>
      <x v="2"/>
    </i>
    <i>
      <x v="1502"/>
      <x v="1501"/>
      <x v="7"/>
      <x v="9"/>
      <x v="1471"/>
      <x v="808"/>
      <x v="2"/>
    </i>
    <i>
      <x v="1503"/>
      <x v="1502"/>
      <x v="1"/>
      <x v="6"/>
      <x v="1472"/>
      <x v="1250"/>
      <x v="9"/>
    </i>
    <i>
      <x v="1504"/>
      <x v="1503"/>
      <x v="19"/>
      <x v="6"/>
      <x v="1473"/>
      <x v="1251"/>
      <x v="8"/>
    </i>
    <i>
      <x v="1505"/>
      <x v="1504"/>
      <x v="1"/>
      <x v="3"/>
      <x v="1474"/>
      <x v="1252"/>
      <x v="3"/>
    </i>
    <i>
      <x v="1506"/>
      <x v="1505"/>
      <x v="10"/>
      <x v="4"/>
      <x v="1475"/>
      <x v="1253"/>
      <x v="1"/>
    </i>
    <i>
      <x v="1507"/>
      <x v="1506"/>
      <x v="10"/>
      <x v="9"/>
      <x v="1476"/>
      <x v="1254"/>
      <x/>
    </i>
    <i>
      <x v="1508"/>
      <x v="1507"/>
      <x v="21"/>
      <x v="6"/>
      <x v="1477"/>
      <x v="1255"/>
      <x/>
    </i>
    <i>
      <x v="1509"/>
      <x v="1508"/>
      <x v="7"/>
      <x v="6"/>
      <x v="1478"/>
      <x v="1256"/>
      <x v="1"/>
    </i>
    <i>
      <x v="1510"/>
      <x v="1509"/>
      <x v="4"/>
      <x v="9"/>
      <x v="1336"/>
      <x v="1257"/>
      <x v="1"/>
    </i>
    <i>
      <x v="1511"/>
      <x v="1510"/>
      <x v="4"/>
      <x v="3"/>
      <x v="1479"/>
      <x v="658"/>
      <x v="7"/>
    </i>
    <i>
      <x v="1512"/>
      <x v="1511"/>
      <x v="1"/>
      <x v="1"/>
      <x v="1480"/>
      <x v="1258"/>
      <x v="5"/>
    </i>
    <i>
      <x v="1513"/>
      <x v="1512"/>
      <x v="15"/>
      <x v="6"/>
      <x v="1132"/>
      <x v="1185"/>
      <x v="2"/>
    </i>
    <i>
      <x v="1514"/>
      <x v="1513"/>
      <x v="6"/>
      <x v="2"/>
      <x v="1475"/>
      <x v="1259"/>
      <x v="8"/>
    </i>
    <i>
      <x v="1515"/>
      <x v="1514"/>
      <x v="17"/>
      <x v="9"/>
      <x v="1481"/>
      <x v="1260"/>
      <x v="2"/>
    </i>
    <i>
      <x v="1516"/>
      <x v="1515"/>
      <x v="1"/>
      <x v="18"/>
      <x v="1482"/>
      <x v="223"/>
      <x v="3"/>
    </i>
    <i>
      <x v="1517"/>
      <x v="1516"/>
      <x v="6"/>
      <x v="18"/>
      <x v="1483"/>
      <x v="1261"/>
      <x v="1"/>
    </i>
    <i>
      <x v="1518"/>
      <x v="1517"/>
      <x v="17"/>
      <x v="17"/>
      <x v="1484"/>
      <x v="1262"/>
      <x v="1"/>
    </i>
    <i>
      <x v="1519"/>
      <x v="1518"/>
      <x v="2"/>
      <x v="4"/>
      <x v="1485"/>
      <x v="1263"/>
      <x v="3"/>
    </i>
    <i>
      <x v="1520"/>
      <x v="1519"/>
      <x v="1"/>
      <x v="4"/>
      <x v="1486"/>
      <x v="39"/>
      <x v="7"/>
    </i>
    <i>
      <x v="1521"/>
      <x v="1520"/>
      <x v="26"/>
      <x v="6"/>
      <x v="1487"/>
      <x v="127"/>
      <x v="4"/>
    </i>
    <i>
      <x v="1522"/>
      <x v="1521"/>
      <x v="5"/>
      <x v="4"/>
      <x v="1488"/>
      <x v="1264"/>
      <x v="8"/>
    </i>
    <i>
      <x v="1523"/>
      <x v="1522"/>
      <x v="2"/>
      <x v="4"/>
      <x v="1489"/>
      <x v="548"/>
      <x v="8"/>
    </i>
    <i>
      <x v="1524"/>
      <x v="1523"/>
      <x v="23"/>
      <x v="6"/>
      <x v="1490"/>
      <x v="1265"/>
      <x v="1"/>
    </i>
    <i>
      <x v="1525"/>
      <x v="1524"/>
      <x v="1"/>
      <x v="4"/>
      <x v="1491"/>
      <x v="1266"/>
      <x v="6"/>
    </i>
    <i>
      <x v="1526"/>
      <x v="1525"/>
      <x v="19"/>
      <x v="6"/>
      <x v="1492"/>
      <x v="1267"/>
      <x v="5"/>
    </i>
    <i>
      <x v="1527"/>
      <x v="1526"/>
      <x v="10"/>
      <x v="4"/>
      <x v="1493"/>
      <x v="1268"/>
      <x v="8"/>
    </i>
    <i>
      <x v="1528"/>
      <x v="1527"/>
      <x v="6"/>
      <x v="4"/>
      <x v="1494"/>
      <x v="1269"/>
      <x/>
    </i>
    <i>
      <x v="1529"/>
      <x v="1528"/>
      <x v="2"/>
      <x v="4"/>
      <x v="1495"/>
      <x v="1270"/>
      <x v="6"/>
    </i>
    <i>
      <x v="1530"/>
      <x v="1529"/>
      <x v="19"/>
      <x v="6"/>
      <x v="1496"/>
      <x v="243"/>
      <x v="4"/>
    </i>
    <i>
      <x v="1531"/>
      <x v="1530"/>
      <x v="1"/>
      <x v="4"/>
      <x v="1497"/>
      <x v="1271"/>
      <x/>
    </i>
    <i>
      <x v="1532"/>
      <x v="1531"/>
      <x v="17"/>
      <x v="6"/>
      <x v="1498"/>
      <x v="1272"/>
      <x v="6"/>
    </i>
    <i>
      <x v="1533"/>
      <x v="1532"/>
      <x v="5"/>
      <x v="6"/>
      <x v="1499"/>
      <x v="1273"/>
      <x v="3"/>
    </i>
    <i>
      <x v="1534"/>
      <x v="1533"/>
      <x v="13"/>
      <x v="4"/>
      <x v="1500"/>
      <x v="915"/>
      <x v="8"/>
    </i>
    <i>
      <x v="1535"/>
      <x v="1534"/>
      <x v="5"/>
      <x v="7"/>
      <x v="1501"/>
      <x v="1118"/>
      <x v="1"/>
    </i>
    <i>
      <x v="1536"/>
      <x v="1535"/>
      <x v="2"/>
      <x v="6"/>
      <x v="1502"/>
      <x v="628"/>
      <x v="6"/>
    </i>
    <i>
      <x v="1537"/>
      <x v="1536"/>
      <x v="3"/>
      <x v="6"/>
      <x v="1503"/>
      <x v="1274"/>
      <x v="8"/>
    </i>
    <i>
      <x v="1538"/>
      <x v="1537"/>
      <x v="4"/>
      <x v="20"/>
      <x v="1504"/>
      <x v="442"/>
      <x v="2"/>
    </i>
    <i>
      <x v="1539"/>
      <x v="1538"/>
      <x v="7"/>
      <x v="6"/>
      <x v="1505"/>
      <x v="904"/>
      <x v="4"/>
    </i>
    <i>
      <x v="1540"/>
      <x v="1539"/>
      <x v="7"/>
      <x v="15"/>
      <x v="1506"/>
      <x v="1275"/>
      <x v="6"/>
    </i>
    <i>
      <x v="1541"/>
      <x v="1540"/>
      <x v="15"/>
      <x v="17"/>
      <x v="1507"/>
      <x v="1276"/>
      <x v="2"/>
    </i>
    <i>
      <x v="1542"/>
      <x v="1541"/>
      <x v="5"/>
      <x v="4"/>
      <x v="1508"/>
      <x v="221"/>
      <x v="4"/>
    </i>
    <i>
      <x v="1543"/>
      <x v="1542"/>
      <x v="10"/>
      <x v="6"/>
      <x v="1509"/>
      <x v="1277"/>
      <x v="6"/>
    </i>
    <i>
      <x v="1544"/>
      <x v="1543"/>
      <x v="13"/>
      <x v="4"/>
      <x v="1510"/>
      <x v="1278"/>
      <x v="8"/>
    </i>
    <i>
      <x v="1545"/>
      <x v="1544"/>
      <x v="2"/>
      <x v="9"/>
      <x v="1511"/>
      <x v="898"/>
      <x v="3"/>
    </i>
    <i>
      <x v="1546"/>
      <x v="1545"/>
      <x v="5"/>
      <x v="4"/>
      <x v="1512"/>
      <x v="48"/>
      <x v="7"/>
    </i>
    <i>
      <x v="1547"/>
      <x v="1546"/>
      <x/>
      <x v="9"/>
      <x v="1513"/>
      <x v="1279"/>
      <x v="9"/>
    </i>
    <i>
      <x v="1548"/>
      <x v="1547"/>
      <x v="5"/>
      <x v="6"/>
      <x v="1514"/>
      <x v="712"/>
      <x v="7"/>
    </i>
    <i>
      <x v="1549"/>
      <x v="1548"/>
      <x v="5"/>
      <x v="4"/>
      <x v="800"/>
      <x v="477"/>
      <x v="6"/>
    </i>
    <i>
      <x v="1550"/>
      <x v="1549"/>
      <x v="7"/>
      <x v="4"/>
      <x v="1515"/>
      <x v="1280"/>
      <x v="8"/>
    </i>
    <i>
      <x v="1551"/>
      <x v="1550"/>
      <x v="19"/>
      <x v="4"/>
      <x v="1516"/>
      <x v="1281"/>
      <x v="4"/>
    </i>
    <i>
      <x v="1552"/>
      <x v="1551"/>
      <x v="13"/>
      <x v="3"/>
      <x v="1517"/>
      <x v="1282"/>
      <x v="1"/>
    </i>
    <i>
      <x v="1553"/>
      <x v="1552"/>
      <x v="7"/>
      <x v="9"/>
      <x v="1518"/>
      <x v="677"/>
      <x v="4"/>
    </i>
    <i>
      <x v="1554"/>
      <x v="1553"/>
      <x v="14"/>
      <x v="4"/>
      <x v="1519"/>
      <x v="674"/>
      <x v="8"/>
    </i>
    <i>
      <x v="1555"/>
      <x v="1554"/>
      <x v="15"/>
      <x v="4"/>
      <x v="1520"/>
      <x v="1283"/>
      <x v="4"/>
    </i>
    <i>
      <x v="1556"/>
      <x v="1555"/>
      <x v="21"/>
      <x v="10"/>
      <x v="1521"/>
      <x v="216"/>
      <x v="3"/>
    </i>
    <i>
      <x v="1557"/>
      <x v="1556"/>
      <x v="2"/>
      <x v="4"/>
      <x v="1522"/>
      <x v="456"/>
      <x v="7"/>
    </i>
    <i>
      <x v="1558"/>
      <x v="1557"/>
      <x v="17"/>
      <x v="6"/>
      <x v="1523"/>
      <x v="351"/>
      <x v="4"/>
    </i>
    <i>
      <x v="1559"/>
      <x v="1558"/>
      <x v="19"/>
      <x v="8"/>
      <x v="1524"/>
      <x v="122"/>
      <x v="7"/>
    </i>
    <i>
      <x v="1560"/>
      <x v="1559"/>
      <x v="19"/>
      <x v="9"/>
      <x v="1525"/>
      <x v="1284"/>
      <x/>
    </i>
    <i>
      <x v="1561"/>
      <x v="1560"/>
      <x v="16"/>
      <x v="4"/>
      <x v="1526"/>
      <x v="1285"/>
      <x v="9"/>
    </i>
    <i>
      <x v="1562"/>
      <x v="1561"/>
      <x v="15"/>
      <x v="5"/>
      <x v="1527"/>
      <x v="322"/>
      <x v="9"/>
    </i>
    <i>
      <x v="1563"/>
      <x v="1562"/>
      <x v="5"/>
      <x v="13"/>
      <x v="1528"/>
      <x v="969"/>
      <x v="9"/>
    </i>
    <i>
      <x v="1564"/>
      <x v="1563"/>
      <x/>
      <x v="6"/>
      <x v="1529"/>
      <x v="448"/>
      <x v="2"/>
    </i>
    <i>
      <x v="1565"/>
      <x v="1564"/>
      <x/>
      <x v="6"/>
      <x v="1530"/>
      <x v="1286"/>
      <x v="4"/>
    </i>
    <i>
      <x v="1566"/>
      <x v="1565"/>
      <x v="17"/>
      <x v="4"/>
      <x v="1531"/>
      <x v="1287"/>
      <x v="8"/>
    </i>
    <i>
      <x v="1567"/>
      <x v="1566"/>
      <x v="19"/>
      <x v="9"/>
      <x v="1532"/>
      <x v="368"/>
      <x v="4"/>
    </i>
    <i>
      <x v="1568"/>
      <x v="1567"/>
      <x v="1"/>
      <x v="4"/>
      <x v="1533"/>
      <x v="1288"/>
      <x v="6"/>
    </i>
    <i>
      <x v="1569"/>
      <x v="1568"/>
      <x v="21"/>
      <x v="9"/>
      <x v="1534"/>
      <x v="448"/>
      <x v="2"/>
    </i>
    <i>
      <x v="1570"/>
      <x v="1569"/>
      <x v="16"/>
      <x v="4"/>
      <x v="1535"/>
      <x v="1289"/>
      <x v="3"/>
    </i>
    <i>
      <x v="1571"/>
      <x v="1570"/>
      <x v="5"/>
      <x v="4"/>
      <x v="1536"/>
      <x v="1290"/>
      <x v="4"/>
    </i>
    <i>
      <x v="1572"/>
      <x v="1571"/>
      <x v="10"/>
      <x v="9"/>
      <x v="1537"/>
      <x v="1291"/>
      <x/>
    </i>
    <i>
      <x v="1573"/>
      <x v="1572"/>
      <x v="5"/>
      <x v="4"/>
      <x v="1538"/>
      <x v="1292"/>
      <x v="1"/>
    </i>
    <i>
      <x v="1574"/>
      <x v="1573"/>
      <x v="1"/>
      <x v="13"/>
      <x v="1539"/>
      <x v="1225"/>
      <x v="6"/>
    </i>
    <i>
      <x v="1575"/>
      <x v="1574"/>
      <x v="7"/>
      <x v="9"/>
      <x v="1540"/>
      <x v="1293"/>
      <x v="1"/>
    </i>
    <i>
      <x v="1576"/>
      <x v="1575"/>
      <x v="4"/>
      <x v="4"/>
      <x v="1541"/>
      <x v="1294"/>
      <x v="1"/>
    </i>
    <i>
      <x v="1577"/>
      <x v="1576"/>
      <x v="19"/>
      <x v="3"/>
      <x v="1542"/>
      <x v="920"/>
      <x v="6"/>
    </i>
    <i>
      <x v="1578"/>
      <x v="1577"/>
      <x/>
      <x v="9"/>
      <x v="1543"/>
      <x v="1295"/>
      <x v="7"/>
    </i>
    <i>
      <x v="1579"/>
      <x v="1578"/>
      <x v="13"/>
      <x v="18"/>
      <x v="1544"/>
      <x v="334"/>
      <x v="2"/>
    </i>
    <i>
      <x v="1580"/>
      <x v="1579"/>
      <x v="2"/>
      <x v="4"/>
      <x v="1545"/>
      <x v="1296"/>
      <x v="1"/>
    </i>
    <i>
      <x v="1581"/>
      <x v="1580"/>
      <x v="21"/>
      <x v="4"/>
      <x v="1546"/>
      <x v="488"/>
      <x v="4"/>
    </i>
    <i>
      <x v="1582"/>
      <x v="1581"/>
      <x v="17"/>
      <x v="17"/>
      <x v="1547"/>
      <x v="713"/>
      <x v="6"/>
    </i>
    <i>
      <x v="1583"/>
      <x v="1582"/>
      <x v="20"/>
      <x v="4"/>
      <x v="1548"/>
      <x v="955"/>
      <x v="4"/>
    </i>
    <i>
      <x v="1584"/>
      <x v="1583"/>
      <x v="24"/>
      <x v="14"/>
      <x v="1549"/>
      <x v="1297"/>
      <x v="9"/>
    </i>
    <i>
      <x v="1585"/>
      <x v="1584"/>
      <x v="8"/>
      <x v="4"/>
      <x v="1550"/>
      <x v="8"/>
      <x v="4"/>
    </i>
    <i>
      <x v="1586"/>
      <x v="1585"/>
      <x v="15"/>
      <x v="15"/>
      <x v="1551"/>
      <x v="1298"/>
      <x v="8"/>
    </i>
    <i>
      <x v="1587"/>
      <x v="1586"/>
      <x v="5"/>
      <x v="4"/>
      <x v="1552"/>
      <x v="1299"/>
      <x v="4"/>
    </i>
    <i>
      <x v="1588"/>
      <x v="1587"/>
      <x v="10"/>
      <x v="4"/>
      <x v="1553"/>
      <x v="1068"/>
      <x v="8"/>
    </i>
    <i>
      <x v="1589"/>
      <x v="1588"/>
      <x v="7"/>
      <x v="6"/>
      <x v="1554"/>
      <x v="1300"/>
      <x v="2"/>
    </i>
    <i>
      <x v="1590"/>
      <x v="1589"/>
      <x v="5"/>
      <x v="9"/>
      <x v="1555"/>
      <x v="1254"/>
      <x/>
    </i>
    <i>
      <x v="1591"/>
      <x v="1590"/>
      <x v="7"/>
      <x v="4"/>
      <x v="1556"/>
      <x v="46"/>
      <x/>
    </i>
    <i>
      <x v="1592"/>
      <x v="1591"/>
      <x v="7"/>
      <x/>
      <x v="1557"/>
      <x v="1301"/>
      <x v="5"/>
    </i>
    <i>
      <x v="1593"/>
      <x v="1592"/>
      <x v="4"/>
      <x v="3"/>
      <x v="1558"/>
      <x v="247"/>
      <x/>
    </i>
    <i>
      <x v="1594"/>
      <x v="1593"/>
      <x v="1"/>
      <x v="9"/>
      <x v="1559"/>
      <x v="1302"/>
      <x v="7"/>
    </i>
    <i>
      <x v="1595"/>
      <x v="1594"/>
      <x v="1"/>
      <x v="5"/>
      <x v="1560"/>
      <x v="1303"/>
      <x v="2"/>
    </i>
    <i>
      <x v="1596"/>
      <x v="1595"/>
      <x v="13"/>
      <x v="2"/>
      <x v="1561"/>
      <x v="1304"/>
      <x/>
    </i>
    <i>
      <x v="1597"/>
      <x v="1596"/>
      <x v="15"/>
      <x v="13"/>
      <x v="1562"/>
      <x v="1305"/>
      <x v="6"/>
    </i>
    <i>
      <x v="1598"/>
      <x v="1597"/>
      <x v="10"/>
      <x v="4"/>
      <x v="1563"/>
      <x v="1306"/>
      <x v="3"/>
    </i>
    <i>
      <x v="1599"/>
      <x v="1598"/>
      <x v="13"/>
      <x v="2"/>
      <x v="1564"/>
      <x v="1307"/>
      <x v="5"/>
    </i>
    <i>
      <x v="1600"/>
      <x v="1599"/>
      <x v="25"/>
      <x v="9"/>
      <x v="1565"/>
      <x v="1308"/>
      <x v="7"/>
    </i>
    <i>
      <x v="1601"/>
      <x v="1600"/>
      <x v="7"/>
      <x v="9"/>
      <x v="1566"/>
      <x v="1309"/>
      <x v="3"/>
    </i>
    <i>
      <x v="1602"/>
      <x v="1601"/>
      <x v="5"/>
      <x v="1"/>
      <x v="1567"/>
      <x v="25"/>
      <x v="8"/>
    </i>
    <i>
      <x v="1603"/>
      <x v="1602"/>
      <x/>
      <x v="22"/>
      <x v="988"/>
      <x v="1310"/>
      <x v="9"/>
    </i>
    <i>
      <x v="1604"/>
      <x v="1603"/>
      <x v="13"/>
      <x v="6"/>
      <x v="1568"/>
      <x v="1311"/>
      <x v="9"/>
    </i>
    <i>
      <x v="1605"/>
      <x v="1604"/>
      <x v="7"/>
      <x v="6"/>
      <x v="1569"/>
      <x v="1312"/>
      <x v="9"/>
    </i>
    <i>
      <x v="1606"/>
      <x v="1605"/>
      <x v="17"/>
      <x v="4"/>
      <x v="1570"/>
      <x v="1313"/>
      <x v="8"/>
    </i>
    <i>
      <x v="1607"/>
      <x v="1606"/>
      <x v="19"/>
      <x v="6"/>
      <x v="1571"/>
      <x v="1237"/>
      <x v="6"/>
    </i>
    <i>
      <x v="1608"/>
      <x v="1607"/>
      <x v="7"/>
      <x v="4"/>
      <x v="1572"/>
      <x v="1314"/>
      <x v="1"/>
    </i>
    <i>
      <x v="1609"/>
      <x v="1608"/>
      <x v="10"/>
      <x v="13"/>
      <x v="1573"/>
      <x v="1315"/>
      <x v="1"/>
    </i>
    <i>
      <x v="1610"/>
      <x v="1609"/>
      <x v="6"/>
      <x v="4"/>
      <x v="1574"/>
      <x v="1316"/>
      <x v="7"/>
    </i>
    <i>
      <x v="1611"/>
      <x v="1610"/>
      <x v="10"/>
      <x v="13"/>
      <x v="1575"/>
      <x v="1317"/>
      <x v="9"/>
    </i>
    <i>
      <x v="1612"/>
      <x v="1611"/>
      <x v="20"/>
      <x v="8"/>
      <x v="1576"/>
      <x v="685"/>
      <x v="6"/>
    </i>
    <i>
      <x v="1613"/>
      <x v="1612"/>
      <x v="4"/>
      <x v="2"/>
      <x v="1577"/>
      <x v="1318"/>
      <x v="8"/>
    </i>
    <i>
      <x v="1614"/>
      <x v="1613"/>
      <x v="8"/>
      <x v="15"/>
      <x v="1578"/>
      <x v="1319"/>
      <x v="9"/>
    </i>
    <i>
      <x v="1615"/>
      <x v="1614"/>
      <x v="13"/>
      <x v="9"/>
      <x v="1579"/>
      <x v="277"/>
      <x v="4"/>
    </i>
    <i>
      <x v="1616"/>
      <x v="1615"/>
      <x v="5"/>
      <x v="4"/>
      <x v="1580"/>
      <x v="1320"/>
      <x v="5"/>
    </i>
    <i>
      <x v="1617"/>
      <x v="1616"/>
      <x v="5"/>
      <x v="4"/>
      <x v="1380"/>
      <x v="1321"/>
      <x v="8"/>
    </i>
    <i>
      <x v="1618"/>
      <x v="1617"/>
      <x v="2"/>
      <x v="4"/>
      <x v="1581"/>
      <x v="739"/>
      <x v="4"/>
    </i>
    <i>
      <x v="1619"/>
      <x v="1618"/>
      <x v="7"/>
      <x v="4"/>
      <x v="1582"/>
      <x v="339"/>
      <x v="7"/>
    </i>
    <i>
      <x v="1620"/>
      <x v="1619"/>
      <x v="15"/>
      <x v="19"/>
      <x v="1583"/>
      <x v="1322"/>
      <x v="6"/>
    </i>
    <i>
      <x v="1621"/>
      <x v="1620"/>
      <x v="2"/>
      <x v="15"/>
      <x v="1584"/>
      <x v="1323"/>
      <x v="2"/>
    </i>
    <i>
      <x v="1622"/>
      <x v="1621"/>
      <x v="5"/>
      <x v="9"/>
      <x v="1585"/>
      <x v="1324"/>
      <x v="4"/>
    </i>
    <i>
      <x v="1623"/>
      <x v="1622"/>
      <x v="1"/>
      <x v="4"/>
      <x v="1586"/>
      <x v="1325"/>
      <x v="2"/>
    </i>
    <i>
      <x v="1624"/>
      <x v="1623"/>
      <x v="26"/>
      <x v="6"/>
      <x v="1587"/>
      <x v="1326"/>
      <x v="4"/>
    </i>
    <i>
      <x v="1625"/>
      <x v="1624"/>
      <x v="4"/>
      <x v="4"/>
      <x v="1588"/>
      <x v="1327"/>
      <x v="4"/>
    </i>
    <i>
      <x v="1626"/>
      <x v="1625"/>
      <x v="7"/>
      <x v="4"/>
      <x v="1589"/>
      <x v="1328"/>
      <x v="9"/>
    </i>
    <i>
      <x v="1627"/>
      <x v="1626"/>
      <x v="22"/>
      <x v="9"/>
      <x v="1590"/>
      <x v="1329"/>
      <x v="3"/>
    </i>
    <i>
      <x v="1628"/>
      <x v="1627"/>
      <x v="7"/>
      <x v="6"/>
      <x v="1591"/>
      <x v="1107"/>
      <x v="9"/>
    </i>
    <i>
      <x v="1629"/>
      <x v="1628"/>
      <x v="9"/>
      <x v="4"/>
      <x v="1592"/>
      <x v="1330"/>
      <x v="8"/>
    </i>
    <i>
      <x v="1630"/>
      <x v="1629"/>
      <x v="1"/>
      <x v="9"/>
      <x v="1593"/>
      <x v="276"/>
      <x v="1"/>
    </i>
    <i>
      <x v="1631"/>
      <x v="1630"/>
      <x/>
      <x v="4"/>
      <x v="1594"/>
      <x v="1331"/>
      <x v="4"/>
    </i>
    <i>
      <x v="1632"/>
      <x v="1631"/>
      <x v="13"/>
      <x v="9"/>
      <x v="1595"/>
      <x v="1242"/>
      <x v="9"/>
    </i>
    <i>
      <x v="1633"/>
      <x v="1632"/>
      <x v="19"/>
      <x v="9"/>
      <x v="1596"/>
      <x v="829"/>
      <x v="4"/>
    </i>
    <i>
      <x v="1634"/>
      <x v="1633"/>
      <x v="3"/>
      <x v="4"/>
      <x v="1597"/>
      <x v="1332"/>
      <x v="6"/>
    </i>
    <i>
      <x v="1635"/>
      <x v="1634"/>
      <x v="3"/>
      <x v="4"/>
      <x v="1598"/>
      <x v="581"/>
      <x/>
    </i>
    <i>
      <x v="1636"/>
      <x v="1635"/>
      <x v="15"/>
      <x v="17"/>
      <x v="1599"/>
      <x v="1333"/>
      <x v="3"/>
    </i>
    <i>
      <x v="1637"/>
      <x v="1636"/>
      <x v="7"/>
      <x v="6"/>
      <x v="1600"/>
      <x v="1334"/>
      <x v="8"/>
    </i>
    <i>
      <x v="1638"/>
      <x v="1637"/>
      <x v="1"/>
      <x v="6"/>
      <x v="1601"/>
      <x v="1335"/>
      <x/>
    </i>
    <i>
      <x v="1639"/>
      <x v="1638"/>
      <x v="15"/>
      <x v="21"/>
      <x v="1602"/>
      <x v="879"/>
      <x v="2"/>
    </i>
    <i>
      <x v="1640"/>
      <x v="1639"/>
      <x v="16"/>
      <x v="4"/>
      <x v="1603"/>
      <x v="1336"/>
      <x v="2"/>
    </i>
    <i>
      <x v="1641"/>
      <x v="1640"/>
      <x v="5"/>
      <x v="7"/>
      <x v="1604"/>
      <x v="1337"/>
      <x v="1"/>
    </i>
    <i>
      <x v="1642"/>
      <x v="1641"/>
      <x v="7"/>
      <x v="3"/>
      <x v="1605"/>
      <x v="1338"/>
      <x v="10"/>
    </i>
    <i>
      <x v="1643"/>
      <x v="1642"/>
      <x v="5"/>
      <x v="6"/>
      <x v="1606"/>
      <x v="1339"/>
      <x/>
    </i>
    <i>
      <x v="1644"/>
      <x v="1643"/>
      <x v="19"/>
      <x v="4"/>
      <x v="1607"/>
      <x v="1340"/>
      <x v="7"/>
    </i>
    <i>
      <x v="1645"/>
      <x v="1644"/>
      <x v="6"/>
      <x v="7"/>
      <x v="1608"/>
      <x v="1341"/>
      <x v="7"/>
    </i>
    <i>
      <x v="1646"/>
      <x v="1645"/>
      <x v="7"/>
      <x v="4"/>
      <x v="1609"/>
      <x v="1053"/>
      <x v="2"/>
    </i>
    <i>
      <x v="1647"/>
      <x v="1646"/>
      <x v="11"/>
      <x v="6"/>
      <x v="1610"/>
      <x v="1281"/>
      <x v="4"/>
    </i>
    <i>
      <x v="1648"/>
      <x v="1647"/>
      <x/>
      <x v="6"/>
      <x v="1611"/>
      <x v="1342"/>
      <x v="1"/>
    </i>
    <i>
      <x v="1649"/>
      <x v="1648"/>
      <x v="4"/>
      <x v="9"/>
      <x v="1612"/>
      <x v="428"/>
      <x v="4"/>
    </i>
    <i>
      <x v="1650"/>
      <x v="1649"/>
      <x v="10"/>
      <x v="3"/>
      <x v="1613"/>
      <x v="955"/>
      <x v="4"/>
    </i>
    <i>
      <x v="1651"/>
      <x v="1650"/>
      <x v="1"/>
      <x v="9"/>
      <x v="1614"/>
      <x v="1343"/>
      <x v="3"/>
    </i>
    <i>
      <x v="1652"/>
      <x v="1651"/>
      <x v="5"/>
      <x v="6"/>
      <x v="1615"/>
      <x v="1344"/>
      <x v="9"/>
    </i>
    <i>
      <x v="1653"/>
      <x v="1652"/>
      <x v="7"/>
      <x v="6"/>
      <x v="1616"/>
      <x v="1345"/>
      <x v="6"/>
    </i>
    <i>
      <x v="1654"/>
      <x v="1653"/>
      <x v="12"/>
      <x v="4"/>
      <x v="1617"/>
      <x v="1346"/>
      <x v="3"/>
    </i>
    <i>
      <x v="1655"/>
      <x v="1654"/>
      <x v="17"/>
      <x v="4"/>
      <x v="1618"/>
      <x v="780"/>
      <x v="2"/>
    </i>
    <i>
      <x v="1656"/>
      <x v="1655"/>
      <x v="15"/>
      <x v="2"/>
      <x v="1619"/>
      <x v="1347"/>
      <x v="5"/>
    </i>
    <i>
      <x v="1657"/>
      <x v="1656"/>
      <x v="17"/>
      <x v="4"/>
      <x v="1620"/>
      <x v="1348"/>
      <x v="8"/>
    </i>
    <i>
      <x v="1658"/>
      <x v="1657"/>
      <x v="1"/>
      <x v="16"/>
      <x v="1621"/>
      <x v="1349"/>
      <x v="8"/>
    </i>
    <i>
      <x v="1659"/>
      <x v="1658"/>
      <x v="1"/>
      <x v="6"/>
      <x v="1622"/>
      <x v="1350"/>
      <x v="7"/>
    </i>
    <i>
      <x v="1660"/>
      <x v="1659"/>
      <x v="2"/>
      <x v="9"/>
      <x v="1623"/>
      <x v="1351"/>
      <x v="2"/>
    </i>
    <i>
      <x v="1661"/>
      <x v="1660"/>
      <x v="7"/>
      <x v="4"/>
      <x v="1624"/>
      <x v="1352"/>
      <x v="8"/>
    </i>
    <i>
      <x v="1662"/>
      <x v="1661"/>
      <x v="2"/>
      <x v="2"/>
      <x v="1625"/>
      <x v="1353"/>
      <x v="1"/>
    </i>
    <i>
      <x v="1663"/>
      <x v="1662"/>
      <x v="13"/>
      <x v="8"/>
      <x v="1626"/>
      <x v="257"/>
      <x v="3"/>
    </i>
    <i>
      <x v="1664"/>
      <x v="1663"/>
      <x/>
      <x v="16"/>
      <x v="1627"/>
      <x v="1354"/>
      <x v="4"/>
    </i>
    <i>
      <x v="1665"/>
      <x v="1664"/>
      <x v="19"/>
      <x v="2"/>
      <x v="1628"/>
      <x v="1355"/>
      <x v="4"/>
    </i>
    <i>
      <x v="1666"/>
      <x v="1665"/>
      <x v="5"/>
      <x v="4"/>
      <x v="1629"/>
      <x v="1356"/>
      <x/>
    </i>
    <i>
      <x v="1667"/>
      <x v="1666"/>
      <x v="13"/>
      <x v="6"/>
      <x v="1630"/>
      <x v="1357"/>
      <x v="9"/>
    </i>
    <i>
      <x v="1668"/>
      <x v="1667"/>
      <x v="2"/>
      <x v="6"/>
      <x v="1631"/>
      <x v="1358"/>
      <x v="5"/>
    </i>
    <i>
      <x v="1669"/>
      <x v="1668"/>
      <x v="7"/>
      <x v="3"/>
      <x v="1632"/>
      <x v="1359"/>
      <x v="2"/>
    </i>
    <i>
      <x v="1670"/>
      <x v="1669"/>
      <x v="19"/>
      <x v="6"/>
      <x v="1633"/>
      <x v="1360"/>
      <x v="8"/>
    </i>
    <i>
      <x v="1671"/>
      <x v="1670"/>
      <x v="10"/>
      <x v="1"/>
      <x v="1634"/>
      <x v="1361"/>
      <x v="7"/>
    </i>
    <i>
      <x v="1672"/>
      <x v="1671"/>
      <x v="4"/>
      <x v="4"/>
      <x v="1635"/>
      <x v="1362"/>
      <x v="5"/>
    </i>
    <i>
      <x v="1673"/>
      <x v="1672"/>
      <x v="23"/>
      <x v="9"/>
      <x v="1636"/>
      <x v="1363"/>
      <x v="8"/>
    </i>
    <i>
      <x v="1674"/>
      <x v="1673"/>
      <x v="21"/>
      <x v="3"/>
      <x v="1637"/>
      <x v="814"/>
      <x v="1"/>
    </i>
    <i>
      <x v="1675"/>
      <x v="1674"/>
      <x v="5"/>
      <x v="4"/>
      <x v="853"/>
      <x v="1364"/>
      <x v="9"/>
    </i>
    <i>
      <x v="1676"/>
      <x v="1675"/>
      <x v="7"/>
      <x v="6"/>
      <x v="1638"/>
      <x v="1365"/>
      <x v="4"/>
    </i>
    <i>
      <x v="1677"/>
      <x v="1676"/>
      <x v="19"/>
      <x v="2"/>
      <x v="1639"/>
      <x v="1366"/>
      <x v="3"/>
    </i>
    <i>
      <x v="1678"/>
      <x v="1677"/>
      <x v="12"/>
      <x v="6"/>
      <x v="1640"/>
      <x v="1367"/>
      <x/>
    </i>
    <i>
      <x v="1679"/>
      <x v="1678"/>
      <x v="17"/>
      <x v="20"/>
      <x v="879"/>
      <x v="1368"/>
      <x v="1"/>
    </i>
    <i>
      <x v="1680"/>
      <x v="1679"/>
      <x v="1"/>
      <x v="4"/>
      <x v="1641"/>
      <x v="1369"/>
      <x v="3"/>
    </i>
    <i>
      <x v="1681"/>
      <x v="1680"/>
      <x v="10"/>
      <x v="6"/>
      <x v="1642"/>
      <x v="1370"/>
      <x v="3"/>
    </i>
    <i>
      <x v="1682"/>
      <x v="1681"/>
      <x v="8"/>
      <x v="9"/>
      <x v="1643"/>
      <x v="1371"/>
      <x v="5"/>
    </i>
    <i>
      <x v="1683"/>
      <x v="1682"/>
      <x v="19"/>
      <x v="4"/>
      <x v="1644"/>
      <x v="541"/>
      <x v="9"/>
    </i>
    <i>
      <x v="1684"/>
      <x v="1683"/>
      <x v="1"/>
      <x v="4"/>
      <x v="1645"/>
      <x v="342"/>
      <x v="4"/>
    </i>
    <i>
      <x v="1685"/>
      <x v="1684"/>
      <x v="4"/>
      <x v="9"/>
      <x v="1646"/>
      <x v="1372"/>
      <x v="6"/>
    </i>
    <i>
      <x v="1686"/>
      <x v="1685"/>
      <x v="13"/>
      <x v="4"/>
      <x v="1647"/>
      <x v="1373"/>
      <x v="3"/>
    </i>
    <i>
      <x v="1687"/>
      <x v="1686"/>
      <x v="4"/>
      <x v="4"/>
      <x v="1648"/>
      <x v="1374"/>
      <x v="3"/>
    </i>
    <i>
      <x v="1688"/>
      <x v="1687"/>
      <x v="4"/>
      <x v="4"/>
      <x v="1649"/>
      <x v="1375"/>
      <x v="6"/>
    </i>
    <i>
      <x v="1689"/>
      <x v="1688"/>
      <x v="1"/>
      <x v="3"/>
      <x v="1650"/>
      <x v="1376"/>
      <x v="6"/>
    </i>
    <i>
      <x v="1690"/>
      <x v="1689"/>
      <x v="16"/>
      <x v="4"/>
      <x v="1651"/>
      <x v="1377"/>
      <x v="6"/>
    </i>
    <i>
      <x v="1691"/>
      <x v="1690"/>
      <x v="6"/>
      <x v="4"/>
      <x v="1652"/>
      <x v="1378"/>
      <x v="6"/>
    </i>
    <i>
      <x v="1692"/>
      <x v="1691"/>
      <x v="5"/>
      <x v="6"/>
      <x v="1653"/>
      <x v="1180"/>
      <x v="9"/>
    </i>
    <i>
      <x v="1693"/>
      <x v="1692"/>
      <x v="21"/>
      <x v="4"/>
      <x v="1654"/>
      <x v="1379"/>
      <x v="4"/>
    </i>
    <i>
      <x v="1694"/>
      <x v="1693"/>
      <x v="19"/>
      <x v="4"/>
      <x v="1655"/>
      <x v="1380"/>
      <x v="2"/>
    </i>
    <i>
      <x v="1695"/>
      <x v="1694"/>
      <x v="5"/>
      <x v="9"/>
      <x v="1656"/>
      <x v="732"/>
      <x v="4"/>
    </i>
    <i>
      <x v="1696"/>
      <x v="1695"/>
      <x v="6"/>
      <x v="9"/>
      <x v="1657"/>
      <x v="1381"/>
      <x v="2"/>
    </i>
    <i>
      <x v="1697"/>
      <x v="1696"/>
      <x v="5"/>
      <x v="4"/>
      <x v="1658"/>
      <x v="1382"/>
      <x v="8"/>
    </i>
    <i>
      <x v="1698"/>
      <x v="1697"/>
      <x v="6"/>
      <x v="9"/>
      <x v="1659"/>
      <x v="823"/>
      <x v="9"/>
    </i>
    <i>
      <x v="1699"/>
      <x v="1698"/>
      <x v="7"/>
      <x v="1"/>
      <x v="1660"/>
      <x v="1383"/>
      <x/>
    </i>
    <i>
      <x v="1700"/>
      <x v="1699"/>
      <x v="15"/>
      <x v="2"/>
      <x v="1661"/>
      <x v="1384"/>
      <x v="6"/>
    </i>
    <i>
      <x v="1701"/>
      <x v="1700"/>
      <x v="10"/>
      <x v="9"/>
      <x v="1662"/>
      <x v="918"/>
      <x v="4"/>
    </i>
    <i>
      <x v="1702"/>
      <x v="1701"/>
      <x v="8"/>
      <x v="4"/>
      <x v="1663"/>
      <x v="558"/>
      <x v="9"/>
    </i>
    <i>
      <x v="1703"/>
      <x v="1702"/>
      <x v="8"/>
      <x v="16"/>
      <x v="1664"/>
      <x v="1385"/>
      <x v="2"/>
    </i>
    <i>
      <x v="1704"/>
      <x v="1703"/>
      <x/>
      <x v="4"/>
      <x v="1665"/>
      <x v="377"/>
      <x v="8"/>
    </i>
    <i>
      <x v="1705"/>
      <x v="1704"/>
      <x v="8"/>
      <x v="9"/>
      <x v="1666"/>
      <x v="1386"/>
      <x v="1"/>
    </i>
    <i>
      <x v="1706"/>
      <x v="1705"/>
      <x v="8"/>
      <x v="6"/>
      <x v="1667"/>
      <x v="1387"/>
      <x v="1"/>
    </i>
    <i>
      <x v="1707"/>
      <x v="1706"/>
      <x v="3"/>
      <x v="6"/>
      <x v="1668"/>
      <x v="1388"/>
      <x v="9"/>
    </i>
    <i>
      <x v="1708"/>
      <x v="1707"/>
      <x v="15"/>
      <x v="4"/>
      <x v="1669"/>
      <x v="614"/>
      <x v="8"/>
    </i>
    <i>
      <x v="1709"/>
      <x v="1708"/>
      <x v="1"/>
      <x v="17"/>
      <x v="1670"/>
      <x v="1389"/>
      <x v="4"/>
    </i>
    <i>
      <x v="1710"/>
      <x v="1709"/>
      <x v="5"/>
      <x v="8"/>
      <x v="1671"/>
      <x v="977"/>
      <x v="5"/>
    </i>
    <i>
      <x v="1711"/>
      <x v="1710"/>
      <x v="12"/>
      <x v="13"/>
      <x v="1672"/>
      <x v="6"/>
      <x v="3"/>
    </i>
    <i>
      <x v="1712"/>
      <x v="1711"/>
      <x/>
      <x v="20"/>
      <x v="1673"/>
      <x v="1390"/>
      <x v="6"/>
    </i>
    <i>
      <x v="1713"/>
      <x v="1712"/>
      <x v="6"/>
      <x v="4"/>
      <x v="1674"/>
      <x v="1391"/>
      <x/>
    </i>
    <i>
      <x v="1714"/>
      <x v="1713"/>
      <x v="17"/>
      <x v="5"/>
      <x v="1675"/>
      <x v="1392"/>
      <x v="1"/>
    </i>
    <i>
      <x v="1715"/>
      <x v="1714"/>
      <x v="17"/>
      <x v="9"/>
      <x v="1676"/>
      <x v="527"/>
      <x v="6"/>
    </i>
    <i>
      <x v="1716"/>
      <x v="1715"/>
      <x v="10"/>
      <x v="9"/>
      <x v="1677"/>
      <x v="1393"/>
      <x v="9"/>
    </i>
    <i>
      <x v="1717"/>
      <x v="1716"/>
      <x v="15"/>
      <x v="4"/>
      <x v="1678"/>
      <x v="1394"/>
      <x v="1"/>
    </i>
    <i>
      <x v="1718"/>
      <x v="1717"/>
      <x v="15"/>
      <x v="4"/>
      <x v="1679"/>
      <x v="111"/>
      <x v="3"/>
    </i>
    <i>
      <x v="1719"/>
      <x v="1718"/>
      <x v="7"/>
      <x v="10"/>
      <x v="1680"/>
      <x v="1395"/>
      <x v="9"/>
    </i>
    <i>
      <x v="1720"/>
      <x v="1719"/>
      <x v="15"/>
      <x v="4"/>
      <x v="1681"/>
      <x v="812"/>
      <x/>
    </i>
    <i>
      <x v="1721"/>
      <x v="1720"/>
      <x v="21"/>
      <x v="6"/>
      <x v="1682"/>
      <x v="1396"/>
      <x v="6"/>
    </i>
    <i>
      <x v="1722"/>
      <x v="1721"/>
      <x v="5"/>
      <x v="9"/>
      <x v="1683"/>
      <x v="1150"/>
      <x/>
    </i>
    <i>
      <x v="1723"/>
      <x v="1722"/>
      <x v="1"/>
      <x v="4"/>
      <x v="1684"/>
      <x v="1397"/>
      <x v="4"/>
    </i>
    <i>
      <x v="1724"/>
      <x v="1723"/>
      <x v="12"/>
      <x v="9"/>
      <x v="1685"/>
      <x v="1398"/>
      <x v="4"/>
    </i>
    <i>
      <x v="1725"/>
      <x v="1724"/>
      <x v="4"/>
      <x v="9"/>
      <x v="1686"/>
      <x v="1399"/>
      <x v="2"/>
    </i>
    <i>
      <x v="1726"/>
      <x v="1725"/>
      <x v="1"/>
      <x v="3"/>
      <x v="1687"/>
      <x v="1400"/>
      <x v="4"/>
    </i>
    <i>
      <x v="1727"/>
      <x v="1726"/>
      <x/>
      <x v="18"/>
      <x v="1688"/>
      <x v="1401"/>
      <x v="3"/>
    </i>
    <i>
      <x v="1728"/>
      <x v="1727"/>
      <x v="17"/>
      <x v="6"/>
      <x v="1689"/>
      <x v="341"/>
      <x v="2"/>
    </i>
    <i>
      <x v="1729"/>
      <x v="1728"/>
      <x v="1"/>
      <x v="6"/>
      <x v="1690"/>
      <x v="1402"/>
      <x v="3"/>
    </i>
    <i>
      <x v="1730"/>
      <x v="1729"/>
      <x v="19"/>
      <x v="20"/>
      <x v="1691"/>
      <x v="1403"/>
      <x v="6"/>
    </i>
    <i>
      <x v="1731"/>
      <x v="1730"/>
      <x v="1"/>
      <x v="4"/>
      <x v="1692"/>
      <x v="1404"/>
      <x v="3"/>
    </i>
    <i>
      <x v="1732"/>
      <x v="1731"/>
      <x v="4"/>
      <x v="4"/>
      <x v="1693"/>
      <x v="1405"/>
      <x v="9"/>
    </i>
    <i>
      <x v="1733"/>
      <x v="1732"/>
      <x v="10"/>
      <x v="4"/>
      <x v="1694"/>
      <x v="1406"/>
      <x v="8"/>
    </i>
    <i>
      <x v="1734"/>
      <x v="1733"/>
      <x v="5"/>
      <x v="4"/>
      <x v="1695"/>
      <x v="1407"/>
      <x v="5"/>
    </i>
    <i>
      <x v="1735"/>
      <x v="1734"/>
      <x v="7"/>
      <x v="9"/>
      <x v="1696"/>
      <x v="1408"/>
      <x v="2"/>
    </i>
    <i>
      <x v="1736"/>
      <x v="1735"/>
      <x v="6"/>
      <x v="20"/>
      <x v="1697"/>
      <x v="1409"/>
      <x v="6"/>
    </i>
    <i>
      <x v="1737"/>
      <x v="1736"/>
      <x v="8"/>
      <x v="18"/>
      <x v="1698"/>
      <x v="1410"/>
      <x v="6"/>
    </i>
    <i>
      <x v="1738"/>
      <x v="1737"/>
      <x v="10"/>
      <x v="4"/>
      <x v="1699"/>
      <x v="1411"/>
      <x v="9"/>
    </i>
    <i>
      <x v="1739"/>
      <x v="1738"/>
      <x v="3"/>
      <x v="4"/>
      <x v="1700"/>
      <x v="1412"/>
      <x/>
    </i>
    <i>
      <x v="1740"/>
      <x v="1739"/>
      <x v="19"/>
      <x v="4"/>
      <x v="1701"/>
      <x v="789"/>
      <x v="4"/>
    </i>
    <i>
      <x v="1741"/>
      <x v="1740"/>
      <x v="1"/>
      <x v="6"/>
      <x v="1702"/>
      <x v="505"/>
      <x v="2"/>
    </i>
    <i>
      <x v="1742"/>
      <x v="1741"/>
      <x v="21"/>
      <x v="3"/>
      <x v="1703"/>
      <x v="1413"/>
      <x v="6"/>
    </i>
    <i>
      <x v="1743"/>
      <x v="1742"/>
      <x v="3"/>
      <x v="4"/>
      <x v="1704"/>
      <x v="1414"/>
      <x v="6"/>
    </i>
    <i>
      <x v="1744"/>
      <x v="1743"/>
      <x v="11"/>
      <x v="1"/>
      <x v="1705"/>
      <x v="1415"/>
      <x v="2"/>
    </i>
    <i>
      <x v="1745"/>
      <x v="1744"/>
      <x v="7"/>
      <x v="10"/>
      <x v="1706"/>
      <x v="1416"/>
      <x/>
    </i>
    <i>
      <x v="1746"/>
      <x v="1745"/>
      <x v="17"/>
      <x v="9"/>
      <x v="1707"/>
      <x v="1417"/>
      <x/>
    </i>
    <i>
      <x v="1747"/>
      <x v="1746"/>
      <x v="11"/>
      <x v="1"/>
      <x v="1708"/>
      <x v="1418"/>
      <x v="2"/>
    </i>
    <i>
      <x v="1748"/>
      <x v="1747"/>
      <x v="1"/>
      <x v="9"/>
      <x v="1709"/>
      <x v="1419"/>
      <x v="5"/>
    </i>
    <i>
      <x v="1749"/>
      <x v="1748"/>
      <x v="19"/>
      <x v="15"/>
      <x v="1710"/>
      <x v="1420"/>
      <x v="2"/>
    </i>
    <i>
      <x v="1750"/>
      <x v="1749"/>
      <x v="19"/>
      <x v="6"/>
      <x v="1711"/>
      <x v="221"/>
      <x v="4"/>
    </i>
    <i>
      <x v="1751"/>
      <x v="1750"/>
      <x v="7"/>
      <x v="4"/>
      <x v="1712"/>
      <x v="1421"/>
      <x v="3"/>
    </i>
    <i>
      <x v="1752"/>
      <x v="1751"/>
      <x v="19"/>
      <x v="4"/>
      <x v="1713"/>
      <x v="1422"/>
      <x v="1"/>
    </i>
    <i>
      <x v="1753"/>
      <x v="1752"/>
      <x v="1"/>
      <x v="6"/>
      <x v="1714"/>
      <x v="1103"/>
      <x/>
    </i>
    <i>
      <x v="1754"/>
      <x v="1753"/>
      <x v="21"/>
      <x v="4"/>
      <x v="1715"/>
      <x v="1423"/>
      <x v="4"/>
    </i>
    <i>
      <x v="1755"/>
      <x v="1754"/>
      <x v="1"/>
      <x v="4"/>
      <x v="1716"/>
      <x v="1237"/>
      <x v="6"/>
    </i>
    <i>
      <x v="1756"/>
      <x v="1755"/>
      <x v="19"/>
      <x v="4"/>
      <x v="1717"/>
      <x v="1424"/>
      <x v="4"/>
    </i>
    <i>
      <x v="1757"/>
      <x v="1756"/>
      <x v="17"/>
      <x v="19"/>
      <x v="1183"/>
      <x v="64"/>
      <x v="8"/>
    </i>
    <i>
      <x v="1758"/>
      <x v="1757"/>
      <x v="13"/>
      <x v="3"/>
      <x v="1718"/>
      <x v="1425"/>
      <x/>
    </i>
    <i>
      <x v="1759"/>
      <x v="1758"/>
      <x v="14"/>
      <x v="2"/>
      <x v="1719"/>
      <x v="35"/>
      <x v="8"/>
    </i>
    <i>
      <x v="1760"/>
      <x v="1759"/>
      <x v="15"/>
      <x v="6"/>
      <x v="1720"/>
      <x v="1426"/>
      <x v="6"/>
    </i>
    <i>
      <x v="1761"/>
      <x v="1760"/>
      <x/>
      <x v="6"/>
      <x v="1721"/>
      <x v="67"/>
      <x v="4"/>
    </i>
    <i>
      <x v="1762"/>
      <x v="1761"/>
      <x v="1"/>
      <x v="22"/>
      <x v="1722"/>
      <x v="325"/>
      <x v="9"/>
    </i>
    <i>
      <x v="1763"/>
      <x v="1762"/>
      <x v="17"/>
      <x v="4"/>
      <x v="1723"/>
      <x v="1427"/>
      <x v="4"/>
    </i>
    <i>
      <x v="1764"/>
      <x v="1763"/>
      <x v="5"/>
      <x v="4"/>
      <x v="1724"/>
      <x v="556"/>
      <x v="6"/>
    </i>
    <i>
      <x v="1765"/>
      <x v="1764"/>
      <x v="2"/>
      <x v="2"/>
      <x v="1725"/>
      <x v="776"/>
      <x/>
    </i>
    <i>
      <x v="1766"/>
      <x v="1765"/>
      <x v="7"/>
      <x v="6"/>
      <x v="1726"/>
      <x v="1428"/>
      <x v="4"/>
    </i>
    <i>
      <x v="1767"/>
      <x v="1766"/>
      <x v="21"/>
      <x v="4"/>
      <x v="1727"/>
      <x v="1429"/>
      <x v="3"/>
    </i>
    <i>
      <x v="1768"/>
      <x v="1767"/>
      <x v="2"/>
      <x v="6"/>
      <x v="1728"/>
      <x v="1430"/>
      <x v="9"/>
    </i>
    <i>
      <x v="1769"/>
      <x v="1768"/>
      <x v="5"/>
      <x v="6"/>
      <x v="1729"/>
      <x v="1431"/>
      <x v="3"/>
    </i>
    <i>
      <x v="1770"/>
      <x v="1769"/>
      <x v="5"/>
      <x v="4"/>
      <x v="1730"/>
      <x v="1432"/>
      <x v="8"/>
    </i>
    <i>
      <x v="1771"/>
      <x v="1770"/>
      <x v="8"/>
      <x v="9"/>
      <x v="1731"/>
      <x v="1433"/>
      <x v="3"/>
    </i>
    <i>
      <x v="1772"/>
      <x v="1771"/>
      <x v="17"/>
      <x v="9"/>
      <x v="1732"/>
      <x v="1"/>
      <x v="1"/>
    </i>
    <i>
      <x v="1773"/>
      <x v="1772"/>
      <x v="4"/>
      <x v="4"/>
      <x v="1733"/>
      <x v="1434"/>
      <x v="6"/>
    </i>
    <i>
      <x v="1774"/>
      <x v="1773"/>
      <x/>
      <x v="16"/>
      <x v="1734"/>
      <x v="1435"/>
      <x v="1"/>
    </i>
    <i>
      <x v="1775"/>
      <x v="1774"/>
      <x v="21"/>
      <x v="4"/>
      <x v="1735"/>
      <x v="1436"/>
      <x/>
    </i>
    <i>
      <x v="1776"/>
      <x v="1775"/>
      <x v="2"/>
      <x v="1"/>
      <x v="1736"/>
      <x v="1413"/>
      <x v="6"/>
    </i>
    <i>
      <x v="1777"/>
      <x v="1776"/>
      <x v="25"/>
      <x v="16"/>
      <x v="1737"/>
      <x v="1437"/>
      <x v="7"/>
    </i>
    <i>
      <x v="1778"/>
      <x v="1777"/>
      <x v="2"/>
      <x v="9"/>
      <x v="1738"/>
      <x v="1438"/>
      <x v="4"/>
    </i>
    <i>
      <x v="1779"/>
      <x v="1778"/>
      <x v="5"/>
      <x v="4"/>
      <x v="1739"/>
      <x v="1439"/>
      <x v="9"/>
    </i>
    <i>
      <x v="1780"/>
      <x v="1779"/>
      <x v="21"/>
      <x v="6"/>
      <x v="1740"/>
      <x v="428"/>
      <x v="4"/>
    </i>
    <i>
      <x v="1781"/>
      <x v="1780"/>
      <x v="4"/>
      <x v="4"/>
      <x v="1741"/>
      <x v="815"/>
      <x v="4"/>
    </i>
    <i>
      <x v="1782"/>
      <x v="1781"/>
      <x v="13"/>
      <x v="4"/>
      <x v="294"/>
      <x v="1440"/>
      <x v="1"/>
    </i>
    <i>
      <x v="1783"/>
      <x v="1782"/>
      <x v="9"/>
      <x v="4"/>
      <x v="1742"/>
      <x v="767"/>
      <x v="6"/>
    </i>
    <i>
      <x v="1784"/>
      <x v="1783"/>
      <x v="15"/>
      <x v="4"/>
      <x v="1743"/>
      <x v="1441"/>
      <x v="5"/>
    </i>
    <i>
      <x v="1785"/>
      <x v="1784"/>
      <x v="4"/>
      <x v="9"/>
      <x v="1744"/>
      <x v="708"/>
      <x v="4"/>
    </i>
    <i>
      <x v="1786"/>
      <x v="1785"/>
      <x v="8"/>
      <x v="4"/>
      <x v="1745"/>
      <x v="1215"/>
      <x v="4"/>
    </i>
    <i>
      <x v="1787"/>
      <x v="1786"/>
      <x v="1"/>
      <x v="4"/>
      <x v="1746"/>
      <x v="1442"/>
      <x v="6"/>
    </i>
    <i>
      <x v="1788"/>
      <x v="1787"/>
      <x v="19"/>
      <x v="6"/>
      <x v="1747"/>
      <x v="1443"/>
      <x v="2"/>
    </i>
    <i>
      <x v="1789"/>
      <x v="1788"/>
      <x v="13"/>
      <x v="4"/>
      <x v="1337"/>
      <x v="1444"/>
      <x v="4"/>
    </i>
    <i>
      <x v="1790"/>
      <x v="1789"/>
      <x v="23"/>
      <x v="21"/>
      <x v="1748"/>
      <x v="1445"/>
      <x v="6"/>
    </i>
    <i>
      <x v="1791"/>
      <x v="1790"/>
      <x v="15"/>
      <x v="6"/>
      <x v="1749"/>
      <x v="1446"/>
      <x/>
    </i>
    <i>
      <x v="1792"/>
      <x v="1791"/>
      <x v="17"/>
      <x v="4"/>
      <x v="1750"/>
      <x v="590"/>
      <x v="8"/>
    </i>
    <i>
      <x v="1793"/>
      <x v="1792"/>
      <x v="19"/>
      <x v="6"/>
      <x v="1751"/>
      <x v="1447"/>
      <x v="4"/>
    </i>
    <i>
      <x v="1794"/>
      <x v="1793"/>
      <x v="15"/>
      <x v="6"/>
      <x v="1752"/>
      <x v="1448"/>
      <x v="8"/>
    </i>
    <i>
      <x v="1795"/>
      <x v="1794"/>
      <x v="3"/>
      <x v="9"/>
      <x v="1753"/>
      <x v="1449"/>
      <x v="2"/>
    </i>
    <i>
      <x v="1796"/>
      <x v="1795"/>
      <x v="2"/>
      <x v="6"/>
      <x v="1754"/>
      <x v="1450"/>
      <x v="6"/>
    </i>
    <i>
      <x v="1797"/>
      <x v="1796"/>
      <x v="8"/>
      <x v="14"/>
      <x v="1755"/>
      <x v="580"/>
      <x v="4"/>
    </i>
    <i>
      <x v="1798"/>
      <x v="1797"/>
      <x v="5"/>
      <x v="9"/>
      <x v="1756"/>
      <x v="443"/>
      <x v="6"/>
    </i>
    <i>
      <x v="1799"/>
      <x v="1798"/>
      <x v="13"/>
      <x v="21"/>
      <x v="1757"/>
      <x v="1290"/>
      <x v="4"/>
    </i>
    <i>
      <x v="1800"/>
      <x v="1799"/>
      <x v="4"/>
      <x v="4"/>
      <x v="1758"/>
      <x v="1451"/>
      <x v="6"/>
    </i>
    <i>
      <x v="1801"/>
      <x v="1800"/>
      <x v="2"/>
      <x v="9"/>
      <x v="1759"/>
      <x v="1452"/>
      <x v="6"/>
    </i>
    <i>
      <x v="1802"/>
      <x v="1801"/>
      <x v="7"/>
      <x v="4"/>
      <x v="1760"/>
      <x v="1453"/>
      <x/>
    </i>
    <i>
      <x v="1803"/>
      <x v="1802"/>
      <x v="2"/>
      <x v="9"/>
      <x v="1761"/>
      <x v="1454"/>
      <x v="7"/>
    </i>
    <i>
      <x v="1804"/>
      <x v="1803"/>
      <x/>
      <x v="4"/>
      <x v="1762"/>
      <x v="1455"/>
      <x v="5"/>
    </i>
    <i>
      <x v="1805"/>
      <x v="1804"/>
      <x v="12"/>
      <x v="2"/>
      <x v="1763"/>
      <x v="1456"/>
      <x v="4"/>
    </i>
    <i>
      <x v="1806"/>
      <x v="1805"/>
      <x v="7"/>
      <x v="4"/>
      <x v="1764"/>
      <x v="1457"/>
      <x/>
    </i>
    <i>
      <x v="1807"/>
      <x v="1806"/>
      <x v="10"/>
      <x v="4"/>
      <x v="1765"/>
      <x v="1458"/>
      <x v="4"/>
    </i>
    <i>
      <x v="1808"/>
      <x v="1807"/>
      <x v="19"/>
      <x v="6"/>
      <x v="1766"/>
      <x v="1459"/>
      <x v="1"/>
    </i>
    <i>
      <x v="1809"/>
      <x v="1808"/>
      <x v="19"/>
      <x v="18"/>
      <x v="1767"/>
      <x v="1460"/>
      <x v="8"/>
    </i>
    <i>
      <x v="1810"/>
      <x v="1809"/>
      <x/>
      <x v="6"/>
      <x v="1768"/>
      <x v="1461"/>
      <x v="2"/>
    </i>
    <i>
      <x v="1811"/>
      <x v="1810"/>
      <x v="7"/>
      <x v="4"/>
      <x v="1769"/>
      <x v="1462"/>
      <x v="5"/>
    </i>
    <i>
      <x v="1812"/>
      <x v="1811"/>
      <x v="19"/>
      <x v="4"/>
      <x v="1770"/>
      <x v="1463"/>
      <x v="4"/>
    </i>
    <i>
      <x v="1813"/>
      <x v="1812"/>
      <x v="4"/>
      <x v="6"/>
      <x v="1771"/>
      <x v="1464"/>
      <x v="3"/>
    </i>
    <i>
      <x v="1814"/>
      <x v="1813"/>
      <x v="1"/>
      <x v="19"/>
      <x v="1772"/>
      <x v="1465"/>
      <x v="2"/>
    </i>
    <i>
      <x v="1815"/>
      <x v="1814"/>
      <x v="2"/>
      <x v="9"/>
      <x v="1773"/>
      <x v="1466"/>
      <x v="1"/>
    </i>
    <i>
      <x v="1816"/>
      <x v="1815"/>
      <x v="23"/>
      <x v="3"/>
      <x v="1774"/>
      <x v="697"/>
      <x v="6"/>
    </i>
    <i>
      <x v="1817"/>
      <x v="1816"/>
      <x v="5"/>
      <x v="9"/>
      <x v="1775"/>
      <x v="406"/>
      <x v="4"/>
    </i>
    <i>
      <x v="1818"/>
      <x v="1817"/>
      <x v="4"/>
      <x v="9"/>
      <x v="1776"/>
      <x v="1324"/>
      <x v="4"/>
    </i>
    <i>
      <x v="1819"/>
      <x v="1818"/>
      <x v="5"/>
      <x v="9"/>
      <x v="1777"/>
      <x v="469"/>
      <x v="10"/>
    </i>
    <i>
      <x v="1820"/>
      <x v="1819"/>
      <x v="15"/>
      <x v="4"/>
      <x v="1778"/>
      <x v="1467"/>
      <x v="8"/>
    </i>
    <i>
      <x v="1821"/>
      <x v="1820"/>
      <x v="2"/>
      <x v="20"/>
      <x v="1779"/>
      <x v="1468"/>
      <x v="6"/>
    </i>
    <i>
      <x v="1822"/>
      <x v="1821"/>
      <x v="1"/>
      <x v="9"/>
      <x v="1780"/>
      <x v="1469"/>
      <x v="4"/>
    </i>
    <i>
      <x v="1823"/>
      <x v="1822"/>
      <x v="1"/>
      <x v="4"/>
      <x v="1781"/>
      <x v="1470"/>
      <x v="2"/>
    </i>
    <i>
      <x v="1824"/>
      <x v="1823"/>
      <x v="13"/>
      <x v="9"/>
      <x v="1782"/>
      <x v="1471"/>
      <x v="7"/>
    </i>
    <i>
      <x v="1825"/>
      <x v="1824"/>
      <x v="2"/>
      <x v="21"/>
      <x v="1783"/>
      <x v="1472"/>
      <x v="2"/>
    </i>
    <i>
      <x v="1826"/>
      <x v="1825"/>
      <x v="16"/>
      <x v="20"/>
      <x v="1784"/>
      <x v="1473"/>
      <x v="4"/>
    </i>
    <i>
      <x v="1827"/>
      <x v="1826"/>
      <x v="1"/>
      <x v="7"/>
      <x v="1785"/>
      <x v="1474"/>
      <x v="6"/>
    </i>
    <i>
      <x v="1828"/>
      <x v="1827"/>
      <x v="2"/>
      <x v="6"/>
      <x v="1786"/>
      <x v="1475"/>
      <x/>
    </i>
    <i>
      <x v="1829"/>
      <x v="1828"/>
      <x v="10"/>
      <x v="4"/>
      <x v="1787"/>
      <x v="447"/>
      <x v="4"/>
    </i>
    <i>
      <x v="1830"/>
      <x v="1829"/>
      <x v="9"/>
      <x v="16"/>
      <x v="1788"/>
      <x v="1476"/>
      <x v="2"/>
    </i>
    <i>
      <x v="1831"/>
      <x v="1830"/>
      <x v="15"/>
      <x v="4"/>
      <x v="1334"/>
      <x v="1331"/>
      <x v="4"/>
    </i>
    <i>
      <x v="1832"/>
      <x v="1831"/>
      <x v="4"/>
      <x v="2"/>
      <x v="1789"/>
      <x v="1477"/>
      <x v="7"/>
    </i>
    <i>
      <x v="1833"/>
      <x v="1832"/>
      <x v="5"/>
      <x v="6"/>
      <x v="1790"/>
      <x v="1478"/>
      <x v="2"/>
    </i>
    <i>
      <x v="1834"/>
      <x v="1833"/>
      <x v="10"/>
      <x v="4"/>
      <x v="1791"/>
      <x v="1479"/>
      <x v="4"/>
    </i>
    <i>
      <x v="1835"/>
      <x v="1834"/>
      <x/>
      <x v="1"/>
      <x v="1792"/>
      <x v="180"/>
      <x v="2"/>
    </i>
    <i>
      <x v="1836"/>
      <x v="1835"/>
      <x v="5"/>
      <x v="3"/>
      <x v="1793"/>
      <x v="33"/>
      <x v="1"/>
    </i>
    <i>
      <x v="1837"/>
      <x v="1836"/>
      <x v="4"/>
      <x v="4"/>
      <x v="1794"/>
      <x v="1480"/>
      <x v="5"/>
    </i>
    <i>
      <x v="1838"/>
      <x v="1837"/>
      <x v="14"/>
      <x v="2"/>
      <x v="1795"/>
      <x v="1144"/>
      <x v="3"/>
    </i>
    <i>
      <x v="1839"/>
      <x v="1838"/>
      <x/>
      <x v="9"/>
      <x v="1796"/>
      <x v="1481"/>
      <x v="2"/>
    </i>
    <i>
      <x v="1840"/>
      <x v="1839"/>
      <x v="19"/>
      <x v="1"/>
      <x v="1797"/>
      <x v="1482"/>
      <x v="7"/>
    </i>
    <i>
      <x v="1841"/>
      <x v="1840"/>
      <x v="19"/>
      <x v="4"/>
      <x v="1798"/>
      <x v="1483"/>
      <x v="4"/>
    </i>
    <i>
      <x v="1842"/>
      <x v="1841"/>
      <x v="1"/>
      <x v="9"/>
      <x v="1799"/>
      <x v="1484"/>
      <x v="9"/>
    </i>
    <i>
      <x v="1843"/>
      <x v="1842"/>
      <x v="2"/>
      <x v="16"/>
      <x v="1800"/>
      <x v="1485"/>
      <x v="8"/>
    </i>
    <i>
      <x v="1844"/>
      <x v="1843"/>
      <x v="13"/>
      <x v="6"/>
      <x v="1801"/>
      <x v="390"/>
      <x v="2"/>
    </i>
    <i>
      <x v="1845"/>
      <x v="1844"/>
      <x v="7"/>
      <x v="4"/>
      <x v="1802"/>
      <x v="1486"/>
      <x v="4"/>
    </i>
    <i>
      <x v="1846"/>
      <x v="1845"/>
      <x v="3"/>
      <x v="4"/>
      <x v="1803"/>
      <x v="1487"/>
      <x v="4"/>
    </i>
    <i>
      <x v="1847"/>
      <x v="1846"/>
      <x v="5"/>
      <x v="9"/>
      <x v="1804"/>
      <x v="1488"/>
      <x/>
    </i>
    <i>
      <x v="1848"/>
      <x v="1847"/>
      <x v="14"/>
      <x v="6"/>
      <x v="1805"/>
      <x v="1002"/>
      <x v="8"/>
    </i>
    <i>
      <x v="1849"/>
      <x v="1848"/>
      <x v="15"/>
      <x v="9"/>
      <x v="1806"/>
      <x v="1489"/>
      <x v="3"/>
    </i>
    <i>
      <x v="1850"/>
      <x v="1849"/>
      <x v="13"/>
      <x v="18"/>
      <x v="1807"/>
      <x v="336"/>
      <x/>
    </i>
    <i>
      <x v="1851"/>
      <x v="1850"/>
      <x v="4"/>
      <x v="6"/>
      <x v="1808"/>
      <x v="1490"/>
      <x v="7"/>
    </i>
    <i>
      <x v="1852"/>
      <x v="1851"/>
      <x v="5"/>
      <x v="9"/>
      <x v="1809"/>
      <x v="1491"/>
      <x v="7"/>
    </i>
    <i>
      <x v="1853"/>
      <x v="1852"/>
      <x v="10"/>
      <x v="9"/>
      <x v="1810"/>
      <x v="540"/>
      <x v="1"/>
    </i>
    <i>
      <x v="1854"/>
      <x v="1853"/>
      <x v="10"/>
      <x v="3"/>
      <x v="1811"/>
      <x v="1476"/>
      <x v="2"/>
    </i>
    <i>
      <x v="1855"/>
      <x v="1854"/>
      <x v="1"/>
      <x v="6"/>
      <x v="1812"/>
      <x v="1492"/>
      <x v="8"/>
    </i>
    <i>
      <x v="1856"/>
      <x v="1855"/>
      <x v="7"/>
      <x v="4"/>
      <x v="1813"/>
      <x v="1493"/>
      <x v="5"/>
    </i>
    <i>
      <x v="1857"/>
      <x v="1856"/>
      <x v="9"/>
      <x v="4"/>
      <x v="1814"/>
      <x v="1494"/>
      <x v="8"/>
    </i>
    <i>
      <x v="1858"/>
      <x v="1857"/>
      <x v="7"/>
      <x v="15"/>
      <x v="1815"/>
      <x v="1495"/>
      <x/>
    </i>
    <i>
      <x v="1859"/>
      <x v="1858"/>
      <x v="2"/>
      <x v="4"/>
      <x v="1816"/>
      <x v="1496"/>
      <x v="3"/>
    </i>
    <i>
      <x v="1860"/>
      <x v="1859"/>
      <x v="8"/>
      <x v="6"/>
      <x v="1817"/>
      <x v="1497"/>
      <x v="6"/>
    </i>
    <i>
      <x v="1861"/>
      <x v="1860"/>
      <x v="12"/>
      <x v="6"/>
      <x v="1818"/>
      <x v="853"/>
      <x v="4"/>
    </i>
    <i>
      <x v="1862"/>
      <x v="1861"/>
      <x v="5"/>
      <x v="4"/>
      <x v="1819"/>
      <x v="1498"/>
      <x v="2"/>
    </i>
    <i>
      <x v="1863"/>
      <x v="1862"/>
      <x v="1"/>
      <x v="4"/>
      <x v="1820"/>
      <x v="1499"/>
      <x v="1"/>
    </i>
    <i>
      <x v="1864"/>
      <x v="1863"/>
      <x v="15"/>
      <x v="4"/>
      <x v="1821"/>
      <x v="1500"/>
      <x v="8"/>
    </i>
    <i>
      <x v="1865"/>
      <x v="1864"/>
      <x v="19"/>
      <x v="20"/>
      <x v="1822"/>
      <x v="1224"/>
      <x v="2"/>
    </i>
    <i>
      <x v="1866"/>
      <x v="1865"/>
      <x v="23"/>
      <x v="9"/>
      <x v="1823"/>
      <x v="1501"/>
      <x v="8"/>
    </i>
    <i>
      <x v="1867"/>
      <x v="1866"/>
      <x v="7"/>
      <x v="18"/>
      <x v="154"/>
      <x v="1502"/>
      <x v="4"/>
    </i>
    <i>
      <x v="1868"/>
      <x v="1867"/>
      <x v="16"/>
      <x v="4"/>
      <x v="1824"/>
      <x v="1503"/>
      <x v="1"/>
    </i>
    <i>
      <x v="1869"/>
      <x v="1868"/>
      <x v="17"/>
      <x v="4"/>
      <x v="1825"/>
      <x v="52"/>
      <x/>
    </i>
    <i>
      <x v="1870"/>
      <x v="1869"/>
      <x v="2"/>
      <x v="6"/>
      <x v="1826"/>
      <x v="1425"/>
      <x/>
    </i>
    <i>
      <x v="1871"/>
      <x v="1870"/>
      <x v="5"/>
      <x v="19"/>
      <x v="1827"/>
      <x v="987"/>
      <x v="9"/>
    </i>
    <i>
      <x v="1872"/>
      <x v="1871"/>
      <x v="16"/>
      <x v="21"/>
      <x v="1828"/>
      <x v="1504"/>
      <x v="3"/>
    </i>
    <i>
      <x v="1873"/>
      <x v="1872"/>
      <x v="4"/>
      <x v="9"/>
      <x v="1829"/>
      <x v="1450"/>
      <x v="6"/>
    </i>
    <i>
      <x v="1874"/>
      <x v="1873"/>
      <x/>
      <x v="9"/>
      <x v="1830"/>
      <x v="1505"/>
      <x v="2"/>
    </i>
    <i>
      <x v="1875"/>
      <x v="1874"/>
      <x v="13"/>
      <x v="8"/>
      <x v="1831"/>
      <x v="36"/>
      <x/>
    </i>
    <i>
      <x v="1876"/>
      <x v="1875"/>
      <x v="1"/>
      <x v="4"/>
      <x v="1832"/>
      <x v="1506"/>
      <x/>
    </i>
    <i>
      <x v="1877"/>
      <x v="1876"/>
      <x v="5"/>
      <x v="4"/>
      <x v="1833"/>
      <x v="1507"/>
      <x v="1"/>
    </i>
    <i>
      <x v="1878"/>
      <x v="1877"/>
      <x v="19"/>
      <x v="9"/>
      <x v="1834"/>
      <x v="162"/>
      <x v="4"/>
    </i>
    <i>
      <x v="1879"/>
      <x v="1878"/>
      <x v="5"/>
      <x v="1"/>
      <x v="1835"/>
      <x v="167"/>
      <x v="4"/>
    </i>
    <i>
      <x v="1880"/>
      <x v="1879"/>
      <x v="23"/>
      <x v="10"/>
      <x v="1836"/>
      <x v="62"/>
      <x v="2"/>
    </i>
    <i>
      <x v="1881"/>
      <x v="1880"/>
      <x v="19"/>
      <x v="4"/>
      <x v="1837"/>
      <x v="1508"/>
      <x v="2"/>
    </i>
    <i>
      <x v="1882"/>
      <x v="1881"/>
      <x v="15"/>
      <x v="9"/>
      <x v="1838"/>
      <x v="1509"/>
      <x v="7"/>
    </i>
    <i>
      <x v="1883"/>
      <x v="1882"/>
      <x v="15"/>
      <x v="4"/>
      <x v="1839"/>
      <x v="1510"/>
      <x v="6"/>
    </i>
    <i>
      <x v="1884"/>
      <x v="1883"/>
      <x v="1"/>
      <x v="4"/>
      <x v="758"/>
      <x v="1511"/>
      <x v="6"/>
    </i>
    <i>
      <x v="1885"/>
      <x v="1884"/>
      <x v="5"/>
      <x v="10"/>
      <x v="1840"/>
      <x v="830"/>
      <x v="6"/>
    </i>
    <i>
      <x v="1886"/>
      <x v="1885"/>
      <x v="1"/>
      <x v="16"/>
      <x v="1841"/>
      <x v="1512"/>
      <x v="1"/>
    </i>
    <i>
      <x v="1887"/>
      <x v="1886"/>
      <x v="5"/>
      <x v="4"/>
      <x v="1765"/>
      <x v="1513"/>
      <x v="8"/>
    </i>
    <i>
      <x v="1888"/>
      <x v="1887"/>
      <x v="11"/>
      <x v="21"/>
      <x v="1842"/>
      <x v="1162"/>
      <x v="2"/>
    </i>
    <i>
      <x v="1889"/>
      <x v="1888"/>
      <x v="10"/>
      <x v="6"/>
      <x v="546"/>
      <x v="1036"/>
      <x v="8"/>
    </i>
    <i>
      <x v="1890"/>
      <x v="1889"/>
      <x v="21"/>
      <x v="6"/>
      <x v="1843"/>
      <x v="1514"/>
      <x v="6"/>
    </i>
    <i>
      <x v="1891"/>
      <x v="1890"/>
      <x v="3"/>
      <x v="5"/>
      <x v="1844"/>
      <x v="537"/>
      <x v="1"/>
    </i>
    <i>
      <x v="1892"/>
      <x v="1891"/>
      <x v="13"/>
      <x v="4"/>
      <x v="1845"/>
      <x v="1167"/>
      <x v="9"/>
    </i>
    <i>
      <x v="1893"/>
      <x v="1892"/>
      <x v="12"/>
      <x v="6"/>
      <x v="1846"/>
      <x v="253"/>
      <x v="4"/>
    </i>
    <i>
      <x v="1894"/>
      <x v="1893"/>
      <x v="1"/>
      <x v="9"/>
      <x v="1847"/>
      <x v="1294"/>
      <x v="1"/>
    </i>
    <i>
      <x v="1895"/>
      <x v="1894"/>
      <x v="13"/>
      <x v="20"/>
      <x v="1848"/>
      <x v="132"/>
      <x v="3"/>
    </i>
    <i>
      <x v="1896"/>
      <x v="1895"/>
      <x v="7"/>
      <x v="3"/>
      <x v="1849"/>
      <x v="1515"/>
      <x v="4"/>
    </i>
    <i>
      <x v="1897"/>
      <x v="1896"/>
      <x v="13"/>
      <x v="4"/>
      <x v="1850"/>
      <x v="621"/>
      <x v="1"/>
    </i>
    <i>
      <x v="1898"/>
      <x v="1897"/>
      <x v="2"/>
      <x v="18"/>
      <x v="1851"/>
      <x v="1516"/>
      <x v="8"/>
    </i>
    <i>
      <x v="1899"/>
      <x v="1898"/>
      <x v="17"/>
      <x v="20"/>
      <x v="1852"/>
      <x v="1517"/>
      <x v="4"/>
    </i>
    <i>
      <x v="1900"/>
      <x v="1899"/>
      <x v="4"/>
      <x v="9"/>
      <x v="1853"/>
      <x v="1518"/>
      <x v="4"/>
    </i>
    <i>
      <x v="1901"/>
      <x v="1900"/>
      <x v="5"/>
      <x v="4"/>
      <x v="1854"/>
      <x v="1519"/>
      <x v="6"/>
    </i>
    <i>
      <x v="1902"/>
      <x v="1901"/>
      <x v="17"/>
      <x v="6"/>
      <x v="1855"/>
      <x v="579"/>
      <x v="3"/>
    </i>
    <i>
      <x v="1903"/>
      <x v="1902"/>
      <x v="7"/>
      <x v="9"/>
      <x v="1856"/>
      <x v="986"/>
      <x v="5"/>
    </i>
    <i>
      <x v="1904"/>
      <x v="1903"/>
      <x v="5"/>
      <x v="18"/>
      <x v="1857"/>
      <x v="1429"/>
      <x v="3"/>
    </i>
    <i>
      <x v="1905"/>
      <x v="1904"/>
      <x/>
      <x v="2"/>
      <x v="1858"/>
      <x v="399"/>
      <x v="6"/>
    </i>
    <i>
      <x v="1906"/>
      <x v="1905"/>
      <x v="1"/>
      <x v="1"/>
      <x v="1859"/>
      <x v="666"/>
      <x v="7"/>
    </i>
    <i>
      <x v="1907"/>
      <x v="1906"/>
      <x/>
      <x v="20"/>
      <x v="1860"/>
      <x v="1520"/>
      <x v="8"/>
    </i>
    <i>
      <x v="1908"/>
      <x v="1907"/>
      <x v="17"/>
      <x v="6"/>
      <x v="1861"/>
      <x v="137"/>
      <x v="6"/>
    </i>
    <i>
      <x v="1909"/>
      <x v="1908"/>
      <x v="2"/>
      <x v="4"/>
      <x v="1862"/>
      <x v="304"/>
      <x v="1"/>
    </i>
    <i>
      <x v="1910"/>
      <x v="1909"/>
      <x v="15"/>
      <x v="19"/>
      <x v="1863"/>
      <x v="1521"/>
      <x v="1"/>
    </i>
    <i>
      <x v="1911"/>
      <x v="1910"/>
      <x v="21"/>
      <x v="9"/>
      <x v="1864"/>
      <x v="1522"/>
      <x v="9"/>
    </i>
    <i>
      <x v="1912"/>
      <x v="1911"/>
      <x v="7"/>
      <x v="21"/>
      <x v="1865"/>
      <x v="1523"/>
      <x v="6"/>
    </i>
    <i>
      <x v="1913"/>
      <x v="1912"/>
      <x v="21"/>
      <x v="5"/>
      <x v="1866"/>
      <x v="1524"/>
      <x v="9"/>
    </i>
    <i>
      <x v="1914"/>
      <x v="1913"/>
      <x v="15"/>
      <x v="4"/>
      <x v="1867"/>
      <x v="1257"/>
      <x v="1"/>
    </i>
    <i>
      <x v="1915"/>
      <x v="1914"/>
      <x v="1"/>
      <x v="9"/>
      <x v="1653"/>
      <x v="1525"/>
      <x v="4"/>
    </i>
    <i>
      <x v="1916"/>
      <x v="1915"/>
      <x v="5"/>
      <x v="4"/>
      <x v="1868"/>
      <x v="1526"/>
      <x v="8"/>
    </i>
    <i>
      <x v="1917"/>
      <x v="1916"/>
      <x v="2"/>
      <x v="9"/>
      <x v="1869"/>
      <x v="1527"/>
      <x v="4"/>
    </i>
    <i>
      <x v="1918"/>
      <x v="1917"/>
      <x v="19"/>
      <x v="1"/>
      <x v="1870"/>
      <x v="1528"/>
      <x v="1"/>
    </i>
    <i>
      <x v="1919"/>
      <x v="1918"/>
      <x v="16"/>
      <x v="6"/>
      <x v="1871"/>
      <x v="1529"/>
      <x v="6"/>
    </i>
    <i>
      <x v="1920"/>
      <x v="1919"/>
      <x/>
      <x v="4"/>
      <x v="1872"/>
      <x v="1530"/>
      <x v="8"/>
    </i>
    <i>
      <x v="1921"/>
      <x v="1920"/>
      <x v="17"/>
      <x v="4"/>
      <x v="1873"/>
      <x v="1531"/>
      <x v="6"/>
    </i>
    <i>
      <x v="1922"/>
      <x v="1921"/>
      <x/>
      <x v="3"/>
      <x v="1874"/>
      <x v="48"/>
      <x v="7"/>
    </i>
    <i>
      <x v="1923"/>
      <x v="1922"/>
      <x v="17"/>
      <x v="13"/>
      <x v="1875"/>
      <x v="509"/>
      <x v="6"/>
    </i>
    <i>
      <x v="1924"/>
      <x v="1923"/>
      <x v="5"/>
      <x v="6"/>
      <x v="1876"/>
      <x v="1532"/>
      <x v="6"/>
    </i>
    <i>
      <x v="1925"/>
      <x v="1924"/>
      <x v="2"/>
      <x v="3"/>
      <x v="1877"/>
      <x v="1533"/>
      <x v="6"/>
    </i>
    <i>
      <x v="1926"/>
      <x v="1925"/>
      <x v="4"/>
      <x v="9"/>
      <x v="1878"/>
      <x v="1534"/>
      <x v="4"/>
    </i>
    <i>
      <x v="1927"/>
      <x v="1926"/>
      <x v="3"/>
      <x v="6"/>
      <x v="1879"/>
      <x v="1535"/>
      <x v="8"/>
    </i>
    <i>
      <x v="1928"/>
      <x v="1927"/>
      <x v="1"/>
      <x v="6"/>
      <x v="1880"/>
      <x v="1536"/>
      <x v="7"/>
    </i>
    <i>
      <x v="1929"/>
      <x v="1928"/>
      <x v="2"/>
      <x v="4"/>
      <x v="1881"/>
      <x v="1168"/>
      <x v="3"/>
    </i>
    <i>
      <x v="1930"/>
      <x v="1929"/>
      <x v="15"/>
      <x v="4"/>
      <x v="1882"/>
      <x v="1357"/>
      <x v="9"/>
    </i>
    <i>
      <x v="1931"/>
      <x v="1930"/>
      <x v="4"/>
      <x v="4"/>
      <x v="1883"/>
      <x v="1537"/>
      <x v="2"/>
    </i>
    <i>
      <x v="1932"/>
      <x v="1931"/>
      <x v="1"/>
      <x v="4"/>
      <x v="1884"/>
      <x v="28"/>
      <x v="3"/>
    </i>
    <i>
      <x v="1933"/>
      <x v="1932"/>
      <x v="17"/>
      <x v="4"/>
      <x v="1885"/>
      <x v="1538"/>
      <x v="7"/>
    </i>
    <i>
      <x v="1934"/>
      <x v="1933"/>
      <x v="1"/>
      <x v="4"/>
      <x v="1886"/>
      <x v="1013"/>
      <x v="4"/>
    </i>
    <i>
      <x v="1935"/>
      <x v="1934"/>
      <x v="5"/>
      <x v="9"/>
      <x v="1887"/>
      <x v="1539"/>
      <x/>
    </i>
    <i>
      <x v="1936"/>
      <x v="1935"/>
      <x/>
      <x v="6"/>
      <x v="1888"/>
      <x v="428"/>
      <x v="4"/>
    </i>
    <i>
      <x v="1937"/>
      <x v="1936"/>
      <x v="19"/>
      <x v="13"/>
      <x v="1889"/>
      <x v="841"/>
      <x v="4"/>
    </i>
    <i>
      <x v="1938"/>
      <x v="1937"/>
      <x v="5"/>
      <x v="11"/>
      <x v="1890"/>
      <x v="949"/>
      <x/>
    </i>
    <i>
      <x v="1939"/>
      <x v="1938"/>
      <x v="18"/>
      <x v="7"/>
      <x v="1891"/>
      <x v="66"/>
      <x v="6"/>
    </i>
    <i>
      <x v="1940"/>
      <x v="1939"/>
      <x v="15"/>
      <x v="2"/>
      <x v="1892"/>
      <x v="1540"/>
      <x v="3"/>
    </i>
    <i>
      <x v="1941"/>
      <x v="1940"/>
      <x v="13"/>
      <x v="4"/>
      <x v="1893"/>
      <x v="1541"/>
      <x v="4"/>
    </i>
    <i>
      <x v="1942"/>
      <x v="1941"/>
      <x v="8"/>
      <x v="4"/>
      <x v="1894"/>
      <x v="223"/>
      <x v="3"/>
    </i>
    <i>
      <x v="1943"/>
      <x v="1942"/>
      <x v="10"/>
      <x v="9"/>
      <x v="1895"/>
      <x v="1542"/>
      <x v="6"/>
    </i>
    <i>
      <x v="1944"/>
      <x v="1943"/>
      <x v="1"/>
      <x v="4"/>
      <x v="1896"/>
      <x v="1543"/>
      <x v="5"/>
    </i>
    <i>
      <x v="1945"/>
      <x v="1944"/>
      <x v="19"/>
      <x v="6"/>
      <x v="1897"/>
      <x v="1544"/>
      <x/>
    </i>
    <i>
      <x v="1946"/>
      <x v="1945"/>
      <x v="1"/>
      <x v="4"/>
      <x v="1898"/>
      <x v="1545"/>
      <x v="10"/>
    </i>
    <i>
      <x v="1947"/>
      <x v="1946"/>
      <x v="5"/>
      <x v="9"/>
      <x v="1899"/>
      <x v="1546"/>
      <x v="6"/>
    </i>
    <i>
      <x v="1948"/>
      <x v="1947"/>
      <x v="1"/>
      <x v="6"/>
      <x v="1900"/>
      <x v="1547"/>
      <x v="5"/>
    </i>
    <i>
      <x v="1949"/>
      <x v="1948"/>
      <x v="4"/>
      <x v="15"/>
      <x v="1901"/>
      <x v="1548"/>
      <x v="4"/>
    </i>
    <i>
      <x v="1950"/>
      <x v="1949"/>
      <x v="10"/>
      <x v="4"/>
      <x v="1902"/>
      <x v="1309"/>
      <x v="3"/>
    </i>
    <i>
      <x v="1951"/>
      <x v="1950"/>
      <x v="19"/>
      <x v="6"/>
      <x v="1903"/>
      <x v="1549"/>
      <x v="7"/>
    </i>
    <i>
      <x v="1952"/>
      <x v="1951"/>
      <x v="1"/>
      <x v="19"/>
      <x v="1904"/>
      <x v="1419"/>
      <x v="5"/>
    </i>
    <i>
      <x v="1953"/>
      <x v="1952"/>
      <x v="18"/>
      <x v="4"/>
      <x v="1905"/>
      <x v="1550"/>
      <x v="9"/>
    </i>
    <i>
      <x v="1954"/>
      <x v="1953"/>
      <x v="17"/>
      <x v="9"/>
      <x v="1906"/>
      <x v="1551"/>
      <x v="1"/>
    </i>
    <i>
      <x v="1955"/>
      <x v="1954"/>
      <x v="4"/>
      <x v="4"/>
      <x v="1907"/>
      <x v="1452"/>
      <x v="6"/>
    </i>
    <i>
      <x v="1956"/>
      <x v="1955"/>
      <x v="4"/>
      <x v="2"/>
      <x v="1908"/>
      <x v="219"/>
      <x v="9"/>
    </i>
    <i>
      <x v="1957"/>
      <x v="1956"/>
      <x v="17"/>
      <x v="15"/>
      <x v="1909"/>
      <x v="1552"/>
      <x v="8"/>
    </i>
    <i>
      <x v="1958"/>
      <x v="1957"/>
      <x v="15"/>
      <x v="4"/>
      <x v="1910"/>
      <x v="1553"/>
      <x v="1"/>
    </i>
    <i>
      <x v="1959"/>
      <x v="1958"/>
      <x v="14"/>
      <x v="4"/>
      <x v="1470"/>
      <x v="690"/>
      <x v="8"/>
    </i>
    <i>
      <x v="1960"/>
      <x v="1959"/>
      <x v="5"/>
      <x v="9"/>
      <x v="1911"/>
      <x v="676"/>
      <x v="1"/>
    </i>
    <i>
      <x v="1961"/>
      <x v="1960"/>
      <x v="15"/>
      <x v="9"/>
      <x v="1912"/>
      <x v="1554"/>
      <x v="3"/>
    </i>
    <i>
      <x v="1962"/>
      <x v="1961"/>
      <x v="1"/>
      <x v="6"/>
      <x v="1049"/>
      <x v="1555"/>
      <x v="3"/>
    </i>
    <i>
      <x v="1963"/>
      <x v="1962"/>
      <x v="12"/>
      <x v="4"/>
      <x v="1913"/>
      <x v="1556"/>
      <x v="4"/>
    </i>
    <i>
      <x v="1964"/>
      <x v="1963"/>
      <x v="1"/>
      <x v="14"/>
      <x v="1914"/>
      <x v="754"/>
      <x v="5"/>
    </i>
    <i>
      <x v="1965"/>
      <x v="1964"/>
      <x v="8"/>
      <x v="2"/>
      <x v="1915"/>
      <x v="182"/>
      <x v="6"/>
    </i>
    <i>
      <x v="1966"/>
      <x v="1965"/>
      <x v="2"/>
      <x v="9"/>
      <x v="1688"/>
      <x v="1557"/>
      <x v="6"/>
    </i>
    <i>
      <x v="1967"/>
      <x v="1966"/>
      <x v="18"/>
      <x v="9"/>
      <x v="1916"/>
      <x v="1143"/>
      <x v="2"/>
    </i>
    <i>
      <x v="1968"/>
      <x v="1967"/>
      <x v="2"/>
      <x v="8"/>
      <x v="1917"/>
      <x v="1558"/>
      <x v="4"/>
    </i>
    <i>
      <x v="1969"/>
      <x v="1968"/>
      <x v="9"/>
      <x v="13"/>
      <x v="1918"/>
      <x v="1559"/>
      <x v="6"/>
    </i>
    <i>
      <x v="1970"/>
      <x v="1969"/>
      <x v="15"/>
      <x v="4"/>
      <x v="1919"/>
      <x v="1560"/>
      <x v="9"/>
    </i>
    <i>
      <x v="1971"/>
      <x v="1970"/>
      <x v="15"/>
      <x v="6"/>
      <x v="1920"/>
      <x v="1561"/>
      <x/>
    </i>
    <i>
      <x v="1972"/>
      <x v="1971"/>
      <x v="4"/>
      <x v="9"/>
      <x v="1921"/>
      <x v="760"/>
      <x v="6"/>
    </i>
    <i>
      <x v="1973"/>
      <x v="1972"/>
      <x v="8"/>
      <x v="4"/>
      <x v="1922"/>
      <x v="381"/>
      <x v="6"/>
    </i>
    <i>
      <x v="1974"/>
      <x v="1973"/>
      <x v="15"/>
      <x v="8"/>
      <x v="1923"/>
      <x v="1562"/>
      <x v="6"/>
    </i>
    <i>
      <x v="1975"/>
      <x v="1974"/>
      <x v="5"/>
      <x v="21"/>
      <x v="1924"/>
      <x v="1563"/>
      <x v="5"/>
    </i>
    <i>
      <x v="1976"/>
      <x v="1975"/>
      <x v="1"/>
      <x v="6"/>
      <x v="1925"/>
      <x v="1564"/>
      <x v="7"/>
    </i>
    <i>
      <x v="1977"/>
      <x v="1976"/>
      <x v="5"/>
      <x v="3"/>
      <x v="1926"/>
      <x v="1565"/>
      <x v="5"/>
    </i>
    <i>
      <x v="1978"/>
      <x v="1977"/>
      <x v="19"/>
      <x v="4"/>
      <x v="1927"/>
      <x v="1566"/>
      <x v="9"/>
    </i>
    <i>
      <x v="1979"/>
      <x v="1978"/>
      <x v="1"/>
      <x v="1"/>
      <x v="1928"/>
      <x v="720"/>
      <x v="10"/>
    </i>
    <i>
      <x v="1980"/>
      <x v="1979"/>
      <x v="17"/>
      <x v="1"/>
      <x v="1929"/>
      <x v="1567"/>
      <x v="1"/>
    </i>
    <i>
      <x v="1981"/>
      <x v="1980"/>
      <x v="23"/>
      <x v="4"/>
      <x v="1930"/>
      <x v="1568"/>
      <x v="1"/>
    </i>
    <i>
      <x v="1982"/>
      <x v="1981"/>
      <x v="7"/>
      <x v="6"/>
      <x v="1931"/>
      <x v="1569"/>
      <x v="6"/>
    </i>
    <i>
      <x v="1983"/>
      <x v="1982"/>
      <x v="8"/>
      <x v="4"/>
      <x v="1932"/>
      <x v="1570"/>
      <x/>
    </i>
    <i>
      <x v="1984"/>
      <x v="1983"/>
      <x v="7"/>
      <x v="9"/>
      <x v="1933"/>
      <x v="1571"/>
      <x v="9"/>
    </i>
    <i>
      <x v="1985"/>
      <x v="1984"/>
      <x v="8"/>
      <x v="3"/>
      <x v="1934"/>
      <x v="1572"/>
      <x v="3"/>
    </i>
    <i>
      <x v="1986"/>
      <x v="1985"/>
      <x v="7"/>
      <x v="14"/>
      <x v="1935"/>
      <x v="80"/>
      <x v="6"/>
    </i>
    <i>
      <x v="1987"/>
      <x v="1986"/>
      <x v="23"/>
      <x v="9"/>
      <x v="1936"/>
      <x v="1071"/>
      <x/>
    </i>
    <i>
      <x v="1988"/>
      <x v="1987"/>
      <x v="8"/>
      <x v="6"/>
      <x v="1937"/>
      <x v="144"/>
      <x v="1"/>
    </i>
    <i>
      <x v="1989"/>
      <x v="1988"/>
      <x v="1"/>
      <x v="1"/>
      <x v="1938"/>
      <x v="215"/>
      <x v="6"/>
    </i>
    <i>
      <x v="1990"/>
      <x v="1989"/>
      <x v="11"/>
      <x v="6"/>
      <x v="1939"/>
      <x v="1053"/>
      <x v="2"/>
    </i>
    <i>
      <x v="1991"/>
      <x v="1990"/>
      <x v="5"/>
      <x v="16"/>
      <x v="1940"/>
      <x v="1573"/>
      <x v="2"/>
    </i>
    <i>
      <x v="1992"/>
      <x v="1991"/>
      <x v="8"/>
      <x v="6"/>
      <x v="1941"/>
      <x v="133"/>
      <x v="1"/>
    </i>
    <i>
      <x v="1993"/>
      <x v="1992"/>
      <x v="17"/>
      <x v="9"/>
      <x v="1942"/>
      <x v="1574"/>
      <x v="9"/>
    </i>
    <i>
      <x v="1994"/>
      <x v="1993"/>
      <x v="17"/>
      <x v="4"/>
      <x v="1943"/>
      <x v="1575"/>
      <x v="6"/>
    </i>
    <i>
      <x v="1995"/>
      <x v="1994"/>
      <x v="2"/>
      <x v="1"/>
      <x v="1944"/>
      <x v="1576"/>
      <x v="8"/>
    </i>
    <i>
      <x v="1996"/>
      <x v="1995"/>
      <x v="5"/>
      <x v="6"/>
      <x v="1945"/>
      <x v="1577"/>
      <x v="5"/>
    </i>
    <i>
      <x v="1997"/>
      <x v="1996"/>
      <x v="3"/>
      <x v="5"/>
      <x v="1946"/>
      <x v="1578"/>
      <x v="8"/>
    </i>
    <i>
      <x v="1998"/>
      <x v="1997"/>
      <x v="21"/>
      <x v="4"/>
      <x v="1947"/>
      <x v="1579"/>
      <x v="4"/>
    </i>
    <i>
      <x v="1999"/>
      <x v="1998"/>
      <x v="14"/>
      <x v="4"/>
      <x v="1948"/>
      <x v="1470"/>
      <x v="2"/>
    </i>
    <i>
      <x v="2000"/>
      <x v="1999"/>
      <x v="3"/>
      <x v="9"/>
      <x v="1949"/>
      <x v="1580"/>
      <x v="9"/>
    </i>
    <i>
      <x v="2001"/>
      <x v="2000"/>
      <x v="3"/>
      <x v="4"/>
      <x v="1950"/>
      <x v="582"/>
      <x v="5"/>
    </i>
    <i>
      <x v="2002"/>
      <x v="2001"/>
      <x v="1"/>
      <x v="1"/>
      <x v="1951"/>
      <x v="1581"/>
      <x v="1"/>
    </i>
    <i>
      <x v="2003"/>
      <x v="2002"/>
      <x v="16"/>
      <x v="8"/>
      <x v="1952"/>
      <x v="1582"/>
      <x v="9"/>
    </i>
    <i>
      <x v="2004"/>
      <x v="2003"/>
      <x v="13"/>
      <x v="20"/>
      <x v="1953"/>
      <x v="1583"/>
      <x v="9"/>
    </i>
    <i>
      <x v="2005"/>
      <x v="2004"/>
      <x v="5"/>
      <x v="6"/>
      <x v="1954"/>
      <x v="1584"/>
      <x v="1"/>
    </i>
    <i>
      <x v="2006"/>
      <x v="2005"/>
      <x v="10"/>
      <x v="4"/>
      <x v="1955"/>
      <x v="1585"/>
      <x v="7"/>
    </i>
    <i>
      <x v="2007"/>
      <x v="2006"/>
      <x v="4"/>
      <x v="13"/>
      <x v="1956"/>
      <x v="1586"/>
      <x v="5"/>
    </i>
    <i>
      <x v="2008"/>
      <x v="2007"/>
      <x v="19"/>
      <x v="6"/>
      <x v="1957"/>
      <x v="26"/>
      <x v="4"/>
    </i>
    <i>
      <x v="2009"/>
      <x v="2008"/>
      <x v="2"/>
      <x v="2"/>
      <x v="1958"/>
      <x v="882"/>
      <x v="6"/>
    </i>
    <i>
      <x v="2010"/>
      <x v="2009"/>
      <x v="17"/>
      <x v="3"/>
      <x v="1959"/>
      <x v="1587"/>
      <x/>
    </i>
    <i>
      <x v="2011"/>
      <x v="2010"/>
      <x v="3"/>
      <x v="4"/>
      <x v="1960"/>
      <x v="1588"/>
      <x v="8"/>
    </i>
    <i>
      <x v="2012"/>
      <x v="2011"/>
      <x/>
      <x v="9"/>
      <x v="1961"/>
      <x v="1589"/>
      <x v="4"/>
    </i>
    <i>
      <x v="2013"/>
      <x v="2012"/>
      <x v="4"/>
      <x v="2"/>
      <x v="1962"/>
      <x v="1590"/>
      <x v="6"/>
    </i>
    <i>
      <x v="2014"/>
      <x v="2013"/>
      <x v="10"/>
      <x v="4"/>
      <x v="1963"/>
      <x v="1591"/>
      <x v="4"/>
    </i>
    <i>
      <x v="2015"/>
      <x v="2014"/>
      <x v="2"/>
      <x v="9"/>
      <x v="1964"/>
      <x v="935"/>
      <x v="4"/>
    </i>
    <i>
      <x v="2016"/>
      <x v="2015"/>
      <x v="2"/>
      <x v="4"/>
      <x v="1965"/>
      <x v="1592"/>
      <x v="8"/>
    </i>
    <i>
      <x v="2017"/>
      <x v="2016"/>
      <x v="10"/>
      <x v="3"/>
      <x v="1966"/>
      <x v="1593"/>
      <x v="2"/>
    </i>
    <i>
      <x v="2018"/>
      <x v="2017"/>
      <x v="15"/>
      <x v="4"/>
      <x v="1967"/>
      <x v="1594"/>
      <x v="1"/>
    </i>
    <i>
      <x v="2019"/>
      <x v="2018"/>
      <x v="10"/>
      <x v="6"/>
      <x v="1968"/>
      <x v="67"/>
      <x v="4"/>
    </i>
    <i>
      <x v="2020"/>
      <x v="2019"/>
      <x v="5"/>
      <x v="4"/>
      <x v="1969"/>
      <x v="1595"/>
      <x v="6"/>
    </i>
    <i>
      <x v="2021"/>
      <x v="2020"/>
      <x v="2"/>
      <x v="4"/>
      <x v="1970"/>
      <x v="1450"/>
      <x v="6"/>
    </i>
    <i>
      <x v="2022"/>
      <x v="2021"/>
      <x v="4"/>
      <x v="4"/>
      <x v="1971"/>
      <x v="140"/>
      <x v="4"/>
    </i>
    <i>
      <x v="2023"/>
      <x v="2022"/>
      <x v="6"/>
      <x v="9"/>
      <x v="1972"/>
      <x v="1173"/>
      <x v="8"/>
    </i>
    <i>
      <x v="2024"/>
      <x v="2023"/>
      <x v="17"/>
      <x v="4"/>
      <x v="1973"/>
      <x v="583"/>
      <x v="8"/>
    </i>
    <i>
      <x v="2025"/>
      <x v="2024"/>
      <x v="2"/>
      <x v="4"/>
      <x v="1974"/>
      <x v="1596"/>
      <x v="3"/>
    </i>
    <i>
      <x v="2026"/>
      <x v="2025"/>
      <x v="5"/>
      <x v="17"/>
      <x v="1975"/>
      <x v="773"/>
      <x v="2"/>
    </i>
    <i>
      <x v="2027"/>
      <x v="2026"/>
      <x v="5"/>
      <x v="6"/>
      <x v="1976"/>
      <x v="42"/>
      <x v="4"/>
    </i>
    <i>
      <x v="2028"/>
      <x v="2027"/>
      <x v="4"/>
      <x v="15"/>
      <x v="1977"/>
      <x v="1293"/>
      <x v="1"/>
    </i>
    <i>
      <x v="2029"/>
      <x v="2028"/>
      <x/>
      <x v="14"/>
      <x v="1978"/>
      <x v="1597"/>
      <x v="8"/>
    </i>
    <i>
      <x v="2030"/>
      <x v="2029"/>
      <x v="4"/>
      <x v="6"/>
      <x v="1979"/>
      <x v="877"/>
      <x v="4"/>
    </i>
    <i>
      <x v="2031"/>
      <x v="2030"/>
      <x v="19"/>
      <x v="6"/>
      <x v="1980"/>
      <x v="1598"/>
      <x v="8"/>
    </i>
    <i>
      <x v="2032"/>
      <x v="2031"/>
      <x v="1"/>
      <x v="4"/>
      <x v="1981"/>
      <x v="1131"/>
      <x v="9"/>
    </i>
    <i>
      <x v="2033"/>
      <x v="2032"/>
      <x v="5"/>
      <x v="6"/>
      <x v="1982"/>
      <x v="1599"/>
      <x v="7"/>
    </i>
    <i>
      <x v="2034"/>
      <x v="2033"/>
      <x v="1"/>
      <x v="21"/>
      <x v="1983"/>
      <x v="1600"/>
      <x v="2"/>
    </i>
    <i>
      <x v="2035"/>
      <x v="2034"/>
      <x v="15"/>
      <x v="4"/>
      <x v="1984"/>
      <x v="1601"/>
      <x v="1"/>
    </i>
    <i>
      <x v="2036"/>
      <x v="2035"/>
      <x v="19"/>
      <x v="6"/>
      <x v="1985"/>
      <x v="1602"/>
      <x v="1"/>
    </i>
    <i>
      <x v="2037"/>
      <x v="2036"/>
      <x v="7"/>
      <x v="9"/>
      <x v="1986"/>
      <x v="1603"/>
      <x v="9"/>
    </i>
    <i>
      <x v="2038"/>
      <x v="2037"/>
      <x v="16"/>
      <x v="4"/>
      <x v="1987"/>
      <x v="1604"/>
      <x v="4"/>
    </i>
    <i>
      <x v="2039"/>
      <x v="2038"/>
      <x v="1"/>
      <x v="4"/>
      <x v="1988"/>
      <x v="1203"/>
      <x v="8"/>
    </i>
    <i>
      <x v="2040"/>
      <x v="2039"/>
      <x v="17"/>
      <x v="4"/>
      <x v="1989"/>
      <x v="1605"/>
      <x v="7"/>
    </i>
    <i>
      <x v="2041"/>
      <x v="2040"/>
      <x v="3"/>
      <x v="1"/>
      <x v="1990"/>
      <x v="1423"/>
      <x v="4"/>
    </i>
    <i>
      <x v="2042"/>
      <x v="2041"/>
      <x v="19"/>
      <x v="8"/>
      <x v="1991"/>
      <x v="1606"/>
      <x v="4"/>
    </i>
    <i>
      <x v="2043"/>
      <x v="2042"/>
      <x v="6"/>
      <x v="4"/>
      <x v="1992"/>
      <x v="1607"/>
      <x v="8"/>
    </i>
    <i>
      <x v="2044"/>
      <x v="2043"/>
      <x v="15"/>
      <x v="4"/>
      <x v="1993"/>
      <x v="1608"/>
      <x v="5"/>
    </i>
    <i>
      <x v="2045"/>
      <x v="2044"/>
      <x v="21"/>
      <x v="21"/>
      <x v="1994"/>
      <x v="930"/>
      <x v="9"/>
    </i>
    <i>
      <x v="2046"/>
      <x v="2045"/>
      <x v="13"/>
      <x v="21"/>
      <x v="1995"/>
      <x v="23"/>
      <x v="4"/>
    </i>
    <i>
      <x v="2047"/>
      <x v="2046"/>
      <x v="10"/>
      <x v="9"/>
      <x v="1996"/>
      <x v="1609"/>
      <x v="6"/>
    </i>
    <i>
      <x v="2048"/>
      <x v="2047"/>
      <x v="4"/>
      <x v="5"/>
      <x v="1997"/>
      <x v="1610"/>
      <x v="3"/>
    </i>
    <i>
      <x v="2049"/>
      <x v="2048"/>
      <x v="1"/>
      <x v="6"/>
      <x v="1998"/>
      <x v="236"/>
      <x v="3"/>
    </i>
    <i>
      <x v="2050"/>
      <x v="2049"/>
      <x v="2"/>
      <x v="17"/>
      <x v="1999"/>
      <x v="1417"/>
      <x/>
    </i>
    <i>
      <x v="2051"/>
      <x v="2050"/>
      <x v="7"/>
      <x v="4"/>
      <x v="2000"/>
      <x v="1611"/>
      <x v="8"/>
    </i>
    <i>
      <x v="2052"/>
      <x v="2051"/>
      <x v="11"/>
      <x v="6"/>
      <x v="2001"/>
      <x v="1472"/>
      <x v="2"/>
    </i>
    <i>
      <x v="2053"/>
      <x v="2052"/>
      <x/>
      <x v="9"/>
      <x v="2002"/>
      <x v="1612"/>
      <x v="6"/>
    </i>
    <i>
      <x v="2054"/>
      <x v="2053"/>
      <x/>
      <x v="4"/>
      <x v="2003"/>
      <x v="1613"/>
      <x v="7"/>
    </i>
    <i>
      <x v="2055"/>
      <x v="2054"/>
      <x v="1"/>
      <x v="4"/>
      <x v="2004"/>
      <x v="1614"/>
      <x v="2"/>
    </i>
    <i>
      <x v="2056"/>
      <x v="2055"/>
      <x v="10"/>
      <x v="9"/>
      <x v="895"/>
      <x v="1615"/>
      <x v="3"/>
    </i>
    <i>
      <x v="2057"/>
      <x v="2056"/>
      <x v="4"/>
      <x v="9"/>
      <x v="2005"/>
      <x v="572"/>
      <x v="6"/>
    </i>
    <i>
      <x v="2058"/>
      <x v="2057"/>
      <x v="10"/>
      <x v="4"/>
      <x v="2006"/>
      <x v="1616"/>
      <x/>
    </i>
    <i>
      <x v="2059"/>
      <x v="2058"/>
      <x v="25"/>
      <x v="3"/>
      <x v="2007"/>
      <x v="1617"/>
      <x v="6"/>
    </i>
    <i>
      <x v="2060"/>
      <x v="2059"/>
      <x v="8"/>
      <x v="6"/>
      <x v="2008"/>
      <x v="978"/>
      <x v="3"/>
    </i>
    <i>
      <x v="2061"/>
      <x v="2060"/>
      <x v="10"/>
      <x v="20"/>
      <x v="2009"/>
      <x v="959"/>
      <x v="4"/>
    </i>
    <i>
      <x v="2062"/>
      <x v="2061"/>
      <x v="2"/>
      <x v="4"/>
      <x v="2010"/>
      <x v="1618"/>
      <x v="3"/>
    </i>
    <i>
      <x v="2063"/>
      <x v="2062"/>
      <x v="5"/>
      <x v="9"/>
      <x v="2011"/>
      <x v="349"/>
      <x v="8"/>
    </i>
    <i>
      <x v="2064"/>
      <x v="2063"/>
      <x v="1"/>
      <x v="9"/>
      <x v="2012"/>
      <x v="1619"/>
      <x v="9"/>
    </i>
    <i>
      <x v="2065"/>
      <x v="2064"/>
      <x v="13"/>
      <x v="9"/>
      <x v="2013"/>
      <x v="777"/>
      <x v="4"/>
    </i>
    <i>
      <x v="2066"/>
      <x v="2065"/>
      <x v="5"/>
      <x v="4"/>
      <x v="2014"/>
      <x v="184"/>
      <x v="6"/>
    </i>
    <i>
      <x v="2067"/>
      <x v="2066"/>
      <x v="12"/>
      <x v="1"/>
      <x v="2015"/>
      <x v="1448"/>
      <x v="8"/>
    </i>
    <i>
      <x v="2068"/>
      <x v="2067"/>
      <x v="7"/>
      <x v="22"/>
      <x v="650"/>
      <x v="1620"/>
      <x v="4"/>
    </i>
    <i>
      <x v="2069"/>
      <x v="2068"/>
      <x/>
      <x v="4"/>
      <x v="2016"/>
      <x v="546"/>
      <x v="4"/>
    </i>
    <i>
      <x v="2070"/>
      <x v="2069"/>
      <x v="1"/>
      <x v="4"/>
      <x v="2017"/>
      <x v="1494"/>
      <x v="8"/>
    </i>
    <i>
      <x v="2071"/>
      <x v="2070"/>
      <x v="17"/>
      <x v="4"/>
      <x v="2018"/>
      <x v="1621"/>
      <x v="8"/>
    </i>
    <i>
      <x v="2072"/>
      <x v="2071"/>
      <x v="5"/>
      <x v="6"/>
      <x v="2019"/>
      <x v="1388"/>
      <x v="9"/>
    </i>
    <i>
      <x v="2073"/>
      <x v="2072"/>
      <x v="1"/>
      <x v="4"/>
      <x v="2020"/>
      <x v="402"/>
      <x v="4"/>
    </i>
    <i>
      <x v="2074"/>
      <x v="2073"/>
      <x v="7"/>
      <x v="19"/>
      <x v="2021"/>
      <x v="1622"/>
      <x v="3"/>
    </i>
    <i>
      <x v="2075"/>
      <x v="2074"/>
      <x v="19"/>
      <x v="3"/>
      <x v="919"/>
      <x v="1623"/>
      <x v="5"/>
    </i>
    <i>
      <x v="2076"/>
      <x v="2075"/>
      <x v="16"/>
      <x v="9"/>
      <x v="2022"/>
      <x v="1624"/>
      <x v="7"/>
    </i>
    <i>
      <x v="2077"/>
      <x v="2076"/>
      <x v="1"/>
      <x v="20"/>
      <x v="2023"/>
      <x v="1625"/>
      <x v="6"/>
    </i>
    <i>
      <x v="2078"/>
      <x v="2077"/>
      <x v="19"/>
      <x v="9"/>
      <x v="2024"/>
      <x v="90"/>
      <x/>
    </i>
    <i>
      <x v="2079"/>
      <x v="2078"/>
      <x v="6"/>
      <x v="9"/>
      <x v="2025"/>
      <x v="1626"/>
      <x v="6"/>
    </i>
    <i>
      <x v="2080"/>
      <x v="2079"/>
      <x v="10"/>
      <x v="4"/>
      <x v="2026"/>
      <x v="1627"/>
      <x v="7"/>
    </i>
    <i>
      <x v="2081"/>
      <x v="2080"/>
      <x v="1"/>
      <x v="5"/>
      <x v="2027"/>
      <x v="1628"/>
      <x v="7"/>
    </i>
    <i>
      <x v="2082"/>
      <x v="2081"/>
      <x v="8"/>
      <x v="4"/>
      <x v="2028"/>
      <x v="801"/>
      <x v="2"/>
    </i>
    <i>
      <x v="2083"/>
      <x v="2082"/>
      <x v="1"/>
      <x v="6"/>
      <x v="2029"/>
      <x v="1069"/>
      <x/>
    </i>
    <i>
      <x v="2084"/>
      <x v="2083"/>
      <x v="10"/>
      <x v="4"/>
      <x v="23"/>
      <x v="1629"/>
      <x v="7"/>
    </i>
    <i>
      <x v="2085"/>
      <x v="2084"/>
      <x v="2"/>
      <x v="8"/>
      <x v="2030"/>
      <x v="562"/>
      <x v="8"/>
    </i>
    <i>
      <x v="2086"/>
      <x v="2085"/>
      <x v="13"/>
      <x v="15"/>
      <x v="2031"/>
      <x v="443"/>
      <x v="6"/>
    </i>
    <i>
      <x v="2087"/>
      <x v="2086"/>
      <x v="1"/>
      <x v="5"/>
      <x v="2032"/>
      <x v="1630"/>
      <x v="6"/>
    </i>
    <i>
      <x v="2088"/>
      <x v="2087"/>
      <x v="7"/>
      <x v="4"/>
      <x v="2033"/>
      <x v="1631"/>
      <x v="8"/>
    </i>
    <i>
      <x v="2089"/>
      <x v="2088"/>
      <x v="7"/>
      <x v="4"/>
      <x v="2034"/>
      <x v="1223"/>
      <x v="1"/>
    </i>
    <i>
      <x v="2090"/>
      <x v="2089"/>
      <x v="6"/>
      <x v="21"/>
      <x v="2035"/>
      <x v="127"/>
      <x v="4"/>
    </i>
    <i>
      <x v="2091"/>
      <x v="2090"/>
      <x v="1"/>
      <x v="23"/>
      <x v="2036"/>
      <x v="1109"/>
      <x v="1"/>
    </i>
    <i>
      <x v="2092"/>
      <x v="2091"/>
      <x v="5"/>
      <x v="4"/>
      <x v="2037"/>
      <x v="1632"/>
      <x v="8"/>
    </i>
    <i>
      <x v="2093"/>
      <x v="2092"/>
      <x v="19"/>
      <x v="6"/>
      <x v="2038"/>
      <x v="537"/>
      <x v="1"/>
    </i>
    <i>
      <x v="2094"/>
      <x v="2093"/>
      <x v="10"/>
      <x v="4"/>
      <x v="1644"/>
      <x v="1633"/>
      <x v="8"/>
    </i>
    <i>
      <x v="2095"/>
      <x v="2094"/>
      <x v="13"/>
      <x v="3"/>
      <x v="2039"/>
      <x v="1634"/>
      <x v="8"/>
    </i>
    <i>
      <x v="2096"/>
      <x v="2095"/>
      <x v="19"/>
      <x v="9"/>
      <x v="2040"/>
      <x v="587"/>
      <x v="6"/>
    </i>
    <i>
      <x v="2097"/>
      <x v="2096"/>
      <x/>
      <x v="6"/>
      <x v="2041"/>
      <x v="1635"/>
      <x v="9"/>
    </i>
    <i>
      <x v="2098"/>
      <x v="2097"/>
      <x v="26"/>
      <x v="6"/>
      <x v="2042"/>
      <x v="1636"/>
      <x/>
    </i>
    <i>
      <x v="2099"/>
      <x v="2098"/>
      <x v="5"/>
      <x v="3"/>
      <x v="2043"/>
      <x v="625"/>
      <x v="7"/>
    </i>
    <i>
      <x v="2100"/>
      <x v="2099"/>
      <x v="2"/>
      <x v="15"/>
      <x v="2044"/>
      <x v="1311"/>
      <x v="9"/>
    </i>
    <i>
      <x v="2101"/>
      <x v="2100"/>
      <x v="1"/>
      <x v="9"/>
      <x v="854"/>
      <x v="583"/>
      <x v="8"/>
    </i>
    <i>
      <x v="2102"/>
      <x v="2101"/>
      <x v="19"/>
      <x v="6"/>
      <x v="2045"/>
      <x v="1637"/>
      <x v="4"/>
    </i>
    <i>
      <x v="2103"/>
      <x v="2102"/>
      <x v="3"/>
      <x v="1"/>
      <x v="2046"/>
      <x v="320"/>
      <x v="8"/>
    </i>
    <i>
      <x v="2104"/>
      <x v="2103"/>
      <x v="15"/>
      <x v="9"/>
      <x v="2047"/>
      <x v="1638"/>
      <x v="8"/>
    </i>
    <i>
      <x v="2105"/>
      <x v="2104"/>
      <x v="8"/>
      <x v="6"/>
      <x v="2048"/>
      <x v="1639"/>
      <x/>
    </i>
    <i>
      <x v="2106"/>
      <x v="2105"/>
      <x v="15"/>
      <x v="15"/>
      <x v="2049"/>
      <x v="394"/>
      <x v="6"/>
    </i>
    <i>
      <x v="2107"/>
      <x v="2106"/>
      <x v="2"/>
      <x v="12"/>
      <x v="2050"/>
      <x v="1640"/>
      <x/>
    </i>
    <i>
      <x v="2108"/>
      <x v="2107"/>
      <x v="10"/>
      <x v="4"/>
      <x v="2051"/>
      <x v="840"/>
      <x v="7"/>
    </i>
    <i>
      <x v="2109"/>
      <x v="2108"/>
      <x v="1"/>
      <x v="16"/>
      <x v="2052"/>
      <x v="1297"/>
      <x v="9"/>
    </i>
    <i>
      <x v="2110"/>
      <x v="2109"/>
      <x v="13"/>
      <x v="6"/>
      <x v="2053"/>
      <x v="45"/>
      <x v="2"/>
    </i>
    <i>
      <x v="2111"/>
      <x v="2110"/>
      <x v="23"/>
      <x v="4"/>
      <x v="2054"/>
      <x v="1641"/>
      <x v="6"/>
    </i>
    <i>
      <x v="2112"/>
      <x v="2111"/>
      <x v="13"/>
      <x v="6"/>
      <x v="2055"/>
      <x v="165"/>
      <x v="4"/>
    </i>
    <i>
      <x v="2113"/>
      <x v="2112"/>
      <x v="4"/>
      <x v="12"/>
      <x v="2056"/>
      <x v="1642"/>
      <x v="8"/>
    </i>
    <i>
      <x v="2114"/>
      <x v="2113"/>
      <x v="1"/>
      <x v="6"/>
      <x v="2057"/>
      <x v="1643"/>
      <x v="3"/>
    </i>
    <i>
      <x v="2115"/>
      <x v="2114"/>
      <x v="19"/>
      <x v="4"/>
      <x v="2058"/>
      <x v="1644"/>
      <x v="9"/>
    </i>
    <i>
      <x v="2116"/>
      <x v="2115"/>
      <x v="1"/>
      <x v="4"/>
      <x v="2059"/>
      <x v="1645"/>
      <x v="9"/>
    </i>
    <i>
      <x v="2117"/>
      <x v="2116"/>
      <x v="16"/>
      <x v="4"/>
      <x v="2060"/>
      <x v="976"/>
      <x v="8"/>
    </i>
    <i>
      <x v="2118"/>
      <x v="2117"/>
      <x v="2"/>
      <x v="6"/>
      <x v="2061"/>
      <x v="1646"/>
      <x v="3"/>
    </i>
    <i>
      <x v="2119"/>
      <x v="2118"/>
      <x v="13"/>
      <x v="6"/>
      <x v="2062"/>
      <x v="378"/>
      <x v="1"/>
    </i>
    <i>
      <x v="2120"/>
      <x v="2119"/>
      <x v="1"/>
      <x v="6"/>
      <x v="2063"/>
      <x v="1647"/>
      <x v="6"/>
    </i>
    <i>
      <x v="2121"/>
      <x v="2120"/>
      <x v="13"/>
      <x v="4"/>
      <x v="2064"/>
      <x v="1648"/>
      <x v="9"/>
    </i>
    <i>
      <x v="2122"/>
      <x v="2121"/>
      <x v="13"/>
      <x v="9"/>
      <x v="2065"/>
      <x v="1649"/>
      <x v="7"/>
    </i>
    <i>
      <x v="2123"/>
      <x v="2122"/>
      <x v="7"/>
      <x v="9"/>
      <x v="2066"/>
      <x v="1650"/>
      <x v="5"/>
    </i>
    <i>
      <x v="2124"/>
      <x v="2123"/>
      <x v="5"/>
      <x v="6"/>
      <x v="2067"/>
      <x v="1651"/>
      <x v="3"/>
    </i>
    <i>
      <x v="2125"/>
      <x v="2124"/>
      <x v="1"/>
      <x v="8"/>
      <x v="2068"/>
      <x v="1652"/>
      <x v="5"/>
    </i>
    <i>
      <x v="2126"/>
      <x v="2125"/>
      <x v="1"/>
      <x v="9"/>
      <x v="2069"/>
      <x v="368"/>
      <x v="4"/>
    </i>
    <i>
      <x v="2127"/>
      <x v="2126"/>
      <x v="23"/>
      <x v="6"/>
      <x v="2070"/>
      <x v="526"/>
      <x v="2"/>
    </i>
    <i>
      <x v="2128"/>
      <x v="2127"/>
      <x/>
      <x v="4"/>
      <x v="2071"/>
      <x v="1653"/>
      <x v="6"/>
    </i>
    <i>
      <x v="2129"/>
      <x v="2128"/>
      <x v="4"/>
      <x v="4"/>
      <x v="2072"/>
      <x v="623"/>
      <x v="7"/>
    </i>
    <i>
      <x v="2130"/>
      <x v="2129"/>
      <x v="18"/>
      <x v="8"/>
      <x v="2073"/>
      <x v="1654"/>
      <x v="7"/>
    </i>
    <i>
      <x v="2131"/>
      <x v="2130"/>
      <x v="5"/>
      <x v="9"/>
      <x v="2074"/>
      <x v="1655"/>
      <x v="8"/>
    </i>
    <i>
      <x v="2132"/>
      <x v="2131"/>
      <x v="15"/>
      <x v="1"/>
      <x v="2075"/>
      <x v="786"/>
      <x v="9"/>
    </i>
    <i>
      <x v="2133"/>
      <x v="2132"/>
      <x v="1"/>
      <x v="6"/>
      <x v="2076"/>
      <x v="694"/>
      <x v="9"/>
    </i>
    <i>
      <x v="2134"/>
      <x v="2133"/>
      <x v="1"/>
      <x v="9"/>
      <x v="2077"/>
      <x v="1656"/>
      <x v="5"/>
    </i>
    <i>
      <x v="2135"/>
      <x v="2134"/>
      <x v="16"/>
      <x v="4"/>
      <x v="2078"/>
      <x v="1357"/>
      <x v="9"/>
    </i>
    <i>
      <x v="2136"/>
      <x v="2135"/>
      <x v="5"/>
      <x v="6"/>
      <x v="2079"/>
      <x v="1657"/>
      <x v="4"/>
    </i>
    <i>
      <x v="2137"/>
      <x v="2136"/>
      <x v="16"/>
      <x v="3"/>
      <x v="2080"/>
      <x v="1658"/>
      <x v="5"/>
    </i>
    <i>
      <x v="2138"/>
      <x v="2137"/>
      <x v="4"/>
      <x v="21"/>
      <x v="2081"/>
      <x v="444"/>
      <x/>
    </i>
    <i>
      <x v="2139"/>
      <x v="2138"/>
      <x v="10"/>
      <x v="6"/>
      <x v="2082"/>
      <x v="737"/>
      <x v="5"/>
    </i>
    <i>
      <x v="2140"/>
      <x v="2139"/>
      <x v="5"/>
      <x v="4"/>
      <x v="2083"/>
      <x v="1659"/>
      <x v="1"/>
    </i>
    <i>
      <x v="2141"/>
      <x v="2140"/>
      <x v="2"/>
      <x v="4"/>
      <x v="2084"/>
      <x v="1660"/>
      <x v="3"/>
    </i>
    <i>
      <x v="2142"/>
      <x v="2141"/>
      <x v="7"/>
      <x v="4"/>
      <x v="2085"/>
      <x v="1557"/>
      <x v="6"/>
    </i>
    <i>
      <x v="2143"/>
      <x v="2142"/>
      <x v="15"/>
      <x v="9"/>
      <x v="2086"/>
      <x v="110"/>
      <x v="4"/>
    </i>
    <i>
      <x v="2144"/>
      <x v="2143"/>
      <x v="5"/>
      <x v="6"/>
      <x v="2087"/>
      <x v="1661"/>
      <x v="8"/>
    </i>
    <i>
      <x v="2145"/>
      <x v="2144"/>
      <x v="13"/>
      <x v="4"/>
      <x v="2088"/>
      <x v="1662"/>
      <x v="4"/>
    </i>
    <i>
      <x v="2146"/>
      <x v="2145"/>
      <x v="15"/>
      <x v="4"/>
      <x v="2089"/>
      <x v="1444"/>
      <x v="4"/>
    </i>
    <i>
      <x v="2147"/>
      <x v="2146"/>
      <x v="21"/>
      <x v="6"/>
      <x v="2090"/>
      <x v="296"/>
      <x v="9"/>
    </i>
    <i>
      <x v="2148"/>
      <x v="2147"/>
      <x/>
      <x v="4"/>
      <x v="2091"/>
      <x v="1663"/>
      <x v="1"/>
    </i>
    <i>
      <x v="2149"/>
      <x v="2148"/>
      <x v="10"/>
      <x v="8"/>
      <x v="2092"/>
      <x v="1664"/>
      <x v="3"/>
    </i>
    <i>
      <x v="2150"/>
      <x v="2149"/>
      <x v="10"/>
      <x v="6"/>
      <x v="2093"/>
      <x v="1665"/>
      <x v="8"/>
    </i>
    <i>
      <x v="2151"/>
      <x v="2150"/>
      <x v="5"/>
      <x v="2"/>
      <x v="2094"/>
      <x v="1666"/>
      <x v="2"/>
    </i>
    <i>
      <x v="2152"/>
      <x v="2151"/>
      <x v="11"/>
      <x v="4"/>
      <x v="2095"/>
      <x v="1667"/>
      <x v="8"/>
    </i>
    <i>
      <x v="2153"/>
      <x v="2152"/>
      <x v="13"/>
      <x v="22"/>
      <x v="2096"/>
      <x v="1668"/>
      <x v="6"/>
    </i>
    <i>
      <x v="2154"/>
      <x v="2153"/>
      <x v="5"/>
      <x v="21"/>
      <x v="2097"/>
      <x v="1669"/>
      <x v="8"/>
    </i>
    <i>
      <x v="2155"/>
      <x v="2154"/>
      <x v="13"/>
      <x v="4"/>
      <x v="2098"/>
      <x v="1670"/>
      <x v="3"/>
    </i>
    <i>
      <x v="2156"/>
      <x v="2155"/>
      <x v="8"/>
      <x v="3"/>
      <x v="2099"/>
      <x v="523"/>
      <x v="6"/>
    </i>
    <i>
      <x v="2157"/>
      <x v="2156"/>
      <x v="4"/>
      <x v="4"/>
      <x v="2100"/>
      <x v="1289"/>
      <x v="3"/>
    </i>
    <i>
      <x v="2158"/>
      <x v="2157"/>
      <x v="1"/>
      <x v="4"/>
      <x v="2101"/>
      <x v="1671"/>
      <x v="7"/>
    </i>
    <i>
      <x v="2159"/>
      <x v="2158"/>
      <x v="10"/>
      <x v="6"/>
      <x v="2102"/>
      <x v="748"/>
      <x v="4"/>
    </i>
    <i>
      <x v="2160"/>
      <x v="2159"/>
      <x v="5"/>
      <x v="9"/>
      <x v="2103"/>
      <x v="1450"/>
      <x v="6"/>
    </i>
    <i>
      <x v="2161"/>
      <x v="2160"/>
      <x v="7"/>
      <x v="6"/>
      <x v="2104"/>
      <x v="1672"/>
      <x v="5"/>
    </i>
    <i>
      <x v="2162"/>
      <x v="2161"/>
      <x v="13"/>
      <x v="4"/>
      <x v="2105"/>
      <x v="571"/>
      <x v="8"/>
    </i>
    <i>
      <x v="2163"/>
      <x v="2162"/>
      <x v="4"/>
      <x v="12"/>
      <x v="2106"/>
      <x v="1673"/>
      <x v="6"/>
    </i>
    <i>
      <x v="2164"/>
      <x v="2163"/>
      <x v="10"/>
      <x v="6"/>
      <x v="2107"/>
      <x v="30"/>
      <x v="1"/>
    </i>
    <i>
      <x v="2165"/>
      <x v="2164"/>
      <x v="16"/>
      <x v="4"/>
      <x v="2108"/>
      <x v="1674"/>
      <x v="6"/>
    </i>
    <i>
      <x v="2166"/>
      <x v="2165"/>
      <x v="21"/>
      <x v="4"/>
      <x v="2109"/>
      <x v="653"/>
      <x v="4"/>
    </i>
    <i>
      <x v="2167"/>
      <x v="2166"/>
      <x v="1"/>
      <x v="9"/>
      <x v="808"/>
      <x v="1675"/>
      <x v="9"/>
    </i>
    <i>
      <x v="2168"/>
      <x v="2167"/>
      <x v="15"/>
      <x v="9"/>
      <x v="2110"/>
      <x v="1626"/>
      <x v="6"/>
    </i>
    <i>
      <x v="2169"/>
      <x v="2168"/>
      <x v="21"/>
      <x v="4"/>
      <x v="2111"/>
      <x v="1466"/>
      <x v="1"/>
    </i>
    <i>
      <x v="2170"/>
      <x v="2169"/>
      <x v="2"/>
      <x v="4"/>
      <x v="2112"/>
      <x v="997"/>
      <x v="1"/>
    </i>
    <i>
      <x v="2171"/>
      <x v="2170"/>
      <x v="4"/>
      <x v="7"/>
      <x v="2113"/>
      <x v="1614"/>
      <x v="2"/>
    </i>
    <i>
      <x v="2172"/>
      <x v="2171"/>
      <x v="15"/>
      <x v="13"/>
      <x v="2114"/>
      <x v="1465"/>
      <x v="2"/>
    </i>
    <i>
      <x v="2173"/>
      <x v="2172"/>
      <x v="13"/>
      <x v="16"/>
      <x v="2115"/>
      <x v="1676"/>
      <x v="3"/>
    </i>
    <i>
      <x v="2174"/>
      <x v="2173"/>
      <x v="1"/>
      <x v="9"/>
      <x v="2116"/>
      <x v="1677"/>
      <x v="4"/>
    </i>
    <i>
      <x v="2175"/>
      <x v="2174"/>
      <x v="16"/>
      <x v="4"/>
      <x v="2117"/>
      <x v="1678"/>
      <x v="5"/>
    </i>
    <i>
      <x v="2176"/>
      <x v="2175"/>
      <x v="1"/>
      <x v="6"/>
      <x v="2118"/>
      <x v="1679"/>
      <x v="5"/>
    </i>
    <i>
      <x v="2177"/>
      <x v="2176"/>
      <x v="10"/>
      <x v="4"/>
      <x v="2119"/>
      <x v="1527"/>
      <x v="4"/>
    </i>
    <i>
      <x v="2178"/>
      <x v="2177"/>
      <x v="10"/>
      <x v="13"/>
      <x v="888"/>
      <x v="1680"/>
      <x v="3"/>
    </i>
    <i>
      <x v="2179"/>
      <x v="2178"/>
      <x v="5"/>
      <x v="4"/>
      <x v="2120"/>
      <x v="94"/>
      <x v="4"/>
    </i>
    <i>
      <x v="2180"/>
      <x v="2179"/>
      <x/>
      <x v="4"/>
      <x v="2121"/>
      <x v="55"/>
      <x v="3"/>
    </i>
    <i>
      <x v="2181"/>
      <x v="2180"/>
      <x v="10"/>
      <x v="4"/>
      <x v="2122"/>
      <x v="1681"/>
      <x v="8"/>
    </i>
    <i>
      <x v="2182"/>
      <x v="2181"/>
      <x v="2"/>
      <x v="13"/>
      <x v="2123"/>
      <x v="1682"/>
      <x v="6"/>
    </i>
    <i>
      <x v="2183"/>
      <x v="2182"/>
      <x v="5"/>
      <x v="8"/>
      <x v="2124"/>
      <x v="1683"/>
      <x/>
    </i>
    <i>
      <x v="2184"/>
      <x v="2183"/>
      <x v="17"/>
      <x v="4"/>
      <x v="2125"/>
      <x v="1684"/>
      <x v="8"/>
    </i>
    <i>
      <x v="2185"/>
      <x v="2184"/>
      <x v="25"/>
      <x v="7"/>
      <x v="2126"/>
      <x v="515"/>
      <x v="9"/>
    </i>
    <i>
      <x v="2186"/>
      <x v="2185"/>
      <x v="5"/>
      <x v="1"/>
      <x v="2127"/>
      <x v="1685"/>
      <x v="8"/>
    </i>
    <i>
      <x v="2187"/>
      <x v="2186"/>
      <x v="12"/>
      <x v="6"/>
      <x v="2128"/>
      <x v="1686"/>
      <x v="1"/>
    </i>
    <i>
      <x v="2188"/>
      <x v="2187"/>
      <x v="1"/>
      <x v="2"/>
      <x v="2129"/>
      <x v="1687"/>
      <x v="8"/>
    </i>
    <i>
      <x v="2189"/>
      <x v="2188"/>
      <x/>
      <x v="7"/>
      <x v="2130"/>
      <x v="1365"/>
      <x v="4"/>
    </i>
    <i>
      <x v="2190"/>
      <x v="2189"/>
      <x v="8"/>
      <x v="8"/>
      <x v="2131"/>
      <x v="1688"/>
      <x v="3"/>
    </i>
    <i>
      <x v="2191"/>
      <x v="2190"/>
      <x v="15"/>
      <x v="9"/>
      <x v="2132"/>
      <x v="1689"/>
      <x v="4"/>
    </i>
    <i>
      <x v="2192"/>
      <x v="2191"/>
      <x v="7"/>
      <x v="14"/>
      <x v="2133"/>
      <x v="1690"/>
      <x v="3"/>
    </i>
    <i>
      <x v="2193"/>
      <x v="2192"/>
      <x v="5"/>
      <x v="6"/>
      <x v="2134"/>
      <x v="1691"/>
      <x v="6"/>
    </i>
    <i>
      <x v="2194"/>
      <x v="2193"/>
      <x v="21"/>
      <x v="15"/>
      <x v="2135"/>
      <x v="1692"/>
      <x v="5"/>
    </i>
    <i>
      <x v="2195"/>
      <x v="2194"/>
      <x v="9"/>
      <x v="9"/>
      <x v="2136"/>
      <x v="1693"/>
      <x v="4"/>
    </i>
    <i>
      <x v="2196"/>
      <x v="2195"/>
      <x v="22"/>
      <x v="4"/>
      <x v="2137"/>
      <x v="1694"/>
      <x v="5"/>
    </i>
    <i>
      <x v="2197"/>
      <x v="2196"/>
      <x v="9"/>
      <x v="4"/>
      <x v="2138"/>
      <x v="1695"/>
      <x v="8"/>
    </i>
    <i>
      <x v="2198"/>
      <x v="2197"/>
      <x v="20"/>
      <x v="4"/>
      <x v="2139"/>
      <x v="1696"/>
      <x v="8"/>
    </i>
    <i>
      <x v="2199"/>
      <x v="2198"/>
      <x v="17"/>
      <x v="19"/>
      <x v="2140"/>
      <x v="1697"/>
      <x v="8"/>
    </i>
    <i>
      <x v="2200"/>
      <x v="2199"/>
      <x v="4"/>
      <x v="4"/>
      <x v="2141"/>
      <x v="1698"/>
      <x v="8"/>
    </i>
    <i>
      <x v="2201"/>
      <x v="2200"/>
      <x v="7"/>
      <x v="4"/>
      <x v="2142"/>
      <x v="1699"/>
      <x v="8"/>
    </i>
    <i>
      <x v="2202"/>
      <x v="2201"/>
      <x v="13"/>
      <x v="4"/>
      <x v="203"/>
      <x v="1047"/>
      <x v="1"/>
    </i>
    <i>
      <x v="2203"/>
      <x v="2202"/>
      <x v="17"/>
      <x v="4"/>
      <x v="2143"/>
      <x v="491"/>
      <x v="6"/>
    </i>
    <i>
      <x v="2204"/>
      <x v="2203"/>
      <x v="1"/>
      <x v="9"/>
      <x v="2144"/>
      <x v="1315"/>
      <x v="1"/>
    </i>
    <i>
      <x v="2205"/>
      <x v="2204"/>
      <x/>
      <x v="8"/>
      <x v="2145"/>
      <x v="1700"/>
      <x v="1"/>
    </i>
    <i>
      <x v="2206"/>
      <x v="2205"/>
      <x v="13"/>
      <x v="4"/>
      <x v="2146"/>
      <x v="16"/>
      <x v="4"/>
    </i>
    <i>
      <x v="2207"/>
      <x v="2206"/>
      <x v="16"/>
      <x v="9"/>
      <x v="2147"/>
      <x v="1701"/>
      <x v="1"/>
    </i>
    <i>
      <x v="2208"/>
      <x v="2207"/>
      <x/>
      <x v="6"/>
      <x v="2148"/>
      <x v="1702"/>
      <x v="3"/>
    </i>
    <i>
      <x v="2209"/>
      <x v="2208"/>
      <x/>
      <x v="4"/>
      <x v="2149"/>
      <x v="1703"/>
      <x v="2"/>
    </i>
    <i>
      <x v="2210"/>
      <x v="2209"/>
      <x v="13"/>
      <x v="6"/>
      <x v="2150"/>
      <x v="1704"/>
      <x v="6"/>
    </i>
    <i>
      <x v="2211"/>
      <x v="2210"/>
      <x v="7"/>
      <x v="6"/>
      <x v="2151"/>
      <x v="1705"/>
      <x v="9"/>
    </i>
    <i>
      <x v="2212"/>
      <x v="2211"/>
      <x v="17"/>
      <x v="4"/>
      <x v="2152"/>
      <x v="1706"/>
      <x v="1"/>
    </i>
    <i>
      <x v="2213"/>
      <x v="2212"/>
      <x v="3"/>
      <x v="1"/>
      <x v="2153"/>
      <x v="1707"/>
      <x v="1"/>
    </i>
    <i>
      <x v="2214"/>
      <x v="2213"/>
      <x v="21"/>
      <x v="8"/>
      <x v="2154"/>
      <x v="154"/>
      <x v="6"/>
    </i>
    <i>
      <x v="2215"/>
      <x v="2214"/>
      <x v="5"/>
      <x v="9"/>
      <x v="1506"/>
      <x v="580"/>
      <x v="4"/>
    </i>
    <i>
      <x v="2216"/>
      <x v="2215"/>
      <x v="1"/>
      <x v="3"/>
      <x v="2155"/>
      <x v="1708"/>
      <x v="4"/>
    </i>
    <i>
      <x v="2217"/>
      <x v="2216"/>
      <x v="7"/>
      <x v="4"/>
      <x v="2156"/>
      <x v="1469"/>
      <x v="4"/>
    </i>
    <i>
      <x v="2218"/>
      <x v="2217"/>
      <x v="17"/>
      <x v="12"/>
      <x v="2157"/>
      <x v="1709"/>
      <x v="2"/>
    </i>
    <i>
      <x v="2219"/>
      <x v="2218"/>
      <x v="5"/>
      <x v="11"/>
      <x v="2158"/>
      <x v="1710"/>
      <x v="7"/>
    </i>
    <i>
      <x v="2220"/>
      <x v="2219"/>
      <x v="1"/>
      <x v="4"/>
      <x v="2159"/>
      <x v="1711"/>
      <x v="3"/>
    </i>
    <i>
      <x v="2221"/>
      <x v="2220"/>
      <x v="7"/>
      <x v="15"/>
      <x v="2160"/>
      <x v="1712"/>
      <x v="8"/>
    </i>
    <i>
      <x v="2222"/>
      <x v="2221"/>
      <x v="5"/>
      <x v="4"/>
      <x v="2161"/>
      <x v="1713"/>
      <x v="6"/>
    </i>
    <i>
      <x v="2223"/>
      <x v="2222"/>
      <x v="13"/>
      <x v="1"/>
      <x v="2162"/>
      <x v="957"/>
      <x v="9"/>
    </i>
    <i>
      <x v="2224"/>
      <x v="2223"/>
      <x v="1"/>
      <x v="4"/>
      <x v="2163"/>
      <x v="1714"/>
      <x v="7"/>
    </i>
    <i>
      <x v="2225"/>
      <x v="2224"/>
      <x v="19"/>
      <x v="15"/>
      <x v="383"/>
      <x v="1715"/>
      <x v="8"/>
    </i>
    <i>
      <x v="2226"/>
      <x v="2225"/>
      <x v="1"/>
      <x v="9"/>
      <x v="2164"/>
      <x v="267"/>
      <x v="2"/>
    </i>
    <i>
      <x v="2227"/>
      <x v="2226"/>
      <x v="17"/>
      <x v="8"/>
      <x v="2165"/>
      <x v="1716"/>
      <x v="5"/>
    </i>
    <i>
      <x v="2228"/>
      <x v="2227"/>
      <x v="5"/>
      <x v="15"/>
      <x v="2166"/>
      <x v="1398"/>
      <x v="4"/>
    </i>
    <i>
      <x v="2229"/>
      <x v="2228"/>
      <x v="1"/>
      <x v="9"/>
      <x v="2167"/>
      <x v="723"/>
      <x v="4"/>
    </i>
    <i>
      <x v="2230"/>
      <x v="2229"/>
      <x v="19"/>
      <x v="9"/>
      <x v="2168"/>
      <x v="1717"/>
      <x v="4"/>
    </i>
    <i>
      <x v="2231"/>
      <x v="2230"/>
      <x v="6"/>
      <x v="6"/>
      <x v="2169"/>
      <x v="1516"/>
      <x v="8"/>
    </i>
    <i>
      <x v="2232"/>
      <x v="2231"/>
      <x v="2"/>
      <x v="20"/>
      <x v="2170"/>
      <x v="1528"/>
      <x v="1"/>
    </i>
    <i>
      <x v="2233"/>
      <x v="2232"/>
      <x v="10"/>
      <x v="9"/>
      <x v="1537"/>
      <x v="1718"/>
      <x v="7"/>
    </i>
    <i>
      <x v="2234"/>
      <x v="2233"/>
      <x v="8"/>
      <x v="14"/>
      <x v="2171"/>
      <x v="1719"/>
      <x v="8"/>
    </i>
    <i>
      <x v="2235"/>
      <x v="2234"/>
      <x v="11"/>
      <x v="4"/>
      <x v="2172"/>
      <x v="1720"/>
      <x v="1"/>
    </i>
    <i>
      <x v="2236"/>
      <x v="2235"/>
      <x v="4"/>
      <x v="2"/>
      <x v="2173"/>
      <x v="1397"/>
      <x v="4"/>
    </i>
    <i>
      <x v="2237"/>
      <x v="2236"/>
      <x/>
      <x v="6"/>
      <x v="1711"/>
      <x v="1721"/>
      <x v="2"/>
    </i>
    <i>
      <x v="2238"/>
      <x v="2237"/>
      <x v="1"/>
      <x v="1"/>
      <x v="2174"/>
      <x v="1070"/>
      <x v="7"/>
    </i>
    <i>
      <x v="2239"/>
      <x v="2238"/>
      <x v="7"/>
      <x/>
      <x v="2175"/>
      <x v="1722"/>
      <x v="1"/>
    </i>
    <i>
      <x v="2240"/>
      <x v="2239"/>
      <x/>
      <x v="2"/>
      <x v="2176"/>
      <x v="1723"/>
      <x v="9"/>
    </i>
    <i>
      <x v="2241"/>
      <x v="2240"/>
      <x/>
      <x v="6"/>
      <x v="2177"/>
      <x v="1724"/>
      <x v="6"/>
    </i>
    <i>
      <x v="2242"/>
      <x v="2241"/>
      <x v="13"/>
      <x v="9"/>
      <x v="2178"/>
      <x v="1667"/>
      <x v="8"/>
    </i>
    <i>
      <x v="2243"/>
      <x v="2242"/>
      <x v="5"/>
      <x v="6"/>
      <x v="2179"/>
      <x v="1725"/>
      <x v="3"/>
    </i>
    <i>
      <x v="2244"/>
      <x v="2243"/>
      <x v="2"/>
      <x v="6"/>
      <x v="2180"/>
      <x v="1726"/>
      <x v="3"/>
    </i>
    <i>
      <x v="2245"/>
      <x v="2244"/>
      <x v="5"/>
      <x v="17"/>
      <x v="2181"/>
      <x v="350"/>
      <x v="8"/>
    </i>
    <i>
      <x v="2246"/>
      <x v="2245"/>
      <x v="15"/>
      <x v="6"/>
      <x v="2182"/>
      <x v="291"/>
      <x v="9"/>
    </i>
    <i>
      <x v="2247"/>
      <x v="2246"/>
      <x v="7"/>
      <x v="9"/>
      <x v="2183"/>
      <x v="244"/>
      <x v="8"/>
    </i>
    <i>
      <x v="2248"/>
      <x v="2247"/>
      <x v="15"/>
      <x v="4"/>
      <x v="2184"/>
      <x v="768"/>
      <x/>
    </i>
    <i>
      <x v="2249"/>
      <x v="2248"/>
      <x v="10"/>
      <x v="4"/>
      <x v="2185"/>
      <x v="1727"/>
      <x v="4"/>
    </i>
    <i>
      <x v="2250"/>
      <x v="2249"/>
      <x v="15"/>
      <x v="10"/>
      <x v="2186"/>
      <x v="14"/>
      <x v="4"/>
    </i>
    <i>
      <x v="2251"/>
      <x v="2250"/>
      <x/>
      <x v="18"/>
      <x v="2187"/>
      <x v="1728"/>
      <x v="2"/>
    </i>
    <i>
      <x v="2252"/>
      <x v="2251"/>
      <x v="10"/>
      <x v="13"/>
      <x v="2188"/>
      <x v="1335"/>
      <x/>
    </i>
    <i>
      <x v="2253"/>
      <x v="2252"/>
      <x v="18"/>
      <x v="3"/>
      <x v="2189"/>
      <x v="1729"/>
      <x/>
    </i>
    <i>
      <x v="2254"/>
      <x v="2253"/>
      <x v="10"/>
      <x v="6"/>
      <x v="2190"/>
      <x v="428"/>
      <x v="4"/>
    </i>
    <i>
      <x v="2255"/>
      <x v="2254"/>
      <x/>
      <x v="4"/>
      <x v="2191"/>
      <x v="1146"/>
      <x v="1"/>
    </i>
    <i>
      <x v="2256"/>
      <x v="2255"/>
      <x v="4"/>
      <x v="4"/>
      <x v="2192"/>
      <x v="242"/>
      <x v="9"/>
    </i>
    <i>
      <x v="2257"/>
      <x v="2256"/>
      <x v="8"/>
      <x v="1"/>
      <x v="2193"/>
      <x v="265"/>
      <x v="1"/>
    </i>
    <i>
      <x v="2258"/>
      <x v="2257"/>
      <x v="1"/>
      <x v="20"/>
      <x v="2194"/>
      <x v="1730"/>
      <x v="4"/>
    </i>
    <i>
      <x v="2259"/>
      <x v="2258"/>
      <x v="14"/>
      <x v="4"/>
      <x v="2195"/>
      <x v="691"/>
      <x v="4"/>
    </i>
    <i>
      <x v="2260"/>
      <x v="2259"/>
      <x v="8"/>
      <x v="6"/>
      <x v="2196"/>
      <x v="1401"/>
      <x v="3"/>
    </i>
    <i>
      <x v="2261"/>
      <x v="2260"/>
      <x v="7"/>
      <x v="4"/>
      <x v="2197"/>
      <x v="1466"/>
      <x v="1"/>
    </i>
    <i>
      <x v="2262"/>
      <x v="2261"/>
      <x v="1"/>
      <x v="7"/>
      <x v="2198"/>
      <x v="1525"/>
      <x v="4"/>
    </i>
    <i>
      <x v="2263"/>
      <x v="2262"/>
      <x v="4"/>
      <x v="6"/>
      <x v="2199"/>
      <x v="109"/>
      <x v="1"/>
    </i>
    <i>
      <x v="2264"/>
      <x v="2263"/>
      <x v="16"/>
      <x v="4"/>
      <x v="2200"/>
      <x v="1731"/>
      <x v="7"/>
    </i>
    <i>
      <x v="2265"/>
      <x v="2264"/>
      <x v="1"/>
      <x v="4"/>
      <x v="2201"/>
      <x v="1732"/>
      <x v="8"/>
    </i>
    <i>
      <x v="2266"/>
      <x v="2265"/>
      <x v="15"/>
      <x v="4"/>
      <x v="2202"/>
      <x v="1733"/>
      <x/>
    </i>
    <i>
      <x v="2267"/>
      <x v="2266"/>
      <x v="7"/>
      <x v="22"/>
      <x v="2203"/>
      <x v="1734"/>
      <x v="8"/>
    </i>
    <i>
      <x v="2268"/>
      <x v="2267"/>
      <x v="19"/>
      <x v="9"/>
      <x v="2204"/>
      <x v="913"/>
      <x v="3"/>
    </i>
    <i>
      <x v="2269"/>
      <x v="2268"/>
      <x v="5"/>
      <x v="6"/>
      <x v="2205"/>
      <x v="343"/>
      <x v="8"/>
    </i>
    <i>
      <x v="2270"/>
      <x v="2269"/>
      <x v="4"/>
      <x v="4"/>
      <x v="2206"/>
      <x v="685"/>
      <x v="6"/>
    </i>
    <i>
      <x v="2271"/>
      <x v="2270"/>
      <x v="10"/>
      <x v="11"/>
      <x v="2207"/>
      <x v="316"/>
      <x v="1"/>
    </i>
    <i>
      <x v="2272"/>
      <x v="2271"/>
      <x v="6"/>
      <x v="4"/>
      <x v="2208"/>
      <x v="1735"/>
      <x v="8"/>
    </i>
    <i>
      <x v="2273"/>
      <x v="2272"/>
      <x v="7"/>
      <x v="4"/>
      <x v="2209"/>
      <x v="1736"/>
      <x v="4"/>
    </i>
    <i>
      <x v="2274"/>
      <x v="2273"/>
      <x v="1"/>
      <x v="9"/>
      <x v="2210"/>
      <x v="1737"/>
      <x v="7"/>
    </i>
    <i>
      <x v="2275"/>
      <x v="2274"/>
      <x v="1"/>
      <x/>
      <x v="2211"/>
      <x v="939"/>
      <x v="6"/>
    </i>
    <i>
      <x v="2276"/>
      <x v="2275"/>
      <x v="6"/>
      <x v="1"/>
      <x v="1444"/>
      <x v="1738"/>
      <x v="5"/>
    </i>
    <i>
      <x v="2277"/>
      <x v="2276"/>
      <x/>
      <x/>
      <x v="2212"/>
      <x v="1739"/>
      <x v="8"/>
    </i>
    <i>
      <x v="2278"/>
      <x v="2277"/>
      <x v="8"/>
      <x v="16"/>
      <x v="2213"/>
      <x v="1740"/>
      <x v="8"/>
    </i>
    <i>
      <x v="2279"/>
      <x v="2278"/>
      <x v="5"/>
      <x v="2"/>
      <x v="2214"/>
      <x v="721"/>
      <x v="1"/>
    </i>
    <i>
      <x v="2280"/>
      <x v="2279"/>
      <x v="7"/>
      <x v="3"/>
      <x v="2215"/>
      <x v="1741"/>
      <x v="2"/>
    </i>
    <i>
      <x v="2281"/>
      <x v="2280"/>
      <x v="5"/>
      <x v="6"/>
      <x v="2216"/>
      <x v="1742"/>
      <x v="8"/>
    </i>
    <i>
      <x v="2282"/>
      <x v="2281"/>
      <x v="4"/>
      <x v="4"/>
      <x v="2217"/>
      <x v="1743"/>
      <x v="8"/>
    </i>
    <i>
      <x v="2283"/>
      <x v="2282"/>
      <x v="5"/>
      <x v="4"/>
      <x v="2218"/>
      <x v="1744"/>
      <x v="7"/>
    </i>
    <i>
      <x v="2284"/>
      <x v="2283"/>
      <x v="2"/>
      <x v="4"/>
      <x v="2219"/>
      <x v="1745"/>
      <x v="8"/>
    </i>
    <i>
      <x v="2285"/>
      <x v="2284"/>
      <x v="1"/>
      <x v="4"/>
      <x v="2220"/>
      <x v="1746"/>
      <x/>
    </i>
    <i>
      <x v="2286"/>
      <x v="2285"/>
      <x v="17"/>
      <x v="9"/>
      <x v="2221"/>
      <x v="1747"/>
      <x v="1"/>
    </i>
    <i>
      <x v="2287"/>
      <x v="2286"/>
      <x v="7"/>
      <x v="4"/>
      <x v="2222"/>
      <x v="1398"/>
      <x v="4"/>
    </i>
    <i>
      <x v="2288"/>
      <x v="2287"/>
      <x v="10"/>
      <x v="9"/>
      <x v="245"/>
      <x v="1748"/>
      <x v="2"/>
    </i>
    <i>
      <x v="2289"/>
      <x v="2288"/>
      <x v="3"/>
      <x v="21"/>
      <x v="2223"/>
      <x v="1749"/>
      <x v="9"/>
    </i>
    <i>
      <x v="2290"/>
      <x v="2289"/>
      <x v="5"/>
      <x v="9"/>
      <x v="2224"/>
      <x v="273"/>
      <x v="7"/>
    </i>
    <i>
      <x v="2291"/>
      <x v="2290"/>
      <x v="10"/>
      <x v="4"/>
      <x v="2225"/>
      <x v="1750"/>
      <x v="5"/>
    </i>
    <i>
      <x v="2292"/>
      <x v="2291"/>
      <x v="2"/>
      <x v="2"/>
      <x v="2226"/>
      <x v="1751"/>
      <x v="4"/>
    </i>
    <i>
      <x v="2293"/>
      <x v="2292"/>
      <x v="1"/>
      <x v="4"/>
      <x v="2227"/>
      <x v="1712"/>
      <x v="8"/>
    </i>
    <i>
      <x v="2294"/>
      <x v="2293"/>
      <x v="1"/>
      <x v="9"/>
      <x v="2228"/>
      <x v="1313"/>
      <x v="8"/>
    </i>
    <i>
      <x v="2295"/>
      <x v="2294"/>
      <x v="4"/>
      <x v="18"/>
      <x v="2229"/>
      <x v="1365"/>
      <x v="4"/>
    </i>
    <i>
      <x v="2296"/>
      <x v="2295"/>
      <x v="20"/>
      <x v="2"/>
      <x v="2230"/>
      <x v="1752"/>
      <x v="9"/>
    </i>
    <i>
      <x v="2297"/>
      <x v="2296"/>
      <x/>
      <x v="4"/>
      <x v="2231"/>
      <x v="1160"/>
      <x v="5"/>
    </i>
    <i>
      <x v="2298"/>
      <x v="2297"/>
      <x v="7"/>
      <x v="9"/>
      <x v="2232"/>
      <x v="1629"/>
      <x v="7"/>
    </i>
    <i>
      <x v="2299"/>
      <x v="2298"/>
      <x v="1"/>
      <x v="9"/>
      <x v="2233"/>
      <x v="1753"/>
      <x v="3"/>
    </i>
    <i>
      <x v="2300"/>
      <x v="2299"/>
      <x v="4"/>
      <x v="9"/>
      <x v="2234"/>
      <x v="1754"/>
      <x v="7"/>
    </i>
    <i>
      <x v="2301"/>
      <x v="2300"/>
      <x v="1"/>
      <x v="21"/>
      <x v="2235"/>
      <x v="1755"/>
      <x v="7"/>
    </i>
    <i>
      <x v="2302"/>
      <x v="2301"/>
      <x v="4"/>
      <x v="1"/>
      <x v="2236"/>
      <x v="1756"/>
      <x v="5"/>
    </i>
    <i>
      <x v="2303"/>
      <x v="2302"/>
      <x v="10"/>
      <x v="3"/>
      <x v="2237"/>
      <x v="1757"/>
      <x v="7"/>
    </i>
    <i>
      <x v="2304"/>
      <x v="2303"/>
      <x v="1"/>
      <x v="4"/>
      <x v="2238"/>
      <x v="1758"/>
      <x v="7"/>
    </i>
    <i>
      <x v="2305"/>
      <x v="2304"/>
      <x v="4"/>
      <x v="21"/>
      <x v="2239"/>
      <x v="1759"/>
      <x v="6"/>
    </i>
    <i>
      <x v="2306"/>
      <x v="2305"/>
      <x v="4"/>
      <x v="21"/>
      <x v="2240"/>
      <x v="1760"/>
      <x v="4"/>
    </i>
    <i>
      <x v="2307"/>
      <x v="2306"/>
      <x v="9"/>
      <x v="4"/>
      <x v="2241"/>
      <x v="1761"/>
      <x v="7"/>
    </i>
    <i>
      <x v="2308"/>
      <x v="2307"/>
      <x v="12"/>
      <x v="9"/>
      <x v="2242"/>
      <x v="69"/>
      <x v="4"/>
    </i>
    <i>
      <x v="2309"/>
      <x v="2308"/>
      <x/>
      <x v="16"/>
      <x v="2243"/>
      <x v="724"/>
      <x v="4"/>
    </i>
    <i>
      <x v="2310"/>
      <x v="2309"/>
      <x v="19"/>
      <x v="4"/>
      <x v="2244"/>
      <x v="26"/>
      <x v="4"/>
    </i>
    <i>
      <x v="2311"/>
      <x v="2310"/>
      <x v="10"/>
      <x v="9"/>
      <x v="838"/>
      <x v="1762"/>
      <x v="5"/>
    </i>
    <i>
      <x v="2312"/>
      <x v="2311"/>
      <x v="5"/>
      <x v="4"/>
      <x v="2245"/>
      <x v="1763"/>
      <x v="3"/>
    </i>
    <i>
      <x v="2313"/>
      <x v="2312"/>
      <x v="1"/>
      <x v="3"/>
      <x v="2246"/>
      <x v="939"/>
      <x v="6"/>
    </i>
    <i>
      <x v="2314"/>
      <x v="2313"/>
      <x v="25"/>
      <x v="9"/>
      <x v="2247"/>
      <x v="1022"/>
      <x v="3"/>
    </i>
    <i>
      <x v="2315"/>
      <x v="2314"/>
      <x v="12"/>
      <x v="6"/>
      <x v="2248"/>
      <x v="764"/>
      <x v="7"/>
    </i>
    <i>
      <x v="2316"/>
      <x v="2315"/>
      <x v="1"/>
      <x v="4"/>
      <x v="2249"/>
      <x v="32"/>
      <x v="4"/>
    </i>
    <i>
      <x v="2317"/>
      <x v="2316"/>
      <x v="5"/>
      <x v="6"/>
      <x v="2250"/>
      <x v="19"/>
      <x/>
    </i>
    <i>
      <x v="2318"/>
      <x v="2317"/>
      <x v="9"/>
      <x v="9"/>
      <x v="2251"/>
      <x v="1764"/>
      <x v="9"/>
    </i>
    <i>
      <x v="2319"/>
      <x v="2318"/>
      <x v="12"/>
      <x v="21"/>
      <x v="2252"/>
      <x v="431"/>
      <x v="6"/>
    </i>
    <i>
      <x v="2320"/>
      <x v="2319"/>
      <x v="1"/>
      <x v="6"/>
      <x v="2253"/>
      <x v="1765"/>
      <x v="9"/>
    </i>
    <i>
      <x v="2321"/>
      <x v="2320"/>
      <x v="7"/>
      <x v="6"/>
      <x v="2254"/>
      <x v="1766"/>
      <x/>
    </i>
    <i>
      <x v="2322"/>
      <x v="2321"/>
      <x v="10"/>
      <x v="6"/>
      <x v="2255"/>
      <x v="1767"/>
      <x v="8"/>
    </i>
    <i>
      <x v="2323"/>
      <x v="2322"/>
      <x v="25"/>
      <x v="21"/>
      <x v="2256"/>
      <x v="1768"/>
      <x v="3"/>
    </i>
    <i>
      <x v="2324"/>
      <x v="2323"/>
      <x v="2"/>
      <x v="9"/>
      <x v="2257"/>
      <x v="224"/>
      <x v="9"/>
    </i>
    <i>
      <x v="2325"/>
      <x v="2324"/>
      <x v="15"/>
      <x v="9"/>
      <x v="2258"/>
      <x v="1769"/>
      <x v="7"/>
    </i>
    <i>
      <x v="2326"/>
      <x v="2325"/>
      <x v="13"/>
      <x v="9"/>
      <x v="2259"/>
      <x v="904"/>
      <x v="4"/>
    </i>
    <i>
      <x v="2327"/>
      <x v="2326"/>
      <x v="5"/>
      <x v="4"/>
      <x v="2260"/>
      <x v="1770"/>
      <x v="1"/>
    </i>
    <i>
      <x v="2328"/>
      <x v="2327"/>
      <x v="16"/>
      <x v="20"/>
      <x v="2261"/>
      <x v="1235"/>
      <x v="6"/>
    </i>
    <i>
      <x v="2329"/>
      <x v="2328"/>
      <x v="10"/>
      <x v="4"/>
      <x v="2262"/>
      <x v="1771"/>
      <x v="7"/>
    </i>
    <i>
      <x v="2330"/>
      <x v="2329"/>
      <x v="15"/>
      <x v="6"/>
      <x v="2263"/>
      <x v="889"/>
      <x v="5"/>
    </i>
    <i>
      <x v="2331"/>
      <x v="2330"/>
      <x v="5"/>
      <x v="9"/>
      <x v="2264"/>
      <x v="1033"/>
      <x v="3"/>
    </i>
    <i>
      <x v="2332"/>
      <x v="2331"/>
      <x v="3"/>
      <x v="18"/>
      <x v="2265"/>
      <x v="1772"/>
      <x v="1"/>
    </i>
    <i>
      <x v="2333"/>
      <x v="2332"/>
      <x v="5"/>
      <x v="4"/>
      <x v="2266"/>
      <x v="1773"/>
      <x v="1"/>
    </i>
    <i>
      <x v="2334"/>
      <x v="2333"/>
      <x v="19"/>
      <x v="11"/>
      <x v="2267"/>
      <x v="402"/>
      <x v="4"/>
    </i>
    <i>
      <x v="2335"/>
      <x v="2334"/>
      <x v="12"/>
      <x v="6"/>
      <x v="2268"/>
      <x v="1774"/>
      <x v="6"/>
    </i>
    <i>
      <x v="2336"/>
      <x v="2335"/>
      <x/>
      <x v="2"/>
      <x v="2269"/>
      <x v="758"/>
      <x v="9"/>
    </i>
    <i>
      <x v="2337"/>
      <x v="2336"/>
      <x v="17"/>
      <x v="4"/>
      <x v="2270"/>
      <x v="1775"/>
      <x v="2"/>
    </i>
    <i>
      <x v="2338"/>
      <x v="2337"/>
      <x/>
      <x v="3"/>
      <x v="2271"/>
      <x v="371"/>
      <x v="4"/>
    </i>
    <i>
      <x v="2339"/>
      <x v="2338"/>
      <x v="15"/>
      <x v="4"/>
      <x v="2272"/>
      <x v="627"/>
      <x v="3"/>
    </i>
    <i>
      <x v="2340"/>
      <x v="2339"/>
      <x v="4"/>
      <x v="6"/>
      <x v="2273"/>
      <x v="1776"/>
      <x v="2"/>
    </i>
    <i>
      <x v="2341"/>
      <x v="2340"/>
      <x v="15"/>
      <x v="10"/>
      <x v="2274"/>
      <x v="1777"/>
      <x v="2"/>
    </i>
    <i>
      <x v="2342"/>
      <x v="2341"/>
      <x v="4"/>
      <x v="6"/>
      <x v="2275"/>
      <x v="1778"/>
      <x v="4"/>
    </i>
    <i>
      <x v="2343"/>
      <x v="2342"/>
      <x v="1"/>
      <x v="16"/>
      <x v="2276"/>
      <x v="1431"/>
      <x v="3"/>
    </i>
    <i>
      <x v="2344"/>
      <x v="2343"/>
      <x v="1"/>
      <x v="20"/>
      <x v="2277"/>
      <x v="7"/>
      <x v="2"/>
    </i>
    <i>
      <x v="2345"/>
      <x v="2344"/>
      <x v="7"/>
      <x v="9"/>
      <x v="2278"/>
      <x v="1779"/>
      <x v="1"/>
    </i>
    <i>
      <x v="2346"/>
      <x v="2345"/>
      <x v="1"/>
      <x v="9"/>
      <x v="2279"/>
      <x v="1780"/>
      <x v="8"/>
    </i>
    <i>
      <x v="2347"/>
      <x v="2346"/>
      <x v="21"/>
      <x v="6"/>
      <x v="2280"/>
      <x v="18"/>
      <x v="6"/>
    </i>
    <i>
      <x v="2348"/>
      <x v="2347"/>
      <x v="10"/>
      <x v="4"/>
      <x v="2281"/>
      <x v="1781"/>
      <x v="7"/>
    </i>
    <i>
      <x v="2349"/>
      <x v="2348"/>
      <x v="5"/>
      <x v="4"/>
      <x v="2282"/>
      <x v="1782"/>
      <x v="5"/>
    </i>
    <i>
      <x v="2350"/>
      <x v="2349"/>
      <x v="5"/>
      <x v="4"/>
      <x v="1248"/>
      <x v="313"/>
      <x v="8"/>
    </i>
    <i>
      <x v="2351"/>
      <x v="2350"/>
      <x v="4"/>
      <x v="1"/>
      <x v="2283"/>
      <x v="1783"/>
      <x v="5"/>
    </i>
    <i>
      <x v="2352"/>
      <x v="2351"/>
      <x v="8"/>
      <x v="1"/>
      <x v="2284"/>
      <x v="1784"/>
      <x v="4"/>
    </i>
    <i>
      <x v="2353"/>
      <x v="2352"/>
      <x v="5"/>
      <x v="6"/>
      <x v="2285"/>
      <x v="117"/>
      <x v="6"/>
    </i>
    <i>
      <x v="2354"/>
      <x v="2353"/>
      <x v="15"/>
      <x v="16"/>
      <x v="2286"/>
      <x v="1785"/>
      <x/>
    </i>
    <i>
      <x v="2355"/>
      <x v="2354"/>
      <x v="1"/>
      <x v="6"/>
      <x v="2287"/>
      <x v="1196"/>
      <x v="4"/>
    </i>
    <i>
      <x v="2356"/>
      <x v="2355"/>
      <x v="1"/>
      <x v="6"/>
      <x v="2288"/>
      <x v="1786"/>
      <x v="4"/>
    </i>
    <i>
      <x v="2357"/>
      <x v="2356"/>
      <x/>
      <x v="9"/>
      <x v="2289"/>
      <x v="1787"/>
      <x v="8"/>
    </i>
    <i>
      <x v="2358"/>
      <x v="2357"/>
      <x v="5"/>
      <x v="4"/>
      <x v="1426"/>
      <x v="1788"/>
      <x v="1"/>
    </i>
    <i>
      <x v="2359"/>
      <x v="2358"/>
      <x v="13"/>
      <x v="3"/>
      <x v="2290"/>
      <x v="1535"/>
      <x v="8"/>
    </i>
    <i>
      <x v="2360"/>
      <x v="2359"/>
      <x v="1"/>
      <x v="3"/>
      <x v="2291"/>
      <x v="1789"/>
      <x v="4"/>
    </i>
    <i>
      <x v="2361"/>
      <x v="2360"/>
      <x v="17"/>
      <x v="6"/>
      <x v="2292"/>
      <x v="1613"/>
      <x v="7"/>
    </i>
    <i>
      <x v="2362"/>
      <x v="2361"/>
      <x v="1"/>
      <x v="4"/>
      <x v="2293"/>
      <x v="1790"/>
      <x v="5"/>
    </i>
    <i>
      <x v="2363"/>
      <x v="2362"/>
      <x v="15"/>
      <x v="9"/>
      <x v="2294"/>
      <x v="1791"/>
      <x v="6"/>
    </i>
    <i>
      <x v="2364"/>
      <x v="2363"/>
      <x v="7"/>
      <x v="4"/>
      <x v="2295"/>
      <x v="815"/>
      <x v="4"/>
    </i>
    <i>
      <x v="2365"/>
      <x v="2364"/>
      <x v="4"/>
      <x v="11"/>
      <x v="2296"/>
      <x v="887"/>
      <x/>
    </i>
    <i>
      <x v="2366"/>
      <x v="2365"/>
      <x/>
      <x v="4"/>
      <x v="2297"/>
      <x v="1792"/>
      <x v="9"/>
    </i>
    <i>
      <x v="2367"/>
      <x v="2366"/>
      <x v="2"/>
      <x v="9"/>
      <x v="2298"/>
      <x v="538"/>
      <x v="6"/>
    </i>
    <i>
      <x v="2368"/>
      <x v="2367"/>
      <x v="10"/>
      <x v="4"/>
      <x v="2299"/>
      <x v="279"/>
      <x v="9"/>
    </i>
    <i>
      <x v="2369"/>
      <x v="2368"/>
      <x v="5"/>
      <x v="4"/>
      <x v="2300"/>
      <x v="1793"/>
      <x v="4"/>
    </i>
    <i>
      <x v="2370"/>
      <x v="2369"/>
      <x v="2"/>
      <x v="9"/>
      <x v="2301"/>
      <x v="1794"/>
      <x v="2"/>
    </i>
    <i>
      <x v="2371"/>
      <x v="2370"/>
      <x v="17"/>
      <x v="4"/>
      <x v="2302"/>
      <x v="1795"/>
      <x v="2"/>
    </i>
    <i>
      <x v="2372"/>
      <x v="2371"/>
      <x v="7"/>
      <x v="3"/>
      <x v="2303"/>
      <x v="1796"/>
      <x v="2"/>
    </i>
    <i>
      <x v="2373"/>
      <x v="2372"/>
      <x v="17"/>
      <x v="16"/>
      <x v="2304"/>
      <x v="1797"/>
      <x v="1"/>
    </i>
    <i>
      <x v="2374"/>
      <x v="2373"/>
      <x v="1"/>
      <x v="4"/>
      <x v="2305"/>
      <x v="1798"/>
      <x v="4"/>
    </i>
    <i>
      <x v="2375"/>
      <x v="2374"/>
      <x v="4"/>
      <x v="4"/>
      <x v="1999"/>
      <x v="1799"/>
      <x v="8"/>
    </i>
    <i>
      <x v="2376"/>
      <x v="2375"/>
      <x v="1"/>
      <x v="3"/>
      <x v="2306"/>
      <x v="1800"/>
      <x v="1"/>
    </i>
    <i>
      <x v="2377"/>
      <x v="2376"/>
      <x v="4"/>
      <x v="22"/>
      <x v="2307"/>
      <x v="489"/>
      <x v="8"/>
    </i>
    <i>
      <x v="2378"/>
      <x v="2377"/>
      <x v="1"/>
      <x v="1"/>
      <x v="2308"/>
      <x v="347"/>
      <x v="8"/>
    </i>
    <i>
      <x v="2379"/>
      <x v="2378"/>
      <x v="17"/>
      <x v="4"/>
      <x v="2309"/>
      <x v="1801"/>
      <x/>
    </i>
    <i>
      <x v="2380"/>
      <x v="2379"/>
      <x v="13"/>
      <x v="14"/>
      <x v="2310"/>
      <x v="1802"/>
      <x v="2"/>
    </i>
    <i>
      <x v="2381"/>
      <x v="2380"/>
      <x v="4"/>
      <x v="4"/>
      <x v="2311"/>
      <x v="1803"/>
      <x v="8"/>
    </i>
    <i>
      <x v="2382"/>
      <x v="2381"/>
      <x v="5"/>
      <x v="2"/>
      <x v="2312"/>
      <x v="1804"/>
      <x v="8"/>
    </i>
    <i>
      <x v="2383"/>
      <x v="2382"/>
      <x v="15"/>
      <x v="4"/>
      <x v="2313"/>
      <x v="1805"/>
      <x v="6"/>
    </i>
    <i>
      <x v="2384"/>
      <x v="2383"/>
      <x v="4"/>
      <x v="4"/>
      <x v="2314"/>
      <x v="106"/>
      <x v="2"/>
    </i>
    <i>
      <x v="2385"/>
      <x v="2384"/>
      <x v="1"/>
      <x v="4"/>
      <x v="2315"/>
      <x v="83"/>
      <x v="4"/>
    </i>
    <i>
      <x v="2386"/>
      <x v="2385"/>
      <x v="13"/>
      <x v="4"/>
      <x v="2316"/>
      <x v="1806"/>
      <x v="5"/>
    </i>
    <i>
      <x v="2387"/>
      <x v="2386"/>
      <x v="10"/>
      <x v="6"/>
      <x v="2317"/>
      <x v="1807"/>
      <x v="6"/>
    </i>
    <i>
      <x v="2388"/>
      <x v="2387"/>
      <x v="1"/>
      <x v="4"/>
      <x v="2318"/>
      <x v="1808"/>
      <x v="6"/>
    </i>
    <i>
      <x v="2389"/>
      <x v="2388"/>
      <x v="7"/>
      <x v="10"/>
      <x v="2319"/>
      <x v="1809"/>
      <x v="7"/>
    </i>
    <i>
      <x v="2390"/>
      <x v="2389"/>
      <x v="1"/>
      <x v="1"/>
      <x v="2320"/>
      <x v="1810"/>
      <x v="2"/>
    </i>
    <i>
      <x v="2391"/>
      <x v="2390"/>
      <x v="16"/>
      <x v="9"/>
      <x v="2321"/>
      <x v="1811"/>
      <x v="3"/>
    </i>
    <i>
      <x v="2392"/>
      <x v="2391"/>
      <x v="2"/>
      <x v="6"/>
      <x v="2322"/>
      <x v="1809"/>
      <x v="7"/>
    </i>
    <i>
      <x v="2393"/>
      <x v="2392"/>
      <x v="1"/>
      <x v="15"/>
      <x v="2323"/>
      <x v="175"/>
      <x v="3"/>
    </i>
    <i>
      <x v="2394"/>
      <x v="2393"/>
      <x v="8"/>
      <x v="9"/>
      <x v="841"/>
      <x v="1326"/>
      <x v="4"/>
    </i>
    <i>
      <x v="2395"/>
      <x v="2394"/>
      <x v="21"/>
      <x v="9"/>
      <x v="2324"/>
      <x v="940"/>
      <x v="8"/>
    </i>
    <i>
      <x v="2396"/>
      <x v="2395"/>
      <x/>
      <x v="9"/>
      <x v="2325"/>
      <x v="1812"/>
      <x v="6"/>
    </i>
    <i>
      <x v="2397"/>
      <x v="2396"/>
      <x v="1"/>
      <x v="4"/>
      <x v="2048"/>
      <x v="1813"/>
      <x v="8"/>
    </i>
    <i>
      <x v="2398"/>
      <x v="2397"/>
      <x v="20"/>
      <x v="9"/>
      <x v="2326"/>
      <x v="390"/>
      <x v="2"/>
    </i>
    <i>
      <x v="2399"/>
      <x v="2398"/>
      <x v="5"/>
      <x v="1"/>
      <x v="2327"/>
      <x v="68"/>
      <x v="4"/>
    </i>
    <i>
      <x v="2400"/>
      <x v="2399"/>
      <x v="5"/>
      <x v="4"/>
      <x v="2328"/>
      <x v="1814"/>
      <x v="4"/>
    </i>
    <i>
      <x v="2401"/>
      <x v="2400"/>
      <x v="2"/>
      <x v="1"/>
      <x v="2329"/>
      <x v="59"/>
      <x/>
    </i>
    <i>
      <x v="2402"/>
      <x v="2401"/>
      <x v="7"/>
      <x v="6"/>
      <x v="1232"/>
      <x v="1815"/>
      <x v="6"/>
    </i>
    <i>
      <x v="2403"/>
      <x v="2402"/>
      <x/>
      <x v="6"/>
      <x v="2330"/>
      <x v="1816"/>
      <x v="6"/>
    </i>
    <i>
      <x v="2404"/>
      <x v="2403"/>
      <x v="1"/>
      <x v="6"/>
      <x v="2331"/>
      <x v="858"/>
      <x v="9"/>
    </i>
    <i>
      <x v="2405"/>
      <x v="2404"/>
      <x v="21"/>
      <x v="6"/>
      <x v="2332"/>
      <x v="1727"/>
      <x v="4"/>
    </i>
    <i>
      <x v="2406"/>
      <x v="2405"/>
      <x v="5"/>
      <x v="6"/>
      <x v="253"/>
      <x v="976"/>
      <x v="8"/>
    </i>
    <i>
      <x v="2407"/>
      <x v="2406"/>
      <x v="13"/>
      <x v="9"/>
      <x v="2333"/>
      <x v="1817"/>
      <x v="6"/>
    </i>
    <i>
      <x v="2408"/>
      <x v="2407"/>
      <x v="1"/>
      <x v="4"/>
      <x v="2334"/>
      <x v="855"/>
      <x v="6"/>
    </i>
    <i>
      <x v="2409"/>
      <x v="2408"/>
      <x v="5"/>
      <x v="16"/>
      <x v="2335"/>
      <x v="1818"/>
      <x v="9"/>
    </i>
    <i>
      <x v="2410"/>
      <x v="2409"/>
      <x v="6"/>
      <x v="16"/>
      <x v="2336"/>
      <x v="1819"/>
      <x/>
    </i>
    <i>
      <x v="2411"/>
      <x v="2410"/>
      <x v="13"/>
      <x v="14"/>
      <x v="2337"/>
      <x v="1328"/>
      <x v="9"/>
    </i>
    <i>
      <x v="2412"/>
      <x v="2411"/>
      <x v="1"/>
      <x v="4"/>
      <x v="2338"/>
      <x v="344"/>
      <x v="8"/>
    </i>
    <i>
      <x v="2413"/>
      <x v="2412"/>
      <x v="13"/>
      <x v="4"/>
      <x v="2124"/>
      <x v="1820"/>
      <x v="8"/>
    </i>
    <i>
      <x v="2414"/>
      <x v="2413"/>
      <x v="22"/>
      <x v="9"/>
      <x v="2339"/>
      <x v="127"/>
      <x v="4"/>
    </i>
    <i>
      <x v="2415"/>
      <x v="2414"/>
      <x v="2"/>
      <x v="6"/>
      <x v="550"/>
      <x v="1821"/>
      <x v="6"/>
    </i>
    <i>
      <x v="2416"/>
      <x v="2415"/>
      <x v="13"/>
      <x v="9"/>
      <x v="2340"/>
      <x v="1822"/>
      <x v="6"/>
    </i>
    <i>
      <x v="2417"/>
      <x v="2416"/>
      <x v="1"/>
      <x v="4"/>
      <x v="2341"/>
      <x v="1823"/>
      <x v="1"/>
    </i>
    <i>
      <x v="2418"/>
      <x v="2417"/>
      <x v="16"/>
      <x v="4"/>
      <x v="2342"/>
      <x v="1379"/>
      <x v="4"/>
    </i>
    <i>
      <x v="2419"/>
      <x v="2418"/>
      <x v="8"/>
      <x v="2"/>
      <x v="2343"/>
      <x v="1257"/>
      <x v="1"/>
    </i>
    <i>
      <x v="2420"/>
      <x v="2419"/>
      <x v="4"/>
      <x v="6"/>
      <x v="2344"/>
      <x v="1824"/>
      <x v="7"/>
    </i>
    <i>
      <x v="2421"/>
      <x v="2420"/>
      <x v="13"/>
      <x v="4"/>
      <x v="2345"/>
      <x v="1825"/>
      <x v="8"/>
    </i>
    <i>
      <x v="2422"/>
      <x v="2421"/>
      <x v="13"/>
      <x v="6"/>
      <x v="2346"/>
      <x v="1826"/>
      <x v="8"/>
    </i>
    <i>
      <x v="2423"/>
      <x v="2422"/>
      <x v="1"/>
      <x v="23"/>
      <x v="2347"/>
      <x v="1827"/>
      <x v="7"/>
    </i>
    <i>
      <x v="2424"/>
      <x v="2423"/>
      <x/>
      <x v="1"/>
      <x v="2348"/>
      <x v="826"/>
      <x v="2"/>
    </i>
    <i>
      <x v="2425"/>
      <x v="2424"/>
      <x/>
      <x v="6"/>
      <x v="2349"/>
      <x v="1828"/>
      <x v="9"/>
    </i>
    <i>
      <x v="2426"/>
      <x v="2425"/>
      <x v="7"/>
      <x v="6"/>
      <x v="2350"/>
      <x v="409"/>
      <x v="9"/>
    </i>
    <i>
      <x v="2427"/>
      <x v="2426"/>
      <x v="15"/>
      <x v="6"/>
      <x v="2351"/>
      <x v="588"/>
      <x v="9"/>
    </i>
    <i>
      <x v="2428"/>
      <x v="2427"/>
      <x v="21"/>
      <x v="9"/>
      <x v="2352"/>
      <x v="1031"/>
      <x v="2"/>
    </i>
    <i>
      <x v="2429"/>
      <x v="2428"/>
      <x v="2"/>
      <x v="9"/>
      <x v="2353"/>
      <x v="1604"/>
      <x v="4"/>
    </i>
    <i>
      <x v="2430"/>
      <x v="2429"/>
      <x/>
      <x v="4"/>
      <x v="487"/>
      <x v="1785"/>
      <x/>
    </i>
    <i>
      <x v="2431"/>
      <x v="2430"/>
      <x v="14"/>
      <x v="20"/>
      <x v="2354"/>
      <x v="1829"/>
      <x v="2"/>
    </i>
    <i>
      <x v="2432"/>
      <x v="2431"/>
      <x v="7"/>
      <x v="9"/>
      <x v="2355"/>
      <x v="1830"/>
      <x v="1"/>
    </i>
    <i>
      <x v="2433"/>
      <x v="2432"/>
      <x v="2"/>
      <x v="2"/>
      <x v="2356"/>
      <x v="1831"/>
      <x v="9"/>
    </i>
    <i>
      <x v="2434"/>
      <x v="2433"/>
      <x v="2"/>
      <x v="4"/>
      <x v="2357"/>
      <x v="235"/>
      <x v="8"/>
    </i>
    <i>
      <x v="2435"/>
      <x v="2434"/>
      <x v="2"/>
      <x v="4"/>
      <x v="2358"/>
      <x v="1832"/>
      <x v="8"/>
    </i>
    <i>
      <x v="2436"/>
      <x v="2435"/>
      <x v="9"/>
      <x v="4"/>
      <x v="2359"/>
      <x v="165"/>
      <x v="4"/>
    </i>
    <i>
      <x v="2437"/>
      <x v="2436"/>
      <x v="17"/>
      <x v="4"/>
      <x v="2360"/>
      <x v="1640"/>
      <x/>
    </i>
    <i>
      <x v="2438"/>
      <x v="2437"/>
      <x v="4"/>
      <x v="4"/>
      <x v="2361"/>
      <x v="7"/>
      <x v="2"/>
    </i>
    <i>
      <x v="2439"/>
      <x v="2438"/>
      <x v="15"/>
      <x v="4"/>
      <x v="2362"/>
      <x v="1261"/>
      <x v="1"/>
    </i>
    <i>
      <x v="2440"/>
      <x v="2439"/>
      <x v="15"/>
      <x v="9"/>
      <x v="2363"/>
      <x v="1833"/>
      <x v="2"/>
    </i>
    <i>
      <x v="2441"/>
      <x v="2440"/>
      <x v="10"/>
      <x v="1"/>
      <x v="2364"/>
      <x v="176"/>
      <x v="9"/>
    </i>
    <i>
      <x v="2442"/>
      <x v="2441"/>
      <x v="15"/>
      <x v="17"/>
      <x v="2365"/>
      <x v="1834"/>
      <x v="2"/>
    </i>
    <i>
      <x v="2443"/>
      <x v="2442"/>
      <x v="1"/>
      <x v="1"/>
      <x v="47"/>
      <x v="923"/>
      <x v="8"/>
    </i>
    <i>
      <x v="2444"/>
      <x v="2443"/>
      <x v="12"/>
      <x v="6"/>
      <x v="2366"/>
      <x v="1835"/>
      <x v="7"/>
    </i>
    <i>
      <x v="2445"/>
      <x v="2444"/>
      <x v="5"/>
      <x v="4"/>
      <x v="2367"/>
      <x v="1836"/>
      <x v="8"/>
    </i>
    <i>
      <x v="2446"/>
      <x v="2445"/>
      <x v="4"/>
      <x v="1"/>
      <x v="2368"/>
      <x v="1204"/>
      <x/>
    </i>
    <i>
      <x v="2447"/>
      <x v="2446"/>
      <x v="1"/>
      <x v="15"/>
      <x v="2369"/>
      <x v="924"/>
      <x v="6"/>
    </i>
    <i>
      <x v="2448"/>
      <x v="2447"/>
      <x v="7"/>
      <x v="4"/>
      <x v="2370"/>
      <x v="1457"/>
      <x/>
    </i>
    <i>
      <x v="2449"/>
      <x v="2448"/>
      <x v="17"/>
      <x v="20"/>
      <x v="2371"/>
      <x v="713"/>
      <x v="6"/>
    </i>
    <i>
      <x v="2450"/>
      <x v="2449"/>
      <x v="2"/>
      <x v="9"/>
      <x v="2372"/>
      <x v="1837"/>
      <x/>
    </i>
    <i>
      <x v="2451"/>
      <x v="2450"/>
      <x v="18"/>
      <x v="4"/>
      <x v="2373"/>
      <x v="1590"/>
      <x v="6"/>
    </i>
    <i>
      <x v="2452"/>
      <x v="2451"/>
      <x v="24"/>
      <x v="9"/>
      <x v="2374"/>
      <x v="1838"/>
      <x v="4"/>
    </i>
    <i>
      <x v="2453"/>
      <x v="2452"/>
      <x v="13"/>
      <x v="4"/>
      <x v="2375"/>
      <x v="1839"/>
      <x v="5"/>
    </i>
    <i>
      <x v="2454"/>
      <x v="2453"/>
      <x v="17"/>
      <x v="4"/>
      <x v="2376"/>
      <x v="1840"/>
      <x v="4"/>
    </i>
    <i>
      <x v="2455"/>
      <x v="2454"/>
      <x v="5"/>
      <x v="3"/>
      <x v="2377"/>
      <x v="1841"/>
      <x v="5"/>
    </i>
    <i>
      <x v="2456"/>
      <x v="2455"/>
      <x v="5"/>
      <x v="1"/>
      <x v="2378"/>
      <x v="1842"/>
      <x/>
    </i>
    <i>
      <x v="2457"/>
      <x v="2456"/>
      <x v="21"/>
      <x v="14"/>
      <x v="2379"/>
      <x v="1843"/>
      <x v="7"/>
    </i>
    <i>
      <x v="2458"/>
      <x v="2457"/>
      <x v="2"/>
      <x v="4"/>
      <x v="2380"/>
      <x v="1502"/>
      <x v="4"/>
    </i>
    <i>
      <x v="2459"/>
      <x v="2458"/>
      <x v="4"/>
      <x v="4"/>
      <x v="2381"/>
      <x v="1844"/>
      <x v="5"/>
    </i>
    <i>
      <x v="2460"/>
      <x v="2459"/>
      <x v="16"/>
      <x v="4"/>
      <x v="2382"/>
      <x v="1845"/>
      <x v="8"/>
    </i>
    <i>
      <x v="2461"/>
      <x v="2460"/>
      <x v="7"/>
      <x v="2"/>
      <x v="2383"/>
      <x v="1846"/>
      <x v="8"/>
    </i>
    <i>
      <x v="2462"/>
      <x v="2461"/>
      <x v="12"/>
      <x v="6"/>
      <x v="2384"/>
      <x v="1598"/>
      <x v="8"/>
    </i>
    <i>
      <x v="2463"/>
      <x v="2462"/>
      <x/>
      <x v="6"/>
      <x v="2385"/>
      <x v="90"/>
      <x/>
    </i>
    <i>
      <x v="2464"/>
      <x v="2463"/>
      <x/>
      <x v="9"/>
      <x v="2386"/>
      <x v="1847"/>
      <x v="5"/>
    </i>
    <i>
      <x v="2465"/>
      <x v="2464"/>
      <x v="5"/>
      <x v="4"/>
      <x v="2387"/>
      <x v="1848"/>
      <x v="9"/>
    </i>
    <i>
      <x v="2466"/>
      <x v="2465"/>
      <x/>
      <x v="6"/>
      <x v="2388"/>
      <x v="1053"/>
      <x v="2"/>
    </i>
    <i>
      <x v="2467"/>
      <x v="2466"/>
      <x v="17"/>
      <x v="4"/>
      <x v="2389"/>
      <x v="1849"/>
      <x v="3"/>
    </i>
    <i>
      <x v="2468"/>
      <x v="2467"/>
      <x v="22"/>
      <x v="20"/>
      <x v="2390"/>
      <x v="1850"/>
      <x/>
    </i>
    <i>
      <x v="2469"/>
      <x v="2468"/>
      <x v="17"/>
      <x v="6"/>
      <x v="584"/>
      <x v="815"/>
      <x v="4"/>
    </i>
    <i>
      <x v="2470"/>
      <x v="2469"/>
      <x v="1"/>
      <x v="6"/>
      <x v="2391"/>
      <x v="1851"/>
      <x v="3"/>
    </i>
    <i>
      <x v="2471"/>
      <x v="2470"/>
      <x v="7"/>
      <x v="6"/>
      <x v="2392"/>
      <x v="1852"/>
      <x v="9"/>
    </i>
    <i>
      <x v="2472"/>
      <x v="2471"/>
      <x v="17"/>
      <x v="9"/>
      <x v="2393"/>
      <x v="1333"/>
      <x v="3"/>
    </i>
    <i>
      <x v="2473"/>
      <x v="2472"/>
      <x v="4"/>
      <x v="6"/>
      <x v="1660"/>
      <x v="1637"/>
      <x v="4"/>
    </i>
    <i>
      <x v="2474"/>
      <x v="2473"/>
      <x v="23"/>
      <x v="4"/>
      <x v="2394"/>
      <x v="1853"/>
      <x v="4"/>
    </i>
    <i>
      <x v="2475"/>
      <x v="2474"/>
      <x v="17"/>
      <x v="1"/>
      <x v="2395"/>
      <x v="414"/>
      <x v="1"/>
    </i>
    <i>
      <x v="2476"/>
      <x v="2475"/>
      <x v="19"/>
      <x v="9"/>
      <x v="2396"/>
      <x v="1854"/>
      <x v="1"/>
    </i>
    <i>
      <x v="2477"/>
      <x v="2476"/>
      <x v="14"/>
      <x v="4"/>
      <x v="2397"/>
      <x v="1855"/>
      <x v="8"/>
    </i>
    <i>
      <x v="2478"/>
      <x v="2477"/>
      <x v="17"/>
      <x v="4"/>
      <x v="2398"/>
      <x v="1856"/>
      <x v="2"/>
    </i>
    <i>
      <x v="2479"/>
      <x v="2478"/>
      <x v="16"/>
      <x v="6"/>
      <x v="2399"/>
      <x v="1857"/>
      <x/>
    </i>
    <i>
      <x v="2480"/>
      <x v="2479"/>
      <x v="5"/>
      <x v="9"/>
      <x v="2400"/>
      <x v="574"/>
      <x v="6"/>
    </i>
    <i>
      <x v="2481"/>
      <x v="2480"/>
      <x v="7"/>
      <x v="4"/>
      <x v="1775"/>
      <x v="1858"/>
      <x v="4"/>
    </i>
    <i>
      <x v="2482"/>
      <x v="2481"/>
      <x v="5"/>
      <x v="12"/>
      <x v="2401"/>
      <x v="316"/>
      <x v="1"/>
    </i>
    <i>
      <x v="2483"/>
      <x v="2482"/>
      <x/>
      <x v="4"/>
      <x v="2402"/>
      <x v="1859"/>
      <x v="4"/>
    </i>
    <i>
      <x v="2484"/>
      <x v="2483"/>
      <x v="15"/>
      <x v="4"/>
      <x v="2403"/>
      <x v="1860"/>
      <x v="8"/>
    </i>
    <i>
      <x v="2485"/>
      <x v="2484"/>
      <x v="17"/>
      <x v="4"/>
      <x v="2404"/>
      <x v="543"/>
      <x v="1"/>
    </i>
    <i>
      <x v="2486"/>
      <x v="2485"/>
      <x v="1"/>
      <x v="4"/>
      <x v="2405"/>
      <x v="974"/>
      <x v="2"/>
    </i>
    <i>
      <x v="2487"/>
      <x v="2486"/>
      <x v="5"/>
      <x v="9"/>
      <x v="2406"/>
      <x v="1136"/>
      <x v="3"/>
    </i>
    <i>
      <x v="2488"/>
      <x v="2487"/>
      <x/>
      <x v="6"/>
      <x v="2407"/>
      <x v="1861"/>
      <x v="2"/>
    </i>
    <i>
      <x v="2489"/>
      <x v="2488"/>
      <x v="7"/>
      <x v="4"/>
      <x v="2408"/>
      <x v="1854"/>
      <x v="1"/>
    </i>
    <i>
      <x v="2490"/>
      <x v="2489"/>
      <x v="17"/>
      <x v="9"/>
      <x v="2409"/>
      <x v="1862"/>
      <x v="8"/>
    </i>
    <i>
      <x v="2491"/>
      <x v="2490"/>
      <x v="12"/>
      <x v="4"/>
      <x v="2410"/>
      <x v="780"/>
      <x v="2"/>
    </i>
    <i>
      <x v="2492"/>
      <x v="2491"/>
      <x v="10"/>
      <x v="9"/>
      <x v="2411"/>
      <x v="868"/>
      <x v="4"/>
    </i>
    <i>
      <x v="2493"/>
      <x v="2492"/>
      <x v="17"/>
      <x v="6"/>
      <x v="2412"/>
      <x v="971"/>
      <x v="1"/>
    </i>
    <i>
      <x v="2494"/>
      <x v="2493"/>
      <x v="4"/>
      <x v="7"/>
      <x v="2413"/>
      <x v="1863"/>
      <x v="8"/>
    </i>
    <i>
      <x v="2495"/>
      <x v="2494"/>
      <x v="5"/>
      <x v="9"/>
      <x v="2414"/>
      <x v="1365"/>
      <x v="4"/>
    </i>
    <i>
      <x v="2496"/>
      <x v="2495"/>
      <x v="13"/>
      <x v="9"/>
      <x v="2415"/>
      <x v="1864"/>
      <x v="8"/>
    </i>
    <i>
      <x v="2497"/>
      <x v="2496"/>
      <x v="19"/>
      <x v="4"/>
      <x v="2416"/>
      <x v="1305"/>
      <x v="6"/>
    </i>
    <i>
      <x v="2498"/>
      <x v="2497"/>
      <x v="4"/>
      <x v="1"/>
      <x v="2417"/>
      <x v="1865"/>
      <x v="1"/>
    </i>
    <i>
      <x v="2499"/>
      <x v="2498"/>
      <x v="1"/>
      <x v="4"/>
      <x v="2418"/>
      <x v="1055"/>
      <x v="9"/>
    </i>
    <i>
      <x v="2500"/>
      <x v="2499"/>
      <x v="10"/>
      <x v="4"/>
      <x v="2419"/>
      <x v="1570"/>
      <x/>
    </i>
    <i>
      <x v="2501"/>
      <x v="2500"/>
      <x v="4"/>
      <x v="3"/>
      <x v="2420"/>
      <x v="1866"/>
      <x v="2"/>
    </i>
    <i>
      <x v="2502"/>
      <x v="2501"/>
      <x v="26"/>
      <x v="1"/>
      <x v="2421"/>
      <x v="359"/>
      <x v="6"/>
    </i>
    <i>
      <x v="2503"/>
      <x v="2502"/>
      <x v="22"/>
      <x v="9"/>
      <x v="2422"/>
      <x v="986"/>
      <x v="5"/>
    </i>
    <i>
      <x v="2504"/>
      <x v="2503"/>
      <x v="13"/>
      <x v="4"/>
      <x v="516"/>
      <x v="1351"/>
      <x v="2"/>
    </i>
    <i>
      <x v="2505"/>
      <x v="2504"/>
      <x v="10"/>
      <x v="1"/>
      <x v="1811"/>
      <x v="778"/>
      <x v="6"/>
    </i>
    <i>
      <x v="2506"/>
      <x v="2505"/>
      <x v="15"/>
      <x v="4"/>
      <x v="2423"/>
      <x v="1867"/>
      <x v="8"/>
    </i>
    <i>
      <x v="2507"/>
      <x v="2506"/>
      <x v="17"/>
      <x v="4"/>
      <x v="2424"/>
      <x v="1868"/>
      <x v="7"/>
    </i>
    <i>
      <x v="2508"/>
      <x v="2507"/>
      <x v="26"/>
      <x v="9"/>
      <x v="2425"/>
      <x v="1869"/>
      <x v="10"/>
    </i>
    <i>
      <x v="2509"/>
      <x v="2508"/>
      <x v="10"/>
      <x v="4"/>
      <x v="2426"/>
      <x v="1870"/>
      <x v="6"/>
    </i>
    <i>
      <x v="2510"/>
      <x v="2509"/>
      <x v="21"/>
      <x v="4"/>
      <x v="2427"/>
      <x v="1871"/>
      <x/>
    </i>
    <i>
      <x v="2511"/>
      <x v="2510"/>
      <x v="1"/>
      <x v="9"/>
      <x v="2428"/>
      <x v="1872"/>
      <x v="7"/>
    </i>
    <i>
      <x v="2512"/>
      <x v="2511"/>
      <x v="10"/>
      <x v="6"/>
      <x v="2429"/>
      <x v="1873"/>
      <x v="6"/>
    </i>
    <i>
      <x v="2513"/>
      <x v="2512"/>
      <x v="6"/>
      <x v="22"/>
      <x v="2430"/>
      <x v="1874"/>
      <x v="8"/>
    </i>
    <i>
      <x v="2514"/>
      <x v="2513"/>
      <x v="1"/>
      <x v="4"/>
      <x v="2431"/>
      <x v="1362"/>
      <x v="5"/>
    </i>
    <i>
      <x v="2515"/>
      <x v="2514"/>
      <x v="10"/>
      <x v="9"/>
      <x v="2432"/>
      <x v="1290"/>
      <x v="4"/>
    </i>
    <i>
      <x v="2516"/>
      <x v="2515"/>
      <x v="1"/>
      <x v="4"/>
      <x v="1146"/>
      <x v="1875"/>
      <x v="4"/>
    </i>
    <i>
      <x v="2517"/>
      <x v="2516"/>
      <x v="2"/>
      <x v="7"/>
      <x v="2433"/>
      <x v="1876"/>
      <x v="2"/>
    </i>
    <i>
      <x v="2518"/>
      <x v="2517"/>
      <x v="17"/>
      <x v="9"/>
      <x v="2434"/>
      <x v="733"/>
      <x v="6"/>
    </i>
    <i>
      <x v="2519"/>
      <x v="2518"/>
      <x v="1"/>
      <x v="13"/>
      <x v="2435"/>
      <x v="1877"/>
      <x v="4"/>
    </i>
    <i>
      <x v="2520"/>
      <x v="2519"/>
      <x v="7"/>
      <x v="6"/>
      <x v="2436"/>
      <x v="1878"/>
      <x v="3"/>
    </i>
    <i>
      <x v="2521"/>
      <x v="2520"/>
      <x v="1"/>
      <x v="9"/>
      <x v="2437"/>
      <x v="991"/>
      <x v="6"/>
    </i>
    <i>
      <x v="2522"/>
      <x v="2521"/>
      <x v="10"/>
      <x v="9"/>
      <x v="2438"/>
      <x v="118"/>
      <x v="9"/>
    </i>
    <i>
      <x v="2523"/>
      <x v="2522"/>
      <x v="13"/>
      <x v="6"/>
      <x v="2439"/>
      <x v="1879"/>
      <x v="4"/>
    </i>
    <i>
      <x v="2524"/>
      <x v="2523"/>
      <x v="18"/>
      <x v="9"/>
      <x v="2440"/>
      <x v="1880"/>
      <x v="9"/>
    </i>
    <i>
      <x v="2525"/>
      <x v="2524"/>
      <x v="5"/>
      <x v="6"/>
      <x v="1119"/>
      <x v="110"/>
      <x v="4"/>
    </i>
    <i>
      <x v="2526"/>
      <x v="2525"/>
      <x v="7"/>
      <x v="20"/>
      <x v="2441"/>
      <x v="1881"/>
      <x v="4"/>
    </i>
    <i>
      <x v="2527"/>
      <x v="2526"/>
      <x v="16"/>
      <x v="9"/>
      <x v="2442"/>
      <x v="1128"/>
      <x v="6"/>
    </i>
    <i>
      <x v="2528"/>
      <x v="2527"/>
      <x v="5"/>
      <x v="4"/>
      <x v="2443"/>
      <x v="503"/>
      <x v="9"/>
    </i>
    <i>
      <x v="2529"/>
      <x v="2528"/>
      <x v="15"/>
      <x v="16"/>
      <x v="2444"/>
      <x v="1386"/>
      <x v="1"/>
    </i>
    <i>
      <x v="2530"/>
      <x v="2529"/>
      <x v="16"/>
      <x v="4"/>
      <x v="2445"/>
      <x v="653"/>
      <x v="4"/>
    </i>
    <i>
      <x v="2531"/>
      <x v="2530"/>
      <x v="1"/>
      <x v="4"/>
      <x v="2385"/>
      <x v="779"/>
      <x v="3"/>
    </i>
    <i>
      <x v="2532"/>
      <x v="2531"/>
      <x v="10"/>
      <x v="9"/>
      <x v="2446"/>
      <x v="1882"/>
      <x v="4"/>
    </i>
    <i>
      <x v="2533"/>
      <x v="2532"/>
      <x v="1"/>
      <x v="16"/>
      <x v="2447"/>
      <x v="1883"/>
      <x v="9"/>
    </i>
    <i>
      <x v="2534"/>
      <x v="2533"/>
      <x v="5"/>
      <x v="9"/>
      <x v="1530"/>
      <x v="1884"/>
      <x v="9"/>
    </i>
    <i>
      <x v="2535"/>
      <x v="2534"/>
      <x v="10"/>
      <x v="4"/>
      <x v="2448"/>
      <x v="304"/>
      <x v="1"/>
    </i>
    <i>
      <x v="2536"/>
      <x v="2535"/>
      <x v="4"/>
      <x v="3"/>
      <x v="2449"/>
      <x v="1215"/>
      <x v="4"/>
    </i>
    <i>
      <x v="2537"/>
      <x v="2536"/>
      <x v="1"/>
      <x v="4"/>
      <x v="2450"/>
      <x v="1885"/>
      <x v="8"/>
    </i>
    <i>
      <x v="2538"/>
      <x v="2537"/>
      <x v="5"/>
      <x v="6"/>
      <x v="2451"/>
      <x v="1053"/>
      <x v="2"/>
    </i>
    <i>
      <x v="2539"/>
      <x v="2538"/>
      <x v="8"/>
      <x v="4"/>
      <x v="2452"/>
      <x v="574"/>
      <x v="6"/>
    </i>
    <i>
      <x v="2540"/>
      <x v="2539"/>
      <x v="12"/>
      <x v="4"/>
      <x v="2453"/>
      <x v="1886"/>
      <x v="9"/>
    </i>
    <i>
      <x v="2541"/>
      <x v="2540"/>
      <x v="13"/>
      <x v="6"/>
      <x v="14"/>
      <x v="710"/>
      <x/>
    </i>
    <i>
      <x v="2542"/>
      <x v="2541"/>
      <x v="8"/>
      <x v="2"/>
      <x v="2454"/>
      <x v="818"/>
      <x v="1"/>
    </i>
    <i>
      <x v="2543"/>
      <x v="2542"/>
      <x v="7"/>
      <x v="9"/>
      <x v="2455"/>
      <x v="1887"/>
      <x v="4"/>
    </i>
    <i>
      <x v="2544"/>
      <x v="2543"/>
      <x v="7"/>
      <x v="9"/>
      <x v="2456"/>
      <x v="228"/>
      <x v="6"/>
    </i>
    <i>
      <x v="2545"/>
      <x v="2544"/>
      <x v="15"/>
      <x v="6"/>
      <x v="2457"/>
      <x v="1888"/>
      <x v="4"/>
    </i>
    <i>
      <x v="2546"/>
      <x v="2545"/>
      <x v="8"/>
      <x v="4"/>
      <x v="2458"/>
      <x v="1889"/>
      <x v="6"/>
    </i>
    <i>
      <x v="2547"/>
      <x v="2546"/>
      <x v="17"/>
      <x v="9"/>
      <x v="2459"/>
      <x v="1890"/>
      <x v="6"/>
    </i>
    <i>
      <x v="2548"/>
      <x v="2547"/>
      <x v="5"/>
      <x v="3"/>
      <x v="2460"/>
      <x v="1891"/>
      <x v="2"/>
    </i>
    <i>
      <x v="2549"/>
      <x v="2548"/>
      <x v="5"/>
      <x v="4"/>
      <x v="2461"/>
      <x v="1892"/>
      <x v="4"/>
    </i>
    <i>
      <x v="2550"/>
      <x v="2549"/>
      <x v="1"/>
      <x v="7"/>
      <x v="2462"/>
      <x v="963"/>
      <x v="8"/>
    </i>
    <i>
      <x v="2551"/>
      <x v="2550"/>
      <x/>
      <x v="15"/>
      <x v="1313"/>
      <x v="1893"/>
      <x v="5"/>
    </i>
    <i>
      <x v="2552"/>
      <x v="2551"/>
      <x v="2"/>
      <x v="9"/>
      <x v="2463"/>
      <x v="1894"/>
      <x v="3"/>
    </i>
    <i>
      <x v="2553"/>
      <x v="2552"/>
      <x v="7"/>
      <x v="22"/>
      <x v="2464"/>
      <x v="1101"/>
      <x v="3"/>
    </i>
    <i>
      <x v="2554"/>
      <x v="2553"/>
      <x v="2"/>
      <x v="9"/>
      <x v="2465"/>
      <x v="1895"/>
      <x/>
    </i>
    <i>
      <x v="2555"/>
      <x v="2554"/>
      <x v="9"/>
      <x v="4"/>
      <x v="2466"/>
      <x v="898"/>
      <x v="3"/>
    </i>
    <i>
      <x v="2556"/>
      <x v="2555"/>
      <x v="10"/>
      <x v="4"/>
      <x v="2467"/>
      <x v="1896"/>
      <x v="9"/>
    </i>
    <i>
      <x v="2557"/>
      <x v="2556"/>
      <x v="8"/>
      <x v="2"/>
      <x v="2468"/>
      <x v="653"/>
      <x v="4"/>
    </i>
    <i>
      <x v="2558"/>
      <x v="2557"/>
      <x v="5"/>
      <x v="5"/>
      <x v="2469"/>
      <x v="281"/>
      <x v="9"/>
    </i>
    <i>
      <x v="2559"/>
      <x v="2558"/>
      <x v="5"/>
      <x v="6"/>
      <x v="2470"/>
      <x v="1897"/>
      <x v="2"/>
    </i>
    <i>
      <x v="2560"/>
      <x v="2559"/>
      <x v="17"/>
      <x v="9"/>
      <x v="2471"/>
      <x v="286"/>
      <x v="2"/>
    </i>
    <i>
      <x v="2561"/>
      <x v="2560"/>
      <x v="15"/>
      <x v="6"/>
      <x v="1309"/>
      <x v="1898"/>
      <x v="8"/>
    </i>
    <i>
      <x v="2562"/>
      <x v="2561"/>
      <x v="13"/>
      <x v="4"/>
      <x v="2472"/>
      <x v="1838"/>
      <x v="4"/>
    </i>
    <i>
      <x v="2563"/>
      <x v="2562"/>
      <x v="1"/>
      <x v="9"/>
      <x v="2473"/>
      <x v="392"/>
      <x v="4"/>
    </i>
    <i>
      <x v="2564"/>
      <x v="2563"/>
      <x v="7"/>
      <x v="1"/>
      <x v="2474"/>
      <x v="1899"/>
      <x v="7"/>
    </i>
    <i>
      <x v="2565"/>
      <x v="2564"/>
      <x v="10"/>
      <x v="9"/>
      <x v="2475"/>
      <x v="1900"/>
      <x v="9"/>
    </i>
    <i>
      <x v="2566"/>
      <x v="2565"/>
      <x v="13"/>
      <x v="13"/>
      <x v="2476"/>
      <x v="1901"/>
      <x v="9"/>
    </i>
    <i>
      <x v="2567"/>
      <x v="2566"/>
      <x v="1"/>
      <x v="19"/>
      <x v="2477"/>
      <x v="1293"/>
      <x v="1"/>
    </i>
    <i>
      <x v="2568"/>
      <x v="2567"/>
      <x v="5"/>
      <x v="2"/>
      <x v="2478"/>
      <x v="1040"/>
      <x v="7"/>
    </i>
    <i>
      <x v="2569"/>
      <x v="2568"/>
      <x v="5"/>
      <x v="4"/>
      <x v="2479"/>
      <x v="735"/>
      <x v="3"/>
    </i>
    <i>
      <x v="2570"/>
      <x v="2569"/>
      <x v="2"/>
      <x v="6"/>
      <x v="2480"/>
      <x v="1902"/>
      <x v="9"/>
    </i>
    <i>
      <x v="2571"/>
      <x v="2570"/>
      <x v="15"/>
      <x v="9"/>
      <x v="2481"/>
      <x v="95"/>
      <x v="5"/>
    </i>
    <i>
      <x v="2572"/>
      <x v="2571"/>
      <x/>
      <x v="13"/>
      <x v="2482"/>
      <x v="1542"/>
      <x v="6"/>
    </i>
    <i>
      <x v="2573"/>
      <x v="2572"/>
      <x v="9"/>
      <x v="1"/>
      <x v="2483"/>
      <x v="1903"/>
      <x v="8"/>
    </i>
    <i>
      <x v="2574"/>
      <x v="2573"/>
      <x v="5"/>
      <x v="4"/>
      <x v="2484"/>
      <x v="176"/>
      <x v="9"/>
    </i>
    <i>
      <x v="2575"/>
      <x v="2574"/>
      <x v="1"/>
      <x v="9"/>
      <x v="2485"/>
      <x v="1024"/>
      <x/>
    </i>
    <i>
      <x v="2576"/>
      <x v="2575"/>
      <x v="13"/>
      <x v="4"/>
      <x v="2486"/>
      <x v="458"/>
      <x v="4"/>
    </i>
    <i>
      <x v="2577"/>
      <x v="2576"/>
      <x v="19"/>
      <x v="9"/>
      <x v="2487"/>
      <x v="1647"/>
      <x v="6"/>
    </i>
    <i>
      <x v="2578"/>
      <x v="2577"/>
      <x v="15"/>
      <x v="20"/>
      <x v="2488"/>
      <x v="1358"/>
      <x v="5"/>
    </i>
    <i>
      <x v="2579"/>
      <x v="2578"/>
      <x v="19"/>
      <x v="4"/>
      <x v="2489"/>
      <x v="1904"/>
      <x v="7"/>
    </i>
    <i>
      <x v="2580"/>
      <x v="2579"/>
      <x v="7"/>
      <x v="4"/>
      <x v="2490"/>
      <x v="1791"/>
      <x v="6"/>
    </i>
    <i>
      <x v="2581"/>
      <x v="2580"/>
      <x v="9"/>
      <x v="10"/>
      <x v="2414"/>
      <x v="1905"/>
      <x v="9"/>
    </i>
    <i>
      <x v="2582"/>
      <x v="2581"/>
      <x v="17"/>
      <x v="9"/>
      <x v="2491"/>
      <x v="430"/>
      <x v="1"/>
    </i>
    <i>
      <x v="2583"/>
      <x v="2582"/>
      <x v="1"/>
      <x v="3"/>
      <x v="2492"/>
      <x v="1906"/>
      <x/>
    </i>
    <i>
      <x v="2584"/>
      <x v="2583"/>
      <x v="2"/>
      <x v="1"/>
      <x v="2493"/>
      <x v="1907"/>
      <x v="1"/>
    </i>
    <i>
      <x v="2585"/>
      <x v="2584"/>
      <x v="14"/>
      <x v="4"/>
      <x v="2494"/>
      <x v="1908"/>
      <x v="4"/>
    </i>
    <i>
      <x v="2586"/>
      <x v="2585"/>
      <x v="19"/>
      <x v="4"/>
      <x v="964"/>
      <x v="1909"/>
      <x v="1"/>
    </i>
    <i>
      <x v="2587"/>
      <x v="2586"/>
      <x v="7"/>
      <x v="6"/>
      <x v="2495"/>
      <x v="1910"/>
      <x v="7"/>
    </i>
    <i>
      <x v="2588"/>
      <x v="2587"/>
      <x v="25"/>
      <x v="9"/>
      <x v="2496"/>
      <x v="397"/>
      <x v="4"/>
    </i>
    <i>
      <x v="2589"/>
      <x v="2588"/>
      <x v="1"/>
      <x v="4"/>
      <x v="2497"/>
      <x v="1911"/>
      <x v="8"/>
    </i>
    <i>
      <x v="2590"/>
      <x v="2589"/>
      <x v="7"/>
      <x v="1"/>
      <x v="2498"/>
      <x v="1912"/>
      <x v="4"/>
    </i>
    <i>
      <x v="2591"/>
      <x v="2590"/>
      <x v="1"/>
      <x v="4"/>
      <x v="2499"/>
      <x v="1302"/>
      <x v="7"/>
    </i>
    <i>
      <x v="2592"/>
      <x v="2591"/>
      <x v="6"/>
      <x v="6"/>
      <x v="2500"/>
      <x v="1913"/>
      <x v="6"/>
    </i>
    <i>
      <x v="2593"/>
      <x v="2592"/>
      <x v="18"/>
      <x v="4"/>
      <x v="2501"/>
      <x v="1914"/>
      <x v="6"/>
    </i>
    <i>
      <x v="2594"/>
      <x v="2593"/>
      <x v="17"/>
      <x v="1"/>
      <x v="2502"/>
      <x v="1915"/>
      <x/>
    </i>
    <i>
      <x v="2595"/>
      <x v="2594"/>
      <x v="10"/>
      <x v="21"/>
      <x v="2503"/>
      <x v="1916"/>
      <x v="1"/>
    </i>
    <i>
      <x v="2596"/>
      <x v="2595"/>
      <x v="10"/>
      <x v="9"/>
      <x v="1169"/>
      <x v="937"/>
      <x/>
    </i>
    <i>
      <x v="2597"/>
      <x v="2596"/>
      <x v="10"/>
      <x v="2"/>
      <x v="2504"/>
      <x v="1917"/>
      <x v="3"/>
    </i>
    <i>
      <x v="2598"/>
      <x v="2597"/>
      <x v="16"/>
      <x v="8"/>
      <x v="2505"/>
      <x v="628"/>
      <x v="6"/>
    </i>
    <i>
      <x v="2599"/>
      <x v="2598"/>
      <x/>
      <x v="6"/>
      <x v="2506"/>
      <x v="1918"/>
      <x v="2"/>
    </i>
    <i>
      <x v="2600"/>
      <x v="2599"/>
      <x/>
      <x v="9"/>
      <x v="2507"/>
      <x v="100"/>
      <x v="4"/>
    </i>
    <i>
      <x v="2601"/>
      <x v="2600"/>
      <x v="5"/>
      <x v="9"/>
      <x v="2508"/>
      <x v="1919"/>
      <x v="6"/>
    </i>
    <i>
      <x v="2602"/>
      <x v="2601"/>
      <x v="11"/>
      <x v="2"/>
      <x v="2509"/>
      <x v="1920"/>
      <x v="8"/>
    </i>
    <i>
      <x v="2603"/>
      <x v="2602"/>
      <x v="4"/>
      <x v="2"/>
      <x v="2510"/>
      <x v="1921"/>
      <x v="4"/>
    </i>
    <i>
      <x v="2604"/>
      <x v="2603"/>
      <x v="15"/>
      <x v="3"/>
      <x v="2511"/>
      <x v="1922"/>
      <x v="7"/>
    </i>
    <i>
      <x v="2605"/>
      <x v="2604"/>
      <x v="12"/>
      <x v="4"/>
      <x v="2512"/>
      <x v="1923"/>
      <x v="4"/>
    </i>
    <i>
      <x v="2606"/>
      <x v="2605"/>
      <x v="5"/>
      <x v="6"/>
      <x v="2513"/>
      <x v="1924"/>
      <x v="7"/>
    </i>
    <i>
      <x v="2607"/>
      <x v="2606"/>
      <x/>
      <x v="4"/>
      <x v="2514"/>
      <x v="93"/>
      <x v="1"/>
    </i>
    <i>
      <x v="2608"/>
      <x v="2607"/>
      <x v="13"/>
      <x v="4"/>
      <x v="1647"/>
      <x v="309"/>
      <x v="6"/>
    </i>
    <i>
      <x v="2609"/>
      <x v="2608"/>
      <x v="19"/>
      <x v="10"/>
      <x v="2515"/>
      <x v="1925"/>
      <x v="9"/>
    </i>
    <i>
      <x v="2610"/>
      <x v="2609"/>
      <x v="17"/>
      <x v="4"/>
      <x v="2516"/>
      <x v="1235"/>
      <x v="6"/>
    </i>
    <i>
      <x v="2611"/>
      <x v="2610"/>
      <x v="12"/>
      <x v="3"/>
      <x v="2223"/>
      <x v="1926"/>
      <x v="5"/>
    </i>
    <i>
      <x v="2612"/>
      <x v="2611"/>
      <x/>
      <x v="6"/>
      <x v="2517"/>
      <x v="1927"/>
      <x v="3"/>
    </i>
    <i>
      <x v="2613"/>
      <x v="2612"/>
      <x v="19"/>
      <x v="1"/>
      <x v="2518"/>
      <x v="337"/>
      <x v="8"/>
    </i>
    <i>
      <x v="2614"/>
      <x v="2613"/>
      <x v="16"/>
      <x v="4"/>
      <x v="2519"/>
      <x v="1928"/>
      <x v="8"/>
    </i>
    <i>
      <x v="2615"/>
      <x v="2614"/>
      <x v="5"/>
      <x v="9"/>
      <x v="2520"/>
      <x v="1929"/>
      <x v="4"/>
    </i>
    <i>
      <x v="2616"/>
      <x v="2615"/>
      <x v="19"/>
      <x v="6"/>
      <x v="2521"/>
      <x v="1609"/>
      <x v="6"/>
    </i>
    <i>
      <x v="2617"/>
      <x v="2616"/>
      <x v="10"/>
      <x v="15"/>
      <x v="2522"/>
      <x v="1930"/>
      <x v="1"/>
    </i>
    <i>
      <x v="2618"/>
      <x v="2617"/>
      <x v="8"/>
      <x v="4"/>
      <x v="2523"/>
      <x v="1931"/>
      <x v="2"/>
    </i>
    <i>
      <x v="2619"/>
      <x v="2618"/>
      <x v="4"/>
      <x v="8"/>
      <x v="2524"/>
      <x v="1932"/>
      <x v="6"/>
    </i>
    <i>
      <x v="2620"/>
      <x v="2619"/>
      <x/>
      <x v="6"/>
      <x v="2525"/>
      <x v="1013"/>
      <x v="4"/>
    </i>
    <i>
      <x v="2621"/>
      <x v="2620"/>
      <x v="1"/>
      <x v="3"/>
      <x v="2235"/>
      <x v="1469"/>
      <x v="4"/>
    </i>
    <i>
      <x v="2622"/>
      <x v="2621"/>
      <x v="15"/>
      <x v="4"/>
      <x v="2526"/>
      <x v="1933"/>
      <x v="6"/>
    </i>
    <i>
      <x v="2623"/>
      <x v="2622"/>
      <x v="16"/>
      <x v="6"/>
      <x v="2527"/>
      <x v="1369"/>
      <x v="3"/>
    </i>
    <i>
      <x v="2624"/>
      <x v="2623"/>
      <x v="15"/>
      <x v="9"/>
      <x v="2528"/>
      <x v="1934"/>
      <x v="2"/>
    </i>
    <i>
      <x v="2625"/>
      <x v="2624"/>
      <x v="6"/>
      <x v="4"/>
      <x v="2529"/>
      <x v="1935"/>
      <x v="8"/>
    </i>
    <i>
      <x v="2626"/>
      <x v="2625"/>
      <x v="18"/>
      <x v="9"/>
      <x v="2530"/>
      <x v="1497"/>
      <x v="6"/>
    </i>
    <i>
      <x v="2627"/>
      <x v="2626"/>
      <x v="13"/>
      <x v="6"/>
      <x v="2531"/>
      <x v="1936"/>
      <x/>
    </i>
    <i>
      <x v="2628"/>
      <x v="2627"/>
      <x v="5"/>
      <x v="6"/>
      <x v="2532"/>
      <x v="1937"/>
      <x v="2"/>
    </i>
    <i>
      <x v="2629"/>
      <x v="2628"/>
      <x v="10"/>
      <x v="9"/>
      <x v="2533"/>
      <x v="1938"/>
      <x v="4"/>
    </i>
    <i>
      <x v="2630"/>
      <x v="2629"/>
      <x v="1"/>
      <x v="2"/>
      <x v="2534"/>
      <x v="1939"/>
      <x v="6"/>
    </i>
    <i>
      <x v="2631"/>
      <x v="2630"/>
      <x v="5"/>
      <x v="4"/>
      <x v="2535"/>
      <x v="1654"/>
      <x v="7"/>
    </i>
    <i>
      <x v="2632"/>
      <x v="2631"/>
      <x v="5"/>
      <x v="1"/>
      <x v="2536"/>
      <x v="1940"/>
      <x v="7"/>
    </i>
    <i>
      <x v="2633"/>
      <x v="2632"/>
      <x v="13"/>
      <x v="9"/>
      <x v="2537"/>
      <x v="1941"/>
      <x v="5"/>
    </i>
    <i>
      <x v="2634"/>
      <x v="2633"/>
      <x v="1"/>
      <x v="4"/>
      <x v="2538"/>
      <x v="1942"/>
      <x v="6"/>
    </i>
    <i>
      <x v="2635"/>
      <x v="2634"/>
      <x v="15"/>
      <x v="4"/>
      <x v="2539"/>
      <x v="580"/>
      <x v="4"/>
    </i>
    <i>
      <x v="2636"/>
      <x v="2635"/>
      <x v="3"/>
      <x v="6"/>
      <x v="2540"/>
      <x v="1943"/>
      <x v="4"/>
    </i>
    <i>
      <x v="2637"/>
      <x v="2636"/>
      <x v="16"/>
      <x/>
      <x v="2541"/>
      <x v="1760"/>
      <x v="4"/>
    </i>
    <i>
      <x v="2638"/>
      <x v="2637"/>
      <x v="7"/>
      <x/>
      <x v="2542"/>
      <x v="1703"/>
      <x v="2"/>
    </i>
    <i>
      <x v="2639"/>
      <x v="2638"/>
      <x v="2"/>
      <x v="19"/>
      <x v="2543"/>
      <x v="322"/>
      <x v="9"/>
    </i>
    <i>
      <x v="2640"/>
      <x v="2639"/>
      <x v="21"/>
      <x v="4"/>
      <x v="2544"/>
      <x v="1944"/>
      <x v="5"/>
    </i>
    <i>
      <x v="2641"/>
      <x v="2640"/>
      <x v="10"/>
      <x v="9"/>
      <x v="2545"/>
      <x v="1945"/>
      <x/>
    </i>
    <i>
      <x v="2642"/>
      <x v="2641"/>
      <x v="10"/>
      <x v="9"/>
      <x v="2546"/>
      <x v="409"/>
      <x v="9"/>
    </i>
    <i>
      <x v="2643"/>
      <x v="2642"/>
      <x v="2"/>
      <x v="18"/>
      <x v="2547"/>
      <x v="589"/>
      <x v="9"/>
    </i>
    <i>
      <x v="2644"/>
      <x v="2643"/>
      <x v="5"/>
      <x v="3"/>
      <x v="2548"/>
      <x v="873"/>
      <x v="6"/>
    </i>
    <i>
      <x v="2645"/>
      <x v="2644"/>
      <x v="10"/>
      <x v="4"/>
      <x v="2549"/>
      <x v="1107"/>
      <x v="9"/>
    </i>
    <i>
      <x v="2646"/>
      <x v="2645"/>
      <x v="4"/>
      <x v="9"/>
      <x v="2550"/>
      <x v="27"/>
      <x v="5"/>
    </i>
    <i>
      <x v="2647"/>
      <x v="2646"/>
      <x v="7"/>
      <x v="16"/>
      <x v="2551"/>
      <x v="1946"/>
      <x v="8"/>
    </i>
    <i>
      <x v="2648"/>
      <x v="2647"/>
      <x v="4"/>
      <x v="6"/>
      <x v="2552"/>
      <x v="1789"/>
      <x v="4"/>
    </i>
    <i>
      <x v="2649"/>
      <x v="2648"/>
      <x v="12"/>
      <x v="9"/>
      <x v="2553"/>
      <x v="1947"/>
      <x v="7"/>
    </i>
    <i>
      <x v="2650"/>
      <x v="2649"/>
      <x v="8"/>
      <x v="4"/>
      <x v="2554"/>
      <x v="1948"/>
      <x/>
    </i>
    <i>
      <x v="2651"/>
      <x v="2650"/>
      <x v="5"/>
      <x v="6"/>
      <x v="2555"/>
      <x v="628"/>
      <x v="6"/>
    </i>
    <i>
      <x v="2652"/>
      <x v="2651"/>
      <x v="12"/>
      <x v="4"/>
      <x v="2556"/>
      <x v="1949"/>
      <x v="5"/>
    </i>
    <i>
      <x v="2653"/>
      <x v="2652"/>
      <x v="5"/>
      <x v="4"/>
      <x v="2557"/>
      <x v="967"/>
      <x/>
    </i>
    <i>
      <x v="2654"/>
      <x v="2653"/>
      <x v="4"/>
      <x v="9"/>
      <x v="2558"/>
      <x v="974"/>
      <x v="2"/>
    </i>
    <i>
      <x v="2655"/>
      <x v="2654"/>
      <x v="10"/>
      <x v="6"/>
      <x v="2559"/>
      <x v="414"/>
      <x v="1"/>
    </i>
    <i>
      <x v="2656"/>
      <x v="2655"/>
      <x v="8"/>
      <x v="4"/>
      <x v="2560"/>
      <x v="945"/>
      <x v="4"/>
    </i>
    <i>
      <x v="2657"/>
      <x v="2656"/>
      <x v="7"/>
      <x v="4"/>
      <x v="2561"/>
      <x v="106"/>
      <x v="2"/>
    </i>
    <i>
      <x v="2658"/>
      <x v="2657"/>
      <x v="21"/>
      <x v="20"/>
      <x v="2562"/>
      <x v="1950"/>
      <x v="2"/>
    </i>
    <i>
      <x v="2659"/>
      <x v="2658"/>
      <x v="18"/>
      <x v="9"/>
      <x v="2563"/>
      <x v="148"/>
      <x v="1"/>
    </i>
    <i>
      <x v="2660"/>
      <x v="2659"/>
      <x v="7"/>
      <x v="4"/>
      <x v="2564"/>
      <x v="1951"/>
      <x v="4"/>
    </i>
    <i>
      <x v="2661"/>
      <x v="2660"/>
      <x v="1"/>
      <x v="6"/>
      <x v="2565"/>
      <x v="1952"/>
      <x v="2"/>
    </i>
    <i>
      <x v="2662"/>
      <x v="2661"/>
      <x v="19"/>
      <x v="2"/>
      <x v="2566"/>
      <x v="1953"/>
      <x v="7"/>
    </i>
    <i>
      <x v="2663"/>
      <x v="2662"/>
      <x v="5"/>
      <x v="6"/>
      <x v="2567"/>
      <x v="1413"/>
      <x v="6"/>
    </i>
    <i>
      <x v="2664"/>
      <x v="2663"/>
      <x v="15"/>
      <x v="15"/>
      <x v="2568"/>
      <x v="1366"/>
      <x v="3"/>
    </i>
    <i>
      <x v="2665"/>
      <x v="2664"/>
      <x v="2"/>
      <x v="19"/>
      <x v="2569"/>
      <x v="36"/>
      <x/>
    </i>
    <i>
      <x v="2666"/>
      <x v="2665"/>
      <x v="1"/>
      <x v="6"/>
      <x v="2570"/>
      <x v="1954"/>
      <x v="7"/>
    </i>
    <i>
      <x v="2667"/>
      <x v="2666"/>
      <x v="5"/>
      <x v="8"/>
      <x v="2571"/>
      <x v="1955"/>
      <x v="9"/>
    </i>
    <i>
      <x v="2668"/>
      <x v="2667"/>
      <x v="1"/>
      <x v="1"/>
      <x v="2572"/>
      <x v="1015"/>
      <x v="3"/>
    </i>
    <i>
      <x v="2669"/>
      <x v="2668"/>
      <x v="3"/>
      <x v="1"/>
      <x v="2573"/>
      <x v="923"/>
      <x v="8"/>
    </i>
    <i>
      <x v="2670"/>
      <x v="2669"/>
      <x v="19"/>
      <x v="4"/>
      <x v="2574"/>
      <x v="1956"/>
      <x v="7"/>
    </i>
    <i>
      <x v="2671"/>
      <x v="2670"/>
      <x v="5"/>
      <x v="4"/>
      <x v="2575"/>
      <x v="1341"/>
      <x v="7"/>
    </i>
    <i>
      <x v="2672"/>
      <x v="2671"/>
      <x v="13"/>
      <x v="6"/>
      <x v="2576"/>
      <x v="1957"/>
      <x v="3"/>
    </i>
    <i>
      <x v="2673"/>
      <x v="2672"/>
      <x v="17"/>
      <x v="2"/>
      <x v="2577"/>
      <x v="1452"/>
      <x v="6"/>
    </i>
    <i>
      <x v="2674"/>
      <x v="2673"/>
      <x v="15"/>
      <x v="1"/>
      <x v="2578"/>
      <x v="120"/>
      <x v="2"/>
    </i>
    <i>
      <x v="2675"/>
      <x v="2674"/>
      <x v="2"/>
      <x v="9"/>
      <x v="2579"/>
      <x v="1958"/>
      <x v="1"/>
    </i>
    <i>
      <x v="2676"/>
      <x v="2675"/>
      <x/>
      <x v="9"/>
      <x v="2580"/>
      <x v="875"/>
      <x v="6"/>
    </i>
    <i>
      <x v="2677"/>
      <x v="2676"/>
      <x v="5"/>
      <x v="9"/>
      <x v="2581"/>
      <x v="1959"/>
      <x v="9"/>
    </i>
    <i>
      <x v="2678"/>
      <x v="2677"/>
      <x v="5"/>
      <x v="9"/>
      <x v="2582"/>
      <x v="1899"/>
      <x v="7"/>
    </i>
    <i>
      <x v="2679"/>
      <x v="2678"/>
      <x v="1"/>
      <x v="11"/>
      <x v="2583"/>
      <x v="1960"/>
      <x v="8"/>
    </i>
    <i>
      <x v="2680"/>
      <x v="2679"/>
      <x v="15"/>
      <x v="6"/>
      <x v="2584"/>
      <x v="1961"/>
      <x v="8"/>
    </i>
    <i>
      <x v="2681"/>
      <x v="2680"/>
      <x v="19"/>
      <x v="4"/>
      <x v="2585"/>
      <x v="48"/>
      <x v="7"/>
    </i>
    <i>
      <x v="2682"/>
      <x v="2681"/>
      <x v="17"/>
      <x v="6"/>
      <x v="2586"/>
      <x v="1962"/>
      <x v="3"/>
    </i>
    <i>
      <x v="2683"/>
      <x v="2682"/>
      <x v="1"/>
      <x v="4"/>
      <x v="2587"/>
      <x v="1929"/>
      <x v="4"/>
    </i>
    <i>
      <x v="2684"/>
      <x v="2683"/>
      <x v="15"/>
      <x v="16"/>
      <x v="2588"/>
      <x v="569"/>
      <x v="9"/>
    </i>
    <i>
      <x v="2685"/>
      <x v="2684"/>
      <x v="6"/>
      <x v="2"/>
      <x v="2589"/>
      <x v="1963"/>
      <x v="3"/>
    </i>
    <i>
      <x v="2686"/>
      <x v="2685"/>
      <x v="5"/>
      <x v="6"/>
      <x v="2590"/>
      <x v="1964"/>
      <x v="7"/>
    </i>
    <i>
      <x v="2687"/>
      <x v="2686"/>
      <x/>
      <x v="4"/>
      <x v="2591"/>
      <x v="1965"/>
      <x/>
    </i>
    <i>
      <x v="2688"/>
      <x v="2687"/>
      <x v="17"/>
      <x v="6"/>
      <x v="2592"/>
      <x v="1906"/>
      <x/>
    </i>
    <i>
      <x v="2689"/>
      <x v="2688"/>
      <x v="10"/>
      <x v="9"/>
      <x v="2593"/>
      <x v="1722"/>
      <x v="1"/>
    </i>
    <i>
      <x v="2690"/>
      <x v="2689"/>
      <x v="5"/>
      <x v="4"/>
      <x v="2594"/>
      <x v="1966"/>
      <x v="6"/>
    </i>
    <i>
      <x v="2691"/>
      <x v="2690"/>
      <x v="15"/>
      <x v="6"/>
      <x v="2595"/>
      <x v="1967"/>
      <x/>
    </i>
    <i>
      <x v="2692"/>
      <x v="2691"/>
      <x v="16"/>
      <x v="8"/>
      <x v="2596"/>
      <x v="1968"/>
      <x v="1"/>
    </i>
    <i>
      <x v="2693"/>
      <x v="2692"/>
      <x v="7"/>
      <x v="6"/>
      <x v="2597"/>
      <x v="1969"/>
      <x v="10"/>
    </i>
    <i>
      <x v="2694"/>
      <x v="2693"/>
      <x/>
      <x v="4"/>
      <x v="2598"/>
      <x v="1378"/>
      <x v="6"/>
    </i>
    <i>
      <x v="2695"/>
      <x v="2694"/>
      <x v="7"/>
      <x v="9"/>
      <x v="2599"/>
      <x v="1970"/>
      <x v="1"/>
    </i>
    <i>
      <x v="2696"/>
      <x v="2695"/>
      <x v="17"/>
      <x v="9"/>
      <x v="2600"/>
      <x v="1008"/>
      <x v="6"/>
    </i>
    <i>
      <x v="2697"/>
      <x v="2696"/>
      <x v="10"/>
      <x v="1"/>
      <x v="2601"/>
      <x v="1971"/>
      <x v="1"/>
    </i>
    <i>
      <x v="2698"/>
      <x v="2697"/>
      <x v="5"/>
      <x v="9"/>
      <x v="2602"/>
      <x v="1326"/>
      <x v="4"/>
    </i>
    <i>
      <x v="2699"/>
      <x v="2698"/>
      <x v="7"/>
      <x v="3"/>
      <x v="2603"/>
      <x v="42"/>
      <x v="4"/>
    </i>
    <i>
      <x v="2700"/>
      <x v="2699"/>
      <x v="17"/>
      <x v="4"/>
      <x v="2604"/>
      <x v="237"/>
      <x v="4"/>
    </i>
    <i>
      <x v="2701"/>
      <x v="2700"/>
      <x v="6"/>
      <x v="9"/>
      <x v="2605"/>
      <x v="437"/>
      <x v="6"/>
    </i>
    <i>
      <x v="2702"/>
      <x v="2701"/>
      <x v="21"/>
      <x v="4"/>
      <x v="2606"/>
      <x v="1959"/>
      <x v="9"/>
    </i>
    <i>
      <x v="2703"/>
      <x v="2702"/>
      <x v="3"/>
      <x v="2"/>
      <x v="2607"/>
      <x v="140"/>
      <x v="4"/>
    </i>
    <i>
      <x v="2704"/>
      <x v="2703"/>
      <x v="7"/>
      <x v="6"/>
      <x v="2608"/>
      <x v="1972"/>
      <x v="3"/>
    </i>
    <i>
      <x v="2705"/>
      <x v="2704"/>
      <x v="15"/>
      <x v="1"/>
      <x v="2609"/>
      <x v="1973"/>
      <x v="8"/>
    </i>
    <i>
      <x v="2706"/>
      <x v="2705"/>
      <x v="13"/>
      <x v="4"/>
      <x v="2610"/>
      <x v="1362"/>
      <x v="5"/>
    </i>
    <i>
      <x v="2707"/>
      <x v="2706"/>
      <x v="2"/>
      <x v="6"/>
      <x v="2611"/>
      <x v="1974"/>
      <x v="8"/>
    </i>
    <i>
      <x v="2708"/>
      <x v="2707"/>
      <x v="17"/>
      <x v="9"/>
      <x v="2612"/>
      <x v="1034"/>
      <x v="6"/>
    </i>
    <i>
      <x v="2709"/>
      <x v="2708"/>
      <x v="5"/>
      <x v="6"/>
      <x v="2613"/>
      <x v="1975"/>
      <x v="9"/>
    </i>
    <i>
      <x v="2710"/>
      <x v="2709"/>
      <x v="5"/>
      <x v="9"/>
      <x v="2614"/>
      <x v="1976"/>
      <x v="2"/>
    </i>
    <i>
      <x v="2711"/>
      <x v="2710"/>
      <x v="6"/>
      <x v="6"/>
      <x v="2615"/>
      <x v="392"/>
      <x v="4"/>
    </i>
    <i>
      <x v="2712"/>
      <x v="2711"/>
      <x v="7"/>
      <x v="20"/>
      <x v="2616"/>
      <x v="1977"/>
      <x v="3"/>
    </i>
    <i>
      <x v="2713"/>
      <x v="2712"/>
      <x v="3"/>
      <x v="4"/>
      <x v="2617"/>
      <x v="1837"/>
      <x/>
    </i>
    <i>
      <x v="2714"/>
      <x v="2713"/>
      <x v="5"/>
      <x v="6"/>
      <x v="2618"/>
      <x v="842"/>
      <x v="3"/>
    </i>
    <i>
      <x v="2715"/>
      <x v="2714"/>
      <x v="5"/>
      <x v="9"/>
      <x v="2619"/>
      <x v="1978"/>
      <x v="1"/>
    </i>
    <i>
      <x v="2716"/>
      <x v="2715"/>
      <x v="10"/>
      <x v="6"/>
      <x v="2620"/>
      <x v="1833"/>
      <x v="2"/>
    </i>
    <i>
      <x v="2717"/>
      <x v="2716"/>
      <x v="2"/>
      <x v="4"/>
      <x v="2621"/>
      <x v="1979"/>
      <x v="6"/>
    </i>
    <i>
      <x v="2718"/>
      <x v="2717"/>
      <x v="13"/>
      <x v="6"/>
      <x v="2622"/>
      <x v="814"/>
      <x v="1"/>
    </i>
    <i>
      <x v="2719"/>
      <x v="2718"/>
      <x v="2"/>
      <x v="6"/>
      <x v="2623"/>
      <x v="1980"/>
      <x v="6"/>
    </i>
    <i>
      <x v="2720"/>
      <x v="2719"/>
      <x v="7"/>
      <x v="22"/>
      <x v="2624"/>
      <x v="1981"/>
      <x/>
    </i>
    <i>
      <x v="2721"/>
      <x v="2720"/>
      <x v="4"/>
      <x v="3"/>
      <x v="2625"/>
      <x v="1982"/>
      <x v="7"/>
    </i>
    <i>
      <x v="2722"/>
      <x v="2721"/>
      <x v="15"/>
      <x v="3"/>
      <x v="2626"/>
      <x v="748"/>
      <x v="4"/>
    </i>
    <i>
      <x v="2723"/>
      <x v="2722"/>
      <x v="1"/>
      <x v="1"/>
      <x v="2627"/>
      <x v="1544"/>
      <x/>
    </i>
    <i>
      <x v="2724"/>
      <x v="2723"/>
      <x/>
      <x v="4"/>
      <x v="2628"/>
      <x v="185"/>
      <x v="6"/>
    </i>
    <i>
      <x v="2725"/>
      <x v="2724"/>
      <x v="24"/>
      <x v="4"/>
      <x v="2629"/>
      <x v="1983"/>
      <x v="6"/>
    </i>
    <i>
      <x v="2726"/>
      <x v="2725"/>
      <x v="10"/>
      <x v="6"/>
      <x v="2630"/>
      <x v="1984"/>
      <x v="6"/>
    </i>
    <i>
      <x v="2727"/>
      <x v="2726"/>
      <x v="1"/>
      <x v="1"/>
      <x v="2631"/>
      <x v="1985"/>
      <x v="8"/>
    </i>
    <i>
      <x v="2728"/>
      <x v="2727"/>
      <x v="6"/>
      <x v="4"/>
      <x v="2632"/>
      <x v="1986"/>
      <x v="7"/>
    </i>
    <i>
      <x v="2729"/>
      <x v="2728"/>
      <x v="5"/>
      <x v="1"/>
      <x v="2633"/>
      <x v="501"/>
      <x v="1"/>
    </i>
    <i>
      <x v="2730"/>
      <x v="2729"/>
      <x v="1"/>
      <x v="2"/>
      <x v="2634"/>
      <x v="1088"/>
      <x v="8"/>
    </i>
    <i>
      <x v="2731"/>
      <x v="2730"/>
      <x v="5"/>
      <x v="21"/>
      <x v="2635"/>
      <x v="1987"/>
      <x v="6"/>
    </i>
    <i>
      <x v="2732"/>
      <x v="2731"/>
      <x v="8"/>
      <x v="9"/>
      <x v="2636"/>
      <x v="629"/>
      <x v="5"/>
    </i>
    <i>
      <x v="2733"/>
      <x v="2732"/>
      <x v="4"/>
      <x v="6"/>
      <x v="2637"/>
      <x v="1988"/>
      <x v="9"/>
    </i>
    <i>
      <x v="2734"/>
      <x v="2733"/>
      <x/>
      <x v="10"/>
      <x v="2638"/>
      <x v="682"/>
      <x v="1"/>
    </i>
    <i>
      <x v="2735"/>
      <x v="2734"/>
      <x v="7"/>
      <x v="6"/>
      <x v="2639"/>
      <x v="105"/>
      <x v="5"/>
    </i>
    <i>
      <x v="2736"/>
      <x v="2735"/>
      <x v="13"/>
      <x v="22"/>
      <x v="2640"/>
      <x v="1989"/>
      <x v="7"/>
    </i>
    <i>
      <x v="2737"/>
      <x v="2736"/>
      <x/>
      <x v="17"/>
      <x v="2641"/>
      <x v="1715"/>
      <x v="8"/>
    </i>
    <i>
      <x v="2738"/>
      <x v="2737"/>
      <x v="8"/>
      <x v="6"/>
      <x v="2642"/>
      <x v="259"/>
      <x/>
    </i>
    <i>
      <x v="2739"/>
      <x v="2738"/>
      <x v="7"/>
      <x v="6"/>
      <x v="2643"/>
      <x v="1990"/>
      <x v="6"/>
    </i>
    <i>
      <x v="2740"/>
      <x v="2739"/>
      <x v="4"/>
      <x v="1"/>
      <x v="2644"/>
      <x v="1991"/>
      <x v="6"/>
    </i>
    <i>
      <x v="2741"/>
      <x v="2740"/>
      <x v="15"/>
      <x v="4"/>
      <x v="2645"/>
      <x v="1305"/>
      <x v="6"/>
    </i>
    <i>
      <x v="2742"/>
      <x v="2741"/>
      <x v="6"/>
      <x v="6"/>
      <x v="2646"/>
      <x v="1992"/>
      <x v="3"/>
    </i>
    <i>
      <x v="2743"/>
      <x v="2742"/>
      <x v="8"/>
      <x v="20"/>
      <x v="2647"/>
      <x v="855"/>
      <x v="6"/>
    </i>
    <i>
      <x v="2744"/>
      <x v="2743"/>
      <x v="2"/>
      <x v="6"/>
      <x v="2648"/>
      <x v="1993"/>
      <x v="9"/>
    </i>
    <i>
      <x v="2745"/>
      <x v="2744"/>
      <x v="10"/>
      <x v="4"/>
      <x v="2649"/>
      <x v="1187"/>
      <x v="4"/>
    </i>
    <i>
      <x v="2746"/>
      <x v="2745"/>
      <x v="21"/>
      <x v="4"/>
      <x v="2650"/>
      <x v="108"/>
      <x v="7"/>
    </i>
    <i>
      <x v="2747"/>
      <x v="2746"/>
      <x v="1"/>
      <x v="18"/>
      <x v="2651"/>
      <x v="579"/>
      <x v="3"/>
    </i>
    <i>
      <x v="2748"/>
      <x v="2747"/>
      <x v="12"/>
      <x v="4"/>
      <x v="2652"/>
      <x v="1994"/>
      <x v="8"/>
    </i>
    <i>
      <x v="2749"/>
      <x v="2748"/>
      <x v="21"/>
      <x v="9"/>
      <x v="2653"/>
      <x v="38"/>
      <x v="2"/>
    </i>
    <i>
      <x v="2750"/>
      <x v="2749"/>
      <x v="1"/>
      <x v="6"/>
      <x v="2232"/>
      <x v="1281"/>
      <x v="4"/>
    </i>
    <i>
      <x v="2751"/>
      <x v="2750"/>
      <x v="5"/>
      <x v="2"/>
      <x v="2654"/>
      <x v="1995"/>
      <x v="8"/>
    </i>
    <i>
      <x v="2752"/>
      <x v="2751"/>
      <x v="19"/>
      <x v="4"/>
      <x v="2655"/>
      <x v="1996"/>
      <x/>
    </i>
    <i>
      <x v="2753"/>
      <x v="2752"/>
      <x v="14"/>
      <x v="19"/>
      <x v="2656"/>
      <x v="400"/>
      <x v="6"/>
    </i>
    <i>
      <x v="2754"/>
      <x v="2753"/>
      <x v="11"/>
      <x v="4"/>
      <x v="2657"/>
      <x v="1997"/>
      <x v="4"/>
    </i>
    <i>
      <x v="2755"/>
      <x v="2754"/>
      <x/>
      <x v="9"/>
      <x v="2658"/>
      <x v="454"/>
      <x v="2"/>
    </i>
    <i>
      <x v="2756"/>
      <x v="2755"/>
      <x v="13"/>
      <x v="6"/>
      <x v="2659"/>
      <x v="1965"/>
      <x/>
    </i>
    <i>
      <x v="2757"/>
      <x v="2756"/>
      <x v="10"/>
      <x v="4"/>
      <x v="2660"/>
      <x v="1826"/>
      <x v="8"/>
    </i>
    <i>
      <x v="2758"/>
      <x v="2757"/>
      <x v="4"/>
      <x v="4"/>
      <x v="2661"/>
      <x v="1998"/>
      <x v="1"/>
    </i>
    <i>
      <x v="2759"/>
      <x v="2758"/>
      <x v="13"/>
      <x v="6"/>
      <x v="2662"/>
      <x v="1999"/>
      <x v="1"/>
    </i>
    <i>
      <x v="2760"/>
      <x v="2759"/>
      <x v="14"/>
      <x v="6"/>
      <x v="2663"/>
      <x v="1105"/>
      <x v="8"/>
    </i>
    <i>
      <x v="2761"/>
      <x v="2760"/>
      <x v="13"/>
      <x v="6"/>
      <x v="2664"/>
      <x v="1879"/>
      <x v="4"/>
    </i>
    <i>
      <x v="2762"/>
      <x v="2761"/>
      <x v="6"/>
      <x v="1"/>
      <x v="2665"/>
      <x v="918"/>
      <x v="4"/>
    </i>
    <i>
      <x v="2763"/>
      <x v="2762"/>
      <x v="16"/>
      <x v="20"/>
      <x v="2666"/>
      <x v="2000"/>
      <x v="2"/>
    </i>
    <i>
      <x v="2764"/>
      <x v="2763"/>
      <x v="2"/>
      <x v="4"/>
      <x v="2667"/>
      <x v="2001"/>
      <x v="8"/>
    </i>
    <i>
      <x v="2765"/>
      <x v="2764"/>
      <x/>
      <x v="4"/>
      <x v="2668"/>
      <x v="2002"/>
      <x v="6"/>
    </i>
    <i>
      <x v="2766"/>
      <x v="2765"/>
      <x v="1"/>
      <x v="6"/>
      <x v="1699"/>
      <x v="1351"/>
      <x v="2"/>
    </i>
    <i>
      <x v="2767"/>
      <x v="2766"/>
      <x v="1"/>
      <x v="8"/>
      <x v="2669"/>
      <x v="432"/>
      <x v="6"/>
    </i>
    <i>
      <x v="2768"/>
      <x v="2767"/>
      <x v="12"/>
      <x v="4"/>
      <x v="2670"/>
      <x v="2003"/>
      <x v="2"/>
    </i>
    <i>
      <x v="2769"/>
      <x v="2768"/>
      <x v="11"/>
      <x v="1"/>
      <x v="2671"/>
      <x v="2004"/>
      <x v="8"/>
    </i>
    <i>
      <x v="2770"/>
      <x v="2769"/>
      <x v="13"/>
      <x v="17"/>
      <x v="2672"/>
      <x v="2005"/>
      <x v="5"/>
    </i>
    <i>
      <x v="2771"/>
      <x v="2770"/>
      <x v="13"/>
      <x v="4"/>
      <x v="2673"/>
      <x v="1688"/>
      <x v="3"/>
    </i>
    <i>
      <x v="2772"/>
      <x v="2771"/>
      <x v="23"/>
      <x v="9"/>
      <x v="2674"/>
      <x v="2006"/>
      <x v="5"/>
    </i>
    <i>
      <x v="2773"/>
      <x v="2772"/>
      <x v="12"/>
      <x v="9"/>
      <x v="2675"/>
      <x v="178"/>
      <x v="4"/>
    </i>
    <i>
      <x v="2774"/>
      <x v="2773"/>
      <x v="19"/>
      <x v="16"/>
      <x v="2676"/>
      <x v="2007"/>
      <x/>
    </i>
    <i>
      <x v="2775"/>
      <x v="2774"/>
      <x v="8"/>
      <x v="4"/>
      <x v="2677"/>
      <x v="2008"/>
      <x v="8"/>
    </i>
    <i>
      <x v="2776"/>
      <x v="2775"/>
      <x v="10"/>
      <x v="4"/>
      <x v="2678"/>
      <x v="2009"/>
      <x v="9"/>
    </i>
    <i>
      <x v="2777"/>
      <x v="2776"/>
      <x v="10"/>
      <x v="11"/>
      <x v="2679"/>
      <x v="1753"/>
      <x v="3"/>
    </i>
    <i>
      <x v="2778"/>
      <x v="2777"/>
      <x v="13"/>
      <x v="11"/>
      <x v="2680"/>
      <x v="693"/>
      <x v="2"/>
    </i>
    <i>
      <x v="2779"/>
      <x v="2778"/>
      <x v="7"/>
      <x v="6"/>
      <x v="2681"/>
      <x v="1953"/>
      <x v="7"/>
    </i>
    <i>
      <x v="2780"/>
      <x v="2779"/>
      <x v="17"/>
      <x v="9"/>
      <x v="2682"/>
      <x v="41"/>
      <x v="3"/>
    </i>
    <i>
      <x v="2781"/>
      <x v="2780"/>
      <x v="1"/>
      <x v="2"/>
      <x v="2683"/>
      <x v="1367"/>
      <x/>
    </i>
    <i>
      <x v="2782"/>
      <x v="2781"/>
      <x v="7"/>
      <x v="4"/>
      <x v="2684"/>
      <x v="180"/>
      <x v="2"/>
    </i>
    <i>
      <x v="2783"/>
      <x v="2782"/>
      <x v="5"/>
      <x v="9"/>
      <x v="2685"/>
      <x v="479"/>
      <x v="5"/>
    </i>
    <i>
      <x v="2784"/>
      <x v="2783"/>
      <x v="14"/>
      <x v="4"/>
      <x v="2686"/>
      <x v="1189"/>
      <x v="3"/>
    </i>
    <i>
      <x v="2785"/>
      <x v="2784"/>
      <x v="1"/>
      <x v="9"/>
      <x v="2687"/>
      <x v="253"/>
      <x v="4"/>
    </i>
    <i>
      <x v="2786"/>
      <x v="2785"/>
      <x v="19"/>
      <x v="23"/>
      <x v="2688"/>
      <x v="1294"/>
      <x v="1"/>
    </i>
    <i>
      <x v="2787"/>
      <x v="2786"/>
      <x/>
      <x v="17"/>
      <x v="2689"/>
      <x v="2010"/>
      <x v="5"/>
    </i>
    <i>
      <x v="2788"/>
      <x v="2787"/>
      <x v="16"/>
      <x v="9"/>
      <x v="2690"/>
      <x v="2011"/>
      <x/>
    </i>
    <i>
      <x v="2789"/>
      <x v="2788"/>
      <x v="22"/>
      <x v="6"/>
      <x v="2691"/>
      <x v="369"/>
      <x v="6"/>
    </i>
    <i>
      <x v="2790"/>
      <x v="2789"/>
      <x v="5"/>
      <x v="22"/>
      <x v="2692"/>
      <x v="2012"/>
      <x v="9"/>
    </i>
    <i>
      <x v="2791"/>
      <x v="2790"/>
      <x v="7"/>
      <x v="9"/>
      <x v="2693"/>
      <x v="2013"/>
      <x v="9"/>
    </i>
    <i>
      <x v="2792"/>
      <x v="2791"/>
      <x v="11"/>
      <x v="6"/>
      <x v="2694"/>
      <x v="758"/>
      <x v="9"/>
    </i>
    <i>
      <x v="2793"/>
      <x v="2792"/>
      <x v="2"/>
      <x v="4"/>
      <x v="2695"/>
      <x v="2014"/>
      <x v="7"/>
    </i>
    <i>
      <x v="2794"/>
      <x v="2793"/>
      <x/>
      <x v="9"/>
      <x v="2696"/>
      <x v="841"/>
      <x v="4"/>
    </i>
    <i>
      <x v="2795"/>
      <x v="2794"/>
      <x v="4"/>
      <x v="9"/>
      <x v="2697"/>
      <x v="953"/>
      <x v="6"/>
    </i>
    <i>
      <x v="2796"/>
      <x v="2795"/>
      <x v="2"/>
      <x v="4"/>
      <x v="2698"/>
      <x v="1343"/>
      <x v="3"/>
    </i>
    <i>
      <x v="2797"/>
      <x v="2796"/>
      <x v="16"/>
      <x v="17"/>
      <x v="2699"/>
      <x v="1687"/>
      <x v="8"/>
    </i>
    <i>
      <x v="2798"/>
      <x v="2797"/>
      <x v="8"/>
      <x v="5"/>
      <x v="2700"/>
      <x v="1111"/>
      <x v="8"/>
    </i>
    <i>
      <x v="2799"/>
      <x v="2798"/>
      <x/>
      <x v="9"/>
      <x v="2701"/>
      <x v="1158"/>
      <x v="4"/>
    </i>
    <i>
      <x v="2800"/>
      <x v="2799"/>
      <x v="15"/>
      <x v="6"/>
      <x v="2702"/>
      <x v="2015"/>
      <x v="3"/>
    </i>
    <i>
      <x v="2801"/>
      <x v="2800"/>
      <x v="5"/>
      <x v="4"/>
      <x v="2703"/>
      <x v="711"/>
      <x v="4"/>
    </i>
    <i>
      <x v="2802"/>
      <x v="2801"/>
      <x/>
      <x v="9"/>
      <x v="1909"/>
      <x v="2016"/>
      <x/>
    </i>
    <i>
      <x v="2803"/>
      <x v="2802"/>
      <x v="15"/>
      <x v="9"/>
      <x v="2704"/>
      <x v="2017"/>
      <x v="1"/>
    </i>
    <i>
      <x v="2804"/>
      <x v="2803"/>
      <x v="5"/>
      <x v="13"/>
      <x v="2705"/>
      <x v="2018"/>
      <x v="8"/>
    </i>
    <i>
      <x v="2805"/>
      <x v="2804"/>
      <x v="9"/>
      <x v="4"/>
      <x v="2706"/>
      <x v="2019"/>
      <x v="9"/>
    </i>
    <i>
      <x v="2806"/>
      <x v="2805"/>
      <x/>
      <x v="9"/>
      <x v="2707"/>
      <x v="562"/>
      <x v="8"/>
    </i>
    <i>
      <x v="2807"/>
      <x v="2806"/>
      <x v="4"/>
      <x v="4"/>
      <x v="2708"/>
      <x v="2020"/>
      <x v="1"/>
    </i>
    <i>
      <x v="2808"/>
      <x v="2807"/>
      <x v="5"/>
      <x v="9"/>
      <x v="2709"/>
      <x v="2021"/>
      <x v="9"/>
    </i>
    <i>
      <x v="2809"/>
      <x v="2808"/>
      <x v="2"/>
      <x v="6"/>
      <x v="2710"/>
      <x v="1197"/>
      <x v="4"/>
    </i>
    <i>
      <x v="2810"/>
      <x v="2809"/>
      <x v="15"/>
      <x v="11"/>
      <x v="2711"/>
      <x v="138"/>
      <x v="4"/>
    </i>
    <i>
      <x v="2811"/>
      <x v="2810"/>
      <x v="7"/>
      <x v="4"/>
      <x v="2712"/>
      <x v="2022"/>
      <x v="5"/>
    </i>
    <i>
      <x v="2812"/>
      <x v="2811"/>
      <x v="17"/>
      <x v="4"/>
      <x v="2713"/>
      <x v="2023"/>
      <x v="6"/>
    </i>
    <i>
      <x v="2813"/>
      <x v="2812"/>
      <x v="13"/>
      <x v="15"/>
      <x v="2714"/>
      <x v="1693"/>
      <x v="4"/>
    </i>
    <i>
      <x v="2814"/>
      <x v="2813"/>
      <x v="10"/>
      <x v="4"/>
      <x v="2715"/>
      <x v="2007"/>
      <x/>
    </i>
    <i>
      <x v="2815"/>
      <x v="2814"/>
      <x v="13"/>
      <x v="21"/>
      <x v="2716"/>
      <x v="2024"/>
      <x v="4"/>
    </i>
    <i>
      <x v="2816"/>
      <x v="2815"/>
      <x v="1"/>
      <x v="6"/>
      <x v="2717"/>
      <x v="2025"/>
      <x v="9"/>
    </i>
    <i>
      <x v="2817"/>
      <x v="2816"/>
      <x v="8"/>
      <x v="4"/>
      <x v="2718"/>
      <x v="280"/>
      <x v="3"/>
    </i>
    <i>
      <x v="2818"/>
      <x v="2817"/>
      <x v="7"/>
      <x v="2"/>
      <x v="2719"/>
      <x v="1896"/>
      <x v="9"/>
    </i>
    <i>
      <x v="2819"/>
      <x v="2818"/>
      <x v="5"/>
      <x v="21"/>
      <x v="2720"/>
      <x v="2026"/>
      <x v="1"/>
    </i>
    <i>
      <x v="2820"/>
      <x v="2819"/>
      <x/>
      <x v="9"/>
      <x v="2721"/>
      <x v="1741"/>
      <x v="2"/>
    </i>
    <i>
      <x v="2821"/>
      <x v="2820"/>
      <x v="10"/>
      <x v="9"/>
      <x v="2537"/>
      <x v="1487"/>
      <x v="4"/>
    </i>
    <i>
      <x v="2822"/>
      <x v="2821"/>
      <x v="6"/>
      <x v="9"/>
      <x v="2722"/>
      <x v="1505"/>
      <x v="2"/>
    </i>
    <i>
      <x v="2823"/>
      <x v="2822"/>
      <x v="1"/>
      <x v="9"/>
      <x v="2723"/>
      <x v="2027"/>
      <x/>
    </i>
    <i>
      <x v="2824"/>
      <x v="2823"/>
      <x v="15"/>
      <x v="9"/>
      <x v="2724"/>
      <x v="2028"/>
      <x v="3"/>
    </i>
    <i>
      <x v="2825"/>
      <x v="2824"/>
      <x v="13"/>
      <x v="9"/>
      <x v="2725"/>
      <x v="97"/>
      <x v="8"/>
    </i>
    <i>
      <x v="2826"/>
      <x v="2825"/>
      <x/>
      <x v="6"/>
      <x v="2726"/>
      <x v="2029"/>
      <x v="2"/>
    </i>
    <i>
      <x v="2827"/>
      <x v="2826"/>
      <x v="21"/>
      <x v="18"/>
      <x v="2727"/>
      <x v="528"/>
      <x v="9"/>
    </i>
    <i>
      <x v="2828"/>
      <x v="2827"/>
      <x v="10"/>
      <x v="4"/>
      <x v="2728"/>
      <x v="2030"/>
      <x v="8"/>
    </i>
    <i>
      <x v="2829"/>
      <x v="2828"/>
      <x v="2"/>
      <x v="8"/>
      <x v="2729"/>
      <x v="2031"/>
      <x/>
    </i>
    <i>
      <x v="2830"/>
      <x v="2829"/>
      <x v="5"/>
      <x v="4"/>
      <x v="2730"/>
      <x v="2032"/>
      <x v="8"/>
    </i>
    <i>
      <x v="2831"/>
      <x v="2830"/>
      <x v="15"/>
      <x v="6"/>
      <x v="2731"/>
      <x v="155"/>
      <x v="4"/>
    </i>
    <i>
      <x v="2832"/>
      <x v="2831"/>
      <x v="21"/>
      <x v="4"/>
      <x v="2732"/>
      <x v="1579"/>
      <x v="4"/>
    </i>
    <i>
      <x v="2833"/>
      <x v="2832"/>
      <x v="1"/>
      <x v="6"/>
      <x v="2733"/>
      <x v="146"/>
      <x v="9"/>
    </i>
    <i>
      <x v="2834"/>
      <x v="2833"/>
      <x v="1"/>
      <x v="4"/>
      <x v="2734"/>
      <x v="2033"/>
      <x v="8"/>
    </i>
    <i>
      <x v="2835"/>
      <x v="2834"/>
      <x v="4"/>
      <x v="7"/>
      <x v="2735"/>
      <x v="2034"/>
      <x v="4"/>
    </i>
    <i>
      <x v="2836"/>
      <x v="2835"/>
      <x v="1"/>
      <x v="4"/>
      <x v="2736"/>
      <x v="345"/>
      <x v="2"/>
    </i>
    <i>
      <x v="2837"/>
      <x v="2836"/>
      <x v="1"/>
      <x v="4"/>
      <x v="2737"/>
      <x v="2035"/>
      <x v="9"/>
    </i>
    <i>
      <x v="2838"/>
      <x v="2837"/>
      <x v="1"/>
      <x v="1"/>
      <x v="2738"/>
      <x v="2036"/>
      <x/>
    </i>
    <i>
      <x v="2839"/>
      <x v="2838"/>
      <x v="15"/>
      <x v="20"/>
      <x v="2739"/>
      <x v="2037"/>
      <x v="9"/>
    </i>
    <i>
      <x v="2840"/>
      <x v="2839"/>
      <x v="5"/>
      <x v="3"/>
      <x v="2740"/>
      <x v="2038"/>
      <x v="6"/>
    </i>
    <i>
      <x v="2841"/>
      <x v="2840"/>
      <x v="7"/>
      <x v="4"/>
      <x v="2741"/>
      <x v="1246"/>
      <x v="7"/>
    </i>
    <i>
      <x v="2842"/>
      <x v="2841"/>
      <x v="17"/>
      <x v="3"/>
      <x v="2742"/>
      <x v="2039"/>
      <x v="1"/>
    </i>
    <i>
      <x v="2843"/>
      <x v="2842"/>
      <x v="1"/>
      <x v="4"/>
      <x v="2743"/>
      <x v="568"/>
      <x v="4"/>
    </i>
    <i>
      <x v="2844"/>
      <x v="2843"/>
      <x v="21"/>
      <x v="4"/>
      <x v="2744"/>
      <x v="2040"/>
      <x v="8"/>
    </i>
    <i>
      <x v="2845"/>
      <x v="2844"/>
      <x v="18"/>
      <x v="2"/>
      <x v="2745"/>
      <x v="2041"/>
      <x v="6"/>
    </i>
    <i>
      <x v="2846"/>
      <x v="2845"/>
      <x v="8"/>
      <x v="4"/>
      <x v="2746"/>
      <x v="2042"/>
      <x v="1"/>
    </i>
    <i>
      <x v="2847"/>
      <x v="2846"/>
      <x v="10"/>
      <x v="6"/>
      <x v="2747"/>
      <x v="2043"/>
      <x v="2"/>
    </i>
    <i>
      <x v="2848"/>
      <x v="2847"/>
      <x v="15"/>
      <x v="4"/>
      <x v="2748"/>
      <x v="2014"/>
      <x v="7"/>
    </i>
    <i>
      <x v="2849"/>
      <x v="2848"/>
      <x v="5"/>
      <x v="4"/>
      <x v="2749"/>
      <x v="2044"/>
      <x v="4"/>
    </i>
    <i>
      <x v="2850"/>
      <x v="2849"/>
      <x v="1"/>
      <x v="15"/>
      <x v="2750"/>
      <x v="2045"/>
      <x v="1"/>
    </i>
    <i>
      <x v="2851"/>
      <x v="2850"/>
      <x v="4"/>
      <x v="4"/>
      <x v="2751"/>
      <x v="2046"/>
      <x v="5"/>
    </i>
    <i>
      <x v="2852"/>
      <x v="2851"/>
      <x v="2"/>
      <x v="6"/>
      <x v="2752"/>
      <x v="2047"/>
      <x/>
    </i>
    <i>
      <x v="2853"/>
      <x v="2852"/>
      <x v="9"/>
      <x v="8"/>
      <x v="2753"/>
      <x v="2048"/>
      <x v="6"/>
    </i>
    <i>
      <x v="2854"/>
      <x v="2853"/>
      <x v="1"/>
      <x v="6"/>
      <x v="2754"/>
      <x v="553"/>
      <x v="7"/>
    </i>
    <i>
      <x v="2855"/>
      <x v="2854"/>
      <x v="10"/>
      <x v="1"/>
      <x v="1123"/>
      <x v="1176"/>
      <x v="1"/>
    </i>
    <i>
      <x v="2856"/>
      <x v="2855"/>
      <x v="4"/>
      <x v="6"/>
      <x v="2755"/>
      <x v="2049"/>
      <x v="7"/>
    </i>
    <i>
      <x v="2857"/>
      <x v="2856"/>
      <x v="4"/>
      <x v="6"/>
      <x v="2756"/>
      <x v="2050"/>
      <x v="6"/>
    </i>
    <i>
      <x v="2858"/>
      <x v="2857"/>
      <x v="7"/>
      <x v="4"/>
      <x v="2757"/>
      <x v="2051"/>
      <x/>
    </i>
    <i>
      <x v="2859"/>
      <x v="2858"/>
      <x v="4"/>
      <x v="4"/>
      <x v="2758"/>
      <x v="1653"/>
      <x v="6"/>
    </i>
    <i>
      <x v="2860"/>
      <x v="2859"/>
      <x v="2"/>
      <x v="23"/>
      <x v="1898"/>
      <x v="2052"/>
      <x v="2"/>
    </i>
    <i>
      <x v="2861"/>
      <x v="2860"/>
      <x v="7"/>
      <x v="17"/>
      <x v="2759"/>
      <x v="2053"/>
      <x/>
    </i>
    <i>
      <x v="2862"/>
      <x v="2861"/>
      <x v="5"/>
      <x v="9"/>
      <x v="1951"/>
      <x v="135"/>
      <x v="1"/>
    </i>
    <i>
      <x v="2863"/>
      <x v="2862"/>
      <x v="5"/>
      <x v="6"/>
      <x v="2760"/>
      <x v="1225"/>
      <x v="6"/>
    </i>
    <i>
      <x v="2864"/>
      <x v="2863"/>
      <x v="2"/>
      <x v="15"/>
      <x v="2761"/>
      <x v="379"/>
      <x v="6"/>
    </i>
    <i>
      <x v="2865"/>
      <x v="2864"/>
      <x v="4"/>
      <x v="3"/>
      <x v="2762"/>
      <x v="1724"/>
      <x v="6"/>
    </i>
    <i>
      <x v="2866"/>
      <x v="2865"/>
      <x v="15"/>
      <x v="4"/>
      <x v="2763"/>
      <x v="2054"/>
      <x v="4"/>
    </i>
    <i>
      <x v="2867"/>
      <x v="2866"/>
      <x v="5"/>
      <x v="17"/>
      <x v="2764"/>
      <x v="2055"/>
      <x v="3"/>
    </i>
    <i>
      <x v="2868"/>
      <x v="2867"/>
      <x/>
      <x v="4"/>
      <x v="2765"/>
      <x v="2056"/>
      <x v="1"/>
    </i>
    <i>
      <x v="2869"/>
      <x v="2868"/>
      <x v="19"/>
      <x v="19"/>
      <x v="2766"/>
      <x v="1955"/>
      <x v="9"/>
    </i>
    <i>
      <x v="2870"/>
      <x v="2869"/>
      <x v="19"/>
      <x v="4"/>
      <x v="2767"/>
      <x v="2057"/>
      <x v="5"/>
    </i>
    <i>
      <x v="2871"/>
      <x v="2870"/>
      <x v="4"/>
      <x v="6"/>
      <x v="2768"/>
      <x v="1710"/>
      <x v="7"/>
    </i>
    <i>
      <x v="2872"/>
      <x v="2871"/>
      <x v="7"/>
      <x v="2"/>
      <x v="2769"/>
      <x v="378"/>
      <x v="1"/>
    </i>
    <i>
      <x v="2873"/>
      <x v="2872"/>
      <x v="23"/>
      <x v="20"/>
      <x v="2770"/>
      <x v="176"/>
      <x v="9"/>
    </i>
    <i>
      <x v="2874"/>
      <x v="2873"/>
      <x v="9"/>
      <x v="6"/>
      <x v="2771"/>
      <x v="2058"/>
      <x v="8"/>
    </i>
    <i>
      <x v="2875"/>
      <x v="2874"/>
      <x v="16"/>
      <x v="6"/>
      <x v="2772"/>
      <x v="2059"/>
      <x/>
    </i>
    <i>
      <x v="2876"/>
      <x v="2875"/>
      <x v="2"/>
      <x v="6"/>
      <x v="2773"/>
      <x v="934"/>
      <x v="2"/>
    </i>
    <i>
      <x v="2877"/>
      <x v="2876"/>
      <x v="2"/>
      <x v="9"/>
      <x v="2774"/>
      <x v="2060"/>
      <x v="3"/>
    </i>
    <i>
      <x v="2878"/>
      <x v="2877"/>
      <x v="1"/>
      <x v="13"/>
      <x v="2775"/>
      <x v="288"/>
      <x v="6"/>
    </i>
    <i>
      <x v="2879"/>
      <x v="2878"/>
      <x v="5"/>
      <x v="6"/>
      <x v="2776"/>
      <x v="493"/>
      <x v="3"/>
    </i>
    <i>
      <x v="2880"/>
      <x v="2879"/>
      <x v="19"/>
      <x v="9"/>
      <x v="2777"/>
      <x v="1090"/>
      <x v="6"/>
    </i>
    <i>
      <x v="2881"/>
      <x v="2880"/>
      <x v="19"/>
      <x v="23"/>
      <x v="2610"/>
      <x v="82"/>
      <x/>
    </i>
    <i>
      <x v="2882"/>
      <x v="2881"/>
      <x v="21"/>
      <x v="2"/>
      <x v="2778"/>
      <x v="789"/>
      <x v="4"/>
    </i>
    <i>
      <x v="2883"/>
      <x v="2882"/>
      <x v="15"/>
      <x v="9"/>
      <x v="2779"/>
      <x v="780"/>
      <x v="2"/>
    </i>
    <i>
      <x v="2884"/>
      <x v="2883"/>
      <x v="4"/>
      <x v="6"/>
      <x v="2780"/>
      <x v="2061"/>
      <x v="2"/>
    </i>
    <i>
      <x v="2885"/>
      <x v="2884"/>
      <x v="5"/>
      <x v="4"/>
      <x v="2719"/>
      <x v="930"/>
      <x v="9"/>
    </i>
    <i>
      <x v="2886"/>
      <x v="2885"/>
      <x v="15"/>
      <x v="4"/>
      <x v="2781"/>
      <x v="1681"/>
      <x v="8"/>
    </i>
    <i>
      <x v="2887"/>
      <x v="2886"/>
      <x/>
      <x v="9"/>
      <x v="2782"/>
      <x v="2062"/>
      <x v="6"/>
    </i>
    <i>
      <x v="2888"/>
      <x v="2887"/>
      <x v="3"/>
      <x v="2"/>
      <x v="2783"/>
      <x v="2063"/>
      <x v="8"/>
    </i>
    <i>
      <x v="2889"/>
      <x v="2888"/>
      <x v="22"/>
      <x v="4"/>
      <x v="2784"/>
      <x v="1712"/>
      <x v="8"/>
    </i>
    <i>
      <x v="2890"/>
      <x v="2889"/>
      <x v="5"/>
      <x v="9"/>
      <x v="2785"/>
      <x v="826"/>
      <x v="2"/>
    </i>
    <i>
      <x v="2891"/>
      <x v="2890"/>
      <x v="5"/>
      <x v="4"/>
      <x v="2786"/>
      <x v="2064"/>
      <x v="8"/>
    </i>
    <i>
      <x v="2892"/>
      <x v="2891"/>
      <x v="13"/>
      <x v="9"/>
      <x v="2787"/>
      <x v="720"/>
      <x v="10"/>
    </i>
    <i>
      <x v="2893"/>
      <x v="2892"/>
      <x v="26"/>
      <x v="9"/>
      <x v="112"/>
      <x v="2007"/>
      <x/>
    </i>
    <i>
      <x v="2894"/>
      <x v="2893"/>
      <x v="19"/>
      <x v="6"/>
      <x v="2788"/>
      <x v="824"/>
      <x v="6"/>
    </i>
    <i>
      <x v="2895"/>
      <x v="2894"/>
      <x v="7"/>
      <x v="6"/>
      <x v="1781"/>
      <x v="294"/>
      <x v="3"/>
    </i>
    <i>
      <x v="2896"/>
      <x v="2895"/>
      <x v="21"/>
      <x v="9"/>
      <x v="2789"/>
      <x v="1222"/>
      <x v="8"/>
    </i>
    <i>
      <x v="2897"/>
      <x v="2896"/>
      <x v="17"/>
      <x v="22"/>
      <x v="2790"/>
      <x v="1042"/>
      <x v="2"/>
    </i>
    <i>
      <x v="2898"/>
      <x v="2897"/>
      <x v="17"/>
      <x v="4"/>
      <x v="2791"/>
      <x v="2065"/>
      <x v="8"/>
    </i>
    <i>
      <x v="2899"/>
      <x v="2898"/>
      <x v="10"/>
      <x v="7"/>
      <x v="2792"/>
      <x v="2066"/>
      <x v="9"/>
    </i>
    <i>
      <x v="2900"/>
      <x v="2899"/>
      <x v="4"/>
      <x v="20"/>
      <x v="2793"/>
      <x v="2067"/>
      <x v="2"/>
    </i>
    <i>
      <x v="2901"/>
      <x v="2900"/>
      <x v="19"/>
      <x v="6"/>
      <x v="389"/>
      <x v="1590"/>
      <x v="6"/>
    </i>
    <i>
      <x v="2902"/>
      <x v="2901"/>
      <x v="15"/>
      <x v="6"/>
      <x v="2794"/>
      <x v="2068"/>
      <x v="3"/>
    </i>
    <i>
      <x v="2903"/>
      <x v="2902"/>
      <x v="7"/>
      <x v="6"/>
      <x v="2795"/>
      <x v="2069"/>
      <x v="8"/>
    </i>
    <i>
      <x v="2904"/>
      <x v="2903"/>
      <x v="2"/>
      <x v="4"/>
      <x v="650"/>
      <x v="117"/>
      <x v="6"/>
    </i>
    <i>
      <x v="2905"/>
      <x v="2904"/>
      <x v="17"/>
      <x v="11"/>
      <x v="2796"/>
      <x v="1297"/>
      <x v="9"/>
    </i>
    <i>
      <x v="2906"/>
      <x v="2905"/>
      <x v="3"/>
      <x v="15"/>
      <x v="2797"/>
      <x v="1659"/>
      <x v="1"/>
    </i>
    <i>
      <x v="2907"/>
      <x v="2906"/>
      <x v="7"/>
      <x v="4"/>
      <x v="108"/>
      <x v="2070"/>
      <x v="9"/>
    </i>
    <i>
      <x v="2908"/>
      <x v="2907"/>
      <x v="1"/>
      <x v="4"/>
      <x v="2798"/>
      <x v="2071"/>
      <x v="4"/>
    </i>
    <i>
      <x v="2909"/>
      <x v="2908"/>
      <x v="2"/>
      <x v="4"/>
      <x v="1740"/>
      <x v="1313"/>
      <x v="8"/>
    </i>
    <i>
      <x v="2910"/>
      <x v="2909"/>
      <x v="1"/>
      <x v="6"/>
      <x v="2799"/>
      <x v="2072"/>
      <x v="6"/>
    </i>
    <i>
      <x v="2911"/>
      <x v="2910"/>
      <x v="9"/>
      <x v="6"/>
      <x v="2800"/>
      <x v="2073"/>
      <x v="4"/>
    </i>
    <i>
      <x v="2912"/>
      <x v="2911"/>
      <x v="9"/>
      <x v="6"/>
      <x v="2801"/>
      <x v="2074"/>
      <x v="9"/>
    </i>
    <i>
      <x v="2913"/>
      <x v="2912"/>
      <x v="13"/>
      <x v="3"/>
      <x v="2802"/>
      <x v="2075"/>
      <x v="8"/>
    </i>
    <i>
      <x v="2914"/>
      <x v="2913"/>
      <x v="19"/>
      <x v="4"/>
      <x v="2803"/>
      <x v="2076"/>
      <x v="2"/>
    </i>
    <i>
      <x v="2915"/>
      <x v="2914"/>
      <x/>
      <x v="6"/>
      <x v="2804"/>
      <x v="2077"/>
      <x v="7"/>
    </i>
    <i>
      <x v="2916"/>
      <x v="2915"/>
      <x v="15"/>
      <x v="6"/>
      <x v="2805"/>
      <x v="2078"/>
      <x v="6"/>
    </i>
    <i>
      <x v="2917"/>
      <x v="2916"/>
      <x v="17"/>
      <x v="6"/>
      <x v="2806"/>
      <x v="916"/>
      <x v="8"/>
    </i>
    <i>
      <x v="2918"/>
      <x v="2917"/>
      <x v="12"/>
      <x v="9"/>
      <x v="2807"/>
      <x v="2079"/>
      <x v="1"/>
    </i>
    <i>
      <x v="2919"/>
      <x v="2918"/>
      <x v="19"/>
      <x v="4"/>
      <x v="2808"/>
      <x v="1139"/>
      <x v="2"/>
    </i>
    <i>
      <x v="2920"/>
      <x v="2919"/>
      <x v="15"/>
      <x v="4"/>
      <x v="2809"/>
      <x v="1286"/>
      <x v="4"/>
    </i>
    <i>
      <x v="2921"/>
      <x v="2920"/>
      <x v="1"/>
      <x v="1"/>
      <x v="2810"/>
      <x v="398"/>
      <x v="3"/>
    </i>
    <i>
      <x v="2922"/>
      <x v="2921"/>
      <x v="3"/>
      <x v="6"/>
      <x v="2811"/>
      <x v="1757"/>
      <x v="7"/>
    </i>
    <i>
      <x v="2923"/>
      <x v="2922"/>
      <x v="23"/>
      <x v="4"/>
      <x v="2812"/>
      <x v="1594"/>
      <x v="1"/>
    </i>
    <i>
      <x v="2924"/>
      <x v="2923"/>
      <x v="2"/>
      <x v="13"/>
      <x v="2813"/>
      <x v="2080"/>
      <x v="8"/>
    </i>
    <i>
      <x v="2925"/>
      <x v="2924"/>
      <x v="1"/>
      <x v="4"/>
      <x v="2814"/>
      <x v="2081"/>
      <x v="8"/>
    </i>
    <i>
      <x v="2926"/>
      <x v="2925"/>
      <x v="13"/>
      <x v="9"/>
      <x v="2815"/>
      <x v="2082"/>
      <x v="2"/>
    </i>
    <i>
      <x v="2927"/>
      <x v="2926"/>
      <x v="7"/>
      <x v="21"/>
      <x v="2816"/>
      <x v="2083"/>
      <x v="3"/>
    </i>
    <i>
      <x v="2928"/>
      <x v="2927"/>
      <x v="1"/>
      <x v="6"/>
      <x v="2088"/>
      <x v="2084"/>
      <x v="8"/>
    </i>
    <i>
      <x v="2929"/>
      <x v="2928"/>
      <x v="12"/>
      <x v="13"/>
      <x v="2817"/>
      <x v="2085"/>
      <x/>
    </i>
    <i>
      <x v="2930"/>
      <x v="2929"/>
      <x v="2"/>
      <x v="9"/>
      <x v="2818"/>
      <x v="2086"/>
      <x v="4"/>
    </i>
    <i>
      <x v="2931"/>
      <x v="2930"/>
      <x v="19"/>
      <x v="6"/>
      <x v="2819"/>
      <x v="239"/>
      <x v="5"/>
    </i>
    <i>
      <x v="2932"/>
      <x v="2931"/>
      <x v="4"/>
      <x v="10"/>
      <x v="1272"/>
      <x v="962"/>
      <x v="8"/>
    </i>
    <i>
      <x v="2933"/>
      <x v="2932"/>
      <x v="13"/>
      <x v="23"/>
      <x v="2820"/>
      <x v="1026"/>
      <x v="2"/>
    </i>
    <i>
      <x v="2934"/>
      <x v="2933"/>
      <x v="4"/>
      <x v="17"/>
      <x v="2821"/>
      <x v="1051"/>
      <x v="7"/>
    </i>
    <i>
      <x v="2935"/>
      <x v="2934"/>
      <x v="10"/>
      <x v="9"/>
      <x v="2822"/>
      <x v="517"/>
      <x v="9"/>
    </i>
    <i>
      <x v="2936"/>
      <x v="2935"/>
      <x v="16"/>
      <x v="4"/>
      <x v="2823"/>
      <x v="2087"/>
      <x v="2"/>
    </i>
    <i>
      <x v="2937"/>
      <x v="2936"/>
      <x v="7"/>
      <x v="6"/>
      <x v="2824"/>
      <x v="829"/>
      <x v="4"/>
    </i>
    <i>
      <x v="2938"/>
      <x v="2937"/>
      <x v="5"/>
      <x v="18"/>
      <x v="2825"/>
      <x v="1534"/>
      <x v="4"/>
    </i>
    <i>
      <x v="2939"/>
      <x v="2938"/>
      <x v="4"/>
      <x v="6"/>
      <x v="2826"/>
      <x v="1539"/>
      <x/>
    </i>
    <i>
      <x v="2940"/>
      <x v="2939"/>
      <x v="5"/>
      <x v="4"/>
      <x v="2827"/>
      <x v="519"/>
      <x/>
    </i>
    <i>
      <x v="2941"/>
      <x v="2940"/>
      <x v="26"/>
      <x v="9"/>
      <x v="2828"/>
      <x v="2088"/>
      <x/>
    </i>
    <i>
      <x v="2942"/>
      <x v="2941"/>
      <x v="21"/>
      <x v="22"/>
      <x v="2829"/>
      <x v="2089"/>
      <x v="6"/>
    </i>
    <i>
      <x v="2943"/>
      <x v="2942"/>
      <x v="6"/>
      <x v="6"/>
      <x v="2830"/>
      <x v="2090"/>
      <x v="1"/>
    </i>
    <i>
      <x v="2944"/>
      <x v="2943"/>
      <x v="10"/>
      <x v="4"/>
      <x v="2831"/>
      <x v="862"/>
      <x/>
    </i>
    <i>
      <x v="2945"/>
      <x v="2944"/>
      <x v="21"/>
      <x v="13"/>
      <x v="2832"/>
      <x v="2091"/>
      <x v="8"/>
    </i>
    <i>
      <x v="2946"/>
      <x v="2945"/>
      <x v="4"/>
      <x v="13"/>
      <x v="2833"/>
      <x v="2092"/>
      <x v="6"/>
    </i>
    <i>
      <x v="2947"/>
      <x v="2946"/>
      <x/>
      <x v="4"/>
      <x v="2834"/>
      <x v="2093"/>
      <x v="8"/>
    </i>
    <i>
      <x v="2948"/>
      <x v="2947"/>
      <x v="13"/>
      <x v="4"/>
      <x v="2835"/>
      <x v="2094"/>
      <x v="4"/>
    </i>
    <i>
      <x v="2949"/>
      <x v="2948"/>
      <x v="17"/>
      <x v="14"/>
      <x v="2836"/>
      <x v="2095"/>
      <x v="8"/>
    </i>
    <i>
      <x v="2950"/>
      <x v="2949"/>
      <x v="16"/>
      <x v="16"/>
      <x v="2837"/>
      <x v="842"/>
      <x v="3"/>
    </i>
    <i>
      <x v="2951"/>
      <x v="2950"/>
      <x v="4"/>
      <x v="4"/>
      <x v="2838"/>
      <x v="546"/>
      <x v="4"/>
    </i>
    <i>
      <x v="2952"/>
      <x v="2951"/>
      <x v="2"/>
      <x v="2"/>
      <x v="2839"/>
      <x v="2096"/>
      <x v="2"/>
    </i>
    <i>
      <x v="2953"/>
      <x v="2952"/>
      <x v="8"/>
      <x v="9"/>
      <x v="1271"/>
      <x v="803"/>
      <x/>
    </i>
    <i>
      <x v="2954"/>
      <x v="2953"/>
      <x v="10"/>
      <x v="6"/>
      <x v="2840"/>
      <x v="1681"/>
      <x v="8"/>
    </i>
    <i>
      <x v="2955"/>
      <x v="2954"/>
      <x v="10"/>
      <x v="6"/>
      <x v="2841"/>
      <x v="1931"/>
      <x v="2"/>
    </i>
    <i>
      <x v="2956"/>
      <x v="2955"/>
      <x v="17"/>
      <x v="6"/>
      <x v="2842"/>
      <x v="877"/>
      <x v="4"/>
    </i>
    <i>
      <x v="2957"/>
      <x v="2956"/>
      <x v="10"/>
      <x v="9"/>
      <x v="2843"/>
      <x v="2097"/>
      <x v="9"/>
    </i>
    <i>
      <x v="2958"/>
      <x v="2957"/>
      <x v="10"/>
      <x v="9"/>
      <x v="2844"/>
      <x v="2098"/>
      <x/>
    </i>
    <i>
      <x v="2959"/>
      <x v="2958"/>
      <x v="8"/>
      <x v="1"/>
      <x v="2845"/>
      <x v="2099"/>
      <x v="7"/>
    </i>
    <i>
      <x v="2960"/>
      <x v="2959"/>
      <x v="10"/>
      <x v="6"/>
      <x v="2551"/>
      <x v="2100"/>
      <x v="3"/>
    </i>
    <i>
      <x v="2961"/>
      <x v="2960"/>
      <x v="24"/>
      <x v="6"/>
      <x v="2846"/>
      <x v="2101"/>
      <x v="2"/>
    </i>
    <i>
      <x v="2962"/>
      <x v="2961"/>
      <x v="6"/>
      <x v="9"/>
      <x v="2847"/>
      <x v="2102"/>
      <x v="8"/>
    </i>
    <i>
      <x v="2963"/>
      <x v="2962"/>
      <x v="15"/>
      <x v="21"/>
      <x v="2848"/>
      <x v="213"/>
      <x v="1"/>
    </i>
    <i>
      <x v="2964"/>
      <x v="2963"/>
      <x v="21"/>
      <x v="3"/>
      <x v="2849"/>
      <x v="2103"/>
      <x v="6"/>
    </i>
    <i>
      <x v="2965"/>
      <x v="2964"/>
      <x/>
      <x v="6"/>
      <x v="2850"/>
      <x v="445"/>
      <x v="8"/>
    </i>
    <i>
      <x v="2966"/>
      <x v="2965"/>
      <x v="10"/>
      <x v="17"/>
      <x v="2851"/>
      <x v="1751"/>
      <x v="4"/>
    </i>
    <i>
      <x v="2967"/>
      <x v="2966"/>
      <x v="5"/>
      <x v="6"/>
      <x v="2852"/>
      <x v="1804"/>
      <x v="8"/>
    </i>
    <i>
      <x v="2968"/>
      <x v="2967"/>
      <x v="19"/>
      <x v="22"/>
      <x v="2853"/>
      <x v="2104"/>
      <x v="3"/>
    </i>
    <i>
      <x v="2969"/>
      <x v="2968"/>
      <x v="5"/>
      <x v="4"/>
      <x v="2854"/>
      <x v="2105"/>
      <x v="6"/>
    </i>
    <i>
      <x v="2970"/>
      <x v="2969"/>
      <x v="7"/>
      <x v="4"/>
      <x v="2855"/>
      <x v="2106"/>
      <x v="2"/>
    </i>
    <i>
      <x v="2971"/>
      <x v="2970"/>
      <x v="6"/>
      <x v="9"/>
      <x v="1049"/>
      <x v="2057"/>
      <x v="5"/>
    </i>
    <i>
      <x v="2972"/>
      <x v="2971"/>
      <x v="10"/>
      <x v="9"/>
      <x v="2856"/>
      <x v="1561"/>
      <x/>
    </i>
    <i>
      <x v="2973"/>
      <x v="2972"/>
      <x v="1"/>
      <x v="9"/>
      <x v="2857"/>
      <x v="2107"/>
      <x v="3"/>
    </i>
    <i>
      <x v="2974"/>
      <x v="2973"/>
      <x v="2"/>
      <x v="6"/>
      <x v="2858"/>
      <x v="1353"/>
      <x v="1"/>
    </i>
    <i>
      <x v="2975"/>
      <x v="2974"/>
      <x v="1"/>
      <x v="5"/>
      <x v="2859"/>
      <x v="967"/>
      <x/>
    </i>
    <i>
      <x v="2976"/>
      <x v="2975"/>
      <x v="7"/>
      <x v="3"/>
      <x v="2860"/>
      <x v="1467"/>
      <x v="8"/>
    </i>
    <i>
      <x v="2977"/>
      <x v="2976"/>
      <x/>
      <x v="13"/>
      <x v="2861"/>
      <x v="710"/>
      <x/>
    </i>
    <i>
      <x v="2978"/>
      <x v="2977"/>
      <x v="5"/>
      <x v="4"/>
      <x v="2862"/>
      <x v="346"/>
      <x v="4"/>
    </i>
    <i>
      <x v="2979"/>
      <x v="2978"/>
      <x v="15"/>
      <x v="2"/>
      <x v="554"/>
      <x v="2108"/>
      <x v="9"/>
    </i>
    <i>
      <x v="2980"/>
      <x v="2979"/>
      <x v="3"/>
      <x v="3"/>
      <x v="2863"/>
      <x v="2109"/>
      <x v="8"/>
    </i>
    <i>
      <x v="2981"/>
      <x v="2980"/>
      <x v="9"/>
      <x v="9"/>
      <x v="2864"/>
      <x v="2110"/>
      <x v="7"/>
    </i>
    <i>
      <x v="2982"/>
      <x v="2981"/>
      <x v="5"/>
      <x v="6"/>
      <x v="523"/>
      <x v="1880"/>
      <x v="9"/>
    </i>
    <i>
      <x v="2983"/>
      <x v="2982"/>
      <x v="5"/>
      <x v="9"/>
      <x v="2865"/>
      <x v="58"/>
      <x v="3"/>
    </i>
    <i>
      <x v="2984"/>
      <x v="2983"/>
      <x v="4"/>
      <x v="9"/>
      <x v="2866"/>
      <x v="2111"/>
      <x v="2"/>
    </i>
    <i>
      <x v="2985"/>
      <x v="2984"/>
      <x v="4"/>
      <x v="4"/>
      <x v="2867"/>
      <x v="2112"/>
      <x v="8"/>
    </i>
    <i>
      <x v="2986"/>
      <x v="2985"/>
      <x v="19"/>
      <x v="11"/>
      <x v="2868"/>
      <x v="590"/>
      <x v="8"/>
    </i>
    <i>
      <x v="2987"/>
      <x v="2986"/>
      <x v="10"/>
      <x v="4"/>
      <x v="2869"/>
      <x v="2113"/>
      <x v="8"/>
    </i>
    <i>
      <x v="2988"/>
      <x v="2987"/>
      <x v="1"/>
      <x v="4"/>
      <x v="2870"/>
      <x v="1727"/>
      <x v="4"/>
    </i>
    <i>
      <x v="2989"/>
      <x v="2988"/>
      <x v="7"/>
      <x v="4"/>
      <x v="2352"/>
      <x v="1358"/>
      <x v="5"/>
    </i>
    <i>
      <x v="2990"/>
      <x v="2989"/>
      <x v="17"/>
      <x v="9"/>
      <x v="2871"/>
      <x v="429"/>
      <x v="4"/>
    </i>
    <i>
      <x v="2991"/>
      <x v="2990"/>
      <x v="5"/>
      <x v="6"/>
      <x v="2872"/>
      <x v="785"/>
      <x v="2"/>
    </i>
    <i>
      <x v="2992"/>
      <x v="2991"/>
      <x v="17"/>
      <x v="6"/>
      <x v="2873"/>
      <x v="221"/>
      <x v="4"/>
    </i>
    <i>
      <x v="2993"/>
      <x v="2992"/>
      <x v="5"/>
      <x v="9"/>
      <x v="2874"/>
      <x v="464"/>
      <x v="1"/>
    </i>
    <i>
      <x v="2994"/>
      <x v="2993"/>
      <x v="15"/>
      <x v="4"/>
      <x v="2875"/>
      <x v="2114"/>
      <x v="3"/>
    </i>
    <i>
      <x v="2995"/>
      <x v="2994"/>
      <x v="2"/>
      <x v="6"/>
      <x v="2876"/>
      <x v="2115"/>
      <x v="3"/>
    </i>
    <i>
      <x v="2996"/>
      <x v="2995"/>
      <x v="8"/>
      <x v="2"/>
      <x v="2872"/>
      <x v="2116"/>
      <x v="2"/>
    </i>
    <i>
      <x v="2997"/>
      <x v="2996"/>
      <x v="6"/>
      <x v="4"/>
      <x v="2877"/>
      <x v="75"/>
      <x v="1"/>
    </i>
    <i>
      <x v="2998"/>
      <x v="2997"/>
      <x v="15"/>
      <x v="4"/>
      <x v="2878"/>
      <x v="249"/>
      <x v="5"/>
    </i>
    <i>
      <x v="2999"/>
      <x v="2998"/>
      <x v="6"/>
      <x v="15"/>
      <x v="2879"/>
      <x v="1296"/>
      <x v="1"/>
    </i>
    <i>
      <x v="3000"/>
      <x v="2999"/>
      <x v="1"/>
      <x v="6"/>
      <x v="2880"/>
      <x v="1678"/>
      <x v="5"/>
    </i>
    <i>
      <x v="3001"/>
      <x v="3000"/>
      <x v="26"/>
      <x v="4"/>
      <x v="2881"/>
      <x v="2117"/>
      <x v="2"/>
    </i>
    <i>
      <x v="3002"/>
      <x v="3001"/>
      <x v="6"/>
      <x v="6"/>
      <x v="2882"/>
      <x v="874"/>
      <x v="8"/>
    </i>
    <i>
      <x v="3003"/>
      <x v="3002"/>
      <x v="5"/>
      <x v="18"/>
      <x v="2883"/>
      <x v="662"/>
      <x v="5"/>
    </i>
    <i>
      <x v="3004"/>
      <x v="3003"/>
      <x v="5"/>
      <x v="4"/>
      <x v="2884"/>
      <x v="2118"/>
      <x v="7"/>
    </i>
    <i>
      <x v="3005"/>
      <x v="3004"/>
      <x v="1"/>
      <x v="20"/>
      <x v="2885"/>
      <x v="2119"/>
      <x v="6"/>
    </i>
    <i>
      <x v="3006"/>
      <x v="3005"/>
      <x v="4"/>
      <x v="4"/>
      <x v="2886"/>
      <x v="824"/>
      <x v="6"/>
    </i>
    <i>
      <x v="3007"/>
      <x v="3006"/>
      <x v="7"/>
      <x v="6"/>
      <x v="2887"/>
      <x v="1033"/>
      <x v="3"/>
    </i>
    <i>
      <x v="3008"/>
      <x v="3007"/>
      <x v="8"/>
      <x v="4"/>
      <x v="2888"/>
      <x v="1009"/>
      <x v="6"/>
    </i>
    <i>
      <x v="3009"/>
      <x v="3008"/>
      <x v="19"/>
      <x v="4"/>
      <x v="2062"/>
      <x v="364"/>
      <x v="8"/>
    </i>
    <i>
      <x v="3010"/>
      <x v="3009"/>
      <x v="5"/>
      <x v="4"/>
      <x v="2889"/>
      <x v="2120"/>
      <x/>
    </i>
    <i>
      <x v="3011"/>
      <x v="3010"/>
      <x v="12"/>
      <x v="2"/>
      <x v="2890"/>
      <x v="2121"/>
      <x v="5"/>
    </i>
    <i>
      <x v="3012"/>
      <x v="3011"/>
      <x v="7"/>
      <x v="9"/>
      <x v="1610"/>
      <x v="724"/>
      <x v="4"/>
    </i>
    <i>
      <x v="3013"/>
      <x v="3012"/>
      <x v="1"/>
      <x v="9"/>
      <x v="2891"/>
      <x v="2122"/>
      <x v="7"/>
    </i>
    <i>
      <x v="3014"/>
      <x v="3013"/>
      <x v="17"/>
      <x v="4"/>
      <x v="2892"/>
      <x v="2123"/>
      <x v="1"/>
    </i>
    <i>
      <x v="3015"/>
      <x v="3014"/>
      <x v="9"/>
      <x v="10"/>
      <x v="2893"/>
      <x v="2124"/>
      <x v="1"/>
    </i>
    <i>
      <x v="3016"/>
      <x v="3015"/>
      <x v="21"/>
      <x v="4"/>
      <x v="2894"/>
      <x v="2125"/>
      <x v="8"/>
    </i>
    <i>
      <x v="3017"/>
      <x v="3016"/>
      <x v="2"/>
      <x v="13"/>
      <x v="2895"/>
      <x v="1413"/>
      <x v="6"/>
    </i>
    <i>
      <x v="3018"/>
      <x v="3017"/>
      <x v="4"/>
      <x v="15"/>
      <x v="2896"/>
      <x v="686"/>
      <x v="6"/>
    </i>
    <i>
      <x v="3019"/>
      <x v="3018"/>
      <x v="19"/>
      <x v="2"/>
      <x v="2897"/>
      <x v="2126"/>
      <x v="8"/>
    </i>
    <i>
      <x v="3020"/>
      <x v="3019"/>
      <x v="5"/>
      <x v="4"/>
      <x v="2898"/>
      <x v="2127"/>
      <x v="2"/>
    </i>
    <i>
      <x v="3021"/>
      <x v="3020"/>
      <x v="14"/>
      <x v="4"/>
      <x v="2899"/>
      <x v="2128"/>
      <x v="8"/>
    </i>
    <i>
      <x v="3022"/>
      <x v="3021"/>
      <x v="1"/>
      <x v="10"/>
      <x v="2900"/>
      <x v="929"/>
      <x v="6"/>
    </i>
    <i>
      <x v="3023"/>
      <x v="3022"/>
      <x v="5"/>
      <x v="4"/>
      <x v="2901"/>
      <x v="2129"/>
      <x v="1"/>
    </i>
    <i>
      <x v="3024"/>
      <x v="3023"/>
      <x/>
      <x v="22"/>
      <x v="2902"/>
      <x v="2130"/>
      <x v="5"/>
    </i>
    <i>
      <x v="3025"/>
      <x v="3024"/>
      <x v="4"/>
      <x v="6"/>
      <x v="2903"/>
      <x v="2131"/>
      <x v="9"/>
    </i>
    <i>
      <x v="3026"/>
      <x v="3025"/>
      <x v="15"/>
      <x v="9"/>
      <x v="2904"/>
      <x v="2132"/>
      <x v="9"/>
    </i>
    <i>
      <x v="3027"/>
      <x v="3026"/>
      <x v="17"/>
      <x v="3"/>
      <x v="2905"/>
      <x v="2133"/>
      <x v="2"/>
    </i>
    <i>
      <x v="3028"/>
      <x v="3027"/>
      <x v="21"/>
      <x v="9"/>
      <x v="2906"/>
      <x v="289"/>
      <x v="3"/>
    </i>
    <i>
      <x v="3029"/>
      <x v="3028"/>
      <x v="5"/>
      <x v="6"/>
      <x v="2907"/>
      <x v="2134"/>
      <x v="9"/>
    </i>
    <i>
      <x v="3030"/>
      <x v="3029"/>
      <x v="23"/>
      <x v="16"/>
      <x v="2908"/>
      <x v="2004"/>
      <x v="8"/>
    </i>
    <i>
      <x v="3031"/>
      <x v="3030"/>
      <x v="13"/>
      <x v="9"/>
      <x v="2909"/>
      <x v="2135"/>
      <x v="6"/>
    </i>
    <i>
      <x v="3032"/>
      <x v="3031"/>
      <x v="3"/>
      <x v="9"/>
      <x v="2910"/>
      <x v="818"/>
      <x v="1"/>
    </i>
    <i>
      <x v="3033"/>
      <x v="3032"/>
      <x v="8"/>
      <x v="4"/>
      <x v="2911"/>
      <x v="2136"/>
      <x v="6"/>
    </i>
    <i>
      <x v="3034"/>
      <x v="3033"/>
      <x v="19"/>
      <x v="4"/>
      <x v="2912"/>
      <x v="2137"/>
      <x v="1"/>
    </i>
    <i>
      <x v="3035"/>
      <x v="3034"/>
      <x v="19"/>
      <x/>
      <x v="2913"/>
      <x v="2138"/>
      <x v="7"/>
    </i>
    <i>
      <x v="3036"/>
      <x v="3035"/>
      <x v="13"/>
      <x v="7"/>
      <x v="2914"/>
      <x v="929"/>
      <x v="6"/>
    </i>
    <i>
      <x v="3037"/>
      <x v="3036"/>
      <x v="5"/>
      <x v="9"/>
      <x v="2915"/>
      <x v="2139"/>
      <x v="9"/>
    </i>
    <i>
      <x v="3038"/>
      <x v="3037"/>
      <x v="17"/>
      <x v="15"/>
      <x v="2916"/>
      <x v="2140"/>
      <x v="5"/>
    </i>
    <i>
      <x v="3039"/>
      <x v="3038"/>
      <x v="15"/>
      <x v="4"/>
      <x v="2917"/>
      <x v="878"/>
      <x v="7"/>
    </i>
    <i>
      <x v="3040"/>
      <x v="3039"/>
      <x v="10"/>
      <x v="4"/>
      <x v="2918"/>
      <x v="2141"/>
      <x v="8"/>
    </i>
    <i>
      <x v="3041"/>
      <x v="3040"/>
      <x v="4"/>
      <x v="11"/>
      <x v="2919"/>
      <x v="778"/>
      <x v="6"/>
    </i>
    <i>
      <x v="3042"/>
      <x v="3041"/>
      <x/>
      <x v="13"/>
      <x v="2920"/>
      <x v="390"/>
      <x v="2"/>
    </i>
    <i>
      <x v="3043"/>
      <x v="3042"/>
      <x v="5"/>
      <x v="15"/>
      <x v="2921"/>
      <x v="2122"/>
      <x v="7"/>
    </i>
    <i>
      <x v="3044"/>
      <x v="3043"/>
      <x v="21"/>
      <x v="4"/>
      <x v="2922"/>
      <x v="2142"/>
      <x v="8"/>
    </i>
    <i>
      <x v="3045"/>
      <x v="3044"/>
      <x v="17"/>
      <x v="4"/>
      <x v="2923"/>
      <x v="2143"/>
      <x v="3"/>
    </i>
    <i>
      <x v="3046"/>
      <x v="3045"/>
      <x v="7"/>
      <x v="4"/>
      <x v="799"/>
      <x v="992"/>
      <x v="4"/>
    </i>
    <i>
      <x v="3047"/>
      <x v="3046"/>
      <x v="1"/>
      <x v="2"/>
      <x v="2924"/>
      <x v="2144"/>
      <x v="1"/>
    </i>
    <i>
      <x v="3048"/>
      <x v="3047"/>
      <x v="2"/>
      <x v="6"/>
      <x v="2925"/>
      <x v="1947"/>
      <x v="7"/>
    </i>
    <i>
      <x v="3049"/>
      <x v="3048"/>
      <x v="5"/>
      <x v="6"/>
      <x v="2926"/>
      <x v="2145"/>
      <x v="1"/>
    </i>
    <i>
      <x v="3050"/>
      <x v="3049"/>
      <x v="24"/>
      <x v="4"/>
      <x v="2927"/>
      <x v="2146"/>
      <x v="9"/>
    </i>
    <i>
      <x v="3051"/>
      <x v="3050"/>
      <x v="19"/>
      <x v="22"/>
      <x v="2928"/>
      <x v="372"/>
      <x v="1"/>
    </i>
    <i>
      <x v="3052"/>
      <x v="3051"/>
      <x v="17"/>
      <x v="10"/>
      <x v="2929"/>
      <x v="2147"/>
      <x v="8"/>
    </i>
    <i>
      <x v="3053"/>
      <x v="3052"/>
      <x v="7"/>
      <x v="4"/>
      <x v="2930"/>
      <x v="1965"/>
      <x/>
    </i>
    <i>
      <x v="3054"/>
      <x v="3053"/>
      <x v="2"/>
      <x v="9"/>
      <x v="2931"/>
      <x v="352"/>
      <x v="4"/>
    </i>
    <i>
      <x v="3055"/>
      <x v="3054"/>
      <x v="9"/>
      <x v="6"/>
      <x v="2932"/>
      <x v="2148"/>
      <x/>
    </i>
    <i>
      <x v="3056"/>
      <x v="3055"/>
      <x v="1"/>
      <x v="16"/>
      <x v="2933"/>
      <x v="2077"/>
      <x v="7"/>
    </i>
    <i>
      <x v="3057"/>
      <x v="3056"/>
      <x v="1"/>
      <x v="3"/>
      <x v="2934"/>
      <x v="537"/>
      <x v="1"/>
    </i>
    <i>
      <x v="3058"/>
      <x v="3057"/>
      <x v="2"/>
      <x v="3"/>
      <x v="2935"/>
      <x v="2149"/>
      <x v="4"/>
    </i>
    <i>
      <x v="3059"/>
      <x v="3058"/>
      <x v="2"/>
      <x v="9"/>
      <x v="67"/>
      <x v="698"/>
      <x v="4"/>
    </i>
    <i>
      <x v="3060"/>
      <x v="3059"/>
      <x v="15"/>
      <x v="22"/>
      <x v="2936"/>
      <x v="466"/>
      <x v="1"/>
    </i>
    <i>
      <x v="3061"/>
      <x v="3060"/>
      <x v="7"/>
      <x v="13"/>
      <x v="2937"/>
      <x v="821"/>
      <x v="8"/>
    </i>
    <i>
      <x v="3062"/>
      <x v="3061"/>
      <x v="10"/>
      <x v="4"/>
      <x v="2938"/>
      <x v="2150"/>
      <x v="8"/>
    </i>
    <i>
      <x v="3063"/>
      <x v="3062"/>
      <x v="7"/>
      <x v="4"/>
      <x v="2939"/>
      <x v="2151"/>
      <x/>
    </i>
    <i>
      <x v="3064"/>
      <x v="3063"/>
      <x v="19"/>
      <x v="8"/>
      <x v="2940"/>
      <x v="126"/>
      <x/>
    </i>
    <i>
      <x v="3065"/>
      <x v="3064"/>
      <x v="15"/>
      <x v="9"/>
      <x v="2941"/>
      <x v="1022"/>
      <x v="3"/>
    </i>
    <i>
      <x v="3066"/>
      <x v="3065"/>
      <x v="3"/>
      <x v="9"/>
      <x v="2942"/>
      <x v="2152"/>
      <x v="2"/>
    </i>
    <i>
      <x v="3067"/>
      <x v="3066"/>
      <x v="21"/>
      <x v="9"/>
      <x v="2943"/>
      <x v="1105"/>
      <x v="8"/>
    </i>
    <i>
      <x v="3068"/>
      <x v="3067"/>
      <x v="2"/>
      <x v="2"/>
      <x v="2944"/>
      <x v="1516"/>
      <x v="8"/>
    </i>
    <i>
      <x v="3069"/>
      <x v="3068"/>
      <x v="10"/>
      <x v="4"/>
      <x v="2040"/>
      <x v="2153"/>
      <x v="4"/>
    </i>
    <i>
      <x v="3070"/>
      <x v="3069"/>
      <x v="10"/>
      <x v="6"/>
      <x v="2945"/>
      <x v="2154"/>
      <x v="8"/>
    </i>
    <i>
      <x v="3071"/>
      <x v="3070"/>
      <x v="13"/>
      <x v="2"/>
      <x v="2946"/>
      <x v="2155"/>
      <x v="2"/>
    </i>
    <i>
      <x v="3072"/>
      <x v="3071"/>
      <x v="10"/>
      <x v="9"/>
      <x v="324"/>
      <x v="1408"/>
      <x v="2"/>
    </i>
    <i>
      <x v="3073"/>
      <x v="3072"/>
      <x v="5"/>
      <x v="4"/>
      <x v="2947"/>
      <x v="2156"/>
      <x v="3"/>
    </i>
    <i>
      <x v="3074"/>
      <x v="3073"/>
      <x v="1"/>
      <x v="4"/>
      <x v="2948"/>
      <x v="2005"/>
      <x v="5"/>
    </i>
    <i>
      <x v="3075"/>
      <x v="3074"/>
      <x v="5"/>
      <x v="1"/>
      <x v="2949"/>
      <x v="1523"/>
      <x v="6"/>
    </i>
    <i>
      <x v="3076"/>
      <x v="3075"/>
      <x v="2"/>
      <x v="9"/>
      <x v="2950"/>
      <x v="1216"/>
      <x v="8"/>
    </i>
    <i>
      <x v="3077"/>
      <x v="3076"/>
      <x v="2"/>
      <x v="9"/>
      <x v="2951"/>
      <x v="1900"/>
      <x v="9"/>
    </i>
    <i>
      <x v="3078"/>
      <x v="3077"/>
      <x v="8"/>
      <x v="9"/>
      <x v="2952"/>
      <x v="1620"/>
      <x v="4"/>
    </i>
    <i>
      <x v="3079"/>
      <x v="3078"/>
      <x v="10"/>
      <x v="13"/>
      <x v="2953"/>
      <x v="1852"/>
      <x v="9"/>
    </i>
    <i>
      <x v="3080"/>
      <x v="3079"/>
      <x/>
      <x v="6"/>
      <x v="2954"/>
      <x v="1662"/>
      <x v="4"/>
    </i>
    <i>
      <x v="3081"/>
      <x v="3080"/>
      <x v="1"/>
      <x v="9"/>
      <x v="2955"/>
      <x v="1114"/>
      <x v="6"/>
    </i>
    <i>
      <x v="3082"/>
      <x v="3081"/>
      <x v="23"/>
      <x v="9"/>
      <x v="2956"/>
      <x v="91"/>
      <x/>
    </i>
    <i>
      <x v="3083"/>
      <x v="3082"/>
      <x v="15"/>
      <x v="6"/>
      <x v="2957"/>
      <x v="2157"/>
      <x v="2"/>
    </i>
    <i>
      <x v="3084"/>
      <x v="3083"/>
      <x v="17"/>
      <x v="9"/>
      <x v="2958"/>
      <x v="781"/>
      <x v="2"/>
    </i>
    <i>
      <x v="3085"/>
      <x v="3084"/>
      <x v="20"/>
      <x v="6"/>
      <x v="2959"/>
      <x v="2158"/>
      <x v="7"/>
    </i>
    <i>
      <x v="3086"/>
      <x v="3085"/>
      <x v="7"/>
      <x v="9"/>
      <x v="2960"/>
      <x v="1610"/>
      <x v="3"/>
    </i>
    <i>
      <x v="3087"/>
      <x v="3086"/>
      <x v="2"/>
      <x v="4"/>
      <x v="2961"/>
      <x v="1161"/>
      <x v="3"/>
    </i>
    <i>
      <x v="3088"/>
      <x v="3087"/>
      <x v="4"/>
      <x v="6"/>
      <x v="2962"/>
      <x v="2159"/>
      <x v="4"/>
    </i>
    <i>
      <x v="3089"/>
      <x v="3088"/>
      <x v="2"/>
      <x v="6"/>
      <x v="2963"/>
      <x v="2160"/>
      <x v="1"/>
    </i>
    <i>
      <x v="3090"/>
      <x v="3089"/>
      <x v="3"/>
      <x v="19"/>
      <x v="2964"/>
      <x v="422"/>
      <x v="8"/>
    </i>
    <i>
      <x v="3091"/>
      <x v="3090"/>
      <x v="19"/>
      <x v="6"/>
      <x v="2965"/>
      <x v="2161"/>
      <x v="3"/>
    </i>
    <i>
      <x v="3092"/>
      <x v="3091"/>
      <x v="19"/>
      <x v="9"/>
      <x v="2966"/>
      <x v="2162"/>
      <x v="9"/>
    </i>
    <i>
      <x v="3093"/>
      <x v="3092"/>
      <x v="13"/>
      <x v="4"/>
      <x v="2967"/>
      <x v="1836"/>
      <x v="8"/>
    </i>
    <i>
      <x v="3094"/>
      <x v="3093"/>
      <x v="4"/>
      <x v="18"/>
      <x v="2968"/>
      <x v="2163"/>
      <x v="8"/>
    </i>
    <i>
      <x v="3095"/>
      <x v="3094"/>
      <x v="1"/>
      <x v="6"/>
      <x v="2969"/>
      <x v="119"/>
      <x/>
    </i>
    <i>
      <x v="3096"/>
      <x v="3095"/>
      <x v="25"/>
      <x v="4"/>
      <x v="2970"/>
      <x v="2164"/>
      <x v="8"/>
    </i>
    <i>
      <x v="3097"/>
      <x v="3096"/>
      <x v="6"/>
      <x v="4"/>
      <x v="2971"/>
      <x v="2165"/>
      <x v="4"/>
    </i>
    <i>
      <x v="3098"/>
      <x v="3097"/>
      <x v="10"/>
      <x v="1"/>
      <x v="2972"/>
      <x v="2166"/>
      <x v="4"/>
    </i>
    <i>
      <x v="3099"/>
      <x v="3098"/>
      <x v="7"/>
      <x v="6"/>
      <x v="2973"/>
      <x v="2167"/>
      <x v="2"/>
    </i>
    <i>
      <x v="3100"/>
      <x v="3099"/>
      <x v="4"/>
      <x v="9"/>
      <x v="2974"/>
      <x v="82"/>
      <x/>
    </i>
    <i>
      <x v="3101"/>
      <x v="3100"/>
      <x v="2"/>
      <x v="6"/>
      <x v="2975"/>
      <x v="2168"/>
      <x v="9"/>
    </i>
    <i>
      <x v="3102"/>
      <x v="3101"/>
      <x v="2"/>
      <x v="4"/>
      <x v="2976"/>
      <x v="2169"/>
      <x v="5"/>
    </i>
    <i>
      <x v="3103"/>
      <x v="3102"/>
      <x/>
      <x v="6"/>
      <x v="2977"/>
      <x v="2170"/>
      <x v="1"/>
    </i>
    <i>
      <x v="3104"/>
      <x v="3103"/>
      <x v="19"/>
      <x v="2"/>
      <x v="2978"/>
      <x v="839"/>
      <x v="1"/>
    </i>
    <i>
      <x v="3105"/>
      <x v="3104"/>
      <x v="16"/>
      <x v="6"/>
      <x v="2979"/>
      <x v="1380"/>
      <x v="2"/>
    </i>
    <i>
      <x v="3106"/>
      <x v="3105"/>
      <x v="5"/>
      <x v="3"/>
      <x v="2023"/>
      <x v="1015"/>
      <x v="3"/>
    </i>
    <i>
      <x v="3107"/>
      <x v="3106"/>
      <x v="8"/>
      <x v="1"/>
      <x v="2980"/>
      <x v="1055"/>
      <x v="9"/>
    </i>
    <i>
      <x v="3108"/>
      <x v="3107"/>
      <x v="2"/>
      <x v="16"/>
      <x v="2981"/>
      <x v="1713"/>
      <x v="6"/>
    </i>
    <i>
      <x v="3109"/>
      <x v="3108"/>
      <x v="7"/>
      <x v="6"/>
      <x v="2982"/>
      <x v="231"/>
      <x/>
    </i>
    <i>
      <x v="3110"/>
      <x v="3109"/>
      <x v="5"/>
      <x v="4"/>
      <x v="2983"/>
      <x v="1242"/>
      <x v="9"/>
    </i>
    <i>
      <x v="3111"/>
      <x v="3110"/>
      <x v="1"/>
      <x v="1"/>
      <x v="2984"/>
      <x v="2171"/>
      <x v="4"/>
    </i>
    <i>
      <x v="3112"/>
      <x v="3111"/>
      <x v="1"/>
      <x v="6"/>
      <x v="2985"/>
      <x v="257"/>
      <x v="3"/>
    </i>
    <i>
      <x v="3113"/>
      <x v="3112"/>
      <x v="19"/>
      <x v="14"/>
      <x v="2986"/>
      <x v="2172"/>
      <x v="7"/>
    </i>
    <i>
      <x v="3114"/>
      <x v="3113"/>
      <x v="19"/>
      <x v="13"/>
      <x v="2987"/>
      <x v="1387"/>
      <x v="1"/>
    </i>
    <i>
      <x v="3115"/>
      <x v="3114"/>
      <x v="7"/>
      <x v="9"/>
      <x v="2988"/>
      <x v="1999"/>
      <x v="1"/>
    </i>
    <i>
      <x v="3116"/>
      <x v="3115"/>
      <x v="4"/>
      <x v="9"/>
      <x v="2989"/>
      <x v="1296"/>
      <x v="1"/>
    </i>
    <i>
      <x v="3117"/>
      <x v="3116"/>
      <x v="7"/>
      <x v="9"/>
      <x v="1126"/>
      <x v="414"/>
      <x v="1"/>
    </i>
    <i>
      <x v="3118"/>
      <x v="3117"/>
      <x v="2"/>
      <x v="4"/>
      <x v="2990"/>
      <x v="2173"/>
      <x v="8"/>
    </i>
    <i>
      <x v="3119"/>
      <x v="3118"/>
      <x v="2"/>
      <x v="16"/>
      <x v="2991"/>
      <x v="2174"/>
      <x v="1"/>
    </i>
    <i>
      <x v="3120"/>
      <x v="3119"/>
      <x v="1"/>
      <x v="9"/>
      <x v="2992"/>
      <x v="131"/>
      <x v="3"/>
    </i>
    <i>
      <x v="3121"/>
      <x v="3120"/>
      <x v="2"/>
      <x v="5"/>
      <x v="2473"/>
      <x v="533"/>
      <x v="6"/>
    </i>
    <i>
      <x v="3122"/>
      <x v="3121"/>
      <x v="21"/>
      <x v="22"/>
      <x v="2993"/>
      <x v="2175"/>
      <x v="7"/>
    </i>
    <i>
      <x v="3123"/>
      <x v="3122"/>
      <x v="2"/>
      <x v="6"/>
      <x v="833"/>
      <x v="93"/>
      <x v="1"/>
    </i>
    <i>
      <x v="3124"/>
      <x v="3123"/>
      <x v="15"/>
      <x v="4"/>
      <x v="2994"/>
      <x v="1191"/>
      <x v="4"/>
    </i>
    <i>
      <x v="3125"/>
      <x v="3124"/>
      <x v="15"/>
      <x v="6"/>
      <x v="2995"/>
      <x v="1088"/>
      <x v="8"/>
    </i>
    <i>
      <x v="3126"/>
      <x v="3125"/>
      <x v="2"/>
      <x v="4"/>
      <x v="2996"/>
      <x v="2176"/>
      <x v="6"/>
    </i>
    <i>
      <x v="3127"/>
      <x v="3126"/>
      <x v="10"/>
      <x v="15"/>
      <x v="2997"/>
      <x v="2177"/>
      <x v="9"/>
    </i>
    <i>
      <x v="3128"/>
      <x v="3127"/>
      <x v="9"/>
      <x v="21"/>
      <x v="2998"/>
      <x v="782"/>
      <x v="3"/>
    </i>
    <i>
      <x v="3129"/>
      <x v="3128"/>
      <x v="15"/>
      <x v="4"/>
      <x v="2999"/>
      <x v="463"/>
      <x v="2"/>
    </i>
    <i>
      <x v="3130"/>
      <x v="3129"/>
      <x v="2"/>
      <x v="4"/>
      <x v="3000"/>
      <x v="2178"/>
      <x v="1"/>
    </i>
    <i>
      <x v="3131"/>
      <x v="3130"/>
      <x v="8"/>
      <x v="16"/>
      <x v="3001"/>
      <x v="1478"/>
      <x v="2"/>
    </i>
    <i>
      <x v="3132"/>
      <x v="3131"/>
      <x v="7"/>
      <x v="4"/>
      <x v="3002"/>
      <x v="2179"/>
      <x v="6"/>
    </i>
    <i>
      <x v="3133"/>
      <x v="3132"/>
      <x v="1"/>
      <x v="9"/>
      <x v="3003"/>
      <x v="2180"/>
      <x v="7"/>
    </i>
    <i>
      <x v="3134"/>
      <x v="3133"/>
      <x v="4"/>
      <x v="6"/>
      <x v="3004"/>
      <x v="2181"/>
      <x v="5"/>
    </i>
    <i>
      <x v="3135"/>
      <x v="3134"/>
      <x v="15"/>
      <x v="4"/>
      <x v="3005"/>
      <x v="549"/>
      <x v="2"/>
    </i>
    <i>
      <x v="3136"/>
      <x v="3135"/>
      <x v="17"/>
      <x v="6"/>
      <x v="3006"/>
      <x v="1459"/>
      <x v="1"/>
    </i>
    <i>
      <x v="3137"/>
      <x v="3136"/>
      <x v="19"/>
      <x v="4"/>
      <x v="3007"/>
      <x v="173"/>
      <x v="1"/>
    </i>
    <i>
      <x v="3138"/>
      <x v="3137"/>
      <x v="10"/>
      <x v="6"/>
      <x v="3008"/>
      <x v="2182"/>
      <x v="1"/>
    </i>
    <i>
      <x v="3139"/>
      <x v="3138"/>
      <x v="7"/>
      <x v="2"/>
      <x v="3009"/>
      <x v="2132"/>
      <x v="9"/>
    </i>
    <i>
      <x v="3140"/>
      <x v="3139"/>
      <x v="1"/>
      <x v="6"/>
      <x v="3010"/>
      <x v="2183"/>
      <x v="5"/>
    </i>
    <i>
      <x v="3141"/>
      <x v="3140"/>
      <x v="5"/>
      <x v="8"/>
      <x v="3011"/>
      <x v="2184"/>
      <x v="1"/>
    </i>
    <i>
      <x v="3142"/>
      <x v="3141"/>
      <x v="10"/>
      <x v="1"/>
      <x v="3012"/>
      <x v="850"/>
      <x v="2"/>
    </i>
    <i>
      <x v="3143"/>
      <x v="3142"/>
      <x v="1"/>
      <x v="4"/>
      <x v="3013"/>
      <x v="1655"/>
      <x v="8"/>
    </i>
    <i>
      <x v="3144"/>
      <x v="3143"/>
      <x v="7"/>
      <x v="4"/>
      <x v="3014"/>
      <x v="1642"/>
      <x v="8"/>
    </i>
    <i>
      <x v="3145"/>
      <x v="3144"/>
      <x v="5"/>
      <x v="4"/>
      <x v="3015"/>
      <x v="2185"/>
      <x v="8"/>
    </i>
    <i>
      <x v="3146"/>
      <x v="3145"/>
      <x v="11"/>
      <x v="4"/>
      <x v="3016"/>
      <x v="2186"/>
      <x v="7"/>
    </i>
    <i>
      <x v="3147"/>
      <x v="3146"/>
      <x v="1"/>
      <x v="6"/>
      <x v="3017"/>
      <x v="1536"/>
      <x v="7"/>
    </i>
    <i>
      <x v="3148"/>
      <x v="3147"/>
      <x v="2"/>
      <x v="8"/>
      <x v="3018"/>
      <x v="305"/>
      <x v="6"/>
    </i>
    <i>
      <x v="3149"/>
      <x v="3148"/>
      <x v="19"/>
      <x/>
      <x v="3019"/>
      <x v="2187"/>
      <x v="5"/>
    </i>
    <i>
      <x v="3150"/>
      <x v="3149"/>
      <x v="1"/>
      <x v="19"/>
      <x v="3020"/>
      <x v="1724"/>
      <x v="6"/>
    </i>
    <i>
      <x v="3151"/>
      <x v="3150"/>
      <x v="15"/>
      <x v="4"/>
      <x v="3021"/>
      <x v="2099"/>
      <x v="7"/>
    </i>
    <i>
      <x v="3152"/>
      <x v="3151"/>
      <x v="1"/>
      <x v="4"/>
      <x v="3022"/>
      <x v="1753"/>
      <x v="3"/>
    </i>
    <i>
      <x v="3153"/>
      <x v="3152"/>
      <x v="1"/>
      <x v="4"/>
      <x v="3023"/>
      <x v="2188"/>
      <x v="3"/>
    </i>
    <i>
      <x v="3154"/>
      <x v="3153"/>
      <x v="11"/>
      <x v="6"/>
      <x v="549"/>
      <x v="1193"/>
      <x/>
    </i>
    <i>
      <x v="3155"/>
      <x v="3154"/>
      <x v="15"/>
      <x v="2"/>
      <x v="3024"/>
      <x v="63"/>
      <x v="8"/>
    </i>
    <i>
      <x v="3156"/>
      <x v="3155"/>
      <x v="5"/>
      <x v="4"/>
      <x v="3025"/>
      <x v="2189"/>
      <x v="8"/>
    </i>
    <i>
      <x v="3157"/>
      <x v="3156"/>
      <x v="15"/>
      <x v="8"/>
      <x v="3026"/>
      <x v="1523"/>
      <x v="6"/>
    </i>
    <i>
      <x v="3158"/>
      <x v="3157"/>
      <x v="1"/>
      <x v="12"/>
      <x v="1399"/>
      <x v="871"/>
      <x v="9"/>
    </i>
    <i>
      <x v="3159"/>
      <x v="3158"/>
      <x v="21"/>
      <x v="4"/>
      <x v="3027"/>
      <x v="1803"/>
      <x v="8"/>
    </i>
    <i>
      <x v="3160"/>
      <x v="3159"/>
      <x v="12"/>
      <x v="9"/>
      <x v="3028"/>
      <x v="2190"/>
      <x v="6"/>
    </i>
    <i>
      <x v="3161"/>
      <x v="3160"/>
      <x v="7"/>
      <x v="19"/>
      <x v="3029"/>
      <x v="1507"/>
      <x v="1"/>
    </i>
    <i>
      <x v="3162"/>
      <x v="3161"/>
      <x v="8"/>
      <x v="1"/>
      <x v="3030"/>
      <x v="983"/>
      <x v="9"/>
    </i>
    <i>
      <x v="3163"/>
      <x v="3162"/>
      <x v="1"/>
      <x v="20"/>
      <x v="3031"/>
      <x v="2191"/>
      <x v="7"/>
    </i>
    <i>
      <x v="3164"/>
      <x v="3163"/>
      <x/>
      <x v="10"/>
      <x v="3032"/>
      <x v="2192"/>
      <x v="6"/>
    </i>
    <i>
      <x v="3165"/>
      <x v="3164"/>
      <x v="4"/>
      <x v="6"/>
      <x v="3033"/>
      <x v="1173"/>
      <x v="8"/>
    </i>
    <i>
      <x v="3166"/>
      <x v="3165"/>
      <x v="10"/>
      <x v="4"/>
      <x v="932"/>
      <x v="55"/>
      <x v="3"/>
    </i>
    <i>
      <x v="3167"/>
      <x v="3166"/>
      <x v="5"/>
      <x v="4"/>
      <x v="3034"/>
      <x v="2193"/>
      <x/>
    </i>
    <i>
      <x v="3168"/>
      <x v="3167"/>
      <x/>
      <x v="16"/>
      <x v="3035"/>
      <x v="1294"/>
      <x v="1"/>
    </i>
    <i>
      <x v="3169"/>
      <x v="3168"/>
      <x v="1"/>
      <x v="4"/>
      <x v="3036"/>
      <x v="728"/>
      <x v="2"/>
    </i>
    <i>
      <x v="3170"/>
      <x v="3169"/>
      <x v="5"/>
      <x v="4"/>
      <x v="3037"/>
      <x v="2194"/>
      <x v="8"/>
    </i>
    <i>
      <x v="3171"/>
      <x v="3170"/>
      <x v="5"/>
      <x v="2"/>
      <x v="3038"/>
      <x v="1230"/>
      <x v="1"/>
    </i>
    <i>
      <x v="3172"/>
      <x v="3171"/>
      <x v="6"/>
      <x v="3"/>
      <x v="3039"/>
      <x v="1023"/>
      <x v="8"/>
    </i>
    <i>
      <x v="3173"/>
      <x v="3172"/>
      <x v="17"/>
      <x v="10"/>
      <x v="3040"/>
      <x v="1875"/>
      <x v="4"/>
    </i>
    <i>
      <x v="3174"/>
      <x v="3173"/>
      <x v="2"/>
      <x v="4"/>
      <x v="3041"/>
      <x v="47"/>
      <x v="8"/>
    </i>
    <i>
      <x v="3175"/>
      <x v="3174"/>
      <x v="1"/>
      <x v="3"/>
      <x v="3042"/>
      <x v="2192"/>
      <x v="6"/>
    </i>
    <i>
      <x v="3176"/>
      <x v="3175"/>
      <x v="5"/>
      <x v="4"/>
      <x v="3043"/>
      <x v="314"/>
      <x/>
    </i>
    <i>
      <x v="3177"/>
      <x v="3176"/>
      <x v="7"/>
      <x v="4"/>
      <x v="3044"/>
      <x v="748"/>
      <x v="4"/>
    </i>
    <i>
      <x v="3178"/>
      <x v="3177"/>
      <x v="7"/>
      <x v="13"/>
      <x v="3045"/>
      <x v="478"/>
      <x v="2"/>
    </i>
    <i>
      <x v="3179"/>
      <x v="3178"/>
      <x v="25"/>
      <x v="6"/>
      <x v="3046"/>
      <x v="1737"/>
      <x v="7"/>
    </i>
    <i>
      <x v="3180"/>
      <x v="3179"/>
      <x v="6"/>
      <x v="2"/>
      <x v="3047"/>
      <x v="1151"/>
      <x v="4"/>
    </i>
    <i>
      <x v="3181"/>
      <x v="3180"/>
      <x v="5"/>
      <x v="6"/>
      <x v="3048"/>
      <x v="2195"/>
      <x v="1"/>
    </i>
    <i>
      <x v="3182"/>
      <x v="3181"/>
      <x v="4"/>
      <x v="2"/>
      <x v="3049"/>
      <x v="2196"/>
      <x v="4"/>
    </i>
    <i>
      <x v="3183"/>
      <x v="3182"/>
      <x v="25"/>
      <x v="9"/>
      <x v="3050"/>
      <x v="858"/>
      <x v="9"/>
    </i>
    <i>
      <x v="3184"/>
      <x v="3183"/>
      <x v="2"/>
      <x v="4"/>
      <x v="3051"/>
      <x v="2197"/>
      <x v="2"/>
    </i>
    <i>
      <x v="3185"/>
      <x v="3184"/>
      <x v="5"/>
      <x v="4"/>
      <x v="3052"/>
      <x v="790"/>
      <x v="9"/>
    </i>
    <i>
      <x v="3186"/>
      <x v="3185"/>
      <x v="1"/>
      <x v="6"/>
      <x v="3053"/>
      <x v="2198"/>
      <x v="3"/>
    </i>
    <i>
      <x v="3187"/>
      <x v="3186"/>
      <x/>
      <x v="15"/>
      <x v="3054"/>
      <x v="691"/>
      <x v="4"/>
    </i>
    <i>
      <x v="3188"/>
      <x v="3187"/>
      <x v="1"/>
      <x v="4"/>
      <x v="3055"/>
      <x v="2199"/>
      <x v="1"/>
    </i>
    <i>
      <x v="3189"/>
      <x v="3188"/>
      <x v="12"/>
      <x v="9"/>
      <x v="1370"/>
      <x v="2200"/>
      <x v="2"/>
    </i>
    <i>
      <x v="3190"/>
      <x v="3189"/>
      <x v="1"/>
      <x v="6"/>
      <x v="1144"/>
      <x v="2201"/>
      <x/>
    </i>
    <i>
      <x v="3191"/>
      <x v="3190"/>
      <x v="19"/>
      <x v="4"/>
      <x v="3056"/>
      <x v="2202"/>
      <x v="4"/>
    </i>
    <i>
      <x v="3192"/>
      <x v="3191"/>
      <x v="21"/>
      <x v="4"/>
      <x v="3057"/>
      <x v="2203"/>
      <x v="8"/>
    </i>
    <i>
      <x v="3193"/>
      <x v="3192"/>
      <x v="19"/>
      <x v="16"/>
      <x v="3058"/>
      <x v="2204"/>
      <x v="2"/>
    </i>
    <i>
      <x v="3194"/>
      <x v="3193"/>
      <x v="15"/>
      <x v="8"/>
      <x v="3059"/>
      <x v="2205"/>
      <x v="8"/>
    </i>
    <i>
      <x v="3195"/>
      <x v="3194"/>
      <x v="13"/>
      <x v="10"/>
      <x v="3060"/>
      <x v="2206"/>
      <x v="6"/>
    </i>
    <i>
      <x v="3196"/>
      <x v="3195"/>
      <x v="10"/>
      <x v="6"/>
      <x v="3061"/>
      <x v="2207"/>
      <x v="6"/>
    </i>
    <i>
      <x v="3197"/>
      <x v="3196"/>
      <x v="17"/>
      <x v="4"/>
      <x v="1205"/>
      <x v="523"/>
      <x v="6"/>
    </i>
    <i>
      <x v="3198"/>
      <x v="3197"/>
      <x v="10"/>
      <x v="6"/>
      <x v="148"/>
      <x v="2208"/>
      <x v="3"/>
    </i>
    <i>
      <x v="3199"/>
      <x v="3198"/>
      <x v="2"/>
      <x v="9"/>
      <x v="3062"/>
      <x v="2209"/>
      <x v="4"/>
    </i>
    <i>
      <x v="3200"/>
      <x v="3199"/>
      <x v="6"/>
      <x v="1"/>
      <x v="3063"/>
      <x v="2210"/>
      <x/>
    </i>
    <i>
      <x v="3201"/>
      <x v="3200"/>
      <x v="5"/>
      <x v="4"/>
      <x v="3064"/>
      <x v="2211"/>
      <x v="8"/>
    </i>
    <i>
      <x v="3202"/>
      <x v="3201"/>
      <x v="13"/>
      <x v="6"/>
      <x v="3065"/>
      <x v="2212"/>
      <x v="2"/>
    </i>
    <i>
      <x v="3203"/>
      <x v="3202"/>
      <x v="15"/>
      <x v="8"/>
      <x v="3066"/>
      <x v="1345"/>
      <x v="6"/>
    </i>
    <i>
      <x v="3204"/>
      <x v="3203"/>
      <x v="1"/>
      <x v="9"/>
      <x v="3067"/>
      <x v="2213"/>
      <x v="4"/>
    </i>
    <i>
      <x v="3205"/>
      <x v="3204"/>
      <x v="7"/>
      <x v="3"/>
      <x v="3068"/>
      <x v="1882"/>
      <x v="4"/>
    </i>
    <i>
      <x v="3206"/>
      <x v="3205"/>
      <x/>
      <x v="4"/>
      <x v="3069"/>
      <x v="570"/>
      <x v="1"/>
    </i>
    <i>
      <x v="3207"/>
      <x v="3206"/>
      <x v="7"/>
      <x v="4"/>
      <x v="3070"/>
      <x v="1589"/>
      <x v="4"/>
    </i>
    <i>
      <x v="3208"/>
      <x v="3207"/>
      <x v="17"/>
      <x v="2"/>
      <x v="3071"/>
      <x v="2214"/>
      <x v="8"/>
    </i>
    <i>
      <x v="3209"/>
      <x v="3208"/>
      <x v="1"/>
      <x v="1"/>
      <x v="2196"/>
      <x v="1357"/>
      <x v="9"/>
    </i>
    <i>
      <x v="3210"/>
      <x v="3209"/>
      <x v="10"/>
      <x v="4"/>
      <x v="3072"/>
      <x v="2207"/>
      <x v="6"/>
    </i>
    <i>
      <x v="3211"/>
      <x v="3210"/>
      <x v="5"/>
      <x v="9"/>
      <x v="3073"/>
      <x v="808"/>
      <x v="2"/>
    </i>
    <i>
      <x v="3212"/>
      <x v="3211"/>
      <x v="2"/>
      <x v="9"/>
      <x v="3074"/>
      <x v="2215"/>
      <x v="7"/>
    </i>
    <i>
      <x v="3213"/>
      <x v="3212"/>
      <x v="17"/>
      <x v="20"/>
      <x v="3075"/>
      <x v="364"/>
      <x v="8"/>
    </i>
    <i>
      <x v="3214"/>
      <x v="3213"/>
      <x v="15"/>
      <x v="9"/>
      <x v="3076"/>
      <x v="2216"/>
      <x v="7"/>
    </i>
    <i>
      <x v="3215"/>
      <x v="3214"/>
      <x v="2"/>
      <x v="23"/>
      <x v="3077"/>
      <x v="490"/>
      <x v="4"/>
    </i>
    <i>
      <x v="3216"/>
      <x v="3215"/>
      <x v="5"/>
      <x v="9"/>
      <x v="3078"/>
      <x v="513"/>
      <x v="5"/>
    </i>
    <i>
      <x v="3217"/>
      <x v="3216"/>
      <x v="12"/>
      <x v="9"/>
      <x v="3079"/>
      <x v="2174"/>
      <x v="1"/>
    </i>
    <i>
      <x v="3218"/>
      <x v="3217"/>
      <x v="9"/>
      <x v="9"/>
      <x v="1898"/>
      <x v="242"/>
      <x v="9"/>
    </i>
    <i>
      <x v="3219"/>
      <x v="3218"/>
      <x v="2"/>
      <x v="9"/>
      <x v="3080"/>
      <x v="2208"/>
      <x v="3"/>
    </i>
    <i>
      <x v="3220"/>
      <x v="3219"/>
      <x v="7"/>
      <x v="16"/>
      <x v="3081"/>
      <x v="2217"/>
      <x v="8"/>
    </i>
    <i>
      <x v="3221"/>
      <x v="3220"/>
      <x v="13"/>
      <x v="4"/>
      <x v="96"/>
      <x v="2218"/>
      <x v="8"/>
    </i>
    <i>
      <x v="3222"/>
      <x v="3221"/>
      <x v="1"/>
      <x v="9"/>
      <x v="1694"/>
      <x v="2219"/>
      <x v="5"/>
    </i>
    <i>
      <x v="3223"/>
      <x v="3222"/>
      <x v="19"/>
      <x v="4"/>
      <x v="3082"/>
      <x v="2220"/>
      <x v="5"/>
    </i>
    <i>
      <x v="3224"/>
      <x v="3223"/>
      <x v="10"/>
      <x v="4"/>
      <x v="3083"/>
      <x v="518"/>
      <x v="6"/>
    </i>
    <i>
      <x v="3225"/>
      <x v="3224"/>
      <x v="2"/>
      <x v="9"/>
      <x v="3084"/>
      <x v="1056"/>
      <x v="6"/>
    </i>
    <i>
      <x v="3226"/>
      <x v="3225"/>
      <x v="19"/>
      <x v="13"/>
      <x v="3085"/>
      <x v="251"/>
      <x v="5"/>
    </i>
    <i>
      <x v="3227"/>
      <x v="3226"/>
      <x v="8"/>
      <x v="4"/>
      <x v="3086"/>
      <x v="2221"/>
      <x v="3"/>
    </i>
    <i>
      <x v="3228"/>
      <x v="3227"/>
      <x v="15"/>
      <x v="4"/>
      <x v="3087"/>
      <x v="2222"/>
      <x v="8"/>
    </i>
    <i>
      <x v="3229"/>
      <x v="3228"/>
      <x v="8"/>
      <x v="5"/>
      <x v="808"/>
      <x v="2223"/>
      <x v="7"/>
    </i>
    <i>
      <x v="3230"/>
      <x v="3229"/>
      <x v="8"/>
      <x v="4"/>
      <x v="3088"/>
      <x v="2224"/>
      <x v="8"/>
    </i>
    <i>
      <x v="3231"/>
      <x v="3230"/>
      <x v="2"/>
      <x v="4"/>
      <x v="3089"/>
      <x v="2225"/>
      <x/>
    </i>
    <i>
      <x v="3232"/>
      <x v="3231"/>
      <x v="8"/>
      <x v="6"/>
      <x v="3090"/>
      <x v="1499"/>
      <x v="1"/>
    </i>
    <i>
      <x v="3233"/>
      <x v="3232"/>
      <x v="5"/>
      <x v="9"/>
      <x v="2231"/>
      <x v="1791"/>
      <x v="6"/>
    </i>
    <i>
      <x v="3234"/>
      <x v="3233"/>
      <x v="1"/>
      <x v="4"/>
      <x v="598"/>
      <x v="472"/>
      <x v="5"/>
    </i>
    <i>
      <x v="3235"/>
      <x v="3234"/>
      <x v="1"/>
      <x v="6"/>
      <x v="3091"/>
      <x v="2226"/>
      <x v="9"/>
    </i>
    <i>
      <x v="3236"/>
      <x v="3235"/>
      <x v="21"/>
      <x v="2"/>
      <x v="3092"/>
      <x v="595"/>
      <x v="4"/>
    </i>
    <i>
      <x v="3237"/>
      <x v="3236"/>
      <x v="1"/>
      <x v="9"/>
      <x v="3093"/>
      <x v="2227"/>
      <x v="8"/>
    </i>
    <i>
      <x v="3238"/>
      <x v="3237"/>
      <x v="17"/>
      <x v="4"/>
      <x v="3094"/>
      <x v="2228"/>
      <x v="8"/>
    </i>
    <i>
      <x v="3239"/>
      <x v="3238"/>
      <x v="3"/>
      <x v="9"/>
      <x v="3095"/>
      <x v="265"/>
      <x v="1"/>
    </i>
    <i>
      <x v="3240"/>
      <x v="3239"/>
      <x v="7"/>
      <x v="12"/>
      <x v="3096"/>
      <x v="2229"/>
      <x v="8"/>
    </i>
    <i>
      <x v="3241"/>
      <x v="3240"/>
      <x v="15"/>
      <x v="4"/>
      <x v="3097"/>
      <x v="2230"/>
      <x v="3"/>
    </i>
    <i>
      <x v="3242"/>
      <x v="3241"/>
      <x v="4"/>
      <x v="9"/>
      <x v="3098"/>
      <x v="1657"/>
      <x v="4"/>
    </i>
    <i>
      <x v="3243"/>
      <x v="3242"/>
      <x v="18"/>
      <x v="6"/>
      <x v="3099"/>
      <x v="2147"/>
      <x v="8"/>
    </i>
    <i>
      <x v="3244"/>
      <x v="3243"/>
      <x v="10"/>
      <x v="10"/>
      <x v="3100"/>
      <x v="2231"/>
      <x/>
    </i>
    <i>
      <x v="3245"/>
      <x v="3244"/>
      <x v="1"/>
      <x v="2"/>
      <x v="3101"/>
      <x v="716"/>
      <x v="4"/>
    </i>
    <i>
      <x v="3246"/>
      <x v="3245"/>
      <x v="16"/>
      <x v="4"/>
      <x v="3102"/>
      <x v="2232"/>
      <x v="6"/>
    </i>
    <i>
      <x v="3247"/>
      <x v="3246"/>
      <x v="1"/>
      <x v="9"/>
      <x v="3103"/>
      <x v="2233"/>
      <x v="1"/>
    </i>
    <i>
      <x v="3248"/>
      <x v="3247"/>
      <x v="2"/>
      <x v="6"/>
      <x v="782"/>
      <x v="1139"/>
      <x v="2"/>
    </i>
    <i>
      <x v="3249"/>
      <x v="3248"/>
      <x v="11"/>
      <x v="1"/>
      <x v="3104"/>
      <x v="2234"/>
      <x v="6"/>
    </i>
    <i>
      <x v="3250"/>
      <x v="3249"/>
      <x v="1"/>
      <x v="2"/>
      <x v="3105"/>
      <x v="1050"/>
      <x v="2"/>
    </i>
    <i>
      <x v="3251"/>
      <x v="3250"/>
      <x v="19"/>
      <x v="6"/>
      <x v="3106"/>
      <x v="1332"/>
      <x v="6"/>
    </i>
    <i>
      <x v="3252"/>
      <x v="3251"/>
      <x v="7"/>
      <x v="4"/>
      <x v="3107"/>
      <x v="1545"/>
      <x v="10"/>
    </i>
    <i>
      <x v="3253"/>
      <x v="3252"/>
      <x v="5"/>
      <x v="4"/>
      <x v="3108"/>
      <x v="323"/>
      <x v="6"/>
    </i>
    <i>
      <x v="3254"/>
      <x v="3253"/>
      <x v="15"/>
      <x v="4"/>
      <x v="3109"/>
      <x v="2235"/>
      <x v="8"/>
    </i>
    <i>
      <x v="3255"/>
      <x v="3254"/>
      <x v="4"/>
      <x v="4"/>
      <x v="3110"/>
      <x v="955"/>
      <x v="4"/>
    </i>
    <i>
      <x v="3256"/>
      <x v="3255"/>
      <x v="4"/>
      <x v="4"/>
      <x v="3111"/>
      <x v="1431"/>
      <x v="3"/>
    </i>
    <i>
      <x v="3257"/>
      <x v="3256"/>
      <x v="2"/>
      <x v="4"/>
      <x v="3112"/>
      <x v="531"/>
      <x v="5"/>
    </i>
    <i>
      <x v="3258"/>
      <x v="3257"/>
      <x v="1"/>
      <x v="6"/>
      <x v="3113"/>
      <x v="858"/>
      <x v="9"/>
    </i>
    <i>
      <x v="3259"/>
      <x v="3258"/>
      <x v="5"/>
      <x v="4"/>
      <x v="3114"/>
      <x v="406"/>
      <x v="4"/>
    </i>
    <i>
      <x v="3260"/>
      <x v="3259"/>
      <x v="5"/>
      <x v="9"/>
      <x v="3115"/>
      <x v="2236"/>
      <x v="9"/>
    </i>
    <i>
      <x v="3261"/>
      <x v="3260"/>
      <x v="21"/>
      <x v="6"/>
      <x v="3116"/>
      <x v="817"/>
      <x v="9"/>
    </i>
    <i>
      <x v="3262"/>
      <x v="3261"/>
      <x v="7"/>
      <x v="4"/>
      <x v="3117"/>
      <x v="2237"/>
      <x v="5"/>
    </i>
    <i>
      <x v="3263"/>
      <x v="3262"/>
      <x v="2"/>
      <x v="3"/>
      <x v="2754"/>
      <x v="2067"/>
      <x v="2"/>
    </i>
    <i>
      <x v="3264"/>
      <x v="3263"/>
      <x v="5"/>
      <x v="15"/>
      <x v="3118"/>
      <x v="854"/>
      <x v="9"/>
    </i>
    <i>
      <x v="3265"/>
      <x v="3264"/>
      <x v="5"/>
      <x v="4"/>
      <x v="3119"/>
      <x v="2163"/>
      <x v="8"/>
    </i>
    <i>
      <x v="3266"/>
      <x v="3265"/>
      <x v="1"/>
      <x v="4"/>
      <x v="3120"/>
      <x v="996"/>
      <x v="9"/>
    </i>
    <i>
      <x v="3267"/>
      <x v="3266"/>
      <x v="1"/>
      <x v="9"/>
      <x v="3121"/>
      <x v="2238"/>
      <x v="9"/>
    </i>
    <i>
      <x v="3268"/>
      <x v="3267"/>
      <x v="3"/>
      <x v="21"/>
      <x v="3122"/>
      <x v="2239"/>
      <x v="8"/>
    </i>
    <i>
      <x v="3269"/>
      <x v="3268"/>
      <x v="13"/>
      <x v="9"/>
      <x v="3123"/>
      <x v="2240"/>
      <x v="7"/>
    </i>
    <i>
      <x v="3270"/>
      <x v="3269"/>
      <x v="1"/>
      <x v="4"/>
      <x v="3124"/>
      <x v="2241"/>
      <x v="8"/>
    </i>
    <i>
      <x v="3271"/>
      <x v="3270"/>
      <x v="1"/>
      <x v="20"/>
      <x v="3125"/>
      <x v="1745"/>
      <x v="8"/>
    </i>
    <i>
      <x v="3272"/>
      <x v="3271"/>
      <x v="21"/>
      <x v="9"/>
      <x v="3126"/>
      <x v="2242"/>
      <x v="9"/>
    </i>
    <i>
      <x v="3273"/>
      <x v="3272"/>
      <x v="16"/>
      <x v="9"/>
      <x v="3127"/>
      <x v="660"/>
      <x v="9"/>
    </i>
    <i>
      <x v="3274"/>
      <x v="3273"/>
      <x v="14"/>
      <x v="22"/>
      <x v="3128"/>
      <x v="1240"/>
      <x v="3"/>
    </i>
    <i>
      <x v="3275"/>
      <x v="3274"/>
      <x v="21"/>
      <x v="9"/>
      <x v="3129"/>
      <x v="2243"/>
      <x v="4"/>
    </i>
    <i>
      <x v="3276"/>
      <x v="3275"/>
      <x v="1"/>
      <x v="4"/>
      <x v="3130"/>
      <x v="2244"/>
      <x v="8"/>
    </i>
    <i>
      <x v="3277"/>
      <x v="3276"/>
      <x v="7"/>
      <x v="4"/>
      <x v="3131"/>
      <x v="2245"/>
      <x/>
    </i>
    <i>
      <x v="3278"/>
      <x v="3277"/>
      <x v="1"/>
      <x v="22"/>
      <x v="3132"/>
      <x v="2046"/>
      <x v="5"/>
    </i>
    <i>
      <x v="3279"/>
      <x v="3278"/>
      <x v="2"/>
      <x v="3"/>
      <x v="3133"/>
      <x v="2246"/>
      <x/>
    </i>
    <i>
      <x v="3280"/>
      <x v="3279"/>
      <x v="5"/>
      <x v="4"/>
      <x v="3134"/>
      <x v="875"/>
      <x v="6"/>
    </i>
    <i>
      <x v="3281"/>
      <x v="3280"/>
      <x/>
      <x v="8"/>
      <x v="3135"/>
      <x v="449"/>
      <x v="3"/>
    </i>
    <i>
      <x v="3282"/>
      <x v="3281"/>
      <x v="5"/>
      <x v="14"/>
      <x v="3136"/>
      <x v="2126"/>
      <x v="8"/>
    </i>
    <i>
      <x v="3283"/>
      <x v="3282"/>
      <x v="25"/>
      <x v="9"/>
      <x v="3137"/>
      <x v="2247"/>
      <x v="9"/>
    </i>
    <i>
      <x v="3284"/>
      <x v="3283"/>
      <x v="1"/>
      <x v="4"/>
      <x v="3138"/>
      <x v="1851"/>
      <x v="3"/>
    </i>
    <i>
      <x v="3285"/>
      <x v="3284"/>
      <x v="5"/>
      <x v="4"/>
      <x v="3139"/>
      <x v="1996"/>
      <x/>
    </i>
    <i>
      <x v="3286"/>
      <x v="3285"/>
      <x v="7"/>
      <x v="9"/>
      <x v="3140"/>
      <x v="2248"/>
      <x v="9"/>
    </i>
    <i>
      <x v="3287"/>
      <x v="3286"/>
      <x v="1"/>
      <x v="4"/>
      <x v="2417"/>
      <x v="2249"/>
      <x v="1"/>
    </i>
    <i>
      <x v="3288"/>
      <x v="3287"/>
      <x v="6"/>
      <x v="9"/>
      <x v="3141"/>
      <x v="464"/>
      <x v="1"/>
    </i>
    <i>
      <x v="3289"/>
      <x v="3288"/>
      <x v="5"/>
      <x v="4"/>
      <x v="3142"/>
      <x v="2250"/>
      <x v="1"/>
    </i>
    <i>
      <x v="3290"/>
      <x v="3289"/>
      <x v="7"/>
      <x v="6"/>
      <x v="3143"/>
      <x v="1673"/>
      <x v="6"/>
    </i>
    <i>
      <x v="3291"/>
      <x v="3290"/>
      <x/>
      <x v="16"/>
      <x v="3144"/>
      <x v="339"/>
      <x v="7"/>
    </i>
    <i>
      <x v="3292"/>
      <x v="3291"/>
      <x v="15"/>
      <x v="9"/>
      <x v="3145"/>
      <x v="1717"/>
      <x v="4"/>
    </i>
    <i>
      <x v="3293"/>
      <x v="3292"/>
      <x v="13"/>
      <x v="4"/>
      <x v="3146"/>
      <x v="1519"/>
      <x v="6"/>
    </i>
    <i>
      <x v="3294"/>
      <x v="3293"/>
      <x v="2"/>
      <x v="6"/>
      <x v="489"/>
      <x v="2251"/>
      <x v="6"/>
    </i>
    <i>
      <x v="3295"/>
      <x v="3294"/>
      <x v="13"/>
      <x v="1"/>
      <x v="3147"/>
      <x v="2252"/>
      <x v="5"/>
    </i>
    <i>
      <x v="3296"/>
      <x v="3295"/>
      <x v="4"/>
      <x v="9"/>
      <x v="3148"/>
      <x v="2253"/>
      <x v="1"/>
    </i>
    <i>
      <x v="3297"/>
      <x v="3296"/>
      <x/>
      <x v="19"/>
      <x v="3149"/>
      <x v="388"/>
      <x v="6"/>
    </i>
    <i>
      <x v="3298"/>
      <x v="3297"/>
      <x v="13"/>
      <x v="3"/>
      <x v="3150"/>
      <x v="333"/>
      <x v="4"/>
    </i>
    <i>
      <x v="3299"/>
      <x v="3298"/>
      <x v="5"/>
      <x v="5"/>
      <x v="3151"/>
      <x v="2254"/>
      <x v="4"/>
    </i>
    <i>
      <x v="3300"/>
      <x v="3299"/>
      <x v="5"/>
      <x v="9"/>
      <x v="3152"/>
      <x v="1522"/>
      <x v="9"/>
    </i>
    <i>
      <x v="3301"/>
      <x v="3300"/>
      <x v="1"/>
      <x v="4"/>
      <x v="3153"/>
      <x v="2255"/>
      <x v="8"/>
    </i>
    <i>
      <x v="3302"/>
      <x v="3301"/>
      <x v="1"/>
      <x v="9"/>
      <x v="3154"/>
      <x v="376"/>
      <x v="6"/>
    </i>
    <i>
      <x v="3303"/>
      <x v="3302"/>
      <x/>
      <x v="18"/>
      <x v="3155"/>
      <x v="2256"/>
      <x v="5"/>
    </i>
    <i>
      <x v="3304"/>
      <x v="3303"/>
      <x v="16"/>
      <x v="6"/>
      <x v="3156"/>
      <x v="2257"/>
      <x v="8"/>
    </i>
    <i>
      <x v="3305"/>
      <x v="3304"/>
      <x v="15"/>
      <x v="22"/>
      <x v="3157"/>
      <x v="2258"/>
      <x v="6"/>
    </i>
    <i>
      <x v="3306"/>
      <x v="3305"/>
      <x v="8"/>
      <x v="4"/>
      <x v="3158"/>
      <x v="2259"/>
      <x v="6"/>
    </i>
    <i>
      <x v="3307"/>
      <x v="3306"/>
      <x v="5"/>
      <x v="1"/>
      <x v="3159"/>
      <x v="1787"/>
      <x v="8"/>
    </i>
    <i>
      <x v="3308"/>
      <x v="3307"/>
      <x v="13"/>
      <x v="17"/>
      <x v="1322"/>
      <x v="2260"/>
      <x v="7"/>
    </i>
    <i>
      <x v="3309"/>
      <x v="3308"/>
      <x v="5"/>
      <x v="8"/>
      <x v="3160"/>
      <x v="2261"/>
      <x v="6"/>
    </i>
    <i>
      <x v="3310"/>
      <x v="3309"/>
      <x v="13"/>
      <x v="10"/>
      <x v="3161"/>
      <x v="339"/>
      <x v="7"/>
    </i>
    <i>
      <x v="3311"/>
      <x v="3310"/>
      <x v="17"/>
      <x v="1"/>
      <x v="3162"/>
      <x v="2262"/>
      <x v="9"/>
    </i>
    <i>
      <x v="3312"/>
      <x v="3311"/>
      <x v="17"/>
      <x v="6"/>
      <x v="3163"/>
      <x v="489"/>
      <x v="8"/>
    </i>
    <i>
      <x v="3313"/>
      <x v="3312"/>
      <x v="5"/>
      <x v="2"/>
      <x v="3164"/>
      <x v="2263"/>
      <x v="1"/>
    </i>
    <i>
      <x v="3314"/>
      <x v="3313"/>
      <x v="10"/>
      <x v="6"/>
      <x v="3165"/>
      <x v="1479"/>
      <x v="4"/>
    </i>
    <i>
      <x v="3315"/>
      <x v="3314"/>
      <x v="1"/>
      <x v="21"/>
      <x v="3166"/>
      <x v="2264"/>
      <x v="3"/>
    </i>
    <i>
      <x v="3316"/>
      <x v="3315"/>
      <x v="3"/>
      <x v="4"/>
      <x v="3167"/>
      <x v="2265"/>
      <x v="1"/>
    </i>
    <i>
      <x v="3317"/>
      <x v="3316"/>
      <x v="3"/>
      <x v="6"/>
      <x v="3168"/>
      <x v="134"/>
      <x v="2"/>
    </i>
    <i>
      <x v="3318"/>
      <x v="3317"/>
      <x v="8"/>
      <x v="4"/>
      <x v="2397"/>
      <x v="2266"/>
      <x v="1"/>
    </i>
    <i>
      <x v="3319"/>
      <x v="3318"/>
      <x v="26"/>
      <x v="4"/>
      <x v="1110"/>
      <x v="2003"/>
      <x v="2"/>
    </i>
    <i>
      <x v="3320"/>
      <x v="3319"/>
      <x v="13"/>
      <x v="9"/>
      <x v="3169"/>
      <x v="2267"/>
      <x v="7"/>
    </i>
    <i>
      <x v="3321"/>
      <x v="3320"/>
      <x v="5"/>
      <x v="4"/>
      <x v="3170"/>
      <x v="2268"/>
      <x v="8"/>
    </i>
    <i>
      <x v="3322"/>
      <x v="3321"/>
      <x v="21"/>
      <x v="21"/>
      <x v="3171"/>
      <x v="2269"/>
      <x v="1"/>
    </i>
    <i>
      <x v="3323"/>
      <x v="3322"/>
      <x v="1"/>
      <x v="15"/>
      <x v="3172"/>
      <x v="2270"/>
      <x v="2"/>
    </i>
    <i>
      <x v="3324"/>
      <x v="3323"/>
      <x v="13"/>
      <x v="4"/>
      <x v="3173"/>
      <x v="2271"/>
      <x v="7"/>
    </i>
    <i>
      <x v="3325"/>
      <x v="3324"/>
      <x v="5"/>
      <x v="22"/>
      <x v="3174"/>
      <x v="2272"/>
      <x v="4"/>
    </i>
    <i>
      <x v="3326"/>
      <x v="3325"/>
      <x v="12"/>
      <x v="9"/>
      <x v="3175"/>
      <x v="1058"/>
      <x v="9"/>
    </i>
    <i>
      <x v="3327"/>
      <x v="3326"/>
      <x/>
      <x v="1"/>
      <x v="3176"/>
      <x v="2273"/>
      <x/>
    </i>
    <i>
      <x v="3328"/>
      <x v="3327"/>
      <x v="15"/>
      <x v="5"/>
      <x v="3177"/>
      <x v="2274"/>
      <x v="2"/>
    </i>
    <i>
      <x v="3329"/>
      <x v="3328"/>
      <x v="5"/>
      <x v="9"/>
      <x v="3178"/>
      <x v="2275"/>
      <x v="4"/>
    </i>
    <i>
      <x v="3330"/>
      <x v="3329"/>
      <x v="5"/>
      <x v="1"/>
      <x v="3179"/>
      <x v="2276"/>
      <x v="6"/>
    </i>
    <i>
      <x v="3331"/>
      <x v="3330"/>
      <x v="13"/>
      <x v="4"/>
      <x v="3180"/>
      <x v="6"/>
      <x v="3"/>
    </i>
    <i>
      <x v="3332"/>
      <x v="3331"/>
      <x v="15"/>
      <x v="15"/>
      <x v="3181"/>
      <x v="2092"/>
      <x v="6"/>
    </i>
    <i>
      <x v="3333"/>
      <x v="3332"/>
      <x v="10"/>
      <x v="9"/>
      <x v="3182"/>
      <x v="2277"/>
      <x v="1"/>
    </i>
    <i>
      <x v="3334"/>
      <x v="3333"/>
      <x v="6"/>
      <x v="4"/>
      <x v="3183"/>
      <x v="2278"/>
      <x v="8"/>
    </i>
    <i>
      <x v="3335"/>
      <x v="3334"/>
      <x v="16"/>
      <x v="6"/>
      <x v="3184"/>
      <x v="2061"/>
      <x v="2"/>
    </i>
    <i>
      <x v="3336"/>
      <x v="3335"/>
      <x v="1"/>
      <x v="6"/>
      <x v="3185"/>
      <x v="151"/>
      <x v="6"/>
    </i>
    <i>
      <x v="3337"/>
      <x v="3336"/>
      <x v="15"/>
      <x v="3"/>
      <x v="3186"/>
      <x v="2279"/>
      <x v="8"/>
    </i>
    <i>
      <x v="3338"/>
      <x v="3337"/>
      <x v="19"/>
      <x v="4"/>
      <x v="586"/>
      <x v="2280"/>
      <x/>
    </i>
    <i>
      <x v="3339"/>
      <x v="3338"/>
      <x v="7"/>
      <x v="1"/>
      <x v="3187"/>
      <x v="1326"/>
      <x v="4"/>
    </i>
    <i>
      <x v="3340"/>
      <x v="3339"/>
      <x v="10"/>
      <x v="3"/>
      <x v="3188"/>
      <x v="1378"/>
      <x v="6"/>
    </i>
    <i>
      <x v="3341"/>
      <x v="3340"/>
      <x/>
      <x v="9"/>
      <x v="3189"/>
      <x v="537"/>
      <x v="1"/>
    </i>
    <i>
      <x v="3342"/>
      <x v="3341"/>
      <x v="26"/>
      <x v="9"/>
      <x v="3190"/>
      <x v="571"/>
      <x v="8"/>
    </i>
    <i>
      <x v="3343"/>
      <x v="3342"/>
      <x/>
      <x v="9"/>
      <x v="3191"/>
      <x v="661"/>
      <x v="1"/>
    </i>
    <i>
      <x v="3344"/>
      <x v="3343"/>
      <x v="22"/>
      <x v="4"/>
      <x v="3192"/>
      <x v="2281"/>
      <x v="8"/>
    </i>
    <i>
      <x v="3345"/>
      <x v="3344"/>
      <x v="1"/>
      <x v="15"/>
      <x v="3193"/>
      <x v="2282"/>
      <x v="3"/>
    </i>
    <i>
      <x v="3346"/>
      <x v="3345"/>
      <x v="15"/>
      <x v="4"/>
      <x v="3194"/>
      <x v="616"/>
      <x v="3"/>
    </i>
    <i>
      <x v="3347"/>
      <x v="3346"/>
      <x v="2"/>
      <x v="9"/>
      <x v="3195"/>
      <x v="2283"/>
      <x/>
    </i>
    <i>
      <x v="3348"/>
      <x v="3347"/>
      <x v="3"/>
      <x v="4"/>
      <x v="3196"/>
      <x v="593"/>
      <x v="2"/>
    </i>
    <i>
      <x v="3349"/>
      <x v="3348"/>
      <x v="5"/>
      <x v="6"/>
      <x v="3197"/>
      <x v="1675"/>
      <x v="9"/>
    </i>
    <i>
      <x v="3350"/>
      <x v="3349"/>
      <x v="17"/>
      <x v="10"/>
      <x v="1672"/>
      <x v="2284"/>
      <x v="3"/>
    </i>
    <i>
      <x v="3351"/>
      <x v="3350"/>
      <x v="2"/>
      <x v="2"/>
      <x v="2239"/>
      <x v="1157"/>
      <x v="3"/>
    </i>
    <i>
      <x v="3352"/>
      <x v="3351"/>
      <x v="1"/>
      <x v="9"/>
      <x v="3198"/>
      <x v="2285"/>
      <x v="9"/>
    </i>
    <i>
      <x v="3353"/>
      <x v="3352"/>
      <x v="1"/>
      <x v="8"/>
      <x v="3199"/>
      <x v="2286"/>
      <x v="6"/>
    </i>
    <i>
      <x v="3354"/>
      <x v="3353"/>
      <x v="19"/>
      <x v="9"/>
      <x v="3200"/>
      <x v="2287"/>
      <x v="2"/>
    </i>
    <i>
      <x v="3355"/>
      <x v="3354"/>
      <x v="5"/>
      <x v="4"/>
      <x v="3201"/>
      <x v="2288"/>
      <x v="8"/>
    </i>
    <i>
      <x v="3356"/>
      <x v="3355"/>
      <x v="3"/>
      <x v="6"/>
      <x v="3202"/>
      <x v="2289"/>
      <x v="3"/>
    </i>
    <i>
      <x v="3357"/>
      <x v="3356"/>
      <x v="1"/>
      <x v="1"/>
      <x v="3203"/>
      <x v="113"/>
      <x v="4"/>
    </i>
    <i>
      <x v="3358"/>
      <x v="3357"/>
      <x v="5"/>
      <x v="9"/>
      <x v="3204"/>
      <x v="154"/>
      <x v="6"/>
    </i>
    <i>
      <x v="3359"/>
      <x v="3358"/>
      <x v="2"/>
      <x v="6"/>
      <x v="3205"/>
      <x v="953"/>
      <x v="6"/>
    </i>
    <i>
      <x v="3360"/>
      <x v="3359"/>
      <x v="17"/>
      <x v="6"/>
      <x v="3206"/>
      <x v="735"/>
      <x v="3"/>
    </i>
    <i>
      <x v="3361"/>
      <x v="3360"/>
      <x v="5"/>
      <x v="4"/>
      <x v="3207"/>
      <x v="2290"/>
      <x v="2"/>
    </i>
    <i>
      <x v="3362"/>
      <x v="3361"/>
      <x v="13"/>
      <x v="2"/>
      <x v="3208"/>
      <x v="2291"/>
      <x v="1"/>
    </i>
    <i>
      <x v="3363"/>
      <x v="3362"/>
      <x v="21"/>
      <x v="4"/>
      <x v="3209"/>
      <x v="2292"/>
      <x v="4"/>
    </i>
    <i>
      <x v="3364"/>
      <x v="3363"/>
      <x v="5"/>
      <x v="6"/>
      <x v="3210"/>
      <x v="616"/>
      <x v="3"/>
    </i>
    <i>
      <x v="3365"/>
      <x v="3364"/>
      <x v="10"/>
      <x v="14"/>
      <x v="3211"/>
      <x v="2293"/>
      <x v="8"/>
    </i>
    <i>
      <x v="3366"/>
      <x v="3365"/>
      <x v="21"/>
      <x v="4"/>
      <x v="3212"/>
      <x v="789"/>
      <x v="4"/>
    </i>
    <i>
      <x v="3367"/>
      <x v="3366"/>
      <x v="5"/>
      <x v="7"/>
      <x v="1751"/>
      <x v="1457"/>
      <x/>
    </i>
    <i>
      <x v="3368"/>
      <x v="3367"/>
      <x v="5"/>
      <x v="4"/>
      <x v="3213"/>
      <x v="77"/>
      <x/>
    </i>
    <i>
      <x v="3369"/>
      <x v="3368"/>
      <x v="17"/>
      <x v="9"/>
      <x v="3214"/>
      <x v="177"/>
      <x v="3"/>
    </i>
    <i>
      <x v="3370"/>
      <x v="3369"/>
      <x v="5"/>
      <x v="6"/>
      <x v="3215"/>
      <x v="2294"/>
      <x/>
    </i>
    <i>
      <x v="3371"/>
      <x v="3370"/>
      <x v="21"/>
      <x v="19"/>
      <x v="3216"/>
      <x v="768"/>
      <x/>
    </i>
    <i>
      <x v="3372"/>
      <x v="3371"/>
      <x v="17"/>
      <x v="6"/>
      <x v="3217"/>
      <x v="1982"/>
      <x v="7"/>
    </i>
    <i>
      <x v="3373"/>
      <x v="3372"/>
      <x v="7"/>
      <x v="6"/>
      <x v="3218"/>
      <x v="2295"/>
      <x v="7"/>
    </i>
    <i>
      <x v="3374"/>
      <x v="3373"/>
      <x v="19"/>
      <x v="4"/>
      <x v="3219"/>
      <x v="1493"/>
      <x v="5"/>
    </i>
    <i>
      <x v="3375"/>
      <x v="3374"/>
      <x v="19"/>
      <x v="4"/>
      <x v="46"/>
      <x v="2296"/>
      <x v="9"/>
    </i>
    <i>
      <x v="3376"/>
      <x v="3375"/>
      <x v="10"/>
      <x v="4"/>
      <x v="3220"/>
      <x v="2297"/>
      <x v="6"/>
    </i>
    <i>
      <x v="3377"/>
      <x v="3376"/>
      <x v="17"/>
      <x v="9"/>
      <x v="3221"/>
      <x v="2298"/>
      <x v="1"/>
    </i>
    <i>
      <x v="3378"/>
      <x v="3377"/>
      <x v="1"/>
      <x v="12"/>
      <x v="3222"/>
      <x v="1326"/>
      <x v="4"/>
    </i>
    <i>
      <x v="3379"/>
      <x v="3378"/>
      <x v="11"/>
      <x v="7"/>
      <x v="3223"/>
      <x v="937"/>
      <x/>
    </i>
    <i>
      <x v="3380"/>
      <x v="3379"/>
      <x/>
      <x v="9"/>
      <x v="3224"/>
      <x v="2174"/>
      <x v="1"/>
    </i>
    <i>
      <x v="3381"/>
      <x v="3380"/>
      <x v="8"/>
      <x v="9"/>
      <x v="3225"/>
      <x v="2299"/>
      <x v="8"/>
    </i>
    <i>
      <x v="3382"/>
      <x v="3381"/>
      <x v="6"/>
      <x v="4"/>
      <x v="3226"/>
      <x v="1317"/>
      <x v="9"/>
    </i>
    <i>
      <x v="3383"/>
      <x v="3382"/>
      <x/>
      <x v="4"/>
      <x v="3227"/>
      <x v="1126"/>
      <x v="2"/>
    </i>
    <i>
      <x v="3384"/>
      <x v="3383"/>
      <x v="5"/>
      <x v="13"/>
      <x v="3228"/>
      <x v="2300"/>
      <x v="2"/>
    </i>
    <i>
      <x v="3385"/>
      <x v="3384"/>
      <x v="1"/>
      <x v="9"/>
      <x v="3229"/>
      <x v="2301"/>
      <x v="1"/>
    </i>
    <i>
      <x v="3386"/>
      <x v="3385"/>
      <x v="21"/>
      <x v="6"/>
      <x v="3230"/>
      <x v="2302"/>
      <x v="3"/>
    </i>
    <i>
      <x v="3387"/>
      <x v="3386"/>
      <x v="5"/>
      <x v="4"/>
      <x v="3231"/>
      <x v="2303"/>
      <x v="6"/>
    </i>
    <i>
      <x v="3388"/>
      <x v="3387"/>
      <x v="1"/>
      <x v="9"/>
      <x v="3232"/>
      <x v="1313"/>
      <x v="8"/>
    </i>
    <i>
      <x v="3389"/>
      <x v="3388"/>
      <x/>
      <x v="9"/>
      <x v="3233"/>
      <x v="1379"/>
      <x v="4"/>
    </i>
    <i>
      <x v="3390"/>
      <x v="3389"/>
      <x v="15"/>
      <x v="9"/>
      <x v="3234"/>
      <x v="1312"/>
      <x v="9"/>
    </i>
    <i>
      <x v="3391"/>
      <x v="3390"/>
      <x v="17"/>
      <x v="6"/>
      <x v="3235"/>
      <x v="920"/>
      <x v="6"/>
    </i>
    <i>
      <x v="3392"/>
      <x v="3391"/>
      <x v="21"/>
      <x v="22"/>
      <x v="3236"/>
      <x v="295"/>
      <x v="4"/>
    </i>
    <i>
      <x v="3393"/>
      <x v="3392"/>
      <x v="19"/>
      <x v="9"/>
      <x v="3237"/>
      <x v="101"/>
      <x v="4"/>
    </i>
    <i>
      <x v="3394"/>
      <x v="3393"/>
      <x v="26"/>
      <x v="9"/>
      <x v="3238"/>
      <x v="2304"/>
      <x v="4"/>
    </i>
    <i>
      <x v="3395"/>
      <x v="3394"/>
      <x v="10"/>
      <x v="9"/>
      <x v="3239"/>
      <x v="221"/>
      <x v="4"/>
    </i>
    <i>
      <x v="3396"/>
      <x v="3395"/>
      <x v="5"/>
      <x v="10"/>
      <x v="3240"/>
      <x v="1238"/>
      <x v="6"/>
    </i>
    <i>
      <x v="3397"/>
      <x v="3396"/>
      <x v="15"/>
      <x v="5"/>
      <x v="3241"/>
      <x v="1692"/>
      <x v="5"/>
    </i>
    <i>
      <x v="3398"/>
      <x v="3397"/>
      <x v="19"/>
      <x v="9"/>
      <x v="3242"/>
      <x v="2305"/>
      <x v="4"/>
    </i>
    <i>
      <x v="3399"/>
      <x v="3398"/>
      <x v="4"/>
      <x v="6"/>
      <x v="3243"/>
      <x v="1169"/>
      <x v="4"/>
    </i>
    <i>
      <x v="3400"/>
      <x v="3399"/>
      <x v="7"/>
      <x v="9"/>
      <x v="3244"/>
      <x v="829"/>
      <x v="4"/>
    </i>
    <i>
      <x v="3401"/>
      <x v="3400"/>
      <x v="12"/>
      <x v="4"/>
      <x v="3245"/>
      <x v="2306"/>
      <x v="8"/>
    </i>
    <i>
      <x v="3402"/>
      <x v="3401"/>
      <x v="1"/>
      <x v="4"/>
      <x v="3246"/>
      <x v="1021"/>
      <x v="6"/>
    </i>
    <i>
      <x v="3403"/>
      <x v="3402"/>
      <x v="10"/>
      <x v="13"/>
      <x v="3247"/>
      <x v="1133"/>
      <x v="8"/>
    </i>
    <i>
      <x v="3404"/>
      <x v="3403"/>
      <x v="7"/>
      <x v="21"/>
      <x v="3248"/>
      <x v="2307"/>
      <x v="4"/>
    </i>
    <i>
      <x v="3405"/>
      <x v="3404"/>
      <x v="17"/>
      <x v="4"/>
      <x v="3249"/>
      <x v="2308"/>
      <x v="8"/>
    </i>
    <i>
      <x v="3406"/>
      <x v="3405"/>
      <x v="16"/>
      <x v="6"/>
      <x v="3250"/>
      <x v="25"/>
      <x v="8"/>
    </i>
    <i>
      <x v="3407"/>
      <x v="3406"/>
      <x v="15"/>
      <x v="4"/>
      <x v="3251"/>
      <x v="1411"/>
      <x v="9"/>
    </i>
    <i>
      <x v="3408"/>
      <x v="3407"/>
      <x v="7"/>
      <x v="4"/>
      <x v="3252"/>
      <x v="2309"/>
      <x v="8"/>
    </i>
    <i>
      <x v="3409"/>
      <x v="3408"/>
      <x v="12"/>
      <x v="1"/>
      <x v="3253"/>
      <x v="2310"/>
      <x v="9"/>
    </i>
    <i>
      <x v="3410"/>
      <x v="3409"/>
      <x v="17"/>
      <x v="1"/>
      <x v="3254"/>
      <x v="359"/>
      <x v="6"/>
    </i>
    <i>
      <x v="3411"/>
      <x v="3410"/>
      <x v="3"/>
      <x v="4"/>
      <x v="3255"/>
      <x v="1103"/>
      <x/>
    </i>
    <i>
      <x v="3412"/>
      <x v="3411"/>
      <x v="5"/>
      <x v="6"/>
      <x v="3256"/>
      <x v="454"/>
      <x v="2"/>
    </i>
    <i>
      <x v="3413"/>
      <x v="3412"/>
      <x v="12"/>
      <x v="4"/>
      <x v="3257"/>
      <x v="1769"/>
      <x v="7"/>
    </i>
    <i>
      <x v="3414"/>
      <x v="3413"/>
      <x v="16"/>
      <x v="18"/>
      <x v="3258"/>
      <x v="2311"/>
      <x v="5"/>
    </i>
    <i>
      <x v="3415"/>
      <x v="3414"/>
      <x/>
      <x v="6"/>
      <x v="3259"/>
      <x v="443"/>
      <x v="6"/>
    </i>
    <i>
      <x v="3416"/>
      <x v="3415"/>
      <x/>
      <x v="4"/>
      <x v="3260"/>
      <x v="2312"/>
      <x v="5"/>
    </i>
    <i>
      <x v="3417"/>
      <x v="3416"/>
      <x v="10"/>
      <x v="4"/>
      <x v="3261"/>
      <x v="29"/>
      <x v="8"/>
    </i>
    <i>
      <x v="3418"/>
      <x v="3417"/>
      <x v="7"/>
      <x v="9"/>
      <x v="3262"/>
      <x v="2313"/>
      <x v="3"/>
    </i>
    <i>
      <x v="3419"/>
      <x v="3418"/>
      <x v="15"/>
      <x v="4"/>
      <x v="3263"/>
      <x v="1723"/>
      <x v="9"/>
    </i>
    <i>
      <x v="3420"/>
      <x v="3419"/>
      <x v="17"/>
      <x v="16"/>
      <x v="3264"/>
      <x v="923"/>
      <x v="8"/>
    </i>
    <i>
      <x v="3421"/>
      <x v="3420"/>
      <x v="3"/>
      <x v="6"/>
      <x v="3265"/>
      <x v="2314"/>
      <x/>
    </i>
    <i>
      <x v="3422"/>
      <x v="3421"/>
      <x v="12"/>
      <x v="9"/>
      <x v="3266"/>
      <x v="2315"/>
      <x v="9"/>
    </i>
    <i>
      <x v="3423"/>
      <x v="3422"/>
      <x v="4"/>
      <x v="9"/>
      <x v="3267"/>
      <x v="856"/>
      <x v="4"/>
    </i>
    <i>
      <x v="3424"/>
      <x v="3423"/>
      <x v="15"/>
      <x v="13"/>
      <x v="3268"/>
      <x v="2316"/>
      <x v="5"/>
    </i>
    <i>
      <x v="3425"/>
      <x v="3424"/>
      <x v="10"/>
      <x v="5"/>
      <x v="3269"/>
      <x v="516"/>
      <x v="9"/>
    </i>
    <i>
      <x v="3426"/>
      <x v="3425"/>
      <x v="7"/>
      <x v="6"/>
      <x v="3270"/>
      <x v="2317"/>
      <x v="3"/>
    </i>
    <i>
      <x v="3427"/>
      <x v="3426"/>
      <x v="5"/>
      <x v="6"/>
      <x v="3271"/>
      <x v="1921"/>
      <x v="4"/>
    </i>
    <i>
      <x v="3428"/>
      <x v="3427"/>
      <x v="5"/>
      <x v="4"/>
      <x v="3272"/>
      <x v="2318"/>
      <x v="8"/>
    </i>
    <i>
      <x v="3429"/>
      <x v="3428"/>
      <x v="15"/>
      <x v="4"/>
      <x v="3273"/>
      <x v="2319"/>
      <x v="5"/>
    </i>
    <i>
      <x v="3430"/>
      <x v="3429"/>
      <x v="5"/>
      <x v="6"/>
      <x v="3274"/>
      <x v="820"/>
      <x v="2"/>
    </i>
    <i>
      <x v="3431"/>
      <x v="3430"/>
      <x v="1"/>
      <x v="6"/>
      <x v="3275"/>
      <x v="560"/>
      <x v="9"/>
    </i>
    <i>
      <x v="3432"/>
      <x v="3431"/>
      <x v="1"/>
      <x v="9"/>
      <x v="3276"/>
      <x v="1591"/>
      <x v="4"/>
    </i>
    <i>
      <x v="3433"/>
      <x v="3432"/>
      <x v="5"/>
      <x v="4"/>
      <x v="3277"/>
      <x v="2320"/>
      <x v="9"/>
    </i>
    <i>
      <x v="3434"/>
      <x v="3433"/>
      <x v="5"/>
      <x v="9"/>
      <x v="3278"/>
      <x v="1757"/>
      <x v="7"/>
    </i>
    <i>
      <x v="3435"/>
      <x v="3434"/>
      <x v="10"/>
      <x v="17"/>
      <x v="3238"/>
      <x v="2321"/>
      <x v="5"/>
    </i>
    <i>
      <x v="3436"/>
      <x v="3435"/>
      <x v="19"/>
      <x v="2"/>
      <x v="3279"/>
      <x v="677"/>
      <x v="4"/>
    </i>
    <i>
      <x v="3437"/>
      <x v="3436"/>
      <x v="1"/>
      <x v="4"/>
      <x v="3280"/>
      <x v="2322"/>
      <x v="8"/>
    </i>
    <i>
      <x v="3438"/>
      <x v="3437"/>
      <x v="17"/>
      <x v="19"/>
      <x v="3281"/>
      <x v="679"/>
      <x v="4"/>
    </i>
    <i>
      <x v="3439"/>
      <x v="3438"/>
      <x v="2"/>
      <x v="6"/>
      <x v="3282"/>
      <x v="1852"/>
      <x v="9"/>
    </i>
    <i>
      <x v="3440"/>
      <x v="3439"/>
      <x v="7"/>
      <x v="6"/>
      <x v="3283"/>
      <x v="2323"/>
      <x/>
    </i>
    <i>
      <x v="3441"/>
      <x v="3440"/>
      <x v="5"/>
      <x v="6"/>
      <x v="3284"/>
      <x v="1356"/>
      <x/>
    </i>
    <i>
      <x v="3442"/>
      <x v="3441"/>
      <x v="21"/>
      <x v="6"/>
      <x v="3285"/>
      <x v="2324"/>
      <x/>
    </i>
    <i>
      <x v="3443"/>
      <x v="3442"/>
      <x v="20"/>
      <x v="6"/>
      <x v="3286"/>
      <x v="2325"/>
      <x v="2"/>
    </i>
    <i>
      <x v="3444"/>
      <x v="3443"/>
      <x v="5"/>
      <x v="4"/>
      <x v="3287"/>
      <x v="1675"/>
      <x v="9"/>
    </i>
    <i>
      <x v="3445"/>
      <x v="3444"/>
      <x v="2"/>
      <x v="4"/>
      <x v="3288"/>
      <x v="1974"/>
      <x v="8"/>
    </i>
    <i>
      <x v="3446"/>
      <x v="3445"/>
      <x v="8"/>
      <x v="9"/>
      <x v="3289"/>
      <x v="594"/>
      <x/>
    </i>
    <i>
      <x v="3447"/>
      <x v="3446"/>
      <x v="7"/>
      <x v="9"/>
      <x v="3290"/>
      <x v="2326"/>
      <x v="8"/>
    </i>
    <i>
      <x v="3448"/>
      <x v="3447"/>
      <x v="15"/>
      <x v="6"/>
      <x v="3291"/>
      <x v="281"/>
      <x v="9"/>
    </i>
    <i>
      <x v="3449"/>
      <x v="3448"/>
      <x v="1"/>
      <x v="6"/>
      <x v="3292"/>
      <x v="1794"/>
      <x v="2"/>
    </i>
    <i>
      <x v="3450"/>
      <x v="3449"/>
      <x v="2"/>
      <x v="6"/>
      <x v="3293"/>
      <x v="2192"/>
      <x v="6"/>
    </i>
    <i>
      <x v="3451"/>
      <x v="3450"/>
      <x v="21"/>
      <x v="4"/>
      <x v="3294"/>
      <x v="381"/>
      <x v="6"/>
    </i>
    <i>
      <x v="3452"/>
      <x v="3451"/>
      <x v="10"/>
      <x v="3"/>
      <x v="3295"/>
      <x v="1850"/>
      <x/>
    </i>
    <i>
      <x v="3453"/>
      <x v="3452"/>
      <x v="1"/>
      <x v="4"/>
      <x v="3296"/>
      <x v="2327"/>
      <x/>
    </i>
    <i>
      <x v="3454"/>
      <x v="3453"/>
      <x v="21"/>
      <x v="2"/>
      <x v="3297"/>
      <x v="2328"/>
      <x/>
    </i>
    <i>
      <x v="3455"/>
      <x v="3454"/>
      <x v="1"/>
      <x v="6"/>
      <x v="3298"/>
      <x v="2329"/>
      <x v="4"/>
    </i>
    <i>
      <x v="3456"/>
      <x v="3455"/>
      <x v="2"/>
      <x v="9"/>
      <x v="3299"/>
      <x v="72"/>
      <x v="9"/>
    </i>
    <i>
      <x v="3457"/>
      <x v="3456"/>
      <x v="13"/>
      <x v="9"/>
      <x v="3300"/>
      <x v="2330"/>
      <x/>
    </i>
    <i>
      <x v="3458"/>
      <x v="3457"/>
      <x v="8"/>
      <x v="16"/>
      <x v="3301"/>
      <x v="2331"/>
      <x v="6"/>
    </i>
    <i>
      <x v="3459"/>
      <x v="3458"/>
      <x v="15"/>
      <x v="18"/>
      <x v="3302"/>
      <x v="2332"/>
      <x/>
    </i>
    <i>
      <x v="3460"/>
      <x v="3459"/>
      <x v="5"/>
      <x v="6"/>
      <x v="3303"/>
      <x v="2333"/>
      <x v="8"/>
    </i>
    <i>
      <x v="3461"/>
      <x v="3460"/>
      <x v="17"/>
      <x v="2"/>
      <x v="3304"/>
      <x v="2334"/>
      <x v="8"/>
    </i>
    <i>
      <x v="3462"/>
      <x v="3461"/>
      <x v="3"/>
      <x v="6"/>
      <x v="3305"/>
      <x v="2335"/>
      <x/>
    </i>
    <i>
      <x v="3463"/>
      <x v="3462"/>
      <x v="7"/>
      <x v="3"/>
      <x v="3306"/>
      <x v="1637"/>
      <x v="4"/>
    </i>
    <i>
      <x v="3464"/>
      <x v="3463"/>
      <x v="15"/>
      <x v="4"/>
      <x v="3307"/>
      <x v="917"/>
      <x v="8"/>
    </i>
    <i>
      <x v="3465"/>
      <x v="3464"/>
      <x v="10"/>
      <x v="15"/>
      <x v="1854"/>
      <x v="2336"/>
      <x v="7"/>
    </i>
    <i>
      <x v="3466"/>
      <x v="3465"/>
      <x v="6"/>
      <x v="6"/>
      <x v="3308"/>
      <x v="2337"/>
      <x v="9"/>
    </i>
    <i>
      <x v="3467"/>
      <x v="3466"/>
      <x v="1"/>
      <x v="6"/>
      <x v="3309"/>
      <x v="2082"/>
      <x v="2"/>
    </i>
    <i>
      <x v="3468"/>
      <x v="3467"/>
      <x v="1"/>
      <x v="4"/>
      <x v="3310"/>
      <x v="2338"/>
      <x v="8"/>
    </i>
    <i>
      <x v="3469"/>
      <x v="3468"/>
      <x v="21"/>
      <x v="16"/>
      <x v="3311"/>
      <x v="2339"/>
      <x v="5"/>
    </i>
    <i>
      <x v="3470"/>
      <x v="3469"/>
      <x v="4"/>
      <x v="1"/>
      <x v="3312"/>
      <x v="2242"/>
      <x v="9"/>
    </i>
    <i>
      <x v="3471"/>
      <x v="3470"/>
      <x v="13"/>
      <x v="9"/>
      <x v="3313"/>
      <x v="1015"/>
      <x v="3"/>
    </i>
    <i>
      <x v="3472"/>
      <x v="3471"/>
      <x v="5"/>
      <x v="9"/>
      <x v="3314"/>
      <x v="2335"/>
      <x/>
    </i>
    <i>
      <x v="3473"/>
      <x v="3472"/>
      <x v="17"/>
      <x v="4"/>
      <x v="3315"/>
      <x v="2340"/>
      <x v="5"/>
    </i>
    <i>
      <x v="3474"/>
      <x v="3473"/>
      <x v="13"/>
      <x v="2"/>
      <x v="3316"/>
      <x v="2341"/>
      <x v="2"/>
    </i>
    <i>
      <x v="3475"/>
      <x v="3474"/>
      <x v="4"/>
      <x v="4"/>
      <x v="3317"/>
      <x v="1396"/>
      <x v="6"/>
    </i>
    <i>
      <x v="3476"/>
      <x v="3475"/>
      <x v="3"/>
      <x v="6"/>
      <x v="3318"/>
      <x v="1409"/>
      <x v="6"/>
    </i>
    <i>
      <x v="3477"/>
      <x v="3476"/>
      <x v="13"/>
      <x v="9"/>
      <x v="3319"/>
      <x v="2342"/>
      <x v="6"/>
    </i>
    <i>
      <x v="3478"/>
      <x v="3477"/>
      <x v="5"/>
      <x v="2"/>
      <x v="3320"/>
      <x v="2343"/>
      <x v="9"/>
    </i>
    <i>
      <x v="3479"/>
      <x v="3478"/>
      <x v="5"/>
      <x v="9"/>
      <x v="3321"/>
      <x v="1984"/>
      <x v="6"/>
    </i>
    <i>
      <x v="3480"/>
      <x v="3479"/>
      <x/>
      <x v="15"/>
      <x v="3322"/>
      <x v="2344"/>
      <x/>
    </i>
    <i>
      <x v="3481"/>
      <x v="3480"/>
      <x v="15"/>
      <x v="6"/>
      <x v="3323"/>
      <x v="2345"/>
      <x v="3"/>
    </i>
    <i>
      <x v="3482"/>
      <x v="3481"/>
      <x v="10"/>
      <x v="3"/>
      <x v="1807"/>
      <x v="2346"/>
      <x v="1"/>
    </i>
    <i>
      <x v="3483"/>
      <x v="3482"/>
      <x v="7"/>
      <x v="4"/>
      <x v="3324"/>
      <x v="1538"/>
      <x v="7"/>
    </i>
    <i>
      <x v="3484"/>
      <x v="3483"/>
      <x v="10"/>
      <x v="4"/>
      <x v="3325"/>
      <x v="2347"/>
      <x v="2"/>
    </i>
    <i>
      <x v="3485"/>
      <x v="3484"/>
      <x v="2"/>
      <x v="6"/>
      <x v="3326"/>
      <x v="512"/>
      <x v="7"/>
    </i>
    <i>
      <x v="3486"/>
      <x v="3485"/>
      <x v="13"/>
      <x v="4"/>
      <x v="1807"/>
      <x v="713"/>
      <x v="6"/>
    </i>
    <i>
      <x v="3487"/>
      <x v="3486"/>
      <x v="5"/>
      <x v="6"/>
      <x v="3327"/>
      <x v="2348"/>
      <x v="4"/>
    </i>
    <i>
      <x v="3488"/>
      <x v="3487"/>
      <x v="3"/>
      <x v="4"/>
      <x v="3328"/>
      <x v="2349"/>
      <x v="3"/>
    </i>
    <i>
      <x v="3489"/>
      <x v="3488"/>
      <x v="15"/>
      <x v="4"/>
      <x v="3329"/>
      <x v="2350"/>
      <x/>
    </i>
    <i>
      <x v="3490"/>
      <x v="3489"/>
      <x v="13"/>
      <x v="9"/>
      <x v="3330"/>
      <x v="2351"/>
      <x v="7"/>
    </i>
    <i>
      <x v="3491"/>
      <x v="3490"/>
      <x v="21"/>
      <x v="4"/>
      <x v="3331"/>
      <x v="2352"/>
      <x v="6"/>
    </i>
    <i>
      <x v="3492"/>
      <x v="3491"/>
      <x v="5"/>
      <x v="3"/>
      <x v="3332"/>
      <x v="1002"/>
      <x v="8"/>
    </i>
    <i>
      <x v="3493"/>
      <x v="3492"/>
      <x v="19"/>
      <x v="15"/>
      <x v="3333"/>
      <x v="946"/>
      <x v="8"/>
    </i>
    <i>
      <x v="3494"/>
      <x v="3493"/>
      <x v="1"/>
      <x v="8"/>
      <x v="3334"/>
      <x v="1052"/>
      <x v="4"/>
    </i>
    <i>
      <x v="3495"/>
      <x v="3494"/>
      <x v="19"/>
      <x v="4"/>
      <x v="3335"/>
      <x v="2282"/>
      <x v="3"/>
    </i>
    <i>
      <x v="3496"/>
      <x v="3495"/>
      <x v="1"/>
      <x v="10"/>
      <x v="3336"/>
      <x v="2353"/>
      <x v="5"/>
    </i>
    <i>
      <x v="3497"/>
      <x v="3496"/>
      <x v="1"/>
      <x v="1"/>
      <x v="3337"/>
      <x v="694"/>
      <x v="9"/>
    </i>
    <i>
      <x v="3498"/>
      <x v="3497"/>
      <x v="2"/>
      <x v="4"/>
      <x v="3338"/>
      <x v="487"/>
      <x/>
    </i>
    <i>
      <x v="3499"/>
      <x v="3498"/>
      <x v="2"/>
      <x v="4"/>
      <x v="3339"/>
      <x v="2354"/>
      <x v="4"/>
    </i>
    <i>
      <x v="3500"/>
      <x v="3499"/>
      <x v="10"/>
      <x v="1"/>
      <x v="3340"/>
      <x v="212"/>
      <x v="8"/>
    </i>
    <i>
      <x v="3501"/>
      <x v="3500"/>
      <x v="1"/>
      <x v="6"/>
      <x v="3341"/>
      <x v="2355"/>
      <x v="6"/>
    </i>
    <i>
      <x v="3502"/>
      <x v="3501"/>
      <x v="4"/>
      <x v="6"/>
      <x v="3342"/>
      <x v="1677"/>
      <x v="4"/>
    </i>
    <i>
      <x v="3503"/>
      <x v="3502"/>
      <x v="13"/>
      <x v="9"/>
      <x v="3343"/>
      <x v="1479"/>
      <x v="4"/>
    </i>
    <i>
      <x v="3504"/>
      <x v="3503"/>
      <x v="15"/>
      <x v="9"/>
      <x v="3344"/>
      <x v="2329"/>
      <x v="4"/>
    </i>
    <i>
      <x v="3505"/>
      <x v="3504"/>
      <x v="5"/>
      <x v="9"/>
      <x v="3345"/>
      <x v="645"/>
      <x v="2"/>
    </i>
    <i>
      <x v="3506"/>
      <x v="3505"/>
      <x v="7"/>
      <x v="6"/>
      <x v="3346"/>
      <x v="2356"/>
      <x v="4"/>
    </i>
    <i>
      <x v="3507"/>
      <x v="3506"/>
      <x v="7"/>
      <x v="9"/>
      <x v="3347"/>
      <x v="1830"/>
      <x v="1"/>
    </i>
    <i>
      <x v="3508"/>
      <x v="3507"/>
      <x v="2"/>
      <x v="6"/>
      <x v="3348"/>
      <x v="2357"/>
      <x v="5"/>
    </i>
    <i>
      <x v="3509"/>
      <x v="3508"/>
      <x v="7"/>
      <x v="4"/>
      <x v="3349"/>
      <x v="2358"/>
      <x v="9"/>
    </i>
    <i>
      <x v="3510"/>
      <x v="3509"/>
      <x v="5"/>
      <x v="4"/>
      <x v="3350"/>
      <x v="365"/>
      <x v="1"/>
    </i>
    <i>
      <x v="3511"/>
      <x v="3510"/>
      <x v="5"/>
      <x v="14"/>
      <x v="3351"/>
      <x v="425"/>
      <x v="4"/>
    </i>
    <i>
      <x v="3512"/>
      <x v="3511"/>
      <x v="4"/>
      <x v="6"/>
      <x v="3352"/>
      <x v="2359"/>
      <x v="7"/>
    </i>
    <i>
      <x v="3513"/>
      <x v="3512"/>
      <x v="4"/>
      <x v="3"/>
      <x v="3353"/>
      <x v="2360"/>
      <x v="6"/>
    </i>
    <i>
      <x v="3514"/>
      <x v="3513"/>
      <x v="7"/>
      <x v="2"/>
      <x v="3354"/>
      <x v="2361"/>
      <x v="3"/>
    </i>
    <i>
      <x v="3515"/>
      <x v="3514"/>
      <x v="10"/>
      <x v="4"/>
      <x v="2267"/>
      <x v="2362"/>
      <x v="1"/>
    </i>
    <i>
      <x v="3516"/>
      <x v="3515"/>
      <x v="19"/>
      <x v="9"/>
      <x v="3355"/>
      <x v="398"/>
      <x v="3"/>
    </i>
    <i>
      <x v="3517"/>
      <x v="3516"/>
      <x v="1"/>
      <x v="8"/>
      <x v="3356"/>
      <x v="848"/>
      <x v="8"/>
    </i>
    <i>
      <x v="3518"/>
      <x v="3517"/>
      <x v="7"/>
      <x v="13"/>
      <x v="3357"/>
      <x v="2363"/>
      <x v="7"/>
    </i>
    <i>
      <x v="3519"/>
      <x v="3518"/>
      <x v="12"/>
      <x v="4"/>
      <x v="3358"/>
      <x v="131"/>
      <x v="3"/>
    </i>
    <i>
      <x v="3520"/>
      <x v="3519"/>
      <x v="19"/>
      <x v="6"/>
      <x v="798"/>
      <x v="2085"/>
      <x/>
    </i>
    <i>
      <x v="3521"/>
      <x v="3520"/>
      <x v="7"/>
      <x v="4"/>
      <x v="643"/>
      <x v="2364"/>
      <x v="8"/>
    </i>
    <i>
      <x v="3522"/>
      <x v="3521"/>
      <x v="23"/>
      <x v="6"/>
      <x v="3359"/>
      <x v="2365"/>
      <x v="5"/>
    </i>
    <i>
      <x v="3523"/>
      <x v="3522"/>
      <x v="10"/>
      <x v="9"/>
      <x v="229"/>
      <x v="2366"/>
      <x v="8"/>
    </i>
    <i>
      <x v="3524"/>
      <x v="3523"/>
      <x v="1"/>
      <x v="1"/>
      <x v="3360"/>
      <x v="2367"/>
      <x v="5"/>
    </i>
    <i>
      <x v="3525"/>
      <x v="3524"/>
      <x v="23"/>
      <x v="4"/>
      <x v="3361"/>
      <x v="1778"/>
      <x v="4"/>
    </i>
    <i>
      <x v="3526"/>
      <x v="3525"/>
      <x v="11"/>
      <x v="4"/>
      <x v="3362"/>
      <x v="1121"/>
      <x v="4"/>
    </i>
    <i>
      <x v="3527"/>
      <x v="3526"/>
      <x v="7"/>
      <x v="6"/>
      <x v="3363"/>
      <x v="1053"/>
      <x v="2"/>
    </i>
    <i>
      <x v="3528"/>
      <x v="3527"/>
      <x v="1"/>
      <x v="16"/>
      <x v="3364"/>
      <x v="2368"/>
      <x v="2"/>
    </i>
    <i>
      <x v="3529"/>
      <x v="3528"/>
      <x v="19"/>
      <x v="4"/>
      <x v="3365"/>
      <x v="62"/>
      <x v="2"/>
    </i>
    <i>
      <x v="3530"/>
      <x v="3529"/>
      <x v="7"/>
      <x v="9"/>
      <x v="3366"/>
      <x v="887"/>
      <x/>
    </i>
    <i>
      <x v="3531"/>
      <x v="3530"/>
      <x v="1"/>
      <x v="6"/>
      <x v="3367"/>
      <x v="935"/>
      <x v="4"/>
    </i>
    <i>
      <x v="3532"/>
      <x v="3531"/>
      <x v="8"/>
      <x v="1"/>
      <x v="3368"/>
      <x v="2369"/>
      <x v="4"/>
    </i>
    <i>
      <x v="3533"/>
      <x v="3532"/>
      <x v="5"/>
      <x v="4"/>
      <x v="3369"/>
      <x v="2248"/>
      <x v="9"/>
    </i>
    <i>
      <x v="3534"/>
      <x v="3533"/>
      <x v="7"/>
      <x v="9"/>
      <x v="3370"/>
      <x v="2370"/>
      <x v="9"/>
    </i>
    <i>
      <x v="3535"/>
      <x v="3534"/>
      <x v="17"/>
      <x v="9"/>
      <x v="640"/>
      <x v="2371"/>
      <x v="8"/>
    </i>
    <i>
      <x v="3536"/>
      <x v="3535"/>
      <x v="12"/>
      <x v="1"/>
      <x v="3371"/>
      <x v="1457"/>
      <x/>
    </i>
    <i>
      <x v="3537"/>
      <x v="3536"/>
      <x v="1"/>
      <x v="1"/>
      <x v="3372"/>
      <x v="2372"/>
      <x v="6"/>
    </i>
    <i>
      <x v="3538"/>
      <x v="3537"/>
      <x v="7"/>
      <x v="2"/>
      <x v="3373"/>
      <x v="2224"/>
      <x v="8"/>
    </i>
    <i>
      <x v="3539"/>
      <x v="3538"/>
      <x v="1"/>
      <x v="4"/>
      <x v="3374"/>
      <x v="2373"/>
      <x v="5"/>
    </i>
    <i>
      <x v="3540"/>
      <x v="3539"/>
      <x v="1"/>
      <x v="6"/>
      <x v="3375"/>
      <x v="276"/>
      <x v="1"/>
    </i>
    <i>
      <x v="3541"/>
      <x v="3540"/>
      <x v="17"/>
      <x v="6"/>
      <x v="3376"/>
      <x v="2374"/>
      <x v="5"/>
    </i>
    <i>
      <x v="3542"/>
      <x v="3541"/>
      <x v="10"/>
      <x v="4"/>
      <x v="1862"/>
      <x v="2375"/>
      <x v="8"/>
    </i>
    <i>
      <x v="3543"/>
      <x v="3542"/>
      <x v="19"/>
      <x v="4"/>
      <x v="3377"/>
      <x v="2376"/>
      <x v="6"/>
    </i>
    <i>
      <x v="3544"/>
      <x v="3543"/>
      <x v="8"/>
      <x v="4"/>
      <x v="1464"/>
      <x v="448"/>
      <x v="2"/>
    </i>
    <i>
      <x v="3545"/>
      <x v="3544"/>
      <x v="10"/>
      <x v="6"/>
      <x v="3378"/>
      <x v="2168"/>
      <x v="9"/>
    </i>
    <i>
      <x v="3546"/>
      <x v="3545"/>
      <x v="4"/>
      <x v="4"/>
      <x v="3379"/>
      <x v="2377"/>
      <x v="6"/>
    </i>
    <i>
      <x v="3547"/>
      <x v="3546"/>
      <x v="5"/>
      <x v="6"/>
      <x v="3380"/>
      <x v="2378"/>
      <x v="6"/>
    </i>
    <i>
      <x v="3548"/>
      <x v="3547"/>
      <x v="15"/>
      <x v="4"/>
      <x v="3381"/>
      <x v="1247"/>
      <x v="8"/>
    </i>
    <i>
      <x v="3549"/>
      <x v="3548"/>
      <x v="2"/>
      <x v="9"/>
      <x v="3382"/>
      <x v="2379"/>
      <x v="4"/>
    </i>
    <i>
      <x v="3550"/>
      <x v="3549"/>
      <x v="15"/>
      <x v="4"/>
      <x v="3383"/>
      <x v="2380"/>
      <x v="5"/>
    </i>
    <i>
      <x v="3551"/>
      <x v="3550"/>
      <x v="15"/>
      <x v="4"/>
      <x v="3384"/>
      <x v="2381"/>
      <x v="3"/>
    </i>
    <i>
      <x v="3552"/>
      <x v="3551"/>
      <x v="17"/>
      <x v="9"/>
      <x v="3385"/>
      <x v="611"/>
      <x v="9"/>
    </i>
    <i>
      <x v="3553"/>
      <x v="3552"/>
      <x v="5"/>
      <x v="4"/>
      <x v="3386"/>
      <x v="2382"/>
      <x v="8"/>
    </i>
    <i>
      <x v="3554"/>
      <x v="3553"/>
      <x v="19"/>
      <x v="4"/>
      <x v="3387"/>
      <x v="2383"/>
      <x v="7"/>
    </i>
    <i>
      <x v="3555"/>
      <x v="3554"/>
      <x v="15"/>
      <x v="4"/>
      <x v="3388"/>
      <x v="2384"/>
      <x v="8"/>
    </i>
    <i>
      <x v="3556"/>
      <x v="3555"/>
      <x/>
      <x v="21"/>
      <x v="3389"/>
      <x v="1365"/>
      <x v="4"/>
    </i>
    <i>
      <x v="3557"/>
      <x v="3556"/>
      <x v="15"/>
      <x v="13"/>
      <x v="3390"/>
      <x v="665"/>
      <x v="1"/>
    </i>
    <i>
      <x v="3558"/>
      <x v="3557"/>
      <x v="4"/>
      <x v="10"/>
      <x v="3391"/>
      <x v="2067"/>
      <x v="2"/>
    </i>
    <i>
      <x v="3559"/>
      <x v="3558"/>
      <x v="5"/>
      <x v="6"/>
      <x v="3392"/>
      <x v="2385"/>
      <x v="5"/>
    </i>
    <i>
      <x v="3560"/>
      <x v="3559"/>
      <x v="15"/>
      <x v="6"/>
      <x v="3393"/>
      <x v="2386"/>
      <x v="4"/>
    </i>
    <i>
      <x v="3561"/>
      <x v="3560"/>
      <x v="5"/>
      <x v="6"/>
      <x v="3394"/>
      <x v="1639"/>
      <x/>
    </i>
    <i>
      <x v="3562"/>
      <x v="3561"/>
      <x v="15"/>
      <x v="4"/>
      <x v="3395"/>
      <x v="2387"/>
      <x v="3"/>
    </i>
    <i>
      <x v="3563"/>
      <x v="3562"/>
      <x v="10"/>
      <x v="9"/>
      <x v="3396"/>
      <x v="2388"/>
      <x v="8"/>
    </i>
    <i>
      <x v="3564"/>
      <x v="3563"/>
      <x v="1"/>
      <x v="4"/>
      <x v="3397"/>
      <x v="2100"/>
      <x v="3"/>
    </i>
    <i>
      <x v="3565"/>
      <x v="3564"/>
      <x v="5"/>
      <x v="4"/>
      <x v="3166"/>
      <x v="432"/>
      <x v="6"/>
    </i>
    <i>
      <x v="3566"/>
      <x v="3565"/>
      <x v="8"/>
      <x v="4"/>
      <x v="3398"/>
      <x v="234"/>
      <x v="6"/>
    </i>
    <i>
      <x v="3567"/>
      <x v="3566"/>
      <x v="5"/>
      <x v="9"/>
      <x v="3399"/>
      <x v="2389"/>
      <x v="5"/>
    </i>
    <i>
      <x v="3568"/>
      <x v="3567"/>
      <x v="4"/>
      <x v="4"/>
      <x v="3400"/>
      <x v="799"/>
      <x v="9"/>
    </i>
    <i>
      <x v="3569"/>
      <x v="3568"/>
      <x v="21"/>
      <x v="5"/>
      <x v="3401"/>
      <x v="2247"/>
      <x v="9"/>
    </i>
    <i>
      <x v="3570"/>
      <x v="3569"/>
      <x v="5"/>
      <x v="9"/>
      <x v="3402"/>
      <x v="989"/>
      <x v="1"/>
    </i>
    <i>
      <x v="3571"/>
      <x v="3570"/>
      <x v="17"/>
      <x v="1"/>
      <x v="3403"/>
      <x v="1634"/>
      <x v="8"/>
    </i>
    <i>
      <x v="3572"/>
      <x v="3571"/>
      <x v="7"/>
      <x v="4"/>
      <x v="3404"/>
      <x v="397"/>
      <x v="4"/>
    </i>
    <i>
      <x v="3573"/>
      <x v="3572"/>
      <x v="9"/>
      <x v="9"/>
      <x v="3405"/>
      <x v="1389"/>
      <x v="4"/>
    </i>
    <i>
      <x v="3574"/>
      <x v="3573"/>
      <x v="1"/>
      <x v="6"/>
      <x v="3406"/>
      <x v="2390"/>
      <x v="8"/>
    </i>
    <i>
      <x v="3575"/>
      <x v="3574"/>
      <x v="15"/>
      <x v="9"/>
      <x v="3407"/>
      <x v="2391"/>
      <x v="2"/>
    </i>
    <i>
      <x v="3576"/>
      <x v="3575"/>
      <x v="4"/>
      <x v="4"/>
      <x v="3408"/>
      <x v="2392"/>
      <x v="9"/>
    </i>
    <i>
      <x v="3577"/>
      <x v="3576"/>
      <x v="15"/>
      <x v="20"/>
      <x v="3409"/>
      <x v="2393"/>
      <x v="7"/>
    </i>
    <i>
      <x v="3578"/>
      <x v="3577"/>
      <x v="5"/>
      <x v="6"/>
      <x v="1635"/>
      <x v="2394"/>
      <x v="5"/>
    </i>
    <i>
      <x v="3579"/>
      <x v="3578"/>
      <x v="7"/>
      <x v="9"/>
      <x v="3410"/>
      <x v="270"/>
      <x v="9"/>
    </i>
    <i>
      <x v="3580"/>
      <x v="3579"/>
      <x v="5"/>
      <x v="4"/>
      <x v="3411"/>
      <x v="2076"/>
      <x v="2"/>
    </i>
    <i>
      <x v="3581"/>
      <x v="3580"/>
      <x v="9"/>
      <x v="9"/>
      <x v="3412"/>
      <x v="1760"/>
      <x v="4"/>
    </i>
    <i>
      <x v="3582"/>
      <x v="3581"/>
      <x v="8"/>
      <x v="6"/>
      <x v="3413"/>
      <x v="2395"/>
      <x v="9"/>
    </i>
    <i>
      <x v="3583"/>
      <x v="3582"/>
      <x v="4"/>
      <x v="6"/>
      <x v="3414"/>
      <x v="137"/>
      <x v="6"/>
    </i>
    <i>
      <x v="3584"/>
      <x v="3583"/>
      <x v="13"/>
      <x v="13"/>
      <x v="3415"/>
      <x v="1358"/>
      <x v="5"/>
    </i>
    <i>
      <x v="3585"/>
      <x v="3584"/>
      <x v="15"/>
      <x v="14"/>
      <x v="3416"/>
      <x v="2028"/>
      <x v="3"/>
    </i>
    <i>
      <x v="3586"/>
      <x v="3585"/>
      <x v="5"/>
      <x v="6"/>
      <x v="3417"/>
      <x v="1372"/>
      <x v="6"/>
    </i>
    <i>
      <x v="3587"/>
      <x v="3586"/>
      <x v="17"/>
      <x v="4"/>
      <x v="3418"/>
      <x v="2396"/>
      <x/>
    </i>
    <i>
      <x v="3588"/>
      <x v="3587"/>
      <x v="13"/>
      <x v="4"/>
      <x v="3419"/>
      <x v="2397"/>
      <x v="1"/>
    </i>
    <i>
      <x v="3589"/>
      <x v="3588"/>
      <x v="10"/>
      <x v="4"/>
      <x v="3420"/>
      <x v="358"/>
      <x v="1"/>
    </i>
    <i>
      <x v="3590"/>
      <x v="3589"/>
      <x v="2"/>
      <x v="9"/>
      <x v="3421"/>
      <x v="535"/>
      <x v="3"/>
    </i>
    <i>
      <x v="3591"/>
      <x v="3590"/>
      <x v="7"/>
      <x v="9"/>
      <x v="3422"/>
      <x v="2068"/>
      <x v="3"/>
    </i>
    <i>
      <x v="3592"/>
      <x v="3591"/>
      <x v="23"/>
      <x v="3"/>
      <x v="3423"/>
      <x v="2398"/>
      <x v="5"/>
    </i>
    <i>
      <x v="3593"/>
      <x v="3592"/>
      <x v="1"/>
      <x v="2"/>
      <x v="3424"/>
      <x v="2399"/>
      <x v="8"/>
    </i>
    <i>
      <x v="3594"/>
      <x v="3593"/>
      <x v="13"/>
      <x v="23"/>
      <x v="3425"/>
      <x v="2400"/>
      <x v="3"/>
    </i>
    <i>
      <x v="3595"/>
      <x v="3594"/>
      <x v="17"/>
      <x v="13"/>
      <x v="3426"/>
      <x v="2401"/>
      <x v="7"/>
    </i>
    <i>
      <x v="3596"/>
      <x v="3595"/>
      <x v="13"/>
      <x v="4"/>
      <x v="3427"/>
      <x v="2402"/>
      <x v="4"/>
    </i>
    <i>
      <x v="3597"/>
      <x v="3596"/>
      <x v="6"/>
      <x v="9"/>
      <x v="3428"/>
      <x v="351"/>
      <x v="4"/>
    </i>
    <i>
      <x v="3598"/>
      <x v="3597"/>
      <x v="5"/>
      <x v="21"/>
      <x v="3429"/>
      <x v="467"/>
      <x v="6"/>
    </i>
    <i>
      <x v="3599"/>
      <x v="3598"/>
      <x v="5"/>
      <x v="13"/>
      <x v="3430"/>
      <x v="2403"/>
      <x v="8"/>
    </i>
    <i>
      <x v="3600"/>
      <x v="3599"/>
      <x v="3"/>
      <x v="19"/>
      <x v="3431"/>
      <x v="1962"/>
      <x v="3"/>
    </i>
    <i>
      <x v="3601"/>
      <x v="3600"/>
      <x v="7"/>
      <x v="10"/>
      <x v="3432"/>
      <x v="2404"/>
      <x v="3"/>
    </i>
    <i>
      <x v="3602"/>
      <x v="3601"/>
      <x v="7"/>
      <x v="3"/>
      <x v="2870"/>
      <x v="2042"/>
      <x v="1"/>
    </i>
    <i>
      <x v="3603"/>
      <x v="3602"/>
      <x v="13"/>
      <x v="2"/>
      <x v="3433"/>
      <x v="2405"/>
      <x v="8"/>
    </i>
    <i>
      <x v="3604"/>
      <x v="3603"/>
      <x v="16"/>
      <x v="9"/>
      <x v="3434"/>
      <x v="2406"/>
      <x v="7"/>
    </i>
    <i>
      <x v="3605"/>
      <x v="3604"/>
      <x v="15"/>
      <x v="4"/>
      <x v="3435"/>
      <x v="2407"/>
      <x v="6"/>
    </i>
    <i>
      <x v="3606"/>
      <x v="3605"/>
      <x v="2"/>
      <x v="21"/>
      <x v="3436"/>
      <x v="2408"/>
      <x v="5"/>
    </i>
    <i>
      <x v="3607"/>
      <x v="3606"/>
      <x/>
      <x v="6"/>
      <x v="3437"/>
      <x v="1595"/>
      <x v="6"/>
    </i>
    <i>
      <x v="3608"/>
      <x v="3607"/>
      <x v="4"/>
      <x v="2"/>
      <x v="3438"/>
      <x v="61"/>
      <x v="4"/>
    </i>
    <i>
      <x v="3609"/>
      <x v="3608"/>
      <x v="17"/>
      <x v="6"/>
      <x v="3439"/>
      <x v="2409"/>
      <x v="7"/>
    </i>
    <i>
      <x v="3610"/>
      <x v="3609"/>
      <x v="15"/>
      <x v="15"/>
      <x v="3440"/>
      <x v="328"/>
      <x v="8"/>
    </i>
    <i>
      <x v="3611"/>
      <x v="3610"/>
      <x v="7"/>
      <x v="4"/>
      <x v="3441"/>
      <x v="2410"/>
      <x v="3"/>
    </i>
    <i>
      <x v="3612"/>
      <x v="3611"/>
      <x v="12"/>
      <x v="4"/>
      <x v="3442"/>
      <x v="2411"/>
      <x v="6"/>
    </i>
    <i>
      <x v="3613"/>
      <x v="3612"/>
      <x v="22"/>
      <x v="4"/>
      <x v="3443"/>
      <x v="2412"/>
      <x v="5"/>
    </i>
    <i>
      <x v="3614"/>
      <x v="3613"/>
      <x v="19"/>
      <x v="6"/>
      <x v="3444"/>
      <x v="1723"/>
      <x v="9"/>
    </i>
    <i>
      <x v="3615"/>
      <x v="3614"/>
      <x v="10"/>
      <x v="15"/>
      <x v="3445"/>
      <x v="324"/>
      <x v="4"/>
    </i>
    <i>
      <x v="3616"/>
      <x v="3615"/>
      <x v="2"/>
      <x v="8"/>
      <x v="764"/>
      <x v="11"/>
      <x v="4"/>
    </i>
    <i>
      <x v="3617"/>
      <x v="3616"/>
      <x v="10"/>
      <x v="18"/>
      <x v="1832"/>
      <x v="347"/>
      <x v="8"/>
    </i>
    <i>
      <x v="3618"/>
      <x v="3617"/>
      <x v="16"/>
      <x v="4"/>
      <x v="3446"/>
      <x v="2413"/>
      <x v="9"/>
    </i>
    <i>
      <x v="3619"/>
      <x v="3618"/>
      <x v="21"/>
      <x v="4"/>
      <x v="3447"/>
      <x v="1207"/>
      <x v="1"/>
    </i>
    <i>
      <x v="3620"/>
      <x v="3619"/>
      <x v="1"/>
      <x v="4"/>
      <x v="3448"/>
      <x v="1792"/>
      <x v="9"/>
    </i>
    <i>
      <x v="3621"/>
      <x v="3620"/>
      <x v="2"/>
      <x v="4"/>
      <x v="3449"/>
      <x v="2414"/>
      <x v="5"/>
    </i>
    <i>
      <x v="3622"/>
      <x v="3621"/>
      <x v="2"/>
      <x v="3"/>
      <x v="2650"/>
      <x v="330"/>
      <x v="1"/>
    </i>
    <i>
      <x v="3623"/>
      <x v="3622"/>
      <x v="8"/>
      <x v="9"/>
      <x v="3450"/>
      <x v="1055"/>
      <x v="9"/>
    </i>
    <i>
      <x v="3624"/>
      <x v="3623"/>
      <x v="15"/>
      <x v="21"/>
      <x v="3451"/>
      <x v="2146"/>
      <x v="9"/>
    </i>
    <i>
      <x v="3625"/>
      <x v="3624"/>
      <x v="1"/>
      <x v="4"/>
      <x v="3452"/>
      <x v="384"/>
      <x v="7"/>
    </i>
    <i>
      <x v="3626"/>
      <x v="3625"/>
      <x v="7"/>
      <x v="9"/>
      <x v="3453"/>
      <x v="410"/>
      <x v="8"/>
    </i>
    <i>
      <x v="3627"/>
      <x v="3626"/>
      <x v="19"/>
      <x v="6"/>
      <x v="3454"/>
      <x v="2068"/>
      <x v="3"/>
    </i>
    <i>
      <x v="3628"/>
      <x v="3627"/>
      <x v="5"/>
      <x v="4"/>
      <x v="3455"/>
      <x v="2415"/>
      <x v="9"/>
    </i>
    <i>
      <x v="3629"/>
      <x v="3628"/>
      <x v="5"/>
      <x v="9"/>
      <x v="3456"/>
      <x v="1905"/>
      <x v="9"/>
    </i>
    <i>
      <x v="3630"/>
      <x v="3629"/>
      <x v="20"/>
      <x v="4"/>
      <x v="3457"/>
      <x v="2416"/>
      <x v="8"/>
    </i>
    <i>
      <x v="3631"/>
      <x v="3630"/>
      <x v="1"/>
      <x v="14"/>
      <x v="3458"/>
      <x v="1323"/>
      <x v="2"/>
    </i>
    <i>
      <x v="3632"/>
      <x v="3631"/>
      <x v="7"/>
      <x v="4"/>
      <x v="3459"/>
      <x v="2417"/>
      <x v="4"/>
    </i>
    <i>
      <x v="3633"/>
      <x v="3632"/>
      <x v="1"/>
      <x v="2"/>
      <x v="3460"/>
      <x v="892"/>
      <x v="1"/>
    </i>
    <i>
      <x v="3634"/>
      <x v="3633"/>
      <x v="2"/>
      <x v="4"/>
      <x v="3461"/>
      <x v="1921"/>
      <x v="4"/>
    </i>
    <i>
      <x v="3635"/>
      <x v="3634"/>
      <x v="4"/>
      <x v="9"/>
      <x v="3462"/>
      <x v="2418"/>
      <x v="2"/>
    </i>
    <i>
      <x v="3636"/>
      <x v="3635"/>
      <x v="20"/>
      <x v="4"/>
      <x v="3463"/>
      <x v="262"/>
      <x v="6"/>
    </i>
    <i>
      <x v="3637"/>
      <x v="3636"/>
      <x v="7"/>
      <x v="19"/>
      <x v="3464"/>
      <x v="1164"/>
      <x v="4"/>
    </i>
    <i>
      <x v="3638"/>
      <x v="3637"/>
      <x/>
      <x v="4"/>
      <x v="3465"/>
      <x v="2419"/>
      <x v="6"/>
    </i>
    <i>
      <x v="3639"/>
      <x v="3638"/>
      <x/>
      <x v="4"/>
      <x v="119"/>
      <x v="1787"/>
      <x v="8"/>
    </i>
    <i>
      <x v="3640"/>
      <x v="3639"/>
      <x v="12"/>
      <x v="4"/>
      <x v="3466"/>
      <x v="1187"/>
      <x v="4"/>
    </i>
    <i>
      <x v="3641"/>
      <x v="3640"/>
      <x v="1"/>
      <x v="4"/>
      <x v="3467"/>
      <x v="1162"/>
      <x v="2"/>
    </i>
    <i>
      <x v="3642"/>
      <x v="3641"/>
      <x v="15"/>
      <x v="6"/>
      <x v="3468"/>
      <x v="2420"/>
      <x v="3"/>
    </i>
    <i>
      <x v="3643"/>
      <x v="3642"/>
      <x v="5"/>
      <x v="4"/>
      <x v="3469"/>
      <x v="2421"/>
      <x v="8"/>
    </i>
    <i>
      <x v="3644"/>
      <x v="3643"/>
      <x v="10"/>
      <x v="12"/>
      <x v="3470"/>
      <x v="146"/>
      <x v="9"/>
    </i>
    <i>
      <x v="3645"/>
      <x v="3644"/>
      <x v="16"/>
      <x v="16"/>
      <x v="3471"/>
      <x v="952"/>
      <x v="6"/>
    </i>
    <i>
      <x v="3646"/>
      <x v="3645"/>
      <x v="7"/>
      <x v="6"/>
      <x v="3305"/>
      <x v="108"/>
      <x v="7"/>
    </i>
    <i>
      <x v="3647"/>
      <x v="3646"/>
      <x v="5"/>
      <x v="8"/>
      <x v="3472"/>
      <x v="1017"/>
      <x v="6"/>
    </i>
    <i>
      <x v="3648"/>
      <x v="3647"/>
      <x v="7"/>
      <x v="4"/>
      <x v="3473"/>
      <x v="737"/>
      <x v="5"/>
    </i>
    <i>
      <x v="3649"/>
      <x v="3648"/>
      <x v="5"/>
      <x v="4"/>
      <x v="3474"/>
      <x v="1367"/>
      <x/>
    </i>
    <i>
      <x v="3650"/>
      <x v="3649"/>
      <x v="5"/>
      <x v="4"/>
      <x v="1880"/>
      <x v="2422"/>
      <x v="6"/>
    </i>
    <i>
      <x v="3651"/>
      <x v="3650"/>
      <x v="6"/>
      <x v="4"/>
      <x v="3475"/>
      <x v="2423"/>
      <x v="4"/>
    </i>
    <i>
      <x v="3652"/>
      <x v="3651"/>
      <x v="1"/>
      <x v="9"/>
      <x v="3476"/>
      <x v="1663"/>
      <x v="1"/>
    </i>
    <i>
      <x v="3653"/>
      <x v="3652"/>
      <x v="1"/>
      <x v="6"/>
      <x v="1473"/>
      <x v="2424"/>
      <x v="4"/>
    </i>
    <i>
      <x v="3654"/>
      <x v="3653"/>
      <x v="11"/>
      <x v="1"/>
      <x v="3477"/>
      <x v="432"/>
      <x v="6"/>
    </i>
    <i>
      <x v="3655"/>
      <x v="3654"/>
      <x v="17"/>
      <x v="4"/>
      <x v="3478"/>
      <x v="2425"/>
      <x v="8"/>
    </i>
    <i>
      <x v="3656"/>
      <x v="3655"/>
      <x v="17"/>
      <x v="9"/>
      <x v="3479"/>
      <x v="2426"/>
      <x v="3"/>
    </i>
    <i>
      <x v="3657"/>
      <x v="3656"/>
      <x v="19"/>
      <x v="6"/>
      <x v="3480"/>
      <x v="782"/>
      <x v="3"/>
    </i>
    <i>
      <x v="3658"/>
      <x v="3657"/>
      <x v="12"/>
      <x v="4"/>
      <x v="3481"/>
      <x v="413"/>
      <x v="4"/>
    </i>
    <i>
      <x v="3659"/>
      <x v="3658"/>
      <x/>
      <x v="6"/>
      <x v="3482"/>
      <x v="1978"/>
      <x v="1"/>
    </i>
    <i>
      <x v="3660"/>
      <x v="3659"/>
      <x v="7"/>
      <x v="4"/>
      <x v="546"/>
      <x v="232"/>
      <x v="5"/>
    </i>
    <i>
      <x v="3661"/>
      <x v="3660"/>
      <x v="1"/>
      <x v="9"/>
      <x v="3483"/>
      <x v="1933"/>
      <x v="6"/>
    </i>
    <i>
      <x v="3662"/>
      <x v="3661"/>
      <x v="2"/>
      <x v="9"/>
      <x v="3484"/>
      <x v="2427"/>
      <x v="2"/>
    </i>
    <i>
      <x v="3663"/>
      <x v="3662"/>
      <x v="19"/>
      <x v="4"/>
      <x v="3485"/>
      <x v="2428"/>
      <x v="8"/>
    </i>
    <i>
      <x v="3664"/>
      <x v="3663"/>
      <x v="17"/>
      <x v="21"/>
      <x v="3486"/>
      <x v="1553"/>
      <x v="1"/>
    </i>
    <i>
      <x v="3665"/>
      <x v="3664"/>
      <x v="13"/>
      <x v="2"/>
      <x v="3487"/>
      <x v="2429"/>
      <x/>
    </i>
    <i>
      <x v="3666"/>
      <x v="3665"/>
      <x v="19"/>
      <x v="4"/>
      <x v="3488"/>
      <x v="1221"/>
      <x v="4"/>
    </i>
    <i>
      <x v="3667"/>
      <x v="3666"/>
      <x v="17"/>
      <x v="4"/>
      <x v="3489"/>
      <x v="2430"/>
      <x v="8"/>
    </i>
    <i>
      <x v="3668"/>
      <x v="3667"/>
      <x v="1"/>
      <x v="6"/>
      <x v="3490"/>
      <x v="1635"/>
      <x v="9"/>
    </i>
    <i>
      <x v="3669"/>
      <x v="3668"/>
      <x v="15"/>
      <x v="4"/>
      <x v="3491"/>
      <x v="2431"/>
      <x v="2"/>
    </i>
    <i>
      <x v="3670"/>
      <x v="3669"/>
      <x v="12"/>
      <x v="4"/>
      <x v="3492"/>
      <x v="2419"/>
      <x v="6"/>
    </i>
    <i>
      <x v="3671"/>
      <x v="3670"/>
      <x v="11"/>
      <x v="9"/>
      <x v="3493"/>
      <x v="1395"/>
      <x v="9"/>
    </i>
    <i>
      <x v="3672"/>
      <x v="3671"/>
      <x v="7"/>
      <x v="1"/>
      <x v="3494"/>
      <x v="56"/>
      <x v="6"/>
    </i>
    <i>
      <x v="3673"/>
      <x v="3672"/>
      <x v="4"/>
      <x v="4"/>
      <x v="3495"/>
      <x v="2432"/>
      <x v="2"/>
    </i>
    <i>
      <x v="3674"/>
      <x v="3673"/>
      <x v="7"/>
      <x v="4"/>
      <x v="3496"/>
      <x v="446"/>
      <x v="4"/>
    </i>
    <i>
      <x v="3675"/>
      <x v="3674"/>
      <x/>
      <x v="9"/>
      <x v="3497"/>
      <x v="2433"/>
      <x v="6"/>
    </i>
    <i>
      <x v="3676"/>
      <x v="3675"/>
      <x v="7"/>
      <x v="22"/>
      <x v="2198"/>
      <x v="1751"/>
      <x v="4"/>
    </i>
    <i>
      <x v="3677"/>
      <x v="3676"/>
      <x v="10"/>
      <x v="16"/>
      <x v="3498"/>
      <x v="2434"/>
      <x v="9"/>
    </i>
    <i>
      <x v="3678"/>
      <x v="3677"/>
      <x/>
      <x v="6"/>
      <x v="1523"/>
      <x v="1377"/>
      <x v="6"/>
    </i>
    <i>
      <x v="3679"/>
      <x v="3678"/>
      <x v="2"/>
      <x v="4"/>
      <x v="3499"/>
      <x v="2435"/>
      <x v="6"/>
    </i>
    <i>
      <x v="3680"/>
      <x v="3679"/>
      <x v="15"/>
      <x v="4"/>
      <x v="3500"/>
      <x v="1393"/>
      <x v="9"/>
    </i>
    <i>
      <x v="3681"/>
      <x v="3680"/>
      <x v="2"/>
      <x v="4"/>
      <x v="3501"/>
      <x v="336"/>
      <x/>
    </i>
    <i>
      <x v="3682"/>
      <x v="3681"/>
      <x/>
      <x v="6"/>
      <x v="3502"/>
      <x v="1818"/>
      <x v="9"/>
    </i>
    <i>
      <x v="3683"/>
      <x v="3682"/>
      <x/>
      <x v="4"/>
      <x v="3503"/>
      <x v="1255"/>
      <x/>
    </i>
    <i>
      <x v="3684"/>
      <x v="3683"/>
      <x v="10"/>
      <x v="4"/>
      <x v="465"/>
      <x v="2436"/>
      <x v="5"/>
    </i>
    <i>
      <x v="3685"/>
      <x v="3684"/>
      <x v="7"/>
      <x v="4"/>
      <x v="1324"/>
      <x v="1258"/>
      <x v="5"/>
    </i>
    <i>
      <x v="3686"/>
      <x v="3685"/>
      <x v="4"/>
      <x v="1"/>
      <x v="3504"/>
      <x v="2437"/>
      <x v="4"/>
    </i>
    <i>
      <x v="3687"/>
      <x v="3686"/>
      <x v="2"/>
      <x v="9"/>
      <x v="3505"/>
      <x v="57"/>
      <x v="2"/>
    </i>
    <i>
      <x v="3688"/>
      <x v="3687"/>
      <x v="15"/>
      <x v="4"/>
      <x v="3506"/>
      <x v="893"/>
      <x v="4"/>
    </i>
    <i>
      <x v="3689"/>
      <x v="3688"/>
      <x v="19"/>
      <x v="10"/>
      <x v="3507"/>
      <x v="2438"/>
      <x v="8"/>
    </i>
    <i>
      <x v="3690"/>
      <x v="3689"/>
      <x v="17"/>
      <x v="4"/>
      <x v="3508"/>
      <x v="820"/>
      <x v="2"/>
    </i>
    <i>
      <x v="3691"/>
      <x v="3690"/>
      <x v="4"/>
      <x v="6"/>
      <x v="3509"/>
      <x v="189"/>
      <x v="9"/>
    </i>
    <i>
      <x v="3692"/>
      <x v="3691"/>
      <x v="7"/>
      <x v="4"/>
      <x v="186"/>
      <x v="727"/>
      <x v="4"/>
    </i>
    <i>
      <x v="3693"/>
      <x v="3692"/>
      <x v="13"/>
      <x v="20"/>
      <x v="3510"/>
      <x v="1086"/>
      <x v="4"/>
    </i>
    <i>
      <x v="3694"/>
      <x v="3693"/>
      <x v="2"/>
      <x v="6"/>
      <x v="3511"/>
      <x v="2439"/>
      <x/>
    </i>
    <i>
      <x v="3695"/>
      <x v="3694"/>
      <x v="1"/>
      <x v="9"/>
      <x v="3512"/>
      <x v="2440"/>
      <x v="7"/>
    </i>
    <i>
      <x v="3696"/>
      <x v="3695"/>
      <x v="15"/>
      <x v="6"/>
      <x v="3513"/>
      <x v="2021"/>
      <x v="9"/>
    </i>
    <i>
      <x v="3697"/>
      <x v="3696"/>
      <x v="8"/>
      <x v="4"/>
      <x v="3514"/>
      <x v="2320"/>
      <x v="9"/>
    </i>
    <i>
      <x v="3698"/>
      <x v="3697"/>
      <x v="4"/>
      <x v="4"/>
      <x v="3515"/>
      <x v="1882"/>
      <x v="4"/>
    </i>
    <i>
      <x v="3699"/>
      <x v="3698"/>
      <x v="2"/>
      <x v="9"/>
      <x v="3516"/>
      <x v="130"/>
      <x v="9"/>
    </i>
    <i>
      <x v="3700"/>
      <x v="3699"/>
      <x v="3"/>
      <x v="6"/>
      <x v="3517"/>
      <x v="2441"/>
      <x v="7"/>
    </i>
    <i>
      <x v="3701"/>
      <x v="3700"/>
      <x v="5"/>
      <x v="20"/>
      <x v="2518"/>
      <x v="2297"/>
      <x v="6"/>
    </i>
    <i>
      <x v="3702"/>
      <x v="3701"/>
      <x v="19"/>
      <x v="4"/>
      <x v="3518"/>
      <x v="2442"/>
      <x v="4"/>
    </i>
    <i>
      <x v="3703"/>
      <x v="3702"/>
      <x v="13"/>
      <x v="4"/>
      <x v="3519"/>
      <x v="844"/>
      <x v="2"/>
    </i>
    <i>
      <x v="3704"/>
      <x v="3703"/>
      <x v="5"/>
      <x v="9"/>
      <x v="3520"/>
      <x v="2443"/>
      <x v="1"/>
    </i>
    <i>
      <x v="3705"/>
      <x v="3704"/>
      <x v="15"/>
      <x v="21"/>
      <x v="3521"/>
      <x v="2444"/>
      <x v="7"/>
    </i>
    <i>
      <x v="3706"/>
      <x v="3705"/>
      <x v="15"/>
      <x v="9"/>
      <x v="1315"/>
      <x v="2445"/>
      <x v="6"/>
    </i>
    <i>
      <x v="3707"/>
      <x v="3706"/>
      <x v="4"/>
      <x v="9"/>
      <x v="3522"/>
      <x v="145"/>
      <x v="4"/>
    </i>
    <i>
      <x v="3708"/>
      <x v="3707"/>
      <x/>
      <x v="6"/>
      <x v="3523"/>
      <x v="2107"/>
      <x v="3"/>
    </i>
    <i>
      <x v="3709"/>
      <x v="3708"/>
      <x v="7"/>
      <x v="20"/>
      <x v="3524"/>
      <x v="2446"/>
      <x v="8"/>
    </i>
    <i>
      <x v="3710"/>
      <x v="3709"/>
      <x v="1"/>
      <x v="6"/>
      <x v="3525"/>
      <x v="2209"/>
      <x v="4"/>
    </i>
    <i>
      <x v="3711"/>
      <x v="3710"/>
      <x v="7"/>
      <x v="21"/>
      <x v="3526"/>
      <x v="2447"/>
      <x v="3"/>
    </i>
    <i>
      <x v="3712"/>
      <x v="3711"/>
      <x v="1"/>
      <x v="2"/>
      <x v="3527"/>
      <x v="1629"/>
      <x v="7"/>
    </i>
    <i>
      <x v="3713"/>
      <x v="3712"/>
      <x v="6"/>
      <x v="4"/>
      <x v="3528"/>
      <x v="2448"/>
      <x v="8"/>
    </i>
    <i>
      <x v="3714"/>
      <x v="3713"/>
      <x/>
      <x v="4"/>
      <x v="3529"/>
      <x v="1466"/>
      <x v="1"/>
    </i>
    <i>
      <x v="3715"/>
      <x v="3714"/>
      <x v="4"/>
      <x v="4"/>
      <x v="3530"/>
      <x v="2285"/>
      <x v="9"/>
    </i>
    <i>
      <x v="3716"/>
      <x v="3715"/>
      <x v="17"/>
      <x v="9"/>
      <x v="3531"/>
      <x v="1299"/>
      <x v="4"/>
    </i>
    <i>
      <x v="3717"/>
      <x v="3716"/>
      <x v="12"/>
      <x v="9"/>
      <x v="3532"/>
      <x v="49"/>
      <x v="8"/>
    </i>
    <i>
      <x v="3718"/>
      <x v="3717"/>
      <x/>
      <x v="21"/>
      <x v="3533"/>
      <x v="750"/>
      <x v="1"/>
    </i>
    <i>
      <x v="3719"/>
      <x v="3718"/>
      <x v="10"/>
      <x v="6"/>
      <x v="3534"/>
      <x v="2449"/>
      <x/>
    </i>
    <i>
      <x v="3720"/>
      <x v="3719"/>
      <x v="17"/>
      <x v="9"/>
      <x v="3535"/>
      <x v="509"/>
      <x v="6"/>
    </i>
    <i>
      <x v="3721"/>
      <x v="3720"/>
      <x/>
      <x v="6"/>
      <x v="3536"/>
      <x v="1585"/>
      <x v="7"/>
    </i>
    <i>
      <x v="3722"/>
      <x v="3721"/>
      <x v="10"/>
      <x v="4"/>
      <x v="3537"/>
      <x v="1880"/>
      <x v="9"/>
    </i>
    <i>
      <x v="3723"/>
      <x v="3722"/>
      <x v="17"/>
      <x v="4"/>
      <x v="3538"/>
      <x v="893"/>
      <x v="4"/>
    </i>
    <i>
      <x v="3724"/>
      <x v="3723"/>
      <x v="17"/>
      <x v="4"/>
      <x v="3539"/>
      <x v="677"/>
      <x v="4"/>
    </i>
    <i>
      <x v="3725"/>
      <x v="3724"/>
      <x v="2"/>
      <x v="9"/>
      <x v="3540"/>
      <x v="490"/>
      <x v="4"/>
    </i>
    <i>
      <x v="3726"/>
      <x v="3725"/>
      <x v="7"/>
      <x v="21"/>
      <x v="3541"/>
      <x v="708"/>
      <x v="4"/>
    </i>
    <i>
      <x v="3727"/>
      <x v="3726"/>
      <x v="25"/>
      <x v="9"/>
      <x v="3542"/>
      <x v="1521"/>
      <x v="1"/>
    </i>
    <i>
      <x v="3728"/>
      <x v="3727"/>
      <x v="15"/>
      <x v="2"/>
      <x v="3543"/>
      <x v="2450"/>
      <x v="5"/>
    </i>
    <i>
      <x v="3729"/>
      <x v="3728"/>
      <x v="13"/>
      <x v="4"/>
      <x v="3544"/>
      <x v="1233"/>
      <x v="8"/>
    </i>
    <i>
      <x v="3730"/>
      <x v="3729"/>
      <x v="21"/>
      <x v="9"/>
      <x v="3545"/>
      <x v="2451"/>
      <x v="6"/>
    </i>
    <i>
      <x v="3731"/>
      <x v="3730"/>
      <x v="1"/>
      <x v="4"/>
      <x v="3546"/>
      <x v="2452"/>
      <x v="2"/>
    </i>
    <i>
      <x v="3732"/>
      <x v="3731"/>
      <x v="2"/>
      <x v="4"/>
      <x v="3547"/>
      <x v="124"/>
      <x v="3"/>
    </i>
    <i>
      <x v="3733"/>
      <x v="3732"/>
      <x v="5"/>
      <x v="4"/>
      <x v="3548"/>
      <x v="1875"/>
      <x v="4"/>
    </i>
    <i>
      <x v="3734"/>
      <x v="3733"/>
      <x v="17"/>
      <x v="6"/>
      <x v="3549"/>
      <x v="536"/>
      <x v="3"/>
    </i>
    <i>
      <x v="3735"/>
      <x v="3734"/>
      <x v="15"/>
      <x v="4"/>
      <x v="3550"/>
      <x v="2453"/>
      <x v="8"/>
    </i>
    <i>
      <x v="3736"/>
      <x v="3735"/>
      <x v="7"/>
      <x v="18"/>
      <x v="3551"/>
      <x v="234"/>
      <x v="6"/>
    </i>
    <i>
      <x v="3737"/>
      <x v="3736"/>
      <x v="11"/>
      <x v="4"/>
      <x v="3552"/>
      <x v="560"/>
      <x v="9"/>
    </i>
    <i>
      <x v="3738"/>
      <x v="3737"/>
      <x v="1"/>
      <x v="4"/>
      <x v="3553"/>
      <x v="593"/>
      <x v="2"/>
    </i>
    <i>
      <x v="3739"/>
      <x v="3738"/>
      <x v="11"/>
      <x v="6"/>
      <x v="3554"/>
      <x v="1701"/>
      <x v="1"/>
    </i>
    <i>
      <x v="3740"/>
      <x v="3739"/>
      <x v="10"/>
      <x v="9"/>
      <x v="3555"/>
      <x v="1227"/>
      <x v="1"/>
    </i>
    <i>
      <x v="3741"/>
      <x v="3740"/>
      <x v="21"/>
      <x v="4"/>
      <x v="3556"/>
      <x v="2454"/>
      <x v="8"/>
    </i>
    <i>
      <x v="3742"/>
      <x v="3741"/>
      <x v="10"/>
      <x v="4"/>
      <x v="3557"/>
      <x v="2455"/>
      <x v="4"/>
    </i>
    <i>
      <x v="3743"/>
      <x v="3742"/>
      <x v="19"/>
      <x v="1"/>
      <x v="3558"/>
      <x v="1925"/>
      <x v="9"/>
    </i>
    <i>
      <x v="3744"/>
      <x v="3743"/>
      <x v="5"/>
      <x v="4"/>
      <x v="3559"/>
      <x v="2456"/>
      <x v="6"/>
    </i>
    <i>
      <x v="3745"/>
      <x v="3744"/>
      <x v="1"/>
      <x v="2"/>
      <x v="3560"/>
      <x v="1600"/>
      <x v="2"/>
    </i>
    <i>
      <x v="3746"/>
      <x v="3745"/>
      <x v="17"/>
      <x v="13"/>
      <x v="3561"/>
      <x v="2457"/>
      <x v="2"/>
    </i>
    <i>
      <x v="3747"/>
      <x v="3746"/>
      <x v="7"/>
      <x/>
      <x v="3562"/>
      <x v="2337"/>
      <x v="9"/>
    </i>
    <i>
      <x v="3748"/>
      <x v="3747"/>
      <x v="7"/>
      <x v="4"/>
      <x v="3563"/>
      <x v="802"/>
      <x v="4"/>
    </i>
    <i>
      <x v="3749"/>
      <x v="3748"/>
      <x v="2"/>
      <x v="9"/>
      <x v="3564"/>
      <x v="2458"/>
      <x v="9"/>
    </i>
    <i>
      <x v="3750"/>
      <x v="3749"/>
      <x v="15"/>
      <x v="11"/>
      <x v="3565"/>
      <x v="2285"/>
      <x v="9"/>
    </i>
    <i>
      <x v="3751"/>
      <x v="3750"/>
      <x v="17"/>
      <x v="4"/>
      <x v="3566"/>
      <x v="2459"/>
      <x v="8"/>
    </i>
    <i>
      <x v="3752"/>
      <x v="3751"/>
      <x v="1"/>
      <x v="21"/>
      <x v="3567"/>
      <x v="2460"/>
      <x v="8"/>
    </i>
    <i>
      <x v="3753"/>
      <x v="3752"/>
      <x v="10"/>
      <x v="8"/>
      <x v="3568"/>
      <x v="1515"/>
      <x v="4"/>
    </i>
    <i>
      <x v="3754"/>
      <x v="3753"/>
      <x v="5"/>
      <x v="6"/>
      <x v="3569"/>
      <x v="2461"/>
      <x v="5"/>
    </i>
    <i>
      <x v="3755"/>
      <x v="3754"/>
      <x v="19"/>
      <x v="2"/>
      <x v="195"/>
      <x v="2462"/>
      <x v="8"/>
    </i>
    <i>
      <x v="3756"/>
      <x v="3755"/>
      <x v="12"/>
      <x v="5"/>
      <x v="3570"/>
      <x v="2463"/>
      <x v="2"/>
    </i>
    <i>
      <x v="3757"/>
      <x v="3756"/>
      <x v="10"/>
      <x v="4"/>
      <x v="3571"/>
      <x v="1275"/>
      <x v="6"/>
    </i>
    <i>
      <x v="3758"/>
      <x v="3757"/>
      <x v="4"/>
      <x v="4"/>
      <x v="3572"/>
      <x v="2464"/>
      <x v="8"/>
    </i>
    <i>
      <x v="3759"/>
      <x v="3758"/>
      <x v="5"/>
      <x v="9"/>
      <x v="3573"/>
      <x v="1261"/>
      <x v="1"/>
    </i>
    <i>
      <x v="3760"/>
      <x v="3759"/>
      <x v="5"/>
      <x v="20"/>
      <x v="3574"/>
      <x v="2465"/>
      <x v="1"/>
    </i>
    <i>
      <x v="3761"/>
      <x v="3760"/>
      <x v="1"/>
      <x v="9"/>
      <x v="398"/>
      <x v="888"/>
      <x v="8"/>
    </i>
    <i>
      <x v="3762"/>
      <x v="3761"/>
      <x v="3"/>
      <x v="9"/>
      <x v="3575"/>
      <x v="665"/>
      <x v="1"/>
    </i>
    <i>
      <x v="3763"/>
      <x v="3762"/>
      <x v="5"/>
      <x v="6"/>
      <x v="3576"/>
      <x v="2466"/>
      <x v="9"/>
    </i>
    <i>
      <x v="3764"/>
      <x v="3763"/>
      <x v="7"/>
      <x v="9"/>
      <x v="3577"/>
      <x v="2467"/>
      <x v="6"/>
    </i>
    <i>
      <x v="3765"/>
      <x v="3764"/>
      <x v="2"/>
      <x v="9"/>
      <x v="3578"/>
      <x v="2017"/>
      <x v="1"/>
    </i>
    <i>
      <x v="3766"/>
      <x v="3765"/>
      <x v="1"/>
      <x v="4"/>
      <x v="3579"/>
      <x v="2468"/>
      <x v="5"/>
    </i>
    <i>
      <x v="3767"/>
      <x v="3766"/>
      <x v="6"/>
      <x v="9"/>
      <x v="3580"/>
      <x v="776"/>
      <x/>
    </i>
    <i>
      <x v="3768"/>
      <x v="3767"/>
      <x v="17"/>
      <x v="6"/>
      <x v="3581"/>
      <x v="2469"/>
      <x v="8"/>
    </i>
    <i>
      <x v="3769"/>
      <x v="3768"/>
      <x v="2"/>
      <x v="4"/>
      <x v="3582"/>
      <x v="2470"/>
      <x v="2"/>
    </i>
    <i>
      <x v="3770"/>
      <x v="3769"/>
      <x v="4"/>
      <x v="1"/>
      <x v="3583"/>
      <x v="1797"/>
      <x v="1"/>
    </i>
    <i>
      <x v="3771"/>
      <x v="3770"/>
      <x v="13"/>
      <x v="5"/>
      <x v="3584"/>
      <x v="1462"/>
      <x v="5"/>
    </i>
    <i>
      <x v="3772"/>
      <x v="3771"/>
      <x v="10"/>
      <x v="6"/>
      <x v="3585"/>
      <x v="2471"/>
      <x v="4"/>
    </i>
    <i>
      <x v="3773"/>
      <x v="3772"/>
      <x v="19"/>
      <x v="22"/>
      <x v="3586"/>
      <x v="2386"/>
      <x v="4"/>
    </i>
    <i>
      <x v="3774"/>
      <x v="3773"/>
      <x v="13"/>
      <x v="12"/>
      <x v="3587"/>
      <x v="92"/>
      <x v="1"/>
    </i>
    <i>
      <x v="3775"/>
      <x v="3774"/>
      <x v="25"/>
      <x v="18"/>
      <x v="3588"/>
      <x v="2472"/>
      <x v="8"/>
    </i>
    <i>
      <x v="3776"/>
      <x v="3775"/>
      <x v="15"/>
      <x v="6"/>
      <x v="3589"/>
      <x v="2209"/>
      <x v="4"/>
    </i>
    <i>
      <x v="3777"/>
      <x v="3776"/>
      <x v="6"/>
      <x v="6"/>
      <x v="3590"/>
      <x v="177"/>
      <x v="3"/>
    </i>
    <i>
      <x v="3778"/>
      <x v="3777"/>
      <x v="15"/>
      <x v="6"/>
      <x v="3591"/>
      <x v="2473"/>
      <x v="4"/>
    </i>
    <i>
      <x v="3779"/>
      <x v="3778"/>
      <x v="23"/>
      <x v="5"/>
      <x v="3592"/>
      <x v="2474"/>
      <x v="9"/>
    </i>
    <i>
      <x v="3780"/>
      <x v="3779"/>
      <x v="18"/>
      <x v="13"/>
      <x v="3593"/>
      <x v="605"/>
      <x v="1"/>
    </i>
    <i>
      <x v="3781"/>
      <x v="3780"/>
      <x v="1"/>
      <x v="6"/>
      <x v="3594"/>
      <x v="316"/>
      <x v="1"/>
    </i>
    <i>
      <x v="3782"/>
      <x v="3781"/>
      <x v="21"/>
      <x v="6"/>
      <x v="3595"/>
      <x v="2475"/>
      <x v="4"/>
    </i>
    <i>
      <x v="3783"/>
      <x v="3782"/>
      <x/>
      <x v="9"/>
      <x v="3596"/>
      <x v="2476"/>
      <x v="6"/>
    </i>
    <i>
      <x v="3784"/>
      <x v="3783"/>
      <x v="13"/>
      <x v="9"/>
      <x v="3597"/>
      <x v="2477"/>
      <x v="7"/>
    </i>
    <i>
      <x v="3785"/>
      <x v="3784"/>
      <x v="1"/>
      <x v="9"/>
      <x v="3598"/>
      <x v="546"/>
      <x v="4"/>
    </i>
    <i>
      <x v="3786"/>
      <x v="3785"/>
      <x v="21"/>
      <x v="9"/>
      <x v="3599"/>
      <x v="1718"/>
      <x v="7"/>
    </i>
    <i>
      <x v="3787"/>
      <x v="3786"/>
      <x v="7"/>
      <x v="6"/>
      <x v="3600"/>
      <x v="1409"/>
      <x v="6"/>
    </i>
    <i>
      <x v="3788"/>
      <x v="3787"/>
      <x v="17"/>
      <x v="4"/>
      <x v="3601"/>
      <x v="2478"/>
      <x v="8"/>
    </i>
    <i>
      <x v="3789"/>
      <x v="3788"/>
      <x v="15"/>
      <x v="9"/>
      <x v="3602"/>
      <x v="2479"/>
      <x v="4"/>
    </i>
    <i>
      <x v="3790"/>
      <x v="3789"/>
      <x v="13"/>
      <x v="23"/>
      <x v="3603"/>
      <x v="9"/>
      <x v="1"/>
    </i>
    <i>
      <x v="3791"/>
      <x v="3790"/>
      <x v="10"/>
      <x v="22"/>
      <x v="3604"/>
      <x v="1100"/>
      <x v="3"/>
    </i>
    <i>
      <x v="3792"/>
      <x v="3791"/>
      <x/>
      <x v="4"/>
      <x v="3605"/>
      <x v="2480"/>
      <x v="9"/>
    </i>
    <i>
      <x v="3793"/>
      <x v="3792"/>
      <x v="1"/>
      <x v="4"/>
      <x v="3606"/>
      <x v="2481"/>
      <x v="8"/>
    </i>
    <i>
      <x v="3794"/>
      <x v="3793"/>
      <x v="7"/>
      <x v="3"/>
      <x v="3607"/>
      <x v="578"/>
      <x/>
    </i>
    <i>
      <x v="3795"/>
      <x v="3794"/>
      <x v="7"/>
      <x v="9"/>
      <x v="3608"/>
      <x v="2482"/>
      <x v="7"/>
    </i>
    <i>
      <x v="3796"/>
      <x v="3795"/>
      <x v="5"/>
      <x v="6"/>
      <x v="3609"/>
      <x v="869"/>
      <x v="6"/>
    </i>
    <i>
      <x v="3797"/>
      <x v="3796"/>
      <x v="13"/>
      <x v="1"/>
      <x v="3610"/>
      <x v="2483"/>
      <x v="4"/>
    </i>
    <i>
      <x v="3798"/>
      <x v="3797"/>
      <x v="19"/>
      <x v="1"/>
      <x v="3611"/>
      <x v="449"/>
      <x v="3"/>
    </i>
    <i>
      <x v="3799"/>
      <x v="3798"/>
      <x v="19"/>
      <x v="9"/>
      <x v="3612"/>
      <x v="2484"/>
      <x v="1"/>
    </i>
    <i>
      <x v="3800"/>
      <x v="3799"/>
      <x v="5"/>
      <x v="6"/>
      <x v="3613"/>
      <x v="2485"/>
      <x v="8"/>
    </i>
    <i>
      <x v="3801"/>
      <x v="3800"/>
      <x v="1"/>
      <x v="4"/>
      <x v="2740"/>
      <x v="2486"/>
      <x v="8"/>
    </i>
    <i>
      <x v="3802"/>
      <x v="3801"/>
      <x v="17"/>
      <x v="13"/>
      <x v="3614"/>
      <x v="2487"/>
      <x v="2"/>
    </i>
    <i>
      <x v="3803"/>
      <x v="3802"/>
      <x v="10"/>
      <x v="5"/>
      <x v="3615"/>
      <x v="2488"/>
      <x v="6"/>
    </i>
    <i>
      <x v="3804"/>
      <x v="3803"/>
      <x v="7"/>
      <x v="4"/>
      <x v="3616"/>
      <x v="959"/>
      <x v="4"/>
    </i>
    <i>
      <x v="3805"/>
      <x v="3804"/>
      <x v="7"/>
      <x v="4"/>
      <x v="3617"/>
      <x v="2489"/>
      <x v="6"/>
    </i>
    <i>
      <x v="3806"/>
      <x v="3805"/>
      <x/>
      <x v="9"/>
      <x v="3618"/>
      <x v="453"/>
      <x/>
    </i>
    <i>
      <x v="3807"/>
      <x v="3806"/>
      <x v="13"/>
      <x v="20"/>
      <x v="3619"/>
      <x v="2490"/>
      <x v="6"/>
    </i>
    <i>
      <x v="3808"/>
      <x v="3807"/>
      <x v="19"/>
      <x v="12"/>
      <x v="3620"/>
      <x v="858"/>
      <x v="9"/>
    </i>
    <i>
      <x v="3809"/>
      <x v="3808"/>
      <x v="6"/>
      <x v="23"/>
      <x v="3621"/>
      <x v="2195"/>
      <x v="1"/>
    </i>
    <i>
      <x v="3810"/>
      <x v="3809"/>
      <x v="5"/>
      <x v="4"/>
      <x v="1664"/>
      <x v="1239"/>
      <x v="1"/>
    </i>
    <i>
      <x v="3811"/>
      <x v="3810"/>
      <x v="4"/>
      <x v="9"/>
      <x v="3622"/>
      <x v="2491"/>
      <x v="1"/>
    </i>
    <i>
      <x v="3812"/>
      <x v="3811"/>
      <x/>
      <x v="4"/>
      <x v="3623"/>
      <x v="2233"/>
      <x v="1"/>
    </i>
    <i>
      <x v="3813"/>
      <x v="3812"/>
      <x v="1"/>
      <x v="9"/>
      <x v="3624"/>
      <x v="1840"/>
      <x v="4"/>
    </i>
    <i>
      <x v="3814"/>
      <x v="3813"/>
      <x v="9"/>
      <x v="17"/>
      <x v="3625"/>
      <x v="1387"/>
      <x v="1"/>
    </i>
    <i>
      <x v="3815"/>
      <x v="3814"/>
      <x v="15"/>
      <x v="9"/>
      <x v="3626"/>
      <x v="1294"/>
      <x v="1"/>
    </i>
    <i>
      <x v="3816"/>
      <x v="3815"/>
      <x v="17"/>
      <x v="6"/>
      <x v="3627"/>
      <x v="795"/>
      <x v="8"/>
    </i>
    <i>
      <x v="3817"/>
      <x v="3816"/>
      <x v="7"/>
      <x v="4"/>
      <x v="3628"/>
      <x v="2492"/>
      <x v="8"/>
    </i>
    <i>
      <x v="3818"/>
      <x v="3817"/>
      <x v="17"/>
      <x v="4"/>
      <x v="3629"/>
      <x v="2160"/>
      <x v="1"/>
    </i>
    <i>
      <x v="3819"/>
      <x v="3818"/>
      <x v="1"/>
      <x v="6"/>
      <x v="3630"/>
      <x v="2493"/>
      <x v="4"/>
    </i>
    <i>
      <x v="3820"/>
      <x v="3819"/>
      <x v="4"/>
      <x v="9"/>
      <x v="3631"/>
      <x v="2494"/>
      <x v="9"/>
    </i>
    <i>
      <x v="3821"/>
      <x v="3820"/>
      <x v="5"/>
      <x v="6"/>
      <x v="3632"/>
      <x v="2495"/>
      <x v="6"/>
    </i>
    <i>
      <x v="3822"/>
      <x v="3821"/>
      <x v="11"/>
      <x v="1"/>
      <x v="3633"/>
      <x v="2234"/>
      <x v="6"/>
    </i>
    <i>
      <x v="3823"/>
      <x v="3822"/>
      <x v="8"/>
      <x v="4"/>
      <x v="3634"/>
      <x v="2496"/>
      <x v="8"/>
    </i>
    <i>
      <x v="3824"/>
      <x v="3823"/>
      <x v="17"/>
      <x v="9"/>
      <x v="3635"/>
      <x v="1"/>
      <x v="1"/>
    </i>
    <i>
      <x v="3825"/>
      <x v="3824"/>
      <x v="13"/>
      <x v="4"/>
      <x v="3636"/>
      <x v="1153"/>
      <x v="4"/>
    </i>
    <i>
      <x v="3826"/>
      <x v="3825"/>
      <x v="1"/>
      <x v="9"/>
      <x v="1948"/>
      <x v="2343"/>
      <x v="9"/>
    </i>
    <i>
      <x v="3827"/>
      <x v="3826"/>
      <x v="5"/>
      <x v="4"/>
      <x v="3637"/>
      <x v="2497"/>
      <x v="4"/>
    </i>
    <i>
      <x v="3828"/>
      <x v="3827"/>
      <x v="17"/>
      <x v="21"/>
      <x v="3638"/>
      <x v="2498"/>
      <x v="8"/>
    </i>
    <i>
      <x v="3829"/>
      <x v="3828"/>
      <x v="8"/>
      <x v="9"/>
      <x v="3413"/>
      <x v="2176"/>
      <x v="6"/>
    </i>
    <i>
      <x v="3830"/>
      <x v="3829"/>
      <x v="10"/>
      <x v="16"/>
      <x v="3639"/>
      <x v="1427"/>
      <x v="4"/>
    </i>
    <i>
      <x v="3831"/>
      <x v="3830"/>
      <x v="23"/>
      <x v="4"/>
      <x v="3640"/>
      <x v="2499"/>
      <x v="5"/>
    </i>
    <i>
      <x v="3832"/>
      <x v="3831"/>
      <x v="25"/>
      <x v="6"/>
      <x v="3641"/>
      <x v="430"/>
      <x v="1"/>
    </i>
    <i>
      <x v="3833"/>
      <x v="3832"/>
      <x/>
      <x v="2"/>
      <x v="3642"/>
      <x v="969"/>
      <x v="9"/>
    </i>
    <i>
      <x v="3834"/>
      <x v="3833"/>
      <x v="22"/>
      <x v="5"/>
      <x v="3643"/>
      <x v="197"/>
      <x/>
    </i>
    <i>
      <x v="3835"/>
      <x v="3834"/>
      <x v="5"/>
      <x v="9"/>
      <x v="3644"/>
      <x v="2500"/>
      <x/>
    </i>
    <i>
      <x v="3836"/>
      <x v="3835"/>
      <x v="5"/>
      <x v="4"/>
      <x v="3645"/>
      <x v="2501"/>
      <x/>
    </i>
    <i>
      <x v="3837"/>
      <x v="3836"/>
      <x v="18"/>
      <x v="9"/>
      <x v="3646"/>
      <x v="2502"/>
      <x v="4"/>
    </i>
    <i>
      <x v="3838"/>
      <x v="3837"/>
      <x v="4"/>
      <x v="6"/>
      <x v="3647"/>
      <x v="1865"/>
      <x v="1"/>
    </i>
    <i>
      <x v="3839"/>
      <x v="3838"/>
      <x v="7"/>
      <x v="16"/>
      <x v="1816"/>
      <x v="830"/>
      <x v="6"/>
    </i>
    <i>
      <x v="3840"/>
      <x v="3839"/>
      <x v="12"/>
      <x v="9"/>
      <x v="3648"/>
      <x v="1195"/>
      <x/>
    </i>
    <i>
      <x v="3841"/>
      <x v="3840"/>
      <x v="4"/>
      <x v="3"/>
      <x v="3649"/>
      <x v="2503"/>
      <x v="7"/>
    </i>
    <i>
      <x v="3842"/>
      <x v="3841"/>
      <x v="4"/>
      <x v="9"/>
      <x v="3650"/>
      <x v="2504"/>
      <x v="8"/>
    </i>
    <i>
      <x v="3843"/>
      <x v="3842"/>
      <x v="7"/>
      <x v="4"/>
      <x v="3651"/>
      <x v="510"/>
      <x v="2"/>
    </i>
    <i>
      <x v="3844"/>
      <x v="3843"/>
      <x v="15"/>
      <x v="4"/>
      <x v="3652"/>
      <x v="2505"/>
      <x v="4"/>
    </i>
    <i>
      <x v="3845"/>
      <x v="3844"/>
      <x v="19"/>
      <x v="9"/>
      <x v="3653"/>
      <x v="2506"/>
      <x v="6"/>
    </i>
    <i>
      <x v="3846"/>
      <x v="3845"/>
      <x v="19"/>
      <x v="13"/>
      <x v="3654"/>
      <x v="2507"/>
      <x v="3"/>
    </i>
    <i>
      <x v="3847"/>
      <x v="3846"/>
      <x v="2"/>
      <x v="9"/>
      <x v="3655"/>
      <x v="2508"/>
      <x v="3"/>
    </i>
    <i>
      <x v="3848"/>
      <x v="3847"/>
      <x v="17"/>
      <x v="1"/>
      <x v="3656"/>
      <x v="265"/>
      <x v="1"/>
    </i>
    <i>
      <x v="3849"/>
      <x v="3848"/>
      <x v="15"/>
      <x v="4"/>
      <x v="3657"/>
      <x v="2509"/>
      <x v="1"/>
    </i>
    <i>
      <x v="3850"/>
      <x v="3849"/>
      <x v="8"/>
      <x v="4"/>
      <x v="3658"/>
      <x v="2510"/>
      <x v="5"/>
    </i>
    <i>
      <x v="3851"/>
      <x v="3850"/>
      <x v="1"/>
      <x v="6"/>
      <x v="3659"/>
      <x v="1436"/>
      <x/>
    </i>
    <i>
      <x v="3852"/>
      <x v="3851"/>
      <x v="7"/>
      <x v="4"/>
      <x v="3660"/>
      <x v="256"/>
      <x v="2"/>
    </i>
    <i>
      <x v="3853"/>
      <x v="3852"/>
      <x v="4"/>
      <x v="6"/>
      <x v="3661"/>
      <x v="359"/>
      <x v="6"/>
    </i>
    <i>
      <x v="3854"/>
      <x v="3853"/>
      <x v="10"/>
      <x v="3"/>
      <x v="3662"/>
      <x v="409"/>
      <x v="9"/>
    </i>
    <i>
      <x v="3855"/>
      <x v="3854"/>
      <x v="21"/>
      <x v="6"/>
      <x v="3663"/>
      <x v="138"/>
      <x v="4"/>
    </i>
    <i>
      <x v="3856"/>
      <x v="3855"/>
      <x v="11"/>
      <x v="19"/>
      <x v="3664"/>
      <x v="2441"/>
      <x v="7"/>
    </i>
    <i>
      <x v="3857"/>
      <x v="3856"/>
      <x v="1"/>
      <x v="1"/>
      <x v="3665"/>
      <x v="2511"/>
      <x v="5"/>
    </i>
    <i>
      <x v="3858"/>
      <x v="3857"/>
      <x v="15"/>
      <x v="4"/>
      <x v="3666"/>
      <x v="2077"/>
      <x v="7"/>
    </i>
    <i>
      <x v="3859"/>
      <x v="3858"/>
      <x v="10"/>
      <x v="4"/>
      <x v="3667"/>
      <x v="2512"/>
      <x v="5"/>
    </i>
    <i>
      <x v="3860"/>
      <x v="3859"/>
      <x v="5"/>
      <x v="6"/>
      <x v="3668"/>
      <x v="953"/>
      <x v="6"/>
    </i>
    <i>
      <x v="3861"/>
      <x v="3860"/>
      <x v="2"/>
      <x v="1"/>
      <x v="3669"/>
      <x v="2513"/>
      <x v="8"/>
    </i>
    <i>
      <x v="3862"/>
      <x v="3861"/>
      <x v="21"/>
      <x v="4"/>
      <x v="3670"/>
      <x v="2514"/>
      <x v="8"/>
    </i>
    <i>
      <x v="3863"/>
      <x v="3862"/>
      <x v="13"/>
      <x v="6"/>
      <x v="1353"/>
      <x v="339"/>
      <x v="7"/>
    </i>
    <i>
      <x v="3864"/>
      <x v="3863"/>
      <x/>
      <x v="9"/>
      <x v="3671"/>
      <x v="2515"/>
      <x v="1"/>
    </i>
    <i>
      <x v="3865"/>
      <x v="3864"/>
      <x v="10"/>
      <x v="4"/>
      <x v="3672"/>
      <x v="2516"/>
      <x v="2"/>
    </i>
    <i>
      <x v="3866"/>
      <x v="3865"/>
      <x v="21"/>
      <x v="22"/>
      <x v="3673"/>
      <x v="2517"/>
      <x v="3"/>
    </i>
    <i>
      <x v="3867"/>
      <x v="3866"/>
      <x v="13"/>
      <x v="4"/>
      <x v="1322"/>
      <x v="2518"/>
      <x v="8"/>
    </i>
    <i>
      <x v="3868"/>
      <x v="3867"/>
      <x v="21"/>
      <x v="4"/>
      <x v="3674"/>
      <x v="2519"/>
      <x v="8"/>
    </i>
    <i>
      <x v="3869"/>
      <x v="3868"/>
      <x v="1"/>
      <x v="20"/>
      <x v="3675"/>
      <x v="2520"/>
      <x v="1"/>
    </i>
    <i>
      <x v="3870"/>
      <x v="3869"/>
      <x v="12"/>
      <x v="10"/>
      <x v="3676"/>
      <x v="367"/>
      <x v="6"/>
    </i>
    <i>
      <x v="3871"/>
      <x v="3870"/>
      <x v="7"/>
      <x v="15"/>
      <x v="3677"/>
      <x v="524"/>
      <x v="2"/>
    </i>
    <i>
      <x v="3872"/>
      <x v="3871"/>
      <x v="18"/>
      <x v="6"/>
      <x v="3678"/>
      <x v="120"/>
      <x v="2"/>
    </i>
    <i>
      <x v="3873"/>
      <x v="3872"/>
      <x v="13"/>
      <x v="4"/>
      <x v="3679"/>
      <x v="527"/>
      <x v="6"/>
    </i>
    <i>
      <x v="3874"/>
      <x v="3873"/>
      <x v="9"/>
      <x v="4"/>
      <x v="3680"/>
      <x v="1723"/>
      <x v="9"/>
    </i>
    <i>
      <x v="3875"/>
      <x v="3874"/>
      <x/>
      <x v="3"/>
      <x v="3681"/>
      <x v="1765"/>
      <x v="9"/>
    </i>
    <i>
      <x v="3876"/>
      <x v="3875"/>
      <x v="5"/>
      <x v="4"/>
      <x v="3682"/>
      <x v="971"/>
      <x v="1"/>
    </i>
    <i>
      <x v="3877"/>
      <x v="3876"/>
      <x v="13"/>
      <x v="4"/>
      <x v="3270"/>
      <x v="2521"/>
      <x v="5"/>
    </i>
    <i>
      <x v="3878"/>
      <x v="3877"/>
      <x v="5"/>
      <x v="22"/>
      <x v="3683"/>
      <x v="2312"/>
      <x v="5"/>
    </i>
    <i>
      <x v="3879"/>
      <x v="3878"/>
      <x v="1"/>
      <x v="9"/>
      <x v="3684"/>
      <x v="2216"/>
      <x v="7"/>
    </i>
    <i>
      <x v="3880"/>
      <x v="3879"/>
      <x/>
      <x v="6"/>
      <x v="3685"/>
      <x v="1305"/>
      <x v="6"/>
    </i>
    <i>
      <x v="3881"/>
      <x v="3880"/>
      <x v="19"/>
      <x v="16"/>
      <x v="3686"/>
      <x v="2132"/>
      <x v="9"/>
    </i>
    <i>
      <x v="3882"/>
      <x v="3881"/>
      <x/>
      <x v="4"/>
      <x v="3687"/>
      <x v="2522"/>
      <x v="3"/>
    </i>
    <i>
      <x v="3883"/>
      <x v="3882"/>
      <x v="17"/>
      <x v="9"/>
      <x v="3688"/>
      <x v="304"/>
      <x v="1"/>
    </i>
    <i>
      <x v="3884"/>
      <x v="3883"/>
      <x v="2"/>
      <x v="4"/>
      <x v="3689"/>
      <x v="2523"/>
      <x/>
    </i>
    <i>
      <x v="3885"/>
      <x v="3884"/>
      <x v="10"/>
      <x v="9"/>
      <x v="3690"/>
      <x v="1724"/>
      <x v="6"/>
    </i>
    <i>
      <x v="3886"/>
      <x v="3885"/>
      <x v="5"/>
      <x v="22"/>
      <x v="3691"/>
      <x v="823"/>
      <x v="9"/>
    </i>
    <i>
      <x v="3887"/>
      <x v="3886"/>
      <x v="1"/>
      <x v="22"/>
      <x v="3692"/>
      <x v="2524"/>
      <x v="9"/>
    </i>
    <i>
      <x v="3888"/>
      <x v="3887"/>
      <x v="19"/>
      <x v="4"/>
      <x v="3693"/>
      <x v="2525"/>
      <x v="1"/>
    </i>
    <i>
      <x v="3889"/>
      <x v="3888"/>
      <x v="6"/>
      <x v="9"/>
      <x v="3694"/>
      <x v="2526"/>
      <x v="2"/>
    </i>
    <i>
      <x v="3890"/>
      <x v="3889"/>
      <x/>
      <x v="6"/>
      <x v="3695"/>
      <x v="1196"/>
      <x v="4"/>
    </i>
    <i>
      <x v="3891"/>
      <x v="3890"/>
      <x v="17"/>
      <x v="9"/>
      <x v="3696"/>
      <x v="2527"/>
      <x v="9"/>
    </i>
    <i>
      <x v="3892"/>
      <x v="3891"/>
      <x v="10"/>
      <x v="20"/>
      <x v="39"/>
      <x v="2528"/>
      <x v="8"/>
    </i>
    <i>
      <x v="3893"/>
      <x v="3892"/>
      <x v="1"/>
      <x v="4"/>
      <x v="3476"/>
      <x v="2529"/>
      <x v="8"/>
    </i>
    <i>
      <x v="3894"/>
      <x v="3893"/>
      <x v="4"/>
      <x v="9"/>
      <x v="3697"/>
      <x v="1524"/>
      <x v="9"/>
    </i>
    <i>
      <x v="3895"/>
      <x v="3894"/>
      <x v="13"/>
      <x v="22"/>
      <x v="3698"/>
      <x v="2530"/>
      <x v="1"/>
    </i>
    <i>
      <x v="3896"/>
      <x v="3895"/>
      <x v="19"/>
      <x v="9"/>
      <x v="3699"/>
      <x v="1681"/>
      <x v="8"/>
    </i>
    <i>
      <x v="3897"/>
      <x v="3896"/>
      <x v="13"/>
      <x v="9"/>
      <x v="3700"/>
      <x v="447"/>
      <x v="4"/>
    </i>
    <i>
      <x v="3898"/>
      <x v="3897"/>
      <x v="5"/>
      <x v="6"/>
      <x v="3701"/>
      <x v="2531"/>
      <x v="5"/>
    </i>
    <i>
      <x v="3899"/>
      <x v="3898"/>
      <x v="17"/>
      <x v="4"/>
      <x v="2954"/>
      <x v="54"/>
      <x v="6"/>
    </i>
    <i>
      <x v="3900"/>
      <x v="3899"/>
      <x v="5"/>
      <x v="9"/>
      <x v="3702"/>
      <x v="296"/>
      <x v="9"/>
    </i>
    <i>
      <x v="3901"/>
      <x v="3900"/>
      <x v="7"/>
      <x v="9"/>
      <x v="3703"/>
      <x v="1669"/>
      <x v="8"/>
    </i>
    <i>
      <x v="3902"/>
      <x v="3901"/>
      <x v="8"/>
      <x v="4"/>
      <x v="3704"/>
      <x v="2532"/>
      <x v="8"/>
    </i>
    <i>
      <x v="3903"/>
      <x v="3902"/>
      <x/>
      <x v="9"/>
      <x v="3705"/>
      <x v="2533"/>
      <x v="3"/>
    </i>
    <i>
      <x v="3904"/>
      <x v="3903"/>
      <x v="5"/>
      <x v="4"/>
      <x v="3706"/>
      <x v="2534"/>
      <x v="8"/>
    </i>
    <i>
      <x v="3905"/>
      <x v="3904"/>
      <x v="10"/>
      <x v="1"/>
      <x v="3707"/>
      <x v="14"/>
      <x v="4"/>
    </i>
    <i>
      <x v="3906"/>
      <x v="3905"/>
      <x v="5"/>
      <x v="9"/>
      <x v="3708"/>
      <x v="2182"/>
      <x v="1"/>
    </i>
    <i>
      <x v="3907"/>
      <x v="3906"/>
      <x v="11"/>
      <x v="20"/>
      <x v="608"/>
      <x v="2535"/>
      <x v="8"/>
    </i>
    <i>
      <x v="3908"/>
      <x v="3907"/>
      <x v="1"/>
      <x v="4"/>
      <x v="3709"/>
      <x v="2536"/>
      <x v="9"/>
    </i>
    <i>
      <x v="3909"/>
      <x v="3908"/>
      <x v="1"/>
      <x v="8"/>
      <x v="3710"/>
      <x v="1096"/>
      <x v="4"/>
    </i>
    <i>
      <x v="3910"/>
      <x v="3909"/>
      <x v="17"/>
      <x v="6"/>
      <x v="3711"/>
      <x v="1970"/>
      <x v="1"/>
    </i>
    <i>
      <x v="3911"/>
      <x v="3910"/>
      <x v="1"/>
      <x v="4"/>
      <x v="3712"/>
      <x v="2537"/>
      <x v="8"/>
    </i>
    <i>
      <x v="3912"/>
      <x v="3911"/>
      <x v="17"/>
      <x v="4"/>
      <x v="3713"/>
      <x v="2538"/>
      <x v="3"/>
    </i>
    <i>
      <x v="3913"/>
      <x v="3912"/>
      <x v="7"/>
      <x v="6"/>
      <x v="3714"/>
      <x v="2263"/>
      <x v="1"/>
    </i>
    <i>
      <x v="3914"/>
      <x v="3913"/>
      <x v="5"/>
      <x v="1"/>
      <x v="3715"/>
      <x v="1060"/>
      <x v="6"/>
    </i>
    <i>
      <x v="3915"/>
      <x v="3914"/>
      <x v="4"/>
      <x v="6"/>
      <x v="3716"/>
      <x v="2539"/>
      <x v="2"/>
    </i>
    <i>
      <x v="3916"/>
      <x v="3915"/>
      <x v="1"/>
      <x v="4"/>
      <x v="3717"/>
      <x v="2540"/>
      <x v="8"/>
    </i>
    <i>
      <x v="3917"/>
      <x v="3916"/>
      <x v="5"/>
      <x v="9"/>
      <x v="3718"/>
      <x v="1523"/>
      <x v="6"/>
    </i>
    <i>
      <x v="3918"/>
      <x v="3917"/>
      <x v="10"/>
      <x v="9"/>
      <x v="3295"/>
      <x v="2541"/>
      <x v="7"/>
    </i>
    <i>
      <x v="3919"/>
      <x v="3918"/>
      <x v="20"/>
      <x/>
      <x v="3719"/>
      <x v="2542"/>
      <x v="1"/>
    </i>
    <i>
      <x v="3920"/>
      <x v="3919"/>
      <x v="6"/>
      <x v="4"/>
      <x v="1385"/>
      <x v="1106"/>
      <x v="6"/>
    </i>
    <i>
      <x v="3921"/>
      <x v="3920"/>
      <x v="4"/>
      <x v="20"/>
      <x v="3720"/>
      <x v="2543"/>
      <x v="1"/>
    </i>
    <i>
      <x v="3922"/>
      <x v="3921"/>
      <x v="15"/>
      <x v="6"/>
      <x v="3721"/>
      <x v="1531"/>
      <x v="6"/>
    </i>
    <i>
      <x v="3923"/>
      <x v="3922"/>
      <x v="16"/>
      <x v="9"/>
      <x v="3722"/>
      <x v="2544"/>
      <x v="6"/>
    </i>
    <i>
      <x v="3924"/>
      <x v="3923"/>
      <x v="17"/>
      <x v="2"/>
      <x v="3723"/>
      <x v="1573"/>
      <x v="2"/>
    </i>
    <i>
      <x v="3925"/>
      <x v="3924"/>
      <x v="19"/>
      <x v="6"/>
      <x v="3724"/>
      <x v="1370"/>
      <x v="3"/>
    </i>
    <i>
      <x v="3926"/>
      <x v="3925"/>
      <x v="1"/>
      <x v="12"/>
      <x v="3725"/>
      <x v="727"/>
      <x v="4"/>
    </i>
    <i>
      <x v="3927"/>
      <x v="3926"/>
      <x v="1"/>
      <x v="6"/>
      <x v="3726"/>
      <x v="1335"/>
      <x/>
    </i>
    <i>
      <x v="3928"/>
      <x v="3927"/>
      <x v="1"/>
      <x v="4"/>
      <x v="3727"/>
      <x v="771"/>
      <x v="8"/>
    </i>
    <i>
      <x v="3929"/>
      <x v="3928"/>
      <x v="7"/>
      <x v="9"/>
      <x v="3728"/>
      <x v="144"/>
      <x v="1"/>
    </i>
    <i>
      <x v="3930"/>
      <x v="3929"/>
      <x v="10"/>
      <x v="11"/>
      <x v="839"/>
      <x v="2545"/>
      <x v="8"/>
    </i>
    <i>
      <x v="3931"/>
      <x v="3930"/>
      <x v="21"/>
      <x v="4"/>
      <x v="3729"/>
      <x v="2546"/>
      <x v="5"/>
    </i>
    <i>
      <x v="3932"/>
      <x v="3931"/>
      <x v="17"/>
      <x v="19"/>
      <x v="3730"/>
      <x v="386"/>
      <x v="1"/>
    </i>
    <i>
      <x v="3933"/>
      <x v="3932"/>
      <x v="4"/>
      <x v="4"/>
      <x v="23"/>
      <x v="447"/>
      <x v="4"/>
    </i>
    <i>
      <x v="3934"/>
      <x v="3933"/>
      <x v="4"/>
      <x v="6"/>
      <x v="3731"/>
      <x v="2547"/>
      <x v="5"/>
    </i>
    <i>
      <x v="3935"/>
      <x v="3934"/>
      <x v="4"/>
      <x v="9"/>
      <x v="3732"/>
      <x v="2548"/>
      <x v="1"/>
    </i>
    <i>
      <x v="3936"/>
      <x v="3935"/>
      <x v="5"/>
      <x v="9"/>
      <x v="3733"/>
      <x v="2549"/>
      <x v="5"/>
    </i>
    <i>
      <x v="3937"/>
      <x v="3936"/>
      <x v="11"/>
      <x v="4"/>
      <x v="3734"/>
      <x v="2550"/>
      <x v="9"/>
    </i>
    <i>
      <x v="3938"/>
      <x v="3937"/>
      <x v="15"/>
      <x v="4"/>
      <x v="3735"/>
      <x v="2551"/>
      <x v="4"/>
    </i>
    <i>
      <x v="3939"/>
      <x v="3938"/>
      <x v="10"/>
      <x v="9"/>
      <x v="3736"/>
      <x v="2298"/>
      <x v="1"/>
    </i>
    <i>
      <x v="3940"/>
      <x v="3939"/>
      <x v="13"/>
      <x v="9"/>
      <x v="3737"/>
      <x v="2552"/>
      <x v="3"/>
    </i>
    <i>
      <x v="3941"/>
      <x v="3940"/>
      <x v="1"/>
      <x v="6"/>
      <x v="3738"/>
      <x v="206"/>
      <x v="4"/>
    </i>
    <i>
      <x v="3942"/>
      <x v="3941"/>
      <x v="5"/>
      <x v="20"/>
      <x v="3739"/>
      <x v="2553"/>
      <x v="6"/>
    </i>
    <i>
      <x v="3943"/>
      <x v="3942"/>
      <x v="10"/>
      <x v="6"/>
      <x v="3740"/>
      <x v="2554"/>
      <x v="3"/>
    </i>
    <i>
      <x v="3944"/>
      <x v="3943"/>
      <x v="8"/>
      <x v="6"/>
      <x v="3741"/>
      <x v="481"/>
      <x/>
    </i>
    <i>
      <x v="3945"/>
      <x v="3944"/>
      <x v="21"/>
      <x v="6"/>
      <x v="3742"/>
      <x v="319"/>
      <x v="3"/>
    </i>
    <i>
      <x v="3946"/>
      <x v="3945"/>
      <x v="10"/>
      <x v="4"/>
      <x v="3743"/>
      <x v="2555"/>
      <x v="5"/>
    </i>
    <i>
      <x v="3947"/>
      <x v="3946"/>
      <x v="15"/>
      <x v="18"/>
      <x v="3744"/>
      <x v="1955"/>
      <x v="9"/>
    </i>
    <i>
      <x v="3948"/>
      <x v="3947"/>
      <x v="5"/>
      <x v="9"/>
      <x v="3745"/>
      <x v="271"/>
      <x v="4"/>
    </i>
    <i>
      <x v="3949"/>
      <x v="3948"/>
      <x/>
      <x v="6"/>
      <x v="3746"/>
      <x v="2556"/>
      <x v="1"/>
    </i>
    <i>
      <x v="3950"/>
      <x v="3949"/>
      <x v="6"/>
      <x v="4"/>
      <x v="240"/>
      <x v="1904"/>
      <x v="7"/>
    </i>
    <i>
      <x v="3951"/>
      <x v="3950"/>
      <x v="5"/>
      <x v="4"/>
      <x v="3747"/>
      <x v="2557"/>
      <x v="6"/>
    </i>
    <i>
      <x v="3952"/>
      <x v="3951"/>
      <x v="2"/>
      <x v="6"/>
      <x v="3748"/>
      <x v="2558"/>
      <x v="1"/>
    </i>
    <i>
      <x v="3953"/>
      <x v="3952"/>
      <x v="17"/>
      <x v="4"/>
      <x v="3749"/>
      <x v="2559"/>
      <x v="9"/>
    </i>
    <i>
      <x v="3954"/>
      <x v="3953"/>
      <x v="1"/>
      <x v="1"/>
      <x v="3750"/>
      <x v="1069"/>
      <x/>
    </i>
    <i>
      <x v="3955"/>
      <x v="3954"/>
      <x v="13"/>
      <x v="6"/>
      <x v="3751"/>
      <x v="103"/>
      <x v="8"/>
    </i>
    <i>
      <x v="3956"/>
      <x v="3955"/>
      <x v="17"/>
      <x v="9"/>
      <x v="3752"/>
      <x v="2560"/>
      <x v="7"/>
    </i>
    <i>
      <x v="3957"/>
      <x v="3956"/>
      <x v="22"/>
      <x v="15"/>
      <x v="3753"/>
      <x v="1549"/>
      <x v="7"/>
    </i>
    <i>
      <x v="3958"/>
      <x v="3957"/>
      <x v="5"/>
      <x v="2"/>
      <x v="3754"/>
      <x v="2561"/>
      <x v="4"/>
    </i>
    <i>
      <x v="3959"/>
      <x v="3958"/>
      <x v="7"/>
      <x v="4"/>
      <x v="2406"/>
      <x v="754"/>
      <x v="5"/>
    </i>
    <i>
      <x v="3960"/>
      <x v="3959"/>
      <x v="10"/>
      <x v="14"/>
      <x v="3755"/>
      <x v="1929"/>
      <x v="4"/>
    </i>
    <i>
      <x v="3961"/>
      <x v="3960"/>
      <x v="17"/>
      <x v="6"/>
      <x v="3756"/>
      <x v="2246"/>
      <x/>
    </i>
    <i>
      <x v="3962"/>
      <x v="3961"/>
      <x/>
      <x v="4"/>
      <x v="3757"/>
      <x v="2562"/>
      <x v="2"/>
    </i>
    <i>
      <x v="3963"/>
      <x v="3962"/>
      <x v="7"/>
      <x v="17"/>
      <x v="3758"/>
      <x v="2168"/>
      <x v="9"/>
    </i>
    <i>
      <x v="3964"/>
      <x v="3963"/>
      <x v="15"/>
      <x v="16"/>
      <x v="3759"/>
      <x v="1003"/>
      <x v="5"/>
    </i>
    <i>
      <x v="3965"/>
      <x v="3964"/>
      <x v="8"/>
      <x v="1"/>
      <x v="3760"/>
      <x v="2563"/>
      <x/>
    </i>
    <i>
      <x v="3966"/>
      <x v="3965"/>
      <x v="4"/>
      <x v="9"/>
      <x v="3761"/>
      <x v="411"/>
      <x v="2"/>
    </i>
    <i>
      <x v="3967"/>
      <x v="3966"/>
      <x v="13"/>
      <x v="4"/>
      <x v="3762"/>
      <x v="2564"/>
      <x v="3"/>
    </i>
    <i>
      <x v="3968"/>
      <x v="3967"/>
      <x v="13"/>
      <x v="3"/>
      <x v="2020"/>
      <x v="40"/>
      <x v="6"/>
    </i>
    <i>
      <x v="3969"/>
      <x v="3968"/>
      <x v="19"/>
      <x v="9"/>
      <x v="3763"/>
      <x v="145"/>
      <x v="4"/>
    </i>
    <i>
      <x v="3970"/>
      <x v="3969"/>
      <x v="4"/>
      <x v="2"/>
      <x v="3764"/>
      <x v="2565"/>
      <x v="3"/>
    </i>
    <i>
      <x v="3971"/>
      <x v="3970"/>
      <x v="1"/>
      <x v="6"/>
      <x v="811"/>
      <x v="2566"/>
      <x v="7"/>
    </i>
    <i>
      <x v="3972"/>
      <x v="3971"/>
      <x v="4"/>
      <x v="17"/>
      <x v="3765"/>
      <x v="2567"/>
      <x/>
    </i>
    <i>
      <x v="3973"/>
      <x v="3972"/>
      <x v="19"/>
      <x v="20"/>
      <x v="3766"/>
      <x v="359"/>
      <x v="6"/>
    </i>
    <i>
      <x v="3974"/>
      <x v="3973"/>
      <x v="5"/>
      <x v="6"/>
      <x v="3767"/>
      <x v="2176"/>
      <x v="6"/>
    </i>
    <i>
      <x v="3975"/>
      <x v="3974"/>
      <x v="2"/>
      <x v="4"/>
      <x v="3768"/>
      <x v="1215"/>
      <x v="4"/>
    </i>
    <i>
      <x v="3976"/>
      <x v="3975"/>
      <x v="2"/>
      <x v="5"/>
      <x v="3769"/>
      <x v="2568"/>
      <x v="6"/>
    </i>
    <i>
      <x v="3977"/>
      <x v="3976"/>
      <x v="7"/>
      <x v="10"/>
      <x v="3770"/>
      <x v="140"/>
      <x v="4"/>
    </i>
    <i>
      <x v="3978"/>
      <x v="3977"/>
      <x v="15"/>
      <x v="6"/>
      <x v="3771"/>
      <x v="543"/>
      <x v="1"/>
    </i>
    <i>
      <x v="3979"/>
      <x v="3978"/>
      <x v="5"/>
      <x v="13"/>
      <x v="3772"/>
      <x v="2569"/>
      <x v="2"/>
    </i>
    <i>
      <x v="3980"/>
      <x v="3979"/>
      <x/>
      <x v="6"/>
      <x v="3773"/>
      <x v="2570"/>
      <x/>
    </i>
    <i>
      <x v="3981"/>
      <x v="3980"/>
      <x v="25"/>
      <x v="6"/>
      <x v="3774"/>
      <x v="2571"/>
      <x v="4"/>
    </i>
    <i>
      <x v="3982"/>
      <x v="3981"/>
      <x v="4"/>
      <x v="4"/>
      <x v="3775"/>
      <x v="1241"/>
      <x v="8"/>
    </i>
    <i>
      <x v="3983"/>
      <x v="3982"/>
      <x v="19"/>
      <x v="19"/>
      <x v="2517"/>
      <x v="2572"/>
      <x v="6"/>
    </i>
    <i>
      <x v="3984"/>
      <x v="3983"/>
      <x v="5"/>
      <x v="4"/>
      <x v="3776"/>
      <x v="2573"/>
      <x v="8"/>
    </i>
    <i>
      <x v="3985"/>
      <x v="3984"/>
      <x v="11"/>
      <x v="2"/>
      <x v="3777"/>
      <x v="963"/>
      <x v="8"/>
    </i>
    <i>
      <x v="3986"/>
      <x v="3985"/>
      <x v="15"/>
      <x v="9"/>
      <x v="3778"/>
      <x v="2574"/>
      <x v="2"/>
    </i>
    <i>
      <x v="3987"/>
      <x v="3986"/>
      <x v="2"/>
      <x v="19"/>
      <x v="3779"/>
      <x v="2417"/>
      <x v="4"/>
    </i>
    <i>
      <x v="3988"/>
      <x v="3987"/>
      <x v="8"/>
      <x v="7"/>
      <x v="3780"/>
      <x v="602"/>
      <x v="7"/>
    </i>
    <i>
      <x v="3989"/>
      <x v="3988"/>
      <x v="7"/>
      <x v="3"/>
      <x v="3781"/>
      <x v="2575"/>
      <x v="9"/>
    </i>
    <i>
      <x v="3990"/>
      <x v="3989"/>
      <x v="5"/>
      <x v="6"/>
      <x v="3782"/>
      <x v="1896"/>
      <x v="9"/>
    </i>
    <i>
      <x v="3991"/>
      <x v="3990"/>
      <x v="4"/>
      <x v="4"/>
      <x v="1142"/>
      <x v="2576"/>
      <x v="7"/>
    </i>
    <i>
      <x v="3992"/>
      <x v="3991"/>
      <x v="19"/>
      <x v="5"/>
      <x v="3783"/>
      <x v="1707"/>
      <x v="1"/>
    </i>
    <i>
      <x v="3993"/>
      <x v="3992"/>
      <x v="10"/>
      <x v="4"/>
      <x v="3784"/>
      <x v="2577"/>
      <x v="6"/>
    </i>
    <i>
      <x v="3994"/>
      <x v="3993"/>
      <x v="16"/>
      <x v="4"/>
      <x v="346"/>
      <x v="1125"/>
      <x v="4"/>
    </i>
    <i>
      <x v="3995"/>
      <x v="3994"/>
      <x v="4"/>
      <x v="9"/>
      <x v="3785"/>
      <x v="2174"/>
      <x v="1"/>
    </i>
    <i>
      <x v="3996"/>
      <x v="3995"/>
      <x v="1"/>
      <x v="8"/>
      <x v="3786"/>
      <x v="2578"/>
      <x v="6"/>
    </i>
    <i>
      <x v="3997"/>
      <x v="3996"/>
      <x v="13"/>
      <x v="6"/>
      <x v="3787"/>
      <x v="953"/>
      <x v="6"/>
    </i>
    <i>
      <x v="3998"/>
      <x v="3997"/>
      <x v="4"/>
      <x v="15"/>
      <x v="3788"/>
      <x v="2371"/>
      <x v="8"/>
    </i>
    <i>
      <x v="3999"/>
      <x v="3998"/>
      <x v="1"/>
      <x v="18"/>
      <x v="2983"/>
      <x v="1959"/>
      <x v="9"/>
    </i>
    <i>
      <x v="4000"/>
      <x v="3999"/>
      <x v="5"/>
      <x v="4"/>
      <x v="3789"/>
      <x v="2579"/>
      <x v="8"/>
    </i>
    <i>
      <x v="4001"/>
      <x v="4000"/>
      <x v="13"/>
      <x v="4"/>
      <x v="3790"/>
      <x v="2580"/>
      <x v="8"/>
    </i>
    <i>
      <x v="4002"/>
      <x v="4001"/>
      <x v="15"/>
      <x v="6"/>
      <x v="3791"/>
      <x v="2155"/>
      <x v="2"/>
    </i>
    <i>
      <x v="4003"/>
      <x v="4002"/>
      <x v="1"/>
      <x v="19"/>
      <x v="3792"/>
      <x v="39"/>
      <x v="7"/>
    </i>
    <i>
      <x v="4004"/>
      <x v="4003"/>
      <x v="10"/>
      <x v="4"/>
      <x v="3793"/>
      <x v="2581"/>
      <x/>
    </i>
    <i>
      <x v="4005"/>
      <x v="4004"/>
      <x v="3"/>
      <x v="9"/>
      <x v="3794"/>
      <x v="837"/>
      <x/>
    </i>
    <i>
      <x v="4006"/>
      <x v="4005"/>
      <x v="1"/>
      <x v="7"/>
      <x v="285"/>
      <x v="1948"/>
      <x/>
    </i>
    <i>
      <x v="4007"/>
      <x v="4006"/>
      <x v="23"/>
      <x v="9"/>
      <x v="3795"/>
      <x v="2582"/>
      <x v="3"/>
    </i>
    <i>
      <x v="4008"/>
      <x v="4007"/>
      <x v="5"/>
      <x v="6"/>
      <x v="3796"/>
      <x v="2583"/>
      <x v="2"/>
    </i>
    <i>
      <x v="4009"/>
      <x v="4008"/>
      <x v="13"/>
      <x v="16"/>
      <x v="3797"/>
      <x v="1116"/>
      <x v="5"/>
    </i>
    <i>
      <x v="4010"/>
      <x v="4009"/>
      <x v="13"/>
      <x v="9"/>
      <x v="3798"/>
      <x v="2160"/>
      <x v="1"/>
    </i>
    <i>
      <x v="4011"/>
      <x v="4010"/>
      <x v="5"/>
      <x v="6"/>
      <x v="3799"/>
      <x v="2002"/>
      <x v="6"/>
    </i>
    <i>
      <x v="4012"/>
      <x v="4011"/>
      <x/>
      <x v="9"/>
      <x v="3800"/>
      <x v="748"/>
      <x v="4"/>
    </i>
    <i>
      <x v="4013"/>
      <x v="4012"/>
      <x v="13"/>
      <x v="5"/>
      <x v="3801"/>
      <x v="1752"/>
      <x v="9"/>
    </i>
    <i>
      <x v="4014"/>
      <x v="4013"/>
      <x v="8"/>
      <x v="10"/>
      <x v="3802"/>
      <x v="2584"/>
      <x v="3"/>
    </i>
    <i>
      <x v="4015"/>
      <x v="4014"/>
      <x v="10"/>
      <x v="4"/>
      <x v="3803"/>
      <x v="452"/>
      <x v="1"/>
    </i>
    <i>
      <x v="4016"/>
      <x v="4015"/>
      <x v="6"/>
      <x v="4"/>
      <x v="3804"/>
      <x v="1238"/>
      <x v="6"/>
    </i>
    <i>
      <x v="4017"/>
      <x v="4016"/>
      <x v="21"/>
      <x v="6"/>
      <x v="3805"/>
      <x v="1112"/>
      <x v="3"/>
    </i>
    <i>
      <x v="4018"/>
      <x v="4017"/>
      <x v="1"/>
      <x v="20"/>
      <x v="3806"/>
      <x v="591"/>
      <x v="6"/>
    </i>
    <i>
      <x v="4019"/>
      <x v="4018"/>
      <x v="1"/>
      <x v="4"/>
      <x v="3807"/>
      <x v="2585"/>
      <x v="8"/>
    </i>
    <i>
      <x v="4020"/>
      <x v="4019"/>
      <x v="5"/>
      <x v="22"/>
      <x v="3808"/>
      <x v="518"/>
      <x v="6"/>
    </i>
    <i>
      <x v="4021"/>
      <x v="4020"/>
      <x v="4"/>
      <x v="4"/>
      <x v="3809"/>
      <x v="2586"/>
      <x v="1"/>
    </i>
    <i>
      <x v="4022"/>
      <x v="4021"/>
      <x v="5"/>
      <x v="9"/>
      <x v="3810"/>
      <x v="1284"/>
      <x/>
    </i>
    <i>
      <x v="4023"/>
      <x v="4022"/>
      <x v="15"/>
      <x v="4"/>
      <x v="3811"/>
      <x v="2337"/>
      <x v="9"/>
    </i>
    <i>
      <x v="4024"/>
      <x v="4023"/>
      <x v="5"/>
      <x v="4"/>
      <x v="3812"/>
      <x v="709"/>
      <x v="3"/>
    </i>
    <i>
      <x v="4025"/>
      <x v="4024"/>
      <x v="17"/>
      <x v="6"/>
      <x v="3813"/>
      <x v="2587"/>
      <x v="5"/>
    </i>
    <i>
      <x v="4026"/>
      <x v="4025"/>
      <x v="7"/>
      <x v="21"/>
      <x v="3814"/>
      <x v="2588"/>
      <x v="6"/>
    </i>
    <i>
      <x v="4027"/>
      <x v="4026"/>
      <x v="17"/>
      <x v="8"/>
      <x v="3815"/>
      <x v="823"/>
      <x v="9"/>
    </i>
    <i>
      <x v="4028"/>
      <x v="4027"/>
      <x v="5"/>
      <x v="15"/>
      <x v="3816"/>
      <x v="1898"/>
      <x v="8"/>
    </i>
    <i>
      <x v="4029"/>
      <x v="4028"/>
      <x v="17"/>
      <x v="6"/>
      <x v="3817"/>
      <x v="1225"/>
      <x v="6"/>
    </i>
    <i>
      <x v="4030"/>
      <x v="4029"/>
      <x v="2"/>
      <x v="16"/>
      <x v="3818"/>
      <x v="2152"/>
      <x v="2"/>
    </i>
    <i>
      <x v="4031"/>
      <x v="4030"/>
      <x v="4"/>
      <x v="21"/>
      <x v="3819"/>
      <x v="2589"/>
      <x v="8"/>
    </i>
    <i>
      <x v="4032"/>
      <x v="4031"/>
      <x v="11"/>
      <x v="11"/>
      <x v="3820"/>
      <x v="1326"/>
      <x v="4"/>
    </i>
    <i>
      <x v="4033"/>
      <x v="4032"/>
      <x v="2"/>
      <x v="9"/>
      <x v="3821"/>
      <x v="1356"/>
      <x/>
    </i>
    <i>
      <x v="4034"/>
      <x v="4033"/>
      <x v="9"/>
      <x v="4"/>
      <x v="3822"/>
      <x v="2590"/>
      <x/>
    </i>
    <i>
      <x v="4035"/>
      <x v="4034"/>
      <x v="9"/>
      <x v="4"/>
      <x v="3823"/>
      <x v="2591"/>
      <x v="6"/>
    </i>
    <i>
      <x v="4036"/>
      <x v="4035"/>
      <x v="10"/>
      <x v="9"/>
      <x v="3824"/>
      <x v="141"/>
      <x v="2"/>
    </i>
    <i>
      <x v="4037"/>
      <x v="4036"/>
      <x/>
      <x v="4"/>
      <x v="3825"/>
      <x v="1966"/>
      <x v="6"/>
    </i>
    <i>
      <x v="4038"/>
      <x v="4037"/>
      <x v="10"/>
      <x v="11"/>
      <x v="3826"/>
      <x v="2592"/>
      <x/>
    </i>
    <i>
      <x v="4039"/>
      <x v="4038"/>
      <x v="10"/>
      <x v="4"/>
      <x v="3827"/>
      <x v="2493"/>
      <x v="4"/>
    </i>
    <i>
      <x v="4040"/>
      <x v="4039"/>
      <x v="15"/>
      <x v="4"/>
      <x v="3828"/>
      <x v="2593"/>
      <x v="3"/>
    </i>
    <i>
      <x v="4041"/>
      <x v="4040"/>
      <x v="17"/>
      <x v="9"/>
      <x v="3829"/>
      <x v="1336"/>
      <x v="2"/>
    </i>
    <i>
      <x v="4042"/>
      <x v="4041"/>
      <x v="2"/>
      <x v="2"/>
      <x v="1038"/>
      <x v="827"/>
      <x v="9"/>
    </i>
    <i>
      <x v="4043"/>
      <x v="4042"/>
      <x v="2"/>
      <x v="4"/>
      <x v="3830"/>
      <x v="2594"/>
      <x v="8"/>
    </i>
    <i>
      <x v="4044"/>
      <x v="4043"/>
      <x v="15"/>
      <x v="1"/>
      <x v="3831"/>
      <x v="2595"/>
      <x v="9"/>
    </i>
    <i>
      <x v="4045"/>
      <x v="4044"/>
      <x v="15"/>
      <x v="9"/>
      <x v="3832"/>
      <x v="344"/>
      <x v="8"/>
    </i>
    <i>
      <x v="4046"/>
      <x v="4045"/>
      <x v="7"/>
      <x v="6"/>
      <x v="3833"/>
      <x v="1562"/>
      <x v="6"/>
    </i>
    <i>
      <x v="4047"/>
      <x v="4046"/>
      <x v="16"/>
      <x v="4"/>
      <x v="3834"/>
      <x v="2596"/>
      <x v="1"/>
    </i>
    <i>
      <x v="4048"/>
      <x v="4047"/>
      <x v="5"/>
      <x v="6"/>
      <x v="3835"/>
      <x v="1572"/>
      <x v="3"/>
    </i>
    <i>
      <x v="4049"/>
      <x v="4048"/>
      <x v="5"/>
      <x v="4"/>
      <x v="3836"/>
      <x v="1167"/>
      <x v="9"/>
    </i>
    <i>
      <x v="4050"/>
      <x v="4049"/>
      <x/>
      <x v="5"/>
      <x v="3837"/>
      <x v="1140"/>
      <x v="1"/>
    </i>
    <i>
      <x v="4051"/>
      <x v="4050"/>
      <x v="1"/>
      <x v="6"/>
      <x v="3838"/>
      <x v="1831"/>
      <x v="9"/>
    </i>
    <i>
      <x v="4052"/>
      <x v="4051"/>
      <x v="17"/>
      <x v="4"/>
      <x v="3839"/>
      <x v="307"/>
      <x v="6"/>
    </i>
    <i>
      <x v="4053"/>
      <x v="4052"/>
      <x v="1"/>
      <x v="4"/>
      <x v="3840"/>
      <x v="1717"/>
      <x v="4"/>
    </i>
    <i>
      <x v="4054"/>
      <x v="4053"/>
      <x v="13"/>
      <x v="6"/>
      <x v="3841"/>
      <x v="2597"/>
      <x v="1"/>
    </i>
    <i>
      <x v="4055"/>
      <x v="4054"/>
      <x v="5"/>
      <x v="4"/>
      <x v="3842"/>
      <x v="715"/>
      <x v="8"/>
    </i>
    <i>
      <x v="4056"/>
      <x v="4055"/>
      <x v="17"/>
      <x v="6"/>
      <x v="3843"/>
      <x v="2598"/>
      <x v="7"/>
    </i>
    <i>
      <x v="4057"/>
      <x v="4056"/>
      <x v="1"/>
      <x v="22"/>
      <x v="3844"/>
      <x v="1900"/>
      <x v="9"/>
    </i>
    <i>
      <x v="4058"/>
      <x v="4057"/>
      <x v="6"/>
      <x v="1"/>
      <x v="3845"/>
      <x v="2517"/>
      <x v="3"/>
    </i>
    <i>
      <x v="4059"/>
      <x v="4058"/>
      <x v="10"/>
      <x v="4"/>
      <x v="3846"/>
      <x v="1558"/>
      <x v="4"/>
    </i>
    <i>
      <x v="4060"/>
      <x v="4059"/>
      <x v="4"/>
      <x v="9"/>
      <x v="138"/>
      <x v="2599"/>
      <x v="4"/>
    </i>
    <i>
      <x v="4061"/>
      <x v="4060"/>
      <x v="5"/>
      <x v="6"/>
      <x v="3847"/>
      <x v="2600"/>
      <x v="7"/>
    </i>
    <i>
      <x v="4062"/>
      <x v="4061"/>
      <x v="6"/>
      <x v="4"/>
      <x v="3848"/>
      <x v="1126"/>
      <x v="2"/>
    </i>
    <i>
      <x v="4063"/>
      <x v="4062"/>
      <x v="7"/>
      <x v="9"/>
      <x v="3849"/>
      <x v="616"/>
      <x v="3"/>
    </i>
    <i>
      <x v="4064"/>
      <x v="4063"/>
      <x v="19"/>
      <x v="9"/>
      <x v="3850"/>
      <x v="2601"/>
      <x v="3"/>
    </i>
    <i>
      <x v="4065"/>
      <x v="4064"/>
      <x v="13"/>
      <x v="9"/>
      <x v="3851"/>
      <x v="2602"/>
      <x v="2"/>
    </i>
    <i>
      <x v="4066"/>
      <x v="4065"/>
      <x v="4"/>
      <x v="19"/>
      <x v="3852"/>
      <x v="604"/>
      <x/>
    </i>
    <i>
      <x v="4067"/>
      <x v="4066"/>
      <x v="8"/>
      <x v="9"/>
      <x v="3853"/>
      <x v="1327"/>
      <x v="4"/>
    </i>
    <i>
      <x v="4068"/>
      <x v="4067"/>
      <x v="21"/>
      <x v="4"/>
      <x v="3854"/>
      <x v="126"/>
      <x/>
    </i>
    <i>
      <x v="4069"/>
      <x v="4068"/>
      <x v="2"/>
      <x v="9"/>
      <x v="3855"/>
      <x v="2439"/>
      <x/>
    </i>
    <i>
      <x v="4070"/>
      <x v="4069"/>
      <x v="6"/>
      <x v="9"/>
      <x v="3856"/>
      <x v="2603"/>
      <x v="8"/>
    </i>
    <i>
      <x v="4071"/>
      <x v="4070"/>
      <x v="6"/>
      <x v="9"/>
      <x v="3857"/>
      <x v="2604"/>
      <x v="6"/>
    </i>
    <i>
      <x v="4072"/>
      <x v="4071"/>
      <x v="1"/>
      <x v="6"/>
      <x v="3858"/>
      <x v="939"/>
      <x v="6"/>
    </i>
    <i>
      <x v="4073"/>
      <x v="4072"/>
      <x v="7"/>
      <x v="6"/>
      <x v="3859"/>
      <x v="2251"/>
      <x v="6"/>
    </i>
    <i>
      <x v="4074"/>
      <x v="4073"/>
      <x v="15"/>
      <x v="4"/>
      <x v="3860"/>
      <x v="2370"/>
      <x v="9"/>
    </i>
    <i>
      <x v="4075"/>
      <x v="4074"/>
      <x v="21"/>
      <x v="6"/>
      <x v="3861"/>
      <x v="2020"/>
      <x v="1"/>
    </i>
    <i>
      <x v="4076"/>
      <x v="4075"/>
      <x v="10"/>
      <x v="9"/>
      <x v="3862"/>
      <x v="1439"/>
      <x v="9"/>
    </i>
    <i>
      <x v="4077"/>
      <x v="4076"/>
      <x v="1"/>
      <x v="9"/>
      <x v="3863"/>
      <x v="2605"/>
      <x v="3"/>
    </i>
    <i>
      <x v="4078"/>
      <x v="4077"/>
      <x v="1"/>
      <x v="9"/>
      <x v="3864"/>
      <x v="1944"/>
      <x v="5"/>
    </i>
    <i>
      <x v="4079"/>
      <x v="4078"/>
      <x v="18"/>
      <x v="4"/>
      <x v="3865"/>
      <x v="2606"/>
      <x v="8"/>
    </i>
    <i>
      <x v="4080"/>
      <x v="4079"/>
      <x/>
      <x v="9"/>
      <x v="3866"/>
      <x v="2607"/>
      <x v="9"/>
    </i>
    <i>
      <x v="4081"/>
      <x v="4080"/>
      <x v="6"/>
      <x v="20"/>
      <x v="3867"/>
      <x v="2608"/>
      <x v="9"/>
    </i>
    <i>
      <x v="4082"/>
      <x v="4081"/>
      <x v="16"/>
      <x v="4"/>
      <x v="3868"/>
      <x v="2609"/>
      <x v="9"/>
    </i>
    <i>
      <x v="4083"/>
      <x v="4082"/>
      <x v="4"/>
      <x v="4"/>
      <x v="3869"/>
      <x v="428"/>
      <x v="4"/>
    </i>
    <i>
      <x v="4084"/>
      <x v="4083"/>
      <x v="8"/>
      <x v="9"/>
      <x v="3870"/>
      <x v="279"/>
      <x v="9"/>
    </i>
    <i>
      <x v="4085"/>
      <x v="4084"/>
      <x v="10"/>
      <x v="4"/>
      <x v="3871"/>
      <x v="448"/>
      <x v="2"/>
    </i>
    <i>
      <x v="4086"/>
      <x v="4085"/>
      <x v="13"/>
      <x v="21"/>
      <x v="3872"/>
      <x v="1925"/>
      <x v="9"/>
    </i>
    <i>
      <x v="4087"/>
      <x v="4086"/>
      <x/>
      <x v="4"/>
      <x v="3873"/>
      <x v="1567"/>
      <x v="1"/>
    </i>
    <i>
      <x v="4088"/>
      <x v="4087"/>
      <x v="2"/>
      <x/>
      <x v="3874"/>
      <x v="83"/>
      <x v="4"/>
    </i>
    <i>
      <x v="4089"/>
      <x v="4088"/>
      <x v="21"/>
      <x v="9"/>
      <x v="3875"/>
      <x v="2610"/>
      <x v="5"/>
    </i>
    <i>
      <x v="4090"/>
      <x v="4089"/>
      <x v="12"/>
      <x v="2"/>
      <x v="3876"/>
      <x v="2611"/>
      <x v="6"/>
    </i>
    <i>
      <x v="4091"/>
      <x v="4090"/>
      <x v="19"/>
      <x v="4"/>
      <x v="3877"/>
      <x v="1664"/>
      <x v="3"/>
    </i>
    <i>
      <x v="4092"/>
      <x v="4091"/>
      <x/>
      <x v="13"/>
      <x v="3878"/>
      <x v="2612"/>
      <x v="1"/>
    </i>
    <i>
      <x v="4093"/>
      <x v="4092"/>
      <x v="19"/>
      <x v="9"/>
      <x v="3879"/>
      <x v="805"/>
      <x v="6"/>
    </i>
    <i>
      <x v="4094"/>
      <x v="4093"/>
      <x v="8"/>
      <x v="16"/>
      <x v="3880"/>
      <x v="440"/>
      <x v="8"/>
    </i>
    <i>
      <x v="4095"/>
      <x v="4094"/>
      <x v="5"/>
      <x v="12"/>
      <x v="3881"/>
      <x v="408"/>
      <x v="3"/>
    </i>
    <i>
      <x v="4096"/>
      <x v="4095"/>
      <x v="15"/>
      <x v="4"/>
      <x v="3882"/>
      <x v="2613"/>
      <x v="6"/>
    </i>
    <i>
      <x v="4097"/>
      <x v="4096"/>
      <x v="10"/>
      <x v="4"/>
      <x v="3883"/>
      <x v="1054"/>
      <x v="8"/>
    </i>
    <i>
      <x v="4098"/>
      <x v="4097"/>
      <x v="5"/>
      <x v="6"/>
      <x v="3884"/>
      <x v="1662"/>
      <x v="4"/>
    </i>
    <i>
      <x v="4099"/>
      <x v="4098"/>
      <x v="15"/>
      <x v="4"/>
      <x v="3885"/>
      <x v="2614"/>
      <x v="1"/>
    </i>
    <i>
      <x v="4100"/>
      <x v="4099"/>
      <x v="5"/>
      <x v="9"/>
      <x v="3886"/>
      <x v="1190"/>
      <x v="5"/>
    </i>
    <i>
      <x v="4101"/>
      <x v="4100"/>
      <x v="16"/>
      <x v="4"/>
      <x v="3312"/>
      <x v="584"/>
      <x v="2"/>
    </i>
    <i>
      <x v="4102"/>
      <x v="4101"/>
      <x/>
      <x v="9"/>
      <x v="3887"/>
      <x v="1228"/>
      <x v="4"/>
    </i>
    <i>
      <x v="4103"/>
      <x v="4102"/>
      <x v="13"/>
      <x v="4"/>
      <x v="3888"/>
      <x v="1537"/>
      <x v="2"/>
    </i>
    <i>
      <x v="4104"/>
      <x v="4103"/>
      <x v="1"/>
      <x v="4"/>
      <x v="3529"/>
      <x v="1141"/>
      <x v="6"/>
    </i>
    <i>
      <x v="4105"/>
      <x v="4104"/>
      <x v="1"/>
      <x v="1"/>
      <x v="3889"/>
      <x v="686"/>
      <x v="6"/>
    </i>
    <i>
      <x v="4106"/>
      <x v="4105"/>
      <x v="5"/>
      <x v="6"/>
      <x v="3890"/>
      <x v="2615"/>
      <x v="6"/>
    </i>
    <i>
      <x v="4107"/>
      <x v="4106"/>
      <x v="6"/>
      <x v="7"/>
      <x v="3891"/>
      <x v="122"/>
      <x v="7"/>
    </i>
    <i>
      <x v="4108"/>
      <x v="4107"/>
      <x v="10"/>
      <x v="9"/>
      <x v="3892"/>
      <x v="2616"/>
      <x v="3"/>
    </i>
    <i>
      <x v="4109"/>
      <x v="4108"/>
      <x v="16"/>
      <x v="4"/>
      <x v="3893"/>
      <x v="119"/>
      <x/>
    </i>
    <i>
      <x v="4110"/>
      <x v="4109"/>
      <x v="17"/>
      <x v="6"/>
      <x v="3894"/>
      <x v="931"/>
      <x v="2"/>
    </i>
    <i>
      <x v="4111"/>
      <x v="4110"/>
      <x v="11"/>
      <x v="9"/>
      <x v="3895"/>
      <x v="2263"/>
      <x v="1"/>
    </i>
    <i>
      <x v="4112"/>
      <x v="4111"/>
      <x/>
      <x v="4"/>
      <x v="3896"/>
      <x v="1775"/>
      <x v="2"/>
    </i>
    <i>
      <x v="4113"/>
      <x v="4112"/>
      <x v="21"/>
      <x v="6"/>
      <x v="3897"/>
      <x v="42"/>
      <x v="4"/>
    </i>
    <i>
      <x v="4114"/>
      <x v="4113"/>
      <x v="17"/>
      <x v="4"/>
      <x v="3898"/>
      <x v="2617"/>
      <x v="8"/>
    </i>
    <i>
      <x v="4115"/>
      <x v="4114"/>
      <x v="5"/>
      <x v="6"/>
      <x v="3899"/>
      <x v="875"/>
      <x v="6"/>
    </i>
    <i>
      <x v="4116"/>
      <x v="4115"/>
      <x v="1"/>
      <x v="9"/>
      <x v="3308"/>
      <x v="2328"/>
      <x/>
    </i>
    <i>
      <x v="4117"/>
      <x v="4116"/>
      <x v="4"/>
      <x v="19"/>
      <x v="3900"/>
      <x v="190"/>
      <x v="4"/>
    </i>
    <i>
      <x v="4118"/>
      <x v="4117"/>
      <x v="1"/>
      <x v="6"/>
      <x v="3901"/>
      <x v="566"/>
      <x v="3"/>
    </i>
    <i>
      <x v="4119"/>
      <x v="4118"/>
      <x v="19"/>
      <x v="22"/>
      <x v="3902"/>
      <x v="682"/>
      <x v="1"/>
    </i>
    <i>
      <x v="4120"/>
      <x v="4119"/>
      <x v="1"/>
      <x v="4"/>
      <x v="3903"/>
      <x v="1646"/>
      <x v="3"/>
    </i>
    <i>
      <x v="4121"/>
      <x v="4120"/>
      <x v="3"/>
      <x v="6"/>
      <x v="3904"/>
      <x v="2618"/>
      <x v="8"/>
    </i>
    <i>
      <x v="4122"/>
      <x v="4121"/>
      <x v="17"/>
      <x v="9"/>
      <x v="3905"/>
      <x v="885"/>
      <x v="8"/>
    </i>
    <i>
      <x v="4123"/>
      <x v="4122"/>
      <x v="1"/>
      <x v="4"/>
      <x v="3906"/>
      <x v="2619"/>
      <x v="8"/>
    </i>
    <i>
      <x v="4124"/>
      <x v="4123"/>
      <x v="13"/>
      <x v="9"/>
      <x v="3907"/>
      <x v="158"/>
      <x v="1"/>
    </i>
    <i>
      <x v="4125"/>
      <x v="4124"/>
      <x/>
      <x v="4"/>
      <x v="3908"/>
      <x v="2620"/>
      <x v="3"/>
    </i>
    <i>
      <x v="4126"/>
      <x v="4125"/>
      <x v="6"/>
      <x v="9"/>
      <x v="3909"/>
      <x v="2350"/>
      <x/>
    </i>
    <i>
      <x v="4127"/>
      <x v="4126"/>
      <x v="2"/>
      <x v="9"/>
      <x v="3910"/>
      <x v="494"/>
      <x v="4"/>
    </i>
    <i>
      <x v="4128"/>
      <x v="4127"/>
      <x v="5"/>
      <x v="20"/>
      <x v="3911"/>
      <x v="92"/>
      <x v="1"/>
    </i>
    <i>
      <x v="4129"/>
      <x v="4128"/>
      <x v="13"/>
      <x v="1"/>
      <x v="2485"/>
      <x v="2043"/>
      <x v="2"/>
    </i>
    <i>
      <x v="4130"/>
      <x v="4129"/>
      <x v="7"/>
      <x v="9"/>
      <x v="3912"/>
      <x v="1819"/>
      <x/>
    </i>
    <i>
      <x v="4131"/>
      <x v="4130"/>
      <x v="10"/>
      <x v="9"/>
      <x v="3913"/>
      <x v="811"/>
      <x v="2"/>
    </i>
    <i>
      <x v="4132"/>
      <x v="4131"/>
      <x v="13"/>
      <x v="4"/>
      <x v="3914"/>
      <x v="2621"/>
      <x v="4"/>
    </i>
    <i>
      <x v="4133"/>
      <x v="4132"/>
      <x v="19"/>
      <x v="4"/>
      <x v="3915"/>
      <x v="22"/>
      <x v="5"/>
    </i>
    <i>
      <x v="4134"/>
      <x v="4133"/>
      <x v="7"/>
      <x v="20"/>
      <x v="3916"/>
      <x v="2622"/>
      <x v="8"/>
    </i>
    <i>
      <x v="4135"/>
      <x v="4134"/>
      <x v="5"/>
      <x v="6"/>
      <x v="3197"/>
      <x v="1750"/>
      <x v="5"/>
    </i>
    <i>
      <x v="4136"/>
      <x v="3927"/>
      <x v="26"/>
      <x v="9"/>
      <x v="3917"/>
      <x v="194"/>
      <x v="1"/>
    </i>
    <i>
      <x v="4137"/>
      <x v="4135"/>
      <x v="13"/>
      <x v="9"/>
      <x v="1316"/>
      <x v="1703"/>
      <x v="2"/>
    </i>
    <i>
      <x v="4138"/>
      <x v="4136"/>
      <x v="15"/>
      <x v="4"/>
      <x v="3918"/>
      <x v="1879"/>
      <x v="4"/>
    </i>
    <i>
      <x v="4139"/>
      <x v="4137"/>
      <x v="1"/>
      <x v="8"/>
      <x v="3919"/>
      <x v="935"/>
      <x v="4"/>
    </i>
    <i>
      <x v="4140"/>
      <x v="4138"/>
      <x v="15"/>
      <x v="5"/>
      <x v="3920"/>
      <x v="2623"/>
      <x v="4"/>
    </i>
    <i>
      <x v="4141"/>
      <x v="4139"/>
      <x v="7"/>
      <x v="8"/>
      <x v="3921"/>
      <x v="2624"/>
      <x v="1"/>
    </i>
    <i>
      <x v="4142"/>
      <x v="4140"/>
      <x v="1"/>
      <x v="9"/>
      <x v="3922"/>
      <x v="856"/>
      <x v="4"/>
    </i>
    <i>
      <x v="4143"/>
      <x v="4141"/>
      <x v="9"/>
      <x v="4"/>
      <x v="3923"/>
      <x v="1626"/>
      <x v="6"/>
    </i>
    <i>
      <x v="4144"/>
      <x v="4142"/>
      <x v="1"/>
      <x v="9"/>
      <x v="3924"/>
      <x v="162"/>
      <x v="4"/>
    </i>
    <i>
      <x v="4145"/>
      <x v="4143"/>
      <x v="19"/>
      <x v="6"/>
      <x v="3925"/>
      <x v="2625"/>
      <x v="6"/>
    </i>
    <i>
      <x v="4146"/>
      <x v="4144"/>
      <x v="5"/>
      <x v="4"/>
      <x v="418"/>
      <x v="2626"/>
      <x v="3"/>
    </i>
    <i>
      <x v="4147"/>
      <x v="4145"/>
      <x v="10"/>
      <x v="4"/>
      <x v="3926"/>
      <x v="2627"/>
      <x v="6"/>
    </i>
    <i>
      <x v="4148"/>
      <x v="4146"/>
      <x v="1"/>
      <x v="9"/>
      <x v="3927"/>
      <x v="2628"/>
      <x v="2"/>
    </i>
    <i>
      <x v="4149"/>
      <x v="4147"/>
      <x/>
      <x v="9"/>
      <x v="3928"/>
      <x v="973"/>
      <x v="6"/>
    </i>
    <i>
      <x v="4150"/>
      <x v="4148"/>
      <x v="19"/>
      <x v="4"/>
      <x v="3929"/>
      <x v="868"/>
      <x v="4"/>
    </i>
    <i>
      <x v="4151"/>
      <x v="4149"/>
      <x v="21"/>
      <x v="4"/>
      <x v="3930"/>
      <x v="1959"/>
      <x v="9"/>
    </i>
    <i>
      <x v="4152"/>
      <x v="4150"/>
      <x v="17"/>
      <x v="4"/>
      <x v="3931"/>
      <x v="2629"/>
      <x v="8"/>
    </i>
    <i>
      <x v="4153"/>
      <x v="4151"/>
      <x v="10"/>
      <x v="18"/>
      <x v="3932"/>
      <x v="577"/>
      <x/>
    </i>
    <i>
      <x v="4154"/>
      <x v="4152"/>
      <x v="19"/>
      <x v="3"/>
      <x v="3933"/>
      <x v="2630"/>
      <x v="1"/>
    </i>
    <i>
      <x v="4155"/>
      <x v="4153"/>
      <x v="1"/>
      <x v="4"/>
      <x v="3934"/>
      <x v="811"/>
      <x v="2"/>
    </i>
    <i>
      <x v="4156"/>
      <x v="4154"/>
      <x v="1"/>
      <x v="4"/>
      <x v="3935"/>
      <x v="2271"/>
      <x v="7"/>
    </i>
    <i>
      <x v="4157"/>
      <x v="4155"/>
      <x v="12"/>
      <x v="1"/>
      <x v="3936"/>
      <x v="2631"/>
      <x v="7"/>
    </i>
    <i>
      <x v="4158"/>
      <x v="4156"/>
      <x v="13"/>
      <x v="4"/>
      <x v="3937"/>
      <x v="2632"/>
      <x v="8"/>
    </i>
    <i>
      <x v="4159"/>
      <x v="4157"/>
      <x/>
      <x v="4"/>
      <x v="3938"/>
      <x v="2633"/>
      <x v="1"/>
    </i>
    <i>
      <x v="4160"/>
      <x v="4158"/>
      <x v="19"/>
      <x v="7"/>
      <x v="3939"/>
      <x v="718"/>
      <x v="1"/>
    </i>
    <i>
      <x v="4161"/>
      <x v="4159"/>
      <x v="13"/>
      <x v="21"/>
      <x v="3940"/>
      <x v="820"/>
      <x v="2"/>
    </i>
    <i>
      <x v="4162"/>
      <x v="4160"/>
      <x v="9"/>
      <x v="6"/>
      <x v="3941"/>
      <x v="1892"/>
      <x v="4"/>
    </i>
    <i>
      <x v="4163"/>
      <x v="4161"/>
      <x v="21"/>
      <x v="9"/>
      <x v="3942"/>
      <x v="1717"/>
      <x v="4"/>
    </i>
    <i>
      <x v="4164"/>
      <x v="4162"/>
      <x v="2"/>
      <x v="2"/>
      <x v="3943"/>
      <x v="2634"/>
      <x v="2"/>
    </i>
    <i>
      <x v="4165"/>
      <x v="4163"/>
      <x/>
      <x v="9"/>
      <x v="3944"/>
      <x v="1847"/>
      <x v="5"/>
    </i>
    <i>
      <x v="4166"/>
      <x v="4164"/>
      <x v="1"/>
      <x v="6"/>
      <x v="3945"/>
      <x v="901"/>
      <x v="4"/>
    </i>
    <i>
      <x v="4167"/>
      <x v="4165"/>
      <x v="1"/>
      <x v="4"/>
      <x v="3946"/>
      <x v="2635"/>
      <x v="8"/>
    </i>
    <i>
      <x v="4168"/>
      <x v="4166"/>
      <x v="19"/>
      <x v="4"/>
      <x v="3947"/>
      <x v="2636"/>
      <x v="8"/>
    </i>
    <i>
      <x v="4169"/>
      <x v="4167"/>
      <x v="1"/>
      <x v="4"/>
      <x v="3948"/>
      <x v="2637"/>
      <x v="2"/>
    </i>
    <i>
      <x v="4170"/>
      <x v="4168"/>
      <x v="19"/>
      <x v="4"/>
      <x v="3949"/>
      <x v="2638"/>
      <x v="4"/>
    </i>
    <i>
      <x v="4171"/>
      <x v="4169"/>
      <x v="5"/>
      <x v="20"/>
      <x v="3950"/>
      <x v="920"/>
      <x v="6"/>
    </i>
    <i>
      <x v="4172"/>
      <x v="4170"/>
      <x v="8"/>
      <x v="4"/>
      <x v="3951"/>
      <x v="617"/>
      <x v="8"/>
    </i>
    <i>
      <x v="4173"/>
      <x v="4171"/>
      <x v="2"/>
      <x v="4"/>
      <x v="3952"/>
      <x v="2639"/>
      <x v="1"/>
    </i>
    <i>
      <x v="4174"/>
      <x v="4172"/>
      <x v="1"/>
      <x v="4"/>
      <x v="3953"/>
      <x v="2640"/>
      <x v="4"/>
    </i>
    <i>
      <x v="4175"/>
      <x v="4173"/>
      <x/>
      <x v="4"/>
      <x v="3954"/>
      <x v="2640"/>
      <x v="4"/>
    </i>
    <i>
      <x v="4176"/>
      <x v="4174"/>
      <x/>
      <x v="4"/>
      <x v="3955"/>
      <x v="2641"/>
      <x v="1"/>
    </i>
    <i>
      <x v="4177"/>
      <x v="4175"/>
      <x v="19"/>
      <x v="20"/>
      <x v="2169"/>
      <x v="377"/>
      <x v="8"/>
    </i>
    <i>
      <x v="4178"/>
      <x v="4176"/>
      <x v="16"/>
      <x v="21"/>
      <x v="3956"/>
      <x v="2137"/>
      <x v="1"/>
    </i>
    <i>
      <x v="4179"/>
      <x v="4177"/>
      <x v="2"/>
      <x v="9"/>
      <x v="380"/>
      <x v="2642"/>
      <x v="2"/>
    </i>
    <i>
      <x v="4180"/>
      <x v="4178"/>
      <x v="2"/>
      <x v="23"/>
      <x v="3957"/>
      <x v="460"/>
      <x v="3"/>
    </i>
    <i>
      <x v="4181"/>
      <x v="4179"/>
      <x v="4"/>
      <x v="6"/>
      <x v="3958"/>
      <x v="2643"/>
      <x v="5"/>
    </i>
    <i>
      <x v="4182"/>
      <x v="4180"/>
      <x v="15"/>
      <x v="9"/>
      <x v="3959"/>
      <x v="460"/>
      <x v="3"/>
    </i>
    <i>
      <x v="4183"/>
      <x v="4181"/>
      <x v="15"/>
      <x v="4"/>
      <x v="3960"/>
      <x v="2644"/>
      <x/>
    </i>
    <i>
      <x v="4184"/>
      <x v="4182"/>
      <x v="13"/>
      <x v="9"/>
      <x v="3961"/>
      <x v="2166"/>
      <x v="4"/>
    </i>
    <i>
      <x v="4185"/>
      <x v="4183"/>
      <x v="19"/>
      <x v="6"/>
      <x v="3962"/>
      <x v="1502"/>
      <x v="4"/>
    </i>
    <i>
      <x v="4186"/>
      <x v="4184"/>
      <x v="21"/>
      <x v="12"/>
      <x v="3963"/>
      <x v="1470"/>
      <x v="2"/>
    </i>
    <i>
      <x v="4187"/>
      <x v="4185"/>
      <x v="15"/>
      <x v="3"/>
      <x v="3964"/>
      <x v="2105"/>
      <x v="6"/>
    </i>
    <i>
      <x v="4188"/>
      <x v="4186"/>
      <x v="13"/>
      <x v="4"/>
      <x v="3965"/>
      <x v="2645"/>
      <x/>
    </i>
    <i>
      <x v="4189"/>
      <x v="4187"/>
      <x v="2"/>
      <x v="4"/>
      <x v="3966"/>
      <x v="718"/>
      <x v="1"/>
    </i>
    <i>
      <x v="4190"/>
      <x v="4188"/>
      <x v="5"/>
      <x v="1"/>
      <x v="3967"/>
      <x v="1614"/>
      <x v="2"/>
    </i>
    <i>
      <x v="4191"/>
      <x v="4189"/>
      <x/>
      <x v="4"/>
      <x v="3968"/>
      <x v="2381"/>
      <x v="3"/>
    </i>
    <i>
      <x v="4192"/>
      <x v="4190"/>
      <x v="7"/>
      <x v="9"/>
      <x v="1779"/>
      <x v="2646"/>
      <x v="2"/>
    </i>
    <i>
      <x v="4193"/>
      <x v="4191"/>
      <x v="10"/>
      <x v="4"/>
      <x v="3969"/>
      <x v="1412"/>
      <x/>
    </i>
    <i>
      <x v="4194"/>
      <x v="4192"/>
      <x v="7"/>
      <x v="6"/>
      <x v="1079"/>
      <x v="1403"/>
      <x v="6"/>
    </i>
    <i>
      <x v="4195"/>
      <x v="4193"/>
      <x v="2"/>
      <x v="4"/>
      <x v="3970"/>
      <x v="2235"/>
      <x v="8"/>
    </i>
    <i>
      <x v="4196"/>
      <x v="4194"/>
      <x v="15"/>
      <x v="6"/>
      <x v="3971"/>
      <x v="2647"/>
      <x v="6"/>
    </i>
    <i>
      <x v="4197"/>
      <x v="4195"/>
      <x v="17"/>
      <x v="5"/>
      <x v="3972"/>
      <x v="2648"/>
      <x v="5"/>
    </i>
    <i>
      <x v="4198"/>
      <x v="4196"/>
      <x v="5"/>
      <x v="9"/>
      <x v="3973"/>
      <x v="2649"/>
      <x v="3"/>
    </i>
    <i>
      <x v="4199"/>
      <x v="4197"/>
      <x v="13"/>
      <x v="4"/>
      <x v="3974"/>
      <x v="2650"/>
      <x v="5"/>
    </i>
    <i>
      <x v="4200"/>
      <x v="4198"/>
      <x v="13"/>
      <x v="4"/>
      <x v="1325"/>
      <x v="2651"/>
      <x v="1"/>
    </i>
    <i>
      <x v="4201"/>
      <x v="4199"/>
      <x v="5"/>
      <x v="6"/>
      <x v="3975"/>
      <x v="2369"/>
      <x v="4"/>
    </i>
    <i>
      <x v="4202"/>
      <x v="4200"/>
      <x v="15"/>
      <x v="2"/>
      <x v="3976"/>
      <x v="2652"/>
      <x v="1"/>
    </i>
    <i>
      <x v="4203"/>
      <x v="4201"/>
      <x/>
      <x v="4"/>
      <x v="3977"/>
      <x v="1187"/>
      <x v="4"/>
    </i>
    <i>
      <x v="4204"/>
      <x v="4202"/>
      <x v="21"/>
      <x v="9"/>
      <x v="3978"/>
      <x v="2653"/>
      <x v="1"/>
    </i>
    <i>
      <x v="4205"/>
      <x v="4203"/>
      <x v="8"/>
      <x v="5"/>
      <x v="3979"/>
      <x v="855"/>
      <x v="6"/>
    </i>
    <i>
      <x v="4206"/>
      <x v="4204"/>
      <x v="1"/>
      <x v="9"/>
      <x v="3980"/>
      <x v="1231"/>
      <x v="9"/>
    </i>
    <i>
      <x v="4207"/>
      <x v="4205"/>
      <x v="19"/>
      <x v="4"/>
      <x v="3981"/>
      <x v="2578"/>
      <x v="6"/>
    </i>
    <i>
      <x v="4208"/>
      <x v="4206"/>
      <x v="15"/>
      <x v="4"/>
      <x v="3982"/>
      <x v="1628"/>
      <x v="7"/>
    </i>
    <i>
      <x v="4209"/>
      <x v="4207"/>
      <x v="15"/>
      <x v="4"/>
      <x v="3983"/>
      <x v="2431"/>
      <x v="2"/>
    </i>
    <i>
      <x v="4210"/>
      <x v="4208"/>
      <x v="15"/>
      <x v="4"/>
      <x v="3984"/>
      <x v="2654"/>
      <x v="6"/>
    </i>
    <i>
      <x v="4211"/>
      <x v="4209"/>
      <x v="5"/>
      <x v="9"/>
      <x v="3985"/>
      <x v="1457"/>
      <x/>
    </i>
    <i>
      <x v="4212"/>
      <x v="4210"/>
      <x v="1"/>
      <x v="4"/>
      <x v="3986"/>
      <x v="2655"/>
      <x v="2"/>
    </i>
    <i>
      <x v="4213"/>
      <x v="4211"/>
      <x v="1"/>
      <x v="18"/>
      <x v="3987"/>
      <x v="2656"/>
      <x v="9"/>
    </i>
    <i>
      <x v="4214"/>
      <x v="4212"/>
      <x v="5"/>
      <x v="20"/>
      <x v="3988"/>
      <x v="1600"/>
      <x v="2"/>
    </i>
    <i>
      <x v="4215"/>
      <x v="4213"/>
      <x v="15"/>
      <x v="9"/>
      <x v="3989"/>
      <x v="2133"/>
      <x v="2"/>
    </i>
    <i>
      <x v="4216"/>
      <x v="4214"/>
      <x v="4"/>
      <x v="6"/>
      <x v="3990"/>
      <x v="457"/>
      <x v="6"/>
    </i>
    <i>
      <x v="4217"/>
      <x v="4215"/>
      <x v="21"/>
      <x v="4"/>
      <x v="3991"/>
      <x v="2657"/>
      <x v="8"/>
    </i>
    <i>
      <x v="4218"/>
      <x v="4216"/>
      <x v="2"/>
      <x v="4"/>
      <x v="3992"/>
      <x v="454"/>
      <x v="2"/>
    </i>
    <i>
      <x v="4219"/>
      <x v="4217"/>
      <x v="15"/>
      <x v="6"/>
      <x v="2919"/>
      <x v="1165"/>
      <x v="4"/>
    </i>
    <i>
      <x v="4220"/>
      <x v="4218"/>
      <x v="16"/>
      <x v="9"/>
      <x v="3993"/>
      <x v="2658"/>
      <x/>
    </i>
    <i>
      <x v="4221"/>
      <x v="4219"/>
      <x v="10"/>
      <x v="8"/>
      <x v="3994"/>
      <x v="173"/>
      <x v="1"/>
    </i>
    <i>
      <x v="4222"/>
      <x v="4220"/>
      <x v="21"/>
      <x v="9"/>
      <x v="3995"/>
      <x v="1331"/>
      <x v="4"/>
    </i>
    <i>
      <x v="4223"/>
      <x v="4221"/>
      <x v="8"/>
      <x v="7"/>
      <x v="3996"/>
      <x v="2659"/>
      <x v="9"/>
    </i>
    <i>
      <x v="4224"/>
      <x v="4222"/>
      <x v="4"/>
      <x v="3"/>
      <x v="3997"/>
      <x v="2660"/>
      <x v="6"/>
    </i>
    <i>
      <x v="4225"/>
      <x v="4223"/>
      <x v="5"/>
      <x v="4"/>
      <x v="3998"/>
      <x v="1261"/>
      <x v="1"/>
    </i>
    <i>
      <x v="4226"/>
      <x v="4224"/>
      <x v="4"/>
      <x v="4"/>
      <x v="3999"/>
      <x v="2661"/>
      <x v="8"/>
    </i>
    <i>
      <x v="4227"/>
      <x v="4225"/>
      <x v="2"/>
      <x v="6"/>
      <x v="4000"/>
      <x v="526"/>
      <x v="2"/>
    </i>
    <i>
      <x v="4228"/>
      <x v="4226"/>
      <x v="5"/>
      <x v="4"/>
      <x v="4001"/>
      <x v="2662"/>
      <x v="9"/>
    </i>
    <i>
      <x v="4229"/>
      <x v="4227"/>
      <x v="10"/>
      <x v="4"/>
      <x v="4002"/>
      <x v="790"/>
      <x v="9"/>
    </i>
    <i>
      <x v="4230"/>
      <x v="4228"/>
      <x v="4"/>
      <x v="22"/>
      <x v="4003"/>
      <x v="2245"/>
      <x/>
    </i>
    <i>
      <x v="4231"/>
      <x v="4229"/>
      <x v="15"/>
      <x v="9"/>
      <x v="4004"/>
      <x v="1817"/>
      <x v="6"/>
    </i>
    <i>
      <x v="4232"/>
      <x v="4230"/>
      <x v="8"/>
      <x v="3"/>
      <x v="44"/>
      <x v="2408"/>
      <x v="5"/>
    </i>
    <i>
      <x v="4233"/>
      <x v="4231"/>
      <x v="10"/>
      <x v="4"/>
      <x v="4005"/>
      <x v="2663"/>
      <x v="8"/>
    </i>
    <i>
      <x v="4234"/>
      <x v="4232"/>
      <x v="10"/>
      <x v="19"/>
      <x v="4006"/>
      <x v="2664"/>
      <x v="9"/>
    </i>
    <i>
      <x v="4235"/>
      <x v="4233"/>
      <x v="4"/>
      <x v="6"/>
      <x v="4007"/>
      <x v="2422"/>
      <x v="6"/>
    </i>
    <i>
      <x v="4236"/>
      <x v="4234"/>
      <x v="19"/>
      <x v="4"/>
      <x v="4008"/>
      <x v="2315"/>
      <x v="9"/>
    </i>
    <i>
      <x v="4237"/>
      <x v="4235"/>
      <x v="7"/>
      <x v="4"/>
      <x v="4009"/>
      <x v="761"/>
      <x v="1"/>
    </i>
    <i>
      <x v="4238"/>
      <x v="4236"/>
      <x v="10"/>
      <x v="9"/>
      <x v="4010"/>
      <x v="1032"/>
      <x v="3"/>
    </i>
    <i>
      <x v="4239"/>
      <x v="4237"/>
      <x v="14"/>
      <x v="1"/>
      <x v="4011"/>
      <x v="2151"/>
      <x/>
    </i>
    <i>
      <x v="4240"/>
      <x v="4238"/>
      <x v="5"/>
      <x v="4"/>
      <x v="4012"/>
      <x v="2665"/>
      <x v="5"/>
    </i>
    <i>
      <x v="4241"/>
      <x v="4239"/>
      <x v="10"/>
      <x v="1"/>
      <x v="4013"/>
      <x v="82"/>
      <x/>
    </i>
    <i>
      <x v="4242"/>
      <x v="4240"/>
      <x/>
      <x v="4"/>
      <x v="4014"/>
      <x v="2666"/>
      <x v="8"/>
    </i>
    <i>
      <x v="4243"/>
      <x v="4241"/>
      <x v="8"/>
      <x v="3"/>
      <x v="4015"/>
      <x v="2667"/>
      <x v="9"/>
    </i>
    <i>
      <x v="4244"/>
      <x v="4242"/>
      <x v="1"/>
      <x v="4"/>
      <x v="2197"/>
      <x v="2668"/>
      <x v="6"/>
    </i>
    <i>
      <x v="4245"/>
      <x v="4243"/>
      <x v="15"/>
      <x v="16"/>
      <x v="4016"/>
      <x v="2314"/>
      <x/>
    </i>
    <i>
      <x v="4246"/>
      <x v="4244"/>
      <x v="13"/>
      <x v="4"/>
      <x v="4017"/>
      <x v="2669"/>
      <x v="5"/>
    </i>
    <i>
      <x v="4247"/>
      <x v="4245"/>
      <x v="4"/>
      <x v="4"/>
      <x v="4018"/>
      <x v="2670"/>
      <x/>
    </i>
    <i>
      <x v="4248"/>
      <x v="4246"/>
      <x v="4"/>
      <x v="4"/>
      <x v="4019"/>
      <x v="2671"/>
      <x v="3"/>
    </i>
    <i>
      <x v="4249"/>
      <x v="4247"/>
      <x v="10"/>
      <x v="6"/>
      <x v="4020"/>
      <x v="2672"/>
      <x v="4"/>
    </i>
    <i>
      <x v="4250"/>
      <x v="4248"/>
      <x v="21"/>
      <x v="4"/>
      <x v="4021"/>
      <x v="2457"/>
      <x v="2"/>
    </i>
    <i>
      <x v="4251"/>
      <x v="4249"/>
      <x v="8"/>
      <x v="6"/>
      <x v="4022"/>
      <x v="1270"/>
      <x v="6"/>
    </i>
    <i>
      <x v="4252"/>
      <x v="4250"/>
      <x v="1"/>
      <x v="2"/>
      <x v="4023"/>
      <x v="2673"/>
      <x v="7"/>
    </i>
    <i>
      <x v="4253"/>
      <x v="4251"/>
      <x/>
      <x v="9"/>
      <x v="4024"/>
      <x v="2674"/>
      <x v="1"/>
    </i>
    <i>
      <x v="4254"/>
      <x v="4252"/>
      <x v="2"/>
      <x v="4"/>
      <x v="4025"/>
      <x v="69"/>
      <x v="4"/>
    </i>
    <i>
      <x v="4255"/>
      <x v="4253"/>
      <x v="4"/>
      <x v="6"/>
      <x v="4026"/>
      <x v="1519"/>
      <x v="6"/>
    </i>
    <i>
      <x v="4256"/>
      <x v="4254"/>
      <x v="6"/>
      <x v="6"/>
      <x v="4027"/>
      <x v="1344"/>
      <x v="9"/>
    </i>
    <i>
      <x v="4257"/>
      <x v="4255"/>
      <x v="2"/>
      <x v="16"/>
      <x v="4028"/>
      <x v="1685"/>
      <x v="8"/>
    </i>
    <i>
      <x v="4258"/>
      <x v="4256"/>
      <x v="10"/>
      <x v="4"/>
      <x v="4029"/>
      <x v="1897"/>
      <x v="2"/>
    </i>
    <i>
      <x v="4259"/>
      <x v="4257"/>
      <x v="17"/>
      <x v="20"/>
      <x v="4030"/>
      <x v="2675"/>
      <x v="8"/>
    </i>
    <i>
      <x v="4260"/>
      <x v="4258"/>
      <x v="2"/>
      <x v="22"/>
      <x v="4031"/>
      <x v="72"/>
      <x v="9"/>
    </i>
    <i>
      <x v="4261"/>
      <x v="4259"/>
      <x v="7"/>
      <x v="20"/>
      <x v="4032"/>
      <x v="1886"/>
      <x v="9"/>
    </i>
    <i>
      <x v="4262"/>
      <x v="4260"/>
      <x v="11"/>
      <x v="1"/>
      <x v="4033"/>
      <x v="431"/>
      <x v="6"/>
    </i>
    <i>
      <x v="4263"/>
      <x v="4261"/>
      <x v="6"/>
      <x v="4"/>
      <x v="4034"/>
      <x v="1853"/>
      <x v="4"/>
    </i>
    <i>
      <x v="4264"/>
      <x v="4262"/>
      <x v="12"/>
      <x v="4"/>
      <x v="4035"/>
      <x v="2602"/>
      <x v="2"/>
    </i>
    <i>
      <x v="4265"/>
      <x v="4263"/>
      <x v="13"/>
      <x v="6"/>
      <x v="4036"/>
      <x v="1972"/>
      <x v="3"/>
    </i>
    <i>
      <x v="4266"/>
      <x v="4264"/>
      <x v="10"/>
      <x v="4"/>
      <x v="4037"/>
      <x v="618"/>
      <x v="2"/>
    </i>
    <i>
      <x v="4267"/>
      <x v="4265"/>
      <x v="4"/>
      <x v="8"/>
      <x v="4038"/>
      <x v="2676"/>
      <x v="7"/>
    </i>
    <i>
      <x v="4268"/>
      <x v="4266"/>
      <x v="1"/>
      <x v="9"/>
      <x v="4039"/>
      <x v="2677"/>
      <x v="7"/>
    </i>
    <i>
      <x v="4269"/>
      <x v="4267"/>
      <x v="17"/>
      <x v="4"/>
      <x v="4040"/>
      <x v="2678"/>
      <x v="8"/>
    </i>
    <i>
      <x v="4270"/>
      <x v="4268"/>
      <x v="13"/>
      <x v="3"/>
      <x v="4041"/>
      <x v="299"/>
      <x v="6"/>
    </i>
    <i>
      <x v="4271"/>
      <x v="4269"/>
      <x v="1"/>
      <x v="4"/>
      <x v="4042"/>
      <x v="1928"/>
      <x v="8"/>
    </i>
    <i>
      <x v="4272"/>
      <x v="4270"/>
      <x/>
      <x v="2"/>
      <x v="4043"/>
      <x v="2527"/>
      <x v="9"/>
    </i>
    <i>
      <x v="4273"/>
      <x v="4271"/>
      <x v="17"/>
      <x v="22"/>
      <x v="4044"/>
      <x v="2679"/>
      <x v="4"/>
    </i>
    <i>
      <x v="4274"/>
      <x v="4272"/>
      <x v="3"/>
      <x v="4"/>
      <x v="4045"/>
      <x v="2175"/>
      <x v="7"/>
    </i>
    <i>
      <x v="4275"/>
      <x v="4273"/>
      <x v="1"/>
      <x v="9"/>
      <x v="4046"/>
      <x v="943"/>
      <x v="2"/>
    </i>
    <i>
      <x v="4276"/>
      <x v="4274"/>
      <x v="8"/>
      <x v="4"/>
      <x v="4047"/>
      <x v="546"/>
      <x v="4"/>
    </i>
    <i>
      <x v="4277"/>
      <x v="4275"/>
      <x v="10"/>
      <x v="6"/>
      <x v="4048"/>
      <x v="2188"/>
      <x v="3"/>
    </i>
    <i>
      <x v="4278"/>
      <x v="4276"/>
      <x v="7"/>
      <x v="4"/>
      <x v="1388"/>
      <x v="2680"/>
      <x v="8"/>
    </i>
    <i>
      <x v="4279"/>
      <x v="4277"/>
      <x v="18"/>
      <x v="3"/>
      <x v="4049"/>
      <x v="2681"/>
      <x v="1"/>
    </i>
    <i>
      <x v="4280"/>
      <x v="4278"/>
      <x v="8"/>
      <x v="4"/>
      <x v="4050"/>
      <x v="2682"/>
      <x v="6"/>
    </i>
    <i>
      <x v="4281"/>
      <x v="4279"/>
      <x v="15"/>
      <x v="1"/>
      <x v="4051"/>
      <x v="2299"/>
      <x v="8"/>
    </i>
    <i>
      <x v="4282"/>
      <x v="4280"/>
      <x v="5"/>
      <x v="4"/>
      <x v="4052"/>
      <x v="2683"/>
      <x v="4"/>
    </i>
    <i>
      <x v="4283"/>
      <x v="4281"/>
      <x v="5"/>
      <x v="6"/>
      <x v="4053"/>
      <x v="1766"/>
      <x/>
    </i>
    <i>
      <x v="4284"/>
      <x v="4282"/>
      <x v="10"/>
      <x v="8"/>
      <x v="4054"/>
      <x v="1989"/>
      <x v="7"/>
    </i>
    <i>
      <x v="4285"/>
      <x v="4283"/>
      <x v="16"/>
      <x v="3"/>
      <x v="4055"/>
      <x v="2684"/>
      <x v="6"/>
    </i>
    <i>
      <x v="4286"/>
      <x v="4284"/>
      <x v="13"/>
      <x v="6"/>
      <x v="4056"/>
      <x v="796"/>
      <x v="2"/>
    </i>
    <i>
      <x v="4287"/>
      <x v="4285"/>
      <x v="1"/>
      <x v="1"/>
      <x v="4057"/>
      <x v="2685"/>
      <x/>
    </i>
    <i>
      <x v="4288"/>
      <x v="4286"/>
      <x v="4"/>
      <x v="6"/>
      <x v="4058"/>
      <x v="2686"/>
      <x/>
    </i>
    <i>
      <x v="4289"/>
      <x v="4287"/>
      <x v="13"/>
      <x v="4"/>
      <x v="4059"/>
      <x v="377"/>
      <x v="8"/>
    </i>
    <i>
      <x v="4290"/>
      <x v="4288"/>
      <x v="5"/>
      <x v="9"/>
      <x v="4060"/>
      <x v="2687"/>
      <x v="8"/>
    </i>
    <i>
      <x v="4291"/>
      <x v="4289"/>
      <x v="5"/>
      <x v="4"/>
      <x v="4061"/>
      <x v="2688"/>
      <x v="8"/>
    </i>
    <i>
      <x v="4292"/>
      <x v="4290"/>
      <x v="4"/>
      <x v="4"/>
      <x v="4062"/>
      <x v="2689"/>
      <x v="8"/>
    </i>
    <i>
      <x v="4293"/>
      <x v="4291"/>
      <x v="19"/>
      <x v="17"/>
      <x v="4063"/>
      <x v="2690"/>
      <x v="6"/>
    </i>
    <i>
      <x v="4294"/>
      <x v="4292"/>
      <x v="21"/>
      <x v="6"/>
      <x v="4064"/>
      <x v="2527"/>
      <x v="9"/>
    </i>
    <i>
      <x v="4295"/>
      <x v="4293"/>
      <x v="12"/>
      <x v="6"/>
      <x v="4065"/>
      <x v="2691"/>
      <x v="3"/>
    </i>
    <i>
      <x v="4296"/>
      <x v="4294"/>
      <x v="19"/>
      <x v="4"/>
      <x v="2013"/>
      <x v="2386"/>
      <x v="4"/>
    </i>
    <i>
      <x v="4297"/>
      <x v="4295"/>
      <x v="3"/>
      <x v="6"/>
      <x v="4066"/>
      <x v="1027"/>
      <x v="3"/>
    </i>
    <i>
      <x v="4298"/>
      <x v="4296"/>
      <x v="5"/>
      <x v="13"/>
      <x v="4067"/>
      <x v="406"/>
      <x v="4"/>
    </i>
    <i>
      <x v="4299"/>
      <x v="4297"/>
      <x v="16"/>
      <x v="9"/>
      <x v="4068"/>
      <x v="1748"/>
      <x v="2"/>
    </i>
    <i>
      <x v="4300"/>
      <x v="4298"/>
      <x v="2"/>
      <x v="4"/>
      <x v="4069"/>
      <x v="2574"/>
      <x v="2"/>
    </i>
    <i>
      <x v="4301"/>
      <x v="4299"/>
      <x v="5"/>
      <x v="3"/>
      <x v="4070"/>
      <x v="1998"/>
      <x v="1"/>
    </i>
    <i>
      <x v="4302"/>
      <x v="4300"/>
      <x/>
      <x v="15"/>
      <x v="4071"/>
      <x v="556"/>
      <x v="6"/>
    </i>
    <i>
      <x v="4303"/>
      <x v="4301"/>
      <x v="17"/>
      <x v="6"/>
      <x v="4072"/>
      <x v="2692"/>
      <x v="1"/>
    </i>
    <i>
      <x v="4304"/>
      <x v="4302"/>
      <x v="15"/>
      <x v="4"/>
      <x v="4073"/>
      <x v="2693"/>
      <x v="4"/>
    </i>
    <i>
      <x v="4305"/>
      <x v="4303"/>
      <x v="8"/>
      <x v="6"/>
      <x v="4074"/>
      <x v="586"/>
      <x v="8"/>
    </i>
    <i>
      <x v="4306"/>
      <x v="4304"/>
      <x v="1"/>
      <x v="3"/>
      <x v="841"/>
      <x v="2694"/>
      <x v="9"/>
    </i>
    <i>
      <x v="4307"/>
      <x v="4305"/>
      <x v="1"/>
      <x v="4"/>
      <x v="4075"/>
      <x v="2695"/>
      <x v="8"/>
    </i>
    <i>
      <x v="4308"/>
      <x v="4306"/>
      <x v="2"/>
      <x v="4"/>
      <x v="4076"/>
      <x v="796"/>
      <x v="2"/>
    </i>
    <i>
      <x v="4309"/>
      <x v="4307"/>
      <x v="26"/>
      <x v="4"/>
      <x v="4077"/>
      <x v="2041"/>
      <x v="6"/>
    </i>
    <i>
      <x v="4310"/>
      <x v="4308"/>
      <x v="23"/>
      <x v="4"/>
      <x v="4078"/>
      <x v="2209"/>
      <x v="4"/>
    </i>
    <i>
      <x v="4311"/>
      <x v="4309"/>
      <x v="15"/>
      <x v="4"/>
      <x v="4079"/>
      <x v="2696"/>
      <x/>
    </i>
    <i>
      <x v="4312"/>
      <x v="4310"/>
      <x v="2"/>
      <x v="5"/>
      <x v="4080"/>
      <x v="2697"/>
      <x v="9"/>
    </i>
    <i>
      <x v="4313"/>
      <x v="4311"/>
      <x v="10"/>
      <x v="6"/>
      <x v="4081"/>
      <x v="356"/>
      <x v="1"/>
    </i>
    <i>
      <x v="4314"/>
      <x v="4312"/>
      <x/>
      <x v="6"/>
      <x v="2718"/>
      <x v="2698"/>
      <x v="1"/>
    </i>
    <i>
      <x v="4315"/>
      <x v="4313"/>
      <x v="13"/>
      <x v="9"/>
      <x v="4082"/>
      <x v="1236"/>
      <x v="1"/>
    </i>
    <i>
      <x v="4316"/>
      <x v="4314"/>
      <x v="5"/>
      <x v="9"/>
      <x v="4083"/>
      <x v="2070"/>
      <x v="9"/>
    </i>
    <i>
      <x v="4317"/>
      <x v="4315"/>
      <x v="12"/>
      <x v="4"/>
      <x v="4084"/>
      <x v="870"/>
      <x v="1"/>
    </i>
    <i>
      <x v="4318"/>
      <x v="4316"/>
      <x v="13"/>
      <x v="4"/>
      <x v="4085"/>
      <x v="957"/>
      <x v="9"/>
    </i>
    <i>
      <x v="4319"/>
      <x v="4317"/>
      <x v="5"/>
      <x v="1"/>
      <x v="4086"/>
      <x v="2699"/>
      <x v="9"/>
    </i>
    <i>
      <x v="4320"/>
      <x v="4318"/>
      <x v="15"/>
      <x v="1"/>
      <x v="1973"/>
      <x v="2700"/>
      <x v="9"/>
    </i>
    <i>
      <x v="4321"/>
      <x v="4319"/>
      <x v="15"/>
      <x v="4"/>
      <x v="4087"/>
      <x v="2701"/>
      <x v="8"/>
    </i>
    <i>
      <x v="4322"/>
      <x v="4320"/>
      <x v="13"/>
      <x v="4"/>
      <x v="4088"/>
      <x v="1301"/>
      <x v="5"/>
    </i>
    <i>
      <x v="4323"/>
      <x v="4321"/>
      <x v="8"/>
      <x v="4"/>
      <x v="4089"/>
      <x v="2702"/>
      <x v="2"/>
    </i>
    <i>
      <x v="4324"/>
      <x v="4322"/>
      <x v="15"/>
      <x v="10"/>
      <x v="4090"/>
      <x v="2703"/>
      <x v="2"/>
    </i>
    <i>
      <x v="4325"/>
      <x v="4323"/>
      <x v="9"/>
      <x v="4"/>
      <x v="4091"/>
      <x v="2704"/>
      <x v="6"/>
    </i>
    <i>
      <x v="4326"/>
      <x v="4324"/>
      <x v="15"/>
      <x v="4"/>
      <x v="4092"/>
      <x v="2705"/>
      <x v="1"/>
    </i>
    <i>
      <x v="4327"/>
      <x v="4325"/>
      <x v="2"/>
      <x v="4"/>
      <x v="4093"/>
      <x v="2706"/>
      <x v="9"/>
    </i>
    <i>
      <x v="4328"/>
      <x v="4326"/>
      <x v="13"/>
      <x v="16"/>
      <x v="4094"/>
      <x v="2707"/>
      <x v="8"/>
    </i>
    <i>
      <x v="4329"/>
      <x v="4327"/>
      <x v="7"/>
      <x v="9"/>
      <x v="4095"/>
      <x v="2708"/>
      <x v="6"/>
    </i>
    <i>
      <x v="4330"/>
      <x v="4328"/>
      <x v="17"/>
      <x v="15"/>
      <x v="2209"/>
      <x v="1428"/>
      <x v="4"/>
    </i>
    <i>
      <x v="4331"/>
      <x v="4329"/>
      <x v="15"/>
      <x v="4"/>
      <x v="4096"/>
      <x v="2709"/>
      <x/>
    </i>
    <i>
      <x v="4332"/>
      <x v="4330"/>
      <x v="15"/>
      <x v="4"/>
      <x v="4097"/>
      <x v="1466"/>
      <x v="1"/>
    </i>
    <i>
      <x v="4333"/>
      <x v="4331"/>
      <x v="7"/>
      <x v="4"/>
      <x v="4098"/>
      <x v="2710"/>
      <x v="7"/>
    </i>
    <i>
      <x v="4334"/>
      <x v="4332"/>
      <x v="2"/>
      <x v="16"/>
      <x v="4099"/>
      <x v="2009"/>
      <x v="9"/>
    </i>
    <i>
      <x v="4335"/>
      <x v="4333"/>
      <x v="5"/>
      <x v="6"/>
      <x v="4100"/>
      <x v="912"/>
      <x v="2"/>
    </i>
    <i>
      <x v="4336"/>
      <x v="4334"/>
      <x v="5"/>
      <x v="9"/>
      <x v="3062"/>
      <x v="437"/>
      <x v="6"/>
    </i>
    <i>
      <x v="4337"/>
      <x v="4335"/>
      <x v="7"/>
      <x v="6"/>
      <x v="4101"/>
      <x v="2711"/>
      <x v="1"/>
    </i>
    <i>
      <x v="4338"/>
      <x v="4336"/>
      <x/>
      <x v="4"/>
      <x v="4102"/>
      <x v="2712"/>
      <x v="3"/>
    </i>
    <i>
      <x v="4339"/>
      <x v="4337"/>
      <x v="19"/>
      <x v="9"/>
      <x v="4103"/>
      <x v="1929"/>
      <x v="4"/>
    </i>
    <i>
      <x v="4340"/>
      <x v="4338"/>
      <x v="19"/>
      <x v="4"/>
      <x v="4104"/>
      <x v="1559"/>
      <x v="6"/>
    </i>
    <i>
      <x v="4341"/>
      <x v="4339"/>
      <x v="15"/>
      <x v="9"/>
      <x v="4105"/>
      <x v="1191"/>
      <x v="4"/>
    </i>
    <i>
      <x v="4342"/>
      <x v="4340"/>
      <x v="2"/>
      <x v="9"/>
      <x v="3104"/>
      <x v="1525"/>
      <x v="4"/>
    </i>
    <i>
      <x v="4343"/>
      <x v="4341"/>
      <x v="2"/>
      <x v="10"/>
      <x v="4106"/>
      <x v="1561"/>
      <x/>
    </i>
    <i>
      <x v="4344"/>
      <x v="4342"/>
      <x v="12"/>
      <x v="4"/>
      <x v="4107"/>
      <x v="256"/>
      <x v="2"/>
    </i>
    <i>
      <x v="4345"/>
      <x v="4343"/>
      <x v="2"/>
      <x v="15"/>
      <x v="4108"/>
      <x v="2155"/>
      <x v="2"/>
    </i>
    <i>
      <x v="4346"/>
      <x v="4344"/>
      <x v="7"/>
      <x v="13"/>
      <x v="4109"/>
      <x v="2713"/>
      <x v="2"/>
    </i>
    <i>
      <x v="4347"/>
      <x v="4345"/>
      <x v="5"/>
      <x v="4"/>
      <x v="4110"/>
      <x v="2443"/>
      <x v="1"/>
    </i>
    <i>
      <x v="4348"/>
      <x v="4346"/>
      <x v="1"/>
      <x v="4"/>
      <x v="4111"/>
      <x v="2714"/>
      <x v="3"/>
    </i>
    <i>
      <x v="4349"/>
      <x v="4347"/>
      <x v="4"/>
      <x v="6"/>
      <x v="2897"/>
      <x v="2715"/>
      <x v="7"/>
    </i>
    <i>
      <x v="4350"/>
      <x v="4348"/>
      <x v="15"/>
      <x v="9"/>
      <x v="4112"/>
      <x v="357"/>
      <x v="6"/>
    </i>
    <i>
      <x v="4351"/>
      <x v="4349"/>
      <x v="5"/>
      <x v="3"/>
      <x v="4113"/>
      <x v="26"/>
      <x v="4"/>
    </i>
    <i>
      <x v="4352"/>
      <x v="4350"/>
      <x v="5"/>
      <x v="2"/>
      <x v="4114"/>
      <x v="2716"/>
      <x v="7"/>
    </i>
    <i>
      <x v="4353"/>
      <x v="4351"/>
      <x v="1"/>
      <x v="10"/>
      <x v="4115"/>
      <x v="2717"/>
      <x v="2"/>
    </i>
    <i>
      <x v="4354"/>
      <x v="4352"/>
      <x v="21"/>
      <x v="4"/>
      <x v="4116"/>
      <x v="2718"/>
      <x v="8"/>
    </i>
    <i>
      <x v="4355"/>
      <x v="4353"/>
      <x v="13"/>
      <x v="1"/>
      <x v="4117"/>
      <x v="269"/>
      <x/>
    </i>
    <i>
      <x v="4356"/>
      <x v="4354"/>
      <x v="19"/>
      <x v="9"/>
      <x v="2039"/>
      <x v="185"/>
      <x v="6"/>
    </i>
    <i>
      <x v="4357"/>
      <x v="4355"/>
      <x v="7"/>
      <x v="9"/>
      <x v="4118"/>
      <x v="1521"/>
      <x v="1"/>
    </i>
    <i>
      <x v="4358"/>
      <x v="4356"/>
      <x/>
      <x v="6"/>
      <x v="4119"/>
      <x v="2067"/>
      <x v="2"/>
    </i>
    <i>
      <x v="4359"/>
      <x v="4357"/>
      <x v="8"/>
      <x v="4"/>
      <x v="4120"/>
      <x v="1345"/>
      <x v="6"/>
    </i>
    <i>
      <x v="4360"/>
      <x v="4358"/>
      <x v="4"/>
      <x v="6"/>
      <x v="4121"/>
      <x v="1815"/>
      <x v="6"/>
    </i>
    <i>
      <x v="4361"/>
      <x v="4359"/>
      <x v="15"/>
      <x v="20"/>
      <x v="4122"/>
      <x v="1192"/>
      <x v="4"/>
    </i>
    <i>
      <x v="4362"/>
      <x v="4360"/>
      <x v="4"/>
      <x v="4"/>
      <x v="4123"/>
      <x v="2719"/>
      <x v="8"/>
    </i>
    <i>
      <x v="4363"/>
      <x v="4361"/>
      <x v="10"/>
      <x v="3"/>
      <x v="2429"/>
      <x v="2720"/>
      <x/>
    </i>
    <i>
      <x v="4364"/>
      <x v="4362"/>
      <x v="1"/>
      <x v="4"/>
      <x v="4124"/>
      <x v="2721"/>
      <x v="6"/>
    </i>
    <i>
      <x v="4365"/>
      <x v="4363"/>
      <x v="10"/>
      <x v="6"/>
      <x v="4125"/>
      <x v="2722"/>
      <x v="6"/>
    </i>
    <i>
      <x v="4366"/>
      <x v="4364"/>
      <x v="8"/>
      <x v="17"/>
      <x v="1029"/>
      <x v="2723"/>
      <x v="1"/>
    </i>
    <i>
      <x v="4367"/>
      <x v="4365"/>
      <x/>
      <x v="9"/>
      <x v="4126"/>
      <x v="1784"/>
      <x v="4"/>
    </i>
    <i>
      <x v="4368"/>
      <x v="4366"/>
      <x/>
      <x v="20"/>
      <x v="4127"/>
      <x v="2724"/>
      <x v="5"/>
    </i>
    <i>
      <x v="4369"/>
      <x v="4367"/>
      <x v="5"/>
      <x v="9"/>
      <x v="4128"/>
      <x v="2725"/>
      <x v="4"/>
    </i>
    <i>
      <x v="4370"/>
      <x v="4368"/>
      <x v="1"/>
      <x v="20"/>
      <x v="4129"/>
      <x v="2726"/>
      <x v="8"/>
    </i>
    <i>
      <x v="4371"/>
      <x v="4369"/>
      <x v="7"/>
      <x v="9"/>
      <x v="4130"/>
      <x v="2185"/>
      <x v="8"/>
    </i>
    <i>
      <x v="4372"/>
      <x v="4370"/>
      <x v="2"/>
      <x v="6"/>
      <x v="4131"/>
      <x v="1139"/>
      <x v="2"/>
    </i>
    <i>
      <x v="4373"/>
      <x v="4371"/>
      <x v="1"/>
      <x v="4"/>
      <x v="2885"/>
      <x v="2727"/>
      <x v="9"/>
    </i>
    <i>
      <x v="4374"/>
      <x v="4372"/>
      <x v="17"/>
      <x v="6"/>
      <x v="4132"/>
      <x v="134"/>
      <x v="2"/>
    </i>
    <i>
      <x v="4375"/>
      <x v="4373"/>
      <x v="15"/>
      <x v="9"/>
      <x v="4133"/>
      <x v="1199"/>
      <x v="2"/>
    </i>
    <i>
      <x v="4376"/>
      <x v="4374"/>
      <x v="16"/>
      <x v="8"/>
      <x v="4134"/>
      <x v="452"/>
      <x v="1"/>
    </i>
    <i>
      <x v="4377"/>
      <x v="4375"/>
      <x v="17"/>
      <x v="4"/>
      <x v="4135"/>
      <x v="2728"/>
      <x v="5"/>
    </i>
    <i>
      <x v="4378"/>
      <x v="4376"/>
      <x v="7"/>
      <x v="9"/>
      <x v="4136"/>
      <x v="2035"/>
      <x v="9"/>
    </i>
    <i>
      <x v="4379"/>
      <x v="4377"/>
      <x v="1"/>
      <x v="9"/>
      <x v="4137"/>
      <x v="2419"/>
      <x v="6"/>
    </i>
    <i>
      <x v="4380"/>
      <x v="4378"/>
      <x v="7"/>
      <x v="2"/>
      <x v="367"/>
      <x v="1236"/>
      <x v="1"/>
    </i>
    <i>
      <x v="4381"/>
      <x v="4379"/>
      <x v="17"/>
      <x v="9"/>
      <x v="4138"/>
      <x v="2729"/>
      <x v="1"/>
    </i>
    <i>
      <x v="4382"/>
      <x v="4380"/>
      <x v="5"/>
      <x v="4"/>
      <x v="4139"/>
      <x v="2730"/>
      <x v="8"/>
    </i>
    <i>
      <x v="4383"/>
      <x v="4381"/>
      <x v="5"/>
      <x v="4"/>
      <x v="4140"/>
      <x v="2731"/>
      <x v="8"/>
    </i>
    <i>
      <x v="4384"/>
      <x v="4382"/>
      <x v="15"/>
      <x v="9"/>
      <x v="4141"/>
      <x v="2732"/>
      <x v="7"/>
    </i>
    <i>
      <x v="4385"/>
      <x v="4383"/>
      <x v="2"/>
      <x v="4"/>
      <x v="4142"/>
      <x v="2733"/>
      <x v="3"/>
    </i>
    <i>
      <x v="4386"/>
      <x v="4384"/>
      <x v="10"/>
      <x v="4"/>
      <x v="4143"/>
      <x v="1185"/>
      <x v="2"/>
    </i>
    <i>
      <x v="4387"/>
      <x v="4385"/>
      <x v="7"/>
      <x v="13"/>
      <x v="4144"/>
      <x v="458"/>
      <x v="4"/>
    </i>
    <i>
      <x v="4388"/>
      <x v="4386"/>
      <x v="1"/>
      <x v="9"/>
      <x v="4145"/>
      <x v="2734"/>
      <x v="1"/>
    </i>
    <i>
      <x v="4389"/>
      <x v="4387"/>
      <x v="1"/>
      <x v="3"/>
      <x v="4146"/>
      <x v="2045"/>
      <x v="1"/>
    </i>
    <i>
      <x v="4390"/>
      <x v="4388"/>
      <x v="9"/>
      <x v="10"/>
      <x v="4147"/>
      <x v="989"/>
      <x v="1"/>
    </i>
    <i>
      <x v="4391"/>
      <x v="4389"/>
      <x v="2"/>
      <x v="4"/>
      <x v="4148"/>
      <x v="1817"/>
      <x v="6"/>
    </i>
    <i>
      <x v="4392"/>
      <x v="4390"/>
      <x v="4"/>
      <x v="20"/>
      <x v="4149"/>
      <x v="1870"/>
      <x v="6"/>
    </i>
    <i>
      <x v="4393"/>
      <x v="4391"/>
      <x v="15"/>
      <x v="20"/>
      <x v="4150"/>
      <x v="755"/>
      <x v="4"/>
    </i>
    <i>
      <x v="4394"/>
      <x v="4392"/>
      <x v="17"/>
      <x v="4"/>
      <x v="4151"/>
      <x v="2735"/>
      <x v="9"/>
    </i>
    <i>
      <x v="4395"/>
      <x v="4393"/>
      <x v="1"/>
      <x v="4"/>
      <x v="4152"/>
      <x v="1753"/>
      <x v="3"/>
    </i>
    <i>
      <x v="4396"/>
      <x v="4394"/>
      <x v="2"/>
      <x v="9"/>
      <x v="4153"/>
      <x v="1337"/>
      <x v="1"/>
    </i>
    <i>
      <x v="4397"/>
      <x v="4395"/>
      <x v="8"/>
      <x v="4"/>
      <x v="4154"/>
      <x v="2736"/>
      <x v="8"/>
    </i>
    <i>
      <x v="4398"/>
      <x v="4396"/>
      <x v="13"/>
      <x v="6"/>
      <x v="4155"/>
      <x v="2737"/>
      <x v="8"/>
    </i>
    <i>
      <x v="4399"/>
      <x v="4397"/>
      <x v="5"/>
      <x v="4"/>
      <x v="4156"/>
      <x v="1425"/>
      <x/>
    </i>
    <i>
      <x v="4400"/>
      <x v="4398"/>
      <x v="1"/>
      <x v="6"/>
      <x v="4157"/>
      <x v="181"/>
      <x v="9"/>
    </i>
    <i>
      <x v="4401"/>
      <x v="4399"/>
      <x v="1"/>
      <x v="6"/>
      <x v="4158"/>
      <x v="2735"/>
      <x v="9"/>
    </i>
    <i>
      <x v="4402"/>
      <x v="4400"/>
      <x/>
      <x v="6"/>
      <x v="4159"/>
      <x v="2537"/>
      <x v="8"/>
    </i>
    <i>
      <x v="4403"/>
      <x v="4401"/>
      <x v="5"/>
      <x v="4"/>
      <x v="4160"/>
      <x v="2738"/>
      <x v="8"/>
    </i>
    <i>
      <x v="4404"/>
      <x v="4402"/>
      <x v="19"/>
      <x v="4"/>
      <x v="4161"/>
      <x v="2739"/>
      <x v="8"/>
    </i>
    <i>
      <x v="4405"/>
      <x v="4403"/>
      <x v="17"/>
      <x v="4"/>
      <x v="4162"/>
      <x v="2740"/>
      <x v="9"/>
    </i>
    <i>
      <x v="4406"/>
      <x v="4404"/>
      <x v="18"/>
      <x v="4"/>
      <x v="4163"/>
      <x v="657"/>
      <x v="4"/>
    </i>
    <i>
      <x v="4407"/>
      <x v="4405"/>
      <x v="1"/>
      <x v="9"/>
      <x v="4164"/>
      <x v="2741"/>
      <x v="8"/>
    </i>
    <i>
      <x v="4408"/>
      <x v="4406"/>
      <x v="10"/>
      <x v="6"/>
      <x v="4165"/>
      <x v="2378"/>
      <x v="6"/>
    </i>
    <i>
      <x v="4409"/>
      <x v="4407"/>
      <x v="1"/>
      <x v="9"/>
      <x v="4166"/>
      <x v="2742"/>
      <x/>
    </i>
    <i>
      <x v="4410"/>
      <x v="4408"/>
      <x v="1"/>
      <x v="4"/>
      <x v="4167"/>
      <x v="22"/>
      <x v="5"/>
    </i>
    <i>
      <x v="4411"/>
      <x v="4409"/>
      <x v="19"/>
      <x v="6"/>
      <x v="4168"/>
      <x v="2743"/>
      <x v="2"/>
    </i>
    <i>
      <x v="4412"/>
      <x v="4410"/>
      <x v="10"/>
      <x v="4"/>
      <x v="4169"/>
      <x v="2744"/>
      <x v="8"/>
    </i>
    <i>
      <x v="4413"/>
      <x v="4411"/>
      <x v="7"/>
      <x v="17"/>
      <x v="4170"/>
      <x v="2090"/>
      <x v="1"/>
    </i>
    <i>
      <x v="4414"/>
      <x v="4412"/>
      <x v="10"/>
      <x v="4"/>
      <x v="4171"/>
      <x v="2745"/>
      <x v="4"/>
    </i>
    <i>
      <x v="4415"/>
      <x v="4413"/>
      <x v="5"/>
      <x v="3"/>
      <x v="2714"/>
      <x v="2746"/>
      <x v="2"/>
    </i>
    <i>
      <x v="4416"/>
      <x v="4414"/>
      <x v="17"/>
      <x v="9"/>
      <x v="4172"/>
      <x v="991"/>
      <x v="6"/>
    </i>
    <i>
      <x v="4417"/>
      <x v="4415"/>
      <x v="16"/>
      <x v="4"/>
      <x v="4173"/>
      <x v="2747"/>
      <x/>
    </i>
    <i>
      <x v="4418"/>
      <x v="4416"/>
      <x v="3"/>
      <x v="1"/>
      <x v="4174"/>
      <x v="1153"/>
      <x v="4"/>
    </i>
    <i>
      <x v="4419"/>
      <x v="4417"/>
      <x v="10"/>
      <x v="4"/>
      <x v="4175"/>
      <x v="2748"/>
      <x v="6"/>
    </i>
    <i>
      <x v="4420"/>
      <x v="4418"/>
      <x v="4"/>
      <x v="9"/>
      <x v="4176"/>
      <x v="1887"/>
      <x v="4"/>
    </i>
    <i>
      <x v="4421"/>
      <x v="4419"/>
      <x v="7"/>
      <x v="6"/>
      <x v="4177"/>
      <x v="2732"/>
      <x v="7"/>
    </i>
    <i>
      <x v="4422"/>
      <x v="4420"/>
      <x v="4"/>
      <x v="2"/>
      <x v="4178"/>
      <x v="2716"/>
      <x v="7"/>
    </i>
    <i>
      <x v="4423"/>
      <x v="4421"/>
      <x v="8"/>
      <x v="4"/>
      <x v="4179"/>
      <x v="2749"/>
      <x v="8"/>
    </i>
    <i>
      <x v="4424"/>
      <x v="4422"/>
      <x v="13"/>
      <x v="7"/>
      <x v="4180"/>
      <x v="1946"/>
      <x v="8"/>
    </i>
    <i>
      <x v="4425"/>
      <x v="4423"/>
      <x v="17"/>
      <x v="4"/>
      <x v="4181"/>
      <x v="368"/>
      <x v="4"/>
    </i>
    <i>
      <x v="4426"/>
      <x v="4424"/>
      <x v="1"/>
      <x v="15"/>
      <x v="4182"/>
      <x v="2037"/>
      <x v="9"/>
    </i>
    <i>
      <x v="4427"/>
      <x v="4425"/>
      <x v="13"/>
      <x v="4"/>
      <x v="4183"/>
      <x v="2750"/>
      <x v="6"/>
    </i>
    <i>
      <x v="4428"/>
      <x v="4426"/>
      <x v="2"/>
      <x v="6"/>
      <x v="2028"/>
      <x v="2386"/>
      <x v="4"/>
    </i>
    <i>
      <x v="4429"/>
      <x v="4427"/>
      <x v="3"/>
      <x v="9"/>
      <x v="4184"/>
      <x v="2751"/>
      <x v="1"/>
    </i>
    <i>
      <x v="4430"/>
      <x v="4428"/>
      <x v="5"/>
      <x v="4"/>
      <x v="4185"/>
      <x v="1438"/>
      <x v="4"/>
    </i>
    <i>
      <x v="4431"/>
      <x v="4429"/>
      <x v="1"/>
      <x v="6"/>
      <x v="4186"/>
      <x v="2752"/>
      <x v="1"/>
    </i>
    <i>
      <x v="4432"/>
      <x v="4430"/>
      <x v="15"/>
      <x v="4"/>
      <x v="4187"/>
      <x v="2753"/>
      <x v="5"/>
    </i>
    <i>
      <x v="4433"/>
      <x v="4431"/>
      <x v="7"/>
      <x v="4"/>
      <x v="4188"/>
      <x v="2754"/>
      <x v="3"/>
    </i>
    <i>
      <x v="4434"/>
      <x v="4432"/>
      <x v="3"/>
      <x v="9"/>
      <x v="4189"/>
      <x v="184"/>
      <x v="6"/>
    </i>
    <i>
      <x v="4435"/>
      <x v="4433"/>
      <x v="10"/>
      <x v="6"/>
      <x v="4190"/>
      <x v="1443"/>
      <x v="2"/>
    </i>
    <i>
      <x v="4436"/>
      <x v="4434"/>
      <x v="1"/>
      <x v="6"/>
      <x v="4191"/>
      <x v="1187"/>
      <x v="4"/>
    </i>
    <i>
      <x v="4437"/>
      <x v="4435"/>
      <x v="7"/>
      <x v="6"/>
      <x v="4192"/>
      <x v="2755"/>
      <x/>
    </i>
    <i>
      <x v="4438"/>
      <x v="4436"/>
      <x v="5"/>
      <x v="13"/>
      <x v="4193"/>
      <x v="1115"/>
      <x v="3"/>
    </i>
    <i>
      <x v="4439"/>
      <x v="4437"/>
      <x v="13"/>
      <x v="7"/>
      <x v="4194"/>
      <x v="2756"/>
      <x v="8"/>
    </i>
    <i>
      <x v="4440"/>
      <x v="4438"/>
      <x v="7"/>
      <x v="4"/>
      <x v="2162"/>
      <x v="753"/>
      <x v="1"/>
    </i>
    <i>
      <x v="4441"/>
      <x v="4439"/>
      <x v="15"/>
      <x v="19"/>
      <x v="4195"/>
      <x v="2757"/>
      <x v="9"/>
    </i>
    <i>
      <x v="4442"/>
      <x v="4440"/>
      <x v="1"/>
      <x v="9"/>
      <x v="4196"/>
      <x v="329"/>
      <x v="6"/>
    </i>
    <i>
      <x v="4443"/>
      <x v="4441"/>
      <x v="2"/>
      <x v="9"/>
      <x v="4197"/>
      <x v="197"/>
      <x/>
    </i>
    <i>
      <x v="4444"/>
      <x v="4442"/>
      <x v="10"/>
      <x v="4"/>
      <x v="4198"/>
      <x v="2758"/>
      <x v="8"/>
    </i>
    <i>
      <x v="4445"/>
      <x v="4443"/>
      <x v="8"/>
      <x v="1"/>
      <x v="4199"/>
      <x v="2120"/>
      <x/>
    </i>
    <i>
      <x v="4446"/>
      <x v="4444"/>
      <x v="1"/>
      <x v="4"/>
      <x v="4200"/>
      <x v="2759"/>
      <x v="3"/>
    </i>
    <i>
      <x v="4447"/>
      <x v="4445"/>
      <x v="17"/>
      <x v="9"/>
      <x v="4201"/>
      <x v="1000"/>
      <x v="2"/>
    </i>
    <i>
      <x v="4448"/>
      <x v="4446"/>
      <x v="3"/>
      <x v="9"/>
      <x v="4202"/>
      <x v="2105"/>
      <x v="6"/>
    </i>
    <i>
      <x v="4449"/>
      <x v="4447"/>
      <x v="5"/>
      <x v="16"/>
      <x v="4203"/>
      <x v="1411"/>
      <x v="9"/>
    </i>
    <i>
      <x v="4450"/>
      <x v="4448"/>
      <x v="10"/>
      <x v="4"/>
      <x v="4204"/>
      <x v="1469"/>
      <x v="4"/>
    </i>
    <i>
      <x v="4451"/>
      <x v="4449"/>
      <x/>
      <x v="4"/>
      <x v="4205"/>
      <x v="2760"/>
      <x v="4"/>
    </i>
    <i>
      <x v="4452"/>
      <x v="4450"/>
      <x v="10"/>
      <x v="4"/>
      <x v="2802"/>
      <x v="2295"/>
      <x v="7"/>
    </i>
    <i>
      <x v="4453"/>
      <x v="4451"/>
      <x v="15"/>
      <x v="9"/>
      <x v="4206"/>
      <x v="1826"/>
      <x v="8"/>
    </i>
    <i>
      <x v="4454"/>
      <x v="4452"/>
      <x v="1"/>
      <x v="6"/>
      <x v="4207"/>
      <x v="1990"/>
      <x v="6"/>
    </i>
    <i>
      <x v="4455"/>
      <x v="4453"/>
      <x v="1"/>
      <x v="4"/>
      <x v="4208"/>
      <x v="173"/>
      <x v="1"/>
    </i>
    <i>
      <x v="4456"/>
      <x v="4454"/>
      <x v="7"/>
      <x v="4"/>
      <x v="805"/>
      <x v="2761"/>
      <x v="8"/>
    </i>
    <i>
      <x v="4457"/>
      <x v="4455"/>
      <x v="8"/>
      <x v="4"/>
      <x v="4209"/>
      <x v="958"/>
      <x/>
    </i>
    <i>
      <x v="4458"/>
      <x v="4456"/>
      <x v="5"/>
      <x v="4"/>
      <x v="4210"/>
      <x v="1123"/>
      <x v="4"/>
    </i>
    <i>
      <x v="4459"/>
      <x v="4457"/>
      <x v="5"/>
      <x v="9"/>
      <x v="4211"/>
      <x v="2762"/>
      <x v="8"/>
    </i>
    <i>
      <x v="4460"/>
      <x v="4458"/>
      <x v="17"/>
      <x v="3"/>
      <x v="4212"/>
      <x v="2763"/>
      <x v="8"/>
    </i>
    <i>
      <x v="4461"/>
      <x v="4459"/>
      <x v="3"/>
      <x v="9"/>
      <x v="4213"/>
      <x v="1965"/>
      <x/>
    </i>
    <i>
      <x v="4462"/>
      <x v="4460"/>
      <x v="10"/>
      <x v="4"/>
      <x v="4214"/>
      <x v="2764"/>
      <x v="8"/>
    </i>
    <i>
      <x v="4463"/>
      <x v="4461"/>
      <x v="3"/>
      <x v="4"/>
      <x v="4215"/>
      <x v="2765"/>
      <x v="8"/>
    </i>
    <i>
      <x v="4464"/>
      <x v="4462"/>
      <x v="2"/>
      <x v="3"/>
      <x v="4216"/>
      <x v="1801"/>
      <x/>
    </i>
    <i>
      <x v="4465"/>
      <x v="4463"/>
      <x v="17"/>
      <x v="20"/>
      <x v="63"/>
      <x v="2330"/>
      <x/>
    </i>
    <i>
      <x v="4466"/>
      <x v="4464"/>
      <x v="4"/>
      <x v="9"/>
      <x v="4217"/>
      <x v="2766"/>
      <x v="3"/>
    </i>
    <i>
      <x v="4467"/>
      <x v="4465"/>
      <x v="5"/>
      <x v="4"/>
      <x v="1391"/>
      <x v="2470"/>
      <x v="2"/>
    </i>
    <i>
      <x v="4468"/>
      <x v="4466"/>
      <x v="7"/>
      <x v="4"/>
      <x v="1353"/>
      <x v="283"/>
      <x v="6"/>
    </i>
    <i>
      <x v="4469"/>
      <x v="4467"/>
      <x v="17"/>
      <x v="3"/>
      <x v="4218"/>
      <x v="2767"/>
      <x v="2"/>
    </i>
    <i>
      <x v="4470"/>
      <x v="4468"/>
      <x v="17"/>
      <x v="9"/>
      <x v="4219"/>
      <x v="2768"/>
      <x/>
    </i>
    <i>
      <x v="4471"/>
      <x v="4469"/>
      <x v="5"/>
      <x v="9"/>
      <x v="73"/>
      <x v="2575"/>
      <x v="9"/>
    </i>
    <i>
      <x v="4472"/>
      <x v="4470"/>
      <x v="12"/>
      <x v="9"/>
      <x v="668"/>
      <x v="2769"/>
      <x v="3"/>
    </i>
    <i>
      <x v="4473"/>
      <x v="4471"/>
      <x v="8"/>
      <x v="4"/>
      <x v="3841"/>
      <x v="1826"/>
      <x v="8"/>
    </i>
    <i>
      <x v="4474"/>
      <x v="4472"/>
      <x v="12"/>
      <x v="4"/>
      <x v="4220"/>
      <x v="1101"/>
      <x v="3"/>
    </i>
    <i>
      <x v="4475"/>
      <x v="4473"/>
      <x v="10"/>
      <x v="4"/>
      <x v="4221"/>
      <x v="2770"/>
      <x v="8"/>
    </i>
    <i>
      <x v="4476"/>
      <x v="4474"/>
      <x v="15"/>
      <x v="7"/>
      <x v="4222"/>
      <x v="1549"/>
      <x v="7"/>
    </i>
    <i>
      <x v="4477"/>
      <x v="4475"/>
      <x v="6"/>
      <x v="2"/>
      <x v="4223"/>
      <x v="1997"/>
      <x v="4"/>
    </i>
    <i>
      <x v="4478"/>
      <x v="4476"/>
      <x v="10"/>
      <x v="8"/>
      <x v="4224"/>
      <x v="15"/>
      <x v="6"/>
    </i>
    <i>
      <x v="4479"/>
      <x v="4477"/>
      <x v="5"/>
      <x v="6"/>
      <x v="4225"/>
      <x v="1010"/>
      <x v="4"/>
    </i>
    <i>
      <x v="4480"/>
      <x v="4478"/>
      <x v="17"/>
      <x v="4"/>
      <x v="4226"/>
      <x v="2771"/>
      <x v="9"/>
    </i>
    <i>
      <x v="4481"/>
      <x v="4479"/>
      <x v="13"/>
      <x v="11"/>
      <x v="4227"/>
      <x v="2484"/>
      <x v="1"/>
    </i>
    <i>
      <x v="4482"/>
      <x v="4480"/>
      <x v="15"/>
      <x v="13"/>
      <x v="4228"/>
      <x v="2515"/>
      <x v="1"/>
    </i>
    <i>
      <x v="4483"/>
      <x v="4481"/>
      <x v="17"/>
      <x v="13"/>
      <x v="4229"/>
      <x v="2624"/>
      <x v="1"/>
    </i>
    <i>
      <x v="4484"/>
      <x v="4482"/>
      <x v="17"/>
      <x v="9"/>
      <x v="4230"/>
      <x v="2772"/>
      <x v="1"/>
    </i>
    <i>
      <x v="4485"/>
      <x v="4483"/>
      <x v="4"/>
      <x v="1"/>
      <x v="4231"/>
      <x v="2773"/>
      <x v="8"/>
    </i>
    <i>
      <x v="4486"/>
      <x v="4484"/>
      <x v="5"/>
      <x v="2"/>
      <x v="4232"/>
      <x v="2774"/>
      <x v="9"/>
    </i>
    <i>
      <x v="4487"/>
      <x v="4485"/>
      <x/>
      <x v="4"/>
      <x v="4233"/>
      <x v="139"/>
      <x v="4"/>
    </i>
    <i>
      <x v="4488"/>
      <x v="4486"/>
      <x v="4"/>
      <x v="8"/>
      <x v="4234"/>
      <x v="2775"/>
      <x v="9"/>
    </i>
    <i>
      <x v="4489"/>
      <x v="4487"/>
      <x v="10"/>
      <x v="3"/>
      <x v="737"/>
      <x v="2776"/>
      <x v="4"/>
    </i>
    <i>
      <x v="4490"/>
      <x v="4488"/>
      <x v="8"/>
      <x v="18"/>
      <x v="4235"/>
      <x v="1117"/>
      <x v="6"/>
    </i>
    <i>
      <x v="4491"/>
      <x v="4489"/>
      <x v="17"/>
      <x v="6"/>
      <x v="4236"/>
      <x v="2777"/>
      <x v="6"/>
    </i>
    <i>
      <x v="4492"/>
      <x v="4490"/>
      <x v="1"/>
      <x v="15"/>
      <x v="4237"/>
      <x v="2778"/>
      <x/>
    </i>
    <i>
      <x v="4493"/>
      <x v="4491"/>
      <x v="4"/>
      <x v="9"/>
      <x v="4238"/>
      <x v="2779"/>
      <x v="8"/>
    </i>
    <i>
      <x v="4494"/>
      <x v="4492"/>
      <x v="5"/>
      <x v="15"/>
      <x v="4239"/>
      <x v="1198"/>
      <x v="1"/>
    </i>
    <i>
      <x v="4495"/>
      <x v="4493"/>
      <x v="13"/>
      <x v="3"/>
      <x v="225"/>
      <x v="2780"/>
      <x v="9"/>
    </i>
    <i>
      <x v="4496"/>
      <x v="4494"/>
      <x v="8"/>
      <x v="4"/>
      <x v="4240"/>
      <x v="2781"/>
      <x v="9"/>
    </i>
    <i>
      <x v="4497"/>
      <x v="4495"/>
      <x v="4"/>
      <x v="19"/>
      <x v="2593"/>
      <x v="2782"/>
      <x v="6"/>
    </i>
    <i>
      <x v="4498"/>
      <x v="4496"/>
      <x v="19"/>
      <x v="4"/>
      <x v="4241"/>
      <x v="267"/>
      <x v="2"/>
    </i>
    <i>
      <x v="4499"/>
      <x v="4497"/>
      <x v="5"/>
      <x v="13"/>
      <x v="4242"/>
      <x v="2458"/>
      <x v="9"/>
    </i>
    <i>
      <x v="4500"/>
      <x v="4498"/>
      <x v="2"/>
      <x v="18"/>
      <x v="4243"/>
      <x v="2604"/>
      <x v="6"/>
    </i>
    <i>
      <x v="4501"/>
      <x v="4499"/>
      <x v="5"/>
      <x v="4"/>
      <x v="4244"/>
      <x v="809"/>
      <x v="6"/>
    </i>
    <i>
      <x v="4502"/>
      <x v="4500"/>
      <x v="8"/>
      <x v="6"/>
      <x v="4245"/>
      <x v="1733"/>
      <x/>
    </i>
    <i>
      <x v="4503"/>
      <x v="4501"/>
      <x v="14"/>
      <x v="3"/>
      <x v="4246"/>
      <x v="2783"/>
      <x/>
    </i>
    <i>
      <x v="4504"/>
      <x v="4502"/>
      <x v="19"/>
      <x v="9"/>
      <x v="867"/>
      <x v="1771"/>
      <x v="7"/>
    </i>
    <i>
      <x v="4505"/>
      <x v="4503"/>
      <x/>
      <x v="4"/>
      <x v="4247"/>
      <x v="2153"/>
      <x v="4"/>
    </i>
    <i>
      <x v="4506"/>
      <x v="4504"/>
      <x v="4"/>
      <x v="4"/>
      <x v="4248"/>
      <x v="2468"/>
      <x v="5"/>
    </i>
    <i>
      <x v="4507"/>
      <x v="4505"/>
      <x v="5"/>
      <x v="4"/>
      <x v="4249"/>
      <x v="2784"/>
      <x v="8"/>
    </i>
    <i>
      <x v="4508"/>
      <x v="4506"/>
      <x v="4"/>
      <x v="8"/>
      <x v="4250"/>
      <x v="2785"/>
      <x v="1"/>
    </i>
    <i>
      <x v="4509"/>
      <x v="4507"/>
      <x v="10"/>
      <x v="4"/>
      <x v="2803"/>
      <x v="376"/>
      <x v="6"/>
    </i>
    <i>
      <x v="4510"/>
      <x v="4508"/>
      <x/>
      <x v="4"/>
      <x v="4251"/>
      <x v="2523"/>
      <x/>
    </i>
    <i>
      <x v="4511"/>
      <x v="4509"/>
      <x v="6"/>
      <x v="10"/>
      <x v="4252"/>
      <x v="2786"/>
      <x v="8"/>
    </i>
    <i>
      <x v="4512"/>
      <x v="4510"/>
      <x v="12"/>
      <x v="17"/>
      <x v="4253"/>
      <x v="1517"/>
      <x v="4"/>
    </i>
    <i>
      <x v="4513"/>
      <x v="4511"/>
      <x v="13"/>
      <x v="6"/>
      <x v="4254"/>
      <x v="1272"/>
      <x v="6"/>
    </i>
    <i>
      <x v="4514"/>
      <x v="4512"/>
      <x v="13"/>
      <x v="4"/>
      <x v="4255"/>
      <x v="2787"/>
      <x v="5"/>
    </i>
    <i>
      <x v="4515"/>
      <x v="4513"/>
      <x v="13"/>
      <x v="1"/>
      <x v="4256"/>
      <x v="955"/>
      <x v="4"/>
    </i>
    <i>
      <x v="4516"/>
      <x v="4514"/>
      <x v="5"/>
      <x v="9"/>
      <x v="3313"/>
      <x v="191"/>
      <x v="9"/>
    </i>
    <i>
      <x v="4517"/>
      <x v="4515"/>
      <x v="1"/>
      <x v="21"/>
      <x v="4257"/>
      <x v="2788"/>
      <x v="1"/>
    </i>
    <i>
      <x v="4518"/>
      <x v="4516"/>
      <x v="1"/>
      <x v="6"/>
      <x v="4258"/>
      <x v="80"/>
      <x v="6"/>
    </i>
    <i>
      <x v="4519"/>
      <x v="4517"/>
      <x/>
      <x v="6"/>
      <x v="3287"/>
      <x v="1502"/>
      <x v="4"/>
    </i>
    <i>
      <x v="4520"/>
      <x v="4518"/>
      <x v="17"/>
      <x v="6"/>
      <x v="4259"/>
      <x v="1039"/>
      <x v="6"/>
    </i>
    <i>
      <x v="4521"/>
      <x v="4519"/>
      <x v="19"/>
      <x v="3"/>
      <x v="4260"/>
      <x v="920"/>
      <x v="6"/>
    </i>
    <i>
      <x v="4522"/>
      <x v="4520"/>
      <x v="9"/>
      <x v="1"/>
      <x v="4261"/>
      <x v="2789"/>
      <x v="6"/>
    </i>
    <i>
      <x v="4523"/>
      <x v="4521"/>
      <x v="5"/>
      <x v="7"/>
      <x v="4262"/>
      <x v="2097"/>
      <x v="9"/>
    </i>
    <i>
      <x v="4524"/>
      <x v="4522"/>
      <x v="12"/>
      <x v="21"/>
      <x v="4263"/>
      <x v="1773"/>
      <x v="1"/>
    </i>
    <i>
      <x v="4525"/>
      <x v="4523"/>
      <x v="10"/>
      <x v="2"/>
      <x v="4264"/>
      <x v="2438"/>
      <x v="8"/>
    </i>
    <i>
      <x v="4526"/>
      <x v="4524"/>
      <x v="7"/>
      <x v="4"/>
      <x v="4265"/>
      <x v="2790"/>
      <x v="2"/>
    </i>
    <i>
      <x v="4527"/>
      <x v="4525"/>
      <x v="7"/>
      <x v="15"/>
      <x v="4266"/>
      <x v="641"/>
      <x v="1"/>
    </i>
    <i>
      <x v="4528"/>
      <x v="4526"/>
      <x v="7"/>
      <x v="4"/>
      <x v="1013"/>
      <x v="2791"/>
      <x v="3"/>
    </i>
    <i>
      <x v="4529"/>
      <x v="4527"/>
      <x v="7"/>
      <x v="4"/>
      <x v="4267"/>
      <x v="1642"/>
      <x v="8"/>
    </i>
    <i>
      <x v="4530"/>
      <x v="4528"/>
      <x v="13"/>
      <x v="4"/>
      <x v="4268"/>
      <x v="2792"/>
      <x v="5"/>
    </i>
    <i>
      <x v="4531"/>
      <x v="4529"/>
      <x v="4"/>
      <x v="1"/>
      <x v="4269"/>
      <x v="2151"/>
      <x/>
    </i>
    <i>
      <x v="4532"/>
      <x v="4530"/>
      <x v="19"/>
      <x v="9"/>
      <x v="4270"/>
      <x v="1940"/>
      <x v="7"/>
    </i>
    <i>
      <x v="4533"/>
      <x v="4531"/>
      <x v="21"/>
      <x v="4"/>
      <x v="4271"/>
      <x v="660"/>
      <x v="9"/>
    </i>
    <i>
      <x v="4534"/>
      <x v="4532"/>
      <x v="13"/>
      <x v="9"/>
      <x v="4272"/>
      <x v="56"/>
      <x v="6"/>
    </i>
    <i>
      <x v="4535"/>
      <x v="4533"/>
      <x v="5"/>
      <x v="6"/>
      <x v="4273"/>
      <x v="2793"/>
      <x v="1"/>
    </i>
    <i>
      <x v="4536"/>
      <x v="4534"/>
      <x v="5"/>
      <x v="4"/>
      <x v="2620"/>
      <x v="2794"/>
      <x v="6"/>
    </i>
    <i>
      <x v="4537"/>
      <x v="4535"/>
      <x v="12"/>
      <x v="4"/>
      <x v="4274"/>
      <x v="2795"/>
      <x v="7"/>
    </i>
    <i>
      <x v="4538"/>
      <x v="4536"/>
      <x v="2"/>
      <x v="4"/>
      <x v="4275"/>
      <x v="2796"/>
      <x v="8"/>
    </i>
    <i>
      <x v="4539"/>
      <x v="4537"/>
      <x v="6"/>
      <x v="1"/>
      <x v="4276"/>
      <x v="2797"/>
      <x v="7"/>
    </i>
    <i>
      <x v="4540"/>
      <x v="4538"/>
      <x v="19"/>
      <x v="4"/>
      <x v="4277"/>
      <x v="2798"/>
      <x v="8"/>
    </i>
    <i>
      <x v="4541"/>
      <x v="4539"/>
      <x/>
      <x v="9"/>
      <x v="4278"/>
      <x v="26"/>
      <x v="4"/>
    </i>
    <i>
      <x v="4542"/>
      <x v="4540"/>
      <x v="15"/>
      <x v="10"/>
      <x v="4279"/>
      <x v="1534"/>
      <x v="4"/>
    </i>
    <i>
      <x v="4543"/>
      <x v="4541"/>
      <x v="5"/>
      <x v="1"/>
      <x v="4280"/>
      <x v="2280"/>
      <x/>
    </i>
    <i>
      <x v="4544"/>
      <x v="4542"/>
      <x v="7"/>
      <x v="4"/>
      <x v="3951"/>
      <x v="182"/>
      <x v="6"/>
    </i>
    <i>
      <x v="4545"/>
      <x v="4543"/>
      <x v="4"/>
      <x v="8"/>
      <x v="4281"/>
      <x v="2483"/>
      <x v="4"/>
    </i>
    <i>
      <x v="4546"/>
      <x v="4544"/>
      <x v="5"/>
      <x v="4"/>
      <x v="4282"/>
      <x v="2799"/>
      <x v="5"/>
    </i>
    <i>
      <x v="4547"/>
      <x v="4545"/>
      <x v="7"/>
      <x v="4"/>
      <x v="4283"/>
      <x v="2800"/>
      <x v="10"/>
    </i>
    <i>
      <x v="4548"/>
      <x v="4546"/>
      <x v="15"/>
      <x v="6"/>
      <x v="4284"/>
      <x v="1021"/>
      <x v="6"/>
    </i>
    <i>
      <x v="4549"/>
      <x v="4547"/>
      <x v="4"/>
      <x v="11"/>
      <x v="4285"/>
      <x v="437"/>
      <x v="6"/>
    </i>
    <i>
      <x v="4550"/>
      <x v="4548"/>
      <x v="6"/>
      <x v="5"/>
      <x v="4286"/>
      <x v="1610"/>
      <x v="3"/>
    </i>
    <i>
      <x v="4551"/>
      <x v="4549"/>
      <x v="2"/>
      <x v="9"/>
      <x v="4287"/>
      <x v="2801"/>
      <x v="3"/>
    </i>
    <i>
      <x v="4552"/>
      <x v="4550"/>
      <x v="1"/>
      <x v="4"/>
      <x v="4288"/>
      <x v="1831"/>
      <x v="9"/>
    </i>
    <i>
      <x v="4553"/>
      <x v="4551"/>
      <x v="19"/>
      <x v="13"/>
      <x v="4289"/>
      <x v="594"/>
      <x/>
    </i>
    <i>
      <x v="4554"/>
      <x v="4552"/>
      <x v="2"/>
      <x v="6"/>
      <x v="4290"/>
      <x v="2802"/>
      <x v="3"/>
    </i>
    <i>
      <x v="4555"/>
      <x v="4553"/>
      <x/>
      <x v="1"/>
      <x v="4291"/>
      <x v="558"/>
      <x v="9"/>
    </i>
    <i>
      <x v="4556"/>
      <x v="4554"/>
      <x v="7"/>
      <x v="4"/>
      <x v="4292"/>
      <x v="852"/>
      <x v="6"/>
    </i>
    <i>
      <x v="4557"/>
      <x v="4555"/>
      <x v="10"/>
      <x v="9"/>
      <x v="4293"/>
      <x v="2803"/>
      <x v="9"/>
    </i>
    <i>
      <x v="4558"/>
      <x v="4556"/>
      <x v="6"/>
      <x v="6"/>
      <x v="4294"/>
      <x v="971"/>
      <x v="1"/>
    </i>
    <i>
      <x v="4559"/>
      <x v="4557"/>
      <x v="1"/>
      <x v="12"/>
      <x v="4099"/>
      <x v="2804"/>
      <x v="1"/>
    </i>
    <i>
      <x v="4560"/>
      <x v="4558"/>
      <x v="1"/>
      <x v="4"/>
      <x v="4295"/>
      <x v="2805"/>
      <x v="8"/>
    </i>
    <i>
      <x v="4561"/>
      <x v="4559"/>
      <x v="7"/>
      <x v="17"/>
      <x v="4296"/>
      <x v="2048"/>
      <x v="6"/>
    </i>
    <i>
      <x v="4562"/>
      <x v="4560"/>
      <x v="7"/>
      <x v="6"/>
      <x v="1107"/>
      <x v="1532"/>
      <x v="6"/>
    </i>
    <i>
      <x v="4563"/>
      <x v="4561"/>
      <x v="19"/>
      <x v="4"/>
      <x v="4297"/>
      <x v="2806"/>
      <x v="8"/>
    </i>
    <i>
      <x v="4564"/>
      <x v="4562"/>
      <x v="12"/>
      <x v="9"/>
      <x v="4298"/>
      <x v="110"/>
      <x v="4"/>
    </i>
    <i>
      <x v="4565"/>
      <x v="4563"/>
      <x/>
      <x v="4"/>
      <x v="4299"/>
      <x v="2807"/>
      <x v="8"/>
    </i>
    <i>
      <x v="4566"/>
      <x v="4564"/>
      <x v="21"/>
      <x v="7"/>
      <x v="4300"/>
      <x v="2148"/>
      <x/>
    </i>
    <i>
      <x v="4567"/>
      <x v="4565"/>
      <x v="13"/>
      <x v="3"/>
      <x v="4301"/>
      <x v="1401"/>
      <x v="3"/>
    </i>
    <i>
      <x v="4568"/>
      <x v="4566"/>
      <x v="5"/>
      <x v="23"/>
      <x v="4302"/>
      <x v="2152"/>
      <x v="2"/>
    </i>
    <i>
      <x v="4569"/>
      <x v="4567"/>
      <x v="17"/>
      <x v="4"/>
      <x v="4303"/>
      <x v="2808"/>
      <x/>
    </i>
    <i>
      <x v="4570"/>
      <x v="4568"/>
      <x v="15"/>
      <x v="16"/>
      <x v="4304"/>
      <x v="2809"/>
      <x v="5"/>
    </i>
    <i>
      <x v="4571"/>
      <x v="4569"/>
      <x v="1"/>
      <x v="4"/>
      <x v="4305"/>
      <x v="1685"/>
      <x v="8"/>
    </i>
    <i>
      <x v="4572"/>
      <x v="4570"/>
      <x v="15"/>
      <x v="4"/>
      <x v="4306"/>
      <x v="2810"/>
      <x v="2"/>
    </i>
    <i>
      <x v="4573"/>
      <x v="4571"/>
      <x v="13"/>
      <x v="17"/>
      <x v="4307"/>
      <x v="1667"/>
      <x v="8"/>
    </i>
    <i>
      <x v="4574"/>
      <x v="4572"/>
      <x v="4"/>
      <x v="4"/>
      <x v="4308"/>
      <x v="1545"/>
      <x v="10"/>
    </i>
    <i>
      <x v="4575"/>
      <x v="4573"/>
      <x v="4"/>
      <x v="4"/>
      <x v="4309"/>
      <x v="2208"/>
      <x v="3"/>
    </i>
    <i>
      <x v="4576"/>
      <x v="4574"/>
      <x v="1"/>
      <x v="6"/>
      <x v="4310"/>
      <x v="56"/>
      <x v="6"/>
    </i>
    <i>
      <x v="4577"/>
      <x v="4575"/>
      <x v="7"/>
      <x v="4"/>
      <x v="4311"/>
      <x v="515"/>
      <x v="9"/>
    </i>
    <i>
      <x v="4578"/>
      <x v="4576"/>
      <x v="2"/>
      <x v="1"/>
      <x v="4312"/>
      <x v="2811"/>
      <x v="1"/>
    </i>
    <i>
      <x v="4579"/>
      <x v="4577"/>
      <x v="19"/>
      <x v="6"/>
      <x v="4313"/>
      <x v="2812"/>
      <x v="3"/>
    </i>
    <i>
      <x v="4580"/>
      <x v="4578"/>
      <x/>
      <x v="20"/>
      <x v="4314"/>
      <x v="2272"/>
      <x v="4"/>
    </i>
    <i>
      <x v="4581"/>
      <x v="4579"/>
      <x v="1"/>
      <x v="15"/>
      <x v="4315"/>
      <x v="2305"/>
      <x v="4"/>
    </i>
    <i>
      <x v="4582"/>
      <x v="4580"/>
      <x v="12"/>
      <x v="6"/>
      <x v="4316"/>
      <x v="2813"/>
      <x v="3"/>
    </i>
    <i>
      <x v="4583"/>
      <x v="4581"/>
      <x v="14"/>
      <x v="12"/>
      <x v="4317"/>
      <x v="1662"/>
      <x v="4"/>
    </i>
    <i>
      <x v="4584"/>
      <x v="4582"/>
      <x v="2"/>
      <x v="9"/>
      <x v="4318"/>
      <x v="2814"/>
      <x v="4"/>
    </i>
    <i>
      <x v="4585"/>
      <x v="4583"/>
      <x v="10"/>
      <x v="9"/>
      <x v="1579"/>
      <x v="2815"/>
      <x v="8"/>
    </i>
    <i>
      <x v="4586"/>
      <x v="4584"/>
      <x v="2"/>
      <x v="6"/>
      <x v="4319"/>
      <x v="2816"/>
      <x v="6"/>
    </i>
    <i>
      <x v="4587"/>
      <x v="4585"/>
      <x v="10"/>
      <x v="8"/>
      <x v="4320"/>
      <x v="2817"/>
      <x v="2"/>
    </i>
    <i>
      <x v="4588"/>
      <x v="4586"/>
      <x v="15"/>
      <x v="9"/>
      <x v="1825"/>
      <x v="307"/>
      <x v="6"/>
    </i>
    <i>
      <x v="4589"/>
      <x v="4587"/>
      <x v="17"/>
      <x v="6"/>
      <x v="4321"/>
      <x v="679"/>
      <x v="4"/>
    </i>
    <i>
      <x v="4590"/>
      <x v="4588"/>
      <x v="2"/>
      <x v="4"/>
      <x v="2504"/>
      <x v="937"/>
      <x/>
    </i>
    <i>
      <x v="4591"/>
      <x v="4589"/>
      <x v="7"/>
      <x v="6"/>
      <x v="4322"/>
      <x v="2625"/>
      <x v="6"/>
    </i>
    <i>
      <x v="4592"/>
      <x v="4590"/>
      <x v="1"/>
      <x v="4"/>
      <x v="3710"/>
      <x v="739"/>
      <x v="4"/>
    </i>
    <i>
      <x v="4593"/>
      <x v="4591"/>
      <x v="15"/>
      <x v="9"/>
      <x v="4323"/>
      <x v="2818"/>
      <x v="2"/>
    </i>
    <i>
      <x v="4594"/>
      <x v="4592"/>
      <x v="7"/>
      <x v="4"/>
      <x v="4324"/>
      <x v="2819"/>
      <x/>
    </i>
    <i>
      <x v="4595"/>
      <x v="4593"/>
      <x v="5"/>
      <x v="4"/>
      <x v="4325"/>
      <x v="2820"/>
      <x v="2"/>
    </i>
    <i>
      <x v="4596"/>
      <x v="4594"/>
      <x v="4"/>
      <x v="15"/>
      <x v="4326"/>
      <x v="2821"/>
      <x v="1"/>
    </i>
    <i>
      <x v="4597"/>
      <x v="4595"/>
      <x v="19"/>
      <x v="4"/>
      <x v="4327"/>
      <x v="2822"/>
      <x v="3"/>
    </i>
    <i>
      <x v="4598"/>
      <x v="4596"/>
      <x v="11"/>
      <x v="21"/>
      <x v="4328"/>
      <x v="1699"/>
      <x v="8"/>
    </i>
    <i>
      <x v="4599"/>
      <x v="4597"/>
      <x/>
      <x v="2"/>
      <x v="4329"/>
      <x v="1463"/>
      <x v="4"/>
    </i>
    <i>
      <x v="4600"/>
      <x v="4598"/>
      <x v="11"/>
      <x v="9"/>
      <x v="4330"/>
      <x v="2823"/>
      <x v="3"/>
    </i>
    <i>
      <x v="4601"/>
      <x v="4599"/>
      <x/>
      <x v="16"/>
      <x v="4331"/>
      <x v="1281"/>
      <x v="4"/>
    </i>
    <i>
      <x v="4602"/>
      <x v="4600"/>
      <x v="6"/>
      <x v="21"/>
      <x v="4332"/>
      <x v="2073"/>
      <x v="4"/>
    </i>
    <i>
      <x v="4603"/>
      <x v="4601"/>
      <x v="15"/>
      <x v="4"/>
      <x v="4333"/>
      <x v="1794"/>
      <x v="2"/>
    </i>
    <i>
      <x v="4604"/>
      <x v="4602"/>
      <x v="21"/>
      <x v="9"/>
      <x v="4306"/>
      <x v="2526"/>
      <x v="2"/>
    </i>
    <i>
      <x v="4605"/>
      <x v="4603"/>
      <x v="17"/>
      <x v="9"/>
      <x v="4334"/>
      <x v="2296"/>
      <x v="9"/>
    </i>
    <i>
      <x v="4606"/>
      <x v="4604"/>
      <x v="17"/>
      <x v="6"/>
      <x v="4335"/>
      <x v="135"/>
      <x v="1"/>
    </i>
    <i>
      <x v="4607"/>
      <x v="4605"/>
      <x v="10"/>
      <x v="5"/>
      <x v="4336"/>
      <x v="2824"/>
      <x v="9"/>
    </i>
    <i>
      <x v="4608"/>
      <x v="4606"/>
      <x v="21"/>
      <x v="9"/>
      <x v="4337"/>
      <x v="1980"/>
      <x v="6"/>
    </i>
    <i>
      <x v="4609"/>
      <x v="4607"/>
      <x/>
      <x v="6"/>
      <x v="4338"/>
      <x v="1384"/>
      <x v="6"/>
    </i>
    <i>
      <x v="4610"/>
      <x v="4608"/>
      <x/>
      <x v="9"/>
      <x v="4339"/>
      <x v="2536"/>
      <x v="9"/>
    </i>
    <i>
      <x v="4611"/>
      <x v="4609"/>
      <x v="6"/>
      <x v="4"/>
      <x v="4340"/>
      <x v="2825"/>
      <x v="8"/>
    </i>
    <i>
      <x v="4612"/>
      <x v="4610"/>
      <x v="1"/>
      <x v="2"/>
      <x v="4341"/>
      <x v="918"/>
      <x v="4"/>
    </i>
    <i>
      <x v="4613"/>
      <x v="4611"/>
      <x v="12"/>
      <x v="3"/>
      <x v="4342"/>
      <x v="2471"/>
      <x v="4"/>
    </i>
    <i>
      <x v="4614"/>
      <x v="4612"/>
      <x v="7"/>
      <x v="4"/>
      <x v="1453"/>
      <x v="2826"/>
      <x v="8"/>
    </i>
    <i>
      <x v="4615"/>
      <x v="4613"/>
      <x v="13"/>
      <x v="6"/>
      <x v="4343"/>
      <x v="1203"/>
      <x v="8"/>
    </i>
    <i>
      <x v="4616"/>
      <x v="4614"/>
      <x v="5"/>
      <x v="6"/>
      <x v="4344"/>
      <x v="604"/>
      <x/>
    </i>
    <i>
      <x v="4617"/>
      <x v="4615"/>
      <x v="25"/>
      <x v="9"/>
      <x v="4345"/>
      <x v="1539"/>
      <x/>
    </i>
    <i>
      <x v="4618"/>
      <x v="4616"/>
      <x v="5"/>
      <x v="4"/>
      <x v="4346"/>
      <x v="1337"/>
      <x v="1"/>
    </i>
    <i>
      <x v="4619"/>
      <x v="4617"/>
      <x v="12"/>
      <x v="6"/>
      <x v="4347"/>
      <x v="2827"/>
      <x v="6"/>
    </i>
    <i>
      <x v="4620"/>
      <x v="4618"/>
      <x v="1"/>
      <x v="3"/>
      <x v="2425"/>
      <x v="263"/>
      <x v="9"/>
    </i>
    <i>
      <x v="4621"/>
      <x v="4619"/>
      <x v="17"/>
      <x v="4"/>
      <x v="4348"/>
      <x v="2498"/>
      <x v="8"/>
    </i>
    <i>
      <x v="4622"/>
      <x v="4620"/>
      <x v="10"/>
      <x v="4"/>
      <x v="3975"/>
      <x v="32"/>
      <x v="4"/>
    </i>
    <i>
      <x v="4623"/>
      <x v="4621"/>
      <x v="13"/>
      <x v="8"/>
      <x v="4349"/>
      <x v="2445"/>
      <x v="6"/>
    </i>
    <i>
      <x v="4624"/>
      <x v="4622"/>
      <x v="5"/>
      <x v="22"/>
      <x v="2761"/>
      <x v="2828"/>
      <x v="8"/>
    </i>
    <i>
      <x v="4625"/>
      <x v="4623"/>
      <x v="15"/>
      <x v="8"/>
      <x v="4350"/>
      <x v="2829"/>
      <x v="2"/>
    </i>
    <i>
      <x v="4626"/>
      <x v="4624"/>
      <x v="7"/>
      <x v="4"/>
      <x v="4351"/>
      <x v="2149"/>
      <x v="4"/>
    </i>
    <i>
      <x v="4627"/>
      <x v="4625"/>
      <x v="12"/>
      <x v="4"/>
      <x v="4352"/>
      <x v="2830"/>
      <x v="8"/>
    </i>
    <i>
      <x v="4628"/>
      <x v="4626"/>
      <x v="4"/>
      <x v="4"/>
      <x v="4353"/>
      <x v="610"/>
      <x v="1"/>
    </i>
    <i>
      <x v="4629"/>
      <x v="4627"/>
      <x v="5"/>
      <x v="4"/>
      <x v="4354"/>
      <x v="2831"/>
      <x v="6"/>
    </i>
    <i>
      <x v="4630"/>
      <x v="4628"/>
      <x v="1"/>
      <x v="4"/>
      <x v="4355"/>
      <x v="2832"/>
      <x v="5"/>
    </i>
    <i>
      <x v="4631"/>
      <x v="4629"/>
      <x v="8"/>
      <x v="4"/>
      <x v="3613"/>
      <x v="2833"/>
      <x v="9"/>
    </i>
    <i>
      <x v="4632"/>
      <x v="4630"/>
      <x v="1"/>
      <x v="4"/>
      <x v="4356"/>
      <x v="309"/>
      <x v="6"/>
    </i>
    <i>
      <x v="4633"/>
      <x v="4631"/>
      <x v="19"/>
      <x v="6"/>
      <x v="4357"/>
      <x v="2834"/>
      <x/>
    </i>
    <i>
      <x v="4634"/>
      <x v="4632"/>
      <x v="1"/>
      <x v="3"/>
      <x v="4358"/>
      <x v="2835"/>
      <x v="8"/>
    </i>
    <i>
      <x v="4635"/>
      <x v="4633"/>
      <x v="13"/>
      <x v="8"/>
      <x v="4359"/>
      <x v="2723"/>
      <x v="1"/>
    </i>
    <i>
      <x v="4636"/>
      <x v="4634"/>
      <x v="1"/>
      <x v="4"/>
      <x v="4360"/>
      <x v="2769"/>
      <x v="3"/>
    </i>
    <i>
      <x v="4637"/>
      <x v="4635"/>
      <x v="2"/>
      <x v="11"/>
      <x v="4361"/>
      <x v="1880"/>
      <x v="9"/>
    </i>
    <i>
      <x v="4638"/>
      <x v="4636"/>
      <x v="5"/>
      <x v="9"/>
      <x v="4362"/>
      <x v="2836"/>
      <x v="9"/>
    </i>
    <i>
      <x v="4639"/>
      <x v="4637"/>
      <x v="17"/>
      <x v="15"/>
      <x v="4363"/>
      <x v="2837"/>
      <x v="4"/>
    </i>
    <i>
      <x v="4640"/>
      <x v="4638"/>
      <x v="21"/>
      <x v="4"/>
      <x v="4364"/>
      <x v="613"/>
      <x v="1"/>
    </i>
    <i>
      <x v="4641"/>
      <x v="4639"/>
      <x v="14"/>
      <x v="6"/>
      <x v="4365"/>
      <x v="2838"/>
      <x v="6"/>
    </i>
    <i>
      <x v="4642"/>
      <x v="4640"/>
      <x v="15"/>
      <x v="9"/>
      <x v="4366"/>
      <x v="77"/>
      <x/>
    </i>
    <i>
      <x v="4643"/>
      <x v="4641"/>
      <x v="21"/>
      <x v="1"/>
      <x v="4367"/>
      <x v="2839"/>
      <x v="1"/>
    </i>
    <i>
      <x v="4644"/>
      <x v="4642"/>
      <x v="13"/>
      <x v="4"/>
      <x v="4368"/>
      <x v="2825"/>
      <x v="8"/>
    </i>
    <i>
      <x v="4645"/>
      <x v="4643"/>
      <x v="7"/>
      <x v="4"/>
      <x v="4369"/>
      <x v="2475"/>
      <x v="4"/>
    </i>
    <i>
      <x v="4646"/>
      <x v="4644"/>
      <x v="23"/>
      <x v="4"/>
      <x v="4370"/>
      <x v="2533"/>
      <x v="3"/>
    </i>
    <i>
      <x v="4647"/>
      <x v="4645"/>
      <x v="1"/>
      <x v="4"/>
      <x v="4371"/>
      <x v="2840"/>
      <x v="8"/>
    </i>
    <i>
      <x v="4648"/>
      <x v="4646"/>
      <x v="15"/>
      <x v="6"/>
      <x v="4372"/>
      <x v="2342"/>
      <x v="6"/>
    </i>
    <i>
      <x v="4649"/>
      <x v="4647"/>
      <x v="19"/>
      <x v="9"/>
      <x v="4373"/>
      <x v="2841"/>
      <x v="3"/>
    </i>
    <i>
      <x v="4650"/>
      <x v="4648"/>
      <x v="7"/>
      <x v="2"/>
      <x v="4374"/>
      <x v="1653"/>
      <x v="6"/>
    </i>
    <i>
      <x v="4651"/>
      <x v="4649"/>
      <x v="10"/>
      <x v="4"/>
      <x v="4375"/>
      <x v="156"/>
      <x v="2"/>
    </i>
    <i>
      <x v="4652"/>
      <x v="4650"/>
      <x v="2"/>
      <x v="9"/>
      <x v="4376"/>
      <x v="2842"/>
      <x v="6"/>
    </i>
    <i>
      <x v="4653"/>
      <x v="4651"/>
      <x v="21"/>
      <x v="6"/>
      <x v="2916"/>
      <x v="2130"/>
      <x v="5"/>
    </i>
    <i>
      <x v="4654"/>
      <x v="4652"/>
      <x v="1"/>
      <x v="9"/>
      <x v="4377"/>
      <x v="1863"/>
      <x v="8"/>
    </i>
    <i>
      <x v="4655"/>
      <x v="4653"/>
      <x v="4"/>
      <x v="4"/>
      <x v="4378"/>
      <x v="1976"/>
      <x v="2"/>
    </i>
    <i>
      <x v="4656"/>
      <x v="4654"/>
      <x v="2"/>
      <x v="4"/>
      <x v="4379"/>
      <x v="1548"/>
      <x v="4"/>
    </i>
    <i>
      <x v="4657"/>
      <x v="4655"/>
      <x v="10"/>
      <x v="4"/>
      <x v="4380"/>
      <x v="2843"/>
      <x v="2"/>
    </i>
    <i>
      <x v="4658"/>
      <x v="4656"/>
      <x v="15"/>
      <x v="3"/>
      <x v="4381"/>
      <x v="2844"/>
      <x/>
    </i>
    <i>
      <x v="4659"/>
      <x v="4657"/>
      <x v="7"/>
      <x v="4"/>
      <x v="4382"/>
      <x v="19"/>
      <x/>
    </i>
    <i>
      <x v="4660"/>
      <x v="4658"/>
      <x v="19"/>
      <x v="4"/>
      <x v="566"/>
      <x v="2845"/>
      <x v="8"/>
    </i>
    <i>
      <x v="4661"/>
      <x v="4659"/>
      <x v="13"/>
      <x v="1"/>
      <x v="4383"/>
      <x v="2846"/>
      <x v="2"/>
    </i>
    <i>
      <x v="4662"/>
      <x v="4660"/>
      <x v="8"/>
      <x v="4"/>
      <x v="4384"/>
      <x v="1525"/>
      <x v="4"/>
    </i>
    <i>
      <x v="4663"/>
      <x v="4661"/>
      <x v="13"/>
      <x v="21"/>
      <x v="4385"/>
      <x v="2847"/>
      <x v="8"/>
    </i>
    <i>
      <x v="4664"/>
      <x v="4662"/>
      <x v="4"/>
      <x v="2"/>
      <x v="4386"/>
      <x v="2595"/>
      <x v="9"/>
    </i>
    <i>
      <x v="4665"/>
      <x v="4663"/>
      <x v="23"/>
      <x v="9"/>
      <x v="4387"/>
      <x v="2092"/>
      <x v="6"/>
    </i>
    <i>
      <x v="4666"/>
      <x v="4664"/>
      <x v="10"/>
      <x v="4"/>
      <x v="4388"/>
      <x v="38"/>
      <x v="2"/>
    </i>
    <i>
      <x v="4667"/>
      <x v="4665"/>
      <x v="19"/>
      <x v="4"/>
      <x v="4389"/>
      <x v="180"/>
      <x v="2"/>
    </i>
    <i>
      <x v="4668"/>
      <x v="4666"/>
      <x v="8"/>
      <x v="4"/>
      <x v="3511"/>
      <x v="1782"/>
      <x v="5"/>
    </i>
    <i>
      <x v="4669"/>
      <x v="4667"/>
      <x v="2"/>
      <x v="6"/>
      <x v="4390"/>
      <x v="2848"/>
      <x v="3"/>
    </i>
    <i>
      <x v="4670"/>
      <x v="4668"/>
      <x v="2"/>
      <x v="8"/>
      <x v="4391"/>
      <x v="766"/>
      <x v="4"/>
    </i>
    <i>
      <x v="4671"/>
      <x v="4669"/>
      <x v="5"/>
      <x v="4"/>
      <x v="4392"/>
      <x v="2849"/>
      <x v="8"/>
    </i>
    <i>
      <x v="4672"/>
      <x v="4670"/>
      <x v="21"/>
      <x v="6"/>
      <x v="4393"/>
      <x v="1721"/>
      <x v="2"/>
    </i>
    <i>
      <x v="4673"/>
      <x v="4671"/>
      <x v="6"/>
      <x v="20"/>
      <x v="4394"/>
      <x v="2850"/>
      <x/>
    </i>
    <i>
      <x v="4674"/>
      <x v="4672"/>
      <x v="1"/>
      <x v="6"/>
      <x v="1495"/>
      <x v="1680"/>
      <x v="3"/>
    </i>
    <i>
      <x v="4675"/>
      <x v="4673"/>
      <x v="13"/>
      <x v="4"/>
      <x v="4110"/>
      <x v="2851"/>
      <x v="8"/>
    </i>
    <i>
      <x v="4676"/>
      <x v="4674"/>
      <x v="21"/>
      <x v="9"/>
      <x v="4395"/>
      <x v="2852"/>
      <x v="8"/>
    </i>
    <i>
      <x v="4677"/>
      <x v="4675"/>
      <x v="5"/>
      <x v="4"/>
      <x v="3370"/>
      <x v="2853"/>
      <x v="5"/>
    </i>
    <i>
      <x v="4678"/>
      <x v="4676"/>
      <x v="5"/>
      <x v="3"/>
      <x v="4396"/>
      <x v="252"/>
      <x v="6"/>
    </i>
    <i>
      <x v="4679"/>
      <x v="4677"/>
      <x v="13"/>
      <x v="9"/>
      <x v="3598"/>
      <x v="2854"/>
      <x/>
    </i>
    <i>
      <x v="4680"/>
      <x v="4678"/>
      <x v="7"/>
      <x v="4"/>
      <x v="4397"/>
      <x v="1677"/>
      <x v="4"/>
    </i>
    <i>
      <x v="4681"/>
      <x v="4679"/>
      <x v="16"/>
      <x v="4"/>
      <x v="4398"/>
      <x v="2230"/>
      <x v="3"/>
    </i>
    <i>
      <x v="4682"/>
      <x v="4680"/>
      <x v="5"/>
      <x v="4"/>
      <x v="4399"/>
      <x v="1553"/>
      <x v="1"/>
    </i>
    <i>
      <x v="4683"/>
      <x v="4681"/>
      <x v="15"/>
      <x v="9"/>
      <x v="3535"/>
      <x v="2427"/>
      <x v="2"/>
    </i>
    <i>
      <x v="4684"/>
      <x v="4682"/>
      <x v="4"/>
      <x v="9"/>
      <x v="4400"/>
      <x v="434"/>
      <x v="1"/>
    </i>
    <i>
      <x v="4685"/>
      <x v="4683"/>
      <x v="14"/>
      <x v="9"/>
      <x v="4401"/>
      <x v="2855"/>
      <x v="4"/>
    </i>
    <i>
      <x v="4686"/>
      <x v="4684"/>
      <x/>
      <x v="6"/>
      <x v="4402"/>
      <x v="848"/>
      <x v="8"/>
    </i>
    <i>
      <x v="4687"/>
      <x v="4685"/>
      <x v="15"/>
      <x v="6"/>
      <x v="4403"/>
      <x v="433"/>
      <x v="1"/>
    </i>
    <i>
      <x v="4688"/>
      <x v="4686"/>
      <x v="7"/>
      <x v="16"/>
      <x v="4404"/>
      <x v="140"/>
      <x v="4"/>
    </i>
    <i>
      <x v="4689"/>
      <x v="4687"/>
      <x v="15"/>
      <x v="6"/>
      <x v="4405"/>
      <x v="1000"/>
      <x v="2"/>
    </i>
    <i>
      <x v="4690"/>
      <x v="4688"/>
      <x v="7"/>
      <x v="15"/>
      <x v="4406"/>
      <x v="1488"/>
      <x/>
    </i>
    <i>
      <x v="4691"/>
      <x v="4689"/>
      <x v="13"/>
      <x v="4"/>
      <x v="3658"/>
      <x v="2491"/>
      <x v="1"/>
    </i>
    <i>
      <x v="4692"/>
      <x v="4690"/>
      <x v="2"/>
      <x v="4"/>
      <x v="4407"/>
      <x v="2856"/>
      <x v="1"/>
    </i>
    <i>
      <x v="4693"/>
      <x v="4691"/>
      <x v="13"/>
      <x v="4"/>
      <x v="4408"/>
      <x v="1227"/>
      <x v="1"/>
    </i>
    <i>
      <x v="4694"/>
      <x v="4692"/>
      <x v="10"/>
      <x v="4"/>
      <x v="4409"/>
      <x v="2857"/>
      <x v="2"/>
    </i>
    <i>
      <x v="4695"/>
      <x v="4693"/>
      <x v="5"/>
      <x v="6"/>
      <x v="4410"/>
      <x v="2858"/>
      <x v="2"/>
    </i>
    <i>
      <x v="4696"/>
      <x v="4694"/>
      <x v="8"/>
      <x v="16"/>
      <x v="4411"/>
      <x v="1472"/>
      <x v="2"/>
    </i>
    <i>
      <x v="4697"/>
      <x v="4695"/>
      <x v="6"/>
      <x v="9"/>
      <x v="3148"/>
      <x v="2859"/>
      <x v="9"/>
    </i>
    <i>
      <x v="4698"/>
      <x v="4696"/>
      <x/>
      <x v="4"/>
      <x v="4412"/>
      <x v="479"/>
      <x v="5"/>
    </i>
    <i>
      <x v="4699"/>
      <x v="4697"/>
      <x v="10"/>
      <x v="11"/>
      <x v="1346"/>
      <x v="1930"/>
      <x v="1"/>
    </i>
    <i>
      <x v="4700"/>
      <x v="4698"/>
      <x v="2"/>
      <x v="9"/>
      <x v="4413"/>
      <x v="2860"/>
      <x v="9"/>
    </i>
    <i>
      <x v="4701"/>
      <x v="4699"/>
      <x v="10"/>
      <x v="14"/>
      <x v="4414"/>
      <x v="639"/>
      <x v="8"/>
    </i>
    <i>
      <x v="4702"/>
      <x v="4700"/>
      <x v="5"/>
      <x v="4"/>
      <x v="4415"/>
      <x v="1006"/>
      <x/>
    </i>
    <i>
      <x v="4703"/>
      <x v="4701"/>
      <x v="1"/>
      <x v="4"/>
      <x v="4416"/>
      <x v="2861"/>
      <x v="4"/>
    </i>
    <i>
      <x v="4704"/>
      <x v="4702"/>
      <x v="15"/>
      <x v="9"/>
      <x v="4417"/>
      <x v="2862"/>
      <x v="8"/>
    </i>
    <i>
      <x v="4705"/>
      <x v="4703"/>
      <x v="17"/>
      <x v="8"/>
      <x v="4418"/>
      <x v="2863"/>
      <x v="8"/>
    </i>
    <i>
      <x v="4706"/>
      <x v="4704"/>
      <x v="5"/>
      <x v="4"/>
      <x v="4419"/>
      <x v="2864"/>
      <x v="5"/>
    </i>
    <i>
      <x v="4707"/>
      <x v="4705"/>
      <x v="7"/>
      <x v="10"/>
      <x v="4420"/>
      <x v="1141"/>
      <x v="6"/>
    </i>
    <i>
      <x v="4708"/>
      <x v="4706"/>
      <x v="5"/>
      <x v="1"/>
      <x v="4421"/>
      <x v="571"/>
      <x v="8"/>
    </i>
    <i>
      <x v="4709"/>
      <x v="4707"/>
      <x v="7"/>
      <x v="4"/>
      <x v="4422"/>
      <x v="2323"/>
      <x/>
    </i>
    <i>
      <x v="4710"/>
      <x v="4708"/>
      <x v="15"/>
      <x v="6"/>
      <x v="4423"/>
      <x v="1873"/>
      <x v="6"/>
    </i>
    <i>
      <x v="4711"/>
      <x v="4709"/>
      <x v="1"/>
      <x v="6"/>
      <x v="3167"/>
      <x v="1148"/>
      <x v="8"/>
    </i>
    <i>
      <x v="4712"/>
      <x v="4710"/>
      <x v="7"/>
      <x v="9"/>
      <x v="4424"/>
      <x v="2138"/>
      <x v="7"/>
    </i>
    <i>
      <x v="4713"/>
      <x v="4711"/>
      <x v="18"/>
      <x v="16"/>
      <x v="4425"/>
      <x v="1447"/>
      <x v="4"/>
    </i>
    <i>
      <x v="4714"/>
      <x v="4712"/>
      <x v="19"/>
      <x v="21"/>
      <x v="3008"/>
      <x v="847"/>
      <x v="7"/>
    </i>
    <i>
      <x v="4715"/>
      <x v="4713"/>
      <x v="15"/>
      <x v="4"/>
      <x v="4426"/>
      <x v="2296"/>
      <x v="9"/>
    </i>
    <i>
      <x v="4716"/>
      <x v="4714"/>
      <x v="3"/>
      <x v="4"/>
      <x v="2214"/>
      <x v="2865"/>
      <x v="1"/>
    </i>
    <i>
      <x v="4717"/>
      <x v="4715"/>
      <x v="4"/>
      <x v="3"/>
      <x v="4427"/>
      <x v="2866"/>
      <x v="8"/>
    </i>
    <i>
      <x v="4718"/>
      <x v="4716"/>
      <x v="5"/>
      <x v="6"/>
      <x v="4428"/>
      <x v="2867"/>
      <x v="5"/>
    </i>
    <i>
      <x v="4719"/>
      <x v="4717"/>
      <x v="17"/>
      <x v="6"/>
      <x v="4429"/>
      <x v="2868"/>
      <x v="2"/>
    </i>
    <i>
      <x v="4720"/>
      <x v="4718"/>
      <x v="1"/>
      <x v="9"/>
      <x v="1284"/>
      <x v="2869"/>
      <x v="3"/>
    </i>
    <i>
      <x v="4721"/>
      <x v="4719"/>
      <x v="10"/>
      <x v="9"/>
      <x v="4430"/>
      <x v="1412"/>
      <x/>
    </i>
    <i>
      <x v="4722"/>
      <x v="4720"/>
      <x v="1"/>
      <x v="6"/>
      <x v="4431"/>
      <x v="2587"/>
      <x v="5"/>
    </i>
    <i>
      <x v="4723"/>
      <x v="4721"/>
      <x v="25"/>
      <x v="16"/>
      <x v="4432"/>
      <x v="2870"/>
      <x v="8"/>
    </i>
    <i>
      <x v="4724"/>
      <x v="4722"/>
      <x v="7"/>
      <x v="4"/>
      <x v="4433"/>
      <x v="2871"/>
      <x v="5"/>
    </i>
    <i>
      <x v="4725"/>
      <x v="4723"/>
      <x v="10"/>
      <x v="4"/>
      <x v="4434"/>
      <x v="1875"/>
      <x v="4"/>
    </i>
    <i>
      <x v="4726"/>
      <x v="4724"/>
      <x v="21"/>
      <x v="17"/>
      <x v="4435"/>
      <x v="2872"/>
      <x v="8"/>
    </i>
    <i>
      <x v="4727"/>
      <x v="4725"/>
      <x v="1"/>
      <x v="9"/>
      <x v="4436"/>
      <x v="857"/>
      <x v="2"/>
    </i>
    <i>
      <x v="4728"/>
      <x v="4726"/>
      <x v="4"/>
      <x v="1"/>
      <x v="4437"/>
      <x v="2221"/>
      <x v="3"/>
    </i>
    <i>
      <x v="4729"/>
      <x v="4727"/>
      <x v="15"/>
      <x v="9"/>
      <x v="4438"/>
      <x v="1617"/>
      <x v="6"/>
    </i>
    <i>
      <x v="4730"/>
      <x v="4728"/>
      <x v="1"/>
      <x v="9"/>
      <x v="1495"/>
      <x v="1013"/>
      <x v="4"/>
    </i>
    <i>
      <x v="4731"/>
      <x v="4729"/>
      <x v="15"/>
      <x v="4"/>
      <x v="4439"/>
      <x v="2873"/>
      <x v="8"/>
    </i>
    <i>
      <x v="4732"/>
      <x v="4730"/>
      <x v="13"/>
      <x v="9"/>
      <x v="4440"/>
      <x v="325"/>
      <x v="9"/>
    </i>
    <i>
      <x v="4733"/>
      <x v="4731"/>
      <x v="23"/>
      <x v="9"/>
      <x v="4441"/>
      <x v="2874"/>
      <x v="1"/>
    </i>
    <i>
      <x v="4734"/>
      <x v="4732"/>
      <x v="18"/>
      <x v="9"/>
      <x v="4442"/>
      <x v="2313"/>
      <x v="3"/>
    </i>
    <i>
      <x v="4735"/>
      <x v="4733"/>
      <x v="15"/>
      <x v="14"/>
      <x v="4443"/>
      <x v="2875"/>
      <x v="2"/>
    </i>
    <i>
      <x v="4736"/>
      <x v="4734"/>
      <x v="7"/>
      <x v="6"/>
      <x v="2260"/>
      <x v="1191"/>
      <x v="4"/>
    </i>
    <i>
      <x v="4737"/>
      <x v="4735"/>
      <x v="8"/>
      <x v="4"/>
      <x v="4444"/>
      <x v="698"/>
      <x v="4"/>
    </i>
    <i>
      <x v="4738"/>
      <x v="4736"/>
      <x v="7"/>
      <x v="2"/>
      <x v="4445"/>
      <x v="314"/>
      <x/>
    </i>
    <i>
      <x v="4739"/>
      <x v="4737"/>
      <x v="1"/>
      <x v="6"/>
      <x v="4446"/>
      <x v="856"/>
      <x v="4"/>
    </i>
    <i>
      <x v="4740"/>
      <x v="4738"/>
      <x v="5"/>
      <x v="15"/>
      <x v="2226"/>
      <x v="2876"/>
      <x v="9"/>
    </i>
    <i>
      <x v="4741"/>
      <x v="4739"/>
      <x v="7"/>
      <x v="9"/>
      <x v="4447"/>
      <x v="4"/>
      <x v="3"/>
    </i>
    <i>
      <x v="4742"/>
      <x v="4740"/>
      <x v="19"/>
      <x v="1"/>
      <x v="4448"/>
      <x v="2877"/>
      <x v="8"/>
    </i>
    <i>
      <x v="4743"/>
      <x v="4741"/>
      <x v="7"/>
      <x v="2"/>
      <x v="4449"/>
      <x v="2878"/>
      <x v="1"/>
    </i>
    <i>
      <x v="4744"/>
      <x v="4742"/>
      <x v="17"/>
      <x v="4"/>
      <x v="4242"/>
      <x v="2879"/>
      <x v="8"/>
    </i>
    <i>
      <x v="4745"/>
      <x v="4743"/>
      <x v="4"/>
      <x v="4"/>
      <x v="4450"/>
      <x v="2880"/>
      <x v="2"/>
    </i>
    <i>
      <x v="4746"/>
      <x v="4744"/>
      <x v="19"/>
      <x v="5"/>
      <x v="4451"/>
      <x v="138"/>
      <x v="4"/>
    </i>
    <i>
      <x v="4747"/>
      <x v="4745"/>
      <x v="1"/>
      <x v="6"/>
      <x v="4452"/>
      <x v="2248"/>
      <x v="9"/>
    </i>
    <i>
      <x v="4748"/>
      <x v="4746"/>
      <x v="7"/>
      <x v="17"/>
      <x v="4453"/>
      <x v="2553"/>
      <x v="6"/>
    </i>
    <i>
      <x v="4749"/>
      <x v="4747"/>
      <x v="6"/>
      <x v="4"/>
      <x v="4454"/>
      <x v="2881"/>
      <x v="3"/>
    </i>
    <i>
      <x v="4750"/>
      <x v="4748"/>
      <x v="2"/>
      <x v="6"/>
      <x v="4455"/>
      <x v="486"/>
      <x v="3"/>
    </i>
    <i>
      <x v="4751"/>
      <x v="4749"/>
      <x v="1"/>
      <x v="9"/>
      <x v="4456"/>
      <x v="613"/>
      <x v="1"/>
    </i>
    <i>
      <x v="4752"/>
      <x v="4750"/>
      <x/>
      <x v="9"/>
      <x v="4457"/>
      <x v="722"/>
      <x v="2"/>
    </i>
    <i>
      <x v="4753"/>
      <x v="4751"/>
      <x v="21"/>
      <x v="6"/>
      <x v="4458"/>
      <x v="1982"/>
      <x v="7"/>
    </i>
    <i>
      <x v="4754"/>
      <x v="4752"/>
      <x v="1"/>
      <x v="21"/>
      <x v="4459"/>
      <x v="2628"/>
      <x v="2"/>
    </i>
    <i>
      <x v="4755"/>
      <x v="4753"/>
      <x v="10"/>
      <x v="16"/>
      <x v="4460"/>
      <x v="2882"/>
      <x v="4"/>
    </i>
    <i>
      <x v="4756"/>
      <x v="4754"/>
      <x v="7"/>
      <x v="9"/>
      <x v="4461"/>
      <x v="2883"/>
      <x/>
    </i>
    <i>
      <x v="4757"/>
      <x v="4755"/>
      <x v="5"/>
      <x v="2"/>
      <x v="4462"/>
      <x v="1207"/>
      <x v="1"/>
    </i>
    <i>
      <x v="4758"/>
      <x v="4756"/>
      <x v="8"/>
      <x v="6"/>
      <x v="4463"/>
      <x v="2254"/>
      <x v="4"/>
    </i>
    <i>
      <x v="4759"/>
      <x v="4757"/>
      <x v="3"/>
      <x v="4"/>
      <x v="4464"/>
      <x v="959"/>
      <x v="4"/>
    </i>
    <i>
      <x v="4760"/>
      <x v="4758"/>
      <x v="5"/>
      <x v="6"/>
      <x v="2150"/>
      <x v="1385"/>
      <x v="2"/>
    </i>
    <i>
      <x v="4761"/>
      <x v="4759"/>
      <x v="13"/>
      <x v="2"/>
      <x v="4465"/>
      <x v="1924"/>
      <x v="7"/>
    </i>
    <i>
      <x v="4762"/>
      <x v="4760"/>
      <x v="1"/>
      <x v="9"/>
      <x v="4466"/>
      <x v="2100"/>
      <x v="3"/>
    </i>
    <i>
      <x v="4763"/>
      <x v="4761"/>
      <x v="1"/>
      <x v="6"/>
      <x v="678"/>
      <x v="1274"/>
      <x v="8"/>
    </i>
    <i>
      <x v="4764"/>
      <x v="4762"/>
      <x v="15"/>
      <x v="4"/>
      <x v="4467"/>
      <x v="2884"/>
      <x v="5"/>
    </i>
    <i>
      <x v="4765"/>
      <x v="4763"/>
      <x v="12"/>
      <x v="4"/>
      <x v="4468"/>
      <x v="560"/>
      <x v="9"/>
    </i>
    <i>
      <x v="4766"/>
      <x v="4764"/>
      <x v="13"/>
      <x v="10"/>
      <x v="4469"/>
      <x v="880"/>
      <x v="2"/>
    </i>
    <i>
      <x v="4767"/>
      <x v="4765"/>
      <x v="12"/>
      <x v="6"/>
      <x v="4470"/>
      <x v="2343"/>
      <x v="9"/>
    </i>
    <i>
      <x v="4768"/>
      <x v="4766"/>
      <x v="5"/>
      <x v="4"/>
      <x v="4471"/>
      <x v="1583"/>
      <x v="9"/>
    </i>
    <i>
      <x v="4769"/>
      <x v="4767"/>
      <x v="1"/>
      <x v="9"/>
      <x v="4472"/>
      <x v="2885"/>
      <x v="8"/>
    </i>
    <i>
      <x v="4770"/>
      <x v="4768"/>
      <x v="13"/>
      <x v="6"/>
      <x v="4473"/>
      <x v="2642"/>
      <x v="2"/>
    </i>
    <i>
      <x v="4771"/>
      <x v="4769"/>
      <x v="16"/>
      <x v="4"/>
      <x v="4474"/>
      <x v="951"/>
      <x v="3"/>
    </i>
    <i>
      <x v="4772"/>
      <x v="4770"/>
      <x v="2"/>
      <x v="8"/>
      <x v="4475"/>
      <x v="1539"/>
      <x/>
    </i>
    <i>
      <x v="4773"/>
      <x v="4771"/>
      <x v="1"/>
      <x v="2"/>
      <x v="4476"/>
      <x v="60"/>
      <x v="1"/>
    </i>
    <i>
      <x v="4774"/>
      <x v="4772"/>
      <x v="17"/>
      <x v="6"/>
      <x v="4477"/>
      <x v="945"/>
      <x v="4"/>
    </i>
    <i>
      <x v="4775"/>
      <x v="4773"/>
      <x v="5"/>
      <x v="11"/>
      <x v="4478"/>
      <x v="1773"/>
      <x v="1"/>
    </i>
    <i>
      <x v="4776"/>
      <x v="4774"/>
      <x v="12"/>
      <x v="20"/>
      <x v="4479"/>
      <x v="448"/>
      <x v="2"/>
    </i>
    <i>
      <x v="4777"/>
      <x v="4775"/>
      <x v="7"/>
      <x v="6"/>
      <x v="4480"/>
      <x v="494"/>
      <x v="4"/>
    </i>
    <i>
      <x v="4778"/>
      <x v="4776"/>
      <x v="5"/>
      <x v="5"/>
      <x v="4481"/>
      <x v="929"/>
      <x v="6"/>
    </i>
    <i>
      <x v="4779"/>
      <x v="4777"/>
      <x v="7"/>
      <x v="6"/>
      <x v="4482"/>
      <x v="93"/>
      <x v="1"/>
    </i>
    <i>
      <x v="4780"/>
      <x v="4778"/>
      <x v="1"/>
      <x v="6"/>
      <x v="4483"/>
      <x v="2445"/>
      <x v="6"/>
    </i>
    <i>
      <x v="4781"/>
      <x v="4779"/>
      <x v="2"/>
      <x v="6"/>
      <x v="4484"/>
      <x v="156"/>
      <x v="2"/>
    </i>
    <i>
      <x v="4782"/>
      <x v="4780"/>
      <x v="1"/>
      <x v="9"/>
      <x v="1429"/>
      <x v="1231"/>
      <x v="9"/>
    </i>
    <i>
      <x v="4783"/>
      <x v="4781"/>
      <x v="4"/>
      <x v="4"/>
      <x v="4485"/>
      <x v="954"/>
      <x v="3"/>
    </i>
    <i>
      <x v="4784"/>
      <x v="4782"/>
      <x v="8"/>
      <x v="4"/>
      <x v="4486"/>
      <x v="2886"/>
      <x v="2"/>
    </i>
    <i>
      <x v="4785"/>
      <x v="4783"/>
      <x v="19"/>
      <x v="9"/>
      <x v="4487"/>
      <x v="2870"/>
      <x v="8"/>
    </i>
    <i>
      <x v="4786"/>
      <x v="4784"/>
      <x v="19"/>
      <x v="4"/>
      <x v="4488"/>
      <x v="1640"/>
      <x/>
    </i>
    <i>
      <x v="4787"/>
      <x v="4785"/>
      <x v="21"/>
      <x v="4"/>
      <x v="4489"/>
      <x v="2129"/>
      <x v="1"/>
    </i>
    <i>
      <x v="4788"/>
      <x v="4786"/>
      <x v="7"/>
      <x v="11"/>
      <x v="4490"/>
      <x v="539"/>
      <x v="7"/>
    </i>
    <i>
      <x v="4789"/>
      <x v="4787"/>
      <x v="6"/>
      <x v="9"/>
      <x v="4491"/>
      <x v="1126"/>
      <x v="2"/>
    </i>
    <i>
      <x v="4790"/>
      <x v="4788"/>
      <x v="7"/>
      <x v="6"/>
      <x v="4492"/>
      <x v="2887"/>
      <x v="7"/>
    </i>
    <i>
      <x v="4791"/>
      <x v="4789"/>
      <x v="16"/>
      <x v="22"/>
      <x v="4493"/>
      <x v="2888"/>
      <x v="7"/>
    </i>
    <i>
      <x v="4792"/>
      <x v="4790"/>
      <x v="17"/>
      <x v="8"/>
      <x v="4494"/>
      <x v="1929"/>
      <x v="4"/>
    </i>
    <i>
      <x v="4793"/>
      <x v="4791"/>
      <x v="4"/>
      <x v="9"/>
      <x v="4495"/>
      <x v="2889"/>
      <x v="5"/>
    </i>
    <i>
      <x v="4794"/>
      <x v="4792"/>
      <x v="2"/>
      <x v="8"/>
      <x v="4496"/>
      <x v="2890"/>
      <x v="8"/>
    </i>
    <i>
      <x v="4795"/>
      <x v="4793"/>
      <x v="19"/>
      <x v="21"/>
      <x v="4497"/>
      <x v="1250"/>
      <x v="9"/>
    </i>
    <i>
      <x v="4796"/>
      <x v="4794"/>
      <x v="19"/>
      <x v="4"/>
      <x v="4498"/>
      <x v="2192"/>
      <x v="6"/>
    </i>
    <i>
      <x v="4797"/>
      <x v="4795"/>
      <x v="13"/>
      <x v="9"/>
      <x v="4499"/>
      <x v="1209"/>
      <x v="2"/>
    </i>
    <i>
      <x v="4798"/>
      <x v="4796"/>
      <x v="2"/>
      <x v="3"/>
      <x v="4500"/>
      <x v="1393"/>
      <x v="9"/>
    </i>
    <i>
      <x v="4799"/>
      <x v="4797"/>
      <x v="3"/>
      <x v="4"/>
      <x v="1222"/>
      <x v="2891"/>
      <x v="2"/>
    </i>
    <i>
      <x v="4800"/>
      <x v="4798"/>
      <x v="1"/>
      <x v="6"/>
      <x v="4501"/>
      <x v="1630"/>
      <x v="6"/>
    </i>
    <i>
      <x v="4801"/>
      <x v="4799"/>
      <x v="5"/>
      <x v="4"/>
      <x v="4502"/>
      <x v="2892"/>
      <x v="6"/>
    </i>
    <i>
      <x v="4802"/>
      <x v="4800"/>
      <x v="7"/>
      <x v="4"/>
      <x v="4503"/>
      <x v="491"/>
      <x v="6"/>
    </i>
    <i>
      <x v="4803"/>
      <x v="4801"/>
      <x v="3"/>
      <x v="4"/>
      <x v="4504"/>
      <x v="2893"/>
      <x v="8"/>
    </i>
    <i>
      <x v="4804"/>
      <x v="4802"/>
      <x v="10"/>
      <x v="21"/>
      <x v="4505"/>
      <x v="473"/>
      <x v="6"/>
    </i>
    <i>
      <x v="4805"/>
      <x v="4803"/>
      <x v="5"/>
      <x v="9"/>
      <x v="254"/>
      <x v="2894"/>
      <x v="9"/>
    </i>
    <i>
      <x v="4806"/>
      <x v="4804"/>
      <x v="19"/>
      <x v="9"/>
      <x v="4506"/>
      <x v="965"/>
      <x v="8"/>
    </i>
    <i>
      <x v="4807"/>
      <x v="4805"/>
      <x v="19"/>
      <x v="20"/>
      <x v="2281"/>
      <x v="2895"/>
      <x v="3"/>
    </i>
    <i>
      <x v="4808"/>
      <x v="4806"/>
      <x v="7"/>
      <x v="4"/>
      <x v="4507"/>
      <x v="616"/>
      <x v="3"/>
    </i>
    <i>
      <x v="4809"/>
      <x v="4807"/>
      <x v="2"/>
      <x v="2"/>
      <x v="4508"/>
      <x v="2896"/>
      <x v="1"/>
    </i>
    <i>
      <x v="4810"/>
      <x v="4808"/>
      <x v="5"/>
      <x v="4"/>
      <x v="23"/>
      <x v="2817"/>
      <x v="2"/>
    </i>
    <i>
      <x v="4811"/>
      <x v="4809"/>
      <x v="19"/>
      <x/>
      <x v="1439"/>
      <x v="2897"/>
      <x v="9"/>
    </i>
    <i>
      <x v="4812"/>
      <x v="4810"/>
      <x v="7"/>
      <x v="6"/>
      <x v="4509"/>
      <x v="2898"/>
      <x v="7"/>
    </i>
    <i>
      <x v="4813"/>
      <x v="4811"/>
      <x v="10"/>
      <x v="4"/>
      <x v="360"/>
      <x v="2899"/>
      <x v="9"/>
    </i>
    <i>
      <x v="4814"/>
      <x v="4812"/>
      <x v="5"/>
      <x v="6"/>
      <x v="4510"/>
      <x v="2900"/>
      <x v="2"/>
    </i>
    <i>
      <x v="4815"/>
      <x v="4813"/>
      <x v="5"/>
      <x v="15"/>
      <x v="4511"/>
      <x v="2901"/>
      <x v="8"/>
    </i>
    <i>
      <x v="4816"/>
      <x v="4814"/>
      <x v="13"/>
      <x v="4"/>
      <x v="4512"/>
      <x v="2902"/>
      <x v="6"/>
    </i>
    <i>
      <x v="4817"/>
      <x v="4815"/>
      <x v="5"/>
      <x v="6"/>
      <x v="4513"/>
      <x v="1639"/>
      <x/>
    </i>
    <i>
      <x v="4818"/>
      <x v="4816"/>
      <x v="10"/>
      <x v="9"/>
      <x v="4514"/>
      <x v="2903"/>
      <x v="5"/>
    </i>
    <i>
      <x v="4819"/>
      <x v="4817"/>
      <x/>
      <x v="4"/>
      <x v="4515"/>
      <x v="2904"/>
      <x v="1"/>
    </i>
    <i>
      <x v="4820"/>
      <x v="4818"/>
      <x v="19"/>
      <x v="11"/>
      <x v="4516"/>
      <x v="1333"/>
      <x v="3"/>
    </i>
    <i>
      <x v="4821"/>
      <x v="4819"/>
      <x v="8"/>
      <x v="4"/>
      <x v="541"/>
      <x v="1606"/>
      <x v="4"/>
    </i>
    <i>
      <x v="4822"/>
      <x v="4820"/>
      <x v="19"/>
      <x v="23"/>
      <x v="4517"/>
      <x v="2905"/>
      <x v="5"/>
    </i>
    <i>
      <x v="4823"/>
      <x v="4821"/>
      <x v="5"/>
      <x v="3"/>
      <x v="3018"/>
      <x v="1791"/>
      <x v="6"/>
    </i>
    <i>
      <x v="4824"/>
      <x v="4822"/>
      <x v="2"/>
      <x v="6"/>
      <x v="4518"/>
      <x v="2906"/>
      <x v="1"/>
    </i>
    <i>
      <x v="4825"/>
      <x v="4823"/>
      <x v="18"/>
      <x v="15"/>
      <x v="64"/>
      <x v="2907"/>
      <x v="8"/>
    </i>
    <i>
      <x v="4826"/>
      <x v="4824"/>
      <x v="3"/>
      <x v="2"/>
      <x v="4519"/>
      <x v="1053"/>
      <x v="2"/>
    </i>
    <i>
      <x v="4827"/>
      <x v="4825"/>
      <x v="6"/>
      <x v="9"/>
      <x v="4520"/>
      <x v="2908"/>
      <x v="1"/>
    </i>
    <i>
      <x v="4828"/>
      <x v="4826"/>
      <x v="5"/>
      <x v="4"/>
      <x v="4521"/>
      <x v="2909"/>
      <x v="1"/>
    </i>
    <i>
      <x v="4829"/>
      <x v="4827"/>
      <x v="3"/>
      <x v="9"/>
      <x v="1273"/>
      <x v="692"/>
      <x/>
    </i>
    <i>
      <x v="4830"/>
      <x v="4828"/>
      <x/>
      <x v="4"/>
      <x v="4522"/>
      <x v="2910"/>
      <x v="8"/>
    </i>
    <i>
      <x v="4831"/>
      <x v="4829"/>
      <x v="10"/>
      <x v="9"/>
      <x v="4523"/>
      <x v="216"/>
      <x v="3"/>
    </i>
    <i>
      <x v="4832"/>
      <x v="4830"/>
      <x v="19"/>
      <x v="9"/>
      <x v="4524"/>
      <x v="2911"/>
      <x v="9"/>
    </i>
    <i>
      <x v="4833"/>
      <x v="4831"/>
      <x v="13"/>
      <x v="4"/>
      <x v="916"/>
      <x v="2912"/>
      <x v="6"/>
    </i>
    <i>
      <x v="4834"/>
      <x v="4832"/>
      <x v="1"/>
      <x v="6"/>
      <x v="4525"/>
      <x v="2298"/>
      <x v="1"/>
    </i>
    <i>
      <x v="4835"/>
      <x v="4833"/>
      <x v="4"/>
      <x v="6"/>
      <x v="4487"/>
      <x v="509"/>
      <x v="6"/>
    </i>
    <i>
      <x v="4836"/>
      <x v="4834"/>
      <x/>
      <x v="4"/>
      <x v="4526"/>
      <x v="38"/>
      <x v="2"/>
    </i>
    <i>
      <x v="4837"/>
      <x v="4835"/>
      <x v="9"/>
      <x v="6"/>
      <x v="4527"/>
      <x v="2913"/>
      <x/>
    </i>
    <i>
      <x v="4838"/>
      <x v="4836"/>
      <x v="7"/>
      <x v="4"/>
      <x v="4528"/>
      <x v="2914"/>
      <x v="2"/>
    </i>
    <i>
      <x v="4839"/>
      <x v="4837"/>
      <x v="10"/>
      <x v="4"/>
      <x v="4529"/>
      <x v="2377"/>
      <x v="6"/>
    </i>
    <i>
      <x v="4840"/>
      <x v="4838"/>
      <x v="16"/>
      <x v="4"/>
      <x v="4530"/>
      <x v="2915"/>
      <x v="1"/>
    </i>
    <i>
      <x v="4841"/>
      <x v="4839"/>
      <x v="3"/>
      <x v="9"/>
      <x v="4531"/>
      <x v="2916"/>
      <x v="7"/>
    </i>
    <i>
      <x v="4842"/>
      <x v="4840"/>
      <x v="1"/>
      <x v="4"/>
      <x v="4532"/>
      <x v="2917"/>
      <x v="9"/>
    </i>
    <i>
      <x v="4843"/>
      <x v="4841"/>
      <x v="1"/>
      <x v="4"/>
      <x v="4533"/>
      <x v="2918"/>
      <x v="9"/>
    </i>
    <i>
      <x v="4844"/>
      <x v="4842"/>
      <x v="13"/>
      <x v="4"/>
      <x v="4534"/>
      <x v="2513"/>
      <x v="8"/>
    </i>
    <i>
      <x v="4845"/>
      <x v="4843"/>
      <x v="21"/>
      <x v="9"/>
      <x v="4535"/>
      <x v="537"/>
      <x v="1"/>
    </i>
    <i>
      <x v="4846"/>
      <x v="4844"/>
      <x v="15"/>
      <x v="4"/>
      <x v="4536"/>
      <x v="1207"/>
      <x v="1"/>
    </i>
    <i>
      <x v="4847"/>
      <x v="4845"/>
      <x v="10"/>
      <x v="23"/>
      <x v="4537"/>
      <x v="1424"/>
      <x v="4"/>
    </i>
    <i>
      <x v="4848"/>
      <x v="4846"/>
      <x v="15"/>
      <x v="4"/>
      <x v="4538"/>
      <x v="2919"/>
      <x v="3"/>
    </i>
    <i>
      <x v="4849"/>
      <x v="4847"/>
      <x v="3"/>
      <x v="4"/>
      <x v="4539"/>
      <x v="2920"/>
      <x v="7"/>
    </i>
    <i>
      <x v="4850"/>
      <x v="4848"/>
      <x v="15"/>
      <x v="6"/>
      <x v="4540"/>
      <x v="2921"/>
      <x v="7"/>
    </i>
    <i>
      <x v="4851"/>
      <x v="4849"/>
      <x v="4"/>
      <x v="9"/>
      <x v="4541"/>
      <x v="1912"/>
      <x v="4"/>
    </i>
    <i>
      <x v="4852"/>
      <x v="4850"/>
      <x v="4"/>
      <x v="4"/>
      <x v="4542"/>
      <x v="660"/>
      <x v="9"/>
    </i>
    <i>
      <x v="4853"/>
      <x v="4851"/>
      <x v="5"/>
      <x v="4"/>
      <x v="4543"/>
      <x v="2922"/>
      <x v="8"/>
    </i>
    <i>
      <x v="4854"/>
      <x v="4852"/>
      <x v="5"/>
      <x v="6"/>
      <x v="4544"/>
      <x v="124"/>
      <x v="3"/>
    </i>
    <i>
      <x v="4855"/>
      <x v="4853"/>
      <x v="5"/>
      <x v="9"/>
      <x v="4545"/>
      <x v="2923"/>
      <x v="7"/>
    </i>
    <i>
      <x v="4856"/>
      <x v="4854"/>
      <x v="19"/>
      <x v="6"/>
      <x v="4546"/>
      <x v="1270"/>
      <x v="6"/>
    </i>
    <i>
      <x v="4857"/>
      <x v="4855"/>
      <x v="21"/>
      <x v="4"/>
      <x v="4547"/>
      <x v="2850"/>
      <x/>
    </i>
    <i>
      <x v="4858"/>
      <x v="4856"/>
      <x v="10"/>
      <x v="9"/>
      <x v="4548"/>
      <x v="2924"/>
      <x v="9"/>
    </i>
    <i>
      <x v="4859"/>
      <x v="4857"/>
      <x v="6"/>
      <x v="6"/>
      <x v="4549"/>
      <x v="2352"/>
      <x v="6"/>
    </i>
    <i>
      <x v="4860"/>
      <x v="4858"/>
      <x v="17"/>
      <x v="9"/>
      <x v="4550"/>
      <x v="142"/>
      <x v="4"/>
    </i>
    <i>
      <x v="4861"/>
      <x v="4859"/>
      <x v="13"/>
      <x v="6"/>
      <x v="4551"/>
      <x v="584"/>
      <x v="2"/>
    </i>
    <i>
      <x v="4862"/>
      <x v="4860"/>
      <x v="15"/>
      <x v="4"/>
      <x v="4552"/>
      <x v="2925"/>
      <x v="9"/>
    </i>
    <i>
      <x v="4863"/>
      <x v="4861"/>
      <x v="4"/>
      <x v="1"/>
      <x v="4553"/>
      <x v="1892"/>
      <x v="4"/>
    </i>
    <i>
      <x v="4864"/>
      <x v="4862"/>
      <x v="1"/>
      <x v="1"/>
      <x v="4554"/>
      <x v="2926"/>
      <x v="5"/>
    </i>
    <i>
      <x v="4865"/>
      <x v="4863"/>
      <x v="5"/>
      <x v="4"/>
      <x v="4555"/>
      <x v="2927"/>
      <x v="2"/>
    </i>
    <i>
      <x v="4866"/>
      <x v="4864"/>
      <x v="10"/>
      <x v="9"/>
      <x v="4556"/>
      <x v="2928"/>
      <x v="1"/>
    </i>
    <i>
      <x v="4867"/>
      <x v="4865"/>
      <x v="6"/>
      <x v="9"/>
      <x v="4557"/>
      <x v="2929"/>
      <x v="8"/>
    </i>
    <i>
      <x v="4868"/>
      <x v="4866"/>
      <x v="19"/>
      <x v="3"/>
      <x v="4558"/>
      <x v="2930"/>
      <x v="8"/>
    </i>
    <i>
      <x v="4869"/>
      <x v="4867"/>
      <x/>
      <x v="4"/>
      <x v="4559"/>
      <x v="2931"/>
      <x v="8"/>
    </i>
    <i>
      <x v="4870"/>
      <x v="4868"/>
      <x v="4"/>
      <x v="18"/>
      <x v="4560"/>
      <x v="2932"/>
      <x v="8"/>
    </i>
    <i>
      <x v="4871"/>
      <x v="4869"/>
      <x v="15"/>
      <x v="4"/>
      <x v="4561"/>
      <x v="1299"/>
      <x v="4"/>
    </i>
    <i>
      <x v="4872"/>
      <x v="4870"/>
      <x v="17"/>
      <x v="6"/>
      <x v="1879"/>
      <x v="2933"/>
      <x v="9"/>
    </i>
    <i>
      <x v="4873"/>
      <x v="4871"/>
      <x v="4"/>
      <x v="9"/>
      <x v="4562"/>
      <x v="2270"/>
      <x v="2"/>
    </i>
    <i>
      <x v="4874"/>
      <x v="4872"/>
      <x v="15"/>
      <x v="4"/>
      <x v="4563"/>
      <x v="2628"/>
      <x v="2"/>
    </i>
    <i>
      <x v="4875"/>
      <x v="4873"/>
      <x v="15"/>
      <x v="2"/>
      <x v="4564"/>
      <x v="2358"/>
      <x v="9"/>
    </i>
    <i>
      <x v="4876"/>
      <x v="4874"/>
      <x v="5"/>
      <x v="4"/>
      <x v="4565"/>
      <x v="174"/>
      <x v="1"/>
    </i>
    <i>
      <x v="4877"/>
      <x v="4875"/>
      <x v="5"/>
      <x v="16"/>
      <x v="4566"/>
      <x v="632"/>
      <x/>
    </i>
    <i>
      <x v="4878"/>
      <x v="4876"/>
      <x v="13"/>
      <x v="6"/>
      <x v="4567"/>
      <x v="2556"/>
      <x v="1"/>
    </i>
    <i>
      <x v="4879"/>
      <x v="4877"/>
      <x/>
      <x v="9"/>
      <x v="4568"/>
      <x v="2404"/>
      <x v="3"/>
    </i>
    <i>
      <x v="4880"/>
      <x v="4878"/>
      <x v="7"/>
      <x v="4"/>
      <x v="1832"/>
      <x v="2596"/>
      <x v="1"/>
    </i>
    <i>
      <x v="4881"/>
      <x v="4879"/>
      <x v="8"/>
      <x v="2"/>
      <x v="2206"/>
      <x v="208"/>
      <x v="9"/>
    </i>
    <i>
      <x v="4882"/>
      <x v="4880"/>
      <x v="7"/>
      <x v="20"/>
      <x v="4569"/>
      <x v="2149"/>
      <x v="4"/>
    </i>
    <i>
      <x v="4883"/>
      <x v="4881"/>
      <x v="8"/>
      <x v="6"/>
      <x v="4570"/>
      <x v="2934"/>
      <x v="8"/>
    </i>
    <i>
      <x v="4884"/>
      <x v="4882"/>
      <x v="26"/>
      <x v="5"/>
      <x v="4269"/>
      <x v="1466"/>
      <x v="1"/>
    </i>
    <i>
      <x v="4885"/>
      <x v="4883"/>
      <x v="23"/>
      <x v="6"/>
      <x v="4571"/>
      <x v="2070"/>
      <x v="9"/>
    </i>
    <i>
      <x v="4886"/>
      <x v="4884"/>
      <x v="4"/>
      <x v="3"/>
      <x v="4572"/>
      <x v="2103"/>
      <x v="6"/>
    </i>
    <i>
      <x v="4887"/>
      <x v="4885"/>
      <x v="17"/>
      <x v="3"/>
      <x v="4573"/>
      <x v="2935"/>
      <x v="6"/>
    </i>
    <i>
      <x v="4888"/>
      <x v="4886"/>
      <x v="13"/>
      <x v="9"/>
      <x v="4574"/>
      <x v="2936"/>
      <x v="7"/>
    </i>
    <i>
      <x v="4889"/>
      <x v="4887"/>
      <x v="19"/>
      <x v="9"/>
      <x v="4575"/>
      <x v="713"/>
      <x v="6"/>
    </i>
    <i>
      <x v="4890"/>
      <x v="4888"/>
      <x v="2"/>
      <x v="9"/>
      <x v="4576"/>
      <x v="2937"/>
      <x v="7"/>
    </i>
    <i>
      <x v="4891"/>
      <x v="4889"/>
      <x v="1"/>
      <x v="3"/>
      <x v="4577"/>
      <x v="2310"/>
      <x v="9"/>
    </i>
    <i>
      <x v="4892"/>
      <x v="4890"/>
      <x v="13"/>
      <x v="6"/>
      <x v="4578"/>
      <x v="1415"/>
      <x v="2"/>
    </i>
    <i>
      <x v="4893"/>
      <x v="4891"/>
      <x v="16"/>
      <x v="17"/>
      <x v="4579"/>
      <x v="1394"/>
      <x v="1"/>
    </i>
    <i>
      <x v="4894"/>
      <x v="4892"/>
      <x v="19"/>
      <x v="9"/>
      <x v="3896"/>
      <x v="727"/>
      <x v="4"/>
    </i>
    <i>
      <x v="4895"/>
      <x v="4893"/>
      <x v="15"/>
      <x v="4"/>
      <x v="4580"/>
      <x v="1317"/>
      <x v="9"/>
    </i>
    <i>
      <x v="4896"/>
      <x v="4894"/>
      <x v="5"/>
      <x v="16"/>
      <x v="4581"/>
      <x v="2938"/>
      <x v="6"/>
    </i>
    <i>
      <x v="4897"/>
      <x v="4895"/>
      <x v="8"/>
      <x v="4"/>
      <x v="4582"/>
      <x v="2939"/>
      <x v="8"/>
    </i>
    <i>
      <x v="4898"/>
      <x v="4896"/>
      <x v="25"/>
      <x v="4"/>
      <x v="4583"/>
      <x v="2940"/>
      <x v="2"/>
    </i>
    <i>
      <x v="4899"/>
      <x v="4897"/>
      <x v="7"/>
      <x v="6"/>
      <x v="111"/>
      <x v="2121"/>
      <x v="5"/>
    </i>
    <i>
      <x v="4900"/>
      <x v="4898"/>
      <x v="7"/>
      <x v="1"/>
      <x v="4584"/>
      <x v="307"/>
      <x v="6"/>
    </i>
    <i>
      <x v="4901"/>
      <x v="4899"/>
      <x v="5"/>
      <x v="16"/>
      <x v="4585"/>
      <x v="2941"/>
      <x v="1"/>
    </i>
    <i>
      <x v="4902"/>
      <x v="4900"/>
      <x v="1"/>
      <x v="9"/>
      <x v="4586"/>
      <x v="190"/>
      <x v="4"/>
    </i>
    <i>
      <x v="4903"/>
      <x v="4901"/>
      <x v="8"/>
      <x v="19"/>
      <x v="4587"/>
      <x v="2942"/>
      <x v="9"/>
    </i>
    <i>
      <x v="4904"/>
      <x v="4902"/>
      <x v="25"/>
      <x v="4"/>
      <x v="4588"/>
      <x v="2902"/>
      <x v="6"/>
    </i>
    <i>
      <x v="4905"/>
      <x v="4903"/>
      <x v="2"/>
      <x v="9"/>
      <x v="4589"/>
      <x v="1358"/>
      <x v="5"/>
    </i>
    <i>
      <x v="4906"/>
      <x v="4904"/>
      <x v="7"/>
      <x v="9"/>
      <x v="4590"/>
      <x v="2511"/>
      <x v="5"/>
    </i>
    <i>
      <x v="4907"/>
      <x v="4905"/>
      <x v="13"/>
      <x v="9"/>
      <x v="4591"/>
      <x v="2943"/>
      <x v="8"/>
    </i>
    <i>
      <x v="4908"/>
      <x v="4906"/>
      <x v="13"/>
      <x v="6"/>
      <x v="4592"/>
      <x v="1189"/>
      <x v="3"/>
    </i>
    <i>
      <x v="4909"/>
      <x v="4907"/>
      <x v="19"/>
      <x v="19"/>
      <x v="4593"/>
      <x v="2944"/>
      <x v="5"/>
    </i>
    <i>
      <x v="4910"/>
      <x v="4908"/>
      <x v="1"/>
      <x v="9"/>
      <x v="4594"/>
      <x v="1840"/>
      <x v="4"/>
    </i>
    <i>
      <x v="4911"/>
      <x v="4909"/>
      <x v="10"/>
      <x v="6"/>
      <x v="4183"/>
      <x v="2356"/>
      <x v="4"/>
    </i>
    <i>
      <x v="4912"/>
      <x v="4910"/>
      <x v="1"/>
      <x v="6"/>
      <x v="4595"/>
      <x v="1098"/>
      <x v="8"/>
    </i>
    <i>
      <x v="4913"/>
      <x v="4911"/>
      <x v="5"/>
      <x v="6"/>
      <x v="4596"/>
      <x v="2945"/>
      <x v="2"/>
    </i>
    <i>
      <x v="4914"/>
      <x v="4912"/>
      <x v="13"/>
      <x v="9"/>
      <x v="4597"/>
      <x v="735"/>
      <x v="3"/>
    </i>
    <i>
      <x v="4915"/>
      <x v="4913"/>
      <x v="1"/>
      <x v="6"/>
      <x v="4598"/>
      <x v="1895"/>
      <x/>
    </i>
    <i>
      <x v="4916"/>
      <x v="4914"/>
      <x v="8"/>
      <x v="2"/>
      <x v="4599"/>
      <x v="1048"/>
      <x v="3"/>
    </i>
    <i>
      <x v="4917"/>
      <x v="4915"/>
      <x v="2"/>
      <x v="4"/>
      <x v="4600"/>
      <x v="2329"/>
      <x v="4"/>
    </i>
    <i>
      <x v="4918"/>
      <x v="4916"/>
      <x v="7"/>
      <x v="4"/>
      <x v="4601"/>
      <x v="2835"/>
      <x v="8"/>
    </i>
    <i>
      <x v="4919"/>
      <x v="4917"/>
      <x v="7"/>
      <x v="9"/>
      <x v="4602"/>
      <x v="2946"/>
      <x v="6"/>
    </i>
    <i>
      <x v="4920"/>
      <x v="4918"/>
      <x v="15"/>
      <x v="2"/>
      <x v="4603"/>
      <x v="2947"/>
      <x v="5"/>
    </i>
    <i>
      <x v="4921"/>
      <x v="4919"/>
      <x v="3"/>
      <x v="2"/>
      <x v="4604"/>
      <x v="2948"/>
      <x/>
    </i>
    <i>
      <x v="4922"/>
      <x v="4920"/>
      <x v="17"/>
      <x v="9"/>
      <x v="4605"/>
      <x v="2949"/>
      <x v="8"/>
    </i>
    <i>
      <x v="4923"/>
      <x v="4921"/>
      <x v="8"/>
      <x v="6"/>
      <x v="4606"/>
      <x v="2950"/>
      <x v="1"/>
    </i>
    <i>
      <x v="4924"/>
      <x v="4922"/>
      <x v="7"/>
      <x v="9"/>
      <x v="4607"/>
      <x v="2196"/>
      <x v="4"/>
    </i>
    <i>
      <x v="4925"/>
      <x v="4923"/>
      <x v="10"/>
      <x v="2"/>
      <x v="4608"/>
      <x v="1783"/>
      <x v="5"/>
    </i>
    <i>
      <x v="4926"/>
      <x v="4924"/>
      <x v="1"/>
      <x v="6"/>
      <x v="4609"/>
      <x v="1877"/>
      <x v="4"/>
    </i>
    <i>
      <x v="4927"/>
      <x v="4925"/>
      <x/>
      <x v="9"/>
      <x v="4610"/>
      <x v="2951"/>
      <x v="7"/>
    </i>
    <i>
      <x v="4928"/>
      <x v="4926"/>
      <x v="8"/>
      <x v="9"/>
      <x v="4611"/>
      <x v="1993"/>
      <x v="9"/>
    </i>
    <i>
      <x v="4929"/>
      <x v="4927"/>
      <x v="10"/>
      <x v="9"/>
      <x v="4612"/>
      <x v="1235"/>
      <x v="6"/>
    </i>
    <i>
      <x v="4930"/>
      <x v="4928"/>
      <x v="5"/>
      <x v="6"/>
      <x v="4613"/>
      <x v="2721"/>
      <x v="6"/>
    </i>
    <i>
      <x v="4931"/>
      <x v="4929"/>
      <x v="19"/>
      <x v="9"/>
      <x v="4614"/>
      <x v="353"/>
      <x v="1"/>
    </i>
    <i>
      <x v="4932"/>
      <x v="4930"/>
      <x v="7"/>
      <x v="9"/>
      <x v="4615"/>
      <x v="2757"/>
      <x v="9"/>
    </i>
    <i>
      <x v="4933"/>
      <x v="4931"/>
      <x v="8"/>
      <x v="9"/>
      <x v="4616"/>
      <x v="2857"/>
      <x v="2"/>
    </i>
    <i>
      <x v="4934"/>
      <x v="4932"/>
      <x v="1"/>
      <x v="16"/>
      <x v="4617"/>
      <x v="2952"/>
      <x v="8"/>
    </i>
    <i>
      <x v="4935"/>
      <x v="4933"/>
      <x v="25"/>
      <x v="4"/>
      <x v="4618"/>
      <x v="2953"/>
      <x v="6"/>
    </i>
    <i>
      <x v="4936"/>
      <x v="4934"/>
      <x v="17"/>
      <x v="9"/>
      <x v="4619"/>
      <x v="1868"/>
      <x v="7"/>
    </i>
    <i>
      <x v="4937"/>
      <x v="4935"/>
      <x v="5"/>
      <x v="9"/>
      <x v="4620"/>
      <x v="2954"/>
      <x v="3"/>
    </i>
    <i>
      <x v="4938"/>
      <x v="4936"/>
      <x v="19"/>
      <x v="16"/>
      <x v="1666"/>
      <x v="2046"/>
      <x v="5"/>
    </i>
    <i>
      <x v="4939"/>
      <x v="4937"/>
      <x v="10"/>
      <x v="22"/>
      <x v="4621"/>
      <x v="2955"/>
      <x v="5"/>
    </i>
    <i>
      <x v="4940"/>
      <x v="4938"/>
      <x v="6"/>
      <x v="4"/>
      <x v="4622"/>
      <x v="1111"/>
      <x v="8"/>
    </i>
    <i>
      <x v="4941"/>
      <x v="4939"/>
      <x v="4"/>
      <x v="4"/>
      <x v="4623"/>
      <x v="2956"/>
      <x v="9"/>
    </i>
    <i>
      <x v="4942"/>
      <x v="4940"/>
      <x v="10"/>
      <x v="4"/>
      <x v="4624"/>
      <x v="2494"/>
      <x v="9"/>
    </i>
    <i>
      <x v="4943"/>
      <x v="4941"/>
      <x v="1"/>
      <x v="7"/>
      <x v="2063"/>
      <x v="969"/>
      <x v="9"/>
    </i>
    <i>
      <x v="4944"/>
      <x v="4942"/>
      <x v="2"/>
      <x v="4"/>
      <x v="4625"/>
      <x v="1554"/>
      <x v="3"/>
    </i>
    <i>
      <x v="4945"/>
      <x v="4943"/>
      <x v="4"/>
      <x v="21"/>
      <x v="4626"/>
      <x v="782"/>
      <x v="3"/>
    </i>
    <i>
      <x v="4946"/>
      <x v="4944"/>
      <x v="4"/>
      <x v="20"/>
      <x v="4627"/>
      <x v="2860"/>
      <x v="9"/>
    </i>
    <i>
      <x v="4947"/>
      <x v="4945"/>
      <x v="10"/>
      <x v="4"/>
      <x v="4628"/>
      <x v="1376"/>
      <x v="6"/>
    </i>
    <i>
      <x v="4948"/>
      <x v="4946"/>
      <x v="7"/>
      <x v="4"/>
      <x v="4629"/>
      <x v="2262"/>
      <x v="9"/>
    </i>
    <i>
      <x v="4949"/>
      <x v="4947"/>
      <x v="8"/>
      <x v="3"/>
      <x v="2615"/>
      <x v="441"/>
      <x v="9"/>
    </i>
    <i>
      <x v="4950"/>
      <x v="4948"/>
      <x v="1"/>
      <x v="4"/>
      <x v="4630"/>
      <x v="2651"/>
      <x v="1"/>
    </i>
    <i>
      <x v="4951"/>
      <x v="4949"/>
      <x v="8"/>
      <x v="6"/>
      <x v="4631"/>
      <x v="2957"/>
      <x v="5"/>
    </i>
    <i>
      <x v="4952"/>
      <x v="4950"/>
      <x v="2"/>
      <x v="20"/>
      <x v="4632"/>
      <x v="2829"/>
      <x v="2"/>
    </i>
    <i>
      <x v="4953"/>
      <x v="4951"/>
      <x v="1"/>
      <x v="4"/>
      <x v="4633"/>
      <x v="2958"/>
      <x v="3"/>
    </i>
    <i>
      <x v="4954"/>
      <x v="4952"/>
      <x v="19"/>
      <x v="3"/>
      <x v="3220"/>
      <x v="2959"/>
      <x v="6"/>
    </i>
    <i>
      <x v="4955"/>
      <x v="4953"/>
      <x v="13"/>
      <x v="4"/>
      <x v="4634"/>
      <x v="2960"/>
      <x v="9"/>
    </i>
    <i>
      <x v="4956"/>
      <x v="4954"/>
      <x v="17"/>
      <x v="1"/>
      <x v="4635"/>
      <x v="1533"/>
      <x v="6"/>
    </i>
    <i>
      <x v="4957"/>
      <x v="4955"/>
      <x v="7"/>
      <x v="9"/>
      <x v="4636"/>
      <x v="969"/>
      <x v="9"/>
    </i>
    <i>
      <x v="4958"/>
      <x v="4956"/>
      <x v="15"/>
      <x v="4"/>
      <x v="4637"/>
      <x v="661"/>
      <x v="1"/>
    </i>
    <i>
      <x v="4959"/>
      <x v="4957"/>
      <x/>
      <x v="9"/>
      <x v="4638"/>
      <x v="144"/>
      <x v="1"/>
    </i>
    <i>
      <x v="4960"/>
      <x v="4958"/>
      <x v="17"/>
      <x v="5"/>
      <x v="4639"/>
      <x v="1762"/>
      <x v="5"/>
    </i>
    <i>
      <x v="4961"/>
      <x v="4959"/>
      <x v="1"/>
      <x v="4"/>
      <x v="4640"/>
      <x v="731"/>
      <x v="7"/>
    </i>
    <i>
      <x v="4962"/>
      <x v="4960"/>
      <x v="2"/>
      <x v="20"/>
      <x v="4641"/>
      <x v="242"/>
      <x v="9"/>
    </i>
    <i>
      <x v="4963"/>
      <x v="4961"/>
      <x v="17"/>
      <x v="8"/>
      <x v="4642"/>
      <x v="2961"/>
      <x v="8"/>
    </i>
    <i>
      <x v="4964"/>
      <x v="4962"/>
      <x v="1"/>
      <x v="1"/>
      <x v="1894"/>
      <x v="2544"/>
      <x v="6"/>
    </i>
    <i>
      <x v="4965"/>
      <x v="4963"/>
      <x v="1"/>
      <x v="9"/>
      <x v="4643"/>
      <x v="2605"/>
      <x v="3"/>
    </i>
    <i>
      <x v="4966"/>
      <x v="4964"/>
      <x/>
      <x v="4"/>
      <x v="4644"/>
      <x v="2962"/>
      <x v="9"/>
    </i>
    <i>
      <x v="4967"/>
      <x v="4965"/>
      <x v="15"/>
      <x v="4"/>
      <x v="4645"/>
      <x v="2357"/>
      <x v="5"/>
    </i>
    <i>
      <x v="4968"/>
      <x v="4966"/>
      <x v="10"/>
      <x v="6"/>
      <x v="710"/>
      <x v="1069"/>
      <x/>
    </i>
    <i>
      <x v="4969"/>
      <x v="4967"/>
      <x v="10"/>
      <x v="6"/>
      <x v="4646"/>
      <x v="1838"/>
      <x v="4"/>
    </i>
    <i>
      <x v="4970"/>
      <x v="4968"/>
      <x v="15"/>
      <x v="6"/>
      <x v="4647"/>
      <x v="875"/>
      <x v="6"/>
    </i>
    <i>
      <x v="4971"/>
      <x v="4969"/>
      <x v="5"/>
      <x v="6"/>
      <x v="4648"/>
      <x v="713"/>
      <x v="6"/>
    </i>
    <i>
      <x v="4972"/>
      <x v="4970"/>
      <x v="5"/>
      <x v="6"/>
      <x v="4649"/>
      <x v="2963"/>
      <x v="7"/>
    </i>
    <i>
      <x v="4973"/>
      <x v="4971"/>
      <x v="1"/>
      <x v="4"/>
      <x v="4650"/>
      <x v="2964"/>
      <x/>
    </i>
    <i>
      <x v="4974"/>
      <x v="4972"/>
      <x v="8"/>
      <x v="6"/>
      <x v="4651"/>
      <x v="2965"/>
      <x v="3"/>
    </i>
    <i>
      <x v="4975"/>
      <x v="4973"/>
      <x/>
      <x v="4"/>
      <x v="4652"/>
      <x v="2966"/>
      <x v="5"/>
    </i>
    <i>
      <x v="4976"/>
      <x v="4974"/>
      <x v="13"/>
      <x v="3"/>
      <x v="4653"/>
      <x v="2967"/>
      <x v="5"/>
    </i>
    <i>
      <x v="4977"/>
      <x v="4975"/>
      <x v="19"/>
      <x v="18"/>
      <x v="4654"/>
      <x v="2968"/>
      <x v="8"/>
    </i>
    <i>
      <x v="4978"/>
      <x v="4976"/>
      <x v="21"/>
      <x v="2"/>
      <x v="4655"/>
      <x v="2969"/>
      <x v="9"/>
    </i>
    <i>
      <x v="4979"/>
      <x v="4977"/>
      <x v="19"/>
      <x v="9"/>
      <x v="4656"/>
      <x v="426"/>
      <x v="6"/>
    </i>
    <i>
      <x v="4980"/>
      <x v="4978"/>
      <x v="1"/>
      <x v="9"/>
      <x v="800"/>
      <x v="2970"/>
      <x v="7"/>
    </i>
    <i>
      <x v="4981"/>
      <x v="4979"/>
      <x v="17"/>
      <x v="6"/>
      <x v="4657"/>
      <x v="1784"/>
      <x v="4"/>
    </i>
    <i>
      <x v="4982"/>
      <x v="4980"/>
      <x v="1"/>
      <x v="4"/>
      <x v="4658"/>
      <x v="2971"/>
      <x v="8"/>
    </i>
    <i>
      <x v="4983"/>
      <x v="4981"/>
      <x v="5"/>
      <x v="4"/>
      <x v="4659"/>
      <x v="2972"/>
      <x v="6"/>
    </i>
    <i>
      <x v="4984"/>
      <x v="4982"/>
      <x v="15"/>
      <x v="4"/>
      <x v="4660"/>
      <x v="1187"/>
      <x v="4"/>
    </i>
    <i>
      <x v="4985"/>
      <x v="4983"/>
      <x v="8"/>
      <x v="6"/>
      <x v="4661"/>
      <x v="1918"/>
      <x v="2"/>
    </i>
    <i>
      <x v="4986"/>
      <x v="4984"/>
      <x v="7"/>
      <x v="1"/>
      <x v="4662"/>
      <x v="1920"/>
      <x v="8"/>
    </i>
    <i>
      <x v="4987"/>
      <x v="4985"/>
      <x v="5"/>
      <x v="6"/>
      <x v="4663"/>
      <x v="1280"/>
      <x v="8"/>
    </i>
    <i>
      <x v="4988"/>
      <x v="4986"/>
      <x v="4"/>
      <x v="4"/>
      <x v="4664"/>
      <x v="648"/>
      <x v="6"/>
    </i>
    <i>
      <x v="4989"/>
      <x v="4987"/>
      <x v="4"/>
      <x v="4"/>
      <x v="4665"/>
      <x v="1035"/>
      <x v="8"/>
    </i>
    <i>
      <x v="4990"/>
      <x v="4988"/>
      <x v="19"/>
      <x v="4"/>
      <x v="4666"/>
      <x v="2582"/>
      <x v="3"/>
    </i>
    <i>
      <x v="4991"/>
      <x v="4989"/>
      <x v="15"/>
      <x v="4"/>
      <x v="4667"/>
      <x v="2973"/>
      <x v="8"/>
    </i>
    <i>
      <x v="4992"/>
      <x v="4990"/>
      <x v="17"/>
      <x v="19"/>
      <x v="4668"/>
      <x v="1656"/>
      <x v="5"/>
    </i>
    <i>
      <x v="4993"/>
      <x v="4991"/>
      <x v="10"/>
      <x v="18"/>
      <x v="4083"/>
      <x v="1888"/>
      <x v="4"/>
    </i>
    <i>
      <x v="4994"/>
      <x v="4992"/>
      <x v="7"/>
      <x v="13"/>
      <x v="4669"/>
      <x v="2974"/>
      <x v="9"/>
    </i>
    <i>
      <x v="4995"/>
      <x v="4993"/>
      <x v="15"/>
      <x v="6"/>
      <x v="4670"/>
      <x v="2051"/>
      <x/>
    </i>
    <i>
      <x v="4996"/>
      <x v="4994"/>
      <x v="2"/>
      <x v="6"/>
      <x v="4671"/>
      <x v="1046"/>
      <x v="9"/>
    </i>
    <i>
      <x v="4997"/>
      <x v="4995"/>
      <x v="5"/>
      <x v="4"/>
      <x v="4275"/>
      <x v="2975"/>
      <x v="7"/>
    </i>
    <i>
      <x v="4998"/>
      <x v="4996"/>
      <x/>
      <x v="6"/>
      <x v="4672"/>
      <x v="1157"/>
      <x v="3"/>
    </i>
    <i>
      <x v="4999"/>
      <x v="4997"/>
      <x v="22"/>
      <x v="6"/>
      <x v="4673"/>
      <x v="2976"/>
      <x v="7"/>
    </i>
    <i>
      <x v="5000"/>
      <x v="4998"/>
      <x v="1"/>
      <x v="4"/>
      <x v="4674"/>
      <x v="1815"/>
      <x v="6"/>
    </i>
    <i>
      <x v="5001"/>
      <x v="4999"/>
      <x v="1"/>
      <x v="4"/>
      <x v="4675"/>
      <x v="1502"/>
      <x v="4"/>
    </i>
    <i>
      <x v="5002"/>
      <x v="5000"/>
      <x/>
      <x v="9"/>
      <x v="4676"/>
      <x v="2977"/>
      <x v="2"/>
    </i>
    <i>
      <x v="5003"/>
      <x v="5001"/>
      <x v="6"/>
      <x v="4"/>
      <x v="4677"/>
      <x v="2978"/>
      <x v="8"/>
    </i>
    <i>
      <x v="5004"/>
      <x v="5002"/>
      <x v="15"/>
      <x v="6"/>
      <x v="2301"/>
      <x v="2979"/>
      <x v="3"/>
    </i>
    <i>
      <x v="5005"/>
      <x v="5003"/>
      <x v="19"/>
      <x v="2"/>
      <x v="4678"/>
      <x v="2980"/>
      <x v="7"/>
    </i>
    <i>
      <x v="5006"/>
      <x v="5004"/>
      <x v="6"/>
      <x v="9"/>
      <x v="430"/>
      <x v="1370"/>
      <x v="3"/>
    </i>
    <i>
      <x v="5007"/>
      <x v="5005"/>
      <x v="5"/>
      <x v="4"/>
      <x v="4679"/>
      <x v="2981"/>
      <x v="9"/>
    </i>
    <i>
      <x v="5008"/>
      <x v="5006"/>
      <x v="7"/>
      <x v="3"/>
      <x v="4680"/>
      <x v="2982"/>
      <x v="1"/>
    </i>
    <i>
      <x v="5009"/>
      <x v="5007"/>
      <x v="22"/>
      <x v="4"/>
      <x v="4681"/>
      <x v="2983"/>
      <x v="8"/>
    </i>
    <i>
      <x v="5010"/>
      <x v="5008"/>
      <x/>
      <x v="9"/>
      <x v="4682"/>
      <x v="2984"/>
      <x/>
    </i>
    <i>
      <x v="5011"/>
      <x v="5009"/>
      <x v="7"/>
      <x v="9"/>
      <x v="4683"/>
      <x v="2400"/>
      <x v="3"/>
    </i>
    <i>
      <x v="5012"/>
      <x v="5010"/>
      <x v="15"/>
      <x v="6"/>
      <x v="4684"/>
      <x v="2985"/>
      <x v="5"/>
    </i>
    <i>
      <x v="5013"/>
      <x v="5011"/>
      <x v="1"/>
      <x v="9"/>
      <x v="4685"/>
      <x v="424"/>
      <x v="6"/>
    </i>
    <i>
      <x v="5014"/>
      <x v="5012"/>
      <x v="4"/>
      <x v="6"/>
      <x v="4686"/>
      <x v="2986"/>
      <x v="4"/>
    </i>
    <i>
      <x v="5015"/>
      <x v="5013"/>
      <x v="5"/>
      <x v="4"/>
      <x v="4687"/>
      <x v="1056"/>
      <x v="6"/>
    </i>
    <i>
      <x v="5016"/>
      <x v="5014"/>
      <x v="17"/>
      <x v="4"/>
      <x v="4688"/>
      <x v="1165"/>
      <x v="4"/>
    </i>
    <i>
      <x v="5017"/>
      <x v="5015"/>
      <x v="5"/>
      <x v="4"/>
      <x v="4689"/>
      <x v="30"/>
      <x v="1"/>
    </i>
    <i>
      <x v="5018"/>
      <x v="5016"/>
      <x v="10"/>
      <x/>
      <x v="4690"/>
      <x v="1346"/>
      <x v="3"/>
    </i>
    <i>
      <x v="5019"/>
      <x v="5017"/>
      <x v="6"/>
      <x v="4"/>
      <x v="4691"/>
      <x v="2987"/>
      <x v="5"/>
    </i>
    <i>
      <x v="5020"/>
      <x v="5018"/>
      <x v="4"/>
      <x v="4"/>
      <x v="4689"/>
      <x v="166"/>
      <x v="4"/>
    </i>
    <i>
      <x v="5021"/>
      <x v="5019"/>
      <x v="7"/>
      <x v="6"/>
      <x v="4692"/>
      <x v="1108"/>
      <x v="2"/>
    </i>
    <i>
      <x v="5022"/>
      <x v="5020"/>
      <x v="7"/>
      <x v="4"/>
      <x v="4693"/>
      <x v="882"/>
      <x v="6"/>
    </i>
    <i>
      <x v="5023"/>
      <x v="5021"/>
      <x v="17"/>
      <x v="7"/>
      <x v="4694"/>
      <x v="453"/>
      <x/>
    </i>
    <i>
      <x v="5024"/>
      <x v="5022"/>
      <x v="12"/>
      <x v="11"/>
      <x v="4695"/>
      <x v="1818"/>
      <x v="9"/>
    </i>
    <i>
      <x v="5025"/>
      <x v="5023"/>
      <x v="1"/>
      <x v="6"/>
      <x v="4696"/>
      <x v="633"/>
      <x v="6"/>
    </i>
    <i>
      <x v="5026"/>
      <x v="5024"/>
      <x v="15"/>
      <x v="9"/>
      <x v="4697"/>
      <x v="457"/>
      <x v="6"/>
    </i>
    <i>
      <x v="5027"/>
      <x v="5025"/>
      <x v="17"/>
      <x v="9"/>
      <x v="4698"/>
      <x v="433"/>
      <x v="1"/>
    </i>
    <i>
      <x v="5028"/>
      <x v="5026"/>
      <x v="15"/>
      <x v="6"/>
      <x v="4699"/>
      <x v="1000"/>
      <x v="2"/>
    </i>
    <i>
      <x v="5029"/>
      <x v="5027"/>
      <x v="8"/>
      <x v="4"/>
      <x v="4700"/>
      <x v="2653"/>
      <x v="1"/>
    </i>
    <i>
      <x v="5030"/>
      <x v="5028"/>
      <x v="13"/>
      <x v="6"/>
      <x v="4701"/>
      <x v="1198"/>
      <x v="1"/>
    </i>
    <i>
      <x v="5031"/>
      <x v="5029"/>
      <x v="5"/>
      <x v="2"/>
      <x v="4702"/>
      <x v="1602"/>
      <x v="1"/>
    </i>
    <i>
      <x v="5032"/>
      <x v="5030"/>
      <x v="5"/>
      <x v="9"/>
      <x v="4703"/>
      <x v="1030"/>
      <x v="2"/>
    </i>
    <i>
      <x v="5033"/>
      <x v="5031"/>
      <x v="1"/>
      <x v="6"/>
      <x v="4704"/>
      <x v="1232"/>
      <x v="9"/>
    </i>
    <i>
      <x v="5034"/>
      <x v="5032"/>
      <x v="5"/>
      <x v="9"/>
      <x v="4705"/>
      <x v="195"/>
      <x/>
    </i>
    <i>
      <x v="5035"/>
      <x v="5033"/>
      <x v="17"/>
      <x v="4"/>
      <x v="4706"/>
      <x v="23"/>
      <x v="4"/>
    </i>
    <i>
      <x v="5036"/>
      <x v="5034"/>
      <x v="5"/>
      <x v="4"/>
      <x v="4707"/>
      <x v="2988"/>
      <x v="7"/>
    </i>
    <i>
      <x v="5037"/>
      <x v="5035"/>
      <x v="13"/>
      <x v="4"/>
      <x v="4708"/>
      <x v="2989"/>
      <x v="2"/>
    </i>
    <i>
      <x v="5038"/>
      <x v="5036"/>
      <x v="5"/>
      <x v="9"/>
      <x v="4709"/>
      <x v="2224"/>
      <x v="8"/>
    </i>
    <i>
      <x v="5039"/>
      <x v="5037"/>
      <x v="5"/>
      <x v="6"/>
      <x v="4710"/>
      <x v="976"/>
      <x v="8"/>
    </i>
    <i>
      <x v="5040"/>
      <x v="5038"/>
      <x v="1"/>
      <x v="6"/>
      <x v="994"/>
      <x v="2990"/>
      <x v="4"/>
    </i>
    <i>
      <x v="5041"/>
      <x v="5039"/>
      <x v="1"/>
      <x v="4"/>
      <x v="4711"/>
      <x v="2991"/>
      <x v="9"/>
    </i>
    <i>
      <x v="5042"/>
      <x v="5040"/>
      <x/>
      <x v="4"/>
      <x v="4712"/>
      <x v="2992"/>
      <x v="3"/>
    </i>
    <i>
      <x v="5043"/>
      <x v="5041"/>
      <x v="1"/>
      <x v="6"/>
      <x v="4713"/>
      <x v="2652"/>
      <x v="1"/>
    </i>
    <i>
      <x v="5044"/>
      <x v="5042"/>
      <x v="13"/>
      <x v="4"/>
      <x v="4714"/>
      <x v="2950"/>
      <x v="1"/>
    </i>
    <i>
      <x v="5045"/>
      <x v="5043"/>
      <x v="5"/>
      <x v="9"/>
      <x v="4715"/>
      <x v="250"/>
      <x/>
    </i>
    <i>
      <x v="5046"/>
      <x v="5044"/>
      <x v="25"/>
      <x v="4"/>
      <x v="4716"/>
      <x v="2993"/>
      <x v="9"/>
    </i>
    <i>
      <x v="5047"/>
      <x v="5045"/>
      <x v="1"/>
      <x v="9"/>
      <x v="107"/>
      <x v="2994"/>
      <x v="6"/>
    </i>
    <i>
      <x v="5048"/>
      <x v="5046"/>
      <x v="13"/>
      <x v="7"/>
      <x v="946"/>
      <x v="1571"/>
      <x v="9"/>
    </i>
    <i>
      <x v="5049"/>
      <x v="5047"/>
      <x v="10"/>
      <x v="9"/>
      <x v="4717"/>
      <x v="2995"/>
      <x v="9"/>
    </i>
    <i>
      <x v="5050"/>
      <x v="5048"/>
      <x v="4"/>
      <x v="9"/>
      <x v="4718"/>
      <x v="2996"/>
      <x v="6"/>
    </i>
    <i>
      <x v="5051"/>
      <x v="5049"/>
      <x v="10"/>
      <x v="4"/>
      <x v="4719"/>
      <x v="640"/>
      <x v="2"/>
    </i>
    <i>
      <x v="5052"/>
      <x v="5050"/>
      <x v="16"/>
      <x v="2"/>
      <x v="4720"/>
      <x v="2997"/>
      <x/>
    </i>
    <i>
      <x v="5053"/>
      <x v="5051"/>
      <x v="7"/>
      <x v="6"/>
      <x v="4721"/>
      <x v="1241"/>
      <x v="8"/>
    </i>
    <i>
      <x v="5054"/>
      <x v="5052"/>
      <x v="7"/>
      <x v="9"/>
      <x v="4722"/>
      <x v="2815"/>
      <x v="8"/>
    </i>
    <i>
      <x v="5055"/>
      <x v="5053"/>
      <x v="7"/>
      <x v="6"/>
      <x v="4723"/>
      <x v="1157"/>
      <x v="3"/>
    </i>
    <i>
      <x v="5056"/>
      <x v="5054"/>
      <x v="5"/>
      <x v="4"/>
      <x v="4724"/>
      <x v="2998"/>
      <x/>
    </i>
    <i>
      <x v="5057"/>
      <x v="5055"/>
      <x v="19"/>
      <x v="4"/>
      <x v="4725"/>
      <x v="1990"/>
      <x v="6"/>
    </i>
    <i>
      <x v="5058"/>
      <x v="5056"/>
      <x v="5"/>
      <x v="6"/>
      <x v="4726"/>
      <x v="6"/>
      <x v="3"/>
    </i>
    <i>
      <x v="5059"/>
      <x v="5057"/>
      <x/>
      <x v="4"/>
      <x v="4727"/>
      <x v="2999"/>
      <x v="1"/>
    </i>
    <i>
      <x v="5060"/>
      <x v="5058"/>
      <x v="10"/>
      <x v="4"/>
      <x v="4728"/>
      <x v="3000"/>
      <x v="4"/>
    </i>
    <i>
      <x v="5061"/>
      <x v="5059"/>
      <x v="7"/>
      <x v="6"/>
      <x v="4729"/>
      <x v="1707"/>
      <x v="1"/>
    </i>
    <i>
      <x v="5062"/>
      <x v="5060"/>
      <x v="23"/>
      <x v="4"/>
      <x v="4730"/>
      <x v="2878"/>
      <x v="1"/>
    </i>
    <i>
      <x v="5063"/>
      <x v="5061"/>
      <x v="4"/>
      <x v="4"/>
      <x v="4731"/>
      <x v="2103"/>
      <x v="6"/>
    </i>
    <i>
      <x v="5064"/>
      <x v="5062"/>
      <x v="5"/>
      <x v="16"/>
      <x v="4732"/>
      <x v="3001"/>
      <x v="3"/>
    </i>
    <i>
      <x v="5065"/>
      <x v="5063"/>
      <x v="1"/>
      <x v="9"/>
      <x v="4733"/>
      <x v="2672"/>
      <x v="4"/>
    </i>
    <i>
      <x v="5066"/>
      <x v="5064"/>
      <x v="5"/>
      <x v="4"/>
      <x v="4734"/>
      <x v="3002"/>
      <x v="1"/>
    </i>
    <i>
      <x v="5067"/>
      <x v="5065"/>
      <x v="7"/>
      <x v="6"/>
      <x v="4735"/>
      <x v="1106"/>
      <x v="6"/>
    </i>
    <i>
      <x v="5068"/>
      <x v="5066"/>
      <x v="5"/>
      <x v="9"/>
      <x v="4736"/>
      <x v="3003"/>
      <x v="4"/>
    </i>
    <i>
      <x v="5069"/>
      <x v="5067"/>
      <x v="1"/>
      <x v="9"/>
      <x v="4737"/>
      <x v="1193"/>
      <x/>
    </i>
    <i>
      <x v="5070"/>
      <x v="5068"/>
      <x v="2"/>
      <x v="6"/>
      <x v="2547"/>
      <x v="351"/>
      <x v="4"/>
    </i>
    <i>
      <x v="5071"/>
      <x v="5069"/>
      <x v="10"/>
      <x v="3"/>
      <x v="4738"/>
      <x v="3004"/>
      <x v="5"/>
    </i>
    <i>
      <x v="5072"/>
      <x v="5070"/>
      <x v="13"/>
      <x v="1"/>
      <x v="4739"/>
      <x v="1487"/>
      <x v="4"/>
    </i>
    <i>
      <x v="5073"/>
      <x v="5071"/>
      <x v="17"/>
      <x v="2"/>
      <x v="4740"/>
      <x v="3005"/>
      <x v="3"/>
    </i>
    <i>
      <x v="5074"/>
      <x v="5072"/>
      <x v="6"/>
      <x v="3"/>
      <x v="4741"/>
      <x v="3006"/>
      <x v="5"/>
    </i>
    <i>
      <x v="5075"/>
      <x v="5073"/>
      <x v="2"/>
      <x v="10"/>
      <x v="4742"/>
      <x v="2611"/>
      <x v="6"/>
    </i>
    <i>
      <x v="5076"/>
      <x v="5074"/>
      <x v="5"/>
      <x v="21"/>
      <x v="4743"/>
      <x v="1814"/>
      <x v="4"/>
    </i>
    <i>
      <x v="5077"/>
      <x v="5075"/>
      <x v="7"/>
      <x v="4"/>
      <x v="4744"/>
      <x v="394"/>
      <x v="6"/>
    </i>
    <i>
      <x v="5078"/>
      <x v="5076"/>
      <x v="3"/>
      <x v="3"/>
      <x v="4745"/>
      <x v="2965"/>
      <x v="3"/>
    </i>
    <i>
      <x v="5079"/>
      <x v="5077"/>
      <x v="6"/>
      <x v="4"/>
      <x v="4746"/>
      <x v="372"/>
      <x v="1"/>
    </i>
    <i>
      <x v="5080"/>
      <x v="5078"/>
      <x v="1"/>
      <x v="9"/>
      <x v="4747"/>
      <x v="3007"/>
      <x/>
    </i>
    <i>
      <x v="5081"/>
      <x v="5079"/>
      <x v="7"/>
      <x v="4"/>
      <x v="4748"/>
      <x v="1359"/>
      <x v="2"/>
    </i>
    <i>
      <x v="5082"/>
      <x v="5080"/>
      <x v="5"/>
      <x v="9"/>
      <x v="3367"/>
      <x v="3008"/>
      <x v="6"/>
    </i>
    <i>
      <x v="5083"/>
      <x v="5081"/>
      <x v="16"/>
      <x v="4"/>
      <x v="4749"/>
      <x v="171"/>
      <x v="8"/>
    </i>
    <i>
      <x v="5084"/>
      <x v="5082"/>
      <x v="8"/>
      <x v="9"/>
      <x v="719"/>
      <x v="585"/>
      <x v="9"/>
    </i>
    <i>
      <x v="5085"/>
      <x v="5083"/>
      <x v="3"/>
      <x v="4"/>
      <x v="4750"/>
      <x v="3009"/>
      <x v="8"/>
    </i>
    <i>
      <x v="5086"/>
      <x v="5084"/>
      <x v="15"/>
      <x v="4"/>
      <x v="4751"/>
      <x v="2772"/>
      <x v="1"/>
    </i>
    <i>
      <x v="5087"/>
      <x v="5085"/>
      <x v="2"/>
      <x v="4"/>
      <x v="1598"/>
      <x v="3010"/>
      <x v="8"/>
    </i>
    <i>
      <x v="5088"/>
      <x v="5086"/>
      <x v="7"/>
      <x v="22"/>
      <x v="4752"/>
      <x v="2843"/>
      <x v="2"/>
    </i>
    <i>
      <x v="5089"/>
      <x v="5087"/>
      <x v="13"/>
      <x v="6"/>
      <x v="4753"/>
      <x v="3011"/>
      <x v="8"/>
    </i>
    <i>
      <x v="5090"/>
      <x v="5088"/>
      <x v="25"/>
      <x v="2"/>
      <x v="4754"/>
      <x v="2202"/>
      <x v="4"/>
    </i>
    <i>
      <x v="5091"/>
      <x v="5089"/>
      <x v="6"/>
      <x v="1"/>
      <x v="4755"/>
      <x v="3012"/>
      <x v="6"/>
    </i>
    <i>
      <x v="5092"/>
      <x v="5090"/>
      <x v="12"/>
      <x v="4"/>
      <x v="4756"/>
      <x v="2054"/>
      <x v="4"/>
    </i>
    <i>
      <x v="5093"/>
      <x v="5091"/>
      <x v="10"/>
      <x v="4"/>
      <x v="3941"/>
      <x v="1037"/>
      <x v="6"/>
    </i>
    <i>
      <x v="5094"/>
      <x v="5092"/>
      <x v="1"/>
      <x v="6"/>
      <x v="4757"/>
      <x v="1261"/>
      <x v="1"/>
    </i>
    <i>
      <x v="5095"/>
      <x v="5093"/>
      <x v="6"/>
      <x v="4"/>
      <x v="4758"/>
      <x v="2337"/>
      <x v="9"/>
    </i>
    <i>
      <x v="5096"/>
      <x v="5094"/>
      <x v="3"/>
      <x v="6"/>
      <x v="4759"/>
      <x v="63"/>
      <x v="8"/>
    </i>
    <i>
      <x v="5097"/>
      <x v="5095"/>
      <x v="21"/>
      <x v="4"/>
      <x v="4760"/>
      <x v="1058"/>
      <x v="9"/>
    </i>
    <i>
      <x v="5098"/>
      <x v="5096"/>
      <x v="4"/>
      <x v="12"/>
      <x v="4761"/>
      <x v="3013"/>
      <x v="1"/>
    </i>
    <i>
      <x v="5099"/>
      <x v="5097"/>
      <x v="5"/>
      <x v="4"/>
      <x v="4762"/>
      <x v="3014"/>
      <x v="8"/>
    </i>
    <i>
      <x v="5100"/>
      <x v="5098"/>
      <x v="2"/>
      <x v="6"/>
      <x v="1284"/>
      <x v="666"/>
      <x v="7"/>
    </i>
    <i>
      <x v="5101"/>
      <x v="5099"/>
      <x v="5"/>
      <x v="4"/>
      <x v="4763"/>
      <x v="60"/>
      <x v="1"/>
    </i>
    <i>
      <x v="5102"/>
      <x v="5100"/>
      <x v="5"/>
      <x v="1"/>
      <x v="4764"/>
      <x v="3015"/>
      <x v="1"/>
    </i>
    <i>
      <x v="5103"/>
      <x v="5101"/>
      <x v="5"/>
      <x v="1"/>
      <x v="4765"/>
      <x v="2920"/>
      <x v="7"/>
    </i>
    <i>
      <x v="5104"/>
      <x v="5102"/>
      <x v="15"/>
      <x v="4"/>
      <x v="4766"/>
      <x v="3016"/>
      <x v="7"/>
    </i>
    <i>
      <x v="5105"/>
      <x v="5103"/>
      <x v="4"/>
      <x v="9"/>
      <x v="4767"/>
      <x v="186"/>
      <x v="7"/>
    </i>
    <i>
      <x v="5106"/>
      <x v="5104"/>
      <x v="21"/>
      <x v="9"/>
      <x v="4768"/>
      <x v="578"/>
      <x/>
    </i>
    <i>
      <x v="5107"/>
      <x v="5105"/>
      <x v="1"/>
      <x v="4"/>
      <x v="4769"/>
      <x v="3017"/>
      <x v="8"/>
    </i>
    <i>
      <x v="5108"/>
      <x v="5106"/>
      <x v="10"/>
      <x v="13"/>
      <x v="4770"/>
      <x v="3018"/>
      <x/>
    </i>
    <i>
      <x v="5109"/>
      <x v="5107"/>
      <x v="10"/>
      <x v="6"/>
      <x v="4771"/>
      <x v="1519"/>
      <x v="6"/>
    </i>
    <i>
      <x v="5110"/>
      <x v="5108"/>
      <x v="13"/>
      <x v="15"/>
      <x v="4772"/>
      <x v="3019"/>
      <x v="8"/>
    </i>
    <i>
      <x v="5111"/>
      <x v="5109"/>
      <x v="5"/>
      <x v="1"/>
      <x v="4773"/>
      <x v="3020"/>
      <x v="8"/>
    </i>
    <i>
      <x v="5112"/>
      <x v="5110"/>
      <x v="2"/>
      <x v="4"/>
      <x v="4774"/>
      <x v="659"/>
      <x v="2"/>
    </i>
    <i>
      <x v="5113"/>
      <x v="5111"/>
      <x v="14"/>
      <x v="4"/>
      <x v="4775"/>
      <x v="2777"/>
      <x v="6"/>
    </i>
    <i>
      <x v="5114"/>
      <x v="5112"/>
      <x/>
      <x v="4"/>
      <x v="4776"/>
      <x v="3021"/>
      <x v="1"/>
    </i>
    <i>
      <x v="5115"/>
      <x v="5113"/>
      <x v="14"/>
      <x v="4"/>
      <x v="4777"/>
      <x v="567"/>
      <x v="1"/>
    </i>
    <i>
      <x v="5116"/>
      <x v="5114"/>
      <x v="10"/>
      <x v="6"/>
      <x v="2730"/>
      <x v="3022"/>
      <x v="9"/>
    </i>
    <i>
      <x v="5117"/>
      <x v="5115"/>
      <x v="5"/>
      <x v="4"/>
      <x v="4778"/>
      <x v="1972"/>
      <x v="3"/>
    </i>
    <i>
      <x v="5118"/>
      <x v="5116"/>
      <x v="3"/>
      <x v="2"/>
      <x v="4779"/>
      <x v="1125"/>
      <x v="4"/>
    </i>
    <i>
      <x v="5119"/>
      <x v="5117"/>
      <x v="15"/>
      <x v="4"/>
      <x v="4780"/>
      <x v="3023"/>
      <x v="1"/>
    </i>
    <i>
      <x v="5120"/>
      <x v="5118"/>
      <x v="16"/>
      <x v="9"/>
      <x v="4781"/>
      <x v="1589"/>
      <x v="4"/>
    </i>
    <i>
      <x v="5121"/>
      <x v="5119"/>
      <x v="16"/>
      <x v="6"/>
      <x v="4782"/>
      <x v="3024"/>
      <x v="7"/>
    </i>
    <i>
      <x v="5122"/>
      <x v="5120"/>
      <x v="3"/>
      <x v="4"/>
      <x v="4783"/>
      <x v="689"/>
      <x/>
    </i>
    <i>
      <x v="5123"/>
      <x v="5121"/>
      <x v="10"/>
      <x v="9"/>
      <x v="4784"/>
      <x v="3025"/>
      <x v="7"/>
    </i>
    <i>
      <x v="5124"/>
      <x v="5122"/>
      <x v="23"/>
      <x v="9"/>
      <x v="4785"/>
      <x v="1966"/>
      <x v="6"/>
    </i>
    <i>
      <x v="5125"/>
      <x v="5123"/>
      <x v="8"/>
      <x v="4"/>
      <x v="4786"/>
      <x v="3026"/>
      <x v="6"/>
    </i>
    <i>
      <x v="5126"/>
      <x v="5124"/>
      <x v="7"/>
      <x v="4"/>
      <x v="4787"/>
      <x v="1389"/>
      <x v="4"/>
    </i>
    <i>
      <x v="5127"/>
      <x v="5125"/>
      <x v="5"/>
      <x v="13"/>
      <x v="4788"/>
      <x v="2434"/>
      <x v="9"/>
    </i>
    <i>
      <x v="5128"/>
      <x v="5126"/>
      <x v="13"/>
      <x v="6"/>
      <x v="4789"/>
      <x v="1290"/>
      <x v="4"/>
    </i>
    <i>
      <x v="5129"/>
      <x v="5127"/>
      <x v="7"/>
      <x v="4"/>
      <x v="4790"/>
      <x v="3027"/>
      <x v="1"/>
    </i>
    <i>
      <x v="5130"/>
      <x v="5128"/>
      <x v="15"/>
      <x v="6"/>
      <x v="4791"/>
      <x v="1030"/>
      <x v="2"/>
    </i>
    <i>
      <x v="5131"/>
      <x v="5129"/>
      <x v="13"/>
      <x v="2"/>
      <x v="4792"/>
      <x v="3028"/>
      <x v="8"/>
    </i>
    <i>
      <x v="5132"/>
      <x v="5130"/>
      <x v="4"/>
      <x v="4"/>
      <x v="4793"/>
      <x v="3029"/>
      <x v="1"/>
    </i>
    <i>
      <x v="5133"/>
      <x v="5131"/>
      <x v="5"/>
      <x v="4"/>
      <x v="4794"/>
      <x v="3030"/>
      <x v="1"/>
    </i>
    <i>
      <x v="5134"/>
      <x v="5132"/>
      <x v="10"/>
      <x v="3"/>
      <x v="4795"/>
      <x v="3031"/>
      <x v="5"/>
    </i>
    <i>
      <x v="5135"/>
      <x v="5133"/>
      <x v="16"/>
      <x v="9"/>
      <x v="4796"/>
      <x v="1011"/>
      <x v="4"/>
    </i>
    <i>
      <x v="5136"/>
      <x v="5134"/>
      <x v="19"/>
      <x v="9"/>
      <x v="4797"/>
      <x v="190"/>
      <x v="4"/>
    </i>
    <i>
      <x v="5137"/>
      <x v="5135"/>
      <x v="4"/>
      <x v="4"/>
      <x v="4798"/>
      <x v="1241"/>
      <x v="8"/>
    </i>
    <i>
      <x v="5138"/>
      <x v="5136"/>
      <x v="1"/>
      <x v="9"/>
      <x v="4799"/>
      <x v="864"/>
      <x v="2"/>
    </i>
    <i>
      <x v="5139"/>
      <x v="5137"/>
      <x v="5"/>
      <x v="9"/>
      <x v="4800"/>
      <x v="2714"/>
      <x v="3"/>
    </i>
    <i>
      <x v="5140"/>
      <x v="5138"/>
      <x v="4"/>
      <x v="4"/>
      <x v="4801"/>
      <x v="1157"/>
      <x v="3"/>
    </i>
    <i>
      <x v="5141"/>
      <x v="5139"/>
      <x v="7"/>
      <x v="4"/>
      <x v="4802"/>
      <x v="3032"/>
      <x v="8"/>
    </i>
    <i>
      <x v="5142"/>
      <x v="5140"/>
      <x v="17"/>
      <x v="15"/>
      <x v="4803"/>
      <x v="3033"/>
      <x v="4"/>
    </i>
    <i>
      <x v="5143"/>
      <x v="5141"/>
      <x v="11"/>
      <x v="4"/>
      <x v="4804"/>
      <x v="562"/>
      <x v="8"/>
    </i>
    <i>
      <x v="5144"/>
      <x v="5142"/>
      <x v="12"/>
      <x v="9"/>
      <x v="4805"/>
      <x v="488"/>
      <x v="4"/>
    </i>
    <i>
      <x v="5145"/>
      <x v="5143"/>
      <x v="2"/>
      <x v="9"/>
      <x v="4806"/>
      <x v="3034"/>
      <x v="6"/>
    </i>
    <i>
      <x v="5146"/>
      <x v="5144"/>
      <x v="8"/>
      <x v="6"/>
      <x v="4807"/>
      <x v="3035"/>
      <x v="4"/>
    </i>
    <i>
      <x v="5147"/>
      <x v="5145"/>
      <x v="15"/>
      <x v="9"/>
      <x v="4808"/>
      <x v="3036"/>
      <x v="4"/>
    </i>
    <i>
      <x v="5148"/>
      <x v="5146"/>
      <x v="11"/>
      <x v="4"/>
      <x v="4809"/>
      <x v="3037"/>
      <x v="8"/>
    </i>
    <i>
      <x v="5149"/>
      <x v="5147"/>
      <x v="19"/>
      <x v="9"/>
      <x v="4810"/>
      <x v="1768"/>
      <x v="3"/>
    </i>
    <i>
      <x v="5150"/>
      <x v="5148"/>
      <x v="21"/>
      <x v="6"/>
      <x v="4811"/>
      <x v="2188"/>
      <x v="3"/>
    </i>
    <i>
      <x v="5151"/>
      <x v="5149"/>
      <x v="2"/>
      <x v="18"/>
      <x v="4812"/>
      <x v="3038"/>
      <x v="3"/>
    </i>
    <i>
      <x v="5152"/>
      <x v="5150"/>
      <x/>
      <x v="11"/>
      <x v="4813"/>
      <x v="32"/>
      <x v="4"/>
    </i>
    <i>
      <x v="5153"/>
      <x v="5151"/>
      <x v="8"/>
      <x v="6"/>
      <x v="4814"/>
      <x v="1581"/>
      <x v="1"/>
    </i>
    <i>
      <x v="5154"/>
      <x v="5152"/>
      <x v="16"/>
      <x v="6"/>
      <x v="4815"/>
      <x v="1534"/>
      <x v="4"/>
    </i>
    <i>
      <x v="5155"/>
      <x v="5153"/>
      <x v="15"/>
      <x v="9"/>
      <x v="4816"/>
      <x v="1132"/>
      <x v="3"/>
    </i>
    <i>
      <x v="5156"/>
      <x v="5154"/>
      <x v="5"/>
      <x v="4"/>
      <x v="4817"/>
      <x v="3039"/>
      <x v="1"/>
    </i>
    <i>
      <x v="5157"/>
      <x v="5155"/>
      <x v="15"/>
      <x v="6"/>
      <x v="4818"/>
      <x v="2558"/>
      <x v="1"/>
    </i>
    <i>
      <x v="5158"/>
      <x v="5156"/>
      <x v="15"/>
      <x/>
      <x v="4819"/>
      <x v="905"/>
      <x v="6"/>
    </i>
    <i>
      <x v="5159"/>
      <x v="5157"/>
      <x v="9"/>
      <x v="1"/>
      <x v="4820"/>
      <x v="3040"/>
      <x v="4"/>
    </i>
    <i>
      <x v="5160"/>
      <x v="5158"/>
      <x v="1"/>
      <x v="4"/>
      <x v="4821"/>
      <x v="3041"/>
      <x v="5"/>
    </i>
    <i>
      <x v="5161"/>
      <x v="5159"/>
      <x v="17"/>
      <x v="9"/>
      <x v="4217"/>
      <x v="579"/>
      <x v="3"/>
    </i>
    <i>
      <x v="5162"/>
      <x v="5160"/>
      <x v="17"/>
      <x v="4"/>
      <x v="2612"/>
      <x v="527"/>
      <x v="6"/>
    </i>
    <i>
      <x v="5163"/>
      <x v="5161"/>
      <x v="5"/>
      <x v="4"/>
      <x v="1085"/>
      <x v="354"/>
      <x/>
    </i>
    <i>
      <x v="5164"/>
      <x v="5162"/>
      <x v="1"/>
      <x v="4"/>
      <x v="4822"/>
      <x v="3042"/>
      <x v="8"/>
    </i>
    <i>
      <x v="5165"/>
      <x v="5163"/>
      <x v="15"/>
      <x v="9"/>
      <x v="4823"/>
      <x v="3043"/>
      <x v="3"/>
    </i>
    <i>
      <x v="5166"/>
      <x v="5164"/>
      <x v="8"/>
      <x v="9"/>
      <x v="1818"/>
      <x v="429"/>
      <x v="4"/>
    </i>
    <i>
      <x v="5167"/>
      <x v="5165"/>
      <x v="1"/>
      <x v="4"/>
      <x v="4824"/>
      <x v="3044"/>
      <x/>
    </i>
    <i>
      <x v="5168"/>
      <x v="5166"/>
      <x v="4"/>
      <x v="13"/>
      <x v="4825"/>
      <x v="2515"/>
      <x v="1"/>
    </i>
    <i>
      <x v="5169"/>
      <x v="5167"/>
      <x v="25"/>
      <x v="4"/>
      <x v="4826"/>
      <x v="521"/>
      <x v="5"/>
    </i>
    <i>
      <x v="5170"/>
      <x v="5168"/>
      <x v="5"/>
      <x v="4"/>
      <x v="4827"/>
      <x v="163"/>
      <x v="8"/>
    </i>
    <i>
      <x v="5171"/>
      <x v="5169"/>
      <x v="9"/>
      <x v="4"/>
      <x v="4828"/>
      <x v="3045"/>
      <x v="2"/>
    </i>
    <i>
      <x v="5172"/>
      <x v="5170"/>
      <x v="5"/>
      <x v="1"/>
      <x v="4829"/>
      <x v="2778"/>
      <x/>
    </i>
    <i>
      <x v="5173"/>
      <x v="5171"/>
      <x v="11"/>
      <x v="4"/>
      <x v="4830"/>
      <x v="522"/>
      <x v="8"/>
    </i>
    <i>
      <x v="5174"/>
      <x v="5172"/>
      <x/>
      <x v="9"/>
      <x v="4831"/>
      <x v="2831"/>
      <x v="6"/>
    </i>
    <i>
      <x v="5175"/>
      <x v="5173"/>
      <x v="10"/>
      <x v="4"/>
      <x v="4832"/>
      <x v="2132"/>
      <x v="9"/>
    </i>
    <i>
      <x v="5176"/>
      <x v="5174"/>
      <x v="13"/>
      <x v="11"/>
      <x v="4833"/>
      <x v="3046"/>
      <x v="6"/>
    </i>
    <i>
      <x v="5177"/>
      <x v="5175"/>
      <x v="13"/>
      <x v="9"/>
      <x v="4834"/>
      <x v="3047"/>
      <x v="8"/>
    </i>
    <i>
      <x v="5178"/>
      <x v="5176"/>
      <x v="10"/>
      <x v="4"/>
      <x v="4835"/>
      <x v="3048"/>
      <x v="6"/>
    </i>
    <i>
      <x v="5179"/>
      <x v="5177"/>
      <x v="13"/>
      <x v="9"/>
      <x v="4836"/>
      <x v="3049"/>
      <x/>
    </i>
    <i>
      <x v="5180"/>
      <x v="5178"/>
      <x v="1"/>
      <x v="1"/>
      <x v="4837"/>
      <x v="1399"/>
      <x v="2"/>
    </i>
    <i>
      <x v="5181"/>
      <x v="5179"/>
      <x v="5"/>
      <x v="4"/>
      <x v="4838"/>
      <x v="3050"/>
      <x v="1"/>
    </i>
    <i>
      <x v="5182"/>
      <x v="5180"/>
      <x v="16"/>
      <x v="1"/>
      <x v="4839"/>
      <x v="3051"/>
      <x v="4"/>
    </i>
    <i>
      <x v="5183"/>
      <x v="5181"/>
      <x v="5"/>
      <x v="3"/>
      <x v="4840"/>
      <x v="964"/>
      <x v="6"/>
    </i>
    <i>
      <x v="5184"/>
      <x v="5182"/>
      <x v="13"/>
      <x v="4"/>
      <x v="4841"/>
      <x v="2751"/>
      <x v="1"/>
    </i>
    <i>
      <x v="5185"/>
      <x v="5183"/>
      <x v="5"/>
      <x v="9"/>
      <x v="4842"/>
      <x v="327"/>
      <x v="1"/>
    </i>
    <i>
      <x v="5186"/>
      <x v="5184"/>
      <x v="10"/>
      <x v="9"/>
      <x v="4843"/>
      <x v="3052"/>
      <x v="6"/>
    </i>
    <i>
      <x v="5187"/>
      <x v="5185"/>
      <x v="21"/>
      <x v="9"/>
      <x v="4844"/>
      <x v="3053"/>
      <x v="6"/>
    </i>
    <i>
      <x v="5188"/>
      <x v="5186"/>
      <x v="15"/>
      <x v="6"/>
      <x v="4845"/>
      <x v="2019"/>
      <x v="9"/>
    </i>
    <i>
      <x v="5189"/>
      <x v="5187"/>
      <x v="18"/>
      <x v="9"/>
      <x v="4846"/>
      <x v="510"/>
      <x v="2"/>
    </i>
    <i>
      <x v="5190"/>
      <x v="5188"/>
      <x v="15"/>
      <x v="9"/>
      <x v="4847"/>
      <x v="1869"/>
      <x v="10"/>
    </i>
    <i>
      <x v="5191"/>
      <x v="5189"/>
      <x v="7"/>
      <x v="4"/>
      <x v="2881"/>
      <x v="2190"/>
      <x v="6"/>
    </i>
    <i>
      <x v="5192"/>
      <x v="5190"/>
      <x v="7"/>
      <x v="3"/>
      <x v="4821"/>
      <x v="2838"/>
      <x v="6"/>
    </i>
    <i>
      <x v="5193"/>
      <x v="5191"/>
      <x v="1"/>
      <x v="4"/>
      <x v="4848"/>
      <x v="3054"/>
      <x v="2"/>
    </i>
    <i>
      <x v="5194"/>
      <x v="5192"/>
      <x/>
      <x v="3"/>
      <x v="4849"/>
      <x v="3055"/>
      <x v="9"/>
    </i>
    <i>
      <x v="5195"/>
      <x v="5193"/>
      <x v="9"/>
      <x v="9"/>
      <x v="4850"/>
      <x v="2582"/>
      <x v="3"/>
    </i>
    <i>
      <x v="5196"/>
      <x v="5194"/>
      <x v="7"/>
      <x v="4"/>
      <x v="4851"/>
      <x v="775"/>
      <x v="6"/>
    </i>
    <i>
      <x v="5197"/>
      <x v="5195"/>
      <x/>
      <x v="6"/>
      <x v="4852"/>
      <x v="3056"/>
      <x v="5"/>
    </i>
    <i>
      <x v="5198"/>
      <x v="5196"/>
      <x v="1"/>
      <x v="21"/>
      <x v="971"/>
      <x v="2846"/>
      <x v="2"/>
    </i>
    <i>
      <x v="5199"/>
      <x v="5197"/>
      <x v="7"/>
      <x v="20"/>
      <x v="4853"/>
      <x v="1450"/>
      <x v="6"/>
    </i>
    <i>
      <x v="5200"/>
      <x v="5198"/>
      <x v="1"/>
      <x v="9"/>
      <x v="4854"/>
      <x v="1871"/>
      <x/>
    </i>
    <i>
      <x v="5201"/>
      <x v="5199"/>
      <x v="8"/>
      <x v="9"/>
      <x v="4855"/>
      <x v="90"/>
      <x/>
    </i>
    <i>
      <x v="5202"/>
      <x v="5200"/>
      <x v="10"/>
      <x v="4"/>
      <x v="2791"/>
      <x v="2265"/>
      <x v="1"/>
    </i>
    <i>
      <x v="5203"/>
      <x v="5201"/>
      <x v="5"/>
      <x v="4"/>
      <x v="4856"/>
      <x v="567"/>
      <x v="1"/>
    </i>
    <i>
      <x v="5204"/>
      <x v="5202"/>
      <x v="10"/>
      <x v="4"/>
      <x v="4857"/>
      <x v="603"/>
      <x v="9"/>
    </i>
    <i>
      <x v="5205"/>
      <x v="5203"/>
      <x/>
      <x v="6"/>
      <x v="4858"/>
      <x v="2352"/>
      <x v="6"/>
    </i>
    <i>
      <x v="5206"/>
      <x v="5204"/>
      <x v="15"/>
      <x v="15"/>
      <x v="4859"/>
      <x v="165"/>
      <x v="4"/>
    </i>
    <i>
      <x v="5207"/>
      <x v="5205"/>
      <x v="15"/>
      <x v="21"/>
      <x v="4860"/>
      <x v="3057"/>
      <x v="8"/>
    </i>
    <i>
      <x v="5208"/>
      <x v="5206"/>
      <x v="15"/>
      <x v="6"/>
      <x v="4861"/>
      <x v="2363"/>
      <x v="7"/>
    </i>
    <i>
      <x v="5209"/>
      <x v="5207"/>
      <x v="5"/>
      <x v="9"/>
      <x v="4862"/>
      <x v="233"/>
      <x v="2"/>
    </i>
    <i>
      <x v="5210"/>
      <x v="5208"/>
      <x v="1"/>
      <x v="4"/>
      <x v="3518"/>
      <x v="3058"/>
      <x/>
    </i>
    <i>
      <x v="5211"/>
      <x v="5209"/>
      <x v="4"/>
      <x v="4"/>
      <x v="4863"/>
      <x v="2020"/>
      <x v="1"/>
    </i>
    <i>
      <x v="5212"/>
      <x v="5210"/>
      <x v="4"/>
      <x v="4"/>
      <x v="4864"/>
      <x v="432"/>
      <x v="6"/>
    </i>
    <i>
      <x v="5213"/>
      <x v="5211"/>
      <x v="10"/>
      <x v="9"/>
      <x v="4865"/>
      <x v="1650"/>
      <x v="5"/>
    </i>
    <i>
      <x v="5214"/>
      <x v="5212"/>
      <x v="1"/>
      <x v="9"/>
      <x v="4866"/>
      <x v="2523"/>
      <x/>
    </i>
    <i>
      <x v="5215"/>
      <x v="5213"/>
      <x v="1"/>
      <x v="6"/>
      <x v="4581"/>
      <x v="265"/>
      <x v="1"/>
    </i>
    <i>
      <x v="5216"/>
      <x v="5214"/>
      <x v="5"/>
      <x v="17"/>
      <x v="4867"/>
      <x v="3059"/>
      <x v="7"/>
    </i>
    <i>
      <x v="5217"/>
      <x v="5215"/>
      <x/>
      <x v="6"/>
      <x v="4868"/>
      <x v="63"/>
      <x v="8"/>
    </i>
    <i>
      <x v="5218"/>
      <x v="5216"/>
      <x v="7"/>
      <x v="3"/>
      <x v="4869"/>
      <x v="3060"/>
      <x v="1"/>
    </i>
    <i>
      <x v="5219"/>
      <x v="5217"/>
      <x v="1"/>
      <x v="6"/>
      <x v="4870"/>
      <x v="1172"/>
      <x v="2"/>
    </i>
    <i>
      <x v="5220"/>
      <x v="5218"/>
      <x v="1"/>
      <x v="13"/>
      <x v="4871"/>
      <x v="2297"/>
      <x v="6"/>
    </i>
    <i>
      <x v="5221"/>
      <x v="5219"/>
      <x v="15"/>
      <x v="6"/>
      <x v="4872"/>
      <x v="2768"/>
      <x/>
    </i>
    <i>
      <x v="5222"/>
      <x v="5220"/>
      <x v="5"/>
      <x v="6"/>
      <x v="2532"/>
      <x v="1080"/>
      <x v="1"/>
    </i>
    <i>
      <x v="5223"/>
      <x v="5221"/>
      <x v="5"/>
      <x v="4"/>
      <x v="4873"/>
      <x v="1221"/>
      <x v="4"/>
    </i>
    <i>
      <x v="5224"/>
      <x v="5222"/>
      <x v="26"/>
      <x v="4"/>
      <x v="4874"/>
      <x v="2810"/>
      <x v="2"/>
    </i>
    <i>
      <x v="5225"/>
      <x v="5223"/>
      <x v="1"/>
      <x v="9"/>
      <x v="4875"/>
      <x v="1657"/>
      <x v="4"/>
    </i>
    <i>
      <x v="5226"/>
      <x v="5224"/>
      <x v="1"/>
      <x v="4"/>
      <x v="4876"/>
      <x v="1108"/>
      <x v="2"/>
    </i>
    <i>
      <x v="5227"/>
      <x v="5225"/>
      <x v="10"/>
      <x v="3"/>
      <x v="4877"/>
      <x v="427"/>
      <x v="8"/>
    </i>
    <i>
      <x v="5228"/>
      <x v="5226"/>
      <x/>
      <x v="6"/>
      <x v="4878"/>
      <x v="729"/>
      <x v="1"/>
    </i>
    <i>
      <x v="5229"/>
      <x v="5227"/>
      <x v="7"/>
      <x v="6"/>
      <x v="4879"/>
      <x v="985"/>
      <x v="2"/>
    </i>
    <i>
      <x v="5230"/>
      <x v="5228"/>
      <x v="15"/>
      <x v="4"/>
      <x v="4880"/>
      <x v="3061"/>
      <x v="4"/>
    </i>
    <i>
      <x v="5231"/>
      <x v="5229"/>
      <x v="4"/>
      <x v="6"/>
      <x v="4881"/>
      <x v="2860"/>
      <x v="9"/>
    </i>
    <i>
      <x v="5232"/>
      <x v="5230"/>
      <x v="25"/>
      <x v="22"/>
      <x v="4882"/>
      <x v="3062"/>
      <x v="3"/>
    </i>
    <i>
      <x v="5233"/>
      <x v="5231"/>
      <x v="12"/>
      <x v="9"/>
      <x v="4883"/>
      <x v="3033"/>
      <x v="4"/>
    </i>
    <i>
      <x v="5234"/>
      <x v="5232"/>
      <x v="17"/>
      <x v="19"/>
      <x v="4884"/>
      <x v="368"/>
      <x v="4"/>
    </i>
    <i>
      <x v="5235"/>
      <x v="5233"/>
      <x v="17"/>
      <x v="21"/>
      <x v="4885"/>
      <x v="2059"/>
      <x/>
    </i>
    <i>
      <x v="5236"/>
      <x v="5234"/>
      <x v="19"/>
      <x v="6"/>
      <x v="4886"/>
      <x v="114"/>
      <x v="4"/>
    </i>
    <i>
      <x v="5237"/>
      <x v="5235"/>
      <x v="5"/>
      <x v="4"/>
      <x v="4887"/>
      <x v="1117"/>
      <x v="6"/>
    </i>
    <i>
      <x v="5238"/>
      <x v="5236"/>
      <x v="7"/>
      <x v="4"/>
      <x v="4703"/>
      <x v="3063"/>
      <x v="4"/>
    </i>
    <i>
      <x v="5239"/>
      <x v="5237"/>
      <x v="8"/>
      <x v="13"/>
      <x v="4888"/>
      <x v="1598"/>
      <x v="8"/>
    </i>
    <i>
      <x v="5240"/>
      <x v="5238"/>
      <x v="3"/>
      <x v="9"/>
      <x v="4889"/>
      <x v="3064"/>
      <x v="2"/>
    </i>
    <i>
      <x v="5241"/>
      <x v="5239"/>
      <x v="4"/>
      <x v="9"/>
      <x v="4890"/>
      <x v="973"/>
      <x v="6"/>
    </i>
    <i>
      <x v="5242"/>
      <x v="5240"/>
      <x v="5"/>
      <x v="6"/>
      <x v="4891"/>
      <x v="1343"/>
      <x v="3"/>
    </i>
    <i>
      <x v="5243"/>
      <x v="5241"/>
      <x v="8"/>
      <x v="4"/>
      <x v="4892"/>
      <x v="2467"/>
      <x v="6"/>
    </i>
    <i>
      <x v="5244"/>
      <x v="5242"/>
      <x v="10"/>
      <x v="5"/>
      <x v="4893"/>
      <x v="763"/>
      <x v="9"/>
    </i>
    <i>
      <x v="5245"/>
      <x v="5243"/>
      <x v="1"/>
      <x v="1"/>
      <x v="4894"/>
      <x v="66"/>
      <x v="6"/>
    </i>
    <i>
      <x v="5246"/>
      <x v="5244"/>
      <x v="13"/>
      <x v="9"/>
      <x v="4895"/>
      <x v="1332"/>
      <x v="6"/>
    </i>
    <i>
      <x v="5247"/>
      <x v="5245"/>
      <x v="5"/>
      <x v="6"/>
      <x v="4896"/>
      <x v="759"/>
      <x v="4"/>
    </i>
    <i>
      <x v="5248"/>
      <x v="5246"/>
      <x v="10"/>
      <x v="6"/>
      <x v="3101"/>
      <x v="3065"/>
      <x/>
    </i>
    <i>
      <x v="5249"/>
      <x v="5247"/>
      <x v="21"/>
      <x v="1"/>
      <x v="4897"/>
      <x v="595"/>
      <x v="4"/>
    </i>
    <i>
      <x v="5250"/>
      <x v="5248"/>
      <x v="10"/>
      <x v="2"/>
      <x v="4898"/>
      <x v="691"/>
      <x v="4"/>
    </i>
    <i>
      <x v="5251"/>
      <x v="5249"/>
      <x v="5"/>
      <x v="6"/>
      <x v="4899"/>
      <x v="342"/>
      <x v="4"/>
    </i>
    <i>
      <x v="5252"/>
      <x v="5250"/>
      <x v="4"/>
      <x v="15"/>
      <x v="4900"/>
      <x v="3066"/>
      <x/>
    </i>
    <i>
      <x v="5253"/>
      <x v="5251"/>
      <x v="5"/>
      <x v="6"/>
      <x v="4901"/>
      <x v="1683"/>
      <x/>
    </i>
    <i>
      <x v="5254"/>
      <x v="5252"/>
      <x v="13"/>
      <x v="4"/>
      <x v="4902"/>
      <x v="3067"/>
      <x v="8"/>
    </i>
    <i>
      <x v="5255"/>
      <x v="5253"/>
      <x v="13"/>
      <x v="9"/>
      <x v="4903"/>
      <x v="984"/>
      <x v="4"/>
    </i>
    <i>
      <x v="5256"/>
      <x v="5254"/>
      <x/>
      <x v="6"/>
      <x v="4904"/>
      <x v="2083"/>
      <x v="3"/>
    </i>
    <i>
      <x v="5257"/>
      <x v="5255"/>
      <x v="1"/>
      <x v="22"/>
      <x v="4905"/>
      <x v="1957"/>
      <x v="3"/>
    </i>
    <i>
      <x v="5258"/>
      <x v="5256"/>
      <x v="7"/>
      <x v="23"/>
      <x v="4906"/>
      <x v="843"/>
      <x v="7"/>
    </i>
    <i>
      <x v="5259"/>
      <x v="5257"/>
      <x v="13"/>
      <x v="15"/>
      <x v="4907"/>
      <x v="3068"/>
      <x v="8"/>
    </i>
    <i>
      <x v="5260"/>
      <x v="5258"/>
      <x v="5"/>
      <x v="1"/>
      <x v="4908"/>
      <x v="3069"/>
      <x v="7"/>
    </i>
    <i>
      <x v="5261"/>
      <x v="5259"/>
      <x v="4"/>
      <x v="11"/>
      <x v="4909"/>
      <x v="3070"/>
      <x v="2"/>
    </i>
    <i>
      <x v="5262"/>
      <x v="5260"/>
      <x v="17"/>
      <x v="4"/>
      <x v="4910"/>
      <x v="2232"/>
      <x v="6"/>
    </i>
    <i>
      <x v="5263"/>
      <x v="5261"/>
      <x v="5"/>
      <x v="4"/>
      <x v="4911"/>
      <x v="3071"/>
      <x/>
    </i>
    <i>
      <x v="5264"/>
      <x v="5262"/>
      <x v="7"/>
      <x v="14"/>
      <x v="4912"/>
      <x v="1158"/>
      <x v="4"/>
    </i>
    <i>
      <x v="5265"/>
      <x v="5263"/>
      <x v="5"/>
      <x v="20"/>
      <x v="4913"/>
      <x v="2618"/>
      <x v="8"/>
    </i>
    <i>
      <x v="5266"/>
      <x v="5264"/>
      <x v="2"/>
      <x v="6"/>
      <x v="4914"/>
      <x v="1041"/>
      <x v="8"/>
    </i>
    <i>
      <x v="5267"/>
      <x v="5265"/>
      <x v="2"/>
      <x v="9"/>
      <x v="965"/>
      <x v="2811"/>
      <x v="1"/>
    </i>
    <i>
      <x v="5268"/>
      <x v="5266"/>
      <x v="7"/>
      <x v="3"/>
      <x v="4915"/>
      <x v="1488"/>
      <x/>
    </i>
    <i>
      <x v="5269"/>
      <x v="5267"/>
      <x v="5"/>
      <x v="2"/>
      <x v="4916"/>
      <x v="25"/>
      <x v="8"/>
    </i>
    <i>
      <x v="5270"/>
      <x v="5268"/>
      <x/>
      <x v="9"/>
      <x v="4917"/>
      <x v="1475"/>
      <x/>
    </i>
    <i>
      <x v="5271"/>
      <x v="5269"/>
      <x v="15"/>
      <x v="7"/>
      <x v="4918"/>
      <x v="3072"/>
      <x v="2"/>
    </i>
    <i>
      <x v="5272"/>
      <x v="5270"/>
      <x v="5"/>
      <x v="6"/>
      <x v="4919"/>
      <x v="2221"/>
      <x v="3"/>
    </i>
    <i>
      <x v="5273"/>
      <x v="5271"/>
      <x v="5"/>
      <x v="9"/>
      <x v="4920"/>
      <x v="2538"/>
      <x v="3"/>
    </i>
    <i>
      <x v="5274"/>
      <x v="5272"/>
      <x v="1"/>
      <x v="9"/>
      <x v="4921"/>
      <x v="2373"/>
      <x v="5"/>
    </i>
    <i>
      <x v="5275"/>
      <x v="5273"/>
      <x/>
      <x v="4"/>
      <x v="4922"/>
      <x v="3073"/>
      <x/>
    </i>
    <i>
      <x v="5276"/>
      <x v="5274"/>
      <x v="13"/>
      <x v="4"/>
      <x v="4923"/>
      <x v="2325"/>
      <x v="2"/>
    </i>
    <i>
      <x v="5277"/>
      <x v="5275"/>
      <x v="7"/>
      <x v="4"/>
      <x v="4924"/>
      <x v="2920"/>
      <x v="7"/>
    </i>
    <i>
      <x v="5278"/>
      <x v="5276"/>
      <x/>
      <x v="9"/>
      <x v="4925"/>
      <x v="2144"/>
      <x v="1"/>
    </i>
    <i>
      <x v="5279"/>
      <x v="5277"/>
      <x v="15"/>
      <x v="6"/>
      <x v="4926"/>
      <x v="3074"/>
      <x v="1"/>
    </i>
    <i>
      <x v="5280"/>
      <x v="5278"/>
      <x v="7"/>
      <x v="16"/>
      <x v="4927"/>
      <x v="295"/>
      <x v="4"/>
    </i>
    <i>
      <x v="5281"/>
      <x v="5279"/>
      <x v="21"/>
      <x v="6"/>
      <x v="4928"/>
      <x v="916"/>
      <x v="8"/>
    </i>
    <i>
      <x v="5282"/>
      <x v="5280"/>
      <x v="17"/>
      <x v="1"/>
      <x v="4929"/>
      <x v="1460"/>
      <x v="8"/>
    </i>
    <i>
      <x v="5283"/>
      <x v="5281"/>
      <x v="7"/>
      <x v="4"/>
      <x v="4930"/>
      <x v="2131"/>
      <x v="9"/>
    </i>
    <i>
      <x v="5284"/>
      <x v="5282"/>
      <x v="19"/>
      <x v="2"/>
      <x v="4931"/>
      <x v="3075"/>
      <x v="6"/>
    </i>
    <i>
      <x v="5285"/>
      <x v="5283"/>
      <x v="1"/>
      <x v="4"/>
      <x v="3301"/>
      <x v="3076"/>
      <x v="6"/>
    </i>
    <i>
      <x v="5286"/>
      <x v="5284"/>
      <x v="10"/>
      <x v="6"/>
      <x v="4932"/>
      <x v="1507"/>
      <x v="1"/>
    </i>
    <i>
      <x v="5287"/>
      <x v="5285"/>
      <x v="8"/>
      <x v="9"/>
      <x v="4933"/>
      <x v="1731"/>
      <x v="7"/>
    </i>
    <i>
      <x v="5288"/>
      <x v="5286"/>
      <x v="5"/>
      <x v="4"/>
      <x v="4934"/>
      <x v="353"/>
      <x v="1"/>
    </i>
    <i>
      <x v="5289"/>
      <x v="5287"/>
      <x v="15"/>
      <x v="4"/>
      <x v="4935"/>
      <x v="794"/>
      <x/>
    </i>
    <i>
      <x v="5290"/>
      <x v="5288"/>
      <x v="3"/>
      <x v="15"/>
      <x v="4936"/>
      <x v="2110"/>
      <x v="7"/>
    </i>
    <i>
      <x v="5291"/>
      <x v="5289"/>
      <x v="2"/>
      <x v="9"/>
      <x v="4937"/>
      <x v="3077"/>
      <x/>
    </i>
    <i>
      <x v="5292"/>
      <x v="5290"/>
      <x v="5"/>
      <x v="4"/>
      <x v="4938"/>
      <x v="3078"/>
      <x v="4"/>
    </i>
    <i>
      <x v="5293"/>
      <x v="5291"/>
      <x v="15"/>
      <x v="4"/>
      <x v="4939"/>
      <x v="3079"/>
      <x v="8"/>
    </i>
    <i>
      <x v="5294"/>
      <x v="5292"/>
      <x v="21"/>
      <x v="4"/>
      <x v="4940"/>
      <x v="339"/>
      <x v="7"/>
    </i>
    <i>
      <x v="5295"/>
      <x v="5293"/>
      <x v="21"/>
      <x v="9"/>
      <x v="4941"/>
      <x v="1326"/>
      <x v="4"/>
    </i>
    <i>
      <x v="5296"/>
      <x v="5294"/>
      <x v="10"/>
      <x v="20"/>
      <x v="4942"/>
      <x v="1682"/>
      <x v="6"/>
    </i>
    <i>
      <x v="5297"/>
      <x v="5295"/>
      <x v="5"/>
      <x v="11"/>
      <x v="369"/>
      <x v="3080"/>
      <x v="2"/>
    </i>
    <i>
      <x v="5298"/>
      <x v="5296"/>
      <x v="5"/>
      <x v="6"/>
      <x v="4943"/>
      <x v="2103"/>
      <x v="6"/>
    </i>
    <i>
      <x v="5299"/>
      <x v="5297"/>
      <x v="8"/>
      <x v="9"/>
      <x v="4944"/>
      <x v="1072"/>
      <x/>
    </i>
    <i>
      <x v="5300"/>
      <x v="5298"/>
      <x v="5"/>
      <x v="6"/>
      <x v="4945"/>
      <x v="3081"/>
      <x v="7"/>
    </i>
    <i>
      <x v="5301"/>
      <x v="5299"/>
      <x v="5"/>
      <x v="6"/>
      <x v="3889"/>
      <x v="3082"/>
      <x v="2"/>
    </i>
    <i>
      <x v="5302"/>
      <x v="5300"/>
      <x v="17"/>
      <x v="4"/>
      <x v="4946"/>
      <x v="195"/>
      <x/>
    </i>
    <i>
      <x v="5303"/>
      <x v="5301"/>
      <x v="1"/>
      <x v="17"/>
      <x v="4947"/>
      <x v="3083"/>
      <x v="7"/>
    </i>
    <i>
      <x v="5304"/>
      <x v="5302"/>
      <x/>
      <x v="4"/>
      <x v="4948"/>
      <x v="3084"/>
      <x v="2"/>
    </i>
    <i>
      <x v="5305"/>
      <x v="5303"/>
      <x v="17"/>
      <x v="6"/>
      <x v="4949"/>
      <x v="3085"/>
      <x v="9"/>
    </i>
    <i>
      <x v="5306"/>
      <x v="5304"/>
      <x v="1"/>
      <x v="9"/>
      <x v="3364"/>
      <x v="3086"/>
      <x v="7"/>
    </i>
    <i>
      <x v="5307"/>
      <x v="5305"/>
      <x v="9"/>
      <x v="4"/>
      <x v="4950"/>
      <x v="3087"/>
      <x v="8"/>
    </i>
    <i>
      <x v="5308"/>
      <x v="5306"/>
      <x v="15"/>
      <x v="3"/>
      <x v="4951"/>
      <x v="996"/>
      <x v="9"/>
    </i>
    <i>
      <x v="5309"/>
      <x v="5307"/>
      <x v="10"/>
      <x v="6"/>
      <x v="1928"/>
      <x v="224"/>
      <x v="9"/>
    </i>
    <i>
      <x v="5310"/>
      <x v="5308"/>
      <x v="19"/>
      <x v="4"/>
      <x v="4952"/>
      <x v="1613"/>
      <x v="7"/>
    </i>
    <i>
      <x v="5311"/>
      <x v="5309"/>
      <x v="13"/>
      <x v="18"/>
      <x v="4953"/>
      <x v="1087"/>
      <x v="2"/>
    </i>
    <i>
      <x v="5312"/>
      <x v="5310"/>
      <x v="7"/>
      <x v="6"/>
      <x v="4954"/>
      <x v="1642"/>
      <x v="8"/>
    </i>
    <i>
      <x v="5313"/>
      <x v="5311"/>
      <x v="5"/>
      <x v="9"/>
      <x v="4955"/>
      <x v="3088"/>
      <x v="6"/>
    </i>
    <i>
      <x v="5314"/>
      <x v="5312"/>
      <x v="5"/>
      <x v="4"/>
      <x v="4956"/>
      <x v="3089"/>
      <x v="8"/>
    </i>
    <i>
      <x v="5315"/>
      <x v="5313"/>
      <x v="5"/>
      <x v="4"/>
      <x v="4957"/>
      <x v="136"/>
      <x v="2"/>
    </i>
    <i>
      <x v="5316"/>
      <x v="5314"/>
      <x v="14"/>
      <x v="6"/>
      <x v="4958"/>
      <x v="3090"/>
      <x v="6"/>
    </i>
    <i>
      <x v="5317"/>
      <x v="5315"/>
      <x v="7"/>
      <x v="9"/>
      <x v="4959"/>
      <x v="3091"/>
      <x v="9"/>
    </i>
    <i>
      <x v="5318"/>
      <x v="5316"/>
      <x v="17"/>
      <x v="6"/>
      <x v="4960"/>
      <x v="358"/>
      <x v="1"/>
    </i>
    <i>
      <x v="5319"/>
      <x v="5317"/>
      <x v="2"/>
      <x v="6"/>
      <x v="4961"/>
      <x v="2713"/>
      <x v="2"/>
    </i>
    <i>
      <x v="5320"/>
      <x v="5318"/>
      <x v="1"/>
      <x v="4"/>
      <x v="4962"/>
      <x v="1499"/>
      <x v="1"/>
    </i>
    <i>
      <x v="5321"/>
      <x v="5319"/>
      <x v="21"/>
      <x v="2"/>
      <x v="4963"/>
      <x v="3092"/>
      <x v="7"/>
    </i>
    <i>
      <x v="5322"/>
      <x v="5320"/>
      <x v="15"/>
      <x v="9"/>
      <x v="4964"/>
      <x v="2604"/>
      <x v="6"/>
    </i>
    <i>
      <x v="5323"/>
      <x v="5321"/>
      <x v="4"/>
      <x v="3"/>
      <x v="4965"/>
      <x v="3093"/>
      <x v="4"/>
    </i>
    <i>
      <x v="5324"/>
      <x v="5322"/>
      <x v="1"/>
      <x v="6"/>
      <x v="4966"/>
      <x v="2026"/>
      <x v="1"/>
    </i>
    <i>
      <x v="5325"/>
      <x v="5323"/>
      <x v="5"/>
      <x v="9"/>
      <x v="4967"/>
      <x v="2942"/>
      <x v="9"/>
    </i>
    <i>
      <x v="5326"/>
      <x v="5324"/>
      <x/>
      <x v="4"/>
      <x v="4968"/>
      <x v="1707"/>
      <x v="1"/>
    </i>
    <i>
      <x v="5327"/>
      <x v="5325"/>
      <x v="5"/>
      <x v="6"/>
      <x v="4969"/>
      <x v="1326"/>
      <x v="4"/>
    </i>
    <i>
      <x v="5328"/>
      <x v="5326"/>
      <x/>
      <x v="4"/>
      <x v="4970"/>
      <x v="3094"/>
      <x v="8"/>
    </i>
    <i>
      <x v="5329"/>
      <x v="5327"/>
      <x v="8"/>
      <x v="9"/>
      <x v="4971"/>
      <x v="908"/>
      <x v="7"/>
    </i>
    <i>
      <x v="5330"/>
      <x v="5328"/>
      <x v="11"/>
      <x v="21"/>
      <x v="3846"/>
      <x v="3095"/>
      <x v="5"/>
    </i>
    <i>
      <x v="5331"/>
      <x v="5329"/>
      <x/>
      <x v="21"/>
      <x v="4972"/>
      <x v="67"/>
      <x v="4"/>
    </i>
    <i>
      <x v="5332"/>
      <x v="5330"/>
      <x v="7"/>
      <x v="4"/>
      <x v="4973"/>
      <x v="3096"/>
      <x v="3"/>
    </i>
    <i>
      <x v="5333"/>
      <x v="5331"/>
      <x v="7"/>
      <x v="2"/>
      <x v="4974"/>
      <x v="681"/>
      <x v="5"/>
    </i>
    <i>
      <x v="5334"/>
      <x v="5332"/>
      <x v="15"/>
      <x v="4"/>
      <x v="2578"/>
      <x v="930"/>
      <x v="9"/>
    </i>
    <i>
      <x v="5335"/>
      <x v="5333"/>
      <x v="19"/>
      <x v="13"/>
      <x v="4975"/>
      <x v="3097"/>
      <x v="3"/>
    </i>
    <i>
      <x v="5336"/>
      <x v="5334"/>
      <x v="23"/>
      <x v="4"/>
      <x v="4976"/>
      <x v="711"/>
      <x v="4"/>
    </i>
    <i>
      <x v="5337"/>
      <x v="5335"/>
      <x v="10"/>
      <x v="4"/>
      <x v="4977"/>
      <x v="26"/>
      <x v="4"/>
    </i>
    <i>
      <x v="5338"/>
      <x v="5336"/>
      <x v="19"/>
      <x v="6"/>
      <x v="4978"/>
      <x v="3098"/>
      <x v="5"/>
    </i>
    <i>
      <x v="5339"/>
      <x v="5337"/>
      <x v="5"/>
      <x v="6"/>
      <x v="4979"/>
      <x v="3099"/>
      <x v="3"/>
    </i>
    <i>
      <x v="5340"/>
      <x v="5338"/>
      <x v="6"/>
      <x/>
      <x v="4980"/>
      <x v="2103"/>
      <x v="6"/>
    </i>
    <i>
      <x v="5341"/>
      <x v="5339"/>
      <x v="1"/>
      <x v="13"/>
      <x v="4981"/>
      <x v="2735"/>
      <x v="9"/>
    </i>
    <i>
      <x v="5342"/>
      <x v="5340"/>
      <x v="1"/>
      <x v="4"/>
      <x v="1896"/>
      <x v="2192"/>
      <x v="6"/>
    </i>
    <i>
      <x v="5343"/>
      <x v="5341"/>
      <x v="10"/>
      <x v="8"/>
      <x v="4982"/>
      <x v="3100"/>
      <x v="5"/>
    </i>
    <i>
      <x v="5344"/>
      <x v="5342"/>
      <x v="1"/>
      <x v="6"/>
      <x v="4983"/>
      <x v="1579"/>
      <x v="4"/>
    </i>
    <i>
      <x v="5345"/>
      <x v="5343"/>
      <x v="3"/>
      <x v="7"/>
      <x v="4984"/>
      <x v="3101"/>
      <x v="5"/>
    </i>
    <i>
      <x v="5346"/>
      <x v="5344"/>
      <x v="5"/>
      <x v="4"/>
      <x v="4985"/>
      <x v="2025"/>
      <x v="9"/>
    </i>
    <i>
      <x v="5347"/>
      <x v="5345"/>
      <x v="7"/>
      <x v="4"/>
      <x v="4986"/>
      <x v="3102"/>
      <x v="2"/>
    </i>
    <i>
      <x v="5348"/>
      <x v="5346"/>
      <x v="7"/>
      <x v="9"/>
      <x v="4987"/>
      <x v="1381"/>
      <x v="2"/>
    </i>
    <i>
      <x v="5349"/>
      <x v="5347"/>
      <x v="5"/>
      <x v="17"/>
      <x v="4988"/>
      <x v="3103"/>
      <x v="7"/>
    </i>
    <i>
      <x v="5350"/>
      <x v="5348"/>
      <x v="19"/>
      <x v="4"/>
      <x v="4989"/>
      <x v="1204"/>
      <x/>
    </i>
    <i>
      <x v="5351"/>
      <x v="5349"/>
      <x v="8"/>
      <x v="9"/>
      <x v="4990"/>
      <x v="2312"/>
      <x v="5"/>
    </i>
    <i>
      <x v="5352"/>
      <x v="5350"/>
      <x v="10"/>
      <x v="9"/>
      <x v="4991"/>
      <x v="1854"/>
      <x v="1"/>
    </i>
    <i>
      <x v="5353"/>
      <x v="5351"/>
      <x v="15"/>
      <x v="9"/>
      <x v="4992"/>
      <x v="3104"/>
      <x v="2"/>
    </i>
    <i>
      <x v="5354"/>
      <x v="5352"/>
      <x v="13"/>
      <x v="9"/>
      <x v="4993"/>
      <x v="2466"/>
      <x v="9"/>
    </i>
    <i>
      <x v="5355"/>
      <x v="5353"/>
      <x v="16"/>
      <x v="4"/>
      <x v="4994"/>
      <x v="2827"/>
      <x v="6"/>
    </i>
    <i>
      <x v="5356"/>
      <x v="5354"/>
      <x v="10"/>
      <x v="6"/>
      <x v="4995"/>
      <x v="3105"/>
      <x v="1"/>
    </i>
    <i>
      <x v="5357"/>
      <x v="5355"/>
      <x v="8"/>
      <x v="6"/>
      <x v="4996"/>
      <x v="2154"/>
      <x v="8"/>
    </i>
    <i>
      <x v="5358"/>
      <x v="5356"/>
      <x v="2"/>
      <x v="15"/>
      <x v="4278"/>
      <x v="667"/>
      <x v="4"/>
    </i>
    <i>
      <x v="5359"/>
      <x v="5357"/>
      <x v="18"/>
      <x v="4"/>
      <x v="4997"/>
      <x v="2741"/>
      <x v="8"/>
    </i>
    <i>
      <x v="5360"/>
      <x v="5358"/>
      <x v="1"/>
      <x v="4"/>
      <x v="4998"/>
      <x v="3106"/>
      <x v="8"/>
    </i>
    <i>
      <x v="5361"/>
      <x v="5359"/>
      <x v="13"/>
      <x v="9"/>
      <x v="4999"/>
      <x v="293"/>
      <x v="9"/>
    </i>
    <i>
      <x v="5362"/>
      <x v="5360"/>
      <x v="18"/>
      <x v="4"/>
      <x v="5000"/>
      <x v="3107"/>
      <x v="3"/>
    </i>
    <i>
      <x v="5363"/>
      <x v="5361"/>
      <x v="7"/>
      <x v="4"/>
      <x v="5001"/>
      <x v="1469"/>
      <x v="4"/>
    </i>
    <i>
      <x v="5364"/>
      <x v="5362"/>
      <x v="10"/>
      <x v="21"/>
      <x v="5002"/>
      <x v="1463"/>
      <x v="4"/>
    </i>
    <i>
      <x v="5365"/>
      <x v="5363"/>
      <x v="7"/>
      <x v="6"/>
      <x v="5003"/>
      <x v="1288"/>
      <x v="6"/>
    </i>
    <i>
      <x v="5366"/>
      <x v="5364"/>
      <x v="4"/>
      <x v="6"/>
      <x v="5004"/>
      <x v="2204"/>
      <x v="2"/>
    </i>
    <i>
      <x v="5367"/>
      <x v="5365"/>
      <x v="15"/>
      <x v="4"/>
      <x v="5005"/>
      <x v="2846"/>
      <x v="2"/>
    </i>
    <i>
      <x v="5368"/>
      <x v="5366"/>
      <x v="5"/>
      <x v="1"/>
      <x v="5006"/>
      <x v="177"/>
      <x v="3"/>
    </i>
    <i>
      <x v="5369"/>
      <x v="5367"/>
      <x v="10"/>
      <x v="4"/>
      <x v="5007"/>
      <x v="3108"/>
      <x v="4"/>
    </i>
    <i>
      <x v="5370"/>
      <x v="5368"/>
      <x v="1"/>
      <x v="9"/>
      <x v="2982"/>
      <x v="3109"/>
      <x v="2"/>
    </i>
    <i>
      <x v="5371"/>
      <x v="5369"/>
      <x v="1"/>
      <x v="4"/>
      <x v="5008"/>
      <x v="3110"/>
      <x/>
    </i>
    <i>
      <x v="5372"/>
      <x v="5370"/>
      <x v="4"/>
      <x v="4"/>
      <x v="5009"/>
      <x v="3111"/>
      <x v="8"/>
    </i>
    <i>
      <x v="5373"/>
      <x v="5371"/>
      <x/>
      <x v="6"/>
      <x v="5010"/>
      <x v="791"/>
      <x v="2"/>
    </i>
    <i>
      <x v="5374"/>
      <x v="5372"/>
      <x v="10"/>
      <x v="9"/>
      <x v="5011"/>
      <x v="415"/>
      <x v="9"/>
    </i>
    <i>
      <x v="5375"/>
      <x v="5373"/>
      <x v="5"/>
      <x v="11"/>
      <x v="4461"/>
      <x v="845"/>
      <x/>
    </i>
    <i>
      <x v="5376"/>
      <x v="5374"/>
      <x v="13"/>
      <x v="3"/>
      <x v="5012"/>
      <x v="155"/>
      <x v="4"/>
    </i>
    <i>
      <x v="5377"/>
      <x v="5375"/>
      <x v="1"/>
      <x v="2"/>
      <x v="5013"/>
      <x v="1953"/>
      <x v="7"/>
    </i>
    <i>
      <x v="5378"/>
      <x v="5376"/>
      <x v="16"/>
      <x v="6"/>
      <x v="1623"/>
      <x v="2673"/>
      <x v="7"/>
    </i>
    <i>
      <x v="5379"/>
      <x v="5377"/>
      <x v="7"/>
      <x v="4"/>
      <x v="5014"/>
      <x v="100"/>
      <x v="4"/>
    </i>
    <i>
      <x v="5380"/>
      <x v="5378"/>
      <x v="21"/>
      <x v="6"/>
      <x v="5015"/>
      <x v="2301"/>
      <x v="1"/>
    </i>
    <i>
      <x v="5381"/>
      <x v="5379"/>
      <x v="8"/>
      <x v="6"/>
      <x v="5016"/>
      <x v="3112"/>
      <x/>
    </i>
    <i>
      <x v="5382"/>
      <x v="5380"/>
      <x v="14"/>
      <x/>
      <x v="5017"/>
      <x v="2420"/>
      <x v="3"/>
    </i>
    <i>
      <x v="5383"/>
      <x v="5381"/>
      <x v="17"/>
      <x v="9"/>
      <x v="5018"/>
      <x v="2733"/>
      <x v="3"/>
    </i>
    <i>
      <x v="5384"/>
      <x v="5382"/>
      <x v="4"/>
      <x v="15"/>
      <x v="5019"/>
      <x v="388"/>
      <x v="6"/>
    </i>
    <i>
      <x v="5385"/>
      <x v="5383"/>
      <x v="4"/>
      <x v="6"/>
      <x v="5020"/>
      <x v="2791"/>
      <x v="3"/>
    </i>
    <i>
      <x v="5386"/>
      <x v="5384"/>
      <x v="17"/>
      <x v="4"/>
      <x v="5021"/>
      <x v="3113"/>
      <x v="7"/>
    </i>
    <i>
      <x v="5387"/>
      <x v="5385"/>
      <x v="1"/>
      <x v="6"/>
      <x v="5022"/>
      <x v="90"/>
      <x/>
    </i>
    <i>
      <x v="5388"/>
      <x v="5386"/>
      <x v="17"/>
      <x v="22"/>
      <x v="5023"/>
      <x v="3114"/>
      <x v="1"/>
    </i>
    <i>
      <x v="5389"/>
      <x v="5387"/>
      <x v="1"/>
      <x v="9"/>
      <x v="5024"/>
      <x v="2051"/>
      <x/>
    </i>
    <i>
      <x v="5390"/>
      <x v="5388"/>
      <x v="2"/>
      <x v="9"/>
      <x v="5025"/>
      <x v="1717"/>
      <x v="4"/>
    </i>
    <i>
      <x v="5391"/>
      <x v="5389"/>
      <x v="15"/>
      <x v="21"/>
      <x v="5026"/>
      <x v="920"/>
      <x v="6"/>
    </i>
    <i>
      <x v="5392"/>
      <x v="5390"/>
      <x v="2"/>
      <x v="9"/>
      <x v="5027"/>
      <x v="1948"/>
      <x/>
    </i>
    <i>
      <x v="5393"/>
      <x v="5391"/>
      <x v="1"/>
      <x v="2"/>
      <x v="5028"/>
      <x v="2159"/>
      <x v="4"/>
    </i>
    <i>
      <x v="5394"/>
      <x v="5392"/>
      <x v="1"/>
      <x v="6"/>
      <x v="5029"/>
      <x v="1518"/>
      <x v="4"/>
    </i>
    <i>
      <x v="5395"/>
      <x v="5393"/>
      <x v="17"/>
      <x v="4"/>
      <x v="5030"/>
      <x v="16"/>
      <x v="4"/>
    </i>
    <i>
      <x v="5396"/>
      <x v="5394"/>
      <x v="10"/>
      <x v="6"/>
      <x v="1505"/>
      <x v="611"/>
      <x v="9"/>
    </i>
    <i>
      <x v="5397"/>
      <x v="5395"/>
      <x v="11"/>
      <x v="4"/>
      <x v="5031"/>
      <x v="645"/>
      <x v="2"/>
    </i>
    <i>
      <x v="5398"/>
      <x v="5396"/>
      <x v="1"/>
      <x v="4"/>
      <x v="5032"/>
      <x v="3115"/>
      <x v="8"/>
    </i>
    <i>
      <x v="5399"/>
      <x v="5397"/>
      <x v="4"/>
      <x v="15"/>
      <x v="5033"/>
      <x v="338"/>
      <x v="1"/>
    </i>
    <i>
      <x v="5400"/>
      <x v="5398"/>
      <x v="6"/>
      <x v="4"/>
      <x v="5034"/>
      <x v="504"/>
      <x v="9"/>
    </i>
    <i>
      <x v="5401"/>
      <x v="5399"/>
      <x v="21"/>
      <x v="22"/>
      <x v="5035"/>
      <x v="2809"/>
      <x v="5"/>
    </i>
    <i>
      <x v="5402"/>
      <x v="5400"/>
      <x v="17"/>
      <x v="6"/>
      <x v="5036"/>
      <x v="1415"/>
      <x v="2"/>
    </i>
    <i>
      <x v="5403"/>
      <x v="5401"/>
      <x/>
      <x v="4"/>
      <x v="5037"/>
      <x v="2467"/>
      <x v="6"/>
    </i>
    <i>
      <x v="5404"/>
      <x v="5402"/>
      <x v="1"/>
      <x v="2"/>
      <x v="3699"/>
      <x v="3116"/>
      <x v="2"/>
    </i>
    <i>
      <x v="5405"/>
      <x v="5403"/>
      <x v="21"/>
      <x v="6"/>
      <x v="5038"/>
      <x v="1209"/>
      <x v="2"/>
    </i>
    <i>
      <x v="5406"/>
      <x v="5404"/>
      <x v="10"/>
      <x v="9"/>
      <x v="5039"/>
      <x v="989"/>
      <x v="1"/>
    </i>
    <i>
      <x v="5407"/>
      <x v="5405"/>
      <x v="10"/>
      <x v="13"/>
      <x v="593"/>
      <x v="1859"/>
      <x v="4"/>
    </i>
    <i>
      <x v="5408"/>
      <x v="5406"/>
      <x v="10"/>
      <x v="3"/>
      <x v="5040"/>
      <x v="1225"/>
      <x v="6"/>
    </i>
    <i>
      <x v="5409"/>
      <x v="5407"/>
      <x v="19"/>
      <x v="4"/>
      <x v="1633"/>
      <x v="668"/>
      <x v="9"/>
    </i>
    <i>
      <x v="5410"/>
      <x v="5408"/>
      <x v="1"/>
      <x v="9"/>
      <x v="5041"/>
      <x v="1648"/>
      <x v="9"/>
    </i>
    <i>
      <x v="5411"/>
      <x v="5409"/>
      <x v="19"/>
      <x v="4"/>
      <x v="2040"/>
      <x v="3117"/>
      <x v="2"/>
    </i>
    <i>
      <x v="5412"/>
      <x v="5410"/>
      <x v="2"/>
      <x v="6"/>
      <x v="5042"/>
      <x v="1767"/>
      <x v="8"/>
    </i>
    <i>
      <x v="5413"/>
      <x v="5411"/>
      <x v="7"/>
      <x v="6"/>
      <x v="5043"/>
      <x v="2213"/>
      <x v="4"/>
    </i>
    <i>
      <x v="5414"/>
      <x v="5412"/>
      <x v="15"/>
      <x v="4"/>
      <x v="5044"/>
      <x v="1042"/>
      <x v="2"/>
    </i>
    <i>
      <x v="5415"/>
      <x v="5413"/>
      <x v="1"/>
      <x v="4"/>
      <x v="5045"/>
      <x v="745"/>
      <x v="9"/>
    </i>
    <i>
      <x v="5416"/>
      <x v="5414"/>
      <x v="1"/>
      <x v="10"/>
      <x v="172"/>
      <x v="935"/>
      <x v="4"/>
    </i>
    <i>
      <x v="5417"/>
      <x v="5415"/>
      <x v="6"/>
      <x v="6"/>
      <x v="5046"/>
      <x v="3118"/>
      <x v="2"/>
    </i>
    <i>
      <x v="5418"/>
      <x v="5416"/>
      <x v="10"/>
      <x v="10"/>
      <x v="5047"/>
      <x v="365"/>
      <x v="1"/>
    </i>
    <i>
      <x v="5419"/>
      <x v="5417"/>
      <x v="2"/>
      <x v="6"/>
      <x v="5048"/>
      <x v="361"/>
      <x v="7"/>
    </i>
    <i>
      <x v="5420"/>
      <x v="5418"/>
      <x v="1"/>
      <x v="4"/>
      <x v="5049"/>
      <x v="3119"/>
      <x v="8"/>
    </i>
    <i>
      <x v="5421"/>
      <x v="5419"/>
      <x v="15"/>
      <x v="6"/>
      <x v="5050"/>
      <x v="3120"/>
      <x v="2"/>
    </i>
    <i>
      <x v="5422"/>
      <x v="5420"/>
      <x v="5"/>
      <x v="6"/>
      <x v="5051"/>
      <x v="991"/>
      <x v="6"/>
    </i>
    <i>
      <x v="5423"/>
      <x v="5421"/>
      <x v="15"/>
      <x v="4"/>
      <x v="5052"/>
      <x v="3121"/>
      <x v="2"/>
    </i>
    <i>
      <x v="5424"/>
      <x v="5422"/>
      <x v="1"/>
      <x v="4"/>
      <x v="5053"/>
      <x v="1557"/>
      <x v="6"/>
    </i>
    <i>
      <x v="5425"/>
      <x v="5423"/>
      <x v="10"/>
      <x v="6"/>
      <x v="5054"/>
      <x v="2287"/>
      <x v="2"/>
    </i>
    <i>
      <x v="5426"/>
      <x v="5424"/>
      <x v="5"/>
      <x v="6"/>
      <x v="5055"/>
      <x v="3122"/>
      <x v="9"/>
    </i>
    <i>
      <x v="5427"/>
      <x v="5425"/>
      <x v="5"/>
      <x v="9"/>
      <x v="5056"/>
      <x v="408"/>
      <x v="3"/>
    </i>
    <i>
      <x v="5428"/>
      <x v="5426"/>
      <x v="6"/>
      <x v="3"/>
      <x v="5057"/>
      <x v="1403"/>
      <x v="6"/>
    </i>
    <i>
      <x v="5429"/>
      <x v="5427"/>
      <x v="15"/>
      <x v="4"/>
      <x v="5058"/>
      <x v="3123"/>
      <x v="8"/>
    </i>
    <i>
      <x v="5430"/>
      <x v="5428"/>
      <x v="15"/>
      <x v="9"/>
      <x v="5059"/>
      <x v="504"/>
      <x v="9"/>
    </i>
    <i>
      <x v="5431"/>
      <x v="5429"/>
      <x v="5"/>
      <x v="4"/>
      <x v="446"/>
      <x v="3124"/>
      <x v="5"/>
    </i>
    <i>
      <x v="5432"/>
      <x v="5430"/>
      <x v="5"/>
      <x v="4"/>
      <x v="5060"/>
      <x v="1193"/>
      <x/>
    </i>
    <i>
      <x v="5433"/>
      <x v="5431"/>
      <x v="3"/>
      <x v="4"/>
      <x v="5061"/>
      <x v="1569"/>
      <x v="6"/>
    </i>
    <i>
      <x v="5434"/>
      <x v="5432"/>
      <x v="10"/>
      <x v="9"/>
      <x v="5062"/>
      <x v="1672"/>
      <x v="5"/>
    </i>
    <i>
      <x v="5435"/>
      <x v="5433"/>
      <x v="16"/>
      <x v="4"/>
      <x v="1678"/>
      <x v="2823"/>
      <x v="3"/>
    </i>
    <i>
      <x v="5436"/>
      <x v="5434"/>
      <x v="7"/>
      <x v="23"/>
      <x v="4264"/>
      <x v="288"/>
      <x v="6"/>
    </i>
    <i>
      <x v="5437"/>
      <x v="5435"/>
      <x v="15"/>
      <x v="14"/>
      <x v="5063"/>
      <x v="2605"/>
      <x v="3"/>
    </i>
    <i>
      <x v="5438"/>
      <x v="5436"/>
      <x v="10"/>
      <x v="9"/>
      <x v="5064"/>
      <x v="3125"/>
      <x v="1"/>
    </i>
    <i>
      <x v="5439"/>
      <x v="5437"/>
      <x v="17"/>
      <x v="6"/>
      <x v="5065"/>
      <x v="2767"/>
      <x v="2"/>
    </i>
    <i>
      <x v="5440"/>
      <x v="5438"/>
      <x v="11"/>
      <x v="6"/>
      <x v="5066"/>
      <x v="2793"/>
      <x v="1"/>
    </i>
    <i>
      <x v="5441"/>
      <x v="5439"/>
      <x v="8"/>
      <x v="4"/>
      <x v="5067"/>
      <x v="1281"/>
      <x v="4"/>
    </i>
    <i>
      <x v="5442"/>
      <x v="5440"/>
      <x v="3"/>
      <x v="4"/>
      <x v="5068"/>
      <x v="3126"/>
      <x v="1"/>
    </i>
    <i>
      <x v="5443"/>
      <x v="5441"/>
      <x v="10"/>
      <x v="5"/>
      <x v="5069"/>
      <x v="399"/>
      <x v="6"/>
    </i>
    <i>
      <x v="5444"/>
      <x v="5442"/>
      <x v="8"/>
      <x v="4"/>
      <x v="5070"/>
      <x v="1534"/>
      <x v="4"/>
    </i>
    <i>
      <x v="5445"/>
      <x v="5443"/>
      <x/>
      <x v="4"/>
      <x v="5071"/>
      <x v="3127"/>
      <x v="8"/>
    </i>
    <i>
      <x v="5446"/>
      <x v="5444"/>
      <x v="5"/>
      <x v="20"/>
      <x v="1061"/>
      <x v="3128"/>
      <x v="8"/>
    </i>
    <i>
      <x v="5447"/>
      <x v="5445"/>
      <x v="1"/>
      <x v="3"/>
      <x v="1722"/>
      <x v="1009"/>
      <x v="6"/>
    </i>
    <i>
      <x v="5448"/>
      <x v="5446"/>
      <x v="15"/>
      <x v="3"/>
      <x v="5072"/>
      <x v="818"/>
      <x v="1"/>
    </i>
    <i>
      <x v="5449"/>
      <x v="5447"/>
      <x v="3"/>
      <x v="6"/>
      <x v="5073"/>
      <x v="1215"/>
      <x v="4"/>
    </i>
    <i>
      <x v="5450"/>
      <x v="5448"/>
      <x v="2"/>
      <x v="4"/>
      <x v="5074"/>
      <x v="3129"/>
      <x v="8"/>
    </i>
    <i>
      <x v="5451"/>
      <x v="5449"/>
      <x v="10"/>
      <x v="2"/>
      <x v="5075"/>
      <x v="1586"/>
      <x v="5"/>
    </i>
    <i>
      <x v="5452"/>
      <x v="5450"/>
      <x v="12"/>
      <x v="4"/>
      <x v="5076"/>
      <x v="3130"/>
      <x v="9"/>
    </i>
    <i>
      <x v="5453"/>
      <x v="5451"/>
      <x/>
      <x v="9"/>
      <x v="5077"/>
      <x v="2775"/>
      <x v="9"/>
    </i>
    <i>
      <x v="5454"/>
      <x v="5452"/>
      <x v="4"/>
      <x v="4"/>
      <x v="5078"/>
      <x v="1854"/>
      <x v="1"/>
    </i>
    <i>
      <x v="5455"/>
      <x v="5453"/>
      <x v="10"/>
      <x v="9"/>
      <x v="2583"/>
      <x v="2176"/>
      <x v="6"/>
    </i>
    <i>
      <x v="5456"/>
      <x v="5454"/>
      <x v="12"/>
      <x v="6"/>
      <x v="5079"/>
      <x v="299"/>
      <x v="6"/>
    </i>
    <i>
      <x v="5457"/>
      <x v="5455"/>
      <x v="23"/>
      <x v="9"/>
      <x v="5080"/>
      <x v="2400"/>
      <x v="3"/>
    </i>
    <i>
      <x v="5458"/>
      <x v="5456"/>
      <x v="10"/>
      <x v="6"/>
      <x v="5081"/>
      <x v="392"/>
      <x v="4"/>
    </i>
    <i>
      <x v="5459"/>
      <x v="5457"/>
      <x v="18"/>
      <x v="4"/>
      <x v="5082"/>
      <x v="2512"/>
      <x v="5"/>
    </i>
    <i>
      <x v="5460"/>
      <x v="5458"/>
      <x v="15"/>
      <x v="4"/>
      <x v="5083"/>
      <x v="3131"/>
      <x v="8"/>
    </i>
    <i>
      <x v="5461"/>
      <x v="5459"/>
      <x v="16"/>
      <x v="4"/>
      <x v="5084"/>
      <x v="1459"/>
      <x v="1"/>
    </i>
    <i>
      <x v="5462"/>
      <x v="5460"/>
      <x/>
      <x v="6"/>
      <x v="5085"/>
      <x v="3132"/>
      <x v="6"/>
    </i>
    <i>
      <x v="5463"/>
      <x v="5461"/>
      <x v="7"/>
      <x v="6"/>
      <x v="5086"/>
      <x v="2386"/>
      <x v="4"/>
    </i>
    <i>
      <x v="5464"/>
      <x v="5462"/>
      <x v="1"/>
      <x v="15"/>
      <x v="5087"/>
      <x v="3133"/>
      <x v="3"/>
    </i>
    <i>
      <x v="5465"/>
      <x v="5463"/>
      <x v="15"/>
      <x v="4"/>
      <x v="5088"/>
      <x v="1144"/>
      <x v="3"/>
    </i>
    <i>
      <x v="5466"/>
      <x v="5464"/>
      <x v="17"/>
      <x v="6"/>
      <x v="5089"/>
      <x v="2209"/>
      <x v="4"/>
    </i>
    <i>
      <x v="5467"/>
      <x v="5465"/>
      <x v="7"/>
      <x v="9"/>
      <x v="4512"/>
      <x v="3091"/>
      <x v="9"/>
    </i>
    <i>
      <x v="5468"/>
      <x v="5466"/>
      <x v="19"/>
      <x v="9"/>
      <x v="5090"/>
      <x v="1853"/>
      <x v="4"/>
    </i>
    <i>
      <x v="5469"/>
      <x v="5467"/>
      <x v="6"/>
      <x v="4"/>
      <x v="65"/>
      <x v="3134"/>
      <x v="5"/>
    </i>
    <i>
      <x v="5470"/>
      <x v="5468"/>
      <x v="15"/>
      <x v="6"/>
      <x v="5091"/>
      <x v="3135"/>
      <x/>
    </i>
    <i>
      <x v="5471"/>
      <x v="5469"/>
      <x v="13"/>
      <x v="3"/>
      <x v="5092"/>
      <x v="3136"/>
      <x v="2"/>
    </i>
    <i>
      <x v="5472"/>
      <x v="5470"/>
      <x/>
      <x v="20"/>
      <x v="4299"/>
      <x v="2479"/>
      <x v="4"/>
    </i>
    <i>
      <x v="5473"/>
      <x v="5471"/>
      <x v="1"/>
      <x v="6"/>
      <x v="5093"/>
      <x v="1087"/>
      <x v="2"/>
    </i>
    <i>
      <x v="5474"/>
      <x v="5472"/>
      <x v="7"/>
      <x v="9"/>
      <x v="5094"/>
      <x v="1957"/>
      <x v="3"/>
    </i>
    <i>
      <x v="5475"/>
      <x v="5473"/>
      <x v="13"/>
      <x v="9"/>
      <x v="5095"/>
      <x v="1532"/>
      <x v="6"/>
    </i>
    <i>
      <x v="5476"/>
      <x v="5474"/>
      <x v="17"/>
      <x v="6"/>
      <x v="5096"/>
      <x v="2462"/>
      <x v="8"/>
    </i>
    <i>
      <x v="5477"/>
      <x v="5475"/>
      <x v="5"/>
      <x v="9"/>
      <x v="5097"/>
      <x v="1103"/>
      <x/>
    </i>
    <i>
      <x v="5478"/>
      <x v="5476"/>
      <x v="19"/>
      <x v="9"/>
      <x v="31"/>
      <x v="3137"/>
      <x v="5"/>
    </i>
    <i>
      <x v="5479"/>
      <x v="5477"/>
      <x v="19"/>
      <x v="6"/>
      <x v="5098"/>
      <x v="919"/>
      <x v="3"/>
    </i>
    <i>
      <x v="5480"/>
      <x v="5478"/>
      <x v="15"/>
      <x v="15"/>
      <x v="5099"/>
      <x v="2208"/>
      <x v="3"/>
    </i>
    <i>
      <x v="5481"/>
      <x v="5479"/>
      <x v="10"/>
      <x v="4"/>
      <x v="5100"/>
      <x v="3138"/>
      <x v="8"/>
    </i>
    <i>
      <x v="5482"/>
      <x v="5480"/>
      <x v="10"/>
      <x v="4"/>
      <x v="1444"/>
      <x v="3139"/>
      <x v="8"/>
    </i>
    <i>
      <x v="5483"/>
      <x v="5481"/>
      <x v="1"/>
      <x v="4"/>
      <x v="5101"/>
      <x v="3140"/>
      <x v="3"/>
    </i>
    <i>
      <x v="5484"/>
      <x v="5482"/>
      <x v="17"/>
      <x v="3"/>
      <x v="5102"/>
      <x v="992"/>
      <x v="4"/>
    </i>
    <i>
      <x v="5485"/>
      <x v="5483"/>
      <x v="7"/>
      <x v="16"/>
      <x v="5103"/>
      <x v="3141"/>
      <x v="9"/>
    </i>
    <i>
      <x v="5486"/>
      <x v="5484"/>
      <x v="12"/>
      <x v="6"/>
      <x v="5104"/>
      <x v="2041"/>
      <x v="6"/>
    </i>
    <i>
      <x v="5487"/>
      <x v="5485"/>
      <x v="15"/>
      <x v="13"/>
      <x v="5105"/>
      <x v="3142"/>
      <x/>
    </i>
    <i>
      <x v="5488"/>
      <x v="5486"/>
      <x v="5"/>
      <x v="6"/>
      <x v="426"/>
      <x v="2302"/>
      <x v="3"/>
    </i>
    <i>
      <x v="5489"/>
      <x v="5487"/>
      <x v="2"/>
      <x v="12"/>
      <x v="5106"/>
      <x v="3143"/>
      <x v="2"/>
    </i>
    <i>
      <x v="5490"/>
      <x v="5488"/>
      <x v="1"/>
      <x v="4"/>
      <x v="5107"/>
      <x v="1875"/>
      <x v="4"/>
    </i>
    <i>
      <x v="5491"/>
      <x v="5489"/>
      <x v="21"/>
      <x v="13"/>
      <x v="5108"/>
      <x v="1235"/>
      <x v="6"/>
    </i>
    <i>
      <x v="5492"/>
      <x v="5490"/>
      <x v="1"/>
      <x v="9"/>
      <x v="5109"/>
      <x v="3144"/>
      <x v="7"/>
    </i>
    <i>
      <x v="5493"/>
      <x v="5491"/>
      <x v="15"/>
      <x v="1"/>
      <x v="5110"/>
      <x v="3145"/>
      <x v="4"/>
    </i>
    <i>
      <x v="5494"/>
      <x v="5492"/>
      <x v="6"/>
      <x v="9"/>
      <x v="5111"/>
      <x v="3146"/>
      <x v="5"/>
    </i>
    <i>
      <x v="5495"/>
      <x v="5493"/>
      <x/>
      <x v="9"/>
      <x v="5112"/>
      <x v="1367"/>
      <x/>
    </i>
    <i>
      <x v="5496"/>
      <x v="5494"/>
      <x v="10"/>
      <x v="4"/>
      <x v="5113"/>
      <x v="299"/>
      <x v="6"/>
    </i>
    <i>
      <x v="5497"/>
      <x v="5495"/>
      <x v="7"/>
      <x v="4"/>
      <x v="5114"/>
      <x v="1708"/>
      <x v="4"/>
    </i>
    <i>
      <x v="5498"/>
      <x v="5496"/>
      <x v="3"/>
      <x v="6"/>
      <x v="5115"/>
      <x v="1702"/>
      <x v="3"/>
    </i>
    <i>
      <x v="5499"/>
      <x v="5497"/>
      <x v="7"/>
      <x v="21"/>
      <x v="4272"/>
      <x v="494"/>
      <x v="4"/>
    </i>
    <i>
      <x v="5500"/>
      <x v="5498"/>
      <x v="15"/>
      <x v="9"/>
      <x v="4823"/>
      <x v="192"/>
      <x v="1"/>
    </i>
    <i>
      <x v="5501"/>
      <x v="5499"/>
      <x v="3"/>
      <x v="4"/>
      <x v="2359"/>
      <x v="2262"/>
      <x v="9"/>
    </i>
    <i>
      <x v="5502"/>
      <x v="5500"/>
      <x v="19"/>
      <x v="1"/>
      <x v="5116"/>
      <x v="1630"/>
      <x v="6"/>
    </i>
    <i>
      <x v="5503"/>
      <x v="5501"/>
      <x v="1"/>
      <x v="4"/>
      <x v="5117"/>
      <x v="851"/>
      <x v="1"/>
    </i>
    <i>
      <x v="5504"/>
      <x v="5502"/>
      <x v="15"/>
      <x v="9"/>
      <x v="5118"/>
      <x v="2178"/>
      <x v="1"/>
    </i>
    <i>
      <x v="5505"/>
      <x v="5503"/>
      <x/>
      <x v="6"/>
      <x v="5119"/>
      <x v="1020"/>
      <x v="2"/>
    </i>
    <i>
      <x v="5506"/>
      <x v="5504"/>
      <x/>
      <x v="13"/>
      <x v="5120"/>
      <x v="253"/>
      <x v="4"/>
    </i>
    <i>
      <x v="5507"/>
      <x v="5505"/>
      <x v="1"/>
      <x v="3"/>
      <x v="5121"/>
      <x v="3147"/>
      <x v="5"/>
    </i>
    <i>
      <x v="5508"/>
      <x v="5506"/>
      <x v="1"/>
      <x v="4"/>
      <x v="5122"/>
      <x v="14"/>
      <x v="4"/>
    </i>
    <i>
      <x v="5509"/>
      <x v="5507"/>
      <x v="25"/>
      <x v="6"/>
      <x v="5123"/>
      <x v="3148"/>
      <x v="7"/>
    </i>
    <i>
      <x v="5510"/>
      <x v="5508"/>
      <x v="2"/>
      <x v="2"/>
      <x v="5124"/>
      <x v="228"/>
      <x v="6"/>
    </i>
    <i>
      <x v="5511"/>
      <x v="5509"/>
      <x v="7"/>
      <x v="6"/>
      <x v="5125"/>
      <x v="276"/>
      <x v="1"/>
    </i>
    <i>
      <x v="5512"/>
      <x v="5510"/>
      <x v="13"/>
      <x v="4"/>
      <x v="5126"/>
      <x v="1385"/>
      <x v="2"/>
    </i>
    <i>
      <x v="5513"/>
      <x v="5511"/>
      <x/>
      <x v="4"/>
      <x v="5127"/>
      <x v="135"/>
      <x v="1"/>
    </i>
    <i>
      <x v="5514"/>
      <x v="5512"/>
      <x v="2"/>
      <x v="9"/>
      <x v="5128"/>
      <x v="2539"/>
      <x v="2"/>
    </i>
    <i>
      <x v="5515"/>
      <x v="5513"/>
      <x v="7"/>
      <x v="4"/>
      <x v="5129"/>
      <x v="3149"/>
      <x v="8"/>
    </i>
    <i>
      <x v="5516"/>
      <x v="5514"/>
      <x v="7"/>
      <x v="4"/>
      <x v="5130"/>
      <x v="2496"/>
      <x v="8"/>
    </i>
    <i>
      <x v="5517"/>
      <x v="5515"/>
      <x v="5"/>
      <x v="6"/>
      <x v="5131"/>
      <x v="3150"/>
      <x v="6"/>
    </i>
    <i>
      <x v="5518"/>
      <x v="5516"/>
      <x v="17"/>
      <x v="6"/>
      <x v="5132"/>
      <x v="2026"/>
      <x v="1"/>
    </i>
    <i>
      <x v="5519"/>
      <x v="5517"/>
      <x v="4"/>
      <x v="9"/>
      <x v="5133"/>
      <x v="3071"/>
      <x/>
    </i>
    <i>
      <x v="5520"/>
      <x v="5518"/>
      <x v="17"/>
      <x v="4"/>
      <x v="5134"/>
      <x v="431"/>
      <x v="6"/>
    </i>
    <i>
      <x v="5521"/>
      <x v="5519"/>
      <x v="22"/>
      <x v="4"/>
      <x v="5135"/>
      <x v="3151"/>
      <x v="8"/>
    </i>
    <i>
      <x v="5522"/>
      <x v="5520"/>
      <x v="5"/>
      <x v="6"/>
      <x v="5136"/>
      <x v="1082"/>
      <x v="3"/>
    </i>
    <i>
      <x v="5523"/>
      <x v="5521"/>
      <x/>
      <x v="6"/>
      <x v="5137"/>
      <x v="3152"/>
      <x v="6"/>
    </i>
    <i>
      <x v="5524"/>
      <x v="5522"/>
      <x v="21"/>
      <x v="9"/>
      <x v="5138"/>
      <x v="2284"/>
      <x v="3"/>
    </i>
    <i>
      <x v="5525"/>
      <x v="5523"/>
      <x v="15"/>
      <x v="8"/>
      <x v="5139"/>
      <x v="3153"/>
      <x v="5"/>
    </i>
    <i>
      <x v="5526"/>
      <x v="5524"/>
      <x v="4"/>
      <x v="4"/>
      <x v="3613"/>
      <x v="2824"/>
      <x v="9"/>
    </i>
    <i>
      <x v="5527"/>
      <x v="5525"/>
      <x v="16"/>
      <x v="6"/>
      <x v="5140"/>
      <x v="2162"/>
      <x v="9"/>
    </i>
    <i>
      <x v="5528"/>
      <x v="5526"/>
      <x v="3"/>
      <x v="4"/>
      <x v="5141"/>
      <x v="1056"/>
      <x v="6"/>
    </i>
    <i>
      <x v="5529"/>
      <x v="5527"/>
      <x/>
      <x v="13"/>
      <x v="5142"/>
      <x v="2551"/>
      <x v="4"/>
    </i>
    <i>
      <x v="5530"/>
      <x v="5528"/>
      <x v="10"/>
      <x v="4"/>
      <x v="5143"/>
      <x v="1424"/>
      <x v="4"/>
    </i>
    <i>
      <x v="5531"/>
      <x v="5529"/>
      <x v="5"/>
      <x v="6"/>
      <x v="5144"/>
      <x v="2878"/>
      <x v="1"/>
    </i>
    <i>
      <x v="5532"/>
      <x v="5530"/>
      <x v="19"/>
      <x v="9"/>
      <x v="5145"/>
      <x v="235"/>
      <x v="8"/>
    </i>
    <i>
      <x v="5533"/>
      <x v="5531"/>
      <x v="4"/>
      <x v="9"/>
      <x v="5146"/>
      <x v="2466"/>
      <x v="9"/>
    </i>
    <i>
      <x v="5534"/>
      <x v="5532"/>
      <x v="8"/>
      <x v="4"/>
      <x v="5147"/>
      <x v="1283"/>
      <x v="4"/>
    </i>
    <i>
      <x v="5535"/>
      <x v="5533"/>
      <x v="18"/>
      <x v="8"/>
      <x v="5148"/>
      <x v="3154"/>
      <x v="4"/>
    </i>
    <i>
      <x v="5536"/>
      <x v="5534"/>
      <x v="13"/>
      <x v="9"/>
      <x v="5149"/>
      <x v="739"/>
      <x v="4"/>
    </i>
    <i>
      <x v="5537"/>
      <x v="5535"/>
      <x/>
      <x v="5"/>
      <x v="5150"/>
      <x v="3155"/>
      <x v="6"/>
    </i>
    <i>
      <x v="5538"/>
      <x v="5536"/>
      <x v="10"/>
      <x v="9"/>
      <x v="5151"/>
      <x v="231"/>
      <x/>
    </i>
    <i>
      <x v="5539"/>
      <x v="5537"/>
      <x v="15"/>
      <x v="9"/>
      <x v="5152"/>
      <x v="2392"/>
      <x v="9"/>
    </i>
    <i>
      <x v="5540"/>
      <x v="5538"/>
      <x v="9"/>
      <x v="4"/>
      <x v="5153"/>
      <x v="3156"/>
      <x v="1"/>
    </i>
    <i>
      <x v="5541"/>
      <x v="5539"/>
      <x v="17"/>
      <x v="6"/>
      <x v="5154"/>
      <x v="2331"/>
      <x v="6"/>
    </i>
    <i>
      <x v="5542"/>
      <x v="5540"/>
      <x v="21"/>
      <x v="4"/>
      <x v="5155"/>
      <x v="3157"/>
      <x v="3"/>
    </i>
    <i>
      <x v="5543"/>
      <x v="5541"/>
      <x v="6"/>
      <x v="16"/>
      <x v="5156"/>
      <x v="1740"/>
      <x v="8"/>
    </i>
    <i>
      <x v="5544"/>
      <x v="5542"/>
      <x v="3"/>
      <x v="9"/>
      <x v="5157"/>
      <x v="3158"/>
      <x v="4"/>
    </i>
    <i>
      <x v="5545"/>
      <x v="5543"/>
      <x v="1"/>
      <x v="4"/>
      <x v="4063"/>
      <x v="3159"/>
      <x v="2"/>
    </i>
    <i>
      <x v="5546"/>
      <x v="5544"/>
      <x v="7"/>
      <x v="9"/>
      <x v="5158"/>
      <x v="1581"/>
      <x v="1"/>
    </i>
    <i>
      <x v="5547"/>
      <x v="5545"/>
      <x v="13"/>
      <x v="4"/>
      <x v="5159"/>
      <x v="778"/>
      <x v="6"/>
    </i>
    <i>
      <x v="5548"/>
      <x v="5546"/>
      <x v="15"/>
      <x v="4"/>
      <x v="5160"/>
      <x v="1570"/>
      <x/>
    </i>
    <i>
      <x v="5549"/>
      <x v="5547"/>
      <x v="7"/>
      <x v="1"/>
      <x v="5161"/>
      <x v="2703"/>
      <x v="2"/>
    </i>
    <i>
      <x v="5550"/>
      <x v="5548"/>
      <x v="4"/>
      <x v="4"/>
      <x v="5162"/>
      <x v="208"/>
      <x v="9"/>
    </i>
    <i>
      <x v="5551"/>
      <x v="5549"/>
      <x v="5"/>
      <x v="4"/>
      <x v="5163"/>
      <x v="3160"/>
      <x v="3"/>
    </i>
    <i>
      <x v="5552"/>
      <x v="5550"/>
      <x v="7"/>
      <x v="4"/>
      <x v="5164"/>
      <x v="3161"/>
      <x v="8"/>
    </i>
    <i>
      <x v="5553"/>
      <x v="5551"/>
      <x v="10"/>
      <x v="4"/>
      <x v="5165"/>
      <x v="1196"/>
      <x v="4"/>
    </i>
    <i>
      <x v="5554"/>
      <x v="5552"/>
      <x v="13"/>
      <x v="3"/>
      <x v="5166"/>
      <x v="2007"/>
      <x/>
    </i>
    <i>
      <x v="5555"/>
      <x v="5553"/>
      <x v="1"/>
      <x v="6"/>
      <x v="5167"/>
      <x v="2570"/>
      <x/>
    </i>
    <i>
      <x v="5556"/>
      <x v="5554"/>
      <x v="1"/>
      <x v="4"/>
      <x v="5168"/>
      <x v="2304"/>
      <x v="4"/>
    </i>
    <i>
      <x v="5557"/>
      <x v="5555"/>
      <x v="1"/>
      <x v="6"/>
      <x v="5169"/>
      <x v="2167"/>
      <x v="2"/>
    </i>
    <i>
      <x v="5558"/>
      <x v="5556"/>
      <x v="19"/>
      <x v="9"/>
      <x v="5170"/>
      <x v="3162"/>
      <x v="5"/>
    </i>
    <i>
      <x v="5559"/>
      <x v="5557"/>
      <x/>
      <x v="4"/>
      <x v="5171"/>
      <x v="1299"/>
      <x v="4"/>
    </i>
    <i>
      <x v="5560"/>
      <x v="5558"/>
      <x v="16"/>
      <x v="1"/>
      <x v="5172"/>
      <x v="272"/>
      <x v="5"/>
    </i>
    <i>
      <x v="5561"/>
      <x v="5559"/>
      <x v="17"/>
      <x v="2"/>
      <x v="5173"/>
      <x v="277"/>
      <x v="4"/>
    </i>
    <i>
      <x v="5562"/>
      <x v="5560"/>
      <x v="5"/>
      <x v="4"/>
      <x v="5174"/>
      <x v="3163"/>
      <x v="9"/>
    </i>
    <i>
      <x v="5563"/>
      <x v="5561"/>
      <x v="7"/>
      <x v="6"/>
      <x v="3717"/>
      <x v="3164"/>
      <x v="8"/>
    </i>
    <i>
      <x v="5564"/>
      <x v="5562"/>
      <x v="11"/>
      <x v="4"/>
      <x v="5175"/>
      <x v="1554"/>
      <x v="3"/>
    </i>
    <i>
      <x v="5565"/>
      <x v="5563"/>
      <x v="13"/>
      <x v="6"/>
      <x v="5176"/>
      <x v="410"/>
      <x v="8"/>
    </i>
    <i>
      <x v="5566"/>
      <x v="5564"/>
      <x v="7"/>
      <x v="6"/>
      <x v="2884"/>
      <x v="2654"/>
      <x v="6"/>
    </i>
    <i>
      <x v="5567"/>
      <x v="5565"/>
      <x v="2"/>
      <x v="4"/>
      <x v="5177"/>
      <x v="3165"/>
      <x v="1"/>
    </i>
    <i>
      <x v="5568"/>
      <x v="5566"/>
      <x v="15"/>
      <x v="8"/>
      <x v="5178"/>
      <x v="154"/>
      <x v="6"/>
    </i>
    <i>
      <x v="5569"/>
      <x v="5567"/>
      <x v="19"/>
      <x v="6"/>
      <x v="4544"/>
      <x v="1686"/>
      <x v="1"/>
    </i>
    <i>
      <x v="5570"/>
      <x v="5568"/>
      <x v="7"/>
      <x v="15"/>
      <x v="5179"/>
      <x v="1015"/>
      <x v="3"/>
    </i>
    <i>
      <x v="5571"/>
      <x v="5569"/>
      <x v="17"/>
      <x v="4"/>
      <x v="5180"/>
      <x v="1575"/>
      <x v="6"/>
    </i>
    <i>
      <x v="5572"/>
      <x v="5570"/>
      <x v="5"/>
      <x v="4"/>
      <x v="5181"/>
      <x v="855"/>
      <x v="6"/>
    </i>
    <i>
      <x v="5573"/>
      <x v="5571"/>
      <x v="21"/>
      <x v="16"/>
      <x v="5182"/>
      <x v="3166"/>
      <x v="3"/>
    </i>
    <i>
      <x v="5574"/>
      <x v="5572"/>
      <x v="20"/>
      <x v="4"/>
      <x v="5183"/>
      <x v="2084"/>
      <x v="8"/>
    </i>
    <i>
      <x v="5575"/>
      <x v="5573"/>
      <x/>
      <x v="4"/>
      <x v="5184"/>
      <x v="3167"/>
      <x v="8"/>
    </i>
    <i>
      <x v="5576"/>
      <x v="5574"/>
      <x v="14"/>
      <x v="1"/>
      <x v="5185"/>
      <x v="2543"/>
      <x v="1"/>
    </i>
    <i>
      <x v="5577"/>
      <x v="5575"/>
      <x v="3"/>
      <x v="4"/>
      <x v="5186"/>
      <x v="3168"/>
      <x v="8"/>
    </i>
    <i>
      <x v="5578"/>
      <x v="5576"/>
      <x v="7"/>
      <x v="4"/>
      <x v="5187"/>
      <x v="3169"/>
      <x v="1"/>
    </i>
    <i>
      <x v="5579"/>
      <x v="5577"/>
      <x/>
      <x v="6"/>
      <x v="5188"/>
      <x v="882"/>
      <x v="6"/>
    </i>
    <i>
      <x v="5580"/>
      <x v="5578"/>
      <x v="1"/>
      <x v="4"/>
      <x v="5189"/>
      <x v="184"/>
      <x v="6"/>
    </i>
    <i>
      <x v="5581"/>
      <x v="5579"/>
      <x v="7"/>
      <x v="4"/>
      <x v="5190"/>
      <x v="3170"/>
      <x v="5"/>
    </i>
    <i>
      <x v="5582"/>
      <x v="5580"/>
      <x v="14"/>
      <x v="4"/>
      <x v="5191"/>
      <x v="3171"/>
      <x v="5"/>
    </i>
    <i>
      <x v="5583"/>
      <x v="5581"/>
      <x v="5"/>
      <x v="4"/>
      <x v="5192"/>
      <x v="1037"/>
      <x v="6"/>
    </i>
    <i>
      <x v="5584"/>
      <x v="5582"/>
      <x v="19"/>
      <x v="8"/>
      <x v="5193"/>
      <x v="2084"/>
      <x v="8"/>
    </i>
    <i>
      <x v="5585"/>
      <x v="5583"/>
      <x v="2"/>
      <x v="19"/>
      <x v="5194"/>
      <x v="3172"/>
      <x v="8"/>
    </i>
    <i>
      <x v="5586"/>
      <x v="5584"/>
      <x v="5"/>
      <x v="2"/>
      <x v="5195"/>
      <x v="339"/>
      <x v="7"/>
    </i>
    <i>
      <x v="5587"/>
      <x v="5585"/>
      <x v="4"/>
      <x v="21"/>
      <x v="1735"/>
      <x v="2991"/>
      <x v="9"/>
    </i>
    <i>
      <x v="5588"/>
      <x v="5586"/>
      <x v="13"/>
      <x v="4"/>
      <x v="5196"/>
      <x v="114"/>
      <x v="4"/>
    </i>
    <i>
      <x v="5589"/>
      <x v="5587"/>
      <x v="5"/>
      <x v="6"/>
      <x v="5197"/>
      <x v="1740"/>
      <x v="8"/>
    </i>
    <i>
      <x v="5590"/>
      <x v="5588"/>
      <x v="5"/>
      <x v="4"/>
      <x v="5198"/>
      <x v="494"/>
      <x v="4"/>
    </i>
    <i>
      <x v="5591"/>
      <x v="5589"/>
      <x v="10"/>
      <x v="4"/>
      <x v="5199"/>
      <x v="1553"/>
      <x v="1"/>
    </i>
    <i>
      <x v="5592"/>
      <x v="5590"/>
      <x/>
      <x v="4"/>
      <x v="5200"/>
      <x v="3173"/>
      <x v="4"/>
    </i>
    <i>
      <x v="5593"/>
      <x v="5591"/>
      <x v="1"/>
      <x v="2"/>
      <x v="5201"/>
      <x v="3174"/>
      <x v="1"/>
    </i>
    <i>
      <x v="5594"/>
      <x v="5592"/>
      <x v="5"/>
      <x v="6"/>
      <x v="5202"/>
      <x v="2128"/>
      <x v="8"/>
    </i>
    <i>
      <x v="5595"/>
      <x v="5593"/>
      <x v="17"/>
      <x v="9"/>
      <x v="5203"/>
      <x v="2391"/>
      <x v="2"/>
    </i>
    <i>
      <x v="5596"/>
      <x v="5594"/>
      <x v="1"/>
      <x v="9"/>
      <x v="1635"/>
      <x v="3175"/>
      <x v="9"/>
    </i>
    <i>
      <x v="5597"/>
      <x v="5595"/>
      <x/>
      <x v="2"/>
      <x v="5204"/>
      <x v="1366"/>
      <x v="3"/>
    </i>
    <i>
      <x v="5598"/>
      <x v="5596"/>
      <x v="17"/>
      <x v="4"/>
      <x v="5205"/>
      <x v="2202"/>
      <x v="4"/>
    </i>
    <i>
      <x v="5599"/>
      <x v="5597"/>
      <x/>
      <x v="6"/>
      <x v="5206"/>
      <x v="3176"/>
      <x v="3"/>
    </i>
    <i>
      <x v="5600"/>
      <x v="5598"/>
      <x v="3"/>
      <x v="6"/>
      <x v="5207"/>
      <x v="2888"/>
      <x v="7"/>
    </i>
    <i>
      <x v="5601"/>
      <x v="5599"/>
      <x v="7"/>
      <x v="2"/>
      <x v="5208"/>
      <x v="45"/>
      <x v="2"/>
    </i>
    <i>
      <x v="5602"/>
      <x v="5600"/>
      <x v="5"/>
      <x v="9"/>
      <x v="5209"/>
      <x v="1216"/>
      <x v="8"/>
    </i>
    <i>
      <x v="5603"/>
      <x v="5601"/>
      <x v="5"/>
      <x v="10"/>
      <x v="5210"/>
      <x v="478"/>
      <x v="2"/>
    </i>
    <i>
      <x v="5604"/>
      <x v="5602"/>
      <x v="13"/>
      <x v="4"/>
      <x v="5211"/>
      <x v="1721"/>
      <x v="2"/>
    </i>
    <i>
      <x v="5605"/>
      <x v="5603"/>
      <x v="2"/>
      <x v="1"/>
      <x v="5212"/>
      <x v="285"/>
      <x v="8"/>
    </i>
    <i>
      <x v="5606"/>
      <x v="5604"/>
      <x v="12"/>
      <x v="4"/>
      <x v="5213"/>
      <x v="3177"/>
      <x v="8"/>
    </i>
    <i>
      <x v="5607"/>
      <x v="5605"/>
      <x v="5"/>
      <x v="4"/>
      <x v="5214"/>
      <x v="1804"/>
      <x v="8"/>
    </i>
    <i>
      <x v="5608"/>
      <x v="5606"/>
      <x v="4"/>
      <x v="6"/>
      <x v="5215"/>
      <x v="2204"/>
      <x v="2"/>
    </i>
    <i>
      <x v="5609"/>
      <x v="5607"/>
      <x v="15"/>
      <x v="6"/>
      <x v="5216"/>
      <x v="1288"/>
      <x v="6"/>
    </i>
    <i>
      <x v="5610"/>
      <x v="5608"/>
      <x v="11"/>
      <x v="4"/>
      <x v="5217"/>
      <x v="3034"/>
      <x v="6"/>
    </i>
    <i>
      <x v="5611"/>
      <x v="5609"/>
      <x v="10"/>
      <x v="3"/>
      <x v="3120"/>
      <x v="3178"/>
      <x v="9"/>
    </i>
    <i>
      <x v="5612"/>
      <x v="5610"/>
      <x v="10"/>
      <x v="13"/>
      <x v="5218"/>
      <x v="500"/>
      <x v="1"/>
    </i>
    <i>
      <x v="5613"/>
      <x v="5611"/>
      <x v="15"/>
      <x v="3"/>
      <x v="5219"/>
      <x v="3179"/>
      <x v="5"/>
    </i>
    <i>
      <x v="5614"/>
      <x v="5612"/>
      <x v="5"/>
      <x v="10"/>
      <x v="5220"/>
      <x v="3180"/>
      <x v="1"/>
    </i>
    <i>
      <x v="5615"/>
      <x v="5613"/>
      <x v="1"/>
      <x v="4"/>
      <x v="5221"/>
      <x v="3181"/>
      <x v="8"/>
    </i>
    <i>
      <x v="5616"/>
      <x v="5614"/>
      <x/>
      <x v="6"/>
      <x v="5222"/>
      <x v="355"/>
      <x v="4"/>
    </i>
    <i>
      <x v="5617"/>
      <x v="5615"/>
      <x v="16"/>
      <x v="9"/>
      <x v="5223"/>
      <x v="151"/>
      <x v="6"/>
    </i>
    <i>
      <x v="5618"/>
      <x v="5616"/>
      <x v="19"/>
      <x v="19"/>
      <x v="5224"/>
      <x v="3182"/>
      <x/>
    </i>
    <i>
      <x v="5619"/>
      <x v="5617"/>
      <x v="13"/>
      <x v="4"/>
      <x v="5225"/>
      <x v="3183"/>
      <x v="8"/>
    </i>
    <i>
      <x v="5620"/>
      <x v="5618"/>
      <x v="17"/>
      <x v="14"/>
      <x v="5226"/>
      <x v="790"/>
      <x v="9"/>
    </i>
    <i>
      <x v="5621"/>
      <x v="5619"/>
      <x v="1"/>
      <x v="9"/>
      <x v="5227"/>
      <x v="1472"/>
      <x v="2"/>
    </i>
    <i>
      <x v="5622"/>
      <x v="5620"/>
      <x/>
      <x v="1"/>
      <x v="5228"/>
      <x v="587"/>
      <x v="6"/>
    </i>
    <i>
      <x v="5623"/>
      <x v="5621"/>
      <x v="17"/>
      <x v="5"/>
      <x v="5229"/>
      <x v="1256"/>
      <x v="1"/>
    </i>
    <i>
      <x v="5624"/>
      <x v="5622"/>
      <x v="19"/>
      <x v="4"/>
      <x v="5230"/>
      <x v="3184"/>
      <x v="8"/>
    </i>
    <i>
      <x v="5625"/>
      <x v="5623"/>
      <x/>
      <x v="6"/>
      <x v="5231"/>
      <x v="329"/>
      <x v="6"/>
    </i>
    <i>
      <x v="5626"/>
      <x v="5624"/>
      <x v="3"/>
      <x v="9"/>
      <x v="5232"/>
      <x v="299"/>
      <x v="6"/>
    </i>
    <i>
      <x v="5627"/>
      <x v="5625"/>
      <x v="7"/>
      <x v="6"/>
      <x v="2722"/>
      <x v="2582"/>
      <x v="3"/>
    </i>
    <i>
      <x v="5628"/>
      <x v="5626"/>
      <x v="23"/>
      <x v="17"/>
      <x v="5233"/>
      <x v="3072"/>
      <x v="2"/>
    </i>
    <i>
      <x v="5629"/>
      <x v="5627"/>
      <x v="2"/>
      <x v="15"/>
      <x v="5234"/>
      <x v="3185"/>
      <x v="3"/>
    </i>
    <i>
      <x v="5630"/>
      <x v="5628"/>
      <x v="7"/>
      <x v="13"/>
      <x v="5235"/>
      <x v="169"/>
      <x/>
    </i>
    <i>
      <x v="5631"/>
      <x v="5629"/>
      <x v="2"/>
      <x v="4"/>
      <x v="5236"/>
      <x v="145"/>
      <x v="4"/>
    </i>
    <i>
      <x v="5632"/>
      <x v="5630"/>
      <x v="1"/>
      <x v="18"/>
      <x v="5237"/>
      <x v="1371"/>
      <x v="5"/>
    </i>
    <i>
      <x v="5633"/>
      <x v="5631"/>
      <x v="1"/>
      <x v="6"/>
      <x v="5238"/>
      <x v="216"/>
      <x v="3"/>
    </i>
    <i>
      <x v="5634"/>
      <x v="5632"/>
      <x v="1"/>
      <x v="4"/>
      <x v="5239"/>
      <x v="3186"/>
      <x v="5"/>
    </i>
    <i>
      <x v="5635"/>
      <x v="5633"/>
      <x v="4"/>
      <x v="6"/>
      <x v="5240"/>
      <x v="1280"/>
      <x v="8"/>
    </i>
    <i>
      <x v="5636"/>
      <x v="5634"/>
      <x v="7"/>
      <x v="4"/>
      <x v="862"/>
      <x v="161"/>
      <x v="4"/>
    </i>
    <i>
      <x v="5637"/>
      <x v="5635"/>
      <x v="1"/>
      <x v="6"/>
      <x v="5241"/>
      <x v="1257"/>
      <x v="1"/>
    </i>
    <i>
      <x v="5638"/>
      <x v="5636"/>
      <x v="13"/>
      <x v="9"/>
      <x v="5242"/>
      <x v="2392"/>
      <x v="9"/>
    </i>
    <i>
      <x v="5639"/>
      <x v="5637"/>
      <x v="21"/>
      <x v="1"/>
      <x v="5243"/>
      <x v="86"/>
      <x v="1"/>
    </i>
    <i>
      <x v="5640"/>
      <x v="5638"/>
      <x v="1"/>
      <x v="4"/>
      <x v="5244"/>
      <x v="780"/>
      <x v="2"/>
    </i>
    <i>
      <x v="5641"/>
      <x v="5639"/>
      <x v="1"/>
      <x v="6"/>
      <x v="5245"/>
      <x v="298"/>
      <x v="2"/>
    </i>
    <i>
      <x v="5642"/>
      <x v="5640"/>
      <x v="3"/>
      <x v="13"/>
      <x v="5246"/>
      <x v="3187"/>
      <x v="1"/>
    </i>
    <i>
      <x v="5643"/>
      <x v="5641"/>
      <x v="7"/>
      <x v="16"/>
      <x v="5247"/>
      <x v="37"/>
      <x v="6"/>
    </i>
    <i>
      <x v="5644"/>
      <x v="5642"/>
      <x v="19"/>
      <x v="15"/>
      <x v="5248"/>
      <x v="3188"/>
      <x v="2"/>
    </i>
    <i>
      <x v="5645"/>
      <x v="5643"/>
      <x v="5"/>
      <x v="9"/>
      <x v="5249"/>
      <x v="403"/>
      <x v="3"/>
    </i>
    <i>
      <x v="5646"/>
      <x v="5644"/>
      <x v="17"/>
      <x v="9"/>
      <x v="5250"/>
      <x v="280"/>
      <x v="3"/>
    </i>
    <i>
      <x v="5647"/>
      <x v="5645"/>
      <x v="8"/>
      <x v="6"/>
      <x v="5251"/>
      <x v="2745"/>
      <x v="4"/>
    </i>
    <i>
      <x v="5648"/>
      <x v="5646"/>
      <x v="8"/>
      <x v="4"/>
      <x v="3510"/>
      <x v="1411"/>
      <x v="9"/>
    </i>
    <i>
      <x v="5649"/>
      <x v="5647"/>
      <x v="8"/>
      <x v="2"/>
      <x v="5252"/>
      <x v="3189"/>
      <x v="4"/>
    </i>
    <i>
      <x v="5650"/>
      <x v="5648"/>
      <x v="2"/>
      <x v="9"/>
      <x v="3467"/>
      <x v="3190"/>
      <x v="6"/>
    </i>
    <i>
      <x v="5651"/>
      <x v="5649"/>
      <x v="1"/>
      <x v="4"/>
      <x v="5253"/>
      <x v="2404"/>
      <x v="3"/>
    </i>
    <i>
      <x v="5652"/>
      <x v="5650"/>
      <x v="3"/>
      <x v="6"/>
      <x v="5254"/>
      <x v="2381"/>
      <x v="3"/>
    </i>
    <i>
      <x v="5653"/>
      <x v="5651"/>
      <x v="8"/>
      <x v="6"/>
      <x v="5255"/>
      <x v="501"/>
      <x v="1"/>
    </i>
    <i>
      <x v="5654"/>
      <x v="5652"/>
      <x v="6"/>
      <x v="21"/>
      <x v="5256"/>
      <x v="3191"/>
      <x v="5"/>
    </i>
    <i>
      <x v="5655"/>
      <x v="5653"/>
      <x v="5"/>
      <x v="4"/>
      <x v="5257"/>
      <x v="3192"/>
      <x v="5"/>
    </i>
    <i>
      <x v="5656"/>
      <x v="5654"/>
      <x v="5"/>
      <x v="4"/>
      <x v="5190"/>
      <x v="1290"/>
      <x v="4"/>
    </i>
    <i>
      <x v="5657"/>
      <x v="5655"/>
      <x v="10"/>
      <x v="6"/>
      <x v="5258"/>
      <x v="3193"/>
      <x/>
    </i>
    <i>
      <x v="5658"/>
      <x v="5656"/>
      <x v="10"/>
      <x v="9"/>
      <x v="5259"/>
      <x v="736"/>
      <x v="5"/>
    </i>
    <i>
      <x v="5659"/>
      <x v="5657"/>
      <x v="7"/>
      <x v="4"/>
      <x v="5260"/>
      <x v="2644"/>
      <x/>
    </i>
    <i>
      <x v="5660"/>
      <x v="5658"/>
      <x/>
      <x v="10"/>
      <x v="775"/>
      <x v="727"/>
      <x v="4"/>
    </i>
    <i>
      <x v="5661"/>
      <x v="5659"/>
      <x v="4"/>
      <x v="4"/>
      <x v="5261"/>
      <x v="3194"/>
      <x v="1"/>
    </i>
    <i>
      <x v="5662"/>
      <x v="5660"/>
      <x v="15"/>
      <x v="6"/>
      <x v="5262"/>
      <x v="3195"/>
      <x v="5"/>
    </i>
    <i>
      <x v="5663"/>
      <x v="5661"/>
      <x v="7"/>
      <x v="4"/>
      <x v="5263"/>
      <x v="796"/>
      <x v="2"/>
    </i>
    <i>
      <x v="5664"/>
      <x v="5662"/>
      <x v="16"/>
      <x v="4"/>
      <x v="5264"/>
      <x v="2400"/>
      <x v="3"/>
    </i>
    <i>
      <x v="5665"/>
      <x v="5663"/>
      <x v="4"/>
      <x v="4"/>
      <x v="5265"/>
      <x v="2160"/>
      <x v="1"/>
    </i>
    <i>
      <x v="5666"/>
      <x v="5664"/>
      <x v="8"/>
      <x v="9"/>
      <x v="5266"/>
      <x v="3196"/>
      <x/>
    </i>
    <i>
      <x v="5667"/>
      <x v="5665"/>
      <x v="17"/>
      <x v="4"/>
      <x v="1133"/>
      <x v="2654"/>
      <x v="6"/>
    </i>
    <i>
      <x v="5668"/>
      <x v="5666"/>
      <x/>
      <x v="9"/>
      <x v="4036"/>
      <x v="307"/>
      <x v="6"/>
    </i>
    <i>
      <x v="5669"/>
      <x v="5667"/>
      <x v="3"/>
      <x v="4"/>
      <x v="5267"/>
      <x v="649"/>
      <x v="3"/>
    </i>
    <i>
      <x v="5670"/>
      <x v="5668"/>
      <x v="2"/>
      <x v="9"/>
      <x v="5268"/>
      <x v="1838"/>
      <x v="4"/>
    </i>
    <i>
      <x v="5671"/>
      <x v="5669"/>
      <x v="5"/>
      <x v="9"/>
      <x v="3480"/>
      <x v="2774"/>
      <x v="9"/>
    </i>
    <i>
      <x v="5672"/>
      <x v="5670"/>
      <x v="7"/>
      <x v="4"/>
      <x v="5269"/>
      <x v="343"/>
      <x v="8"/>
    </i>
    <i>
      <x v="5673"/>
      <x v="5671"/>
      <x v="1"/>
      <x v="4"/>
      <x v="5270"/>
      <x v="2892"/>
      <x v="6"/>
    </i>
    <i>
      <x v="5674"/>
      <x v="5672"/>
      <x v="2"/>
      <x v="4"/>
      <x v="5271"/>
      <x v="595"/>
      <x v="4"/>
    </i>
    <i>
      <x v="5675"/>
      <x v="5673"/>
      <x v="2"/>
      <x v="16"/>
      <x v="5272"/>
      <x v="2897"/>
      <x v="9"/>
    </i>
    <i>
      <x v="5676"/>
      <x v="5674"/>
      <x v="8"/>
      <x v="8"/>
      <x v="5273"/>
      <x v="2172"/>
      <x v="7"/>
    </i>
    <i>
      <x v="5677"/>
      <x v="5675"/>
      <x v="5"/>
      <x v="3"/>
      <x v="5274"/>
      <x v="2616"/>
      <x v="3"/>
    </i>
    <i>
      <x v="5678"/>
      <x v="5676"/>
      <x v="4"/>
      <x v="6"/>
      <x v="5275"/>
      <x v="1470"/>
      <x v="2"/>
    </i>
    <i>
      <x v="5679"/>
      <x v="5677"/>
      <x v="21"/>
      <x v="2"/>
      <x v="5276"/>
      <x v="3111"/>
      <x v="8"/>
    </i>
    <i>
      <x v="5680"/>
      <x v="5678"/>
      <x v="15"/>
      <x v="6"/>
      <x v="5277"/>
      <x v="325"/>
      <x v="9"/>
    </i>
    <i>
      <x v="5681"/>
      <x v="5679"/>
      <x v="5"/>
      <x v="9"/>
      <x v="5278"/>
      <x v="621"/>
      <x v="1"/>
    </i>
    <i>
      <x v="5682"/>
      <x v="5680"/>
      <x v="6"/>
      <x v="17"/>
      <x v="5279"/>
      <x v="1962"/>
      <x v="3"/>
    </i>
    <i>
      <x v="5683"/>
      <x v="5681"/>
      <x v="13"/>
      <x v="4"/>
      <x v="5280"/>
      <x v="2525"/>
      <x v="1"/>
    </i>
    <i>
      <x v="5684"/>
      <x v="5682"/>
      <x v="2"/>
      <x v="3"/>
      <x v="5281"/>
      <x v="68"/>
      <x v="4"/>
    </i>
    <i>
      <x v="5685"/>
      <x v="5683"/>
      <x v="23"/>
      <x v="15"/>
      <x v="5282"/>
      <x v="3197"/>
      <x/>
    </i>
    <i>
      <x v="5686"/>
      <x v="5684"/>
      <x v="13"/>
      <x v="6"/>
      <x v="5283"/>
      <x v="3198"/>
      <x v="1"/>
    </i>
    <i>
      <x v="5687"/>
      <x v="5685"/>
      <x/>
      <x v="6"/>
      <x v="955"/>
      <x v="155"/>
      <x v="4"/>
    </i>
    <i>
      <x v="5688"/>
      <x v="5686"/>
      <x/>
      <x v="4"/>
      <x v="5284"/>
      <x v="3199"/>
      <x/>
    </i>
    <i>
      <x v="5689"/>
      <x v="5687"/>
      <x v="16"/>
      <x v="4"/>
      <x v="5285"/>
      <x v="2658"/>
      <x/>
    </i>
    <i>
      <x v="5690"/>
      <x v="5688"/>
      <x v="5"/>
      <x v="6"/>
      <x v="5286"/>
      <x v="2794"/>
      <x v="6"/>
    </i>
    <i>
      <x v="5691"/>
      <x v="5689"/>
      <x v="5"/>
      <x v="4"/>
      <x v="5244"/>
      <x v="2906"/>
      <x v="1"/>
    </i>
    <i>
      <x v="5692"/>
      <x v="5690"/>
      <x v="8"/>
      <x v="6"/>
      <x v="5287"/>
      <x v="1055"/>
      <x v="9"/>
    </i>
    <i>
      <x v="5693"/>
      <x v="5691"/>
      <x v="4"/>
      <x v="6"/>
      <x v="5288"/>
      <x v="479"/>
      <x v="5"/>
    </i>
    <i>
      <x v="5694"/>
      <x v="5692"/>
      <x/>
      <x v="4"/>
      <x v="5289"/>
      <x v="1518"/>
      <x v="4"/>
    </i>
    <i>
      <x v="5695"/>
      <x v="5693"/>
      <x v="5"/>
      <x v="2"/>
      <x v="5290"/>
      <x v="402"/>
      <x v="4"/>
    </i>
    <i>
      <x v="5696"/>
      <x v="5694"/>
      <x/>
      <x v="4"/>
      <x v="5291"/>
      <x v="2494"/>
      <x v="9"/>
    </i>
    <i>
      <x v="5697"/>
      <x v="5695"/>
      <x v="13"/>
      <x v="9"/>
      <x v="5192"/>
      <x v="333"/>
      <x v="4"/>
    </i>
    <i>
      <x v="5698"/>
      <x v="5696"/>
      <x/>
      <x v="4"/>
      <x v="1229"/>
      <x v="3200"/>
      <x v="7"/>
    </i>
    <i>
      <x v="5699"/>
      <x v="5697"/>
      <x v="8"/>
      <x v="6"/>
      <x v="5292"/>
      <x v="3201"/>
      <x v="1"/>
    </i>
    <i>
      <x v="5700"/>
      <x v="5698"/>
      <x v="11"/>
      <x v="4"/>
      <x v="5293"/>
      <x v="3202"/>
      <x v="5"/>
    </i>
    <i>
      <x v="5701"/>
      <x v="5699"/>
      <x v="8"/>
      <x v="3"/>
      <x v="5294"/>
      <x v="2009"/>
      <x v="9"/>
    </i>
    <i>
      <x v="5702"/>
      <x v="5700"/>
      <x v="5"/>
      <x v="20"/>
      <x v="5295"/>
      <x v="226"/>
      <x/>
    </i>
    <i>
      <x v="5703"/>
      <x v="5701"/>
      <x v="7"/>
      <x v="6"/>
      <x v="5296"/>
      <x v="2275"/>
      <x v="4"/>
    </i>
    <i>
      <x v="5704"/>
      <x v="5702"/>
      <x/>
      <x v="6"/>
      <x v="472"/>
      <x v="2122"/>
      <x v="7"/>
    </i>
    <i>
      <x v="5705"/>
      <x v="5703"/>
      <x v="2"/>
      <x v="9"/>
      <x v="5297"/>
      <x v="3185"/>
      <x v="3"/>
    </i>
    <i>
      <x v="5706"/>
      <x v="5704"/>
      <x v="1"/>
      <x v="2"/>
      <x v="5298"/>
      <x v="3203"/>
      <x v="9"/>
    </i>
    <i>
      <x v="5707"/>
      <x v="5705"/>
      <x v="1"/>
      <x v="4"/>
      <x v="5299"/>
      <x v="3204"/>
      <x v="8"/>
    </i>
    <i>
      <x v="5708"/>
      <x v="5706"/>
      <x v="5"/>
      <x v="9"/>
      <x v="5300"/>
      <x v="3205"/>
      <x v="1"/>
    </i>
    <i>
      <x v="5709"/>
      <x v="5707"/>
      <x v="7"/>
      <x v="9"/>
      <x v="5301"/>
      <x v="2307"/>
      <x v="4"/>
    </i>
    <i>
      <x v="5710"/>
      <x v="5708"/>
      <x/>
      <x v="4"/>
      <x v="5302"/>
      <x v="729"/>
      <x v="1"/>
    </i>
    <i>
      <x v="5711"/>
      <x v="5709"/>
      <x v="21"/>
      <x v="6"/>
      <x v="5303"/>
      <x v="3206"/>
      <x v="8"/>
    </i>
    <i>
      <x v="5712"/>
      <x v="5710"/>
      <x v="19"/>
      <x v="20"/>
      <x v="5304"/>
      <x v="777"/>
      <x v="4"/>
    </i>
    <i>
      <x v="5713"/>
      <x v="5711"/>
      <x v="5"/>
      <x v="6"/>
      <x v="5305"/>
      <x v="1541"/>
      <x v="4"/>
    </i>
    <i>
      <x v="5714"/>
      <x v="5712"/>
      <x v="10"/>
      <x v="9"/>
      <x v="5306"/>
      <x v="558"/>
      <x v="9"/>
    </i>
    <i>
      <x v="5715"/>
      <x v="5713"/>
      <x v="21"/>
      <x v="4"/>
      <x v="5307"/>
      <x v="2724"/>
      <x v="5"/>
    </i>
    <i>
      <x v="5716"/>
      <x v="5714"/>
      <x v="10"/>
      <x v="9"/>
      <x v="5308"/>
      <x v="358"/>
      <x v="1"/>
    </i>
    <i>
      <x v="5717"/>
      <x v="5715"/>
      <x/>
      <x v="9"/>
      <x v="5309"/>
      <x v="2988"/>
      <x v="7"/>
    </i>
    <i>
      <x v="5718"/>
      <x v="5716"/>
      <x v="19"/>
      <x v="4"/>
      <x v="5310"/>
      <x v="3033"/>
      <x v="4"/>
    </i>
    <i>
      <x v="5719"/>
      <x v="5717"/>
      <x v="8"/>
      <x v="9"/>
      <x v="5311"/>
      <x v="256"/>
      <x v="2"/>
    </i>
    <i>
      <x v="5720"/>
      <x v="5718"/>
      <x v="10"/>
      <x v="6"/>
      <x v="5312"/>
      <x v="2823"/>
      <x v="3"/>
    </i>
    <i>
      <x v="5721"/>
      <x v="5719"/>
      <x v="7"/>
      <x v="15"/>
      <x v="5313"/>
      <x v="3207"/>
      <x v="1"/>
    </i>
    <i>
      <x v="5722"/>
      <x v="5720"/>
      <x v="1"/>
      <x v="14"/>
      <x v="5314"/>
      <x v="3188"/>
      <x v="2"/>
    </i>
    <i>
      <x v="5723"/>
      <x v="5721"/>
      <x v="5"/>
      <x v="6"/>
      <x v="3108"/>
      <x v="2418"/>
      <x v="2"/>
    </i>
    <i>
      <x v="5724"/>
      <x v="5722"/>
      <x v="5"/>
      <x v="2"/>
      <x v="5315"/>
      <x v="1987"/>
      <x v="6"/>
    </i>
    <i>
      <x v="5725"/>
      <x v="5723"/>
      <x/>
      <x v="8"/>
      <x v="5316"/>
      <x v="2566"/>
      <x v="7"/>
    </i>
    <i>
      <x v="5726"/>
      <x v="5724"/>
      <x v="5"/>
      <x v="6"/>
      <x v="5317"/>
      <x v="1388"/>
      <x v="9"/>
    </i>
    <i>
      <x v="5727"/>
      <x v="5725"/>
      <x v="19"/>
      <x v="20"/>
      <x v="5318"/>
      <x v="1688"/>
      <x v="3"/>
    </i>
    <i>
      <x v="5728"/>
      <x v="5726"/>
      <x v="4"/>
      <x v="4"/>
      <x v="5319"/>
      <x v="2368"/>
      <x v="2"/>
    </i>
    <i>
      <x v="5729"/>
      <x v="5727"/>
      <x v="6"/>
      <x v="6"/>
      <x v="5320"/>
      <x v="2597"/>
      <x v="1"/>
    </i>
    <i>
      <x v="5730"/>
      <x v="5728"/>
      <x v="12"/>
      <x v="3"/>
      <x v="5321"/>
      <x v="2776"/>
      <x v="4"/>
    </i>
    <i>
      <x v="5731"/>
      <x v="5729"/>
      <x v="17"/>
      <x v="9"/>
      <x v="5322"/>
      <x v="3208"/>
      <x v="3"/>
    </i>
    <i>
      <x v="5732"/>
      <x v="5730"/>
      <x v="2"/>
      <x v="4"/>
      <x v="5323"/>
      <x v="3209"/>
      <x v="8"/>
    </i>
    <i>
      <x v="5733"/>
      <x v="5731"/>
      <x v="7"/>
      <x v="6"/>
      <x v="5324"/>
      <x v="1439"/>
      <x v="9"/>
    </i>
    <i>
      <x v="5734"/>
      <x v="5732"/>
      <x v="10"/>
      <x v="21"/>
      <x v="5325"/>
      <x v="1604"/>
      <x v="4"/>
    </i>
    <i>
      <x v="5735"/>
      <x v="5733"/>
      <x v="6"/>
      <x v="7"/>
      <x v="154"/>
      <x v="1502"/>
      <x v="4"/>
    </i>
    <i>
      <x v="5736"/>
      <x v="5734"/>
      <x v="7"/>
      <x v="4"/>
      <x v="1741"/>
      <x v="400"/>
      <x v="6"/>
    </i>
    <i>
      <x v="5737"/>
      <x v="5735"/>
      <x v="7"/>
      <x v="2"/>
      <x v="2108"/>
      <x v="2249"/>
      <x v="1"/>
    </i>
    <i>
      <x v="5738"/>
      <x v="5736"/>
      <x v="9"/>
      <x v="4"/>
      <x v="841"/>
      <x v="3210"/>
      <x v="5"/>
    </i>
    <i>
      <x v="5739"/>
      <x v="5737"/>
      <x v="6"/>
      <x v="9"/>
      <x v="5326"/>
      <x v="2986"/>
      <x v="4"/>
    </i>
    <i>
      <x v="5740"/>
      <x v="5738"/>
      <x v="7"/>
      <x v="6"/>
      <x v="4570"/>
      <x v="1315"/>
      <x v="1"/>
    </i>
    <i>
      <x v="5741"/>
      <x v="5739"/>
      <x v="13"/>
      <x v="14"/>
      <x v="2534"/>
      <x v="3211"/>
      <x v="7"/>
    </i>
    <i>
      <x v="5742"/>
      <x v="5740"/>
      <x v="15"/>
      <x v="1"/>
      <x v="5327"/>
      <x v="2565"/>
      <x v="3"/>
    </i>
    <i>
      <x v="5743"/>
      <x v="5741"/>
      <x v="2"/>
      <x v="1"/>
      <x v="5328"/>
      <x v="3010"/>
      <x v="8"/>
    </i>
    <i>
      <x v="5744"/>
      <x v="5742"/>
      <x v="6"/>
      <x v="4"/>
      <x v="5329"/>
      <x v="3212"/>
      <x v="8"/>
    </i>
    <i>
      <x v="5745"/>
      <x v="5743"/>
      <x v="19"/>
      <x v="6"/>
      <x v="5330"/>
      <x v="3213"/>
      <x v="2"/>
    </i>
    <i>
      <x v="5746"/>
      <x v="5744"/>
      <x v="5"/>
      <x v="9"/>
      <x v="1515"/>
      <x v="1179"/>
      <x v="2"/>
    </i>
    <i>
      <x v="5747"/>
      <x v="5745"/>
      <x v="13"/>
      <x v="9"/>
      <x v="5331"/>
      <x v="2906"/>
      <x v="1"/>
    </i>
    <i>
      <x v="5748"/>
      <x v="5746"/>
      <x v="19"/>
      <x v="4"/>
      <x v="5332"/>
      <x v="1019"/>
      <x v="3"/>
    </i>
    <i>
      <x v="5749"/>
      <x v="5747"/>
      <x v="15"/>
      <x v="9"/>
      <x v="5333"/>
      <x v="2280"/>
      <x/>
    </i>
    <i>
      <x v="5750"/>
      <x v="5748"/>
      <x v="7"/>
      <x v="4"/>
      <x v="5334"/>
      <x v="3214"/>
      <x v="1"/>
    </i>
    <i>
      <x v="5751"/>
      <x v="5749"/>
      <x v="5"/>
      <x v="21"/>
      <x v="5335"/>
      <x v="117"/>
      <x v="6"/>
    </i>
    <i>
      <x v="5752"/>
      <x v="5750"/>
      <x v="19"/>
      <x v="5"/>
      <x v="5336"/>
      <x v="2729"/>
      <x v="1"/>
    </i>
    <i>
      <x v="5753"/>
      <x v="5751"/>
      <x/>
      <x v="6"/>
      <x v="5337"/>
      <x v="855"/>
      <x v="6"/>
    </i>
    <i>
      <x v="5754"/>
      <x v="5752"/>
      <x v="4"/>
      <x v="1"/>
      <x v="5338"/>
      <x v="3073"/>
      <x/>
    </i>
    <i>
      <x v="5755"/>
      <x v="5753"/>
      <x v="21"/>
      <x v="7"/>
      <x v="5322"/>
      <x v="3215"/>
      <x v="8"/>
    </i>
    <i>
      <x v="5756"/>
      <x v="5754"/>
      <x v="1"/>
      <x v="4"/>
      <x v="5339"/>
      <x v="3216"/>
      <x v="7"/>
    </i>
    <i>
      <x v="5757"/>
      <x v="5755"/>
      <x v="1"/>
      <x v="10"/>
      <x v="343"/>
      <x v="3217"/>
      <x v="9"/>
    </i>
    <i>
      <x v="5758"/>
      <x v="5756"/>
      <x v="21"/>
      <x v="21"/>
      <x v="5340"/>
      <x v="985"/>
      <x v="2"/>
    </i>
    <i>
      <x v="5759"/>
      <x v="5757"/>
      <x v="10"/>
      <x v="1"/>
      <x v="5341"/>
      <x v="214"/>
      <x v="2"/>
    </i>
    <i>
      <x v="5760"/>
      <x v="5758"/>
      <x v="8"/>
      <x v="4"/>
      <x v="5342"/>
      <x v="1638"/>
      <x v="8"/>
    </i>
    <i>
      <x v="5761"/>
      <x v="5759"/>
      <x v="8"/>
      <x v="18"/>
      <x v="5343"/>
      <x v="3218"/>
      <x v="8"/>
    </i>
    <i>
      <x v="5762"/>
      <x v="5760"/>
      <x v="23"/>
      <x v="4"/>
      <x v="5344"/>
      <x v="321"/>
      <x v="4"/>
    </i>
    <i>
      <x v="5763"/>
      <x v="5761"/>
      <x v="10"/>
      <x v="3"/>
      <x v="5345"/>
      <x v="612"/>
      <x v="3"/>
    </i>
    <i>
      <x v="5764"/>
      <x v="5762"/>
      <x v="16"/>
      <x v="21"/>
      <x v="5346"/>
      <x v="807"/>
      <x v="8"/>
    </i>
    <i>
      <x v="5765"/>
      <x v="5763"/>
      <x v="13"/>
      <x v="3"/>
      <x v="5347"/>
      <x v="3219"/>
      <x v="8"/>
    </i>
    <i>
      <x v="5766"/>
      <x v="5764"/>
      <x v="10"/>
      <x v="4"/>
      <x v="5348"/>
      <x v="3220"/>
      <x v="8"/>
    </i>
    <i>
      <x v="5767"/>
      <x v="5765"/>
      <x v="2"/>
      <x v="4"/>
      <x v="5349"/>
      <x v="2782"/>
      <x v="6"/>
    </i>
    <i>
      <x v="5768"/>
      <x v="5766"/>
      <x v="8"/>
      <x v="9"/>
      <x v="512"/>
      <x v="2254"/>
      <x v="4"/>
    </i>
    <i>
      <x v="5769"/>
      <x v="5767"/>
      <x v="13"/>
      <x v="9"/>
      <x v="2913"/>
      <x v="758"/>
      <x v="9"/>
    </i>
    <i>
      <x v="5770"/>
      <x v="5768"/>
      <x v="17"/>
      <x v="4"/>
      <x v="5350"/>
      <x v="2115"/>
      <x v="3"/>
    </i>
    <i>
      <x v="5771"/>
      <x v="5769"/>
      <x v="17"/>
      <x v="6"/>
      <x v="5351"/>
      <x v="1910"/>
      <x v="7"/>
    </i>
    <i>
      <x v="5772"/>
      <x v="5770"/>
      <x v="10"/>
      <x v="6"/>
      <x v="5352"/>
      <x v="1030"/>
      <x v="2"/>
    </i>
    <i>
      <x v="5773"/>
      <x v="5771"/>
      <x v="2"/>
      <x v="6"/>
      <x v="5353"/>
      <x v="2206"/>
      <x v="6"/>
    </i>
    <i>
      <x v="5774"/>
      <x v="5772"/>
      <x v="18"/>
      <x v="9"/>
      <x v="5354"/>
      <x v="560"/>
      <x v="9"/>
    </i>
    <i>
      <x v="5775"/>
      <x v="5773"/>
      <x/>
      <x v="4"/>
      <x v="5355"/>
      <x v="3221"/>
      <x v="5"/>
    </i>
    <i>
      <x v="5776"/>
      <x v="5774"/>
      <x v="1"/>
      <x v="9"/>
      <x v="2587"/>
      <x v="1289"/>
      <x v="3"/>
    </i>
    <i>
      <x v="5777"/>
      <x v="5775"/>
      <x v="1"/>
      <x v="8"/>
      <x v="5356"/>
      <x v="3222"/>
      <x v="6"/>
    </i>
    <i>
      <x v="5778"/>
      <x v="5776"/>
      <x v="5"/>
      <x v="4"/>
      <x v="5357"/>
      <x v="1509"/>
      <x v="7"/>
    </i>
    <i>
      <x v="5779"/>
      <x v="5777"/>
      <x v="10"/>
      <x v="19"/>
      <x v="5358"/>
      <x v="3223"/>
      <x v="8"/>
    </i>
    <i>
      <x v="5780"/>
      <x v="5778"/>
      <x v="13"/>
      <x v="4"/>
      <x v="5359"/>
      <x v="1241"/>
      <x v="8"/>
    </i>
    <i>
      <x v="5781"/>
      <x v="5779"/>
      <x v="1"/>
      <x v="9"/>
      <x v="5360"/>
      <x v="1391"/>
      <x/>
    </i>
    <i>
      <x v="5782"/>
      <x v="5780"/>
      <x v="1"/>
      <x v="9"/>
      <x v="5361"/>
      <x v="1181"/>
      <x v="6"/>
    </i>
    <i>
      <x v="5783"/>
      <x v="5781"/>
      <x v="4"/>
      <x v="4"/>
      <x v="5362"/>
      <x v="3224"/>
      <x v="8"/>
    </i>
    <i>
      <x v="5784"/>
      <x v="5782"/>
      <x v="1"/>
      <x v="9"/>
      <x v="5363"/>
      <x v="2920"/>
      <x v="7"/>
    </i>
    <i>
      <x v="5785"/>
      <x v="5783"/>
      <x v="24"/>
      <x v="2"/>
      <x v="5364"/>
      <x v="877"/>
      <x v="4"/>
    </i>
    <i>
      <x v="5786"/>
      <x v="5784"/>
      <x v="11"/>
      <x v="4"/>
      <x v="2738"/>
      <x v="1611"/>
      <x v="8"/>
    </i>
    <i>
      <x v="5787"/>
      <x v="5785"/>
      <x v="5"/>
      <x v="4"/>
      <x v="1641"/>
      <x v="2119"/>
      <x v="6"/>
    </i>
    <i>
      <x v="5788"/>
      <x v="5786"/>
      <x v="13"/>
      <x v="6"/>
      <x v="5365"/>
      <x v="1843"/>
      <x v="7"/>
    </i>
    <i>
      <x v="5789"/>
      <x v="5787"/>
      <x v="8"/>
      <x v="9"/>
      <x v="5366"/>
      <x v="3007"/>
      <x/>
    </i>
    <i>
      <x v="5790"/>
      <x v="5788"/>
      <x v="5"/>
      <x v="20"/>
      <x v="5367"/>
      <x v="1255"/>
      <x/>
    </i>
    <i>
      <x v="5791"/>
      <x v="5789"/>
      <x v="16"/>
      <x v="6"/>
      <x v="5368"/>
      <x v="1851"/>
      <x v="3"/>
    </i>
    <i>
      <x v="5792"/>
      <x v="5790"/>
      <x v="4"/>
      <x v="9"/>
      <x v="5369"/>
      <x v="1413"/>
      <x v="6"/>
    </i>
    <i>
      <x v="5793"/>
      <x v="5791"/>
      <x v="10"/>
      <x v="4"/>
      <x v="5370"/>
      <x v="3225"/>
      <x v="5"/>
    </i>
    <i>
      <x v="5794"/>
      <x v="5792"/>
      <x/>
      <x v="7"/>
      <x v="5371"/>
      <x v="788"/>
      <x v="8"/>
    </i>
    <i>
      <x v="5795"/>
      <x v="5793"/>
      <x v="4"/>
      <x v="9"/>
      <x v="5372"/>
      <x v="3051"/>
      <x v="4"/>
    </i>
    <i>
      <x v="5796"/>
      <x v="5794"/>
      <x v="21"/>
      <x v="4"/>
      <x v="5373"/>
      <x v="3226"/>
      <x v="4"/>
    </i>
    <i>
      <x v="5797"/>
      <x v="5795"/>
      <x v="7"/>
      <x v="4"/>
      <x v="5374"/>
      <x v="2285"/>
      <x v="9"/>
    </i>
    <i>
      <x v="5798"/>
      <x v="5796"/>
      <x v="10"/>
      <x v="20"/>
      <x v="5375"/>
      <x v="3227"/>
      <x v="4"/>
    </i>
    <i>
      <x v="5799"/>
      <x v="5797"/>
      <x v="4"/>
      <x v="6"/>
      <x v="5376"/>
      <x v="180"/>
      <x v="2"/>
    </i>
    <i>
      <x v="5800"/>
      <x v="5798"/>
      <x v="10"/>
      <x v="4"/>
      <x v="5377"/>
      <x v="1854"/>
      <x v="1"/>
    </i>
    <i>
      <x v="5801"/>
      <x v="5799"/>
      <x v="2"/>
      <x v="4"/>
      <x v="5378"/>
      <x v="844"/>
      <x v="2"/>
    </i>
    <i>
      <x v="5802"/>
      <x v="5800"/>
      <x v="1"/>
      <x v="6"/>
      <x v="5379"/>
      <x v="691"/>
      <x v="4"/>
    </i>
    <i>
      <x v="5803"/>
      <x v="5801"/>
      <x v="7"/>
      <x v="2"/>
      <x v="5380"/>
      <x v="2990"/>
      <x v="4"/>
    </i>
    <i>
      <x v="5804"/>
      <x v="5802"/>
      <x v="15"/>
      <x v="4"/>
      <x v="5381"/>
      <x v="1691"/>
      <x v="6"/>
    </i>
    <i>
      <x v="5805"/>
      <x v="5803"/>
      <x v="6"/>
      <x v="4"/>
      <x v="5382"/>
      <x v="2789"/>
      <x v="6"/>
    </i>
    <i>
      <x v="5806"/>
      <x v="5804"/>
      <x v="4"/>
      <x v="9"/>
      <x v="5383"/>
      <x v="2897"/>
      <x v="9"/>
    </i>
    <i>
      <x v="5807"/>
      <x v="5805"/>
      <x v="23"/>
      <x v="4"/>
      <x v="5384"/>
      <x v="462"/>
      <x v="9"/>
    </i>
    <i>
      <x v="5808"/>
      <x v="5806"/>
      <x v="11"/>
      <x v="1"/>
      <x v="5385"/>
      <x v="1871"/>
      <x/>
    </i>
    <i>
      <x v="5809"/>
      <x v="5807"/>
      <x v="1"/>
      <x v="6"/>
      <x v="5386"/>
      <x v="3228"/>
      <x v="1"/>
    </i>
    <i>
      <x v="5810"/>
      <x v="5808"/>
      <x v="7"/>
      <x v="6"/>
      <x v="5387"/>
      <x v="1403"/>
      <x v="6"/>
    </i>
    <i>
      <x v="5811"/>
      <x v="5809"/>
      <x v="22"/>
      <x v="6"/>
      <x v="5388"/>
      <x v="1252"/>
      <x v="3"/>
    </i>
    <i>
      <x v="5812"/>
      <x v="5810"/>
      <x v="10"/>
      <x v="5"/>
      <x v="5389"/>
      <x v="1699"/>
      <x v="8"/>
    </i>
    <i>
      <x v="5813"/>
      <x v="5811"/>
      <x v="2"/>
      <x v="3"/>
      <x v="5390"/>
      <x v="406"/>
      <x v="4"/>
    </i>
    <i>
      <x v="5814"/>
      <x v="5812"/>
      <x v="5"/>
      <x v="4"/>
      <x v="5391"/>
      <x v="1335"/>
      <x/>
    </i>
    <i>
      <x v="5815"/>
      <x v="5813"/>
      <x v="21"/>
      <x v="4"/>
      <x v="5392"/>
      <x v="115"/>
      <x v="4"/>
    </i>
    <i>
      <x v="5816"/>
      <x v="5814"/>
      <x v="13"/>
      <x v="4"/>
      <x v="5393"/>
      <x v="2924"/>
      <x v="9"/>
    </i>
    <i>
      <x v="5817"/>
      <x v="5815"/>
      <x v="2"/>
      <x v="4"/>
      <x v="5394"/>
      <x v="3229"/>
      <x v="5"/>
    </i>
    <i>
      <x v="5818"/>
      <x v="5816"/>
      <x v="13"/>
      <x v="4"/>
      <x v="5395"/>
      <x v="1961"/>
      <x v="8"/>
    </i>
    <i>
      <x v="5819"/>
      <x v="5817"/>
      <x v="1"/>
      <x v="21"/>
      <x v="5396"/>
      <x v="570"/>
      <x v="1"/>
    </i>
    <i>
      <x v="5820"/>
      <x v="5818"/>
      <x/>
      <x v="4"/>
      <x v="5397"/>
      <x v="2469"/>
      <x v="8"/>
    </i>
    <i>
      <x v="5821"/>
      <x v="5819"/>
      <x v="8"/>
      <x v="9"/>
      <x v="5398"/>
      <x v="1396"/>
      <x v="6"/>
    </i>
    <i>
      <x v="5822"/>
      <x v="5820"/>
      <x v="13"/>
      <x v="5"/>
      <x v="1359"/>
      <x v="3230"/>
      <x v="8"/>
    </i>
    <i>
      <x v="5823"/>
      <x v="5821"/>
      <x v="5"/>
      <x v="9"/>
      <x v="5399"/>
      <x v="1263"/>
      <x v="3"/>
    </i>
    <i>
      <x v="5824"/>
      <x v="5822"/>
      <x v="5"/>
      <x v="3"/>
      <x v="5400"/>
      <x v="2315"/>
      <x v="9"/>
    </i>
    <i>
      <x v="5825"/>
      <x v="5823"/>
      <x v="5"/>
      <x v="4"/>
      <x v="5401"/>
      <x v="570"/>
      <x v="1"/>
    </i>
    <i>
      <x v="5826"/>
      <x v="5824"/>
      <x v="7"/>
      <x v="9"/>
      <x v="5402"/>
      <x v="1539"/>
      <x/>
    </i>
    <i>
      <x v="5827"/>
      <x v="5825"/>
      <x v="19"/>
      <x v="9"/>
      <x v="5403"/>
      <x v="2245"/>
      <x/>
    </i>
    <i>
      <x v="5828"/>
      <x v="5826"/>
      <x v="5"/>
      <x v="9"/>
      <x v="3102"/>
      <x v="3231"/>
      <x/>
    </i>
    <i>
      <x v="5829"/>
      <x v="5827"/>
      <x v="5"/>
      <x v="9"/>
      <x v="5404"/>
      <x v="3232"/>
      <x v="7"/>
    </i>
    <i>
      <x v="5830"/>
      <x v="5828"/>
      <x v="17"/>
      <x v="6"/>
      <x v="2191"/>
      <x v="2644"/>
      <x/>
    </i>
    <i>
      <x v="5831"/>
      <x v="5829"/>
      <x v="1"/>
      <x v="8"/>
      <x v="3940"/>
      <x v="2899"/>
      <x v="9"/>
    </i>
    <i>
      <x v="5832"/>
      <x v="5830"/>
      <x v="1"/>
      <x v="6"/>
      <x v="5405"/>
      <x v="1246"/>
      <x v="7"/>
    </i>
    <i>
      <x v="5833"/>
      <x v="5831"/>
      <x v="10"/>
      <x v="3"/>
      <x v="4177"/>
      <x v="1275"/>
      <x v="6"/>
    </i>
    <i>
      <x v="5834"/>
      <x v="5832"/>
      <x v="21"/>
      <x v="4"/>
      <x v="5406"/>
      <x v="1617"/>
      <x v="6"/>
    </i>
    <i>
      <x v="5835"/>
      <x v="5833"/>
      <x v="1"/>
      <x v="1"/>
      <x v="5407"/>
      <x v="2722"/>
      <x v="6"/>
    </i>
    <i>
      <x v="5836"/>
      <x v="5834"/>
      <x v="2"/>
      <x v="4"/>
      <x v="5408"/>
      <x v="414"/>
      <x v="1"/>
    </i>
    <i>
      <x v="5837"/>
      <x v="5835"/>
      <x v="18"/>
      <x v="4"/>
      <x v="5409"/>
      <x v="1246"/>
      <x v="7"/>
    </i>
    <i>
      <x v="5838"/>
      <x v="5836"/>
      <x v="5"/>
      <x v="6"/>
      <x v="5410"/>
      <x v="1050"/>
      <x v="2"/>
    </i>
    <i>
      <x v="5839"/>
      <x v="5837"/>
      <x v="4"/>
      <x v="4"/>
      <x v="5411"/>
      <x v="1305"/>
      <x v="6"/>
    </i>
    <i>
      <x v="5840"/>
      <x v="5838"/>
      <x v="13"/>
      <x v="22"/>
      <x v="2573"/>
      <x v="1225"/>
      <x v="6"/>
    </i>
    <i>
      <x v="5841"/>
      <x v="5839"/>
      <x v="7"/>
      <x v="4"/>
      <x v="5412"/>
      <x v="3233"/>
      <x v="5"/>
    </i>
    <i>
      <x v="5842"/>
      <x v="5840"/>
      <x v="1"/>
      <x v="4"/>
      <x v="2733"/>
      <x v="698"/>
      <x v="4"/>
    </i>
    <i>
      <x v="5843"/>
      <x v="5841"/>
      <x v="3"/>
      <x v="4"/>
      <x v="5129"/>
      <x v="1362"/>
      <x v="5"/>
    </i>
    <i>
      <x v="5844"/>
      <x v="5842"/>
      <x v="12"/>
      <x v="1"/>
      <x v="5413"/>
      <x v="3234"/>
      <x v="5"/>
    </i>
    <i>
      <x v="5845"/>
      <x v="5843"/>
      <x v="4"/>
      <x v="9"/>
      <x v="5414"/>
      <x v="3235"/>
      <x v="9"/>
    </i>
    <i>
      <x v="5846"/>
      <x v="5844"/>
      <x v="7"/>
      <x v="9"/>
      <x v="5415"/>
      <x v="3236"/>
      <x v="2"/>
    </i>
    <i>
      <x v="5847"/>
      <x v="5845"/>
      <x v="8"/>
      <x v="9"/>
      <x v="1795"/>
      <x v="3237"/>
      <x v="1"/>
    </i>
    <i>
      <x v="5848"/>
      <x v="5846"/>
      <x v="1"/>
      <x v="9"/>
      <x v="5416"/>
      <x v="1501"/>
      <x v="8"/>
    </i>
    <i>
      <x v="5849"/>
      <x v="5847"/>
      <x v="13"/>
      <x v="4"/>
      <x v="5417"/>
      <x v="1811"/>
      <x v="3"/>
    </i>
    <i>
      <x v="5850"/>
      <x v="5848"/>
      <x v="1"/>
      <x v="4"/>
      <x v="5418"/>
      <x v="749"/>
      <x v="7"/>
    </i>
    <i>
      <x v="5851"/>
      <x v="5849"/>
      <x v="13"/>
      <x v="9"/>
      <x v="5419"/>
      <x v="686"/>
      <x v="6"/>
    </i>
    <i>
      <x v="5852"/>
      <x v="5850"/>
      <x v="3"/>
      <x v="4"/>
      <x v="5420"/>
      <x v="2755"/>
      <x/>
    </i>
    <i>
      <x v="5853"/>
      <x v="5851"/>
      <x v="4"/>
      <x v="18"/>
      <x v="5421"/>
      <x v="3238"/>
      <x v="1"/>
    </i>
    <i>
      <x v="5854"/>
      <x v="5852"/>
      <x v="8"/>
      <x v="1"/>
      <x v="5422"/>
      <x v="1579"/>
      <x v="4"/>
    </i>
    <i>
      <x v="5855"/>
      <x v="5853"/>
      <x v="10"/>
      <x v="4"/>
      <x v="4726"/>
      <x v="352"/>
      <x v="4"/>
    </i>
    <i>
      <x v="5856"/>
      <x v="5854"/>
      <x v="15"/>
      <x v="3"/>
      <x v="5423"/>
      <x v="1814"/>
      <x v="4"/>
    </i>
    <i>
      <x v="5857"/>
      <x v="5855"/>
      <x v="4"/>
      <x v="9"/>
      <x v="5424"/>
      <x v="2417"/>
      <x v="4"/>
    </i>
    <i>
      <x v="5858"/>
      <x v="5856"/>
      <x v="4"/>
      <x v="13"/>
      <x v="5425"/>
      <x v="2463"/>
      <x v="2"/>
    </i>
    <i>
      <x v="5859"/>
      <x v="5857"/>
      <x v="10"/>
      <x v="9"/>
      <x v="5426"/>
      <x v="1822"/>
      <x v="6"/>
    </i>
    <i>
      <x v="5860"/>
      <x v="5858"/>
      <x v="8"/>
      <x v="11"/>
      <x v="5427"/>
      <x v="3239"/>
      <x v="3"/>
    </i>
    <i>
      <x v="5861"/>
      <x v="5859"/>
      <x v="8"/>
      <x v="20"/>
      <x v="5428"/>
      <x v="1488"/>
      <x/>
    </i>
    <i>
      <x v="5862"/>
      <x v="5860"/>
      <x v="1"/>
      <x v="4"/>
      <x v="5429"/>
      <x v="2949"/>
      <x v="8"/>
    </i>
    <i>
      <x v="5863"/>
      <x v="5861"/>
      <x v="5"/>
      <x v="9"/>
      <x v="5430"/>
      <x v="3240"/>
      <x v="9"/>
    </i>
    <i>
      <x v="5864"/>
      <x v="5862"/>
      <x v="9"/>
      <x v="2"/>
      <x v="5431"/>
      <x v="18"/>
      <x v="6"/>
    </i>
    <i>
      <x v="5865"/>
      <x v="5863"/>
      <x v="7"/>
      <x v="4"/>
      <x v="5432"/>
      <x v="3241"/>
      <x/>
    </i>
    <i>
      <x v="5866"/>
      <x v="5864"/>
      <x v="17"/>
      <x v="4"/>
      <x v="5433"/>
      <x v="1363"/>
      <x v="8"/>
    </i>
    <i>
      <x v="5867"/>
      <x v="5865"/>
      <x v="17"/>
      <x v="3"/>
      <x v="5434"/>
      <x v="593"/>
      <x v="2"/>
    </i>
    <i>
      <x v="5868"/>
      <x v="5866"/>
      <x v="5"/>
      <x v="4"/>
      <x v="133"/>
      <x v="2275"/>
      <x v="4"/>
    </i>
    <i>
      <x v="5869"/>
      <x v="5867"/>
      <x v="10"/>
      <x v="17"/>
      <x v="5435"/>
      <x v="2647"/>
      <x v="6"/>
    </i>
    <i>
      <x v="5870"/>
      <x v="5868"/>
      <x v="8"/>
      <x v="6"/>
      <x v="5436"/>
      <x v="1521"/>
      <x v="1"/>
    </i>
    <i>
      <x v="5871"/>
      <x v="5869"/>
      <x v="1"/>
      <x v="20"/>
      <x v="5437"/>
      <x v="1859"/>
      <x v="4"/>
    </i>
    <i>
      <x v="5872"/>
      <x v="5870"/>
      <x v="2"/>
      <x v="9"/>
      <x v="5438"/>
      <x v="3242"/>
      <x v="8"/>
    </i>
    <i>
      <x v="5873"/>
      <x v="5871"/>
      <x v="5"/>
      <x v="14"/>
      <x v="5439"/>
      <x v="2808"/>
      <x/>
    </i>
    <i>
      <x v="5874"/>
      <x v="5872"/>
      <x v="1"/>
      <x v="6"/>
      <x v="5440"/>
      <x v="3243"/>
      <x v="2"/>
    </i>
    <i>
      <x v="5875"/>
      <x v="5873"/>
      <x v="5"/>
      <x v="3"/>
      <x v="5441"/>
      <x v="572"/>
      <x v="6"/>
    </i>
    <i>
      <x v="5876"/>
      <x v="5874"/>
      <x v="5"/>
      <x v="4"/>
      <x v="4569"/>
      <x v="535"/>
      <x v="3"/>
    </i>
    <i>
      <x v="5877"/>
      <x v="5875"/>
      <x v="13"/>
      <x v="7"/>
      <x v="5442"/>
      <x v="1027"/>
      <x v="3"/>
    </i>
    <i>
      <x v="5878"/>
      <x v="5876"/>
      <x v="9"/>
      <x v="9"/>
      <x v="3106"/>
      <x v="1979"/>
      <x v="6"/>
    </i>
    <i>
      <x v="5879"/>
      <x v="5877"/>
      <x v="7"/>
      <x v="3"/>
      <x v="5116"/>
      <x v="353"/>
      <x v="1"/>
    </i>
    <i>
      <x v="5880"/>
      <x v="5878"/>
      <x v="5"/>
      <x v="13"/>
      <x v="5443"/>
      <x v="1553"/>
      <x v="1"/>
    </i>
    <i>
      <x v="5881"/>
      <x v="5879"/>
      <x v="15"/>
      <x v="22"/>
      <x v="5444"/>
      <x v="289"/>
      <x v="3"/>
    </i>
    <i>
      <x v="5882"/>
      <x v="5880"/>
      <x v="15"/>
      <x v="4"/>
      <x v="5445"/>
      <x v="3244"/>
      <x v="9"/>
    </i>
    <i>
      <x v="5883"/>
      <x v="5881"/>
      <x v="16"/>
      <x v="4"/>
      <x v="5446"/>
      <x v="3245"/>
      <x v="6"/>
    </i>
    <i>
      <x v="5884"/>
      <x v="5882"/>
      <x v="15"/>
      <x v="10"/>
      <x v="5447"/>
      <x v="3246"/>
      <x v="5"/>
    </i>
    <i>
      <x v="5885"/>
      <x v="5883"/>
      <x v="7"/>
      <x v="21"/>
      <x v="5448"/>
      <x v="2960"/>
      <x v="9"/>
    </i>
    <i>
      <x v="5886"/>
      <x v="5884"/>
      <x v="3"/>
      <x v="6"/>
      <x v="5449"/>
      <x v="1148"/>
      <x v="8"/>
    </i>
    <i>
      <x v="5887"/>
      <x v="5885"/>
      <x v="19"/>
      <x v="4"/>
      <x v="5450"/>
      <x v="3247"/>
      <x v="5"/>
    </i>
    <i>
      <x v="5888"/>
      <x v="5886"/>
      <x v="1"/>
      <x v="21"/>
      <x v="5451"/>
      <x v="3224"/>
      <x v="8"/>
    </i>
    <i>
      <x v="5889"/>
      <x v="5887"/>
      <x v="21"/>
      <x v="4"/>
      <x v="5452"/>
      <x v="1912"/>
      <x v="4"/>
    </i>
    <i>
      <x v="5890"/>
      <x v="5888"/>
      <x v="17"/>
      <x v="4"/>
      <x v="5453"/>
      <x v="3248"/>
      <x v="1"/>
    </i>
    <i>
      <x v="5891"/>
      <x v="5889"/>
      <x v="10"/>
      <x v="4"/>
      <x v="5454"/>
      <x v="3249"/>
      <x v="8"/>
    </i>
    <i>
      <x v="5892"/>
      <x v="5890"/>
      <x/>
      <x v="15"/>
      <x v="5455"/>
      <x v="3250"/>
      <x v="1"/>
    </i>
    <i>
      <x v="5893"/>
      <x v="5891"/>
      <x v="4"/>
      <x v="4"/>
      <x v="5456"/>
      <x v="3251"/>
      <x v="9"/>
    </i>
    <i>
      <x v="5894"/>
      <x v="5892"/>
      <x v="16"/>
      <x v="9"/>
      <x v="5457"/>
      <x v="591"/>
      <x v="6"/>
    </i>
    <i>
      <x v="5895"/>
      <x v="5893"/>
      <x v="19"/>
      <x v="8"/>
      <x v="5458"/>
      <x v="739"/>
      <x v="4"/>
    </i>
    <i>
      <x v="5896"/>
      <x v="5894"/>
      <x v="20"/>
      <x v="3"/>
      <x v="5459"/>
      <x v="3252"/>
      <x v="6"/>
    </i>
    <i>
      <x v="5897"/>
      <x v="5895"/>
      <x v="7"/>
      <x v="4"/>
      <x v="5460"/>
      <x v="3253"/>
      <x v="1"/>
    </i>
    <i>
      <x v="5898"/>
      <x v="5896"/>
      <x v="14"/>
      <x v="4"/>
      <x v="1665"/>
      <x v="467"/>
      <x v="6"/>
    </i>
    <i>
      <x v="5899"/>
      <x v="5897"/>
      <x v="4"/>
      <x v="4"/>
      <x v="5461"/>
      <x v="918"/>
      <x v="4"/>
    </i>
    <i>
      <x v="5900"/>
      <x v="5898"/>
      <x v="21"/>
      <x v="6"/>
      <x v="5462"/>
      <x v="1305"/>
      <x v="6"/>
    </i>
    <i>
      <x v="5901"/>
      <x v="5899"/>
      <x v="21"/>
      <x v="6"/>
      <x v="5463"/>
      <x v="1812"/>
      <x v="6"/>
    </i>
    <i>
      <x v="5902"/>
      <x v="5900"/>
      <x v="21"/>
      <x v="4"/>
      <x v="5464"/>
      <x v="60"/>
      <x v="1"/>
    </i>
    <i>
      <x v="5903"/>
      <x v="5901"/>
      <x v="10"/>
      <x v="4"/>
      <x v="5465"/>
      <x v="3205"/>
      <x v="1"/>
    </i>
    <i>
      <x v="5904"/>
      <x v="5902"/>
      <x v="8"/>
      <x v="3"/>
      <x v="5466"/>
      <x v="650"/>
      <x v="1"/>
    </i>
    <i>
      <x v="5905"/>
      <x v="5903"/>
      <x v="1"/>
      <x v="9"/>
      <x v="5467"/>
      <x v="31"/>
      <x/>
    </i>
    <i>
      <x v="5906"/>
      <x v="5904"/>
      <x v="8"/>
      <x v="23"/>
      <x v="5468"/>
      <x v="2915"/>
      <x v="1"/>
    </i>
    <i>
      <x v="5907"/>
      <x v="5905"/>
      <x v="7"/>
      <x v="6"/>
      <x v="5469"/>
      <x v="1242"/>
      <x v="9"/>
    </i>
    <i>
      <x v="5908"/>
      <x v="5906"/>
      <x v="1"/>
      <x v="6"/>
      <x v="3120"/>
      <x v="1786"/>
      <x v="4"/>
    </i>
    <i>
      <x v="5909"/>
      <x v="5907"/>
      <x v="10"/>
      <x v="6"/>
      <x v="5470"/>
      <x v="3254"/>
      <x v="2"/>
    </i>
    <i>
      <x v="5910"/>
      <x v="5908"/>
      <x v="8"/>
      <x v="4"/>
      <x v="5471"/>
      <x v="3255"/>
      <x v="5"/>
    </i>
    <i>
      <x v="5911"/>
      <x v="5909"/>
      <x v="4"/>
      <x v="6"/>
      <x v="5472"/>
      <x v="926"/>
      <x/>
    </i>
    <i>
      <x v="5912"/>
      <x v="5910"/>
      <x v="18"/>
      <x v="4"/>
      <x v="5473"/>
      <x v="1039"/>
      <x v="6"/>
    </i>
    <i>
      <x v="5913"/>
      <x v="5911"/>
      <x v="10"/>
      <x v="4"/>
      <x v="5474"/>
      <x v="402"/>
      <x v="4"/>
    </i>
    <i>
      <x v="5914"/>
      <x v="5912"/>
      <x v="10"/>
      <x v="6"/>
      <x v="1616"/>
      <x v="1826"/>
      <x v="8"/>
    </i>
    <i>
      <x v="5915"/>
      <x v="5913"/>
      <x v="2"/>
      <x v="9"/>
      <x v="5475"/>
      <x v="3256"/>
      <x v="8"/>
    </i>
    <i>
      <x v="5916"/>
      <x v="5914"/>
      <x v="23"/>
      <x v="9"/>
      <x v="5476"/>
      <x v="1427"/>
      <x v="4"/>
    </i>
    <i>
      <x v="5917"/>
      <x v="5915"/>
      <x v="5"/>
      <x v="4"/>
      <x v="1437"/>
      <x v="3257"/>
      <x v="8"/>
    </i>
    <i>
      <x v="5918"/>
      <x v="5916"/>
      <x v="17"/>
      <x v="9"/>
      <x v="5477"/>
      <x v="2597"/>
      <x v="1"/>
    </i>
    <i>
      <x v="5919"/>
      <x v="5917"/>
      <x v="2"/>
      <x v="4"/>
      <x v="3028"/>
      <x v="1431"/>
      <x v="3"/>
    </i>
    <i>
      <x v="5920"/>
      <x v="5918"/>
      <x v="2"/>
      <x v="8"/>
      <x v="5478"/>
      <x v="3258"/>
      <x v="2"/>
    </i>
    <i>
      <x v="5921"/>
      <x v="5919"/>
      <x/>
      <x v="15"/>
      <x v="5479"/>
      <x v="2908"/>
      <x v="1"/>
    </i>
    <i>
      <x v="5922"/>
      <x v="5920"/>
      <x v="14"/>
      <x v="6"/>
      <x v="5480"/>
      <x v="1542"/>
      <x v="6"/>
    </i>
    <i>
      <x v="5923"/>
      <x v="5921"/>
      <x v="7"/>
      <x v="9"/>
      <x v="5481"/>
      <x v="3259"/>
      <x v="5"/>
    </i>
    <i>
      <x v="5924"/>
      <x v="5922"/>
      <x v="21"/>
      <x v="4"/>
      <x v="5482"/>
      <x v="1679"/>
      <x v="5"/>
    </i>
    <i>
      <x v="5925"/>
      <x v="5923"/>
      <x v="1"/>
      <x v="17"/>
      <x v="5483"/>
      <x v="1525"/>
      <x v="4"/>
    </i>
    <i>
      <x v="5926"/>
      <x v="5924"/>
      <x v="10"/>
      <x v="6"/>
      <x v="5484"/>
      <x v="3260"/>
      <x v="3"/>
    </i>
    <i>
      <x v="5927"/>
      <x v="5925"/>
      <x v="1"/>
      <x v="6"/>
      <x v="5485"/>
      <x v="3261"/>
      <x v="3"/>
    </i>
    <i>
      <x v="5928"/>
      <x v="5926"/>
      <x v="16"/>
      <x v="9"/>
      <x v="2016"/>
      <x v="978"/>
      <x v="3"/>
    </i>
    <i>
      <x v="5929"/>
      <x v="5927"/>
      <x v="17"/>
      <x v="6"/>
      <x v="5486"/>
      <x v="3097"/>
      <x v="3"/>
    </i>
    <i>
      <x v="5930"/>
      <x v="5928"/>
      <x v="10"/>
      <x v="9"/>
      <x v="5487"/>
      <x v="3228"/>
      <x v="1"/>
    </i>
    <i>
      <x v="5931"/>
      <x v="5929"/>
      <x v="1"/>
      <x v="9"/>
      <x v="5488"/>
      <x v="2700"/>
      <x v="9"/>
    </i>
    <i>
      <x v="5932"/>
      <x v="5930"/>
      <x v="8"/>
      <x v="4"/>
      <x v="5489"/>
      <x v="540"/>
      <x v="1"/>
    </i>
    <i>
      <x v="5933"/>
      <x v="5931"/>
      <x v="5"/>
      <x v="3"/>
      <x v="3747"/>
      <x v="3262"/>
      <x v="1"/>
    </i>
    <i>
      <x v="5934"/>
      <x v="5932"/>
      <x v="4"/>
      <x v="22"/>
      <x v="5490"/>
      <x v="3263"/>
      <x v="9"/>
    </i>
    <i>
      <x v="5935"/>
      <x v="5933"/>
      <x v="7"/>
      <x v="6"/>
      <x v="5491"/>
      <x v="3264"/>
      <x v="2"/>
    </i>
    <i>
      <x v="5936"/>
      <x v="5934"/>
      <x v="21"/>
      <x v="2"/>
      <x v="5492"/>
      <x v="2051"/>
      <x/>
    </i>
    <i>
      <x v="5937"/>
      <x v="5935"/>
      <x v="15"/>
      <x v="9"/>
      <x v="5493"/>
      <x v="1017"/>
      <x v="6"/>
    </i>
    <i>
      <x v="5938"/>
      <x v="5936"/>
      <x v="2"/>
      <x v="9"/>
      <x v="5494"/>
      <x v="298"/>
      <x v="2"/>
    </i>
    <i>
      <x v="5939"/>
      <x v="5937"/>
      <x v="1"/>
      <x v="9"/>
      <x v="5495"/>
      <x v="3240"/>
      <x v="9"/>
    </i>
    <i>
      <x v="5940"/>
      <x v="5938"/>
      <x v="11"/>
      <x v="4"/>
      <x v="5496"/>
      <x v="3265"/>
      <x v="10"/>
    </i>
    <i>
      <x v="5941"/>
      <x v="5939"/>
      <x/>
      <x v="4"/>
      <x v="5286"/>
      <x v="3266"/>
      <x v="3"/>
    </i>
    <i>
      <x v="5942"/>
      <x v="5940"/>
      <x/>
      <x v="6"/>
      <x v="5497"/>
      <x v="1617"/>
      <x v="6"/>
    </i>
    <i>
      <x v="5943"/>
      <x v="5941"/>
      <x v="10"/>
      <x v="6"/>
      <x v="5498"/>
      <x v="1324"/>
      <x v="4"/>
    </i>
    <i>
      <x v="5944"/>
      <x v="5942"/>
      <x v="13"/>
      <x v="3"/>
      <x v="3809"/>
      <x v="1188"/>
      <x/>
    </i>
    <i>
      <x v="5945"/>
      <x v="5943"/>
      <x/>
      <x v="4"/>
      <x v="5499"/>
      <x v="3267"/>
      <x v="6"/>
    </i>
    <i>
      <x v="5946"/>
      <x v="5944"/>
      <x v="23"/>
      <x v="6"/>
      <x v="5500"/>
      <x v="3268"/>
      <x v="1"/>
    </i>
    <i>
      <x v="5947"/>
      <x v="5945"/>
      <x v="4"/>
      <x v="4"/>
      <x v="2543"/>
      <x v="2571"/>
      <x v="4"/>
    </i>
    <i>
      <x v="5948"/>
      <x v="5946"/>
      <x v="5"/>
      <x v="20"/>
      <x v="5501"/>
      <x v="1859"/>
      <x v="4"/>
    </i>
    <i>
      <x v="5949"/>
      <x v="5947"/>
      <x v="5"/>
      <x v="2"/>
      <x v="5502"/>
      <x v="3162"/>
      <x v="5"/>
    </i>
    <i>
      <x v="5950"/>
      <x v="5948"/>
      <x v="2"/>
      <x v="16"/>
      <x v="5503"/>
      <x v="2047"/>
      <x/>
    </i>
    <i>
      <x v="5951"/>
      <x v="5949"/>
      <x v="2"/>
      <x v="16"/>
      <x v="5504"/>
      <x v="444"/>
      <x/>
    </i>
    <i>
      <x v="5952"/>
      <x v="5950"/>
      <x v="7"/>
      <x v="4"/>
      <x v="5505"/>
      <x v="3269"/>
      <x v="8"/>
    </i>
    <i>
      <x v="5953"/>
      <x v="5951"/>
      <x/>
      <x v="9"/>
      <x v="5506"/>
      <x v="3270"/>
      <x v="4"/>
    </i>
    <i>
      <x v="5954"/>
      <x v="5952"/>
      <x v="21"/>
      <x v="6"/>
      <x v="5507"/>
      <x v="3190"/>
      <x v="6"/>
    </i>
    <i>
      <x v="5955"/>
      <x v="5953"/>
      <x v="10"/>
      <x v="20"/>
      <x v="1335"/>
      <x v="1324"/>
      <x v="4"/>
    </i>
    <i>
      <x v="5956"/>
      <x v="5954"/>
      <x v="15"/>
      <x v="6"/>
      <x v="5508"/>
      <x v="3271"/>
      <x v="7"/>
    </i>
    <i>
      <x v="5957"/>
      <x v="5955"/>
      <x v="17"/>
      <x v="9"/>
      <x v="5509"/>
      <x v="1871"/>
      <x/>
    </i>
    <i>
      <x v="5958"/>
      <x v="5956"/>
      <x v="1"/>
      <x v="20"/>
      <x v="5510"/>
      <x v="704"/>
      <x v="1"/>
    </i>
    <i>
      <x v="5959"/>
      <x v="5957"/>
      <x v="4"/>
      <x v="4"/>
      <x v="5511"/>
      <x v="2332"/>
      <x/>
    </i>
    <i>
      <x v="5960"/>
      <x v="5958"/>
      <x v="4"/>
      <x v="6"/>
      <x v="5512"/>
      <x v="3272"/>
      <x v="5"/>
    </i>
    <i>
      <x v="5961"/>
      <x v="5959"/>
      <x v="15"/>
      <x v="9"/>
      <x v="5513"/>
      <x v="3273"/>
      <x v="7"/>
    </i>
    <i>
      <x v="5962"/>
      <x v="5960"/>
      <x v="19"/>
      <x v="9"/>
      <x v="844"/>
      <x v="418"/>
      <x v="3"/>
    </i>
    <i>
      <x v="5963"/>
      <x v="5961"/>
      <x v="1"/>
      <x v="6"/>
      <x v="5514"/>
      <x v="3274"/>
      <x v="1"/>
    </i>
    <i>
      <x v="5964"/>
      <x v="5962"/>
      <x v="10"/>
      <x v="9"/>
      <x v="3807"/>
      <x v="1539"/>
      <x/>
    </i>
    <i>
      <x v="5965"/>
      <x v="5963"/>
      <x v="12"/>
      <x v="15"/>
      <x v="953"/>
      <x v="2357"/>
      <x v="5"/>
    </i>
    <i>
      <x v="5966"/>
      <x v="5964"/>
      <x v="19"/>
      <x v="4"/>
      <x v="5515"/>
      <x v="1509"/>
      <x v="7"/>
    </i>
    <i>
      <x v="5967"/>
      <x v="5965"/>
      <x v="2"/>
      <x v="9"/>
      <x v="5516"/>
      <x v="3275"/>
      <x v="9"/>
    </i>
    <i>
      <x v="5968"/>
      <x v="5966"/>
      <x v="17"/>
      <x v="4"/>
      <x v="5517"/>
      <x v="3276"/>
      <x v="2"/>
    </i>
    <i>
      <x v="5969"/>
      <x v="5967"/>
      <x v="21"/>
      <x v="4"/>
      <x v="5518"/>
      <x v="883"/>
      <x v="7"/>
    </i>
    <i>
      <x v="5970"/>
      <x v="5968"/>
      <x v="10"/>
      <x v="12"/>
      <x v="5519"/>
      <x v="1628"/>
      <x v="7"/>
    </i>
    <i>
      <x v="5971"/>
      <x v="5969"/>
      <x v="12"/>
      <x v="1"/>
      <x v="5520"/>
      <x v="1090"/>
      <x v="6"/>
    </i>
    <i>
      <x v="5972"/>
      <x v="5970"/>
      <x v="17"/>
      <x v="9"/>
      <x v="5521"/>
      <x v="1418"/>
      <x v="2"/>
    </i>
    <i>
      <x v="5973"/>
      <x v="5971"/>
      <x v="15"/>
      <x v="3"/>
      <x v="5522"/>
      <x v="3204"/>
      <x v="8"/>
    </i>
    <i>
      <x v="5974"/>
      <x v="5972"/>
      <x v="9"/>
      <x v="1"/>
      <x v="5523"/>
      <x v="2437"/>
      <x v="4"/>
    </i>
    <i>
      <x v="5975"/>
      <x v="5973"/>
      <x v="1"/>
      <x v="6"/>
      <x v="2924"/>
      <x v="1080"/>
      <x v="1"/>
    </i>
    <i>
      <x v="5976"/>
      <x v="5974"/>
      <x v="4"/>
      <x v="9"/>
      <x v="5524"/>
      <x v="3277"/>
      <x v="8"/>
    </i>
    <i>
      <x v="5977"/>
      <x v="5975"/>
      <x v="1"/>
      <x v="4"/>
      <x v="5525"/>
      <x v="818"/>
      <x v="1"/>
    </i>
    <i>
      <x v="5978"/>
      <x v="5976"/>
      <x v="12"/>
      <x v="9"/>
      <x v="5526"/>
      <x v="2073"/>
      <x v="4"/>
    </i>
    <i>
      <x v="5979"/>
      <x v="5977"/>
      <x v="13"/>
      <x v="6"/>
      <x v="5527"/>
      <x v="3278"/>
      <x v="7"/>
    </i>
    <i>
      <x v="5980"/>
      <x v="5978"/>
      <x v="1"/>
      <x v="4"/>
      <x v="5528"/>
      <x v="415"/>
      <x v="9"/>
    </i>
    <i>
      <x v="5981"/>
      <x v="5979"/>
      <x v="19"/>
      <x v="4"/>
      <x v="822"/>
      <x v="1497"/>
      <x v="6"/>
    </i>
    <i>
      <x v="5982"/>
      <x v="5980"/>
      <x v="2"/>
      <x v="4"/>
      <x v="597"/>
      <x v="2305"/>
      <x v="4"/>
    </i>
    <i>
      <x v="5983"/>
      <x v="5981"/>
      <x v="7"/>
      <x v="4"/>
      <x v="5529"/>
      <x v="830"/>
      <x v="6"/>
    </i>
    <i>
      <x v="5984"/>
      <x v="5982"/>
      <x v="16"/>
      <x v="4"/>
      <x v="5530"/>
      <x v="2570"/>
      <x/>
    </i>
    <i>
      <x v="5985"/>
      <x v="5983"/>
      <x/>
      <x v="4"/>
      <x v="810"/>
      <x v="154"/>
      <x v="6"/>
    </i>
    <i>
      <x v="5986"/>
      <x v="5984"/>
      <x v="13"/>
      <x v="4"/>
      <x v="5531"/>
      <x v="1635"/>
      <x v="9"/>
    </i>
    <i>
      <x v="5987"/>
      <x v="5985"/>
      <x v="10"/>
      <x v="21"/>
      <x v="5532"/>
      <x v="301"/>
      <x v="9"/>
    </i>
    <i>
      <x v="5988"/>
      <x v="5986"/>
      <x v="5"/>
      <x v="4"/>
      <x v="5533"/>
      <x v="1322"/>
      <x v="6"/>
    </i>
    <i>
      <x v="5989"/>
      <x v="5987"/>
      <x v="5"/>
      <x v="9"/>
      <x v="5534"/>
      <x v="2766"/>
      <x v="3"/>
    </i>
    <i>
      <x v="5990"/>
      <x v="5988"/>
      <x v="5"/>
      <x v="15"/>
      <x v="5535"/>
      <x v="3279"/>
      <x v="2"/>
    </i>
    <i>
      <x v="5991"/>
      <x v="5989"/>
      <x v="11"/>
      <x v="4"/>
      <x v="5536"/>
      <x v="3280"/>
      <x v="1"/>
    </i>
    <i>
      <x v="5992"/>
      <x v="5990"/>
      <x v="2"/>
      <x v="6"/>
      <x v="5537"/>
      <x v="3281"/>
      <x v="6"/>
    </i>
    <i>
      <x v="5993"/>
      <x v="5991"/>
      <x v="19"/>
      <x v="16"/>
      <x v="5538"/>
      <x v="509"/>
      <x v="6"/>
    </i>
    <i>
      <x v="5994"/>
      <x v="5992"/>
      <x v="10"/>
      <x v="8"/>
      <x v="5539"/>
      <x v="2567"/>
      <x/>
    </i>
    <i>
      <x v="5995"/>
      <x v="5993"/>
      <x v="13"/>
      <x v="3"/>
      <x v="5540"/>
      <x v="3282"/>
      <x/>
    </i>
    <i>
      <x v="5996"/>
      <x v="5994"/>
      <x v="7"/>
      <x v="2"/>
      <x v="5541"/>
      <x v="1385"/>
      <x v="2"/>
    </i>
    <i>
      <x v="5997"/>
      <x v="5995"/>
      <x v="6"/>
      <x v="6"/>
      <x v="5542"/>
      <x v="3283"/>
      <x v="1"/>
    </i>
    <i>
      <x v="5998"/>
      <x v="5996"/>
      <x v="10"/>
      <x v="4"/>
      <x v="5543"/>
      <x v="2653"/>
      <x v="1"/>
    </i>
    <i>
      <x v="5999"/>
      <x v="5997"/>
      <x v="10"/>
      <x v="4"/>
      <x v="5544"/>
      <x v="1428"/>
      <x v="4"/>
    </i>
    <i>
      <x v="6000"/>
      <x v="5998"/>
      <x v="15"/>
      <x v="20"/>
      <x v="5545"/>
      <x v="2214"/>
      <x v="8"/>
    </i>
    <i>
      <x v="6001"/>
      <x v="5999"/>
      <x v="8"/>
      <x v="20"/>
      <x v="5546"/>
      <x v="1438"/>
      <x v="4"/>
    </i>
    <i>
      <x v="6002"/>
      <x v="6000"/>
      <x v="5"/>
      <x v="9"/>
      <x v="2103"/>
      <x v="3284"/>
      <x v="3"/>
    </i>
    <i>
      <x v="6003"/>
      <x v="6001"/>
      <x v="4"/>
      <x v="4"/>
      <x v="5547"/>
      <x v="3144"/>
      <x v="7"/>
    </i>
    <i>
      <x v="6004"/>
      <x v="6002"/>
      <x/>
      <x v="17"/>
      <x v="5548"/>
      <x v="3285"/>
      <x v="5"/>
    </i>
    <i>
      <x v="6005"/>
      <x v="6003"/>
      <x v="1"/>
      <x v="4"/>
      <x v="4653"/>
      <x v="1567"/>
      <x v="1"/>
    </i>
    <i>
      <x v="6006"/>
      <x v="6004"/>
      <x v="1"/>
      <x v="4"/>
      <x v="4139"/>
      <x v="3286"/>
      <x v="8"/>
    </i>
    <i>
      <x v="6007"/>
      <x v="6005"/>
      <x v="17"/>
      <x v="9"/>
      <x v="5549"/>
      <x v="1758"/>
      <x v="7"/>
    </i>
    <i>
      <x v="6008"/>
      <x v="6006"/>
      <x v="1"/>
      <x v="1"/>
      <x v="5550"/>
      <x v="2896"/>
      <x v="1"/>
    </i>
    <i>
      <x v="6009"/>
      <x v="6007"/>
      <x v="12"/>
      <x v="6"/>
      <x v="5551"/>
      <x v="1957"/>
      <x v="3"/>
    </i>
    <i>
      <x v="6010"/>
      <x v="6008"/>
      <x v="7"/>
      <x v="7"/>
      <x v="5552"/>
      <x v="426"/>
      <x v="6"/>
    </i>
    <i>
      <x v="6011"/>
      <x v="6009"/>
      <x v="12"/>
      <x v="2"/>
      <x v="5553"/>
      <x v="3287"/>
      <x v="4"/>
    </i>
    <i>
      <x v="6012"/>
      <x v="6010"/>
      <x v="17"/>
      <x v="2"/>
      <x v="5554"/>
      <x v="413"/>
      <x v="4"/>
    </i>
    <i>
      <x v="6013"/>
      <x v="6011"/>
      <x v="1"/>
      <x v="4"/>
      <x v="1080"/>
      <x v="3288"/>
      <x v="6"/>
    </i>
    <i>
      <x v="6014"/>
      <x v="6012"/>
      <x v="7"/>
      <x v="13"/>
      <x v="5555"/>
      <x v="3289"/>
      <x v="9"/>
    </i>
    <i>
      <x v="6015"/>
      <x v="6013"/>
      <x v="7"/>
      <x v="4"/>
      <x v="5556"/>
      <x v="3290"/>
      <x v="6"/>
    </i>
    <i>
      <x v="6016"/>
      <x v="6014"/>
      <x v="5"/>
      <x v="4"/>
      <x v="5557"/>
      <x v="2855"/>
      <x v="4"/>
    </i>
    <i>
      <x v="6017"/>
      <x v="6015"/>
      <x v="2"/>
      <x v="6"/>
      <x v="5558"/>
      <x v="3030"/>
      <x v="1"/>
    </i>
    <i>
      <x v="6018"/>
      <x v="6016"/>
      <x v="18"/>
      <x v="6"/>
      <x v="5559"/>
      <x v="3291"/>
      <x v="1"/>
    </i>
    <i>
      <x v="6019"/>
      <x v="6017"/>
      <x v="22"/>
      <x v="4"/>
      <x v="5560"/>
      <x v="167"/>
      <x v="4"/>
    </i>
    <i>
      <x v="6020"/>
      <x v="6018"/>
      <x/>
      <x v="4"/>
      <x v="5561"/>
      <x v="3292"/>
      <x v="6"/>
    </i>
    <i>
      <x v="6021"/>
      <x v="6019"/>
      <x v="7"/>
      <x v="19"/>
      <x v="5562"/>
      <x v="1648"/>
      <x v="9"/>
    </i>
    <i>
      <x v="6022"/>
      <x v="6020"/>
      <x v="11"/>
      <x v="9"/>
      <x v="5563"/>
      <x v="887"/>
      <x/>
    </i>
    <i>
      <x v="6023"/>
      <x v="6021"/>
      <x v="7"/>
      <x v="13"/>
      <x v="5564"/>
      <x v="3293"/>
      <x/>
    </i>
    <i>
      <x v="6024"/>
      <x v="6022"/>
      <x v="1"/>
      <x v="20"/>
      <x v="5565"/>
      <x v="2002"/>
      <x v="6"/>
    </i>
    <i>
      <x v="6025"/>
      <x v="6023"/>
      <x v="4"/>
      <x v="1"/>
      <x v="5566"/>
      <x v="2091"/>
      <x v="8"/>
    </i>
    <i>
      <x v="6026"/>
      <x v="6024"/>
      <x v="10"/>
      <x v="6"/>
      <x v="5567"/>
      <x v="3294"/>
      <x v="4"/>
    </i>
    <i>
      <x v="6027"/>
      <x v="6025"/>
      <x v="1"/>
      <x v="17"/>
      <x v="778"/>
      <x v="1760"/>
      <x v="4"/>
    </i>
    <i>
      <x v="6028"/>
      <x v="6026"/>
      <x v="1"/>
      <x v="2"/>
      <x v="4842"/>
      <x v="3295"/>
      <x v="5"/>
    </i>
    <i>
      <x v="6029"/>
      <x v="6027"/>
      <x v="1"/>
      <x v="1"/>
      <x v="5568"/>
      <x v="3296"/>
      <x v="9"/>
    </i>
    <i>
      <x v="6030"/>
      <x v="6028"/>
      <x v="19"/>
      <x v="9"/>
      <x v="5569"/>
      <x v="3297"/>
      <x/>
    </i>
    <i>
      <x v="6031"/>
      <x v="6029"/>
      <x v="5"/>
      <x v="6"/>
      <x v="5570"/>
      <x v="1852"/>
      <x v="9"/>
    </i>
    <i>
      <x v="6032"/>
      <x v="6030"/>
      <x v="5"/>
      <x v="4"/>
      <x v="5571"/>
      <x v="3"/>
      <x v="2"/>
    </i>
    <i>
      <x v="6033"/>
      <x v="6031"/>
      <x v="12"/>
      <x v="9"/>
      <x v="4185"/>
      <x v="37"/>
      <x v="6"/>
    </i>
    <i>
      <x v="6034"/>
      <x v="6032"/>
      <x/>
      <x v="4"/>
      <x v="5572"/>
      <x v="1831"/>
      <x v="9"/>
    </i>
    <i>
      <x v="6035"/>
      <x v="6033"/>
      <x v="3"/>
      <x v="6"/>
      <x v="5573"/>
      <x v="2542"/>
      <x v="1"/>
    </i>
    <i>
      <x v="6036"/>
      <x v="6034"/>
      <x v="6"/>
      <x v="9"/>
      <x v="5574"/>
      <x v="1753"/>
      <x v="3"/>
    </i>
    <i>
      <x v="6037"/>
      <x v="6035"/>
      <x v="15"/>
      <x v="15"/>
      <x v="5575"/>
      <x v="143"/>
      <x v="6"/>
    </i>
    <i>
      <x v="6038"/>
      <x v="6036"/>
      <x v="2"/>
      <x v="9"/>
      <x v="3570"/>
      <x v="3298"/>
      <x v="1"/>
    </i>
    <i>
      <x v="6039"/>
      <x v="6037"/>
      <x/>
      <x v="4"/>
      <x v="5576"/>
      <x v="601"/>
      <x v="8"/>
    </i>
    <i>
      <x v="6040"/>
      <x v="6038"/>
      <x v="1"/>
      <x v="3"/>
      <x v="5577"/>
      <x v="156"/>
      <x v="2"/>
    </i>
    <i>
      <x v="6041"/>
      <x v="6039"/>
      <x/>
      <x v="9"/>
      <x v="5578"/>
      <x v="1357"/>
      <x v="9"/>
    </i>
    <i>
      <x v="6042"/>
      <x v="6040"/>
      <x v="15"/>
      <x v="9"/>
      <x v="5579"/>
      <x v="3299"/>
      <x v="7"/>
    </i>
    <i>
      <x v="6043"/>
      <x v="6041"/>
      <x v="8"/>
      <x v="4"/>
      <x v="5580"/>
      <x v="2297"/>
      <x v="6"/>
    </i>
    <i>
      <x v="6044"/>
      <x v="6042"/>
      <x v="4"/>
      <x v="2"/>
      <x v="5581"/>
      <x v="3196"/>
      <x/>
    </i>
    <i>
      <x v="6045"/>
      <x v="6043"/>
      <x v="1"/>
      <x v="4"/>
      <x v="5582"/>
      <x v="3300"/>
      <x v="9"/>
    </i>
    <i>
      <x v="6046"/>
      <x v="6044"/>
      <x v="7"/>
      <x v="4"/>
      <x v="5583"/>
      <x v="760"/>
      <x v="6"/>
    </i>
    <i>
      <x v="6047"/>
      <x v="6045"/>
      <x v="26"/>
      <x v="4"/>
      <x v="5584"/>
      <x v="2058"/>
      <x v="8"/>
    </i>
    <i>
      <x v="6048"/>
      <x v="6046"/>
      <x v="19"/>
      <x v="6"/>
      <x v="5585"/>
      <x v="352"/>
      <x v="4"/>
    </i>
    <i>
      <x v="6049"/>
      <x v="6047"/>
      <x v="1"/>
      <x v="4"/>
      <x v="5586"/>
      <x v="2373"/>
      <x v="5"/>
    </i>
    <i>
      <x v="6050"/>
      <x v="6048"/>
      <x v="3"/>
      <x v="4"/>
      <x v="5587"/>
      <x v="3301"/>
      <x v="8"/>
    </i>
    <i>
      <x v="6051"/>
      <x v="6049"/>
      <x v="17"/>
      <x v="14"/>
      <x v="3339"/>
      <x v="1184"/>
      <x v="4"/>
    </i>
    <i>
      <x v="6052"/>
      <x v="6050"/>
      <x v="9"/>
      <x v="9"/>
      <x v="2773"/>
      <x v="988"/>
      <x v="6"/>
    </i>
    <i>
      <x v="6053"/>
      <x v="6051"/>
      <x v="19"/>
      <x v="4"/>
      <x v="5588"/>
      <x v="3302"/>
      <x v="8"/>
    </i>
    <i>
      <x v="6054"/>
      <x v="6052"/>
      <x v="12"/>
      <x v="4"/>
      <x v="5589"/>
      <x v="3303"/>
      <x v="5"/>
    </i>
    <i>
      <x v="6055"/>
      <x v="6053"/>
      <x v="20"/>
      <x v="4"/>
      <x v="5590"/>
      <x v="670"/>
      <x v="2"/>
    </i>
    <i>
      <x v="6056"/>
      <x v="6054"/>
      <x v="10"/>
      <x v="7"/>
      <x v="5591"/>
      <x v="2882"/>
      <x v="4"/>
    </i>
    <i>
      <x v="6057"/>
      <x v="6055"/>
      <x v="6"/>
      <x v="6"/>
      <x v="4129"/>
      <x v="3054"/>
      <x v="2"/>
    </i>
    <i>
      <x v="6058"/>
      <x v="6056"/>
      <x v="8"/>
      <x v="9"/>
      <x v="5592"/>
      <x v="1793"/>
      <x v="4"/>
    </i>
    <i>
      <x v="6059"/>
      <x v="6057"/>
      <x v="21"/>
      <x v="9"/>
      <x v="5593"/>
      <x v="3291"/>
      <x v="1"/>
    </i>
    <i>
      <x v="6060"/>
      <x v="6058"/>
      <x v="4"/>
      <x v="9"/>
      <x v="5594"/>
      <x v="2789"/>
      <x v="6"/>
    </i>
    <i>
      <x v="6061"/>
      <x v="6059"/>
      <x v="13"/>
      <x v="4"/>
      <x v="5497"/>
      <x v="3304"/>
      <x v="8"/>
    </i>
    <i>
      <x v="6062"/>
      <x v="6060"/>
      <x v="17"/>
      <x v="4"/>
      <x v="5595"/>
      <x v="1728"/>
      <x v="2"/>
    </i>
    <i>
      <x v="6063"/>
      <x v="6061"/>
      <x v="7"/>
      <x v="14"/>
      <x v="5596"/>
      <x v="2025"/>
      <x v="9"/>
    </i>
    <i>
      <x v="6064"/>
      <x v="6062"/>
      <x v="1"/>
      <x v="9"/>
      <x v="5597"/>
      <x v="682"/>
      <x v="1"/>
    </i>
    <i>
      <x v="6065"/>
      <x v="6063"/>
      <x v="13"/>
      <x v="9"/>
      <x v="5598"/>
      <x v="3305"/>
      <x v="1"/>
    </i>
    <i>
      <x v="6066"/>
      <x v="6064"/>
      <x v="8"/>
      <x v="4"/>
      <x v="5599"/>
      <x v="524"/>
      <x v="2"/>
    </i>
    <i>
      <x v="6067"/>
      <x v="6065"/>
      <x v="16"/>
      <x v="4"/>
      <x v="5600"/>
      <x v="3306"/>
      <x v="8"/>
    </i>
    <i>
      <x v="6068"/>
      <x v="6066"/>
      <x v="15"/>
      <x v="6"/>
      <x v="5601"/>
      <x v="2018"/>
      <x v="8"/>
    </i>
    <i>
      <x v="6069"/>
      <x v="6067"/>
      <x v="5"/>
      <x v="6"/>
      <x v="5602"/>
      <x v="252"/>
      <x v="6"/>
    </i>
    <i>
      <x v="6070"/>
      <x v="6068"/>
      <x v="10"/>
      <x v="21"/>
      <x v="5603"/>
      <x v="1507"/>
      <x v="1"/>
    </i>
    <i>
      <x v="6071"/>
      <x v="6069"/>
      <x v="13"/>
      <x v="1"/>
      <x v="2477"/>
      <x v="1294"/>
      <x v="1"/>
    </i>
    <i>
      <x v="6072"/>
      <x v="6070"/>
      <x v="15"/>
      <x v="5"/>
      <x v="5604"/>
      <x v="7"/>
      <x v="2"/>
    </i>
    <i>
      <x v="6073"/>
      <x v="6071"/>
      <x/>
      <x v="9"/>
      <x v="5605"/>
      <x v="1558"/>
      <x v="4"/>
    </i>
    <i>
      <x v="6074"/>
      <x v="6072"/>
      <x v="17"/>
      <x/>
      <x v="5606"/>
      <x v="3307"/>
      <x v="5"/>
    </i>
    <i>
      <x v="6075"/>
      <x v="6073"/>
      <x v="7"/>
      <x v="4"/>
      <x v="5607"/>
      <x v="3308"/>
      <x v="8"/>
    </i>
    <i>
      <x v="6076"/>
      <x v="6074"/>
      <x v="19"/>
      <x v="2"/>
      <x v="5608"/>
      <x v="3309"/>
      <x v="8"/>
    </i>
    <i>
      <x v="6077"/>
      <x v="6075"/>
      <x v="5"/>
      <x v="3"/>
      <x v="5609"/>
      <x v="3293"/>
      <x/>
    </i>
    <i>
      <x v="6078"/>
      <x v="6076"/>
      <x v="7"/>
      <x v="6"/>
      <x v="1086"/>
      <x v="1943"/>
      <x v="4"/>
    </i>
    <i>
      <x v="6079"/>
      <x v="6077"/>
      <x v="12"/>
      <x v="10"/>
      <x v="5610"/>
      <x v="3310"/>
      <x v="2"/>
    </i>
    <i>
      <x v="6080"/>
      <x v="6078"/>
      <x v="15"/>
      <x v="4"/>
      <x v="5611"/>
      <x v="2449"/>
      <x/>
    </i>
    <i>
      <x v="6081"/>
      <x v="6079"/>
      <x v="17"/>
      <x v="18"/>
      <x v="5612"/>
      <x v="2596"/>
      <x v="1"/>
    </i>
    <i>
      <x v="6082"/>
      <x v="6080"/>
      <x v="7"/>
      <x v="4"/>
      <x v="3227"/>
      <x v="3311"/>
      <x/>
    </i>
    <i>
      <x v="6083"/>
      <x v="6081"/>
      <x v="4"/>
      <x v="6"/>
      <x v="5613"/>
      <x v="1591"/>
      <x v="4"/>
    </i>
    <i>
      <x v="6084"/>
      <x v="6082"/>
      <x v="1"/>
      <x v="12"/>
      <x v="3961"/>
      <x v="3312"/>
      <x v="7"/>
    </i>
    <i>
      <x v="6085"/>
      <x v="6083"/>
      <x v="25"/>
      <x v="4"/>
      <x v="5614"/>
      <x v="342"/>
      <x v="4"/>
    </i>
    <i>
      <x v="6086"/>
      <x v="6084"/>
      <x/>
      <x v="6"/>
      <x v="5615"/>
      <x v="2598"/>
      <x v="7"/>
    </i>
    <i>
      <x v="6087"/>
      <x v="6085"/>
      <x v="7"/>
      <x v="4"/>
      <x v="1466"/>
      <x v="2497"/>
      <x v="4"/>
    </i>
    <i>
      <x v="6088"/>
      <x v="6086"/>
      <x v="7"/>
      <x v="9"/>
      <x v="5616"/>
      <x v="3313"/>
      <x/>
    </i>
    <i>
      <x v="6089"/>
      <x v="6087"/>
      <x v="15"/>
      <x v="4"/>
      <x v="5617"/>
      <x v="3314"/>
      <x v="8"/>
    </i>
    <i>
      <x v="6090"/>
      <x v="6088"/>
      <x v="1"/>
      <x v="1"/>
      <x v="5618"/>
      <x v="620"/>
      <x v="1"/>
    </i>
    <i>
      <x v="6091"/>
      <x v="6089"/>
      <x v="2"/>
      <x v="2"/>
      <x v="5619"/>
      <x v="1699"/>
      <x v="8"/>
    </i>
    <i>
      <x v="6092"/>
      <x v="6090"/>
      <x v="2"/>
      <x v="4"/>
      <x v="5620"/>
      <x v="2876"/>
      <x v="9"/>
    </i>
    <i>
      <x v="6093"/>
      <x v="6091"/>
      <x v="1"/>
      <x v="4"/>
      <x v="5621"/>
      <x v="3162"/>
      <x v="5"/>
    </i>
    <i>
      <x v="6094"/>
      <x v="6092"/>
      <x v="2"/>
      <x v="2"/>
      <x v="5622"/>
      <x v="491"/>
      <x v="6"/>
    </i>
    <i>
      <x v="6095"/>
      <x v="6093"/>
      <x/>
      <x v="9"/>
      <x v="5623"/>
      <x v="3315"/>
      <x/>
    </i>
    <i>
      <x v="6096"/>
      <x v="6094"/>
      <x v="22"/>
      <x v="3"/>
      <x v="5624"/>
      <x v="1721"/>
      <x v="2"/>
    </i>
    <i>
      <x v="6097"/>
      <x v="6095"/>
      <x v="1"/>
      <x v="4"/>
      <x v="5625"/>
      <x v="2684"/>
      <x v="6"/>
    </i>
    <i>
      <x v="6098"/>
      <x v="6096"/>
      <x v="1"/>
      <x v="9"/>
      <x v="5299"/>
      <x v="711"/>
      <x v="4"/>
    </i>
    <i>
      <x v="6099"/>
      <x v="6097"/>
      <x/>
      <x v="9"/>
      <x v="5626"/>
      <x v="1773"/>
      <x v="1"/>
    </i>
    <i>
      <x v="6100"/>
      <x v="6098"/>
      <x v="4"/>
      <x v="4"/>
      <x v="5627"/>
      <x v="11"/>
      <x v="4"/>
    </i>
    <i>
      <x v="6101"/>
      <x v="6099"/>
      <x v="13"/>
      <x v="3"/>
      <x v="5628"/>
      <x v="2615"/>
      <x v="6"/>
    </i>
    <i>
      <x v="6102"/>
      <x v="6100"/>
      <x v="17"/>
      <x v="4"/>
      <x v="5629"/>
      <x v="3316"/>
      <x v="8"/>
    </i>
    <i>
      <x v="6103"/>
      <x v="6101"/>
      <x v="1"/>
      <x v="3"/>
      <x v="5630"/>
      <x v="3317"/>
      <x v="8"/>
    </i>
    <i>
      <x v="6104"/>
      <x v="6102"/>
      <x v="8"/>
      <x v="4"/>
      <x v="5631"/>
      <x v="887"/>
      <x/>
    </i>
    <i>
      <x v="6105"/>
      <x v="6103"/>
      <x/>
      <x v="4"/>
      <x v="5632"/>
      <x v="1793"/>
      <x v="4"/>
    </i>
    <i>
      <x v="6106"/>
      <x v="6104"/>
      <x/>
      <x v="6"/>
      <x v="5633"/>
      <x v="1931"/>
      <x v="2"/>
    </i>
    <i>
      <x v="6107"/>
      <x v="6105"/>
      <x v="13"/>
      <x v="5"/>
      <x v="5634"/>
      <x v="2539"/>
      <x v="2"/>
    </i>
    <i>
      <x v="6108"/>
      <x v="6106"/>
      <x v="15"/>
      <x v="13"/>
      <x v="5635"/>
      <x v="3318"/>
      <x v="4"/>
    </i>
    <i>
      <x v="6109"/>
      <x v="6107"/>
      <x v="2"/>
      <x v="9"/>
      <x v="5636"/>
      <x v="2776"/>
      <x v="4"/>
    </i>
    <i>
      <x v="6110"/>
      <x v="6108"/>
      <x v="9"/>
      <x v="4"/>
      <x v="5637"/>
      <x v="3319"/>
      <x v="5"/>
    </i>
    <i>
      <x v="6111"/>
      <x v="6109"/>
      <x v="10"/>
      <x v="6"/>
      <x v="5638"/>
      <x v="2094"/>
      <x v="4"/>
    </i>
    <i>
      <x v="6112"/>
      <x v="6110"/>
      <x v="4"/>
      <x v="9"/>
      <x v="5639"/>
      <x v="3320"/>
      <x v="3"/>
    </i>
    <i>
      <x v="6113"/>
      <x v="6111"/>
      <x v="7"/>
      <x v="4"/>
      <x v="5640"/>
      <x v="2510"/>
      <x v="5"/>
    </i>
    <i>
      <x v="6114"/>
      <x v="6112"/>
      <x v="11"/>
      <x v="3"/>
      <x v="5641"/>
      <x v="1387"/>
      <x v="1"/>
    </i>
    <i>
      <x v="6115"/>
      <x v="6113"/>
      <x/>
      <x v="6"/>
      <x v="5642"/>
      <x v="2692"/>
      <x v="1"/>
    </i>
    <i>
      <x v="6116"/>
      <x v="6114"/>
      <x v="7"/>
      <x v="6"/>
      <x v="5643"/>
      <x v="3321"/>
      <x v="7"/>
    </i>
    <i>
      <x v="6117"/>
      <x v="6115"/>
      <x v="9"/>
      <x v="9"/>
      <x v="5644"/>
      <x v="1747"/>
      <x v="1"/>
    </i>
    <i>
      <x v="6118"/>
      <x v="6116"/>
      <x v="1"/>
      <x v="4"/>
      <x v="5645"/>
      <x v="3322"/>
      <x v="4"/>
    </i>
    <i>
      <x v="6119"/>
      <x v="6117"/>
      <x v="1"/>
      <x v="18"/>
      <x v="5646"/>
      <x v="39"/>
      <x v="7"/>
    </i>
    <i>
      <x v="6120"/>
      <x v="6118"/>
      <x v="7"/>
      <x v="4"/>
      <x v="5647"/>
      <x v="1140"/>
      <x v="1"/>
    </i>
    <i>
      <x v="6121"/>
      <x v="6119"/>
      <x v="2"/>
      <x v="4"/>
      <x v="1016"/>
      <x v="871"/>
      <x v="9"/>
    </i>
    <i>
      <x v="6122"/>
      <x v="6120"/>
      <x v="15"/>
      <x v="6"/>
      <x v="3251"/>
      <x v="2902"/>
      <x v="6"/>
    </i>
    <i>
      <x v="6123"/>
      <x v="6121"/>
      <x v="21"/>
      <x v="4"/>
      <x v="5648"/>
      <x v="3323"/>
      <x v="8"/>
    </i>
    <i>
      <x v="6124"/>
      <x v="6122"/>
      <x v="19"/>
      <x v="21"/>
      <x v="5649"/>
      <x v="3324"/>
      <x v="5"/>
    </i>
    <i>
      <x v="6125"/>
      <x v="6123"/>
      <x v="7"/>
      <x v="6"/>
      <x v="5650"/>
      <x v="591"/>
      <x v="6"/>
    </i>
    <i>
      <x v="6126"/>
      <x v="6124"/>
      <x v="16"/>
      <x v="21"/>
      <x v="5651"/>
      <x v="124"/>
      <x v="3"/>
    </i>
    <i>
      <x v="6127"/>
      <x v="6125"/>
      <x v="7"/>
      <x v="9"/>
      <x v="5652"/>
      <x v="3325"/>
      <x v="8"/>
    </i>
    <i>
      <x v="6128"/>
      <x v="6126"/>
      <x v="4"/>
      <x v="9"/>
      <x v="5653"/>
      <x v="1550"/>
      <x v="9"/>
    </i>
    <i>
      <x v="6129"/>
      <x v="6127"/>
      <x v="1"/>
      <x v="10"/>
      <x v="5654"/>
      <x v="1719"/>
      <x v="8"/>
    </i>
    <i>
      <x v="6130"/>
      <x v="6128"/>
      <x v="13"/>
      <x v="4"/>
      <x v="85"/>
      <x v="3326"/>
      <x v="1"/>
    </i>
    <i>
      <x v="6131"/>
      <x v="6129"/>
      <x v="15"/>
      <x v="4"/>
      <x v="5655"/>
      <x v="3327"/>
      <x v="3"/>
    </i>
    <i>
      <x v="6132"/>
      <x v="6130"/>
      <x v="10"/>
      <x v="4"/>
      <x v="5656"/>
      <x v="516"/>
      <x v="9"/>
    </i>
    <i>
      <x v="6133"/>
      <x v="6131"/>
      <x v="1"/>
      <x v="6"/>
      <x v="74"/>
      <x v="2425"/>
      <x v="8"/>
    </i>
    <i>
      <x v="6134"/>
      <x v="6132"/>
      <x v="10"/>
      <x v="4"/>
      <x v="5657"/>
      <x v="3328"/>
      <x v="5"/>
    </i>
    <i>
      <x v="6135"/>
      <x v="6133"/>
      <x v="5"/>
      <x v="6"/>
      <x v="5658"/>
      <x v="1385"/>
      <x v="2"/>
    </i>
    <i>
      <x v="6136"/>
      <x v="6134"/>
      <x v="1"/>
      <x v="4"/>
      <x v="5659"/>
      <x v="3329"/>
      <x/>
    </i>
    <i>
      <x v="6137"/>
      <x v="6135"/>
      <x v="5"/>
      <x v="9"/>
      <x v="5660"/>
      <x v="2700"/>
      <x v="9"/>
    </i>
    <i>
      <x v="6138"/>
      <x v="6136"/>
      <x v="13"/>
      <x v="9"/>
      <x v="5661"/>
      <x v="1612"/>
      <x v="6"/>
    </i>
    <i>
      <x v="6139"/>
      <x v="6137"/>
      <x v="2"/>
      <x v="6"/>
      <x v="5662"/>
      <x v="1476"/>
      <x v="2"/>
    </i>
    <i>
      <x v="6140"/>
      <x v="6138"/>
      <x v="13"/>
      <x v="4"/>
      <x v="5663"/>
      <x v="1353"/>
      <x v="1"/>
    </i>
    <i>
      <x v="6141"/>
      <x v="6139"/>
      <x v="7"/>
      <x v="4"/>
      <x v="2407"/>
      <x v="124"/>
      <x v="3"/>
    </i>
    <i>
      <x v="6142"/>
      <x v="6140"/>
      <x v="4"/>
      <x v="19"/>
      <x v="5664"/>
      <x v="1975"/>
      <x v="9"/>
    </i>
    <i>
      <x v="6143"/>
      <x v="6141"/>
      <x/>
      <x v="4"/>
      <x v="5665"/>
      <x v="1074"/>
      <x v="4"/>
    </i>
    <i>
      <x v="6144"/>
      <x v="6142"/>
      <x v="10"/>
      <x v="6"/>
      <x v="5666"/>
      <x v="2323"/>
      <x/>
    </i>
    <i>
      <x v="6145"/>
      <x v="6143"/>
      <x v="8"/>
      <x v="4"/>
      <x v="3410"/>
      <x v="1133"/>
      <x v="8"/>
    </i>
    <i>
      <x v="6146"/>
      <x v="6144"/>
      <x v="1"/>
      <x v="14"/>
      <x v="5667"/>
      <x v="110"/>
      <x v="4"/>
    </i>
    <i>
      <x v="6147"/>
      <x v="6145"/>
      <x v="5"/>
      <x v="9"/>
      <x v="5668"/>
      <x v="1589"/>
      <x v="4"/>
    </i>
    <i>
      <x v="6148"/>
      <x v="6146"/>
      <x v="8"/>
      <x v="4"/>
      <x v="1346"/>
      <x v="1413"/>
      <x v="6"/>
    </i>
    <i>
      <x v="6149"/>
      <x v="6147"/>
      <x v="21"/>
      <x v="4"/>
      <x v="5669"/>
      <x v="566"/>
      <x v="3"/>
    </i>
    <i>
      <x v="6150"/>
      <x v="6148"/>
      <x v="5"/>
      <x v="9"/>
      <x v="5670"/>
      <x v="3330"/>
      <x v="3"/>
    </i>
    <i>
      <x v="6151"/>
      <x v="6149"/>
      <x v="15"/>
      <x v="4"/>
      <x v="5671"/>
      <x v="1298"/>
      <x v="8"/>
    </i>
    <i>
      <x v="6152"/>
      <x v="6150"/>
      <x v="1"/>
      <x v="6"/>
      <x v="5672"/>
      <x v="1721"/>
      <x v="2"/>
    </i>
    <i>
      <x v="6153"/>
      <x v="6151"/>
      <x v="1"/>
      <x v="9"/>
      <x v="5673"/>
      <x v="129"/>
      <x v="8"/>
    </i>
    <i>
      <x v="6154"/>
      <x v="6152"/>
      <x v="5"/>
      <x v="21"/>
      <x v="5674"/>
      <x v="91"/>
      <x/>
    </i>
    <i>
      <x v="6155"/>
      <x v="6153"/>
      <x v="4"/>
      <x v="4"/>
      <x v="5675"/>
      <x v="3331"/>
      <x v="4"/>
    </i>
    <i>
      <x v="6156"/>
      <x v="6154"/>
      <x v="13"/>
      <x v="4"/>
      <x v="5676"/>
      <x v="3105"/>
      <x v="1"/>
    </i>
    <i>
      <x v="6157"/>
      <x v="6155"/>
      <x v="16"/>
      <x v="2"/>
      <x v="5677"/>
      <x v="1773"/>
      <x v="1"/>
    </i>
    <i>
      <x v="6158"/>
      <x v="6156"/>
      <x v="3"/>
      <x v="9"/>
      <x v="5678"/>
      <x v="3005"/>
      <x v="3"/>
    </i>
    <i>
      <x v="6159"/>
      <x v="6157"/>
      <x v="17"/>
      <x v="4"/>
      <x v="5679"/>
      <x v="3332"/>
      <x v="6"/>
    </i>
    <i>
      <x v="6160"/>
      <x v="6158"/>
      <x v="2"/>
      <x v="2"/>
      <x v="3677"/>
      <x v="3333"/>
      <x v="10"/>
    </i>
    <i>
      <x v="6161"/>
      <x v="6159"/>
      <x v="1"/>
      <x v="15"/>
      <x v="5680"/>
      <x v="252"/>
      <x v="6"/>
    </i>
    <i>
      <x v="6162"/>
      <x v="6160"/>
      <x v="26"/>
      <x v="4"/>
      <x v="5681"/>
      <x v="940"/>
      <x v="8"/>
    </i>
    <i>
      <x v="6163"/>
      <x v="6161"/>
      <x v="7"/>
      <x v="1"/>
      <x v="5682"/>
      <x v="3334"/>
      <x v="8"/>
    </i>
    <i>
      <x v="6164"/>
      <x v="6162"/>
      <x v="12"/>
      <x v="1"/>
      <x v="4639"/>
      <x v="1699"/>
      <x v="8"/>
    </i>
    <i>
      <x v="6165"/>
      <x v="6163"/>
      <x/>
      <x v="2"/>
      <x v="5683"/>
      <x v="388"/>
      <x v="6"/>
    </i>
    <i>
      <x v="6166"/>
      <x v="6164"/>
      <x v="2"/>
      <x v="9"/>
      <x v="1080"/>
      <x v="3335"/>
      <x/>
    </i>
    <i>
      <x v="6167"/>
      <x v="6165"/>
      <x v="7"/>
      <x v="6"/>
      <x v="5684"/>
      <x v="2174"/>
      <x v="1"/>
    </i>
    <i>
      <x v="6168"/>
      <x v="6166"/>
      <x v="15"/>
      <x v="4"/>
      <x v="5685"/>
      <x v="3336"/>
      <x v="8"/>
    </i>
    <i>
      <x v="6169"/>
      <x v="6167"/>
      <x v="7"/>
      <x v="9"/>
      <x v="5686"/>
      <x v="867"/>
      <x v="3"/>
    </i>
    <i>
      <x v="6170"/>
      <x v="6168"/>
      <x v="11"/>
      <x v="1"/>
      <x v="5687"/>
      <x v="1167"/>
      <x v="9"/>
    </i>
    <i>
      <x v="6171"/>
      <x v="6169"/>
      <x v="17"/>
      <x v="1"/>
      <x v="5688"/>
      <x v="506"/>
      <x/>
    </i>
    <i>
      <x v="6172"/>
      <x v="6170"/>
      <x v="1"/>
      <x v="11"/>
      <x v="3537"/>
      <x v="2939"/>
      <x v="8"/>
    </i>
    <i>
      <x v="6173"/>
      <x v="6171"/>
      <x v="4"/>
      <x v="9"/>
      <x v="5689"/>
      <x v="1204"/>
      <x/>
    </i>
    <i>
      <x v="6174"/>
      <x v="6172"/>
      <x v="12"/>
      <x v="6"/>
      <x v="5690"/>
      <x v="3252"/>
      <x v="6"/>
    </i>
    <i>
      <x v="6175"/>
      <x v="6173"/>
      <x v="14"/>
      <x v="4"/>
      <x v="5691"/>
      <x v="3337"/>
      <x/>
    </i>
    <i>
      <x v="6176"/>
      <x v="6174"/>
      <x v="15"/>
      <x v="4"/>
      <x v="5692"/>
      <x v="3338"/>
      <x v="6"/>
    </i>
    <i>
      <x v="6177"/>
      <x v="6175"/>
      <x v="18"/>
      <x v="4"/>
      <x v="5693"/>
      <x v="3339"/>
      <x v="9"/>
    </i>
    <i>
      <x v="6178"/>
      <x v="6176"/>
      <x v="4"/>
      <x v="4"/>
      <x v="4437"/>
      <x v="3340"/>
      <x v="8"/>
    </i>
    <i>
      <x v="6179"/>
      <x v="6177"/>
      <x v="5"/>
      <x v="6"/>
      <x v="5694"/>
      <x v="3341"/>
      <x/>
    </i>
    <i>
      <x v="6180"/>
      <x v="6178"/>
      <x v="13"/>
      <x v="4"/>
      <x v="5695"/>
      <x v="3342"/>
      <x/>
    </i>
    <i>
      <x v="6181"/>
      <x v="6179"/>
      <x v="7"/>
      <x v="4"/>
      <x v="5696"/>
      <x v="172"/>
      <x v="1"/>
    </i>
    <i>
      <x v="6182"/>
      <x v="6180"/>
      <x v="17"/>
      <x v="9"/>
      <x v="5697"/>
      <x v="3343"/>
      <x v="9"/>
    </i>
    <i>
      <x v="6183"/>
      <x v="6181"/>
      <x v="7"/>
      <x v="9"/>
      <x v="5698"/>
      <x v="2159"/>
      <x v="4"/>
    </i>
    <i>
      <x v="6184"/>
      <x v="6182"/>
      <x v="4"/>
      <x v="6"/>
      <x v="2038"/>
      <x v="367"/>
      <x v="6"/>
    </i>
    <i>
      <x v="6185"/>
      <x v="6183"/>
      <x v="1"/>
      <x v="9"/>
      <x v="5699"/>
      <x v="3344"/>
      <x v="5"/>
    </i>
    <i>
      <x v="6186"/>
      <x v="6184"/>
      <x v="10"/>
      <x v="4"/>
      <x v="5700"/>
      <x v="3345"/>
      <x v="2"/>
    </i>
    <i>
      <x v="6187"/>
      <x v="6185"/>
      <x v="15"/>
      <x v="16"/>
      <x v="5701"/>
      <x v="1003"/>
      <x v="5"/>
    </i>
    <i>
      <x v="6188"/>
      <x v="6186"/>
      <x v="2"/>
      <x v="21"/>
      <x v="5702"/>
      <x v="2072"/>
      <x v="6"/>
    </i>
    <i>
      <x v="6189"/>
      <x v="6187"/>
      <x v="11"/>
      <x v="4"/>
      <x v="5703"/>
      <x v="3346"/>
      <x v="5"/>
    </i>
    <i>
      <x v="6190"/>
      <x v="6188"/>
      <x v="10"/>
      <x v="3"/>
      <x v="2079"/>
      <x v="3347"/>
      <x v="5"/>
    </i>
    <i>
      <x v="6191"/>
      <x v="6189"/>
      <x v="13"/>
      <x v="20"/>
      <x v="5704"/>
      <x v="3348"/>
      <x v="7"/>
    </i>
    <i>
      <x v="6192"/>
      <x v="6190"/>
      <x v="4"/>
      <x v="4"/>
      <x v="5705"/>
      <x v="414"/>
      <x v="1"/>
    </i>
    <i>
      <x v="6193"/>
      <x v="6191"/>
      <x v="2"/>
      <x v="9"/>
      <x v="5706"/>
      <x v="2103"/>
      <x v="6"/>
    </i>
    <i>
      <x v="6194"/>
      <x v="6192"/>
      <x v="21"/>
      <x v="4"/>
      <x v="5707"/>
      <x v="3349"/>
      <x v="8"/>
    </i>
    <i>
      <x v="6195"/>
      <x v="6193"/>
      <x v="23"/>
      <x v="6"/>
      <x v="5708"/>
      <x v="378"/>
      <x v="1"/>
    </i>
    <i>
      <x v="6196"/>
      <x v="6194"/>
      <x v="4"/>
      <x v="1"/>
      <x v="5709"/>
      <x v="3350"/>
      <x v="8"/>
    </i>
    <i>
      <x v="6197"/>
      <x v="6195"/>
      <x v="1"/>
      <x v="9"/>
      <x v="5710"/>
      <x v="879"/>
      <x v="2"/>
    </i>
    <i>
      <x v="6198"/>
      <x v="6196"/>
      <x v="7"/>
      <x v="4"/>
      <x v="5711"/>
      <x v="1493"/>
      <x v="5"/>
    </i>
    <i>
      <x v="6199"/>
      <x v="6197"/>
      <x v="1"/>
      <x v="9"/>
      <x v="5712"/>
      <x v="365"/>
      <x v="1"/>
    </i>
    <i>
      <x v="6200"/>
      <x v="6198"/>
      <x v="13"/>
      <x v="12"/>
      <x v="5401"/>
      <x v="3351"/>
      <x v="2"/>
    </i>
    <i>
      <x v="6201"/>
      <x v="6199"/>
      <x v="17"/>
      <x v="9"/>
      <x v="5713"/>
      <x v="2431"/>
      <x v="2"/>
    </i>
    <i>
      <x v="6202"/>
      <x v="6200"/>
      <x v="1"/>
      <x v="6"/>
      <x v="5714"/>
      <x v="3182"/>
      <x/>
    </i>
    <i>
      <x v="6203"/>
      <x v="6201"/>
      <x v="10"/>
      <x v="9"/>
      <x v="5715"/>
      <x v="3178"/>
      <x v="9"/>
    </i>
    <i>
      <x v="6204"/>
      <x v="6202"/>
      <x v="20"/>
      <x v="21"/>
      <x v="5716"/>
      <x v="491"/>
      <x v="6"/>
    </i>
    <i>
      <x v="6205"/>
      <x v="6203"/>
      <x v="10"/>
      <x v="6"/>
      <x v="1291"/>
      <x v="3080"/>
      <x v="2"/>
    </i>
    <i>
      <x v="6206"/>
      <x v="6204"/>
      <x v="1"/>
      <x v="4"/>
      <x v="5717"/>
      <x v="1677"/>
      <x v="4"/>
    </i>
    <i>
      <x v="6207"/>
      <x v="6205"/>
      <x v="7"/>
      <x v="4"/>
      <x v="2183"/>
      <x v="1372"/>
      <x v="6"/>
    </i>
    <i>
      <x v="6208"/>
      <x v="6206"/>
      <x v="6"/>
      <x v="4"/>
      <x v="4498"/>
      <x v="1748"/>
      <x v="2"/>
    </i>
    <i>
      <x v="6209"/>
      <x v="6207"/>
      <x v="17"/>
      <x v="8"/>
      <x v="5718"/>
      <x v="3352"/>
      <x v="2"/>
    </i>
    <i>
      <x v="6210"/>
      <x v="6208"/>
      <x v="12"/>
      <x v="4"/>
      <x v="5719"/>
      <x v="1114"/>
      <x v="6"/>
    </i>
    <i>
      <x v="6211"/>
      <x v="6209"/>
      <x/>
      <x v="19"/>
      <x v="4079"/>
      <x v="2238"/>
      <x v="9"/>
    </i>
    <i>
      <x v="6212"/>
      <x v="6210"/>
      <x v="14"/>
      <x v="9"/>
      <x v="5720"/>
      <x v="1393"/>
      <x v="9"/>
    </i>
    <i>
      <x v="6213"/>
      <x v="6211"/>
      <x v="4"/>
      <x v="6"/>
      <x v="5721"/>
      <x v="2307"/>
      <x v="4"/>
    </i>
    <i>
      <x v="6214"/>
      <x v="6212"/>
      <x v="10"/>
      <x v="4"/>
      <x v="1009"/>
      <x v="1438"/>
      <x v="4"/>
    </i>
    <i>
      <x v="6215"/>
      <x v="6213"/>
      <x v="15"/>
      <x v="6"/>
      <x v="5722"/>
      <x v="1158"/>
      <x v="4"/>
    </i>
    <i>
      <x v="6216"/>
      <x v="6214"/>
      <x v="17"/>
      <x v="9"/>
      <x v="5723"/>
      <x v="2474"/>
      <x v="9"/>
    </i>
    <i>
      <x v="6217"/>
      <x v="6215"/>
      <x v="7"/>
      <x v="9"/>
      <x v="5724"/>
      <x v="3353"/>
      <x/>
    </i>
    <i>
      <x v="6218"/>
      <x v="6216"/>
      <x/>
      <x v="4"/>
      <x v="5725"/>
      <x v="2357"/>
      <x v="5"/>
    </i>
    <i>
      <x v="6219"/>
      <x v="6217"/>
      <x v="4"/>
      <x v="19"/>
      <x v="5726"/>
      <x v="2893"/>
      <x v="8"/>
    </i>
    <i>
      <x v="6220"/>
      <x v="6218"/>
      <x v="5"/>
      <x v="6"/>
      <x v="4144"/>
      <x v="727"/>
      <x v="4"/>
    </i>
    <i>
      <x v="6221"/>
      <x v="6219"/>
      <x v="9"/>
      <x v="9"/>
      <x v="1902"/>
      <x v="874"/>
      <x v="8"/>
    </i>
    <i>
      <x v="6222"/>
      <x v="6220"/>
      <x v="12"/>
      <x v="6"/>
      <x v="5727"/>
      <x v="3058"/>
      <x/>
    </i>
    <i>
      <x v="6223"/>
      <x v="6221"/>
      <x v="5"/>
      <x v="6"/>
      <x v="5728"/>
      <x v="2673"/>
      <x v="7"/>
    </i>
    <i>
      <x v="6224"/>
      <x v="6222"/>
      <x v="13"/>
      <x v="14"/>
      <x v="5729"/>
      <x v="1859"/>
      <x v="4"/>
    </i>
    <i>
      <x v="6225"/>
      <x v="6223"/>
      <x v="7"/>
      <x v="6"/>
      <x v="5730"/>
      <x v="1789"/>
      <x v="4"/>
    </i>
    <i>
      <x v="6226"/>
      <x v="6224"/>
      <x v="1"/>
      <x v="9"/>
      <x v="5684"/>
      <x v="3354"/>
      <x v="4"/>
    </i>
    <i>
      <x v="6227"/>
      <x v="6225"/>
      <x v="5"/>
      <x v="4"/>
      <x v="5731"/>
      <x v="2858"/>
      <x v="2"/>
    </i>
    <i>
      <x v="6228"/>
      <x v="6226"/>
      <x v="6"/>
      <x v="8"/>
      <x v="5732"/>
      <x v="2524"/>
      <x v="9"/>
    </i>
    <i>
      <x v="6229"/>
      <x v="6227"/>
      <x v="11"/>
      <x v="21"/>
      <x v="5733"/>
      <x v="3228"/>
      <x v="1"/>
    </i>
    <i>
      <x v="6230"/>
      <x v="6228"/>
      <x v="19"/>
      <x v="4"/>
      <x v="5734"/>
      <x v="1929"/>
      <x v="4"/>
    </i>
    <i>
      <x v="6231"/>
      <x v="6229"/>
      <x v="21"/>
      <x v="4"/>
      <x v="5735"/>
      <x v="3355"/>
      <x v="8"/>
    </i>
    <i>
      <x v="6232"/>
      <x v="6230"/>
      <x v="13"/>
      <x v="8"/>
      <x v="5736"/>
      <x v="3356"/>
      <x v="1"/>
    </i>
    <i>
      <x v="6233"/>
      <x v="6231"/>
      <x v="10"/>
      <x v="6"/>
      <x v="5737"/>
      <x v="1992"/>
      <x v="3"/>
    </i>
    <i>
      <x v="6234"/>
      <x v="6232"/>
      <x v="1"/>
      <x v="6"/>
      <x v="5738"/>
      <x v="2804"/>
      <x v="1"/>
    </i>
    <i>
      <x v="6235"/>
      <x v="6233"/>
      <x v="5"/>
      <x v="1"/>
      <x v="5739"/>
      <x v="3357"/>
      <x v="1"/>
    </i>
    <i>
      <x v="6236"/>
      <x v="6234"/>
      <x v="7"/>
      <x v="4"/>
      <x v="5740"/>
      <x v="2473"/>
      <x v="4"/>
    </i>
    <i>
      <x v="6237"/>
      <x v="6235"/>
      <x v="5"/>
      <x v="9"/>
      <x v="2174"/>
      <x v="653"/>
      <x v="4"/>
    </i>
    <i>
      <x v="6238"/>
      <x v="6236"/>
      <x v="1"/>
      <x v="6"/>
      <x v="5741"/>
      <x v="3358"/>
      <x v="3"/>
    </i>
    <i>
      <x v="6239"/>
      <x v="6237"/>
      <x v="12"/>
      <x v="1"/>
      <x v="5742"/>
      <x v="750"/>
      <x v="1"/>
    </i>
    <i>
      <x v="6240"/>
      <x v="6238"/>
      <x v="7"/>
      <x v="6"/>
      <x v="5743"/>
      <x v="1678"/>
      <x v="5"/>
    </i>
    <i>
      <x v="6241"/>
      <x v="6239"/>
      <x v="21"/>
      <x v="6"/>
      <x v="5744"/>
      <x v="2330"/>
      <x/>
    </i>
    <i>
      <x v="6242"/>
      <x v="6240"/>
      <x v="12"/>
      <x v="1"/>
      <x v="5745"/>
      <x v="40"/>
      <x v="6"/>
    </i>
    <i>
      <x v="6243"/>
      <x v="6241"/>
      <x v="13"/>
      <x v="4"/>
      <x v="5746"/>
      <x v="265"/>
      <x v="1"/>
    </i>
    <i>
      <x v="6244"/>
      <x v="6242"/>
      <x v="7"/>
      <x v="1"/>
      <x v="3035"/>
      <x v="1569"/>
      <x v="6"/>
    </i>
    <i>
      <x v="6245"/>
      <x v="6243"/>
      <x v="10"/>
      <x v="20"/>
      <x v="5747"/>
      <x v="1751"/>
      <x v="4"/>
    </i>
    <i>
      <x v="6246"/>
      <x v="6244"/>
      <x v="10"/>
      <x v="4"/>
      <x v="5748"/>
      <x v="3359"/>
      <x v="8"/>
    </i>
    <i>
      <x v="6247"/>
      <x v="6245"/>
      <x v="1"/>
      <x v="19"/>
      <x v="5749"/>
      <x v="168"/>
      <x v="9"/>
    </i>
    <i>
      <x v="6248"/>
      <x v="6246"/>
      <x v="5"/>
      <x v="9"/>
      <x v="5750"/>
      <x v="3142"/>
      <x/>
    </i>
    <i>
      <x v="6249"/>
      <x v="6247"/>
      <x v="15"/>
      <x v="3"/>
      <x v="5751"/>
      <x v="3360"/>
      <x v="8"/>
    </i>
    <i>
      <x v="6250"/>
      <x v="6248"/>
      <x v="13"/>
      <x v="4"/>
      <x v="5752"/>
      <x v="3222"/>
      <x v="6"/>
    </i>
    <i>
      <x v="6251"/>
      <x v="6249"/>
      <x v="17"/>
      <x v="4"/>
      <x v="5753"/>
      <x v="1026"/>
      <x v="2"/>
    </i>
    <i>
      <x v="6252"/>
      <x v="6250"/>
      <x v="19"/>
      <x v="4"/>
      <x v="76"/>
      <x v="3361"/>
      <x v="1"/>
    </i>
    <i>
      <x v="6253"/>
      <x v="6251"/>
      <x v="8"/>
      <x v="4"/>
      <x v="5208"/>
      <x v="2750"/>
      <x v="6"/>
    </i>
    <i>
      <x v="6254"/>
      <x v="6252"/>
      <x v="5"/>
      <x v="8"/>
      <x v="5754"/>
      <x v="3362"/>
      <x v="1"/>
    </i>
    <i>
      <x v="6255"/>
      <x v="6253"/>
      <x v="2"/>
      <x v="20"/>
      <x v="5755"/>
      <x v="1597"/>
      <x v="8"/>
    </i>
    <i>
      <x v="6256"/>
      <x v="6254"/>
      <x v="17"/>
      <x v="4"/>
      <x v="5756"/>
      <x v="3363"/>
      <x v="8"/>
    </i>
    <i>
      <x v="6257"/>
      <x v="6255"/>
      <x v="13"/>
      <x v="6"/>
      <x v="5757"/>
      <x v="425"/>
      <x v="4"/>
    </i>
    <i>
      <x v="6258"/>
      <x v="6256"/>
      <x v="7"/>
      <x v="6"/>
      <x v="5758"/>
      <x v="3364"/>
      <x v="3"/>
    </i>
    <i>
      <x v="6259"/>
      <x v="6257"/>
      <x v="15"/>
      <x v="3"/>
      <x v="5759"/>
      <x v="3365"/>
      <x v="8"/>
    </i>
    <i>
      <x v="6260"/>
      <x v="6258"/>
      <x v="5"/>
      <x v="9"/>
      <x v="5760"/>
      <x v="152"/>
      <x/>
    </i>
    <i>
      <x v="6261"/>
      <x v="6259"/>
      <x v="6"/>
      <x v="9"/>
      <x v="5761"/>
      <x v="2111"/>
      <x v="2"/>
    </i>
    <i>
      <x v="6262"/>
      <x v="6260"/>
      <x v="1"/>
      <x v="2"/>
      <x v="2019"/>
      <x v="2000"/>
      <x v="2"/>
    </i>
    <i>
      <x v="6263"/>
      <x v="6261"/>
      <x v="12"/>
      <x v="6"/>
      <x v="5762"/>
      <x v="2116"/>
      <x v="2"/>
    </i>
    <i>
      <x v="6264"/>
      <x v="6262"/>
      <x v="7"/>
      <x v="21"/>
      <x v="5763"/>
      <x v="769"/>
      <x v="1"/>
    </i>
    <i>
      <x v="6265"/>
      <x v="6263"/>
      <x v="4"/>
      <x v="9"/>
      <x v="5764"/>
      <x v="3366"/>
      <x v="3"/>
    </i>
    <i>
      <x v="6266"/>
      <x v="6264"/>
      <x v="15"/>
      <x v="4"/>
      <x v="5765"/>
      <x v="299"/>
      <x v="6"/>
    </i>
    <i>
      <x v="6267"/>
      <x v="6265"/>
      <x v="16"/>
      <x v="4"/>
      <x v="5766"/>
      <x v="3367"/>
      <x v="8"/>
    </i>
    <i>
      <x v="6268"/>
      <x v="6266"/>
      <x/>
      <x v="9"/>
      <x v="5767"/>
      <x v="888"/>
      <x v="8"/>
    </i>
    <i>
      <x v="6269"/>
      <x v="6267"/>
      <x v="15"/>
      <x v="9"/>
      <x v="5768"/>
      <x v="2732"/>
      <x v="7"/>
    </i>
    <i>
      <x v="6270"/>
      <x v="6268"/>
      <x v="13"/>
      <x v="4"/>
      <x v="5769"/>
      <x v="3368"/>
      <x v="9"/>
    </i>
    <i>
      <x v="6271"/>
      <x v="6269"/>
      <x v="15"/>
      <x v="4"/>
      <x v="5770"/>
      <x v="1398"/>
      <x v="4"/>
    </i>
    <i>
      <x v="6272"/>
      <x v="6270"/>
      <x v="18"/>
      <x v="4"/>
      <x v="5771"/>
      <x v="1232"/>
      <x v="9"/>
    </i>
    <i>
      <x v="6273"/>
      <x v="6271"/>
      <x v="1"/>
      <x v="4"/>
      <x v="5772"/>
      <x v="845"/>
      <x/>
    </i>
    <i>
      <x v="6274"/>
      <x v="6272"/>
      <x v="12"/>
      <x v="4"/>
      <x v="5773"/>
      <x v="1534"/>
      <x v="4"/>
    </i>
    <i>
      <x v="6275"/>
      <x v="6273"/>
      <x v="21"/>
      <x/>
      <x v="5774"/>
      <x v="3369"/>
      <x v="9"/>
    </i>
    <i>
      <x v="6276"/>
      <x v="6274"/>
      <x v="5"/>
      <x v="9"/>
      <x v="5775"/>
      <x v="2377"/>
      <x v="6"/>
    </i>
    <i>
      <x v="6277"/>
      <x v="6275"/>
      <x v="5"/>
      <x v="4"/>
      <x v="5776"/>
      <x v="1539"/>
      <x/>
    </i>
    <i>
      <x v="6278"/>
      <x v="6276"/>
      <x v="5"/>
      <x v="6"/>
      <x v="5777"/>
      <x v="1713"/>
      <x v="6"/>
    </i>
    <i>
      <x v="6279"/>
      <x v="6277"/>
      <x v="4"/>
      <x v="6"/>
      <x v="5778"/>
      <x v="1834"/>
      <x v="2"/>
    </i>
    <i>
      <x v="6280"/>
      <x v="6278"/>
      <x v="10"/>
      <x v="9"/>
      <x v="5078"/>
      <x v="3370"/>
      <x v="2"/>
    </i>
    <i>
      <x v="6281"/>
      <x v="6279"/>
      <x v="19"/>
      <x v="9"/>
      <x v="5779"/>
      <x v="2644"/>
      <x/>
    </i>
    <i>
      <x v="6282"/>
      <x v="6280"/>
      <x v="1"/>
      <x v="4"/>
      <x v="4059"/>
      <x v="3371"/>
      <x v="9"/>
    </i>
    <i>
      <x v="6283"/>
      <x v="6281"/>
      <x v="1"/>
      <x v="9"/>
      <x v="5780"/>
      <x v="3372"/>
      <x v="9"/>
    </i>
    <i>
      <x v="6284"/>
      <x v="6282"/>
      <x v="15"/>
      <x v="6"/>
      <x v="5781"/>
      <x v="1323"/>
      <x v="2"/>
    </i>
    <i>
      <x v="6285"/>
      <x v="6283"/>
      <x/>
      <x v="6"/>
      <x v="5782"/>
      <x v="1290"/>
      <x v="4"/>
    </i>
    <i>
      <x v="6286"/>
      <x v="6284"/>
      <x v="15"/>
      <x v="6"/>
      <x v="5783"/>
      <x v="3373"/>
      <x v="9"/>
    </i>
    <i>
      <x v="6287"/>
      <x v="6285"/>
      <x v="5"/>
      <x v="6"/>
      <x v="5784"/>
      <x v="182"/>
      <x v="6"/>
    </i>
    <i>
      <x v="6288"/>
      <x v="6286"/>
      <x/>
      <x v="10"/>
      <x v="5785"/>
      <x v="3071"/>
      <x/>
    </i>
    <i>
      <x v="6289"/>
      <x v="6287"/>
      <x v="2"/>
      <x v="4"/>
      <x v="5786"/>
      <x v="823"/>
      <x v="9"/>
    </i>
    <i>
      <x v="6290"/>
      <x v="6288"/>
      <x v="1"/>
      <x v="20"/>
      <x v="5787"/>
      <x v="1163"/>
      <x v="5"/>
    </i>
    <i>
      <x v="6291"/>
      <x v="6289"/>
      <x v="15"/>
      <x v="9"/>
      <x v="5788"/>
      <x v="3374"/>
      <x v="9"/>
    </i>
    <i>
      <x v="6292"/>
      <x v="6290"/>
      <x v="21"/>
      <x v="6"/>
      <x v="5789"/>
      <x v="3375"/>
      <x v="9"/>
    </i>
    <i>
      <x v="6293"/>
      <x v="6291"/>
      <x v="19"/>
      <x v="4"/>
      <x v="4193"/>
      <x v="2622"/>
      <x v="8"/>
    </i>
    <i>
      <x v="6294"/>
      <x v="6292"/>
      <x v="1"/>
      <x v="13"/>
      <x v="5790"/>
      <x v="1049"/>
      <x v="7"/>
    </i>
    <i>
      <x v="6295"/>
      <x v="6293"/>
      <x v="15"/>
      <x v="4"/>
      <x v="5791"/>
      <x v="3376"/>
      <x v="1"/>
    </i>
    <i>
      <x v="6296"/>
      <x v="6294"/>
      <x v="10"/>
      <x v="4"/>
      <x v="5792"/>
      <x v="3103"/>
      <x v="7"/>
    </i>
    <i>
      <x v="6297"/>
      <x v="6295"/>
      <x v="5"/>
      <x v="4"/>
      <x v="5793"/>
      <x v="3377"/>
      <x v="8"/>
    </i>
    <i>
      <x v="6298"/>
      <x v="6296"/>
      <x v="17"/>
      <x v="3"/>
      <x v="5794"/>
      <x v="2300"/>
      <x v="2"/>
    </i>
    <i>
      <x v="6299"/>
      <x v="6297"/>
      <x v="5"/>
      <x v="4"/>
      <x v="910"/>
      <x v="3378"/>
      <x v="8"/>
    </i>
    <i>
      <x v="6300"/>
      <x v="6298"/>
      <x v="2"/>
      <x v="6"/>
      <x v="3789"/>
      <x v="3191"/>
      <x v="5"/>
    </i>
    <i>
      <x v="6301"/>
      <x v="6299"/>
      <x v="4"/>
      <x v="4"/>
      <x v="5795"/>
      <x v="2467"/>
      <x v="6"/>
    </i>
    <i>
      <x v="6302"/>
      <x v="6300"/>
      <x v="19"/>
      <x v="6"/>
      <x v="5796"/>
      <x v="815"/>
      <x v="4"/>
    </i>
    <i>
      <x v="6303"/>
      <x v="6301"/>
      <x v="15"/>
      <x v="4"/>
      <x v="5797"/>
      <x v="1376"/>
      <x v="6"/>
    </i>
    <i>
      <x v="6304"/>
      <x v="6302"/>
      <x v="25"/>
      <x v="9"/>
      <x v="2313"/>
      <x v="334"/>
      <x v="2"/>
    </i>
    <i>
      <x v="6305"/>
      <x v="6303"/>
      <x v="2"/>
      <x v="1"/>
      <x v="5798"/>
      <x v="3379"/>
      <x v="1"/>
    </i>
    <i>
      <x v="6306"/>
      <x v="6304"/>
      <x v="15"/>
      <x v="4"/>
      <x v="5799"/>
      <x v="2342"/>
      <x v="6"/>
    </i>
    <i>
      <x v="6307"/>
      <x v="6305"/>
      <x v="5"/>
      <x v="6"/>
      <x v="4537"/>
      <x v="1962"/>
      <x v="3"/>
    </i>
    <i>
      <x v="6308"/>
      <x v="6306"/>
      <x v="3"/>
      <x v="6"/>
      <x v="5800"/>
      <x v="2908"/>
      <x v="1"/>
    </i>
    <i>
      <x v="6309"/>
      <x v="6307"/>
      <x v="5"/>
      <x v="4"/>
      <x v="5403"/>
      <x v="3380"/>
      <x v="4"/>
    </i>
    <i>
      <x v="6310"/>
      <x v="6308"/>
      <x v="4"/>
      <x v="5"/>
      <x v="5801"/>
      <x v="129"/>
      <x v="8"/>
    </i>
    <i>
      <x v="6311"/>
      <x v="6309"/>
      <x v="1"/>
      <x v="4"/>
      <x v="5802"/>
      <x v="3381"/>
      <x v="5"/>
    </i>
    <i>
      <x v="6312"/>
      <x v="6310"/>
      <x v="7"/>
      <x v="9"/>
      <x v="5803"/>
      <x v="709"/>
      <x v="3"/>
    </i>
    <i>
      <x v="6313"/>
      <x v="6311"/>
      <x v="13"/>
      <x v="4"/>
      <x v="1415"/>
      <x v="1639"/>
      <x/>
    </i>
    <i>
      <x v="6314"/>
      <x v="6312"/>
      <x v="15"/>
      <x v="20"/>
      <x v="5804"/>
      <x v="3382"/>
      <x v="4"/>
    </i>
    <i>
      <x v="6315"/>
      <x v="6313"/>
      <x v="1"/>
      <x v="4"/>
      <x v="5805"/>
      <x v="1255"/>
      <x/>
    </i>
    <i>
      <x v="6316"/>
      <x v="6314"/>
      <x v="8"/>
      <x v="6"/>
      <x v="5806"/>
      <x v="442"/>
      <x v="2"/>
    </i>
    <i>
      <x v="6317"/>
      <x v="6315"/>
      <x v="12"/>
      <x v="21"/>
      <x v="2346"/>
      <x v="1693"/>
      <x v="4"/>
    </i>
    <i>
      <x v="6318"/>
      <x v="6316"/>
      <x v="7"/>
      <x v="8"/>
      <x v="5807"/>
      <x v="1929"/>
      <x v="4"/>
    </i>
    <i>
      <x v="6319"/>
      <x v="6317"/>
      <x v="2"/>
      <x v="6"/>
      <x v="5808"/>
      <x v="1987"/>
      <x v="6"/>
    </i>
    <i>
      <x v="6320"/>
      <x v="6318"/>
      <x v="1"/>
      <x v="3"/>
      <x v="5809"/>
      <x v="156"/>
      <x v="2"/>
    </i>
    <i>
      <x v="6321"/>
      <x v="6319"/>
      <x v="5"/>
      <x v="6"/>
      <x v="5810"/>
      <x v="3383"/>
      <x v="9"/>
    </i>
    <i>
      <x v="6322"/>
      <x v="6320"/>
      <x v="2"/>
      <x v="4"/>
      <x v="5811"/>
      <x v="1706"/>
      <x v="1"/>
    </i>
    <i>
      <x v="6323"/>
      <x v="6321"/>
      <x v="15"/>
      <x v="22"/>
      <x v="5812"/>
      <x v="2845"/>
      <x v="8"/>
    </i>
    <i>
      <x v="6324"/>
      <x v="6322"/>
      <x v="1"/>
      <x v="8"/>
      <x v="5813"/>
      <x v="1193"/>
      <x/>
    </i>
    <i>
      <x v="6325"/>
      <x v="6323"/>
      <x v="1"/>
      <x v="6"/>
      <x v="5814"/>
      <x v="1715"/>
      <x v="8"/>
    </i>
    <i>
      <x v="6326"/>
      <x v="6324"/>
      <x v="2"/>
      <x v="4"/>
      <x v="5815"/>
      <x v="81"/>
      <x/>
    </i>
    <i>
      <x v="6327"/>
      <x v="6325"/>
      <x v="16"/>
      <x v="4"/>
      <x v="5816"/>
      <x v="3384"/>
      <x v="1"/>
    </i>
    <i>
      <x v="6328"/>
      <x v="6326"/>
      <x v="4"/>
      <x v="6"/>
      <x v="5817"/>
      <x v="1639"/>
      <x/>
    </i>
    <i>
      <x v="6329"/>
      <x v="6327"/>
      <x v="1"/>
      <x v="4"/>
      <x v="5818"/>
      <x v="3053"/>
      <x v="6"/>
    </i>
    <i>
      <x v="6330"/>
      <x v="6328"/>
      <x v="17"/>
      <x v="6"/>
      <x v="5819"/>
      <x v="1461"/>
      <x v="2"/>
    </i>
    <i>
      <x v="6331"/>
      <x v="6329"/>
      <x v="5"/>
      <x v="6"/>
      <x v="5820"/>
      <x v="3385"/>
      <x v="5"/>
    </i>
    <i>
      <x v="6332"/>
      <x v="6330"/>
      <x v="7"/>
      <x v="6"/>
      <x v="5821"/>
      <x v="3013"/>
      <x v="1"/>
    </i>
    <i>
      <x v="6333"/>
      <x v="6331"/>
      <x v="19"/>
      <x v="9"/>
      <x v="5822"/>
      <x v="63"/>
      <x v="8"/>
    </i>
    <i>
      <x v="6334"/>
      <x v="6332"/>
      <x v="2"/>
      <x v="4"/>
      <x v="5823"/>
      <x v="2475"/>
      <x v="4"/>
    </i>
    <i>
      <x v="6335"/>
      <x v="6333"/>
      <x v="8"/>
      <x v="1"/>
      <x v="5824"/>
      <x v="983"/>
      <x v="9"/>
    </i>
    <i>
      <x v="6336"/>
      <x v="6334"/>
      <x v="1"/>
      <x v="4"/>
      <x v="5825"/>
      <x v="3386"/>
      <x v="8"/>
    </i>
    <i>
      <x v="6337"/>
      <x v="6335"/>
      <x v="6"/>
      <x v="21"/>
      <x v="5826"/>
      <x v="39"/>
      <x v="7"/>
    </i>
    <i>
      <x v="6338"/>
      <x v="6336"/>
      <x v="1"/>
      <x v="4"/>
      <x v="1307"/>
      <x v="2711"/>
      <x v="1"/>
    </i>
    <i>
      <x v="6339"/>
      <x v="6337"/>
      <x v="4"/>
      <x v="4"/>
      <x v="5827"/>
      <x v="3387"/>
      <x v="3"/>
    </i>
    <i>
      <x v="6340"/>
      <x v="6338"/>
      <x v="1"/>
      <x v="5"/>
      <x v="1049"/>
      <x v="3379"/>
      <x v="1"/>
    </i>
    <i>
      <x v="6341"/>
      <x v="6339"/>
      <x v="7"/>
      <x v="4"/>
      <x v="5828"/>
      <x v="3388"/>
      <x v="8"/>
    </i>
    <i>
      <x v="6342"/>
      <x v="6340"/>
      <x v="17"/>
      <x v="8"/>
      <x v="5829"/>
      <x v="2708"/>
      <x v="6"/>
    </i>
    <i>
      <x v="6343"/>
      <x v="6341"/>
      <x v="19"/>
      <x v="4"/>
      <x v="5830"/>
      <x v="2383"/>
      <x v="7"/>
    </i>
    <i>
      <x v="6344"/>
      <x v="6342"/>
      <x/>
      <x v="6"/>
      <x v="5831"/>
      <x v="3389"/>
      <x v="9"/>
    </i>
    <i>
      <x v="6345"/>
      <x v="6343"/>
      <x v="13"/>
      <x v="7"/>
      <x v="5832"/>
      <x v="2473"/>
      <x v="4"/>
    </i>
    <i>
      <x v="6346"/>
      <x v="6344"/>
      <x v="15"/>
      <x v="4"/>
      <x v="5833"/>
      <x v="3390"/>
      <x v="8"/>
    </i>
    <i>
      <x v="6347"/>
      <x v="6345"/>
      <x v="1"/>
      <x v="4"/>
      <x v="5834"/>
      <x v="297"/>
      <x v="4"/>
    </i>
    <i>
      <x v="6348"/>
      <x v="6346"/>
      <x v="15"/>
      <x v="22"/>
      <x v="5835"/>
      <x v="2676"/>
      <x v="7"/>
    </i>
    <i>
      <x v="6349"/>
      <x v="6347"/>
      <x v="1"/>
      <x v="9"/>
      <x v="643"/>
      <x v="2814"/>
      <x v="4"/>
    </i>
    <i>
      <x v="6350"/>
      <x v="6348"/>
      <x v="7"/>
      <x v="4"/>
      <x v="5836"/>
      <x v="559"/>
      <x v="6"/>
    </i>
    <i>
      <x v="6351"/>
      <x v="6349"/>
      <x/>
      <x v="13"/>
      <x v="5837"/>
      <x v="1489"/>
      <x v="3"/>
    </i>
    <i>
      <x v="6352"/>
      <x v="6350"/>
      <x v="7"/>
      <x v="2"/>
      <x v="5838"/>
      <x v="1789"/>
      <x v="4"/>
    </i>
    <i>
      <x v="6353"/>
      <x v="6351"/>
      <x v="1"/>
      <x v="15"/>
      <x v="5839"/>
      <x v="3391"/>
      <x v="4"/>
    </i>
    <i>
      <x v="6354"/>
      <x v="6352"/>
      <x/>
      <x v="4"/>
      <x v="5840"/>
      <x v="162"/>
      <x v="4"/>
    </i>
    <i>
      <x v="6355"/>
      <x v="6353"/>
      <x v="8"/>
      <x v="9"/>
      <x v="5841"/>
      <x v="2276"/>
      <x v="6"/>
    </i>
    <i>
      <x v="6356"/>
      <x v="6354"/>
      <x v="7"/>
      <x v="9"/>
      <x v="5842"/>
      <x v="3392"/>
      <x v="4"/>
    </i>
    <i>
      <x v="6357"/>
      <x v="6355"/>
      <x v="7"/>
      <x v="16"/>
      <x v="5843"/>
      <x v="1912"/>
      <x v="4"/>
    </i>
    <i>
      <x v="6358"/>
      <x v="6356"/>
      <x v="5"/>
      <x v="3"/>
      <x v="5844"/>
      <x v="2565"/>
      <x v="3"/>
    </i>
    <i>
      <x v="6359"/>
      <x v="6357"/>
      <x v="13"/>
      <x v="16"/>
      <x v="2583"/>
      <x v="345"/>
      <x v="2"/>
    </i>
    <i>
      <x v="6360"/>
      <x v="6358"/>
      <x v="16"/>
      <x v="17"/>
      <x v="5845"/>
      <x v="2812"/>
      <x v="3"/>
    </i>
    <i>
      <x v="6361"/>
      <x v="6359"/>
      <x v="8"/>
      <x v="4"/>
      <x v="5846"/>
      <x v="2097"/>
      <x v="9"/>
    </i>
    <i>
      <x v="6362"/>
      <x v="6360"/>
      <x v="2"/>
      <x v="4"/>
      <x v="5847"/>
      <x v="1471"/>
      <x v="7"/>
    </i>
    <i>
      <x v="6363"/>
      <x v="6361"/>
      <x v="17"/>
      <x v="9"/>
      <x v="5848"/>
      <x v="2383"/>
      <x v="7"/>
    </i>
    <i>
      <x v="6364"/>
      <x v="6362"/>
      <x v="23"/>
      <x v="4"/>
      <x v="5849"/>
      <x v="3393"/>
      <x v="2"/>
    </i>
    <i>
      <x v="6365"/>
      <x v="6363"/>
      <x v="16"/>
      <x v="4"/>
      <x v="5850"/>
      <x v="3394"/>
      <x v="8"/>
    </i>
    <i>
      <x v="6366"/>
      <x v="6364"/>
      <x v="13"/>
      <x v="4"/>
      <x v="5851"/>
      <x v="3395"/>
      <x v="5"/>
    </i>
    <i>
      <x v="6367"/>
      <x v="6365"/>
      <x v="17"/>
      <x v="3"/>
      <x v="5852"/>
      <x v="2571"/>
      <x v="4"/>
    </i>
    <i>
      <x v="6368"/>
      <x v="6366"/>
      <x v="13"/>
      <x v="9"/>
      <x v="5853"/>
      <x v="3274"/>
      <x v="1"/>
    </i>
    <i>
      <x v="6369"/>
      <x v="6367"/>
      <x v="25"/>
      <x v="15"/>
      <x v="5854"/>
      <x v="1553"/>
      <x v="1"/>
    </i>
    <i>
      <x v="6370"/>
      <x v="6368"/>
      <x v="13"/>
      <x v="9"/>
      <x v="5458"/>
      <x v="2404"/>
      <x v="3"/>
    </i>
    <i>
      <x v="6371"/>
      <x v="6369"/>
      <x v="4"/>
      <x v="2"/>
      <x v="5530"/>
      <x v="2238"/>
      <x v="9"/>
    </i>
    <i>
      <x v="6372"/>
      <x v="6370"/>
      <x v="13"/>
      <x v="4"/>
      <x v="5855"/>
      <x v="3396"/>
      <x v="6"/>
    </i>
    <i>
      <x v="6373"/>
      <x v="6371"/>
      <x v="8"/>
      <x v="8"/>
      <x v="5856"/>
      <x v="475"/>
      <x v="2"/>
    </i>
    <i>
      <x v="6374"/>
      <x v="6372"/>
      <x v="19"/>
      <x v="4"/>
      <x v="4394"/>
      <x v="201"/>
      <x v="2"/>
    </i>
    <i>
      <x v="6375"/>
      <x v="6373"/>
      <x v="2"/>
      <x v="6"/>
      <x v="5857"/>
      <x v="496"/>
      <x v="3"/>
    </i>
    <i>
      <x v="6376"/>
      <x v="6374"/>
      <x v="4"/>
      <x v="21"/>
      <x v="5858"/>
      <x v="3283"/>
      <x v="1"/>
    </i>
    <i>
      <x v="6377"/>
      <x v="6375"/>
      <x v="15"/>
      <x v="4"/>
      <x v="5859"/>
      <x v="791"/>
      <x v="2"/>
    </i>
    <i>
      <x v="6378"/>
      <x v="6376"/>
      <x v="15"/>
      <x v="7"/>
      <x v="5860"/>
      <x v="35"/>
      <x v="8"/>
    </i>
    <i>
      <x v="6379"/>
      <x v="6377"/>
      <x v="3"/>
      <x v="4"/>
      <x v="5861"/>
      <x v="1409"/>
      <x v="6"/>
    </i>
    <i>
      <x v="6380"/>
      <x v="6378"/>
      <x v="5"/>
      <x v="9"/>
      <x v="5862"/>
      <x v="3313"/>
      <x/>
    </i>
    <i>
      <x v="6381"/>
      <x v="6379"/>
      <x v="7"/>
      <x v="6"/>
      <x v="4645"/>
      <x v="3397"/>
      <x v="8"/>
    </i>
    <i>
      <x v="6382"/>
      <x v="6380"/>
      <x v="17"/>
      <x v="9"/>
      <x v="5863"/>
      <x v="3398"/>
      <x v="8"/>
    </i>
    <i>
      <x v="6383"/>
      <x v="6381"/>
      <x v="2"/>
      <x v="6"/>
      <x v="2206"/>
      <x v="3399"/>
      <x/>
    </i>
    <i>
      <x v="6384"/>
      <x v="6382"/>
      <x v="6"/>
      <x v="6"/>
      <x v="5864"/>
      <x v="2185"/>
      <x v="8"/>
    </i>
    <i>
      <x v="6385"/>
      <x v="6383"/>
      <x v="17"/>
      <x v="2"/>
      <x v="5865"/>
      <x v="3400"/>
      <x v="8"/>
    </i>
    <i>
      <x v="6386"/>
      <x v="6384"/>
      <x/>
      <x/>
      <x v="5866"/>
      <x v="1166"/>
      <x v="1"/>
    </i>
    <i>
      <x v="6387"/>
      <x v="6385"/>
      <x v="5"/>
      <x v="6"/>
      <x v="5867"/>
      <x v="1034"/>
      <x v="6"/>
    </i>
    <i>
      <x v="6388"/>
      <x v="6386"/>
      <x v="4"/>
      <x v="1"/>
      <x v="5868"/>
      <x v="3401"/>
      <x v="1"/>
    </i>
    <i>
      <x v="6389"/>
      <x v="6387"/>
      <x v="17"/>
      <x v="2"/>
      <x v="5869"/>
      <x v="243"/>
      <x v="4"/>
    </i>
    <i>
      <x v="6390"/>
      <x v="6388"/>
      <x v="19"/>
      <x v="9"/>
      <x v="3229"/>
      <x v="3343"/>
      <x v="9"/>
    </i>
    <i>
      <x v="6391"/>
      <x v="6389"/>
      <x v="14"/>
      <x v="4"/>
      <x v="5870"/>
      <x v="3402"/>
      <x v="4"/>
    </i>
    <i>
      <x v="6392"/>
      <x v="6390"/>
      <x v="5"/>
      <x v="22"/>
      <x v="5871"/>
      <x v="2359"/>
      <x v="7"/>
    </i>
    <i>
      <x v="6393"/>
      <x v="6391"/>
      <x v="8"/>
      <x v="4"/>
      <x v="5872"/>
      <x v="2051"/>
      <x/>
    </i>
    <i>
      <x v="6394"/>
      <x v="6392"/>
      <x v="17"/>
      <x v="2"/>
      <x v="5275"/>
      <x v="3403"/>
      <x v="2"/>
    </i>
    <i>
      <x v="6395"/>
      <x v="6393"/>
      <x v="7"/>
      <x v="9"/>
      <x v="3701"/>
      <x v="735"/>
      <x v="3"/>
    </i>
    <i>
      <x v="6396"/>
      <x v="6394"/>
      <x v="2"/>
      <x v="9"/>
      <x v="5873"/>
      <x v="3404"/>
      <x/>
    </i>
    <i>
      <x v="6397"/>
      <x v="6395"/>
      <x v="19"/>
      <x v="9"/>
      <x v="5874"/>
      <x v="1372"/>
      <x v="6"/>
    </i>
    <i>
      <x v="6398"/>
      <x v="6396"/>
      <x v="7"/>
      <x v="7"/>
      <x v="4758"/>
      <x v="3405"/>
      <x v="4"/>
    </i>
    <i>
      <x v="6399"/>
      <x v="6397"/>
      <x v="2"/>
      <x v="6"/>
      <x v="5875"/>
      <x v="2102"/>
      <x v="8"/>
    </i>
    <i>
      <x v="6400"/>
      <x v="6398"/>
      <x/>
      <x v="4"/>
      <x v="5876"/>
      <x v="2607"/>
      <x v="9"/>
    </i>
    <i>
      <x v="6401"/>
      <x v="6399"/>
      <x v="2"/>
      <x v="4"/>
      <x v="5877"/>
      <x v="2975"/>
      <x v="7"/>
    </i>
    <i>
      <x v="6402"/>
      <x v="6400"/>
      <x v="17"/>
      <x v="9"/>
      <x v="4694"/>
      <x v="3200"/>
      <x v="7"/>
    </i>
    <i>
      <x v="6403"/>
      <x v="6401"/>
      <x/>
      <x v="10"/>
      <x v="5878"/>
      <x v="615"/>
      <x v="8"/>
    </i>
    <i>
      <x v="6404"/>
      <x v="6402"/>
      <x v="2"/>
      <x v="9"/>
      <x v="1341"/>
      <x v="426"/>
      <x v="6"/>
    </i>
    <i>
      <x v="6405"/>
      <x v="6403"/>
      <x v="7"/>
      <x v="2"/>
      <x v="5879"/>
      <x v="3406"/>
      <x v="5"/>
    </i>
    <i>
      <x v="6406"/>
      <x v="6404"/>
      <x v="15"/>
      <x v="1"/>
      <x v="5880"/>
      <x v="2612"/>
      <x v="1"/>
    </i>
    <i>
      <x v="6407"/>
      <x v="6405"/>
      <x v="4"/>
      <x v="9"/>
      <x v="5758"/>
      <x v="3041"/>
      <x v="5"/>
    </i>
    <i>
      <x v="6408"/>
      <x v="6406"/>
      <x v="13"/>
      <x v="4"/>
      <x v="5881"/>
      <x v="3407"/>
      <x v="8"/>
    </i>
    <i>
      <x v="6409"/>
      <x v="6407"/>
      <x v="1"/>
      <x v="12"/>
      <x v="5882"/>
      <x v="3408"/>
      <x v="8"/>
    </i>
    <i>
      <x v="6410"/>
      <x v="6408"/>
      <x v="5"/>
      <x v="19"/>
      <x v="5883"/>
      <x v="1701"/>
      <x v="1"/>
    </i>
    <i>
      <x v="6411"/>
      <x v="6409"/>
      <x v="7"/>
      <x v="6"/>
      <x v="5884"/>
      <x v="1907"/>
      <x v="1"/>
    </i>
    <i>
      <x v="6412"/>
      <x v="6410"/>
      <x v="23"/>
      <x v="4"/>
      <x v="5885"/>
      <x v="1175"/>
      <x v="9"/>
    </i>
    <i>
      <x v="6413"/>
      <x v="6411"/>
      <x v="19"/>
      <x v="3"/>
      <x v="5886"/>
      <x v="1363"/>
      <x v="8"/>
    </i>
    <i>
      <x v="6414"/>
      <x v="6412"/>
      <x v="5"/>
      <x v="4"/>
      <x v="5887"/>
      <x v="1703"/>
      <x v="2"/>
    </i>
    <i>
      <x v="6415"/>
      <x v="6413"/>
      <x v="5"/>
      <x v="2"/>
      <x v="5888"/>
      <x v="3409"/>
      <x v="8"/>
    </i>
    <i>
      <x v="6416"/>
      <x v="6414"/>
      <x v="1"/>
      <x v="16"/>
      <x v="5889"/>
      <x v="1823"/>
      <x v="1"/>
    </i>
    <i>
      <x v="6417"/>
      <x v="6415"/>
      <x v="22"/>
      <x v="4"/>
      <x v="5890"/>
      <x v="3410"/>
      <x v="8"/>
    </i>
    <i>
      <x v="6418"/>
      <x v="6416"/>
      <x v="1"/>
      <x v="4"/>
      <x v="5891"/>
      <x v="3411"/>
      <x v="2"/>
    </i>
    <i>
      <x v="6419"/>
      <x v="6417"/>
      <x v="4"/>
      <x v="9"/>
      <x v="5892"/>
      <x v="3412"/>
      <x v="8"/>
    </i>
    <i>
      <x v="6420"/>
      <x v="6418"/>
      <x v="21"/>
      <x v="6"/>
      <x v="5893"/>
      <x v="3413"/>
      <x v="7"/>
    </i>
    <i>
      <x v="6421"/>
      <x v="6419"/>
      <x v="17"/>
      <x v="13"/>
      <x v="5894"/>
      <x v="2251"/>
      <x v="6"/>
    </i>
    <i>
      <x v="6422"/>
      <x v="6420"/>
      <x v="10"/>
      <x v="20"/>
      <x v="5895"/>
      <x v="2196"/>
      <x v="4"/>
    </i>
    <i>
      <x v="6423"/>
      <x v="6421"/>
      <x v="10"/>
      <x v="4"/>
      <x v="5896"/>
      <x v="3414"/>
      <x/>
    </i>
    <i>
      <x v="6424"/>
      <x v="6422"/>
      <x v="5"/>
      <x v="4"/>
      <x v="5897"/>
      <x v="2072"/>
      <x v="6"/>
    </i>
    <i>
      <x v="6425"/>
      <x v="6423"/>
      <x v="3"/>
      <x v="4"/>
      <x v="5898"/>
      <x v="3415"/>
      <x v="8"/>
    </i>
    <i>
      <x v="6426"/>
      <x v="6424"/>
      <x v="2"/>
      <x v="19"/>
      <x v="5899"/>
      <x v="2233"/>
      <x v="1"/>
    </i>
    <i>
      <x v="6427"/>
      <x v="6425"/>
      <x v="6"/>
      <x v="3"/>
      <x v="5900"/>
      <x v="746"/>
      <x v="3"/>
    </i>
    <i>
      <x v="6428"/>
      <x v="6426"/>
      <x v="21"/>
      <x v="4"/>
      <x v="5901"/>
      <x v="3416"/>
      <x v="8"/>
    </i>
    <i>
      <x v="6429"/>
      <x v="6427"/>
      <x v="7"/>
      <x v="6"/>
      <x v="5902"/>
      <x v="1415"/>
      <x v="2"/>
    </i>
    <i>
      <x v="6430"/>
      <x v="6428"/>
      <x v="7"/>
      <x v="6"/>
      <x v="5903"/>
      <x v="1403"/>
      <x v="6"/>
    </i>
    <i>
      <x v="6431"/>
      <x v="6429"/>
      <x v="19"/>
      <x v="2"/>
      <x v="5904"/>
      <x v="1687"/>
      <x v="8"/>
    </i>
    <i>
      <x v="6432"/>
      <x v="6430"/>
      <x/>
      <x v="6"/>
      <x v="5905"/>
      <x v="3417"/>
      <x v="7"/>
    </i>
    <i>
      <x v="6433"/>
      <x v="6431"/>
      <x v="7"/>
      <x v="4"/>
      <x v="1144"/>
      <x v="540"/>
      <x v="1"/>
    </i>
    <i>
      <x v="6434"/>
      <x v="6432"/>
      <x v="1"/>
      <x v="3"/>
      <x v="5906"/>
      <x v="3305"/>
      <x v="1"/>
    </i>
    <i>
      <x v="6435"/>
      <x v="6433"/>
      <x v="26"/>
      <x v="4"/>
      <x v="5907"/>
      <x v="2802"/>
      <x v="3"/>
    </i>
    <i>
      <x v="6436"/>
      <x v="6434"/>
      <x v="19"/>
      <x v="9"/>
      <x v="5908"/>
      <x v="1515"/>
      <x v="4"/>
    </i>
    <i>
      <x v="6437"/>
      <x v="6435"/>
      <x v="23"/>
      <x v="9"/>
      <x v="5909"/>
      <x v="3418"/>
      <x v="1"/>
    </i>
    <i>
      <x v="6438"/>
      <x v="6436"/>
      <x v="4"/>
      <x v="9"/>
      <x v="5910"/>
      <x v="1751"/>
      <x v="4"/>
    </i>
    <i>
      <x v="6439"/>
      <x v="6437"/>
      <x v="1"/>
      <x v="1"/>
      <x v="5911"/>
      <x v="1119"/>
      <x v="8"/>
    </i>
    <i>
      <x v="6440"/>
      <x v="6438"/>
      <x v="19"/>
      <x v="15"/>
      <x v="5912"/>
      <x v="3419"/>
      <x v="9"/>
    </i>
    <i>
      <x v="6441"/>
      <x v="6439"/>
      <x v="1"/>
      <x v="10"/>
      <x v="4562"/>
      <x v="2034"/>
      <x v="4"/>
    </i>
    <i>
      <x v="6442"/>
      <x v="6440"/>
      <x v="10"/>
      <x v="1"/>
      <x v="5913"/>
      <x v="3420"/>
      <x v="8"/>
    </i>
    <i>
      <x v="6443"/>
      <x v="6441"/>
      <x v="4"/>
      <x v="9"/>
      <x v="5914"/>
      <x v="1745"/>
      <x v="8"/>
    </i>
    <i>
      <x v="6444"/>
      <x v="6442"/>
      <x v="7"/>
      <x v="9"/>
      <x v="2298"/>
      <x v="3049"/>
      <x/>
    </i>
    <i>
      <x v="6445"/>
      <x v="6443"/>
      <x v="5"/>
      <x v="6"/>
      <x v="5915"/>
      <x v="2611"/>
      <x v="6"/>
    </i>
    <i>
      <x v="6446"/>
      <x v="6444"/>
      <x v="5"/>
      <x v="4"/>
      <x v="1883"/>
      <x v="1282"/>
      <x v="1"/>
    </i>
    <i>
      <x v="6447"/>
      <x v="6445"/>
      <x v="1"/>
      <x v="4"/>
      <x v="4241"/>
      <x v="177"/>
      <x v="3"/>
    </i>
    <i>
      <x v="6448"/>
      <x v="6446"/>
      <x v="19"/>
      <x v="4"/>
      <x v="5916"/>
      <x v="1791"/>
      <x v="6"/>
    </i>
    <i>
      <x v="6449"/>
      <x v="6447"/>
      <x v="13"/>
      <x v="2"/>
      <x v="5917"/>
      <x v="1673"/>
      <x v="6"/>
    </i>
    <i>
      <x v="6450"/>
      <x v="6448"/>
      <x v="7"/>
      <x v="4"/>
      <x v="5918"/>
      <x v="20"/>
      <x v="1"/>
    </i>
    <i>
      <x v="6451"/>
      <x v="6449"/>
      <x v="5"/>
      <x v="4"/>
      <x v="2554"/>
      <x v="3283"/>
      <x v="1"/>
    </i>
    <i>
      <x v="6452"/>
      <x v="6450"/>
      <x v="10"/>
      <x v="4"/>
      <x v="5919"/>
      <x v="2392"/>
      <x v="9"/>
    </i>
    <i>
      <x v="6453"/>
      <x v="6451"/>
      <x v="6"/>
      <x v="20"/>
      <x v="5920"/>
      <x v="479"/>
      <x v="5"/>
    </i>
    <i>
      <x v="6454"/>
      <x v="6452"/>
      <x v="8"/>
      <x v="13"/>
      <x v="5921"/>
      <x v="3421"/>
      <x v="8"/>
    </i>
    <i>
      <x v="6455"/>
      <x v="6453"/>
      <x v="7"/>
      <x v="9"/>
      <x v="5922"/>
      <x v="1533"/>
      <x v="6"/>
    </i>
    <i>
      <x v="6456"/>
      <x v="6454"/>
      <x v="2"/>
      <x v="9"/>
      <x v="5149"/>
      <x v="3191"/>
      <x v="5"/>
    </i>
    <i>
      <x v="6457"/>
      <x v="6455"/>
      <x v="10"/>
      <x v="9"/>
      <x v="5923"/>
      <x v="1918"/>
      <x v="2"/>
    </i>
    <i>
      <x v="6458"/>
      <x v="6456"/>
      <x v="1"/>
      <x v="3"/>
      <x v="5924"/>
      <x v="500"/>
      <x v="1"/>
    </i>
    <i>
      <x v="6459"/>
      <x v="6457"/>
      <x v="1"/>
      <x v="9"/>
      <x v="5925"/>
      <x v="3313"/>
      <x/>
    </i>
    <i>
      <x v="6460"/>
      <x v="6458"/>
      <x v="10"/>
      <x v="21"/>
      <x v="5926"/>
      <x v="1282"/>
      <x v="1"/>
    </i>
    <i>
      <x v="6461"/>
      <x v="6459"/>
      <x/>
      <x v="6"/>
      <x v="5927"/>
      <x v="1299"/>
      <x v="4"/>
    </i>
    <i>
      <x v="6462"/>
      <x v="6460"/>
      <x v="16"/>
      <x v="4"/>
      <x v="5928"/>
      <x v="3422"/>
      <x v="4"/>
    </i>
    <i>
      <x v="6463"/>
      <x v="6461"/>
      <x v="1"/>
      <x v="10"/>
      <x v="5929"/>
      <x v="1479"/>
      <x v="4"/>
    </i>
    <i>
      <x v="6464"/>
      <x v="6462"/>
      <x v="4"/>
      <x v="4"/>
      <x v="601"/>
      <x v="1811"/>
      <x v="3"/>
    </i>
    <i>
      <x v="6465"/>
      <x v="6463"/>
      <x v="23"/>
      <x v="21"/>
      <x v="5930"/>
      <x v="1188"/>
      <x/>
    </i>
    <i>
      <x v="6466"/>
      <x v="6464"/>
      <x v="15"/>
      <x v="3"/>
      <x v="5931"/>
      <x v="2303"/>
      <x v="6"/>
    </i>
    <i>
      <x v="6467"/>
      <x v="6465"/>
      <x v="4"/>
      <x v="9"/>
      <x v="5932"/>
      <x v="2851"/>
      <x v="8"/>
    </i>
    <i>
      <x v="6468"/>
      <x v="6466"/>
      <x v="19"/>
      <x v="9"/>
      <x v="5933"/>
      <x v="2379"/>
      <x v="4"/>
    </i>
    <i>
      <x v="6469"/>
      <x v="6467"/>
      <x v="4"/>
      <x v="3"/>
      <x v="5934"/>
      <x v="1165"/>
      <x v="4"/>
    </i>
    <i>
      <x v="6470"/>
      <x v="6468"/>
      <x v="5"/>
      <x v="6"/>
      <x v="5935"/>
      <x v="2311"/>
      <x v="5"/>
    </i>
    <i>
      <x v="6471"/>
      <x v="6469"/>
      <x v="7"/>
      <x v="4"/>
      <x v="476"/>
      <x v="3423"/>
      <x v="9"/>
    </i>
    <i>
      <x v="6472"/>
      <x v="6470"/>
      <x v="3"/>
      <x v="6"/>
      <x v="1980"/>
      <x v="576"/>
      <x v="8"/>
    </i>
    <i>
      <x v="6473"/>
      <x v="6471"/>
      <x v="7"/>
      <x v="1"/>
      <x v="5936"/>
      <x v="367"/>
      <x v="6"/>
    </i>
    <i>
      <x v="6474"/>
      <x v="6472"/>
      <x v="5"/>
      <x v="9"/>
      <x v="5937"/>
      <x v="692"/>
      <x/>
    </i>
    <i>
      <x v="6475"/>
      <x v="6473"/>
      <x v="7"/>
      <x v="19"/>
      <x v="5938"/>
      <x v="3424"/>
      <x v="6"/>
    </i>
    <i>
      <x v="6476"/>
      <x v="6474"/>
      <x v="15"/>
      <x v="4"/>
      <x v="5939"/>
      <x v="1780"/>
      <x v="8"/>
    </i>
    <i>
      <x v="6477"/>
      <x v="6475"/>
      <x v="8"/>
      <x v="9"/>
      <x v="5940"/>
      <x v="224"/>
      <x v="9"/>
    </i>
    <i>
      <x v="6478"/>
      <x v="6476"/>
      <x v="2"/>
      <x v="3"/>
      <x v="5941"/>
      <x v="1812"/>
      <x v="6"/>
    </i>
    <i>
      <x v="6479"/>
      <x v="6477"/>
      <x/>
      <x v="4"/>
      <x v="2062"/>
      <x v="440"/>
      <x v="8"/>
    </i>
    <i>
      <x v="6480"/>
      <x v="6478"/>
      <x v="21"/>
      <x v="9"/>
      <x v="5536"/>
      <x v="583"/>
      <x v="8"/>
    </i>
    <i>
      <x v="6481"/>
      <x v="6479"/>
      <x v="7"/>
      <x v="4"/>
      <x v="4960"/>
      <x v="3425"/>
      <x v="9"/>
    </i>
    <i>
      <x v="6482"/>
      <x v="6480"/>
      <x v="1"/>
      <x v="6"/>
      <x v="383"/>
      <x v="3426"/>
      <x v="10"/>
    </i>
    <i>
      <x v="6483"/>
      <x v="6481"/>
      <x v="1"/>
      <x v="1"/>
      <x v="5942"/>
      <x v="2101"/>
      <x v="2"/>
    </i>
    <i>
      <x v="6484"/>
      <x v="6482"/>
      <x v="21"/>
      <x v="7"/>
      <x v="5943"/>
      <x v="2474"/>
      <x v="9"/>
    </i>
    <i>
      <x v="6485"/>
      <x v="6483"/>
      <x v="8"/>
      <x v="17"/>
      <x v="5944"/>
      <x v="2052"/>
      <x v="2"/>
    </i>
    <i>
      <x v="6486"/>
      <x v="6484"/>
      <x/>
      <x v="6"/>
      <x v="945"/>
      <x v="3427"/>
      <x v="9"/>
    </i>
    <i>
      <x v="6487"/>
      <x v="6485"/>
      <x v="15"/>
      <x v="11"/>
      <x v="5945"/>
      <x v="253"/>
      <x v="4"/>
    </i>
    <i>
      <x v="6488"/>
      <x v="6486"/>
      <x v="5"/>
      <x v="6"/>
      <x v="5946"/>
      <x v="2791"/>
      <x v="3"/>
    </i>
    <i>
      <x v="6489"/>
      <x v="6487"/>
      <x v="19"/>
      <x v="3"/>
      <x v="5947"/>
      <x v="3002"/>
      <x v="1"/>
    </i>
    <i>
      <x v="6490"/>
      <x v="6488"/>
      <x v="15"/>
      <x v="6"/>
      <x v="5948"/>
      <x v="3428"/>
      <x v="7"/>
    </i>
    <i>
      <x v="6491"/>
      <x v="6489"/>
      <x v="21"/>
      <x v="6"/>
      <x v="5383"/>
      <x v="1830"/>
      <x v="1"/>
    </i>
    <i>
      <x v="6492"/>
      <x v="6490"/>
      <x v="13"/>
      <x v="4"/>
      <x v="5949"/>
      <x v="2241"/>
      <x v="8"/>
    </i>
    <i>
      <x v="6493"/>
      <x v="6491"/>
      <x v="7"/>
      <x v="4"/>
      <x v="5950"/>
      <x v="3429"/>
      <x v="6"/>
    </i>
    <i>
      <x v="6494"/>
      <x v="6492"/>
      <x v="23"/>
      <x v="4"/>
      <x v="5951"/>
      <x v="2945"/>
      <x v="2"/>
    </i>
    <i>
      <x v="6495"/>
      <x v="6493"/>
      <x v="9"/>
      <x v="7"/>
      <x v="5952"/>
      <x v="2232"/>
      <x v="6"/>
    </i>
    <i>
      <x v="6496"/>
      <x v="6494"/>
      <x v="4"/>
      <x v="9"/>
      <x v="5953"/>
      <x v="2812"/>
      <x v="3"/>
    </i>
    <i>
      <x v="6497"/>
      <x v="6495"/>
      <x v="26"/>
      <x v="9"/>
      <x v="5954"/>
      <x v="2045"/>
      <x v="1"/>
    </i>
    <i>
      <x v="6498"/>
      <x v="6496"/>
      <x v="2"/>
      <x v="16"/>
      <x v="5955"/>
      <x v="75"/>
      <x v="1"/>
    </i>
    <i>
      <x v="6499"/>
      <x v="6497"/>
      <x v="19"/>
      <x v="4"/>
      <x v="5956"/>
      <x v="3430"/>
      <x v="2"/>
    </i>
    <i>
      <x v="6500"/>
      <x v="6498"/>
      <x v="15"/>
      <x v="9"/>
      <x v="5957"/>
      <x v="3431"/>
      <x v="3"/>
    </i>
    <i>
      <x v="6501"/>
      <x v="6499"/>
      <x v="1"/>
      <x v="1"/>
      <x v="5958"/>
      <x v="3432"/>
      <x v="6"/>
    </i>
    <i>
      <x v="6502"/>
      <x v="6500"/>
      <x v="21"/>
      <x v="3"/>
      <x v="5959"/>
      <x v="3013"/>
      <x v="1"/>
    </i>
    <i>
      <x v="6503"/>
      <x v="6501"/>
      <x v="17"/>
      <x v="9"/>
      <x v="5960"/>
      <x v="2516"/>
      <x v="2"/>
    </i>
    <i>
      <x v="6504"/>
      <x v="6502"/>
      <x v="5"/>
      <x v="4"/>
      <x v="5961"/>
      <x v="3433"/>
      <x/>
    </i>
    <i>
      <x v="6505"/>
      <x v="6503"/>
      <x v="1"/>
      <x v="4"/>
      <x v="4338"/>
      <x v="2746"/>
      <x v="2"/>
    </i>
    <i>
      <x v="6506"/>
      <x v="6504"/>
      <x v="17"/>
      <x v="16"/>
      <x v="5962"/>
      <x v="1532"/>
      <x v="6"/>
    </i>
    <i>
      <x v="6507"/>
      <x v="6505"/>
      <x v="19"/>
      <x v="4"/>
      <x v="3349"/>
      <x v="3431"/>
      <x v="3"/>
    </i>
    <i>
      <x v="6508"/>
      <x v="6506"/>
      <x v="26"/>
      <x v="3"/>
      <x v="3779"/>
      <x v="116"/>
      <x v="6"/>
    </i>
    <i>
      <x v="6509"/>
      <x v="6507"/>
      <x v="4"/>
      <x v="8"/>
      <x v="2395"/>
      <x v="3434"/>
      <x v="4"/>
    </i>
    <i>
      <x v="6510"/>
      <x v="6508"/>
      <x v="5"/>
      <x v="9"/>
      <x v="5963"/>
      <x v="1166"/>
      <x v="1"/>
    </i>
    <i>
      <x v="6511"/>
      <x v="6509"/>
      <x/>
      <x v="6"/>
      <x v="5964"/>
      <x v="567"/>
      <x v="1"/>
    </i>
    <i>
      <x v="6512"/>
      <x v="6510"/>
      <x v="19"/>
      <x v="1"/>
      <x v="5965"/>
      <x v="3435"/>
      <x v="8"/>
    </i>
    <i>
      <x v="6513"/>
      <x v="6511"/>
      <x v="15"/>
      <x v="4"/>
      <x v="5966"/>
      <x v="42"/>
      <x v="4"/>
    </i>
    <i>
      <x v="6514"/>
      <x v="6512"/>
      <x/>
      <x v="6"/>
      <x v="5967"/>
      <x v="3436"/>
      <x/>
    </i>
    <i>
      <x v="6515"/>
      <x v="6513"/>
      <x v="5"/>
      <x v="9"/>
      <x v="5968"/>
      <x v="551"/>
      <x/>
    </i>
    <i>
      <x v="6516"/>
      <x v="6514"/>
      <x v="17"/>
      <x v="9"/>
      <x v="5969"/>
      <x v="371"/>
      <x v="4"/>
    </i>
    <i>
      <x v="6517"/>
      <x v="6515"/>
      <x v="15"/>
      <x v="3"/>
      <x v="5970"/>
      <x v="3437"/>
      <x v="1"/>
    </i>
    <i>
      <x v="6518"/>
      <x v="6516"/>
      <x v="17"/>
      <x v="6"/>
      <x v="5971"/>
      <x v="2538"/>
      <x v="3"/>
    </i>
    <i>
      <x v="6519"/>
      <x v="6517"/>
      <x v="5"/>
      <x v="13"/>
      <x v="5972"/>
      <x v="3438"/>
      <x v="2"/>
    </i>
    <i>
      <x v="6520"/>
      <x v="6518"/>
      <x v="4"/>
      <x v="4"/>
      <x v="5973"/>
      <x v="3439"/>
      <x v="3"/>
    </i>
    <i>
      <x v="6521"/>
      <x v="6519"/>
      <x v="17"/>
      <x v="15"/>
      <x v="5974"/>
      <x v="772"/>
      <x v="6"/>
    </i>
    <i>
      <x v="6522"/>
      <x v="6520"/>
      <x v="5"/>
      <x v="4"/>
      <x v="5975"/>
      <x v="875"/>
      <x v="6"/>
    </i>
    <i>
      <x v="6523"/>
      <x v="6521"/>
      <x v="1"/>
      <x v="2"/>
      <x v="5976"/>
      <x v="3440"/>
      <x v="1"/>
    </i>
    <i>
      <x v="6524"/>
      <x v="6522"/>
      <x v="4"/>
      <x v="4"/>
      <x v="5977"/>
      <x v="3441"/>
      <x v="9"/>
    </i>
    <i>
      <x v="6525"/>
      <x v="6523"/>
      <x v="1"/>
      <x v="8"/>
      <x v="5978"/>
      <x v="3442"/>
      <x/>
    </i>
    <i>
      <x v="6526"/>
      <x v="6524"/>
      <x v="8"/>
      <x v="4"/>
      <x v="5979"/>
      <x v="2433"/>
      <x v="6"/>
    </i>
    <i>
      <x v="6527"/>
      <x v="6525"/>
      <x v="10"/>
      <x v="9"/>
      <x v="5980"/>
      <x v="3417"/>
      <x v="7"/>
    </i>
    <i>
      <x v="6528"/>
      <x v="6526"/>
      <x v="2"/>
      <x v="6"/>
      <x v="5981"/>
      <x v="3152"/>
      <x v="6"/>
    </i>
    <i>
      <x v="6529"/>
      <x v="6527"/>
      <x v="1"/>
      <x v="4"/>
      <x v="1937"/>
      <x v="3443"/>
      <x v="4"/>
    </i>
    <i>
      <x v="6530"/>
      <x v="6528"/>
      <x v="3"/>
      <x v="2"/>
      <x v="5982"/>
      <x v="1823"/>
      <x v="1"/>
    </i>
    <i>
      <x v="6531"/>
      <x v="6529"/>
      <x/>
      <x v="9"/>
      <x v="5983"/>
      <x v="1604"/>
      <x v="4"/>
    </i>
    <i>
      <x v="6532"/>
      <x v="6530"/>
      <x v="7"/>
      <x v="4"/>
      <x v="5984"/>
      <x v="3444"/>
      <x v="8"/>
    </i>
    <i>
      <x v="6533"/>
      <x v="6531"/>
      <x v="12"/>
      <x v="6"/>
      <x v="5985"/>
      <x v="3445"/>
      <x v="5"/>
    </i>
    <i>
      <x v="6534"/>
      <x v="6532"/>
      <x v="15"/>
      <x v="6"/>
      <x v="5986"/>
      <x v="616"/>
      <x v="3"/>
    </i>
    <i>
      <x v="6535"/>
      <x v="6533"/>
      <x v="4"/>
      <x v="8"/>
      <x v="5987"/>
      <x v="2645"/>
      <x/>
    </i>
    <i>
      <x v="6536"/>
      <x v="6534"/>
      <x v="3"/>
      <x v="4"/>
      <x v="5988"/>
      <x v="3446"/>
      <x v="8"/>
    </i>
    <i>
      <x v="6537"/>
      <x v="6535"/>
      <x v="2"/>
      <x v="4"/>
      <x v="5989"/>
      <x v="3447"/>
      <x v="1"/>
    </i>
    <i>
      <x v="6538"/>
      <x v="6536"/>
      <x v="1"/>
      <x v="6"/>
      <x v="5990"/>
      <x v="1017"/>
      <x v="6"/>
    </i>
    <i>
      <x v="6539"/>
      <x v="6537"/>
      <x v="15"/>
      <x v="9"/>
      <x v="5991"/>
      <x v="2774"/>
      <x v="9"/>
    </i>
    <i>
      <x v="6540"/>
      <x v="6538"/>
      <x v="5"/>
      <x v="2"/>
      <x v="3653"/>
      <x v="2221"/>
      <x v="3"/>
    </i>
    <i>
      <x v="6541"/>
      <x v="6539"/>
      <x v="5"/>
      <x v="4"/>
      <x v="5992"/>
      <x v="3448"/>
      <x v="8"/>
    </i>
    <i>
      <x v="6542"/>
      <x v="6540"/>
      <x v="7"/>
      <x v="9"/>
      <x v="5993"/>
      <x v="156"/>
      <x v="2"/>
    </i>
    <i>
      <x v="6543"/>
      <x v="6541"/>
      <x v="19"/>
      <x v="13"/>
      <x v="5994"/>
      <x v="2025"/>
      <x v="9"/>
    </i>
    <i>
      <x v="6544"/>
      <x v="6542"/>
      <x v="1"/>
      <x v="6"/>
      <x v="5995"/>
      <x v="2526"/>
      <x v="2"/>
    </i>
    <i>
      <x v="6545"/>
      <x v="6543"/>
      <x v="9"/>
      <x v="9"/>
      <x v="5996"/>
      <x v="501"/>
      <x v="1"/>
    </i>
    <i>
      <x v="6546"/>
      <x v="6544"/>
      <x v="10"/>
      <x v="4"/>
      <x v="5997"/>
      <x v="918"/>
      <x v="4"/>
    </i>
    <i>
      <x v="6547"/>
      <x v="6545"/>
      <x v="15"/>
      <x v="4"/>
      <x v="5998"/>
      <x v="2470"/>
      <x v="2"/>
    </i>
    <i>
      <x v="6548"/>
      <x v="6546"/>
      <x v="10"/>
      <x v="9"/>
      <x v="5999"/>
      <x v="3449"/>
      <x v="9"/>
    </i>
    <i>
      <x v="6549"/>
      <x v="6547"/>
      <x v="8"/>
      <x v="6"/>
      <x v="479"/>
      <x v="81"/>
      <x/>
    </i>
    <i>
      <x v="6550"/>
      <x v="6548"/>
      <x v="13"/>
      <x v="22"/>
      <x v="6000"/>
      <x v="1699"/>
      <x v="8"/>
    </i>
    <i>
      <x v="6551"/>
      <x v="6549"/>
      <x v="4"/>
      <x v="6"/>
      <x v="6001"/>
      <x v="1560"/>
      <x v="9"/>
    </i>
    <i>
      <x v="6552"/>
      <x v="6550"/>
      <x v="8"/>
      <x v="4"/>
      <x v="4646"/>
      <x v="2083"/>
      <x v="3"/>
    </i>
    <i>
      <x v="6553"/>
      <x v="6551"/>
      <x v="7"/>
      <x v="13"/>
      <x v="6002"/>
      <x v="1195"/>
      <x/>
    </i>
    <i>
      <x v="6554"/>
      <x v="6552"/>
      <x v="1"/>
      <x v="6"/>
      <x v="148"/>
      <x v="1528"/>
      <x v="1"/>
    </i>
    <i>
      <x v="6555"/>
      <x v="6553"/>
      <x v="7"/>
      <x v="4"/>
      <x v="6003"/>
      <x v="1710"/>
      <x v="7"/>
    </i>
    <i>
      <x v="6556"/>
      <x v="6554"/>
      <x/>
      <x v="9"/>
      <x v="6004"/>
      <x v="508"/>
      <x v="1"/>
    </i>
    <i>
      <x v="6557"/>
      <x v="6555"/>
      <x v="1"/>
      <x v="9"/>
      <x v="6005"/>
      <x v="2425"/>
      <x v="8"/>
    </i>
    <i>
      <x v="6558"/>
      <x v="6556"/>
      <x v="10"/>
      <x v="4"/>
      <x v="6006"/>
      <x v="3450"/>
      <x v="8"/>
    </i>
    <i>
      <x v="6559"/>
      <x v="6557"/>
      <x v="5"/>
      <x v="4"/>
      <x v="2874"/>
      <x v="2997"/>
      <x/>
    </i>
    <i>
      <x v="6560"/>
      <x v="6558"/>
      <x v="1"/>
      <x v="4"/>
      <x v="6007"/>
      <x v="3451"/>
      <x v="1"/>
    </i>
    <i>
      <x v="6561"/>
      <x v="6559"/>
      <x v="11"/>
      <x v="6"/>
      <x v="5360"/>
      <x v="3452"/>
      <x v="2"/>
    </i>
    <i>
      <x v="6562"/>
      <x v="6560"/>
      <x v="6"/>
      <x v="4"/>
      <x v="6008"/>
      <x v="342"/>
      <x v="4"/>
    </i>
    <i>
      <x v="6563"/>
      <x v="6561"/>
      <x v="8"/>
      <x v="9"/>
      <x v="6009"/>
      <x v="1573"/>
      <x v="2"/>
    </i>
    <i>
      <x v="6564"/>
      <x v="6562"/>
      <x v="1"/>
      <x v="4"/>
      <x v="6010"/>
      <x v="942"/>
      <x v="9"/>
    </i>
    <i>
      <x v="6565"/>
      <x v="6563"/>
      <x v="15"/>
      <x v="4"/>
      <x v="6011"/>
      <x v="2102"/>
      <x v="8"/>
    </i>
    <i>
      <x v="6566"/>
      <x v="6564"/>
      <x v="7"/>
      <x v="4"/>
      <x v="6012"/>
      <x v="3453"/>
      <x v="9"/>
    </i>
    <i>
      <x v="6567"/>
      <x v="6565"/>
      <x v="15"/>
      <x v="6"/>
      <x v="6013"/>
      <x v="892"/>
      <x v="1"/>
    </i>
    <i>
      <x v="6568"/>
      <x v="6566"/>
      <x/>
      <x v="6"/>
      <x v="6014"/>
      <x v="20"/>
      <x v="1"/>
    </i>
    <i>
      <x v="6569"/>
      <x v="6567"/>
      <x v="6"/>
      <x v="6"/>
      <x v="788"/>
      <x v="803"/>
      <x/>
    </i>
    <i>
      <x v="6570"/>
      <x v="6568"/>
      <x v="1"/>
      <x v="9"/>
      <x v="6015"/>
      <x v="3454"/>
      <x/>
    </i>
    <i>
      <x v="6571"/>
      <x v="6569"/>
      <x v="21"/>
      <x v="6"/>
      <x v="6016"/>
      <x v="473"/>
      <x v="6"/>
    </i>
    <i>
      <x v="6572"/>
      <x v="6570"/>
      <x v="5"/>
      <x/>
      <x v="6017"/>
      <x v="2004"/>
      <x v="8"/>
    </i>
    <i>
      <x v="6573"/>
      <x v="6571"/>
      <x v="5"/>
      <x v="9"/>
      <x v="6018"/>
      <x v="966"/>
      <x v="8"/>
    </i>
    <i>
      <x v="6574"/>
      <x v="6572"/>
      <x v="2"/>
      <x v="4"/>
      <x v="6019"/>
      <x v="2011"/>
      <x/>
    </i>
    <i>
      <x v="6575"/>
      <x v="6573"/>
      <x v="5"/>
      <x v="1"/>
      <x v="2203"/>
      <x v="3455"/>
      <x v="1"/>
    </i>
    <i>
      <x v="6576"/>
      <x v="6574"/>
      <x v="13"/>
      <x v="20"/>
      <x v="2949"/>
      <x v="1087"/>
      <x v="2"/>
    </i>
    <i>
      <x v="6577"/>
      <x v="6575"/>
      <x v="2"/>
      <x v="6"/>
      <x v="5212"/>
      <x v="3456"/>
      <x v="7"/>
    </i>
    <i>
      <x v="6578"/>
      <x v="6576"/>
      <x v="19"/>
      <x v="4"/>
      <x v="6020"/>
      <x v="3457"/>
      <x v="8"/>
    </i>
    <i>
      <x v="6579"/>
      <x v="6577"/>
      <x v="3"/>
      <x v="4"/>
      <x v="3308"/>
      <x v="3458"/>
      <x v="8"/>
    </i>
    <i>
      <x v="6580"/>
      <x v="6578"/>
      <x v="19"/>
      <x v="4"/>
      <x v="6021"/>
      <x v="3459"/>
      <x v="8"/>
    </i>
    <i>
      <x v="6581"/>
      <x v="6579"/>
      <x v="4"/>
      <x v="6"/>
      <x v="6022"/>
      <x v="3093"/>
      <x v="4"/>
    </i>
    <i>
      <x v="6582"/>
      <x v="6580"/>
      <x v="17"/>
      <x v="4"/>
      <x v="977"/>
      <x v="1510"/>
      <x v="6"/>
    </i>
    <i>
      <x v="6583"/>
      <x v="6581"/>
      <x v="7"/>
      <x v="8"/>
      <x v="6023"/>
      <x v="556"/>
      <x v="6"/>
    </i>
    <i>
      <x v="6584"/>
      <x v="6582"/>
      <x v="17"/>
      <x v="6"/>
      <x v="6024"/>
      <x v="1711"/>
      <x v="3"/>
    </i>
    <i>
      <x v="6585"/>
      <x v="6583"/>
      <x v="9"/>
      <x v="4"/>
      <x v="6025"/>
      <x v="11"/>
      <x v="4"/>
    </i>
    <i>
      <x v="6586"/>
      <x v="6584"/>
      <x v="10"/>
      <x v="6"/>
      <x v="6026"/>
      <x v="1290"/>
      <x v="4"/>
    </i>
    <i>
      <x v="6587"/>
      <x v="6585"/>
      <x v="1"/>
      <x v="6"/>
      <x v="6027"/>
      <x v="2026"/>
      <x v="1"/>
    </i>
    <i>
      <x v="6588"/>
      <x v="6586"/>
      <x v="1"/>
      <x v="6"/>
      <x v="6028"/>
      <x v="3035"/>
      <x v="4"/>
    </i>
    <i>
      <x v="6589"/>
      <x v="6587"/>
      <x v="19"/>
      <x v="9"/>
      <x v="6029"/>
      <x v="142"/>
      <x v="4"/>
    </i>
    <i>
      <x v="6590"/>
      <x v="6588"/>
      <x v="2"/>
      <x v="9"/>
      <x v="6030"/>
      <x v="2188"/>
      <x v="3"/>
    </i>
    <i>
      <x v="6591"/>
      <x v="6589"/>
      <x v="2"/>
      <x v="1"/>
      <x v="6031"/>
      <x v="1851"/>
      <x v="3"/>
    </i>
    <i>
      <x v="6592"/>
      <x v="6590"/>
      <x v="7"/>
      <x v="20"/>
      <x v="6032"/>
      <x v="812"/>
      <x/>
    </i>
    <i>
      <x v="6593"/>
      <x v="6591"/>
      <x v="23"/>
      <x v="16"/>
      <x v="6033"/>
      <x v="3460"/>
      <x v="1"/>
    </i>
    <i>
      <x v="6594"/>
      <x v="6592"/>
      <x v="16"/>
      <x v="9"/>
      <x v="6034"/>
      <x v="1797"/>
      <x v="1"/>
    </i>
    <i>
      <x v="6595"/>
      <x v="6593"/>
      <x v="10"/>
      <x v="4"/>
      <x v="1690"/>
      <x v="424"/>
      <x v="6"/>
    </i>
    <i>
      <x v="6596"/>
      <x v="6594"/>
      <x v="17"/>
      <x v="6"/>
      <x v="6035"/>
      <x v="2352"/>
      <x v="6"/>
    </i>
    <i>
      <x v="6597"/>
      <x v="6595"/>
      <x v="13"/>
      <x v="9"/>
      <x v="6036"/>
      <x v="1222"/>
      <x v="8"/>
    </i>
    <i>
      <x v="6598"/>
      <x v="6596"/>
      <x v="21"/>
      <x v="4"/>
      <x v="6037"/>
      <x v="2885"/>
      <x v="8"/>
    </i>
    <i>
      <x v="6599"/>
      <x v="6597"/>
      <x v="15"/>
      <x v="6"/>
      <x v="6038"/>
      <x v="1020"/>
      <x v="2"/>
    </i>
    <i>
      <x v="6600"/>
      <x v="6598"/>
      <x/>
      <x v="4"/>
      <x v="5468"/>
      <x v="2192"/>
      <x v="6"/>
    </i>
    <i>
      <x v="6601"/>
      <x v="6599"/>
      <x v="13"/>
      <x v="17"/>
      <x v="6039"/>
      <x v="3461"/>
      <x v="8"/>
    </i>
    <i>
      <x v="6602"/>
      <x v="6600"/>
      <x v="7"/>
      <x v="4"/>
      <x v="6040"/>
      <x v="1123"/>
      <x v="4"/>
    </i>
    <i>
      <x v="6603"/>
      <x v="6601"/>
      <x v="13"/>
      <x v="23"/>
      <x v="6041"/>
      <x v="2086"/>
      <x v="4"/>
    </i>
    <i>
      <x v="6604"/>
      <x v="6602"/>
      <x v="7"/>
      <x v="4"/>
      <x v="6042"/>
      <x v="877"/>
      <x v="4"/>
    </i>
    <i>
      <x v="6605"/>
      <x v="6603"/>
      <x v="19"/>
      <x v="4"/>
      <x v="6043"/>
      <x v="3462"/>
      <x v="9"/>
    </i>
    <i>
      <x v="6606"/>
      <x v="6604"/>
      <x v="4"/>
      <x v="6"/>
      <x v="6044"/>
      <x v="634"/>
      <x v="3"/>
    </i>
    <i>
      <x v="6607"/>
      <x v="6605"/>
      <x v="13"/>
      <x v="9"/>
      <x v="623"/>
      <x v="3463"/>
      <x v="8"/>
    </i>
    <i>
      <x v="6608"/>
      <x v="6606"/>
      <x v="5"/>
      <x v="4"/>
      <x v="1212"/>
      <x v="3464"/>
      <x v="8"/>
    </i>
    <i>
      <x v="6609"/>
      <x v="6607"/>
      <x v="19"/>
      <x v="6"/>
      <x v="6045"/>
      <x v="1281"/>
      <x v="4"/>
    </i>
    <i>
      <x v="6610"/>
      <x v="6608"/>
      <x v="2"/>
      <x v="3"/>
      <x v="6046"/>
      <x v="1789"/>
      <x v="4"/>
    </i>
    <i>
      <x v="6611"/>
      <x v="6609"/>
      <x v="17"/>
      <x v="4"/>
      <x v="6047"/>
      <x v="1168"/>
      <x v="3"/>
    </i>
    <i>
      <x v="6612"/>
      <x v="6610"/>
      <x v="4"/>
      <x v="6"/>
      <x v="2551"/>
      <x v="382"/>
      <x/>
    </i>
    <i>
      <x v="6613"/>
      <x v="6611"/>
      <x v="3"/>
      <x v="9"/>
      <x v="2857"/>
      <x v="3118"/>
      <x v="2"/>
    </i>
    <i>
      <x v="6614"/>
      <x v="6612"/>
      <x v="9"/>
      <x v="9"/>
      <x v="6048"/>
      <x v="1224"/>
      <x v="2"/>
    </i>
    <i>
      <x v="6615"/>
      <x v="6613"/>
      <x v="15"/>
      <x v="4"/>
      <x v="6049"/>
      <x v="2817"/>
      <x v="2"/>
    </i>
    <i>
      <x v="6616"/>
      <x v="6614"/>
      <x v="1"/>
      <x v="1"/>
      <x v="6050"/>
      <x v="3465"/>
      <x v="5"/>
    </i>
    <i>
      <x v="6617"/>
      <x v="6615"/>
      <x v="19"/>
      <x v="6"/>
      <x v="6051"/>
      <x v="777"/>
      <x v="4"/>
    </i>
    <i>
      <x v="6618"/>
      <x v="6616"/>
      <x v="2"/>
      <x v="4"/>
      <x v="6052"/>
      <x v="1438"/>
      <x v="4"/>
    </i>
    <i>
      <x v="6619"/>
      <x v="6617"/>
      <x v="13"/>
      <x v="6"/>
      <x v="6053"/>
      <x v="3466"/>
      <x v="1"/>
    </i>
    <i>
      <x v="6620"/>
      <x v="6618"/>
      <x v="1"/>
      <x v="4"/>
      <x v="6054"/>
      <x v="688"/>
      <x v="8"/>
    </i>
    <i>
      <x v="6621"/>
      <x v="6619"/>
      <x v="17"/>
      <x v="4"/>
      <x v="6055"/>
      <x v="479"/>
      <x v="5"/>
    </i>
    <i>
      <x v="6622"/>
      <x v="6620"/>
      <x v="7"/>
      <x v="4"/>
      <x v="6056"/>
      <x v="1231"/>
      <x v="9"/>
    </i>
    <i>
      <x v="6623"/>
      <x v="6621"/>
      <x v="19"/>
      <x v="9"/>
      <x v="6057"/>
      <x v="3298"/>
      <x v="1"/>
    </i>
    <i>
      <x v="6624"/>
      <x v="6622"/>
      <x v="1"/>
      <x v="6"/>
      <x v="3474"/>
      <x v="488"/>
      <x v="4"/>
    </i>
    <i>
      <x v="6625"/>
      <x v="6623"/>
      <x v="1"/>
      <x v="4"/>
      <x v="6058"/>
      <x v="3467"/>
      <x v="5"/>
    </i>
    <i>
      <x v="6626"/>
      <x v="6624"/>
      <x v="4"/>
      <x v="6"/>
      <x v="6059"/>
      <x v="2161"/>
      <x v="3"/>
    </i>
    <i>
      <x v="6627"/>
      <x v="6625"/>
      <x v="3"/>
      <x v="6"/>
      <x v="6060"/>
      <x v="918"/>
      <x v="4"/>
    </i>
    <i>
      <x v="6628"/>
      <x v="6626"/>
      <x/>
      <x v="9"/>
      <x v="6061"/>
      <x v="1"/>
      <x v="1"/>
    </i>
    <i>
      <x v="6629"/>
      <x v="6627"/>
      <x v="15"/>
      <x v="6"/>
      <x v="6062"/>
      <x v="2862"/>
      <x v="8"/>
    </i>
    <i>
      <x v="6630"/>
      <x v="6628"/>
      <x v="1"/>
      <x v="6"/>
      <x v="6063"/>
      <x v="298"/>
      <x v="2"/>
    </i>
    <i>
      <x v="6631"/>
      <x v="6629"/>
      <x v="7"/>
      <x v="4"/>
      <x v="6064"/>
      <x v="3468"/>
      <x v="8"/>
    </i>
    <i>
      <x v="6632"/>
      <x v="6630"/>
      <x v="15"/>
      <x v="9"/>
      <x v="6065"/>
      <x v="3469"/>
      <x v="7"/>
    </i>
    <i>
      <x v="6633"/>
      <x v="6631"/>
      <x v="17"/>
      <x v="4"/>
      <x v="6066"/>
      <x v="1445"/>
      <x v="6"/>
    </i>
    <i>
      <x v="6634"/>
      <x v="6632"/>
      <x v="10"/>
      <x v="6"/>
      <x v="6067"/>
      <x v="3048"/>
      <x v="6"/>
    </i>
    <i>
      <x v="6635"/>
      <x v="6633"/>
      <x v="19"/>
      <x v="1"/>
      <x v="6068"/>
      <x v="3470"/>
      <x v="7"/>
    </i>
    <i>
      <x v="6636"/>
      <x v="6634"/>
      <x v="13"/>
      <x v="6"/>
      <x v="6069"/>
      <x v="2623"/>
      <x v="4"/>
    </i>
    <i>
      <x v="6637"/>
      <x v="6635"/>
      <x v="26"/>
      <x v="1"/>
      <x v="6070"/>
      <x v="313"/>
      <x v="8"/>
    </i>
    <i>
      <x v="6638"/>
      <x v="6636"/>
      <x v="14"/>
      <x v="4"/>
      <x v="6071"/>
      <x v="3471"/>
      <x v="6"/>
    </i>
    <i>
      <x v="6639"/>
      <x v="6637"/>
      <x v="2"/>
      <x v="3"/>
      <x v="6072"/>
      <x v="1534"/>
      <x v="4"/>
    </i>
    <i>
      <x v="6640"/>
      <x v="6638"/>
      <x v="6"/>
      <x v="20"/>
      <x v="6073"/>
      <x v="994"/>
      <x v="1"/>
    </i>
    <i>
      <x v="6641"/>
      <x v="6639"/>
      <x v="8"/>
      <x v="15"/>
      <x v="6074"/>
      <x v="904"/>
      <x v="4"/>
    </i>
    <i>
      <x v="6642"/>
      <x v="6640"/>
      <x v="7"/>
      <x v="6"/>
      <x v="6075"/>
      <x v="3436"/>
      <x/>
    </i>
    <i>
      <x v="6643"/>
      <x v="6641"/>
      <x v="5"/>
      <x v="1"/>
      <x v="6076"/>
      <x v="2475"/>
      <x v="4"/>
    </i>
    <i>
      <x v="6644"/>
      <x v="6642"/>
      <x v="17"/>
      <x v="2"/>
      <x v="6077"/>
      <x v="3472"/>
      <x v="8"/>
    </i>
    <i>
      <x v="6645"/>
      <x v="6643"/>
      <x v="2"/>
      <x v="4"/>
      <x v="6078"/>
      <x v="716"/>
      <x v="4"/>
    </i>
    <i>
      <x v="6646"/>
      <x v="6644"/>
      <x v="10"/>
      <x v="6"/>
      <x v="6079"/>
      <x v="1971"/>
      <x v="1"/>
    </i>
    <i>
      <x v="6647"/>
      <x v="6645"/>
      <x v="7"/>
      <x v="4"/>
      <x v="6080"/>
      <x v="2366"/>
      <x v="8"/>
    </i>
    <i>
      <x v="6648"/>
      <x v="6646"/>
      <x v="5"/>
      <x v="9"/>
      <x v="6081"/>
      <x v="3250"/>
      <x v="1"/>
    </i>
    <i>
      <x v="6649"/>
      <x v="6647"/>
      <x v="2"/>
      <x v="9"/>
      <x v="6082"/>
      <x v="686"/>
      <x v="6"/>
    </i>
    <i>
      <x v="6650"/>
      <x v="6648"/>
      <x v="19"/>
      <x v="17"/>
      <x v="556"/>
      <x v="1196"/>
      <x v="4"/>
    </i>
    <i>
      <x v="6651"/>
      <x v="6649"/>
      <x v="1"/>
      <x v="6"/>
      <x v="2400"/>
      <x v="458"/>
      <x v="4"/>
    </i>
    <i>
      <x v="6652"/>
      <x v="6650"/>
      <x v="15"/>
      <x v="13"/>
      <x v="6083"/>
      <x v="829"/>
      <x v="4"/>
    </i>
    <i>
      <x v="6653"/>
      <x v="6651"/>
      <x v="15"/>
      <x v="4"/>
      <x v="6084"/>
      <x v="3073"/>
      <x/>
    </i>
    <i>
      <x v="6654"/>
      <x v="6652"/>
      <x v="1"/>
      <x v="4"/>
      <x v="6085"/>
      <x v="3473"/>
      <x v="2"/>
    </i>
    <i>
      <x v="6655"/>
      <x v="6653"/>
      <x v="16"/>
      <x v="6"/>
      <x v="6086"/>
      <x v="3474"/>
      <x v="5"/>
    </i>
    <i>
      <x v="6656"/>
      <x v="6654"/>
      <x v="1"/>
      <x v="4"/>
      <x v="4713"/>
      <x v="1712"/>
      <x v="8"/>
    </i>
    <i>
      <x v="6657"/>
      <x v="6655"/>
      <x v="10"/>
      <x v="6"/>
      <x v="6087"/>
      <x v="474"/>
      <x v="4"/>
    </i>
    <i>
      <x v="6658"/>
      <x v="6656"/>
      <x v="19"/>
      <x v="6"/>
      <x v="1500"/>
      <x v="6"/>
      <x v="3"/>
    </i>
    <i>
      <x v="6659"/>
      <x v="6657"/>
      <x v="17"/>
      <x v="4"/>
      <x v="527"/>
      <x v="178"/>
      <x v="4"/>
    </i>
    <i>
      <x v="6660"/>
      <x v="6658"/>
      <x v="17"/>
      <x v="4"/>
      <x v="6088"/>
      <x v="3475"/>
      <x/>
    </i>
    <i>
      <x v="6661"/>
      <x v="6659"/>
      <x v="21"/>
      <x v="4"/>
      <x v="6089"/>
      <x v="3476"/>
      <x v="9"/>
    </i>
    <i>
      <x v="6662"/>
      <x v="6660"/>
      <x v="10"/>
      <x v="9"/>
      <x v="6090"/>
      <x v="3477"/>
      <x v="6"/>
    </i>
    <i>
      <x v="6663"/>
      <x v="6661"/>
      <x v="8"/>
      <x v="4"/>
      <x v="6091"/>
      <x v="370"/>
      <x v="4"/>
    </i>
    <i>
      <x v="6664"/>
      <x v="6662"/>
      <x v="5"/>
      <x v="6"/>
      <x v="6092"/>
      <x v="3382"/>
      <x v="4"/>
    </i>
    <i>
      <x v="6665"/>
      <x v="6663"/>
      <x v="15"/>
      <x v="23"/>
      <x v="4861"/>
      <x v="1584"/>
      <x v="1"/>
    </i>
    <i>
      <x v="6666"/>
      <x v="6664"/>
      <x v="7"/>
      <x v="4"/>
      <x v="6093"/>
      <x v="2801"/>
      <x v="3"/>
    </i>
    <i>
      <x v="6667"/>
      <x v="6665"/>
      <x v="1"/>
      <x v="6"/>
      <x v="6094"/>
      <x v="2146"/>
      <x v="9"/>
    </i>
    <i>
      <x v="6668"/>
      <x v="6666"/>
      <x v="17"/>
      <x v="4"/>
      <x v="6095"/>
      <x v="1084"/>
      <x v="9"/>
    </i>
    <i>
      <x v="6669"/>
      <x v="6667"/>
      <x v="4"/>
      <x v="4"/>
      <x v="6096"/>
      <x v="2513"/>
      <x v="8"/>
    </i>
    <i>
      <x v="6670"/>
      <x v="6668"/>
      <x v="10"/>
      <x v="21"/>
      <x v="6097"/>
      <x v="2344"/>
      <x/>
    </i>
    <i>
      <x v="6671"/>
      <x v="6669"/>
      <x v="15"/>
      <x v="4"/>
      <x v="6098"/>
      <x v="3478"/>
      <x v="9"/>
    </i>
    <i>
      <x v="6672"/>
      <x v="6670"/>
      <x/>
      <x v="9"/>
      <x v="6099"/>
      <x v="3173"/>
      <x v="4"/>
    </i>
    <i>
      <x v="6673"/>
      <x v="6671"/>
      <x v="1"/>
      <x v="21"/>
      <x v="6100"/>
      <x v="2199"/>
      <x v="1"/>
    </i>
    <i>
      <x v="6674"/>
      <x v="6672"/>
      <x v="7"/>
      <x v="4"/>
      <x v="6101"/>
      <x v="303"/>
      <x v="2"/>
    </i>
    <i>
      <x v="6675"/>
      <x v="6673"/>
      <x v="5"/>
      <x v="2"/>
      <x v="6102"/>
      <x v="1788"/>
      <x v="1"/>
    </i>
    <i>
      <x v="6676"/>
      <x v="6674"/>
      <x v="2"/>
      <x v="4"/>
      <x v="6103"/>
      <x v="559"/>
      <x v="6"/>
    </i>
    <i>
      <x v="6677"/>
      <x v="6675"/>
      <x v="7"/>
      <x v="2"/>
      <x v="6104"/>
      <x v="2233"/>
      <x v="1"/>
    </i>
    <i>
      <x v="6678"/>
      <x v="6676"/>
      <x v="19"/>
      <x v="6"/>
      <x v="6105"/>
      <x v="444"/>
      <x/>
    </i>
    <i>
      <x v="6679"/>
      <x v="6677"/>
      <x v="19"/>
      <x v="1"/>
      <x v="6106"/>
      <x v="803"/>
      <x/>
    </i>
    <i>
      <x v="6680"/>
      <x v="6678"/>
      <x v="15"/>
      <x v="17"/>
      <x v="6107"/>
      <x v="2268"/>
      <x v="8"/>
    </i>
    <i>
      <x v="6681"/>
      <x v="6679"/>
      <x v="15"/>
      <x v="6"/>
      <x v="6108"/>
      <x v="1763"/>
      <x v="3"/>
    </i>
    <i>
      <x v="6682"/>
      <x v="6680"/>
      <x v="5"/>
      <x v="4"/>
      <x v="5926"/>
      <x v="3479"/>
      <x v="5"/>
    </i>
    <i>
      <x v="6683"/>
      <x v="6681"/>
      <x v="19"/>
      <x v="6"/>
      <x v="6109"/>
      <x v="3480"/>
      <x v="7"/>
    </i>
    <i>
      <x v="6684"/>
      <x v="6682"/>
      <x v="1"/>
      <x v="4"/>
      <x v="2830"/>
      <x v="3481"/>
      <x v="9"/>
    </i>
    <i>
      <x v="6685"/>
      <x v="6683"/>
      <x v="1"/>
      <x v="9"/>
      <x v="6110"/>
      <x v="916"/>
      <x v="8"/>
    </i>
    <i>
      <x v="6686"/>
      <x v="6684"/>
      <x v="19"/>
      <x v="14"/>
      <x v="6111"/>
      <x v="2265"/>
      <x v="1"/>
    </i>
    <i>
      <x v="6687"/>
      <x v="6685"/>
      <x v="1"/>
      <x v="4"/>
      <x v="1416"/>
      <x v="3482"/>
      <x v="5"/>
    </i>
    <i>
      <x v="6688"/>
      <x v="6686"/>
      <x v="17"/>
      <x v="9"/>
      <x v="6112"/>
      <x v="826"/>
      <x v="2"/>
    </i>
    <i>
      <x v="6689"/>
      <x v="6687"/>
      <x v="11"/>
      <x v="9"/>
      <x v="6113"/>
      <x v="3483"/>
      <x v="7"/>
    </i>
    <i>
      <x v="6690"/>
      <x v="6688"/>
      <x v="3"/>
      <x v="3"/>
      <x v="6114"/>
      <x v="674"/>
      <x v="8"/>
    </i>
    <i>
      <x v="6691"/>
      <x v="6689"/>
      <x v="6"/>
      <x v="18"/>
      <x v="6115"/>
      <x v="1123"/>
      <x v="4"/>
    </i>
    <i>
      <x v="6692"/>
      <x v="6690"/>
      <x v="10"/>
      <x v="9"/>
      <x v="6116"/>
      <x v="2645"/>
      <x/>
    </i>
    <i>
      <x v="6693"/>
      <x v="6691"/>
      <x v="5"/>
      <x v="6"/>
      <x v="6117"/>
      <x v="3484"/>
      <x v="4"/>
    </i>
    <i>
      <x v="6694"/>
      <x v="6692"/>
      <x v="12"/>
      <x v="3"/>
      <x v="6118"/>
      <x v="466"/>
      <x v="1"/>
    </i>
    <i>
      <x v="6695"/>
      <x v="6693"/>
      <x v="11"/>
      <x v="4"/>
      <x v="6119"/>
      <x v="1401"/>
      <x v="3"/>
    </i>
    <i>
      <x v="6696"/>
      <x v="6694"/>
      <x v="5"/>
      <x v="15"/>
      <x v="6120"/>
      <x v="2005"/>
      <x v="5"/>
    </i>
    <i>
      <x v="6697"/>
      <x v="6695"/>
      <x v="10"/>
      <x v="4"/>
      <x v="6121"/>
      <x v="2166"/>
      <x v="4"/>
    </i>
    <i>
      <x v="6698"/>
      <x v="6696"/>
      <x v="5"/>
      <x v="20"/>
      <x v="6122"/>
      <x v="3485"/>
      <x v="8"/>
    </i>
    <i>
      <x v="6699"/>
      <x v="6697"/>
      <x v="8"/>
      <x v="4"/>
      <x v="6123"/>
      <x v="3486"/>
      <x v="8"/>
    </i>
    <i>
      <x v="6700"/>
      <x v="6698"/>
      <x v="17"/>
      <x v="4"/>
      <x v="3437"/>
      <x v="922"/>
      <x v="7"/>
    </i>
    <i>
      <x v="6701"/>
      <x v="6699"/>
      <x v="21"/>
      <x v="1"/>
      <x v="6124"/>
      <x v="259"/>
      <x/>
    </i>
    <i>
      <x v="6702"/>
      <x v="6700"/>
      <x v="21"/>
      <x v="4"/>
      <x v="6125"/>
      <x v="376"/>
      <x v="6"/>
    </i>
    <i>
      <x v="6703"/>
      <x v="6701"/>
      <x v="1"/>
      <x v="4"/>
      <x v="6126"/>
      <x v="144"/>
      <x v="1"/>
    </i>
    <i>
      <x v="6704"/>
      <x v="6702"/>
      <x v="10"/>
      <x v="9"/>
      <x v="6127"/>
      <x v="918"/>
      <x v="4"/>
    </i>
    <i>
      <x v="6705"/>
      <x v="6703"/>
      <x v="5"/>
      <x v="4"/>
      <x v="6128"/>
      <x v="296"/>
      <x v="9"/>
    </i>
    <i>
      <x v="6706"/>
      <x v="6704"/>
      <x v="1"/>
      <x v="4"/>
      <x v="6129"/>
      <x v="619"/>
      <x v="6"/>
    </i>
    <i>
      <x v="6707"/>
      <x v="6705"/>
      <x v="5"/>
      <x v="6"/>
      <x v="6130"/>
      <x v="238"/>
      <x v="1"/>
    </i>
    <i>
      <x v="6708"/>
      <x v="6706"/>
      <x v="1"/>
      <x v="12"/>
      <x v="6131"/>
      <x v="3487"/>
      <x v="8"/>
    </i>
    <i>
      <x v="6709"/>
      <x v="6707"/>
      <x v="2"/>
      <x v="6"/>
      <x v="6132"/>
      <x v="3488"/>
      <x v="8"/>
    </i>
    <i>
      <x v="6710"/>
      <x v="6708"/>
      <x v="5"/>
      <x v="1"/>
      <x v="6133"/>
      <x v="3047"/>
      <x v="8"/>
    </i>
    <i>
      <x v="6711"/>
      <x v="6709"/>
      <x v="12"/>
      <x v="1"/>
      <x v="6134"/>
      <x v="3489"/>
      <x/>
    </i>
    <i>
      <x v="6712"/>
      <x v="6710"/>
      <x v="15"/>
      <x v="4"/>
      <x v="6135"/>
      <x v="3490"/>
      <x v="7"/>
    </i>
    <i>
      <x v="6713"/>
      <x v="6711"/>
      <x v="16"/>
      <x v="4"/>
      <x v="6136"/>
      <x v="3491"/>
      <x v="8"/>
    </i>
    <i>
      <x v="6714"/>
      <x v="6712"/>
      <x v="12"/>
      <x v="9"/>
      <x v="6137"/>
      <x v="1984"/>
      <x v="6"/>
    </i>
    <i>
      <x v="6715"/>
      <x v="6713"/>
      <x v="1"/>
      <x v="12"/>
      <x v="6138"/>
      <x v="661"/>
      <x v="1"/>
    </i>
    <i>
      <x v="6716"/>
      <x v="6714"/>
      <x v="19"/>
      <x v="2"/>
      <x v="783"/>
      <x v="2538"/>
      <x v="3"/>
    </i>
    <i>
      <x v="6717"/>
      <x v="6715"/>
      <x v="15"/>
      <x v="1"/>
      <x v="6139"/>
      <x v="691"/>
      <x v="4"/>
    </i>
    <i>
      <x v="6718"/>
      <x v="6716"/>
      <x v="2"/>
      <x v="9"/>
      <x v="6140"/>
      <x v="3492"/>
      <x v="6"/>
    </i>
    <i>
      <x v="6719"/>
      <x v="6717"/>
      <x v="5"/>
      <x v="9"/>
      <x v="6141"/>
      <x v="3493"/>
      <x v="2"/>
    </i>
    <i>
      <x v="6720"/>
      <x v="6718"/>
      <x v="19"/>
      <x v="6"/>
      <x v="6142"/>
      <x v="1340"/>
      <x v="7"/>
    </i>
    <i>
      <x v="6721"/>
      <x v="6719"/>
      <x v="13"/>
      <x v="22"/>
      <x v="6143"/>
      <x v="116"/>
      <x v="6"/>
    </i>
    <i>
      <x v="6722"/>
      <x v="6720"/>
      <x v="21"/>
      <x v="8"/>
      <x v="6144"/>
      <x v="3494"/>
      <x v="8"/>
    </i>
    <i>
      <x v="6723"/>
      <x v="6721"/>
      <x v="4"/>
      <x v="7"/>
      <x v="6145"/>
      <x v="2134"/>
      <x v="9"/>
    </i>
    <i>
      <x v="6724"/>
      <x v="6722"/>
      <x v="15"/>
      <x v="6"/>
      <x v="6146"/>
      <x v="3357"/>
      <x v="1"/>
    </i>
    <i>
      <x v="6725"/>
      <x v="6723"/>
      <x v="16"/>
      <x v="9"/>
      <x v="6147"/>
      <x v="3495"/>
      <x v="6"/>
    </i>
    <i>
      <x v="6726"/>
      <x v="6724"/>
      <x v="10"/>
      <x v="4"/>
      <x v="6148"/>
      <x v="611"/>
      <x v="9"/>
    </i>
    <i>
      <x v="6727"/>
      <x v="6725"/>
      <x v="19"/>
      <x v="6"/>
      <x v="6149"/>
      <x v="133"/>
      <x v="1"/>
    </i>
    <i>
      <x v="6728"/>
      <x v="6726"/>
      <x/>
      <x v="6"/>
      <x v="6150"/>
      <x v="3496"/>
      <x v="6"/>
    </i>
    <i>
      <x v="6729"/>
      <x v="6727"/>
      <x v="8"/>
      <x v="9"/>
      <x v="6151"/>
      <x v="37"/>
      <x v="6"/>
    </i>
    <i>
      <x v="6730"/>
      <x v="6728"/>
      <x v="13"/>
      <x v="4"/>
      <x v="6152"/>
      <x v="65"/>
      <x/>
    </i>
    <i>
      <x v="6731"/>
      <x v="6729"/>
      <x v="17"/>
      <x v="18"/>
      <x v="6153"/>
      <x v="144"/>
      <x v="1"/>
    </i>
    <i>
      <x v="6732"/>
      <x v="6730"/>
      <x v="21"/>
      <x v="9"/>
      <x v="6154"/>
      <x v="657"/>
      <x v="4"/>
    </i>
    <i>
      <x v="6733"/>
      <x v="6731"/>
      <x v="25"/>
      <x v="20"/>
      <x v="6155"/>
      <x v="3497"/>
      <x v="8"/>
    </i>
    <i>
      <x v="6734"/>
      <x v="6732"/>
      <x v="19"/>
      <x v="3"/>
      <x v="6156"/>
      <x v="1758"/>
      <x v="7"/>
    </i>
    <i>
      <x v="6735"/>
      <x v="6733"/>
      <x v="7"/>
      <x v="4"/>
      <x v="5117"/>
      <x v="3498"/>
      <x v="6"/>
    </i>
    <i>
      <x v="6736"/>
      <x v="6734"/>
      <x v="15"/>
      <x v="9"/>
      <x v="6157"/>
      <x v="591"/>
      <x v="6"/>
    </i>
    <i>
      <x v="6737"/>
      <x v="6735"/>
      <x v="14"/>
      <x v="10"/>
      <x v="6158"/>
      <x v="1305"/>
      <x v="6"/>
    </i>
    <i>
      <x v="6738"/>
      <x v="6736"/>
      <x v="15"/>
      <x v="4"/>
      <x v="6159"/>
      <x v="3499"/>
      <x v="1"/>
    </i>
    <i>
      <x v="6739"/>
      <x v="6737"/>
      <x v="10"/>
      <x v="6"/>
      <x v="6160"/>
      <x v="997"/>
      <x v="1"/>
    </i>
    <i>
      <x v="6740"/>
      <x v="6738"/>
      <x v="8"/>
      <x v="4"/>
      <x v="4830"/>
      <x v="50"/>
      <x v="2"/>
    </i>
    <i>
      <x v="6741"/>
      <x v="6739"/>
      <x v="15"/>
      <x v="9"/>
      <x v="6161"/>
      <x v="903"/>
      <x v="2"/>
    </i>
    <i>
      <x v="6742"/>
      <x v="6740"/>
      <x v="15"/>
      <x v="4"/>
      <x v="6162"/>
      <x v="3500"/>
      <x v="7"/>
    </i>
    <i>
      <x v="6743"/>
      <x v="6741"/>
      <x v="1"/>
      <x v="1"/>
      <x v="6163"/>
      <x v="1200"/>
      <x/>
    </i>
    <i>
      <x v="6744"/>
      <x v="6742"/>
      <x v="8"/>
      <x v="13"/>
      <x v="6164"/>
      <x v="723"/>
      <x v="4"/>
    </i>
    <i>
      <x v="6745"/>
      <x v="6743"/>
      <x v="19"/>
      <x v="6"/>
      <x v="6165"/>
      <x v="2162"/>
      <x v="9"/>
    </i>
    <i>
      <x v="6746"/>
      <x v="6744"/>
      <x v="15"/>
      <x v="9"/>
      <x v="6166"/>
      <x v="3501"/>
      <x v="8"/>
    </i>
    <i>
      <x v="6747"/>
      <x v="6745"/>
      <x v="1"/>
      <x v="4"/>
      <x v="6167"/>
      <x v="3502"/>
      <x v="2"/>
    </i>
    <i>
      <x v="6748"/>
      <x v="6746"/>
      <x v="15"/>
      <x v="2"/>
      <x v="6168"/>
      <x v="3231"/>
      <x/>
    </i>
    <i>
      <x v="6749"/>
      <x v="6747"/>
      <x/>
      <x v="4"/>
      <x v="6169"/>
      <x v="3503"/>
      <x v="8"/>
    </i>
    <i>
      <x v="6750"/>
      <x v="6748"/>
      <x v="17"/>
      <x v="4"/>
      <x v="6170"/>
      <x v="3088"/>
      <x v="6"/>
    </i>
    <i>
      <x v="6751"/>
      <x v="6749"/>
      <x v="8"/>
      <x v="6"/>
      <x v="6171"/>
      <x v="1789"/>
      <x v="4"/>
    </i>
    <i>
      <x v="6752"/>
      <x v="6750"/>
      <x v="1"/>
      <x v="4"/>
      <x v="6172"/>
      <x v="42"/>
      <x v="4"/>
    </i>
    <i>
      <x v="6753"/>
      <x v="6751"/>
      <x/>
      <x v="4"/>
      <x v="6173"/>
      <x v="1913"/>
      <x v="6"/>
    </i>
    <i>
      <x v="6754"/>
      <x v="6752"/>
      <x v="5"/>
      <x v="6"/>
      <x v="6174"/>
      <x v="1575"/>
      <x v="6"/>
    </i>
    <i>
      <x v="6755"/>
      <x v="6753"/>
      <x v="10"/>
      <x v="6"/>
      <x v="6175"/>
      <x v="1910"/>
      <x v="7"/>
    </i>
    <i>
      <x v="6756"/>
      <x v="6754"/>
      <x v="10"/>
      <x v="3"/>
      <x v="6176"/>
      <x v="2516"/>
      <x v="2"/>
    </i>
    <i>
      <x v="6757"/>
      <x v="6755"/>
      <x v="10"/>
      <x v="4"/>
      <x v="6177"/>
      <x v="745"/>
      <x v="9"/>
    </i>
    <i>
      <x v="6758"/>
      <x v="6756"/>
      <x v="8"/>
      <x v="4"/>
      <x v="6178"/>
      <x v="3504"/>
      <x v="7"/>
    </i>
    <i>
      <x v="6759"/>
      <x v="6757"/>
      <x v="7"/>
      <x v="6"/>
      <x v="6179"/>
      <x v="40"/>
      <x v="6"/>
    </i>
    <i>
      <x v="6760"/>
      <x v="6758"/>
      <x v="1"/>
      <x v="20"/>
      <x v="6180"/>
      <x v="2243"/>
      <x v="4"/>
    </i>
    <i>
      <x v="6761"/>
      <x v="6759"/>
      <x v="5"/>
      <x v="4"/>
      <x v="6181"/>
      <x v="3505"/>
      <x v="8"/>
    </i>
    <i>
      <x v="6762"/>
      <x v="6760"/>
      <x v="5"/>
      <x v="9"/>
      <x v="6182"/>
      <x v="714"/>
      <x v="9"/>
    </i>
    <i>
      <x v="6763"/>
      <x v="6761"/>
      <x v="7"/>
      <x v="11"/>
      <x v="6183"/>
      <x v="1660"/>
      <x v="3"/>
    </i>
    <i>
      <x v="6764"/>
      <x v="6762"/>
      <x v="1"/>
      <x v="6"/>
      <x v="6184"/>
      <x v="2176"/>
      <x v="6"/>
    </i>
    <i>
      <x v="6765"/>
      <x v="6763"/>
      <x v="1"/>
      <x v="1"/>
      <x v="6185"/>
      <x v="2998"/>
      <x/>
    </i>
    <i>
      <x v="6766"/>
      <x v="6764"/>
      <x v="10"/>
      <x v="2"/>
      <x v="4022"/>
      <x v="2954"/>
      <x v="3"/>
    </i>
    <i>
      <x v="6767"/>
      <x v="6765"/>
      <x v="10"/>
      <x v="20"/>
      <x v="5214"/>
      <x v="3018"/>
      <x/>
    </i>
    <i>
      <x v="6768"/>
      <x v="6766"/>
      <x v="15"/>
      <x v="9"/>
      <x v="6186"/>
      <x v="1286"/>
      <x v="4"/>
    </i>
    <i>
      <x v="6769"/>
      <x v="6767"/>
      <x v="15"/>
      <x v="4"/>
      <x v="6187"/>
      <x v="2225"/>
      <x/>
    </i>
    <i>
      <x v="6770"/>
      <x v="6768"/>
      <x v="5"/>
      <x v="10"/>
      <x v="6188"/>
      <x v="3506"/>
      <x v="3"/>
    </i>
    <i>
      <x v="6771"/>
      <x v="6769"/>
      <x v="10"/>
      <x v="22"/>
      <x v="6189"/>
      <x v="3507"/>
      <x v="9"/>
    </i>
    <i>
      <x v="6772"/>
      <x v="6770"/>
      <x v="5"/>
      <x v="18"/>
      <x v="6190"/>
      <x v="1785"/>
      <x/>
    </i>
    <i>
      <x v="6773"/>
      <x v="6771"/>
      <x v="5"/>
      <x v="6"/>
      <x v="6191"/>
      <x v="3268"/>
      <x v="1"/>
    </i>
    <i>
      <x v="6774"/>
      <x v="6772"/>
      <x v="15"/>
      <x v="9"/>
      <x v="6192"/>
      <x v="752"/>
      <x v="1"/>
    </i>
    <i>
      <x v="6775"/>
      <x v="6773"/>
      <x v="5"/>
      <x v="9"/>
      <x v="6193"/>
      <x v="578"/>
      <x/>
    </i>
    <i>
      <x v="6776"/>
      <x v="6774"/>
      <x v="3"/>
      <x v="6"/>
      <x v="6194"/>
      <x v="3393"/>
      <x v="2"/>
    </i>
    <i>
      <x v="6777"/>
      <x v="6775"/>
      <x v="6"/>
      <x v="4"/>
      <x v="6195"/>
      <x v="1321"/>
      <x v="8"/>
    </i>
    <i>
      <x v="6778"/>
      <x v="6776"/>
      <x v="4"/>
      <x v="1"/>
      <x v="6196"/>
      <x v="1438"/>
      <x v="4"/>
    </i>
    <i>
      <x v="6779"/>
      <x v="6777"/>
      <x v="2"/>
      <x v="16"/>
      <x v="6197"/>
      <x v="305"/>
      <x v="6"/>
    </i>
    <i>
      <x v="6780"/>
      <x v="6778"/>
      <x v="15"/>
      <x v="13"/>
      <x v="6198"/>
      <x v="3508"/>
      <x v="8"/>
    </i>
    <i>
      <x v="6781"/>
      <x v="6779"/>
      <x v="15"/>
      <x v="9"/>
      <x v="6199"/>
      <x v="398"/>
      <x v="3"/>
    </i>
    <i>
      <x v="6782"/>
      <x v="6780"/>
      <x v="5"/>
      <x v="9"/>
      <x v="6200"/>
      <x v="3501"/>
      <x v="8"/>
    </i>
    <i>
      <x v="6783"/>
      <x v="6781"/>
      <x v="19"/>
      <x v="9"/>
      <x v="6201"/>
      <x v="2346"/>
      <x v="1"/>
    </i>
    <i>
      <x v="6784"/>
      <x v="6782"/>
      <x v="4"/>
      <x v="6"/>
      <x v="6202"/>
      <x v="3509"/>
      <x v="1"/>
    </i>
    <i>
      <x v="6785"/>
      <x v="6783"/>
      <x v="13"/>
      <x v="4"/>
      <x v="6203"/>
      <x v="3510"/>
      <x v="1"/>
    </i>
    <i>
      <x v="6786"/>
      <x v="6784"/>
      <x v="15"/>
      <x v="4"/>
      <x v="423"/>
      <x v="1955"/>
      <x v="9"/>
    </i>
    <i>
      <x v="6787"/>
      <x v="6785"/>
      <x v="6"/>
      <x v="4"/>
      <x v="6204"/>
      <x v="1223"/>
      <x v="1"/>
    </i>
    <i>
      <x v="6788"/>
      <x v="6786"/>
      <x v="5"/>
      <x v="4"/>
      <x v="529"/>
      <x v="3511"/>
      <x v="7"/>
    </i>
    <i>
      <x v="6789"/>
      <x v="6787"/>
      <x v="21"/>
      <x v="4"/>
      <x v="6205"/>
      <x v="3512"/>
      <x v="5"/>
    </i>
    <i>
      <x v="6790"/>
      <x v="6788"/>
      <x v="13"/>
      <x v="15"/>
      <x v="6206"/>
      <x v="3513"/>
      <x v="9"/>
    </i>
    <i>
      <x v="6791"/>
      <x v="6789"/>
      <x v="15"/>
      <x v="4"/>
      <x v="3854"/>
      <x v="1173"/>
      <x v="8"/>
    </i>
    <i>
      <x v="6792"/>
      <x v="6790"/>
      <x v="19"/>
      <x v="1"/>
      <x v="6207"/>
      <x v="2809"/>
      <x v="5"/>
    </i>
    <i>
      <x v="6793"/>
      <x v="6791"/>
      <x v="7"/>
      <x v="4"/>
      <x v="6208"/>
      <x v="2327"/>
      <x/>
    </i>
    <i>
      <x v="6794"/>
      <x v="6792"/>
      <x v="2"/>
      <x v="9"/>
      <x v="4933"/>
      <x v="3514"/>
      <x v="6"/>
    </i>
    <i>
      <x v="6795"/>
      <x v="6793"/>
      <x v="2"/>
      <x v="19"/>
      <x v="6209"/>
      <x v="523"/>
      <x v="6"/>
    </i>
    <i>
      <x v="6796"/>
      <x v="6794"/>
      <x v="13"/>
      <x v="22"/>
      <x v="6210"/>
      <x v="3515"/>
      <x v="8"/>
    </i>
    <i>
      <x v="6797"/>
      <x v="6795"/>
      <x v="13"/>
      <x v="2"/>
      <x v="3223"/>
      <x v="993"/>
      <x v="4"/>
    </i>
    <i>
      <x v="6798"/>
      <x v="6796"/>
      <x v="10"/>
      <x v="1"/>
      <x v="6211"/>
      <x v="2243"/>
      <x v="4"/>
    </i>
    <i>
      <x v="6799"/>
      <x v="6797"/>
      <x v="5"/>
      <x v="4"/>
      <x v="6212"/>
      <x v="611"/>
      <x v="9"/>
    </i>
    <i>
      <x v="6800"/>
      <x v="6798"/>
      <x v="11"/>
      <x v="4"/>
      <x v="6213"/>
      <x v="3516"/>
      <x v="1"/>
    </i>
    <i>
      <x v="6801"/>
      <x v="6799"/>
      <x v="19"/>
      <x v="15"/>
      <x v="6214"/>
      <x v="2844"/>
      <x/>
    </i>
    <i>
      <x v="6802"/>
      <x v="6800"/>
      <x v="5"/>
      <x v="1"/>
      <x v="6215"/>
      <x v="595"/>
      <x v="4"/>
    </i>
    <i>
      <x v="6803"/>
      <x v="6801"/>
      <x v="19"/>
      <x v="9"/>
      <x v="6216"/>
      <x v="1591"/>
      <x v="4"/>
    </i>
    <i>
      <x v="6804"/>
      <x v="6802"/>
      <x v="8"/>
      <x v="13"/>
      <x v="6217"/>
      <x v="841"/>
      <x v="4"/>
    </i>
    <i>
      <x v="6805"/>
      <x v="6803"/>
      <x v="8"/>
      <x v="4"/>
      <x v="6218"/>
      <x v="3030"/>
      <x v="1"/>
    </i>
    <i>
      <x v="6806"/>
      <x v="6804"/>
      <x v="13"/>
      <x v="4"/>
      <x v="6219"/>
      <x v="474"/>
      <x v="4"/>
    </i>
    <i>
      <x v="6807"/>
      <x v="6805"/>
      <x/>
      <x v="20"/>
      <x v="6220"/>
      <x v="3517"/>
      <x v="6"/>
    </i>
    <i>
      <x v="6808"/>
      <x v="6806"/>
      <x v="14"/>
      <x v="9"/>
      <x v="1373"/>
      <x v="856"/>
      <x v="4"/>
    </i>
    <i>
      <x v="6809"/>
      <x v="6807"/>
      <x v="2"/>
      <x v="1"/>
      <x v="6221"/>
      <x v="328"/>
      <x v="8"/>
    </i>
    <i>
      <x v="6810"/>
      <x v="6808"/>
      <x v="16"/>
      <x v="17"/>
      <x v="6222"/>
      <x v="2247"/>
      <x v="9"/>
    </i>
    <i>
      <x v="6811"/>
      <x v="6809"/>
      <x v="7"/>
      <x v="9"/>
      <x v="6223"/>
      <x v="2834"/>
      <x/>
    </i>
    <i>
      <x v="6812"/>
      <x v="6810"/>
      <x v="19"/>
      <x v="4"/>
      <x v="6224"/>
      <x v="667"/>
      <x v="4"/>
    </i>
    <i>
      <x v="6813"/>
      <x v="6811"/>
      <x v="5"/>
      <x v="4"/>
      <x v="6225"/>
      <x v="433"/>
      <x v="1"/>
    </i>
    <i>
      <x v="6814"/>
      <x v="6812"/>
      <x v="3"/>
      <x v="4"/>
      <x v="6226"/>
      <x v="3518"/>
      <x v="6"/>
    </i>
    <i>
      <x v="6815"/>
      <x v="6813"/>
      <x v="7"/>
      <x v="7"/>
      <x v="6227"/>
      <x v="3519"/>
      <x v="5"/>
    </i>
    <i>
      <x v="6816"/>
      <x v="6814"/>
      <x v="10"/>
      <x v="4"/>
      <x v="6228"/>
      <x v="3520"/>
      <x v="1"/>
    </i>
    <i>
      <x v="6817"/>
      <x v="6815"/>
      <x v="5"/>
      <x v="9"/>
      <x v="2548"/>
      <x v="2007"/>
      <x/>
    </i>
    <i>
      <x v="6818"/>
      <x v="6816"/>
      <x v="4"/>
      <x v="9"/>
      <x v="300"/>
      <x v="121"/>
      <x/>
    </i>
    <i>
      <x v="6819"/>
      <x v="6817"/>
      <x v="5"/>
      <x v="9"/>
      <x v="6229"/>
      <x v="3521"/>
      <x v="8"/>
    </i>
    <i>
      <x v="6820"/>
      <x v="6818"/>
      <x v="7"/>
      <x v="3"/>
      <x v="6230"/>
      <x v="959"/>
      <x v="4"/>
    </i>
    <i>
      <x v="6821"/>
      <x v="6819"/>
      <x v="21"/>
      <x v="1"/>
      <x v="6231"/>
      <x v="2370"/>
      <x v="9"/>
    </i>
    <i>
      <x v="6822"/>
      <x v="6820"/>
      <x v="17"/>
      <x v="15"/>
      <x v="6232"/>
      <x v="1116"/>
      <x v="5"/>
    </i>
    <i>
      <x v="6823"/>
      <x v="6821"/>
      <x v="1"/>
      <x v="1"/>
      <x v="6233"/>
      <x v="2670"/>
      <x/>
    </i>
    <i>
      <x v="6824"/>
      <x v="6822"/>
      <x v="17"/>
      <x v="9"/>
      <x v="6234"/>
      <x v="376"/>
      <x v="6"/>
    </i>
    <i>
      <x v="6825"/>
      <x v="6823"/>
      <x v="21"/>
      <x v="20"/>
      <x v="6235"/>
      <x v="3522"/>
      <x v="3"/>
    </i>
    <i>
      <x v="6826"/>
      <x v="6824"/>
      <x v="5"/>
      <x v="4"/>
      <x v="6236"/>
      <x v="473"/>
      <x v="6"/>
    </i>
    <i>
      <x v="6827"/>
      <x v="6825"/>
      <x v="16"/>
      <x v="10"/>
      <x v="6237"/>
      <x v="1626"/>
      <x v="6"/>
    </i>
    <i>
      <x v="6828"/>
      <x v="6826"/>
      <x v="5"/>
      <x v="6"/>
      <x v="6238"/>
      <x v="3176"/>
      <x v="3"/>
    </i>
    <i>
      <x v="6829"/>
      <x v="6827"/>
      <x v="1"/>
      <x/>
      <x v="6239"/>
      <x v="3387"/>
      <x v="3"/>
    </i>
    <i>
      <x v="6830"/>
      <x v="6828"/>
      <x v="19"/>
      <x v="13"/>
      <x v="6240"/>
      <x v="1187"/>
      <x v="4"/>
    </i>
    <i>
      <x v="6831"/>
      <x v="6829"/>
      <x v="4"/>
      <x v="1"/>
      <x v="1784"/>
      <x v="3484"/>
      <x v="4"/>
    </i>
    <i>
      <x v="6832"/>
      <x v="6830"/>
      <x v="13"/>
      <x v="2"/>
      <x v="6241"/>
      <x v="3523"/>
      <x/>
    </i>
    <i>
      <x v="6833"/>
      <x v="6831"/>
      <x v="11"/>
      <x v="5"/>
      <x v="6242"/>
      <x v="3524"/>
      <x v="1"/>
    </i>
    <i>
      <x v="6834"/>
      <x v="6832"/>
      <x/>
      <x v="4"/>
      <x v="6243"/>
      <x v="3362"/>
      <x v="1"/>
    </i>
    <i>
      <x v="6835"/>
      <x v="6833"/>
      <x v="1"/>
      <x v="4"/>
      <x v="4608"/>
      <x v="1052"/>
      <x v="4"/>
    </i>
    <i>
      <x v="6836"/>
      <x v="6834"/>
      <x v="19"/>
      <x v="6"/>
      <x v="6244"/>
      <x v="538"/>
      <x v="6"/>
    </i>
    <i>
      <x v="6837"/>
      <x v="6835"/>
      <x v="8"/>
      <x v="9"/>
      <x v="6245"/>
      <x v="1495"/>
      <x/>
    </i>
    <i>
      <x v="6838"/>
      <x v="6836"/>
      <x v="15"/>
      <x v="6"/>
      <x v="6246"/>
      <x v="1974"/>
      <x v="8"/>
    </i>
    <i>
      <x v="6839"/>
      <x v="6837"/>
      <x v="10"/>
      <x v="6"/>
      <x v="6247"/>
      <x v="424"/>
      <x v="6"/>
    </i>
    <i>
      <x v="6840"/>
      <x v="6838"/>
      <x v="1"/>
      <x v="4"/>
      <x v="6248"/>
      <x v="3525"/>
      <x v="8"/>
    </i>
    <i>
      <x v="6841"/>
      <x v="6839"/>
      <x v="17"/>
      <x v="9"/>
      <x v="6249"/>
      <x v="2750"/>
      <x v="6"/>
    </i>
    <i>
      <x v="6842"/>
      <x v="6840"/>
      <x v="2"/>
      <x v="9"/>
      <x v="6250"/>
      <x v="3526"/>
      <x v="1"/>
    </i>
    <i>
      <x v="6843"/>
      <x v="6841"/>
      <x v="5"/>
      <x v="3"/>
      <x v="6251"/>
      <x v="3527"/>
      <x v="2"/>
    </i>
    <i>
      <x v="6844"/>
      <x v="6842"/>
      <x v="13"/>
      <x v="6"/>
      <x v="6252"/>
      <x v="2323"/>
      <x/>
    </i>
    <i>
      <x v="6845"/>
      <x v="6843"/>
      <x v="13"/>
      <x v="4"/>
      <x v="6253"/>
      <x v="1533"/>
      <x v="6"/>
    </i>
    <i>
      <x v="6846"/>
      <x v="6844"/>
      <x v="10"/>
      <x v="9"/>
      <x v="6254"/>
      <x v="3528"/>
      <x v="5"/>
    </i>
    <i>
      <x v="6847"/>
      <x v="6845"/>
      <x v="17"/>
      <x v="6"/>
      <x v="6255"/>
      <x v="2577"/>
      <x v="6"/>
    </i>
    <i>
      <x v="6848"/>
      <x v="6846"/>
      <x v="5"/>
      <x v="4"/>
      <x v="6256"/>
      <x v="377"/>
      <x v="8"/>
    </i>
    <i>
      <x v="6849"/>
      <x v="6847"/>
      <x v="7"/>
      <x v="15"/>
      <x v="4726"/>
      <x v="3204"/>
      <x v="8"/>
    </i>
    <i>
      <x v="6850"/>
      <x v="6848"/>
      <x v="13"/>
      <x v="1"/>
      <x v="6257"/>
      <x v="809"/>
      <x v="6"/>
    </i>
    <i>
      <x v="6851"/>
      <x v="6849"/>
      <x v="2"/>
      <x v="4"/>
      <x v="6258"/>
      <x v="3529"/>
      <x/>
    </i>
    <i>
      <x v="6852"/>
      <x v="6850"/>
      <x v="1"/>
      <x v="6"/>
      <x v="6259"/>
      <x v="2908"/>
      <x v="1"/>
    </i>
    <i>
      <x v="6853"/>
      <x v="6851"/>
      <x v="3"/>
      <x v="4"/>
      <x v="6260"/>
      <x v="3530"/>
      <x v="1"/>
    </i>
    <i>
      <x v="6854"/>
      <x v="6852"/>
      <x v="4"/>
      <x v="4"/>
      <x v="6261"/>
      <x v="2475"/>
      <x v="4"/>
    </i>
    <i>
      <x v="6855"/>
      <x v="6853"/>
      <x v="1"/>
      <x v="20"/>
      <x v="6262"/>
      <x v="3531"/>
      <x v="2"/>
    </i>
    <i>
      <x v="6856"/>
      <x v="6854"/>
      <x v="6"/>
      <x v="2"/>
      <x v="5769"/>
      <x v="1022"/>
      <x v="3"/>
    </i>
    <i>
      <x v="6857"/>
      <x v="6855"/>
      <x v="1"/>
      <x v="4"/>
      <x v="6263"/>
      <x v="1536"/>
      <x v="7"/>
    </i>
    <i>
      <x v="6858"/>
      <x v="6856"/>
      <x v="16"/>
      <x v="4"/>
      <x v="6264"/>
      <x v="236"/>
      <x v="3"/>
    </i>
    <i>
      <x v="6859"/>
      <x v="6857"/>
      <x v="10"/>
      <x v="8"/>
      <x v="6265"/>
      <x v="789"/>
      <x v="4"/>
    </i>
    <i>
      <x v="6860"/>
      <x v="6858"/>
      <x v="23"/>
      <x v="6"/>
      <x v="6266"/>
      <x v="1673"/>
      <x v="6"/>
    </i>
    <i>
      <x v="6861"/>
      <x v="6859"/>
      <x v="2"/>
      <x v="4"/>
      <x v="6267"/>
      <x v="2819"/>
      <x/>
    </i>
    <i>
      <x v="6862"/>
      <x v="6860"/>
      <x/>
      <x v="15"/>
      <x v="6268"/>
      <x v="3053"/>
      <x v="6"/>
    </i>
    <i>
      <x v="6863"/>
      <x v="6861"/>
      <x v="16"/>
      <x v="3"/>
      <x v="6269"/>
      <x v="3532"/>
      <x v="5"/>
    </i>
    <i>
      <x v="6864"/>
      <x v="6862"/>
      <x v="4"/>
      <x v="4"/>
      <x v="1610"/>
      <x v="3533"/>
      <x v="8"/>
    </i>
    <i>
      <x v="6865"/>
      <x v="6863"/>
      <x v="15"/>
      <x v="22"/>
      <x v="6270"/>
      <x v="25"/>
      <x v="8"/>
    </i>
    <i>
      <x v="6866"/>
      <x v="6864"/>
      <x v="10"/>
      <x v="21"/>
      <x v="6271"/>
      <x v="3534"/>
      <x v="8"/>
    </i>
    <i>
      <x v="6867"/>
      <x v="6865"/>
      <x v="4"/>
      <x v="6"/>
      <x v="6272"/>
      <x v="390"/>
      <x v="2"/>
    </i>
    <i>
      <x v="6868"/>
      <x v="6866"/>
      <x v="25"/>
      <x v="4"/>
      <x v="6273"/>
      <x v="1496"/>
      <x v="3"/>
    </i>
    <i>
      <x v="6869"/>
      <x v="6867"/>
      <x v="17"/>
      <x v="4"/>
      <x v="6274"/>
      <x v="464"/>
      <x v="1"/>
    </i>
    <i>
      <x v="6870"/>
      <x v="6868"/>
      <x v="5"/>
      <x v="1"/>
      <x v="6275"/>
      <x v="3535"/>
      <x v="9"/>
    </i>
    <i>
      <x v="6871"/>
      <x v="6869"/>
      <x v="13"/>
      <x v="2"/>
      <x v="6276"/>
      <x v="3536"/>
      <x v="6"/>
    </i>
    <i>
      <x v="6872"/>
      <x v="6870"/>
      <x v="17"/>
      <x v="4"/>
      <x v="6277"/>
      <x v="3537"/>
      <x v="8"/>
    </i>
    <i>
      <x v="6873"/>
      <x v="6871"/>
      <x v="15"/>
      <x v="2"/>
      <x v="6278"/>
      <x v="214"/>
      <x v="2"/>
    </i>
    <i>
      <x v="6874"/>
      <x v="6872"/>
      <x v="5"/>
      <x v="4"/>
      <x v="6279"/>
      <x v="3538"/>
      <x v="3"/>
    </i>
    <i>
      <x v="6875"/>
      <x v="6873"/>
      <x v="13"/>
      <x v="16"/>
      <x v="6280"/>
      <x v="2596"/>
      <x v="1"/>
    </i>
    <i>
      <x v="6876"/>
      <x v="6874"/>
      <x v="15"/>
      <x v="9"/>
      <x v="6281"/>
      <x v="1021"/>
      <x v="6"/>
    </i>
    <i>
      <x v="6877"/>
      <x v="6875"/>
      <x v="2"/>
      <x v="4"/>
      <x v="6282"/>
      <x v="867"/>
      <x v="3"/>
    </i>
    <i>
      <x v="6878"/>
      <x v="6876"/>
      <x v="7"/>
      <x v="9"/>
      <x v="6283"/>
      <x v="3309"/>
      <x v="8"/>
    </i>
    <i>
      <x v="6879"/>
      <x v="6877"/>
      <x v="13"/>
      <x v="9"/>
      <x v="6284"/>
      <x v="1050"/>
      <x v="2"/>
    </i>
    <i>
      <x v="6880"/>
      <x v="6878"/>
      <x v="2"/>
      <x v="4"/>
      <x v="6285"/>
      <x v="1317"/>
      <x v="9"/>
    </i>
    <i>
      <x v="6881"/>
      <x v="6879"/>
      <x v="1"/>
      <x v="16"/>
      <x v="1805"/>
      <x v="1533"/>
      <x v="6"/>
    </i>
    <i>
      <x v="6882"/>
      <x v="6880"/>
      <x v="13"/>
      <x v="6"/>
      <x v="6286"/>
      <x v="1230"/>
      <x v="1"/>
    </i>
    <i>
      <x v="6883"/>
      <x v="6881"/>
      <x/>
      <x v="6"/>
      <x v="6287"/>
      <x v="1863"/>
      <x v="8"/>
    </i>
    <i>
      <x v="6884"/>
      <x v="6882"/>
      <x v="12"/>
      <x v="6"/>
      <x v="6288"/>
      <x v="2943"/>
      <x v="8"/>
    </i>
    <i>
      <x v="6885"/>
      <x v="6883"/>
      <x v="21"/>
      <x v="5"/>
      <x v="6289"/>
      <x v="347"/>
      <x v="8"/>
    </i>
    <i>
      <x v="6886"/>
      <x v="6884"/>
      <x v="8"/>
      <x v="2"/>
      <x v="6290"/>
      <x v="2391"/>
      <x v="2"/>
    </i>
    <i>
      <x v="6887"/>
      <x v="6885"/>
      <x v="2"/>
      <x v="4"/>
      <x v="6291"/>
      <x v="2876"/>
      <x v="9"/>
    </i>
    <i>
      <x v="6888"/>
      <x v="6886"/>
      <x v="5"/>
      <x v="4"/>
      <x v="6292"/>
      <x v="2950"/>
      <x v="1"/>
    </i>
    <i>
      <x v="6889"/>
      <x v="6887"/>
      <x v="15"/>
      <x v="4"/>
      <x v="6293"/>
      <x v="2825"/>
      <x v="8"/>
    </i>
    <i>
      <x v="6890"/>
      <x v="6888"/>
      <x v="5"/>
      <x v="22"/>
      <x v="6294"/>
      <x v="2986"/>
      <x v="4"/>
    </i>
    <i>
      <x v="6891"/>
      <x v="6889"/>
      <x v="2"/>
      <x v="13"/>
      <x v="6295"/>
      <x v="72"/>
      <x v="9"/>
    </i>
    <i>
      <x v="6892"/>
      <x v="6890"/>
      <x v="5"/>
      <x v="9"/>
      <x v="6296"/>
      <x v="451"/>
      <x v="2"/>
    </i>
    <i>
      <x v="6893"/>
      <x v="6891"/>
      <x v="4"/>
      <x v="4"/>
      <x v="6297"/>
      <x v="2002"/>
      <x v="6"/>
    </i>
    <i>
      <x v="6894"/>
      <x v="6892"/>
      <x v="1"/>
      <x v="4"/>
      <x v="6298"/>
      <x v="3166"/>
      <x v="3"/>
    </i>
    <i>
      <x v="6895"/>
      <x v="6893"/>
      <x v="17"/>
      <x v="6"/>
      <x v="6299"/>
      <x v="604"/>
      <x/>
    </i>
    <i>
      <x v="6896"/>
      <x v="6894"/>
      <x v="7"/>
      <x v="9"/>
      <x v="6300"/>
      <x v="233"/>
      <x v="2"/>
    </i>
    <i>
      <x v="6897"/>
      <x v="6895"/>
      <x v="8"/>
      <x v="4"/>
      <x v="2715"/>
      <x v="1524"/>
      <x v="9"/>
    </i>
    <i>
      <x v="6898"/>
      <x v="6896"/>
      <x v="13"/>
      <x v="4"/>
      <x v="6301"/>
      <x v="3539"/>
      <x v="8"/>
    </i>
    <i>
      <x v="6899"/>
      <x v="6897"/>
      <x v="11"/>
      <x v="6"/>
      <x v="1354"/>
      <x v="3540"/>
      <x v="8"/>
    </i>
    <i>
      <x v="6900"/>
      <x v="6898"/>
      <x v="21"/>
      <x v="9"/>
      <x v="6302"/>
      <x v="2141"/>
      <x v="8"/>
    </i>
    <i>
      <x v="6901"/>
      <x v="6899"/>
      <x v="13"/>
      <x v="20"/>
      <x v="1902"/>
      <x v="1988"/>
      <x v="9"/>
    </i>
    <i>
      <x v="6902"/>
      <x v="6900"/>
      <x v="10"/>
      <x v="6"/>
      <x v="6303"/>
      <x v="1807"/>
      <x v="6"/>
    </i>
    <i>
      <x v="6903"/>
      <x v="6901"/>
      <x v="5"/>
      <x v="4"/>
      <x v="6304"/>
      <x v="2147"/>
      <x v="8"/>
    </i>
    <i>
      <x v="6904"/>
      <x v="6902"/>
      <x v="4"/>
      <x v="5"/>
      <x v="6305"/>
      <x v="2808"/>
      <x/>
    </i>
    <i>
      <x v="6905"/>
      <x v="6903"/>
      <x v="5"/>
      <x v="22"/>
      <x v="1544"/>
      <x v="2883"/>
      <x/>
    </i>
    <i>
      <x v="6906"/>
      <x v="6904"/>
      <x v="7"/>
      <x v="3"/>
      <x v="1098"/>
      <x v="890"/>
      <x v="4"/>
    </i>
    <i>
      <x v="6907"/>
      <x v="6905"/>
      <x v="2"/>
      <x v="9"/>
      <x v="6306"/>
      <x v="1606"/>
      <x v="4"/>
    </i>
    <i>
      <x v="6908"/>
      <x v="6906"/>
      <x v="2"/>
      <x v="9"/>
      <x v="6307"/>
      <x v="3541"/>
      <x v="2"/>
    </i>
    <i>
      <x v="6909"/>
      <x v="6907"/>
      <x v="4"/>
      <x v="4"/>
      <x v="6308"/>
      <x v="1199"/>
      <x v="2"/>
    </i>
    <i>
      <x v="6910"/>
      <x v="6908"/>
      <x v="7"/>
      <x v="4"/>
      <x v="3485"/>
      <x v="3542"/>
      <x/>
    </i>
    <i>
      <x v="6911"/>
      <x v="6909"/>
      <x v="10"/>
      <x v="4"/>
      <x v="6309"/>
      <x v="166"/>
      <x v="4"/>
    </i>
    <i>
      <x v="6912"/>
      <x v="6910"/>
      <x v="5"/>
      <x v="6"/>
      <x v="6310"/>
      <x v="2506"/>
      <x v="6"/>
    </i>
    <i>
      <x v="6913"/>
      <x v="6911"/>
      <x v="7"/>
      <x v="15"/>
      <x v="1346"/>
      <x v="2490"/>
      <x v="6"/>
    </i>
    <i>
      <x v="6914"/>
      <x v="6912"/>
      <x v="5"/>
      <x v="6"/>
      <x v="106"/>
      <x v="106"/>
      <x v="2"/>
    </i>
    <i>
      <x v="6915"/>
      <x v="6913"/>
      <x v="22"/>
      <x v="6"/>
      <x v="6311"/>
      <x v="3543"/>
      <x v="9"/>
    </i>
    <i>
      <x v="6916"/>
      <x v="6914"/>
      <x v="5"/>
      <x v="9"/>
      <x v="6312"/>
      <x v="1978"/>
      <x v="1"/>
    </i>
    <i>
      <x v="6917"/>
      <x v="6915"/>
      <x v="3"/>
      <x v="2"/>
      <x v="1036"/>
      <x v="333"/>
      <x v="4"/>
    </i>
    <i>
      <x v="6918"/>
      <x v="6916"/>
      <x v="2"/>
      <x v="9"/>
      <x v="78"/>
      <x v="511"/>
      <x v="9"/>
    </i>
    <i>
      <x v="6919"/>
      <x v="6917"/>
      <x v="4"/>
      <x v="9"/>
      <x v="6313"/>
      <x v="1153"/>
      <x v="4"/>
    </i>
    <i>
      <x v="6920"/>
      <x v="6918"/>
      <x v="25"/>
      <x v="9"/>
      <x v="6314"/>
      <x v="591"/>
      <x v="6"/>
    </i>
    <i>
      <x v="6921"/>
      <x v="6919"/>
      <x v="10"/>
      <x v="4"/>
      <x v="5544"/>
      <x v="3544"/>
      <x v="8"/>
    </i>
    <i>
      <x v="6922"/>
      <x v="6920"/>
      <x v="10"/>
      <x v="21"/>
      <x v="6315"/>
      <x v="3545"/>
      <x v="8"/>
    </i>
    <i>
      <x v="6923"/>
      <x v="6921"/>
      <x v="10"/>
      <x v="9"/>
      <x v="6316"/>
      <x v="172"/>
      <x v="1"/>
    </i>
    <i>
      <x v="6924"/>
      <x v="6922"/>
      <x v="1"/>
      <x v="6"/>
      <x v="6317"/>
      <x v="989"/>
      <x v="1"/>
    </i>
    <i>
      <x v="6925"/>
      <x v="6923"/>
      <x v="1"/>
      <x v="9"/>
      <x v="6318"/>
      <x v="3546"/>
      <x v="5"/>
    </i>
    <i>
      <x v="6926"/>
      <x v="6924"/>
      <x v="7"/>
      <x v="16"/>
      <x v="4919"/>
      <x v="1460"/>
      <x v="8"/>
    </i>
    <i>
      <x v="6927"/>
      <x v="6925"/>
      <x v="17"/>
      <x v="4"/>
      <x v="6319"/>
      <x v="465"/>
      <x v="3"/>
    </i>
    <i>
      <x v="6928"/>
      <x v="6926"/>
      <x v="1"/>
      <x v="15"/>
      <x v="6320"/>
      <x v="1342"/>
      <x v="1"/>
    </i>
    <i>
      <x v="6929"/>
      <x v="6927"/>
      <x v="7"/>
      <x v="4"/>
      <x v="6321"/>
      <x v="3547"/>
      <x v="5"/>
    </i>
    <i>
      <x v="6930"/>
      <x v="6928"/>
      <x/>
      <x v="9"/>
      <x v="6322"/>
      <x v="1364"/>
      <x v="9"/>
    </i>
    <i>
      <x v="6931"/>
      <x v="6929"/>
      <x v="5"/>
      <x v="1"/>
      <x v="6323"/>
      <x v="2733"/>
      <x v="3"/>
    </i>
    <i>
      <x v="6932"/>
      <x v="6930"/>
      <x v="2"/>
      <x v="13"/>
      <x v="6324"/>
      <x v="3030"/>
      <x v="1"/>
    </i>
    <i>
      <x v="6933"/>
      <x v="6931"/>
      <x v="1"/>
      <x v="6"/>
      <x v="6325"/>
      <x v="3548"/>
      <x v="5"/>
    </i>
    <i>
      <x v="6934"/>
      <x v="6932"/>
      <x v="9"/>
      <x v="4"/>
      <x v="6326"/>
      <x v="9"/>
      <x v="1"/>
    </i>
    <i>
      <x v="6935"/>
      <x v="6933"/>
      <x v="7"/>
      <x v="16"/>
      <x v="6327"/>
      <x v="2199"/>
      <x v="1"/>
    </i>
    <i>
      <x v="6936"/>
      <x v="6934"/>
      <x v="1"/>
      <x v="4"/>
      <x v="6328"/>
      <x v="3283"/>
      <x v="1"/>
    </i>
    <i>
      <x v="6937"/>
      <x v="6935"/>
      <x v="17"/>
      <x v="9"/>
      <x v="6329"/>
      <x v="761"/>
      <x v="1"/>
    </i>
    <i>
      <x v="6938"/>
      <x v="6936"/>
      <x v="13"/>
      <x v="1"/>
      <x v="6330"/>
      <x v="952"/>
      <x v="6"/>
    </i>
    <i>
      <x v="6939"/>
      <x v="6937"/>
      <x v="4"/>
      <x v="4"/>
      <x v="6331"/>
      <x v="868"/>
      <x v="4"/>
    </i>
    <i>
      <x v="6940"/>
      <x v="6938"/>
      <x v="15"/>
      <x v="5"/>
      <x v="6332"/>
      <x v="2516"/>
      <x v="2"/>
    </i>
    <i>
      <x v="6941"/>
      <x v="6939"/>
      <x v="10"/>
      <x v="4"/>
      <x v="6333"/>
      <x v="3549"/>
      <x v="5"/>
    </i>
    <i>
      <x v="6942"/>
      <x v="6940"/>
      <x/>
      <x v="7"/>
      <x v="6334"/>
      <x v="898"/>
      <x v="3"/>
    </i>
    <i>
      <x v="6943"/>
      <x v="6941"/>
      <x v="2"/>
      <x v="4"/>
      <x v="6335"/>
      <x v="1764"/>
      <x v="9"/>
    </i>
    <i>
      <x v="6944"/>
      <x v="6942"/>
      <x v="23"/>
      <x v="6"/>
      <x v="6336"/>
      <x v="3550"/>
      <x v="4"/>
    </i>
    <i>
      <x v="6945"/>
      <x v="6943"/>
      <x v="5"/>
      <x v="9"/>
      <x v="6337"/>
      <x v="1216"/>
      <x v="8"/>
    </i>
    <i>
      <x v="6946"/>
      <x v="6944"/>
      <x v="1"/>
      <x v="9"/>
      <x v="6338"/>
      <x v="2752"/>
      <x v="1"/>
    </i>
    <i>
      <x v="6947"/>
      <x v="6945"/>
      <x v="16"/>
      <x v="4"/>
      <x v="6339"/>
      <x v="492"/>
      <x v="4"/>
    </i>
    <i>
      <x v="6948"/>
      <x v="6946"/>
      <x v="10"/>
      <x v="2"/>
      <x v="1799"/>
      <x v="2028"/>
      <x v="3"/>
    </i>
    <i>
      <x v="6949"/>
      <x v="6947"/>
      <x v="15"/>
      <x v="9"/>
      <x v="6340"/>
      <x v="321"/>
      <x v="4"/>
    </i>
    <i>
      <x v="6950"/>
      <x v="6948"/>
      <x v="2"/>
      <x v="3"/>
      <x v="6341"/>
      <x v="381"/>
      <x v="6"/>
    </i>
    <i>
      <x v="6951"/>
      <x v="6949"/>
      <x v="15"/>
      <x v="4"/>
      <x v="6342"/>
      <x v="3551"/>
      <x v="4"/>
    </i>
    <i>
      <x v="6952"/>
      <x v="6950"/>
      <x v="15"/>
      <x v="4"/>
      <x v="6343"/>
      <x v="3552"/>
      <x v="9"/>
    </i>
    <i>
      <x v="6953"/>
      <x v="6951"/>
      <x v="5"/>
      <x v="4"/>
      <x v="6344"/>
      <x v="3553"/>
      <x v="5"/>
    </i>
    <i>
      <x v="6954"/>
      <x v="6952"/>
      <x v="18"/>
      <x v="4"/>
      <x v="6345"/>
      <x v="3554"/>
      <x v="6"/>
    </i>
    <i>
      <x v="6955"/>
      <x v="6953"/>
      <x v="21"/>
      <x v="13"/>
      <x v="6346"/>
      <x v="3315"/>
      <x/>
    </i>
    <i>
      <x v="6956"/>
      <x v="6954"/>
      <x v="15"/>
      <x v="6"/>
      <x v="6347"/>
      <x v="1918"/>
      <x v="2"/>
    </i>
    <i>
      <x v="6957"/>
      <x v="6955"/>
      <x v="1"/>
      <x v="4"/>
      <x v="6348"/>
      <x v="3444"/>
      <x v="8"/>
    </i>
    <i>
      <x v="6958"/>
      <x v="6956"/>
      <x v="5"/>
      <x v="2"/>
      <x v="6349"/>
      <x v="1639"/>
      <x/>
    </i>
    <i>
      <x v="6959"/>
      <x v="6957"/>
      <x v="13"/>
      <x v="9"/>
      <x v="6350"/>
      <x v="1441"/>
      <x v="5"/>
    </i>
    <i>
      <x v="6960"/>
      <x v="6958"/>
      <x v="1"/>
      <x v="9"/>
      <x v="646"/>
      <x v="46"/>
      <x/>
    </i>
    <i>
      <x v="6961"/>
      <x v="6959"/>
      <x v="7"/>
      <x v="4"/>
      <x v="6351"/>
      <x v="3555"/>
      <x v="8"/>
    </i>
    <i>
      <x v="6962"/>
      <x v="6960"/>
      <x v="9"/>
      <x v="4"/>
      <x v="6352"/>
      <x v="1834"/>
      <x v="2"/>
    </i>
    <i>
      <x v="6963"/>
      <x v="6961"/>
      <x v="6"/>
      <x v="4"/>
      <x v="6353"/>
      <x v="509"/>
      <x v="6"/>
    </i>
    <i>
      <x v="6964"/>
      <x v="6962"/>
      <x v="13"/>
      <x v="19"/>
      <x v="6354"/>
      <x v="3556"/>
      <x v="7"/>
    </i>
    <i>
      <x v="6965"/>
      <x v="6963"/>
      <x v="2"/>
      <x v="10"/>
      <x v="6355"/>
      <x v="2651"/>
      <x v="1"/>
    </i>
    <i>
      <x v="6966"/>
      <x v="6964"/>
      <x v="10"/>
      <x v="15"/>
      <x v="6356"/>
      <x v="1202"/>
      <x v="3"/>
    </i>
    <i>
      <x v="6967"/>
      <x v="6965"/>
      <x v="4"/>
      <x v="1"/>
      <x v="3238"/>
      <x v="697"/>
      <x v="6"/>
    </i>
    <i>
      <x v="6968"/>
      <x v="6966"/>
      <x v="10"/>
      <x v="9"/>
      <x v="2077"/>
      <x v="3201"/>
      <x v="1"/>
    </i>
    <i>
      <x v="6969"/>
      <x v="6967"/>
      <x v="12"/>
      <x v="20"/>
      <x v="6357"/>
      <x v="659"/>
      <x v="2"/>
    </i>
    <i>
      <x v="6970"/>
      <x v="6968"/>
      <x v="5"/>
      <x v="6"/>
      <x v="6358"/>
      <x v="3109"/>
      <x v="2"/>
    </i>
    <i>
      <x v="6971"/>
      <x v="6969"/>
      <x v="1"/>
      <x v="8"/>
      <x v="6359"/>
      <x v="3557"/>
      <x v="2"/>
    </i>
    <i>
      <x v="6972"/>
      <x v="6970"/>
      <x v="2"/>
      <x v="4"/>
      <x v="6360"/>
      <x v="1418"/>
      <x v="2"/>
    </i>
    <i>
      <x v="6973"/>
      <x v="6971"/>
      <x v="10"/>
      <x v="4"/>
      <x v="6361"/>
      <x v="2257"/>
      <x v="8"/>
    </i>
    <i>
      <x v="6974"/>
      <x v="6972"/>
      <x v="15"/>
      <x v="4"/>
      <x v="6362"/>
      <x v="1673"/>
      <x v="6"/>
    </i>
    <i>
      <x v="6975"/>
      <x v="6973"/>
      <x v="14"/>
      <x v="1"/>
      <x v="6363"/>
      <x v="3558"/>
      <x v="8"/>
    </i>
    <i>
      <x v="6976"/>
      <x v="6974"/>
      <x v="15"/>
      <x v="6"/>
      <x v="6364"/>
      <x v="2207"/>
      <x v="6"/>
    </i>
    <i>
      <x v="6977"/>
      <x v="6975"/>
      <x v="4"/>
      <x v="20"/>
      <x v="6365"/>
      <x v="3559"/>
      <x v="6"/>
    </i>
    <i>
      <x v="6978"/>
      <x v="6976"/>
      <x v="1"/>
      <x v="2"/>
      <x v="3844"/>
      <x v="362"/>
      <x v="9"/>
    </i>
    <i>
      <x v="6979"/>
      <x v="6977"/>
      <x v="24"/>
      <x v="4"/>
      <x v="6366"/>
      <x v="166"/>
      <x v="4"/>
    </i>
    <i>
      <x v="6980"/>
      <x v="6978"/>
      <x v="4"/>
      <x v="2"/>
      <x v="6367"/>
      <x v="2231"/>
      <x/>
    </i>
    <i>
      <x v="6981"/>
      <x v="6979"/>
      <x v="1"/>
      <x v="9"/>
      <x v="1957"/>
      <x v="1456"/>
      <x v="4"/>
    </i>
    <i>
      <x v="6982"/>
      <x v="6980"/>
      <x v="5"/>
      <x v="4"/>
      <x v="6368"/>
      <x v="3560"/>
      <x v="6"/>
    </i>
    <i>
      <x v="6983"/>
      <x v="6981"/>
      <x v="5"/>
      <x v="4"/>
      <x v="1166"/>
      <x v="3561"/>
      <x/>
    </i>
    <i>
      <x v="6984"/>
      <x v="6982"/>
      <x v="17"/>
      <x v="6"/>
      <x v="6369"/>
      <x v="433"/>
      <x v="1"/>
    </i>
    <i>
      <x v="6985"/>
      <x v="6983"/>
      <x/>
      <x v="1"/>
      <x v="6370"/>
      <x v="2465"/>
      <x v="1"/>
    </i>
    <i>
      <x v="6986"/>
      <x v="6984"/>
      <x v="19"/>
      <x v="8"/>
      <x v="6371"/>
      <x v="81"/>
      <x/>
    </i>
    <i>
      <x v="6987"/>
      <x v="6985"/>
      <x v="7"/>
      <x v="18"/>
      <x v="6372"/>
      <x v="151"/>
      <x v="6"/>
    </i>
    <i>
      <x v="6988"/>
      <x v="6986"/>
      <x v="12"/>
      <x v="4"/>
      <x v="6373"/>
      <x v="206"/>
      <x v="4"/>
    </i>
    <i>
      <x v="6989"/>
      <x v="6987"/>
      <x v="2"/>
      <x v="4"/>
      <x v="6374"/>
      <x v="2240"/>
      <x v="7"/>
    </i>
    <i>
      <x v="6990"/>
      <x v="6988"/>
      <x v="19"/>
      <x v="4"/>
      <x v="6375"/>
      <x v="538"/>
      <x v="6"/>
    </i>
    <i>
      <x v="6991"/>
      <x v="6989"/>
      <x v="7"/>
      <x v="6"/>
      <x v="6376"/>
      <x v="2156"/>
      <x v="3"/>
    </i>
    <i>
      <x v="6992"/>
      <x v="6990"/>
      <x v="16"/>
      <x v="4"/>
      <x v="6377"/>
      <x v="1139"/>
      <x v="2"/>
    </i>
    <i>
      <x v="6993"/>
      <x v="6991"/>
      <x v="15"/>
      <x v="9"/>
      <x v="6378"/>
      <x v="1470"/>
      <x v="2"/>
    </i>
    <i>
      <x v="6994"/>
      <x v="6992"/>
      <x v="18"/>
      <x v="4"/>
      <x v="6379"/>
      <x v="3562"/>
      <x v="1"/>
    </i>
    <i>
      <x v="6995"/>
      <x v="6993"/>
      <x v="15"/>
      <x v="6"/>
      <x v="6380"/>
      <x v="3338"/>
      <x v="6"/>
    </i>
    <i>
      <x v="6996"/>
      <x v="6994"/>
      <x v="8"/>
      <x v="4"/>
      <x v="6381"/>
      <x v="1584"/>
      <x v="1"/>
    </i>
    <i>
      <x v="6997"/>
      <x v="6995"/>
      <x v="17"/>
      <x v="4"/>
      <x v="6382"/>
      <x v="3563"/>
      <x/>
    </i>
    <i>
      <x v="6998"/>
      <x v="6996"/>
      <x v="15"/>
      <x v="9"/>
      <x v="1234"/>
      <x v="1751"/>
      <x v="4"/>
    </i>
    <i>
      <x v="6999"/>
      <x v="6997"/>
      <x v="2"/>
      <x v="1"/>
      <x v="6383"/>
      <x v="635"/>
      <x v="8"/>
    </i>
    <i>
      <x v="7000"/>
      <x v="6998"/>
      <x v="13"/>
      <x v="2"/>
      <x v="6384"/>
      <x v="441"/>
      <x v="9"/>
    </i>
    <i>
      <x v="7001"/>
      <x v="6999"/>
      <x v="7"/>
      <x v="4"/>
      <x v="6385"/>
      <x v="161"/>
      <x v="4"/>
    </i>
    <i>
      <x v="7002"/>
      <x v="7000"/>
      <x v="16"/>
      <x v="4"/>
      <x v="6386"/>
      <x v="3564"/>
      <x/>
    </i>
    <i>
      <x v="7003"/>
      <x v="7001"/>
      <x v="1"/>
      <x v="4"/>
      <x v="6387"/>
      <x v="2775"/>
      <x v="9"/>
    </i>
    <i>
      <x v="7004"/>
      <x v="7002"/>
      <x v="7"/>
      <x v="6"/>
      <x v="6388"/>
      <x v="399"/>
      <x v="6"/>
    </i>
    <i>
      <x v="7005"/>
      <x v="7003"/>
      <x/>
      <x v="19"/>
      <x v="6389"/>
      <x v="2856"/>
      <x v="1"/>
    </i>
    <i>
      <x v="7006"/>
      <x v="7004"/>
      <x/>
      <x v="9"/>
      <x v="6390"/>
      <x v="1931"/>
      <x v="2"/>
    </i>
    <i>
      <x v="7007"/>
      <x v="7005"/>
      <x v="5"/>
      <x v="11"/>
      <x v="6391"/>
      <x v="3565"/>
      <x v="8"/>
    </i>
    <i>
      <x v="7008"/>
      <x v="7006"/>
      <x/>
      <x v="9"/>
      <x v="6392"/>
      <x v="3566"/>
      <x v="5"/>
    </i>
    <i>
      <x v="7009"/>
      <x v="7007"/>
      <x v="1"/>
      <x v="4"/>
      <x v="6393"/>
      <x v="182"/>
      <x v="6"/>
    </i>
    <i>
      <x v="7010"/>
      <x v="7008"/>
      <x v="19"/>
      <x v="4"/>
      <x v="3573"/>
      <x v="3567"/>
      <x v="1"/>
    </i>
    <i>
      <x v="7011"/>
      <x v="7009"/>
      <x v="5"/>
      <x v="3"/>
      <x v="3136"/>
      <x v="690"/>
      <x v="8"/>
    </i>
    <i>
      <x v="7012"/>
      <x v="7010"/>
      <x v="4"/>
      <x v="8"/>
      <x v="6394"/>
      <x v="100"/>
      <x v="4"/>
    </i>
    <i>
      <x v="7013"/>
      <x v="7011"/>
      <x v="21"/>
      <x v="6"/>
      <x v="6395"/>
      <x v="2183"/>
      <x v="5"/>
    </i>
    <i>
      <x v="7014"/>
      <x v="7012"/>
      <x v="13"/>
      <x v="2"/>
      <x v="6396"/>
      <x v="3568"/>
      <x v="1"/>
    </i>
    <i>
      <x v="7015"/>
      <x v="7013"/>
      <x v="19"/>
      <x v="21"/>
      <x v="6397"/>
      <x v="3165"/>
      <x v="1"/>
    </i>
    <i>
      <x v="7016"/>
      <x v="7014"/>
      <x/>
      <x v="6"/>
      <x v="6398"/>
      <x v="612"/>
      <x v="3"/>
    </i>
    <i>
      <x v="7017"/>
      <x v="7015"/>
      <x v="7"/>
      <x v="6"/>
      <x v="5803"/>
      <x v="2356"/>
      <x v="4"/>
    </i>
    <i>
      <x v="7018"/>
      <x v="7016"/>
      <x v="15"/>
      <x v="6"/>
      <x v="6399"/>
      <x v="3007"/>
      <x/>
    </i>
    <i>
      <x v="7019"/>
      <x v="7017"/>
      <x v="7"/>
      <x v="4"/>
      <x v="6400"/>
      <x v="935"/>
      <x v="4"/>
    </i>
    <i>
      <x v="7020"/>
      <x v="7018"/>
      <x v="8"/>
      <x v="20"/>
      <x v="6401"/>
      <x v="1088"/>
      <x v="8"/>
    </i>
    <i>
      <x v="7021"/>
      <x v="7019"/>
      <x/>
      <x v="9"/>
      <x v="6402"/>
      <x v="3064"/>
      <x v="2"/>
    </i>
    <i>
      <x v="7022"/>
      <x v="7020"/>
      <x v="7"/>
      <x v="9"/>
      <x v="6403"/>
      <x v="3055"/>
      <x v="9"/>
    </i>
    <i>
      <x v="7023"/>
      <x v="7021"/>
      <x v="17"/>
      <x v="6"/>
      <x v="6404"/>
      <x v="1593"/>
      <x v="2"/>
    </i>
    <i>
      <x v="7024"/>
      <x v="7022"/>
      <x v="8"/>
      <x v="6"/>
      <x v="6405"/>
      <x v="3569"/>
      <x v="9"/>
    </i>
    <i>
      <x v="7025"/>
      <x v="7023"/>
      <x v="12"/>
      <x v="18"/>
      <x v="132"/>
      <x v="514"/>
      <x v="9"/>
    </i>
    <i>
      <x v="7026"/>
      <x v="7024"/>
      <x v="18"/>
      <x v="3"/>
      <x v="534"/>
      <x v="3298"/>
      <x v="1"/>
    </i>
    <i>
      <x v="7027"/>
      <x v="7025"/>
      <x v="1"/>
      <x v="22"/>
      <x v="6406"/>
      <x v="329"/>
      <x v="6"/>
    </i>
    <i>
      <x v="7028"/>
      <x v="7026"/>
      <x v="15"/>
      <x v="6"/>
      <x v="6407"/>
      <x v="3570"/>
      <x v="3"/>
    </i>
    <i>
      <x v="7029"/>
      <x v="7027"/>
      <x v="19"/>
      <x v="21"/>
      <x v="6408"/>
      <x v="466"/>
      <x v="1"/>
    </i>
    <i>
      <x v="7030"/>
      <x v="7028"/>
      <x v="15"/>
      <x v="4"/>
      <x v="6409"/>
      <x v="3571"/>
      <x v="2"/>
    </i>
    <i>
      <x v="7031"/>
      <x v="7029"/>
      <x v="10"/>
      <x v="6"/>
      <x v="6410"/>
      <x v="943"/>
      <x v="2"/>
    </i>
    <i>
      <x v="7032"/>
      <x v="7030"/>
      <x v="7"/>
      <x v="6"/>
      <x v="6411"/>
      <x v="2"/>
      <x v="1"/>
    </i>
    <i>
      <x v="7033"/>
      <x v="7031"/>
      <x v="5"/>
      <x v="23"/>
      <x v="6412"/>
      <x v="642"/>
      <x v="2"/>
    </i>
    <i>
      <x v="7034"/>
      <x v="7032"/>
      <x v="2"/>
      <x v="9"/>
      <x v="6413"/>
      <x v="3572"/>
      <x v="7"/>
    </i>
    <i>
      <x v="7035"/>
      <x v="7033"/>
      <x v="8"/>
      <x v="9"/>
      <x v="6414"/>
      <x v="1272"/>
      <x v="6"/>
    </i>
    <i>
      <x v="7036"/>
      <x v="7034"/>
      <x v="2"/>
      <x v="9"/>
      <x v="6415"/>
      <x v="3228"/>
      <x v="1"/>
    </i>
    <i>
      <x v="7037"/>
      <x v="7035"/>
      <x v="5"/>
      <x v="9"/>
      <x v="6416"/>
      <x v="2996"/>
      <x v="6"/>
    </i>
    <i>
      <x v="7038"/>
      <x v="7036"/>
      <x v="13"/>
      <x v="2"/>
      <x v="6417"/>
      <x v="2776"/>
      <x v="4"/>
    </i>
    <i>
      <x v="7039"/>
      <x v="7037"/>
      <x v="5"/>
      <x v="9"/>
      <x v="6418"/>
      <x v="1504"/>
      <x v="3"/>
    </i>
    <i>
      <x v="7040"/>
      <x v="7038"/>
      <x v="1"/>
      <x v="9"/>
      <x v="6419"/>
      <x v="3063"/>
      <x v="4"/>
    </i>
    <i>
      <x v="7041"/>
      <x v="7039"/>
      <x v="1"/>
      <x v="9"/>
      <x v="6420"/>
      <x v="5"/>
      <x v="4"/>
    </i>
    <i>
      <x v="7042"/>
      <x v="7040"/>
      <x v="2"/>
      <x v="14"/>
      <x v="6421"/>
      <x v="3573"/>
      <x v="2"/>
    </i>
    <i>
      <x v="7043"/>
      <x v="7041"/>
      <x v="5"/>
      <x v="17"/>
      <x v="844"/>
      <x v="1122"/>
      <x/>
    </i>
    <i>
      <x v="7044"/>
      <x v="7042"/>
      <x v="12"/>
      <x v="5"/>
      <x v="6422"/>
      <x v="802"/>
      <x v="4"/>
    </i>
    <i>
      <x v="7045"/>
      <x v="7043"/>
      <x v="16"/>
      <x v="1"/>
      <x v="6423"/>
      <x v="1269"/>
      <x/>
    </i>
    <i>
      <x v="7046"/>
      <x v="7044"/>
      <x v="9"/>
      <x v="4"/>
      <x v="6424"/>
      <x v="2225"/>
      <x/>
    </i>
    <i>
      <x v="7047"/>
      <x v="7045"/>
      <x v="6"/>
      <x v="4"/>
      <x v="6425"/>
      <x v="944"/>
      <x v="8"/>
    </i>
    <i>
      <x v="7048"/>
      <x v="7046"/>
      <x v="15"/>
      <x v="20"/>
      <x v="6426"/>
      <x v="3574"/>
      <x v="1"/>
    </i>
    <i>
      <x v="7049"/>
      <x v="7047"/>
      <x v="8"/>
      <x v="20"/>
      <x v="6427"/>
      <x v="3017"/>
      <x v="8"/>
    </i>
    <i>
      <x v="7050"/>
      <x v="7048"/>
      <x v="7"/>
      <x v="9"/>
      <x v="6428"/>
      <x v="3575"/>
      <x v="6"/>
    </i>
    <i>
      <x v="7051"/>
      <x v="7049"/>
      <x v="5"/>
      <x v="4"/>
      <x v="6429"/>
      <x v="3576"/>
      <x/>
    </i>
    <i>
      <x v="7052"/>
      <x v="7050"/>
      <x v="8"/>
      <x v="15"/>
      <x v="6430"/>
      <x v="280"/>
      <x v="3"/>
    </i>
    <i>
      <x v="7053"/>
      <x v="7051"/>
      <x v="5"/>
      <x v="4"/>
      <x v="6431"/>
      <x v="3577"/>
      <x v="2"/>
    </i>
    <i>
      <x v="7054"/>
      <x v="7052"/>
      <x v="4"/>
      <x v="4"/>
      <x v="6432"/>
      <x v="1426"/>
      <x v="6"/>
    </i>
    <i>
      <x v="7055"/>
      <x v="7053"/>
      <x v="14"/>
      <x v="9"/>
      <x v="4995"/>
      <x v="3099"/>
      <x v="3"/>
    </i>
    <i>
      <x v="7056"/>
      <x v="7054"/>
      <x v="19"/>
      <x v="20"/>
      <x v="6433"/>
      <x v="2385"/>
      <x v="5"/>
    </i>
    <i>
      <x v="7057"/>
      <x v="7055"/>
      <x v="12"/>
      <x v="4"/>
      <x v="6434"/>
      <x v="3578"/>
      <x v="8"/>
    </i>
    <i>
      <x v="7058"/>
      <x v="7056"/>
      <x/>
      <x v="1"/>
      <x v="6435"/>
      <x v="2071"/>
      <x v="4"/>
    </i>
    <i>
      <x v="7059"/>
      <x v="7057"/>
      <x v="10"/>
      <x v="4"/>
      <x v="6436"/>
      <x v="3579"/>
      <x v="9"/>
    </i>
    <i>
      <x v="7060"/>
      <x v="7058"/>
      <x v="11"/>
      <x v="8"/>
      <x v="6437"/>
      <x v="2859"/>
      <x v="9"/>
    </i>
    <i>
      <x v="7061"/>
      <x v="7059"/>
      <x v="21"/>
      <x v="6"/>
      <x v="6438"/>
      <x v="1661"/>
      <x v="8"/>
    </i>
    <i>
      <x v="7062"/>
      <x v="7060"/>
      <x v="13"/>
      <x v="4"/>
      <x v="6439"/>
      <x v="752"/>
      <x v="1"/>
    </i>
    <i>
      <x v="7063"/>
      <x v="7061"/>
      <x v="8"/>
      <x v="9"/>
      <x v="6440"/>
      <x v="163"/>
      <x v="8"/>
    </i>
    <i>
      <x v="7064"/>
      <x v="7062"/>
      <x v="1"/>
      <x v="6"/>
      <x v="6441"/>
      <x v="202"/>
      <x/>
    </i>
    <i>
      <x v="7065"/>
      <x v="7063"/>
      <x v="2"/>
      <x v="6"/>
      <x v="6442"/>
      <x v="3580"/>
      <x v="9"/>
    </i>
    <i>
      <x v="7066"/>
      <x v="7064"/>
      <x v="13"/>
      <x v="9"/>
      <x v="4634"/>
      <x v="98"/>
      <x v="4"/>
    </i>
    <i>
      <x v="7067"/>
      <x v="7065"/>
      <x v="1"/>
      <x v="13"/>
      <x v="6443"/>
      <x v="510"/>
      <x v="2"/>
    </i>
    <i>
      <x v="7068"/>
      <x v="7066"/>
      <x v="21"/>
      <x v="12"/>
      <x v="3184"/>
      <x v="1580"/>
      <x v="9"/>
    </i>
    <i>
      <x v="7069"/>
      <x v="7067"/>
      <x v="10"/>
      <x v="3"/>
      <x v="6444"/>
      <x v="1546"/>
      <x v="6"/>
    </i>
    <i>
      <x v="7070"/>
      <x v="7068"/>
      <x v="5"/>
      <x v="4"/>
      <x v="6445"/>
      <x v="1774"/>
      <x v="6"/>
    </i>
    <i>
      <x v="7071"/>
      <x v="7069"/>
      <x v="3"/>
      <x v="4"/>
      <x v="6446"/>
      <x v="3581"/>
      <x v="8"/>
    </i>
    <i>
      <x v="7072"/>
      <x v="7070"/>
      <x v="1"/>
      <x v="4"/>
      <x v="6447"/>
      <x v="806"/>
      <x v="8"/>
    </i>
    <i>
      <x v="7073"/>
      <x v="7071"/>
      <x v="19"/>
      <x v="6"/>
      <x v="6448"/>
      <x v="104"/>
      <x v="2"/>
    </i>
    <i>
      <x v="7074"/>
      <x v="7072"/>
      <x v="23"/>
      <x v="5"/>
      <x v="6449"/>
      <x v="2324"/>
      <x/>
    </i>
    <i>
      <x v="7075"/>
      <x v="7073"/>
      <x v="19"/>
      <x v="9"/>
      <x v="6450"/>
      <x v="1136"/>
      <x v="3"/>
    </i>
    <i>
      <x v="7076"/>
      <x v="7074"/>
      <x v="2"/>
      <x v="4"/>
      <x v="6451"/>
      <x v="3582"/>
      <x/>
    </i>
    <i>
      <x v="7077"/>
      <x v="7075"/>
      <x v="4"/>
      <x v="3"/>
      <x v="6452"/>
      <x v="1880"/>
      <x v="9"/>
    </i>
    <i>
      <x v="7078"/>
      <x v="7076"/>
      <x v="15"/>
      <x v="6"/>
      <x v="6453"/>
      <x v="3583"/>
      <x v="8"/>
    </i>
    <i>
      <x v="7079"/>
      <x v="7077"/>
      <x v="15"/>
      <x v="18"/>
      <x v="6454"/>
      <x v="2424"/>
      <x v="4"/>
    </i>
    <i>
      <x v="7080"/>
      <x v="7078"/>
      <x v="13"/>
      <x v="4"/>
      <x v="6455"/>
      <x v="1406"/>
      <x v="8"/>
    </i>
    <i>
      <x v="7081"/>
      <x v="7079"/>
      <x/>
      <x v="6"/>
      <x v="3245"/>
      <x v="140"/>
      <x v="4"/>
    </i>
    <i>
      <x v="7082"/>
      <x v="7080"/>
      <x v="7"/>
      <x v="4"/>
      <x v="1169"/>
      <x v="3584"/>
      <x v="7"/>
    </i>
    <i>
      <x v="7083"/>
      <x v="7081"/>
      <x v="5"/>
      <x v="21"/>
      <x v="6456"/>
      <x v="3449"/>
      <x v="9"/>
    </i>
    <i>
      <x v="7084"/>
      <x v="7082"/>
      <x v="4"/>
      <x v="1"/>
      <x v="6457"/>
      <x v="3061"/>
      <x v="4"/>
    </i>
    <i>
      <x v="7085"/>
      <x v="7083"/>
      <x v="8"/>
      <x v="6"/>
      <x v="6458"/>
      <x v="591"/>
      <x v="6"/>
    </i>
    <i>
      <x v="7086"/>
      <x v="7084"/>
      <x v="2"/>
      <x v="10"/>
      <x v="6459"/>
      <x v="1764"/>
      <x v="9"/>
    </i>
    <i>
      <x v="7087"/>
      <x v="7085"/>
      <x v="19"/>
      <x v="9"/>
      <x v="6460"/>
      <x v="2745"/>
      <x v="4"/>
    </i>
    <i>
      <x v="7088"/>
      <x v="7086"/>
      <x v="9"/>
      <x v="4"/>
      <x v="4978"/>
      <x v="3383"/>
      <x v="9"/>
    </i>
    <i>
      <x v="7089"/>
      <x v="7087"/>
      <x v="17"/>
      <x v="10"/>
      <x v="6461"/>
      <x v="2360"/>
      <x v="6"/>
    </i>
    <i>
      <x v="7090"/>
      <x v="7088"/>
      <x v="10"/>
      <x v="6"/>
      <x v="2764"/>
      <x v="2869"/>
      <x v="3"/>
    </i>
    <i>
      <x v="7091"/>
      <x v="7089"/>
      <x v="19"/>
      <x v="4"/>
      <x v="6462"/>
      <x v="633"/>
      <x v="6"/>
    </i>
    <i>
      <x v="7092"/>
      <x v="7090"/>
      <x v="19"/>
      <x v="4"/>
      <x v="6463"/>
      <x v="960"/>
      <x v="5"/>
    </i>
    <i>
      <x v="7093"/>
      <x v="7091"/>
      <x v="1"/>
      <x v="20"/>
      <x v="6464"/>
      <x v="3477"/>
      <x v="6"/>
    </i>
    <i>
      <x v="7094"/>
      <x v="7092"/>
      <x v="8"/>
      <x v="2"/>
      <x v="6465"/>
      <x v="3585"/>
      <x v="1"/>
    </i>
    <i>
      <x v="7095"/>
      <x v="7093"/>
      <x v="5"/>
      <x v="18"/>
      <x v="6466"/>
      <x v="3586"/>
      <x v="5"/>
    </i>
    <i>
      <x v="7096"/>
      <x v="7094"/>
      <x v="16"/>
      <x v="4"/>
      <x v="6467"/>
      <x v="2947"/>
      <x v="5"/>
    </i>
    <i>
      <x v="7097"/>
      <x v="7095"/>
      <x v="5"/>
      <x v="10"/>
      <x v="6468"/>
      <x v="3587"/>
      <x v="3"/>
    </i>
    <i>
      <x v="7098"/>
      <x v="7096"/>
      <x v="8"/>
      <x v="4"/>
      <x v="6469"/>
      <x v="2961"/>
      <x v="8"/>
    </i>
    <i>
      <x v="7099"/>
      <x v="7097"/>
      <x v="19"/>
      <x v="3"/>
      <x v="6470"/>
      <x v="3588"/>
      <x v="2"/>
    </i>
    <i>
      <x v="7100"/>
      <x v="7098"/>
      <x v="1"/>
      <x v="18"/>
      <x v="5618"/>
      <x v="2965"/>
      <x v="3"/>
    </i>
    <i>
      <x v="7101"/>
      <x v="7099"/>
      <x v="8"/>
      <x v="21"/>
      <x v="6471"/>
      <x v="809"/>
      <x v="6"/>
    </i>
    <i>
      <x v="7102"/>
      <x v="7100"/>
      <x v="19"/>
      <x v="4"/>
      <x v="6472"/>
      <x v="3589"/>
      <x v="3"/>
    </i>
    <i>
      <x v="7103"/>
      <x v="7101"/>
      <x v="1"/>
      <x v="4"/>
      <x v="6473"/>
      <x v="466"/>
      <x v="1"/>
    </i>
    <i>
      <x v="7104"/>
      <x v="7102"/>
      <x v="6"/>
      <x v="9"/>
      <x v="556"/>
      <x v="2595"/>
      <x v="9"/>
    </i>
    <i>
      <x v="7105"/>
      <x v="7103"/>
      <x v="17"/>
      <x v="16"/>
      <x v="5951"/>
      <x v="3590"/>
      <x v="1"/>
    </i>
    <i>
      <x v="7106"/>
      <x v="7104"/>
      <x/>
      <x v="4"/>
      <x v="6474"/>
      <x v="3364"/>
      <x v="3"/>
    </i>
    <i>
      <x v="7107"/>
      <x v="7105"/>
      <x v="19"/>
      <x v="2"/>
      <x v="6475"/>
      <x v="3591"/>
      <x v="8"/>
    </i>
    <i>
      <x v="7108"/>
      <x v="7106"/>
      <x v="1"/>
      <x v="9"/>
      <x v="3800"/>
      <x v="1528"/>
      <x v="1"/>
    </i>
    <i>
      <x v="7109"/>
      <x v="7107"/>
      <x v="7"/>
      <x v="6"/>
      <x v="6476"/>
      <x v="3438"/>
      <x v="2"/>
    </i>
    <i>
      <x v="7110"/>
      <x v="7108"/>
      <x v="5"/>
      <x v="6"/>
      <x v="6477"/>
      <x v="3104"/>
      <x v="2"/>
    </i>
    <i>
      <x v="7111"/>
      <x v="7109"/>
      <x v="4"/>
      <x v="6"/>
      <x v="6478"/>
      <x v="931"/>
      <x v="2"/>
    </i>
    <i>
      <x v="7112"/>
      <x v="7110"/>
      <x v="7"/>
      <x v="4"/>
      <x v="2636"/>
      <x v="3592"/>
      <x v="5"/>
    </i>
    <i>
      <x v="7113"/>
      <x v="7111"/>
      <x v="21"/>
      <x v="15"/>
      <x v="6479"/>
      <x v="868"/>
      <x v="4"/>
    </i>
    <i>
      <x v="7114"/>
      <x v="7112"/>
      <x/>
      <x v="4"/>
      <x v="6480"/>
      <x v="3072"/>
      <x v="2"/>
    </i>
    <i>
      <x v="7115"/>
      <x v="7113"/>
      <x v="14"/>
      <x v="4"/>
      <x v="6481"/>
      <x v="882"/>
      <x v="6"/>
    </i>
    <i>
      <x v="7116"/>
      <x v="7114"/>
      <x v="4"/>
      <x v="4"/>
      <x v="951"/>
      <x v="1529"/>
      <x v="6"/>
    </i>
    <i>
      <x v="7117"/>
      <x v="7115"/>
      <x v="2"/>
      <x v="21"/>
      <x v="6482"/>
      <x v="1514"/>
      <x v="6"/>
    </i>
    <i>
      <x v="7118"/>
      <x v="7116"/>
      <x v="5"/>
      <x v="1"/>
      <x v="6483"/>
      <x v="2004"/>
      <x v="8"/>
    </i>
    <i>
      <x v="7119"/>
      <x v="7117"/>
      <x v="13"/>
      <x v="2"/>
      <x v="6484"/>
      <x v="142"/>
      <x v="4"/>
    </i>
    <i>
      <x v="7120"/>
      <x v="7118"/>
      <x v="7"/>
      <x v="4"/>
      <x v="6485"/>
      <x v="727"/>
      <x v="4"/>
    </i>
    <i>
      <x v="7121"/>
      <x v="7119"/>
      <x v="10"/>
      <x v="1"/>
      <x v="6486"/>
      <x v="1834"/>
      <x v="2"/>
    </i>
    <i>
      <x v="7122"/>
      <x v="7120"/>
      <x v="7"/>
      <x v="4"/>
      <x v="6487"/>
      <x v="3320"/>
      <x v="3"/>
    </i>
    <i>
      <x v="7123"/>
      <x v="7121"/>
      <x v="2"/>
      <x v="4"/>
      <x v="6488"/>
      <x v="2073"/>
      <x v="4"/>
    </i>
    <i>
      <x v="7124"/>
      <x v="7122"/>
      <x v="7"/>
      <x v="5"/>
      <x v="6489"/>
      <x v="2491"/>
      <x v="1"/>
    </i>
    <i>
      <x v="7125"/>
      <x v="7123"/>
      <x v="10"/>
      <x v="4"/>
      <x v="6490"/>
      <x v="3593"/>
      <x v="8"/>
    </i>
    <i>
      <x v="7126"/>
      <x v="7124"/>
      <x v="5"/>
      <x v="9"/>
      <x v="6491"/>
      <x v="3594"/>
      <x v="7"/>
    </i>
    <i>
      <x v="7127"/>
      <x v="7125"/>
      <x v="7"/>
      <x v="5"/>
      <x v="6492"/>
      <x v="1376"/>
      <x v="6"/>
    </i>
    <i>
      <x v="7128"/>
      <x v="7126"/>
      <x v="14"/>
      <x v="4"/>
      <x v="6493"/>
      <x v="3595"/>
      <x v="8"/>
    </i>
    <i>
      <x v="7129"/>
      <x v="7127"/>
      <x v="5"/>
      <x v="21"/>
      <x v="6494"/>
      <x v="1308"/>
      <x v="7"/>
    </i>
    <i>
      <x v="7130"/>
      <x v="7128"/>
      <x v="12"/>
      <x v="4"/>
      <x v="6495"/>
      <x v="3070"/>
      <x v="2"/>
    </i>
    <i>
      <x v="7131"/>
      <x v="7129"/>
      <x v="15"/>
      <x v="4"/>
      <x v="6496"/>
      <x v="3596"/>
      <x v="8"/>
    </i>
    <i>
      <x v="7132"/>
      <x v="7130"/>
      <x v="3"/>
      <x v="9"/>
      <x v="6497"/>
      <x v="3309"/>
      <x v="8"/>
    </i>
    <i>
      <x v="7133"/>
      <x v="7131"/>
      <x/>
      <x v="9"/>
      <x v="6498"/>
      <x v="1458"/>
      <x v="4"/>
    </i>
    <i>
      <x v="7134"/>
      <x v="7132"/>
      <x v="17"/>
      <x v="6"/>
      <x v="6499"/>
      <x v="2272"/>
      <x v="4"/>
    </i>
    <i>
      <x v="7135"/>
      <x v="7133"/>
      <x v="15"/>
      <x v="4"/>
      <x v="6500"/>
      <x v="3597"/>
      <x v="7"/>
    </i>
    <i>
      <x v="7136"/>
      <x v="7134"/>
      <x v="21"/>
      <x v="6"/>
      <x v="6501"/>
      <x v="631"/>
      <x/>
    </i>
    <i>
      <x v="7137"/>
      <x v="7135"/>
      <x v="10"/>
      <x v="4"/>
      <x v="6502"/>
      <x v="227"/>
      <x v="2"/>
    </i>
    <i>
      <x v="7138"/>
      <x v="7136"/>
      <x v="12"/>
      <x v="6"/>
      <x v="6503"/>
      <x v="1378"/>
      <x v="6"/>
    </i>
    <i>
      <x v="7139"/>
      <x v="7137"/>
      <x v="10"/>
      <x v="3"/>
      <x v="6504"/>
      <x v="3598"/>
      <x v="5"/>
    </i>
    <i>
      <x v="7140"/>
      <x v="7138"/>
      <x v="7"/>
      <x v="4"/>
      <x v="6505"/>
      <x v="1225"/>
      <x v="6"/>
    </i>
    <i>
      <x v="7141"/>
      <x v="7139"/>
      <x v="5"/>
      <x v="4"/>
      <x v="6506"/>
      <x v="1774"/>
      <x v="6"/>
    </i>
    <i>
      <x v="7142"/>
      <x v="7140"/>
      <x v="23"/>
      <x v="6"/>
      <x v="6507"/>
      <x v="2069"/>
      <x v="8"/>
    </i>
    <i>
      <x v="7143"/>
      <x v="7141"/>
      <x v="19"/>
      <x v="11"/>
      <x v="6508"/>
      <x v="3204"/>
      <x v="8"/>
    </i>
    <i>
      <x v="7144"/>
      <x v="7142"/>
      <x v="10"/>
      <x v="4"/>
      <x v="6509"/>
      <x v="857"/>
      <x v="2"/>
    </i>
    <i>
      <x v="7145"/>
      <x v="7143"/>
      <x/>
      <x v="9"/>
      <x v="6510"/>
      <x v="3173"/>
      <x v="4"/>
    </i>
    <i>
      <x v="7146"/>
      <x v="7144"/>
      <x v="19"/>
      <x v="4"/>
      <x v="4581"/>
      <x v="3599"/>
      <x v="2"/>
    </i>
    <i>
      <x v="7147"/>
      <x v="7145"/>
      <x v="1"/>
      <x v="9"/>
      <x v="6511"/>
      <x v="2790"/>
      <x v="2"/>
    </i>
    <i>
      <x v="7148"/>
      <x v="7146"/>
      <x v="5"/>
      <x v="10"/>
      <x v="2378"/>
      <x v="1549"/>
      <x v="7"/>
    </i>
    <i>
      <x v="7149"/>
      <x v="7147"/>
      <x v="7"/>
      <x v="4"/>
      <x v="6512"/>
      <x v="3600"/>
      <x v="6"/>
    </i>
    <i>
      <x v="7150"/>
      <x v="7148"/>
      <x v="19"/>
      <x v="20"/>
      <x v="6513"/>
      <x v="2192"/>
      <x v="6"/>
    </i>
    <i>
      <x v="7151"/>
      <x v="7149"/>
      <x v="10"/>
      <x v="15"/>
      <x v="6514"/>
      <x v="2455"/>
      <x v="4"/>
    </i>
    <i>
      <x v="7152"/>
      <x v="7150"/>
      <x v="1"/>
      <x v="10"/>
      <x v="6515"/>
      <x v="1070"/>
      <x v="7"/>
    </i>
    <i>
      <x v="7153"/>
      <x v="7151"/>
      <x v="1"/>
      <x v="4"/>
      <x v="6516"/>
      <x v="2712"/>
      <x v="3"/>
    </i>
    <i>
      <x v="7154"/>
      <x v="7152"/>
      <x v="10"/>
      <x v="4"/>
      <x v="6445"/>
      <x v="3601"/>
      <x v="7"/>
    </i>
    <i>
      <x v="7155"/>
      <x v="7153"/>
      <x v="21"/>
      <x v="9"/>
      <x v="6517"/>
      <x v="3602"/>
      <x/>
    </i>
    <i>
      <x v="7156"/>
      <x v="7154"/>
      <x v="4"/>
      <x v="8"/>
      <x v="6518"/>
      <x v="3603"/>
      <x v="9"/>
    </i>
    <i>
      <x v="7157"/>
      <x v="7155"/>
      <x v="15"/>
      <x v="13"/>
      <x v="6519"/>
      <x v="930"/>
      <x v="9"/>
    </i>
    <i>
      <x v="7158"/>
      <x v="7156"/>
      <x v="5"/>
      <x v="4"/>
      <x v="6317"/>
      <x v="3604"/>
      <x v="8"/>
    </i>
    <i>
      <x v="7159"/>
      <x v="7157"/>
      <x v="10"/>
      <x v="4"/>
      <x v="6520"/>
      <x v="3001"/>
      <x v="3"/>
    </i>
    <i>
      <x v="7160"/>
      <x v="7158"/>
      <x v="10"/>
      <x v="4"/>
      <x v="6521"/>
      <x v="3605"/>
      <x v="6"/>
    </i>
    <i>
      <x v="7161"/>
      <x v="7159"/>
      <x v="9"/>
      <x v="4"/>
      <x v="6522"/>
      <x v="2331"/>
      <x v="6"/>
    </i>
    <i>
      <x v="7162"/>
      <x v="7160"/>
      <x v="3"/>
      <x v="5"/>
      <x v="6523"/>
      <x v="1600"/>
      <x v="2"/>
    </i>
    <i>
      <x v="7163"/>
      <x v="7161"/>
      <x v="21"/>
      <x v="4"/>
      <x v="6524"/>
      <x v="3606"/>
      <x/>
    </i>
    <i>
      <x v="7164"/>
      <x v="7162"/>
      <x v="15"/>
      <x v="4"/>
      <x v="6525"/>
      <x v="833"/>
      <x v="4"/>
    </i>
    <i>
      <x v="7165"/>
      <x v="7163"/>
      <x v="17"/>
      <x v="4"/>
      <x v="6526"/>
      <x v="3607"/>
      <x v="8"/>
    </i>
    <i>
      <x v="7166"/>
      <x v="7164"/>
      <x v="21"/>
      <x v="9"/>
      <x v="6527"/>
      <x v="558"/>
      <x v="9"/>
    </i>
    <i>
      <x v="7167"/>
      <x v="7165"/>
      <x v="4"/>
      <x v="4"/>
      <x v="6528"/>
      <x v="3608"/>
      <x v="9"/>
    </i>
    <i>
      <x v="7168"/>
      <x v="7166"/>
      <x v="8"/>
      <x v="3"/>
      <x v="6529"/>
      <x v="2436"/>
      <x v="5"/>
    </i>
    <i>
      <x v="7169"/>
      <x v="7167"/>
      <x v="8"/>
      <x v="16"/>
      <x v="6106"/>
      <x v="935"/>
      <x v="4"/>
    </i>
    <i>
      <x v="7170"/>
      <x v="7168"/>
      <x v="1"/>
      <x v="4"/>
      <x v="6530"/>
      <x v="3609"/>
      <x v="8"/>
    </i>
    <i>
      <x v="7171"/>
      <x v="7169"/>
      <x v="2"/>
      <x v="6"/>
      <x v="6531"/>
      <x v="3610"/>
      <x/>
    </i>
    <i>
      <x v="7172"/>
      <x v="7170"/>
      <x v="5"/>
      <x v="1"/>
      <x v="6532"/>
      <x v="1401"/>
      <x v="3"/>
    </i>
    <i>
      <x v="7173"/>
      <x v="7171"/>
      <x v="6"/>
      <x v="4"/>
      <x v="6533"/>
      <x v="3611"/>
      <x v="8"/>
    </i>
    <i>
      <x v="7174"/>
      <x v="7172"/>
      <x v="16"/>
      <x v="4"/>
      <x v="6534"/>
      <x v="110"/>
      <x v="4"/>
    </i>
    <i>
      <x v="7175"/>
      <x v="7173"/>
      <x/>
      <x v="21"/>
      <x v="6535"/>
      <x v="1711"/>
      <x v="3"/>
    </i>
    <i>
      <x v="7176"/>
      <x v="7174"/>
      <x v="5"/>
      <x v="9"/>
      <x v="6536"/>
      <x v="2699"/>
      <x v="9"/>
    </i>
    <i>
      <x v="7177"/>
      <x v="7175"/>
      <x v="1"/>
      <x v="4"/>
      <x v="4870"/>
      <x v="1648"/>
      <x v="9"/>
    </i>
    <i>
      <x v="7178"/>
      <x v="7176"/>
      <x v="4"/>
      <x v="1"/>
      <x v="6537"/>
      <x v="3612"/>
      <x v="5"/>
    </i>
    <i>
      <x v="7179"/>
      <x v="7177"/>
      <x v="5"/>
      <x v="5"/>
      <x v="6538"/>
      <x v="1080"/>
      <x v="1"/>
    </i>
    <i>
      <x v="7180"/>
      <x v="7178"/>
      <x v="7"/>
      <x v="2"/>
      <x v="6539"/>
      <x v="921"/>
      <x/>
    </i>
    <i>
      <x v="7181"/>
      <x v="7179"/>
      <x v="5"/>
      <x v="4"/>
      <x v="6540"/>
      <x v="3613"/>
      <x v="2"/>
    </i>
    <i>
      <x v="7182"/>
      <x v="7180"/>
      <x v="15"/>
      <x v="9"/>
      <x v="6541"/>
      <x v="793"/>
      <x v="7"/>
    </i>
    <i>
      <x v="7183"/>
      <x v="7181"/>
      <x v="7"/>
      <x v="17"/>
      <x v="6542"/>
      <x v="2621"/>
      <x v="4"/>
    </i>
    <i>
      <x v="7184"/>
      <x v="7182"/>
      <x v="9"/>
      <x v="10"/>
      <x v="6543"/>
      <x v="1638"/>
      <x v="8"/>
    </i>
    <i>
      <x v="7185"/>
      <x v="7183"/>
      <x v="13"/>
      <x v="16"/>
      <x v="2451"/>
      <x v="1755"/>
      <x v="7"/>
    </i>
    <i>
      <x v="7186"/>
      <x v="7184"/>
      <x v="13"/>
      <x v="4"/>
      <x v="6544"/>
      <x v="3614"/>
      <x v="8"/>
    </i>
    <i>
      <x v="7187"/>
      <x v="7185"/>
      <x v="10"/>
      <x v="13"/>
      <x v="6545"/>
      <x v="2176"/>
      <x v="6"/>
    </i>
    <i>
      <x v="7188"/>
      <x v="7186"/>
      <x v="6"/>
      <x v="4"/>
      <x v="6546"/>
      <x v="3478"/>
      <x v="9"/>
    </i>
    <i>
      <x v="7189"/>
      <x v="7187"/>
      <x v="17"/>
      <x v="17"/>
      <x v="6547"/>
      <x v="3615"/>
      <x v="8"/>
    </i>
    <i>
      <x v="7190"/>
      <x v="7188"/>
      <x v="8"/>
      <x v="8"/>
      <x v="6548"/>
      <x v="3616"/>
      <x v="6"/>
    </i>
    <i>
      <x v="7191"/>
      <x v="7189"/>
      <x v="1"/>
      <x v="9"/>
      <x v="6549"/>
      <x v="745"/>
      <x v="9"/>
    </i>
    <i>
      <x v="7192"/>
      <x v="7190"/>
      <x v="23"/>
      <x v="6"/>
      <x v="6550"/>
      <x v="3380"/>
      <x v="4"/>
    </i>
    <i>
      <x v="7193"/>
      <x v="7191"/>
      <x v="5"/>
      <x/>
      <x v="6551"/>
      <x v="1847"/>
      <x v="5"/>
    </i>
    <i>
      <x v="7194"/>
      <x v="7192"/>
      <x v="6"/>
      <x v="4"/>
      <x v="6552"/>
      <x v="3617"/>
      <x v="2"/>
    </i>
    <i>
      <x v="7195"/>
      <x v="7193"/>
      <x v="3"/>
      <x v="4"/>
      <x v="6553"/>
      <x v="1460"/>
      <x v="8"/>
    </i>
    <i>
      <x v="7196"/>
      <x v="7194"/>
      <x v="13"/>
      <x v="20"/>
      <x v="6554"/>
      <x v="2215"/>
      <x v="7"/>
    </i>
    <i>
      <x v="7197"/>
      <x v="7195"/>
      <x v="8"/>
      <x v="9"/>
      <x v="6555"/>
      <x v="3509"/>
      <x v="1"/>
    </i>
    <i>
      <x v="7198"/>
      <x v="7196"/>
      <x v="5"/>
      <x v="6"/>
      <x v="6556"/>
      <x v="1988"/>
      <x v="9"/>
    </i>
    <i>
      <x v="7199"/>
      <x v="7197"/>
      <x v="10"/>
      <x v="4"/>
      <x v="319"/>
      <x v="869"/>
      <x v="6"/>
    </i>
    <i>
      <x v="7200"/>
      <x v="7198"/>
      <x v="5"/>
      <x v="9"/>
      <x v="6557"/>
      <x v="3113"/>
      <x v="7"/>
    </i>
    <i>
      <x v="7201"/>
      <x v="7199"/>
      <x v="3"/>
      <x v="6"/>
      <x v="6558"/>
      <x v="3368"/>
      <x v="9"/>
    </i>
    <i>
      <x v="7202"/>
      <x v="7200"/>
      <x/>
      <x v="4"/>
      <x v="819"/>
      <x v="3618"/>
      <x v="2"/>
    </i>
    <i>
      <x v="7203"/>
      <x v="7201"/>
      <x v="5"/>
      <x v="4"/>
      <x v="6559"/>
      <x v="137"/>
      <x v="6"/>
    </i>
    <i>
      <x v="7204"/>
      <x v="7202"/>
      <x v="3"/>
      <x v="4"/>
      <x v="6560"/>
      <x v="2112"/>
      <x v="8"/>
    </i>
    <i>
      <x v="7205"/>
      <x v="7203"/>
      <x v="10"/>
      <x v="1"/>
      <x v="6561"/>
      <x v="3173"/>
      <x v="4"/>
    </i>
    <i>
      <x v="7206"/>
      <x v="7204"/>
      <x v="13"/>
      <x v="4"/>
      <x v="6562"/>
      <x v="2618"/>
      <x v="8"/>
    </i>
    <i>
      <x v="7207"/>
      <x v="7205"/>
      <x v="15"/>
      <x v="2"/>
      <x v="6563"/>
      <x v="3619"/>
      <x v="6"/>
    </i>
    <i>
      <x v="7208"/>
      <x v="7206"/>
      <x/>
      <x v="4"/>
      <x v="6564"/>
      <x v="2413"/>
      <x v="9"/>
    </i>
    <i>
      <x v="7209"/>
      <x v="7207"/>
      <x v="6"/>
      <x v="8"/>
      <x v="6565"/>
      <x v="2504"/>
      <x v="8"/>
    </i>
    <i>
      <x v="7210"/>
      <x v="7208"/>
      <x v="5"/>
      <x v="4"/>
      <x v="6566"/>
      <x v="134"/>
      <x v="2"/>
    </i>
    <i>
      <x v="7211"/>
      <x v="7209"/>
      <x v="1"/>
      <x v="4"/>
      <x v="6567"/>
      <x v="1239"/>
      <x v="1"/>
    </i>
    <i>
      <x v="7212"/>
      <x v="7210"/>
      <x v="16"/>
      <x v="4"/>
      <x v="6568"/>
      <x v="3620"/>
      <x v="8"/>
    </i>
    <i>
      <x v="7213"/>
      <x v="7211"/>
      <x v="1"/>
      <x v="1"/>
      <x v="6569"/>
      <x v="1900"/>
      <x v="9"/>
    </i>
    <i>
      <x v="7214"/>
      <x v="7212"/>
      <x v="1"/>
      <x v="3"/>
      <x v="6570"/>
      <x v="3621"/>
      <x v="8"/>
    </i>
    <i>
      <x v="7215"/>
      <x v="7213"/>
      <x v="1"/>
      <x v="6"/>
      <x v="4896"/>
      <x v="132"/>
      <x v="3"/>
    </i>
    <i>
      <x v="7216"/>
      <x v="7214"/>
      <x v="10"/>
      <x v="4"/>
      <x v="6571"/>
      <x v="1499"/>
      <x v="1"/>
    </i>
    <i>
      <x v="7217"/>
      <x v="7215"/>
      <x v="5"/>
      <x v="4"/>
      <x v="6572"/>
      <x v="127"/>
      <x v="4"/>
    </i>
    <i>
      <x v="7218"/>
      <x v="7216"/>
      <x v="10"/>
      <x v="20"/>
      <x v="6573"/>
      <x v="1078"/>
      <x v="6"/>
    </i>
    <i>
      <x v="7219"/>
      <x v="7217"/>
      <x v="21"/>
      <x v="9"/>
      <x v="6574"/>
      <x v="1424"/>
      <x v="4"/>
    </i>
    <i>
      <x v="7220"/>
      <x v="7218"/>
      <x v="5"/>
      <x v="18"/>
      <x v="6575"/>
      <x v="2082"/>
      <x v="2"/>
    </i>
    <i>
      <x v="7221"/>
      <x v="7219"/>
      <x v="15"/>
      <x v="6"/>
      <x v="6576"/>
      <x v="1397"/>
      <x v="4"/>
    </i>
    <i>
      <x v="7222"/>
      <x v="7220"/>
      <x v="8"/>
      <x v="20"/>
      <x v="1445"/>
      <x v="2809"/>
      <x v="5"/>
    </i>
    <i>
      <x v="7223"/>
      <x v="7221"/>
      <x v="16"/>
      <x v="4"/>
      <x v="6577"/>
      <x v="3622"/>
      <x v="8"/>
    </i>
    <i>
      <x v="7224"/>
      <x v="7222"/>
      <x v="15"/>
      <x v="7"/>
      <x v="6578"/>
      <x v="1955"/>
      <x v="9"/>
    </i>
    <i>
      <x v="7225"/>
      <x v="7223"/>
      <x v="8"/>
      <x v="7"/>
      <x v="6579"/>
      <x v="1900"/>
      <x v="9"/>
    </i>
    <i>
      <x v="7226"/>
      <x v="7224"/>
      <x v="5"/>
      <x v="4"/>
      <x v="6580"/>
      <x v="1165"/>
      <x v="4"/>
    </i>
    <i>
      <x v="7227"/>
      <x v="7225"/>
      <x v="5"/>
      <x v="9"/>
      <x v="6581"/>
      <x v="3623"/>
      <x v="1"/>
    </i>
    <i>
      <x v="7228"/>
      <x v="7226"/>
      <x v="19"/>
      <x v="7"/>
      <x v="6582"/>
      <x v="2097"/>
      <x v="9"/>
    </i>
    <i>
      <x v="7229"/>
      <x v="7227"/>
      <x v="13"/>
      <x v="8"/>
      <x v="6583"/>
      <x v="773"/>
      <x v="2"/>
    </i>
    <i>
      <x v="7230"/>
      <x v="7228"/>
      <x v="1"/>
      <x v="4"/>
      <x v="6425"/>
      <x v="358"/>
      <x v="1"/>
    </i>
    <i>
      <x v="7231"/>
      <x v="7229"/>
      <x v="7"/>
      <x v="4"/>
      <x v="6584"/>
      <x v="3624"/>
      <x v="8"/>
    </i>
    <i>
      <x v="7232"/>
      <x v="7230"/>
      <x v="12"/>
      <x v="6"/>
      <x v="4499"/>
      <x v="441"/>
      <x v="9"/>
    </i>
    <i>
      <x v="7233"/>
      <x v="7231"/>
      <x v="8"/>
      <x v="1"/>
      <x v="6585"/>
      <x v="1225"/>
      <x v="6"/>
    </i>
    <i>
      <x v="7234"/>
      <x v="7232"/>
      <x v="13"/>
      <x v="2"/>
      <x v="6586"/>
      <x v="3543"/>
      <x v="9"/>
    </i>
    <i>
      <x v="7235"/>
      <x v="7233"/>
      <x v="4"/>
      <x v="6"/>
      <x v="6587"/>
      <x v="419"/>
      <x v="4"/>
    </i>
    <i>
      <x v="7236"/>
      <x v="7234"/>
      <x v="7"/>
      <x v="9"/>
      <x v="6588"/>
      <x v="1548"/>
      <x v="4"/>
    </i>
    <i>
      <x v="7237"/>
      <x v="7235"/>
      <x v="15"/>
      <x v="4"/>
      <x v="6589"/>
      <x v="1398"/>
      <x v="4"/>
    </i>
    <i>
      <x v="7238"/>
      <x v="7236"/>
      <x v="15"/>
      <x v="9"/>
      <x v="1875"/>
      <x v="2485"/>
      <x v="8"/>
    </i>
    <i>
      <x v="7239"/>
      <x v="7237"/>
      <x v="13"/>
      <x v="3"/>
      <x v="6590"/>
      <x v="2743"/>
      <x v="2"/>
    </i>
    <i>
      <x v="7240"/>
      <x v="7238"/>
      <x v="4"/>
      <x v="1"/>
      <x v="6591"/>
      <x v="1112"/>
      <x v="3"/>
    </i>
    <i>
      <x v="7241"/>
      <x v="7239"/>
      <x v="19"/>
      <x v="9"/>
      <x v="6592"/>
      <x v="165"/>
      <x v="4"/>
    </i>
    <i>
      <x v="7242"/>
      <x v="7240"/>
      <x v="1"/>
      <x v="7"/>
      <x v="6593"/>
      <x v="957"/>
      <x v="9"/>
    </i>
    <i>
      <x v="7243"/>
      <x v="7241"/>
      <x v="11"/>
      <x v="6"/>
      <x v="6594"/>
      <x v="1667"/>
      <x v="8"/>
    </i>
    <i>
      <x v="7244"/>
      <x v="7242"/>
      <x v="1"/>
      <x v="4"/>
      <x v="6595"/>
      <x v="3625"/>
      <x v="1"/>
    </i>
    <i>
      <x v="7245"/>
      <x v="7243"/>
      <x v="5"/>
      <x v="4"/>
      <x v="6596"/>
      <x v="3626"/>
      <x v="8"/>
    </i>
    <i>
      <x v="7246"/>
      <x v="7244"/>
      <x v="1"/>
      <x v="1"/>
      <x v="6597"/>
      <x v="405"/>
      <x v="2"/>
    </i>
    <i>
      <x v="7247"/>
      <x v="7245"/>
      <x/>
      <x v="6"/>
      <x v="3518"/>
      <x v="3627"/>
      <x v="6"/>
    </i>
    <i>
      <x v="7248"/>
      <x v="7246"/>
      <x v="5"/>
      <x v="4"/>
      <x v="1198"/>
      <x v="3628"/>
      <x v="5"/>
    </i>
    <i>
      <x v="7249"/>
      <x v="7247"/>
      <x v="7"/>
      <x v="4"/>
      <x v="6598"/>
      <x v="67"/>
      <x v="4"/>
    </i>
    <i>
      <x v="7250"/>
      <x v="7248"/>
      <x v="1"/>
      <x v="4"/>
      <x v="3724"/>
      <x v="3629"/>
      <x v="5"/>
    </i>
    <i>
      <x v="7251"/>
      <x v="7249"/>
      <x v="18"/>
      <x v="4"/>
      <x v="6599"/>
      <x v="2487"/>
      <x v="2"/>
    </i>
    <i>
      <x v="7252"/>
      <x v="7250"/>
      <x v="14"/>
      <x v="4"/>
      <x v="1722"/>
      <x v="3630"/>
      <x/>
    </i>
    <i>
      <x v="7253"/>
      <x v="7251"/>
      <x v="25"/>
      <x v="2"/>
      <x v="6600"/>
      <x v="2803"/>
      <x v="9"/>
    </i>
    <i>
      <x v="7254"/>
      <x v="7252"/>
      <x v="17"/>
      <x v="2"/>
      <x v="6601"/>
      <x v="3631"/>
      <x v="8"/>
    </i>
    <i>
      <x v="7255"/>
      <x v="7253"/>
      <x v="21"/>
      <x v="9"/>
      <x v="6602"/>
      <x v="3227"/>
      <x v="4"/>
    </i>
    <i>
      <x v="7256"/>
      <x v="7254"/>
      <x v="5"/>
      <x v="1"/>
      <x v="6603"/>
      <x v="3632"/>
      <x v="2"/>
    </i>
    <i>
      <x v="7257"/>
      <x v="7255"/>
      <x v="5"/>
      <x v="1"/>
      <x v="6604"/>
      <x v="3633"/>
      <x v="8"/>
    </i>
    <i>
      <x v="7258"/>
      <x v="7256"/>
      <x v="10"/>
      <x v="18"/>
      <x v="6605"/>
      <x v="3634"/>
      <x v="8"/>
    </i>
    <i>
      <x v="7259"/>
      <x v="7257"/>
      <x v="3"/>
      <x v="9"/>
      <x v="6606"/>
      <x v="1376"/>
      <x v="6"/>
    </i>
    <i>
      <x v="7260"/>
      <x v="7258"/>
      <x v="17"/>
      <x v="6"/>
      <x v="6607"/>
      <x v="653"/>
      <x v="4"/>
    </i>
    <i>
      <x v="7261"/>
      <x v="7259"/>
      <x v="4"/>
      <x v="6"/>
      <x v="6608"/>
      <x v="3235"/>
      <x v="9"/>
    </i>
    <i>
      <x v="7262"/>
      <x v="7260"/>
      <x v="8"/>
      <x v="6"/>
      <x v="6609"/>
      <x v="2251"/>
      <x v="6"/>
    </i>
    <i>
      <x v="7263"/>
      <x v="7261"/>
      <x v="19"/>
      <x v="9"/>
      <x v="6610"/>
      <x v="438"/>
      <x v="8"/>
    </i>
    <i>
      <x v="7264"/>
      <x v="7262"/>
      <x v="5"/>
      <x v="3"/>
      <x v="248"/>
      <x v="2760"/>
      <x v="4"/>
    </i>
    <i>
      <x v="7265"/>
      <x v="7263"/>
      <x v="17"/>
      <x v="6"/>
      <x v="6611"/>
      <x v="603"/>
      <x v="9"/>
    </i>
    <i>
      <x v="7266"/>
      <x v="7264"/>
      <x v="5"/>
      <x v="4"/>
      <x v="5540"/>
      <x v="3635"/>
      <x v="2"/>
    </i>
    <i>
      <x v="7267"/>
      <x v="7265"/>
      <x v="10"/>
      <x v="9"/>
      <x v="6612"/>
      <x v="142"/>
      <x v="4"/>
    </i>
    <i>
      <x v="7268"/>
      <x v="7266"/>
      <x v="13"/>
      <x v="13"/>
      <x v="5985"/>
      <x v="439"/>
      <x/>
    </i>
    <i>
      <x v="7269"/>
      <x v="7267"/>
      <x v="21"/>
      <x v="4"/>
      <x v="4401"/>
      <x v="3636"/>
      <x v="2"/>
    </i>
    <i>
      <x v="7270"/>
      <x v="7268"/>
      <x v="3"/>
      <x v="9"/>
      <x v="6613"/>
      <x v="1572"/>
      <x v="3"/>
    </i>
    <i>
      <x v="7271"/>
      <x v="7269"/>
      <x v="5"/>
      <x v="4"/>
      <x v="6614"/>
      <x v="3637"/>
      <x v="8"/>
    </i>
    <i>
      <x v="7272"/>
      <x v="7270"/>
      <x v="2"/>
      <x v="4"/>
      <x v="6615"/>
      <x v="1888"/>
      <x v="4"/>
    </i>
    <i>
      <x v="7273"/>
      <x v="7271"/>
      <x v="7"/>
      <x/>
      <x v="6616"/>
      <x v="3638"/>
      <x v="8"/>
    </i>
    <i>
      <x v="7274"/>
      <x v="7272"/>
      <x v="19"/>
      <x v="9"/>
      <x v="6617"/>
      <x v="1463"/>
      <x v="4"/>
    </i>
    <i>
      <x v="7275"/>
      <x v="7273"/>
      <x v="5"/>
      <x v="6"/>
      <x v="6618"/>
      <x v="3639"/>
      <x v="5"/>
    </i>
    <i>
      <x v="7276"/>
      <x v="7274"/>
      <x v="1"/>
      <x v="6"/>
      <x v="6619"/>
      <x v="809"/>
      <x v="6"/>
    </i>
    <i>
      <x v="7277"/>
      <x v="7275"/>
      <x v="19"/>
      <x v="4"/>
      <x v="6620"/>
      <x v="2268"/>
      <x v="8"/>
    </i>
    <i>
      <x v="7278"/>
      <x v="7276"/>
      <x v="15"/>
      <x v="9"/>
      <x v="6621"/>
      <x v="1308"/>
      <x v="7"/>
    </i>
    <i>
      <x v="7279"/>
      <x v="7277"/>
      <x v="14"/>
      <x v="4"/>
      <x v="6622"/>
      <x v="3640"/>
      <x v="8"/>
    </i>
    <i>
      <x v="7280"/>
      <x v="7278"/>
      <x v="13"/>
      <x v="22"/>
      <x v="5954"/>
      <x v="3641"/>
      <x v="9"/>
    </i>
    <i>
      <x v="7281"/>
      <x v="7279"/>
      <x/>
      <x v="10"/>
      <x v="6623"/>
      <x v="1397"/>
      <x v="4"/>
    </i>
    <i>
      <x v="7282"/>
      <x v="7280"/>
      <x v="1"/>
      <x v="4"/>
      <x v="6624"/>
      <x v="1757"/>
      <x v="7"/>
    </i>
    <i>
      <x v="7283"/>
      <x v="7281"/>
      <x v="6"/>
      <x v="9"/>
      <x v="5284"/>
      <x v="490"/>
      <x v="4"/>
    </i>
    <i>
      <x v="7284"/>
      <x v="7282"/>
      <x v="12"/>
      <x v="3"/>
      <x v="6625"/>
      <x v="556"/>
      <x v="6"/>
    </i>
    <i>
      <x v="7285"/>
      <x v="7283"/>
      <x v="17"/>
      <x v="9"/>
      <x v="6626"/>
      <x v="574"/>
      <x v="6"/>
    </i>
    <i>
      <x v="7286"/>
      <x v="7284"/>
      <x v="13"/>
      <x v="2"/>
      <x v="6627"/>
      <x v="2894"/>
      <x v="9"/>
    </i>
    <i>
      <x v="7287"/>
      <x v="7285"/>
      <x v="7"/>
      <x v="2"/>
      <x v="6628"/>
      <x v="178"/>
      <x v="4"/>
    </i>
    <i>
      <x v="7288"/>
      <x v="7286"/>
      <x v="4"/>
      <x v="2"/>
      <x v="6629"/>
      <x v="1186"/>
      <x v="8"/>
    </i>
    <i>
      <x v="7289"/>
      <x v="7287"/>
      <x v="1"/>
      <x v="4"/>
      <x v="6630"/>
      <x v="491"/>
      <x v="6"/>
    </i>
    <i>
      <x v="7290"/>
      <x v="7288"/>
      <x v="10"/>
      <x v="4"/>
      <x v="6631"/>
      <x v="3642"/>
      <x v="4"/>
    </i>
    <i>
      <x v="7291"/>
      <x v="7289"/>
      <x v="1"/>
      <x v="6"/>
      <x v="6632"/>
      <x v="2691"/>
      <x v="3"/>
    </i>
    <i>
      <x v="7292"/>
      <x v="7290"/>
      <x v="4"/>
      <x v="9"/>
      <x v="6633"/>
      <x v="3382"/>
      <x v="4"/>
    </i>
    <i>
      <x v="7293"/>
      <x v="7291"/>
      <x v="17"/>
      <x v="9"/>
      <x v="6634"/>
      <x v="1255"/>
      <x/>
    </i>
    <i>
      <x v="7294"/>
      <x v="7292"/>
      <x v="3"/>
      <x v="6"/>
      <x v="6635"/>
      <x v="3643"/>
      <x v="3"/>
    </i>
    <i>
      <x v="7295"/>
      <x v="7293"/>
      <x v="3"/>
      <x v="9"/>
      <x v="6636"/>
      <x v="3644"/>
      <x v="1"/>
    </i>
    <i>
      <x v="7296"/>
      <x v="7294"/>
      <x/>
      <x v="4"/>
      <x v="6637"/>
      <x v="3645"/>
      <x v="8"/>
    </i>
    <i>
      <x v="7297"/>
      <x v="7295"/>
      <x v="5"/>
      <x v="6"/>
      <x v="2799"/>
      <x v="2307"/>
      <x v="4"/>
    </i>
    <i>
      <x v="7298"/>
      <x v="7296"/>
      <x v="1"/>
      <x v="4"/>
      <x v="6638"/>
      <x v="707"/>
      <x v="2"/>
    </i>
    <i>
      <x v="7299"/>
      <x v="7297"/>
      <x v="7"/>
      <x v="9"/>
      <x v="6639"/>
      <x v="650"/>
      <x v="1"/>
    </i>
    <i>
      <x v="7300"/>
      <x v="7298"/>
      <x v="2"/>
      <x v="2"/>
      <x v="6640"/>
      <x v="3129"/>
      <x v="8"/>
    </i>
    <i>
      <x v="7301"/>
      <x v="7299"/>
      <x v="21"/>
      <x v="9"/>
      <x v="6641"/>
      <x v="2368"/>
      <x v="2"/>
    </i>
    <i>
      <x v="7302"/>
      <x v="7300"/>
      <x v="5"/>
      <x v="6"/>
      <x v="6642"/>
      <x v="3488"/>
      <x v="8"/>
    </i>
    <i>
      <x v="7303"/>
      <x v="7301"/>
      <x v="9"/>
      <x v="6"/>
      <x v="6643"/>
      <x v="3646"/>
      <x v="7"/>
    </i>
    <i>
      <x v="7304"/>
      <x v="7302"/>
      <x v="21"/>
      <x v="1"/>
      <x v="6644"/>
      <x v="906"/>
      <x/>
    </i>
    <i>
      <x v="7305"/>
      <x v="7303"/>
      <x v="17"/>
      <x v="4"/>
      <x v="6645"/>
      <x v="3352"/>
      <x v="2"/>
    </i>
    <i>
      <x v="7306"/>
      <x v="7304"/>
      <x v="5"/>
      <x v="4"/>
      <x v="4362"/>
      <x v="1098"/>
      <x v="8"/>
    </i>
    <i>
      <x v="7307"/>
      <x v="7305"/>
      <x v="1"/>
      <x v="4"/>
      <x v="6646"/>
      <x v="1721"/>
      <x v="2"/>
    </i>
    <i>
      <x v="7308"/>
      <x v="7306"/>
      <x v="3"/>
      <x v="13"/>
      <x v="6647"/>
      <x v="2348"/>
      <x v="4"/>
    </i>
    <i>
      <x v="7309"/>
      <x v="7307"/>
      <x v="1"/>
      <x v="6"/>
      <x v="5363"/>
      <x v="1002"/>
      <x v="8"/>
    </i>
    <i>
      <x v="7310"/>
      <x v="7308"/>
      <x v="1"/>
      <x v="22"/>
      <x v="6648"/>
      <x v="1158"/>
      <x v="4"/>
    </i>
    <i>
      <x v="7311"/>
      <x v="7309"/>
      <x v="5"/>
      <x v="19"/>
      <x v="6649"/>
      <x v="3647"/>
      <x v="5"/>
    </i>
    <i>
      <x v="7312"/>
      <x v="7310"/>
      <x v="5"/>
      <x v="9"/>
      <x v="6650"/>
      <x v="713"/>
      <x v="6"/>
    </i>
    <i>
      <x v="7313"/>
      <x v="7311"/>
      <x v="8"/>
      <x v="4"/>
      <x v="6651"/>
      <x v="130"/>
      <x v="9"/>
    </i>
    <i>
      <x v="7314"/>
      <x v="7312"/>
      <x v="5"/>
      <x v="4"/>
      <x v="6652"/>
      <x v="1191"/>
      <x v="4"/>
    </i>
    <i>
      <x v="7315"/>
      <x v="7313"/>
      <x v="5"/>
      <x v="6"/>
      <x v="5898"/>
      <x v="1988"/>
      <x v="9"/>
    </i>
    <i>
      <x v="7316"/>
      <x v="7314"/>
      <x v="13"/>
      <x v="4"/>
      <x v="6653"/>
      <x v="632"/>
      <x/>
    </i>
    <i>
      <x v="7317"/>
      <x v="7315"/>
      <x v="7"/>
      <x v="6"/>
      <x v="6654"/>
      <x v="1905"/>
      <x v="9"/>
    </i>
    <i>
      <x v="7318"/>
      <x v="7316"/>
      <x v="17"/>
      <x v="6"/>
      <x v="6655"/>
      <x v="430"/>
      <x v="1"/>
    </i>
    <i>
      <x v="7319"/>
      <x v="7317"/>
      <x v="5"/>
      <x v="16"/>
      <x v="6656"/>
      <x v="3648"/>
      <x v="7"/>
    </i>
    <i>
      <x v="7320"/>
      <x v="7318"/>
      <x v="16"/>
      <x v="7"/>
      <x v="6657"/>
      <x v="325"/>
      <x v="9"/>
    </i>
    <i>
      <x v="7321"/>
      <x v="7319"/>
      <x/>
      <x v="9"/>
      <x v="6658"/>
      <x v="3048"/>
      <x v="6"/>
    </i>
    <i>
      <x v="7322"/>
      <x v="7320"/>
      <x v="8"/>
      <x v="8"/>
      <x v="6659"/>
      <x v="3649"/>
      <x/>
    </i>
    <i>
      <x v="7323"/>
      <x v="7321"/>
      <x v="17"/>
      <x v="6"/>
      <x v="6660"/>
      <x v="1370"/>
      <x v="3"/>
    </i>
    <i>
      <x v="7324"/>
      <x v="7322"/>
      <x v="4"/>
      <x v="16"/>
      <x v="6661"/>
      <x v="2265"/>
      <x v="1"/>
    </i>
    <i>
      <x v="7325"/>
      <x v="7323"/>
      <x v="10"/>
      <x v="9"/>
      <x v="4225"/>
      <x v="3650"/>
      <x v="3"/>
    </i>
    <i>
      <x v="7326"/>
      <x v="7324"/>
      <x v="2"/>
      <x v="9"/>
      <x v="6662"/>
      <x v="916"/>
      <x v="8"/>
    </i>
    <i>
      <x v="7327"/>
      <x v="7325"/>
      <x v="13"/>
      <x v="4"/>
      <x v="6663"/>
      <x v="2851"/>
      <x v="8"/>
    </i>
    <i>
      <x v="7328"/>
      <x v="7326"/>
      <x v="8"/>
      <x v="4"/>
      <x v="6664"/>
      <x v="2673"/>
      <x v="7"/>
    </i>
    <i>
      <x v="7329"/>
      <x v="7327"/>
      <x v="4"/>
      <x v="13"/>
      <x v="6665"/>
      <x v="2524"/>
      <x v="9"/>
    </i>
    <i>
      <x v="7330"/>
      <x v="7328"/>
      <x v="17"/>
      <x v="4"/>
      <x v="6666"/>
      <x v="2850"/>
      <x/>
    </i>
    <i>
      <x v="7331"/>
      <x v="7329"/>
      <x v="13"/>
      <x v="4"/>
      <x v="6667"/>
      <x v="3651"/>
      <x v="6"/>
    </i>
    <i>
      <x v="7332"/>
      <x v="7330"/>
      <x v="2"/>
      <x v="15"/>
      <x v="6668"/>
      <x v="1369"/>
      <x v="3"/>
    </i>
    <i>
      <x v="7333"/>
      <x v="7331"/>
      <x v="5"/>
      <x v="4"/>
      <x v="6669"/>
      <x v="672"/>
      <x v="2"/>
    </i>
    <i>
      <x v="7334"/>
      <x v="7332"/>
      <x v="13"/>
      <x v="6"/>
      <x v="6670"/>
      <x v="543"/>
      <x v="1"/>
    </i>
    <i>
      <x v="7335"/>
      <x v="7333"/>
      <x v="17"/>
      <x v="9"/>
      <x v="6671"/>
      <x v="2477"/>
      <x v="7"/>
    </i>
    <i>
      <x v="7336"/>
      <x v="7334"/>
      <x v="1"/>
      <x v="4"/>
      <x v="6672"/>
      <x v="1024"/>
      <x/>
    </i>
    <i>
      <x v="7337"/>
      <x v="7335"/>
      <x v="1"/>
      <x v="17"/>
      <x v="6673"/>
      <x v="2784"/>
      <x v="8"/>
    </i>
    <i>
      <x v="7338"/>
      <x v="7336"/>
      <x v="11"/>
      <x v="5"/>
      <x v="6674"/>
      <x v="3278"/>
      <x v="7"/>
    </i>
    <i>
      <x v="7339"/>
      <x v="7337"/>
      <x v="10"/>
      <x v="2"/>
      <x v="3134"/>
      <x v="2118"/>
      <x v="7"/>
    </i>
    <i>
      <x v="7340"/>
      <x v="7338"/>
      <x v="2"/>
      <x v="4"/>
      <x v="6675"/>
      <x v="2458"/>
      <x v="9"/>
    </i>
    <i>
      <x v="7341"/>
      <x v="7339"/>
      <x v="10"/>
      <x v="20"/>
      <x v="3174"/>
      <x v="2094"/>
      <x v="4"/>
    </i>
    <i>
      <x v="7342"/>
      <x v="7340"/>
      <x v="13"/>
      <x v="3"/>
      <x v="2654"/>
      <x v="3652"/>
      <x v="6"/>
    </i>
    <i>
      <x v="7343"/>
      <x v="7341"/>
      <x v="13"/>
      <x v="6"/>
      <x v="6676"/>
      <x v="720"/>
      <x v="10"/>
    </i>
    <i>
      <x v="7344"/>
      <x v="7342"/>
      <x v="4"/>
      <x v="4"/>
      <x v="6677"/>
      <x v="1335"/>
      <x/>
    </i>
    <i>
      <x v="7345"/>
      <x v="7343"/>
      <x v="7"/>
      <x v="8"/>
      <x v="6678"/>
      <x v="3653"/>
      <x v="8"/>
    </i>
    <i>
      <x v="7346"/>
      <x v="7344"/>
      <x v="5"/>
      <x v="6"/>
      <x v="5571"/>
      <x v="929"/>
      <x v="6"/>
    </i>
    <i>
      <x v="7347"/>
      <x v="7345"/>
      <x v="3"/>
      <x v="4"/>
      <x v="4325"/>
      <x v="3654"/>
      <x/>
    </i>
    <i>
      <x v="7348"/>
      <x v="7346"/>
      <x v="19"/>
      <x v="9"/>
      <x v="1114"/>
      <x v="243"/>
      <x v="4"/>
    </i>
    <i>
      <x v="7349"/>
      <x v="7347"/>
      <x v="1"/>
      <x v="9"/>
      <x v="6679"/>
      <x v="2025"/>
      <x v="9"/>
    </i>
    <i>
      <x v="7350"/>
      <x v="7348"/>
      <x v="4"/>
      <x v="6"/>
      <x v="6680"/>
      <x v="1052"/>
      <x v="4"/>
    </i>
    <i>
      <x v="7351"/>
      <x v="7349"/>
      <x v="2"/>
      <x v="4"/>
      <x v="6681"/>
      <x v="771"/>
      <x v="8"/>
    </i>
    <i>
      <x v="7352"/>
      <x v="7350"/>
      <x v="7"/>
      <x v="21"/>
      <x v="6682"/>
      <x v="724"/>
      <x v="4"/>
    </i>
    <i>
      <x v="7353"/>
      <x v="7351"/>
      <x v="9"/>
      <x v="6"/>
      <x v="6683"/>
      <x v="2162"/>
      <x v="9"/>
    </i>
    <i>
      <x v="7354"/>
      <x v="7352"/>
      <x v="13"/>
      <x v="1"/>
      <x v="6684"/>
      <x v="3655"/>
      <x v="2"/>
    </i>
    <i>
      <x v="7355"/>
      <x v="7353"/>
      <x v="15"/>
      <x v="18"/>
      <x v="6685"/>
      <x v="3030"/>
      <x v="1"/>
    </i>
    <i>
      <x v="7356"/>
      <x v="7354"/>
      <x v="1"/>
      <x v="4"/>
      <x v="6686"/>
      <x v="2979"/>
      <x v="3"/>
    </i>
    <i>
      <x v="7357"/>
      <x v="7355"/>
      <x v="5"/>
      <x v="6"/>
      <x v="6687"/>
      <x v="2350"/>
      <x/>
    </i>
    <i>
      <x v="7358"/>
      <x v="7356"/>
      <x v="19"/>
      <x v="17"/>
      <x v="910"/>
      <x v="2902"/>
      <x v="6"/>
    </i>
    <i>
      <x v="7359"/>
      <x v="7357"/>
      <x v="2"/>
      <x v="9"/>
      <x v="6688"/>
      <x v="3484"/>
      <x v="4"/>
    </i>
    <i>
      <x v="7360"/>
      <x v="7358"/>
      <x v="6"/>
      <x v="20"/>
      <x v="6689"/>
      <x v="2571"/>
      <x v="4"/>
    </i>
    <i>
      <x v="7361"/>
      <x v="7359"/>
      <x v="15"/>
      <x v="4"/>
      <x v="6690"/>
      <x v="101"/>
      <x v="4"/>
    </i>
    <i>
      <x v="7362"/>
      <x v="7360"/>
      <x v="4"/>
      <x v="9"/>
      <x v="6367"/>
      <x v="276"/>
      <x v="1"/>
    </i>
    <i>
      <x v="7363"/>
      <x v="7361"/>
      <x v="2"/>
      <x v="9"/>
      <x v="6691"/>
      <x v="95"/>
      <x v="5"/>
    </i>
    <i>
      <x v="7364"/>
      <x v="7362"/>
      <x v="19"/>
      <x v="7"/>
      <x v="6692"/>
      <x v="950"/>
      <x v="6"/>
    </i>
    <i>
      <x v="7365"/>
      <x v="7363"/>
      <x v="13"/>
      <x v="6"/>
      <x v="6693"/>
      <x v="2659"/>
      <x v="9"/>
    </i>
    <i>
      <x v="7366"/>
      <x v="7364"/>
      <x v="6"/>
      <x v="9"/>
      <x v="54"/>
      <x v="2508"/>
      <x v="3"/>
    </i>
    <i>
      <x v="7367"/>
      <x v="7365"/>
      <x v="1"/>
      <x v="4"/>
      <x v="6694"/>
      <x v="243"/>
      <x v="4"/>
    </i>
    <i>
      <x v="7368"/>
      <x v="7366"/>
      <x v="10"/>
      <x v="13"/>
      <x v="6389"/>
      <x v="1858"/>
      <x v="4"/>
    </i>
    <i>
      <x v="7369"/>
      <x v="7367"/>
      <x v="15"/>
      <x v="9"/>
      <x v="1535"/>
      <x v="893"/>
      <x v="4"/>
    </i>
    <i>
      <x v="7370"/>
      <x v="7368"/>
      <x v="13"/>
      <x v="10"/>
      <x v="2714"/>
      <x v="298"/>
      <x v="2"/>
    </i>
    <i>
      <x v="7371"/>
      <x v="7369"/>
      <x v="10"/>
      <x v="20"/>
      <x v="6695"/>
      <x v="1603"/>
      <x v="9"/>
    </i>
    <i>
      <x v="7372"/>
      <x v="7370"/>
      <x v="21"/>
      <x v="6"/>
      <x v="6696"/>
      <x v="3656"/>
      <x v="9"/>
    </i>
    <i>
      <x v="7373"/>
      <x v="7371"/>
      <x v="7"/>
      <x v="4"/>
      <x v="6697"/>
      <x v="3657"/>
      <x v="9"/>
    </i>
    <i>
      <x v="7374"/>
      <x v="7372"/>
      <x v="9"/>
      <x v="4"/>
      <x v="5881"/>
      <x v="3658"/>
      <x v="8"/>
    </i>
    <i>
      <x v="7375"/>
      <x v="7373"/>
      <x v="1"/>
      <x v="6"/>
      <x v="6698"/>
      <x v="3659"/>
      <x v="5"/>
    </i>
    <i>
      <x v="7376"/>
      <x v="7374"/>
      <x v="12"/>
      <x v="9"/>
      <x v="98"/>
      <x v="90"/>
      <x/>
    </i>
    <i>
      <x v="7377"/>
      <x v="7375"/>
      <x v="1"/>
      <x v="4"/>
      <x v="6699"/>
      <x v="3660"/>
      <x v="4"/>
    </i>
    <i>
      <x v="7378"/>
      <x v="7376"/>
      <x v="4"/>
      <x v="3"/>
      <x v="6700"/>
      <x v="3661"/>
      <x v="8"/>
    </i>
    <i>
      <x v="7379"/>
      <x v="7377"/>
      <x v="17"/>
      <x v="13"/>
      <x v="6701"/>
      <x v="306"/>
      <x v="4"/>
    </i>
    <i>
      <x v="7380"/>
      <x v="7378"/>
      <x v="14"/>
      <x v="4"/>
      <x v="6702"/>
      <x v="3662"/>
      <x v="5"/>
    </i>
    <i>
      <x v="7381"/>
      <x v="7379"/>
      <x v="5"/>
      <x v="4"/>
      <x v="6703"/>
      <x v="4"/>
      <x v="3"/>
    </i>
    <i>
      <x v="7382"/>
      <x v="7380"/>
      <x v="4"/>
      <x v="6"/>
      <x v="6704"/>
      <x v="3663"/>
      <x v="6"/>
    </i>
    <i>
      <x v="7383"/>
      <x v="7381"/>
      <x v="17"/>
      <x v="22"/>
      <x v="6705"/>
      <x v="161"/>
      <x v="4"/>
    </i>
    <i>
      <x v="7384"/>
      <x v="7382"/>
      <x v="15"/>
      <x v="4"/>
      <x v="6706"/>
      <x v="1858"/>
      <x v="4"/>
    </i>
    <i>
      <x v="7385"/>
      <x v="7383"/>
      <x v="17"/>
      <x v="6"/>
      <x v="6707"/>
      <x v="3188"/>
      <x v="2"/>
    </i>
    <i>
      <x v="7386"/>
      <x v="7384"/>
      <x v="15"/>
      <x v="6"/>
      <x v="6708"/>
      <x v="2859"/>
      <x v="9"/>
    </i>
    <i>
      <x v="7387"/>
      <x v="7385"/>
      <x v="2"/>
      <x v="7"/>
      <x v="6709"/>
      <x v="3664"/>
      <x v="2"/>
    </i>
    <i>
      <x v="7388"/>
      <x v="7386"/>
      <x v="5"/>
      <x v="9"/>
      <x v="3567"/>
      <x v="3256"/>
      <x v="8"/>
    </i>
    <i>
      <x v="7389"/>
      <x v="7387"/>
      <x v="7"/>
      <x v="1"/>
      <x v="6710"/>
      <x v="3250"/>
      <x v="1"/>
    </i>
    <i>
      <x v="7390"/>
      <x v="7388"/>
      <x v="10"/>
      <x v="9"/>
      <x v="3889"/>
      <x v="2438"/>
      <x v="8"/>
    </i>
    <i>
      <x v="7391"/>
      <x v="7389"/>
      <x v="25"/>
      <x v="20"/>
      <x v="6711"/>
      <x v="3665"/>
      <x v="5"/>
    </i>
    <i>
      <x v="7392"/>
      <x v="7390"/>
      <x v="10"/>
      <x v="4"/>
      <x v="6712"/>
      <x v="1820"/>
      <x v="8"/>
    </i>
    <i>
      <x v="7393"/>
      <x v="7391"/>
      <x v="10"/>
      <x v="1"/>
      <x v="3261"/>
      <x v="3666"/>
      <x v="3"/>
    </i>
    <i>
      <x v="7394"/>
      <x v="7392"/>
      <x v="1"/>
      <x v="9"/>
      <x v="6713"/>
      <x v="3667"/>
      <x/>
    </i>
    <i>
      <x v="7395"/>
      <x v="7393"/>
      <x v="14"/>
      <x v="4"/>
      <x v="6714"/>
      <x v="3668"/>
      <x/>
    </i>
    <i>
      <x v="7396"/>
      <x v="7394"/>
      <x v="12"/>
      <x v="9"/>
      <x v="6715"/>
      <x v="685"/>
      <x v="6"/>
    </i>
    <i>
      <x v="7397"/>
      <x v="7395"/>
      <x v="13"/>
      <x v="8"/>
      <x v="6716"/>
      <x v="3669"/>
      <x v="2"/>
    </i>
    <i>
      <x v="7398"/>
      <x v="7396"/>
      <x/>
      <x v="21"/>
      <x v="1093"/>
      <x v="3670"/>
      <x v="8"/>
    </i>
    <i>
      <x v="7399"/>
      <x v="7397"/>
      <x v="4"/>
      <x v="4"/>
      <x v="6717"/>
      <x v="2561"/>
      <x v="4"/>
    </i>
    <i>
      <x v="7400"/>
      <x v="7398"/>
      <x v="11"/>
      <x v="3"/>
      <x v="3899"/>
      <x v="490"/>
      <x v="4"/>
    </i>
    <i>
      <x v="7401"/>
      <x v="7399"/>
      <x v="15"/>
      <x v="9"/>
      <x v="6718"/>
      <x v="3150"/>
      <x v="6"/>
    </i>
    <i>
      <x v="7402"/>
      <x v="7400"/>
      <x v="15"/>
      <x v="14"/>
      <x v="6719"/>
      <x v="699"/>
      <x v="2"/>
    </i>
    <i>
      <x v="7403"/>
      <x v="7401"/>
      <x v="7"/>
      <x v="9"/>
      <x v="6720"/>
      <x v="755"/>
      <x v="4"/>
    </i>
    <i>
      <x v="7404"/>
      <x v="7402"/>
      <x v="6"/>
      <x v="6"/>
      <x v="6721"/>
      <x v="633"/>
      <x v="6"/>
    </i>
    <i>
      <x v="7405"/>
      <x v="7403"/>
      <x v="11"/>
      <x v="4"/>
      <x v="6722"/>
      <x v="3671"/>
      <x v="6"/>
    </i>
    <i>
      <x v="7406"/>
      <x v="7404"/>
      <x v="13"/>
      <x v="2"/>
      <x v="6723"/>
      <x v="3061"/>
      <x v="4"/>
    </i>
    <i>
      <x v="7407"/>
      <x v="7405"/>
      <x v="1"/>
      <x v="4"/>
      <x v="895"/>
      <x v="3672"/>
      <x v="8"/>
    </i>
    <i>
      <x v="7408"/>
      <x v="7406"/>
      <x v="1"/>
      <x v="4"/>
      <x v="6724"/>
      <x v="3673"/>
      <x v="9"/>
    </i>
    <i>
      <x v="7409"/>
      <x v="7407"/>
      <x v="4"/>
      <x v="6"/>
      <x v="6725"/>
      <x v="343"/>
      <x v="8"/>
    </i>
    <i>
      <x v="7410"/>
      <x v="7408"/>
      <x v="4"/>
      <x v="19"/>
      <x v="6726"/>
      <x v="185"/>
      <x v="6"/>
    </i>
    <i>
      <x v="7411"/>
      <x v="7409"/>
      <x/>
      <x v="13"/>
      <x v="6727"/>
      <x v="686"/>
      <x v="6"/>
    </i>
    <i>
      <x v="7412"/>
      <x v="7410"/>
      <x v="2"/>
      <x v="2"/>
      <x v="6728"/>
      <x v="2025"/>
      <x v="9"/>
    </i>
    <i>
      <x v="7413"/>
      <x v="7411"/>
      <x v="1"/>
      <x v="9"/>
      <x v="1702"/>
      <x v="1588"/>
      <x v="8"/>
    </i>
    <i>
      <x v="7414"/>
      <x v="7412"/>
      <x v="15"/>
      <x v="10"/>
      <x v="6065"/>
      <x v="1527"/>
      <x v="4"/>
    </i>
    <i>
      <x v="7415"/>
      <x v="7413"/>
      <x v="5"/>
      <x v="4"/>
      <x v="6729"/>
      <x v="1456"/>
      <x v="4"/>
    </i>
    <i>
      <x v="7416"/>
      <x v="7414"/>
      <x v="1"/>
      <x v="4"/>
      <x v="6730"/>
      <x v="699"/>
      <x v="2"/>
    </i>
    <i>
      <x v="7417"/>
      <x v="7415"/>
      <x v="5"/>
      <x v="15"/>
      <x v="6731"/>
      <x v="2187"/>
      <x v="5"/>
    </i>
    <i>
      <x v="7418"/>
      <x v="7416"/>
      <x v="2"/>
      <x/>
      <x v="6732"/>
      <x v="3366"/>
      <x v="3"/>
    </i>
    <i>
      <x v="7419"/>
      <x v="7417"/>
      <x v="20"/>
      <x v="2"/>
      <x v="6733"/>
      <x v="2453"/>
      <x v="8"/>
    </i>
    <i>
      <x v="7420"/>
      <x v="7418"/>
      <x v="15"/>
      <x v="6"/>
      <x v="6734"/>
      <x v="2159"/>
      <x v="4"/>
    </i>
    <i>
      <x v="7421"/>
      <x v="7419"/>
      <x v="25"/>
      <x v="4"/>
      <x v="6735"/>
      <x v="3674"/>
      <x v="2"/>
    </i>
    <i>
      <x v="7422"/>
      <x v="7420"/>
      <x v="15"/>
      <x v="9"/>
      <x v="6736"/>
      <x v="3123"/>
      <x v="8"/>
    </i>
    <i>
      <x v="7423"/>
      <x v="7421"/>
      <x v="16"/>
      <x v="9"/>
      <x v="6737"/>
      <x v="1646"/>
      <x v="3"/>
    </i>
    <i>
      <x v="7424"/>
      <x v="7422"/>
      <x v="21"/>
      <x v="4"/>
      <x v="6738"/>
      <x v="953"/>
      <x v="6"/>
    </i>
    <i>
      <x v="7425"/>
      <x v="7423"/>
      <x v="4"/>
      <x v="4"/>
      <x v="6739"/>
      <x v="1439"/>
      <x v="9"/>
    </i>
    <i>
      <x v="7426"/>
      <x v="7424"/>
      <x v="2"/>
      <x v="9"/>
      <x v="6740"/>
      <x v="518"/>
      <x v="6"/>
    </i>
    <i>
      <x v="7427"/>
      <x v="7425"/>
      <x/>
      <x v="1"/>
      <x v="6741"/>
      <x v="996"/>
      <x v="9"/>
    </i>
    <i>
      <x v="7428"/>
      <x v="7426"/>
      <x v="21"/>
      <x v="4"/>
      <x v="6742"/>
      <x v="2553"/>
      <x v="6"/>
    </i>
    <i>
      <x v="7429"/>
      <x v="7427"/>
      <x v="8"/>
      <x v="9"/>
      <x v="6743"/>
      <x v="1604"/>
      <x v="4"/>
    </i>
    <i>
      <x v="7430"/>
      <x v="7428"/>
      <x v="1"/>
      <x v="4"/>
      <x v="6744"/>
      <x v="3216"/>
      <x v="7"/>
    </i>
    <i>
      <x v="7431"/>
      <x v="7429"/>
      <x v="4"/>
      <x v="21"/>
      <x v="6745"/>
      <x v="3573"/>
      <x v="2"/>
    </i>
    <i>
      <x v="7432"/>
      <x v="7430"/>
      <x v="4"/>
      <x v="4"/>
      <x v="6746"/>
      <x v="180"/>
      <x v="2"/>
    </i>
    <i>
      <x v="7433"/>
      <x v="7431"/>
      <x v="4"/>
      <x v="4"/>
      <x v="6747"/>
      <x v="1450"/>
      <x v="6"/>
    </i>
    <i>
      <x v="7434"/>
      <x v="7432"/>
      <x v="5"/>
      <x v="6"/>
      <x v="6748"/>
      <x v="1156"/>
      <x v="7"/>
    </i>
    <i>
      <x v="7435"/>
      <x v="7433"/>
      <x v="5"/>
      <x v="5"/>
      <x v="6749"/>
      <x v="3675"/>
      <x v="9"/>
    </i>
    <i>
      <x v="7436"/>
      <x v="7434"/>
      <x v="5"/>
      <x v="4"/>
      <x v="6750"/>
      <x v="3676"/>
      <x/>
    </i>
    <i>
      <x v="7437"/>
      <x v="7435"/>
      <x v="10"/>
      <x v="6"/>
      <x v="6751"/>
      <x v="3677"/>
      <x v="5"/>
    </i>
    <i>
      <x v="7438"/>
      <x v="7436"/>
      <x v="6"/>
      <x v="4"/>
      <x v="6752"/>
      <x v="223"/>
      <x v="3"/>
    </i>
    <i>
      <x v="7439"/>
      <x v="7437"/>
      <x v="21"/>
      <x v="4"/>
      <x v="6753"/>
      <x v="3224"/>
      <x v="8"/>
    </i>
    <i>
      <x v="7440"/>
      <x v="7438"/>
      <x v="4"/>
      <x v="8"/>
      <x v="6754"/>
      <x v="1886"/>
      <x v="9"/>
    </i>
    <i>
      <x v="7441"/>
      <x v="7439"/>
      <x v="7"/>
      <x v="4"/>
      <x v="673"/>
      <x v="620"/>
      <x v="1"/>
    </i>
    <i>
      <x v="7442"/>
      <x v="7440"/>
      <x v="1"/>
      <x v="9"/>
      <x v="6755"/>
      <x v="473"/>
      <x v="6"/>
    </i>
    <i>
      <x v="7443"/>
      <x v="7441"/>
      <x v="5"/>
      <x v="12"/>
      <x v="6756"/>
      <x v="1282"/>
      <x v="1"/>
    </i>
    <i>
      <x v="7444"/>
      <x v="7442"/>
      <x v="5"/>
      <x v="10"/>
      <x v="6757"/>
      <x v="3678"/>
      <x v="9"/>
    </i>
    <i>
      <x v="7445"/>
      <x v="7443"/>
      <x/>
      <x v="1"/>
      <x v="6758"/>
      <x v="685"/>
      <x v="6"/>
    </i>
    <i>
      <x v="7446"/>
      <x v="7444"/>
      <x v="1"/>
      <x v="9"/>
      <x v="6759"/>
      <x v="1738"/>
      <x v="5"/>
    </i>
    <i>
      <x v="7447"/>
      <x v="7445"/>
      <x v="17"/>
      <x v="4"/>
      <x v="6760"/>
      <x v="3679"/>
      <x v="8"/>
    </i>
    <i>
      <x v="7448"/>
      <x v="7446"/>
      <x v="17"/>
      <x v="9"/>
      <x v="6761"/>
      <x v="3680"/>
      <x v="7"/>
    </i>
    <i>
      <x v="7449"/>
      <x v="7447"/>
      <x v="14"/>
      <x v="9"/>
      <x v="6762"/>
      <x v="1582"/>
      <x v="9"/>
    </i>
    <i>
      <x v="7450"/>
      <x v="7448"/>
      <x/>
      <x v="4"/>
      <x v="6763"/>
      <x v="1146"/>
      <x v="1"/>
    </i>
    <i>
      <x v="7451"/>
      <x v="7449"/>
      <x/>
      <x v="4"/>
      <x v="6764"/>
      <x v="962"/>
      <x v="8"/>
    </i>
    <i>
      <x v="7452"/>
      <x v="7450"/>
      <x v="15"/>
      <x v="9"/>
      <x v="6765"/>
      <x v="2251"/>
      <x v="6"/>
    </i>
    <i>
      <x v="7453"/>
      <x v="7451"/>
      <x v="3"/>
      <x v="4"/>
      <x v="6766"/>
      <x v="3681"/>
      <x v="8"/>
    </i>
    <i>
      <x v="7454"/>
      <x v="7452"/>
      <x v="3"/>
      <x v="6"/>
      <x v="6767"/>
      <x v="2105"/>
      <x v="6"/>
    </i>
    <i>
      <x v="7455"/>
      <x v="7453"/>
      <x v="13"/>
      <x v="4"/>
      <x v="6768"/>
      <x v="3321"/>
      <x v="7"/>
    </i>
    <i>
      <x v="7456"/>
      <x v="7454"/>
      <x v="13"/>
      <x v="6"/>
      <x v="6769"/>
      <x v="1788"/>
      <x v="1"/>
    </i>
    <i>
      <x v="7457"/>
      <x v="7455"/>
      <x v="1"/>
      <x v="4"/>
      <x v="3823"/>
      <x v="1420"/>
      <x v="2"/>
    </i>
    <i>
      <x v="7458"/>
      <x v="7456"/>
      <x/>
      <x v="2"/>
      <x v="6770"/>
      <x v="3682"/>
      <x v="5"/>
    </i>
    <i>
      <x v="7459"/>
      <x v="7457"/>
      <x v="1"/>
      <x v="4"/>
      <x v="6771"/>
      <x v="674"/>
      <x v="8"/>
    </i>
    <i>
      <x v="7460"/>
      <x v="7458"/>
      <x v="6"/>
      <x v="4"/>
      <x v="6420"/>
      <x v="809"/>
      <x v="6"/>
    </i>
    <i>
      <x v="7461"/>
      <x v="7459"/>
      <x v="16"/>
      <x v="3"/>
      <x v="6772"/>
      <x v="2653"/>
      <x v="1"/>
    </i>
    <i>
      <x v="7462"/>
      <x v="7460"/>
      <x v="15"/>
      <x v="9"/>
      <x v="6773"/>
      <x v="1090"/>
      <x v="6"/>
    </i>
    <i>
      <x v="7463"/>
      <x v="7461"/>
      <x v="10"/>
      <x v="15"/>
      <x v="6774"/>
      <x v="3683"/>
      <x v="8"/>
    </i>
    <i>
      <x v="7464"/>
      <x v="7462"/>
      <x v="1"/>
      <x v="9"/>
      <x v="160"/>
      <x v="3684"/>
      <x v="8"/>
    </i>
    <i>
      <x v="7465"/>
      <x v="7463"/>
      <x v="19"/>
      <x v="16"/>
      <x v="2366"/>
      <x v="2450"/>
      <x v="5"/>
    </i>
    <i>
      <x v="7466"/>
      <x v="7464"/>
      <x v="19"/>
      <x v="6"/>
      <x v="6775"/>
      <x v="1417"/>
      <x/>
    </i>
    <i>
      <x v="7467"/>
      <x v="7465"/>
      <x v="7"/>
      <x v="9"/>
      <x v="6776"/>
      <x v="3685"/>
      <x v="5"/>
    </i>
    <i>
      <x v="7468"/>
      <x v="7466"/>
      <x v="4"/>
      <x v="4"/>
      <x v="6777"/>
      <x v="3686"/>
      <x v="7"/>
    </i>
    <i>
      <x v="7469"/>
      <x v="7467"/>
      <x v="7"/>
      <x v="1"/>
      <x v="6778"/>
      <x v="3687"/>
      <x v="1"/>
    </i>
    <i>
      <x v="7470"/>
      <x v="7468"/>
      <x v="25"/>
      <x v="17"/>
      <x v="6779"/>
      <x v="177"/>
      <x v="3"/>
    </i>
    <i>
      <x v="7471"/>
      <x v="7469"/>
      <x v="9"/>
      <x v="6"/>
      <x v="6780"/>
      <x v="2790"/>
      <x v="2"/>
    </i>
    <i>
      <x v="7472"/>
      <x v="7470"/>
      <x v="21"/>
      <x v="4"/>
      <x v="6781"/>
      <x v="3688"/>
      <x v="8"/>
    </i>
    <i>
      <x v="7473"/>
      <x v="7471"/>
      <x v="2"/>
      <x v="4"/>
      <x v="6782"/>
      <x v="3303"/>
      <x v="5"/>
    </i>
    <i>
      <x v="7474"/>
      <x v="7472"/>
      <x v="13"/>
      <x v="6"/>
      <x v="6783"/>
      <x v="1615"/>
      <x v="3"/>
    </i>
    <i>
      <x v="7475"/>
      <x v="7473"/>
      <x v="8"/>
      <x v="5"/>
      <x v="6784"/>
      <x v="3689"/>
      <x v="9"/>
    </i>
    <i>
      <x v="7476"/>
      <x v="7474"/>
      <x v="21"/>
      <x v="3"/>
      <x v="6785"/>
      <x v="2097"/>
      <x v="9"/>
    </i>
    <i>
      <x v="7477"/>
      <x v="7475"/>
      <x v="12"/>
      <x v="4"/>
      <x v="6786"/>
      <x v="2883"/>
      <x/>
    </i>
    <i>
      <x v="7478"/>
      <x v="7476"/>
      <x v="16"/>
      <x v="9"/>
      <x v="6787"/>
      <x v="1685"/>
      <x v="8"/>
    </i>
    <i>
      <x v="7479"/>
      <x v="7477"/>
      <x v="4"/>
      <x v="4"/>
      <x v="6788"/>
      <x v="3690"/>
      <x v="6"/>
    </i>
    <i>
      <x v="7480"/>
      <x v="7478"/>
      <x v="6"/>
      <x v="6"/>
      <x v="4362"/>
      <x v="2219"/>
      <x v="5"/>
    </i>
    <i>
      <x v="7481"/>
      <x v="7479"/>
      <x v="7"/>
      <x v="6"/>
      <x v="6789"/>
      <x v="1448"/>
      <x v="8"/>
    </i>
    <i>
      <x v="7482"/>
      <x v="7480"/>
      <x v="10"/>
      <x v="9"/>
      <x v="6790"/>
      <x v="397"/>
      <x v="4"/>
    </i>
    <i>
      <x v="7483"/>
      <x v="7481"/>
      <x v="21"/>
      <x v="4"/>
      <x v="6791"/>
      <x v="2371"/>
      <x v="8"/>
    </i>
    <i>
      <x v="7484"/>
      <x v="7482"/>
      <x v="15"/>
      <x v="4"/>
      <x v="6792"/>
      <x v="3691"/>
      <x v="8"/>
    </i>
    <i>
      <x v="7485"/>
      <x v="7483"/>
      <x v="7"/>
      <x v="4"/>
      <x v="6793"/>
      <x v="2696"/>
      <x/>
    </i>
    <i>
      <x v="7486"/>
      <x v="7484"/>
      <x v="2"/>
      <x v="1"/>
      <x v="6794"/>
      <x v="3045"/>
      <x v="2"/>
    </i>
    <i>
      <x v="7487"/>
      <x v="7485"/>
      <x v="7"/>
      <x v="17"/>
      <x v="6795"/>
      <x v="253"/>
      <x v="4"/>
    </i>
    <i>
      <x v="7488"/>
      <x v="7486"/>
      <x v="1"/>
      <x v="6"/>
      <x v="6796"/>
      <x v="14"/>
      <x v="4"/>
    </i>
    <i>
      <x v="7489"/>
      <x v="7487"/>
      <x v="10"/>
      <x v="4"/>
      <x v="6797"/>
      <x v="3619"/>
      <x v="6"/>
    </i>
    <i>
      <x v="7490"/>
      <x v="7488"/>
      <x v="1"/>
      <x v="4"/>
      <x v="3080"/>
      <x v="2930"/>
      <x v="8"/>
    </i>
    <i>
      <x v="7491"/>
      <x v="7489"/>
      <x v="13"/>
      <x v="6"/>
      <x v="6798"/>
      <x v="727"/>
      <x v="4"/>
    </i>
    <i>
      <x v="7492"/>
      <x v="7490"/>
      <x v="3"/>
      <x v="6"/>
      <x v="6799"/>
      <x v="747"/>
      <x v="5"/>
    </i>
    <i>
      <x v="7493"/>
      <x v="7491"/>
      <x v="13"/>
      <x v="9"/>
      <x v="6800"/>
      <x v="1958"/>
      <x v="1"/>
    </i>
    <i>
      <x v="7494"/>
      <x v="7492"/>
      <x v="4"/>
      <x v="4"/>
      <x v="6801"/>
      <x v="888"/>
      <x v="8"/>
    </i>
    <i>
      <x v="7495"/>
      <x v="7493"/>
      <x v="17"/>
      <x v="6"/>
      <x v="6802"/>
      <x v="32"/>
      <x v="4"/>
    </i>
    <i>
      <x v="7496"/>
      <x v="7494"/>
      <x v="6"/>
      <x v="20"/>
      <x v="6803"/>
      <x v="3692"/>
      <x v="7"/>
    </i>
    <i>
      <x v="7497"/>
      <x v="7495"/>
      <x v="1"/>
      <x v="6"/>
      <x v="6804"/>
      <x v="2740"/>
      <x v="9"/>
    </i>
    <i>
      <x v="7498"/>
      <x v="7496"/>
      <x v="2"/>
      <x v="3"/>
      <x v="4130"/>
      <x v="1966"/>
      <x v="6"/>
    </i>
    <i>
      <x v="7499"/>
      <x v="7497"/>
      <x v="7"/>
      <x v="10"/>
      <x v="6805"/>
      <x v="3693"/>
      <x v="7"/>
    </i>
    <i>
      <x v="7500"/>
      <x v="7498"/>
      <x v="1"/>
      <x v="9"/>
      <x v="5961"/>
      <x v="1332"/>
      <x v="6"/>
    </i>
    <i>
      <x v="7501"/>
      <x v="7499"/>
      <x v="13"/>
      <x v="14"/>
      <x v="6806"/>
      <x v="2123"/>
      <x v="1"/>
    </i>
    <i>
      <x v="7502"/>
      <x v="7500"/>
      <x v="12"/>
      <x v="6"/>
      <x v="6807"/>
      <x v="2109"/>
      <x v="8"/>
    </i>
    <i>
      <x v="7503"/>
      <x v="7501"/>
      <x v="5"/>
      <x v="4"/>
      <x v="6808"/>
      <x v="3694"/>
      <x v="8"/>
    </i>
    <i>
      <x v="7504"/>
      <x v="7502"/>
      <x v="15"/>
      <x v="15"/>
      <x v="6809"/>
      <x v="3695"/>
      <x v="2"/>
    </i>
    <i>
      <x v="7505"/>
      <x v="7503"/>
      <x v="17"/>
      <x v="6"/>
      <x v="6810"/>
      <x v="2814"/>
      <x v="4"/>
    </i>
    <i>
      <x v="7506"/>
      <x v="7504"/>
      <x v="1"/>
      <x v="6"/>
      <x v="6811"/>
      <x v="183"/>
      <x v="6"/>
    </i>
    <i>
      <x v="7507"/>
      <x v="7505"/>
      <x v="15"/>
      <x v="4"/>
      <x v="6812"/>
      <x v="1026"/>
      <x v="2"/>
    </i>
    <i>
      <x v="7508"/>
      <x v="7506"/>
      <x v="5"/>
      <x v="8"/>
      <x v="6813"/>
      <x v="890"/>
      <x v="4"/>
    </i>
    <i>
      <x v="7509"/>
      <x v="7507"/>
      <x v="19"/>
      <x v="4"/>
      <x v="15"/>
      <x v="3696"/>
      <x v="5"/>
    </i>
    <i>
      <x v="7510"/>
      <x v="7508"/>
      <x v="15"/>
      <x v="9"/>
      <x v="6814"/>
      <x v="802"/>
      <x v="4"/>
    </i>
    <i>
      <x v="7511"/>
      <x v="7509"/>
      <x v="15"/>
      <x v="6"/>
      <x v="6815"/>
      <x v="416"/>
      <x v="5"/>
    </i>
    <i>
      <x v="7512"/>
      <x v="7510"/>
      <x/>
      <x v="6"/>
      <x v="6816"/>
      <x v="2466"/>
      <x v="9"/>
    </i>
    <i>
      <x v="7513"/>
      <x v="7511"/>
      <x v="15"/>
      <x v="2"/>
      <x v="6817"/>
      <x v="3697"/>
      <x/>
    </i>
    <i>
      <x v="7514"/>
      <x v="7512"/>
      <x v="5"/>
      <x v="20"/>
      <x v="6818"/>
      <x v="3698"/>
      <x/>
    </i>
    <i>
      <x v="7515"/>
      <x v="7513"/>
      <x v="1"/>
      <x v="4"/>
      <x v="6819"/>
      <x v="3699"/>
      <x v="8"/>
    </i>
    <i>
      <x v="7516"/>
      <x v="7514"/>
      <x v="1"/>
      <x v="9"/>
      <x v="859"/>
      <x v="3676"/>
      <x/>
    </i>
    <i>
      <x v="7517"/>
      <x v="7515"/>
      <x v="21"/>
      <x v="6"/>
      <x v="6820"/>
      <x v="3508"/>
      <x v="8"/>
    </i>
    <i>
      <x v="7518"/>
      <x v="7516"/>
      <x v="5"/>
      <x v="4"/>
      <x v="6821"/>
      <x v="3700"/>
      <x v="1"/>
    </i>
    <i>
      <x v="7519"/>
      <x v="7517"/>
      <x v="13"/>
      <x v="6"/>
      <x v="2765"/>
      <x v="942"/>
      <x v="9"/>
    </i>
    <i>
      <x v="7520"/>
      <x v="7518"/>
      <x v="7"/>
      <x v="4"/>
      <x v="6822"/>
      <x v="2284"/>
      <x v="3"/>
    </i>
    <i>
      <x v="7521"/>
      <x v="7519"/>
      <x v="10"/>
      <x v="18"/>
      <x v="6823"/>
      <x v="3574"/>
      <x v="1"/>
    </i>
    <i>
      <x v="7522"/>
      <x v="7520"/>
      <x v="13"/>
      <x v="4"/>
      <x v="5339"/>
      <x v="3093"/>
      <x v="4"/>
    </i>
    <i>
      <x v="7523"/>
      <x v="7521"/>
      <x v="5"/>
      <x v="2"/>
      <x v="6824"/>
      <x v="3016"/>
      <x v="7"/>
    </i>
    <i>
      <x v="7524"/>
      <x v="7522"/>
      <x v="1"/>
      <x v="4"/>
      <x v="3398"/>
      <x v="3701"/>
      <x v="8"/>
    </i>
    <i>
      <x v="7525"/>
      <x v="7523"/>
      <x v="1"/>
      <x v="4"/>
      <x v="6825"/>
      <x v="143"/>
      <x v="6"/>
    </i>
    <i>
      <x v="7526"/>
      <x v="7524"/>
      <x v="19"/>
      <x v="4"/>
      <x v="785"/>
      <x v="3702"/>
      <x/>
    </i>
    <i>
      <x v="7527"/>
      <x v="7525"/>
      <x v="19"/>
      <x v="4"/>
      <x v="6826"/>
      <x v="110"/>
      <x v="4"/>
    </i>
    <i>
      <x v="7528"/>
      <x v="7526"/>
      <x/>
      <x v="4"/>
      <x v="6827"/>
      <x v="3402"/>
      <x v="4"/>
    </i>
    <i>
      <x v="7529"/>
      <x v="7527"/>
      <x/>
      <x v="6"/>
      <x v="6828"/>
      <x v="1436"/>
      <x/>
    </i>
    <i>
      <x v="7530"/>
      <x v="7528"/>
      <x v="5"/>
      <x v="6"/>
      <x v="6829"/>
      <x v="2550"/>
      <x v="9"/>
    </i>
    <i>
      <x v="7531"/>
      <x v="7529"/>
      <x v="9"/>
      <x v="9"/>
      <x v="6830"/>
      <x v="212"/>
      <x v="8"/>
    </i>
    <i>
      <x v="7532"/>
      <x v="7530"/>
      <x v="1"/>
      <x v="4"/>
      <x v="6831"/>
      <x v="1680"/>
      <x v="3"/>
    </i>
    <i>
      <x v="7533"/>
      <x v="7531"/>
      <x v="14"/>
      <x v="4"/>
      <x v="6832"/>
      <x v="462"/>
      <x v="9"/>
    </i>
    <i>
      <x v="7534"/>
      <x v="7532"/>
      <x v="16"/>
      <x v="4"/>
      <x v="6833"/>
      <x v="421"/>
      <x v="1"/>
    </i>
    <i>
      <x v="7535"/>
      <x v="7533"/>
      <x/>
      <x v="3"/>
      <x v="6834"/>
      <x v="772"/>
      <x v="6"/>
    </i>
    <i>
      <x v="7536"/>
      <x v="7534"/>
      <x v="5"/>
      <x v="4"/>
      <x v="6835"/>
      <x v="3703"/>
      <x v="5"/>
    </i>
    <i>
      <x v="7537"/>
      <x v="7535"/>
      <x v="17"/>
      <x v="3"/>
      <x v="6836"/>
      <x v="3704"/>
      <x v="6"/>
    </i>
    <i>
      <x v="7538"/>
      <x v="7536"/>
      <x v="10"/>
      <x v="4"/>
      <x v="6410"/>
      <x v="3705"/>
      <x v="1"/>
    </i>
    <i>
      <x v="7539"/>
      <x v="7537"/>
      <x v="7"/>
      <x v="1"/>
      <x v="6837"/>
      <x v="3403"/>
      <x v="2"/>
    </i>
    <i>
      <x v="7540"/>
      <x v="7538"/>
      <x v="12"/>
      <x v="4"/>
      <x v="4072"/>
      <x v="3199"/>
      <x/>
    </i>
    <i>
      <x v="7541"/>
      <x v="7539"/>
      <x v="16"/>
      <x v="13"/>
      <x v="6838"/>
      <x v="3706"/>
      <x v="5"/>
    </i>
    <i>
      <x v="7542"/>
      <x v="7540"/>
      <x/>
      <x v="1"/>
      <x v="6839"/>
      <x v="1723"/>
      <x v="9"/>
    </i>
    <i>
      <x v="7543"/>
      <x v="7541"/>
      <x v="15"/>
      <x v="9"/>
      <x v="6840"/>
      <x v="3707"/>
      <x v="7"/>
    </i>
    <i>
      <x v="7544"/>
      <x v="7542"/>
      <x v="1"/>
      <x v="9"/>
      <x v="3720"/>
      <x v="133"/>
      <x v="1"/>
    </i>
    <i>
      <x v="7545"/>
      <x v="7543"/>
      <x v="7"/>
      <x v="10"/>
      <x v="6443"/>
      <x v="3104"/>
      <x v="2"/>
    </i>
    <i>
      <x v="7546"/>
      <x v="7544"/>
      <x v="8"/>
      <x v="13"/>
      <x v="6841"/>
      <x v="3343"/>
      <x v="9"/>
    </i>
    <i>
      <x v="7547"/>
      <x v="7545"/>
      <x v="9"/>
      <x v="1"/>
      <x v="2909"/>
      <x v="2283"/>
      <x/>
    </i>
    <i>
      <x v="7548"/>
      <x v="7546"/>
      <x v="17"/>
      <x v="2"/>
      <x v="6842"/>
      <x v="3708"/>
      <x v="8"/>
    </i>
    <i>
      <x v="7549"/>
      <x v="7547"/>
      <x v="5"/>
      <x v="4"/>
      <x v="2865"/>
      <x v="3709"/>
      <x v="8"/>
    </i>
    <i>
      <x v="7550"/>
      <x v="7548"/>
      <x v="5"/>
      <x v="6"/>
      <x v="119"/>
      <x v="1181"/>
      <x v="6"/>
    </i>
    <i>
      <x v="7551"/>
      <x v="7549"/>
      <x v="5"/>
      <x v="4"/>
      <x v="6843"/>
      <x v="3608"/>
      <x v="9"/>
    </i>
    <i>
      <x v="7552"/>
      <x v="7550"/>
      <x v="10"/>
      <x v="6"/>
      <x v="6844"/>
      <x v="2009"/>
      <x v="9"/>
    </i>
    <i>
      <x v="7553"/>
      <x v="7551"/>
      <x v="7"/>
      <x v="4"/>
      <x v="6845"/>
      <x v="3710"/>
      <x v="8"/>
    </i>
    <i>
      <x v="7554"/>
      <x v="7552"/>
      <x v="10"/>
      <x v="6"/>
      <x v="4190"/>
      <x v="2615"/>
      <x v="6"/>
    </i>
    <i>
      <x v="7555"/>
      <x v="7553"/>
      <x v="19"/>
      <x v="7"/>
      <x v="863"/>
      <x v="3528"/>
      <x v="5"/>
    </i>
    <i>
      <x v="7556"/>
      <x v="7554"/>
      <x v="5"/>
      <x v="19"/>
      <x v="6846"/>
      <x v="3711"/>
      <x v="5"/>
    </i>
    <i>
      <x v="7557"/>
      <x v="7555"/>
      <x v="17"/>
      <x v="9"/>
      <x v="4361"/>
      <x v="238"/>
      <x v="1"/>
    </i>
    <i>
      <x v="7558"/>
      <x v="7556"/>
      <x v="2"/>
      <x v="6"/>
      <x v="3052"/>
      <x v="106"/>
      <x v="2"/>
    </i>
    <i>
      <x v="7559"/>
      <x v="7557"/>
      <x v="7"/>
      <x v="4"/>
      <x v="6847"/>
      <x v="3712"/>
      <x v="3"/>
    </i>
    <i>
      <x v="7560"/>
      <x v="7558"/>
      <x v="21"/>
      <x v="9"/>
      <x v="6848"/>
      <x v="818"/>
      <x v="1"/>
    </i>
    <i>
      <x v="7561"/>
      <x v="7559"/>
      <x v="4"/>
      <x v="4"/>
      <x v="6849"/>
      <x v="3713"/>
      <x v="8"/>
    </i>
    <i>
      <x v="7562"/>
      <x v="7560"/>
      <x v="21"/>
      <x v="15"/>
      <x v="6850"/>
      <x v="2947"/>
      <x v="5"/>
    </i>
    <i>
      <x v="7563"/>
      <x v="7561"/>
      <x v="1"/>
      <x v="6"/>
      <x v="6851"/>
      <x v="2824"/>
      <x v="9"/>
    </i>
    <i>
      <x v="7564"/>
      <x v="7562"/>
      <x v="10"/>
      <x v="4"/>
      <x v="6469"/>
      <x v="1288"/>
      <x v="6"/>
    </i>
    <i>
      <x v="7565"/>
      <x v="7563"/>
      <x v="13"/>
      <x v="6"/>
      <x v="1474"/>
      <x v="472"/>
      <x v="5"/>
    </i>
    <i>
      <x v="7566"/>
      <x v="7564"/>
      <x v="15"/>
      <x v="6"/>
      <x v="4560"/>
      <x v="3714"/>
      <x v="7"/>
    </i>
    <i>
      <x v="7567"/>
      <x v="7565"/>
      <x v="1"/>
      <x v="4"/>
      <x v="6852"/>
      <x v="2990"/>
      <x v="4"/>
    </i>
    <i>
      <x v="7568"/>
      <x v="7566"/>
      <x v="4"/>
      <x v="6"/>
      <x v="6853"/>
      <x v="3397"/>
      <x v="8"/>
    </i>
    <i>
      <x v="7569"/>
      <x v="7567"/>
      <x v="5"/>
      <x v="6"/>
      <x v="6854"/>
      <x v="3333"/>
      <x v="10"/>
    </i>
    <i>
      <x v="7570"/>
      <x v="7568"/>
      <x v="19"/>
      <x v="6"/>
      <x v="6855"/>
      <x v="1289"/>
      <x v="3"/>
    </i>
    <i>
      <x v="7571"/>
      <x v="7569"/>
      <x v="15"/>
      <x v="15"/>
      <x v="6856"/>
      <x v="1519"/>
      <x v="6"/>
    </i>
    <i>
      <x v="7572"/>
      <x v="7570"/>
      <x v="5"/>
      <x v="4"/>
      <x v="6857"/>
      <x v="2202"/>
      <x v="4"/>
    </i>
    <i>
      <x v="7573"/>
      <x v="7571"/>
      <x v="10"/>
      <x v="6"/>
      <x v="409"/>
      <x v="333"/>
      <x v="4"/>
    </i>
    <i>
      <x v="7574"/>
      <x v="7572"/>
      <x v="5"/>
      <x v="6"/>
      <x v="959"/>
      <x v="1449"/>
      <x v="2"/>
    </i>
    <i>
      <x v="7575"/>
      <x v="7573"/>
      <x v="10"/>
      <x v="1"/>
      <x v="1656"/>
      <x v="3715"/>
      <x v="9"/>
    </i>
    <i>
      <x v="7576"/>
      <x v="7574"/>
      <x v="15"/>
      <x v="3"/>
      <x v="6858"/>
      <x v="3418"/>
      <x v="1"/>
    </i>
    <i>
      <x v="7577"/>
      <x v="7575"/>
      <x/>
      <x v="9"/>
      <x v="6859"/>
      <x v="2916"/>
      <x v="7"/>
    </i>
    <i>
      <x v="7578"/>
      <x v="7576"/>
      <x v="19"/>
      <x v="6"/>
      <x v="3397"/>
      <x v="2238"/>
      <x v="9"/>
    </i>
    <i>
      <x v="7579"/>
      <x v="7577"/>
      <x v="16"/>
      <x v="4"/>
      <x v="6860"/>
      <x v="3716"/>
      <x v="8"/>
    </i>
    <i>
      <x v="7580"/>
      <x v="7578"/>
      <x v="2"/>
      <x v="3"/>
      <x v="6861"/>
      <x v="2094"/>
      <x v="4"/>
    </i>
    <i>
      <x v="7581"/>
      <x v="7579"/>
      <x v="7"/>
      <x v="11"/>
      <x v="6677"/>
      <x v="35"/>
      <x v="8"/>
    </i>
    <i>
      <x v="7582"/>
      <x v="7580"/>
      <x v="8"/>
      <x v="4"/>
      <x v="6862"/>
      <x v="1933"/>
      <x v="6"/>
    </i>
    <i>
      <x v="7583"/>
      <x v="7581"/>
      <x v="5"/>
      <x v="2"/>
      <x v="6863"/>
      <x v="3609"/>
      <x v="8"/>
    </i>
    <i>
      <x v="7584"/>
      <x v="7582"/>
      <x v="19"/>
      <x v="5"/>
      <x v="6486"/>
      <x v="2202"/>
      <x v="4"/>
    </i>
    <i>
      <x v="7585"/>
      <x v="7583"/>
      <x v="7"/>
      <x v="9"/>
      <x v="6864"/>
      <x v="321"/>
      <x v="4"/>
    </i>
    <i>
      <x v="7586"/>
      <x v="7584"/>
      <x v="1"/>
      <x v="6"/>
      <x v="6865"/>
      <x v="3717"/>
      <x v="2"/>
    </i>
    <i>
      <x v="7587"/>
      <x v="7585"/>
      <x v="4"/>
      <x v="6"/>
      <x v="6866"/>
      <x v="1465"/>
      <x v="2"/>
    </i>
    <i>
      <x v="7588"/>
      <x v="7586"/>
      <x v="2"/>
      <x v="4"/>
      <x v="6867"/>
      <x v="3718"/>
      <x v="4"/>
    </i>
    <i>
      <x v="7589"/>
      <x v="7587"/>
      <x v="7"/>
      <x v="6"/>
      <x v="3279"/>
      <x v="2342"/>
      <x v="6"/>
    </i>
    <i>
      <x v="7590"/>
      <x v="7588"/>
      <x v="5"/>
      <x v="6"/>
      <x v="1188"/>
      <x v="1925"/>
      <x v="9"/>
    </i>
    <i>
      <x v="7591"/>
      <x v="7589"/>
      <x v="8"/>
      <x v="4"/>
      <x v="6868"/>
      <x v="3145"/>
      <x v="4"/>
    </i>
    <i>
      <x v="7592"/>
      <x v="7590"/>
      <x v="12"/>
      <x v="4"/>
      <x v="6869"/>
      <x v="3719"/>
      <x v="8"/>
    </i>
    <i>
      <x v="7593"/>
      <x v="7591"/>
      <x v="7"/>
      <x v="6"/>
      <x v="6870"/>
      <x v="2713"/>
      <x v="2"/>
    </i>
    <i>
      <x v="7594"/>
      <x v="7592"/>
      <x v="15"/>
      <x v="4"/>
      <x v="6871"/>
      <x v="2743"/>
      <x v="2"/>
    </i>
    <i>
      <x v="7595"/>
      <x v="7593"/>
      <x v="1"/>
      <x v="7"/>
      <x v="6872"/>
      <x v="676"/>
      <x v="1"/>
    </i>
    <i>
      <x v="7596"/>
      <x v="7594"/>
      <x v="8"/>
      <x v="15"/>
      <x v="6873"/>
      <x v="1478"/>
      <x v="2"/>
    </i>
    <i>
      <x v="7597"/>
      <x v="7595"/>
      <x v="2"/>
      <x v="4"/>
      <x v="6874"/>
      <x v="370"/>
      <x v="4"/>
    </i>
    <i>
      <x v="7598"/>
      <x v="7596"/>
      <x v="1"/>
      <x v="4"/>
      <x v="6007"/>
      <x v="1642"/>
      <x v="8"/>
    </i>
    <i>
      <x v="7599"/>
      <x v="7597"/>
      <x v="8"/>
      <x v="4"/>
      <x v="1940"/>
      <x v="2266"/>
      <x v="1"/>
    </i>
    <i>
      <x v="7600"/>
      <x v="7598"/>
      <x v="2"/>
      <x v="9"/>
      <x v="6875"/>
      <x v="67"/>
      <x v="4"/>
    </i>
    <i>
      <x v="7601"/>
      <x v="7599"/>
      <x v="5"/>
      <x v="9"/>
      <x v="5889"/>
      <x v="2254"/>
      <x v="4"/>
    </i>
    <i>
      <x v="7602"/>
      <x v="7600"/>
      <x v="8"/>
      <x v="20"/>
      <x v="6876"/>
      <x v="3720"/>
      <x v="6"/>
    </i>
    <i>
      <x v="7603"/>
      <x v="7601"/>
      <x v="5"/>
      <x v="6"/>
      <x v="6877"/>
      <x v="121"/>
      <x/>
    </i>
    <i>
      <x v="7604"/>
      <x v="7602"/>
      <x v="15"/>
      <x v="9"/>
      <x v="6878"/>
      <x v="49"/>
      <x v="8"/>
    </i>
    <i>
      <x v="7605"/>
      <x v="7603"/>
      <x v="2"/>
      <x v="16"/>
      <x v="6879"/>
      <x v="3721"/>
      <x v="5"/>
    </i>
    <i>
      <x v="7606"/>
      <x v="7604"/>
      <x/>
      <x v="4"/>
      <x v="2312"/>
      <x v="3270"/>
      <x v="4"/>
    </i>
    <i>
      <x v="7607"/>
      <x v="7605"/>
      <x v="4"/>
      <x v="9"/>
      <x v="6880"/>
      <x v="3722"/>
      <x v="8"/>
    </i>
    <i>
      <x v="7608"/>
      <x v="7606"/>
      <x v="6"/>
      <x v="4"/>
      <x v="578"/>
      <x v="2698"/>
      <x v="1"/>
    </i>
    <i>
      <x v="7609"/>
      <x v="7607"/>
      <x v="2"/>
      <x v="4"/>
      <x v="1986"/>
      <x v="338"/>
      <x v="1"/>
    </i>
    <i>
      <x v="7610"/>
      <x v="7608"/>
      <x v="2"/>
      <x v="9"/>
      <x v="6881"/>
      <x v="3723"/>
      <x/>
    </i>
    <i>
      <x v="7611"/>
      <x v="7609"/>
      <x/>
      <x v="3"/>
      <x v="6882"/>
      <x v="3653"/>
      <x v="8"/>
    </i>
    <i>
      <x v="7612"/>
      <x v="7610"/>
      <x v="10"/>
      <x v="9"/>
      <x v="6883"/>
      <x v="1291"/>
      <x/>
    </i>
    <i>
      <x v="7613"/>
      <x v="7611"/>
      <x/>
      <x v="4"/>
      <x v="6884"/>
      <x v="1724"/>
      <x v="6"/>
    </i>
    <i>
      <x v="7614"/>
      <x v="7612"/>
      <x/>
      <x v="9"/>
      <x v="6885"/>
      <x v="2705"/>
      <x v="1"/>
    </i>
    <i>
      <x v="7615"/>
      <x v="7613"/>
      <x v="7"/>
      <x v="3"/>
      <x v="6886"/>
      <x v="3724"/>
      <x/>
    </i>
    <i>
      <x v="7616"/>
      <x v="7614"/>
      <x v="17"/>
      <x v="9"/>
      <x v="6887"/>
      <x v="2048"/>
      <x v="6"/>
    </i>
    <i>
      <x v="7617"/>
      <x v="7615"/>
      <x v="10"/>
      <x v="4"/>
      <x v="1955"/>
      <x v="380"/>
      <x v="3"/>
    </i>
    <i>
      <x v="7618"/>
      <x v="7616"/>
      <x v="19"/>
      <x v="6"/>
      <x v="6888"/>
      <x v="2028"/>
      <x v="3"/>
    </i>
    <i>
      <x v="7619"/>
      <x v="7617"/>
      <x v="10"/>
      <x v="4"/>
      <x v="6889"/>
      <x v="1305"/>
      <x v="6"/>
    </i>
    <i>
      <x v="7620"/>
      <x v="7618"/>
      <x v="4"/>
      <x v="6"/>
      <x v="6890"/>
      <x v="104"/>
      <x v="2"/>
    </i>
    <i>
      <x v="7621"/>
      <x v="7619"/>
      <x v="15"/>
      <x v="22"/>
      <x v="6891"/>
      <x v="248"/>
      <x v="6"/>
    </i>
    <i>
      <x v="7622"/>
      <x v="7620"/>
      <x v="5"/>
      <x v="5"/>
      <x v="6892"/>
      <x v="501"/>
      <x v="1"/>
    </i>
    <i>
      <x v="7623"/>
      <x v="7621"/>
      <x v="1"/>
      <x v="4"/>
      <x v="6893"/>
      <x v="704"/>
      <x v="1"/>
    </i>
    <i>
      <x v="7624"/>
      <x v="7622"/>
      <x v="21"/>
      <x v="6"/>
      <x v="6894"/>
      <x v="591"/>
      <x v="6"/>
    </i>
    <i>
      <x v="7625"/>
      <x v="7623"/>
      <x v="13"/>
      <x v="22"/>
      <x v="6895"/>
      <x v="3725"/>
      <x v="9"/>
    </i>
    <i>
      <x v="7626"/>
      <x v="7624"/>
      <x v="5"/>
      <x v="4"/>
      <x v="6896"/>
      <x v="1012"/>
      <x v="3"/>
    </i>
    <i>
      <x v="7627"/>
      <x v="7625"/>
      <x v="1"/>
      <x v="9"/>
      <x v="6897"/>
      <x v="2390"/>
      <x v="8"/>
    </i>
    <i>
      <x v="7628"/>
      <x v="7626"/>
      <x v="1"/>
      <x v="6"/>
      <x v="6136"/>
      <x v="3726"/>
      <x v="2"/>
    </i>
    <i>
      <x v="7629"/>
      <x v="7627"/>
      <x v="11"/>
      <x v="9"/>
      <x v="6898"/>
      <x v="3727"/>
      <x v="3"/>
    </i>
    <i>
      <x v="7630"/>
      <x v="7628"/>
      <x v="3"/>
      <x v="6"/>
      <x v="6899"/>
      <x v="2378"/>
      <x v="6"/>
    </i>
    <i>
      <x v="7631"/>
      <x v="7629"/>
      <x v="17"/>
      <x v="4"/>
      <x v="6900"/>
      <x v="3728"/>
      <x v="8"/>
    </i>
    <i>
      <x v="7632"/>
      <x v="7630"/>
      <x v="5"/>
      <x v="4"/>
      <x v="271"/>
      <x v="3298"/>
      <x v="1"/>
    </i>
    <i>
      <x v="7633"/>
      <x v="7631"/>
      <x v="10"/>
      <x v="13"/>
      <x v="6901"/>
      <x v="3729"/>
      <x v="1"/>
    </i>
    <i>
      <x v="7634"/>
      <x v="7632"/>
      <x v="5"/>
      <x v="2"/>
      <x v="313"/>
      <x v="434"/>
      <x v="1"/>
    </i>
    <i>
      <x v="7635"/>
      <x v="7633"/>
      <x v="5"/>
      <x v="4"/>
      <x v="565"/>
      <x v="3730"/>
      <x v="9"/>
    </i>
    <i>
      <x v="7636"/>
      <x v="7634"/>
      <x v="1"/>
      <x v="6"/>
      <x v="3062"/>
      <x v="1823"/>
      <x v="1"/>
    </i>
    <i>
      <x v="7637"/>
      <x v="7635"/>
      <x v="15"/>
      <x v="4"/>
      <x v="6902"/>
      <x v="3731"/>
      <x v="1"/>
    </i>
    <i>
      <x v="7638"/>
      <x v="7636"/>
      <x v="2"/>
      <x v="18"/>
      <x v="3094"/>
      <x v="3732"/>
      <x v="3"/>
    </i>
    <i>
      <x v="7639"/>
      <x v="7637"/>
      <x v="17"/>
      <x v="4"/>
      <x v="1890"/>
      <x v="3733"/>
      <x/>
    </i>
    <i>
      <x v="7640"/>
      <x v="7638"/>
      <x v="10"/>
      <x v="23"/>
      <x v="6903"/>
      <x v="211"/>
      <x/>
    </i>
    <i>
      <x v="7641"/>
      <x v="7639"/>
      <x v="7"/>
      <x v="6"/>
      <x v="6904"/>
      <x v="3734"/>
      <x v="3"/>
    </i>
    <i>
      <x v="7642"/>
      <x v="7640"/>
      <x v="2"/>
      <x v="4"/>
      <x v="6905"/>
      <x v="2666"/>
      <x v="8"/>
    </i>
    <i>
      <x v="7643"/>
      <x v="7641"/>
      <x v="15"/>
      <x v="15"/>
      <x v="4489"/>
      <x v="963"/>
      <x v="8"/>
    </i>
    <i>
      <x v="7644"/>
      <x v="7642"/>
      <x v="23"/>
      <x v="6"/>
      <x v="6906"/>
      <x v="813"/>
      <x v="8"/>
    </i>
    <i>
      <x v="7645"/>
      <x v="7643"/>
      <x v="5"/>
      <x v="9"/>
      <x v="6907"/>
      <x v="2359"/>
      <x v="7"/>
    </i>
    <i>
      <x v="7646"/>
      <x v="7644"/>
      <x v="7"/>
      <x v="9"/>
      <x v="6908"/>
      <x v="1272"/>
      <x v="6"/>
    </i>
    <i>
      <x v="7647"/>
      <x v="7645"/>
      <x v="7"/>
      <x v="4"/>
      <x v="6909"/>
      <x v="319"/>
      <x v="3"/>
    </i>
    <i>
      <x v="7648"/>
      <x v="7646"/>
      <x v="8"/>
      <x v="11"/>
      <x v="6910"/>
      <x v="3735"/>
      <x v="8"/>
    </i>
    <i>
      <x v="7649"/>
      <x v="7647"/>
      <x v="15"/>
      <x v="3"/>
      <x v="6911"/>
      <x v="154"/>
      <x v="6"/>
    </i>
    <i>
      <x v="7650"/>
      <x v="7648"/>
      <x v="5"/>
      <x v="4"/>
      <x v="6912"/>
      <x v="3736"/>
      <x v="8"/>
    </i>
    <i>
      <x v="7651"/>
      <x v="7649"/>
      <x v="7"/>
      <x v="9"/>
      <x v="6913"/>
      <x v="2793"/>
      <x v="1"/>
    </i>
    <i>
      <x v="7652"/>
      <x v="7650"/>
      <x v="10"/>
      <x v="7"/>
      <x v="4892"/>
      <x v="3727"/>
      <x v="3"/>
    </i>
    <i>
      <x v="7653"/>
      <x v="7651"/>
      <x v="10"/>
      <x v="13"/>
      <x v="6914"/>
      <x v="3737"/>
      <x v="5"/>
    </i>
    <i>
      <x v="7654"/>
      <x v="7652"/>
      <x v="7"/>
      <x v="4"/>
      <x v="6915"/>
      <x v="1966"/>
      <x v="6"/>
    </i>
    <i>
      <x v="7655"/>
      <x v="7653"/>
      <x v="25"/>
      <x v="9"/>
      <x v="6916"/>
      <x v="3738"/>
      <x v="2"/>
    </i>
    <i>
      <x v="7656"/>
      <x v="7654"/>
      <x v="7"/>
      <x v="9"/>
      <x v="6917"/>
      <x v="3104"/>
      <x v="2"/>
    </i>
    <i>
      <x v="7657"/>
      <x v="7655"/>
      <x v="15"/>
      <x v="5"/>
      <x v="4274"/>
      <x v="3739"/>
      <x v="7"/>
    </i>
    <i>
      <x v="7658"/>
      <x v="7656"/>
      <x v="5"/>
      <x v="4"/>
      <x v="6918"/>
      <x v="306"/>
      <x v="4"/>
    </i>
    <i>
      <x v="7659"/>
      <x v="7657"/>
      <x v="13"/>
      <x v="4"/>
      <x v="6919"/>
      <x v="2552"/>
      <x v="3"/>
    </i>
    <i>
      <x v="7660"/>
      <x v="7658"/>
      <x v="19"/>
      <x v="6"/>
      <x v="6920"/>
      <x v="3137"/>
      <x v="5"/>
    </i>
    <i>
      <x v="7661"/>
      <x v="7659"/>
      <x v="7"/>
      <x v="4"/>
      <x v="6921"/>
      <x v="3740"/>
      <x v="8"/>
    </i>
    <i>
      <x v="7662"/>
      <x v="7660"/>
      <x v="7"/>
      <x v="4"/>
      <x v="5170"/>
      <x v="114"/>
      <x v="4"/>
    </i>
    <i>
      <x v="7663"/>
      <x v="7661"/>
      <x v="15"/>
      <x v="4"/>
      <x v="6922"/>
      <x v="3741"/>
      <x v="6"/>
    </i>
    <i>
      <x v="7664"/>
      <x v="7662"/>
      <x v="5"/>
      <x v="9"/>
      <x v="6923"/>
      <x v="3050"/>
      <x v="1"/>
    </i>
    <i>
      <x v="7665"/>
      <x v="7663"/>
      <x v="1"/>
      <x v="5"/>
      <x v="6924"/>
      <x v="2190"/>
      <x v="6"/>
    </i>
    <i>
      <x v="7666"/>
      <x v="7664"/>
      <x v="5"/>
      <x v="6"/>
      <x v="6925"/>
      <x v="1248"/>
      <x v="1"/>
    </i>
    <i>
      <x v="7667"/>
      <x v="7665"/>
      <x/>
      <x v="6"/>
      <x v="6926"/>
      <x v="2899"/>
      <x v="9"/>
    </i>
    <i>
      <x v="7668"/>
      <x v="7666"/>
      <x v="1"/>
      <x v="9"/>
      <x v="5367"/>
      <x v="3742"/>
      <x/>
    </i>
    <i>
      <x v="7669"/>
      <x v="7667"/>
      <x v="1"/>
      <x v="1"/>
      <x v="6927"/>
      <x v="117"/>
      <x v="6"/>
    </i>
    <i>
      <x v="7670"/>
      <x v="7668"/>
      <x v="1"/>
      <x v="3"/>
      <x v="934"/>
      <x v="833"/>
      <x v="4"/>
    </i>
    <i>
      <x v="7671"/>
      <x v="7669"/>
      <x v="23"/>
      <x v="9"/>
      <x v="6928"/>
      <x v="3743"/>
      <x v="3"/>
    </i>
    <i>
      <x v="7672"/>
      <x v="7670"/>
      <x v="17"/>
      <x v="13"/>
      <x v="6929"/>
      <x v="1258"/>
      <x v="5"/>
    </i>
    <i>
      <x v="7673"/>
      <x v="7671"/>
      <x v="10"/>
      <x v="9"/>
      <x v="6930"/>
      <x v="1571"/>
      <x v="9"/>
    </i>
    <i>
      <x v="7674"/>
      <x v="7672"/>
      <x v="2"/>
      <x v="8"/>
      <x v="6931"/>
      <x v="352"/>
      <x v="4"/>
    </i>
    <i>
      <x v="7675"/>
      <x v="7673"/>
      <x/>
      <x v="13"/>
      <x v="6932"/>
      <x v="266"/>
      <x v="3"/>
    </i>
    <i>
      <x v="7676"/>
      <x v="7674"/>
      <x v="4"/>
      <x v="9"/>
      <x v="6933"/>
      <x v="1356"/>
      <x/>
    </i>
    <i>
      <x v="7677"/>
      <x v="7675"/>
      <x/>
      <x v="4"/>
      <x v="6934"/>
      <x v="2507"/>
      <x v="3"/>
    </i>
    <i>
      <x v="7678"/>
      <x v="7676"/>
      <x v="8"/>
      <x v="4"/>
      <x v="6935"/>
      <x v="3744"/>
      <x v="8"/>
    </i>
    <i>
      <x v="7679"/>
      <x v="7677"/>
      <x/>
      <x v="8"/>
      <x v="6936"/>
      <x v="2084"/>
      <x v="8"/>
    </i>
    <i>
      <x v="7680"/>
      <x v="7678"/>
      <x v="10"/>
      <x v="4"/>
      <x v="6937"/>
      <x v="3745"/>
      <x v="8"/>
    </i>
    <i>
      <x v="7681"/>
      <x v="7679"/>
      <x/>
      <x v="13"/>
      <x v="6938"/>
      <x v="262"/>
      <x v="6"/>
    </i>
    <i>
      <x v="7682"/>
      <x v="7680"/>
      <x v="4"/>
      <x v="4"/>
      <x v="6939"/>
      <x v="1963"/>
      <x v="3"/>
    </i>
    <i>
      <x v="7683"/>
      <x v="7681"/>
      <x v="13"/>
      <x v="6"/>
      <x v="6940"/>
      <x v="1034"/>
      <x v="6"/>
    </i>
    <i>
      <x v="7684"/>
      <x v="7682"/>
      <x v="4"/>
      <x v="1"/>
      <x v="6941"/>
      <x v="3746"/>
      <x v="8"/>
    </i>
    <i>
      <x v="7685"/>
      <x v="7683"/>
      <x v="4"/>
      <x v="4"/>
      <x v="6942"/>
      <x v="3747"/>
      <x/>
    </i>
    <i>
      <x v="7686"/>
      <x v="7684"/>
      <x v="8"/>
      <x v="4"/>
      <x v="6943"/>
      <x v="2135"/>
      <x v="6"/>
    </i>
    <i>
      <x v="7687"/>
      <x v="7685"/>
      <x v="19"/>
      <x v="4"/>
      <x v="6944"/>
      <x v="1801"/>
      <x/>
    </i>
    <i>
      <x v="7688"/>
      <x v="7686"/>
      <x v="15"/>
      <x v="4"/>
      <x v="5340"/>
      <x v="351"/>
      <x v="4"/>
    </i>
    <i>
      <x v="7689"/>
      <x v="7687"/>
      <x v="1"/>
      <x v="4"/>
      <x v="6945"/>
      <x v="454"/>
      <x v="2"/>
    </i>
    <i>
      <x v="7690"/>
      <x v="7688"/>
      <x v="13"/>
      <x v="9"/>
      <x v="6946"/>
      <x v="1812"/>
      <x v="6"/>
    </i>
    <i>
      <x v="7691"/>
      <x v="7689"/>
      <x v="10"/>
      <x v="10"/>
      <x v="6947"/>
      <x v="3287"/>
      <x v="4"/>
    </i>
    <i>
      <x v="7692"/>
      <x v="7690"/>
      <x v="7"/>
      <x v="2"/>
      <x v="6948"/>
      <x v="3748"/>
      <x v="8"/>
    </i>
    <i>
      <x v="7693"/>
      <x v="7691"/>
      <x v="1"/>
      <x v="9"/>
      <x v="6949"/>
      <x v="3459"/>
      <x v="8"/>
    </i>
    <i>
      <x v="7694"/>
      <x v="7692"/>
      <x v="3"/>
      <x v="4"/>
      <x v="6695"/>
      <x v="1988"/>
      <x v="9"/>
    </i>
    <i>
      <x v="7695"/>
      <x v="7693"/>
      <x v="4"/>
      <x v="2"/>
      <x v="6950"/>
      <x v="2026"/>
      <x v="1"/>
    </i>
    <i>
      <x v="7696"/>
      <x v="7694"/>
      <x v="1"/>
      <x v="13"/>
      <x v="6951"/>
      <x v="1887"/>
      <x v="4"/>
    </i>
    <i>
      <x v="7697"/>
      <x v="7695"/>
      <x v="15"/>
      <x v="4"/>
      <x v="6952"/>
      <x v="112"/>
      <x v="6"/>
    </i>
    <i>
      <x v="7698"/>
      <x v="7696"/>
      <x v="4"/>
      <x v="4"/>
      <x v="5050"/>
      <x v="1895"/>
      <x/>
    </i>
    <i>
      <x v="7699"/>
      <x v="7697"/>
      <x v="13"/>
      <x v="9"/>
      <x v="6953"/>
      <x v="1648"/>
      <x v="9"/>
    </i>
    <i>
      <x v="7700"/>
      <x v="7698"/>
      <x v="4"/>
      <x v="3"/>
      <x v="6954"/>
      <x v="1430"/>
      <x v="9"/>
    </i>
    <i>
      <x v="7701"/>
      <x v="7699"/>
      <x v="1"/>
      <x v="6"/>
      <x v="6955"/>
      <x v="1215"/>
      <x v="4"/>
    </i>
    <i>
      <x v="7702"/>
      <x v="7700"/>
      <x v="17"/>
      <x v="4"/>
      <x v="6956"/>
      <x v="121"/>
      <x/>
    </i>
    <i>
      <x v="7703"/>
      <x v="7701"/>
      <x v="19"/>
      <x v="6"/>
      <x v="5736"/>
      <x v="443"/>
      <x v="6"/>
    </i>
    <i>
      <x v="7704"/>
      <x v="7702"/>
      <x v="9"/>
      <x v="9"/>
      <x v="6957"/>
      <x v="3749"/>
      <x v="9"/>
    </i>
    <i>
      <x v="7705"/>
      <x v="7703"/>
      <x v="4"/>
      <x v="9"/>
      <x v="6958"/>
      <x v="3373"/>
      <x v="9"/>
    </i>
    <i>
      <x v="7706"/>
      <x v="7704"/>
      <x v="3"/>
      <x v="10"/>
      <x v="6959"/>
      <x v="3750"/>
      <x v="1"/>
    </i>
    <i>
      <x v="7707"/>
      <x v="7705"/>
      <x v="15"/>
      <x v="9"/>
      <x v="6960"/>
      <x v="102"/>
      <x v="5"/>
    </i>
    <i>
      <x v="7708"/>
      <x v="7706"/>
      <x v="10"/>
      <x v="21"/>
      <x v="2235"/>
      <x v="80"/>
      <x v="6"/>
    </i>
    <i>
      <x v="7709"/>
      <x v="7707"/>
      <x/>
      <x v="3"/>
      <x v="6961"/>
      <x v="1153"/>
      <x v="4"/>
    </i>
    <i>
      <x v="7710"/>
      <x v="7708"/>
      <x v="6"/>
      <x v="11"/>
      <x v="2267"/>
      <x v="970"/>
      <x v="2"/>
    </i>
    <i>
      <x v="7711"/>
      <x v="7709"/>
      <x v="10"/>
      <x v="6"/>
      <x v="6962"/>
      <x v="2674"/>
      <x v="1"/>
    </i>
    <i>
      <x v="7712"/>
      <x v="7710"/>
      <x v="13"/>
      <x v="20"/>
      <x v="6963"/>
      <x v="1084"/>
      <x v="9"/>
    </i>
    <i>
      <x v="7713"/>
      <x v="7711"/>
      <x v="23"/>
      <x v="8"/>
      <x v="6964"/>
      <x v="3751"/>
      <x v="6"/>
    </i>
    <i>
      <x v="7714"/>
      <x v="7712"/>
      <x v="4"/>
      <x v="13"/>
      <x v="6965"/>
      <x v="1011"/>
      <x v="4"/>
    </i>
    <i>
      <x v="7715"/>
      <x v="7713"/>
      <x v="11"/>
      <x v="9"/>
      <x v="6966"/>
      <x v="682"/>
      <x v="1"/>
    </i>
    <i>
      <x v="7716"/>
      <x v="7714"/>
      <x v="5"/>
      <x v="9"/>
      <x v="5422"/>
      <x v="297"/>
      <x v="4"/>
    </i>
    <i>
      <x v="7717"/>
      <x v="7715"/>
      <x v="7"/>
      <x v="9"/>
      <x v="6967"/>
      <x v="1044"/>
      <x v="3"/>
    </i>
    <i>
      <x v="7718"/>
      <x v="7716"/>
      <x v="13"/>
      <x v="7"/>
      <x v="3476"/>
      <x v="2465"/>
      <x v="1"/>
    </i>
    <i>
      <x v="7719"/>
      <x v="7717"/>
      <x v="19"/>
      <x v="4"/>
      <x v="6968"/>
      <x v="2759"/>
      <x v="3"/>
    </i>
    <i>
      <x v="7720"/>
      <x v="7718"/>
      <x v="2"/>
      <x v="9"/>
      <x v="817"/>
      <x v="730"/>
      <x v="5"/>
    </i>
    <i>
      <x v="7721"/>
      <x v="7719"/>
      <x v="19"/>
      <x v="6"/>
      <x v="3093"/>
      <x v="3283"/>
      <x v="1"/>
    </i>
    <i>
      <x v="7722"/>
      <x v="7720"/>
      <x v="21"/>
      <x v="22"/>
      <x v="6969"/>
      <x v="83"/>
      <x v="4"/>
    </i>
    <i>
      <x v="7723"/>
      <x v="7721"/>
      <x v="4"/>
      <x v="1"/>
      <x v="6970"/>
      <x v="348"/>
      <x v="9"/>
    </i>
    <i>
      <x v="7724"/>
      <x v="7722"/>
      <x v="4"/>
      <x v="4"/>
      <x v="6971"/>
      <x v="3752"/>
      <x v="5"/>
    </i>
    <i>
      <x v="7725"/>
      <x v="7723"/>
      <x v="1"/>
      <x v="4"/>
      <x v="2556"/>
      <x v="2097"/>
      <x v="9"/>
    </i>
    <i>
      <x v="7726"/>
      <x v="7724"/>
      <x v="2"/>
      <x v="4"/>
      <x v="6972"/>
      <x v="2664"/>
      <x v="9"/>
    </i>
    <i>
      <x v="7727"/>
      <x v="7725"/>
      <x v="1"/>
      <x v="4"/>
      <x v="6973"/>
      <x v="3049"/>
      <x/>
    </i>
    <i>
      <x v="7728"/>
      <x v="7726"/>
      <x v="4"/>
      <x v="4"/>
      <x v="5196"/>
      <x v="3623"/>
      <x v="1"/>
    </i>
    <i>
      <x v="7729"/>
      <x v="7727"/>
      <x v="19"/>
      <x v="4"/>
      <x v="6974"/>
      <x v="3753"/>
      <x v="8"/>
    </i>
    <i>
      <x v="7730"/>
      <x v="7728"/>
      <x v="12"/>
      <x v="20"/>
      <x v="6975"/>
      <x v="280"/>
      <x v="3"/>
    </i>
    <i>
      <x v="7731"/>
      <x v="7729"/>
      <x v="19"/>
      <x v="9"/>
      <x v="6976"/>
      <x v="2671"/>
      <x v="3"/>
    </i>
    <i>
      <x v="7732"/>
      <x v="7730"/>
      <x v="5"/>
      <x v="9"/>
      <x v="1210"/>
      <x v="2814"/>
      <x v="4"/>
    </i>
    <i>
      <x v="7733"/>
      <x v="7731"/>
      <x v="17"/>
      <x v="4"/>
      <x v="6977"/>
      <x v="3754"/>
      <x v="8"/>
    </i>
    <i>
      <x v="7734"/>
      <x v="7732"/>
      <x v="17"/>
      <x v="4"/>
      <x v="6978"/>
      <x v="1020"/>
      <x v="2"/>
    </i>
    <i>
      <x v="7735"/>
      <x v="7733"/>
      <x v="6"/>
      <x v="4"/>
      <x v="6979"/>
      <x v="1777"/>
      <x v="2"/>
    </i>
    <i>
      <x v="7736"/>
      <x v="7734"/>
      <x v="7"/>
      <x v="9"/>
      <x v="6980"/>
      <x v="1904"/>
      <x v="7"/>
    </i>
    <i>
      <x v="7737"/>
      <x v="7735"/>
      <x v="13"/>
      <x v="9"/>
      <x v="6981"/>
      <x v="2405"/>
      <x v="8"/>
    </i>
    <i>
      <x v="7738"/>
      <x v="7736"/>
      <x v="1"/>
      <x v="4"/>
      <x v="6982"/>
      <x v="631"/>
      <x/>
    </i>
    <i>
      <x v="7739"/>
      <x v="7737"/>
      <x v="7"/>
      <x v="23"/>
      <x v="6983"/>
      <x v="3755"/>
      <x v="1"/>
    </i>
    <i>
      <x v="7740"/>
      <x v="7738"/>
      <x v="13"/>
      <x v="9"/>
      <x v="6984"/>
      <x v="1930"/>
      <x v="1"/>
    </i>
    <i>
      <x v="7741"/>
      <x v="7739"/>
      <x v="15"/>
      <x v="8"/>
      <x v="6985"/>
      <x v="2234"/>
      <x v="6"/>
    </i>
    <i>
      <x v="7742"/>
      <x v="7740"/>
      <x/>
      <x v="15"/>
      <x v="6764"/>
      <x v="1707"/>
      <x v="1"/>
    </i>
    <i>
      <x v="7743"/>
      <x v="7741"/>
      <x v="5"/>
      <x v="17"/>
      <x v="5632"/>
      <x v="2176"/>
      <x v="6"/>
    </i>
    <i>
      <x v="7744"/>
      <x v="7742"/>
      <x v="5"/>
      <x v="4"/>
      <x v="1695"/>
      <x v="3619"/>
      <x v="6"/>
    </i>
    <i>
      <x v="7745"/>
      <x v="7743"/>
      <x v="21"/>
      <x v="8"/>
      <x v="6986"/>
      <x v="1804"/>
      <x v="8"/>
    </i>
    <i>
      <x v="7746"/>
      <x v="7744"/>
      <x v="10"/>
      <x v="18"/>
      <x v="6987"/>
      <x v="3756"/>
      <x v="8"/>
    </i>
    <i>
      <x v="7747"/>
      <x v="7745"/>
      <x v="8"/>
      <x v="4"/>
      <x v="6988"/>
      <x v="2526"/>
      <x v="2"/>
    </i>
    <i>
      <x v="7748"/>
      <x v="7746"/>
      <x v="1"/>
      <x v="4"/>
      <x v="6989"/>
      <x v="1975"/>
      <x v="9"/>
    </i>
    <i>
      <x v="7749"/>
      <x v="7747"/>
      <x v="12"/>
      <x v="9"/>
      <x v="4421"/>
      <x v="567"/>
      <x v="1"/>
    </i>
    <i>
      <x v="7750"/>
      <x v="7748"/>
      <x v="10"/>
      <x v="8"/>
      <x v="6990"/>
      <x v="1211"/>
      <x v="8"/>
    </i>
    <i>
      <x v="7751"/>
      <x v="7749"/>
      <x v="17"/>
      <x v="6"/>
      <x v="6991"/>
      <x v="906"/>
      <x/>
    </i>
    <i>
      <x v="7752"/>
      <x v="7750"/>
      <x v="1"/>
      <x v="4"/>
      <x v="6992"/>
      <x v="3235"/>
      <x v="9"/>
    </i>
    <i>
      <x v="7753"/>
      <x v="7751"/>
      <x v="2"/>
      <x v="9"/>
      <x v="6993"/>
      <x v="3757"/>
      <x v="1"/>
    </i>
    <i>
      <x v="7754"/>
      <x v="7752"/>
      <x v="17"/>
      <x v="4"/>
      <x v="6994"/>
      <x v="792"/>
      <x v="3"/>
    </i>
    <i>
      <x v="7755"/>
      <x v="7753"/>
      <x v="19"/>
      <x v="22"/>
      <x v="6995"/>
      <x v="3338"/>
      <x v="6"/>
    </i>
    <i>
      <x v="7756"/>
      <x v="7754"/>
      <x v="7"/>
      <x v="2"/>
      <x v="3662"/>
      <x v="2704"/>
      <x v="6"/>
    </i>
    <i>
      <x v="7757"/>
      <x v="7755"/>
      <x v="21"/>
      <x v="6"/>
      <x v="6996"/>
      <x v="134"/>
      <x v="2"/>
    </i>
    <i>
      <x v="7758"/>
      <x v="7756"/>
      <x v="4"/>
      <x v="4"/>
      <x v="1943"/>
      <x v="20"/>
      <x v="1"/>
    </i>
    <i>
      <x v="7759"/>
      <x v="7757"/>
      <x v="4"/>
      <x v="4"/>
      <x v="6997"/>
      <x v="3758"/>
      <x v="5"/>
    </i>
    <i>
      <x v="7760"/>
      <x v="7758"/>
      <x v="15"/>
      <x v="2"/>
      <x v="6998"/>
      <x v="146"/>
      <x v="9"/>
    </i>
    <i>
      <x v="7761"/>
      <x v="7759"/>
      <x v="2"/>
      <x v="4"/>
      <x v="6999"/>
      <x v="2853"/>
      <x v="5"/>
    </i>
    <i>
      <x v="7762"/>
      <x v="7760"/>
      <x v="13"/>
      <x v="3"/>
      <x v="7000"/>
      <x v="1672"/>
      <x v="5"/>
    </i>
    <i>
      <x v="7763"/>
      <x v="7761"/>
      <x v="17"/>
      <x v="4"/>
      <x v="7001"/>
      <x v="3759"/>
      <x v="8"/>
    </i>
    <i>
      <x v="7764"/>
      <x v="7762"/>
      <x v="21"/>
      <x v="4"/>
      <x v="7002"/>
      <x v="1781"/>
      <x v="7"/>
    </i>
    <i>
      <x v="7765"/>
      <x v="7763"/>
      <x v="2"/>
      <x v="20"/>
      <x v="7003"/>
      <x v="852"/>
      <x v="6"/>
    </i>
    <i>
      <x v="7766"/>
      <x v="7764"/>
      <x v="17"/>
      <x v="22"/>
      <x v="7004"/>
      <x v="721"/>
      <x v="1"/>
    </i>
    <i>
      <x v="7767"/>
      <x v="7765"/>
      <x v="1"/>
      <x v="4"/>
      <x v="4832"/>
      <x v="3086"/>
      <x v="7"/>
    </i>
    <i>
      <x v="7768"/>
      <x v="7766"/>
      <x/>
      <x v="4"/>
      <x v="7005"/>
      <x v="3364"/>
      <x v="3"/>
    </i>
    <i>
      <x v="7769"/>
      <x v="7767"/>
      <x v="15"/>
      <x v="1"/>
      <x v="7006"/>
      <x v="3760"/>
      <x v="2"/>
    </i>
    <i>
      <x v="7770"/>
      <x v="7768"/>
      <x v="5"/>
      <x v="6"/>
      <x v="869"/>
      <x v="688"/>
      <x v="8"/>
    </i>
    <i>
      <x v="7771"/>
      <x v="7769"/>
      <x v="7"/>
      <x v="4"/>
      <x v="257"/>
      <x v="3683"/>
      <x v="8"/>
    </i>
    <i>
      <x v="7772"/>
      <x v="7770"/>
      <x v="18"/>
      <x v="4"/>
      <x v="7007"/>
      <x v="2039"/>
      <x v="1"/>
    </i>
    <i>
      <x v="7773"/>
      <x v="7771"/>
      <x v="19"/>
      <x v="3"/>
      <x v="7008"/>
      <x v="3761"/>
      <x v="10"/>
    </i>
    <i>
      <x v="7774"/>
      <x v="7772"/>
      <x v="5"/>
      <x v="4"/>
      <x v="7009"/>
      <x v="790"/>
      <x v="9"/>
    </i>
    <i>
      <x v="7775"/>
      <x v="7773"/>
      <x v="5"/>
      <x v="9"/>
      <x v="7010"/>
      <x v="33"/>
      <x v="1"/>
    </i>
    <i>
      <x v="7776"/>
      <x v="7774"/>
      <x v="5"/>
      <x v="4"/>
      <x v="7011"/>
      <x v="74"/>
      <x v="1"/>
    </i>
    <i>
      <x v="7777"/>
      <x v="7775"/>
      <x v="14"/>
      <x/>
      <x v="7012"/>
      <x v="3762"/>
      <x v="1"/>
    </i>
    <i>
      <x v="7778"/>
      <x v="7776"/>
      <x v="5"/>
      <x v="6"/>
      <x v="7013"/>
      <x v="2161"/>
      <x v="3"/>
    </i>
    <i>
      <x v="7779"/>
      <x v="7777"/>
      <x/>
      <x v="21"/>
      <x v="7014"/>
      <x v="924"/>
      <x v="6"/>
    </i>
    <i>
      <x v="7780"/>
      <x v="7778"/>
      <x v="17"/>
      <x v="6"/>
      <x v="7015"/>
      <x v="2226"/>
      <x v="9"/>
    </i>
    <i>
      <x v="7781"/>
      <x v="7779"/>
      <x v="5"/>
      <x v="7"/>
      <x v="7016"/>
      <x v="852"/>
      <x v="6"/>
    </i>
    <i>
      <x v="7782"/>
      <x v="7780"/>
      <x v="5"/>
      <x v="4"/>
      <x v="7017"/>
      <x v="2544"/>
      <x v="6"/>
    </i>
    <i>
      <x v="7783"/>
      <x v="7781"/>
      <x v="4"/>
      <x v="9"/>
      <x v="7018"/>
      <x v="1875"/>
      <x v="4"/>
    </i>
    <i>
      <x v="7784"/>
      <x v="7782"/>
      <x v="17"/>
      <x v="4"/>
      <x v="7019"/>
      <x v="3478"/>
      <x v="9"/>
    </i>
    <i>
      <x v="7785"/>
      <x v="7783"/>
      <x v="7"/>
      <x v="18"/>
      <x v="7020"/>
      <x v="1267"/>
      <x v="5"/>
    </i>
    <i>
      <x v="7786"/>
      <x v="7784"/>
      <x v="5"/>
      <x v="4"/>
      <x v="7021"/>
      <x v="3042"/>
      <x v="8"/>
    </i>
    <i>
      <x v="7787"/>
      <x v="7785"/>
      <x v="5"/>
      <x v="4"/>
      <x v="7022"/>
      <x v="1322"/>
      <x v="6"/>
    </i>
    <i>
      <x v="7788"/>
      <x v="7786"/>
      <x v="2"/>
      <x v="6"/>
      <x v="7023"/>
      <x v="2123"/>
      <x v="1"/>
    </i>
    <i>
      <x v="7789"/>
      <x v="7787"/>
      <x v="10"/>
      <x v="6"/>
      <x v="2665"/>
      <x v="2899"/>
      <x v="9"/>
    </i>
    <i>
      <x v="7790"/>
      <x v="7788"/>
      <x v="15"/>
      <x v="9"/>
      <x v="7024"/>
      <x v="1805"/>
      <x v="6"/>
    </i>
    <i>
      <x v="7791"/>
      <x v="7789"/>
      <x v="19"/>
      <x v="15"/>
      <x v="7025"/>
      <x v="1176"/>
      <x v="1"/>
    </i>
    <i>
      <x v="7792"/>
      <x v="7790"/>
      <x v="15"/>
      <x v="4"/>
      <x v="7026"/>
      <x v="3629"/>
      <x v="5"/>
    </i>
    <i>
      <x v="7793"/>
      <x v="7791"/>
      <x v="18"/>
      <x v="4"/>
      <x v="7027"/>
      <x v="3763"/>
      <x v="3"/>
    </i>
    <i>
      <x v="7794"/>
      <x v="7792"/>
      <x v="13"/>
      <x v="4"/>
      <x v="672"/>
      <x v="2046"/>
      <x v="5"/>
    </i>
    <i>
      <x v="7795"/>
      <x v="7793"/>
      <x v="4"/>
      <x v="9"/>
      <x v="7028"/>
      <x v="1329"/>
      <x v="3"/>
    </i>
    <i>
      <x v="7796"/>
      <x v="7794"/>
      <x v="6"/>
      <x v="9"/>
      <x v="7029"/>
      <x v="2198"/>
      <x v="3"/>
    </i>
    <i>
      <x v="7797"/>
      <x v="7795"/>
      <x v="4"/>
      <x v="6"/>
      <x v="7030"/>
      <x v="1887"/>
      <x v="4"/>
    </i>
    <i>
      <x v="7798"/>
      <x v="7796"/>
      <x v="2"/>
      <x v="9"/>
      <x v="7031"/>
      <x v="3357"/>
      <x v="1"/>
    </i>
    <i>
      <x v="7799"/>
      <x v="7797"/>
      <x v="17"/>
      <x v="4"/>
      <x v="7032"/>
      <x v="1976"/>
      <x v="2"/>
    </i>
    <i>
      <x v="7800"/>
      <x v="7798"/>
      <x v="1"/>
      <x v="16"/>
      <x v="7033"/>
      <x v="2717"/>
      <x v="2"/>
    </i>
    <i>
      <x v="7801"/>
      <x v="7799"/>
      <x v="13"/>
      <x v="4"/>
      <x v="1880"/>
      <x v="1297"/>
      <x v="9"/>
    </i>
    <i>
      <x v="7802"/>
      <x v="7800"/>
      <x v="6"/>
      <x v="6"/>
      <x v="7034"/>
      <x v="534"/>
      <x v="8"/>
    </i>
    <i>
      <x v="7803"/>
      <x v="7801"/>
      <x v="18"/>
      <x v="4"/>
      <x v="7035"/>
      <x v="127"/>
      <x v="4"/>
    </i>
    <i>
      <x v="7804"/>
      <x v="7802"/>
      <x v="5"/>
      <x v="9"/>
      <x v="4810"/>
      <x v="3081"/>
      <x v="7"/>
    </i>
    <i>
      <x v="7805"/>
      <x v="7803"/>
      <x v="5"/>
      <x v="4"/>
      <x v="7036"/>
      <x v="1390"/>
      <x v="6"/>
    </i>
    <i>
      <x v="7806"/>
      <x v="7804"/>
      <x v="2"/>
      <x v="6"/>
      <x v="7037"/>
      <x v="3764"/>
      <x v="7"/>
    </i>
    <i>
      <x v="7807"/>
      <x v="7805"/>
      <x v="5"/>
      <x v="4"/>
      <x v="7038"/>
      <x v="2703"/>
      <x v="2"/>
    </i>
    <i>
      <x v="7808"/>
      <x v="7806"/>
      <x v="10"/>
      <x v="2"/>
      <x v="7039"/>
      <x v="3765"/>
      <x v="3"/>
    </i>
    <i>
      <x v="7809"/>
      <x v="7807"/>
      <x v="13"/>
      <x v="9"/>
      <x v="7040"/>
      <x v="2812"/>
      <x v="3"/>
    </i>
    <i>
      <x v="7810"/>
      <x v="7808"/>
      <x v="13"/>
      <x v="15"/>
      <x v="839"/>
      <x v="142"/>
      <x v="4"/>
    </i>
    <i>
      <x v="7811"/>
      <x v="7809"/>
      <x v="13"/>
      <x v="6"/>
      <x v="7041"/>
      <x v="1895"/>
      <x/>
    </i>
    <i>
      <x v="7812"/>
      <x v="7810"/>
      <x v="5"/>
      <x v="4"/>
      <x v="7042"/>
      <x v="3766"/>
      <x v="8"/>
    </i>
    <i>
      <x v="7813"/>
      <x v="7811"/>
      <x v="4"/>
      <x v="7"/>
      <x v="2488"/>
      <x v="3767"/>
      <x v="8"/>
    </i>
    <i>
      <x v="7814"/>
      <x v="7812"/>
      <x/>
      <x v="10"/>
      <x v="7043"/>
      <x v="630"/>
      <x v="9"/>
    </i>
    <i>
      <x v="7815"/>
      <x v="7813"/>
      <x v="2"/>
      <x v="4"/>
      <x v="7044"/>
      <x v="1934"/>
      <x v="2"/>
    </i>
    <i>
      <x v="7816"/>
      <x v="7814"/>
      <x v="5"/>
      <x v="4"/>
      <x v="7045"/>
      <x v="2891"/>
      <x v="2"/>
    </i>
    <i>
      <x v="7817"/>
      <x v="7815"/>
      <x v="8"/>
      <x v="11"/>
      <x v="7046"/>
      <x v="2379"/>
      <x v="4"/>
    </i>
    <i>
      <x v="7818"/>
      <x v="7816"/>
      <x v="21"/>
      <x v="4"/>
      <x v="7047"/>
      <x v="2963"/>
      <x v="7"/>
    </i>
    <i>
      <x v="7819"/>
      <x v="7817"/>
      <x v="7"/>
      <x v="4"/>
      <x v="3121"/>
      <x v="353"/>
      <x v="1"/>
    </i>
    <i>
      <x v="7820"/>
      <x v="7818"/>
      <x/>
      <x v="6"/>
      <x v="7048"/>
      <x v="1164"/>
      <x v="4"/>
    </i>
    <i>
      <x v="7821"/>
      <x v="7819"/>
      <x v="10"/>
      <x v="6"/>
      <x v="6955"/>
      <x v="464"/>
      <x v="1"/>
    </i>
    <i>
      <x v="7822"/>
      <x v="7820"/>
      <x v="7"/>
      <x v="6"/>
      <x v="7049"/>
      <x v="2226"/>
      <x v="9"/>
    </i>
    <i>
      <x v="7823"/>
      <x v="7821"/>
      <x v="17"/>
      <x v="4"/>
      <x v="7050"/>
      <x v="3768"/>
      <x v="9"/>
    </i>
    <i>
      <x v="7824"/>
      <x v="7822"/>
      <x v="7"/>
      <x v="4"/>
      <x v="7051"/>
      <x v="277"/>
      <x v="4"/>
    </i>
    <i>
      <x v="7825"/>
      <x v="7823"/>
      <x v="5"/>
      <x v="4"/>
      <x v="7052"/>
      <x v="3769"/>
      <x v="3"/>
    </i>
    <i>
      <x v="7826"/>
      <x v="7824"/>
      <x v="7"/>
      <x v="21"/>
      <x v="7053"/>
      <x v="3770"/>
      <x v="2"/>
    </i>
    <i>
      <x v="7827"/>
      <x v="7825"/>
      <x v="1"/>
      <x v="4"/>
      <x v="3238"/>
      <x v="3771"/>
      <x v="5"/>
    </i>
    <i>
      <x v="7828"/>
      <x v="7826"/>
      <x v="13"/>
      <x v="4"/>
      <x v="7054"/>
      <x v="845"/>
      <x/>
    </i>
    <i>
      <x v="7829"/>
      <x v="7827"/>
      <x v="5"/>
      <x v="4"/>
      <x v="6142"/>
      <x v="3772"/>
      <x v="5"/>
    </i>
    <i>
      <x v="7830"/>
      <x v="7828"/>
      <x v="4"/>
      <x v="5"/>
      <x v="7055"/>
      <x v="3389"/>
      <x v="9"/>
    </i>
    <i>
      <x v="7831"/>
      <x v="7829"/>
      <x v="19"/>
      <x v="10"/>
      <x v="7056"/>
      <x v="2209"/>
      <x v="4"/>
    </i>
    <i>
      <x v="7832"/>
      <x v="7830"/>
      <x v="7"/>
      <x v="6"/>
      <x v="7057"/>
      <x v="3773"/>
      <x/>
    </i>
    <i>
      <x v="7833"/>
      <x v="7831"/>
      <x v="4"/>
      <x v="4"/>
      <x v="7058"/>
      <x v="3524"/>
      <x v="1"/>
    </i>
    <i>
      <x v="7834"/>
      <x v="7832"/>
      <x v="16"/>
      <x v="9"/>
      <x v="7059"/>
      <x v="754"/>
      <x v="5"/>
    </i>
    <i>
      <x v="7835"/>
      <x v="7833"/>
      <x/>
      <x v="6"/>
      <x v="7060"/>
      <x v="2892"/>
      <x v="6"/>
    </i>
    <i>
      <x v="7836"/>
      <x v="7834"/>
      <x v="5"/>
      <x v="4"/>
      <x v="7061"/>
      <x v="1055"/>
      <x v="9"/>
    </i>
    <i>
      <x v="7837"/>
      <x v="7835"/>
      <x v="2"/>
      <x v="21"/>
      <x v="7062"/>
      <x v="3422"/>
      <x v="4"/>
    </i>
    <i>
      <x v="7838"/>
      <x v="7836"/>
      <x v="4"/>
      <x v="4"/>
      <x v="7063"/>
      <x v="3774"/>
      <x v="1"/>
    </i>
    <i>
      <x v="7839"/>
      <x v="7837"/>
      <x v="12"/>
      <x v="9"/>
      <x v="7064"/>
      <x v="1465"/>
      <x v="2"/>
    </i>
    <i>
      <x v="7840"/>
      <x v="7838"/>
      <x v="7"/>
      <x v="4"/>
      <x v="7065"/>
      <x v="3775"/>
      <x v="1"/>
    </i>
    <i>
      <x v="7841"/>
      <x v="7839"/>
      <x v="13"/>
      <x v="4"/>
      <x v="7066"/>
      <x v="3776"/>
      <x v="8"/>
    </i>
    <i>
      <x v="7842"/>
      <x v="7840"/>
      <x v="21"/>
      <x v="4"/>
      <x v="7067"/>
      <x v="399"/>
      <x v="6"/>
    </i>
    <i>
      <x v="7843"/>
      <x v="7841"/>
      <x/>
      <x v="6"/>
      <x v="7068"/>
      <x v="620"/>
      <x v="1"/>
    </i>
    <i>
      <x v="7844"/>
      <x v="7842"/>
      <x v="19"/>
      <x v="1"/>
      <x v="7069"/>
      <x v="2822"/>
      <x v="3"/>
    </i>
    <i>
      <x v="7845"/>
      <x v="7843"/>
      <x v="5"/>
      <x v="8"/>
      <x v="7070"/>
      <x v="1532"/>
      <x v="6"/>
    </i>
    <i>
      <x v="7846"/>
      <x v="7844"/>
      <x v="11"/>
      <x v="9"/>
      <x v="7071"/>
      <x v="3777"/>
      <x v="5"/>
    </i>
    <i>
      <x v="7847"/>
      <x v="7845"/>
      <x/>
      <x v="5"/>
      <x v="3204"/>
      <x v="3778"/>
      <x v="4"/>
    </i>
    <i>
      <x v="7848"/>
      <x v="7846"/>
      <x v="15"/>
      <x v="4"/>
      <x v="7072"/>
      <x v="1281"/>
      <x v="4"/>
    </i>
    <i>
      <x v="7849"/>
      <x v="7847"/>
      <x v="7"/>
      <x v="2"/>
      <x v="7073"/>
      <x v="197"/>
      <x/>
    </i>
    <i>
      <x v="7850"/>
      <x v="7848"/>
      <x v="2"/>
      <x v="1"/>
      <x v="7074"/>
      <x v="1879"/>
      <x v="4"/>
    </i>
    <i>
      <x v="7851"/>
      <x v="7849"/>
      <x v="15"/>
      <x v="9"/>
      <x v="7075"/>
      <x v="3239"/>
      <x v="3"/>
    </i>
    <i>
      <x v="7852"/>
      <x v="7850"/>
      <x v="2"/>
      <x v="4"/>
      <x v="3108"/>
      <x v="2743"/>
      <x v="2"/>
    </i>
    <i>
      <x v="7853"/>
      <x v="7851"/>
      <x v="5"/>
      <x v="6"/>
      <x v="6521"/>
      <x v="967"/>
      <x/>
    </i>
    <i>
      <x v="7854"/>
      <x v="7852"/>
      <x v="6"/>
      <x v="9"/>
      <x v="7076"/>
      <x v="773"/>
      <x v="2"/>
    </i>
    <i>
      <x v="7855"/>
      <x v="7853"/>
      <x v="5"/>
      <x v="22"/>
      <x v="7077"/>
      <x v="3779"/>
      <x v="8"/>
    </i>
    <i>
      <x v="7856"/>
      <x v="7854"/>
      <x v="13"/>
      <x v="9"/>
      <x v="7078"/>
      <x v="2647"/>
      <x v="6"/>
    </i>
    <i>
      <x v="7857"/>
      <x v="7855"/>
      <x v="17"/>
      <x v="6"/>
      <x v="7079"/>
      <x v="2964"/>
      <x/>
    </i>
    <i>
      <x v="7858"/>
      <x v="7856"/>
      <x v="5"/>
      <x v="8"/>
      <x v="6803"/>
      <x v="3780"/>
      <x v="6"/>
    </i>
    <i>
      <x v="7859"/>
      <x v="7857"/>
      <x v="1"/>
      <x v="4"/>
      <x v="7080"/>
      <x v="3781"/>
      <x v="8"/>
    </i>
    <i>
      <x v="7860"/>
      <x v="7858"/>
      <x v="16"/>
      <x v="9"/>
      <x v="7081"/>
      <x v="2925"/>
      <x v="9"/>
    </i>
    <i>
      <x v="7861"/>
      <x v="7859"/>
      <x v="5"/>
      <x v="1"/>
      <x v="7082"/>
      <x v="2588"/>
      <x v="6"/>
    </i>
    <i>
      <x v="7862"/>
      <x v="7860"/>
      <x v="25"/>
      <x v="6"/>
      <x v="1113"/>
      <x v="2202"/>
      <x v="4"/>
    </i>
    <i>
      <x v="7863"/>
      <x v="7861"/>
      <x v="5"/>
      <x v="10"/>
      <x v="7083"/>
      <x v="292"/>
      <x v="7"/>
    </i>
    <i>
      <x v="7864"/>
      <x v="7862"/>
      <x v="20"/>
      <x v="6"/>
      <x v="7084"/>
      <x v="3782"/>
      <x v="9"/>
    </i>
    <i>
      <x v="7865"/>
      <x v="7863"/>
      <x v="5"/>
      <x v="9"/>
      <x v="7085"/>
      <x v="683"/>
      <x v="8"/>
    </i>
    <i>
      <x v="7866"/>
      <x v="7864"/>
      <x v="12"/>
      <x v="6"/>
      <x v="7086"/>
      <x v="1641"/>
      <x v="6"/>
    </i>
    <i>
      <x v="7867"/>
      <x v="7865"/>
      <x v="7"/>
      <x v="4"/>
      <x v="7087"/>
      <x v="1337"/>
      <x v="1"/>
    </i>
    <i>
      <x v="7868"/>
      <x v="7866"/>
      <x v="2"/>
      <x v="15"/>
      <x v="7088"/>
      <x v="472"/>
      <x v="5"/>
    </i>
    <i>
      <x v="7869"/>
      <x v="7867"/>
      <x v="1"/>
      <x v="4"/>
      <x v="7089"/>
      <x v="3422"/>
      <x v="4"/>
    </i>
    <i>
      <x v="7870"/>
      <x v="7868"/>
      <x v="2"/>
      <x v="9"/>
      <x v="7090"/>
      <x v="1053"/>
      <x v="2"/>
    </i>
    <i>
      <x v="7871"/>
      <x v="7869"/>
      <x v="7"/>
      <x v="8"/>
      <x v="4903"/>
      <x v="243"/>
      <x v="4"/>
    </i>
    <i>
      <x v="7872"/>
      <x v="7870"/>
      <x v="6"/>
      <x v="3"/>
      <x v="7091"/>
      <x v="3783"/>
      <x v="2"/>
    </i>
    <i>
      <x v="7873"/>
      <x v="7871"/>
      <x v="5"/>
      <x v="9"/>
      <x v="7092"/>
      <x v="3784"/>
      <x v="4"/>
    </i>
    <i>
      <x v="7874"/>
      <x v="7872"/>
      <x v="5"/>
      <x v="3"/>
      <x v="7093"/>
      <x v="2119"/>
      <x v="6"/>
    </i>
    <i>
      <x v="7875"/>
      <x v="7873"/>
      <x v="19"/>
      <x v="1"/>
      <x v="7094"/>
      <x v="114"/>
      <x v="4"/>
    </i>
    <i>
      <x v="7876"/>
      <x v="7874"/>
      <x v="17"/>
      <x v="9"/>
      <x v="728"/>
      <x v="1677"/>
      <x v="4"/>
    </i>
    <i>
      <x v="7877"/>
      <x v="7875"/>
      <x v="21"/>
      <x v="9"/>
      <x v="7095"/>
      <x v="2045"/>
      <x v="1"/>
    </i>
    <i>
      <x v="7878"/>
      <x v="7876"/>
      <x v="1"/>
      <x v="4"/>
      <x v="7096"/>
      <x v="2469"/>
      <x v="8"/>
    </i>
    <i>
      <x v="7879"/>
      <x v="7877"/>
      <x v="26"/>
      <x v="22"/>
      <x v="7097"/>
      <x v="2960"/>
      <x v="9"/>
    </i>
    <i>
      <x v="7880"/>
      <x v="7878"/>
      <x v="13"/>
      <x v="6"/>
      <x v="7098"/>
      <x v="84"/>
      <x/>
    </i>
    <i>
      <x v="7881"/>
      <x v="7879"/>
      <x v="4"/>
      <x v="4"/>
      <x v="7099"/>
      <x v="2209"/>
      <x v="4"/>
    </i>
    <i>
      <x v="7882"/>
      <x v="7880"/>
      <x v="2"/>
      <x v="14"/>
      <x v="7100"/>
      <x v="3051"/>
      <x v="4"/>
    </i>
    <i>
      <x v="7883"/>
      <x v="7881"/>
      <x v="15"/>
      <x v="9"/>
      <x v="7101"/>
      <x v="1487"/>
      <x v="4"/>
    </i>
    <i>
      <x v="7884"/>
      <x v="7882"/>
      <x v="5"/>
      <x v="21"/>
      <x v="7102"/>
      <x v="3644"/>
      <x v="1"/>
    </i>
    <i>
      <x v="7885"/>
      <x v="7883"/>
      <x v="16"/>
      <x v="3"/>
      <x v="7103"/>
      <x v="3785"/>
      <x v="3"/>
    </i>
    <i>
      <x v="7886"/>
      <x v="7884"/>
      <x v="1"/>
      <x v="1"/>
      <x v="7104"/>
      <x v="214"/>
      <x v="2"/>
    </i>
    <i>
      <x v="7887"/>
      <x v="7885"/>
      <x v="5"/>
      <x v="9"/>
      <x v="5754"/>
      <x v="59"/>
      <x/>
    </i>
    <i>
      <x v="7888"/>
      <x v="7886"/>
      <x/>
      <x v="21"/>
      <x v="7105"/>
      <x v="3638"/>
      <x v="8"/>
    </i>
    <i>
      <x v="7889"/>
      <x v="7887"/>
      <x v="13"/>
      <x v="9"/>
      <x v="7106"/>
      <x v="213"/>
      <x v="1"/>
    </i>
    <i>
      <x v="7890"/>
      <x v="7888"/>
      <x v="5"/>
      <x v="16"/>
      <x v="7107"/>
      <x v="969"/>
      <x v="9"/>
    </i>
    <i>
      <x v="7891"/>
      <x v="7889"/>
      <x v="19"/>
      <x v="4"/>
      <x v="3200"/>
      <x v="3190"/>
      <x v="6"/>
    </i>
    <i>
      <x v="7892"/>
      <x v="7890"/>
      <x v="12"/>
      <x v="9"/>
      <x v="7108"/>
      <x v="1338"/>
      <x v="10"/>
    </i>
    <i>
      <x v="7893"/>
      <x v="7891"/>
      <x v="9"/>
      <x v="1"/>
      <x v="7109"/>
      <x v="3786"/>
      <x v="8"/>
    </i>
    <i>
      <x v="7894"/>
      <x v="7892"/>
      <x v="5"/>
      <x v="6"/>
      <x v="1816"/>
      <x v="2789"/>
      <x v="6"/>
    </i>
    <i>
      <x v="7895"/>
      <x v="7893"/>
      <x v="15"/>
      <x v="4"/>
      <x v="7110"/>
      <x v="998"/>
      <x/>
    </i>
    <i>
      <x v="7896"/>
      <x v="7894"/>
      <x v="10"/>
      <x v="8"/>
      <x v="7111"/>
      <x v="2559"/>
      <x v="9"/>
    </i>
    <i>
      <x v="7897"/>
      <x v="7895"/>
      <x v="1"/>
      <x v="4"/>
      <x v="2181"/>
      <x v="1349"/>
      <x v="8"/>
    </i>
    <i>
      <x v="7898"/>
      <x v="7896"/>
      <x v="25"/>
      <x v="9"/>
      <x v="7112"/>
      <x v="1617"/>
      <x v="6"/>
    </i>
    <i>
      <x v="7899"/>
      <x v="7897"/>
      <x/>
      <x v="9"/>
      <x v="7113"/>
      <x v="1039"/>
      <x v="6"/>
    </i>
    <i>
      <x v="7900"/>
      <x v="7898"/>
      <x v="17"/>
      <x v="4"/>
      <x v="7114"/>
      <x v="112"/>
      <x v="6"/>
    </i>
    <i>
      <x v="7901"/>
      <x v="7899"/>
      <x/>
      <x v="9"/>
      <x v="7115"/>
      <x v="3787"/>
      <x v="1"/>
    </i>
    <i>
      <x v="7902"/>
      <x v="7900"/>
      <x v="10"/>
      <x v="1"/>
      <x v="4724"/>
      <x v="3788"/>
      <x v="5"/>
    </i>
    <i>
      <x v="7903"/>
      <x v="7901"/>
      <x v="10"/>
      <x v="9"/>
      <x v="5401"/>
      <x v="713"/>
      <x v="6"/>
    </i>
    <i>
      <x v="7904"/>
      <x v="7902"/>
      <x v="7"/>
      <x v="6"/>
      <x v="5134"/>
      <x v="2853"/>
      <x v="5"/>
    </i>
    <i>
      <x v="7905"/>
      <x v="7903"/>
      <x v="17"/>
      <x v="18"/>
      <x v="7116"/>
      <x v="185"/>
      <x v="6"/>
    </i>
    <i>
      <x v="7906"/>
      <x v="7904"/>
      <x/>
      <x v="8"/>
      <x v="6403"/>
      <x v="1397"/>
      <x v="4"/>
    </i>
    <i>
      <x v="7907"/>
      <x v="7905"/>
      <x/>
      <x v="3"/>
      <x v="7117"/>
      <x v="3431"/>
      <x v="3"/>
    </i>
    <i>
      <x v="7908"/>
      <x v="7906"/>
      <x v="13"/>
      <x v="6"/>
      <x v="7118"/>
      <x v="2129"/>
      <x v="1"/>
    </i>
    <i>
      <x v="7909"/>
      <x v="7907"/>
      <x v="21"/>
      <x v="6"/>
      <x v="7119"/>
      <x v="909"/>
      <x v="3"/>
    </i>
    <i>
      <x v="7910"/>
      <x v="7908"/>
      <x v="10"/>
      <x v="9"/>
      <x v="7120"/>
      <x v="2661"/>
      <x v="8"/>
    </i>
    <i>
      <x v="7911"/>
      <x v="7909"/>
      <x/>
      <x v="21"/>
      <x v="7121"/>
      <x v="3789"/>
      <x v="6"/>
    </i>
    <i>
      <x v="7912"/>
      <x v="7910"/>
      <x v="1"/>
      <x v="6"/>
      <x v="7122"/>
      <x v="1438"/>
      <x v="4"/>
    </i>
    <i>
      <x v="7913"/>
      <x v="7911"/>
      <x v="15"/>
      <x v="1"/>
      <x v="7123"/>
      <x v="3790"/>
      <x v="5"/>
    </i>
    <i>
      <x v="7914"/>
      <x v="7912"/>
      <x v="7"/>
      <x v="9"/>
      <x v="4007"/>
      <x v="201"/>
      <x v="2"/>
    </i>
    <i>
      <x v="7915"/>
      <x v="7913"/>
      <x v="7"/>
      <x v="1"/>
      <x v="7124"/>
      <x v="1022"/>
      <x v="3"/>
    </i>
    <i>
      <x v="7916"/>
      <x v="7914"/>
      <x v="5"/>
      <x v="6"/>
      <x v="7125"/>
      <x v="2243"/>
      <x v="4"/>
    </i>
    <i>
      <x v="7917"/>
      <x v="7915"/>
      <x v="9"/>
      <x v="4"/>
      <x v="7126"/>
      <x v="3791"/>
      <x v="9"/>
    </i>
    <i>
      <x v="7918"/>
      <x v="7916"/>
      <x v="1"/>
      <x v="4"/>
      <x v="7127"/>
      <x v="107"/>
      <x v="9"/>
    </i>
    <i>
      <x v="7919"/>
      <x v="7917"/>
      <x v="8"/>
      <x v="9"/>
      <x v="851"/>
      <x v="1690"/>
      <x v="3"/>
    </i>
    <i>
      <x v="7920"/>
      <x v="7918"/>
      <x v="19"/>
      <x v="21"/>
      <x v="7128"/>
      <x v="1980"/>
      <x v="6"/>
    </i>
    <i>
      <x v="7921"/>
      <x v="7919"/>
      <x v="1"/>
      <x v="6"/>
      <x v="386"/>
      <x v="1619"/>
      <x v="9"/>
    </i>
    <i>
      <x v="7922"/>
      <x v="7920"/>
      <x v="15"/>
      <x v="6"/>
      <x v="7129"/>
      <x v="3783"/>
      <x v="2"/>
    </i>
    <i>
      <x v="7923"/>
      <x v="7921"/>
      <x v="9"/>
      <x v="4"/>
      <x v="7130"/>
      <x v="3792"/>
      <x v="8"/>
    </i>
    <i>
      <x v="7924"/>
      <x v="7922"/>
      <x v="14"/>
      <x v="1"/>
      <x v="7131"/>
      <x v="823"/>
      <x v="9"/>
    </i>
    <i>
      <x v="7925"/>
      <x v="7923"/>
      <x/>
      <x v="4"/>
      <x v="6963"/>
      <x v="3793"/>
      <x v="8"/>
    </i>
    <i>
      <x v="7926"/>
      <x v="7924"/>
      <x v="22"/>
      <x v="6"/>
      <x v="7132"/>
      <x v="2232"/>
      <x v="6"/>
    </i>
    <i>
      <x v="7927"/>
      <x v="7925"/>
      <x v="5"/>
      <x v="7"/>
      <x v="7133"/>
      <x v="3794"/>
      <x v="8"/>
    </i>
    <i>
      <x v="7928"/>
      <x v="7926"/>
      <x v="7"/>
      <x v="9"/>
      <x v="402"/>
      <x v="788"/>
      <x v="8"/>
    </i>
    <i>
      <x v="7929"/>
      <x v="7927"/>
      <x v="6"/>
      <x v="4"/>
      <x v="3327"/>
      <x v="2725"/>
      <x v="4"/>
    </i>
    <i>
      <x v="7930"/>
      <x v="7928"/>
      <x v="1"/>
      <x v="4"/>
      <x v="7134"/>
      <x v="3795"/>
      <x v="5"/>
    </i>
    <i>
      <x v="7931"/>
      <x v="7929"/>
      <x v="1"/>
      <x v="4"/>
      <x v="7135"/>
      <x v="316"/>
      <x v="1"/>
    </i>
    <i>
      <x v="7932"/>
      <x v="7930"/>
      <x v="5"/>
      <x v="4"/>
      <x v="7136"/>
      <x v="1531"/>
      <x v="6"/>
    </i>
    <i>
      <x v="7933"/>
      <x v="7931"/>
      <x v="26"/>
      <x v="9"/>
      <x v="7137"/>
      <x v="868"/>
      <x v="4"/>
    </i>
    <i>
      <x v="7934"/>
      <x v="7932"/>
      <x v="1"/>
      <x v="2"/>
      <x v="7138"/>
      <x v="3796"/>
      <x v="4"/>
    </i>
    <i>
      <x v="7935"/>
      <x v="7933"/>
      <x v="17"/>
      <x v="6"/>
      <x v="7139"/>
      <x v="1472"/>
      <x v="2"/>
    </i>
    <i>
      <x v="7936"/>
      <x v="7934"/>
      <x v="1"/>
      <x v="4"/>
      <x v="7140"/>
      <x v="1708"/>
      <x v="4"/>
    </i>
    <i>
      <x v="7937"/>
      <x v="7935"/>
      <x v="4"/>
      <x v="4"/>
      <x v="4888"/>
      <x v="2924"/>
      <x v="9"/>
    </i>
    <i>
      <x v="7938"/>
      <x v="7936"/>
      <x v="1"/>
      <x v="4"/>
      <x v="7141"/>
      <x v="1010"/>
      <x v="4"/>
    </i>
    <i>
      <x v="7939"/>
      <x v="7937"/>
      <x v="5"/>
      <x v="10"/>
      <x v="7142"/>
      <x v="694"/>
      <x v="9"/>
    </i>
    <i>
      <x v="7940"/>
      <x v="7938"/>
      <x v="1"/>
      <x v="15"/>
      <x v="7143"/>
      <x v="2101"/>
      <x v="2"/>
    </i>
    <i>
      <x v="7941"/>
      <x v="7939"/>
      <x v="26"/>
      <x v="9"/>
      <x v="4614"/>
      <x v="1751"/>
      <x v="4"/>
    </i>
    <i>
      <x v="7942"/>
      <x v="7940"/>
      <x v="7"/>
      <x v="9"/>
      <x v="7144"/>
      <x v="2786"/>
      <x v="8"/>
    </i>
    <i>
      <x v="7943"/>
      <x v="7941"/>
      <x v="7"/>
      <x v="4"/>
      <x v="7145"/>
      <x v="2818"/>
      <x v="2"/>
    </i>
    <i>
      <x v="7944"/>
      <x v="7942"/>
      <x v="10"/>
      <x v="4"/>
      <x v="7146"/>
      <x v="3012"/>
      <x v="6"/>
    </i>
    <i>
      <x v="7945"/>
      <x v="7943"/>
      <x/>
      <x v="6"/>
      <x v="7147"/>
      <x v="2212"/>
      <x v="2"/>
    </i>
    <i>
      <x v="7946"/>
      <x v="7944"/>
      <x v="1"/>
      <x v="4"/>
      <x v="6405"/>
      <x v="3483"/>
      <x v="7"/>
    </i>
    <i>
      <x v="7947"/>
      <x v="7945"/>
      <x v="21"/>
      <x v="9"/>
      <x v="7148"/>
      <x v="3797"/>
      <x v="3"/>
    </i>
    <i>
      <x v="7948"/>
      <x v="7946"/>
      <x v="4"/>
      <x v="4"/>
      <x v="7149"/>
      <x v="3798"/>
      <x v="8"/>
    </i>
    <i>
      <x v="7949"/>
      <x v="7947"/>
      <x v="2"/>
      <x v="3"/>
      <x v="7150"/>
      <x v="3799"/>
      <x v="3"/>
    </i>
    <i>
      <x v="7950"/>
      <x v="7948"/>
      <x v="4"/>
      <x v="9"/>
      <x v="7151"/>
      <x v="186"/>
      <x v="7"/>
    </i>
    <i>
      <x v="7951"/>
      <x v="7949"/>
      <x v="1"/>
      <x v="2"/>
      <x v="7152"/>
      <x v="1300"/>
      <x v="2"/>
    </i>
    <i>
      <x v="7952"/>
      <x v="7950"/>
      <x v="10"/>
      <x v="9"/>
      <x v="3838"/>
      <x v="739"/>
      <x v="4"/>
    </i>
    <i>
      <x v="7953"/>
      <x v="7951"/>
      <x v="8"/>
      <x v="1"/>
      <x v="209"/>
      <x v="1444"/>
      <x v="4"/>
    </i>
    <i>
      <x v="7954"/>
      <x v="7952"/>
      <x v="7"/>
      <x v="20"/>
      <x v="6692"/>
      <x v="723"/>
      <x v="4"/>
    </i>
    <i>
      <x v="7955"/>
      <x v="7953"/>
      <x v="4"/>
      <x v="6"/>
      <x v="7153"/>
      <x v="298"/>
      <x v="2"/>
    </i>
    <i>
      <x v="7956"/>
      <x v="7954"/>
      <x v="7"/>
      <x v="6"/>
      <x v="3942"/>
      <x v="1255"/>
      <x/>
    </i>
    <i>
      <x v="7957"/>
      <x v="7955"/>
      <x v="17"/>
      <x v="9"/>
      <x v="7154"/>
      <x v="992"/>
      <x v="4"/>
    </i>
    <i>
      <x v="7958"/>
      <x v="7956"/>
      <x v="6"/>
      <x v="9"/>
      <x v="7155"/>
      <x v="25"/>
      <x v="8"/>
    </i>
    <i>
      <x v="7959"/>
      <x v="7957"/>
      <x v="1"/>
      <x v="4"/>
      <x v="7156"/>
      <x v="1905"/>
      <x v="9"/>
    </i>
    <i>
      <x v="7960"/>
      <x v="7958"/>
      <x v="26"/>
      <x v="4"/>
      <x v="7157"/>
      <x v="1858"/>
      <x v="4"/>
    </i>
    <i>
      <x v="7961"/>
      <x v="7959"/>
      <x v="4"/>
      <x v="17"/>
      <x v="7158"/>
      <x v="3800"/>
      <x v="2"/>
    </i>
    <i>
      <x v="7962"/>
      <x v="7960"/>
      <x v="4"/>
      <x v="4"/>
      <x v="7159"/>
      <x v="1169"/>
      <x v="4"/>
    </i>
    <i>
      <x v="7963"/>
      <x v="7961"/>
      <x v="14"/>
      <x v="5"/>
      <x v="7160"/>
      <x v="494"/>
      <x v="4"/>
    </i>
    <i>
      <x v="7964"/>
      <x v="7962"/>
      <x v="5"/>
      <x v="21"/>
      <x v="4753"/>
      <x v="3658"/>
      <x v="8"/>
    </i>
    <i>
      <x v="7965"/>
      <x v="7963"/>
      <x v="10"/>
      <x v="6"/>
      <x v="7161"/>
      <x v="3112"/>
      <x/>
    </i>
    <i>
      <x v="7966"/>
      <x v="7964"/>
      <x v="3"/>
      <x v="4"/>
      <x v="2434"/>
      <x v="3101"/>
      <x v="5"/>
    </i>
    <i>
      <x v="7967"/>
      <x v="7965"/>
      <x v="4"/>
      <x v="9"/>
      <x v="519"/>
      <x v="3801"/>
      <x v="8"/>
    </i>
    <i>
      <x v="7968"/>
      <x v="7966"/>
      <x v="23"/>
      <x v="7"/>
      <x v="7162"/>
      <x v="745"/>
      <x v="9"/>
    </i>
    <i>
      <x v="7969"/>
      <x v="7967"/>
      <x v="7"/>
      <x v="6"/>
      <x v="7163"/>
      <x v="81"/>
      <x/>
    </i>
    <i>
      <x v="7970"/>
      <x v="7968"/>
      <x v="7"/>
      <x v="9"/>
      <x v="7164"/>
      <x v="1517"/>
      <x v="4"/>
    </i>
    <i>
      <x v="7971"/>
      <x v="7969"/>
      <x v="1"/>
      <x v="4"/>
      <x v="7165"/>
      <x v="1700"/>
      <x v="1"/>
    </i>
    <i>
      <x v="7972"/>
      <x v="7970"/>
      <x v="2"/>
      <x v="4"/>
      <x v="7166"/>
      <x v="3802"/>
      <x v="2"/>
    </i>
    <i>
      <x v="7973"/>
      <x v="7971"/>
      <x v="15"/>
      <x v="3"/>
      <x v="7167"/>
      <x v="546"/>
      <x v="4"/>
    </i>
    <i>
      <x v="7974"/>
      <x v="7972"/>
      <x v="12"/>
      <x v="9"/>
      <x v="7168"/>
      <x v="1600"/>
      <x v="2"/>
    </i>
    <i>
      <x v="7975"/>
      <x v="7973"/>
      <x v="5"/>
      <x v="4"/>
      <x v="7169"/>
      <x v="3803"/>
      <x/>
    </i>
    <i>
      <x v="7976"/>
      <x v="7974"/>
      <x v="13"/>
      <x v="4"/>
      <x v="7170"/>
      <x v="3804"/>
      <x v="5"/>
    </i>
    <i>
      <x v="7977"/>
      <x v="7975"/>
      <x v="4"/>
      <x v="18"/>
      <x v="1823"/>
      <x v="814"/>
      <x v="1"/>
    </i>
    <i>
      <x v="7978"/>
      <x v="7976"/>
      <x/>
      <x v="9"/>
      <x v="2136"/>
      <x v="3805"/>
      <x/>
    </i>
    <i>
      <x v="7979"/>
      <x v="7977"/>
      <x v="10"/>
      <x v="4"/>
      <x v="7171"/>
      <x v="859"/>
      <x v="1"/>
    </i>
    <i>
      <x v="7980"/>
      <x v="7978"/>
      <x v="16"/>
      <x v="6"/>
      <x v="7172"/>
      <x v="2698"/>
      <x v="1"/>
    </i>
    <i>
      <x v="7981"/>
      <x v="7979"/>
      <x v="5"/>
      <x v="13"/>
      <x v="2277"/>
      <x v="1048"/>
      <x v="3"/>
    </i>
    <i>
      <x v="7982"/>
      <x v="7980"/>
      <x v="13"/>
      <x v="4"/>
      <x v="7173"/>
      <x v="1450"/>
      <x v="6"/>
    </i>
    <i>
      <x v="7983"/>
      <x v="7981"/>
      <x v="1"/>
      <x v="9"/>
      <x v="6548"/>
      <x v="2902"/>
      <x v="6"/>
    </i>
    <i>
      <x v="7984"/>
      <x v="7982"/>
      <x v="1"/>
      <x v="9"/>
      <x v="7174"/>
      <x v="3806"/>
      <x v="2"/>
    </i>
    <i>
      <x v="7985"/>
      <x v="7983"/>
      <x v="1"/>
      <x v="4"/>
      <x v="7175"/>
      <x v="940"/>
      <x v="8"/>
    </i>
    <i>
      <x v="7986"/>
      <x v="7984"/>
      <x v="17"/>
      <x v="1"/>
      <x v="7176"/>
      <x v="250"/>
      <x/>
    </i>
    <i>
      <x v="7987"/>
      <x v="7985"/>
      <x v="19"/>
      <x v="13"/>
      <x v="3232"/>
      <x v="514"/>
      <x v="9"/>
    </i>
    <i>
      <x v="7988"/>
      <x v="7986"/>
      <x v="15"/>
      <x v="1"/>
      <x v="7177"/>
      <x v="775"/>
      <x v="6"/>
    </i>
    <i>
      <x v="7989"/>
      <x v="7987"/>
      <x v="3"/>
      <x v="9"/>
      <x v="7178"/>
      <x v="2630"/>
      <x v="1"/>
    </i>
    <i>
      <x v="7990"/>
      <x v="7988"/>
      <x v="4"/>
      <x v="6"/>
      <x v="7179"/>
      <x v="253"/>
      <x v="4"/>
    </i>
    <i>
      <x v="7991"/>
      <x v="7989"/>
      <x v="19"/>
      <x v="9"/>
      <x v="7180"/>
      <x v="733"/>
      <x v="6"/>
    </i>
    <i>
      <x v="7992"/>
      <x v="7990"/>
      <x v="2"/>
      <x v="4"/>
      <x v="7181"/>
      <x v="584"/>
      <x v="2"/>
    </i>
    <i>
      <x v="7993"/>
      <x v="7991"/>
      <x v="6"/>
      <x v="6"/>
      <x v="7182"/>
      <x v="657"/>
      <x v="4"/>
    </i>
    <i>
      <x v="7994"/>
      <x v="7992"/>
      <x v="4"/>
      <x v="9"/>
      <x v="7183"/>
      <x v="3141"/>
      <x v="9"/>
    </i>
    <i>
      <x v="7995"/>
      <x v="7993"/>
      <x v="17"/>
      <x v="9"/>
      <x v="7184"/>
      <x v="716"/>
      <x v="4"/>
    </i>
    <i>
      <x v="7996"/>
      <x v="7994"/>
      <x/>
      <x v="4"/>
      <x v="7185"/>
      <x v="2583"/>
      <x v="2"/>
    </i>
    <i>
      <x v="7997"/>
      <x v="7995"/>
      <x v="7"/>
      <x v="6"/>
      <x v="7186"/>
      <x v="2264"/>
      <x v="3"/>
    </i>
    <i>
      <x v="7998"/>
      <x v="7996"/>
      <x v="15"/>
      <x v="6"/>
      <x v="7187"/>
      <x v="75"/>
      <x v="1"/>
    </i>
    <i>
      <x v="7999"/>
      <x v="7997"/>
      <x v="7"/>
      <x v="2"/>
      <x v="7188"/>
      <x v="3760"/>
      <x v="2"/>
    </i>
    <i>
      <x v="8000"/>
      <x v="7998"/>
      <x v="12"/>
      <x v="6"/>
      <x v="7189"/>
      <x v="3366"/>
      <x v="3"/>
    </i>
    <i>
      <x v="8001"/>
      <x v="7999"/>
      <x/>
      <x v="9"/>
      <x v="7190"/>
      <x v="2304"/>
      <x v="4"/>
    </i>
    <i>
      <x v="8002"/>
      <x v="8000"/>
      <x v="8"/>
      <x v="4"/>
      <x v="43"/>
      <x v="2731"/>
      <x v="8"/>
    </i>
    <i>
      <x v="8003"/>
      <x v="8001"/>
      <x v="15"/>
      <x v="4"/>
      <x v="7191"/>
      <x v="1542"/>
      <x v="6"/>
    </i>
    <i>
      <x v="8004"/>
      <x v="8002"/>
      <x v="6"/>
      <x v="21"/>
      <x v="7192"/>
      <x v="1211"/>
      <x v="8"/>
    </i>
    <i>
      <x v="8005"/>
      <x v="8003"/>
      <x v="21"/>
      <x v="4"/>
      <x v="7193"/>
      <x v="991"/>
      <x v="6"/>
    </i>
    <i>
      <x v="8006"/>
      <x v="8004"/>
      <x v="1"/>
      <x v="16"/>
      <x v="7194"/>
      <x v="3164"/>
      <x v="8"/>
    </i>
    <i>
      <x v="8007"/>
      <x v="8005"/>
      <x/>
      <x v="4"/>
      <x v="7195"/>
      <x v="3807"/>
      <x v="8"/>
    </i>
    <i>
      <x v="8008"/>
      <x v="8006"/>
      <x v="25"/>
      <x v="6"/>
      <x v="7196"/>
      <x v="1457"/>
      <x/>
    </i>
    <i>
      <x v="8009"/>
      <x v="8007"/>
      <x v="5"/>
      <x v="9"/>
      <x v="2396"/>
      <x v="3808"/>
      <x v="5"/>
    </i>
    <i>
      <x v="8010"/>
      <x v="8008"/>
      <x v="1"/>
      <x v="4"/>
      <x v="1099"/>
      <x v="535"/>
      <x v="3"/>
    </i>
    <i>
      <x v="8011"/>
      <x v="8009"/>
      <x v="5"/>
      <x v="4"/>
      <x v="7197"/>
      <x v="1679"/>
      <x v="5"/>
    </i>
    <i>
      <x v="8012"/>
      <x v="8010"/>
      <x v="15"/>
      <x v="16"/>
      <x v="7198"/>
      <x v="1326"/>
      <x v="4"/>
    </i>
    <i>
      <x v="8013"/>
      <x v="8011"/>
      <x v="11"/>
      <x v="6"/>
      <x v="7199"/>
      <x v="852"/>
      <x v="6"/>
    </i>
    <i>
      <x v="8014"/>
      <x v="8012"/>
      <x v="2"/>
      <x v="9"/>
      <x v="7200"/>
      <x v="3182"/>
      <x/>
    </i>
    <i>
      <x v="8015"/>
      <x v="8013"/>
      <x v="1"/>
      <x v="4"/>
      <x v="7201"/>
      <x v="816"/>
      <x v="9"/>
    </i>
    <i>
      <x v="8016"/>
      <x v="8014"/>
      <x v="7"/>
      <x v="9"/>
      <x v="7202"/>
      <x v="1283"/>
      <x v="4"/>
    </i>
    <i>
      <x v="8017"/>
      <x v="8015"/>
      <x v="1"/>
      <x v="14"/>
      <x v="7203"/>
      <x v="1232"/>
      <x v="9"/>
    </i>
    <i>
      <x v="8018"/>
      <x v="8016"/>
      <x v="1"/>
      <x v="4"/>
      <x v="7204"/>
      <x v="2437"/>
      <x v="4"/>
    </i>
    <i>
      <x v="8019"/>
      <x v="8017"/>
      <x v="5"/>
      <x v="6"/>
      <x v="1154"/>
      <x v="1141"/>
      <x v="6"/>
    </i>
    <i>
      <x v="8020"/>
      <x v="8018"/>
      <x v="7"/>
      <x v="4"/>
      <x v="7205"/>
      <x v="304"/>
      <x v="1"/>
    </i>
    <i>
      <x v="8021"/>
      <x v="8019"/>
      <x v="16"/>
      <x v="11"/>
      <x v="7206"/>
      <x v="1144"/>
      <x v="3"/>
    </i>
    <i>
      <x v="8022"/>
      <x v="8020"/>
      <x v="16"/>
      <x v="6"/>
      <x v="7207"/>
      <x v="1980"/>
      <x v="6"/>
    </i>
    <i>
      <x v="8023"/>
      <x v="8021"/>
      <x v="2"/>
      <x v="4"/>
      <x v="7208"/>
      <x v="2233"/>
      <x v="1"/>
    </i>
    <i>
      <x v="8024"/>
      <x v="8022"/>
      <x v="10"/>
      <x v="9"/>
      <x v="7209"/>
      <x v="1168"/>
      <x v="3"/>
    </i>
    <i>
      <x v="8025"/>
      <x v="8023"/>
      <x v="17"/>
      <x v="9"/>
      <x v="7210"/>
      <x v="1638"/>
      <x v="8"/>
    </i>
    <i>
      <x v="8026"/>
      <x v="8024"/>
      <x v="2"/>
      <x v="4"/>
      <x v="2895"/>
      <x v="3809"/>
      <x v="10"/>
    </i>
    <i>
      <x v="8027"/>
      <x v="8025"/>
      <x v="17"/>
      <x v="9"/>
      <x v="6479"/>
      <x v="3692"/>
      <x v="7"/>
    </i>
    <i>
      <x v="8028"/>
      <x v="8026"/>
      <x v="15"/>
      <x v="9"/>
      <x v="7211"/>
      <x v="3379"/>
      <x v="1"/>
    </i>
    <i>
      <x v="8029"/>
      <x v="8027"/>
      <x v="4"/>
      <x v="9"/>
      <x v="7212"/>
      <x v="2612"/>
      <x v="1"/>
    </i>
    <i>
      <x v="8030"/>
      <x v="8028"/>
      <x v="1"/>
      <x v="4"/>
      <x v="7213"/>
      <x v="421"/>
      <x v="1"/>
    </i>
    <i>
      <x v="8031"/>
      <x v="8029"/>
      <x v="13"/>
      <x v="7"/>
      <x v="7214"/>
      <x v="1862"/>
      <x v="8"/>
    </i>
    <i>
      <x v="8032"/>
      <x v="8030"/>
      <x v="15"/>
      <x v="6"/>
      <x v="7215"/>
      <x v="1046"/>
      <x v="9"/>
    </i>
    <i>
      <x v="8033"/>
      <x v="8031"/>
      <x v="19"/>
      <x v="9"/>
      <x v="7216"/>
      <x v="1290"/>
      <x v="4"/>
    </i>
    <i>
      <x v="8034"/>
      <x v="8032"/>
      <x v="5"/>
      <x v="6"/>
      <x v="3879"/>
      <x v="1406"/>
      <x v="8"/>
    </i>
    <i>
      <x v="8035"/>
      <x v="8033"/>
      <x v="1"/>
      <x v="9"/>
      <x v="2026"/>
      <x v="3053"/>
      <x v="6"/>
    </i>
    <i>
      <x v="8036"/>
      <x v="8034"/>
      <x v="10"/>
      <x v="6"/>
      <x v="7217"/>
      <x v="3810"/>
      <x v="2"/>
    </i>
    <i>
      <x v="8037"/>
      <x v="8035"/>
      <x v="19"/>
      <x v="1"/>
      <x v="4982"/>
      <x v="3811"/>
      <x v="6"/>
    </i>
    <i>
      <x v="8038"/>
      <x v="8036"/>
      <x v="6"/>
      <x v="9"/>
      <x v="7218"/>
      <x v="3812"/>
      <x v="2"/>
    </i>
    <i>
      <x v="8039"/>
      <x v="8037"/>
      <x v="5"/>
      <x v="4"/>
      <x v="7219"/>
      <x v="2166"/>
      <x v="4"/>
    </i>
    <i>
      <x v="8040"/>
      <x v="8038"/>
      <x v="17"/>
      <x v="4"/>
      <x v="7220"/>
      <x v="804"/>
      <x v="9"/>
    </i>
    <i>
      <x v="8041"/>
      <x v="8039"/>
      <x v="1"/>
      <x v="14"/>
      <x v="4669"/>
      <x v="3048"/>
      <x v="6"/>
    </i>
    <i>
      <x v="8042"/>
      <x v="8040"/>
      <x v="4"/>
      <x v="8"/>
      <x v="7221"/>
      <x v="3813"/>
      <x v="4"/>
    </i>
    <i>
      <x v="8043"/>
      <x v="8041"/>
      <x v="13"/>
      <x v="4"/>
      <x v="7222"/>
      <x v="2445"/>
      <x v="6"/>
    </i>
    <i>
      <x v="8044"/>
      <x v="8042"/>
      <x v="6"/>
      <x v="9"/>
      <x v="797"/>
      <x v="3814"/>
      <x v="3"/>
    </i>
    <i>
      <x v="8045"/>
      <x v="8043"/>
      <x v="15"/>
      <x v="9"/>
      <x v="7223"/>
      <x v="1358"/>
      <x v="5"/>
    </i>
    <i>
      <x v="8046"/>
      <x v="8044"/>
      <x v="1"/>
      <x v="9"/>
      <x v="7224"/>
      <x v="307"/>
      <x v="6"/>
    </i>
    <i>
      <x v="8047"/>
      <x v="8045"/>
      <x v="2"/>
      <x v="4"/>
      <x v="7225"/>
      <x v="3815"/>
      <x v="9"/>
    </i>
    <i>
      <x v="8048"/>
      <x v="8046"/>
      <x v="5"/>
      <x v="4"/>
      <x v="7226"/>
      <x v="2165"/>
      <x v="4"/>
    </i>
    <i>
      <x v="8049"/>
      <x v="8047"/>
      <x v="9"/>
      <x v="4"/>
      <x v="1767"/>
      <x v="755"/>
      <x v="4"/>
    </i>
    <i>
      <x v="8050"/>
      <x v="8048"/>
      <x v="7"/>
      <x v="10"/>
      <x v="7227"/>
      <x v="1223"/>
      <x v="1"/>
    </i>
    <i>
      <x v="8051"/>
      <x v="8049"/>
      <x v="17"/>
      <x v="4"/>
      <x v="7228"/>
      <x v="2852"/>
      <x v="8"/>
    </i>
    <i>
      <x v="8052"/>
      <x v="8050"/>
      <x v="10"/>
      <x v="4"/>
      <x v="7229"/>
      <x v="3816"/>
      <x v="8"/>
    </i>
    <i>
      <x v="8053"/>
      <x v="8051"/>
      <x v="15"/>
      <x v="6"/>
      <x v="7230"/>
      <x v="277"/>
      <x v="4"/>
    </i>
    <i>
      <x v="8054"/>
      <x v="8052"/>
      <x v="19"/>
      <x v="8"/>
      <x v="2708"/>
      <x v="644"/>
      <x v="2"/>
    </i>
    <i>
      <x v="8055"/>
      <x v="8053"/>
      <x v="4"/>
      <x v="4"/>
      <x v="7231"/>
      <x v="1875"/>
      <x v="4"/>
    </i>
    <i>
      <x v="8056"/>
      <x v="8054"/>
      <x v="1"/>
      <x v="4"/>
      <x v="7232"/>
      <x v="2243"/>
      <x v="4"/>
    </i>
    <i>
      <x v="8057"/>
      <x v="8055"/>
      <x v="3"/>
      <x v="3"/>
      <x v="3853"/>
      <x v="1871"/>
      <x/>
    </i>
    <i>
      <x v="8058"/>
      <x v="8056"/>
      <x v="9"/>
      <x v="6"/>
      <x v="458"/>
      <x v="110"/>
      <x v="4"/>
    </i>
    <i>
      <x v="8059"/>
      <x v="8057"/>
      <x/>
      <x v="4"/>
      <x v="7233"/>
      <x v="220"/>
      <x v="8"/>
    </i>
    <i>
      <x v="8060"/>
      <x v="8058"/>
      <x v="7"/>
      <x v="9"/>
      <x v="7234"/>
      <x v="2168"/>
      <x v="9"/>
    </i>
    <i>
      <x v="8061"/>
      <x v="8059"/>
      <x v="1"/>
      <x v="4"/>
      <x v="7235"/>
      <x v="663"/>
      <x/>
    </i>
    <i>
      <x v="8062"/>
      <x v="8060"/>
      <x v="7"/>
      <x v="4"/>
      <x v="7236"/>
      <x v="1638"/>
      <x v="8"/>
    </i>
    <i>
      <x v="8063"/>
      <x v="8061"/>
      <x v="10"/>
      <x v="6"/>
      <x v="974"/>
      <x v="259"/>
      <x/>
    </i>
    <i>
      <x v="8064"/>
      <x v="8062"/>
      <x v="4"/>
      <x v="9"/>
      <x v="7237"/>
      <x v="58"/>
      <x v="3"/>
    </i>
    <i>
      <x v="8065"/>
      <x v="8063"/>
      <x v="1"/>
      <x v="16"/>
      <x v="5659"/>
      <x v="3817"/>
      <x v="1"/>
    </i>
    <i>
      <x v="8066"/>
      <x v="8064"/>
      <x v="1"/>
      <x v="5"/>
      <x v="7238"/>
      <x v="2433"/>
      <x v="6"/>
    </i>
    <i>
      <x v="8067"/>
      <x v="8065"/>
      <x v="12"/>
      <x v="3"/>
      <x v="7239"/>
      <x v="3818"/>
      <x v="9"/>
    </i>
    <i>
      <x v="8068"/>
      <x v="8066"/>
      <x v="1"/>
      <x v="6"/>
      <x v="44"/>
      <x v="88"/>
      <x v="9"/>
    </i>
    <i>
      <x v="8069"/>
      <x v="8067"/>
      <x v="2"/>
      <x v="5"/>
      <x v="7240"/>
      <x v="3400"/>
      <x v="8"/>
    </i>
    <i>
      <x v="8070"/>
      <x v="8068"/>
      <x v="1"/>
      <x v="4"/>
      <x v="7241"/>
      <x v="3819"/>
      <x v="6"/>
    </i>
    <i>
      <x v="8071"/>
      <x v="8069"/>
      <x v="15"/>
      <x v="4"/>
      <x v="7242"/>
      <x v="3820"/>
      <x v="3"/>
    </i>
    <i>
      <x v="8072"/>
      <x v="8070"/>
      <x v="1"/>
      <x v="9"/>
      <x v="7243"/>
      <x v="1269"/>
      <x/>
    </i>
    <i>
      <x v="8073"/>
      <x v="8071"/>
      <x v="5"/>
      <x v="1"/>
      <x v="7244"/>
      <x v="3821"/>
      <x v="9"/>
    </i>
    <i>
      <x v="8074"/>
      <x v="8072"/>
      <x v="10"/>
      <x v="4"/>
      <x v="7245"/>
      <x v="2902"/>
      <x v="6"/>
    </i>
    <i>
      <x v="8075"/>
      <x v="8073"/>
      <x v="5"/>
      <x v="4"/>
      <x v="7246"/>
      <x v="464"/>
      <x v="1"/>
    </i>
    <i>
      <x v="8076"/>
      <x v="8074"/>
      <x v="8"/>
      <x v="6"/>
      <x v="5638"/>
      <x v="3822"/>
      <x v="9"/>
    </i>
    <i>
      <x v="8077"/>
      <x v="8075"/>
      <x v="13"/>
      <x v="6"/>
      <x v="7247"/>
      <x v="677"/>
      <x v="4"/>
    </i>
    <i>
      <x v="8078"/>
      <x v="8076"/>
      <x v="1"/>
      <x v="23"/>
      <x v="7248"/>
      <x v="1457"/>
      <x/>
    </i>
    <i>
      <x v="8079"/>
      <x v="8077"/>
      <x v="17"/>
      <x v="2"/>
      <x v="7249"/>
      <x v="413"/>
      <x v="4"/>
    </i>
    <i>
      <x v="8080"/>
      <x v="8078"/>
      <x v="12"/>
      <x v="4"/>
      <x v="7250"/>
      <x v="3823"/>
      <x v="8"/>
    </i>
    <i>
      <x v="8081"/>
      <x v="8079"/>
      <x v="18"/>
      <x v="4"/>
      <x v="7251"/>
      <x v="1581"/>
      <x v="1"/>
    </i>
    <i>
      <x v="8082"/>
      <x v="8080"/>
      <x v="3"/>
      <x v="5"/>
      <x v="7252"/>
      <x v="2066"/>
      <x v="9"/>
    </i>
    <i>
      <x v="8083"/>
      <x v="8081"/>
      <x v="5"/>
      <x v="4"/>
      <x v="7253"/>
      <x v="1630"/>
      <x v="6"/>
    </i>
    <i>
      <x v="8084"/>
      <x v="8082"/>
      <x v="17"/>
      <x v="4"/>
      <x v="7254"/>
      <x v="3824"/>
      <x v="6"/>
    </i>
    <i>
      <x v="8085"/>
      <x v="8083"/>
      <x v="10"/>
      <x v="9"/>
      <x v="7255"/>
      <x v="3650"/>
      <x v="3"/>
    </i>
    <i>
      <x v="8086"/>
      <x v="8084"/>
      <x/>
      <x v="6"/>
      <x v="7256"/>
      <x v="3825"/>
      <x v="2"/>
    </i>
    <i>
      <x v="8087"/>
      <x v="8085"/>
      <x v="7"/>
      <x v="5"/>
      <x v="7257"/>
      <x v="1651"/>
      <x v="3"/>
    </i>
    <i>
      <x v="8088"/>
      <x v="8086"/>
      <x v="1"/>
      <x v="9"/>
      <x v="7258"/>
      <x v="3826"/>
      <x v="5"/>
    </i>
    <i>
      <x v="8089"/>
      <x v="8087"/>
      <x v="5"/>
      <x v="4"/>
      <x v="7259"/>
      <x v="1529"/>
      <x v="6"/>
    </i>
    <i>
      <x v="8090"/>
      <x v="8088"/>
      <x v="5"/>
      <x v="9"/>
      <x v="7260"/>
      <x v="514"/>
      <x v="9"/>
    </i>
    <i>
      <x v="8091"/>
      <x v="8089"/>
      <x v="4"/>
      <x v="6"/>
      <x v="7261"/>
      <x v="2725"/>
      <x v="4"/>
    </i>
    <i>
      <x v="8092"/>
      <x v="8090"/>
      <x/>
      <x v="6"/>
      <x v="7262"/>
      <x v="3827"/>
      <x v="5"/>
    </i>
    <i>
      <x v="8093"/>
      <x v="8091"/>
      <x v="21"/>
      <x v="5"/>
      <x v="7263"/>
      <x v="441"/>
      <x v="9"/>
    </i>
    <i>
      <x v="8094"/>
      <x v="8092"/>
      <x v="19"/>
      <x v="4"/>
      <x v="7264"/>
      <x v="3828"/>
      <x v="8"/>
    </i>
    <i>
      <x v="8095"/>
      <x v="8093"/>
      <x v="12"/>
      <x v="6"/>
      <x v="6376"/>
      <x v="2815"/>
      <x v="8"/>
    </i>
    <i>
      <x v="8096"/>
      <x v="8094"/>
      <x v="7"/>
      <x v="6"/>
      <x v="6568"/>
      <x v="3399"/>
      <x/>
    </i>
    <i>
      <x v="8097"/>
      <x v="8095"/>
      <x v="2"/>
      <x v="4"/>
      <x v="3913"/>
      <x v="2831"/>
      <x v="6"/>
    </i>
    <i>
      <x v="8098"/>
      <x v="8096"/>
      <x v="5"/>
      <x v="6"/>
      <x v="6678"/>
      <x v="2834"/>
      <x/>
    </i>
    <i>
      <x v="8099"/>
      <x v="8097"/>
      <x v="7"/>
      <x v="6"/>
      <x v="7265"/>
      <x v="1052"/>
      <x v="4"/>
    </i>
    <i>
      <x v="8100"/>
      <x v="8098"/>
      <x v="2"/>
      <x v="9"/>
      <x v="7266"/>
      <x v="3829"/>
      <x v="3"/>
    </i>
    <i>
      <x v="8101"/>
      <x v="8099"/>
      <x v="8"/>
      <x v="4"/>
      <x v="3269"/>
      <x v="3830"/>
      <x v="8"/>
    </i>
    <i>
      <x v="8102"/>
      <x v="8100"/>
      <x v="7"/>
      <x v="4"/>
      <x v="7267"/>
      <x v="3831"/>
      <x v="8"/>
    </i>
    <i>
      <x v="8103"/>
      <x v="8101"/>
      <x v="6"/>
      <x v="9"/>
      <x v="7268"/>
      <x v="495"/>
      <x v="4"/>
    </i>
    <i>
      <x v="8104"/>
      <x v="8102"/>
      <x v="1"/>
      <x v="9"/>
      <x v="351"/>
      <x v="1444"/>
      <x v="4"/>
    </i>
    <i>
      <x v="8105"/>
      <x v="8103"/>
      <x v="23"/>
      <x v="9"/>
      <x v="7269"/>
      <x v="3216"/>
      <x v="7"/>
    </i>
    <i>
      <x v="8106"/>
      <x v="8104"/>
      <x v="5"/>
      <x v="1"/>
      <x v="7270"/>
      <x v="2326"/>
      <x v="8"/>
    </i>
    <i>
      <x v="8107"/>
      <x v="8105"/>
      <x v="11"/>
      <x v="2"/>
      <x v="7271"/>
      <x v="874"/>
      <x v="8"/>
    </i>
    <i>
      <x v="8108"/>
      <x v="8106"/>
      <x v="10"/>
      <x v="7"/>
      <x v="7272"/>
      <x v="3832"/>
      <x v="7"/>
    </i>
    <i>
      <x v="8109"/>
      <x v="8107"/>
      <x v="8"/>
      <x v="6"/>
      <x v="7273"/>
      <x v="2186"/>
      <x v="7"/>
    </i>
    <i>
      <x v="8110"/>
      <x v="8108"/>
      <x v="9"/>
      <x v="9"/>
      <x v="7274"/>
      <x v="1237"/>
      <x v="6"/>
    </i>
    <i>
      <x v="8111"/>
      <x v="8109"/>
      <x v="4"/>
      <x v="6"/>
      <x v="7275"/>
      <x v="772"/>
      <x v="6"/>
    </i>
    <i>
      <x v="8112"/>
      <x v="8110"/>
      <x v="7"/>
      <x v="12"/>
      <x v="7276"/>
      <x v="37"/>
      <x v="6"/>
    </i>
    <i>
      <x v="8113"/>
      <x v="8111"/>
      <x v="2"/>
      <x v="9"/>
      <x v="2938"/>
      <x v="2601"/>
      <x v="3"/>
    </i>
    <i>
      <x v="8114"/>
      <x v="8112"/>
      <x v="9"/>
      <x v="6"/>
      <x v="7277"/>
      <x v="2692"/>
      <x v="1"/>
    </i>
    <i>
      <x v="8115"/>
      <x v="8113"/>
      <x v="18"/>
      <x v="6"/>
      <x v="7278"/>
      <x v="3477"/>
      <x v="6"/>
    </i>
    <i>
      <x v="8116"/>
      <x v="8114"/>
      <x v="16"/>
      <x v="21"/>
      <x v="7279"/>
      <x v="3833"/>
      <x v="5"/>
    </i>
    <i>
      <x v="8117"/>
      <x v="8115"/>
      <x v="8"/>
      <x v="9"/>
      <x v="7280"/>
      <x v="1591"/>
      <x v="4"/>
    </i>
    <i>
      <x v="8118"/>
      <x v="8116"/>
      <x v="1"/>
      <x v="4"/>
      <x v="5997"/>
      <x v="879"/>
      <x v="2"/>
    </i>
    <i>
      <x v="8119"/>
      <x v="8117"/>
      <x v="21"/>
      <x v="4"/>
      <x v="3206"/>
      <x v="3834"/>
      <x v="8"/>
    </i>
    <i>
      <x v="8120"/>
      <x v="8118"/>
      <x v="5"/>
      <x v="10"/>
      <x v="7281"/>
      <x v="1344"/>
      <x v="9"/>
    </i>
    <i>
      <x v="8121"/>
      <x v="8119"/>
      <x v="1"/>
      <x v="6"/>
      <x v="7282"/>
      <x v="2386"/>
      <x v="4"/>
    </i>
    <i>
      <x v="8122"/>
      <x v="8120"/>
      <x v="13"/>
      <x v="1"/>
      <x v="3908"/>
      <x v="2383"/>
      <x v="7"/>
    </i>
    <i>
      <x v="8123"/>
      <x v="8121"/>
      <x v="10"/>
      <x v="10"/>
      <x v="7283"/>
      <x v="2510"/>
      <x v="5"/>
    </i>
    <i>
      <x v="8124"/>
      <x v="8122"/>
      <x v="15"/>
      <x v="5"/>
      <x v="7284"/>
      <x v="3835"/>
      <x v="1"/>
    </i>
    <i>
      <x v="8125"/>
      <x v="8123"/>
      <x v="7"/>
      <x v="15"/>
      <x v="7285"/>
      <x v="1993"/>
      <x v="9"/>
    </i>
    <i>
      <x v="8126"/>
      <x v="8124"/>
      <x v="2"/>
      <x v="12"/>
      <x v="7286"/>
      <x v="3836"/>
      <x v="6"/>
    </i>
    <i>
      <x v="8127"/>
      <x v="8125"/>
      <x v="19"/>
      <x v="4"/>
      <x v="7287"/>
      <x v="1488"/>
      <x/>
    </i>
    <i>
      <x v="8128"/>
      <x v="8126"/>
      <x v="18"/>
      <x v="6"/>
      <x v="7288"/>
      <x v="84"/>
      <x/>
    </i>
    <i>
      <x v="8129"/>
      <x v="8127"/>
      <x v="2"/>
      <x v="4"/>
      <x v="1824"/>
      <x v="136"/>
      <x v="2"/>
    </i>
    <i>
      <x v="8130"/>
      <x v="8128"/>
      <x v="15"/>
      <x v="1"/>
      <x v="7289"/>
      <x v="1022"/>
      <x v="3"/>
    </i>
    <i>
      <x v="8131"/>
      <x v="8129"/>
      <x v="4"/>
      <x v="9"/>
      <x v="7290"/>
      <x v="3054"/>
      <x v="2"/>
    </i>
    <i>
      <x v="8132"/>
      <x v="8130"/>
      <x v="4"/>
      <x v="4"/>
      <x v="7291"/>
      <x v="3036"/>
      <x v="4"/>
    </i>
    <i>
      <x v="8133"/>
      <x v="8131"/>
      <x v="1"/>
      <x v="4"/>
      <x v="4567"/>
      <x v="3068"/>
      <x v="8"/>
    </i>
    <i>
      <x v="8134"/>
      <x v="8132"/>
      <x v="8"/>
      <x v="4"/>
      <x v="7292"/>
      <x v="3837"/>
      <x v="9"/>
    </i>
    <i>
      <x v="8135"/>
      <x v="8133"/>
      <x v="10"/>
      <x v="3"/>
      <x v="7293"/>
      <x v="3012"/>
      <x v="6"/>
    </i>
    <i>
      <x v="8136"/>
      <x v="8134"/>
      <x v="17"/>
      <x v="4"/>
      <x v="7294"/>
      <x v="3375"/>
      <x v="9"/>
    </i>
    <i>
      <x v="8137"/>
      <x v="8135"/>
      <x v="7"/>
      <x v="4"/>
      <x v="7295"/>
      <x v="1543"/>
      <x v="5"/>
    </i>
    <i>
      <x v="8138"/>
      <x v="8136"/>
      <x v="4"/>
      <x v="22"/>
      <x v="7296"/>
      <x v="1261"/>
      <x v="1"/>
    </i>
    <i>
      <x v="8139"/>
      <x v="8137"/>
      <x v="10"/>
      <x/>
      <x v="7297"/>
      <x v="3303"/>
      <x v="5"/>
    </i>
    <i>
      <x v="8140"/>
      <x v="8138"/>
      <x v="1"/>
      <x v="4"/>
      <x v="290"/>
      <x v="756"/>
      <x v="2"/>
    </i>
    <i>
      <x v="8141"/>
      <x v="8139"/>
      <x v="11"/>
      <x v="9"/>
      <x v="7298"/>
      <x v="3838"/>
      <x v="8"/>
    </i>
    <i>
      <x v="8142"/>
      <x v="8140"/>
      <x v="13"/>
      <x v="6"/>
      <x v="7299"/>
      <x v="96"/>
      <x v="2"/>
    </i>
    <i>
      <x v="8143"/>
      <x v="8141"/>
      <x v="16"/>
      <x v="6"/>
      <x v="7300"/>
      <x v="3839"/>
      <x v="4"/>
    </i>
    <i>
      <x v="8144"/>
      <x v="8142"/>
      <x v="15"/>
      <x v="9"/>
      <x v="7301"/>
      <x v="2209"/>
      <x v="4"/>
    </i>
    <i>
      <x v="8145"/>
      <x v="8143"/>
      <x v="4"/>
      <x v="6"/>
      <x v="3474"/>
      <x v="2745"/>
      <x v="4"/>
    </i>
    <i>
      <x v="8146"/>
      <x v="8144"/>
      <x v="7"/>
      <x v="9"/>
      <x v="7302"/>
      <x v="1518"/>
      <x v="4"/>
    </i>
    <i>
      <x v="8147"/>
      <x v="8145"/>
      <x v="19"/>
      <x v="4"/>
      <x v="7303"/>
      <x v="1188"/>
      <x/>
    </i>
    <i>
      <x v="8148"/>
      <x v="8146"/>
      <x v="21"/>
      <x v="10"/>
      <x v="7304"/>
      <x v="3024"/>
      <x v="7"/>
    </i>
    <i>
      <x v="8149"/>
      <x v="8147"/>
      <x v="6"/>
      <x v="6"/>
      <x v="7305"/>
      <x v="2995"/>
      <x v="9"/>
    </i>
    <i>
      <x v="8150"/>
      <x v="8148"/>
      <x v="7"/>
      <x v="17"/>
      <x v="7306"/>
      <x v="518"/>
      <x v="6"/>
    </i>
    <i>
      <x v="8151"/>
      <x v="8149"/>
      <x v="7"/>
      <x v="6"/>
      <x v="7307"/>
      <x v="2126"/>
      <x v="8"/>
    </i>
    <i>
      <x v="8152"/>
      <x v="8150"/>
      <x v="15"/>
      <x v="6"/>
      <x v="7308"/>
      <x v="869"/>
      <x v="6"/>
    </i>
    <i>
      <x v="8153"/>
      <x v="8151"/>
      <x v="5"/>
      <x v="6"/>
      <x v="7309"/>
      <x v="1272"/>
      <x v="6"/>
    </i>
    <i>
      <x v="8154"/>
      <x v="8152"/>
      <x/>
      <x v="14"/>
      <x v="7310"/>
      <x v="3227"/>
      <x v="4"/>
    </i>
    <i>
      <x v="8155"/>
      <x v="8153"/>
      <x v="8"/>
      <x v="2"/>
      <x v="6430"/>
      <x v="388"/>
      <x v="6"/>
    </i>
    <i>
      <x v="8156"/>
      <x v="8154"/>
      <x v="17"/>
      <x v="9"/>
      <x v="7311"/>
      <x v="1389"/>
      <x v="4"/>
    </i>
    <i>
      <x v="8157"/>
      <x v="8155"/>
      <x v="7"/>
      <x v="4"/>
      <x v="108"/>
      <x v="3013"/>
      <x v="1"/>
    </i>
    <i>
      <x v="8158"/>
      <x v="8156"/>
      <x v="1"/>
      <x v="2"/>
      <x v="7312"/>
      <x v="3627"/>
      <x v="6"/>
    </i>
    <i>
      <x v="8159"/>
      <x v="8157"/>
      <x v="7"/>
      <x v="6"/>
      <x v="7313"/>
      <x v="2413"/>
      <x v="9"/>
    </i>
    <i>
      <x v="8160"/>
      <x v="8158"/>
      <x v="4"/>
      <x v="2"/>
      <x v="7314"/>
      <x v="2673"/>
      <x v="7"/>
    </i>
    <i>
      <x v="8161"/>
      <x v="8159"/>
      <x/>
      <x v="4"/>
      <x v="7315"/>
      <x v="14"/>
      <x v="4"/>
    </i>
    <i>
      <x v="8162"/>
      <x v="8160"/>
      <x v="5"/>
      <x v="4"/>
      <x v="3838"/>
      <x v="690"/>
      <x v="8"/>
    </i>
    <i>
      <x v="8163"/>
      <x v="8161"/>
      <x v="7"/>
      <x v="4"/>
      <x v="7316"/>
      <x v="2590"/>
      <x/>
    </i>
    <i>
      <x v="8164"/>
      <x v="8162"/>
      <x v="5"/>
      <x v="9"/>
      <x v="7317"/>
      <x v="3321"/>
      <x v="7"/>
    </i>
    <i>
      <x v="8165"/>
      <x v="8163"/>
      <x v="7"/>
      <x v="4"/>
      <x v="7318"/>
      <x v="2307"/>
      <x v="4"/>
    </i>
    <i>
      <x v="8166"/>
      <x v="8164"/>
      <x/>
      <x v="1"/>
      <x v="7319"/>
      <x v="3840"/>
      <x v="8"/>
    </i>
    <i>
      <x v="8167"/>
      <x v="8165"/>
      <x v="15"/>
      <x v="1"/>
      <x v="7320"/>
      <x v="1124"/>
      <x v="1"/>
    </i>
    <i>
      <x v="8168"/>
      <x v="8166"/>
      <x v="5"/>
      <x v="4"/>
      <x v="7321"/>
      <x v="706"/>
      <x v="5"/>
    </i>
    <i>
      <x v="8169"/>
      <x v="8167"/>
      <x v="15"/>
      <x v="4"/>
      <x v="7322"/>
      <x v="3841"/>
      <x v="8"/>
    </i>
    <i>
      <x v="8170"/>
      <x v="8168"/>
      <x v="21"/>
      <x v="20"/>
      <x v="7323"/>
      <x v="3842"/>
      <x v="8"/>
    </i>
    <i>
      <x v="8171"/>
      <x v="8169"/>
      <x v="8"/>
      <x v="2"/>
      <x v="7324"/>
      <x v="839"/>
      <x v="1"/>
    </i>
    <i>
      <x v="8172"/>
      <x v="8170"/>
      <x v="15"/>
      <x v="9"/>
      <x v="7325"/>
      <x v="2746"/>
      <x v="2"/>
    </i>
    <i>
      <x v="8173"/>
      <x v="8171"/>
      <x v="7"/>
      <x v="1"/>
      <x v="1987"/>
      <x v="330"/>
      <x v="1"/>
    </i>
    <i>
      <x v="8174"/>
      <x v="8172"/>
      <x v="10"/>
      <x v="4"/>
      <x v="7326"/>
      <x v="460"/>
      <x v="3"/>
    </i>
    <i>
      <x v="8175"/>
      <x v="8173"/>
      <x v="2"/>
      <x v="6"/>
      <x v="7327"/>
      <x v="3048"/>
      <x v="6"/>
    </i>
    <i>
      <x v="8176"/>
      <x v="8174"/>
      <x v="5"/>
      <x v="4"/>
      <x v="2378"/>
      <x v="1505"/>
      <x v="2"/>
    </i>
    <i>
      <x v="8177"/>
      <x v="8175"/>
      <x v="12"/>
      <x v="9"/>
      <x v="7328"/>
      <x v="1022"/>
      <x v="3"/>
    </i>
    <i>
      <x v="8178"/>
      <x v="8176"/>
      <x v="10"/>
      <x v="9"/>
      <x v="7329"/>
      <x v="3061"/>
      <x v="4"/>
    </i>
    <i>
      <x v="8179"/>
      <x v="8177"/>
      <x v="5"/>
      <x v="5"/>
      <x v="7330"/>
      <x v="836"/>
      <x v="3"/>
    </i>
    <i>
      <x v="8180"/>
      <x v="8178"/>
      <x v="4"/>
      <x v="16"/>
      <x v="7331"/>
      <x v="3843"/>
      <x v="8"/>
    </i>
    <i>
      <x v="8181"/>
      <x v="8179"/>
      <x v="5"/>
      <x v="4"/>
      <x v="7332"/>
      <x v="3844"/>
      <x v="8"/>
    </i>
    <i>
      <x v="8182"/>
      <x v="8180"/>
      <x v="5"/>
      <x v="6"/>
      <x v="7333"/>
      <x v="3845"/>
      <x v="4"/>
    </i>
    <i>
      <x v="8183"/>
      <x v="8181"/>
      <x v="9"/>
      <x v="9"/>
      <x v="7334"/>
      <x v="1772"/>
      <x v="1"/>
    </i>
    <i>
      <x v="8184"/>
      <x v="8182"/>
      <x v="13"/>
      <x v="4"/>
      <x v="7335"/>
      <x v="3846"/>
      <x v="4"/>
    </i>
    <i>
      <x v="8185"/>
      <x v="8183"/>
      <x v="5"/>
      <x v="23"/>
      <x v="7336"/>
      <x v="3847"/>
      <x v="9"/>
    </i>
    <i>
      <x v="8186"/>
      <x v="8184"/>
      <x/>
      <x v="4"/>
      <x v="7337"/>
      <x v="3848"/>
      <x v="8"/>
    </i>
    <i>
      <x v="8187"/>
      <x v="8185"/>
      <x v="21"/>
      <x v="4"/>
      <x v="7338"/>
      <x v="3849"/>
      <x v="9"/>
    </i>
    <i>
      <x v="8188"/>
      <x v="8186"/>
      <x v="5"/>
      <x v="4"/>
      <x v="7339"/>
      <x v="3850"/>
      <x v="8"/>
    </i>
    <i>
      <x v="8189"/>
      <x v="8187"/>
      <x v="21"/>
      <x v="4"/>
      <x v="7340"/>
      <x v="1939"/>
      <x v="6"/>
    </i>
    <i>
      <x v="8190"/>
      <x v="8188"/>
      <x v="13"/>
      <x v="6"/>
      <x v="4004"/>
      <x v="3787"/>
      <x v="1"/>
    </i>
    <i>
      <x v="8191"/>
      <x v="8189"/>
      <x v="8"/>
      <x v="10"/>
      <x v="4419"/>
      <x v="3851"/>
      <x/>
    </i>
    <i>
      <x v="8192"/>
      <x v="8190"/>
      <x v="2"/>
      <x v="6"/>
      <x v="7341"/>
      <x v="1171"/>
      <x v="6"/>
    </i>
    <i>
      <x v="8193"/>
      <x v="8191"/>
      <x v="1"/>
      <x v="4"/>
      <x v="7342"/>
      <x v="2659"/>
      <x v="9"/>
    </i>
    <i>
      <x v="8194"/>
      <x v="8192"/>
      <x v="10"/>
      <x v="15"/>
      <x v="7343"/>
      <x v="3852"/>
      <x v="8"/>
    </i>
    <i>
      <x v="8195"/>
      <x v="8193"/>
      <x v="21"/>
      <x v="11"/>
      <x v="7344"/>
      <x v="41"/>
      <x v="3"/>
    </i>
    <i>
      <x v="8196"/>
      <x v="8194"/>
      <x v="5"/>
      <x v="4"/>
      <x v="7345"/>
      <x v="2813"/>
      <x v="3"/>
    </i>
    <i>
      <x v="8197"/>
      <x v="8195"/>
      <x/>
      <x v="4"/>
      <x v="7346"/>
      <x v="2123"/>
      <x v="1"/>
    </i>
    <i>
      <x v="8198"/>
      <x v="8196"/>
      <x v="5"/>
      <x v="3"/>
      <x v="7347"/>
      <x v="3145"/>
      <x v="4"/>
    </i>
    <i>
      <x v="8199"/>
      <x v="8197"/>
      <x v="15"/>
      <x v="9"/>
      <x v="7348"/>
      <x v="3853"/>
      <x v="6"/>
    </i>
    <i>
      <x v="8200"/>
      <x v="8198"/>
      <x v="7"/>
      <x v="4"/>
      <x v="7208"/>
      <x v="583"/>
      <x v="8"/>
    </i>
    <i>
      <x v="8201"/>
      <x v="8199"/>
      <x v="19"/>
      <x v="4"/>
      <x v="7349"/>
      <x v="3854"/>
      <x v="8"/>
    </i>
    <i>
      <x v="8202"/>
      <x v="8200"/>
      <x v="4"/>
      <x v="6"/>
      <x v="7350"/>
      <x v="3855"/>
      <x v="5"/>
    </i>
    <i>
      <x v="8203"/>
      <x v="8201"/>
      <x v="15"/>
      <x v="6"/>
      <x v="7351"/>
      <x v="1401"/>
      <x v="3"/>
    </i>
    <i>
      <x v="8204"/>
      <x v="8202"/>
      <x v="4"/>
      <x v="4"/>
      <x v="7352"/>
      <x v="3856"/>
      <x v="8"/>
    </i>
    <i>
      <x v="8205"/>
      <x v="8203"/>
      <x v="21"/>
      <x v="9"/>
      <x v="7353"/>
      <x v="3857"/>
      <x v="9"/>
    </i>
    <i>
      <x v="8206"/>
      <x v="8204"/>
      <x v="5"/>
      <x v="4"/>
      <x v="7354"/>
      <x v="70"/>
      <x/>
    </i>
    <i>
      <x v="8207"/>
      <x v="8205"/>
      <x v="1"/>
      <x v="8"/>
      <x v="7355"/>
      <x v="2395"/>
      <x v="9"/>
    </i>
    <i>
      <x v="8208"/>
      <x v="8206"/>
      <x v="3"/>
      <x v="4"/>
      <x v="7356"/>
      <x v="2251"/>
      <x v="6"/>
    </i>
    <i>
      <x v="8209"/>
      <x v="8207"/>
      <x v="1"/>
      <x v="4"/>
      <x v="7357"/>
      <x v="1052"/>
      <x v="4"/>
    </i>
    <i>
      <x v="8210"/>
      <x v="8208"/>
      <x v="21"/>
      <x v="9"/>
      <x v="7358"/>
      <x v="133"/>
      <x v="1"/>
    </i>
    <i>
      <x v="8211"/>
      <x v="8209"/>
      <x v="4"/>
      <x v="2"/>
      <x v="7359"/>
      <x v="657"/>
      <x v="4"/>
    </i>
    <i>
      <x v="8212"/>
      <x v="8210"/>
      <x v="7"/>
      <x v="4"/>
      <x v="2785"/>
      <x v="3825"/>
      <x v="2"/>
    </i>
    <i>
      <x v="8213"/>
      <x v="8211"/>
      <x v="11"/>
      <x v="6"/>
      <x v="7360"/>
      <x v="2752"/>
      <x v="1"/>
    </i>
    <i>
      <x v="8214"/>
      <x v="8212"/>
      <x v="1"/>
      <x v="6"/>
      <x v="7361"/>
      <x v="1784"/>
      <x v="4"/>
    </i>
    <i>
      <x v="8215"/>
      <x v="8213"/>
      <x v="1"/>
      <x v="9"/>
      <x v="7362"/>
      <x v="1236"/>
      <x v="1"/>
    </i>
    <i>
      <x v="8216"/>
      <x v="8214"/>
      <x v="7"/>
      <x v="18"/>
      <x v="7363"/>
      <x v="685"/>
      <x v="6"/>
    </i>
    <i>
      <x v="8217"/>
      <x v="8215"/>
      <x v="10"/>
      <x v="13"/>
      <x v="7364"/>
      <x v="1011"/>
      <x v="4"/>
    </i>
    <i>
      <x v="8218"/>
      <x v="8216"/>
      <x v="5"/>
      <x v="4"/>
      <x v="7365"/>
      <x v="1570"/>
      <x/>
    </i>
    <i>
      <x v="8219"/>
      <x v="8217"/>
      <x v="5"/>
      <x v="21"/>
      <x v="4419"/>
      <x v="2916"/>
      <x v="7"/>
    </i>
    <i>
      <x v="8220"/>
      <x v="8218"/>
      <x/>
      <x v="6"/>
      <x v="7366"/>
      <x v="1404"/>
      <x v="3"/>
    </i>
    <i>
      <x v="8221"/>
      <x v="8219"/>
      <x v="10"/>
      <x/>
      <x v="7367"/>
      <x v="670"/>
      <x v="2"/>
    </i>
    <i>
      <x v="8222"/>
      <x v="8220"/>
      <x v="10"/>
      <x v="4"/>
      <x v="3010"/>
      <x v="112"/>
      <x v="6"/>
    </i>
    <i>
      <x v="8223"/>
      <x v="8221"/>
      <x v="5"/>
      <x v="1"/>
      <x v="295"/>
      <x v="2737"/>
      <x v="8"/>
    </i>
    <i>
      <x v="8224"/>
      <x v="8222"/>
      <x v="7"/>
      <x v="9"/>
      <x v="7368"/>
      <x v="641"/>
      <x v="1"/>
    </i>
    <i>
      <x v="8225"/>
      <x v="8223"/>
      <x v="22"/>
      <x v="4"/>
      <x v="7369"/>
      <x v="3858"/>
      <x v="8"/>
    </i>
    <i>
      <x v="8226"/>
      <x v="8224"/>
      <x v="7"/>
      <x v="1"/>
      <x v="7370"/>
      <x v="3859"/>
      <x v="8"/>
    </i>
    <i>
      <x v="8227"/>
      <x v="8225"/>
      <x v="12"/>
      <x v="4"/>
      <x v="7371"/>
      <x v="2467"/>
      <x v="6"/>
    </i>
    <i>
      <x v="8228"/>
      <x v="8226"/>
      <x v="17"/>
      <x v="4"/>
      <x v="7372"/>
      <x v="1596"/>
      <x v="3"/>
    </i>
    <i>
      <x v="8229"/>
      <x v="8227"/>
      <x v="13"/>
      <x v="4"/>
      <x v="7373"/>
      <x v="130"/>
      <x v="9"/>
    </i>
    <i>
      <x v="8230"/>
      <x v="8228"/>
      <x v="7"/>
      <x v="9"/>
      <x v="5283"/>
      <x v="826"/>
      <x v="2"/>
    </i>
    <i>
      <x v="8231"/>
      <x v="8229"/>
      <x v="15"/>
      <x v="6"/>
      <x v="7374"/>
      <x v="2310"/>
      <x v="9"/>
    </i>
    <i>
      <x v="8232"/>
      <x v="8230"/>
      <x v="7"/>
      <x v="7"/>
      <x v="7375"/>
      <x v="1047"/>
      <x v="1"/>
    </i>
    <i>
      <x v="8233"/>
      <x v="8231"/>
      <x v="6"/>
      <x v="6"/>
      <x v="7376"/>
      <x v="2628"/>
      <x v="2"/>
    </i>
    <i>
      <x v="8234"/>
      <x v="8232"/>
      <x v="17"/>
      <x v="2"/>
      <x v="7377"/>
      <x v="2720"/>
      <x/>
    </i>
    <i>
      <x v="8235"/>
      <x v="8233"/>
      <x v="7"/>
      <x v="9"/>
      <x v="7378"/>
      <x v="516"/>
      <x v="9"/>
    </i>
    <i>
      <x v="8236"/>
      <x v="8234"/>
      <x v="7"/>
      <x v="4"/>
      <x v="7379"/>
      <x v="2135"/>
      <x v="6"/>
    </i>
    <i>
      <x v="8237"/>
      <x v="8235"/>
      <x v="1"/>
      <x v="4"/>
      <x v="3060"/>
      <x v="1913"/>
      <x v="6"/>
    </i>
    <i>
      <x v="8238"/>
      <x v="8236"/>
      <x v="5"/>
      <x v="6"/>
      <x v="7380"/>
      <x v="178"/>
      <x v="4"/>
    </i>
    <i>
      <x v="8239"/>
      <x v="8237"/>
      <x v="7"/>
      <x v="6"/>
      <x v="7381"/>
      <x v="2047"/>
      <x/>
    </i>
    <i>
      <x v="8240"/>
      <x v="8238"/>
      <x v="12"/>
      <x v="4"/>
      <x v="4368"/>
      <x v="2913"/>
      <x/>
    </i>
    <i>
      <x v="8241"/>
      <x v="8239"/>
      <x v="1"/>
      <x v="4"/>
      <x v="4555"/>
      <x v="3860"/>
      <x v="6"/>
    </i>
    <i>
      <x v="8242"/>
      <x v="8240"/>
      <x v="17"/>
      <x v="4"/>
      <x v="7382"/>
      <x v="3861"/>
      <x v="7"/>
    </i>
    <i>
      <x v="8243"/>
      <x v="8241"/>
      <x v="5"/>
      <x v="2"/>
      <x v="7383"/>
      <x v="781"/>
      <x v="2"/>
    </i>
    <i>
      <x v="8244"/>
      <x v="8242"/>
      <x v="5"/>
      <x v="6"/>
      <x v="7384"/>
      <x v="3862"/>
      <x v="3"/>
    </i>
    <i>
      <x v="8245"/>
      <x v="8243"/>
      <x v="8"/>
      <x v="4"/>
      <x v="7385"/>
      <x v="1305"/>
      <x v="6"/>
    </i>
    <i>
      <x v="8246"/>
      <x v="8244"/>
      <x v="5"/>
      <x v="9"/>
      <x v="6471"/>
      <x v="2273"/>
      <x/>
    </i>
    <i>
      <x v="8247"/>
      <x v="8245"/>
      <x v="23"/>
      <x v="4"/>
      <x v="3978"/>
      <x v="3863"/>
      <x v="8"/>
    </i>
    <i>
      <x v="8248"/>
      <x v="8246"/>
      <x v="2"/>
      <x v="3"/>
      <x v="7386"/>
      <x v="3864"/>
      <x v="8"/>
    </i>
    <i>
      <x v="8249"/>
      <x v="8247"/>
      <x v="12"/>
      <x v="4"/>
      <x v="7387"/>
      <x v="2137"/>
      <x v="1"/>
    </i>
    <i>
      <x v="8250"/>
      <x v="8248"/>
      <x v="20"/>
      <x v="4"/>
      <x v="7388"/>
      <x v="110"/>
      <x v="4"/>
    </i>
    <i>
      <x v="8251"/>
      <x v="8249"/>
      <x v="1"/>
      <x v="6"/>
      <x v="7389"/>
      <x v="3865"/>
      <x v="2"/>
    </i>
    <i>
      <x v="8252"/>
      <x v="8250"/>
      <x v="21"/>
      <x v="6"/>
      <x v="7390"/>
      <x v="2702"/>
      <x v="2"/>
    </i>
    <i>
      <x v="8253"/>
      <x v="8251"/>
      <x v="5"/>
      <x v="4"/>
      <x v="7391"/>
      <x v="973"/>
      <x v="6"/>
    </i>
    <i>
      <x v="8254"/>
      <x v="8252"/>
      <x v="9"/>
      <x v="4"/>
      <x v="1518"/>
      <x v="1367"/>
      <x/>
    </i>
    <i>
      <x v="8255"/>
      <x v="8253"/>
      <x v="7"/>
      <x v="1"/>
      <x v="7392"/>
      <x v="2196"/>
      <x v="4"/>
    </i>
    <i>
      <x v="8256"/>
      <x v="8254"/>
      <x v="5"/>
      <x v="4"/>
      <x v="7393"/>
      <x v="868"/>
      <x v="4"/>
    </i>
    <i>
      <x v="8257"/>
      <x v="8255"/>
      <x v="4"/>
      <x v="12"/>
      <x v="7394"/>
      <x v="3656"/>
      <x v="9"/>
    </i>
    <i>
      <x v="8258"/>
      <x v="8256"/>
      <x v="17"/>
      <x v="3"/>
      <x v="7395"/>
      <x v="1870"/>
      <x v="6"/>
    </i>
    <i>
      <x v="8259"/>
      <x v="8257"/>
      <x v="1"/>
      <x v="6"/>
      <x v="7396"/>
      <x v="3866"/>
      <x v="5"/>
    </i>
    <i>
      <x v="8260"/>
      <x v="8258"/>
      <x v="5"/>
      <x v="9"/>
      <x v="6813"/>
      <x v="906"/>
      <x/>
    </i>
    <i>
      <x v="8261"/>
      <x v="8259"/>
      <x v="8"/>
      <x v="4"/>
      <x v="3458"/>
      <x v="2392"/>
      <x v="9"/>
    </i>
    <i>
      <x v="8262"/>
      <x v="8260"/>
      <x v="17"/>
      <x v="4"/>
      <x v="7397"/>
      <x v="744"/>
      <x v="8"/>
    </i>
    <i>
      <x v="8263"/>
      <x v="8261"/>
      <x/>
      <x v="4"/>
      <x v="7398"/>
      <x v="3867"/>
      <x v="8"/>
    </i>
    <i>
      <x v="8264"/>
      <x v="8262"/>
      <x v="3"/>
      <x v="4"/>
      <x v="7399"/>
      <x v="3718"/>
      <x v="4"/>
    </i>
    <i>
      <x v="8265"/>
      <x v="8263"/>
      <x v="4"/>
      <x v="18"/>
      <x v="7400"/>
      <x v="3402"/>
      <x v="4"/>
    </i>
    <i>
      <x v="8266"/>
      <x v="8264"/>
      <x v="2"/>
      <x v="6"/>
      <x v="4798"/>
      <x v="3557"/>
      <x v="2"/>
    </i>
    <i>
      <x v="8267"/>
      <x v="8265"/>
      <x v="1"/>
      <x/>
      <x v="7401"/>
      <x v="1941"/>
      <x v="5"/>
    </i>
    <i>
      <x v="8268"/>
      <x v="8266"/>
      <x v="4"/>
      <x v="3"/>
      <x v="7402"/>
      <x v="3075"/>
      <x v="6"/>
    </i>
    <i>
      <x v="8269"/>
      <x v="8267"/>
      <x v="13"/>
      <x v="4"/>
      <x v="7403"/>
      <x v="2409"/>
      <x v="7"/>
    </i>
    <i>
      <x v="8270"/>
      <x v="8268"/>
      <x v="3"/>
      <x v="7"/>
      <x v="3484"/>
      <x v="1333"/>
      <x v="3"/>
    </i>
    <i>
      <x v="8271"/>
      <x v="8269"/>
      <x v="10"/>
      <x v="6"/>
      <x v="7404"/>
      <x v="1376"/>
      <x v="6"/>
    </i>
    <i>
      <x v="8272"/>
      <x v="8270"/>
      <x v="1"/>
      <x v="6"/>
      <x v="7405"/>
      <x v="1467"/>
      <x v="8"/>
    </i>
    <i>
      <x v="8273"/>
      <x v="8271"/>
      <x v="2"/>
      <x v="4"/>
      <x v="7406"/>
      <x v="454"/>
      <x v="2"/>
    </i>
    <i>
      <x v="8274"/>
      <x v="8272"/>
      <x v="1"/>
      <x v="9"/>
      <x v="7407"/>
      <x v="380"/>
      <x v="3"/>
    </i>
    <i>
      <x v="8275"/>
      <x v="8273"/>
      <x v="5"/>
      <x v="4"/>
      <x v="5395"/>
      <x v="371"/>
      <x v="4"/>
    </i>
    <i>
      <x v="8276"/>
      <x v="8274"/>
      <x v="5"/>
      <x v="4"/>
      <x v="7408"/>
      <x v="2621"/>
      <x v="4"/>
    </i>
    <i>
      <x v="8277"/>
      <x v="8275"/>
      <x v="13"/>
      <x v="20"/>
      <x v="7409"/>
      <x v="922"/>
      <x v="7"/>
    </i>
    <i>
      <x v="8278"/>
      <x v="8276"/>
      <x v="16"/>
      <x v="6"/>
      <x v="7410"/>
      <x v="3298"/>
      <x v="1"/>
    </i>
    <i>
      <x v="8279"/>
      <x v="8277"/>
      <x v="13"/>
      <x v="7"/>
      <x v="7411"/>
      <x v="3868"/>
      <x v="8"/>
    </i>
    <i>
      <x v="8280"/>
      <x v="8278"/>
      <x v="11"/>
      <x v="3"/>
      <x v="7412"/>
      <x v="3869"/>
      <x v="2"/>
    </i>
    <i>
      <x v="8281"/>
      <x v="8279"/>
      <x v="7"/>
      <x v="16"/>
      <x v="7413"/>
      <x v="584"/>
      <x v="2"/>
    </i>
    <i>
      <x v="8282"/>
      <x v="8280"/>
      <x v="2"/>
      <x v="9"/>
      <x v="7414"/>
      <x v="3870"/>
      <x v="2"/>
    </i>
    <i>
      <x v="8283"/>
      <x v="8281"/>
      <x v="5"/>
      <x v="4"/>
      <x v="7415"/>
      <x v="1699"/>
      <x v="8"/>
    </i>
    <i>
      <x v="8284"/>
      <x v="8282"/>
      <x v="1"/>
      <x v="4"/>
      <x v="4391"/>
      <x v="338"/>
      <x v="1"/>
    </i>
    <i>
      <x v="8285"/>
      <x v="8283"/>
      <x v="1"/>
      <x v="16"/>
      <x v="7416"/>
      <x v="3871"/>
      <x/>
    </i>
    <i>
      <x v="8286"/>
      <x v="8284"/>
      <x v="6"/>
      <x v="2"/>
      <x v="7417"/>
      <x v="1840"/>
      <x v="4"/>
    </i>
    <i>
      <x v="8287"/>
      <x v="8285"/>
      <x v="2"/>
      <x v="21"/>
      <x v="7418"/>
      <x v="650"/>
      <x v="1"/>
    </i>
    <i>
      <x v="8288"/>
      <x v="8286"/>
      <x/>
      <x v="4"/>
      <x v="7419"/>
      <x v="3441"/>
      <x v="9"/>
    </i>
    <i>
      <x v="8289"/>
      <x v="8287"/>
      <x v="5"/>
      <x v="22"/>
      <x v="7420"/>
      <x v="1625"/>
      <x v="6"/>
    </i>
    <i>
      <x v="8290"/>
      <x v="8288"/>
      <x v="8"/>
      <x v="4"/>
      <x v="3436"/>
      <x v="3816"/>
      <x v="8"/>
    </i>
    <i>
      <x v="8291"/>
      <x v="8289"/>
      <x v="19"/>
      <x v="4"/>
      <x v="7421"/>
      <x v="3129"/>
      <x v="8"/>
    </i>
    <i>
      <x v="8292"/>
      <x v="8290"/>
      <x v="13"/>
      <x v="3"/>
      <x v="7422"/>
      <x v="1345"/>
      <x v="6"/>
    </i>
    <i>
      <x v="8293"/>
      <x v="8291"/>
      <x v="5"/>
      <x v="6"/>
      <x v="7423"/>
      <x v="3872"/>
      <x v="6"/>
    </i>
    <i>
      <x v="8294"/>
      <x v="8292"/>
      <x v="8"/>
      <x v="1"/>
      <x v="7424"/>
      <x v="3207"/>
      <x v="1"/>
    </i>
    <i>
      <x v="8295"/>
      <x v="8293"/>
      <x v="13"/>
      <x v="18"/>
      <x v="7425"/>
      <x v="1295"/>
      <x v="7"/>
    </i>
    <i>
      <x v="8296"/>
      <x v="8294"/>
      <x v="15"/>
      <x v="18"/>
      <x v="7426"/>
      <x v="3824"/>
      <x v="6"/>
    </i>
    <i>
      <x v="8297"/>
      <x v="8295"/>
      <x v="6"/>
      <x v="9"/>
      <x v="1992"/>
      <x v="1384"/>
      <x v="6"/>
    </i>
    <i>
      <x v="8298"/>
      <x v="8296"/>
      <x v="1"/>
      <x v="6"/>
      <x v="7427"/>
      <x v="1815"/>
      <x v="6"/>
    </i>
    <i>
      <x v="8299"/>
      <x v="8297"/>
      <x v="9"/>
      <x v="6"/>
      <x v="7428"/>
      <x v="3784"/>
      <x v="4"/>
    </i>
    <i>
      <x v="8300"/>
      <x v="8298"/>
      <x v="15"/>
      <x v="6"/>
      <x v="7429"/>
      <x v="2154"/>
      <x v="8"/>
    </i>
    <i>
      <x v="8301"/>
      <x v="8299"/>
      <x v="1"/>
      <x v="2"/>
      <x v="7430"/>
      <x v="1157"/>
      <x v="3"/>
    </i>
    <i>
      <x v="8302"/>
      <x v="8300"/>
      <x v="3"/>
      <x v="4"/>
      <x v="7431"/>
      <x v="3220"/>
      <x v="8"/>
    </i>
    <i>
      <x v="8303"/>
      <x v="8301"/>
      <x v="1"/>
      <x v="9"/>
      <x v="2816"/>
      <x v="3873"/>
      <x v="1"/>
    </i>
    <i>
      <x v="8304"/>
      <x v="8302"/>
      <x v="7"/>
      <x v="4"/>
      <x v="7432"/>
      <x v="3874"/>
      <x v="6"/>
    </i>
    <i>
      <x v="8305"/>
      <x v="8303"/>
      <x v="6"/>
      <x v="2"/>
      <x v="7433"/>
      <x v="1979"/>
      <x v="6"/>
    </i>
    <i>
      <x v="8306"/>
      <x v="8304"/>
      <x v="5"/>
      <x v="22"/>
      <x v="7434"/>
      <x v="1640"/>
      <x/>
    </i>
    <i>
      <x v="8307"/>
      <x v="8305"/>
      <x v="4"/>
      <x v="15"/>
      <x v="5725"/>
      <x v="2477"/>
      <x v="7"/>
    </i>
    <i>
      <x v="8308"/>
      <x v="8306"/>
      <x v="8"/>
      <x v="3"/>
      <x v="3207"/>
      <x v="3875"/>
      <x v="9"/>
    </i>
    <i>
      <x v="8309"/>
      <x v="8307"/>
      <x v="5"/>
      <x v="9"/>
      <x v="7435"/>
      <x v="3724"/>
      <x/>
    </i>
    <i>
      <x v="8310"/>
      <x v="8308"/>
      <x v="5"/>
      <x v="6"/>
      <x v="7436"/>
      <x v="689"/>
      <x/>
    </i>
    <i>
      <x v="8311"/>
      <x v="8309"/>
      <x v="14"/>
      <x v="6"/>
      <x v="7437"/>
      <x v="3722"/>
      <x v="8"/>
    </i>
    <i>
      <x v="8312"/>
      <x v="8310"/>
      <x v="7"/>
      <x v="6"/>
      <x v="7438"/>
      <x v="2920"/>
      <x v="7"/>
    </i>
    <i>
      <x v="8313"/>
      <x v="8311"/>
      <x v="15"/>
      <x v="6"/>
      <x v="7439"/>
      <x v="3876"/>
      <x v="5"/>
    </i>
    <i>
      <x v="8314"/>
      <x v="8312"/>
      <x v="4"/>
      <x v="21"/>
      <x v="7440"/>
      <x v="1787"/>
      <x v="8"/>
    </i>
    <i>
      <x v="8315"/>
      <x v="8313"/>
      <x v="10"/>
      <x v="6"/>
      <x v="7441"/>
      <x v="1378"/>
      <x v="6"/>
    </i>
    <i>
      <x v="8316"/>
      <x v="8314"/>
      <x v="21"/>
      <x v="7"/>
      <x v="7442"/>
      <x v="1215"/>
      <x v="4"/>
    </i>
    <i>
      <x v="8317"/>
      <x v="8315"/>
      <x v="2"/>
      <x v="4"/>
      <x v="7443"/>
      <x v="3877"/>
      <x v="3"/>
    </i>
    <i>
      <x v="8318"/>
      <x v="8316"/>
      <x v="4"/>
      <x v="9"/>
      <x v="7444"/>
      <x v="3878"/>
      <x v="7"/>
    </i>
    <i>
      <x v="8319"/>
      <x v="8317"/>
      <x v="21"/>
      <x v="3"/>
      <x v="7445"/>
      <x v="654"/>
      <x/>
    </i>
    <i>
      <x v="8320"/>
      <x v="8318"/>
      <x v="4"/>
      <x v="1"/>
      <x v="7446"/>
      <x v="3879"/>
      <x v="3"/>
    </i>
    <i>
      <x v="8321"/>
      <x v="8319"/>
      <x v="12"/>
      <x v="8"/>
      <x v="7447"/>
      <x v="1119"/>
      <x v="8"/>
    </i>
    <i>
      <x v="8322"/>
      <x v="8320"/>
      <x v="19"/>
      <x v="9"/>
      <x v="7448"/>
      <x v="263"/>
      <x v="9"/>
    </i>
    <i>
      <x v="8323"/>
      <x v="8321"/>
      <x v="15"/>
      <x v="20"/>
      <x v="7192"/>
      <x v="3880"/>
      <x v="5"/>
    </i>
    <i>
      <x v="8324"/>
      <x v="8322"/>
      <x v="12"/>
      <x v="14"/>
      <x v="7449"/>
      <x v="968"/>
      <x v="4"/>
    </i>
    <i>
      <x v="8325"/>
      <x v="8323"/>
      <x v="12"/>
      <x v="4"/>
      <x v="7450"/>
      <x v="1912"/>
      <x v="4"/>
    </i>
    <i>
      <x v="8326"/>
      <x v="8324"/>
      <x v="19"/>
      <x v="6"/>
      <x v="7451"/>
      <x v="369"/>
      <x v="6"/>
    </i>
    <i>
      <x v="8327"/>
      <x v="8325"/>
      <x v="5"/>
      <x v="4"/>
      <x v="7452"/>
      <x v="3224"/>
      <x v="8"/>
    </i>
    <i>
      <x v="8328"/>
      <x v="8326"/>
      <x v="17"/>
      <x v="9"/>
      <x v="7453"/>
      <x v="796"/>
      <x v="2"/>
    </i>
    <i>
      <x v="8329"/>
      <x v="8327"/>
      <x v="1"/>
      <x v="5"/>
      <x v="6555"/>
      <x v="2611"/>
      <x v="6"/>
    </i>
    <i>
      <x v="8330"/>
      <x v="8328"/>
      <x v="6"/>
      <x v="6"/>
      <x v="7454"/>
      <x v="2101"/>
      <x v="2"/>
    </i>
    <i>
      <x v="8331"/>
      <x v="8329"/>
      <x v="1"/>
      <x v="17"/>
      <x v="7455"/>
      <x v="777"/>
      <x v="4"/>
    </i>
    <i>
      <x v="8332"/>
      <x v="8330"/>
      <x v="5"/>
      <x v="4"/>
      <x v="7456"/>
      <x v="3881"/>
      <x v="8"/>
    </i>
    <i>
      <x v="8333"/>
      <x v="8331"/>
      <x v="13"/>
      <x v="4"/>
      <x v="1849"/>
      <x v="2122"/>
      <x v="7"/>
    </i>
    <i>
      <x v="8334"/>
      <x v="8332"/>
      <x v="8"/>
      <x v="6"/>
      <x v="7457"/>
      <x v="1802"/>
      <x v="2"/>
    </i>
    <i>
      <x v="8335"/>
      <x v="8333"/>
      <x v="5"/>
      <x v="15"/>
      <x v="7458"/>
      <x v="3236"/>
      <x v="2"/>
    </i>
    <i>
      <x v="8336"/>
      <x v="8334"/>
      <x v="5"/>
      <x v="21"/>
      <x v="7459"/>
      <x v="3882"/>
      <x v="8"/>
    </i>
    <i>
      <x v="8337"/>
      <x v="8335"/>
      <x v="10"/>
      <x v="6"/>
      <x v="928"/>
      <x v="3013"/>
      <x v="1"/>
    </i>
    <i>
      <x v="8338"/>
      <x v="8336"/>
      <x v="17"/>
      <x v="9"/>
      <x v="7460"/>
      <x v="818"/>
      <x v="1"/>
    </i>
    <i>
      <x v="8339"/>
      <x v="8337"/>
      <x v="2"/>
      <x v="4"/>
      <x v="7461"/>
      <x v="3883"/>
      <x v="5"/>
    </i>
    <i>
      <x v="8340"/>
      <x v="8338"/>
      <x v="8"/>
      <x v="4"/>
      <x v="3320"/>
      <x v="1280"/>
      <x v="8"/>
    </i>
    <i>
      <x v="8341"/>
      <x v="8339"/>
      <x v="5"/>
      <x v="4"/>
      <x v="6391"/>
      <x v="3052"/>
      <x v="6"/>
    </i>
    <i>
      <x v="8342"/>
      <x v="8340"/>
      <x v="10"/>
      <x v="4"/>
      <x v="1425"/>
      <x v="2131"/>
      <x v="9"/>
    </i>
    <i>
      <x v="8343"/>
      <x v="8341"/>
      <x v="7"/>
      <x v="22"/>
      <x v="7462"/>
      <x v="2588"/>
      <x v="6"/>
    </i>
    <i>
      <x v="8344"/>
      <x v="8342"/>
      <x v="7"/>
      <x v="4"/>
      <x v="7463"/>
      <x v="607"/>
      <x v="1"/>
    </i>
    <i>
      <x v="8345"/>
      <x v="8343"/>
      <x v="5"/>
      <x v="4"/>
      <x v="7464"/>
      <x v="3277"/>
      <x v="8"/>
    </i>
    <i>
      <x v="8346"/>
      <x v="8344"/>
      <x v="1"/>
      <x v="4"/>
      <x v="7465"/>
      <x v="1297"/>
      <x v="9"/>
    </i>
    <i>
      <x v="8347"/>
      <x v="8345"/>
      <x v="5"/>
      <x v="9"/>
      <x v="7466"/>
      <x v="2665"/>
      <x v="5"/>
    </i>
    <i>
      <x v="8348"/>
      <x v="8346"/>
      <x v="1"/>
      <x v="11"/>
      <x v="7467"/>
      <x v="3001"/>
      <x v="3"/>
    </i>
    <i>
      <x v="8349"/>
      <x v="8347"/>
      <x v="16"/>
      <x v="4"/>
      <x v="7468"/>
      <x v="634"/>
      <x v="3"/>
    </i>
    <i>
      <x v="8350"/>
      <x v="8348"/>
      <x v="1"/>
      <x v="4"/>
      <x v="7469"/>
      <x v="1295"/>
      <x v="7"/>
    </i>
    <i>
      <x v="8351"/>
      <x v="8349"/>
      <x v="9"/>
      <x v="4"/>
      <x v="4726"/>
      <x v="576"/>
      <x v="8"/>
    </i>
    <i>
      <x v="8352"/>
      <x v="8350"/>
      <x v="17"/>
      <x v="8"/>
      <x v="7470"/>
      <x v="1386"/>
      <x v="1"/>
    </i>
    <i>
      <x v="8353"/>
      <x v="8351"/>
      <x v="1"/>
      <x v="4"/>
      <x v="7471"/>
      <x v="942"/>
      <x v="9"/>
    </i>
    <i>
      <x v="8354"/>
      <x v="8352"/>
      <x/>
      <x v="4"/>
      <x v="7472"/>
      <x v="2105"/>
      <x v="6"/>
    </i>
    <i>
      <x v="8355"/>
      <x v="8353"/>
      <x v="20"/>
      <x v="6"/>
      <x v="7473"/>
      <x v="2405"/>
      <x v="8"/>
    </i>
    <i>
      <x v="8356"/>
      <x v="8354"/>
      <x v="23"/>
      <x v="6"/>
      <x v="7474"/>
      <x v="2417"/>
      <x v="4"/>
    </i>
    <i>
      <x v="8357"/>
      <x v="8355"/>
      <x v="5"/>
      <x v="6"/>
      <x v="7475"/>
      <x v="265"/>
      <x v="1"/>
    </i>
    <i>
      <x v="8358"/>
      <x v="8356"/>
      <x v="5"/>
      <x v="4"/>
      <x v="7476"/>
      <x v="1121"/>
      <x v="4"/>
    </i>
    <i>
      <x v="8359"/>
      <x v="8357"/>
      <x v="21"/>
      <x v="16"/>
      <x v="7477"/>
      <x v="3884"/>
      <x v="8"/>
    </i>
    <i>
      <x v="8360"/>
      <x v="8358"/>
      <x v="4"/>
      <x v="9"/>
      <x v="7478"/>
      <x v="2809"/>
      <x v="5"/>
    </i>
    <i>
      <x v="8361"/>
      <x v="8359"/>
      <x v="18"/>
      <x v="4"/>
      <x v="7479"/>
      <x v="3885"/>
      <x v="1"/>
    </i>
    <i>
      <x v="8362"/>
      <x v="8360"/>
      <x v="16"/>
      <x v="4"/>
      <x v="7480"/>
      <x v="3886"/>
      <x v="6"/>
    </i>
    <i>
      <x v="8363"/>
      <x v="8361"/>
      <x v="15"/>
      <x v="20"/>
      <x v="7481"/>
      <x v="3848"/>
      <x v="8"/>
    </i>
    <i>
      <x v="8364"/>
      <x v="8362"/>
      <x v="19"/>
      <x v="4"/>
      <x v="7482"/>
      <x v="2600"/>
      <x v="7"/>
    </i>
    <i>
      <x v="8365"/>
      <x v="8363"/>
      <x v="4"/>
      <x v="6"/>
      <x v="7483"/>
      <x v="236"/>
      <x v="3"/>
    </i>
    <i>
      <x v="8366"/>
      <x v="8364"/>
      <x v="23"/>
      <x v="4"/>
      <x v="7484"/>
      <x v="1207"/>
      <x v="1"/>
    </i>
    <i>
      <x v="8367"/>
      <x v="8365"/>
      <x v="13"/>
      <x v="4"/>
      <x v="7485"/>
      <x v="543"/>
      <x v="1"/>
    </i>
    <i>
      <x v="8368"/>
      <x v="8366"/>
      <x v="23"/>
      <x v="6"/>
      <x v="7486"/>
      <x v="3188"/>
      <x v="2"/>
    </i>
    <i>
      <x v="8369"/>
      <x v="8367"/>
      <x v="13"/>
      <x v="6"/>
      <x v="4932"/>
      <x v="3887"/>
      <x v="6"/>
    </i>
    <i>
      <x v="8370"/>
      <x v="8368"/>
      <x v="2"/>
      <x v="13"/>
      <x v="5537"/>
      <x v="3888"/>
      <x v="8"/>
    </i>
    <i>
      <x v="8371"/>
      <x v="8369"/>
      <x v="5"/>
      <x v="9"/>
      <x v="7487"/>
      <x v="962"/>
      <x v="8"/>
    </i>
    <i>
      <x v="8372"/>
      <x v="8370"/>
      <x v="5"/>
      <x v="22"/>
      <x v="7488"/>
      <x v="2222"/>
      <x v="8"/>
    </i>
    <i>
      <x v="8373"/>
      <x v="8371"/>
      <x v="1"/>
      <x v="3"/>
      <x v="7489"/>
      <x v="1390"/>
      <x v="6"/>
    </i>
    <i>
      <x v="8374"/>
      <x v="8372"/>
      <x v="5"/>
      <x v="1"/>
      <x v="7490"/>
      <x v="769"/>
      <x v="1"/>
    </i>
    <i>
      <x v="8375"/>
      <x v="8373"/>
      <x v="8"/>
      <x v="6"/>
      <x v="7491"/>
      <x v="1265"/>
      <x v="1"/>
    </i>
    <i>
      <x v="8376"/>
      <x v="8374"/>
      <x v="1"/>
      <x v="3"/>
      <x v="7492"/>
      <x v="2491"/>
      <x v="1"/>
    </i>
    <i>
      <x v="8377"/>
      <x v="8375"/>
      <x v="5"/>
      <x v="2"/>
      <x v="7493"/>
      <x v="2872"/>
      <x v="8"/>
    </i>
    <i>
      <x v="8378"/>
      <x v="8376"/>
      <x/>
      <x v="4"/>
      <x v="7494"/>
      <x v="3889"/>
      <x v="8"/>
    </i>
    <i>
      <x v="8379"/>
      <x v="8377"/>
      <x v="13"/>
      <x v="4"/>
      <x v="7495"/>
      <x v="2467"/>
      <x v="6"/>
    </i>
    <i>
      <x v="8380"/>
      <x v="8378"/>
      <x v="5"/>
      <x v="4"/>
      <x v="7496"/>
      <x v="3890"/>
      <x v="5"/>
    </i>
    <i>
      <x v="8381"/>
      <x v="8379"/>
      <x v="1"/>
      <x v="9"/>
      <x v="7497"/>
      <x v="1017"/>
      <x v="6"/>
    </i>
    <i>
      <x v="8382"/>
      <x v="8380"/>
      <x v="15"/>
      <x v="9"/>
      <x v="7498"/>
      <x v="2852"/>
      <x v="8"/>
    </i>
    <i>
      <x v="8383"/>
      <x v="8381"/>
      <x v="21"/>
      <x v="4"/>
      <x v="7499"/>
      <x v="2946"/>
      <x v="6"/>
    </i>
    <i>
      <x v="8384"/>
      <x v="8382"/>
      <x v="2"/>
      <x v="9"/>
      <x v="7500"/>
      <x v="195"/>
      <x/>
    </i>
    <i>
      <x v="8385"/>
      <x v="8383"/>
      <x v="4"/>
      <x v="18"/>
      <x v="7501"/>
      <x v="190"/>
      <x v="4"/>
    </i>
    <i>
      <x v="8386"/>
      <x v="8384"/>
      <x v="5"/>
      <x v="9"/>
      <x v="7502"/>
      <x v="2596"/>
      <x v="1"/>
    </i>
    <i>
      <x v="8387"/>
      <x v="8385"/>
      <x v="7"/>
      <x v="4"/>
      <x v="7503"/>
      <x v="3891"/>
      <x v="8"/>
    </i>
    <i>
      <x v="8388"/>
      <x v="8386"/>
      <x v="13"/>
      <x v="6"/>
      <x v="7504"/>
      <x v="1114"/>
      <x v="6"/>
    </i>
    <i>
      <x v="8389"/>
      <x v="8387"/>
      <x v="13"/>
      <x v="8"/>
      <x v="7505"/>
      <x v="648"/>
      <x v="6"/>
    </i>
    <i>
      <x v="8390"/>
      <x v="8388"/>
      <x v="4"/>
      <x v="6"/>
      <x v="7506"/>
      <x v="212"/>
      <x v="8"/>
    </i>
    <i>
      <x v="8391"/>
      <x v="8389"/>
      <x v="7"/>
      <x v="6"/>
      <x v="7507"/>
      <x v="1493"/>
      <x v="5"/>
    </i>
    <i>
      <x v="8392"/>
      <x v="8390"/>
      <x v="1"/>
      <x v="9"/>
      <x v="3812"/>
      <x v="3892"/>
      <x v="7"/>
    </i>
    <i>
      <x v="8393"/>
      <x v="8391"/>
      <x v="12"/>
      <x v="4"/>
      <x v="7508"/>
      <x v="2066"/>
      <x v="9"/>
    </i>
    <i>
      <x v="8394"/>
      <x v="8392"/>
      <x v="5"/>
      <x v="8"/>
      <x v="7509"/>
      <x v="113"/>
      <x v="4"/>
    </i>
    <i>
      <x v="8395"/>
      <x v="8393"/>
      <x v="10"/>
      <x v="6"/>
      <x v="2101"/>
      <x v="2892"/>
      <x v="6"/>
    </i>
    <i>
      <x v="8396"/>
      <x v="8394"/>
      <x v="13"/>
      <x v="4"/>
      <x v="7510"/>
      <x v="1389"/>
      <x v="4"/>
    </i>
    <i>
      <x v="8397"/>
      <x v="8395"/>
      <x v="5"/>
      <x v="3"/>
      <x v="7511"/>
      <x v="119"/>
      <x/>
    </i>
    <i>
      <x v="8398"/>
      <x v="8396"/>
      <x v="16"/>
      <x v="9"/>
      <x v="7512"/>
      <x v="3893"/>
      <x v="5"/>
    </i>
    <i>
      <x v="8399"/>
      <x v="8397"/>
      <x v="19"/>
      <x v="4"/>
      <x v="7513"/>
      <x v="2790"/>
      <x v="2"/>
    </i>
    <i>
      <x v="8400"/>
      <x v="8398"/>
      <x v="5"/>
      <x v="2"/>
      <x v="7514"/>
      <x v="3894"/>
      <x v="8"/>
    </i>
    <i>
      <x v="8401"/>
      <x v="8399"/>
      <x v="2"/>
      <x v="5"/>
      <x v="7515"/>
      <x v="2355"/>
      <x v="6"/>
    </i>
    <i>
      <x v="8402"/>
      <x v="8400"/>
      <x v="17"/>
      <x v="6"/>
      <x v="7516"/>
      <x v="1730"/>
      <x v="4"/>
    </i>
    <i>
      <x v="8403"/>
      <x v="8401"/>
      <x v="1"/>
      <x v="4"/>
      <x v="7235"/>
      <x v="1177"/>
      <x v="2"/>
    </i>
    <i>
      <x v="8404"/>
      <x v="8402"/>
      <x v="7"/>
      <x v="4"/>
      <x v="7517"/>
      <x v="3895"/>
      <x v="6"/>
    </i>
    <i>
      <x v="8405"/>
      <x v="8403"/>
      <x v="5"/>
      <x v="6"/>
      <x v="7518"/>
      <x v="2653"/>
      <x v="1"/>
    </i>
    <i>
      <x v="8406"/>
      <x v="8404"/>
      <x v="5"/>
      <x v="1"/>
      <x v="7519"/>
      <x v="2722"/>
      <x v="6"/>
    </i>
    <i>
      <x v="8407"/>
      <x v="8405"/>
      <x v="1"/>
      <x v="21"/>
      <x v="7520"/>
      <x v="2299"/>
      <x v="8"/>
    </i>
    <i>
      <x v="8408"/>
      <x v="8406"/>
      <x v="6"/>
      <x v="4"/>
      <x v="7521"/>
      <x v="459"/>
      <x v="5"/>
    </i>
    <i>
      <x v="8409"/>
      <x v="8407"/>
      <x v="4"/>
      <x v="22"/>
      <x v="7522"/>
      <x v="2654"/>
      <x v="6"/>
    </i>
    <i>
      <x v="8410"/>
      <x v="8408"/>
      <x v="1"/>
      <x v="4"/>
      <x v="7523"/>
      <x v="853"/>
      <x v="4"/>
    </i>
    <i>
      <x v="8411"/>
      <x v="8409"/>
      <x v="5"/>
      <x v="7"/>
      <x v="7524"/>
      <x v="3619"/>
      <x v="6"/>
    </i>
    <i>
      <x v="8412"/>
      <x v="8410"/>
      <x v="7"/>
      <x v="6"/>
      <x v="7525"/>
      <x v="2729"/>
      <x v="1"/>
    </i>
    <i>
      <x v="8413"/>
      <x v="8411"/>
      <x v="2"/>
      <x v="10"/>
      <x v="7526"/>
      <x v="2716"/>
      <x v="7"/>
    </i>
    <i>
      <x v="8414"/>
      <x v="8412"/>
      <x v="5"/>
      <x v="4"/>
      <x v="7527"/>
      <x v="3896"/>
      <x v="8"/>
    </i>
    <i>
      <x v="8415"/>
      <x v="8413"/>
      <x v="10"/>
      <x v="4"/>
      <x v="2267"/>
      <x v="3897"/>
      <x v="8"/>
    </i>
    <i>
      <x v="8416"/>
      <x v="8414"/>
      <x v="15"/>
      <x v="9"/>
      <x v="7528"/>
      <x v="415"/>
      <x v="9"/>
    </i>
    <i>
      <x v="8417"/>
      <x v="8415"/>
      <x v="8"/>
      <x v="4"/>
      <x v="7529"/>
      <x v="3898"/>
      <x v="3"/>
    </i>
    <i>
      <x v="8418"/>
      <x v="8416"/>
      <x v="5"/>
      <x v="9"/>
      <x v="4402"/>
      <x v="3899"/>
      <x v="8"/>
    </i>
    <i>
      <x v="8419"/>
      <x v="8417"/>
      <x v="5"/>
      <x v="9"/>
      <x v="7530"/>
      <x v="169"/>
      <x/>
    </i>
    <i>
      <x v="8420"/>
      <x v="8418"/>
      <x v="1"/>
      <x v="4"/>
      <x v="7531"/>
      <x v="955"/>
      <x v="4"/>
    </i>
    <i>
      <x v="8421"/>
      <x v="8419"/>
      <x v="10"/>
      <x v="8"/>
      <x v="5347"/>
      <x v="810"/>
      <x v="3"/>
    </i>
    <i>
      <x v="8422"/>
      <x v="8420"/>
      <x v="5"/>
      <x v="6"/>
      <x v="7532"/>
      <x v="3900"/>
      <x v="5"/>
    </i>
    <i>
      <x v="8423"/>
      <x v="8421"/>
      <x v="5"/>
      <x v="6"/>
      <x v="7533"/>
      <x v="3901"/>
      <x v="8"/>
    </i>
    <i>
      <x v="8424"/>
      <x v="8422"/>
      <x v="1"/>
      <x v="4"/>
      <x v="590"/>
      <x v="3902"/>
      <x v="8"/>
    </i>
    <i>
      <x v="8425"/>
      <x v="8423"/>
      <x v="6"/>
      <x v="4"/>
      <x v="683"/>
      <x v="3903"/>
      <x v="2"/>
    </i>
    <i>
      <x v="8426"/>
      <x v="8424"/>
      <x v="25"/>
      <x v="3"/>
      <x v="7534"/>
      <x v="1707"/>
      <x v="1"/>
    </i>
    <i>
      <x v="8427"/>
      <x v="8425"/>
      <x/>
      <x v="1"/>
      <x v="7535"/>
      <x v="493"/>
      <x v="3"/>
    </i>
    <i>
      <x v="8428"/>
      <x v="8426"/>
      <x v="2"/>
      <x v="4"/>
      <x v="7536"/>
      <x v="362"/>
      <x v="9"/>
    </i>
    <i>
      <x v="8429"/>
      <x v="8427"/>
      <x/>
      <x v="9"/>
      <x v="7537"/>
      <x v="762"/>
      <x/>
    </i>
    <i>
      <x v="8430"/>
      <x v="8428"/>
      <x v="17"/>
      <x v="9"/>
      <x v="7538"/>
      <x v="3422"/>
      <x v="4"/>
    </i>
    <i>
      <x v="8431"/>
      <x v="8429"/>
      <x v="5"/>
      <x v="3"/>
      <x v="3321"/>
      <x v="3904"/>
      <x v="5"/>
    </i>
    <i>
      <x v="8432"/>
      <x v="8430"/>
      <x v="4"/>
      <x v="4"/>
      <x v="7539"/>
      <x v="939"/>
      <x v="6"/>
    </i>
    <i>
      <x v="8433"/>
      <x v="8431"/>
      <x/>
      <x v="8"/>
      <x v="7540"/>
      <x v="2034"/>
      <x v="4"/>
    </i>
    <i>
      <x v="8434"/>
      <x v="8432"/>
      <x v="19"/>
      <x v="9"/>
      <x v="7541"/>
      <x v="3335"/>
      <x/>
    </i>
    <i>
      <x v="8435"/>
      <x v="8433"/>
      <x v="4"/>
      <x v="16"/>
      <x v="7542"/>
      <x v="2832"/>
      <x v="5"/>
    </i>
    <i>
      <x v="8436"/>
      <x v="8434"/>
      <x/>
      <x v="21"/>
      <x v="396"/>
      <x v="2804"/>
      <x v="1"/>
    </i>
    <i>
      <x v="8437"/>
      <x v="8435"/>
      <x v="5"/>
      <x v="6"/>
      <x v="7020"/>
      <x v="492"/>
      <x v="4"/>
    </i>
    <i>
      <x v="8438"/>
      <x v="8436"/>
      <x v="7"/>
      <x v="4"/>
      <x v="7543"/>
      <x v="3905"/>
      <x v="4"/>
    </i>
    <i>
      <x v="8439"/>
      <x v="8437"/>
      <x v="10"/>
      <x v="9"/>
      <x v="7544"/>
      <x v="1660"/>
      <x v="3"/>
    </i>
    <i>
      <x v="8440"/>
      <x v="8438"/>
      <x v="23"/>
      <x v="14"/>
      <x v="7545"/>
      <x v="1815"/>
      <x v="6"/>
    </i>
    <i>
      <x v="8441"/>
      <x v="8439"/>
      <x v="20"/>
      <x v="9"/>
      <x v="7546"/>
      <x v="1984"/>
      <x v="6"/>
    </i>
    <i>
      <x v="8442"/>
      <x v="8440"/>
      <x v="4"/>
      <x v="4"/>
      <x v="7547"/>
      <x v="3906"/>
      <x v="1"/>
    </i>
    <i>
      <x v="8443"/>
      <x v="8441"/>
      <x v="5"/>
      <x v="4"/>
      <x v="7548"/>
      <x v="2377"/>
      <x v="6"/>
    </i>
    <i>
      <x v="8444"/>
      <x v="8442"/>
      <x v="15"/>
      <x v="4"/>
      <x v="7549"/>
      <x v="3907"/>
      <x v="5"/>
    </i>
    <i>
      <x v="8445"/>
      <x v="8443"/>
      <x v="1"/>
      <x v="7"/>
      <x v="7550"/>
      <x v="1648"/>
      <x v="9"/>
    </i>
    <i>
      <x v="8446"/>
      <x v="8444"/>
      <x v="17"/>
      <x v="4"/>
      <x v="7551"/>
      <x v="1822"/>
      <x v="6"/>
    </i>
    <i>
      <x v="8447"/>
      <x v="8445"/>
      <x/>
      <x v="4"/>
      <x v="7552"/>
      <x v="1649"/>
      <x v="7"/>
    </i>
    <i>
      <x v="8448"/>
      <x v="8446"/>
      <x v="4"/>
      <x v="13"/>
      <x v="7553"/>
      <x v="353"/>
      <x v="1"/>
    </i>
    <i>
      <x v="8449"/>
      <x v="8447"/>
      <x v="19"/>
      <x v="9"/>
      <x v="7554"/>
      <x v="183"/>
      <x v="6"/>
    </i>
    <i>
      <x v="8450"/>
      <x v="8448"/>
      <x v="2"/>
      <x v="4"/>
      <x v="7555"/>
      <x v="1125"/>
      <x v="4"/>
    </i>
    <i>
      <x v="8451"/>
      <x v="8449"/>
      <x v="1"/>
      <x v="6"/>
      <x v="7556"/>
      <x v="1150"/>
      <x/>
    </i>
    <i>
      <x v="8452"/>
      <x v="8450"/>
      <x v="14"/>
      <x v="3"/>
      <x v="5405"/>
      <x v="1331"/>
      <x v="4"/>
    </i>
    <i>
      <x v="8453"/>
      <x v="8451"/>
      <x v="5"/>
      <x v="4"/>
      <x v="2068"/>
      <x v="2358"/>
      <x v="9"/>
    </i>
    <i>
      <x v="8454"/>
      <x v="8452"/>
      <x v="4"/>
      <x v="4"/>
      <x v="3480"/>
      <x v="1283"/>
      <x v="4"/>
    </i>
    <i>
      <x v="8455"/>
      <x v="8453"/>
      <x v="1"/>
      <x v="6"/>
      <x v="7557"/>
      <x v="442"/>
      <x v="2"/>
    </i>
    <i>
      <x v="8456"/>
      <x v="8454"/>
      <x v="9"/>
      <x v="4"/>
      <x v="7558"/>
      <x v="1162"/>
      <x v="2"/>
    </i>
    <i>
      <x v="8457"/>
      <x v="8455"/>
      <x v="5"/>
      <x v="9"/>
      <x v="7559"/>
      <x v="1031"/>
      <x v="2"/>
    </i>
    <i>
      <x v="8458"/>
      <x v="8456"/>
      <x v="21"/>
      <x v="9"/>
      <x v="7560"/>
      <x v="922"/>
      <x v="7"/>
    </i>
    <i>
      <x v="8459"/>
      <x v="8457"/>
      <x v="17"/>
      <x v="9"/>
      <x v="7561"/>
      <x v="3100"/>
      <x v="5"/>
    </i>
    <i>
      <x v="8460"/>
      <x v="8458"/>
      <x v="25"/>
      <x v="4"/>
      <x v="7562"/>
      <x v="3908"/>
      <x v="7"/>
    </i>
    <i>
      <x v="8461"/>
      <x v="8459"/>
      <x v="15"/>
      <x v="5"/>
      <x v="7563"/>
      <x v="3511"/>
      <x v="7"/>
    </i>
    <i>
      <x v="8462"/>
      <x v="8460"/>
      <x v="7"/>
      <x v="4"/>
      <x v="1995"/>
      <x v="3891"/>
      <x v="8"/>
    </i>
    <i>
      <x v="8463"/>
      <x v="8461"/>
      <x v="9"/>
      <x v="6"/>
      <x v="1111"/>
      <x v="1312"/>
      <x v="9"/>
    </i>
    <i>
      <x v="8464"/>
      <x v="8462"/>
      <x v="15"/>
      <x v="4"/>
      <x v="7564"/>
      <x v="1506"/>
      <x/>
    </i>
    <i>
      <x v="8465"/>
      <x v="8463"/>
      <x v="2"/>
      <x v="3"/>
      <x v="7565"/>
      <x v="3909"/>
      <x v="8"/>
    </i>
    <i>
      <x v="8466"/>
      <x v="8464"/>
      <x v="5"/>
      <x v="9"/>
      <x v="7566"/>
      <x v="2664"/>
      <x v="9"/>
    </i>
    <i>
      <x v="8467"/>
      <x v="8465"/>
      <x/>
      <x v="7"/>
      <x v="7567"/>
      <x v="3"/>
      <x v="2"/>
    </i>
    <i>
      <x v="8468"/>
      <x v="8466"/>
      <x v="7"/>
      <x v="1"/>
      <x v="7568"/>
      <x v="3910"/>
      <x v="8"/>
    </i>
    <i>
      <x v="8469"/>
      <x v="8467"/>
      <x v="19"/>
      <x v="14"/>
      <x v="4616"/>
      <x v="955"/>
      <x v="4"/>
    </i>
    <i>
      <x v="8470"/>
      <x v="8468"/>
      <x v="10"/>
      <x v="4"/>
      <x v="7569"/>
      <x v="2444"/>
      <x v="7"/>
    </i>
    <i>
      <x v="8471"/>
      <x v="8469"/>
      <x v="6"/>
      <x v="6"/>
      <x v="7337"/>
      <x v="3083"/>
      <x v="7"/>
    </i>
    <i>
      <x v="8472"/>
      <x v="8470"/>
      <x v="4"/>
      <x v="2"/>
      <x v="7570"/>
      <x v="3911"/>
      <x v="5"/>
    </i>
    <i>
      <x v="8473"/>
      <x v="8471"/>
      <x v="5"/>
      <x v="6"/>
      <x v="7571"/>
      <x v="3727"/>
      <x v="3"/>
    </i>
    <i>
      <x v="8474"/>
      <x v="8472"/>
      <x v="8"/>
      <x v="14"/>
      <x v="7572"/>
      <x v="3432"/>
      <x v="6"/>
    </i>
    <i>
      <x v="8475"/>
      <x v="8473"/>
      <x v="16"/>
      <x v="6"/>
      <x v="2398"/>
      <x v="106"/>
      <x v="2"/>
    </i>
    <i>
      <x v="8476"/>
      <x v="8474"/>
      <x v="16"/>
      <x v="9"/>
      <x v="7573"/>
      <x v="3912"/>
      <x v="6"/>
    </i>
    <i>
      <x v="8477"/>
      <x v="8475"/>
      <x/>
      <x v="4"/>
      <x v="4750"/>
      <x v="3913"/>
      <x v="2"/>
    </i>
    <i>
      <x v="8478"/>
      <x v="8476"/>
      <x v="7"/>
      <x v="9"/>
      <x v="7574"/>
      <x v="2551"/>
      <x v="4"/>
    </i>
    <i>
      <x v="8479"/>
      <x v="8477"/>
      <x v="8"/>
      <x v="4"/>
      <x v="7575"/>
      <x v="118"/>
      <x v="9"/>
    </i>
    <i>
      <x v="8480"/>
      <x v="8478"/>
      <x v="5"/>
      <x v="9"/>
      <x v="7576"/>
      <x v="1897"/>
      <x v="2"/>
    </i>
    <i>
      <x v="8481"/>
      <x v="8479"/>
      <x v="5"/>
      <x v="4"/>
      <x v="7577"/>
      <x v="3914"/>
      <x/>
    </i>
    <i>
      <x v="8482"/>
      <x v="8480"/>
      <x v="16"/>
      <x v="2"/>
      <x v="7578"/>
      <x v="1015"/>
      <x v="3"/>
    </i>
    <i>
      <x v="8483"/>
      <x v="8481"/>
      <x v="23"/>
      <x v="4"/>
      <x v="977"/>
      <x v="2515"/>
      <x v="1"/>
    </i>
    <i>
      <x v="8484"/>
      <x v="8482"/>
      <x v="7"/>
      <x v="6"/>
      <x v="4083"/>
      <x v="3915"/>
      <x v="9"/>
    </i>
    <i>
      <x v="8485"/>
      <x v="8483"/>
      <x v="2"/>
      <x v="10"/>
      <x v="7579"/>
      <x v="2402"/>
      <x v="4"/>
    </i>
    <i>
      <x v="8486"/>
      <x v="8484"/>
      <x v="16"/>
      <x v="6"/>
      <x v="7580"/>
      <x v="1277"/>
      <x v="6"/>
    </i>
    <i>
      <x v="8487"/>
      <x v="8485"/>
      <x v="7"/>
      <x v="6"/>
      <x v="7361"/>
      <x v="628"/>
      <x v="6"/>
    </i>
    <i>
      <x v="8488"/>
      <x v="8486"/>
      <x v="2"/>
      <x v="4"/>
      <x v="7581"/>
      <x v="3870"/>
      <x v="2"/>
    </i>
    <i>
      <x v="8489"/>
      <x v="8487"/>
      <x v="3"/>
      <x v="9"/>
      <x v="5905"/>
      <x v="2786"/>
      <x v="8"/>
    </i>
    <i>
      <x v="8490"/>
      <x v="8488"/>
      <x v="1"/>
      <x v="4"/>
      <x v="6000"/>
      <x v="308"/>
      <x v="3"/>
    </i>
    <i>
      <x v="8491"/>
      <x v="8489"/>
      <x v="2"/>
      <x v="4"/>
      <x v="7582"/>
      <x v="3899"/>
      <x v="8"/>
    </i>
    <i>
      <x v="8492"/>
      <x v="8490"/>
      <x v="5"/>
      <x v="4"/>
      <x v="7583"/>
      <x v="3916"/>
      <x v="6"/>
    </i>
    <i>
      <x v="8493"/>
      <x v="8491"/>
      <x v="1"/>
      <x v="9"/>
      <x v="1655"/>
      <x v="261"/>
      <x v="6"/>
    </i>
    <i>
      <x v="8494"/>
      <x v="8492"/>
      <x v="7"/>
      <x v="4"/>
      <x v="7584"/>
      <x v="3917"/>
      <x v="1"/>
    </i>
    <i>
      <x v="8495"/>
      <x v="8493"/>
      <x v="25"/>
      <x v="4"/>
      <x v="7585"/>
      <x v="764"/>
      <x v="7"/>
    </i>
    <i>
      <x v="8496"/>
      <x v="8494"/>
      <x v="6"/>
      <x v="6"/>
      <x v="7586"/>
      <x v="3145"/>
      <x v="4"/>
    </i>
    <i>
      <x v="8497"/>
      <x v="8495"/>
      <x v="21"/>
      <x v="4"/>
      <x v="7587"/>
      <x v="3918"/>
      <x v="8"/>
    </i>
    <i>
      <x v="8498"/>
      <x v="8496"/>
      <x v="10"/>
      <x v="6"/>
      <x v="7588"/>
      <x v="1586"/>
      <x v="5"/>
    </i>
    <i>
      <x v="8499"/>
      <x v="8497"/>
      <x v="15"/>
      <x v="4"/>
      <x v="7589"/>
      <x v="1226"/>
      <x/>
    </i>
    <i>
      <x v="8500"/>
      <x v="8498"/>
      <x/>
      <x v="4"/>
      <x v="7590"/>
      <x v="3919"/>
      <x v="2"/>
    </i>
    <i>
      <x v="8501"/>
      <x v="8499"/>
      <x v="4"/>
      <x v="2"/>
      <x v="7591"/>
      <x v="3920"/>
      <x v="8"/>
    </i>
    <i>
      <x v="8502"/>
      <x v="8500"/>
      <x v="4"/>
      <x v="4"/>
      <x v="7592"/>
      <x v="3921"/>
      <x v="1"/>
    </i>
    <i>
      <x v="8503"/>
      <x v="8501"/>
      <x v="1"/>
      <x v="9"/>
      <x v="7593"/>
      <x v="2958"/>
      <x v="3"/>
    </i>
    <i>
      <x v="8504"/>
      <x v="8502"/>
      <x v="17"/>
      <x v="4"/>
      <x v="7594"/>
      <x v="3922"/>
      <x v="8"/>
    </i>
    <i>
      <x v="8505"/>
      <x v="8503"/>
      <x/>
      <x v="6"/>
      <x v="7595"/>
      <x v="1444"/>
      <x v="4"/>
    </i>
    <i>
      <x v="8506"/>
      <x v="8504"/>
      <x v="17"/>
      <x v="4"/>
      <x v="7596"/>
      <x v="2408"/>
      <x v="5"/>
    </i>
    <i>
      <x v="8507"/>
      <x v="8505"/>
      <x v="10"/>
      <x v="4"/>
      <x v="7597"/>
      <x v="1890"/>
      <x v="6"/>
    </i>
    <i>
      <x v="8508"/>
      <x v="8506"/>
      <x v="2"/>
      <x v="3"/>
      <x v="7598"/>
      <x v="1197"/>
      <x v="4"/>
    </i>
    <i>
      <x v="8509"/>
      <x v="8507"/>
      <x v="1"/>
      <x v="4"/>
      <x v="7599"/>
      <x v="3923"/>
      <x v="8"/>
    </i>
    <i>
      <x v="8510"/>
      <x v="8508"/>
      <x v="1"/>
      <x v="4"/>
      <x v="7600"/>
      <x v="802"/>
      <x v="4"/>
    </i>
    <i>
      <x v="8511"/>
      <x v="8509"/>
      <x v="5"/>
      <x v="4"/>
      <x v="6980"/>
      <x v="3924"/>
      <x v="8"/>
    </i>
    <i>
      <x v="8512"/>
      <x v="8510"/>
      <x v="5"/>
      <x v="6"/>
      <x v="7601"/>
      <x v="3251"/>
      <x v="9"/>
    </i>
    <i>
      <x v="8513"/>
      <x v="8511"/>
      <x v="1"/>
      <x v="9"/>
      <x v="7602"/>
      <x v="853"/>
      <x v="4"/>
    </i>
    <i>
      <x v="8514"/>
      <x v="8512"/>
      <x v="5"/>
      <x v="6"/>
      <x v="6238"/>
      <x v="1833"/>
      <x v="2"/>
    </i>
    <i>
      <x v="8515"/>
      <x v="8513"/>
      <x v="2"/>
      <x v="4"/>
      <x v="7603"/>
      <x v="3767"/>
      <x v="8"/>
    </i>
    <i>
      <x v="8516"/>
      <x v="8514"/>
      <x v="7"/>
      <x v="4"/>
      <x v="7604"/>
      <x v="3925"/>
      <x v="6"/>
    </i>
    <i>
      <x v="8517"/>
      <x v="8515"/>
      <x v="15"/>
      <x v="4"/>
      <x v="7605"/>
      <x v="2076"/>
      <x v="2"/>
    </i>
    <i>
      <x v="8518"/>
      <x v="8516"/>
      <x v="19"/>
      <x v="9"/>
      <x v="3940"/>
      <x v="3926"/>
      <x v="9"/>
    </i>
    <i>
      <x v="8519"/>
      <x v="8517"/>
      <x v="7"/>
      <x v="4"/>
      <x v="7606"/>
      <x v="1729"/>
      <x/>
    </i>
    <i>
      <x v="8520"/>
      <x v="8518"/>
      <x v="4"/>
      <x v="4"/>
      <x v="7607"/>
      <x v="190"/>
      <x v="4"/>
    </i>
    <i>
      <x v="8521"/>
      <x v="8519"/>
      <x/>
      <x v="4"/>
      <x v="1459"/>
      <x v="3927"/>
      <x v="8"/>
    </i>
    <i>
      <x v="8522"/>
      <x v="8520"/>
      <x v="17"/>
      <x v="4"/>
      <x v="7608"/>
      <x v="365"/>
      <x v="1"/>
    </i>
    <i>
      <x v="8523"/>
      <x v="8521"/>
      <x v="19"/>
      <x v="2"/>
      <x v="1796"/>
      <x v="3632"/>
      <x v="2"/>
    </i>
    <i>
      <x v="8524"/>
      <x v="8522"/>
      <x v="1"/>
      <x v="4"/>
      <x v="7609"/>
      <x v="3928"/>
      <x v="8"/>
    </i>
    <i>
      <x v="8525"/>
      <x v="8523"/>
      <x v="15"/>
      <x v="3"/>
      <x v="7610"/>
      <x v="1221"/>
      <x v="4"/>
    </i>
    <i>
      <x v="8526"/>
      <x v="8524"/>
      <x v="17"/>
      <x v="9"/>
      <x v="7611"/>
      <x v="3508"/>
      <x v="8"/>
    </i>
    <i>
      <x v="8527"/>
      <x v="8525"/>
      <x v="7"/>
      <x v="9"/>
      <x v="7612"/>
      <x v="3708"/>
      <x v="8"/>
    </i>
    <i>
      <x v="8528"/>
      <x v="8526"/>
      <x v="19"/>
      <x v="4"/>
      <x v="7613"/>
      <x v="2195"/>
      <x v="1"/>
    </i>
    <i>
      <x v="8529"/>
      <x v="8527"/>
      <x v="2"/>
      <x v="2"/>
      <x v="7614"/>
      <x v="658"/>
      <x v="7"/>
    </i>
    <i>
      <x v="8530"/>
      <x v="8528"/>
      <x v="9"/>
      <x v="9"/>
      <x v="7615"/>
      <x v="3929"/>
      <x v="9"/>
    </i>
    <i>
      <x v="8531"/>
      <x v="8529"/>
      <x v="8"/>
      <x v="4"/>
      <x v="3481"/>
      <x v="3930"/>
      <x v="4"/>
    </i>
    <i>
      <x v="8532"/>
      <x v="8530"/>
      <x v="13"/>
      <x v="20"/>
      <x v="7616"/>
      <x v="2962"/>
      <x v="9"/>
    </i>
    <i>
      <x v="8533"/>
      <x v="8531"/>
      <x v="17"/>
      <x v="11"/>
      <x v="7617"/>
      <x v="1355"/>
      <x v="4"/>
    </i>
    <i>
      <x v="8534"/>
      <x v="8532"/>
      <x v="12"/>
      <x v="2"/>
      <x v="7618"/>
      <x v="101"/>
      <x v="4"/>
    </i>
    <i>
      <x v="8535"/>
      <x v="8533"/>
      <x v="9"/>
      <x v="6"/>
      <x v="7619"/>
      <x v="2554"/>
      <x v="3"/>
    </i>
    <i>
      <x v="8536"/>
      <x v="8534"/>
      <x/>
      <x v="9"/>
      <x v="7620"/>
      <x v="834"/>
      <x v="7"/>
    </i>
    <i>
      <x v="8537"/>
      <x v="8535"/>
      <x v="1"/>
      <x v="2"/>
      <x v="5046"/>
      <x v="2162"/>
      <x v="9"/>
    </i>
    <i>
      <x v="8538"/>
      <x v="8536"/>
      <x v="27"/>
      <x v="4"/>
      <x v="7621"/>
      <x v="1857"/>
      <x/>
    </i>
    <i>
      <x v="8539"/>
      <x v="8537"/>
      <x v="14"/>
      <x v="4"/>
      <x v="7622"/>
      <x v="2171"/>
      <x v="4"/>
    </i>
    <i>
      <x v="8540"/>
      <x v="8538"/>
      <x v="17"/>
      <x v="9"/>
      <x v="7623"/>
      <x v="3488"/>
      <x v="8"/>
    </i>
    <i>
      <x v="8541"/>
      <x v="8539"/>
      <x/>
      <x v="3"/>
      <x v="4572"/>
      <x v="2589"/>
      <x v="8"/>
    </i>
    <i>
      <x v="8542"/>
      <x v="8540"/>
      <x v="7"/>
      <x v="20"/>
      <x v="7624"/>
      <x v="3222"/>
      <x v="6"/>
    </i>
    <i>
      <x v="8543"/>
      <x v="8541"/>
      <x v="8"/>
      <x v="4"/>
      <x v="7625"/>
      <x v="161"/>
      <x v="4"/>
    </i>
    <i>
      <x v="8544"/>
      <x v="8542"/>
      <x v="19"/>
      <x v="4"/>
      <x v="7626"/>
      <x v="3931"/>
      <x v="1"/>
    </i>
    <i>
      <x v="8545"/>
      <x v="8543"/>
      <x v="16"/>
      <x v="17"/>
      <x v="7627"/>
      <x v="2685"/>
      <x/>
    </i>
    <i>
      <x v="8546"/>
      <x v="8544"/>
      <x v="16"/>
      <x v="4"/>
      <x v="7628"/>
      <x v="2513"/>
      <x v="8"/>
    </i>
    <i>
      <x v="8547"/>
      <x v="8545"/>
      <x v="13"/>
      <x v="4"/>
      <x v="7629"/>
      <x v="1667"/>
      <x v="8"/>
    </i>
    <i>
      <x v="8548"/>
      <x v="8546"/>
      <x v="8"/>
      <x v="4"/>
      <x v="7630"/>
      <x v="1469"/>
      <x v="4"/>
    </i>
    <i>
      <x v="8549"/>
      <x v="8547"/>
      <x v="15"/>
      <x v="9"/>
      <x v="7631"/>
      <x v="1573"/>
      <x v="2"/>
    </i>
    <i>
      <x v="8550"/>
      <x v="8548"/>
      <x v="21"/>
      <x v="4"/>
      <x v="7632"/>
      <x v="3932"/>
      <x v="8"/>
    </i>
    <i>
      <x v="8551"/>
      <x v="8549"/>
      <x v="17"/>
      <x v="9"/>
      <x v="7633"/>
      <x v="1612"/>
      <x v="6"/>
    </i>
    <i>
      <x v="8552"/>
      <x v="8550"/>
      <x v="1"/>
      <x v="6"/>
      <x v="7634"/>
      <x v="2238"/>
      <x v="9"/>
    </i>
    <i>
      <x v="8553"/>
      <x v="8551"/>
      <x v="19"/>
      <x v="9"/>
      <x v="7635"/>
      <x v="1814"/>
      <x v="4"/>
    </i>
    <i>
      <x v="8554"/>
      <x v="8552"/>
      <x v="15"/>
      <x v="9"/>
      <x v="7636"/>
      <x v="131"/>
      <x v="3"/>
    </i>
    <i>
      <x v="8555"/>
      <x v="8553"/>
      <x v="7"/>
      <x v="9"/>
      <x v="7637"/>
      <x v="3933"/>
      <x v="8"/>
    </i>
    <i>
      <x v="8556"/>
      <x v="8554"/>
      <x v="7"/>
      <x v="4"/>
      <x v="5315"/>
      <x v="1548"/>
      <x v="4"/>
    </i>
    <i>
      <x v="8557"/>
      <x v="8555"/>
      <x v="16"/>
      <x v="6"/>
      <x v="7638"/>
      <x v="1596"/>
      <x v="3"/>
    </i>
    <i>
      <x v="8558"/>
      <x v="8556"/>
      <x v="15"/>
      <x v="4"/>
      <x v="7639"/>
      <x v="3606"/>
      <x/>
    </i>
    <i>
      <x v="8559"/>
      <x v="8557"/>
      <x v="5"/>
      <x v="9"/>
      <x v="7640"/>
      <x v="949"/>
      <x/>
    </i>
    <i>
      <x v="8560"/>
      <x v="8558"/>
      <x v="1"/>
      <x v="4"/>
      <x v="7641"/>
      <x v="1361"/>
      <x v="7"/>
    </i>
    <i>
      <x v="8561"/>
      <x v="8559"/>
      <x v="5"/>
      <x v="3"/>
      <x v="7642"/>
      <x v="2786"/>
      <x v="8"/>
    </i>
    <i>
      <x v="8562"/>
      <x v="8560"/>
      <x v="7"/>
      <x v="4"/>
      <x v="3295"/>
      <x v="724"/>
      <x v="4"/>
    </i>
    <i>
      <x v="8563"/>
      <x v="8561"/>
      <x/>
      <x v="4"/>
      <x v="2553"/>
      <x v="1528"/>
      <x v="1"/>
    </i>
    <i>
      <x v="8564"/>
      <x v="8562"/>
      <x v="8"/>
      <x v="4"/>
      <x v="7643"/>
      <x v="3934"/>
      <x v="8"/>
    </i>
    <i>
      <x v="8565"/>
      <x v="8563"/>
      <x v="4"/>
      <x v="4"/>
      <x v="7644"/>
      <x v="168"/>
      <x v="9"/>
    </i>
    <i>
      <x v="8566"/>
      <x v="8564"/>
      <x v="19"/>
      <x v="21"/>
      <x v="7645"/>
      <x v="3935"/>
      <x v="7"/>
    </i>
    <i>
      <x v="8567"/>
      <x v="8565"/>
      <x v="1"/>
      <x v="9"/>
      <x v="7646"/>
      <x v="2230"/>
      <x v="3"/>
    </i>
    <i>
      <x v="8568"/>
      <x v="8566"/>
      <x v="5"/>
      <x v="6"/>
      <x v="7647"/>
      <x v="3936"/>
      <x v="1"/>
    </i>
    <i>
      <x v="8569"/>
      <x v="8567"/>
      <x v="20"/>
      <x v="6"/>
      <x v="7648"/>
      <x v="3937"/>
      <x v="1"/>
    </i>
    <i>
      <x v="8570"/>
      <x v="8568"/>
      <x v="2"/>
      <x v="9"/>
      <x v="7649"/>
      <x v="2266"/>
      <x v="1"/>
    </i>
    <i>
      <x v="8571"/>
      <x v="8569"/>
      <x v="5"/>
      <x v="4"/>
      <x v="7650"/>
      <x v="1766"/>
      <x/>
    </i>
    <i>
      <x v="8572"/>
      <x v="8570"/>
      <x v="1"/>
      <x v="1"/>
      <x v="7651"/>
      <x v="3372"/>
      <x v="9"/>
    </i>
    <i>
      <x v="8573"/>
      <x v="8571"/>
      <x v="1"/>
      <x v="6"/>
      <x v="7652"/>
      <x v="1859"/>
      <x v="4"/>
    </i>
    <i>
      <x v="8574"/>
      <x v="8572"/>
      <x v="5"/>
      <x v="9"/>
      <x v="7653"/>
      <x v="3843"/>
      <x v="8"/>
    </i>
    <i>
      <x v="8575"/>
      <x v="8573"/>
      <x v="1"/>
      <x v="6"/>
      <x v="7654"/>
      <x v="3938"/>
      <x v="1"/>
    </i>
    <i>
      <x v="8576"/>
      <x v="8574"/>
      <x v="1"/>
      <x v="9"/>
      <x v="1157"/>
      <x v="1916"/>
      <x v="1"/>
    </i>
    <i>
      <x v="8577"/>
      <x v="8575"/>
      <x v="15"/>
      <x v="9"/>
      <x v="7655"/>
      <x v="2810"/>
      <x v="2"/>
    </i>
    <i>
      <x v="8578"/>
      <x v="8576"/>
      <x v="5"/>
      <x v="6"/>
      <x v="7656"/>
      <x v="948"/>
      <x/>
    </i>
    <i>
      <x v="8579"/>
      <x v="8577"/>
      <x v="10"/>
      <x v="9"/>
      <x v="2798"/>
      <x v="1521"/>
      <x v="1"/>
    </i>
    <i>
      <x v="8580"/>
      <x v="8578"/>
      <x v="10"/>
      <x v="9"/>
      <x v="7657"/>
      <x v="896"/>
      <x v="9"/>
    </i>
    <i>
      <x v="8581"/>
      <x v="8579"/>
      <x v="4"/>
      <x v="4"/>
      <x v="7658"/>
      <x v="1173"/>
      <x v="8"/>
    </i>
    <i>
      <x v="8582"/>
      <x v="8580"/>
      <x v="2"/>
      <x v="4"/>
      <x v="3608"/>
      <x v="3939"/>
      <x v="6"/>
    </i>
    <i>
      <x v="8583"/>
      <x v="8581"/>
      <x v="5"/>
      <x v="8"/>
      <x v="7659"/>
      <x v="3940"/>
      <x/>
    </i>
    <i>
      <x v="8584"/>
      <x v="8582"/>
      <x v="4"/>
      <x v="4"/>
      <x v="7660"/>
      <x v="1429"/>
      <x v="3"/>
    </i>
    <i>
      <x v="8585"/>
      <x v="8583"/>
      <x/>
      <x v="9"/>
      <x v="5962"/>
      <x v="856"/>
      <x v="4"/>
    </i>
    <i>
      <x v="8586"/>
      <x v="8584"/>
      <x v="21"/>
      <x v="9"/>
      <x v="6356"/>
      <x v="604"/>
      <x/>
    </i>
    <i>
      <x v="8587"/>
      <x v="8585"/>
      <x v="16"/>
      <x v="4"/>
      <x v="1588"/>
      <x v="803"/>
      <x/>
    </i>
    <i>
      <x v="8588"/>
      <x v="8586"/>
      <x v="1"/>
      <x v="4"/>
      <x v="3017"/>
      <x v="1913"/>
      <x v="6"/>
    </i>
    <i>
      <x v="8589"/>
      <x v="8587"/>
      <x v="17"/>
      <x v="9"/>
      <x v="7661"/>
      <x v="1640"/>
      <x/>
    </i>
    <i>
      <x v="8590"/>
      <x v="8588"/>
      <x v="2"/>
      <x v="4"/>
      <x v="7662"/>
      <x v="2994"/>
      <x v="6"/>
    </i>
    <i>
      <x v="8591"/>
      <x v="8589"/>
      <x v="15"/>
      <x v="6"/>
      <x v="7663"/>
      <x v="3941"/>
      <x v="7"/>
    </i>
    <i>
      <x v="8592"/>
      <x v="8590"/>
      <x v="2"/>
      <x/>
      <x v="7664"/>
      <x v="3942"/>
      <x/>
    </i>
    <i>
      <x v="8593"/>
      <x v="8591"/>
      <x v="8"/>
      <x v="1"/>
      <x v="7665"/>
      <x v="777"/>
      <x v="4"/>
    </i>
    <i>
      <x v="8594"/>
      <x v="8592"/>
      <x v="4"/>
      <x v="9"/>
      <x v="7666"/>
      <x v="1450"/>
      <x v="6"/>
    </i>
    <i>
      <x v="8595"/>
      <x v="8593"/>
      <x v="5"/>
      <x v="9"/>
      <x v="4392"/>
      <x v="1877"/>
      <x v="4"/>
    </i>
    <i>
      <x v="8596"/>
      <x v="8594"/>
      <x/>
      <x v="3"/>
      <x v="7667"/>
      <x v="1514"/>
      <x v="6"/>
    </i>
    <i>
      <x v="8597"/>
      <x v="8595"/>
      <x v="15"/>
      <x v="4"/>
      <x v="7668"/>
      <x v="3343"/>
      <x v="9"/>
    </i>
    <i>
      <x v="8598"/>
      <x v="8596"/>
      <x v="10"/>
      <x v="4"/>
      <x v="7669"/>
      <x v="3943"/>
      <x v="8"/>
    </i>
    <i>
      <x v="8599"/>
      <x v="8597"/>
      <x v="2"/>
      <x v="6"/>
      <x v="7670"/>
      <x v="1877"/>
      <x v="4"/>
    </i>
    <i>
      <x v="8600"/>
      <x v="8598"/>
      <x v="12"/>
      <x v="10"/>
      <x v="7671"/>
      <x v="1458"/>
      <x v="4"/>
    </i>
    <i>
      <x v="8601"/>
      <x v="8599"/>
      <x v="1"/>
      <x v="9"/>
      <x v="7672"/>
      <x v="756"/>
      <x v="2"/>
    </i>
    <i>
      <x v="8602"/>
      <x v="8600"/>
      <x v="6"/>
      <x v="4"/>
      <x v="5696"/>
      <x v="3944"/>
      <x v="5"/>
    </i>
    <i>
      <x v="8603"/>
      <x v="8601"/>
      <x v="1"/>
      <x v="6"/>
      <x v="890"/>
      <x v="3370"/>
      <x v="2"/>
    </i>
    <i>
      <x v="8604"/>
      <x v="8602"/>
      <x v="7"/>
      <x v="6"/>
      <x v="7673"/>
      <x v="1557"/>
      <x v="6"/>
    </i>
    <i>
      <x v="8605"/>
      <x v="8603"/>
      <x v="19"/>
      <x v="6"/>
      <x v="7674"/>
      <x v="631"/>
      <x/>
    </i>
    <i>
      <x v="8606"/>
      <x v="8604"/>
      <x/>
      <x v="9"/>
      <x v="4956"/>
      <x v="209"/>
      <x v="5"/>
    </i>
    <i>
      <x v="8607"/>
      <x v="8605"/>
      <x v="15"/>
      <x v="9"/>
      <x v="7675"/>
      <x v="3023"/>
      <x v="1"/>
    </i>
    <i>
      <x v="8608"/>
      <x v="8606"/>
      <x v="4"/>
      <x v="9"/>
      <x v="7676"/>
      <x v="1343"/>
      <x v="3"/>
    </i>
    <i>
      <x v="8609"/>
      <x v="8607"/>
      <x v="9"/>
      <x v="4"/>
      <x v="7677"/>
      <x v="161"/>
      <x v="4"/>
    </i>
    <i>
      <x v="8610"/>
      <x v="8608"/>
      <x v="6"/>
      <x v="9"/>
      <x v="7678"/>
      <x v="1066"/>
      <x v="9"/>
    </i>
    <i>
      <x v="8611"/>
      <x v="8609"/>
      <x v="19"/>
      <x v="4"/>
      <x v="7679"/>
      <x v="2495"/>
      <x v="6"/>
    </i>
    <i>
      <x v="8612"/>
      <x v="8610"/>
      <x v="17"/>
      <x v="6"/>
      <x v="7680"/>
      <x v="1031"/>
      <x v="2"/>
    </i>
    <i>
      <x v="8613"/>
      <x v="8611"/>
      <x v="10"/>
      <x v="6"/>
      <x v="6725"/>
      <x v="3264"/>
      <x v="2"/>
    </i>
    <i>
      <x v="8614"/>
      <x v="8612"/>
      <x v="5"/>
      <x v="6"/>
      <x v="7681"/>
      <x v="1497"/>
      <x v="6"/>
    </i>
    <i>
      <x v="8615"/>
      <x v="8613"/>
      <x v="7"/>
      <x v="6"/>
      <x v="7682"/>
      <x v="1823"/>
      <x v="1"/>
    </i>
    <i>
      <x v="8616"/>
      <x v="8614"/>
      <x v="8"/>
      <x v="6"/>
      <x v="7683"/>
      <x v="3945"/>
      <x v="1"/>
    </i>
    <i>
      <x v="8617"/>
      <x v="8615"/>
      <x v="5"/>
      <x v="4"/>
      <x v="7684"/>
      <x v="2854"/>
      <x/>
    </i>
    <i>
      <x v="8618"/>
      <x v="8616"/>
      <x v="13"/>
      <x v="4"/>
      <x v="7685"/>
      <x v="3582"/>
      <x/>
    </i>
    <i>
      <x v="8619"/>
      <x v="8617"/>
      <x v="11"/>
      <x v="14"/>
      <x v="7686"/>
      <x v="974"/>
      <x v="2"/>
    </i>
    <i>
      <x v="8620"/>
      <x v="8618"/>
      <x v="19"/>
      <x v="4"/>
      <x v="1220"/>
      <x v="2709"/>
      <x/>
    </i>
    <i>
      <x v="8621"/>
      <x v="8619"/>
      <x v="13"/>
      <x v="4"/>
      <x v="7687"/>
      <x v="3946"/>
      <x/>
    </i>
    <i>
      <x v="8622"/>
      <x v="8620"/>
      <x v="4"/>
      <x v="18"/>
      <x v="6002"/>
      <x v="340"/>
      <x v="5"/>
    </i>
    <i>
      <x v="8623"/>
      <x v="8621"/>
      <x/>
      <x v="9"/>
      <x v="7688"/>
      <x v="1681"/>
      <x v="8"/>
    </i>
    <i>
      <x v="8624"/>
      <x v="8622"/>
      <x v="13"/>
      <x v="4"/>
      <x v="7689"/>
      <x v="291"/>
      <x v="9"/>
    </i>
    <i>
      <x v="8625"/>
      <x v="8623"/>
      <x v="4"/>
      <x v="1"/>
      <x v="7690"/>
      <x v="3947"/>
      <x v="9"/>
    </i>
    <i>
      <x v="8626"/>
      <x v="8624"/>
      <x v="3"/>
      <x v="16"/>
      <x v="7691"/>
      <x v="3877"/>
      <x v="3"/>
    </i>
    <i>
      <x v="8627"/>
      <x v="8625"/>
      <x v="9"/>
      <x v="6"/>
      <x v="107"/>
      <x v="85"/>
      <x v="8"/>
    </i>
    <i>
      <x v="8628"/>
      <x v="8626"/>
      <x v="14"/>
      <x v="11"/>
      <x v="7692"/>
      <x v="622"/>
      <x/>
    </i>
    <i>
      <x v="8629"/>
      <x v="8627"/>
      <x v="8"/>
      <x v="4"/>
      <x v="7693"/>
      <x v="3948"/>
      <x v="9"/>
    </i>
    <i>
      <x v="8630"/>
      <x v="8628"/>
      <x v="2"/>
      <x v="6"/>
      <x v="7694"/>
      <x v="2213"/>
      <x v="4"/>
    </i>
    <i>
      <x v="8631"/>
      <x v="8629"/>
      <x v="1"/>
      <x v="9"/>
      <x v="7695"/>
      <x v="2002"/>
      <x v="6"/>
    </i>
    <i>
      <x v="8632"/>
      <x v="8630"/>
      <x v="9"/>
      <x v="4"/>
      <x v="7696"/>
      <x v="3949"/>
      <x v="9"/>
    </i>
    <i>
      <x v="8633"/>
      <x v="8631"/>
      <x v="8"/>
      <x v="4"/>
      <x v="7697"/>
      <x v="2042"/>
      <x v="1"/>
    </i>
    <i>
      <x v="8634"/>
      <x v="8632"/>
      <x v="7"/>
      <x v="4"/>
      <x v="7698"/>
      <x v="2992"/>
      <x v="3"/>
    </i>
    <i>
      <x v="8635"/>
      <x v="8633"/>
      <x v="1"/>
      <x v="4"/>
      <x v="7699"/>
      <x v="2133"/>
      <x v="2"/>
    </i>
    <i>
      <x v="8636"/>
      <x v="8634"/>
      <x v="13"/>
      <x v="9"/>
      <x v="7700"/>
      <x v="1128"/>
      <x v="6"/>
    </i>
    <i>
      <x v="8637"/>
      <x v="8635"/>
      <x v="7"/>
      <x v="4"/>
      <x v="7701"/>
      <x v="2598"/>
      <x v="7"/>
    </i>
    <i>
      <x v="8638"/>
      <x v="8636"/>
      <x v="25"/>
      <x v="4"/>
      <x v="7702"/>
      <x v="3950"/>
      <x v="4"/>
    </i>
    <i>
      <x v="8639"/>
      <x v="8637"/>
      <x v="1"/>
      <x v="4"/>
      <x v="7703"/>
      <x v="937"/>
      <x/>
    </i>
    <i>
      <x v="8640"/>
      <x v="8638"/>
      <x/>
      <x v="4"/>
      <x v="7704"/>
      <x v="3951"/>
      <x v="7"/>
    </i>
    <i>
      <x v="8641"/>
      <x v="8639"/>
      <x v="13"/>
      <x v="9"/>
      <x v="7705"/>
      <x v="488"/>
      <x v="4"/>
    </i>
    <i>
      <x v="8642"/>
      <x v="8640"/>
      <x v="6"/>
      <x v="4"/>
      <x v="7706"/>
      <x v="3952"/>
      <x v="6"/>
    </i>
    <i>
      <x v="8643"/>
      <x v="8641"/>
      <x v="17"/>
      <x v="4"/>
      <x v="4601"/>
      <x v="3953"/>
      <x v="2"/>
    </i>
    <i>
      <x v="8644"/>
      <x v="8642"/>
      <x v="2"/>
      <x v="4"/>
      <x v="5774"/>
      <x v="3595"/>
      <x v="8"/>
    </i>
    <i>
      <x v="8645"/>
      <x v="8643"/>
      <x v="4"/>
      <x v="4"/>
      <x v="7707"/>
      <x v="3954"/>
      <x v="8"/>
    </i>
    <i>
      <x v="8646"/>
      <x v="8644"/>
      <x v="13"/>
      <x v="4"/>
      <x v="7708"/>
      <x v="3955"/>
      <x v="5"/>
    </i>
    <i>
      <x v="8647"/>
      <x v="8645"/>
      <x v="17"/>
      <x v="9"/>
      <x v="7709"/>
      <x v="2400"/>
      <x v="3"/>
    </i>
    <i>
      <x v="8648"/>
      <x v="8646"/>
      <x v="5"/>
      <x v="4"/>
      <x v="7710"/>
      <x v="683"/>
      <x v="8"/>
    </i>
    <i>
      <x v="8649"/>
      <x v="8647"/>
      <x v="21"/>
      <x v="4"/>
      <x v="7711"/>
      <x v="2366"/>
      <x v="8"/>
    </i>
    <i>
      <x v="8650"/>
      <x v="8648"/>
      <x v="8"/>
      <x v="5"/>
      <x v="7712"/>
      <x v="2437"/>
      <x v="4"/>
    </i>
    <i>
      <x v="8651"/>
      <x v="8649"/>
      <x v="17"/>
      <x v="4"/>
      <x v="7713"/>
      <x v="1507"/>
      <x v="1"/>
    </i>
    <i>
      <x v="8652"/>
      <x v="8650"/>
      <x v="15"/>
      <x v="4"/>
      <x v="7714"/>
      <x v="3231"/>
      <x/>
    </i>
    <i>
      <x v="8653"/>
      <x v="8651"/>
      <x v="26"/>
      <x v="2"/>
      <x v="7715"/>
      <x v="949"/>
      <x/>
    </i>
    <i>
      <x v="8654"/>
      <x v="8652"/>
      <x v="9"/>
      <x v="7"/>
      <x v="7716"/>
      <x v="767"/>
      <x v="6"/>
    </i>
    <i>
      <x v="8655"/>
      <x v="8653"/>
      <x v="8"/>
      <x v="4"/>
      <x v="7717"/>
      <x v="3956"/>
      <x v="1"/>
    </i>
    <i>
      <x v="8656"/>
      <x v="8654"/>
      <x v="21"/>
      <x v="4"/>
      <x v="7718"/>
      <x v="198"/>
      <x v="9"/>
    </i>
    <i>
      <x v="8657"/>
      <x v="8655"/>
      <x v="1"/>
      <x v="9"/>
      <x v="7719"/>
      <x v="1216"/>
      <x v="8"/>
    </i>
    <i>
      <x v="8658"/>
      <x v="8656"/>
      <x v="5"/>
      <x v="9"/>
      <x v="7720"/>
      <x v="1546"/>
      <x v="6"/>
    </i>
    <i>
      <x v="8659"/>
      <x v="8657"/>
      <x v="2"/>
      <x v="9"/>
      <x v="5305"/>
      <x v="779"/>
      <x v="3"/>
    </i>
    <i>
      <x v="8660"/>
      <x v="8658"/>
      <x v="2"/>
      <x v="4"/>
      <x v="7721"/>
      <x v="3047"/>
      <x v="8"/>
    </i>
    <i>
      <x v="8661"/>
      <x v="8659"/>
      <x v="23"/>
      <x v="4"/>
      <x v="7722"/>
      <x v="3957"/>
      <x v="8"/>
    </i>
    <i>
      <x v="8662"/>
      <x v="8660"/>
      <x/>
      <x v="8"/>
      <x v="7274"/>
      <x v="592"/>
      <x v="8"/>
    </i>
    <i>
      <x v="8663"/>
      <x v="8661"/>
      <x v="13"/>
      <x v="1"/>
      <x v="7723"/>
      <x v="3958"/>
      <x v="7"/>
    </i>
    <i>
      <x v="8664"/>
      <x v="8662"/>
      <x v="4"/>
      <x v="6"/>
      <x v="7724"/>
      <x v="2214"/>
      <x v="8"/>
    </i>
    <i>
      <x v="8665"/>
      <x v="8663"/>
      <x v="19"/>
      <x v="4"/>
      <x v="7725"/>
      <x v="1397"/>
      <x v="4"/>
    </i>
    <i>
      <x v="8666"/>
      <x v="8664"/>
      <x v="7"/>
      <x v="4"/>
      <x v="7726"/>
      <x v="1326"/>
      <x v="4"/>
    </i>
    <i>
      <x v="8667"/>
      <x v="8665"/>
      <x v="13"/>
      <x v="13"/>
      <x v="5419"/>
      <x v="3891"/>
      <x v="8"/>
    </i>
    <i>
      <x v="8668"/>
      <x v="8666"/>
      <x v="9"/>
      <x v="4"/>
      <x v="7727"/>
      <x v="1366"/>
      <x v="3"/>
    </i>
    <i>
      <x v="8669"/>
      <x v="8667"/>
      <x v="17"/>
      <x v="18"/>
      <x v="1867"/>
      <x v="2950"/>
      <x v="1"/>
    </i>
    <i>
      <x v="8670"/>
      <x v="8668"/>
      <x v="26"/>
      <x v="4"/>
      <x v="7728"/>
      <x v="1165"/>
      <x v="4"/>
    </i>
    <i>
      <x v="8671"/>
      <x v="8669"/>
      <x/>
      <x v="6"/>
      <x v="7729"/>
      <x v="923"/>
      <x v="8"/>
    </i>
    <i>
      <x v="8672"/>
      <x v="8670"/>
      <x v="17"/>
      <x v="4"/>
      <x v="7307"/>
      <x v="3959"/>
      <x v="3"/>
    </i>
    <i>
      <x v="8673"/>
      <x v="8671"/>
      <x v="2"/>
      <x v="4"/>
      <x v="7730"/>
      <x v="3960"/>
      <x v="8"/>
    </i>
    <i>
      <x v="8674"/>
      <x v="8672"/>
      <x v="6"/>
      <x v="9"/>
      <x v="2664"/>
      <x v="1180"/>
      <x v="9"/>
    </i>
    <i>
      <x v="8675"/>
      <x v="8673"/>
      <x v="10"/>
      <x v="11"/>
      <x v="7731"/>
      <x v="3102"/>
      <x v="2"/>
    </i>
    <i>
      <x v="8676"/>
      <x v="8674"/>
      <x v="12"/>
      <x v="9"/>
      <x v="305"/>
      <x v="749"/>
      <x v="7"/>
    </i>
    <i>
      <x v="8677"/>
      <x v="8675"/>
      <x v="11"/>
      <x v="6"/>
      <x v="4115"/>
      <x v="3251"/>
      <x v="9"/>
    </i>
    <i>
      <x v="8678"/>
      <x v="8676"/>
      <x v="5"/>
      <x v="6"/>
      <x v="804"/>
      <x v="3351"/>
      <x v="2"/>
    </i>
    <i>
      <x v="8679"/>
      <x v="8677"/>
      <x v="15"/>
      <x v="9"/>
      <x v="7732"/>
      <x v="3109"/>
      <x v="2"/>
    </i>
    <i>
      <x v="8680"/>
      <x v="8678"/>
      <x/>
      <x v="6"/>
      <x v="7733"/>
      <x v="1158"/>
      <x v="4"/>
    </i>
    <i>
      <x v="8681"/>
      <x v="8679"/>
      <x/>
      <x v="4"/>
      <x v="7734"/>
      <x v="2578"/>
      <x v="6"/>
    </i>
    <i>
      <x v="8682"/>
      <x v="8680"/>
      <x v="15"/>
      <x v="4"/>
      <x v="7735"/>
      <x v="650"/>
      <x v="1"/>
    </i>
    <i>
      <x v="8683"/>
      <x v="8681"/>
      <x v="2"/>
      <x v="7"/>
      <x v="437"/>
      <x v="2943"/>
      <x v="8"/>
    </i>
    <i>
      <x v="8684"/>
      <x v="8682"/>
      <x v="15"/>
      <x v="3"/>
      <x v="7736"/>
      <x v="809"/>
      <x v="6"/>
    </i>
    <i>
      <x v="8685"/>
      <x v="8683"/>
      <x v="5"/>
      <x v="9"/>
      <x v="2039"/>
      <x v="2783"/>
      <x/>
    </i>
    <i>
      <x v="8686"/>
      <x v="8684"/>
      <x v="5"/>
      <x v="6"/>
      <x v="376"/>
      <x v="3961"/>
      <x v="6"/>
    </i>
    <i>
      <x v="8687"/>
      <x v="8685"/>
      <x v="15"/>
      <x v="4"/>
      <x v="7737"/>
      <x v="3962"/>
      <x v="8"/>
    </i>
    <i>
      <x v="8688"/>
      <x v="8686"/>
      <x v="3"/>
      <x v="9"/>
      <x v="7738"/>
      <x v="1064"/>
      <x v="9"/>
    </i>
    <i>
      <x v="8689"/>
      <x v="8687"/>
      <x v="7"/>
      <x v="6"/>
      <x v="7428"/>
      <x v="935"/>
      <x v="4"/>
    </i>
    <i>
      <x v="8690"/>
      <x v="8688"/>
      <x v="8"/>
      <x v="4"/>
      <x v="7739"/>
      <x v="216"/>
      <x v="3"/>
    </i>
    <i>
      <x v="8691"/>
      <x v="8689"/>
      <x v="15"/>
      <x v="4"/>
      <x v="3711"/>
      <x v="3963"/>
      <x v="8"/>
    </i>
    <i>
      <x v="8692"/>
      <x v="8690"/>
      <x v="5"/>
      <x v="4"/>
      <x v="7740"/>
      <x v="247"/>
      <x/>
    </i>
    <i>
      <x v="8693"/>
      <x v="8691"/>
      <x v="7"/>
      <x v="11"/>
      <x v="7741"/>
      <x v="2891"/>
      <x v="2"/>
    </i>
    <i>
      <x v="8694"/>
      <x v="8692"/>
      <x v="6"/>
      <x v="15"/>
      <x v="7742"/>
      <x v="58"/>
      <x v="3"/>
    </i>
    <i>
      <x v="8695"/>
      <x v="8693"/>
      <x v="17"/>
      <x v="9"/>
      <x v="7743"/>
      <x v="3739"/>
      <x v="7"/>
    </i>
    <i>
      <x v="8696"/>
      <x v="8694"/>
      <x v="5"/>
      <x v="9"/>
      <x v="1006"/>
      <x v="3076"/>
      <x v="6"/>
    </i>
    <i>
      <x v="8697"/>
      <x v="8695"/>
      <x v="3"/>
      <x v="4"/>
      <x v="268"/>
      <x v="1542"/>
      <x v="6"/>
    </i>
    <i>
      <x v="8698"/>
      <x v="8696"/>
      <x v="9"/>
      <x v="4"/>
      <x v="7744"/>
      <x v="3964"/>
      <x/>
    </i>
    <i>
      <x v="8699"/>
      <x v="8697"/>
      <x v="10"/>
      <x v="4"/>
      <x v="7745"/>
      <x v="3204"/>
      <x v="8"/>
    </i>
    <i>
      <x v="8700"/>
      <x v="8698"/>
      <x v="10"/>
      <x v="4"/>
      <x v="7746"/>
      <x v="3965"/>
      <x v="1"/>
    </i>
    <i>
      <x v="8701"/>
      <x v="8699"/>
      <x/>
      <x v="9"/>
      <x v="7747"/>
      <x v="1948"/>
      <x/>
    </i>
    <i>
      <x v="8702"/>
      <x v="8700"/>
      <x v="13"/>
      <x v="6"/>
      <x v="3357"/>
      <x v="1635"/>
      <x v="9"/>
    </i>
    <i>
      <x v="8703"/>
      <x v="8701"/>
      <x v="13"/>
      <x v="9"/>
      <x v="7748"/>
      <x v="1052"/>
      <x v="4"/>
    </i>
    <i>
      <x v="8704"/>
      <x v="8702"/>
      <x v="4"/>
      <x v="6"/>
      <x v="997"/>
      <x v="621"/>
      <x v="1"/>
    </i>
    <i>
      <x v="8705"/>
      <x v="8703"/>
      <x v="4"/>
      <x v="9"/>
      <x v="7409"/>
      <x v="3623"/>
      <x v="1"/>
    </i>
    <i>
      <x v="8706"/>
      <x v="8704"/>
      <x v="17"/>
      <x v="1"/>
      <x v="7749"/>
      <x v="3178"/>
      <x v="9"/>
    </i>
    <i>
      <x v="8707"/>
      <x v="8705"/>
      <x v="12"/>
      <x v="22"/>
      <x v="2869"/>
      <x v="434"/>
      <x v="1"/>
    </i>
    <i>
      <x v="8708"/>
      <x v="8706"/>
      <x v="7"/>
      <x v="4"/>
      <x v="7750"/>
      <x v="3966"/>
      <x v="5"/>
    </i>
    <i>
      <x v="8709"/>
      <x v="8707"/>
      <x v="7"/>
      <x v="4"/>
      <x v="650"/>
      <x v="2229"/>
      <x v="8"/>
    </i>
    <i>
      <x v="8710"/>
      <x v="8708"/>
      <x v="5"/>
      <x v="9"/>
      <x v="7077"/>
      <x v="985"/>
      <x v="2"/>
    </i>
    <i>
      <x v="8711"/>
      <x v="8709"/>
      <x v="9"/>
      <x v="4"/>
      <x v="7751"/>
      <x v="2561"/>
      <x v="4"/>
    </i>
    <i>
      <x v="8712"/>
      <x v="8710"/>
      <x v="1"/>
      <x v="1"/>
      <x v="7752"/>
      <x v="3671"/>
      <x v="6"/>
    </i>
    <i>
      <x v="8713"/>
      <x v="8711"/>
      <x v="4"/>
      <x v="9"/>
      <x v="7753"/>
      <x v="3967"/>
      <x v="7"/>
    </i>
    <i>
      <x v="8714"/>
      <x v="8712"/>
      <x v="7"/>
      <x v="5"/>
      <x v="7754"/>
      <x v="3065"/>
      <x/>
    </i>
    <i>
      <x v="8715"/>
      <x v="8713"/>
      <x v="18"/>
      <x v="3"/>
      <x v="7755"/>
      <x v="36"/>
      <x/>
    </i>
    <i>
      <x v="8716"/>
      <x v="8714"/>
      <x v="21"/>
      <x v="9"/>
      <x v="7756"/>
      <x v="2880"/>
      <x v="2"/>
    </i>
    <i>
      <x v="8717"/>
      <x v="8715"/>
      <x v="7"/>
      <x v="4"/>
      <x v="7757"/>
      <x v="3597"/>
      <x v="7"/>
    </i>
    <i>
      <x v="8718"/>
      <x v="8716"/>
      <x v="15"/>
      <x v="13"/>
      <x v="7758"/>
      <x v="3968"/>
      <x v="6"/>
    </i>
    <i>
      <x v="8719"/>
      <x v="8717"/>
      <x v="6"/>
      <x v="4"/>
      <x v="7759"/>
      <x v="3001"/>
      <x v="3"/>
    </i>
    <i>
      <x v="8720"/>
      <x v="8718"/>
      <x v="21"/>
      <x v="11"/>
      <x v="7760"/>
      <x v="3969"/>
      <x v="7"/>
    </i>
    <i>
      <x v="8721"/>
      <x v="8719"/>
      <x v="13"/>
      <x v="13"/>
      <x v="6748"/>
      <x v="1479"/>
      <x v="4"/>
    </i>
    <i>
      <x v="8722"/>
      <x v="8720"/>
      <x v="1"/>
      <x v="4"/>
      <x v="7761"/>
      <x v="3970"/>
      <x v="6"/>
    </i>
    <i>
      <x v="8723"/>
      <x v="8721"/>
      <x v="1"/>
      <x v="3"/>
      <x v="4515"/>
      <x v="3185"/>
      <x v="3"/>
    </i>
    <i>
      <x v="8724"/>
      <x v="8722"/>
      <x v="1"/>
      <x v="20"/>
      <x v="7762"/>
      <x v="2258"/>
      <x v="6"/>
    </i>
    <i>
      <x v="8725"/>
      <x v="8723"/>
      <x v="10"/>
      <x v="4"/>
      <x v="7763"/>
      <x v="3971"/>
      <x v="8"/>
    </i>
    <i>
      <x v="8726"/>
      <x v="8724"/>
      <x/>
      <x v="6"/>
      <x v="7764"/>
      <x v="1017"/>
      <x v="6"/>
    </i>
    <i>
      <x v="8727"/>
      <x v="8725"/>
      <x v="15"/>
      <x v="19"/>
      <x v="7765"/>
      <x v="3972"/>
      <x v="8"/>
    </i>
    <i>
      <x v="8728"/>
      <x v="8726"/>
      <x v="21"/>
      <x v="3"/>
      <x v="7766"/>
      <x v="2932"/>
      <x v="8"/>
    </i>
    <i>
      <x v="8729"/>
      <x v="8727"/>
      <x v="2"/>
      <x v="4"/>
      <x v="6629"/>
      <x v="3973"/>
      <x v="9"/>
    </i>
    <i>
      <x v="8730"/>
      <x v="8728"/>
      <x v="2"/>
      <x v="4"/>
      <x v="7767"/>
      <x v="1853"/>
      <x v="4"/>
    </i>
    <i>
      <x v="8731"/>
      <x v="8729"/>
      <x v="5"/>
      <x v="6"/>
      <x v="7768"/>
      <x v="3054"/>
      <x v="2"/>
    </i>
    <i>
      <x v="8732"/>
      <x v="8730"/>
      <x v="7"/>
      <x v="4"/>
      <x v="7769"/>
      <x v="3974"/>
      <x v="8"/>
    </i>
    <i>
      <x v="8733"/>
      <x v="8731"/>
      <x v="15"/>
      <x v="9"/>
      <x v="7770"/>
      <x v="3401"/>
      <x v="1"/>
    </i>
    <i>
      <x v="8734"/>
      <x v="8732"/>
      <x v="19"/>
      <x v="9"/>
      <x v="7771"/>
      <x v="3890"/>
      <x v="5"/>
    </i>
    <i>
      <x v="8735"/>
      <x v="8733"/>
      <x v="19"/>
      <x v="1"/>
      <x v="3758"/>
      <x v="3975"/>
      <x v="9"/>
    </i>
    <i>
      <x v="8736"/>
      <x v="8734"/>
      <x v="10"/>
      <x v="9"/>
      <x v="7772"/>
      <x v="2325"/>
      <x v="2"/>
    </i>
    <i>
      <x v="8737"/>
      <x v="8735"/>
      <x v="2"/>
      <x v="6"/>
      <x v="7773"/>
      <x v="2073"/>
      <x v="4"/>
    </i>
    <i>
      <x v="8738"/>
      <x v="8736"/>
      <x v="12"/>
      <x v="4"/>
      <x v="7774"/>
      <x v="488"/>
      <x v="4"/>
    </i>
    <i>
      <x v="8739"/>
      <x v="8737"/>
      <x v="12"/>
      <x v="4"/>
      <x v="7775"/>
      <x v="3976"/>
      <x v="8"/>
    </i>
    <i>
      <x v="8740"/>
      <x v="8738"/>
      <x v="1"/>
      <x v="5"/>
      <x v="7776"/>
      <x v="2977"/>
      <x v="2"/>
    </i>
    <i>
      <x v="8741"/>
      <x v="8739"/>
      <x v="2"/>
      <x v="21"/>
      <x v="7777"/>
      <x v="167"/>
      <x v="4"/>
    </i>
    <i>
      <x v="8742"/>
      <x v="8740"/>
      <x v="5"/>
      <x v="9"/>
      <x v="7778"/>
      <x v="2834"/>
      <x/>
    </i>
    <i>
      <x v="8743"/>
      <x v="8741"/>
      <x v="8"/>
      <x v="16"/>
      <x v="7779"/>
      <x v="494"/>
      <x v="4"/>
    </i>
    <i>
      <x v="8744"/>
      <x v="8742"/>
      <x v="10"/>
      <x v="4"/>
      <x v="7780"/>
      <x v="2784"/>
      <x v="8"/>
    </i>
    <i>
      <x v="8745"/>
      <x v="8743"/>
      <x v="6"/>
      <x v="9"/>
      <x v="6687"/>
      <x v="1476"/>
      <x v="2"/>
    </i>
    <i>
      <x v="8746"/>
      <x v="8744"/>
      <x v="17"/>
      <x v="4"/>
      <x v="7781"/>
      <x v="1863"/>
      <x v="8"/>
    </i>
    <i>
      <x v="8747"/>
      <x v="8745"/>
      <x v="5"/>
      <x v="4"/>
      <x v="7782"/>
      <x v="3977"/>
      <x v="1"/>
    </i>
    <i>
      <x v="8748"/>
      <x v="8746"/>
      <x v="7"/>
      <x v="6"/>
      <x v="7783"/>
      <x v="1784"/>
      <x v="4"/>
    </i>
    <i>
      <x v="8749"/>
      <x v="8747"/>
      <x v="7"/>
      <x v="4"/>
      <x v="7784"/>
      <x v="937"/>
      <x/>
    </i>
    <i>
      <x v="8750"/>
      <x v="8748"/>
      <x v="4"/>
      <x v="6"/>
      <x v="7785"/>
      <x v="2368"/>
      <x v="2"/>
    </i>
    <i>
      <x v="8751"/>
      <x v="8749"/>
      <x v="6"/>
      <x v="16"/>
      <x v="7786"/>
      <x v="215"/>
      <x v="6"/>
    </i>
    <i>
      <x v="8752"/>
      <x v="8750"/>
      <x v="19"/>
      <x v="10"/>
      <x v="7787"/>
      <x v="1574"/>
      <x v="9"/>
    </i>
    <i>
      <x v="8753"/>
      <x v="8751"/>
      <x v="4"/>
      <x v="6"/>
      <x v="7244"/>
      <x v="2593"/>
      <x v="3"/>
    </i>
    <i>
      <x v="8754"/>
      <x v="8752"/>
      <x v="2"/>
      <x v="6"/>
      <x v="7788"/>
      <x v="3298"/>
      <x v="1"/>
    </i>
    <i>
      <x v="8755"/>
      <x v="8753"/>
      <x v="10"/>
      <x v="6"/>
      <x v="7789"/>
      <x v="2072"/>
      <x v="6"/>
    </i>
    <i>
      <x v="8756"/>
      <x v="8754"/>
      <x v="17"/>
      <x v="4"/>
      <x v="7790"/>
      <x v="3978"/>
      <x v="8"/>
    </i>
    <i>
      <x v="8757"/>
      <x v="8755"/>
      <x v="5"/>
      <x v="4"/>
      <x v="6151"/>
      <x v="715"/>
      <x v="8"/>
    </i>
    <i>
      <x v="8758"/>
      <x v="8756"/>
      <x v="15"/>
      <x v="9"/>
      <x v="7791"/>
      <x v="3379"/>
      <x v="1"/>
    </i>
    <i>
      <x v="8759"/>
      <x v="8757"/>
      <x v="21"/>
      <x v="9"/>
      <x v="7792"/>
      <x v="342"/>
      <x v="4"/>
    </i>
    <i>
      <x v="8760"/>
      <x v="8758"/>
      <x v="5"/>
      <x v="9"/>
      <x v="4659"/>
      <x v="3979"/>
      <x v="5"/>
    </i>
    <i>
      <x v="8761"/>
      <x v="8759"/>
      <x v="7"/>
      <x v="4"/>
      <x v="5430"/>
      <x v="341"/>
      <x v="2"/>
    </i>
    <i>
      <x v="8762"/>
      <x v="8760"/>
      <x v="1"/>
      <x v="1"/>
      <x v="7793"/>
      <x v="3980"/>
      <x v="1"/>
    </i>
    <i>
      <x v="8763"/>
      <x v="8761"/>
      <x v="12"/>
      <x v="4"/>
      <x v="7794"/>
      <x v="2565"/>
      <x v="3"/>
    </i>
    <i>
      <x v="8764"/>
      <x v="8762"/>
      <x v="19"/>
      <x v="4"/>
      <x v="7795"/>
      <x v="3252"/>
      <x v="6"/>
    </i>
    <i>
      <x v="8765"/>
      <x v="8763"/>
      <x v="17"/>
      <x v="4"/>
      <x v="7796"/>
      <x v="2048"/>
      <x v="6"/>
    </i>
    <i>
      <x v="8766"/>
      <x v="8764"/>
      <x v="1"/>
      <x v="6"/>
      <x v="7797"/>
      <x v="100"/>
      <x v="4"/>
    </i>
    <i>
      <x v="8767"/>
      <x v="8765"/>
      <x v="12"/>
      <x v="6"/>
      <x v="7798"/>
      <x v="1438"/>
      <x v="4"/>
    </i>
    <i>
      <x v="8768"/>
      <x v="8766"/>
      <x v="4"/>
      <x v="8"/>
      <x v="7799"/>
      <x v="2483"/>
      <x v="4"/>
    </i>
    <i>
      <x v="8769"/>
      <x v="8767"/>
      <x v="4"/>
      <x v="21"/>
      <x v="7222"/>
      <x v="134"/>
      <x v="2"/>
    </i>
    <i>
      <x v="8770"/>
      <x v="8768"/>
      <x v="12"/>
      <x v="4"/>
      <x v="7800"/>
      <x v="337"/>
      <x v="8"/>
    </i>
    <i>
      <x v="8771"/>
      <x v="8769"/>
      <x v="1"/>
      <x v="4"/>
      <x v="7801"/>
      <x v="3981"/>
      <x v="5"/>
    </i>
    <i>
      <x v="8772"/>
      <x v="8770"/>
      <x v="3"/>
      <x v="4"/>
      <x v="7802"/>
      <x v="3982"/>
      <x v="8"/>
    </i>
    <i>
      <x v="8773"/>
      <x v="8771"/>
      <x v="1"/>
      <x v="4"/>
      <x v="7803"/>
      <x v="3983"/>
      <x/>
    </i>
    <i>
      <x v="8774"/>
      <x v="8772"/>
      <x v="2"/>
      <x v="9"/>
      <x v="7804"/>
      <x v="3984"/>
      <x v="9"/>
    </i>
    <i>
      <x v="8775"/>
      <x v="8773"/>
      <x v="7"/>
      <x v="6"/>
      <x v="5527"/>
      <x v="3985"/>
      <x v="6"/>
    </i>
    <i>
      <x v="8776"/>
      <x v="8774"/>
      <x v="7"/>
      <x v="2"/>
      <x v="7805"/>
      <x v="3727"/>
      <x v="3"/>
    </i>
    <i>
      <x v="8777"/>
      <x v="8775"/>
      <x v="1"/>
      <x v="4"/>
      <x v="7806"/>
      <x v="898"/>
      <x v="3"/>
    </i>
    <i>
      <x v="8778"/>
      <x v="8776"/>
      <x/>
      <x v="9"/>
      <x v="7807"/>
      <x v="3705"/>
      <x v="1"/>
    </i>
    <i>
      <x v="8779"/>
      <x v="8777"/>
      <x v="10"/>
      <x v="9"/>
      <x v="7808"/>
      <x v="1817"/>
      <x v="6"/>
    </i>
    <i>
      <x v="8780"/>
      <x v="8778"/>
      <x v="3"/>
      <x v="4"/>
      <x v="7809"/>
      <x v="3986"/>
      <x v="8"/>
    </i>
    <i>
      <x v="8781"/>
      <x v="8779"/>
      <x v="17"/>
      <x v="4"/>
      <x v="7810"/>
      <x v="3987"/>
      <x v="2"/>
    </i>
    <i>
      <x v="8782"/>
      <x v="8780"/>
      <x v="10"/>
      <x v="4"/>
      <x v="2706"/>
      <x v="950"/>
      <x v="6"/>
    </i>
    <i>
      <x v="8783"/>
      <x v="8781"/>
      <x v="3"/>
      <x v="1"/>
      <x v="7811"/>
      <x v="2035"/>
      <x v="9"/>
    </i>
    <i>
      <x v="8784"/>
      <x v="8782"/>
      <x v="13"/>
      <x v="9"/>
      <x v="7812"/>
      <x v="305"/>
      <x v="6"/>
    </i>
    <i>
      <x v="8785"/>
      <x v="8783"/>
      <x v="1"/>
      <x v="9"/>
      <x v="7813"/>
      <x v="1693"/>
      <x v="4"/>
    </i>
    <i>
      <x v="8786"/>
      <x v="8784"/>
      <x v="5"/>
      <x v="1"/>
      <x v="7814"/>
      <x v="3810"/>
      <x v="2"/>
    </i>
    <i>
      <x v="8787"/>
      <x v="8785"/>
      <x v="5"/>
      <x v="3"/>
      <x v="7815"/>
      <x v="1382"/>
      <x v="8"/>
    </i>
    <i>
      <x v="8788"/>
      <x v="8786"/>
      <x v="15"/>
      <x v="17"/>
      <x v="7816"/>
      <x v="3666"/>
      <x v="3"/>
    </i>
    <i>
      <x v="8789"/>
      <x v="8787"/>
      <x v="5"/>
      <x v="19"/>
      <x v="7817"/>
      <x v="1096"/>
      <x v="4"/>
    </i>
    <i>
      <x v="8790"/>
      <x v="8788"/>
      <x v="5"/>
      <x v="9"/>
      <x v="6615"/>
      <x v="3988"/>
      <x v="1"/>
    </i>
    <i>
      <x v="8791"/>
      <x v="8789"/>
      <x v="4"/>
      <x v="8"/>
      <x v="7818"/>
      <x v="3989"/>
      <x/>
    </i>
    <i>
      <x v="8792"/>
      <x v="8790"/>
      <x v="4"/>
      <x v="21"/>
      <x v="7819"/>
      <x v="2087"/>
      <x v="2"/>
    </i>
    <i>
      <x v="8793"/>
      <x v="8791"/>
      <x v="1"/>
      <x v="9"/>
      <x v="2105"/>
      <x v="2974"/>
      <x v="9"/>
    </i>
    <i>
      <x v="8794"/>
      <x v="8792"/>
      <x v="21"/>
      <x v="4"/>
      <x v="7820"/>
      <x v="1856"/>
      <x v="2"/>
    </i>
    <i>
      <x v="8795"/>
      <x v="8793"/>
      <x/>
      <x v="6"/>
      <x v="7821"/>
      <x v="3990"/>
      <x/>
    </i>
    <i>
      <x v="8796"/>
      <x v="8794"/>
      <x v="1"/>
      <x v="9"/>
      <x v="7822"/>
      <x v="616"/>
      <x v="3"/>
    </i>
    <i>
      <x v="8797"/>
      <x v="8795"/>
      <x v="5"/>
      <x v="4"/>
      <x v="7823"/>
      <x v="1705"/>
      <x v="9"/>
    </i>
    <i>
      <x v="8798"/>
      <x v="8796"/>
      <x v="13"/>
      <x v="6"/>
      <x v="1197"/>
      <x v="1282"/>
      <x v="1"/>
    </i>
    <i>
      <x v="8799"/>
      <x v="8797"/>
      <x v="15"/>
      <x v="9"/>
      <x v="7824"/>
      <x v="2933"/>
      <x v="9"/>
    </i>
    <i>
      <x v="8800"/>
      <x v="8798"/>
      <x v="7"/>
      <x v="9"/>
      <x v="7825"/>
      <x v="2149"/>
      <x v="4"/>
    </i>
    <i>
      <x v="8801"/>
      <x v="8799"/>
      <x v="2"/>
      <x v="9"/>
      <x v="597"/>
      <x v="228"/>
      <x v="6"/>
    </i>
    <i>
      <x v="8802"/>
      <x v="8800"/>
      <x/>
      <x v="4"/>
      <x v="2862"/>
      <x v="2789"/>
      <x v="6"/>
    </i>
    <i>
      <x v="8803"/>
      <x v="8801"/>
      <x v="11"/>
      <x v="20"/>
      <x v="7826"/>
      <x v="3557"/>
      <x v="2"/>
    </i>
    <i>
      <x v="8804"/>
      <x v="8802"/>
      <x v="5"/>
      <x v="4"/>
      <x v="5615"/>
      <x v="3991"/>
      <x/>
    </i>
    <i>
      <x v="8805"/>
      <x v="8803"/>
      <x/>
      <x v="4"/>
      <x v="6293"/>
      <x v="2171"/>
      <x v="4"/>
    </i>
    <i>
      <x v="8806"/>
      <x v="8804"/>
      <x v="7"/>
      <x v="6"/>
      <x v="6230"/>
      <x v="981"/>
      <x v="4"/>
    </i>
    <i>
      <x v="8807"/>
      <x v="8805"/>
      <x/>
      <x v="18"/>
      <x v="7827"/>
      <x v="950"/>
      <x v="6"/>
    </i>
    <i>
      <x v="8808"/>
      <x v="8806"/>
      <x v="12"/>
      <x v="20"/>
      <x v="7828"/>
      <x v="2344"/>
      <x/>
    </i>
    <i>
      <x v="8809"/>
      <x v="8807"/>
      <x v="2"/>
      <x v="6"/>
      <x v="7829"/>
      <x v="1603"/>
      <x v="9"/>
    </i>
    <i>
      <x v="8810"/>
      <x v="8808"/>
      <x v="7"/>
      <x v="3"/>
      <x v="7830"/>
      <x v="2031"/>
      <x/>
    </i>
    <i>
      <x v="8811"/>
      <x v="8809"/>
      <x v="21"/>
      <x v="22"/>
      <x v="7831"/>
      <x v="3992"/>
      <x v="1"/>
    </i>
    <i>
      <x v="8812"/>
      <x v="8810"/>
      <x v="5"/>
      <x v="8"/>
      <x v="7832"/>
      <x v="2946"/>
      <x v="6"/>
    </i>
    <i>
      <x v="8813"/>
      <x v="8811"/>
      <x v="5"/>
      <x v="4"/>
      <x v="1055"/>
      <x v="3033"/>
      <x v="4"/>
    </i>
    <i>
      <x v="8814"/>
      <x v="8812"/>
      <x v="9"/>
      <x v="4"/>
      <x v="7833"/>
      <x v="1221"/>
      <x v="4"/>
    </i>
    <i>
      <x v="8815"/>
      <x v="8813"/>
      <x v="16"/>
      <x v="4"/>
      <x v="7834"/>
      <x v="2096"/>
      <x v="2"/>
    </i>
    <i>
      <x v="8816"/>
      <x v="8814"/>
      <x v="7"/>
      <x v="6"/>
      <x v="7835"/>
      <x v="2834"/>
      <x/>
    </i>
    <i>
      <x v="8817"/>
      <x v="8815"/>
      <x v="16"/>
      <x v="6"/>
      <x v="7836"/>
      <x v="3036"/>
      <x v="4"/>
    </i>
    <i>
      <x v="8818"/>
      <x v="8816"/>
      <x v="7"/>
      <x v="6"/>
      <x v="7837"/>
      <x v="481"/>
      <x/>
    </i>
    <i>
      <x v="8819"/>
      <x v="8817"/>
      <x/>
      <x v="4"/>
      <x v="7838"/>
      <x v="1345"/>
      <x v="6"/>
    </i>
    <i>
      <x v="8820"/>
      <x v="8818"/>
      <x v="2"/>
      <x v="4"/>
      <x v="7839"/>
      <x v="3842"/>
      <x v="8"/>
    </i>
    <i>
      <x v="8821"/>
      <x v="8819"/>
      <x v="10"/>
      <x v="6"/>
      <x v="7840"/>
      <x v="3174"/>
      <x v="1"/>
    </i>
    <i>
      <x v="8822"/>
      <x v="8820"/>
      <x v="21"/>
      <x v="4"/>
      <x v="7841"/>
      <x v="2285"/>
      <x v="9"/>
    </i>
    <i>
      <x v="8823"/>
      <x v="8821"/>
      <x v="4"/>
      <x v="6"/>
      <x v="7842"/>
      <x v="2650"/>
      <x v="5"/>
    </i>
    <i>
      <x v="8824"/>
      <x v="8822"/>
      <x v="4"/>
      <x v="4"/>
      <x v="7843"/>
      <x v="1483"/>
      <x v="4"/>
    </i>
    <i>
      <x v="8825"/>
      <x v="8823"/>
      <x v="4"/>
      <x v="9"/>
      <x v="1852"/>
      <x v="3993"/>
      <x v="3"/>
    </i>
    <i>
      <x v="8826"/>
      <x v="8824"/>
      <x v="21"/>
      <x v="4"/>
      <x v="7844"/>
      <x v="2553"/>
      <x v="6"/>
    </i>
    <i>
      <x v="8827"/>
      <x v="8825"/>
      <x v="4"/>
      <x v="17"/>
      <x v="7845"/>
      <x v="3339"/>
      <x v="9"/>
    </i>
    <i>
      <x v="8828"/>
      <x v="8826"/>
      <x v="17"/>
      <x v="4"/>
      <x v="7846"/>
      <x v="2429"/>
      <x/>
    </i>
    <i>
      <x v="8829"/>
      <x v="8827"/>
      <x v="12"/>
      <x v="4"/>
      <x v="7847"/>
      <x v="741"/>
      <x/>
    </i>
    <i>
      <x v="8830"/>
      <x v="8828"/>
      <x/>
      <x v="9"/>
      <x v="7848"/>
      <x v="3994"/>
      <x v="8"/>
    </i>
    <i>
      <x v="8831"/>
      <x v="8829"/>
      <x v="5"/>
      <x v="14"/>
      <x v="108"/>
      <x v="3995"/>
      <x v="1"/>
    </i>
    <i>
      <x v="8832"/>
      <x v="8830"/>
      <x v="10"/>
      <x v="4"/>
      <x v="7849"/>
      <x v="2126"/>
      <x v="8"/>
    </i>
    <i>
      <x v="8833"/>
      <x v="8831"/>
      <x v="3"/>
      <x v="2"/>
      <x v="7850"/>
      <x v="691"/>
      <x v="4"/>
    </i>
    <i>
      <x v="8834"/>
      <x v="8832"/>
      <x v="4"/>
      <x v="4"/>
      <x v="7851"/>
      <x v="3996"/>
      <x v="6"/>
    </i>
    <i>
      <x v="8835"/>
      <x v="8833"/>
      <x v="5"/>
      <x v="6"/>
      <x v="7852"/>
      <x v="3997"/>
      <x v="5"/>
    </i>
    <i>
      <x v="8836"/>
      <x v="8834"/>
      <x v="19"/>
      <x v="6"/>
      <x v="7676"/>
      <x v="2891"/>
      <x v="2"/>
    </i>
    <i>
      <x v="8837"/>
      <x v="8835"/>
      <x v="4"/>
      <x v="13"/>
      <x v="7853"/>
      <x v="538"/>
      <x v="6"/>
    </i>
    <i>
      <x v="8838"/>
      <x v="8836"/>
      <x v="17"/>
      <x v="4"/>
      <x v="7854"/>
      <x v="1685"/>
      <x v="8"/>
    </i>
    <i>
      <x v="8839"/>
      <x v="8837"/>
      <x v="17"/>
      <x v="7"/>
      <x v="7855"/>
      <x v="3639"/>
      <x v="5"/>
    </i>
    <i>
      <x v="8840"/>
      <x v="8838"/>
      <x v="5"/>
      <x v="6"/>
      <x v="521"/>
      <x v="477"/>
      <x v="6"/>
    </i>
    <i>
      <x v="8841"/>
      <x v="8839"/>
      <x v="2"/>
      <x v="9"/>
      <x v="7856"/>
      <x v="161"/>
      <x v="4"/>
    </i>
    <i>
      <x v="8842"/>
      <x v="8840"/>
      <x v="19"/>
      <x v="4"/>
      <x v="7857"/>
      <x v="2878"/>
      <x v="1"/>
    </i>
    <i>
      <x v="8843"/>
      <x v="8841"/>
      <x v="2"/>
      <x v="6"/>
      <x v="7858"/>
      <x v="2105"/>
      <x v="6"/>
    </i>
    <i>
      <x v="8844"/>
      <x v="8842"/>
      <x v="22"/>
      <x v="13"/>
      <x v="7859"/>
      <x v="1165"/>
      <x v="4"/>
    </i>
    <i>
      <x v="8845"/>
      <x v="8843"/>
      <x v="13"/>
      <x v="20"/>
      <x v="2854"/>
      <x v="2836"/>
      <x v="9"/>
    </i>
    <i>
      <x v="8846"/>
      <x v="8844"/>
      <x v="7"/>
      <x v="6"/>
      <x v="7860"/>
      <x v="3677"/>
      <x v="5"/>
    </i>
    <i>
      <x v="8847"/>
      <x v="8845"/>
      <x v="1"/>
      <x v="21"/>
      <x v="5007"/>
      <x v="1643"/>
      <x v="3"/>
    </i>
    <i>
      <x v="8848"/>
      <x v="8846"/>
      <x v="1"/>
      <x v="4"/>
      <x v="1472"/>
      <x v="358"/>
      <x v="1"/>
    </i>
    <i>
      <x v="8849"/>
      <x v="8847"/>
      <x v="4"/>
      <x v="6"/>
      <x v="7861"/>
      <x v="3175"/>
      <x v="9"/>
    </i>
    <i>
      <x v="8850"/>
      <x v="8848"/>
      <x v="1"/>
      <x v="9"/>
      <x v="7862"/>
      <x v="3227"/>
      <x v="4"/>
    </i>
    <i>
      <x v="8851"/>
      <x v="8849"/>
      <x v="5"/>
      <x v="9"/>
      <x v="7863"/>
      <x v="2127"/>
      <x v="2"/>
    </i>
    <i>
      <x v="8852"/>
      <x v="8850"/>
      <x v="10"/>
      <x v="9"/>
      <x v="3872"/>
      <x v="1327"/>
      <x v="4"/>
    </i>
    <i>
      <x v="8853"/>
      <x v="8851"/>
      <x v="7"/>
      <x v="13"/>
      <x v="7864"/>
      <x v="3318"/>
      <x v="4"/>
    </i>
    <i>
      <x v="8854"/>
      <x v="8852"/>
      <x v="20"/>
      <x v="9"/>
      <x v="7865"/>
      <x v="2852"/>
      <x v="8"/>
    </i>
    <i>
      <x v="8855"/>
      <x v="8853"/>
      <x v="15"/>
      <x v="9"/>
      <x v="7866"/>
      <x v="3998"/>
      <x v="8"/>
    </i>
    <i>
      <x v="8856"/>
      <x v="8854"/>
      <x v="1"/>
      <x v="9"/>
      <x v="7867"/>
      <x v="3109"/>
      <x v="2"/>
    </i>
    <i>
      <x v="8857"/>
      <x v="8855"/>
      <x v="1"/>
      <x v="4"/>
      <x v="7868"/>
      <x v="1311"/>
      <x v="9"/>
    </i>
    <i>
      <x v="8858"/>
      <x v="8856"/>
      <x v="15"/>
      <x v="4"/>
      <x v="7869"/>
      <x v="3822"/>
      <x v="9"/>
    </i>
    <i>
      <x v="8859"/>
      <x v="8857"/>
      <x v="2"/>
      <x v="9"/>
      <x v="7870"/>
      <x v="1787"/>
      <x v="8"/>
    </i>
    <i>
      <x v="8860"/>
      <x v="8858"/>
      <x v="7"/>
      <x v="6"/>
      <x v="7871"/>
      <x v="418"/>
      <x v="3"/>
    </i>
    <i>
      <x v="8861"/>
      <x v="8859"/>
      <x v="5"/>
      <x v="9"/>
      <x v="7872"/>
      <x v="1448"/>
      <x v="8"/>
    </i>
    <i>
      <x v="8862"/>
      <x v="1765"/>
      <x v="15"/>
      <x v="4"/>
      <x v="7873"/>
      <x v="2414"/>
      <x v="5"/>
    </i>
    <i>
      <x v="8863"/>
      <x v="8860"/>
      <x v="1"/>
      <x v="4"/>
      <x v="1158"/>
      <x v="3999"/>
      <x v="8"/>
    </i>
    <i>
      <x v="8864"/>
      <x v="8861"/>
      <x v="10"/>
      <x v="16"/>
      <x v="7452"/>
      <x v="4000"/>
      <x v="7"/>
    </i>
    <i>
      <x v="8865"/>
      <x v="8862"/>
      <x v="7"/>
      <x v="9"/>
      <x v="7874"/>
      <x v="2062"/>
      <x v="6"/>
    </i>
    <i>
      <x v="8866"/>
      <x v="8863"/>
      <x v="1"/>
      <x v="9"/>
      <x v="7875"/>
      <x v="3128"/>
      <x v="8"/>
    </i>
    <i>
      <x v="8867"/>
      <x v="8864"/>
      <x v="5"/>
      <x v="3"/>
      <x v="7876"/>
      <x v="1689"/>
      <x v="4"/>
    </i>
    <i>
      <x v="8868"/>
      <x v="8865"/>
      <x v="15"/>
      <x v="9"/>
      <x v="7877"/>
      <x v="4001"/>
      <x/>
    </i>
    <i>
      <x v="8869"/>
      <x v="8866"/>
      <x v="4"/>
      <x v="4"/>
      <x v="7878"/>
      <x v="1714"/>
      <x v="7"/>
    </i>
    <i>
      <x v="8870"/>
      <x v="8867"/>
      <x v="15"/>
      <x v="6"/>
      <x v="7879"/>
      <x v="3773"/>
      <x/>
    </i>
    <i>
      <x v="8871"/>
      <x v="8868"/>
      <x v="13"/>
      <x v="18"/>
      <x v="7880"/>
      <x v="4002"/>
      <x v="9"/>
    </i>
    <i>
      <x v="8872"/>
      <x v="8869"/>
      <x v="13"/>
      <x v="4"/>
      <x v="7881"/>
      <x v="557"/>
      <x v="8"/>
    </i>
    <i>
      <x v="8873"/>
      <x v="8870"/>
      <x v="4"/>
      <x v="6"/>
      <x v="7882"/>
      <x v="3961"/>
      <x v="6"/>
    </i>
    <i>
      <x v="8874"/>
      <x v="8871"/>
      <x v="4"/>
      <x v="17"/>
      <x v="7883"/>
      <x v="880"/>
      <x v="2"/>
    </i>
    <i>
      <x v="8875"/>
      <x v="8872"/>
      <x v="19"/>
      <x v="4"/>
      <x v="7884"/>
      <x v="2666"/>
      <x v="8"/>
    </i>
    <i>
      <x v="8876"/>
      <x v="8873"/>
      <x v="1"/>
      <x v="21"/>
      <x v="5944"/>
      <x v="4003"/>
      <x v="1"/>
    </i>
    <i>
      <x v="8877"/>
      <x v="8874"/>
      <x v="1"/>
      <x v="11"/>
      <x v="872"/>
      <x v="3120"/>
      <x v="2"/>
    </i>
    <i>
      <x v="8878"/>
      <x v="8875"/>
      <x v="1"/>
      <x v="9"/>
      <x v="7885"/>
      <x v="2760"/>
      <x v="4"/>
    </i>
    <i>
      <x v="8879"/>
      <x v="8876"/>
      <x v="7"/>
      <x v="9"/>
      <x v="7886"/>
      <x v="8"/>
      <x v="4"/>
    </i>
    <i>
      <x v="8880"/>
      <x v="8877"/>
      <x v="11"/>
      <x v="16"/>
      <x v="3534"/>
      <x v="2986"/>
      <x v="4"/>
    </i>
    <i>
      <x v="8881"/>
      <x v="8878"/>
      <x v="15"/>
      <x v="9"/>
      <x v="7887"/>
      <x v="9"/>
      <x v="1"/>
    </i>
    <i>
      <x v="8882"/>
      <x v="8879"/>
      <x v="13"/>
      <x v="9"/>
      <x v="7888"/>
      <x v="108"/>
      <x v="7"/>
    </i>
    <i>
      <x v="8883"/>
      <x v="8880"/>
      <x v="21"/>
      <x v="1"/>
      <x v="7889"/>
      <x v="3013"/>
      <x v="1"/>
    </i>
    <i>
      <x v="8884"/>
      <x v="8881"/>
      <x/>
      <x v="6"/>
      <x v="7890"/>
      <x v="359"/>
      <x v="6"/>
    </i>
    <i>
      <x v="8885"/>
      <x v="8882"/>
      <x v="5"/>
      <x v="2"/>
      <x v="2847"/>
      <x v="2474"/>
      <x v="9"/>
    </i>
    <i>
      <x v="8886"/>
      <x v="8883"/>
      <x v="1"/>
      <x v="20"/>
      <x v="1762"/>
      <x v="4004"/>
      <x v="8"/>
    </i>
    <i>
      <x v="8887"/>
      <x v="8884"/>
      <x v="5"/>
      <x v="6"/>
      <x v="7891"/>
      <x v="1612"/>
      <x v="6"/>
    </i>
    <i>
      <x v="8888"/>
      <x v="8885"/>
      <x v="17"/>
      <x v="4"/>
      <x v="7892"/>
      <x v="2072"/>
      <x v="6"/>
    </i>
    <i>
      <x v="8889"/>
      <x v="8886"/>
      <x v="7"/>
      <x v="16"/>
      <x v="2616"/>
      <x v="183"/>
      <x v="6"/>
    </i>
    <i>
      <x v="8890"/>
      <x v="8887"/>
      <x v="5"/>
      <x v="6"/>
      <x v="4242"/>
      <x v="2213"/>
      <x v="4"/>
    </i>
    <i>
      <x v="8891"/>
      <x v="8888"/>
      <x v="4"/>
      <x v="15"/>
      <x v="3906"/>
      <x v="1906"/>
      <x/>
    </i>
    <i>
      <x v="8892"/>
      <x v="8889"/>
      <x v="17"/>
      <x v="11"/>
      <x v="7893"/>
      <x v="2345"/>
      <x v="3"/>
    </i>
    <i>
      <x v="8893"/>
      <x v="8890"/>
      <x v="5"/>
      <x v="4"/>
      <x v="7894"/>
      <x v="351"/>
      <x v="4"/>
    </i>
    <i>
      <x v="8894"/>
      <x v="8891"/>
      <x v="10"/>
      <x v="4"/>
      <x v="7895"/>
      <x v="2387"/>
      <x v="3"/>
    </i>
    <i>
      <x v="8895"/>
      <x v="8892"/>
      <x v="2"/>
      <x v="20"/>
      <x v="7896"/>
      <x v="588"/>
      <x v="9"/>
    </i>
    <i>
      <x v="8896"/>
      <x v="8893"/>
      <x v="2"/>
      <x v="4"/>
      <x v="7897"/>
      <x v="2938"/>
      <x v="6"/>
    </i>
    <i>
      <x v="8897"/>
      <x v="8894"/>
      <x v="2"/>
      <x v="1"/>
      <x v="7898"/>
      <x v="1249"/>
      <x v="2"/>
    </i>
    <i>
      <x v="8898"/>
      <x v="8895"/>
      <x v="4"/>
      <x v="10"/>
      <x v="7899"/>
      <x v="268"/>
      <x v="3"/>
    </i>
    <i>
      <x v="8899"/>
      <x v="8896"/>
      <x v="2"/>
      <x v="13"/>
      <x v="2812"/>
      <x v="377"/>
      <x v="8"/>
    </i>
    <i>
      <x v="8900"/>
      <x v="8897"/>
      <x v="2"/>
      <x v="1"/>
      <x v="7900"/>
      <x v="435"/>
      <x v="8"/>
    </i>
    <i>
      <x v="8901"/>
      <x v="8898"/>
      <x/>
      <x v="9"/>
      <x v="97"/>
      <x v="1579"/>
      <x v="4"/>
    </i>
    <i>
      <x v="8902"/>
      <x v="8899"/>
      <x v="2"/>
      <x v="9"/>
      <x v="6126"/>
      <x v="1072"/>
      <x/>
    </i>
    <i>
      <x v="8903"/>
      <x v="8900"/>
      <x v="17"/>
      <x v="6"/>
      <x v="7901"/>
      <x v="1649"/>
      <x v="7"/>
    </i>
    <i>
      <x v="8904"/>
      <x v="8901"/>
      <x v="10"/>
      <x v="4"/>
      <x v="6254"/>
      <x v="2462"/>
      <x v="8"/>
    </i>
    <i>
      <x v="8905"/>
      <x v="8902"/>
      <x v="15"/>
      <x v="4"/>
      <x v="7902"/>
      <x v="1021"/>
      <x v="6"/>
    </i>
    <i>
      <x v="8906"/>
      <x v="8903"/>
      <x v="13"/>
      <x v="9"/>
      <x v="7903"/>
      <x v="2908"/>
      <x v="1"/>
    </i>
    <i>
      <x v="8907"/>
      <x v="8904"/>
      <x v="2"/>
      <x v="6"/>
      <x v="7904"/>
      <x v="2965"/>
      <x v="3"/>
    </i>
    <i>
      <x v="8908"/>
      <x v="8905"/>
      <x v="5"/>
      <x v="4"/>
      <x v="3799"/>
      <x v="348"/>
      <x v="9"/>
    </i>
    <i>
      <x v="8909"/>
      <x v="8906"/>
      <x v="23"/>
      <x v="4"/>
      <x v="7905"/>
      <x v="4005"/>
      <x v="5"/>
    </i>
    <i>
      <x v="8910"/>
      <x v="8907"/>
      <x v="3"/>
      <x v="6"/>
      <x v="7906"/>
      <x v="247"/>
      <x/>
    </i>
    <i>
      <x v="8911"/>
      <x v="8908"/>
      <x v="5"/>
      <x v="1"/>
      <x v="4061"/>
      <x v="1459"/>
      <x v="1"/>
    </i>
    <i>
      <x v="8912"/>
      <x v="8909"/>
      <x v="10"/>
      <x v="6"/>
      <x v="7349"/>
      <x v="270"/>
      <x v="9"/>
    </i>
    <i>
      <x v="8913"/>
      <x v="8910"/>
      <x v="6"/>
      <x v="4"/>
      <x v="7907"/>
      <x v="4006"/>
      <x/>
    </i>
    <i>
      <x v="8914"/>
      <x v="8911"/>
      <x v="5"/>
      <x v="4"/>
      <x v="7908"/>
      <x v="161"/>
      <x v="4"/>
    </i>
    <i>
      <x v="8915"/>
      <x v="8912"/>
      <x v="21"/>
      <x v="9"/>
      <x v="7909"/>
      <x v="3580"/>
      <x v="9"/>
    </i>
    <i>
      <x v="8916"/>
      <x v="8913"/>
      <x v="11"/>
      <x v="9"/>
      <x v="7910"/>
      <x v="85"/>
      <x v="8"/>
    </i>
    <i>
      <x v="8917"/>
      <x v="8914"/>
      <x v="17"/>
      <x v="9"/>
      <x v="7911"/>
      <x v="1883"/>
      <x v="9"/>
    </i>
    <i>
      <x v="8918"/>
      <x v="8915"/>
      <x v="15"/>
      <x v="15"/>
      <x v="7912"/>
      <x v="4007"/>
      <x v="4"/>
    </i>
    <i>
      <x v="8919"/>
      <x v="8916"/>
      <x/>
      <x v="4"/>
      <x v="7913"/>
      <x v="1115"/>
      <x v="3"/>
    </i>
    <i>
      <x v="8920"/>
      <x v="8917"/>
      <x v="15"/>
      <x v="7"/>
      <x v="7914"/>
      <x v="4008"/>
      <x v="3"/>
    </i>
    <i>
      <x v="8921"/>
      <x v="8918"/>
      <x v="5"/>
      <x v="19"/>
      <x v="7915"/>
      <x v="1479"/>
      <x v="4"/>
    </i>
    <i>
      <x v="8922"/>
      <x v="8919"/>
      <x v="19"/>
      <x/>
      <x v="419"/>
      <x v="4009"/>
      <x v="3"/>
    </i>
    <i>
      <x v="8923"/>
      <x v="8920"/>
      <x v="2"/>
      <x v="9"/>
      <x v="4008"/>
      <x v="4010"/>
      <x v="8"/>
    </i>
    <i>
      <x v="8924"/>
      <x v="8921"/>
      <x v="7"/>
      <x v="4"/>
      <x v="7916"/>
      <x v="790"/>
      <x v="9"/>
    </i>
    <i>
      <x v="8925"/>
      <x v="8922"/>
      <x v="5"/>
      <x v="6"/>
      <x v="7917"/>
      <x v="892"/>
      <x v="1"/>
    </i>
    <i>
      <x v="8926"/>
      <x v="8923"/>
      <x v="4"/>
      <x v="5"/>
      <x v="7918"/>
      <x v="166"/>
      <x v="4"/>
    </i>
    <i>
      <x v="8927"/>
      <x v="8924"/>
      <x v="20"/>
      <x v="6"/>
      <x v="7251"/>
      <x v="2658"/>
      <x/>
    </i>
    <i>
      <x v="8928"/>
      <x v="8925"/>
      <x/>
      <x v="4"/>
      <x v="7919"/>
      <x v="4011"/>
      <x v="8"/>
    </i>
    <i>
      <x v="8929"/>
      <x v="8926"/>
      <x v="5"/>
      <x v="4"/>
      <x v="7920"/>
      <x v="4012"/>
      <x v="2"/>
    </i>
    <i>
      <x v="8930"/>
      <x v="8927"/>
      <x v="1"/>
      <x v="6"/>
      <x v="7921"/>
      <x v="1010"/>
      <x v="4"/>
    </i>
    <i>
      <x v="8931"/>
      <x v="8928"/>
      <x v="15"/>
      <x v="9"/>
      <x v="7922"/>
      <x v="4013"/>
      <x v="4"/>
    </i>
    <i>
      <x v="8932"/>
      <x v="8929"/>
      <x v="1"/>
      <x v="4"/>
      <x v="7923"/>
      <x v="1829"/>
      <x v="2"/>
    </i>
    <i>
      <x v="8933"/>
      <x v="8930"/>
      <x v="19"/>
      <x v="4"/>
      <x v="6276"/>
      <x v="4014"/>
      <x v="8"/>
    </i>
    <i>
      <x v="8934"/>
      <x v="8931"/>
      <x v="17"/>
      <x v="6"/>
      <x v="7924"/>
      <x v="2221"/>
      <x v="3"/>
    </i>
    <i>
      <x v="8935"/>
      <x v="8932"/>
      <x v="1"/>
      <x v="9"/>
      <x v="7925"/>
      <x v="4015"/>
      <x/>
    </i>
    <i>
      <x v="8936"/>
      <x v="8933"/>
      <x v="2"/>
      <x v="4"/>
      <x v="7926"/>
      <x v="2434"/>
      <x v="9"/>
    </i>
    <i>
      <x v="8937"/>
      <x v="8934"/>
      <x v="13"/>
      <x v="4"/>
      <x v="7927"/>
      <x v="1176"/>
      <x v="1"/>
    </i>
    <i>
      <x v="8938"/>
      <x v="8935"/>
      <x v="4"/>
      <x v="9"/>
      <x v="7928"/>
      <x v="2068"/>
      <x v="3"/>
    </i>
    <i>
      <x v="8939"/>
      <x v="8936"/>
      <x v="21"/>
      <x v="6"/>
      <x v="7929"/>
      <x v="1376"/>
      <x v="6"/>
    </i>
    <i>
      <x v="8940"/>
      <x v="8937"/>
      <x v="2"/>
      <x v="6"/>
      <x v="7930"/>
      <x v="3726"/>
      <x v="2"/>
    </i>
    <i>
      <x v="8941"/>
      <x v="8938"/>
      <x v="18"/>
      <x v="8"/>
      <x v="7931"/>
      <x v="4016"/>
      <x v="8"/>
    </i>
    <i>
      <x v="8942"/>
      <x v="8939"/>
      <x v="5"/>
      <x v="1"/>
      <x v="7932"/>
      <x v="664"/>
      <x v="1"/>
    </i>
    <i>
      <x v="8943"/>
      <x v="8940"/>
      <x v="2"/>
      <x v="1"/>
      <x v="7933"/>
      <x v="1108"/>
      <x v="2"/>
    </i>
    <i>
      <x v="8944"/>
      <x v="8941"/>
      <x/>
      <x v="4"/>
      <x v="7934"/>
      <x v="4017"/>
      <x v="4"/>
    </i>
    <i>
      <x v="8945"/>
      <x v="8942"/>
      <x v="5"/>
      <x v="9"/>
      <x v="4419"/>
      <x v="2082"/>
      <x v="2"/>
    </i>
    <i>
      <x v="8946"/>
      <x v="8943"/>
      <x v="5"/>
      <x v="9"/>
      <x v="7935"/>
      <x v="3899"/>
      <x v="8"/>
    </i>
    <i>
      <x v="8947"/>
      <x v="8944"/>
      <x v="8"/>
      <x v="16"/>
      <x v="1561"/>
      <x v="1265"/>
      <x v="1"/>
    </i>
    <i>
      <x v="8948"/>
      <x v="8945"/>
      <x v="11"/>
      <x v="9"/>
      <x v="6305"/>
      <x v="3254"/>
      <x v="2"/>
    </i>
    <i>
      <x v="8949"/>
      <x v="8946"/>
      <x v="19"/>
      <x v="23"/>
      <x v="377"/>
      <x v="1132"/>
      <x v="3"/>
    </i>
  </rowItems>
  <formats count="740">
    <format dxfId="769">
      <pivotArea dataOnly="0" labelOnly="1" outline="0" fieldPosition="0">
        <references count="1">
          <reference field="3" count="0"/>
        </references>
      </pivotArea>
    </format>
    <format dxfId="768">
      <pivotArea dataOnly="0" labelOnly="1" outline="0" fieldPosition="0">
        <references count="1">
          <reference field="4" count="0"/>
        </references>
      </pivotArea>
    </format>
    <format dxfId="767">
      <pivotArea dataOnly="0" labelOnly="1" outline="0" fieldPosition="0">
        <references count="1">
          <reference field="5" count="0"/>
        </references>
      </pivotArea>
    </format>
    <format dxfId="766">
      <pivotArea dataOnly="0" labelOnly="1" outline="0" fieldPosition="0">
        <references count="1">
          <reference field="6" count="0"/>
        </references>
      </pivotArea>
    </format>
    <format dxfId="765">
      <pivotArea type="all" dataOnly="0" outline="0" fieldPosition="0"/>
    </format>
    <format dxfId="764">
      <pivotArea field="0" type="button" dataOnly="0" labelOnly="1" outline="0" axis="axisRow" fieldPosition="0"/>
    </format>
    <format dxfId="763">
      <pivotArea field="4" type="button" dataOnly="0" labelOnly="1" outline="0" axis="axisRow" fieldPosition="1"/>
    </format>
    <format dxfId="762">
      <pivotArea field="5" type="button" dataOnly="0" labelOnly="1" outline="0" axis="axisRow" fieldPosition="2"/>
    </format>
    <format dxfId="761">
      <pivotArea field="3" type="button" dataOnly="0" labelOnly="1" outline="0" axis="axisRow" fieldPosition="3"/>
    </format>
    <format dxfId="760">
      <pivotArea field="1" type="button" dataOnly="0" labelOnly="1" outline="0" axis="axisRow" fieldPosition="4"/>
    </format>
    <format dxfId="759">
      <pivotArea field="6" type="button" dataOnly="0" labelOnly="1" outline="0" axis="axisRow" fieldPosition="5"/>
    </format>
    <format dxfId="758">
      <pivotArea field="2" type="button" dataOnly="0" labelOnly="1" outline="0" axis="axisRow" fieldPosition="6"/>
    </format>
    <format dxfId="757">
      <pivotArea dataOnly="0" labelOnly="1" outline="0" fieldPosition="0">
        <references count="1">
          <reference field="0" count="50">
            <x v="3"/>
            <x v="49"/>
            <x v="81"/>
            <x v="116"/>
            <x v="364"/>
            <x v="479"/>
            <x v="512"/>
            <x v="581"/>
            <x v="596"/>
            <x v="601"/>
            <x v="623"/>
            <x v="895"/>
            <x v="960"/>
            <x v="999"/>
            <x v="1006"/>
            <x v="1065"/>
            <x v="1103"/>
            <x v="1108"/>
            <x v="1127"/>
            <x v="1152"/>
            <x v="1316"/>
            <x v="1347"/>
            <x v="1419"/>
            <x v="1650"/>
            <x v="1737"/>
            <x v="1742"/>
            <x v="1749"/>
            <x v="1758"/>
            <x v="1867"/>
            <x v="1885"/>
            <x v="1896"/>
            <x v="1912"/>
            <x v="1968"/>
            <x v="1991"/>
            <x v="2004"/>
            <x v="2026"/>
            <x v="2041"/>
            <x v="2085"/>
            <x v="2090"/>
            <x v="2091"/>
            <x v="2100"/>
            <x v="2186"/>
            <x v="2188"/>
            <x v="2228"/>
            <x v="2279"/>
            <x v="2365"/>
            <x v="2382"/>
            <x v="2461"/>
            <x v="2519"/>
            <x v="2529"/>
          </reference>
        </references>
      </pivotArea>
    </format>
    <format dxfId="756">
      <pivotArea dataOnly="0" labelOnly="1" outline="0" fieldPosition="0">
        <references count="1">
          <reference field="0" count="50">
            <x v="2548"/>
            <x v="2558"/>
            <x v="2617"/>
            <x v="2621"/>
            <x v="2630"/>
            <x v="2669"/>
            <x v="2674"/>
            <x v="2778"/>
            <x v="2842"/>
            <x v="2853"/>
            <x v="2921"/>
            <x v="2927"/>
            <x v="2966"/>
            <x v="3024"/>
            <x v="3042"/>
            <x v="3106"/>
            <x v="3263"/>
            <x v="3307"/>
            <x v="3310"/>
            <x v="3330"/>
            <x v="3332"/>
            <x v="3392"/>
            <x v="3435"/>
            <x v="3463"/>
            <x v="3797"/>
            <x v="3905"/>
            <x v="3963"/>
            <x v="3968"/>
            <x v="3977"/>
            <x v="4009"/>
            <x v="4057"/>
            <x v="4128"/>
            <x v="4129"/>
            <x v="4223"/>
            <x v="4257"/>
            <x v="4279"/>
            <x v="4351"/>
            <x v="4368"/>
            <x v="4376"/>
            <x v="4387"/>
            <x v="4415"/>
            <x v="4482"/>
            <x v="4495"/>
            <x v="4539"/>
            <x v="4566"/>
            <x v="4578"/>
            <x v="4583"/>
            <x v="4596"/>
            <x v="4602"/>
            <x v="4707"/>
          </reference>
        </references>
      </pivotArea>
    </format>
    <format dxfId="755">
      <pivotArea dataOnly="0" labelOnly="1" outline="0" fieldPosition="0">
        <references count="1">
          <reference field="0" count="50">
            <x v="4714"/>
            <x v="4754"/>
            <x v="4766"/>
            <x v="4798"/>
            <x v="4826"/>
            <x v="4896"/>
            <x v="4900"/>
            <x v="5005"/>
            <x v="5091"/>
            <x v="5127"/>
            <x v="5182"/>
            <x v="5258"/>
            <x v="5311"/>
            <x v="5368"/>
            <x v="5399"/>
            <x v="5446"/>
            <x v="5472"/>
            <x v="5535"/>
            <x v="5677"/>
            <x v="5734"/>
            <x v="5742"/>
            <x v="5752"/>
            <x v="5856"/>
            <x v="5871"/>
            <x v="5873"/>
            <x v="5875"/>
            <x v="5921"/>
            <x v="5958"/>
            <x v="5973"/>
            <x v="6012"/>
            <x v="6027"/>
            <x v="6071"/>
            <x v="6077"/>
            <x v="6079"/>
            <x v="6090"/>
            <x v="6107"/>
            <x v="6191"/>
            <x v="6294"/>
            <x v="6388"/>
            <x v="6389"/>
            <x v="6405"/>
            <x v="6410"/>
            <x v="6422"/>
            <x v="6489"/>
            <x v="6501"/>
            <x v="6508"/>
            <x v="6592"/>
            <x v="6610"/>
            <x v="6679"/>
            <x v="6691"/>
          </reference>
        </references>
      </pivotArea>
    </format>
    <format dxfId="754">
      <pivotArea dataOnly="0" labelOnly="1" outline="0" fieldPosition="0">
        <references count="1">
          <reference field="0" count="50">
            <x v="6694"/>
            <x v="6763"/>
            <x v="6766"/>
            <x v="6772"/>
            <x v="6778"/>
            <x v="6849"/>
            <x v="6855"/>
            <x v="6913"/>
            <x v="6985"/>
            <x v="6986"/>
            <x v="6999"/>
            <x v="7058"/>
            <x v="7117"/>
            <x v="7162"/>
            <x v="7183"/>
            <x v="7222"/>
            <x v="7228"/>
            <x v="7239"/>
            <x v="7246"/>
            <x v="7273"/>
            <x v="7286"/>
            <x v="7308"/>
            <x v="7310"/>
            <x v="7337"/>
            <x v="7397"/>
            <x v="7508"/>
            <x v="7548"/>
            <x v="7696"/>
            <x v="7700"/>
            <x v="7708"/>
            <x v="7745"/>
            <x v="7765"/>
            <x v="7871"/>
            <x v="7872"/>
            <x v="7915"/>
            <x v="7924"/>
            <x v="7940"/>
            <x v="8069"/>
            <x v="8223"/>
            <x v="8232"/>
            <x v="8286"/>
            <x v="8289"/>
            <x v="8294"/>
            <x v="8306"/>
            <x v="8335"/>
            <x v="8348"/>
            <x v="8452"/>
            <x v="8525"/>
            <x v="8663"/>
            <x v="8735"/>
          </reference>
        </references>
      </pivotArea>
    </format>
    <format dxfId="753">
      <pivotArea dataOnly="0" labelOnly="1" outline="0" fieldPosition="0">
        <references count="1">
          <reference field="0" count="9">
            <x v="8769"/>
            <x v="8783"/>
            <x v="8833"/>
            <x v="8853"/>
            <x v="8880"/>
            <x v="8900"/>
            <x v="8918"/>
            <x v="8942"/>
            <x v="8947"/>
          </reference>
        </references>
      </pivotArea>
    </format>
    <format dxfId="752">
      <pivotArea dataOnly="0" labelOnly="1" outline="0" fieldPosition="0">
        <references count="2">
          <reference field="0" count="1" selected="0">
            <x v="3"/>
          </reference>
          <reference field="4" count="1">
            <x v="3"/>
          </reference>
        </references>
      </pivotArea>
    </format>
    <format dxfId="751">
      <pivotArea dataOnly="0" labelOnly="1" outline="0" fieldPosition="0">
        <references count="2">
          <reference field="0" count="1" selected="0">
            <x v="49"/>
          </reference>
          <reference field="4" count="1">
            <x v="49"/>
          </reference>
        </references>
      </pivotArea>
    </format>
    <format dxfId="750">
      <pivotArea dataOnly="0" labelOnly="1" outline="0" fieldPosition="0">
        <references count="2">
          <reference field="0" count="1" selected="0">
            <x v="116"/>
          </reference>
          <reference field="4" count="1">
            <x v="116"/>
          </reference>
        </references>
      </pivotArea>
    </format>
    <format dxfId="749">
      <pivotArea dataOnly="0" labelOnly="1" outline="0" fieldPosition="0">
        <references count="2">
          <reference field="0" count="1" selected="0">
            <x v="479"/>
          </reference>
          <reference field="4" count="1">
            <x v="479"/>
          </reference>
        </references>
      </pivotArea>
    </format>
    <format dxfId="748">
      <pivotArea dataOnly="0" labelOnly="1" outline="0" fieldPosition="0">
        <references count="2">
          <reference field="0" count="1" selected="0">
            <x v="512"/>
          </reference>
          <reference field="4" count="1">
            <x v="512"/>
          </reference>
        </references>
      </pivotArea>
    </format>
    <format dxfId="747">
      <pivotArea dataOnly="0" labelOnly="1" outline="0" fieldPosition="0">
        <references count="2">
          <reference field="0" count="1" selected="0">
            <x v="581"/>
          </reference>
          <reference field="4" count="1">
            <x v="580"/>
          </reference>
        </references>
      </pivotArea>
    </format>
    <format dxfId="746">
      <pivotArea dataOnly="0" labelOnly="1" outline="0" fieldPosition="0">
        <references count="2">
          <reference field="0" count="1" selected="0">
            <x v="601"/>
          </reference>
          <reference field="4" count="1">
            <x v="600"/>
          </reference>
        </references>
      </pivotArea>
    </format>
    <format dxfId="745">
      <pivotArea dataOnly="0" labelOnly="1" outline="0" fieldPosition="0">
        <references count="2">
          <reference field="0" count="1" selected="0">
            <x v="623"/>
          </reference>
          <reference field="4" count="1">
            <x v="622"/>
          </reference>
        </references>
      </pivotArea>
    </format>
    <format dxfId="744">
      <pivotArea dataOnly="0" labelOnly="1" outline="0" fieldPosition="0">
        <references count="2">
          <reference field="0" count="1" selected="0">
            <x v="895"/>
          </reference>
          <reference field="4" count="1">
            <x v="894"/>
          </reference>
        </references>
      </pivotArea>
    </format>
    <format dxfId="743">
      <pivotArea dataOnly="0" labelOnly="1" outline="0" fieldPosition="0">
        <references count="2">
          <reference field="0" count="1" selected="0">
            <x v="999"/>
          </reference>
          <reference field="4" count="1">
            <x v="998"/>
          </reference>
        </references>
      </pivotArea>
    </format>
    <format dxfId="742">
      <pivotArea dataOnly="0" labelOnly="1" outline="0" fieldPosition="0">
        <references count="2">
          <reference field="0" count="1" selected="0">
            <x v="1006"/>
          </reference>
          <reference field="4" count="1">
            <x v="1005"/>
          </reference>
        </references>
      </pivotArea>
    </format>
    <format dxfId="741">
      <pivotArea dataOnly="0" labelOnly="1" outline="0" fieldPosition="0">
        <references count="2">
          <reference field="0" count="1" selected="0">
            <x v="1065"/>
          </reference>
          <reference field="4" count="1">
            <x v="1064"/>
          </reference>
        </references>
      </pivotArea>
    </format>
    <format dxfId="740">
      <pivotArea dataOnly="0" labelOnly="1" outline="0" fieldPosition="0">
        <references count="2">
          <reference field="0" count="1" selected="0">
            <x v="1103"/>
          </reference>
          <reference field="4" count="1">
            <x v="1102"/>
          </reference>
        </references>
      </pivotArea>
    </format>
    <format dxfId="739">
      <pivotArea dataOnly="0" labelOnly="1" outline="0" fieldPosition="0">
        <references count="2">
          <reference field="0" count="1" selected="0">
            <x v="1108"/>
          </reference>
          <reference field="4" count="1">
            <x v="1107"/>
          </reference>
        </references>
      </pivotArea>
    </format>
    <format dxfId="738">
      <pivotArea dataOnly="0" labelOnly="1" outline="0" fieldPosition="0">
        <references count="2">
          <reference field="0" count="1" selected="0">
            <x v="1127"/>
          </reference>
          <reference field="4" count="1">
            <x v="1126"/>
          </reference>
        </references>
      </pivotArea>
    </format>
    <format dxfId="737">
      <pivotArea dataOnly="0" labelOnly="1" outline="0" fieldPosition="0">
        <references count="2">
          <reference field="0" count="1" selected="0">
            <x v="1152"/>
          </reference>
          <reference field="4" count="1">
            <x v="1151"/>
          </reference>
        </references>
      </pivotArea>
    </format>
    <format dxfId="736">
      <pivotArea dataOnly="0" labelOnly="1" outline="0" fieldPosition="0">
        <references count="2">
          <reference field="0" count="1" selected="0">
            <x v="1316"/>
          </reference>
          <reference field="4" count="1">
            <x v="1315"/>
          </reference>
        </references>
      </pivotArea>
    </format>
    <format dxfId="735">
      <pivotArea dataOnly="0" labelOnly="1" outline="0" fieldPosition="0">
        <references count="2">
          <reference field="0" count="1" selected="0">
            <x v="1347"/>
          </reference>
          <reference field="4" count="1">
            <x v="1346"/>
          </reference>
        </references>
      </pivotArea>
    </format>
    <format dxfId="734">
      <pivotArea dataOnly="0" labelOnly="1" outline="0" fieldPosition="0">
        <references count="2">
          <reference field="0" count="1" selected="0">
            <x v="1419"/>
          </reference>
          <reference field="4" count="1">
            <x v="1418"/>
          </reference>
        </references>
      </pivotArea>
    </format>
    <format dxfId="733">
      <pivotArea dataOnly="0" labelOnly="1" outline="0" fieldPosition="0">
        <references count="2">
          <reference field="0" count="1" selected="0">
            <x v="1650"/>
          </reference>
          <reference field="4" count="1">
            <x v="1649"/>
          </reference>
        </references>
      </pivotArea>
    </format>
    <format dxfId="732">
      <pivotArea dataOnly="0" labelOnly="1" outline="0" fieldPosition="0">
        <references count="2">
          <reference field="0" count="1" selected="0">
            <x v="1737"/>
          </reference>
          <reference field="4" count="1">
            <x v="1736"/>
          </reference>
        </references>
      </pivotArea>
    </format>
    <format dxfId="731">
      <pivotArea dataOnly="0" labelOnly="1" outline="0" fieldPosition="0">
        <references count="2">
          <reference field="0" count="1" selected="0">
            <x v="1742"/>
          </reference>
          <reference field="4" count="1">
            <x v="1741"/>
          </reference>
        </references>
      </pivotArea>
    </format>
    <format dxfId="730">
      <pivotArea dataOnly="0" labelOnly="1" outline="0" fieldPosition="0">
        <references count="2">
          <reference field="0" count="1" selected="0">
            <x v="1749"/>
          </reference>
          <reference field="4" count="1">
            <x v="1748"/>
          </reference>
        </references>
      </pivotArea>
    </format>
    <format dxfId="729">
      <pivotArea dataOnly="0" labelOnly="1" outline="0" fieldPosition="0">
        <references count="2">
          <reference field="0" count="1" selected="0">
            <x v="1758"/>
          </reference>
          <reference field="4" count="1">
            <x v="1757"/>
          </reference>
        </references>
      </pivotArea>
    </format>
    <format dxfId="728">
      <pivotArea dataOnly="0" labelOnly="1" outline="0" fieldPosition="0">
        <references count="2">
          <reference field="0" count="1" selected="0">
            <x v="1867"/>
          </reference>
          <reference field="4" count="1">
            <x v="1866"/>
          </reference>
        </references>
      </pivotArea>
    </format>
    <format dxfId="727">
      <pivotArea dataOnly="0" labelOnly="1" outline="0" fieldPosition="0">
        <references count="2">
          <reference field="0" count="1" selected="0">
            <x v="1885"/>
          </reference>
          <reference field="4" count="1">
            <x v="1884"/>
          </reference>
        </references>
      </pivotArea>
    </format>
    <format dxfId="726">
      <pivotArea dataOnly="0" labelOnly="1" outline="0" fieldPosition="0">
        <references count="2">
          <reference field="0" count="1" selected="0">
            <x v="1896"/>
          </reference>
          <reference field="4" count="1">
            <x v="1895"/>
          </reference>
        </references>
      </pivotArea>
    </format>
    <format dxfId="725">
      <pivotArea dataOnly="0" labelOnly="1" outline="0" fieldPosition="0">
        <references count="2">
          <reference field="0" count="1" selected="0">
            <x v="1912"/>
          </reference>
          <reference field="4" count="1">
            <x v="1911"/>
          </reference>
        </references>
      </pivotArea>
    </format>
    <format dxfId="724">
      <pivotArea dataOnly="0" labelOnly="1" outline="0" fieldPosition="0">
        <references count="2">
          <reference field="0" count="1" selected="0">
            <x v="1968"/>
          </reference>
          <reference field="4" count="1">
            <x v="1967"/>
          </reference>
        </references>
      </pivotArea>
    </format>
    <format dxfId="723">
      <pivotArea dataOnly="0" labelOnly="1" outline="0" fieldPosition="0">
        <references count="2">
          <reference field="0" count="1" selected="0">
            <x v="1991"/>
          </reference>
          <reference field="4" count="1">
            <x v="1990"/>
          </reference>
        </references>
      </pivotArea>
    </format>
    <format dxfId="722">
      <pivotArea dataOnly="0" labelOnly="1" outline="0" fieldPosition="0">
        <references count="2">
          <reference field="0" count="1" selected="0">
            <x v="2004"/>
          </reference>
          <reference field="4" count="1">
            <x v="2003"/>
          </reference>
        </references>
      </pivotArea>
    </format>
    <format dxfId="721">
      <pivotArea dataOnly="0" labelOnly="1" outline="0" fieldPosition="0">
        <references count="2">
          <reference field="0" count="1" selected="0">
            <x v="2026"/>
          </reference>
          <reference field="4" count="1">
            <x v="2025"/>
          </reference>
        </references>
      </pivotArea>
    </format>
    <format dxfId="720">
      <pivotArea dataOnly="0" labelOnly="1" outline="0" fieldPosition="0">
        <references count="2">
          <reference field="0" count="1" selected="0">
            <x v="2041"/>
          </reference>
          <reference field="4" count="1">
            <x v="2040"/>
          </reference>
        </references>
      </pivotArea>
    </format>
    <format dxfId="719">
      <pivotArea dataOnly="0" labelOnly="1" outline="0" fieldPosition="0">
        <references count="2">
          <reference field="0" count="1" selected="0">
            <x v="2085"/>
          </reference>
          <reference field="4" count="1">
            <x v="2084"/>
          </reference>
        </references>
      </pivotArea>
    </format>
    <format dxfId="718">
      <pivotArea dataOnly="0" labelOnly="1" outline="0" fieldPosition="0">
        <references count="2">
          <reference field="0" count="1" selected="0">
            <x v="2090"/>
          </reference>
          <reference field="4" count="1">
            <x v="2089"/>
          </reference>
        </references>
      </pivotArea>
    </format>
    <format dxfId="717">
      <pivotArea dataOnly="0" labelOnly="1" outline="0" fieldPosition="0">
        <references count="2">
          <reference field="0" count="1" selected="0">
            <x v="2091"/>
          </reference>
          <reference field="4" count="1">
            <x v="2090"/>
          </reference>
        </references>
      </pivotArea>
    </format>
    <format dxfId="716">
      <pivotArea dataOnly="0" labelOnly="1" outline="0" fieldPosition="0">
        <references count="2">
          <reference field="0" count="1" selected="0">
            <x v="2100"/>
          </reference>
          <reference field="4" count="1">
            <x v="2099"/>
          </reference>
        </references>
      </pivotArea>
    </format>
    <format dxfId="715">
      <pivotArea dataOnly="0" labelOnly="1" outline="0" fieldPosition="0">
        <references count="2">
          <reference field="0" count="1" selected="0">
            <x v="2186"/>
          </reference>
          <reference field="4" count="1">
            <x v="2185"/>
          </reference>
        </references>
      </pivotArea>
    </format>
    <format dxfId="714">
      <pivotArea dataOnly="0" labelOnly="1" outline="0" fieldPosition="0">
        <references count="2">
          <reference field="0" count="1" selected="0">
            <x v="2228"/>
          </reference>
          <reference field="4" count="1">
            <x v="2227"/>
          </reference>
        </references>
      </pivotArea>
    </format>
    <format dxfId="713">
      <pivotArea dataOnly="0" labelOnly="1" outline="0" fieldPosition="0">
        <references count="2">
          <reference field="0" count="1" selected="0">
            <x v="2279"/>
          </reference>
          <reference field="4" count="1">
            <x v="2278"/>
          </reference>
        </references>
      </pivotArea>
    </format>
    <format dxfId="712">
      <pivotArea dataOnly="0" labelOnly="1" outline="0" fieldPosition="0">
        <references count="2">
          <reference field="0" count="1" selected="0">
            <x v="2365"/>
          </reference>
          <reference field="4" count="1">
            <x v="2364"/>
          </reference>
        </references>
      </pivotArea>
    </format>
    <format dxfId="711">
      <pivotArea dataOnly="0" labelOnly="1" outline="0" fieldPosition="0">
        <references count="2">
          <reference field="0" count="1" selected="0">
            <x v="2382"/>
          </reference>
          <reference field="4" count="1">
            <x v="2381"/>
          </reference>
        </references>
      </pivotArea>
    </format>
    <format dxfId="710">
      <pivotArea dataOnly="0" labelOnly="1" outline="0" fieldPosition="0">
        <references count="2">
          <reference field="0" count="1" selected="0">
            <x v="2461"/>
          </reference>
          <reference field="4" count="1">
            <x v="2460"/>
          </reference>
        </references>
      </pivotArea>
    </format>
    <format dxfId="709">
      <pivotArea dataOnly="0" labelOnly="1" outline="0" fieldPosition="0">
        <references count="2">
          <reference field="0" count="1" selected="0">
            <x v="2519"/>
          </reference>
          <reference field="4" count="1">
            <x v="2518"/>
          </reference>
        </references>
      </pivotArea>
    </format>
    <format dxfId="708">
      <pivotArea dataOnly="0" labelOnly="1" outline="0" fieldPosition="0">
        <references count="2">
          <reference field="0" count="1" selected="0">
            <x v="2529"/>
          </reference>
          <reference field="4" count="1">
            <x v="2528"/>
          </reference>
        </references>
      </pivotArea>
    </format>
    <format dxfId="707">
      <pivotArea dataOnly="0" labelOnly="1" outline="0" fieldPosition="0">
        <references count="2">
          <reference field="0" count="1" selected="0">
            <x v="2548"/>
          </reference>
          <reference field="4" count="1">
            <x v="2547"/>
          </reference>
        </references>
      </pivotArea>
    </format>
    <format dxfId="706">
      <pivotArea dataOnly="0" labelOnly="1" outline="0" fieldPosition="0">
        <references count="2">
          <reference field="0" count="1" selected="0">
            <x v="2558"/>
          </reference>
          <reference field="4" count="1">
            <x v="2557"/>
          </reference>
        </references>
      </pivotArea>
    </format>
    <format dxfId="705">
      <pivotArea dataOnly="0" labelOnly="1" outline="0" fieldPosition="0">
        <references count="2">
          <reference field="0" count="1" selected="0">
            <x v="2617"/>
          </reference>
          <reference field="4" count="1">
            <x v="2616"/>
          </reference>
        </references>
      </pivotArea>
    </format>
    <format dxfId="704">
      <pivotArea dataOnly="0" labelOnly="1" outline="0" fieldPosition="0">
        <references count="2">
          <reference field="0" count="1" selected="0">
            <x v="2621"/>
          </reference>
          <reference field="4" count="1">
            <x v="2620"/>
          </reference>
        </references>
      </pivotArea>
    </format>
    <format dxfId="703">
      <pivotArea dataOnly="0" labelOnly="1" outline="0" fieldPosition="0">
        <references count="2">
          <reference field="0" count="1" selected="0">
            <x v="2630"/>
          </reference>
          <reference field="4" count="1">
            <x v="2629"/>
          </reference>
        </references>
      </pivotArea>
    </format>
    <format dxfId="702">
      <pivotArea dataOnly="0" labelOnly="1" outline="0" fieldPosition="0">
        <references count="2">
          <reference field="0" count="1" selected="0">
            <x v="2674"/>
          </reference>
          <reference field="4" count="1">
            <x v="2673"/>
          </reference>
        </references>
      </pivotArea>
    </format>
    <format dxfId="701">
      <pivotArea dataOnly="0" labelOnly="1" outline="0" fieldPosition="0">
        <references count="2">
          <reference field="0" count="1" selected="0">
            <x v="2778"/>
          </reference>
          <reference field="4" count="1">
            <x v="2777"/>
          </reference>
        </references>
      </pivotArea>
    </format>
    <format dxfId="700">
      <pivotArea dataOnly="0" labelOnly="1" outline="0" fieldPosition="0">
        <references count="2">
          <reference field="0" count="1" selected="0">
            <x v="2842"/>
          </reference>
          <reference field="4" count="1">
            <x v="2841"/>
          </reference>
        </references>
      </pivotArea>
    </format>
    <format dxfId="699">
      <pivotArea dataOnly="0" labelOnly="1" outline="0" fieldPosition="0">
        <references count="2">
          <reference field="0" count="1" selected="0">
            <x v="2853"/>
          </reference>
          <reference field="4" count="1">
            <x v="2852"/>
          </reference>
        </references>
      </pivotArea>
    </format>
    <format dxfId="698">
      <pivotArea dataOnly="0" labelOnly="1" outline="0" fieldPosition="0">
        <references count="2">
          <reference field="0" count="1" selected="0">
            <x v="2921"/>
          </reference>
          <reference field="4" count="1">
            <x v="2920"/>
          </reference>
        </references>
      </pivotArea>
    </format>
    <format dxfId="697">
      <pivotArea dataOnly="0" labelOnly="1" outline="0" fieldPosition="0">
        <references count="2">
          <reference field="0" count="1" selected="0">
            <x v="2927"/>
          </reference>
          <reference field="4" count="1">
            <x v="2926"/>
          </reference>
        </references>
      </pivotArea>
    </format>
    <format dxfId="696">
      <pivotArea dataOnly="0" labelOnly="1" outline="0" fieldPosition="0">
        <references count="2">
          <reference field="0" count="1" selected="0">
            <x v="2966"/>
          </reference>
          <reference field="4" count="1">
            <x v="2965"/>
          </reference>
        </references>
      </pivotArea>
    </format>
    <format dxfId="695">
      <pivotArea dataOnly="0" labelOnly="1" outline="0" fieldPosition="0">
        <references count="2">
          <reference field="0" count="1" selected="0">
            <x v="3024"/>
          </reference>
          <reference field="4" count="1">
            <x v="3023"/>
          </reference>
        </references>
      </pivotArea>
    </format>
    <format dxfId="694">
      <pivotArea dataOnly="0" labelOnly="1" outline="0" fieldPosition="0">
        <references count="2">
          <reference field="0" count="1" selected="0">
            <x v="3042"/>
          </reference>
          <reference field="4" count="1">
            <x v="3041"/>
          </reference>
        </references>
      </pivotArea>
    </format>
    <format dxfId="693">
      <pivotArea dataOnly="0" labelOnly="1" outline="0" fieldPosition="0">
        <references count="2">
          <reference field="0" count="1" selected="0">
            <x v="3263"/>
          </reference>
          <reference field="4" count="1">
            <x v="3262"/>
          </reference>
        </references>
      </pivotArea>
    </format>
    <format dxfId="692">
      <pivotArea dataOnly="0" labelOnly="1" outline="0" fieldPosition="0">
        <references count="2">
          <reference field="0" count="1" selected="0">
            <x v="3307"/>
          </reference>
          <reference field="4" count="1">
            <x v="3306"/>
          </reference>
        </references>
      </pivotArea>
    </format>
    <format dxfId="691">
      <pivotArea dataOnly="0" labelOnly="1" outline="0" fieldPosition="0">
        <references count="2">
          <reference field="0" count="1" selected="0">
            <x v="3310"/>
          </reference>
          <reference field="4" count="1">
            <x v="3309"/>
          </reference>
        </references>
      </pivotArea>
    </format>
    <format dxfId="690">
      <pivotArea dataOnly="0" labelOnly="1" outline="0" fieldPosition="0">
        <references count="2">
          <reference field="0" count="1" selected="0">
            <x v="3330"/>
          </reference>
          <reference field="4" count="1">
            <x v="3329"/>
          </reference>
        </references>
      </pivotArea>
    </format>
    <format dxfId="689">
      <pivotArea dataOnly="0" labelOnly="1" outline="0" fieldPosition="0">
        <references count="2">
          <reference field="0" count="1" selected="0">
            <x v="3332"/>
          </reference>
          <reference field="4" count="1">
            <x v="3331"/>
          </reference>
        </references>
      </pivotArea>
    </format>
    <format dxfId="688">
      <pivotArea dataOnly="0" labelOnly="1" outline="0" fieldPosition="0">
        <references count="2">
          <reference field="0" count="1" selected="0">
            <x v="3435"/>
          </reference>
          <reference field="4" count="1">
            <x v="3434"/>
          </reference>
        </references>
      </pivotArea>
    </format>
    <format dxfId="687">
      <pivotArea dataOnly="0" labelOnly="1" outline="0" fieldPosition="0">
        <references count="2">
          <reference field="0" count="1" selected="0">
            <x v="3463"/>
          </reference>
          <reference field="4" count="1">
            <x v="3462"/>
          </reference>
        </references>
      </pivotArea>
    </format>
    <format dxfId="686">
      <pivotArea dataOnly="0" labelOnly="1" outline="0" fieldPosition="0">
        <references count="2">
          <reference field="0" count="1" selected="0">
            <x v="3797"/>
          </reference>
          <reference field="4" count="1">
            <x v="3796"/>
          </reference>
        </references>
      </pivotArea>
    </format>
    <format dxfId="685">
      <pivotArea dataOnly="0" labelOnly="1" outline="0" fieldPosition="0">
        <references count="2">
          <reference field="0" count="1" selected="0">
            <x v="3905"/>
          </reference>
          <reference field="4" count="1">
            <x v="3904"/>
          </reference>
        </references>
      </pivotArea>
    </format>
    <format dxfId="684">
      <pivotArea dataOnly="0" labelOnly="1" outline="0" fieldPosition="0">
        <references count="2">
          <reference field="0" count="1" selected="0">
            <x v="3963"/>
          </reference>
          <reference field="4" count="1">
            <x v="3962"/>
          </reference>
        </references>
      </pivotArea>
    </format>
    <format dxfId="683">
      <pivotArea dataOnly="0" labelOnly="1" outline="0" fieldPosition="0">
        <references count="2">
          <reference field="0" count="1" selected="0">
            <x v="3968"/>
          </reference>
          <reference field="4" count="1">
            <x v="3967"/>
          </reference>
        </references>
      </pivotArea>
    </format>
    <format dxfId="682">
      <pivotArea dataOnly="0" labelOnly="1" outline="0" fieldPosition="0">
        <references count="2">
          <reference field="0" count="1" selected="0">
            <x v="3977"/>
          </reference>
          <reference field="4" count="1">
            <x v="3976"/>
          </reference>
        </references>
      </pivotArea>
    </format>
    <format dxfId="681">
      <pivotArea dataOnly="0" labelOnly="1" outline="0" fieldPosition="0">
        <references count="2">
          <reference field="0" count="1" selected="0">
            <x v="4009"/>
          </reference>
          <reference field="4" count="1">
            <x v="4008"/>
          </reference>
        </references>
      </pivotArea>
    </format>
    <format dxfId="680">
      <pivotArea dataOnly="0" labelOnly="1" outline="0" fieldPosition="0">
        <references count="2">
          <reference field="0" count="1" selected="0">
            <x v="4057"/>
          </reference>
          <reference field="4" count="1">
            <x v="4056"/>
          </reference>
        </references>
      </pivotArea>
    </format>
    <format dxfId="679">
      <pivotArea dataOnly="0" labelOnly="1" outline="0" fieldPosition="0">
        <references count="2">
          <reference field="0" count="1" selected="0">
            <x v="4128"/>
          </reference>
          <reference field="4" count="1">
            <x v="4127"/>
          </reference>
        </references>
      </pivotArea>
    </format>
    <format dxfId="678">
      <pivotArea dataOnly="0" labelOnly="1" outline="0" fieldPosition="0">
        <references count="2">
          <reference field="0" count="1" selected="0">
            <x v="4129"/>
          </reference>
          <reference field="4" count="1">
            <x v="4128"/>
          </reference>
        </references>
      </pivotArea>
    </format>
    <format dxfId="677">
      <pivotArea dataOnly="0" labelOnly="1" outline="0" fieldPosition="0">
        <references count="2">
          <reference field="0" count="1" selected="0">
            <x v="4223"/>
          </reference>
          <reference field="4" count="1">
            <x v="4221"/>
          </reference>
        </references>
      </pivotArea>
    </format>
    <format dxfId="676">
      <pivotArea dataOnly="0" labelOnly="1" outline="0" fieldPosition="0">
        <references count="2">
          <reference field="0" count="1" selected="0">
            <x v="4279"/>
          </reference>
          <reference field="4" count="1">
            <x v="4277"/>
          </reference>
        </references>
      </pivotArea>
    </format>
    <format dxfId="675">
      <pivotArea dataOnly="0" labelOnly="1" outline="0" fieldPosition="0">
        <references count="2">
          <reference field="0" count="1" selected="0">
            <x v="4351"/>
          </reference>
          <reference field="4" count="1">
            <x v="4349"/>
          </reference>
        </references>
      </pivotArea>
    </format>
    <format dxfId="674">
      <pivotArea dataOnly="0" labelOnly="1" outline="0" fieldPosition="0">
        <references count="2">
          <reference field="0" count="1" selected="0">
            <x v="4368"/>
          </reference>
          <reference field="4" count="1">
            <x v="4366"/>
          </reference>
        </references>
      </pivotArea>
    </format>
    <format dxfId="673">
      <pivotArea dataOnly="0" labelOnly="1" outline="0" fieldPosition="0">
        <references count="2">
          <reference field="0" count="1" selected="0">
            <x v="4376"/>
          </reference>
          <reference field="4" count="1">
            <x v="4374"/>
          </reference>
        </references>
      </pivotArea>
    </format>
    <format dxfId="672">
      <pivotArea dataOnly="0" labelOnly="1" outline="0" fieldPosition="0">
        <references count="2">
          <reference field="0" count="1" selected="0">
            <x v="4387"/>
          </reference>
          <reference field="4" count="1">
            <x v="4385"/>
          </reference>
        </references>
      </pivotArea>
    </format>
    <format dxfId="671">
      <pivotArea dataOnly="0" labelOnly="1" outline="0" fieldPosition="0">
        <references count="2">
          <reference field="0" count="1" selected="0">
            <x v="4415"/>
          </reference>
          <reference field="4" count="1">
            <x v="4413"/>
          </reference>
        </references>
      </pivotArea>
    </format>
    <format dxfId="670">
      <pivotArea dataOnly="0" labelOnly="1" outline="0" fieldPosition="0">
        <references count="2">
          <reference field="0" count="1" selected="0">
            <x v="4482"/>
          </reference>
          <reference field="4" count="1">
            <x v="4480"/>
          </reference>
        </references>
      </pivotArea>
    </format>
    <format dxfId="669">
      <pivotArea dataOnly="0" labelOnly="1" outline="0" fieldPosition="0">
        <references count="2">
          <reference field="0" count="1" selected="0">
            <x v="4539"/>
          </reference>
          <reference field="4" count="1">
            <x v="4537"/>
          </reference>
        </references>
      </pivotArea>
    </format>
    <format dxfId="668">
      <pivotArea dataOnly="0" labelOnly="1" outline="0" fieldPosition="0">
        <references count="2">
          <reference field="0" count="1" selected="0">
            <x v="4566"/>
          </reference>
          <reference field="4" count="1">
            <x v="4564"/>
          </reference>
        </references>
      </pivotArea>
    </format>
    <format dxfId="667">
      <pivotArea dataOnly="0" labelOnly="1" outline="0" fieldPosition="0">
        <references count="2">
          <reference field="0" count="1" selected="0">
            <x v="4578"/>
          </reference>
          <reference field="4" count="1">
            <x v="4576"/>
          </reference>
        </references>
      </pivotArea>
    </format>
    <format dxfId="666">
      <pivotArea dataOnly="0" labelOnly="1" outline="0" fieldPosition="0">
        <references count="2">
          <reference field="0" count="1" selected="0">
            <x v="4583"/>
          </reference>
          <reference field="4" count="1">
            <x v="4581"/>
          </reference>
        </references>
      </pivotArea>
    </format>
    <format dxfId="665">
      <pivotArea dataOnly="0" labelOnly="1" outline="0" fieldPosition="0">
        <references count="2">
          <reference field="0" count="1" selected="0">
            <x v="4602"/>
          </reference>
          <reference field="4" count="1">
            <x v="4600"/>
          </reference>
        </references>
      </pivotArea>
    </format>
    <format dxfId="664">
      <pivotArea dataOnly="0" labelOnly="1" outline="0" fieldPosition="0">
        <references count="2">
          <reference field="0" count="1" selected="0">
            <x v="4707"/>
          </reference>
          <reference field="4" count="1">
            <x v="4705"/>
          </reference>
        </references>
      </pivotArea>
    </format>
    <format dxfId="663">
      <pivotArea dataOnly="0" labelOnly="1" outline="0" fieldPosition="0">
        <references count="2">
          <reference field="0" count="1" selected="0">
            <x v="4714"/>
          </reference>
          <reference field="4" count="1">
            <x v="4712"/>
          </reference>
        </references>
      </pivotArea>
    </format>
    <format dxfId="662">
      <pivotArea dataOnly="0" labelOnly="1" outline="0" fieldPosition="0">
        <references count="2">
          <reference field="0" count="1" selected="0">
            <x v="4754"/>
          </reference>
          <reference field="4" count="1">
            <x v="4752"/>
          </reference>
        </references>
      </pivotArea>
    </format>
    <format dxfId="661">
      <pivotArea dataOnly="0" labelOnly="1" outline="0" fieldPosition="0">
        <references count="2">
          <reference field="0" count="1" selected="0">
            <x v="4766"/>
          </reference>
          <reference field="4" count="1">
            <x v="4764"/>
          </reference>
        </references>
      </pivotArea>
    </format>
    <format dxfId="660">
      <pivotArea dataOnly="0" labelOnly="1" outline="0" fieldPosition="0">
        <references count="2">
          <reference field="0" count="1" selected="0">
            <x v="4798"/>
          </reference>
          <reference field="4" count="1">
            <x v="4796"/>
          </reference>
        </references>
      </pivotArea>
    </format>
    <format dxfId="659">
      <pivotArea dataOnly="0" labelOnly="1" outline="0" fieldPosition="0">
        <references count="2">
          <reference field="0" count="1" selected="0">
            <x v="4826"/>
          </reference>
          <reference field="4" count="1">
            <x v="4824"/>
          </reference>
        </references>
      </pivotArea>
    </format>
    <format dxfId="658">
      <pivotArea dataOnly="0" labelOnly="1" outline="0" fieldPosition="0">
        <references count="2">
          <reference field="0" count="1" selected="0">
            <x v="4896"/>
          </reference>
          <reference field="4" count="1">
            <x v="4894"/>
          </reference>
        </references>
      </pivotArea>
    </format>
    <format dxfId="657">
      <pivotArea dataOnly="0" labelOnly="1" outline="0" fieldPosition="0">
        <references count="2">
          <reference field="0" count="1" selected="0">
            <x v="4900"/>
          </reference>
          <reference field="4" count="1">
            <x v="4898"/>
          </reference>
        </references>
      </pivotArea>
    </format>
    <format dxfId="656">
      <pivotArea dataOnly="0" labelOnly="1" outline="0" fieldPosition="0">
        <references count="2">
          <reference field="0" count="1" selected="0">
            <x v="5005"/>
          </reference>
          <reference field="4" count="1">
            <x v="5003"/>
          </reference>
        </references>
      </pivotArea>
    </format>
    <format dxfId="655">
      <pivotArea dataOnly="0" labelOnly="1" outline="0" fieldPosition="0">
        <references count="2">
          <reference field="0" count="1" selected="0">
            <x v="5091"/>
          </reference>
          <reference field="4" count="1">
            <x v="5089"/>
          </reference>
        </references>
      </pivotArea>
    </format>
    <format dxfId="654">
      <pivotArea dataOnly="0" labelOnly="1" outline="0" fieldPosition="0">
        <references count="2">
          <reference field="0" count="1" selected="0">
            <x v="5127"/>
          </reference>
          <reference field="4" count="1">
            <x v="5125"/>
          </reference>
        </references>
      </pivotArea>
    </format>
    <format dxfId="653">
      <pivotArea dataOnly="0" labelOnly="1" outline="0" fieldPosition="0">
        <references count="2">
          <reference field="0" count="1" selected="0">
            <x v="5182"/>
          </reference>
          <reference field="4" count="1">
            <x v="5180"/>
          </reference>
        </references>
      </pivotArea>
    </format>
    <format dxfId="652">
      <pivotArea dataOnly="0" labelOnly="1" outline="0" fieldPosition="0">
        <references count="2">
          <reference field="0" count="1" selected="0">
            <x v="5399"/>
          </reference>
          <reference field="4" count="1">
            <x v="5397"/>
          </reference>
        </references>
      </pivotArea>
    </format>
    <format dxfId="651">
      <pivotArea dataOnly="0" labelOnly="1" outline="0" fieldPosition="0">
        <references count="2">
          <reference field="0" count="1" selected="0">
            <x v="5446"/>
          </reference>
          <reference field="4" count="1">
            <x v="5444"/>
          </reference>
        </references>
      </pivotArea>
    </format>
    <format dxfId="650">
      <pivotArea dataOnly="0" labelOnly="1" outline="0" fieldPosition="0">
        <references count="2">
          <reference field="0" count="1" selected="0">
            <x v="5472"/>
          </reference>
          <reference field="4" count="1">
            <x v="5470"/>
          </reference>
        </references>
      </pivotArea>
    </format>
    <format dxfId="649">
      <pivotArea dataOnly="0" labelOnly="1" outline="0" fieldPosition="0">
        <references count="2">
          <reference field="0" count="1" selected="0">
            <x v="5535"/>
          </reference>
          <reference field="4" count="1">
            <x v="5533"/>
          </reference>
        </references>
      </pivotArea>
    </format>
    <format dxfId="648">
      <pivotArea dataOnly="0" labelOnly="1" outline="0" fieldPosition="0">
        <references count="2">
          <reference field="0" count="1" selected="0">
            <x v="5677"/>
          </reference>
          <reference field="4" count="1">
            <x v="5675"/>
          </reference>
        </references>
      </pivotArea>
    </format>
    <format dxfId="647">
      <pivotArea dataOnly="0" labelOnly="1" outline="0" fieldPosition="0">
        <references count="2">
          <reference field="0" count="1" selected="0">
            <x v="5734"/>
          </reference>
          <reference field="4" count="1">
            <x v="5732"/>
          </reference>
        </references>
      </pivotArea>
    </format>
    <format dxfId="646">
      <pivotArea dataOnly="0" labelOnly="1" outline="0" fieldPosition="0">
        <references count="2">
          <reference field="0" count="1" selected="0">
            <x v="5752"/>
          </reference>
          <reference field="4" count="1">
            <x v="5750"/>
          </reference>
        </references>
      </pivotArea>
    </format>
    <format dxfId="645">
      <pivotArea dataOnly="0" labelOnly="1" outline="0" fieldPosition="0">
        <references count="2">
          <reference field="0" count="1" selected="0">
            <x v="5856"/>
          </reference>
          <reference field="4" count="1">
            <x v="5854"/>
          </reference>
        </references>
      </pivotArea>
    </format>
    <format dxfId="644">
      <pivotArea dataOnly="0" labelOnly="1" outline="0" fieldPosition="0">
        <references count="2">
          <reference field="0" count="1" selected="0">
            <x v="5871"/>
          </reference>
          <reference field="4" count="1">
            <x v="5869"/>
          </reference>
        </references>
      </pivotArea>
    </format>
    <format dxfId="643">
      <pivotArea dataOnly="0" labelOnly="1" outline="0" fieldPosition="0">
        <references count="2">
          <reference field="0" count="1" selected="0">
            <x v="5873"/>
          </reference>
          <reference field="4" count="1">
            <x v="5871"/>
          </reference>
        </references>
      </pivotArea>
    </format>
    <format dxfId="642">
      <pivotArea dataOnly="0" labelOnly="1" outline="0" fieldPosition="0">
        <references count="2">
          <reference field="0" count="1" selected="0">
            <x v="5875"/>
          </reference>
          <reference field="4" count="1">
            <x v="5873"/>
          </reference>
        </references>
      </pivotArea>
    </format>
    <format dxfId="641">
      <pivotArea dataOnly="0" labelOnly="1" outline="0" fieldPosition="0">
        <references count="2">
          <reference field="0" count="1" selected="0">
            <x v="5921"/>
          </reference>
          <reference field="4" count="1">
            <x v="5919"/>
          </reference>
        </references>
      </pivotArea>
    </format>
    <format dxfId="640">
      <pivotArea dataOnly="0" labelOnly="1" outline="0" fieldPosition="0">
        <references count="2">
          <reference field="0" count="1" selected="0">
            <x v="5958"/>
          </reference>
          <reference field="4" count="1">
            <x v="5956"/>
          </reference>
        </references>
      </pivotArea>
    </format>
    <format dxfId="639">
      <pivotArea dataOnly="0" labelOnly="1" outline="0" fieldPosition="0">
        <references count="2">
          <reference field="0" count="1" selected="0">
            <x v="5973"/>
          </reference>
          <reference field="4" count="1">
            <x v="5971"/>
          </reference>
        </references>
      </pivotArea>
    </format>
    <format dxfId="638">
      <pivotArea dataOnly="0" labelOnly="1" outline="0" fieldPosition="0">
        <references count="2">
          <reference field="0" count="1" selected="0">
            <x v="6012"/>
          </reference>
          <reference field="4" count="1">
            <x v="6010"/>
          </reference>
        </references>
      </pivotArea>
    </format>
    <format dxfId="637">
      <pivotArea dataOnly="0" labelOnly="1" outline="0" fieldPosition="0">
        <references count="2">
          <reference field="0" count="1" selected="0">
            <x v="6071"/>
          </reference>
          <reference field="4" count="1">
            <x v="6069"/>
          </reference>
        </references>
      </pivotArea>
    </format>
    <format dxfId="636">
      <pivotArea dataOnly="0" labelOnly="1" outline="0" fieldPosition="0">
        <references count="2">
          <reference field="0" count="1" selected="0">
            <x v="6077"/>
          </reference>
          <reference field="4" count="1">
            <x v="6075"/>
          </reference>
        </references>
      </pivotArea>
    </format>
    <format dxfId="635">
      <pivotArea dataOnly="0" labelOnly="1" outline="0" fieldPosition="0">
        <references count="2">
          <reference field="0" count="1" selected="0">
            <x v="6079"/>
          </reference>
          <reference field="4" count="1">
            <x v="6077"/>
          </reference>
        </references>
      </pivotArea>
    </format>
    <format dxfId="634">
      <pivotArea dataOnly="0" labelOnly="1" outline="0" fieldPosition="0">
        <references count="2">
          <reference field="0" count="1" selected="0">
            <x v="6090"/>
          </reference>
          <reference field="4" count="1">
            <x v="6088"/>
          </reference>
        </references>
      </pivotArea>
    </format>
    <format dxfId="633">
      <pivotArea dataOnly="0" labelOnly="1" outline="0" fieldPosition="0">
        <references count="2">
          <reference field="0" count="1" selected="0">
            <x v="6107"/>
          </reference>
          <reference field="4" count="1">
            <x v="6105"/>
          </reference>
        </references>
      </pivotArea>
    </format>
    <format dxfId="632">
      <pivotArea dataOnly="0" labelOnly="1" outline="0" fieldPosition="0">
        <references count="2">
          <reference field="0" count="1" selected="0">
            <x v="6191"/>
          </reference>
          <reference field="4" count="1">
            <x v="6189"/>
          </reference>
        </references>
      </pivotArea>
    </format>
    <format dxfId="631">
      <pivotArea dataOnly="0" labelOnly="1" outline="0" fieldPosition="0">
        <references count="2">
          <reference field="0" count="1" selected="0">
            <x v="6294"/>
          </reference>
          <reference field="4" count="1">
            <x v="6292"/>
          </reference>
        </references>
      </pivotArea>
    </format>
    <format dxfId="630">
      <pivotArea dataOnly="0" labelOnly="1" outline="0" fieldPosition="0">
        <references count="2">
          <reference field="0" count="1" selected="0">
            <x v="6388"/>
          </reference>
          <reference field="4" count="1">
            <x v="6386"/>
          </reference>
        </references>
      </pivotArea>
    </format>
    <format dxfId="629">
      <pivotArea dataOnly="0" labelOnly="1" outline="0" fieldPosition="0">
        <references count="2">
          <reference field="0" count="1" selected="0">
            <x v="6405"/>
          </reference>
          <reference field="4" count="1">
            <x v="6403"/>
          </reference>
        </references>
      </pivotArea>
    </format>
    <format dxfId="628">
      <pivotArea dataOnly="0" labelOnly="1" outline="0" fieldPosition="0">
        <references count="2">
          <reference field="0" count="1" selected="0">
            <x v="6410"/>
          </reference>
          <reference field="4" count="1">
            <x v="6408"/>
          </reference>
        </references>
      </pivotArea>
    </format>
    <format dxfId="627">
      <pivotArea dataOnly="0" labelOnly="1" outline="0" fieldPosition="0">
        <references count="2">
          <reference field="0" count="1" selected="0">
            <x v="6422"/>
          </reference>
          <reference field="4" count="1">
            <x v="6420"/>
          </reference>
        </references>
      </pivotArea>
    </format>
    <format dxfId="626">
      <pivotArea dataOnly="0" labelOnly="1" outline="0" fieldPosition="0">
        <references count="2">
          <reference field="0" count="1" selected="0">
            <x v="6489"/>
          </reference>
          <reference field="4" count="1">
            <x v="6487"/>
          </reference>
        </references>
      </pivotArea>
    </format>
    <format dxfId="625">
      <pivotArea dataOnly="0" labelOnly="1" outline="0" fieldPosition="0">
        <references count="2">
          <reference field="0" count="1" selected="0">
            <x v="6501"/>
          </reference>
          <reference field="4" count="1">
            <x v="6499"/>
          </reference>
        </references>
      </pivotArea>
    </format>
    <format dxfId="624">
      <pivotArea dataOnly="0" labelOnly="1" outline="0" fieldPosition="0">
        <references count="2">
          <reference field="0" count="1" selected="0">
            <x v="6508"/>
          </reference>
          <reference field="4" count="1">
            <x v="6506"/>
          </reference>
        </references>
      </pivotArea>
    </format>
    <format dxfId="623">
      <pivotArea dataOnly="0" labelOnly="1" outline="0" fieldPosition="0">
        <references count="2">
          <reference field="0" count="1" selected="0">
            <x v="6610"/>
          </reference>
          <reference field="4" count="1">
            <x v="6608"/>
          </reference>
        </references>
      </pivotArea>
    </format>
    <format dxfId="622">
      <pivotArea dataOnly="0" labelOnly="1" outline="0" fieldPosition="0">
        <references count="2">
          <reference field="0" count="1" selected="0">
            <x v="6679"/>
          </reference>
          <reference field="4" count="1">
            <x v="6677"/>
          </reference>
        </references>
      </pivotArea>
    </format>
    <format dxfId="621">
      <pivotArea dataOnly="0" labelOnly="1" outline="0" fieldPosition="0">
        <references count="2">
          <reference field="0" count="1" selected="0">
            <x v="6691"/>
          </reference>
          <reference field="4" count="1">
            <x v="6689"/>
          </reference>
        </references>
      </pivotArea>
    </format>
    <format dxfId="620">
      <pivotArea dataOnly="0" labelOnly="1" outline="0" fieldPosition="0">
        <references count="2">
          <reference field="0" count="1" selected="0">
            <x v="6694"/>
          </reference>
          <reference field="4" count="1">
            <x v="6692"/>
          </reference>
        </references>
      </pivotArea>
    </format>
    <format dxfId="619">
      <pivotArea dataOnly="0" labelOnly="1" outline="0" fieldPosition="0">
        <references count="2">
          <reference field="0" count="1" selected="0">
            <x v="6763"/>
          </reference>
          <reference field="4" count="1">
            <x v="6761"/>
          </reference>
        </references>
      </pivotArea>
    </format>
    <format dxfId="618">
      <pivotArea dataOnly="0" labelOnly="1" outline="0" fieldPosition="0">
        <references count="2">
          <reference field="0" count="1" selected="0">
            <x v="6766"/>
          </reference>
          <reference field="4" count="1">
            <x v="6764"/>
          </reference>
        </references>
      </pivotArea>
    </format>
    <format dxfId="617">
      <pivotArea dataOnly="0" labelOnly="1" outline="0" fieldPosition="0">
        <references count="2">
          <reference field="0" count="1" selected="0">
            <x v="6772"/>
          </reference>
          <reference field="4" count="1">
            <x v="6770"/>
          </reference>
        </references>
      </pivotArea>
    </format>
    <format dxfId="616">
      <pivotArea dataOnly="0" labelOnly="1" outline="0" fieldPosition="0">
        <references count="2">
          <reference field="0" count="1" selected="0">
            <x v="6778"/>
          </reference>
          <reference field="4" count="1">
            <x v="6776"/>
          </reference>
        </references>
      </pivotArea>
    </format>
    <format dxfId="615">
      <pivotArea dataOnly="0" labelOnly="1" outline="0" fieldPosition="0">
        <references count="2">
          <reference field="0" count="1" selected="0">
            <x v="6849"/>
          </reference>
          <reference field="4" count="1">
            <x v="6847"/>
          </reference>
        </references>
      </pivotArea>
    </format>
    <format dxfId="614">
      <pivotArea dataOnly="0" labelOnly="1" outline="0" fieldPosition="0">
        <references count="2">
          <reference field="0" count="1" selected="0">
            <x v="6855"/>
          </reference>
          <reference field="4" count="1">
            <x v="6853"/>
          </reference>
        </references>
      </pivotArea>
    </format>
    <format dxfId="613">
      <pivotArea dataOnly="0" labelOnly="1" outline="0" fieldPosition="0">
        <references count="2">
          <reference field="0" count="1" selected="0">
            <x v="6913"/>
          </reference>
          <reference field="4" count="1">
            <x v="6911"/>
          </reference>
        </references>
      </pivotArea>
    </format>
    <format dxfId="612">
      <pivotArea dataOnly="0" labelOnly="1" outline="0" fieldPosition="0">
        <references count="2">
          <reference field="0" count="1" selected="0">
            <x v="6985"/>
          </reference>
          <reference field="4" count="1">
            <x v="6983"/>
          </reference>
        </references>
      </pivotArea>
    </format>
    <format dxfId="611">
      <pivotArea dataOnly="0" labelOnly="1" outline="0" fieldPosition="0">
        <references count="2">
          <reference field="0" count="1" selected="0">
            <x v="6986"/>
          </reference>
          <reference field="4" count="1">
            <x v="6984"/>
          </reference>
        </references>
      </pivotArea>
    </format>
    <format dxfId="610">
      <pivotArea dataOnly="0" labelOnly="1" outline="0" fieldPosition="0">
        <references count="2">
          <reference field="0" count="1" selected="0">
            <x v="6999"/>
          </reference>
          <reference field="4" count="1">
            <x v="6997"/>
          </reference>
        </references>
      </pivotArea>
    </format>
    <format dxfId="609">
      <pivotArea dataOnly="0" labelOnly="1" outline="0" fieldPosition="0">
        <references count="2">
          <reference field="0" count="1" selected="0">
            <x v="7058"/>
          </reference>
          <reference field="4" count="1">
            <x v="7056"/>
          </reference>
        </references>
      </pivotArea>
    </format>
    <format dxfId="608">
      <pivotArea dataOnly="0" labelOnly="1" outline="0" fieldPosition="0">
        <references count="2">
          <reference field="0" count="1" selected="0">
            <x v="7117"/>
          </reference>
          <reference field="4" count="1">
            <x v="7115"/>
          </reference>
        </references>
      </pivotArea>
    </format>
    <format dxfId="607">
      <pivotArea dataOnly="0" labelOnly="1" outline="0" fieldPosition="0">
        <references count="2">
          <reference field="0" count="1" selected="0">
            <x v="7162"/>
          </reference>
          <reference field="4" count="1">
            <x v="7160"/>
          </reference>
        </references>
      </pivotArea>
    </format>
    <format dxfId="606">
      <pivotArea dataOnly="0" labelOnly="1" outline="0" fieldPosition="0">
        <references count="2">
          <reference field="0" count="1" selected="0">
            <x v="7183"/>
          </reference>
          <reference field="4" count="1">
            <x v="7181"/>
          </reference>
        </references>
      </pivotArea>
    </format>
    <format dxfId="605">
      <pivotArea dataOnly="0" labelOnly="1" outline="0" fieldPosition="0">
        <references count="2">
          <reference field="0" count="1" selected="0">
            <x v="7222"/>
          </reference>
          <reference field="4" count="1">
            <x v="7220"/>
          </reference>
        </references>
      </pivotArea>
    </format>
    <format dxfId="604">
      <pivotArea dataOnly="0" labelOnly="1" outline="0" fieldPosition="0">
        <references count="2">
          <reference field="0" count="1" selected="0">
            <x v="7228"/>
          </reference>
          <reference field="4" count="1">
            <x v="7226"/>
          </reference>
        </references>
      </pivotArea>
    </format>
    <format dxfId="603">
      <pivotArea dataOnly="0" labelOnly="1" outline="0" fieldPosition="0">
        <references count="2">
          <reference field="0" count="1" selected="0">
            <x v="7239"/>
          </reference>
          <reference field="4" count="1">
            <x v="7237"/>
          </reference>
        </references>
      </pivotArea>
    </format>
    <format dxfId="602">
      <pivotArea dataOnly="0" labelOnly="1" outline="0" fieldPosition="0">
        <references count="2">
          <reference field="0" count="1" selected="0">
            <x v="7246"/>
          </reference>
          <reference field="4" count="1">
            <x v="7244"/>
          </reference>
        </references>
      </pivotArea>
    </format>
    <format dxfId="601">
      <pivotArea dataOnly="0" labelOnly="1" outline="0" fieldPosition="0">
        <references count="2">
          <reference field="0" count="1" selected="0">
            <x v="7273"/>
          </reference>
          <reference field="4" count="1">
            <x v="7271"/>
          </reference>
        </references>
      </pivotArea>
    </format>
    <format dxfId="600">
      <pivotArea dataOnly="0" labelOnly="1" outline="0" fieldPosition="0">
        <references count="2">
          <reference field="0" count="1" selected="0">
            <x v="7286"/>
          </reference>
          <reference field="4" count="1">
            <x v="7284"/>
          </reference>
        </references>
      </pivotArea>
    </format>
    <format dxfId="599">
      <pivotArea dataOnly="0" labelOnly="1" outline="0" fieldPosition="0">
        <references count="2">
          <reference field="0" count="1" selected="0">
            <x v="7397"/>
          </reference>
          <reference field="4" count="1">
            <x v="7395"/>
          </reference>
        </references>
      </pivotArea>
    </format>
    <format dxfId="598">
      <pivotArea dataOnly="0" labelOnly="1" outline="0" fieldPosition="0">
        <references count="2">
          <reference field="0" count="1" selected="0">
            <x v="7508"/>
          </reference>
          <reference field="4" count="1">
            <x v="7506"/>
          </reference>
        </references>
      </pivotArea>
    </format>
    <format dxfId="597">
      <pivotArea dataOnly="0" labelOnly="1" outline="0" fieldPosition="0">
        <references count="2">
          <reference field="0" count="1" selected="0">
            <x v="7548"/>
          </reference>
          <reference field="4" count="1">
            <x v="7546"/>
          </reference>
        </references>
      </pivotArea>
    </format>
    <format dxfId="596">
      <pivotArea dataOnly="0" labelOnly="1" outline="0" fieldPosition="0">
        <references count="2">
          <reference field="0" count="1" selected="0">
            <x v="7696"/>
          </reference>
          <reference field="4" count="1">
            <x v="7694"/>
          </reference>
        </references>
      </pivotArea>
    </format>
    <format dxfId="595">
      <pivotArea dataOnly="0" labelOnly="1" outline="0" fieldPosition="0">
        <references count="2">
          <reference field="0" count="1" selected="0">
            <x v="7700"/>
          </reference>
          <reference field="4" count="1">
            <x v="7698"/>
          </reference>
        </references>
      </pivotArea>
    </format>
    <format dxfId="594">
      <pivotArea dataOnly="0" labelOnly="1" outline="0" fieldPosition="0">
        <references count="2">
          <reference field="0" count="1" selected="0">
            <x v="7708"/>
          </reference>
          <reference field="4" count="1">
            <x v="7706"/>
          </reference>
        </references>
      </pivotArea>
    </format>
    <format dxfId="593">
      <pivotArea dataOnly="0" labelOnly="1" outline="0" fieldPosition="0">
        <references count="2">
          <reference field="0" count="1" selected="0">
            <x v="7745"/>
          </reference>
          <reference field="4" count="1">
            <x v="7743"/>
          </reference>
        </references>
      </pivotArea>
    </format>
    <format dxfId="592">
      <pivotArea dataOnly="0" labelOnly="1" outline="0" fieldPosition="0">
        <references count="2">
          <reference field="0" count="1" selected="0">
            <x v="7765"/>
          </reference>
          <reference field="4" count="1">
            <x v="7763"/>
          </reference>
        </references>
      </pivotArea>
    </format>
    <format dxfId="591">
      <pivotArea dataOnly="0" labelOnly="1" outline="0" fieldPosition="0">
        <references count="2">
          <reference field="0" count="1" selected="0">
            <x v="7871"/>
          </reference>
          <reference field="4" count="1">
            <x v="7869"/>
          </reference>
        </references>
      </pivotArea>
    </format>
    <format dxfId="590">
      <pivotArea dataOnly="0" labelOnly="1" outline="0" fieldPosition="0">
        <references count="2">
          <reference field="0" count="1" selected="0">
            <x v="7872"/>
          </reference>
          <reference field="4" count="1">
            <x v="7870"/>
          </reference>
        </references>
      </pivotArea>
    </format>
    <format dxfId="589">
      <pivotArea dataOnly="0" labelOnly="1" outline="0" fieldPosition="0">
        <references count="2">
          <reference field="0" count="1" selected="0">
            <x v="7924"/>
          </reference>
          <reference field="4" count="1">
            <x v="7922"/>
          </reference>
        </references>
      </pivotArea>
    </format>
    <format dxfId="588">
      <pivotArea dataOnly="0" labelOnly="1" outline="0" fieldPosition="0">
        <references count="2">
          <reference field="0" count="1" selected="0">
            <x v="7940"/>
          </reference>
          <reference field="4" count="1">
            <x v="7938"/>
          </reference>
        </references>
      </pivotArea>
    </format>
    <format dxfId="587">
      <pivotArea dataOnly="0" labelOnly="1" outline="0" fieldPosition="0">
        <references count="2">
          <reference field="0" count="1" selected="0">
            <x v="8069"/>
          </reference>
          <reference field="4" count="1">
            <x v="8067"/>
          </reference>
        </references>
      </pivotArea>
    </format>
    <format dxfId="586">
      <pivotArea dataOnly="0" labelOnly="1" outline="0" fieldPosition="0">
        <references count="2">
          <reference field="0" count="1" selected="0">
            <x v="8223"/>
          </reference>
          <reference field="4" count="1">
            <x v="8221"/>
          </reference>
        </references>
      </pivotArea>
    </format>
    <format dxfId="585">
      <pivotArea dataOnly="0" labelOnly="1" outline="0" fieldPosition="0">
        <references count="2">
          <reference field="0" count="1" selected="0">
            <x v="8232"/>
          </reference>
          <reference field="4" count="1">
            <x v="8230"/>
          </reference>
        </references>
      </pivotArea>
    </format>
    <format dxfId="584">
      <pivotArea dataOnly="0" labelOnly="1" outline="0" fieldPosition="0">
        <references count="2">
          <reference field="0" count="1" selected="0">
            <x v="8286"/>
          </reference>
          <reference field="4" count="1">
            <x v="8284"/>
          </reference>
        </references>
      </pivotArea>
    </format>
    <format dxfId="583">
      <pivotArea dataOnly="0" labelOnly="1" outline="0" fieldPosition="0">
        <references count="2">
          <reference field="0" count="1" selected="0">
            <x v="8289"/>
          </reference>
          <reference field="4" count="1">
            <x v="8287"/>
          </reference>
        </references>
      </pivotArea>
    </format>
    <format dxfId="582">
      <pivotArea dataOnly="0" labelOnly="1" outline="0" fieldPosition="0">
        <references count="2">
          <reference field="0" count="1" selected="0">
            <x v="8294"/>
          </reference>
          <reference field="4" count="1">
            <x v="8292"/>
          </reference>
        </references>
      </pivotArea>
    </format>
    <format dxfId="581">
      <pivotArea dataOnly="0" labelOnly="1" outline="0" fieldPosition="0">
        <references count="2">
          <reference field="0" count="1" selected="0">
            <x v="8306"/>
          </reference>
          <reference field="4" count="1">
            <x v="8304"/>
          </reference>
        </references>
      </pivotArea>
    </format>
    <format dxfId="580">
      <pivotArea dataOnly="0" labelOnly="1" outline="0" fieldPosition="0">
        <references count="2">
          <reference field="0" count="1" selected="0">
            <x v="8335"/>
          </reference>
          <reference field="4" count="1">
            <x v="8333"/>
          </reference>
        </references>
      </pivotArea>
    </format>
    <format dxfId="579">
      <pivotArea dataOnly="0" labelOnly="1" outline="0" fieldPosition="0">
        <references count="2">
          <reference field="0" count="1" selected="0">
            <x v="8348"/>
          </reference>
          <reference field="4" count="1">
            <x v="8346"/>
          </reference>
        </references>
      </pivotArea>
    </format>
    <format dxfId="578">
      <pivotArea dataOnly="0" labelOnly="1" outline="0" fieldPosition="0">
        <references count="2">
          <reference field="0" count="1" selected="0">
            <x v="8452"/>
          </reference>
          <reference field="4" count="1">
            <x v="8450"/>
          </reference>
        </references>
      </pivotArea>
    </format>
    <format dxfId="577">
      <pivotArea dataOnly="0" labelOnly="1" outline="0" fieldPosition="0">
        <references count="2">
          <reference field="0" count="1" selected="0">
            <x v="8525"/>
          </reference>
          <reference field="4" count="1">
            <x v="8523"/>
          </reference>
        </references>
      </pivotArea>
    </format>
    <format dxfId="576">
      <pivotArea dataOnly="0" labelOnly="1" outline="0" fieldPosition="0">
        <references count="2">
          <reference field="0" count="1" selected="0">
            <x v="8663"/>
          </reference>
          <reference field="4" count="1">
            <x v="8661"/>
          </reference>
        </references>
      </pivotArea>
    </format>
    <format dxfId="575">
      <pivotArea dataOnly="0" labelOnly="1" outline="0" fieldPosition="0">
        <references count="2">
          <reference field="0" count="1" selected="0">
            <x v="8735"/>
          </reference>
          <reference field="4" count="1">
            <x v="8733"/>
          </reference>
        </references>
      </pivotArea>
    </format>
    <format dxfId="574">
      <pivotArea dataOnly="0" labelOnly="1" outline="0" fieldPosition="0">
        <references count="2">
          <reference field="0" count="1" selected="0">
            <x v="8769"/>
          </reference>
          <reference field="4" count="1">
            <x v="8767"/>
          </reference>
        </references>
      </pivotArea>
    </format>
    <format dxfId="573">
      <pivotArea dataOnly="0" labelOnly="1" outline="0" fieldPosition="0">
        <references count="2">
          <reference field="0" count="1" selected="0">
            <x v="8783"/>
          </reference>
          <reference field="4" count="1">
            <x v="8781"/>
          </reference>
        </references>
      </pivotArea>
    </format>
    <format dxfId="572">
      <pivotArea dataOnly="0" labelOnly="1" outline="0" fieldPosition="0">
        <references count="2">
          <reference field="0" count="1" selected="0">
            <x v="8833"/>
          </reference>
          <reference field="4" count="1">
            <x v="8831"/>
          </reference>
        </references>
      </pivotArea>
    </format>
    <format dxfId="571">
      <pivotArea dataOnly="0" labelOnly="1" outline="0" fieldPosition="0">
        <references count="2">
          <reference field="0" count="1" selected="0">
            <x v="8853"/>
          </reference>
          <reference field="4" count="1">
            <x v="8851"/>
          </reference>
        </references>
      </pivotArea>
    </format>
    <format dxfId="570">
      <pivotArea dataOnly="0" labelOnly="1" outline="0" fieldPosition="0">
        <references count="2">
          <reference field="0" count="1" selected="0">
            <x v="8880"/>
          </reference>
          <reference field="4" count="1">
            <x v="8877"/>
          </reference>
        </references>
      </pivotArea>
    </format>
    <format dxfId="569">
      <pivotArea dataOnly="0" labelOnly="1" outline="0" fieldPosition="0">
        <references count="2">
          <reference field="0" count="1" selected="0">
            <x v="8900"/>
          </reference>
          <reference field="4" count="1">
            <x v="8897"/>
          </reference>
        </references>
      </pivotArea>
    </format>
    <format dxfId="568">
      <pivotArea dataOnly="0" labelOnly="1" outline="0" fieldPosition="0">
        <references count="2">
          <reference field="0" count="1" selected="0">
            <x v="8918"/>
          </reference>
          <reference field="4" count="1">
            <x v="8915"/>
          </reference>
        </references>
      </pivotArea>
    </format>
    <format dxfId="567">
      <pivotArea dataOnly="0" labelOnly="1" outline="0" fieldPosition="0">
        <references count="2">
          <reference field="0" count="1" selected="0">
            <x v="8942"/>
          </reference>
          <reference field="4" count="1">
            <x v="8939"/>
          </reference>
        </references>
      </pivotArea>
    </format>
    <format dxfId="566">
      <pivotArea dataOnly="0" labelOnly="1" outline="0" fieldPosition="0">
        <references count="2">
          <reference field="0" count="1" selected="0">
            <x v="8947"/>
          </reference>
          <reference field="4" count="1">
            <x v="8944"/>
          </reference>
        </references>
      </pivotArea>
    </format>
    <format dxfId="565">
      <pivotArea dataOnly="0" labelOnly="1" outline="0" fieldPosition="0">
        <references count="3">
          <reference field="0" count="1" selected="0">
            <x v="3"/>
          </reference>
          <reference field="4" count="1" selected="0">
            <x v="3"/>
          </reference>
          <reference field="5" count="1">
            <x v="3"/>
          </reference>
        </references>
      </pivotArea>
    </format>
    <format dxfId="564">
      <pivotArea dataOnly="0" labelOnly="1" outline="0" fieldPosition="0">
        <references count="3">
          <reference field="0" count="1" selected="0">
            <x v="49"/>
          </reference>
          <reference field="4" count="1" selected="0">
            <x v="49"/>
          </reference>
          <reference field="5" count="1">
            <x v="6"/>
          </reference>
        </references>
      </pivotArea>
    </format>
    <format dxfId="563">
      <pivotArea dataOnly="0" labelOnly="1" outline="0" fieldPosition="0">
        <references count="3">
          <reference field="0" count="1" selected="0">
            <x v="116"/>
          </reference>
          <reference field="4" count="1" selected="0">
            <x v="116"/>
          </reference>
          <reference field="5" count="1">
            <x v="6"/>
          </reference>
        </references>
      </pivotArea>
    </format>
    <format dxfId="562">
      <pivotArea dataOnly="0" labelOnly="1" outline="0" fieldPosition="0">
        <references count="3">
          <reference field="0" count="1" selected="0">
            <x v="479"/>
          </reference>
          <reference field="4" count="1" selected="0">
            <x v="479"/>
          </reference>
          <reference field="5" count="1">
            <x v="9"/>
          </reference>
        </references>
      </pivotArea>
    </format>
    <format dxfId="561">
      <pivotArea dataOnly="0" labelOnly="1" outline="0" fieldPosition="0">
        <references count="3">
          <reference field="0" count="1" selected="0">
            <x v="512"/>
          </reference>
          <reference field="4" count="1" selected="0">
            <x v="512"/>
          </reference>
          <reference field="5" count="1">
            <x v="5"/>
          </reference>
        </references>
      </pivotArea>
    </format>
    <format dxfId="560">
      <pivotArea dataOnly="0" labelOnly="1" outline="0" fieldPosition="0">
        <references count="3">
          <reference field="0" count="1" selected="0">
            <x v="581"/>
          </reference>
          <reference field="4" count="1" selected="0">
            <x v="580"/>
          </reference>
          <reference field="5" count="1">
            <x v="4"/>
          </reference>
        </references>
      </pivotArea>
    </format>
    <format dxfId="559">
      <pivotArea dataOnly="0" labelOnly="1" outline="0" fieldPosition="0">
        <references count="3">
          <reference field="0" count="1" selected="0">
            <x v="601"/>
          </reference>
          <reference field="4" count="1" selected="0">
            <x v="600"/>
          </reference>
          <reference field="5" count="1">
            <x v="17"/>
          </reference>
        </references>
      </pivotArea>
    </format>
    <format dxfId="558">
      <pivotArea dataOnly="0" labelOnly="1" outline="0" fieldPosition="0">
        <references count="3">
          <reference field="0" count="1" selected="0">
            <x v="895"/>
          </reference>
          <reference field="4" count="1" selected="0">
            <x v="894"/>
          </reference>
          <reference field="5" count="1">
            <x v="4"/>
          </reference>
        </references>
      </pivotArea>
    </format>
    <format dxfId="557">
      <pivotArea dataOnly="0" labelOnly="1" outline="0" fieldPosition="0">
        <references count="3">
          <reference field="0" count="1" selected="0">
            <x v="999"/>
          </reference>
          <reference field="4" count="1" selected="0">
            <x v="998"/>
          </reference>
          <reference field="5" count="1">
            <x v="17"/>
          </reference>
        </references>
      </pivotArea>
    </format>
    <format dxfId="556">
      <pivotArea dataOnly="0" labelOnly="1" outline="0" fieldPosition="0">
        <references count="3">
          <reference field="0" count="1" selected="0">
            <x v="1006"/>
          </reference>
          <reference field="4" count="1" selected="0">
            <x v="1005"/>
          </reference>
          <reference field="5" count="1">
            <x v="15"/>
          </reference>
        </references>
      </pivotArea>
    </format>
    <format dxfId="555">
      <pivotArea dataOnly="0" labelOnly="1" outline="0" fieldPosition="0">
        <references count="3">
          <reference field="0" count="1" selected="0">
            <x v="1065"/>
          </reference>
          <reference field="4" count="1" selected="0">
            <x v="1064"/>
          </reference>
          <reference field="5" count="1">
            <x v="1"/>
          </reference>
        </references>
      </pivotArea>
    </format>
    <format dxfId="554">
      <pivotArea dataOnly="0" labelOnly="1" outline="0" fieldPosition="0">
        <references count="3">
          <reference field="0" count="1" selected="0">
            <x v="1108"/>
          </reference>
          <reference field="4" count="1" selected="0">
            <x v="1107"/>
          </reference>
          <reference field="5" count="1">
            <x v="10"/>
          </reference>
        </references>
      </pivotArea>
    </format>
    <format dxfId="553">
      <pivotArea dataOnly="0" labelOnly="1" outline="0" fieldPosition="0">
        <references count="3">
          <reference field="0" count="1" selected="0">
            <x v="1127"/>
          </reference>
          <reference field="4" count="1" selected="0">
            <x v="1126"/>
          </reference>
          <reference field="5" count="1">
            <x v="1"/>
          </reference>
        </references>
      </pivotArea>
    </format>
    <format dxfId="552">
      <pivotArea dataOnly="0" labelOnly="1" outline="0" fieldPosition="0">
        <references count="3">
          <reference field="0" count="1" selected="0">
            <x v="1152"/>
          </reference>
          <reference field="4" count="1" selected="0">
            <x v="1151"/>
          </reference>
          <reference field="5" count="1">
            <x v="5"/>
          </reference>
        </references>
      </pivotArea>
    </format>
    <format dxfId="551">
      <pivotArea dataOnly="0" labelOnly="1" outline="0" fieldPosition="0">
        <references count="3">
          <reference field="0" count="1" selected="0">
            <x v="1316"/>
          </reference>
          <reference field="4" count="1" selected="0">
            <x v="1315"/>
          </reference>
          <reference field="5" count="1">
            <x v="6"/>
          </reference>
        </references>
      </pivotArea>
    </format>
    <format dxfId="550">
      <pivotArea dataOnly="0" labelOnly="1" outline="0" fieldPosition="0">
        <references count="3">
          <reference field="0" count="1" selected="0">
            <x v="1347"/>
          </reference>
          <reference field="4" count="1" selected="0">
            <x v="1346"/>
          </reference>
          <reference field="5" count="1">
            <x v="7"/>
          </reference>
        </references>
      </pivotArea>
    </format>
    <format dxfId="549">
      <pivotArea dataOnly="0" labelOnly="1" outline="0" fieldPosition="0">
        <references count="3">
          <reference field="0" count="1" selected="0">
            <x v="1419"/>
          </reference>
          <reference field="4" count="1" selected="0">
            <x v="1418"/>
          </reference>
          <reference field="5" count="1">
            <x v="5"/>
          </reference>
        </references>
      </pivotArea>
    </format>
    <format dxfId="548">
      <pivotArea dataOnly="0" labelOnly="1" outline="0" fieldPosition="0">
        <references count="3">
          <reference field="0" count="1" selected="0">
            <x v="1650"/>
          </reference>
          <reference field="4" count="1" selected="0">
            <x v="1649"/>
          </reference>
          <reference field="5" count="1">
            <x v="10"/>
          </reference>
        </references>
      </pivotArea>
    </format>
    <format dxfId="547">
      <pivotArea dataOnly="0" labelOnly="1" outline="0" fieldPosition="0">
        <references count="3">
          <reference field="0" count="1" selected="0">
            <x v="1737"/>
          </reference>
          <reference field="4" count="1" selected="0">
            <x v="1736"/>
          </reference>
          <reference field="5" count="1">
            <x v="8"/>
          </reference>
        </references>
      </pivotArea>
    </format>
    <format dxfId="546">
      <pivotArea dataOnly="0" labelOnly="1" outline="0" fieldPosition="0">
        <references count="3">
          <reference field="0" count="1" selected="0">
            <x v="1742"/>
          </reference>
          <reference field="4" count="1" selected="0">
            <x v="1741"/>
          </reference>
          <reference field="5" count="1">
            <x v="21"/>
          </reference>
        </references>
      </pivotArea>
    </format>
    <format dxfId="545">
      <pivotArea dataOnly="0" labelOnly="1" outline="0" fieldPosition="0">
        <references count="3">
          <reference field="0" count="1" selected="0">
            <x v="1749"/>
          </reference>
          <reference field="4" count="1" selected="0">
            <x v="1748"/>
          </reference>
          <reference field="5" count="1">
            <x v="19"/>
          </reference>
        </references>
      </pivotArea>
    </format>
    <format dxfId="544">
      <pivotArea dataOnly="0" labelOnly="1" outline="0" fieldPosition="0">
        <references count="3">
          <reference field="0" count="1" selected="0">
            <x v="1758"/>
          </reference>
          <reference field="4" count="1" selected="0">
            <x v="1757"/>
          </reference>
          <reference field="5" count="1">
            <x v="13"/>
          </reference>
        </references>
      </pivotArea>
    </format>
    <format dxfId="543">
      <pivotArea dataOnly="0" labelOnly="1" outline="0" fieldPosition="0">
        <references count="3">
          <reference field="0" count="1" selected="0">
            <x v="1867"/>
          </reference>
          <reference field="4" count="1" selected="0">
            <x v="1866"/>
          </reference>
          <reference field="5" count="1">
            <x v="7"/>
          </reference>
        </references>
      </pivotArea>
    </format>
    <format dxfId="542">
      <pivotArea dataOnly="0" labelOnly="1" outline="0" fieldPosition="0">
        <references count="3">
          <reference field="0" count="1" selected="0">
            <x v="1885"/>
          </reference>
          <reference field="4" count="1" selected="0">
            <x v="1884"/>
          </reference>
          <reference field="5" count="1">
            <x v="5"/>
          </reference>
        </references>
      </pivotArea>
    </format>
    <format dxfId="541">
      <pivotArea dataOnly="0" labelOnly="1" outline="0" fieldPosition="0">
        <references count="3">
          <reference field="0" count="1" selected="0">
            <x v="1896"/>
          </reference>
          <reference field="4" count="1" selected="0">
            <x v="1895"/>
          </reference>
          <reference field="5" count="1">
            <x v="7"/>
          </reference>
        </references>
      </pivotArea>
    </format>
    <format dxfId="540">
      <pivotArea dataOnly="0" labelOnly="1" outline="0" fieldPosition="0">
        <references count="3">
          <reference field="0" count="1" selected="0">
            <x v="1968"/>
          </reference>
          <reference field="4" count="1" selected="0">
            <x v="1967"/>
          </reference>
          <reference field="5" count="1">
            <x v="2"/>
          </reference>
        </references>
      </pivotArea>
    </format>
    <format dxfId="539">
      <pivotArea dataOnly="0" labelOnly="1" outline="0" fieldPosition="0">
        <references count="3">
          <reference field="0" count="1" selected="0">
            <x v="1991"/>
          </reference>
          <reference field="4" count="1" selected="0">
            <x v="1990"/>
          </reference>
          <reference field="5" count="1">
            <x v="5"/>
          </reference>
        </references>
      </pivotArea>
    </format>
    <format dxfId="538">
      <pivotArea dataOnly="0" labelOnly="1" outline="0" fieldPosition="0">
        <references count="3">
          <reference field="0" count="1" selected="0">
            <x v="2004"/>
          </reference>
          <reference field="4" count="1" selected="0">
            <x v="2003"/>
          </reference>
          <reference field="5" count="1">
            <x v="13"/>
          </reference>
        </references>
      </pivotArea>
    </format>
    <format dxfId="537">
      <pivotArea dataOnly="0" labelOnly="1" outline="0" fieldPosition="0">
        <references count="3">
          <reference field="0" count="1" selected="0">
            <x v="2026"/>
          </reference>
          <reference field="4" count="1" selected="0">
            <x v="2025"/>
          </reference>
          <reference field="5" count="1">
            <x v="5"/>
          </reference>
        </references>
      </pivotArea>
    </format>
    <format dxfId="536">
      <pivotArea dataOnly="0" labelOnly="1" outline="0" fieldPosition="0">
        <references count="3">
          <reference field="0" count="1" selected="0">
            <x v="2041"/>
          </reference>
          <reference field="4" count="1" selected="0">
            <x v="2040"/>
          </reference>
          <reference field="5" count="1">
            <x v="3"/>
          </reference>
        </references>
      </pivotArea>
    </format>
    <format dxfId="535">
      <pivotArea dataOnly="0" labelOnly="1" outline="0" fieldPosition="0">
        <references count="3">
          <reference field="0" count="1" selected="0">
            <x v="2085"/>
          </reference>
          <reference field="4" count="1" selected="0">
            <x v="2084"/>
          </reference>
          <reference field="5" count="1">
            <x v="2"/>
          </reference>
        </references>
      </pivotArea>
    </format>
    <format dxfId="534">
      <pivotArea dataOnly="0" labelOnly="1" outline="0" fieldPosition="0">
        <references count="3">
          <reference field="0" count="1" selected="0">
            <x v="2090"/>
          </reference>
          <reference field="4" count="1" selected="0">
            <x v="2089"/>
          </reference>
          <reference field="5" count="1">
            <x v="6"/>
          </reference>
        </references>
      </pivotArea>
    </format>
    <format dxfId="533">
      <pivotArea dataOnly="0" labelOnly="1" outline="0" fieldPosition="0">
        <references count="3">
          <reference field="0" count="1" selected="0">
            <x v="2091"/>
          </reference>
          <reference field="4" count="1" selected="0">
            <x v="2090"/>
          </reference>
          <reference field="5" count="1">
            <x v="1"/>
          </reference>
        </references>
      </pivotArea>
    </format>
    <format dxfId="532">
      <pivotArea dataOnly="0" labelOnly="1" outline="0" fieldPosition="0">
        <references count="3">
          <reference field="0" count="1" selected="0">
            <x v="2100"/>
          </reference>
          <reference field="4" count="1" selected="0">
            <x v="2099"/>
          </reference>
          <reference field="5" count="1">
            <x v="2"/>
          </reference>
        </references>
      </pivotArea>
    </format>
    <format dxfId="531">
      <pivotArea dataOnly="0" labelOnly="1" outline="0" fieldPosition="0">
        <references count="3">
          <reference field="0" count="1" selected="0">
            <x v="2186"/>
          </reference>
          <reference field="4" count="1" selected="0">
            <x v="2185"/>
          </reference>
          <reference field="5" count="1">
            <x v="5"/>
          </reference>
        </references>
      </pivotArea>
    </format>
    <format dxfId="530">
      <pivotArea dataOnly="0" labelOnly="1" outline="0" fieldPosition="0">
        <references count="3">
          <reference field="0" count="1" selected="0">
            <x v="2228"/>
          </reference>
          <reference field="4" count="1" selected="0">
            <x v="2227"/>
          </reference>
          <reference field="5" count="1">
            <x v="5"/>
          </reference>
        </references>
      </pivotArea>
    </format>
    <format dxfId="529">
      <pivotArea dataOnly="0" labelOnly="1" outline="0" fieldPosition="0">
        <references count="3">
          <reference field="0" count="1" selected="0">
            <x v="2365"/>
          </reference>
          <reference field="4" count="1" selected="0">
            <x v="2364"/>
          </reference>
          <reference field="5" count="1">
            <x v="4"/>
          </reference>
        </references>
      </pivotArea>
    </format>
    <format dxfId="528">
      <pivotArea dataOnly="0" labelOnly="1" outline="0" fieldPosition="0">
        <references count="3">
          <reference field="0" count="1" selected="0">
            <x v="2382"/>
          </reference>
          <reference field="4" count="1" selected="0">
            <x v="2381"/>
          </reference>
          <reference field="5" count="1">
            <x v="5"/>
          </reference>
        </references>
      </pivotArea>
    </format>
    <format dxfId="527">
      <pivotArea dataOnly="0" labelOnly="1" outline="0" fieldPosition="0">
        <references count="3">
          <reference field="0" count="1" selected="0">
            <x v="2461"/>
          </reference>
          <reference field="4" count="1" selected="0">
            <x v="2460"/>
          </reference>
          <reference field="5" count="1">
            <x v="7"/>
          </reference>
        </references>
      </pivotArea>
    </format>
    <format dxfId="526">
      <pivotArea dataOnly="0" labelOnly="1" outline="0" fieldPosition="0">
        <references count="3">
          <reference field="0" count="1" selected="0">
            <x v="2519"/>
          </reference>
          <reference field="4" count="1" selected="0">
            <x v="2518"/>
          </reference>
          <reference field="5" count="1">
            <x v="1"/>
          </reference>
        </references>
      </pivotArea>
    </format>
    <format dxfId="525">
      <pivotArea dataOnly="0" labelOnly="1" outline="0" fieldPosition="0">
        <references count="3">
          <reference field="0" count="1" selected="0">
            <x v="2529"/>
          </reference>
          <reference field="4" count="1" selected="0">
            <x v="2528"/>
          </reference>
          <reference field="5" count="1">
            <x v="15"/>
          </reference>
        </references>
      </pivotArea>
    </format>
    <format dxfId="524">
      <pivotArea dataOnly="0" labelOnly="1" outline="0" fieldPosition="0">
        <references count="3">
          <reference field="0" count="1" selected="0">
            <x v="2548"/>
          </reference>
          <reference field="4" count="1" selected="0">
            <x v="2547"/>
          </reference>
          <reference field="5" count="1">
            <x v="5"/>
          </reference>
        </references>
      </pivotArea>
    </format>
    <format dxfId="523">
      <pivotArea dataOnly="0" labelOnly="1" outline="0" fieldPosition="0">
        <references count="3">
          <reference field="0" count="1" selected="0">
            <x v="2617"/>
          </reference>
          <reference field="4" count="1" selected="0">
            <x v="2616"/>
          </reference>
          <reference field="5" count="1">
            <x v="10"/>
          </reference>
        </references>
      </pivotArea>
    </format>
    <format dxfId="522">
      <pivotArea dataOnly="0" labelOnly="1" outline="0" fieldPosition="0">
        <references count="3">
          <reference field="0" count="1" selected="0">
            <x v="2621"/>
          </reference>
          <reference field="4" count="1" selected="0">
            <x v="2620"/>
          </reference>
          <reference field="5" count="1">
            <x v="1"/>
          </reference>
        </references>
      </pivotArea>
    </format>
    <format dxfId="521">
      <pivotArea dataOnly="0" labelOnly="1" outline="0" fieldPosition="0">
        <references count="3">
          <reference field="0" count="1" selected="0">
            <x v="2674"/>
          </reference>
          <reference field="4" count="1" selected="0">
            <x v="2673"/>
          </reference>
          <reference field="5" count="1">
            <x v="15"/>
          </reference>
        </references>
      </pivotArea>
    </format>
    <format dxfId="520">
      <pivotArea dataOnly="0" labelOnly="1" outline="0" fieldPosition="0">
        <references count="3">
          <reference field="0" count="1" selected="0">
            <x v="2778"/>
          </reference>
          <reference field="4" count="1" selected="0">
            <x v="2777"/>
          </reference>
          <reference field="5" count="1">
            <x v="13"/>
          </reference>
        </references>
      </pivotArea>
    </format>
    <format dxfId="519">
      <pivotArea dataOnly="0" labelOnly="1" outline="0" fieldPosition="0">
        <references count="3">
          <reference field="0" count="1" selected="0">
            <x v="2842"/>
          </reference>
          <reference field="4" count="1" selected="0">
            <x v="2841"/>
          </reference>
          <reference field="5" count="1">
            <x v="17"/>
          </reference>
        </references>
      </pivotArea>
    </format>
    <format dxfId="518">
      <pivotArea dataOnly="0" labelOnly="1" outline="0" fieldPosition="0">
        <references count="3">
          <reference field="0" count="1" selected="0">
            <x v="2853"/>
          </reference>
          <reference field="4" count="1" selected="0">
            <x v="2852"/>
          </reference>
          <reference field="5" count="1">
            <x v="9"/>
          </reference>
        </references>
      </pivotArea>
    </format>
    <format dxfId="517">
      <pivotArea dataOnly="0" labelOnly="1" outline="0" fieldPosition="0">
        <references count="3">
          <reference field="0" count="1" selected="0">
            <x v="2921"/>
          </reference>
          <reference field="4" count="1" selected="0">
            <x v="2920"/>
          </reference>
          <reference field="5" count="1">
            <x v="1"/>
          </reference>
        </references>
      </pivotArea>
    </format>
    <format dxfId="516">
      <pivotArea dataOnly="0" labelOnly="1" outline="0" fieldPosition="0">
        <references count="3">
          <reference field="0" count="1" selected="0">
            <x v="2927"/>
          </reference>
          <reference field="4" count="1" selected="0">
            <x v="2926"/>
          </reference>
          <reference field="5" count="1">
            <x v="7"/>
          </reference>
        </references>
      </pivotArea>
    </format>
    <format dxfId="515">
      <pivotArea dataOnly="0" labelOnly="1" outline="0" fieldPosition="0">
        <references count="3">
          <reference field="0" count="1" selected="0">
            <x v="2966"/>
          </reference>
          <reference field="4" count="1" selected="0">
            <x v="2965"/>
          </reference>
          <reference field="5" count="1">
            <x v="10"/>
          </reference>
        </references>
      </pivotArea>
    </format>
    <format dxfId="514">
      <pivotArea dataOnly="0" labelOnly="1" outline="0" fieldPosition="0">
        <references count="3">
          <reference field="0" count="1" selected="0">
            <x v="3024"/>
          </reference>
          <reference field="4" count="1" selected="0">
            <x v="3023"/>
          </reference>
          <reference field="5" count="1">
            <x v="0"/>
          </reference>
        </references>
      </pivotArea>
    </format>
    <format dxfId="513">
      <pivotArea dataOnly="0" labelOnly="1" outline="0" fieldPosition="0">
        <references count="3">
          <reference field="0" count="1" selected="0">
            <x v="3263"/>
          </reference>
          <reference field="4" count="1" selected="0">
            <x v="3262"/>
          </reference>
          <reference field="5" count="1">
            <x v="2"/>
          </reference>
        </references>
      </pivotArea>
    </format>
    <format dxfId="512">
      <pivotArea dataOnly="0" labelOnly="1" outline="0" fieldPosition="0">
        <references count="3">
          <reference field="0" count="1" selected="0">
            <x v="3307"/>
          </reference>
          <reference field="4" count="1" selected="0">
            <x v="3306"/>
          </reference>
          <reference field="5" count="1">
            <x v="5"/>
          </reference>
        </references>
      </pivotArea>
    </format>
    <format dxfId="511">
      <pivotArea dataOnly="0" labelOnly="1" outline="0" fieldPosition="0">
        <references count="3">
          <reference field="0" count="1" selected="0">
            <x v="3310"/>
          </reference>
          <reference field="4" count="1" selected="0">
            <x v="3309"/>
          </reference>
          <reference field="5" count="1">
            <x v="13"/>
          </reference>
        </references>
      </pivotArea>
    </format>
    <format dxfId="510">
      <pivotArea dataOnly="0" labelOnly="1" outline="0" fieldPosition="0">
        <references count="3">
          <reference field="0" count="1" selected="0">
            <x v="3330"/>
          </reference>
          <reference field="4" count="1" selected="0">
            <x v="3329"/>
          </reference>
          <reference field="5" count="1">
            <x v="5"/>
          </reference>
        </references>
      </pivotArea>
    </format>
    <format dxfId="509">
      <pivotArea dataOnly="0" labelOnly="1" outline="0" fieldPosition="0">
        <references count="3">
          <reference field="0" count="1" selected="0">
            <x v="3332"/>
          </reference>
          <reference field="4" count="1" selected="0">
            <x v="3331"/>
          </reference>
          <reference field="5" count="1">
            <x v="15"/>
          </reference>
        </references>
      </pivotArea>
    </format>
    <format dxfId="508">
      <pivotArea dataOnly="0" labelOnly="1" outline="0" fieldPosition="0">
        <references count="3">
          <reference field="0" count="1" selected="0">
            <x v="3435"/>
          </reference>
          <reference field="4" count="1" selected="0">
            <x v="3434"/>
          </reference>
          <reference field="5" count="1">
            <x v="10"/>
          </reference>
        </references>
      </pivotArea>
    </format>
    <format dxfId="507">
      <pivotArea dataOnly="0" labelOnly="1" outline="0" fieldPosition="0">
        <references count="3">
          <reference field="0" count="1" selected="0">
            <x v="3463"/>
          </reference>
          <reference field="4" count="1" selected="0">
            <x v="3462"/>
          </reference>
          <reference field="5" count="1">
            <x v="7"/>
          </reference>
        </references>
      </pivotArea>
    </format>
    <format dxfId="506">
      <pivotArea dataOnly="0" labelOnly="1" outline="0" fieldPosition="0">
        <references count="3">
          <reference field="0" count="1" selected="0">
            <x v="3797"/>
          </reference>
          <reference field="4" count="1" selected="0">
            <x v="3796"/>
          </reference>
          <reference field="5" count="1">
            <x v="13"/>
          </reference>
        </references>
      </pivotArea>
    </format>
    <format dxfId="505">
      <pivotArea dataOnly="0" labelOnly="1" outline="0" fieldPosition="0">
        <references count="3">
          <reference field="0" count="1" selected="0">
            <x v="3905"/>
          </reference>
          <reference field="4" count="1" selected="0">
            <x v="3904"/>
          </reference>
          <reference field="5" count="1">
            <x v="10"/>
          </reference>
        </references>
      </pivotArea>
    </format>
    <format dxfId="504">
      <pivotArea dataOnly="0" labelOnly="1" outline="0" fieldPosition="0">
        <references count="3">
          <reference field="0" count="1" selected="0">
            <x v="3963"/>
          </reference>
          <reference field="4" count="1" selected="0">
            <x v="3962"/>
          </reference>
          <reference field="5" count="1">
            <x v="7"/>
          </reference>
        </references>
      </pivotArea>
    </format>
    <format dxfId="503">
      <pivotArea dataOnly="0" labelOnly="1" outline="0" fieldPosition="0">
        <references count="3">
          <reference field="0" count="1" selected="0">
            <x v="3968"/>
          </reference>
          <reference field="4" count="1" selected="0">
            <x v="3967"/>
          </reference>
          <reference field="5" count="1">
            <x v="13"/>
          </reference>
        </references>
      </pivotArea>
    </format>
    <format dxfId="502">
      <pivotArea dataOnly="0" labelOnly="1" outline="0" fieldPosition="0">
        <references count="3">
          <reference field="0" count="1" selected="0">
            <x v="3977"/>
          </reference>
          <reference field="4" count="1" selected="0">
            <x v="3976"/>
          </reference>
          <reference field="5" count="1">
            <x v="7"/>
          </reference>
        </references>
      </pivotArea>
    </format>
    <format dxfId="501">
      <pivotArea dataOnly="0" labelOnly="1" outline="0" fieldPosition="0">
        <references count="3">
          <reference field="0" count="1" selected="0">
            <x v="4009"/>
          </reference>
          <reference field="4" count="1" selected="0">
            <x v="4008"/>
          </reference>
          <reference field="5" count="1">
            <x v="13"/>
          </reference>
        </references>
      </pivotArea>
    </format>
    <format dxfId="500">
      <pivotArea dataOnly="0" labelOnly="1" outline="0" fieldPosition="0">
        <references count="3">
          <reference field="0" count="1" selected="0">
            <x v="4057"/>
          </reference>
          <reference field="4" count="1" selected="0">
            <x v="4056"/>
          </reference>
          <reference field="5" count="1">
            <x v="1"/>
          </reference>
        </references>
      </pivotArea>
    </format>
    <format dxfId="499">
      <pivotArea dataOnly="0" labelOnly="1" outline="0" fieldPosition="0">
        <references count="3">
          <reference field="0" count="1" selected="0">
            <x v="4128"/>
          </reference>
          <reference field="4" count="1" selected="0">
            <x v="4127"/>
          </reference>
          <reference field="5" count="1">
            <x v="5"/>
          </reference>
        </references>
      </pivotArea>
    </format>
    <format dxfId="498">
      <pivotArea dataOnly="0" labelOnly="1" outline="0" fieldPosition="0">
        <references count="3">
          <reference field="0" count="1" selected="0">
            <x v="4129"/>
          </reference>
          <reference field="4" count="1" selected="0">
            <x v="4128"/>
          </reference>
          <reference field="5" count="1">
            <x v="13"/>
          </reference>
        </references>
      </pivotArea>
    </format>
    <format dxfId="497">
      <pivotArea dataOnly="0" labelOnly="1" outline="0" fieldPosition="0">
        <references count="3">
          <reference field="0" count="1" selected="0">
            <x v="4223"/>
          </reference>
          <reference field="4" count="1" selected="0">
            <x v="4221"/>
          </reference>
          <reference field="5" count="1">
            <x v="8"/>
          </reference>
        </references>
      </pivotArea>
    </format>
    <format dxfId="496">
      <pivotArea dataOnly="0" labelOnly="1" outline="0" fieldPosition="0">
        <references count="3">
          <reference field="0" count="1" selected="0">
            <x v="4279"/>
          </reference>
          <reference field="4" count="1" selected="0">
            <x v="4277"/>
          </reference>
          <reference field="5" count="1">
            <x v="18"/>
          </reference>
        </references>
      </pivotArea>
    </format>
    <format dxfId="495">
      <pivotArea dataOnly="0" labelOnly="1" outline="0" fieldPosition="0">
        <references count="3">
          <reference field="0" count="1" selected="0">
            <x v="4351"/>
          </reference>
          <reference field="4" count="1" selected="0">
            <x v="4349"/>
          </reference>
          <reference field="5" count="1">
            <x v="5"/>
          </reference>
        </references>
      </pivotArea>
    </format>
    <format dxfId="494">
      <pivotArea dataOnly="0" labelOnly="1" outline="0" fieldPosition="0">
        <references count="3">
          <reference field="0" count="1" selected="0">
            <x v="4368"/>
          </reference>
          <reference field="4" count="1" selected="0">
            <x v="4366"/>
          </reference>
          <reference field="5" count="1">
            <x v="0"/>
          </reference>
        </references>
      </pivotArea>
    </format>
    <format dxfId="493">
      <pivotArea dataOnly="0" labelOnly="1" outline="0" fieldPosition="0">
        <references count="3">
          <reference field="0" count="1" selected="0">
            <x v="4376"/>
          </reference>
          <reference field="4" count="1" selected="0">
            <x v="4374"/>
          </reference>
          <reference field="5" count="1">
            <x v="16"/>
          </reference>
        </references>
      </pivotArea>
    </format>
    <format dxfId="492">
      <pivotArea dataOnly="0" labelOnly="1" outline="0" fieldPosition="0">
        <references count="3">
          <reference field="0" count="1" selected="0">
            <x v="4387"/>
          </reference>
          <reference field="4" count="1" selected="0">
            <x v="4385"/>
          </reference>
          <reference field="5" count="1">
            <x v="7"/>
          </reference>
        </references>
      </pivotArea>
    </format>
    <format dxfId="491">
      <pivotArea dataOnly="0" labelOnly="1" outline="0" fieldPosition="0">
        <references count="3">
          <reference field="0" count="1" selected="0">
            <x v="4415"/>
          </reference>
          <reference field="4" count="1" selected="0">
            <x v="4413"/>
          </reference>
          <reference field="5" count="1">
            <x v="5"/>
          </reference>
        </references>
      </pivotArea>
    </format>
    <format dxfId="490">
      <pivotArea dataOnly="0" labelOnly="1" outline="0" fieldPosition="0">
        <references count="3">
          <reference field="0" count="1" selected="0">
            <x v="4482"/>
          </reference>
          <reference field="4" count="1" selected="0">
            <x v="4480"/>
          </reference>
          <reference field="5" count="1">
            <x v="15"/>
          </reference>
        </references>
      </pivotArea>
    </format>
    <format dxfId="489">
      <pivotArea dataOnly="0" labelOnly="1" outline="0" fieldPosition="0">
        <references count="3">
          <reference field="0" count="1" selected="0">
            <x v="4539"/>
          </reference>
          <reference field="4" count="1" selected="0">
            <x v="4537"/>
          </reference>
          <reference field="5" count="1">
            <x v="6"/>
          </reference>
        </references>
      </pivotArea>
    </format>
    <format dxfId="488">
      <pivotArea dataOnly="0" labelOnly="1" outline="0" fieldPosition="0">
        <references count="3">
          <reference field="0" count="1" selected="0">
            <x v="4566"/>
          </reference>
          <reference field="4" count="1" selected="0">
            <x v="4564"/>
          </reference>
          <reference field="5" count="1">
            <x v="21"/>
          </reference>
        </references>
      </pivotArea>
    </format>
    <format dxfId="487">
      <pivotArea dataOnly="0" labelOnly="1" outline="0" fieldPosition="0">
        <references count="3">
          <reference field="0" count="1" selected="0">
            <x v="4578"/>
          </reference>
          <reference field="4" count="1" selected="0">
            <x v="4576"/>
          </reference>
          <reference field="5" count="1">
            <x v="2"/>
          </reference>
        </references>
      </pivotArea>
    </format>
    <format dxfId="486">
      <pivotArea dataOnly="0" labelOnly="1" outline="0" fieldPosition="0">
        <references count="3">
          <reference field="0" count="1" selected="0">
            <x v="4583"/>
          </reference>
          <reference field="4" count="1" selected="0">
            <x v="4581"/>
          </reference>
          <reference field="5" count="1">
            <x v="14"/>
          </reference>
        </references>
      </pivotArea>
    </format>
    <format dxfId="485">
      <pivotArea dataOnly="0" labelOnly="1" outline="0" fieldPosition="0">
        <references count="3">
          <reference field="0" count="1" selected="0">
            <x v="4602"/>
          </reference>
          <reference field="4" count="1" selected="0">
            <x v="4600"/>
          </reference>
          <reference field="5" count="1">
            <x v="6"/>
          </reference>
        </references>
      </pivotArea>
    </format>
    <format dxfId="484">
      <pivotArea dataOnly="0" labelOnly="1" outline="0" fieldPosition="0">
        <references count="3">
          <reference field="0" count="1" selected="0">
            <x v="4707"/>
          </reference>
          <reference field="4" count="1" selected="0">
            <x v="4705"/>
          </reference>
          <reference field="5" count="1">
            <x v="7"/>
          </reference>
        </references>
      </pivotArea>
    </format>
    <format dxfId="483">
      <pivotArea dataOnly="0" labelOnly="1" outline="0" fieldPosition="0">
        <references count="3">
          <reference field="0" count="1" selected="0">
            <x v="4714"/>
          </reference>
          <reference field="4" count="1" selected="0">
            <x v="4712"/>
          </reference>
          <reference field="5" count="1">
            <x v="19"/>
          </reference>
        </references>
      </pivotArea>
    </format>
    <format dxfId="482">
      <pivotArea dataOnly="0" labelOnly="1" outline="0" fieldPosition="0">
        <references count="3">
          <reference field="0" count="1" selected="0">
            <x v="4754"/>
          </reference>
          <reference field="4" count="1" selected="0">
            <x v="4752"/>
          </reference>
          <reference field="5" count="1">
            <x v="1"/>
          </reference>
        </references>
      </pivotArea>
    </format>
    <format dxfId="481">
      <pivotArea dataOnly="0" labelOnly="1" outline="0" fieldPosition="0">
        <references count="3">
          <reference field="0" count="1" selected="0">
            <x v="4766"/>
          </reference>
          <reference field="4" count="1" selected="0">
            <x v="4764"/>
          </reference>
          <reference field="5" count="1">
            <x v="13"/>
          </reference>
        </references>
      </pivotArea>
    </format>
    <format dxfId="480">
      <pivotArea dataOnly="0" labelOnly="1" outline="0" fieldPosition="0">
        <references count="3">
          <reference field="0" count="1" selected="0">
            <x v="4798"/>
          </reference>
          <reference field="4" count="1" selected="0">
            <x v="4796"/>
          </reference>
          <reference field="5" count="1">
            <x v="2"/>
          </reference>
        </references>
      </pivotArea>
    </format>
    <format dxfId="479">
      <pivotArea dataOnly="0" labelOnly="1" outline="0" fieldPosition="0">
        <references count="3">
          <reference field="0" count="1" selected="0">
            <x v="4826"/>
          </reference>
          <reference field="4" count="1" selected="0">
            <x v="4824"/>
          </reference>
          <reference field="5" count="1">
            <x v="3"/>
          </reference>
        </references>
      </pivotArea>
    </format>
    <format dxfId="478">
      <pivotArea dataOnly="0" labelOnly="1" outline="0" fieldPosition="0">
        <references count="3">
          <reference field="0" count="1" selected="0">
            <x v="4896"/>
          </reference>
          <reference field="4" count="1" selected="0">
            <x v="4894"/>
          </reference>
          <reference field="5" count="1">
            <x v="5"/>
          </reference>
        </references>
      </pivotArea>
    </format>
    <format dxfId="477">
      <pivotArea dataOnly="0" labelOnly="1" outline="0" fieldPosition="0">
        <references count="3">
          <reference field="0" count="1" selected="0">
            <x v="4900"/>
          </reference>
          <reference field="4" count="1" selected="0">
            <x v="4898"/>
          </reference>
          <reference field="5" count="1">
            <x v="7"/>
          </reference>
        </references>
      </pivotArea>
    </format>
    <format dxfId="476">
      <pivotArea dataOnly="0" labelOnly="1" outline="0" fieldPosition="0">
        <references count="3">
          <reference field="0" count="1" selected="0">
            <x v="5005"/>
          </reference>
          <reference field="4" count="1" selected="0">
            <x v="5003"/>
          </reference>
          <reference field="5" count="1">
            <x v="19"/>
          </reference>
        </references>
      </pivotArea>
    </format>
    <format dxfId="475">
      <pivotArea dataOnly="0" labelOnly="1" outline="0" fieldPosition="0">
        <references count="3">
          <reference field="0" count="1" selected="0">
            <x v="5091"/>
          </reference>
          <reference field="4" count="1" selected="0">
            <x v="5089"/>
          </reference>
          <reference field="5" count="1">
            <x v="6"/>
          </reference>
        </references>
      </pivotArea>
    </format>
    <format dxfId="474">
      <pivotArea dataOnly="0" labelOnly="1" outline="0" fieldPosition="0">
        <references count="3">
          <reference field="0" count="1" selected="0">
            <x v="5127"/>
          </reference>
          <reference field="4" count="1" selected="0">
            <x v="5125"/>
          </reference>
          <reference field="5" count="1">
            <x v="5"/>
          </reference>
        </references>
      </pivotArea>
    </format>
    <format dxfId="473">
      <pivotArea dataOnly="0" labelOnly="1" outline="0" fieldPosition="0">
        <references count="3">
          <reference field="0" count="1" selected="0">
            <x v="5182"/>
          </reference>
          <reference field="4" count="1" selected="0">
            <x v="5180"/>
          </reference>
          <reference field="5" count="1">
            <x v="16"/>
          </reference>
        </references>
      </pivotArea>
    </format>
    <format dxfId="472">
      <pivotArea dataOnly="0" labelOnly="1" outline="0" fieldPosition="0">
        <references count="3">
          <reference field="0" count="1" selected="0">
            <x v="5399"/>
          </reference>
          <reference field="4" count="1" selected="0">
            <x v="5397"/>
          </reference>
          <reference field="5" count="1">
            <x v="4"/>
          </reference>
        </references>
      </pivotArea>
    </format>
    <format dxfId="471">
      <pivotArea dataOnly="0" labelOnly="1" outline="0" fieldPosition="0">
        <references count="3">
          <reference field="0" count="1" selected="0">
            <x v="5446"/>
          </reference>
          <reference field="4" count="1" selected="0">
            <x v="5444"/>
          </reference>
          <reference field="5" count="1">
            <x v="5"/>
          </reference>
        </references>
      </pivotArea>
    </format>
    <format dxfId="470">
      <pivotArea dataOnly="0" labelOnly="1" outline="0" fieldPosition="0">
        <references count="3">
          <reference field="0" count="1" selected="0">
            <x v="5472"/>
          </reference>
          <reference field="4" count="1" selected="0">
            <x v="5470"/>
          </reference>
          <reference field="5" count="1">
            <x v="0"/>
          </reference>
        </references>
      </pivotArea>
    </format>
    <format dxfId="469">
      <pivotArea dataOnly="0" labelOnly="1" outline="0" fieldPosition="0">
        <references count="3">
          <reference field="0" count="1" selected="0">
            <x v="5535"/>
          </reference>
          <reference field="4" count="1" selected="0">
            <x v="5533"/>
          </reference>
          <reference field="5" count="1">
            <x v="18"/>
          </reference>
        </references>
      </pivotArea>
    </format>
    <format dxfId="468">
      <pivotArea dataOnly="0" labelOnly="1" outline="0" fieldPosition="0">
        <references count="3">
          <reference field="0" count="1" selected="0">
            <x v="5677"/>
          </reference>
          <reference field="4" count="1" selected="0">
            <x v="5675"/>
          </reference>
          <reference field="5" count="1">
            <x v="5"/>
          </reference>
        </references>
      </pivotArea>
    </format>
    <format dxfId="467">
      <pivotArea dataOnly="0" labelOnly="1" outline="0" fieldPosition="0">
        <references count="3">
          <reference field="0" count="1" selected="0">
            <x v="5734"/>
          </reference>
          <reference field="4" count="1" selected="0">
            <x v="5732"/>
          </reference>
          <reference field="5" count="1">
            <x v="10"/>
          </reference>
        </references>
      </pivotArea>
    </format>
    <format dxfId="466">
      <pivotArea dataOnly="0" labelOnly="1" outline="0" fieldPosition="0">
        <references count="3">
          <reference field="0" count="1" selected="0">
            <x v="5752"/>
          </reference>
          <reference field="4" count="1" selected="0">
            <x v="5750"/>
          </reference>
          <reference field="5" count="1">
            <x v="19"/>
          </reference>
        </references>
      </pivotArea>
    </format>
    <format dxfId="465">
      <pivotArea dataOnly="0" labelOnly="1" outline="0" fieldPosition="0">
        <references count="3">
          <reference field="0" count="1" selected="0">
            <x v="5856"/>
          </reference>
          <reference field="4" count="1" selected="0">
            <x v="5854"/>
          </reference>
          <reference field="5" count="1">
            <x v="15"/>
          </reference>
        </references>
      </pivotArea>
    </format>
    <format dxfId="464">
      <pivotArea dataOnly="0" labelOnly="1" outline="0" fieldPosition="0">
        <references count="3">
          <reference field="0" count="1" selected="0">
            <x v="5871"/>
          </reference>
          <reference field="4" count="1" selected="0">
            <x v="5869"/>
          </reference>
          <reference field="5" count="1">
            <x v="1"/>
          </reference>
        </references>
      </pivotArea>
    </format>
    <format dxfId="463">
      <pivotArea dataOnly="0" labelOnly="1" outline="0" fieldPosition="0">
        <references count="3">
          <reference field="0" count="1" selected="0">
            <x v="5873"/>
          </reference>
          <reference field="4" count="1" selected="0">
            <x v="5871"/>
          </reference>
          <reference field="5" count="1">
            <x v="5"/>
          </reference>
        </references>
      </pivotArea>
    </format>
    <format dxfId="462">
      <pivotArea dataOnly="0" labelOnly="1" outline="0" fieldPosition="0">
        <references count="3">
          <reference field="0" count="1" selected="0">
            <x v="5921"/>
          </reference>
          <reference field="4" count="1" selected="0">
            <x v="5919"/>
          </reference>
          <reference field="5" count="1">
            <x v="0"/>
          </reference>
        </references>
      </pivotArea>
    </format>
    <format dxfId="461">
      <pivotArea dataOnly="0" labelOnly="1" outline="0" fieldPosition="0">
        <references count="3">
          <reference field="0" count="1" selected="0">
            <x v="5958"/>
          </reference>
          <reference field="4" count="1" selected="0">
            <x v="5956"/>
          </reference>
          <reference field="5" count="1">
            <x v="1"/>
          </reference>
        </references>
      </pivotArea>
    </format>
    <format dxfId="460">
      <pivotArea dataOnly="0" labelOnly="1" outline="0" fieldPosition="0">
        <references count="3">
          <reference field="0" count="1" selected="0">
            <x v="5973"/>
          </reference>
          <reference field="4" count="1" selected="0">
            <x v="5971"/>
          </reference>
          <reference field="5" count="1">
            <x v="15"/>
          </reference>
        </references>
      </pivotArea>
    </format>
    <format dxfId="459">
      <pivotArea dataOnly="0" labelOnly="1" outline="0" fieldPosition="0">
        <references count="3">
          <reference field="0" count="1" selected="0">
            <x v="6012"/>
          </reference>
          <reference field="4" count="1" selected="0">
            <x v="6010"/>
          </reference>
          <reference field="5" count="1">
            <x v="17"/>
          </reference>
        </references>
      </pivotArea>
    </format>
    <format dxfId="458">
      <pivotArea dataOnly="0" labelOnly="1" outline="0" fieldPosition="0">
        <references count="3">
          <reference field="0" count="1" selected="0">
            <x v="6071"/>
          </reference>
          <reference field="4" count="1" selected="0">
            <x v="6069"/>
          </reference>
          <reference field="5" count="1">
            <x v="13"/>
          </reference>
        </references>
      </pivotArea>
    </format>
    <format dxfId="457">
      <pivotArea dataOnly="0" labelOnly="1" outline="0" fieldPosition="0">
        <references count="3">
          <reference field="0" count="1" selected="0">
            <x v="6077"/>
          </reference>
          <reference field="4" count="1" selected="0">
            <x v="6075"/>
          </reference>
          <reference field="5" count="1">
            <x v="5"/>
          </reference>
        </references>
      </pivotArea>
    </format>
    <format dxfId="456">
      <pivotArea dataOnly="0" labelOnly="1" outline="0" fieldPosition="0">
        <references count="3">
          <reference field="0" count="1" selected="0">
            <x v="6079"/>
          </reference>
          <reference field="4" count="1" selected="0">
            <x v="6077"/>
          </reference>
          <reference field="5" count="1">
            <x v="12"/>
          </reference>
        </references>
      </pivotArea>
    </format>
    <format dxfId="455">
      <pivotArea dataOnly="0" labelOnly="1" outline="0" fieldPosition="0">
        <references count="3">
          <reference field="0" count="1" selected="0">
            <x v="6090"/>
          </reference>
          <reference field="4" count="1" selected="0">
            <x v="6088"/>
          </reference>
          <reference field="5" count="1">
            <x v="1"/>
          </reference>
        </references>
      </pivotArea>
    </format>
    <format dxfId="454">
      <pivotArea dataOnly="0" labelOnly="1" outline="0" fieldPosition="0">
        <references count="3">
          <reference field="0" count="1" selected="0">
            <x v="6107"/>
          </reference>
          <reference field="4" count="1" selected="0">
            <x v="6105"/>
          </reference>
          <reference field="5" count="1">
            <x v="13"/>
          </reference>
        </references>
      </pivotArea>
    </format>
    <format dxfId="453">
      <pivotArea dataOnly="0" labelOnly="1" outline="0" fieldPosition="0">
        <references count="3">
          <reference field="0" count="1" selected="0">
            <x v="6294"/>
          </reference>
          <reference field="4" count="1" selected="0">
            <x v="6292"/>
          </reference>
          <reference field="5" count="1">
            <x v="1"/>
          </reference>
        </references>
      </pivotArea>
    </format>
    <format dxfId="452">
      <pivotArea dataOnly="0" labelOnly="1" outline="0" fieldPosition="0">
        <references count="3">
          <reference field="0" count="1" selected="0">
            <x v="6388"/>
          </reference>
          <reference field="4" count="1" selected="0">
            <x v="6386"/>
          </reference>
          <reference field="5" count="1">
            <x v="4"/>
          </reference>
        </references>
      </pivotArea>
    </format>
    <format dxfId="451">
      <pivotArea dataOnly="0" labelOnly="1" outline="0" fieldPosition="0">
        <references count="3">
          <reference field="0" count="1" selected="0">
            <x v="6405"/>
          </reference>
          <reference field="4" count="1" selected="0">
            <x v="6403"/>
          </reference>
          <reference field="5" count="1">
            <x v="7"/>
          </reference>
        </references>
      </pivotArea>
    </format>
    <format dxfId="450">
      <pivotArea dataOnly="0" labelOnly="1" outline="0" fieldPosition="0">
        <references count="3">
          <reference field="0" count="1" selected="0">
            <x v="6410"/>
          </reference>
          <reference field="4" count="1" selected="0">
            <x v="6408"/>
          </reference>
          <reference field="5" count="1">
            <x v="5"/>
          </reference>
        </references>
      </pivotArea>
    </format>
    <format dxfId="449">
      <pivotArea dataOnly="0" labelOnly="1" outline="0" fieldPosition="0">
        <references count="3">
          <reference field="0" count="1" selected="0">
            <x v="6422"/>
          </reference>
          <reference field="4" count="1" selected="0">
            <x v="6420"/>
          </reference>
          <reference field="5" count="1">
            <x v="10"/>
          </reference>
        </references>
      </pivotArea>
    </format>
    <format dxfId="448">
      <pivotArea dataOnly="0" labelOnly="1" outline="0" fieldPosition="0">
        <references count="3">
          <reference field="0" count="1" selected="0">
            <x v="6489"/>
          </reference>
          <reference field="4" count="1" selected="0">
            <x v="6487"/>
          </reference>
          <reference field="5" count="1">
            <x v="19"/>
          </reference>
        </references>
      </pivotArea>
    </format>
    <format dxfId="447">
      <pivotArea dataOnly="0" labelOnly="1" outline="0" fieldPosition="0">
        <references count="3">
          <reference field="0" count="1" selected="0">
            <x v="6501"/>
          </reference>
          <reference field="4" count="1" selected="0">
            <x v="6499"/>
          </reference>
          <reference field="5" count="1">
            <x v="1"/>
          </reference>
        </references>
      </pivotArea>
    </format>
    <format dxfId="446">
      <pivotArea dataOnly="0" labelOnly="1" outline="0" fieldPosition="0">
        <references count="3">
          <reference field="0" count="1" selected="0">
            <x v="6508"/>
          </reference>
          <reference field="4" count="1" selected="0">
            <x v="6506"/>
          </reference>
          <reference field="5" count="1">
            <x v="26"/>
          </reference>
        </references>
      </pivotArea>
    </format>
    <format dxfId="445">
      <pivotArea dataOnly="0" labelOnly="1" outline="0" fieldPosition="0">
        <references count="3">
          <reference field="0" count="1" selected="0">
            <x v="6610"/>
          </reference>
          <reference field="4" count="1" selected="0">
            <x v="6608"/>
          </reference>
          <reference field="5" count="1">
            <x v="2"/>
          </reference>
        </references>
      </pivotArea>
    </format>
    <format dxfId="444">
      <pivotArea dataOnly="0" labelOnly="1" outline="0" fieldPosition="0">
        <references count="3">
          <reference field="0" count="1" selected="0">
            <x v="6679"/>
          </reference>
          <reference field="4" count="1" selected="0">
            <x v="6677"/>
          </reference>
          <reference field="5" count="1">
            <x v="19"/>
          </reference>
        </references>
      </pivotArea>
    </format>
    <format dxfId="443">
      <pivotArea dataOnly="0" labelOnly="1" outline="0" fieldPosition="0">
        <references count="3">
          <reference field="0" count="1" selected="0">
            <x v="6691"/>
          </reference>
          <reference field="4" count="1" selected="0">
            <x v="6689"/>
          </reference>
          <reference field="5" count="1">
            <x v="6"/>
          </reference>
        </references>
      </pivotArea>
    </format>
    <format dxfId="442">
      <pivotArea dataOnly="0" labelOnly="1" outline="0" fieldPosition="0">
        <references count="3">
          <reference field="0" count="1" selected="0">
            <x v="6694"/>
          </reference>
          <reference field="4" count="1" selected="0">
            <x v="6692"/>
          </reference>
          <reference field="5" count="1">
            <x v="12"/>
          </reference>
        </references>
      </pivotArea>
    </format>
    <format dxfId="441">
      <pivotArea dataOnly="0" labelOnly="1" outline="0" fieldPosition="0">
        <references count="3">
          <reference field="0" count="1" selected="0">
            <x v="6763"/>
          </reference>
          <reference field="4" count="1" selected="0">
            <x v="6761"/>
          </reference>
          <reference field="5" count="1">
            <x v="7"/>
          </reference>
        </references>
      </pivotArea>
    </format>
    <format dxfId="440">
      <pivotArea dataOnly="0" labelOnly="1" outline="0" fieldPosition="0">
        <references count="3">
          <reference field="0" count="1" selected="0">
            <x v="6766"/>
          </reference>
          <reference field="4" count="1" selected="0">
            <x v="6764"/>
          </reference>
          <reference field="5" count="1">
            <x v="10"/>
          </reference>
        </references>
      </pivotArea>
    </format>
    <format dxfId="439">
      <pivotArea dataOnly="0" labelOnly="1" outline="0" fieldPosition="0">
        <references count="3">
          <reference field="0" count="1" selected="0">
            <x v="6772"/>
          </reference>
          <reference field="4" count="1" selected="0">
            <x v="6770"/>
          </reference>
          <reference field="5" count="1">
            <x v="5"/>
          </reference>
        </references>
      </pivotArea>
    </format>
    <format dxfId="438">
      <pivotArea dataOnly="0" labelOnly="1" outline="0" fieldPosition="0">
        <references count="3">
          <reference field="0" count="1" selected="0">
            <x v="6778"/>
          </reference>
          <reference field="4" count="1" selected="0">
            <x v="6776"/>
          </reference>
          <reference field="5" count="1">
            <x v="4"/>
          </reference>
        </references>
      </pivotArea>
    </format>
    <format dxfId="437">
      <pivotArea dataOnly="0" labelOnly="1" outline="0" fieldPosition="0">
        <references count="3">
          <reference field="0" count="1" selected="0">
            <x v="6849"/>
          </reference>
          <reference field="4" count="1" selected="0">
            <x v="6847"/>
          </reference>
          <reference field="5" count="1">
            <x v="7"/>
          </reference>
        </references>
      </pivotArea>
    </format>
    <format dxfId="436">
      <pivotArea dataOnly="0" labelOnly="1" outline="0" fieldPosition="0">
        <references count="3">
          <reference field="0" count="1" selected="0">
            <x v="6855"/>
          </reference>
          <reference field="4" count="1" selected="0">
            <x v="6853"/>
          </reference>
          <reference field="5" count="1">
            <x v="1"/>
          </reference>
        </references>
      </pivotArea>
    </format>
    <format dxfId="435">
      <pivotArea dataOnly="0" labelOnly="1" outline="0" fieldPosition="0">
        <references count="3">
          <reference field="0" count="1" selected="0">
            <x v="6913"/>
          </reference>
          <reference field="4" count="1" selected="0">
            <x v="6911"/>
          </reference>
          <reference field="5" count="1">
            <x v="7"/>
          </reference>
        </references>
      </pivotArea>
    </format>
    <format dxfId="434">
      <pivotArea dataOnly="0" labelOnly="1" outline="0" fieldPosition="0">
        <references count="3">
          <reference field="0" count="1" selected="0">
            <x v="6985"/>
          </reference>
          <reference field="4" count="1" selected="0">
            <x v="6983"/>
          </reference>
          <reference field="5" count="1">
            <x v="0"/>
          </reference>
        </references>
      </pivotArea>
    </format>
    <format dxfId="433">
      <pivotArea dataOnly="0" labelOnly="1" outline="0" fieldPosition="0">
        <references count="3">
          <reference field="0" count="1" selected="0">
            <x v="6986"/>
          </reference>
          <reference field="4" count="1" selected="0">
            <x v="6984"/>
          </reference>
          <reference field="5" count="1">
            <x v="19"/>
          </reference>
        </references>
      </pivotArea>
    </format>
    <format dxfId="432">
      <pivotArea dataOnly="0" labelOnly="1" outline="0" fieldPosition="0">
        <references count="3">
          <reference field="0" count="1" selected="0">
            <x v="6999"/>
          </reference>
          <reference field="4" count="1" selected="0">
            <x v="6997"/>
          </reference>
          <reference field="5" count="1">
            <x v="2"/>
          </reference>
        </references>
      </pivotArea>
    </format>
    <format dxfId="431">
      <pivotArea dataOnly="0" labelOnly="1" outline="0" fieldPosition="0">
        <references count="3">
          <reference field="0" count="1" selected="0">
            <x v="7058"/>
          </reference>
          <reference field="4" count="1" selected="0">
            <x v="7056"/>
          </reference>
          <reference field="5" count="1">
            <x v="0"/>
          </reference>
        </references>
      </pivotArea>
    </format>
    <format dxfId="430">
      <pivotArea dataOnly="0" labelOnly="1" outline="0" fieldPosition="0">
        <references count="3">
          <reference field="0" count="1" selected="0">
            <x v="7117"/>
          </reference>
          <reference field="4" count="1" selected="0">
            <x v="7115"/>
          </reference>
          <reference field="5" count="1">
            <x v="2"/>
          </reference>
        </references>
      </pivotArea>
    </format>
    <format dxfId="429">
      <pivotArea dataOnly="0" labelOnly="1" outline="0" fieldPosition="0">
        <references count="3">
          <reference field="0" count="1" selected="0">
            <x v="7162"/>
          </reference>
          <reference field="4" count="1" selected="0">
            <x v="7160"/>
          </reference>
          <reference field="5" count="1">
            <x v="3"/>
          </reference>
        </references>
      </pivotArea>
    </format>
    <format dxfId="428">
      <pivotArea dataOnly="0" labelOnly="1" outline="0" fieldPosition="0">
        <references count="3">
          <reference field="0" count="1" selected="0">
            <x v="7183"/>
          </reference>
          <reference field="4" count="1" selected="0">
            <x v="7181"/>
          </reference>
          <reference field="5" count="1">
            <x v="7"/>
          </reference>
        </references>
      </pivotArea>
    </format>
    <format dxfId="427">
      <pivotArea dataOnly="0" labelOnly="1" outline="0" fieldPosition="0">
        <references count="3">
          <reference field="0" count="1" selected="0">
            <x v="7222"/>
          </reference>
          <reference field="4" count="1" selected="0">
            <x v="7220"/>
          </reference>
          <reference field="5" count="1">
            <x v="8"/>
          </reference>
        </references>
      </pivotArea>
    </format>
    <format dxfId="426">
      <pivotArea dataOnly="0" labelOnly="1" outline="0" fieldPosition="0">
        <references count="3">
          <reference field="0" count="1" selected="0">
            <x v="7228"/>
          </reference>
          <reference field="4" count="1" selected="0">
            <x v="7226"/>
          </reference>
          <reference field="5" count="1">
            <x v="19"/>
          </reference>
        </references>
      </pivotArea>
    </format>
    <format dxfId="425">
      <pivotArea dataOnly="0" labelOnly="1" outline="0" fieldPosition="0">
        <references count="3">
          <reference field="0" count="1" selected="0">
            <x v="7239"/>
          </reference>
          <reference field="4" count="1" selected="0">
            <x v="7237"/>
          </reference>
          <reference field="5" count="1">
            <x v="13"/>
          </reference>
        </references>
      </pivotArea>
    </format>
    <format dxfId="424">
      <pivotArea dataOnly="0" labelOnly="1" outline="0" fieldPosition="0">
        <references count="3">
          <reference field="0" count="1" selected="0">
            <x v="7246"/>
          </reference>
          <reference field="4" count="1" selected="0">
            <x v="7244"/>
          </reference>
          <reference field="5" count="1">
            <x v="1"/>
          </reference>
        </references>
      </pivotArea>
    </format>
    <format dxfId="423">
      <pivotArea dataOnly="0" labelOnly="1" outline="0" fieldPosition="0">
        <references count="3">
          <reference field="0" count="1" selected="0">
            <x v="7273"/>
          </reference>
          <reference field="4" count="1" selected="0">
            <x v="7271"/>
          </reference>
          <reference field="5" count="1">
            <x v="7"/>
          </reference>
        </references>
      </pivotArea>
    </format>
    <format dxfId="422">
      <pivotArea dataOnly="0" labelOnly="1" outline="0" fieldPosition="0">
        <references count="3">
          <reference field="0" count="1" selected="0">
            <x v="7286"/>
          </reference>
          <reference field="4" count="1" selected="0">
            <x v="7284"/>
          </reference>
          <reference field="5" count="1">
            <x v="13"/>
          </reference>
        </references>
      </pivotArea>
    </format>
    <format dxfId="421">
      <pivotArea dataOnly="0" labelOnly="1" outline="0" fieldPosition="0">
        <references count="3">
          <reference field="0" count="1" selected="0">
            <x v="7397"/>
          </reference>
          <reference field="4" count="1" selected="0">
            <x v="7395"/>
          </reference>
          <reference field="5" count="1">
            <x v="13"/>
          </reference>
        </references>
      </pivotArea>
    </format>
    <format dxfId="420">
      <pivotArea dataOnly="0" labelOnly="1" outline="0" fieldPosition="0">
        <references count="3">
          <reference field="0" count="1" selected="0">
            <x v="7508"/>
          </reference>
          <reference field="4" count="1" selected="0">
            <x v="7506"/>
          </reference>
          <reference field="5" count="1">
            <x v="5"/>
          </reference>
        </references>
      </pivotArea>
    </format>
    <format dxfId="419">
      <pivotArea dataOnly="0" labelOnly="1" outline="0" fieldPosition="0">
        <references count="3">
          <reference field="0" count="1" selected="0">
            <x v="7548"/>
          </reference>
          <reference field="4" count="1" selected="0">
            <x v="7546"/>
          </reference>
          <reference field="5" count="1">
            <x v="17"/>
          </reference>
        </references>
      </pivotArea>
    </format>
    <format dxfId="418">
      <pivotArea dataOnly="0" labelOnly="1" outline="0" fieldPosition="0">
        <references count="3">
          <reference field="0" count="1" selected="0">
            <x v="7696"/>
          </reference>
          <reference field="4" count="1" selected="0">
            <x v="7694"/>
          </reference>
          <reference field="5" count="1">
            <x v="1"/>
          </reference>
        </references>
      </pivotArea>
    </format>
    <format dxfId="417">
      <pivotArea dataOnly="0" labelOnly="1" outline="0" fieldPosition="0">
        <references count="3">
          <reference field="0" count="1" selected="0">
            <x v="7700"/>
          </reference>
          <reference field="4" count="1" selected="0">
            <x v="7698"/>
          </reference>
          <reference field="5" count="1">
            <x v="4"/>
          </reference>
        </references>
      </pivotArea>
    </format>
    <format dxfId="416">
      <pivotArea dataOnly="0" labelOnly="1" outline="0" fieldPosition="0">
        <references count="3">
          <reference field="0" count="1" selected="0">
            <x v="7708"/>
          </reference>
          <reference field="4" count="1" selected="0">
            <x v="7706"/>
          </reference>
          <reference field="5" count="1">
            <x v="10"/>
          </reference>
        </references>
      </pivotArea>
    </format>
    <format dxfId="415">
      <pivotArea dataOnly="0" labelOnly="1" outline="0" fieldPosition="0">
        <references count="3">
          <reference field="0" count="1" selected="0">
            <x v="7745"/>
          </reference>
          <reference field="4" count="1" selected="0">
            <x v="7743"/>
          </reference>
          <reference field="5" count="1">
            <x v="21"/>
          </reference>
        </references>
      </pivotArea>
    </format>
    <format dxfId="414">
      <pivotArea dataOnly="0" labelOnly="1" outline="0" fieldPosition="0">
        <references count="3">
          <reference field="0" count="1" selected="0">
            <x v="7765"/>
          </reference>
          <reference field="4" count="1" selected="0">
            <x v="7763"/>
          </reference>
          <reference field="5" count="1">
            <x v="2"/>
          </reference>
        </references>
      </pivotArea>
    </format>
    <format dxfId="413">
      <pivotArea dataOnly="0" labelOnly="1" outline="0" fieldPosition="0">
        <references count="3">
          <reference field="0" count="1" selected="0">
            <x v="7871"/>
          </reference>
          <reference field="4" count="1" selected="0">
            <x v="7869"/>
          </reference>
          <reference field="5" count="1">
            <x v="7"/>
          </reference>
        </references>
      </pivotArea>
    </format>
    <format dxfId="412">
      <pivotArea dataOnly="0" labelOnly="1" outline="0" fieldPosition="0">
        <references count="3">
          <reference field="0" count="1" selected="0">
            <x v="7872"/>
          </reference>
          <reference field="4" count="1" selected="0">
            <x v="7870"/>
          </reference>
          <reference field="5" count="1">
            <x v="6"/>
          </reference>
        </references>
      </pivotArea>
    </format>
    <format dxfId="411">
      <pivotArea dataOnly="0" labelOnly="1" outline="0" fieldPosition="0">
        <references count="3">
          <reference field="0" count="1" selected="0">
            <x v="7924"/>
          </reference>
          <reference field="4" count="1" selected="0">
            <x v="7922"/>
          </reference>
          <reference field="5" count="1">
            <x v="14"/>
          </reference>
        </references>
      </pivotArea>
    </format>
    <format dxfId="410">
      <pivotArea dataOnly="0" labelOnly="1" outline="0" fieldPosition="0">
        <references count="3">
          <reference field="0" count="1" selected="0">
            <x v="7940"/>
          </reference>
          <reference field="4" count="1" selected="0">
            <x v="7938"/>
          </reference>
          <reference field="5" count="1">
            <x v="1"/>
          </reference>
        </references>
      </pivotArea>
    </format>
    <format dxfId="409">
      <pivotArea dataOnly="0" labelOnly="1" outline="0" fieldPosition="0">
        <references count="3">
          <reference field="0" count="1" selected="0">
            <x v="8069"/>
          </reference>
          <reference field="4" count="1" selected="0">
            <x v="8067"/>
          </reference>
          <reference field="5" count="1">
            <x v="2"/>
          </reference>
        </references>
      </pivotArea>
    </format>
    <format dxfId="408">
      <pivotArea dataOnly="0" labelOnly="1" outline="0" fieldPosition="0">
        <references count="3">
          <reference field="0" count="1" selected="0">
            <x v="8223"/>
          </reference>
          <reference field="4" count="1" selected="0">
            <x v="8221"/>
          </reference>
          <reference field="5" count="1">
            <x v="5"/>
          </reference>
        </references>
      </pivotArea>
    </format>
    <format dxfId="407">
      <pivotArea dataOnly="0" labelOnly="1" outline="0" fieldPosition="0">
        <references count="3">
          <reference field="0" count="1" selected="0">
            <x v="8232"/>
          </reference>
          <reference field="4" count="1" selected="0">
            <x v="8230"/>
          </reference>
          <reference field="5" count="1">
            <x v="7"/>
          </reference>
        </references>
      </pivotArea>
    </format>
    <format dxfId="406">
      <pivotArea dataOnly="0" labelOnly="1" outline="0" fieldPosition="0">
        <references count="3">
          <reference field="0" count="1" selected="0">
            <x v="8286"/>
          </reference>
          <reference field="4" count="1" selected="0">
            <x v="8284"/>
          </reference>
          <reference field="5" count="1">
            <x v="6"/>
          </reference>
        </references>
      </pivotArea>
    </format>
    <format dxfId="405">
      <pivotArea dataOnly="0" labelOnly="1" outline="0" fieldPosition="0">
        <references count="3">
          <reference field="0" count="1" selected="0">
            <x v="8289"/>
          </reference>
          <reference field="4" count="1" selected="0">
            <x v="8287"/>
          </reference>
          <reference field="5" count="1">
            <x v="5"/>
          </reference>
        </references>
      </pivotArea>
    </format>
    <format dxfId="404">
      <pivotArea dataOnly="0" labelOnly="1" outline="0" fieldPosition="0">
        <references count="3">
          <reference field="0" count="1" selected="0">
            <x v="8294"/>
          </reference>
          <reference field="4" count="1" selected="0">
            <x v="8292"/>
          </reference>
          <reference field="5" count="1">
            <x v="8"/>
          </reference>
        </references>
      </pivotArea>
    </format>
    <format dxfId="403">
      <pivotArea dataOnly="0" labelOnly="1" outline="0" fieldPosition="0">
        <references count="3">
          <reference field="0" count="1" selected="0">
            <x v="8306"/>
          </reference>
          <reference field="4" count="1" selected="0">
            <x v="8304"/>
          </reference>
          <reference field="5" count="1">
            <x v="5"/>
          </reference>
        </references>
      </pivotArea>
    </format>
    <format dxfId="402">
      <pivotArea dataOnly="0" labelOnly="1" outline="0" fieldPosition="0">
        <references count="3">
          <reference field="0" count="1" selected="0">
            <x v="8348"/>
          </reference>
          <reference field="4" count="1" selected="0">
            <x v="8346"/>
          </reference>
          <reference field="5" count="1">
            <x v="1"/>
          </reference>
        </references>
      </pivotArea>
    </format>
    <format dxfId="401">
      <pivotArea dataOnly="0" labelOnly="1" outline="0" fieldPosition="0">
        <references count="3">
          <reference field="0" count="1" selected="0">
            <x v="8452"/>
          </reference>
          <reference field="4" count="1" selected="0">
            <x v="8450"/>
          </reference>
          <reference field="5" count="1">
            <x v="14"/>
          </reference>
        </references>
      </pivotArea>
    </format>
    <format dxfId="400">
      <pivotArea dataOnly="0" labelOnly="1" outline="0" fieldPosition="0">
        <references count="3">
          <reference field="0" count="1" selected="0">
            <x v="8525"/>
          </reference>
          <reference field="4" count="1" selected="0">
            <x v="8523"/>
          </reference>
          <reference field="5" count="1">
            <x v="15"/>
          </reference>
        </references>
      </pivotArea>
    </format>
    <format dxfId="399">
      <pivotArea dataOnly="0" labelOnly="1" outline="0" fieldPosition="0">
        <references count="3">
          <reference field="0" count="1" selected="0">
            <x v="8663"/>
          </reference>
          <reference field="4" count="1" selected="0">
            <x v="8661"/>
          </reference>
          <reference field="5" count="1">
            <x v="13"/>
          </reference>
        </references>
      </pivotArea>
    </format>
    <format dxfId="398">
      <pivotArea dataOnly="0" labelOnly="1" outline="0" fieldPosition="0">
        <references count="3">
          <reference field="0" count="1" selected="0">
            <x v="8735"/>
          </reference>
          <reference field="4" count="1" selected="0">
            <x v="8733"/>
          </reference>
          <reference field="5" count="1">
            <x v="19"/>
          </reference>
        </references>
      </pivotArea>
    </format>
    <format dxfId="397">
      <pivotArea dataOnly="0" labelOnly="1" outline="0" fieldPosition="0">
        <references count="3">
          <reference field="0" count="1" selected="0">
            <x v="8769"/>
          </reference>
          <reference field="4" count="1" selected="0">
            <x v="8767"/>
          </reference>
          <reference field="5" count="1">
            <x v="4"/>
          </reference>
        </references>
      </pivotArea>
    </format>
    <format dxfId="396">
      <pivotArea dataOnly="0" labelOnly="1" outline="0" fieldPosition="0">
        <references count="3">
          <reference field="0" count="1" selected="0">
            <x v="8783"/>
          </reference>
          <reference field="4" count="1" selected="0">
            <x v="8781"/>
          </reference>
          <reference field="5" count="1">
            <x v="3"/>
          </reference>
        </references>
      </pivotArea>
    </format>
    <format dxfId="395">
      <pivotArea dataOnly="0" labelOnly="1" outline="0" fieldPosition="0">
        <references count="3">
          <reference field="0" count="1" selected="0">
            <x v="8853"/>
          </reference>
          <reference field="4" count="1" selected="0">
            <x v="8851"/>
          </reference>
          <reference field="5" count="1">
            <x v="7"/>
          </reference>
        </references>
      </pivotArea>
    </format>
    <format dxfId="394">
      <pivotArea dataOnly="0" labelOnly="1" outline="0" fieldPosition="0">
        <references count="3">
          <reference field="0" count="1" selected="0">
            <x v="8880"/>
          </reference>
          <reference field="4" count="1" selected="0">
            <x v="8877"/>
          </reference>
          <reference field="5" count="1">
            <x v="11"/>
          </reference>
        </references>
      </pivotArea>
    </format>
    <format dxfId="393">
      <pivotArea dataOnly="0" labelOnly="1" outline="0" fieldPosition="0">
        <references count="3">
          <reference field="0" count="1" selected="0">
            <x v="8900"/>
          </reference>
          <reference field="4" count="1" selected="0">
            <x v="8897"/>
          </reference>
          <reference field="5" count="1">
            <x v="2"/>
          </reference>
        </references>
      </pivotArea>
    </format>
    <format dxfId="392">
      <pivotArea dataOnly="0" labelOnly="1" outline="0" fieldPosition="0">
        <references count="3">
          <reference field="0" count="1" selected="0">
            <x v="8918"/>
          </reference>
          <reference field="4" count="1" selected="0">
            <x v="8915"/>
          </reference>
          <reference field="5" count="1">
            <x v="15"/>
          </reference>
        </references>
      </pivotArea>
    </format>
    <format dxfId="391">
      <pivotArea dataOnly="0" labelOnly="1" outline="0" fieldPosition="0">
        <references count="3">
          <reference field="0" count="1" selected="0">
            <x v="8942"/>
          </reference>
          <reference field="4" count="1" selected="0">
            <x v="8939"/>
          </reference>
          <reference field="5" count="1">
            <x v="5"/>
          </reference>
        </references>
      </pivotArea>
    </format>
    <format dxfId="390">
      <pivotArea dataOnly="0" labelOnly="1" outline="0" fieldPosition="0">
        <references count="3">
          <reference field="0" count="1" selected="0">
            <x v="8947"/>
          </reference>
          <reference field="4" count="1" selected="0">
            <x v="8944"/>
          </reference>
          <reference field="5" count="1">
            <x v="8"/>
          </reference>
        </references>
      </pivotArea>
    </format>
    <format dxfId="389">
      <pivotArea dataOnly="0" labelOnly="1" outline="0" fieldPosition="0">
        <references count="4">
          <reference field="0" count="1" selected="0">
            <x v="3"/>
          </reference>
          <reference field="3" count="1">
            <x v="3"/>
          </reference>
          <reference field="4" count="1" selected="0">
            <x v="3"/>
          </reference>
          <reference field="5" count="1" selected="0">
            <x v="3"/>
          </reference>
        </references>
      </pivotArea>
    </format>
    <format dxfId="388">
      <pivotArea dataOnly="0" labelOnly="1" outline="0" fieldPosition="0">
        <references count="4">
          <reference field="0" count="1" selected="0">
            <x v="116"/>
          </reference>
          <reference field="3" count="1">
            <x v="17"/>
          </reference>
          <reference field="4" count="1" selected="0">
            <x v="116"/>
          </reference>
          <reference field="5" count="1" selected="0">
            <x v="6"/>
          </reference>
        </references>
      </pivotArea>
    </format>
    <format dxfId="387">
      <pivotArea dataOnly="0" labelOnly="1" outline="0" fieldPosition="0">
        <references count="4">
          <reference field="0" count="1" selected="0">
            <x v="479"/>
          </reference>
          <reference field="3" count="1">
            <x v="20"/>
          </reference>
          <reference field="4" count="1" selected="0">
            <x v="479"/>
          </reference>
          <reference field="5" count="1" selected="0">
            <x v="9"/>
          </reference>
        </references>
      </pivotArea>
    </format>
    <format dxfId="386">
      <pivotArea dataOnly="0" labelOnly="1" outline="0" fieldPosition="0">
        <references count="4">
          <reference field="0" count="1" selected="0">
            <x v="512"/>
          </reference>
          <reference field="3" count="1">
            <x v="17"/>
          </reference>
          <reference field="4" count="1" selected="0">
            <x v="512"/>
          </reference>
          <reference field="5" count="1" selected="0">
            <x v="5"/>
          </reference>
        </references>
      </pivotArea>
    </format>
    <format dxfId="385">
      <pivotArea dataOnly="0" labelOnly="1" outline="0" fieldPosition="0">
        <references count="4">
          <reference field="0" count="1" selected="0">
            <x v="581"/>
          </reference>
          <reference field="3" count="1">
            <x v="2"/>
          </reference>
          <reference field="4" count="1" selected="0">
            <x v="580"/>
          </reference>
          <reference field="5" count="1" selected="0">
            <x v="4"/>
          </reference>
        </references>
      </pivotArea>
    </format>
    <format dxfId="384">
      <pivotArea dataOnly="0" labelOnly="1" outline="0" fieldPosition="0">
        <references count="4">
          <reference field="0" count="1" selected="0">
            <x v="601"/>
          </reference>
          <reference field="3" count="1">
            <x v="3"/>
          </reference>
          <reference field="4" count="1" selected="0">
            <x v="600"/>
          </reference>
          <reference field="5" count="1" selected="0">
            <x v="17"/>
          </reference>
        </references>
      </pivotArea>
    </format>
    <format dxfId="383">
      <pivotArea dataOnly="0" labelOnly="1" outline="0" fieldPosition="0">
        <references count="4">
          <reference field="0" count="1" selected="0">
            <x v="623"/>
          </reference>
          <reference field="3" count="1">
            <x v="1"/>
          </reference>
          <reference field="4" count="1" selected="0">
            <x v="622"/>
          </reference>
          <reference field="5" count="1" selected="0">
            <x v="17"/>
          </reference>
        </references>
      </pivotArea>
    </format>
    <format dxfId="382">
      <pivotArea dataOnly="0" labelOnly="1" outline="0" fieldPosition="0">
        <references count="4">
          <reference field="0" count="1" selected="0">
            <x v="895"/>
          </reference>
          <reference field="3" count="1">
            <x v="2"/>
          </reference>
          <reference field="4" count="1" selected="0">
            <x v="894"/>
          </reference>
          <reference field="5" count="1" selected="0">
            <x v="4"/>
          </reference>
        </references>
      </pivotArea>
    </format>
    <format dxfId="381">
      <pivotArea dataOnly="0" labelOnly="1" outline="0" fieldPosition="0">
        <references count="4">
          <reference field="0" count="1" selected="0">
            <x v="999"/>
          </reference>
          <reference field="3" count="1">
            <x v="2"/>
          </reference>
          <reference field="4" count="1" selected="0">
            <x v="998"/>
          </reference>
          <reference field="5" count="1" selected="0">
            <x v="17"/>
          </reference>
        </references>
      </pivotArea>
    </format>
    <format dxfId="380">
      <pivotArea dataOnly="0" labelOnly="1" outline="0" fieldPosition="0">
        <references count="4">
          <reference field="0" count="1" selected="0">
            <x v="1006"/>
          </reference>
          <reference field="3" count="1">
            <x v="10"/>
          </reference>
          <reference field="4" count="1" selected="0">
            <x v="1005"/>
          </reference>
          <reference field="5" count="1" selected="0">
            <x v="15"/>
          </reference>
        </references>
      </pivotArea>
    </format>
    <format dxfId="379">
      <pivotArea dataOnly="0" labelOnly="1" outline="0" fieldPosition="0">
        <references count="4">
          <reference field="0" count="1" selected="0">
            <x v="1065"/>
          </reference>
          <reference field="3" count="1">
            <x v="3"/>
          </reference>
          <reference field="4" count="1" selected="0">
            <x v="1064"/>
          </reference>
          <reference field="5" count="1" selected="0">
            <x v="1"/>
          </reference>
        </references>
      </pivotArea>
    </format>
    <format dxfId="378">
      <pivotArea dataOnly="0" labelOnly="1" outline="0" fieldPosition="0">
        <references count="4">
          <reference field="0" count="1" selected="0">
            <x v="1103"/>
          </reference>
          <reference field="3" count="1">
            <x v="11"/>
          </reference>
          <reference field="4" count="1" selected="0">
            <x v="1102"/>
          </reference>
          <reference field="5" count="1" selected="0">
            <x v="1"/>
          </reference>
        </references>
      </pivotArea>
    </format>
    <format dxfId="377">
      <pivotArea dataOnly="0" labelOnly="1" outline="0" fieldPosition="0">
        <references count="4">
          <reference field="0" count="1" selected="0">
            <x v="1108"/>
          </reference>
          <reference field="3" count="1">
            <x v="20"/>
          </reference>
          <reference field="4" count="1" selected="0">
            <x v="1107"/>
          </reference>
          <reference field="5" count="1" selected="0">
            <x v="10"/>
          </reference>
        </references>
      </pivotArea>
    </format>
    <format dxfId="376">
      <pivotArea dataOnly="0" labelOnly="1" outline="0" fieldPosition="0">
        <references count="4">
          <reference field="0" count="1" selected="0">
            <x v="1127"/>
          </reference>
          <reference field="3" count="1">
            <x v="3"/>
          </reference>
          <reference field="4" count="1" selected="0">
            <x v="1126"/>
          </reference>
          <reference field="5" count="1" selected="0">
            <x v="1"/>
          </reference>
        </references>
      </pivotArea>
    </format>
    <format dxfId="375">
      <pivotArea dataOnly="0" labelOnly="1" outline="0" fieldPosition="0">
        <references count="4">
          <reference field="0" count="1" selected="0">
            <x v="1152"/>
          </reference>
          <reference field="3" count="1">
            <x v="15"/>
          </reference>
          <reference field="4" count="1" selected="0">
            <x v="1151"/>
          </reference>
          <reference field="5" count="1" selected="0">
            <x v="5"/>
          </reference>
        </references>
      </pivotArea>
    </format>
    <format dxfId="374">
      <pivotArea dataOnly="0" labelOnly="1" outline="0" fieldPosition="0">
        <references count="4">
          <reference field="0" count="1" selected="0">
            <x v="1316"/>
          </reference>
          <reference field="3" count="1">
            <x v="10"/>
          </reference>
          <reference field="4" count="1" selected="0">
            <x v="1315"/>
          </reference>
          <reference field="5" count="1" selected="0">
            <x v="6"/>
          </reference>
        </references>
      </pivotArea>
    </format>
    <format dxfId="373">
      <pivotArea dataOnly="0" labelOnly="1" outline="0" fieldPosition="0">
        <references count="4">
          <reference field="0" count="1" selected="0">
            <x v="1347"/>
          </reference>
          <reference field="3" count="1">
            <x v="1"/>
          </reference>
          <reference field="4" count="1" selected="0">
            <x v="1346"/>
          </reference>
          <reference field="5" count="1" selected="0">
            <x v="7"/>
          </reference>
        </references>
      </pivotArea>
    </format>
    <format dxfId="372">
      <pivotArea dataOnly="0" labelOnly="1" outline="0" fieldPosition="0">
        <references count="4">
          <reference field="0" count="1" selected="0">
            <x v="1419"/>
          </reference>
          <reference field="3" count="1">
            <x v="7"/>
          </reference>
          <reference field="4" count="1" selected="0">
            <x v="1418"/>
          </reference>
          <reference field="5" count="1" selected="0">
            <x v="5"/>
          </reference>
        </references>
      </pivotArea>
    </format>
    <format dxfId="371">
      <pivotArea dataOnly="0" labelOnly="1" outline="0" fieldPosition="0">
        <references count="4">
          <reference field="0" count="1" selected="0">
            <x v="1650"/>
          </reference>
          <reference field="3" count="1">
            <x v="3"/>
          </reference>
          <reference field="4" count="1" selected="0">
            <x v="1649"/>
          </reference>
          <reference field="5" count="1" selected="0">
            <x v="10"/>
          </reference>
        </references>
      </pivotArea>
    </format>
    <format dxfId="370">
      <pivotArea dataOnly="0" labelOnly="1" outline="0" fieldPosition="0">
        <references count="4">
          <reference field="0" count="1" selected="0">
            <x v="1737"/>
          </reference>
          <reference field="3" count="1">
            <x v="18"/>
          </reference>
          <reference field="4" count="1" selected="0">
            <x v="1736"/>
          </reference>
          <reference field="5" count="1" selected="0">
            <x v="8"/>
          </reference>
        </references>
      </pivotArea>
    </format>
    <format dxfId="369">
      <pivotArea dataOnly="0" labelOnly="1" outline="0" fieldPosition="0">
        <references count="4">
          <reference field="0" count="1" selected="0">
            <x v="1742"/>
          </reference>
          <reference field="3" count="1">
            <x v="3"/>
          </reference>
          <reference field="4" count="1" selected="0">
            <x v="1741"/>
          </reference>
          <reference field="5" count="1" selected="0">
            <x v="21"/>
          </reference>
        </references>
      </pivotArea>
    </format>
    <format dxfId="368">
      <pivotArea dataOnly="0" labelOnly="1" outline="0" fieldPosition="0">
        <references count="4">
          <reference field="0" count="1" selected="0">
            <x v="1749"/>
          </reference>
          <reference field="3" count="1">
            <x v="15"/>
          </reference>
          <reference field="4" count="1" selected="0">
            <x v="1748"/>
          </reference>
          <reference field="5" count="1" selected="0">
            <x v="19"/>
          </reference>
        </references>
      </pivotArea>
    </format>
    <format dxfId="367">
      <pivotArea dataOnly="0" labelOnly="1" outline="0" fieldPosition="0">
        <references count="4">
          <reference field="0" count="1" selected="0">
            <x v="1758"/>
          </reference>
          <reference field="3" count="1">
            <x v="3"/>
          </reference>
          <reference field="4" count="1" selected="0">
            <x v="1757"/>
          </reference>
          <reference field="5" count="1" selected="0">
            <x v="13"/>
          </reference>
        </references>
      </pivotArea>
    </format>
    <format dxfId="366">
      <pivotArea dataOnly="0" labelOnly="1" outline="0" fieldPosition="0">
        <references count="4">
          <reference field="0" count="1" selected="0">
            <x v="1867"/>
          </reference>
          <reference field="3" count="1">
            <x v="18"/>
          </reference>
          <reference field="4" count="1" selected="0">
            <x v="1866"/>
          </reference>
          <reference field="5" count="1" selected="0">
            <x v="7"/>
          </reference>
        </references>
      </pivotArea>
    </format>
    <format dxfId="365">
      <pivotArea dataOnly="0" labelOnly="1" outline="0" fieldPosition="0">
        <references count="4">
          <reference field="0" count="1" selected="0">
            <x v="1885"/>
          </reference>
          <reference field="3" count="1">
            <x v="10"/>
          </reference>
          <reference field="4" count="1" selected="0">
            <x v="1884"/>
          </reference>
          <reference field="5" count="1" selected="0">
            <x v="5"/>
          </reference>
        </references>
      </pivotArea>
    </format>
    <format dxfId="364">
      <pivotArea dataOnly="0" labelOnly="1" outline="0" fieldPosition="0">
        <references count="4">
          <reference field="0" count="1" selected="0">
            <x v="1896"/>
          </reference>
          <reference field="3" count="1">
            <x v="3"/>
          </reference>
          <reference field="4" count="1" selected="0">
            <x v="1895"/>
          </reference>
          <reference field="5" count="1" selected="0">
            <x v="7"/>
          </reference>
        </references>
      </pivotArea>
    </format>
    <format dxfId="363">
      <pivotArea dataOnly="0" labelOnly="1" outline="0" fieldPosition="0">
        <references count="4">
          <reference field="0" count="1" selected="0">
            <x v="1912"/>
          </reference>
          <reference field="3" count="1">
            <x v="21"/>
          </reference>
          <reference field="4" count="1" selected="0">
            <x v="1911"/>
          </reference>
          <reference field="5" count="1" selected="0">
            <x v="7"/>
          </reference>
        </references>
      </pivotArea>
    </format>
    <format dxfId="362">
      <pivotArea dataOnly="0" labelOnly="1" outline="0" fieldPosition="0">
        <references count="4">
          <reference field="0" count="1" selected="0">
            <x v="1968"/>
          </reference>
          <reference field="3" count="1">
            <x v="8"/>
          </reference>
          <reference field="4" count="1" selected="0">
            <x v="1967"/>
          </reference>
          <reference field="5" count="1" selected="0">
            <x v="2"/>
          </reference>
        </references>
      </pivotArea>
    </format>
    <format dxfId="361">
      <pivotArea dataOnly="0" labelOnly="1" outline="0" fieldPosition="0">
        <references count="4">
          <reference field="0" count="1" selected="0">
            <x v="1991"/>
          </reference>
          <reference field="3" count="1">
            <x v="16"/>
          </reference>
          <reference field="4" count="1" selected="0">
            <x v="1990"/>
          </reference>
          <reference field="5" count="1" selected="0">
            <x v="5"/>
          </reference>
        </references>
      </pivotArea>
    </format>
    <format dxfId="360">
      <pivotArea dataOnly="0" labelOnly="1" outline="0" fieldPosition="0">
        <references count="4">
          <reference field="0" count="1" selected="0">
            <x v="2004"/>
          </reference>
          <reference field="3" count="1">
            <x v="20"/>
          </reference>
          <reference field="4" count="1" selected="0">
            <x v="2003"/>
          </reference>
          <reference field="5" count="1" selected="0">
            <x v="13"/>
          </reference>
        </references>
      </pivotArea>
    </format>
    <format dxfId="359">
      <pivotArea dataOnly="0" labelOnly="1" outline="0" fieldPosition="0">
        <references count="4">
          <reference field="0" count="1" selected="0">
            <x v="2026"/>
          </reference>
          <reference field="3" count="1">
            <x v="17"/>
          </reference>
          <reference field="4" count="1" selected="0">
            <x v="2025"/>
          </reference>
          <reference field="5" count="1" selected="0">
            <x v="5"/>
          </reference>
        </references>
      </pivotArea>
    </format>
    <format dxfId="358">
      <pivotArea dataOnly="0" labelOnly="1" outline="0" fieldPosition="0">
        <references count="4">
          <reference field="0" count="1" selected="0">
            <x v="2041"/>
          </reference>
          <reference field="3" count="1">
            <x v="1"/>
          </reference>
          <reference field="4" count="1" selected="0">
            <x v="2040"/>
          </reference>
          <reference field="5" count="1" selected="0">
            <x v="3"/>
          </reference>
        </references>
      </pivotArea>
    </format>
    <format dxfId="357">
      <pivotArea dataOnly="0" labelOnly="1" outline="0" fieldPosition="0">
        <references count="4">
          <reference field="0" count="1" selected="0">
            <x v="2085"/>
          </reference>
          <reference field="3" count="1">
            <x v="8"/>
          </reference>
          <reference field="4" count="1" selected="0">
            <x v="2084"/>
          </reference>
          <reference field="5" count="1" selected="0">
            <x v="2"/>
          </reference>
        </references>
      </pivotArea>
    </format>
    <format dxfId="356">
      <pivotArea dataOnly="0" labelOnly="1" outline="0" fieldPosition="0">
        <references count="4">
          <reference field="0" count="1" selected="0">
            <x v="2090"/>
          </reference>
          <reference field="3" count="1">
            <x v="21"/>
          </reference>
          <reference field="4" count="1" selected="0">
            <x v="2089"/>
          </reference>
          <reference field="5" count="1" selected="0">
            <x v="6"/>
          </reference>
        </references>
      </pivotArea>
    </format>
    <format dxfId="355">
      <pivotArea dataOnly="0" labelOnly="1" outline="0" fieldPosition="0">
        <references count="4">
          <reference field="0" count="1" selected="0">
            <x v="2091"/>
          </reference>
          <reference field="3" count="1">
            <x v="23"/>
          </reference>
          <reference field="4" count="1" selected="0">
            <x v="2090"/>
          </reference>
          <reference field="5" count="1" selected="0">
            <x v="1"/>
          </reference>
        </references>
      </pivotArea>
    </format>
    <format dxfId="354">
      <pivotArea dataOnly="0" labelOnly="1" outline="0" fieldPosition="0">
        <references count="4">
          <reference field="0" count="1" selected="0">
            <x v="2100"/>
          </reference>
          <reference field="3" count="1">
            <x v="15"/>
          </reference>
          <reference field="4" count="1" selected="0">
            <x v="2099"/>
          </reference>
          <reference field="5" count="1" selected="0">
            <x v="2"/>
          </reference>
        </references>
      </pivotArea>
    </format>
    <format dxfId="353">
      <pivotArea dataOnly="0" labelOnly="1" outline="0" fieldPosition="0">
        <references count="4">
          <reference field="0" count="1" selected="0">
            <x v="2186"/>
          </reference>
          <reference field="3" count="1">
            <x v="1"/>
          </reference>
          <reference field="4" count="1" selected="0">
            <x v="2185"/>
          </reference>
          <reference field="5" count="1" selected="0">
            <x v="5"/>
          </reference>
        </references>
      </pivotArea>
    </format>
    <format dxfId="352">
      <pivotArea dataOnly="0" labelOnly="1" outline="0" fieldPosition="0">
        <references count="4">
          <reference field="0" count="1" selected="0">
            <x v="2228"/>
          </reference>
          <reference field="3" count="1">
            <x v="15"/>
          </reference>
          <reference field="4" count="1" selected="0">
            <x v="2227"/>
          </reference>
          <reference field="5" count="1" selected="0">
            <x v="5"/>
          </reference>
        </references>
      </pivotArea>
    </format>
    <format dxfId="351">
      <pivotArea dataOnly="0" labelOnly="1" outline="0" fieldPosition="0">
        <references count="4">
          <reference field="0" count="1" selected="0">
            <x v="2279"/>
          </reference>
          <reference field="3" count="1">
            <x v="2"/>
          </reference>
          <reference field="4" count="1" selected="0">
            <x v="2278"/>
          </reference>
          <reference field="5" count="1" selected="0">
            <x v="5"/>
          </reference>
        </references>
      </pivotArea>
    </format>
    <format dxfId="350">
      <pivotArea dataOnly="0" labelOnly="1" outline="0" fieldPosition="0">
        <references count="4">
          <reference field="0" count="1" selected="0">
            <x v="2365"/>
          </reference>
          <reference field="3" count="1">
            <x v="11"/>
          </reference>
          <reference field="4" count="1" selected="0">
            <x v="2364"/>
          </reference>
          <reference field="5" count="1" selected="0">
            <x v="4"/>
          </reference>
        </references>
      </pivotArea>
    </format>
    <format dxfId="349">
      <pivotArea dataOnly="0" labelOnly="1" outline="0" fieldPosition="0">
        <references count="4">
          <reference field="0" count="1" selected="0">
            <x v="2382"/>
          </reference>
          <reference field="3" count="1">
            <x v="2"/>
          </reference>
          <reference field="4" count="1" selected="0">
            <x v="2381"/>
          </reference>
          <reference field="5" count="1" selected="0">
            <x v="5"/>
          </reference>
        </references>
      </pivotArea>
    </format>
    <format dxfId="348">
      <pivotArea dataOnly="0" labelOnly="1" outline="0" fieldPosition="0">
        <references count="4">
          <reference field="0" count="1" selected="0">
            <x v="2519"/>
          </reference>
          <reference field="3" count="1">
            <x v="13"/>
          </reference>
          <reference field="4" count="1" selected="0">
            <x v="2518"/>
          </reference>
          <reference field="5" count="1" selected="0">
            <x v="1"/>
          </reference>
        </references>
      </pivotArea>
    </format>
    <format dxfId="347">
      <pivotArea dataOnly="0" labelOnly="1" outline="0" fieldPosition="0">
        <references count="4">
          <reference field="0" count="1" selected="0">
            <x v="2529"/>
          </reference>
          <reference field="3" count="1">
            <x v="16"/>
          </reference>
          <reference field="4" count="1" selected="0">
            <x v="2528"/>
          </reference>
          <reference field="5" count="1" selected="0">
            <x v="15"/>
          </reference>
        </references>
      </pivotArea>
    </format>
    <format dxfId="346">
      <pivotArea dataOnly="0" labelOnly="1" outline="0" fieldPosition="0">
        <references count="4">
          <reference field="0" count="1" selected="0">
            <x v="2548"/>
          </reference>
          <reference field="3" count="1">
            <x v="3"/>
          </reference>
          <reference field="4" count="1" selected="0">
            <x v="2547"/>
          </reference>
          <reference field="5" count="1" selected="0">
            <x v="5"/>
          </reference>
        </references>
      </pivotArea>
    </format>
    <format dxfId="345">
      <pivotArea dataOnly="0" labelOnly="1" outline="0" fieldPosition="0">
        <references count="4">
          <reference field="0" count="1" selected="0">
            <x v="2558"/>
          </reference>
          <reference field="3" count="1">
            <x v="5"/>
          </reference>
          <reference field="4" count="1" selected="0">
            <x v="2557"/>
          </reference>
          <reference field="5" count="1" selected="0">
            <x v="5"/>
          </reference>
        </references>
      </pivotArea>
    </format>
    <format dxfId="344">
      <pivotArea dataOnly="0" labelOnly="1" outline="0" fieldPosition="0">
        <references count="4">
          <reference field="0" count="1" selected="0">
            <x v="2617"/>
          </reference>
          <reference field="3" count="1">
            <x v="15"/>
          </reference>
          <reference field="4" count="1" selected="0">
            <x v="2616"/>
          </reference>
          <reference field="5" count="1" selected="0">
            <x v="10"/>
          </reference>
        </references>
      </pivotArea>
    </format>
    <format dxfId="343">
      <pivotArea dataOnly="0" labelOnly="1" outline="0" fieldPosition="0">
        <references count="4">
          <reference field="0" count="1" selected="0">
            <x v="2621"/>
          </reference>
          <reference field="3" count="1">
            <x v="3"/>
          </reference>
          <reference field="4" count="1" selected="0">
            <x v="2620"/>
          </reference>
          <reference field="5" count="1" selected="0">
            <x v="1"/>
          </reference>
        </references>
      </pivotArea>
    </format>
    <format dxfId="342">
      <pivotArea dataOnly="0" labelOnly="1" outline="0" fieldPosition="0">
        <references count="4">
          <reference field="0" count="1" selected="0">
            <x v="2630"/>
          </reference>
          <reference field="3" count="1">
            <x v="2"/>
          </reference>
          <reference field="4" count="1" selected="0">
            <x v="2629"/>
          </reference>
          <reference field="5" count="1" selected="0">
            <x v="1"/>
          </reference>
        </references>
      </pivotArea>
    </format>
    <format dxfId="341">
      <pivotArea dataOnly="0" labelOnly="1" outline="0" fieldPosition="0">
        <references count="4">
          <reference field="0" count="1" selected="0">
            <x v="2778"/>
          </reference>
          <reference field="3" count="1">
            <x v="11"/>
          </reference>
          <reference field="4" count="1" selected="0">
            <x v="2777"/>
          </reference>
          <reference field="5" count="1" selected="0">
            <x v="13"/>
          </reference>
        </references>
      </pivotArea>
    </format>
    <format dxfId="340">
      <pivotArea dataOnly="0" labelOnly="1" outline="0" fieldPosition="0">
        <references count="4">
          <reference field="0" count="1" selected="0">
            <x v="2842"/>
          </reference>
          <reference field="3" count="1">
            <x v="3"/>
          </reference>
          <reference field="4" count="1" selected="0">
            <x v="2841"/>
          </reference>
          <reference field="5" count="1" selected="0">
            <x v="17"/>
          </reference>
        </references>
      </pivotArea>
    </format>
    <format dxfId="339">
      <pivotArea dataOnly="0" labelOnly="1" outline="0" fieldPosition="0">
        <references count="4">
          <reference field="0" count="1" selected="0">
            <x v="2853"/>
          </reference>
          <reference field="3" count="1">
            <x v="8"/>
          </reference>
          <reference field="4" count="1" selected="0">
            <x v="2852"/>
          </reference>
          <reference field="5" count="1" selected="0">
            <x v="9"/>
          </reference>
        </references>
      </pivotArea>
    </format>
    <format dxfId="338">
      <pivotArea dataOnly="0" labelOnly="1" outline="0" fieldPosition="0">
        <references count="4">
          <reference field="0" count="1" selected="0">
            <x v="2921"/>
          </reference>
          <reference field="3" count="1">
            <x v="1"/>
          </reference>
          <reference field="4" count="1" selected="0">
            <x v="2920"/>
          </reference>
          <reference field="5" count="1" selected="0">
            <x v="1"/>
          </reference>
        </references>
      </pivotArea>
    </format>
    <format dxfId="337">
      <pivotArea dataOnly="0" labelOnly="1" outline="0" fieldPosition="0">
        <references count="4">
          <reference field="0" count="1" selected="0">
            <x v="2927"/>
          </reference>
          <reference field="3" count="1">
            <x v="21"/>
          </reference>
          <reference field="4" count="1" selected="0">
            <x v="2926"/>
          </reference>
          <reference field="5" count="1" selected="0">
            <x v="7"/>
          </reference>
        </references>
      </pivotArea>
    </format>
    <format dxfId="336">
      <pivotArea dataOnly="0" labelOnly="1" outline="0" fieldPosition="0">
        <references count="4">
          <reference field="0" count="1" selected="0">
            <x v="2966"/>
          </reference>
          <reference field="3" count="1">
            <x v="17"/>
          </reference>
          <reference field="4" count="1" selected="0">
            <x v="2965"/>
          </reference>
          <reference field="5" count="1" selected="0">
            <x v="10"/>
          </reference>
        </references>
      </pivotArea>
    </format>
    <format dxfId="335">
      <pivotArea dataOnly="0" labelOnly="1" outline="0" fieldPosition="0">
        <references count="4">
          <reference field="0" count="1" selected="0">
            <x v="3024"/>
          </reference>
          <reference field="3" count="1">
            <x v="22"/>
          </reference>
          <reference field="4" count="1" selected="0">
            <x v="3023"/>
          </reference>
          <reference field="5" count="1" selected="0">
            <x v="0"/>
          </reference>
        </references>
      </pivotArea>
    </format>
    <format dxfId="334">
      <pivotArea dataOnly="0" labelOnly="1" outline="0" fieldPosition="0">
        <references count="4">
          <reference field="0" count="1" selected="0">
            <x v="3042"/>
          </reference>
          <reference field="3" count="1">
            <x v="13"/>
          </reference>
          <reference field="4" count="1" selected="0">
            <x v="3041"/>
          </reference>
          <reference field="5" count="1" selected="0">
            <x v="0"/>
          </reference>
        </references>
      </pivotArea>
    </format>
    <format dxfId="333">
      <pivotArea dataOnly="0" labelOnly="1" outline="0" fieldPosition="0">
        <references count="4">
          <reference field="0" count="1" selected="0">
            <x v="3307"/>
          </reference>
          <reference field="3" count="1">
            <x v="1"/>
          </reference>
          <reference field="4" count="1" selected="0">
            <x v="3306"/>
          </reference>
          <reference field="5" count="1" selected="0">
            <x v="5"/>
          </reference>
        </references>
      </pivotArea>
    </format>
    <format dxfId="332">
      <pivotArea dataOnly="0" labelOnly="1" outline="0" fieldPosition="0">
        <references count="4">
          <reference field="0" count="1" selected="0">
            <x v="3310"/>
          </reference>
          <reference field="3" count="1">
            <x v="10"/>
          </reference>
          <reference field="4" count="1" selected="0">
            <x v="3309"/>
          </reference>
          <reference field="5" count="1" selected="0">
            <x v="13"/>
          </reference>
        </references>
      </pivotArea>
    </format>
    <format dxfId="331">
      <pivotArea dataOnly="0" labelOnly="1" outline="0" fieldPosition="0">
        <references count="4">
          <reference field="0" count="1" selected="0">
            <x v="3330"/>
          </reference>
          <reference field="3" count="1">
            <x v="1"/>
          </reference>
          <reference field="4" count="1" selected="0">
            <x v="3329"/>
          </reference>
          <reference field="5" count="1" selected="0">
            <x v="5"/>
          </reference>
        </references>
      </pivotArea>
    </format>
    <format dxfId="330">
      <pivotArea dataOnly="0" labelOnly="1" outline="0" fieldPosition="0">
        <references count="4">
          <reference field="0" count="1" selected="0">
            <x v="3332"/>
          </reference>
          <reference field="3" count="1">
            <x v="15"/>
          </reference>
          <reference field="4" count="1" selected="0">
            <x v="3331"/>
          </reference>
          <reference field="5" count="1" selected="0">
            <x v="15"/>
          </reference>
        </references>
      </pivotArea>
    </format>
    <format dxfId="329">
      <pivotArea dataOnly="0" labelOnly="1" outline="0" fieldPosition="0">
        <references count="4">
          <reference field="0" count="1" selected="0">
            <x v="3435"/>
          </reference>
          <reference field="3" count="1">
            <x v="17"/>
          </reference>
          <reference field="4" count="1" selected="0">
            <x v="3434"/>
          </reference>
          <reference field="5" count="1" selected="0">
            <x v="10"/>
          </reference>
        </references>
      </pivotArea>
    </format>
    <format dxfId="328">
      <pivotArea dataOnly="0" labelOnly="1" outline="0" fieldPosition="0">
        <references count="4">
          <reference field="0" count="1" selected="0">
            <x v="3463"/>
          </reference>
          <reference field="3" count="1">
            <x v="3"/>
          </reference>
          <reference field="4" count="1" selected="0">
            <x v="3462"/>
          </reference>
          <reference field="5" count="1" selected="0">
            <x v="7"/>
          </reference>
        </references>
      </pivotArea>
    </format>
    <format dxfId="327">
      <pivotArea dataOnly="0" labelOnly="1" outline="0" fieldPosition="0">
        <references count="4">
          <reference field="0" count="1" selected="0">
            <x v="3797"/>
          </reference>
          <reference field="3" count="1">
            <x v="1"/>
          </reference>
          <reference field="4" count="1" selected="0">
            <x v="3796"/>
          </reference>
          <reference field="5" count="1" selected="0">
            <x v="13"/>
          </reference>
        </references>
      </pivotArea>
    </format>
    <format dxfId="326">
      <pivotArea dataOnly="0" labelOnly="1" outline="0" fieldPosition="0">
        <references count="4">
          <reference field="0" count="1" selected="0">
            <x v="3963"/>
          </reference>
          <reference field="3" count="1">
            <x v="17"/>
          </reference>
          <reference field="4" count="1" selected="0">
            <x v="3962"/>
          </reference>
          <reference field="5" count="1" selected="0">
            <x v="7"/>
          </reference>
        </references>
      </pivotArea>
    </format>
    <format dxfId="325">
      <pivotArea dataOnly="0" labelOnly="1" outline="0" fieldPosition="0">
        <references count="4">
          <reference field="0" count="1" selected="0">
            <x v="3968"/>
          </reference>
          <reference field="3" count="1">
            <x v="3"/>
          </reference>
          <reference field="4" count="1" selected="0">
            <x v="3967"/>
          </reference>
          <reference field="5" count="1" selected="0">
            <x v="13"/>
          </reference>
        </references>
      </pivotArea>
    </format>
    <format dxfId="324">
      <pivotArea dataOnly="0" labelOnly="1" outline="0" fieldPosition="0">
        <references count="4">
          <reference field="0" count="1" selected="0">
            <x v="3977"/>
          </reference>
          <reference field="3" count="1">
            <x v="10"/>
          </reference>
          <reference field="4" count="1" selected="0">
            <x v="3976"/>
          </reference>
          <reference field="5" count="1" selected="0">
            <x v="7"/>
          </reference>
        </references>
      </pivotArea>
    </format>
    <format dxfId="323">
      <pivotArea dataOnly="0" labelOnly="1" outline="0" fieldPosition="0">
        <references count="4">
          <reference field="0" count="1" selected="0">
            <x v="4009"/>
          </reference>
          <reference field="3" count="1">
            <x v="16"/>
          </reference>
          <reference field="4" count="1" selected="0">
            <x v="4008"/>
          </reference>
          <reference field="5" count="1" selected="0">
            <x v="13"/>
          </reference>
        </references>
      </pivotArea>
    </format>
    <format dxfId="322">
      <pivotArea dataOnly="0" labelOnly="1" outline="0" fieldPosition="0">
        <references count="4">
          <reference field="0" count="1" selected="0">
            <x v="4057"/>
          </reference>
          <reference field="3" count="1">
            <x v="22"/>
          </reference>
          <reference field="4" count="1" selected="0">
            <x v="4056"/>
          </reference>
          <reference field="5" count="1" selected="0">
            <x v="1"/>
          </reference>
        </references>
      </pivotArea>
    </format>
    <format dxfId="321">
      <pivotArea dataOnly="0" labelOnly="1" outline="0" fieldPosition="0">
        <references count="4">
          <reference field="0" count="1" selected="0">
            <x v="4128"/>
          </reference>
          <reference field="3" count="1">
            <x v="20"/>
          </reference>
          <reference field="4" count="1" selected="0">
            <x v="4127"/>
          </reference>
          <reference field="5" count="1" selected="0">
            <x v="5"/>
          </reference>
        </references>
      </pivotArea>
    </format>
    <format dxfId="320">
      <pivotArea dataOnly="0" labelOnly="1" outline="0" fieldPosition="0">
        <references count="4">
          <reference field="0" count="1" selected="0">
            <x v="4129"/>
          </reference>
          <reference field="3" count="1">
            <x v="1"/>
          </reference>
          <reference field="4" count="1" selected="0">
            <x v="4128"/>
          </reference>
          <reference field="5" count="1" selected="0">
            <x v="13"/>
          </reference>
        </references>
      </pivotArea>
    </format>
    <format dxfId="319">
      <pivotArea dataOnly="0" labelOnly="1" outline="0" fieldPosition="0">
        <references count="4">
          <reference field="0" count="1" selected="0">
            <x v="4223"/>
          </reference>
          <reference field="3" count="1">
            <x v="7"/>
          </reference>
          <reference field="4" count="1" selected="0">
            <x v="4221"/>
          </reference>
          <reference field="5" count="1" selected="0">
            <x v="8"/>
          </reference>
        </references>
      </pivotArea>
    </format>
    <format dxfId="318">
      <pivotArea dataOnly="0" labelOnly="1" outline="0" fieldPosition="0">
        <references count="4">
          <reference field="0" count="1" selected="0">
            <x v="4279"/>
          </reference>
          <reference field="3" count="1">
            <x v="3"/>
          </reference>
          <reference field="4" count="1" selected="0">
            <x v="4277"/>
          </reference>
          <reference field="5" count="1" selected="0">
            <x v="18"/>
          </reference>
        </references>
      </pivotArea>
    </format>
    <format dxfId="317">
      <pivotArea dataOnly="0" labelOnly="1" outline="0" fieldPosition="0">
        <references count="4">
          <reference field="0" count="1" selected="0">
            <x v="4368"/>
          </reference>
          <reference field="3" count="1">
            <x v="20"/>
          </reference>
          <reference field="4" count="1" selected="0">
            <x v="4366"/>
          </reference>
          <reference field="5" count="1" selected="0">
            <x v="0"/>
          </reference>
        </references>
      </pivotArea>
    </format>
    <format dxfId="316">
      <pivotArea dataOnly="0" labelOnly="1" outline="0" fieldPosition="0">
        <references count="4">
          <reference field="0" count="1" selected="0">
            <x v="4376"/>
          </reference>
          <reference field="3" count="1">
            <x v="8"/>
          </reference>
          <reference field="4" count="1" selected="0">
            <x v="4374"/>
          </reference>
          <reference field="5" count="1" selected="0">
            <x v="16"/>
          </reference>
        </references>
      </pivotArea>
    </format>
    <format dxfId="315">
      <pivotArea dataOnly="0" labelOnly="1" outline="0" fieldPosition="0">
        <references count="4">
          <reference field="0" count="1" selected="0">
            <x v="4387"/>
          </reference>
          <reference field="3" count="1">
            <x v="13"/>
          </reference>
          <reference field="4" count="1" selected="0">
            <x v="4385"/>
          </reference>
          <reference field="5" count="1" selected="0">
            <x v="7"/>
          </reference>
        </references>
      </pivotArea>
    </format>
    <format dxfId="314">
      <pivotArea dataOnly="0" labelOnly="1" outline="0" fieldPosition="0">
        <references count="4">
          <reference field="0" count="1" selected="0">
            <x v="4415"/>
          </reference>
          <reference field="3" count="1">
            <x v="3"/>
          </reference>
          <reference field="4" count="1" selected="0">
            <x v="4413"/>
          </reference>
          <reference field="5" count="1" selected="0">
            <x v="5"/>
          </reference>
        </references>
      </pivotArea>
    </format>
    <format dxfId="313">
      <pivotArea dataOnly="0" labelOnly="1" outline="0" fieldPosition="0">
        <references count="4">
          <reference field="0" count="1" selected="0">
            <x v="4482"/>
          </reference>
          <reference field="3" count="1">
            <x v="13"/>
          </reference>
          <reference field="4" count="1" selected="0">
            <x v="4480"/>
          </reference>
          <reference field="5" count="1" selected="0">
            <x v="15"/>
          </reference>
        </references>
      </pivotArea>
    </format>
    <format dxfId="312">
      <pivotArea dataOnly="0" labelOnly="1" outline="0" fieldPosition="0">
        <references count="4">
          <reference field="0" count="1" selected="0">
            <x v="4539"/>
          </reference>
          <reference field="3" count="1">
            <x v="1"/>
          </reference>
          <reference field="4" count="1" selected="0">
            <x v="4537"/>
          </reference>
          <reference field="5" count="1" selected="0">
            <x v="6"/>
          </reference>
        </references>
      </pivotArea>
    </format>
    <format dxfId="311">
      <pivotArea dataOnly="0" labelOnly="1" outline="0" fieldPosition="0">
        <references count="4">
          <reference field="0" count="1" selected="0">
            <x v="4566"/>
          </reference>
          <reference field="3" count="1">
            <x v="7"/>
          </reference>
          <reference field="4" count="1" selected="0">
            <x v="4564"/>
          </reference>
          <reference field="5" count="1" selected="0">
            <x v="21"/>
          </reference>
        </references>
      </pivotArea>
    </format>
    <format dxfId="310">
      <pivotArea dataOnly="0" labelOnly="1" outline="0" fieldPosition="0">
        <references count="4">
          <reference field="0" count="1" selected="0">
            <x v="4578"/>
          </reference>
          <reference field="3" count="1">
            <x v="1"/>
          </reference>
          <reference field="4" count="1" selected="0">
            <x v="4576"/>
          </reference>
          <reference field="5" count="1" selected="0">
            <x v="2"/>
          </reference>
        </references>
      </pivotArea>
    </format>
    <format dxfId="309">
      <pivotArea dataOnly="0" labelOnly="1" outline="0" fieldPosition="0">
        <references count="4">
          <reference field="0" count="1" selected="0">
            <x v="4583"/>
          </reference>
          <reference field="3" count="1">
            <x v="12"/>
          </reference>
          <reference field="4" count="1" selected="0">
            <x v="4581"/>
          </reference>
          <reference field="5" count="1" selected="0">
            <x v="14"/>
          </reference>
        </references>
      </pivotArea>
    </format>
    <format dxfId="308">
      <pivotArea dataOnly="0" labelOnly="1" outline="0" fieldPosition="0">
        <references count="4">
          <reference field="0" count="1" selected="0">
            <x v="4602"/>
          </reference>
          <reference field="3" count="1">
            <x v="21"/>
          </reference>
          <reference field="4" count="1" selected="0">
            <x v="4600"/>
          </reference>
          <reference field="5" count="1" selected="0">
            <x v="6"/>
          </reference>
        </references>
      </pivotArea>
    </format>
    <format dxfId="307">
      <pivotArea dataOnly="0" labelOnly="1" outline="0" fieldPosition="0">
        <references count="4">
          <reference field="0" count="1" selected="0">
            <x v="4707"/>
          </reference>
          <reference field="3" count="1">
            <x v="10"/>
          </reference>
          <reference field="4" count="1" selected="0">
            <x v="4705"/>
          </reference>
          <reference field="5" count="1" selected="0">
            <x v="7"/>
          </reference>
        </references>
      </pivotArea>
    </format>
    <format dxfId="306">
      <pivotArea dataOnly="0" labelOnly="1" outline="0" fieldPosition="0">
        <references count="4">
          <reference field="0" count="1" selected="0">
            <x v="4714"/>
          </reference>
          <reference field="3" count="1">
            <x v="21"/>
          </reference>
          <reference field="4" count="1" selected="0">
            <x v="4712"/>
          </reference>
          <reference field="5" count="1" selected="0">
            <x v="19"/>
          </reference>
        </references>
      </pivotArea>
    </format>
    <format dxfId="305">
      <pivotArea dataOnly="0" labelOnly="1" outline="0" fieldPosition="0">
        <references count="4">
          <reference field="0" count="1" selected="0">
            <x v="4766"/>
          </reference>
          <reference field="3" count="1">
            <x v="10"/>
          </reference>
          <reference field="4" count="1" selected="0">
            <x v="4764"/>
          </reference>
          <reference field="5" count="1" selected="0">
            <x v="13"/>
          </reference>
        </references>
      </pivotArea>
    </format>
    <format dxfId="304">
      <pivotArea dataOnly="0" labelOnly="1" outline="0" fieldPosition="0">
        <references count="4">
          <reference field="0" count="1" selected="0">
            <x v="4798"/>
          </reference>
          <reference field="3" count="1">
            <x v="3"/>
          </reference>
          <reference field="4" count="1" selected="0">
            <x v="4796"/>
          </reference>
          <reference field="5" count="1" selected="0">
            <x v="2"/>
          </reference>
        </references>
      </pivotArea>
    </format>
    <format dxfId="303">
      <pivotArea dataOnly="0" labelOnly="1" outline="0" fieldPosition="0">
        <references count="4">
          <reference field="0" count="1" selected="0">
            <x v="4826"/>
          </reference>
          <reference field="3" count="1">
            <x v="2"/>
          </reference>
          <reference field="4" count="1" selected="0">
            <x v="4824"/>
          </reference>
          <reference field="5" count="1" selected="0">
            <x v="3"/>
          </reference>
        </references>
      </pivotArea>
    </format>
    <format dxfId="302">
      <pivotArea dataOnly="0" labelOnly="1" outline="0" fieldPosition="0">
        <references count="4">
          <reference field="0" count="1" selected="0">
            <x v="4896"/>
          </reference>
          <reference field="3" count="1">
            <x v="16"/>
          </reference>
          <reference field="4" count="1" selected="0">
            <x v="4894"/>
          </reference>
          <reference field="5" count="1" selected="0">
            <x v="5"/>
          </reference>
        </references>
      </pivotArea>
    </format>
    <format dxfId="301">
      <pivotArea dataOnly="0" labelOnly="1" outline="0" fieldPosition="0">
        <references count="4">
          <reference field="0" count="1" selected="0">
            <x v="4900"/>
          </reference>
          <reference field="3" count="1">
            <x v="1"/>
          </reference>
          <reference field="4" count="1" selected="0">
            <x v="4898"/>
          </reference>
          <reference field="5" count="1" selected="0">
            <x v="7"/>
          </reference>
        </references>
      </pivotArea>
    </format>
    <format dxfId="300">
      <pivotArea dataOnly="0" labelOnly="1" outline="0" fieldPosition="0">
        <references count="4">
          <reference field="0" count="1" selected="0">
            <x v="5005"/>
          </reference>
          <reference field="3" count="1">
            <x v="2"/>
          </reference>
          <reference field="4" count="1" selected="0">
            <x v="5003"/>
          </reference>
          <reference field="5" count="1" selected="0">
            <x v="19"/>
          </reference>
        </references>
      </pivotArea>
    </format>
    <format dxfId="299">
      <pivotArea dataOnly="0" labelOnly="1" outline="0" fieldPosition="0">
        <references count="4">
          <reference field="0" count="1" selected="0">
            <x v="5091"/>
          </reference>
          <reference field="3" count="1">
            <x v="1"/>
          </reference>
          <reference field="4" count="1" selected="0">
            <x v="5089"/>
          </reference>
          <reference field="5" count="1" selected="0">
            <x v="6"/>
          </reference>
        </references>
      </pivotArea>
    </format>
    <format dxfId="298">
      <pivotArea dataOnly="0" labelOnly="1" outline="0" fieldPosition="0">
        <references count="4">
          <reference field="0" count="1" selected="0">
            <x v="5127"/>
          </reference>
          <reference field="3" count="1">
            <x v="13"/>
          </reference>
          <reference field="4" count="1" selected="0">
            <x v="5125"/>
          </reference>
          <reference field="5" count="1" selected="0">
            <x v="5"/>
          </reference>
        </references>
      </pivotArea>
    </format>
    <format dxfId="297">
      <pivotArea dataOnly="0" labelOnly="1" outline="0" fieldPosition="0">
        <references count="4">
          <reference field="0" count="1" selected="0">
            <x v="5182"/>
          </reference>
          <reference field="3" count="1">
            <x v="1"/>
          </reference>
          <reference field="4" count="1" selected="0">
            <x v="5180"/>
          </reference>
          <reference field="5" count="1" selected="0">
            <x v="16"/>
          </reference>
        </references>
      </pivotArea>
    </format>
    <format dxfId="296">
      <pivotArea dataOnly="0" labelOnly="1" outline="0" fieldPosition="0">
        <references count="4">
          <reference field="0" count="1" selected="0">
            <x v="5399"/>
          </reference>
          <reference field="3" count="1">
            <x v="15"/>
          </reference>
          <reference field="4" count="1" selected="0">
            <x v="5397"/>
          </reference>
          <reference field="5" count="1" selected="0">
            <x v="4"/>
          </reference>
        </references>
      </pivotArea>
    </format>
    <format dxfId="295">
      <pivotArea dataOnly="0" labelOnly="1" outline="0" fieldPosition="0">
        <references count="4">
          <reference field="0" count="1" selected="0">
            <x v="5446"/>
          </reference>
          <reference field="3" count="1">
            <x v="20"/>
          </reference>
          <reference field="4" count="1" selected="0">
            <x v="5444"/>
          </reference>
          <reference field="5" count="1" selected="0">
            <x v="5"/>
          </reference>
        </references>
      </pivotArea>
    </format>
    <format dxfId="294">
      <pivotArea dataOnly="0" labelOnly="1" outline="0" fieldPosition="0">
        <references count="4">
          <reference field="0" count="1" selected="0">
            <x v="5535"/>
          </reference>
          <reference field="3" count="1">
            <x v="8"/>
          </reference>
          <reference field="4" count="1" selected="0">
            <x v="5533"/>
          </reference>
          <reference field="5" count="1" selected="0">
            <x v="18"/>
          </reference>
        </references>
      </pivotArea>
    </format>
    <format dxfId="293">
      <pivotArea dataOnly="0" labelOnly="1" outline="0" fieldPosition="0">
        <references count="4">
          <reference field="0" count="1" selected="0">
            <x v="5677"/>
          </reference>
          <reference field="3" count="1">
            <x v="3"/>
          </reference>
          <reference field="4" count="1" selected="0">
            <x v="5675"/>
          </reference>
          <reference field="5" count="1" selected="0">
            <x v="5"/>
          </reference>
        </references>
      </pivotArea>
    </format>
    <format dxfId="292">
      <pivotArea dataOnly="0" labelOnly="1" outline="0" fieldPosition="0">
        <references count="4">
          <reference field="0" count="1" selected="0">
            <x v="5734"/>
          </reference>
          <reference field="3" count="1">
            <x v="21"/>
          </reference>
          <reference field="4" count="1" selected="0">
            <x v="5732"/>
          </reference>
          <reference field="5" count="1" selected="0">
            <x v="10"/>
          </reference>
        </references>
      </pivotArea>
    </format>
    <format dxfId="291">
      <pivotArea dataOnly="0" labelOnly="1" outline="0" fieldPosition="0">
        <references count="4">
          <reference field="0" count="1" selected="0">
            <x v="5752"/>
          </reference>
          <reference field="3" count="1">
            <x v="5"/>
          </reference>
          <reference field="4" count="1" selected="0">
            <x v="5750"/>
          </reference>
          <reference field="5" count="1" selected="0">
            <x v="19"/>
          </reference>
        </references>
      </pivotArea>
    </format>
    <format dxfId="290">
      <pivotArea dataOnly="0" labelOnly="1" outline="0" fieldPosition="0">
        <references count="4">
          <reference field="0" count="1" selected="0">
            <x v="5856"/>
          </reference>
          <reference field="3" count="1">
            <x v="3"/>
          </reference>
          <reference field="4" count="1" selected="0">
            <x v="5854"/>
          </reference>
          <reference field="5" count="1" selected="0">
            <x v="15"/>
          </reference>
        </references>
      </pivotArea>
    </format>
    <format dxfId="289">
      <pivotArea dataOnly="0" labelOnly="1" outline="0" fieldPosition="0">
        <references count="4">
          <reference field="0" count="1" selected="0">
            <x v="5871"/>
          </reference>
          <reference field="3" count="1">
            <x v="20"/>
          </reference>
          <reference field="4" count="1" selected="0">
            <x v="5869"/>
          </reference>
          <reference field="5" count="1" selected="0">
            <x v="1"/>
          </reference>
        </references>
      </pivotArea>
    </format>
    <format dxfId="288">
      <pivotArea dataOnly="0" labelOnly="1" outline="0" fieldPosition="0">
        <references count="4">
          <reference field="0" count="1" selected="0">
            <x v="5873"/>
          </reference>
          <reference field="3" count="1">
            <x v="14"/>
          </reference>
          <reference field="4" count="1" selected="0">
            <x v="5871"/>
          </reference>
          <reference field="5" count="1" selected="0">
            <x v="5"/>
          </reference>
        </references>
      </pivotArea>
    </format>
    <format dxfId="287">
      <pivotArea dataOnly="0" labelOnly="1" outline="0" fieldPosition="0">
        <references count="4">
          <reference field="0" count="1" selected="0">
            <x v="5875"/>
          </reference>
          <reference field="3" count="1">
            <x v="3"/>
          </reference>
          <reference field="4" count="1" selected="0">
            <x v="5873"/>
          </reference>
          <reference field="5" count="1" selected="0">
            <x v="5"/>
          </reference>
        </references>
      </pivotArea>
    </format>
    <format dxfId="286">
      <pivotArea dataOnly="0" labelOnly="1" outline="0" fieldPosition="0">
        <references count="4">
          <reference field="0" count="1" selected="0">
            <x v="5921"/>
          </reference>
          <reference field="3" count="1">
            <x v="15"/>
          </reference>
          <reference field="4" count="1" selected="0">
            <x v="5919"/>
          </reference>
          <reference field="5" count="1" selected="0">
            <x v="0"/>
          </reference>
        </references>
      </pivotArea>
    </format>
    <format dxfId="285">
      <pivotArea dataOnly="0" labelOnly="1" outline="0" fieldPosition="0">
        <references count="4">
          <reference field="0" count="1" selected="0">
            <x v="5958"/>
          </reference>
          <reference field="3" count="1">
            <x v="20"/>
          </reference>
          <reference field="4" count="1" selected="0">
            <x v="5956"/>
          </reference>
          <reference field="5" count="1" selected="0">
            <x v="1"/>
          </reference>
        </references>
      </pivotArea>
    </format>
    <format dxfId="284">
      <pivotArea dataOnly="0" labelOnly="1" outline="0" fieldPosition="0">
        <references count="4">
          <reference field="0" count="1" selected="0">
            <x v="5973"/>
          </reference>
          <reference field="3" count="1">
            <x v="3"/>
          </reference>
          <reference field="4" count="1" selected="0">
            <x v="5971"/>
          </reference>
          <reference field="5" count="1" selected="0">
            <x v="15"/>
          </reference>
        </references>
      </pivotArea>
    </format>
    <format dxfId="283">
      <pivotArea dataOnly="0" labelOnly="1" outline="0" fieldPosition="0">
        <references count="4">
          <reference field="0" count="1" selected="0">
            <x v="6012"/>
          </reference>
          <reference field="3" count="1">
            <x v="2"/>
          </reference>
          <reference field="4" count="1" selected="0">
            <x v="6010"/>
          </reference>
          <reference field="5" count="1" selected="0">
            <x v="17"/>
          </reference>
        </references>
      </pivotArea>
    </format>
    <format dxfId="282">
      <pivotArea dataOnly="0" labelOnly="1" outline="0" fieldPosition="0">
        <references count="4">
          <reference field="0" count="1" selected="0">
            <x v="6071"/>
          </reference>
          <reference field="3" count="1">
            <x v="1"/>
          </reference>
          <reference field="4" count="1" selected="0">
            <x v="6069"/>
          </reference>
          <reference field="5" count="1" selected="0">
            <x v="13"/>
          </reference>
        </references>
      </pivotArea>
    </format>
    <format dxfId="281">
      <pivotArea dataOnly="0" labelOnly="1" outline="0" fieldPosition="0">
        <references count="4">
          <reference field="0" count="1" selected="0">
            <x v="6077"/>
          </reference>
          <reference field="3" count="1">
            <x v="3"/>
          </reference>
          <reference field="4" count="1" selected="0">
            <x v="6075"/>
          </reference>
          <reference field="5" count="1" selected="0">
            <x v="5"/>
          </reference>
        </references>
      </pivotArea>
    </format>
    <format dxfId="280">
      <pivotArea dataOnly="0" labelOnly="1" outline="0" fieldPosition="0">
        <references count="4">
          <reference field="0" count="1" selected="0">
            <x v="6079"/>
          </reference>
          <reference field="3" count="1">
            <x v="10"/>
          </reference>
          <reference field="4" count="1" selected="0">
            <x v="6077"/>
          </reference>
          <reference field="5" count="1" selected="0">
            <x v="12"/>
          </reference>
        </references>
      </pivotArea>
    </format>
    <format dxfId="279">
      <pivotArea dataOnly="0" labelOnly="1" outline="0" fieldPosition="0">
        <references count="4">
          <reference field="0" count="1" selected="0">
            <x v="6090"/>
          </reference>
          <reference field="3" count="1">
            <x v="1"/>
          </reference>
          <reference field="4" count="1" selected="0">
            <x v="6088"/>
          </reference>
          <reference field="5" count="1" selected="0">
            <x v="1"/>
          </reference>
        </references>
      </pivotArea>
    </format>
    <format dxfId="278">
      <pivotArea dataOnly="0" labelOnly="1" outline="0" fieldPosition="0">
        <references count="4">
          <reference field="0" count="1" selected="0">
            <x v="6107"/>
          </reference>
          <reference field="3" count="1">
            <x v="5"/>
          </reference>
          <reference field="4" count="1" selected="0">
            <x v="6105"/>
          </reference>
          <reference field="5" count="1" selected="0">
            <x v="13"/>
          </reference>
        </references>
      </pivotArea>
    </format>
    <format dxfId="277">
      <pivotArea dataOnly="0" labelOnly="1" outline="0" fieldPosition="0">
        <references count="4">
          <reference field="0" count="1" selected="0">
            <x v="6191"/>
          </reference>
          <reference field="3" count="1">
            <x v="20"/>
          </reference>
          <reference field="4" count="1" selected="0">
            <x v="6189"/>
          </reference>
          <reference field="5" count="1" selected="0">
            <x v="13"/>
          </reference>
        </references>
      </pivotArea>
    </format>
    <format dxfId="276">
      <pivotArea dataOnly="0" labelOnly="1" outline="0" fieldPosition="0">
        <references count="4">
          <reference field="0" count="1" selected="0">
            <x v="6294"/>
          </reference>
          <reference field="3" count="1">
            <x v="13"/>
          </reference>
          <reference field="4" count="1" selected="0">
            <x v="6292"/>
          </reference>
          <reference field="5" count="1" selected="0">
            <x v="1"/>
          </reference>
        </references>
      </pivotArea>
    </format>
    <format dxfId="275">
      <pivotArea dataOnly="0" labelOnly="1" outline="0" fieldPosition="0">
        <references count="4">
          <reference field="0" count="1" selected="0">
            <x v="6388"/>
          </reference>
          <reference field="3" count="1">
            <x v="1"/>
          </reference>
          <reference field="4" count="1" selected="0">
            <x v="6386"/>
          </reference>
          <reference field="5" count="1" selected="0">
            <x v="4"/>
          </reference>
        </references>
      </pivotArea>
    </format>
    <format dxfId="274">
      <pivotArea dataOnly="0" labelOnly="1" outline="0" fieldPosition="0">
        <references count="4">
          <reference field="0" count="1" selected="0">
            <x v="6410"/>
          </reference>
          <reference field="3" count="1">
            <x v="19"/>
          </reference>
          <reference field="4" count="1" selected="0">
            <x v="6408"/>
          </reference>
          <reference field="5" count="1" selected="0">
            <x v="5"/>
          </reference>
        </references>
      </pivotArea>
    </format>
    <format dxfId="273">
      <pivotArea dataOnly="0" labelOnly="1" outline="0" fieldPosition="0">
        <references count="4">
          <reference field="0" count="1" selected="0">
            <x v="6422"/>
          </reference>
          <reference field="3" count="1">
            <x v="20"/>
          </reference>
          <reference field="4" count="1" selected="0">
            <x v="6420"/>
          </reference>
          <reference field="5" count="1" selected="0">
            <x v="10"/>
          </reference>
        </references>
      </pivotArea>
    </format>
    <format dxfId="272">
      <pivotArea dataOnly="0" labelOnly="1" outline="0" fieldPosition="0">
        <references count="4">
          <reference field="0" count="1" selected="0">
            <x v="6489"/>
          </reference>
          <reference field="3" count="1">
            <x v="3"/>
          </reference>
          <reference field="4" count="1" selected="0">
            <x v="6487"/>
          </reference>
          <reference field="5" count="1" selected="0">
            <x v="19"/>
          </reference>
        </references>
      </pivotArea>
    </format>
    <format dxfId="271">
      <pivotArea dataOnly="0" labelOnly="1" outline="0" fieldPosition="0">
        <references count="4">
          <reference field="0" count="1" selected="0">
            <x v="6501"/>
          </reference>
          <reference field="3" count="1">
            <x v="1"/>
          </reference>
          <reference field="4" count="1" selected="0">
            <x v="6499"/>
          </reference>
          <reference field="5" count="1" selected="0">
            <x v="1"/>
          </reference>
        </references>
      </pivotArea>
    </format>
    <format dxfId="270">
      <pivotArea dataOnly="0" labelOnly="1" outline="0" fieldPosition="0">
        <references count="4">
          <reference field="0" count="1" selected="0">
            <x v="6508"/>
          </reference>
          <reference field="3" count="1">
            <x v="3"/>
          </reference>
          <reference field="4" count="1" selected="0">
            <x v="6506"/>
          </reference>
          <reference field="5" count="1" selected="0">
            <x v="26"/>
          </reference>
        </references>
      </pivotArea>
    </format>
    <format dxfId="269">
      <pivotArea dataOnly="0" labelOnly="1" outline="0" fieldPosition="0">
        <references count="4">
          <reference field="0" count="1" selected="0">
            <x v="6610"/>
          </reference>
          <reference field="3" count="1">
            <x v="3"/>
          </reference>
          <reference field="4" count="1" selected="0">
            <x v="6608"/>
          </reference>
          <reference field="5" count="1" selected="0">
            <x v="2"/>
          </reference>
        </references>
      </pivotArea>
    </format>
    <format dxfId="268">
      <pivotArea dataOnly="0" labelOnly="1" outline="0" fieldPosition="0">
        <references count="4">
          <reference field="0" count="1" selected="0">
            <x v="6679"/>
          </reference>
          <reference field="3" count="1">
            <x v="1"/>
          </reference>
          <reference field="4" count="1" selected="0">
            <x v="6677"/>
          </reference>
          <reference field="5" count="1" selected="0">
            <x v="19"/>
          </reference>
        </references>
      </pivotArea>
    </format>
    <format dxfId="267">
      <pivotArea dataOnly="0" labelOnly="1" outline="0" fieldPosition="0">
        <references count="4">
          <reference field="0" count="1" selected="0">
            <x v="6691"/>
          </reference>
          <reference field="3" count="1">
            <x v="18"/>
          </reference>
          <reference field="4" count="1" selected="0">
            <x v="6689"/>
          </reference>
          <reference field="5" count="1" selected="0">
            <x v="6"/>
          </reference>
        </references>
      </pivotArea>
    </format>
    <format dxfId="266">
      <pivotArea dataOnly="0" labelOnly="1" outline="0" fieldPosition="0">
        <references count="4">
          <reference field="0" count="1" selected="0">
            <x v="6694"/>
          </reference>
          <reference field="3" count="1">
            <x v="3"/>
          </reference>
          <reference field="4" count="1" selected="0">
            <x v="6692"/>
          </reference>
          <reference field="5" count="1" selected="0">
            <x v="12"/>
          </reference>
        </references>
      </pivotArea>
    </format>
    <format dxfId="265">
      <pivotArea dataOnly="0" labelOnly="1" outline="0" fieldPosition="0">
        <references count="4">
          <reference field="0" count="1" selected="0">
            <x v="6763"/>
          </reference>
          <reference field="3" count="1">
            <x v="11"/>
          </reference>
          <reference field="4" count="1" selected="0">
            <x v="6761"/>
          </reference>
          <reference field="5" count="1" selected="0">
            <x v="7"/>
          </reference>
        </references>
      </pivotArea>
    </format>
    <format dxfId="264">
      <pivotArea dataOnly="0" labelOnly="1" outline="0" fieldPosition="0">
        <references count="4">
          <reference field="0" count="1" selected="0">
            <x v="6766"/>
          </reference>
          <reference field="3" count="1">
            <x v="2"/>
          </reference>
          <reference field="4" count="1" selected="0">
            <x v="6764"/>
          </reference>
          <reference field="5" count="1" selected="0">
            <x v="10"/>
          </reference>
        </references>
      </pivotArea>
    </format>
    <format dxfId="263">
      <pivotArea dataOnly="0" labelOnly="1" outline="0" fieldPosition="0">
        <references count="4">
          <reference field="0" count="1" selected="0">
            <x v="6772"/>
          </reference>
          <reference field="3" count="1">
            <x v="18"/>
          </reference>
          <reference field="4" count="1" selected="0">
            <x v="6770"/>
          </reference>
          <reference field="5" count="1" selected="0">
            <x v="5"/>
          </reference>
        </references>
      </pivotArea>
    </format>
    <format dxfId="262">
      <pivotArea dataOnly="0" labelOnly="1" outline="0" fieldPosition="0">
        <references count="4">
          <reference field="0" count="1" selected="0">
            <x v="6778"/>
          </reference>
          <reference field="3" count="1">
            <x v="1"/>
          </reference>
          <reference field="4" count="1" selected="0">
            <x v="6776"/>
          </reference>
          <reference field="5" count="1" selected="0">
            <x v="4"/>
          </reference>
        </references>
      </pivotArea>
    </format>
    <format dxfId="261">
      <pivotArea dataOnly="0" labelOnly="1" outline="0" fieldPosition="0">
        <references count="4">
          <reference field="0" count="1" selected="0">
            <x v="6849"/>
          </reference>
          <reference field="3" count="1">
            <x v="15"/>
          </reference>
          <reference field="4" count="1" selected="0">
            <x v="6847"/>
          </reference>
          <reference field="5" count="1" selected="0">
            <x v="7"/>
          </reference>
        </references>
      </pivotArea>
    </format>
    <format dxfId="260">
      <pivotArea dataOnly="0" labelOnly="1" outline="0" fieldPosition="0">
        <references count="4">
          <reference field="0" count="1" selected="0">
            <x v="6855"/>
          </reference>
          <reference field="3" count="1">
            <x v="20"/>
          </reference>
          <reference field="4" count="1" selected="0">
            <x v="6853"/>
          </reference>
          <reference field="5" count="1" selected="0">
            <x v="1"/>
          </reference>
        </references>
      </pivotArea>
    </format>
    <format dxfId="259">
      <pivotArea dataOnly="0" labelOnly="1" outline="0" fieldPosition="0">
        <references count="4">
          <reference field="0" count="1" selected="0">
            <x v="6913"/>
          </reference>
          <reference field="3" count="1">
            <x v="15"/>
          </reference>
          <reference field="4" count="1" selected="0">
            <x v="6911"/>
          </reference>
          <reference field="5" count="1" selected="0">
            <x v="7"/>
          </reference>
        </references>
      </pivotArea>
    </format>
    <format dxfId="258">
      <pivotArea dataOnly="0" labelOnly="1" outline="0" fieldPosition="0">
        <references count="4">
          <reference field="0" count="1" selected="0">
            <x v="6985"/>
          </reference>
          <reference field="3" count="1">
            <x v="1"/>
          </reference>
          <reference field="4" count="1" selected="0">
            <x v="6983"/>
          </reference>
          <reference field="5" count="1" selected="0">
            <x v="0"/>
          </reference>
        </references>
      </pivotArea>
    </format>
    <format dxfId="257">
      <pivotArea dataOnly="0" labelOnly="1" outline="0" fieldPosition="0">
        <references count="4">
          <reference field="0" count="1" selected="0">
            <x v="6986"/>
          </reference>
          <reference field="3" count="1">
            <x v="8"/>
          </reference>
          <reference field="4" count="1" selected="0">
            <x v="6984"/>
          </reference>
          <reference field="5" count="1" selected="0">
            <x v="19"/>
          </reference>
        </references>
      </pivotArea>
    </format>
    <format dxfId="256">
      <pivotArea dataOnly="0" labelOnly="1" outline="0" fieldPosition="0">
        <references count="4">
          <reference field="0" count="1" selected="0">
            <x v="6999"/>
          </reference>
          <reference field="3" count="1">
            <x v="1"/>
          </reference>
          <reference field="4" count="1" selected="0">
            <x v="6997"/>
          </reference>
          <reference field="5" count="1" selected="0">
            <x v="2"/>
          </reference>
        </references>
      </pivotArea>
    </format>
    <format dxfId="255">
      <pivotArea dataOnly="0" labelOnly="1" outline="0" fieldPosition="0">
        <references count="4">
          <reference field="0" count="1" selected="0">
            <x v="7117"/>
          </reference>
          <reference field="3" count="1">
            <x v="21"/>
          </reference>
          <reference field="4" count="1" selected="0">
            <x v="7115"/>
          </reference>
          <reference field="5" count="1" selected="0">
            <x v="2"/>
          </reference>
        </references>
      </pivotArea>
    </format>
    <format dxfId="254">
      <pivotArea dataOnly="0" labelOnly="1" outline="0" fieldPosition="0">
        <references count="4">
          <reference field="0" count="1" selected="0">
            <x v="7162"/>
          </reference>
          <reference field="3" count="1">
            <x v="5"/>
          </reference>
          <reference field="4" count="1" selected="0">
            <x v="7160"/>
          </reference>
          <reference field="5" count="1" selected="0">
            <x v="3"/>
          </reference>
        </references>
      </pivotArea>
    </format>
    <format dxfId="253">
      <pivotArea dataOnly="0" labelOnly="1" outline="0" fieldPosition="0">
        <references count="4">
          <reference field="0" count="1" selected="0">
            <x v="7183"/>
          </reference>
          <reference field="3" count="1">
            <x v="17"/>
          </reference>
          <reference field="4" count="1" selected="0">
            <x v="7181"/>
          </reference>
          <reference field="5" count="1" selected="0">
            <x v="7"/>
          </reference>
        </references>
      </pivotArea>
    </format>
    <format dxfId="252">
      <pivotArea dataOnly="0" labelOnly="1" outline="0" fieldPosition="0">
        <references count="4">
          <reference field="0" count="1" selected="0">
            <x v="7222"/>
          </reference>
          <reference field="3" count="1">
            <x v="20"/>
          </reference>
          <reference field="4" count="1" selected="0">
            <x v="7220"/>
          </reference>
          <reference field="5" count="1" selected="0">
            <x v="8"/>
          </reference>
        </references>
      </pivotArea>
    </format>
    <format dxfId="251">
      <pivotArea dataOnly="0" labelOnly="1" outline="0" fieldPosition="0">
        <references count="4">
          <reference field="0" count="1" selected="0">
            <x v="7228"/>
          </reference>
          <reference field="3" count="1">
            <x v="7"/>
          </reference>
          <reference field="4" count="1" selected="0">
            <x v="7226"/>
          </reference>
          <reference field="5" count="1" selected="0">
            <x v="19"/>
          </reference>
        </references>
      </pivotArea>
    </format>
    <format dxfId="250">
      <pivotArea dataOnly="0" labelOnly="1" outline="0" fieldPosition="0">
        <references count="4">
          <reference field="0" count="1" selected="0">
            <x v="7239"/>
          </reference>
          <reference field="3" count="1">
            <x v="3"/>
          </reference>
          <reference field="4" count="1" selected="0">
            <x v="7237"/>
          </reference>
          <reference field="5" count="1" selected="0">
            <x v="13"/>
          </reference>
        </references>
      </pivotArea>
    </format>
    <format dxfId="249">
      <pivotArea dataOnly="0" labelOnly="1" outline="0" fieldPosition="0">
        <references count="4">
          <reference field="0" count="1" selected="0">
            <x v="7246"/>
          </reference>
          <reference field="3" count="1">
            <x v="1"/>
          </reference>
          <reference field="4" count="1" selected="0">
            <x v="7244"/>
          </reference>
          <reference field="5" count="1" selected="0">
            <x v="1"/>
          </reference>
        </references>
      </pivotArea>
    </format>
    <format dxfId="248">
      <pivotArea dataOnly="0" labelOnly="1" outline="0" fieldPosition="0">
        <references count="4">
          <reference field="0" count="1" selected="0">
            <x v="7273"/>
          </reference>
          <reference field="3" count="1">
            <x v="0"/>
          </reference>
          <reference field="4" count="1" selected="0">
            <x v="7271"/>
          </reference>
          <reference field="5" count="1" selected="0">
            <x v="7"/>
          </reference>
        </references>
      </pivotArea>
    </format>
    <format dxfId="247">
      <pivotArea dataOnly="0" labelOnly="1" outline="0" fieldPosition="0">
        <references count="4">
          <reference field="0" count="1" selected="0">
            <x v="7286"/>
          </reference>
          <reference field="3" count="1">
            <x v="2"/>
          </reference>
          <reference field="4" count="1" selected="0">
            <x v="7284"/>
          </reference>
          <reference field="5" count="1" selected="0">
            <x v="13"/>
          </reference>
        </references>
      </pivotArea>
    </format>
    <format dxfId="246">
      <pivotArea dataOnly="0" labelOnly="1" outline="0" fieldPosition="0">
        <references count="4">
          <reference field="0" count="1" selected="0">
            <x v="7397"/>
          </reference>
          <reference field="3" count="1">
            <x v="8"/>
          </reference>
          <reference field="4" count="1" selected="0">
            <x v="7395"/>
          </reference>
          <reference field="5" count="1" selected="0">
            <x v="13"/>
          </reference>
        </references>
      </pivotArea>
    </format>
    <format dxfId="245">
      <pivotArea dataOnly="0" labelOnly="1" outline="0" fieldPosition="0">
        <references count="4">
          <reference field="0" count="1" selected="0">
            <x v="7548"/>
          </reference>
          <reference field="3" count="1">
            <x v="2"/>
          </reference>
          <reference field="4" count="1" selected="0">
            <x v="7546"/>
          </reference>
          <reference field="5" count="1" selected="0">
            <x v="17"/>
          </reference>
        </references>
      </pivotArea>
    </format>
    <format dxfId="244">
      <pivotArea dataOnly="0" labelOnly="1" outline="0" fieldPosition="0">
        <references count="4">
          <reference field="0" count="1" selected="0">
            <x v="7696"/>
          </reference>
          <reference field="3" count="1">
            <x v="13"/>
          </reference>
          <reference field="4" count="1" selected="0">
            <x v="7694"/>
          </reference>
          <reference field="5" count="1" selected="0">
            <x v="1"/>
          </reference>
        </references>
      </pivotArea>
    </format>
    <format dxfId="243">
      <pivotArea dataOnly="0" labelOnly="1" outline="0" fieldPosition="0">
        <references count="4">
          <reference field="0" count="1" selected="0">
            <x v="7700"/>
          </reference>
          <reference field="3" count="1">
            <x v="3"/>
          </reference>
          <reference field="4" count="1" selected="0">
            <x v="7698"/>
          </reference>
          <reference field="5" count="1" selected="0">
            <x v="4"/>
          </reference>
        </references>
      </pivotArea>
    </format>
    <format dxfId="242">
      <pivotArea dataOnly="0" labelOnly="1" outline="0" fieldPosition="0">
        <references count="4">
          <reference field="0" count="1" selected="0">
            <x v="7708"/>
          </reference>
          <reference field="3" count="1">
            <x v="21"/>
          </reference>
          <reference field="4" count="1" selected="0">
            <x v="7706"/>
          </reference>
          <reference field="5" count="1" selected="0">
            <x v="10"/>
          </reference>
        </references>
      </pivotArea>
    </format>
    <format dxfId="241">
      <pivotArea dataOnly="0" labelOnly="1" outline="0" fieldPosition="0">
        <references count="4">
          <reference field="0" count="1" selected="0">
            <x v="7745"/>
          </reference>
          <reference field="3" count="1">
            <x v="8"/>
          </reference>
          <reference field="4" count="1" selected="0">
            <x v="7743"/>
          </reference>
          <reference field="5" count="1" selected="0">
            <x v="21"/>
          </reference>
        </references>
      </pivotArea>
    </format>
    <format dxfId="240">
      <pivotArea dataOnly="0" labelOnly="1" outline="0" fieldPosition="0">
        <references count="4">
          <reference field="0" count="1" selected="0">
            <x v="7765"/>
          </reference>
          <reference field="3" count="1">
            <x v="20"/>
          </reference>
          <reference field="4" count="1" selected="0">
            <x v="7763"/>
          </reference>
          <reference field="5" count="1" selected="0">
            <x v="2"/>
          </reference>
        </references>
      </pivotArea>
    </format>
    <format dxfId="239">
      <pivotArea dataOnly="0" labelOnly="1" outline="0" fieldPosition="0">
        <references count="4">
          <reference field="0" count="1" selected="0">
            <x v="7871"/>
          </reference>
          <reference field="3" count="1">
            <x v="8"/>
          </reference>
          <reference field="4" count="1" selected="0">
            <x v="7869"/>
          </reference>
          <reference field="5" count="1" selected="0">
            <x v="7"/>
          </reference>
        </references>
      </pivotArea>
    </format>
    <format dxfId="238">
      <pivotArea dataOnly="0" labelOnly="1" outline="0" fieldPosition="0">
        <references count="4">
          <reference field="0" count="1" selected="0">
            <x v="7872"/>
          </reference>
          <reference field="3" count="1">
            <x v="3"/>
          </reference>
          <reference field="4" count="1" selected="0">
            <x v="7870"/>
          </reference>
          <reference field="5" count="1" selected="0">
            <x v="6"/>
          </reference>
        </references>
      </pivotArea>
    </format>
    <format dxfId="237">
      <pivotArea dataOnly="0" labelOnly="1" outline="0" fieldPosition="0">
        <references count="4">
          <reference field="0" count="1" selected="0">
            <x v="7940"/>
          </reference>
          <reference field="3" count="1">
            <x v="15"/>
          </reference>
          <reference field="4" count="1" selected="0">
            <x v="7938"/>
          </reference>
          <reference field="5" count="1" selected="0">
            <x v="1"/>
          </reference>
        </references>
      </pivotArea>
    </format>
    <format dxfId="236">
      <pivotArea dataOnly="0" labelOnly="1" outline="0" fieldPosition="0">
        <references count="4">
          <reference field="0" count="1" selected="0">
            <x v="8069"/>
          </reference>
          <reference field="3" count="1">
            <x v="5"/>
          </reference>
          <reference field="4" count="1" selected="0">
            <x v="8067"/>
          </reference>
          <reference field="5" count="1" selected="0">
            <x v="2"/>
          </reference>
        </references>
      </pivotArea>
    </format>
    <format dxfId="235">
      <pivotArea dataOnly="0" labelOnly="1" outline="0" fieldPosition="0">
        <references count="4">
          <reference field="0" count="1" selected="0">
            <x v="8223"/>
          </reference>
          <reference field="3" count="1">
            <x v="1"/>
          </reference>
          <reference field="4" count="1" selected="0">
            <x v="8221"/>
          </reference>
          <reference field="5" count="1" selected="0">
            <x v="5"/>
          </reference>
        </references>
      </pivotArea>
    </format>
    <format dxfId="234">
      <pivotArea dataOnly="0" labelOnly="1" outline="0" fieldPosition="0">
        <references count="4">
          <reference field="0" count="1" selected="0">
            <x v="8232"/>
          </reference>
          <reference field="3" count="1">
            <x v="7"/>
          </reference>
          <reference field="4" count="1" selected="0">
            <x v="8230"/>
          </reference>
          <reference field="5" count="1" selected="0">
            <x v="7"/>
          </reference>
        </references>
      </pivotArea>
    </format>
    <format dxfId="233">
      <pivotArea dataOnly="0" labelOnly="1" outline="0" fieldPosition="0">
        <references count="4">
          <reference field="0" count="1" selected="0">
            <x v="8286"/>
          </reference>
          <reference field="3" count="1">
            <x v="2"/>
          </reference>
          <reference field="4" count="1" selected="0">
            <x v="8284"/>
          </reference>
          <reference field="5" count="1" selected="0">
            <x v="6"/>
          </reference>
        </references>
      </pivotArea>
    </format>
    <format dxfId="232">
      <pivotArea dataOnly="0" labelOnly="1" outline="0" fieldPosition="0">
        <references count="4">
          <reference field="0" count="1" selected="0">
            <x v="8289"/>
          </reference>
          <reference field="3" count="1">
            <x v="22"/>
          </reference>
          <reference field="4" count="1" selected="0">
            <x v="8287"/>
          </reference>
          <reference field="5" count="1" selected="0">
            <x v="5"/>
          </reference>
        </references>
      </pivotArea>
    </format>
    <format dxfId="231">
      <pivotArea dataOnly="0" labelOnly="1" outline="0" fieldPosition="0">
        <references count="4">
          <reference field="0" count="1" selected="0">
            <x v="8294"/>
          </reference>
          <reference field="3" count="1">
            <x v="1"/>
          </reference>
          <reference field="4" count="1" selected="0">
            <x v="8292"/>
          </reference>
          <reference field="5" count="1" selected="0">
            <x v="8"/>
          </reference>
        </references>
      </pivotArea>
    </format>
    <format dxfId="230">
      <pivotArea dataOnly="0" labelOnly="1" outline="0" fieldPosition="0">
        <references count="4">
          <reference field="0" count="1" selected="0">
            <x v="8306"/>
          </reference>
          <reference field="3" count="1">
            <x v="22"/>
          </reference>
          <reference field="4" count="1" selected="0">
            <x v="8304"/>
          </reference>
          <reference field="5" count="1" selected="0">
            <x v="5"/>
          </reference>
        </references>
      </pivotArea>
    </format>
    <format dxfId="229">
      <pivotArea dataOnly="0" labelOnly="1" outline="0" fieldPosition="0">
        <references count="4">
          <reference field="0" count="1" selected="0">
            <x v="8335"/>
          </reference>
          <reference field="3" count="1">
            <x v="15"/>
          </reference>
          <reference field="4" count="1" selected="0">
            <x v="8333"/>
          </reference>
          <reference field="5" count="1" selected="0">
            <x v="5"/>
          </reference>
        </references>
      </pivotArea>
    </format>
    <format dxfId="228">
      <pivotArea dataOnly="0" labelOnly="1" outline="0" fieldPosition="0">
        <references count="4">
          <reference field="0" count="1" selected="0">
            <x v="8348"/>
          </reference>
          <reference field="3" count="1">
            <x v="11"/>
          </reference>
          <reference field="4" count="1" selected="0">
            <x v="8346"/>
          </reference>
          <reference field="5" count="1" selected="0">
            <x v="1"/>
          </reference>
        </references>
      </pivotArea>
    </format>
    <format dxfId="227">
      <pivotArea dataOnly="0" labelOnly="1" outline="0" fieldPosition="0">
        <references count="4">
          <reference field="0" count="1" selected="0">
            <x v="8452"/>
          </reference>
          <reference field="3" count="1">
            <x v="3"/>
          </reference>
          <reference field="4" count="1" selected="0">
            <x v="8450"/>
          </reference>
          <reference field="5" count="1" selected="0">
            <x v="14"/>
          </reference>
        </references>
      </pivotArea>
    </format>
    <format dxfId="226">
      <pivotArea dataOnly="0" labelOnly="1" outline="0" fieldPosition="0">
        <references count="4">
          <reference field="0" count="1" selected="0">
            <x v="8663"/>
          </reference>
          <reference field="3" count="1">
            <x v="1"/>
          </reference>
          <reference field="4" count="1" selected="0">
            <x v="8661"/>
          </reference>
          <reference field="5" count="1" selected="0">
            <x v="13"/>
          </reference>
        </references>
      </pivotArea>
    </format>
    <format dxfId="225">
      <pivotArea dataOnly="0" labelOnly="1" outline="0" fieldPosition="0">
        <references count="4">
          <reference field="0" count="1" selected="0">
            <x v="8769"/>
          </reference>
          <reference field="3" count="1">
            <x v="21"/>
          </reference>
          <reference field="4" count="1" selected="0">
            <x v="8767"/>
          </reference>
          <reference field="5" count="1" selected="0">
            <x v="4"/>
          </reference>
        </references>
      </pivotArea>
    </format>
    <format dxfId="224">
      <pivotArea dataOnly="0" labelOnly="1" outline="0" fieldPosition="0">
        <references count="4">
          <reference field="0" count="1" selected="0">
            <x v="8783"/>
          </reference>
          <reference field="3" count="1">
            <x v="1"/>
          </reference>
          <reference field="4" count="1" selected="0">
            <x v="8781"/>
          </reference>
          <reference field="5" count="1" selected="0">
            <x v="3"/>
          </reference>
        </references>
      </pivotArea>
    </format>
    <format dxfId="223">
      <pivotArea dataOnly="0" labelOnly="1" outline="0" fieldPosition="0">
        <references count="4">
          <reference field="0" count="1" selected="0">
            <x v="8833"/>
          </reference>
          <reference field="3" count="1">
            <x v="2"/>
          </reference>
          <reference field="4" count="1" selected="0">
            <x v="8831"/>
          </reference>
          <reference field="5" count="1" selected="0">
            <x v="3"/>
          </reference>
        </references>
      </pivotArea>
    </format>
    <format dxfId="222">
      <pivotArea dataOnly="0" labelOnly="1" outline="0" fieldPosition="0">
        <references count="4">
          <reference field="0" count="1" selected="0">
            <x v="8853"/>
          </reference>
          <reference field="3" count="1">
            <x v="13"/>
          </reference>
          <reference field="4" count="1" selected="0">
            <x v="8851"/>
          </reference>
          <reference field="5" count="1" selected="0">
            <x v="7"/>
          </reference>
        </references>
      </pivotArea>
    </format>
    <format dxfId="221">
      <pivotArea dataOnly="0" labelOnly="1" outline="0" fieldPosition="0">
        <references count="4">
          <reference field="0" count="1" selected="0">
            <x v="8880"/>
          </reference>
          <reference field="3" count="1">
            <x v="16"/>
          </reference>
          <reference field="4" count="1" selected="0">
            <x v="8877"/>
          </reference>
          <reference field="5" count="1" selected="0">
            <x v="11"/>
          </reference>
        </references>
      </pivotArea>
    </format>
    <format dxfId="220">
      <pivotArea dataOnly="0" labelOnly="1" outline="0" fieldPosition="0">
        <references count="4">
          <reference field="0" count="1" selected="0">
            <x v="8900"/>
          </reference>
          <reference field="3" count="1">
            <x v="1"/>
          </reference>
          <reference field="4" count="1" selected="0">
            <x v="8897"/>
          </reference>
          <reference field="5" count="1" selected="0">
            <x v="2"/>
          </reference>
        </references>
      </pivotArea>
    </format>
    <format dxfId="219">
      <pivotArea dataOnly="0" labelOnly="1" outline="0" fieldPosition="0">
        <references count="4">
          <reference field="0" count="1" selected="0">
            <x v="8918"/>
          </reference>
          <reference field="3" count="1">
            <x v="15"/>
          </reference>
          <reference field="4" count="1" selected="0">
            <x v="8915"/>
          </reference>
          <reference field="5" count="1" selected="0">
            <x v="15"/>
          </reference>
        </references>
      </pivotArea>
    </format>
    <format dxfId="218">
      <pivotArea dataOnly="0" labelOnly="1" outline="0" fieldPosition="0">
        <references count="4">
          <reference field="0" count="1" selected="0">
            <x v="8942"/>
          </reference>
          <reference field="3" count="1">
            <x v="1"/>
          </reference>
          <reference field="4" count="1" selected="0">
            <x v="8939"/>
          </reference>
          <reference field="5" count="1" selected="0">
            <x v="5"/>
          </reference>
        </references>
      </pivotArea>
    </format>
    <format dxfId="217">
      <pivotArea dataOnly="0" labelOnly="1" outline="0" fieldPosition="0">
        <references count="4">
          <reference field="0" count="1" selected="0">
            <x v="8947"/>
          </reference>
          <reference field="3" count="1">
            <x v="16"/>
          </reference>
          <reference field="4" count="1" selected="0">
            <x v="8944"/>
          </reference>
          <reference field="5" count="1" selected="0">
            <x v="8"/>
          </reference>
        </references>
      </pivotArea>
    </format>
    <format dxfId="216">
      <pivotArea dataOnly="0" labelOnly="1" outline="0" fieldPosition="0">
        <references count="5">
          <reference field="0" count="1" selected="0">
            <x v="3"/>
          </reference>
          <reference field="1" count="1">
            <x v="3"/>
          </reference>
          <reference field="3" count="1" selected="0">
            <x v="3"/>
          </reference>
          <reference field="4" count="1" selected="0">
            <x v="3"/>
          </reference>
          <reference field="5" count="1" selected="0">
            <x v="3"/>
          </reference>
        </references>
      </pivotArea>
    </format>
    <format dxfId="215">
      <pivotArea dataOnly="0" labelOnly="1" outline="0" fieldPosition="0">
        <references count="5">
          <reference field="0" count="1" selected="0">
            <x v="49"/>
          </reference>
          <reference field="1" count="1">
            <x v="49"/>
          </reference>
          <reference field="3" count="1" selected="0">
            <x v="3"/>
          </reference>
          <reference field="4" count="1" selected="0">
            <x v="49"/>
          </reference>
          <reference field="5" count="1" selected="0">
            <x v="6"/>
          </reference>
        </references>
      </pivotArea>
    </format>
    <format dxfId="214">
      <pivotArea dataOnly="0" labelOnly="1" outline="0" fieldPosition="0">
        <references count="5">
          <reference field="0" count="1" selected="0">
            <x v="116"/>
          </reference>
          <reference field="1" count="1">
            <x v="116"/>
          </reference>
          <reference field="3" count="1" selected="0">
            <x v="17"/>
          </reference>
          <reference field="4" count="1" selected="0">
            <x v="116"/>
          </reference>
          <reference field="5" count="1" selected="0">
            <x v="6"/>
          </reference>
        </references>
      </pivotArea>
    </format>
    <format dxfId="213">
      <pivotArea dataOnly="0" labelOnly="1" outline="0" fieldPosition="0">
        <references count="5">
          <reference field="0" count="1" selected="0">
            <x v="479"/>
          </reference>
          <reference field="1" count="1">
            <x v="477"/>
          </reference>
          <reference field="3" count="1" selected="0">
            <x v="20"/>
          </reference>
          <reference field="4" count="1" selected="0">
            <x v="479"/>
          </reference>
          <reference field="5" count="1" selected="0">
            <x v="9"/>
          </reference>
        </references>
      </pivotArea>
    </format>
    <format dxfId="212">
      <pivotArea dataOnly="0" labelOnly="1" outline="0" fieldPosition="0">
        <references count="5">
          <reference field="0" count="1" selected="0">
            <x v="512"/>
          </reference>
          <reference field="1" count="1">
            <x v="510"/>
          </reference>
          <reference field="3" count="1" selected="0">
            <x v="17"/>
          </reference>
          <reference field="4" count="1" selected="0">
            <x v="512"/>
          </reference>
          <reference field="5" count="1" selected="0">
            <x v="5"/>
          </reference>
        </references>
      </pivotArea>
    </format>
    <format dxfId="211">
      <pivotArea dataOnly="0" labelOnly="1" outline="0" fieldPosition="0">
        <references count="5">
          <reference field="0" count="1" selected="0">
            <x v="581"/>
          </reference>
          <reference field="1" count="1">
            <x v="577"/>
          </reference>
          <reference field="3" count="1" selected="0">
            <x v="2"/>
          </reference>
          <reference field="4" count="1" selected="0">
            <x v="580"/>
          </reference>
          <reference field="5" count="1" selected="0">
            <x v="4"/>
          </reference>
        </references>
      </pivotArea>
    </format>
    <format dxfId="210">
      <pivotArea dataOnly="0" labelOnly="1" outline="0" fieldPosition="0">
        <references count="5">
          <reference field="0" count="1" selected="0">
            <x v="601"/>
          </reference>
          <reference field="1" count="1">
            <x v="597"/>
          </reference>
          <reference field="3" count="1" selected="0">
            <x v="3"/>
          </reference>
          <reference field="4" count="1" selected="0">
            <x v="600"/>
          </reference>
          <reference field="5" count="1" selected="0">
            <x v="17"/>
          </reference>
        </references>
      </pivotArea>
    </format>
    <format dxfId="209">
      <pivotArea dataOnly="0" labelOnly="1" outline="0" fieldPosition="0">
        <references count="5">
          <reference field="0" count="1" selected="0">
            <x v="623"/>
          </reference>
          <reference field="1" count="1">
            <x v="619"/>
          </reference>
          <reference field="3" count="1" selected="0">
            <x v="1"/>
          </reference>
          <reference field="4" count="1" selected="0">
            <x v="622"/>
          </reference>
          <reference field="5" count="1" selected="0">
            <x v="17"/>
          </reference>
        </references>
      </pivotArea>
    </format>
    <format dxfId="208">
      <pivotArea dataOnly="0" labelOnly="1" outline="0" fieldPosition="0">
        <references count="5">
          <reference field="0" count="1" selected="0">
            <x v="895"/>
          </reference>
          <reference field="1" count="1">
            <x v="630"/>
          </reference>
          <reference field="3" count="1" selected="0">
            <x v="2"/>
          </reference>
          <reference field="4" count="1" selected="0">
            <x v="894"/>
          </reference>
          <reference field="5" count="1" selected="0">
            <x v="4"/>
          </reference>
        </references>
      </pivotArea>
    </format>
    <format dxfId="207">
      <pivotArea dataOnly="0" labelOnly="1" outline="0" fieldPosition="0">
        <references count="5">
          <reference field="0" count="1" selected="0">
            <x v="999"/>
          </reference>
          <reference field="1" count="1">
            <x v="985"/>
          </reference>
          <reference field="3" count="1" selected="0">
            <x v="2"/>
          </reference>
          <reference field="4" count="1" selected="0">
            <x v="998"/>
          </reference>
          <reference field="5" count="1" selected="0">
            <x v="17"/>
          </reference>
        </references>
      </pivotArea>
    </format>
    <format dxfId="206">
      <pivotArea dataOnly="0" labelOnly="1" outline="0" fieldPosition="0">
        <references count="5">
          <reference field="0" count="1" selected="0">
            <x v="1006"/>
          </reference>
          <reference field="1" count="1">
            <x v="992"/>
          </reference>
          <reference field="3" count="1" selected="0">
            <x v="10"/>
          </reference>
          <reference field="4" count="1" selected="0">
            <x v="1005"/>
          </reference>
          <reference field="5" count="1" selected="0">
            <x v="15"/>
          </reference>
        </references>
      </pivotArea>
    </format>
    <format dxfId="205">
      <pivotArea dataOnly="0" labelOnly="1" outline="0" fieldPosition="0">
        <references count="5">
          <reference field="0" count="1" selected="0">
            <x v="1065"/>
          </reference>
          <reference field="1" count="1">
            <x v="1049"/>
          </reference>
          <reference field="3" count="1" selected="0">
            <x v="3"/>
          </reference>
          <reference field="4" count="1" selected="0">
            <x v="1064"/>
          </reference>
          <reference field="5" count="1" selected="0">
            <x v="1"/>
          </reference>
        </references>
      </pivotArea>
    </format>
    <format dxfId="204">
      <pivotArea dataOnly="0" labelOnly="1" outline="0" fieldPosition="0">
        <references count="5">
          <reference field="0" count="1" selected="0">
            <x v="1103"/>
          </reference>
          <reference field="1" count="1">
            <x v="1085"/>
          </reference>
          <reference field="3" count="1" selected="0">
            <x v="11"/>
          </reference>
          <reference field="4" count="1" selected="0">
            <x v="1102"/>
          </reference>
          <reference field="5" count="1" selected="0">
            <x v="1"/>
          </reference>
        </references>
      </pivotArea>
    </format>
    <format dxfId="203">
      <pivotArea dataOnly="0" labelOnly="1" outline="0" fieldPosition="0">
        <references count="5">
          <reference field="0" count="1" selected="0">
            <x v="1108"/>
          </reference>
          <reference field="1" count="1">
            <x v="1089"/>
          </reference>
          <reference field="3" count="1" selected="0">
            <x v="20"/>
          </reference>
          <reference field="4" count="1" selected="0">
            <x v="1107"/>
          </reference>
          <reference field="5" count="1" selected="0">
            <x v="10"/>
          </reference>
        </references>
      </pivotArea>
    </format>
    <format dxfId="202">
      <pivotArea dataOnly="0" labelOnly="1" outline="0" fieldPosition="0">
        <references count="5">
          <reference field="0" count="1" selected="0">
            <x v="1127"/>
          </reference>
          <reference field="1" count="1">
            <x v="1107"/>
          </reference>
          <reference field="3" count="1" selected="0">
            <x v="3"/>
          </reference>
          <reference field="4" count="1" selected="0">
            <x v="1126"/>
          </reference>
          <reference field="5" count="1" selected="0">
            <x v="1"/>
          </reference>
        </references>
      </pivotArea>
    </format>
    <format dxfId="201">
      <pivotArea dataOnly="0" labelOnly="1" outline="0" fieldPosition="0">
        <references count="5">
          <reference field="0" count="1" selected="0">
            <x v="1152"/>
          </reference>
          <reference field="1" count="1">
            <x v="1131"/>
          </reference>
          <reference field="3" count="1" selected="0">
            <x v="15"/>
          </reference>
          <reference field="4" count="1" selected="0">
            <x v="1151"/>
          </reference>
          <reference field="5" count="1" selected="0">
            <x v="5"/>
          </reference>
        </references>
      </pivotArea>
    </format>
    <format dxfId="200">
      <pivotArea dataOnly="0" labelOnly="1" outline="0" fieldPosition="0">
        <references count="5">
          <reference field="0" count="1" selected="0">
            <x v="1316"/>
          </reference>
          <reference field="1" count="1">
            <x v="1292"/>
          </reference>
          <reference field="3" count="1" selected="0">
            <x v="10"/>
          </reference>
          <reference field="4" count="1" selected="0">
            <x v="1315"/>
          </reference>
          <reference field="5" count="1" selected="0">
            <x v="6"/>
          </reference>
        </references>
      </pivotArea>
    </format>
    <format dxfId="199">
      <pivotArea dataOnly="0" labelOnly="1" outline="0" fieldPosition="0">
        <references count="5">
          <reference field="0" count="1" selected="0">
            <x v="1347"/>
          </reference>
          <reference field="1" count="1">
            <x v="1322"/>
          </reference>
          <reference field="3" count="1" selected="0">
            <x v="1"/>
          </reference>
          <reference field="4" count="1" selected="0">
            <x v="1346"/>
          </reference>
          <reference field="5" count="1" selected="0">
            <x v="7"/>
          </reference>
        </references>
      </pivotArea>
    </format>
    <format dxfId="198">
      <pivotArea dataOnly="0" labelOnly="1" outline="0" fieldPosition="0">
        <references count="5">
          <reference field="0" count="1" selected="0">
            <x v="1419"/>
          </reference>
          <reference field="1" count="1">
            <x v="1389"/>
          </reference>
          <reference field="3" count="1" selected="0">
            <x v="7"/>
          </reference>
          <reference field="4" count="1" selected="0">
            <x v="1418"/>
          </reference>
          <reference field="5" count="1" selected="0">
            <x v="5"/>
          </reference>
        </references>
      </pivotArea>
    </format>
    <format dxfId="197">
      <pivotArea dataOnly="0" labelOnly="1" outline="0" fieldPosition="0">
        <references count="5">
          <reference field="0" count="1" selected="0">
            <x v="1650"/>
          </reference>
          <reference field="1" count="1">
            <x v="1613"/>
          </reference>
          <reference field="3" count="1" selected="0">
            <x v="3"/>
          </reference>
          <reference field="4" count="1" selected="0">
            <x v="1649"/>
          </reference>
          <reference field="5" count="1" selected="0">
            <x v="10"/>
          </reference>
        </references>
      </pivotArea>
    </format>
    <format dxfId="196">
      <pivotArea dataOnly="0" labelOnly="1" outline="0" fieldPosition="0">
        <references count="5">
          <reference field="0" count="1" selected="0">
            <x v="1737"/>
          </reference>
          <reference field="1" count="1">
            <x v="1698"/>
          </reference>
          <reference field="3" count="1" selected="0">
            <x v="18"/>
          </reference>
          <reference field="4" count="1" selected="0">
            <x v="1736"/>
          </reference>
          <reference field="5" count="1" selected="0">
            <x v="8"/>
          </reference>
        </references>
      </pivotArea>
    </format>
    <format dxfId="195">
      <pivotArea dataOnly="0" labelOnly="1" outline="0" fieldPosition="0">
        <references count="5">
          <reference field="0" count="1" selected="0">
            <x v="1742"/>
          </reference>
          <reference field="1" count="1">
            <x v="1703"/>
          </reference>
          <reference field="3" count="1" selected="0">
            <x v="3"/>
          </reference>
          <reference field="4" count="1" selected="0">
            <x v="1741"/>
          </reference>
          <reference field="5" count="1" selected="0">
            <x v="21"/>
          </reference>
        </references>
      </pivotArea>
    </format>
    <format dxfId="194">
      <pivotArea dataOnly="0" labelOnly="1" outline="0" fieldPosition="0">
        <references count="5">
          <reference field="0" count="1" selected="0">
            <x v="1749"/>
          </reference>
          <reference field="1" count="1">
            <x v="1710"/>
          </reference>
          <reference field="3" count="1" selected="0">
            <x v="15"/>
          </reference>
          <reference field="4" count="1" selected="0">
            <x v="1748"/>
          </reference>
          <reference field="5" count="1" selected="0">
            <x v="19"/>
          </reference>
        </references>
      </pivotArea>
    </format>
    <format dxfId="193">
      <pivotArea dataOnly="0" labelOnly="1" outline="0" fieldPosition="0">
        <references count="5">
          <reference field="0" count="1" selected="0">
            <x v="1758"/>
          </reference>
          <reference field="1" count="1">
            <x v="1718"/>
          </reference>
          <reference field="3" count="1" selected="0">
            <x v="3"/>
          </reference>
          <reference field="4" count="1" selected="0">
            <x v="1757"/>
          </reference>
          <reference field="5" count="1" selected="0">
            <x v="13"/>
          </reference>
        </references>
      </pivotArea>
    </format>
    <format dxfId="192">
      <pivotArea dataOnly="0" labelOnly="1" outline="0" fieldPosition="0">
        <references count="5">
          <reference field="0" count="1" selected="0">
            <x v="1867"/>
          </reference>
          <reference field="1" count="1">
            <x v="154"/>
          </reference>
          <reference field="3" count="1" selected="0">
            <x v="18"/>
          </reference>
          <reference field="4" count="1" selected="0">
            <x v="1866"/>
          </reference>
          <reference field="5" count="1" selected="0">
            <x v="7"/>
          </reference>
        </references>
      </pivotArea>
    </format>
    <format dxfId="191">
      <pivotArea dataOnly="0" labelOnly="1" outline="0" fieldPosition="0">
        <references count="5">
          <reference field="0" count="1" selected="0">
            <x v="1885"/>
          </reference>
          <reference field="1" count="1">
            <x v="1840"/>
          </reference>
          <reference field="3" count="1" selected="0">
            <x v="10"/>
          </reference>
          <reference field="4" count="1" selected="0">
            <x v="1884"/>
          </reference>
          <reference field="5" count="1" selected="0">
            <x v="5"/>
          </reference>
        </references>
      </pivotArea>
    </format>
    <format dxfId="190">
      <pivotArea dataOnly="0" labelOnly="1" outline="0" fieldPosition="0">
        <references count="5">
          <reference field="0" count="1" selected="0">
            <x v="1896"/>
          </reference>
          <reference field="1" count="1">
            <x v="1849"/>
          </reference>
          <reference field="3" count="1" selected="0">
            <x v="3"/>
          </reference>
          <reference field="4" count="1" selected="0">
            <x v="1895"/>
          </reference>
          <reference field="5" count="1" selected="0">
            <x v="7"/>
          </reference>
        </references>
      </pivotArea>
    </format>
    <format dxfId="189">
      <pivotArea dataOnly="0" labelOnly="1" outline="0" fieldPosition="0">
        <references count="5">
          <reference field="0" count="1" selected="0">
            <x v="1912"/>
          </reference>
          <reference field="1" count="1">
            <x v="1865"/>
          </reference>
          <reference field="3" count="1" selected="0">
            <x v="21"/>
          </reference>
          <reference field="4" count="1" selected="0">
            <x v="1911"/>
          </reference>
          <reference field="5" count="1" selected="0">
            <x v="7"/>
          </reference>
        </references>
      </pivotArea>
    </format>
    <format dxfId="188">
      <pivotArea dataOnly="0" labelOnly="1" outline="0" fieldPosition="0">
        <references count="5">
          <reference field="0" count="1" selected="0">
            <x v="1968"/>
          </reference>
          <reference field="1" count="1">
            <x v="1917"/>
          </reference>
          <reference field="3" count="1" selected="0">
            <x v="8"/>
          </reference>
          <reference field="4" count="1" selected="0">
            <x v="1967"/>
          </reference>
          <reference field="5" count="1" selected="0">
            <x v="2"/>
          </reference>
        </references>
      </pivotArea>
    </format>
    <format dxfId="187">
      <pivotArea dataOnly="0" labelOnly="1" outline="0" fieldPosition="0">
        <references count="5">
          <reference field="0" count="1" selected="0">
            <x v="1991"/>
          </reference>
          <reference field="1" count="1">
            <x v="1940"/>
          </reference>
          <reference field="3" count="1" selected="0">
            <x v="16"/>
          </reference>
          <reference field="4" count="1" selected="0">
            <x v="1990"/>
          </reference>
          <reference field="5" count="1" selected="0">
            <x v="5"/>
          </reference>
        </references>
      </pivotArea>
    </format>
    <format dxfId="186">
      <pivotArea dataOnly="0" labelOnly="1" outline="0" fieldPosition="0">
        <references count="5">
          <reference field="0" count="1" selected="0">
            <x v="2004"/>
          </reference>
          <reference field="1" count="1">
            <x v="1953"/>
          </reference>
          <reference field="3" count="1" selected="0">
            <x v="20"/>
          </reference>
          <reference field="4" count="1" selected="0">
            <x v="2003"/>
          </reference>
          <reference field="5" count="1" selected="0">
            <x v="13"/>
          </reference>
        </references>
      </pivotArea>
    </format>
    <format dxfId="185">
      <pivotArea dataOnly="0" labelOnly="1" outline="0" fieldPosition="0">
        <references count="5">
          <reference field="0" count="1" selected="0">
            <x v="2026"/>
          </reference>
          <reference field="1" count="1">
            <x v="1975"/>
          </reference>
          <reference field="3" count="1" selected="0">
            <x v="17"/>
          </reference>
          <reference field="4" count="1" selected="0">
            <x v="2025"/>
          </reference>
          <reference field="5" count="1" selected="0">
            <x v="5"/>
          </reference>
        </references>
      </pivotArea>
    </format>
    <format dxfId="184">
      <pivotArea dataOnly="0" labelOnly="1" outline="0" fieldPosition="0">
        <references count="5">
          <reference field="0" count="1" selected="0">
            <x v="2041"/>
          </reference>
          <reference field="1" count="1">
            <x v="1990"/>
          </reference>
          <reference field="3" count="1" selected="0">
            <x v="1"/>
          </reference>
          <reference field="4" count="1" selected="0">
            <x v="2040"/>
          </reference>
          <reference field="5" count="1" selected="0">
            <x v="3"/>
          </reference>
        </references>
      </pivotArea>
    </format>
    <format dxfId="183">
      <pivotArea dataOnly="0" labelOnly="1" outline="0" fieldPosition="0">
        <references count="5">
          <reference field="0" count="1" selected="0">
            <x v="2085"/>
          </reference>
          <reference field="1" count="1">
            <x v="2030"/>
          </reference>
          <reference field="3" count="1" selected="0">
            <x v="8"/>
          </reference>
          <reference field="4" count="1" selected="0">
            <x v="2084"/>
          </reference>
          <reference field="5" count="1" selected="0">
            <x v="2"/>
          </reference>
        </references>
      </pivotArea>
    </format>
    <format dxfId="182">
      <pivotArea dataOnly="0" labelOnly="1" outline="0" fieldPosition="0">
        <references count="5">
          <reference field="0" count="1" selected="0">
            <x v="2090"/>
          </reference>
          <reference field="1" count="1">
            <x v="2035"/>
          </reference>
          <reference field="3" count="1" selected="0">
            <x v="21"/>
          </reference>
          <reference field="4" count="1" selected="0">
            <x v="2089"/>
          </reference>
          <reference field="5" count="1" selected="0">
            <x v="6"/>
          </reference>
        </references>
      </pivotArea>
    </format>
    <format dxfId="181">
      <pivotArea dataOnly="0" labelOnly="1" outline="0" fieldPosition="0">
        <references count="5">
          <reference field="0" count="1" selected="0">
            <x v="2091"/>
          </reference>
          <reference field="1" count="1">
            <x v="2036"/>
          </reference>
          <reference field="3" count="1" selected="0">
            <x v="23"/>
          </reference>
          <reference field="4" count="1" selected="0">
            <x v="2090"/>
          </reference>
          <reference field="5" count="1" selected="0">
            <x v="1"/>
          </reference>
        </references>
      </pivotArea>
    </format>
    <format dxfId="180">
      <pivotArea dataOnly="0" labelOnly="1" outline="0" fieldPosition="0">
        <references count="5">
          <reference field="0" count="1" selected="0">
            <x v="2100"/>
          </reference>
          <reference field="1" count="1">
            <x v="2044"/>
          </reference>
          <reference field="3" count="1" selected="0">
            <x v="15"/>
          </reference>
          <reference field="4" count="1" selected="0">
            <x v="2099"/>
          </reference>
          <reference field="5" count="1" selected="0">
            <x v="2"/>
          </reference>
        </references>
      </pivotArea>
    </format>
    <format dxfId="179">
      <pivotArea dataOnly="0" labelOnly="1" outline="0" fieldPosition="0">
        <references count="5">
          <reference field="0" count="1" selected="0">
            <x v="2186"/>
          </reference>
          <reference field="1" count="1">
            <x v="2127"/>
          </reference>
          <reference field="3" count="1" selected="0">
            <x v="1"/>
          </reference>
          <reference field="4" count="1" selected="0">
            <x v="2185"/>
          </reference>
          <reference field="5" count="1" selected="0">
            <x v="5"/>
          </reference>
        </references>
      </pivotArea>
    </format>
    <format dxfId="178">
      <pivotArea dataOnly="0" labelOnly="1" outline="0" fieldPosition="0">
        <references count="5">
          <reference field="0" count="1" selected="0">
            <x v="2228"/>
          </reference>
          <reference field="1" count="1">
            <x v="2166"/>
          </reference>
          <reference field="3" count="1" selected="0">
            <x v="15"/>
          </reference>
          <reference field="4" count="1" selected="0">
            <x v="2227"/>
          </reference>
          <reference field="5" count="1" selected="0">
            <x v="5"/>
          </reference>
        </references>
      </pivotArea>
    </format>
    <format dxfId="177">
      <pivotArea dataOnly="0" labelOnly="1" outline="0" fieldPosition="0">
        <references count="5">
          <reference field="0" count="1" selected="0">
            <x v="2279"/>
          </reference>
          <reference field="1" count="1">
            <x v="2214"/>
          </reference>
          <reference field="3" count="1" selected="0">
            <x v="2"/>
          </reference>
          <reference field="4" count="1" selected="0">
            <x v="2278"/>
          </reference>
          <reference field="5" count="1" selected="0">
            <x v="5"/>
          </reference>
        </references>
      </pivotArea>
    </format>
    <format dxfId="176">
      <pivotArea dataOnly="0" labelOnly="1" outline="0" fieldPosition="0">
        <references count="5">
          <reference field="0" count="1" selected="0">
            <x v="2365"/>
          </reference>
          <reference field="1" count="1">
            <x v="2296"/>
          </reference>
          <reference field="3" count="1" selected="0">
            <x v="11"/>
          </reference>
          <reference field="4" count="1" selected="0">
            <x v="2364"/>
          </reference>
          <reference field="5" count="1" selected="0">
            <x v="4"/>
          </reference>
        </references>
      </pivotArea>
    </format>
    <format dxfId="175">
      <pivotArea dataOnly="0" labelOnly="1" outline="0" fieldPosition="0">
        <references count="5">
          <reference field="0" count="1" selected="0">
            <x v="2382"/>
          </reference>
          <reference field="1" count="1">
            <x v="2312"/>
          </reference>
          <reference field="3" count="1" selected="0">
            <x v="2"/>
          </reference>
          <reference field="4" count="1" selected="0">
            <x v="2381"/>
          </reference>
          <reference field="5" count="1" selected="0">
            <x v="5"/>
          </reference>
        </references>
      </pivotArea>
    </format>
    <format dxfId="174">
      <pivotArea dataOnly="0" labelOnly="1" outline="0" fieldPosition="0">
        <references count="5">
          <reference field="0" count="1" selected="0">
            <x v="2461"/>
          </reference>
          <reference field="1" count="1">
            <x v="2383"/>
          </reference>
          <reference field="3" count="1" selected="0">
            <x v="2"/>
          </reference>
          <reference field="4" count="1" selected="0">
            <x v="2460"/>
          </reference>
          <reference field="5" count="1" selected="0">
            <x v="7"/>
          </reference>
        </references>
      </pivotArea>
    </format>
    <format dxfId="173">
      <pivotArea dataOnly="0" labelOnly="1" outline="0" fieldPosition="0">
        <references count="5">
          <reference field="0" count="1" selected="0">
            <x v="2519"/>
          </reference>
          <reference field="1" count="1">
            <x v="2435"/>
          </reference>
          <reference field="3" count="1" selected="0">
            <x v="13"/>
          </reference>
          <reference field="4" count="1" selected="0">
            <x v="2518"/>
          </reference>
          <reference field="5" count="1" selected="0">
            <x v="1"/>
          </reference>
        </references>
      </pivotArea>
    </format>
    <format dxfId="172">
      <pivotArea dataOnly="0" labelOnly="1" outline="0" fieldPosition="0">
        <references count="5">
          <reference field="0" count="1" selected="0">
            <x v="2529"/>
          </reference>
          <reference field="1" count="1">
            <x v="2444"/>
          </reference>
          <reference field="3" count="1" selected="0">
            <x v="16"/>
          </reference>
          <reference field="4" count="1" selected="0">
            <x v="2528"/>
          </reference>
          <reference field="5" count="1" selected="0">
            <x v="15"/>
          </reference>
        </references>
      </pivotArea>
    </format>
    <format dxfId="171">
      <pivotArea dataOnly="0" labelOnly="1" outline="0" fieldPosition="0">
        <references count="5">
          <reference field="0" count="1" selected="0">
            <x v="2548"/>
          </reference>
          <reference field="1" count="1">
            <x v="2460"/>
          </reference>
          <reference field="3" count="1" selected="0">
            <x v="3"/>
          </reference>
          <reference field="4" count="1" selected="0">
            <x v="2547"/>
          </reference>
          <reference field="5" count="1" selected="0">
            <x v="5"/>
          </reference>
        </references>
      </pivotArea>
    </format>
    <format dxfId="170">
      <pivotArea dataOnly="0" labelOnly="1" outline="0" fieldPosition="0">
        <references count="5">
          <reference field="0" count="1" selected="0">
            <x v="2558"/>
          </reference>
          <reference field="1" count="1">
            <x v="2469"/>
          </reference>
          <reference field="3" count="1" selected="0">
            <x v="5"/>
          </reference>
          <reference field="4" count="1" selected="0">
            <x v="2557"/>
          </reference>
          <reference field="5" count="1" selected="0">
            <x v="5"/>
          </reference>
        </references>
      </pivotArea>
    </format>
    <format dxfId="169">
      <pivotArea dataOnly="0" labelOnly="1" outline="0" fieldPosition="0">
        <references count="5">
          <reference field="0" count="1" selected="0">
            <x v="2617"/>
          </reference>
          <reference field="1" count="1">
            <x v="2522"/>
          </reference>
          <reference field="3" count="1" selected="0">
            <x v="15"/>
          </reference>
          <reference field="4" count="1" selected="0">
            <x v="2616"/>
          </reference>
          <reference field="5" count="1" selected="0">
            <x v="10"/>
          </reference>
        </references>
      </pivotArea>
    </format>
    <format dxfId="168">
      <pivotArea dataOnly="0" labelOnly="1" outline="0" fieldPosition="0">
        <references count="5">
          <reference field="0" count="1" selected="0">
            <x v="2621"/>
          </reference>
          <reference field="1" count="1">
            <x v="2235"/>
          </reference>
          <reference field="3" count="1" selected="0">
            <x v="3"/>
          </reference>
          <reference field="4" count="1" selected="0">
            <x v="2620"/>
          </reference>
          <reference field="5" count="1" selected="0">
            <x v="1"/>
          </reference>
        </references>
      </pivotArea>
    </format>
    <format dxfId="167">
      <pivotArea dataOnly="0" labelOnly="1" outline="0" fieldPosition="0">
        <references count="5">
          <reference field="0" count="1" selected="0">
            <x v="2630"/>
          </reference>
          <reference field="1" count="1">
            <x v="2534"/>
          </reference>
          <reference field="3" count="1" selected="0">
            <x v="2"/>
          </reference>
          <reference field="4" count="1" selected="0">
            <x v="2629"/>
          </reference>
          <reference field="5" count="1" selected="0">
            <x v="1"/>
          </reference>
        </references>
      </pivotArea>
    </format>
    <format dxfId="166">
      <pivotArea dataOnly="0" labelOnly="1" outline="0" fieldPosition="0">
        <references count="5">
          <reference field="0" count="1" selected="0">
            <x v="2674"/>
          </reference>
          <reference field="1" count="1">
            <x v="2578"/>
          </reference>
          <reference field="3" count="1" selected="0">
            <x v="1"/>
          </reference>
          <reference field="4" count="1" selected="0">
            <x v="2673"/>
          </reference>
          <reference field="5" count="1" selected="0">
            <x v="15"/>
          </reference>
        </references>
      </pivotArea>
    </format>
    <format dxfId="165">
      <pivotArea dataOnly="0" labelOnly="1" outline="0" fieldPosition="0">
        <references count="5">
          <reference field="0" count="1" selected="0">
            <x v="2778"/>
          </reference>
          <reference field="1" count="1">
            <x v="2680"/>
          </reference>
          <reference field="3" count="1" selected="0">
            <x v="11"/>
          </reference>
          <reference field="4" count="1" selected="0">
            <x v="2777"/>
          </reference>
          <reference field="5" count="1" selected="0">
            <x v="13"/>
          </reference>
        </references>
      </pivotArea>
    </format>
    <format dxfId="164">
      <pivotArea dataOnly="0" labelOnly="1" outline="0" fieldPosition="0">
        <references count="5">
          <reference field="0" count="1" selected="0">
            <x v="2842"/>
          </reference>
          <reference field="1" count="1">
            <x v="2742"/>
          </reference>
          <reference field="3" count="1" selected="0">
            <x v="3"/>
          </reference>
          <reference field="4" count="1" selected="0">
            <x v="2841"/>
          </reference>
          <reference field="5" count="1" selected="0">
            <x v="17"/>
          </reference>
        </references>
      </pivotArea>
    </format>
    <format dxfId="163">
      <pivotArea dataOnly="0" labelOnly="1" outline="0" fieldPosition="0">
        <references count="5">
          <reference field="0" count="1" selected="0">
            <x v="2853"/>
          </reference>
          <reference field="1" count="1">
            <x v="2753"/>
          </reference>
          <reference field="3" count="1" selected="0">
            <x v="8"/>
          </reference>
          <reference field="4" count="1" selected="0">
            <x v="2852"/>
          </reference>
          <reference field="5" count="1" selected="0">
            <x v="9"/>
          </reference>
        </references>
      </pivotArea>
    </format>
    <format dxfId="162">
      <pivotArea dataOnly="0" labelOnly="1" outline="0" fieldPosition="0">
        <references count="5">
          <reference field="0" count="1" selected="0">
            <x v="2921"/>
          </reference>
          <reference field="1" count="1">
            <x v="2810"/>
          </reference>
          <reference field="3" count="1" selected="0">
            <x v="1"/>
          </reference>
          <reference field="4" count="1" selected="0">
            <x v="2920"/>
          </reference>
          <reference field="5" count="1" selected="0">
            <x v="1"/>
          </reference>
        </references>
      </pivotArea>
    </format>
    <format dxfId="161">
      <pivotArea dataOnly="0" labelOnly="1" outline="0" fieldPosition="0">
        <references count="5">
          <reference field="0" count="1" selected="0">
            <x v="2927"/>
          </reference>
          <reference field="1" count="1">
            <x v="2816"/>
          </reference>
          <reference field="3" count="1" selected="0">
            <x v="21"/>
          </reference>
          <reference field="4" count="1" selected="0">
            <x v="2926"/>
          </reference>
          <reference field="5" count="1" selected="0">
            <x v="7"/>
          </reference>
        </references>
      </pivotArea>
    </format>
    <format dxfId="160">
      <pivotArea dataOnly="0" labelOnly="1" outline="0" fieldPosition="0">
        <references count="5">
          <reference field="0" count="1" selected="0">
            <x v="2966"/>
          </reference>
          <reference field="1" count="1">
            <x v="2851"/>
          </reference>
          <reference field="3" count="1" selected="0">
            <x v="17"/>
          </reference>
          <reference field="4" count="1" selected="0">
            <x v="2965"/>
          </reference>
          <reference field="5" count="1" selected="0">
            <x v="10"/>
          </reference>
        </references>
      </pivotArea>
    </format>
    <format dxfId="159">
      <pivotArea dataOnly="0" labelOnly="1" outline="0" fieldPosition="0">
        <references count="5">
          <reference field="0" count="1" selected="0">
            <x v="3024"/>
          </reference>
          <reference field="1" count="1">
            <x v="2902"/>
          </reference>
          <reference field="3" count="1" selected="0">
            <x v="22"/>
          </reference>
          <reference field="4" count="1" selected="0">
            <x v="3023"/>
          </reference>
          <reference field="5" count="1" selected="0">
            <x v="0"/>
          </reference>
        </references>
      </pivotArea>
    </format>
    <format dxfId="158">
      <pivotArea dataOnly="0" labelOnly="1" outline="0" fieldPosition="0">
        <references count="5">
          <reference field="0" count="1" selected="0">
            <x v="3042"/>
          </reference>
          <reference field="1" count="1">
            <x v="2920"/>
          </reference>
          <reference field="3" count="1" selected="0">
            <x v="13"/>
          </reference>
          <reference field="4" count="1" selected="0">
            <x v="3041"/>
          </reference>
          <reference field="5" count="1" selected="0">
            <x v="0"/>
          </reference>
        </references>
      </pivotArea>
    </format>
    <format dxfId="157">
      <pivotArea dataOnly="0" labelOnly="1" outline="0" fieldPosition="0">
        <references count="5">
          <reference field="0" count="1" selected="0">
            <x v="3263"/>
          </reference>
          <reference field="1" count="1">
            <x v="2754"/>
          </reference>
          <reference field="3" count="1" selected="0">
            <x v="3"/>
          </reference>
          <reference field="4" count="1" selected="0">
            <x v="3262"/>
          </reference>
          <reference field="5" count="1" selected="0">
            <x v="2"/>
          </reference>
        </references>
      </pivotArea>
    </format>
    <format dxfId="156">
      <pivotArea dataOnly="0" labelOnly="1" outline="0" fieldPosition="0">
        <references count="5">
          <reference field="0" count="1" selected="0">
            <x v="3307"/>
          </reference>
          <reference field="1" count="1">
            <x v="3159"/>
          </reference>
          <reference field="3" count="1" selected="0">
            <x v="1"/>
          </reference>
          <reference field="4" count="1" selected="0">
            <x v="3306"/>
          </reference>
          <reference field="5" count="1" selected="0">
            <x v="5"/>
          </reference>
        </references>
      </pivotArea>
    </format>
    <format dxfId="155">
      <pivotArea dataOnly="0" labelOnly="1" outline="0" fieldPosition="0">
        <references count="5">
          <reference field="0" count="1" selected="0">
            <x v="3310"/>
          </reference>
          <reference field="1" count="1">
            <x v="3161"/>
          </reference>
          <reference field="3" count="1" selected="0">
            <x v="10"/>
          </reference>
          <reference field="4" count="1" selected="0">
            <x v="3309"/>
          </reference>
          <reference field="5" count="1" selected="0">
            <x v="13"/>
          </reference>
        </references>
      </pivotArea>
    </format>
    <format dxfId="154">
      <pivotArea dataOnly="0" labelOnly="1" outline="0" fieldPosition="0">
        <references count="5">
          <reference field="0" count="1" selected="0">
            <x v="3330"/>
          </reference>
          <reference field="1" count="1">
            <x v="3179"/>
          </reference>
          <reference field="3" count="1" selected="0">
            <x v="1"/>
          </reference>
          <reference field="4" count="1" selected="0">
            <x v="3329"/>
          </reference>
          <reference field="5" count="1" selected="0">
            <x v="5"/>
          </reference>
        </references>
      </pivotArea>
    </format>
    <format dxfId="153">
      <pivotArea dataOnly="0" labelOnly="1" outline="0" fieldPosition="0">
        <references count="5">
          <reference field="0" count="1" selected="0">
            <x v="3332"/>
          </reference>
          <reference field="1" count="1">
            <x v="3181"/>
          </reference>
          <reference field="3" count="1" selected="0">
            <x v="15"/>
          </reference>
          <reference field="4" count="1" selected="0">
            <x v="3331"/>
          </reference>
          <reference field="5" count="1" selected="0">
            <x v="15"/>
          </reference>
        </references>
      </pivotArea>
    </format>
    <format dxfId="152">
      <pivotArea dataOnly="0" labelOnly="1" outline="0" fieldPosition="0">
        <references count="5">
          <reference field="0" count="1" selected="0">
            <x v="3435"/>
          </reference>
          <reference field="1" count="1">
            <x v="3238"/>
          </reference>
          <reference field="3" count="1" selected="0">
            <x v="17"/>
          </reference>
          <reference field="4" count="1" selected="0">
            <x v="3434"/>
          </reference>
          <reference field="5" count="1" selected="0">
            <x v="10"/>
          </reference>
        </references>
      </pivotArea>
    </format>
    <format dxfId="151">
      <pivotArea dataOnly="0" labelOnly="1" outline="0" fieldPosition="0">
        <references count="5">
          <reference field="0" count="1" selected="0">
            <x v="3463"/>
          </reference>
          <reference field="1" count="1">
            <x v="3306"/>
          </reference>
          <reference field="3" count="1" selected="0">
            <x v="3"/>
          </reference>
          <reference field="4" count="1" selected="0">
            <x v="3462"/>
          </reference>
          <reference field="5" count="1" selected="0">
            <x v="7"/>
          </reference>
        </references>
      </pivotArea>
    </format>
    <format dxfId="150">
      <pivotArea dataOnly="0" labelOnly="1" outline="0" fieldPosition="0">
        <references count="5">
          <reference field="0" count="1" selected="0">
            <x v="3797"/>
          </reference>
          <reference field="1" count="1">
            <x v="3610"/>
          </reference>
          <reference field="3" count="1" selected="0">
            <x v="1"/>
          </reference>
          <reference field="4" count="1" selected="0">
            <x v="3796"/>
          </reference>
          <reference field="5" count="1" selected="0">
            <x v="13"/>
          </reference>
        </references>
      </pivotArea>
    </format>
    <format dxfId="149">
      <pivotArea dataOnly="0" labelOnly="1" outline="0" fieldPosition="0">
        <references count="5">
          <reference field="0" count="1" selected="0">
            <x v="3905"/>
          </reference>
          <reference field="1" count="1">
            <x v="3707"/>
          </reference>
          <reference field="3" count="1" selected="0">
            <x v="1"/>
          </reference>
          <reference field="4" count="1" selected="0">
            <x v="3904"/>
          </reference>
          <reference field="5" count="1" selected="0">
            <x v="10"/>
          </reference>
        </references>
      </pivotArea>
    </format>
    <format dxfId="148">
      <pivotArea dataOnly="0" labelOnly="1" outline="0" fieldPosition="0">
        <references count="5">
          <reference field="0" count="1" selected="0">
            <x v="3963"/>
          </reference>
          <reference field="1" count="1">
            <x v="3758"/>
          </reference>
          <reference field="3" count="1" selected="0">
            <x v="17"/>
          </reference>
          <reference field="4" count="1" selected="0">
            <x v="3962"/>
          </reference>
          <reference field="5" count="1" selected="0">
            <x v="7"/>
          </reference>
        </references>
      </pivotArea>
    </format>
    <format dxfId="147">
      <pivotArea dataOnly="0" labelOnly="1" outline="0" fieldPosition="0">
        <references count="5">
          <reference field="0" count="1" selected="0">
            <x v="3968"/>
          </reference>
          <reference field="1" count="1">
            <x v="2020"/>
          </reference>
          <reference field="3" count="1" selected="0">
            <x v="3"/>
          </reference>
          <reference field="4" count="1" selected="0">
            <x v="3967"/>
          </reference>
          <reference field="5" count="1" selected="0">
            <x v="13"/>
          </reference>
        </references>
      </pivotArea>
    </format>
    <format dxfId="146">
      <pivotArea dataOnly="0" labelOnly="1" outline="0" fieldPosition="0">
        <references count="5">
          <reference field="0" count="1" selected="0">
            <x v="3977"/>
          </reference>
          <reference field="1" count="1">
            <x v="3770"/>
          </reference>
          <reference field="3" count="1" selected="0">
            <x v="10"/>
          </reference>
          <reference field="4" count="1" selected="0">
            <x v="3976"/>
          </reference>
          <reference field="5" count="1" selected="0">
            <x v="7"/>
          </reference>
        </references>
      </pivotArea>
    </format>
    <format dxfId="145">
      <pivotArea dataOnly="0" labelOnly="1" outline="0" fieldPosition="0">
        <references count="5">
          <reference field="0" count="1" selected="0">
            <x v="4009"/>
          </reference>
          <reference field="1" count="1">
            <x v="3797"/>
          </reference>
          <reference field="3" count="1" selected="0">
            <x v="16"/>
          </reference>
          <reference field="4" count="1" selected="0">
            <x v="4008"/>
          </reference>
          <reference field="5" count="1" selected="0">
            <x v="13"/>
          </reference>
        </references>
      </pivotArea>
    </format>
    <format dxfId="144">
      <pivotArea dataOnly="0" labelOnly="1" outline="0" fieldPosition="0">
        <references count="5">
          <reference field="0" count="1" selected="0">
            <x v="4057"/>
          </reference>
          <reference field="1" count="1">
            <x v="3844"/>
          </reference>
          <reference field="3" count="1" selected="0">
            <x v="22"/>
          </reference>
          <reference field="4" count="1" selected="0">
            <x v="4056"/>
          </reference>
          <reference field="5" count="1" selected="0">
            <x v="1"/>
          </reference>
        </references>
      </pivotArea>
    </format>
    <format dxfId="143">
      <pivotArea dataOnly="0" labelOnly="1" outline="0" fieldPosition="0">
        <references count="5">
          <reference field="0" count="1" selected="0">
            <x v="4128"/>
          </reference>
          <reference field="1" count="1">
            <x v="3911"/>
          </reference>
          <reference field="3" count="1" selected="0">
            <x v="20"/>
          </reference>
          <reference field="4" count="1" selected="0">
            <x v="4127"/>
          </reference>
          <reference field="5" count="1" selected="0">
            <x v="5"/>
          </reference>
        </references>
      </pivotArea>
    </format>
    <format dxfId="142">
      <pivotArea dataOnly="0" labelOnly="1" outline="0" fieldPosition="0">
        <references count="5">
          <reference field="0" count="1" selected="0">
            <x v="4129"/>
          </reference>
          <reference field="1" count="1">
            <x v="2485"/>
          </reference>
          <reference field="3" count="1" selected="0">
            <x v="1"/>
          </reference>
          <reference field="4" count="1" selected="0">
            <x v="4128"/>
          </reference>
          <reference field="5" count="1" selected="0">
            <x v="13"/>
          </reference>
        </references>
      </pivotArea>
    </format>
    <format dxfId="141">
      <pivotArea dataOnly="0" labelOnly="1" outline="0" fieldPosition="0">
        <references count="5">
          <reference field="0" count="1" selected="0">
            <x v="4223"/>
          </reference>
          <reference field="1" count="1">
            <x v="3996"/>
          </reference>
          <reference field="3" count="1" selected="0">
            <x v="7"/>
          </reference>
          <reference field="4" count="1" selected="0">
            <x v="4221"/>
          </reference>
          <reference field="5" count="1" selected="0">
            <x v="8"/>
          </reference>
        </references>
      </pivotArea>
    </format>
    <format dxfId="140">
      <pivotArea dataOnly="0" labelOnly="1" outline="0" fieldPosition="0">
        <references count="5">
          <reference field="0" count="1" selected="0">
            <x v="4279"/>
          </reference>
          <reference field="1" count="1">
            <x v="4049"/>
          </reference>
          <reference field="3" count="1" selected="0">
            <x v="3"/>
          </reference>
          <reference field="4" count="1" selected="0">
            <x v="4277"/>
          </reference>
          <reference field="5" count="1" selected="0">
            <x v="18"/>
          </reference>
        </references>
      </pivotArea>
    </format>
    <format dxfId="139">
      <pivotArea dataOnly="0" labelOnly="1" outline="0" fieldPosition="0">
        <references count="5">
          <reference field="0" count="1" selected="0">
            <x v="4351"/>
          </reference>
          <reference field="1" count="1">
            <x v="4113"/>
          </reference>
          <reference field="3" count="1" selected="0">
            <x v="3"/>
          </reference>
          <reference field="4" count="1" selected="0">
            <x v="4349"/>
          </reference>
          <reference field="5" count="1" selected="0">
            <x v="5"/>
          </reference>
        </references>
      </pivotArea>
    </format>
    <format dxfId="138">
      <pivotArea dataOnly="0" labelOnly="1" outline="0" fieldPosition="0">
        <references count="5">
          <reference field="0" count="1" selected="0">
            <x v="4368"/>
          </reference>
          <reference field="1" count="1">
            <x v="4127"/>
          </reference>
          <reference field="3" count="1" selected="0">
            <x v="20"/>
          </reference>
          <reference field="4" count="1" selected="0">
            <x v="4366"/>
          </reference>
          <reference field="5" count="1" selected="0">
            <x v="0"/>
          </reference>
        </references>
      </pivotArea>
    </format>
    <format dxfId="137">
      <pivotArea dataOnly="0" labelOnly="1" outline="0" fieldPosition="0">
        <references count="5">
          <reference field="0" count="1" selected="0">
            <x v="4376"/>
          </reference>
          <reference field="1" count="1">
            <x v="4134"/>
          </reference>
          <reference field="3" count="1" selected="0">
            <x v="8"/>
          </reference>
          <reference field="4" count="1" selected="0">
            <x v="4374"/>
          </reference>
          <reference field="5" count="1" selected="0">
            <x v="16"/>
          </reference>
        </references>
      </pivotArea>
    </format>
    <format dxfId="136">
      <pivotArea dataOnly="0" labelOnly="1" outline="0" fieldPosition="0">
        <references count="5">
          <reference field="0" count="1" selected="0">
            <x v="4387"/>
          </reference>
          <reference field="1" count="1">
            <x v="4144"/>
          </reference>
          <reference field="3" count="1" selected="0">
            <x v="13"/>
          </reference>
          <reference field="4" count="1" selected="0">
            <x v="4385"/>
          </reference>
          <reference field="5" count="1" selected="0">
            <x v="7"/>
          </reference>
        </references>
      </pivotArea>
    </format>
    <format dxfId="135">
      <pivotArea dataOnly="0" labelOnly="1" outline="0" fieldPosition="0">
        <references count="5">
          <reference field="0" count="1" selected="0">
            <x v="4415"/>
          </reference>
          <reference field="1" count="1">
            <x v="2714"/>
          </reference>
          <reference field="3" count="1" selected="0">
            <x v="3"/>
          </reference>
          <reference field="4" count="1" selected="0">
            <x v="4413"/>
          </reference>
          <reference field="5" count="1" selected="0">
            <x v="5"/>
          </reference>
        </references>
      </pivotArea>
    </format>
    <format dxfId="134">
      <pivotArea dataOnly="0" labelOnly="1" outline="0" fieldPosition="0">
        <references count="5">
          <reference field="0" count="1" selected="0">
            <x v="4482"/>
          </reference>
          <reference field="1" count="1">
            <x v="4228"/>
          </reference>
          <reference field="3" count="1" selected="0">
            <x v="13"/>
          </reference>
          <reference field="4" count="1" selected="0">
            <x v="4480"/>
          </reference>
          <reference field="5" count="1" selected="0">
            <x v="15"/>
          </reference>
        </references>
      </pivotArea>
    </format>
    <format dxfId="133">
      <pivotArea dataOnly="0" labelOnly="1" outline="0" fieldPosition="0">
        <references count="5">
          <reference field="0" count="1" selected="0">
            <x v="4539"/>
          </reference>
          <reference field="1" count="1">
            <x v="4276"/>
          </reference>
          <reference field="3" count="1" selected="0">
            <x v="1"/>
          </reference>
          <reference field="4" count="1" selected="0">
            <x v="4537"/>
          </reference>
          <reference field="5" count="1" selected="0">
            <x v="6"/>
          </reference>
        </references>
      </pivotArea>
    </format>
    <format dxfId="132">
      <pivotArea dataOnly="0" labelOnly="1" outline="0" fieldPosition="0">
        <references count="5">
          <reference field="0" count="1" selected="0">
            <x v="4566"/>
          </reference>
          <reference field="1" count="1">
            <x v="4300"/>
          </reference>
          <reference field="3" count="1" selected="0">
            <x v="7"/>
          </reference>
          <reference field="4" count="1" selected="0">
            <x v="4564"/>
          </reference>
          <reference field="5" count="1" selected="0">
            <x v="21"/>
          </reference>
        </references>
      </pivotArea>
    </format>
    <format dxfId="131">
      <pivotArea dataOnly="0" labelOnly="1" outline="0" fieldPosition="0">
        <references count="5">
          <reference field="0" count="1" selected="0">
            <x v="4578"/>
          </reference>
          <reference field="1" count="1">
            <x v="4312"/>
          </reference>
          <reference field="3" count="1" selected="0">
            <x v="1"/>
          </reference>
          <reference field="4" count="1" selected="0">
            <x v="4576"/>
          </reference>
          <reference field="5" count="1" selected="0">
            <x v="2"/>
          </reference>
        </references>
      </pivotArea>
    </format>
    <format dxfId="130">
      <pivotArea dataOnly="0" labelOnly="1" outline="0" fieldPosition="0">
        <references count="5">
          <reference field="0" count="1" selected="0">
            <x v="4583"/>
          </reference>
          <reference field="1" count="1">
            <x v="4317"/>
          </reference>
          <reference field="3" count="1" selected="0">
            <x v="12"/>
          </reference>
          <reference field="4" count="1" selected="0">
            <x v="4581"/>
          </reference>
          <reference field="5" count="1" selected="0">
            <x v="14"/>
          </reference>
        </references>
      </pivotArea>
    </format>
    <format dxfId="129">
      <pivotArea dataOnly="0" labelOnly="1" outline="0" fieldPosition="0">
        <references count="5">
          <reference field="0" count="1" selected="0">
            <x v="4602"/>
          </reference>
          <reference field="1" count="1">
            <x v="4332"/>
          </reference>
          <reference field="3" count="1" selected="0">
            <x v="21"/>
          </reference>
          <reference field="4" count="1" selected="0">
            <x v="4600"/>
          </reference>
          <reference field="5" count="1" selected="0">
            <x v="6"/>
          </reference>
        </references>
      </pivotArea>
    </format>
    <format dxfId="128">
      <pivotArea dataOnly="0" labelOnly="1" outline="0" fieldPosition="0">
        <references count="5">
          <reference field="0" count="1" selected="0">
            <x v="4707"/>
          </reference>
          <reference field="1" count="1">
            <x v="4420"/>
          </reference>
          <reference field="3" count="1" selected="0">
            <x v="10"/>
          </reference>
          <reference field="4" count="1" selected="0">
            <x v="4705"/>
          </reference>
          <reference field="5" count="1" selected="0">
            <x v="7"/>
          </reference>
        </references>
      </pivotArea>
    </format>
    <format dxfId="127">
      <pivotArea dataOnly="0" labelOnly="1" outline="0" fieldPosition="0">
        <references count="5">
          <reference field="0" count="1" selected="0">
            <x v="4714"/>
          </reference>
          <reference field="1" count="1">
            <x v="3008"/>
          </reference>
          <reference field="3" count="1" selected="0">
            <x v="21"/>
          </reference>
          <reference field="4" count="1" selected="0">
            <x v="4712"/>
          </reference>
          <reference field="5" count="1" selected="0">
            <x v="19"/>
          </reference>
        </references>
      </pivotArea>
    </format>
    <format dxfId="126">
      <pivotArea dataOnly="0" labelOnly="1" outline="0" fieldPosition="0">
        <references count="5">
          <reference field="0" count="1" selected="0">
            <x v="4754"/>
          </reference>
          <reference field="1" count="1">
            <x v="4459"/>
          </reference>
          <reference field="3" count="1" selected="0">
            <x v="21"/>
          </reference>
          <reference field="4" count="1" selected="0">
            <x v="4752"/>
          </reference>
          <reference field="5" count="1" selected="0">
            <x v="1"/>
          </reference>
        </references>
      </pivotArea>
    </format>
    <format dxfId="125">
      <pivotArea dataOnly="0" labelOnly="1" outline="0" fieldPosition="0">
        <references count="5">
          <reference field="0" count="1" selected="0">
            <x v="4766"/>
          </reference>
          <reference field="1" count="1">
            <x v="4469"/>
          </reference>
          <reference field="3" count="1" selected="0">
            <x v="10"/>
          </reference>
          <reference field="4" count="1" selected="0">
            <x v="4764"/>
          </reference>
          <reference field="5" count="1" selected="0">
            <x v="13"/>
          </reference>
        </references>
      </pivotArea>
    </format>
    <format dxfId="124">
      <pivotArea dataOnly="0" labelOnly="1" outline="0" fieldPosition="0">
        <references count="5">
          <reference field="0" count="1" selected="0">
            <x v="4798"/>
          </reference>
          <reference field="1" count="1">
            <x v="4500"/>
          </reference>
          <reference field="3" count="1" selected="0">
            <x v="3"/>
          </reference>
          <reference field="4" count="1" selected="0">
            <x v="4796"/>
          </reference>
          <reference field="5" count="1" selected="0">
            <x v="2"/>
          </reference>
        </references>
      </pivotArea>
    </format>
    <format dxfId="123">
      <pivotArea dataOnly="0" labelOnly="1" outline="0" fieldPosition="0">
        <references count="5">
          <reference field="0" count="1" selected="0">
            <x v="4826"/>
          </reference>
          <reference field="1" count="1">
            <x v="4519"/>
          </reference>
          <reference field="3" count="1" selected="0">
            <x v="2"/>
          </reference>
          <reference field="4" count="1" selected="0">
            <x v="4824"/>
          </reference>
          <reference field="5" count="1" selected="0">
            <x v="3"/>
          </reference>
        </references>
      </pivotArea>
    </format>
    <format dxfId="122">
      <pivotArea dataOnly="0" labelOnly="1" outline="0" fieldPosition="0">
        <references count="5">
          <reference field="0" count="1" selected="0">
            <x v="4896"/>
          </reference>
          <reference field="1" count="1">
            <x v="4581"/>
          </reference>
          <reference field="3" count="1" selected="0">
            <x v="16"/>
          </reference>
          <reference field="4" count="1" selected="0">
            <x v="4894"/>
          </reference>
          <reference field="5" count="1" selected="0">
            <x v="5"/>
          </reference>
        </references>
      </pivotArea>
    </format>
    <format dxfId="121">
      <pivotArea dataOnly="0" labelOnly="1" outline="0" fieldPosition="0">
        <references count="5">
          <reference field="0" count="1" selected="0">
            <x v="4900"/>
          </reference>
          <reference field="1" count="1">
            <x v="4584"/>
          </reference>
          <reference field="3" count="1" selected="0">
            <x v="1"/>
          </reference>
          <reference field="4" count="1" selected="0">
            <x v="4898"/>
          </reference>
          <reference field="5" count="1" selected="0">
            <x v="7"/>
          </reference>
        </references>
      </pivotArea>
    </format>
    <format dxfId="120">
      <pivotArea dataOnly="0" labelOnly="1" outline="0" fieldPosition="0">
        <references count="5">
          <reference field="0" count="1" selected="0">
            <x v="5005"/>
          </reference>
          <reference field="1" count="1">
            <x v="4678"/>
          </reference>
          <reference field="3" count="1" selected="0">
            <x v="2"/>
          </reference>
          <reference field="4" count="1" selected="0">
            <x v="5003"/>
          </reference>
          <reference field="5" count="1" selected="0">
            <x v="19"/>
          </reference>
        </references>
      </pivotArea>
    </format>
    <format dxfId="119">
      <pivotArea dataOnly="0" labelOnly="1" outline="0" fieldPosition="0">
        <references count="5">
          <reference field="0" count="1" selected="0">
            <x v="5091"/>
          </reference>
          <reference field="1" count="1">
            <x v="4755"/>
          </reference>
          <reference field="3" count="1" selected="0">
            <x v="1"/>
          </reference>
          <reference field="4" count="1" selected="0">
            <x v="5089"/>
          </reference>
          <reference field="5" count="1" selected="0">
            <x v="6"/>
          </reference>
        </references>
      </pivotArea>
    </format>
    <format dxfId="118">
      <pivotArea dataOnly="0" labelOnly="1" outline="0" fieldPosition="0">
        <references count="5">
          <reference field="0" count="1" selected="0">
            <x v="5127"/>
          </reference>
          <reference field="1" count="1">
            <x v="4788"/>
          </reference>
          <reference field="3" count="1" selected="0">
            <x v="13"/>
          </reference>
          <reference field="4" count="1" selected="0">
            <x v="5125"/>
          </reference>
          <reference field="5" count="1" selected="0">
            <x v="5"/>
          </reference>
        </references>
      </pivotArea>
    </format>
    <format dxfId="117">
      <pivotArea dataOnly="0" labelOnly="1" outline="0" fieldPosition="0">
        <references count="5">
          <reference field="0" count="1" selected="0">
            <x v="5182"/>
          </reference>
          <reference field="1" count="1">
            <x v="4839"/>
          </reference>
          <reference field="3" count="1" selected="0">
            <x v="1"/>
          </reference>
          <reference field="4" count="1" selected="0">
            <x v="5180"/>
          </reference>
          <reference field="5" count="1" selected="0">
            <x v="16"/>
          </reference>
        </references>
      </pivotArea>
    </format>
    <format dxfId="116">
      <pivotArea dataOnly="0" labelOnly="1" outline="0" fieldPosition="0">
        <references count="5">
          <reference field="0" count="1" selected="0">
            <x v="5399"/>
          </reference>
          <reference field="1" count="1">
            <x v="5033"/>
          </reference>
          <reference field="3" count="1" selected="0">
            <x v="15"/>
          </reference>
          <reference field="4" count="1" selected="0">
            <x v="5397"/>
          </reference>
          <reference field="5" count="1" selected="0">
            <x v="4"/>
          </reference>
        </references>
      </pivotArea>
    </format>
    <format dxfId="115">
      <pivotArea dataOnly="0" labelOnly="1" outline="0" fieldPosition="0">
        <references count="5">
          <reference field="0" count="1" selected="0">
            <x v="5446"/>
          </reference>
          <reference field="1" count="1">
            <x v="1061"/>
          </reference>
          <reference field="3" count="1" selected="0">
            <x v="20"/>
          </reference>
          <reference field="4" count="1" selected="0">
            <x v="5444"/>
          </reference>
          <reference field="5" count="1" selected="0">
            <x v="5"/>
          </reference>
        </references>
      </pivotArea>
    </format>
    <format dxfId="114">
      <pivotArea dataOnly="0" labelOnly="1" outline="0" fieldPosition="0">
        <references count="5">
          <reference field="0" count="1" selected="0">
            <x v="5472"/>
          </reference>
          <reference field="1" count="1">
            <x v="4299"/>
          </reference>
          <reference field="3" count="1" selected="0">
            <x v="20"/>
          </reference>
          <reference field="4" count="1" selected="0">
            <x v="5470"/>
          </reference>
          <reference field="5" count="1" selected="0">
            <x v="0"/>
          </reference>
        </references>
      </pivotArea>
    </format>
    <format dxfId="113">
      <pivotArea dataOnly="0" labelOnly="1" outline="0" fieldPosition="0">
        <references count="5">
          <reference field="0" count="1" selected="0">
            <x v="5535"/>
          </reference>
          <reference field="1" count="1">
            <x v="5148"/>
          </reference>
          <reference field="3" count="1" selected="0">
            <x v="8"/>
          </reference>
          <reference field="4" count="1" selected="0">
            <x v="5533"/>
          </reference>
          <reference field="5" count="1" selected="0">
            <x v="18"/>
          </reference>
        </references>
      </pivotArea>
    </format>
    <format dxfId="112">
      <pivotArea dataOnly="0" labelOnly="1" outline="0" fieldPosition="0">
        <references count="5">
          <reference field="0" count="1" selected="0">
            <x v="5677"/>
          </reference>
          <reference field="1" count="1">
            <x v="5274"/>
          </reference>
          <reference field="3" count="1" selected="0">
            <x v="3"/>
          </reference>
          <reference field="4" count="1" selected="0">
            <x v="5675"/>
          </reference>
          <reference field="5" count="1" selected="0">
            <x v="5"/>
          </reference>
        </references>
      </pivotArea>
    </format>
    <format dxfId="111">
      <pivotArea dataOnly="0" labelOnly="1" outline="0" fieldPosition="0">
        <references count="5">
          <reference field="0" count="1" selected="0">
            <x v="5734"/>
          </reference>
          <reference field="1" count="1">
            <x v="5325"/>
          </reference>
          <reference field="3" count="1" selected="0">
            <x v="21"/>
          </reference>
          <reference field="4" count="1" selected="0">
            <x v="5732"/>
          </reference>
          <reference field="5" count="1" selected="0">
            <x v="10"/>
          </reference>
        </references>
      </pivotArea>
    </format>
    <format dxfId="110">
      <pivotArea dataOnly="0" labelOnly="1" outline="0" fieldPosition="0">
        <references count="5">
          <reference field="0" count="1" selected="0">
            <x v="5752"/>
          </reference>
          <reference field="1" count="1">
            <x v="5336"/>
          </reference>
          <reference field="3" count="1" selected="0">
            <x v="5"/>
          </reference>
          <reference field="4" count="1" selected="0">
            <x v="5750"/>
          </reference>
          <reference field="5" count="1" selected="0">
            <x v="19"/>
          </reference>
        </references>
      </pivotArea>
    </format>
    <format dxfId="109">
      <pivotArea dataOnly="0" labelOnly="1" outline="0" fieldPosition="0">
        <references count="5">
          <reference field="0" count="1" selected="0">
            <x v="5856"/>
          </reference>
          <reference field="1" count="1">
            <x v="5423"/>
          </reference>
          <reference field="3" count="1" selected="0">
            <x v="3"/>
          </reference>
          <reference field="4" count="1" selected="0">
            <x v="5854"/>
          </reference>
          <reference field="5" count="1" selected="0">
            <x v="15"/>
          </reference>
        </references>
      </pivotArea>
    </format>
    <format dxfId="108">
      <pivotArea dataOnly="0" labelOnly="1" outline="0" fieldPosition="0">
        <references count="5">
          <reference field="0" count="1" selected="0">
            <x v="5871"/>
          </reference>
          <reference field="1" count="1">
            <x v="5437"/>
          </reference>
          <reference field="3" count="1" selected="0">
            <x v="20"/>
          </reference>
          <reference field="4" count="1" selected="0">
            <x v="5869"/>
          </reference>
          <reference field="5" count="1" selected="0">
            <x v="1"/>
          </reference>
        </references>
      </pivotArea>
    </format>
    <format dxfId="107">
      <pivotArea dataOnly="0" labelOnly="1" outline="0" fieldPosition="0">
        <references count="5">
          <reference field="0" count="1" selected="0">
            <x v="5873"/>
          </reference>
          <reference field="1" count="1">
            <x v="5439"/>
          </reference>
          <reference field="3" count="1" selected="0">
            <x v="14"/>
          </reference>
          <reference field="4" count="1" selected="0">
            <x v="5871"/>
          </reference>
          <reference field="5" count="1" selected="0">
            <x v="5"/>
          </reference>
        </references>
      </pivotArea>
    </format>
    <format dxfId="106">
      <pivotArea dataOnly="0" labelOnly="1" outline="0" fieldPosition="0">
        <references count="5">
          <reference field="0" count="1" selected="0">
            <x v="5875"/>
          </reference>
          <reference field="1" count="1">
            <x v="5441"/>
          </reference>
          <reference field="3" count="1" selected="0">
            <x v="3"/>
          </reference>
          <reference field="4" count="1" selected="0">
            <x v="5873"/>
          </reference>
          <reference field="5" count="1" selected="0">
            <x v="5"/>
          </reference>
        </references>
      </pivotArea>
    </format>
    <format dxfId="105">
      <pivotArea dataOnly="0" labelOnly="1" outline="0" fieldPosition="0">
        <references count="5">
          <reference field="0" count="1" selected="0">
            <x v="5921"/>
          </reference>
          <reference field="1" count="1">
            <x v="5479"/>
          </reference>
          <reference field="3" count="1" selected="0">
            <x v="15"/>
          </reference>
          <reference field="4" count="1" selected="0">
            <x v="5919"/>
          </reference>
          <reference field="5" count="1" selected="0">
            <x v="0"/>
          </reference>
        </references>
      </pivotArea>
    </format>
    <format dxfId="104">
      <pivotArea dataOnly="0" labelOnly="1" outline="0" fieldPosition="0">
        <references count="5">
          <reference field="0" count="1" selected="0">
            <x v="5958"/>
          </reference>
          <reference field="1" count="1">
            <x v="5510"/>
          </reference>
          <reference field="3" count="1" selected="0">
            <x v="20"/>
          </reference>
          <reference field="4" count="1" selected="0">
            <x v="5956"/>
          </reference>
          <reference field="5" count="1" selected="0">
            <x v="1"/>
          </reference>
        </references>
      </pivotArea>
    </format>
    <format dxfId="103">
      <pivotArea dataOnly="0" labelOnly="1" outline="0" fieldPosition="0">
        <references count="5">
          <reference field="0" count="1" selected="0">
            <x v="5973"/>
          </reference>
          <reference field="1" count="1">
            <x v="5522"/>
          </reference>
          <reference field="3" count="1" selected="0">
            <x v="3"/>
          </reference>
          <reference field="4" count="1" selected="0">
            <x v="5971"/>
          </reference>
          <reference field="5" count="1" selected="0">
            <x v="15"/>
          </reference>
        </references>
      </pivotArea>
    </format>
    <format dxfId="102">
      <pivotArea dataOnly="0" labelOnly="1" outline="0" fieldPosition="0">
        <references count="5">
          <reference field="0" count="1" selected="0">
            <x v="6012"/>
          </reference>
          <reference field="1" count="1">
            <x v="5554"/>
          </reference>
          <reference field="3" count="1" selected="0">
            <x v="2"/>
          </reference>
          <reference field="4" count="1" selected="0">
            <x v="6010"/>
          </reference>
          <reference field="5" count="1" selected="0">
            <x v="17"/>
          </reference>
        </references>
      </pivotArea>
    </format>
    <format dxfId="101">
      <pivotArea dataOnly="0" labelOnly="1" outline="0" fieldPosition="0">
        <references count="5">
          <reference field="0" count="1" selected="0">
            <x v="6071"/>
          </reference>
          <reference field="1" count="1">
            <x v="2477"/>
          </reference>
          <reference field="3" count="1" selected="0">
            <x v="1"/>
          </reference>
          <reference field="4" count="1" selected="0">
            <x v="6069"/>
          </reference>
          <reference field="5" count="1" selected="0">
            <x v="13"/>
          </reference>
        </references>
      </pivotArea>
    </format>
    <format dxfId="100">
      <pivotArea dataOnly="0" labelOnly="1" outline="0" fieldPosition="0">
        <references count="5">
          <reference field="0" count="1" selected="0">
            <x v="6077"/>
          </reference>
          <reference field="1" count="1">
            <x v="5609"/>
          </reference>
          <reference field="3" count="1" selected="0">
            <x v="3"/>
          </reference>
          <reference field="4" count="1" selected="0">
            <x v="6075"/>
          </reference>
          <reference field="5" count="1" selected="0">
            <x v="5"/>
          </reference>
        </references>
      </pivotArea>
    </format>
    <format dxfId="99">
      <pivotArea dataOnly="0" labelOnly="1" outline="0" fieldPosition="0">
        <references count="5">
          <reference field="0" count="1" selected="0">
            <x v="6079"/>
          </reference>
          <reference field="1" count="1">
            <x v="5610"/>
          </reference>
          <reference field="3" count="1" selected="0">
            <x v="10"/>
          </reference>
          <reference field="4" count="1" selected="0">
            <x v="6077"/>
          </reference>
          <reference field="5" count="1" selected="0">
            <x v="12"/>
          </reference>
        </references>
      </pivotArea>
    </format>
    <format dxfId="98">
      <pivotArea dataOnly="0" labelOnly="1" outline="0" fieldPosition="0">
        <references count="5">
          <reference field="0" count="1" selected="0">
            <x v="6090"/>
          </reference>
          <reference field="1" count="1">
            <x v="5618"/>
          </reference>
          <reference field="3" count="1" selected="0">
            <x v="1"/>
          </reference>
          <reference field="4" count="1" selected="0">
            <x v="6088"/>
          </reference>
          <reference field="5" count="1" selected="0">
            <x v="1"/>
          </reference>
        </references>
      </pivotArea>
    </format>
    <format dxfId="97">
      <pivotArea dataOnly="0" labelOnly="1" outline="0" fieldPosition="0">
        <references count="5">
          <reference field="0" count="1" selected="0">
            <x v="6107"/>
          </reference>
          <reference field="1" count="1">
            <x v="5634"/>
          </reference>
          <reference field="3" count="1" selected="0">
            <x v="5"/>
          </reference>
          <reference field="4" count="1" selected="0">
            <x v="6105"/>
          </reference>
          <reference field="5" count="1" selected="0">
            <x v="13"/>
          </reference>
        </references>
      </pivotArea>
    </format>
    <format dxfId="96">
      <pivotArea dataOnly="0" labelOnly="1" outline="0" fieldPosition="0">
        <references count="5">
          <reference field="0" count="1" selected="0">
            <x v="6191"/>
          </reference>
          <reference field="1" count="1">
            <x v="5704"/>
          </reference>
          <reference field="3" count="1" selected="0">
            <x v="20"/>
          </reference>
          <reference field="4" count="1" selected="0">
            <x v="6189"/>
          </reference>
          <reference field="5" count="1" selected="0">
            <x v="13"/>
          </reference>
        </references>
      </pivotArea>
    </format>
    <format dxfId="95">
      <pivotArea dataOnly="0" labelOnly="1" outline="0" fieldPosition="0">
        <references count="5">
          <reference field="0" count="1" selected="0">
            <x v="6294"/>
          </reference>
          <reference field="1" count="1">
            <x v="5790"/>
          </reference>
          <reference field="3" count="1" selected="0">
            <x v="13"/>
          </reference>
          <reference field="4" count="1" selected="0">
            <x v="6292"/>
          </reference>
          <reference field="5" count="1" selected="0">
            <x v="1"/>
          </reference>
        </references>
      </pivotArea>
    </format>
    <format dxfId="94">
      <pivotArea dataOnly="0" labelOnly="1" outline="0" fieldPosition="0">
        <references count="5">
          <reference field="0" count="1" selected="0">
            <x v="6388"/>
          </reference>
          <reference field="1" count="1">
            <x v="5868"/>
          </reference>
          <reference field="3" count="1" selected="0">
            <x v="1"/>
          </reference>
          <reference field="4" count="1" selected="0">
            <x v="6386"/>
          </reference>
          <reference field="5" count="1" selected="0">
            <x v="4"/>
          </reference>
        </references>
      </pivotArea>
    </format>
    <format dxfId="93">
      <pivotArea dataOnly="0" labelOnly="1" outline="0" fieldPosition="0">
        <references count="5">
          <reference field="0" count="1" selected="0">
            <x v="6405"/>
          </reference>
          <reference field="1" count="1">
            <x v="5879"/>
          </reference>
          <reference field="3" count="1" selected="0">
            <x v="2"/>
          </reference>
          <reference field="4" count="1" selected="0">
            <x v="6403"/>
          </reference>
          <reference field="5" count="1" selected="0">
            <x v="7"/>
          </reference>
        </references>
      </pivotArea>
    </format>
    <format dxfId="92">
      <pivotArea dataOnly="0" labelOnly="1" outline="0" fieldPosition="0">
        <references count="5">
          <reference field="0" count="1" selected="0">
            <x v="6410"/>
          </reference>
          <reference field="1" count="1">
            <x v="5883"/>
          </reference>
          <reference field="3" count="1" selected="0">
            <x v="19"/>
          </reference>
          <reference field="4" count="1" selected="0">
            <x v="6408"/>
          </reference>
          <reference field="5" count="1" selected="0">
            <x v="5"/>
          </reference>
        </references>
      </pivotArea>
    </format>
    <format dxfId="91">
      <pivotArea dataOnly="0" labelOnly="1" outline="0" fieldPosition="0">
        <references count="5">
          <reference field="0" count="1" selected="0">
            <x v="6422"/>
          </reference>
          <reference field="1" count="1">
            <x v="5895"/>
          </reference>
          <reference field="3" count="1" selected="0">
            <x v="20"/>
          </reference>
          <reference field="4" count="1" selected="0">
            <x v="6420"/>
          </reference>
          <reference field="5" count="1" selected="0">
            <x v="10"/>
          </reference>
        </references>
      </pivotArea>
    </format>
    <format dxfId="90">
      <pivotArea dataOnly="0" labelOnly="1" outline="0" fieldPosition="0">
        <references count="5">
          <reference field="0" count="1" selected="0">
            <x v="6489"/>
          </reference>
          <reference field="1" count="1">
            <x v="5947"/>
          </reference>
          <reference field="3" count="1" selected="0">
            <x v="3"/>
          </reference>
          <reference field="4" count="1" selected="0">
            <x v="6487"/>
          </reference>
          <reference field="5" count="1" selected="0">
            <x v="19"/>
          </reference>
        </references>
      </pivotArea>
    </format>
    <format dxfId="89">
      <pivotArea dataOnly="0" labelOnly="1" outline="0" fieldPosition="0">
        <references count="5">
          <reference field="0" count="1" selected="0">
            <x v="6501"/>
          </reference>
          <reference field="1" count="1">
            <x v="5958"/>
          </reference>
          <reference field="3" count="1" selected="0">
            <x v="1"/>
          </reference>
          <reference field="4" count="1" selected="0">
            <x v="6499"/>
          </reference>
          <reference field="5" count="1" selected="0">
            <x v="1"/>
          </reference>
        </references>
      </pivotArea>
    </format>
    <format dxfId="88">
      <pivotArea dataOnly="0" labelOnly="1" outline="0" fieldPosition="0">
        <references count="5">
          <reference field="0" count="1" selected="0">
            <x v="6508"/>
          </reference>
          <reference field="1" count="1">
            <x v="3779"/>
          </reference>
          <reference field="3" count="1" selected="0">
            <x v="3"/>
          </reference>
          <reference field="4" count="1" selected="0">
            <x v="6506"/>
          </reference>
          <reference field="5" count="1" selected="0">
            <x v="26"/>
          </reference>
        </references>
      </pivotArea>
    </format>
    <format dxfId="87">
      <pivotArea dataOnly="0" labelOnly="1" outline="0" fieldPosition="0">
        <references count="5">
          <reference field="0" count="1" selected="0">
            <x v="6610"/>
          </reference>
          <reference field="1" count="1">
            <x v="6046"/>
          </reference>
          <reference field="3" count="1" selected="0">
            <x v="3"/>
          </reference>
          <reference field="4" count="1" selected="0">
            <x v="6608"/>
          </reference>
          <reference field="5" count="1" selected="0">
            <x v="2"/>
          </reference>
        </references>
      </pivotArea>
    </format>
    <format dxfId="86">
      <pivotArea dataOnly="0" labelOnly="1" outline="0" fieldPosition="0">
        <references count="5">
          <reference field="0" count="1" selected="0">
            <x v="6679"/>
          </reference>
          <reference field="1" count="1">
            <x v="6106"/>
          </reference>
          <reference field="3" count="1" selected="0">
            <x v="1"/>
          </reference>
          <reference field="4" count="1" selected="0">
            <x v="6677"/>
          </reference>
          <reference field="5" count="1" selected="0">
            <x v="19"/>
          </reference>
        </references>
      </pivotArea>
    </format>
    <format dxfId="85">
      <pivotArea dataOnly="0" labelOnly="1" outline="0" fieldPosition="0">
        <references count="5">
          <reference field="0" count="1" selected="0">
            <x v="6691"/>
          </reference>
          <reference field="1" count="1">
            <x v="6115"/>
          </reference>
          <reference field="3" count="1" selected="0">
            <x v="18"/>
          </reference>
          <reference field="4" count="1" selected="0">
            <x v="6689"/>
          </reference>
          <reference field="5" count="1" selected="0">
            <x v="6"/>
          </reference>
        </references>
      </pivotArea>
    </format>
    <format dxfId="84">
      <pivotArea dataOnly="0" labelOnly="1" outline="0" fieldPosition="0">
        <references count="5">
          <reference field="0" count="1" selected="0">
            <x v="6694"/>
          </reference>
          <reference field="1" count="1">
            <x v="6118"/>
          </reference>
          <reference field="3" count="1" selected="0">
            <x v="3"/>
          </reference>
          <reference field="4" count="1" selected="0">
            <x v="6692"/>
          </reference>
          <reference field="5" count="1" selected="0">
            <x v="12"/>
          </reference>
        </references>
      </pivotArea>
    </format>
    <format dxfId="83">
      <pivotArea dataOnly="0" labelOnly="1" outline="0" fieldPosition="0">
        <references count="5">
          <reference field="0" count="1" selected="0">
            <x v="6763"/>
          </reference>
          <reference field="1" count="1">
            <x v="6183"/>
          </reference>
          <reference field="3" count="1" selected="0">
            <x v="11"/>
          </reference>
          <reference field="4" count="1" selected="0">
            <x v="6761"/>
          </reference>
          <reference field="5" count="1" selected="0">
            <x v="7"/>
          </reference>
        </references>
      </pivotArea>
    </format>
    <format dxfId="82">
      <pivotArea dataOnly="0" labelOnly="1" outline="0" fieldPosition="0">
        <references count="5">
          <reference field="0" count="1" selected="0">
            <x v="6766"/>
          </reference>
          <reference field="1" count="1">
            <x v="4022"/>
          </reference>
          <reference field="3" count="1" selected="0">
            <x v="2"/>
          </reference>
          <reference field="4" count="1" selected="0">
            <x v="6764"/>
          </reference>
          <reference field="5" count="1" selected="0">
            <x v="10"/>
          </reference>
        </references>
      </pivotArea>
    </format>
    <format dxfId="81">
      <pivotArea dataOnly="0" labelOnly="1" outline="0" fieldPosition="0">
        <references count="5">
          <reference field="0" count="1" selected="0">
            <x v="6772"/>
          </reference>
          <reference field="1" count="1">
            <x v="6190"/>
          </reference>
          <reference field="3" count="1" selected="0">
            <x v="18"/>
          </reference>
          <reference field="4" count="1" selected="0">
            <x v="6770"/>
          </reference>
          <reference field="5" count="1" selected="0">
            <x v="5"/>
          </reference>
        </references>
      </pivotArea>
    </format>
    <format dxfId="80">
      <pivotArea dataOnly="0" labelOnly="1" outline="0" fieldPosition="0">
        <references count="5">
          <reference field="0" count="1" selected="0">
            <x v="6778"/>
          </reference>
          <reference field="1" count="1">
            <x v="6196"/>
          </reference>
          <reference field="3" count="1" selected="0">
            <x v="1"/>
          </reference>
          <reference field="4" count="1" selected="0">
            <x v="6776"/>
          </reference>
          <reference field="5" count="1" selected="0">
            <x v="4"/>
          </reference>
        </references>
      </pivotArea>
    </format>
    <format dxfId="79">
      <pivotArea dataOnly="0" labelOnly="1" outline="0" fieldPosition="0">
        <references count="5">
          <reference field="0" count="1" selected="0">
            <x v="6849"/>
          </reference>
          <reference field="1" count="1">
            <x v="4726"/>
          </reference>
          <reference field="3" count="1" selected="0">
            <x v="15"/>
          </reference>
          <reference field="4" count="1" selected="0">
            <x v="6847"/>
          </reference>
          <reference field="5" count="1" selected="0">
            <x v="7"/>
          </reference>
        </references>
      </pivotArea>
    </format>
    <format dxfId="78">
      <pivotArea dataOnly="0" labelOnly="1" outline="0" fieldPosition="0">
        <references count="5">
          <reference field="0" count="1" selected="0">
            <x v="6855"/>
          </reference>
          <reference field="1" count="1">
            <x v="6262"/>
          </reference>
          <reference field="3" count="1" selected="0">
            <x v="20"/>
          </reference>
          <reference field="4" count="1" selected="0">
            <x v="6853"/>
          </reference>
          <reference field="5" count="1" selected="0">
            <x v="1"/>
          </reference>
        </references>
      </pivotArea>
    </format>
    <format dxfId="77">
      <pivotArea dataOnly="0" labelOnly="1" outline="0" fieldPosition="0">
        <references count="5">
          <reference field="0" count="1" selected="0">
            <x v="6913"/>
          </reference>
          <reference field="1" count="1">
            <x v="1346"/>
          </reference>
          <reference field="3" count="1" selected="0">
            <x v="15"/>
          </reference>
          <reference field="4" count="1" selected="0">
            <x v="6911"/>
          </reference>
          <reference field="5" count="1" selected="0">
            <x v="7"/>
          </reference>
        </references>
      </pivotArea>
    </format>
    <format dxfId="76">
      <pivotArea dataOnly="0" labelOnly="1" outline="0" fieldPosition="0">
        <references count="5">
          <reference field="0" count="1" selected="0">
            <x v="6985"/>
          </reference>
          <reference field="1" count="1">
            <x v="6370"/>
          </reference>
          <reference field="3" count="1" selected="0">
            <x v="1"/>
          </reference>
          <reference field="4" count="1" selected="0">
            <x v="6983"/>
          </reference>
          <reference field="5" count="1" selected="0">
            <x v="0"/>
          </reference>
        </references>
      </pivotArea>
    </format>
    <format dxfId="75">
      <pivotArea dataOnly="0" labelOnly="1" outline="0" fieldPosition="0">
        <references count="5">
          <reference field="0" count="1" selected="0">
            <x v="6986"/>
          </reference>
          <reference field="1" count="1">
            <x v="6371"/>
          </reference>
          <reference field="3" count="1" selected="0">
            <x v="8"/>
          </reference>
          <reference field="4" count="1" selected="0">
            <x v="6984"/>
          </reference>
          <reference field="5" count="1" selected="0">
            <x v="19"/>
          </reference>
        </references>
      </pivotArea>
    </format>
    <format dxfId="74">
      <pivotArea dataOnly="0" labelOnly="1" outline="0" fieldPosition="0">
        <references count="5">
          <reference field="0" count="1" selected="0">
            <x v="6999"/>
          </reference>
          <reference field="1" count="1">
            <x v="6383"/>
          </reference>
          <reference field="3" count="1" selected="0">
            <x v="1"/>
          </reference>
          <reference field="4" count="1" selected="0">
            <x v="6997"/>
          </reference>
          <reference field="5" count="1" selected="0">
            <x v="2"/>
          </reference>
        </references>
      </pivotArea>
    </format>
    <format dxfId="73">
      <pivotArea dataOnly="0" labelOnly="1" outline="0" fieldPosition="0">
        <references count="5">
          <reference field="0" count="1" selected="0">
            <x v="7058"/>
          </reference>
          <reference field="1" count="1">
            <x v="6435"/>
          </reference>
          <reference field="3" count="1" selected="0">
            <x v="1"/>
          </reference>
          <reference field="4" count="1" selected="0">
            <x v="7056"/>
          </reference>
          <reference field="5" count="1" selected="0">
            <x v="0"/>
          </reference>
        </references>
      </pivotArea>
    </format>
    <format dxfId="72">
      <pivotArea dataOnly="0" labelOnly="1" outline="0" fieldPosition="0">
        <references count="5">
          <reference field="0" count="1" selected="0">
            <x v="7117"/>
          </reference>
          <reference field="1" count="1">
            <x v="6482"/>
          </reference>
          <reference field="3" count="1" selected="0">
            <x v="21"/>
          </reference>
          <reference field="4" count="1" selected="0">
            <x v="7115"/>
          </reference>
          <reference field="5" count="1" selected="0">
            <x v="2"/>
          </reference>
        </references>
      </pivotArea>
    </format>
    <format dxfId="71">
      <pivotArea dataOnly="0" labelOnly="1" outline="0" fieldPosition="0">
        <references count="5">
          <reference field="0" count="1" selected="0">
            <x v="7162"/>
          </reference>
          <reference field="1" count="1">
            <x v="6523"/>
          </reference>
          <reference field="3" count="1" selected="0">
            <x v="5"/>
          </reference>
          <reference field="4" count="1" selected="0">
            <x v="7160"/>
          </reference>
          <reference field="5" count="1" selected="0">
            <x v="3"/>
          </reference>
        </references>
      </pivotArea>
    </format>
    <format dxfId="70">
      <pivotArea dataOnly="0" labelOnly="1" outline="0" fieldPosition="0">
        <references count="5">
          <reference field="0" count="1" selected="0">
            <x v="7183"/>
          </reference>
          <reference field="1" count="1">
            <x v="6542"/>
          </reference>
          <reference field="3" count="1" selected="0">
            <x v="17"/>
          </reference>
          <reference field="4" count="1" selected="0">
            <x v="7181"/>
          </reference>
          <reference field="5" count="1" selected="0">
            <x v="7"/>
          </reference>
        </references>
      </pivotArea>
    </format>
    <format dxfId="69">
      <pivotArea dataOnly="0" labelOnly="1" outline="0" fieldPosition="0">
        <references count="5">
          <reference field="0" count="1" selected="0">
            <x v="7222"/>
          </reference>
          <reference field="1" count="1">
            <x v="1445"/>
          </reference>
          <reference field="3" count="1" selected="0">
            <x v="20"/>
          </reference>
          <reference field="4" count="1" selected="0">
            <x v="7220"/>
          </reference>
          <reference field="5" count="1" selected="0">
            <x v="8"/>
          </reference>
        </references>
      </pivotArea>
    </format>
    <format dxfId="68">
      <pivotArea dataOnly="0" labelOnly="1" outline="0" fieldPosition="0">
        <references count="5">
          <reference field="0" count="1" selected="0">
            <x v="7228"/>
          </reference>
          <reference field="1" count="1">
            <x v="6582"/>
          </reference>
          <reference field="3" count="1" selected="0">
            <x v="7"/>
          </reference>
          <reference field="4" count="1" selected="0">
            <x v="7226"/>
          </reference>
          <reference field="5" count="1" selected="0">
            <x v="19"/>
          </reference>
        </references>
      </pivotArea>
    </format>
    <format dxfId="67">
      <pivotArea dataOnly="0" labelOnly="1" outline="0" fieldPosition="0">
        <references count="5">
          <reference field="0" count="1" selected="0">
            <x v="7239"/>
          </reference>
          <reference field="1" count="1">
            <x v="6590"/>
          </reference>
          <reference field="3" count="1" selected="0">
            <x v="3"/>
          </reference>
          <reference field="4" count="1" selected="0">
            <x v="7237"/>
          </reference>
          <reference field="5" count="1" selected="0">
            <x v="13"/>
          </reference>
        </references>
      </pivotArea>
    </format>
    <format dxfId="66">
      <pivotArea dataOnly="0" labelOnly="1" outline="0" fieldPosition="0">
        <references count="5">
          <reference field="0" count="1" selected="0">
            <x v="7246"/>
          </reference>
          <reference field="1" count="1">
            <x v="6597"/>
          </reference>
          <reference field="3" count="1" selected="0">
            <x v="1"/>
          </reference>
          <reference field="4" count="1" selected="0">
            <x v="7244"/>
          </reference>
          <reference field="5" count="1" selected="0">
            <x v="1"/>
          </reference>
        </references>
      </pivotArea>
    </format>
    <format dxfId="65">
      <pivotArea dataOnly="0" labelOnly="1" outline="0" fieldPosition="0">
        <references count="5">
          <reference field="0" count="1" selected="0">
            <x v="7273"/>
          </reference>
          <reference field="1" count="1">
            <x v="6616"/>
          </reference>
          <reference field="3" count="1" selected="0">
            <x v="0"/>
          </reference>
          <reference field="4" count="1" selected="0">
            <x v="7271"/>
          </reference>
          <reference field="5" count="1" selected="0">
            <x v="7"/>
          </reference>
        </references>
      </pivotArea>
    </format>
    <format dxfId="64">
      <pivotArea dataOnly="0" labelOnly="1" outline="0" fieldPosition="0">
        <references count="5">
          <reference field="0" count="1" selected="0">
            <x v="7286"/>
          </reference>
          <reference field="1" count="1">
            <x v="6627"/>
          </reference>
          <reference field="3" count="1" selected="0">
            <x v="2"/>
          </reference>
          <reference field="4" count="1" selected="0">
            <x v="7284"/>
          </reference>
          <reference field="5" count="1" selected="0">
            <x v="13"/>
          </reference>
        </references>
      </pivotArea>
    </format>
    <format dxfId="63">
      <pivotArea dataOnly="0" labelOnly="1" outline="0" fieldPosition="0">
        <references count="5">
          <reference field="0" count="1" selected="0">
            <x v="7397"/>
          </reference>
          <reference field="1" count="1">
            <x v="6716"/>
          </reference>
          <reference field="3" count="1" selected="0">
            <x v="8"/>
          </reference>
          <reference field="4" count="1" selected="0">
            <x v="7395"/>
          </reference>
          <reference field="5" count="1" selected="0">
            <x v="13"/>
          </reference>
        </references>
      </pivotArea>
    </format>
    <format dxfId="62">
      <pivotArea dataOnly="0" labelOnly="1" outline="0" fieldPosition="0">
        <references count="5">
          <reference field="0" count="1" selected="0">
            <x v="7508"/>
          </reference>
          <reference field="1" count="1">
            <x v="6813"/>
          </reference>
          <reference field="3" count="1" selected="0">
            <x v="8"/>
          </reference>
          <reference field="4" count="1" selected="0">
            <x v="7506"/>
          </reference>
          <reference field="5" count="1" selected="0">
            <x v="5"/>
          </reference>
        </references>
      </pivotArea>
    </format>
    <format dxfId="61">
      <pivotArea dataOnly="0" labelOnly="1" outline="0" fieldPosition="0">
        <references count="5">
          <reference field="0" count="1" selected="0">
            <x v="7548"/>
          </reference>
          <reference field="1" count="1">
            <x v="6842"/>
          </reference>
          <reference field="3" count="1" selected="0">
            <x v="2"/>
          </reference>
          <reference field="4" count="1" selected="0">
            <x v="7546"/>
          </reference>
          <reference field="5" count="1" selected="0">
            <x v="17"/>
          </reference>
        </references>
      </pivotArea>
    </format>
    <format dxfId="60">
      <pivotArea dataOnly="0" labelOnly="1" outline="0" fieldPosition="0">
        <references count="5">
          <reference field="0" count="1" selected="0">
            <x v="7696"/>
          </reference>
          <reference field="1" count="1">
            <x v="6951"/>
          </reference>
          <reference field="3" count="1" selected="0">
            <x v="13"/>
          </reference>
          <reference field="4" count="1" selected="0">
            <x v="7694"/>
          </reference>
          <reference field="5" count="1" selected="0">
            <x v="1"/>
          </reference>
        </references>
      </pivotArea>
    </format>
    <format dxfId="59">
      <pivotArea dataOnly="0" labelOnly="1" outline="0" fieldPosition="0">
        <references count="5">
          <reference field="0" count="1" selected="0">
            <x v="7700"/>
          </reference>
          <reference field="1" count="1">
            <x v="6954"/>
          </reference>
          <reference field="3" count="1" selected="0">
            <x v="3"/>
          </reference>
          <reference field="4" count="1" selected="0">
            <x v="7698"/>
          </reference>
          <reference field="5" count="1" selected="0">
            <x v="4"/>
          </reference>
        </references>
      </pivotArea>
    </format>
    <format dxfId="58">
      <pivotArea dataOnly="0" labelOnly="1" outline="0" fieldPosition="0">
        <references count="5">
          <reference field="0" count="1" selected="0">
            <x v="7708"/>
          </reference>
          <reference field="1" count="1">
            <x v="2235"/>
          </reference>
          <reference field="3" count="1" selected="0">
            <x v="21"/>
          </reference>
          <reference field="4" count="1" selected="0">
            <x v="7706"/>
          </reference>
          <reference field="5" count="1" selected="0">
            <x v="10"/>
          </reference>
        </references>
      </pivotArea>
    </format>
    <format dxfId="57">
      <pivotArea dataOnly="0" labelOnly="1" outline="0" fieldPosition="0">
        <references count="5">
          <reference field="0" count="1" selected="0">
            <x v="7745"/>
          </reference>
          <reference field="1" count="1">
            <x v="6986"/>
          </reference>
          <reference field="3" count="1" selected="0">
            <x v="8"/>
          </reference>
          <reference field="4" count="1" selected="0">
            <x v="7743"/>
          </reference>
          <reference field="5" count="1" selected="0">
            <x v="21"/>
          </reference>
        </references>
      </pivotArea>
    </format>
    <format dxfId="56">
      <pivotArea dataOnly="0" labelOnly="1" outline="0" fieldPosition="0">
        <references count="5">
          <reference field="0" count="1" selected="0">
            <x v="7765"/>
          </reference>
          <reference field="1" count="1">
            <x v="7003"/>
          </reference>
          <reference field="3" count="1" selected="0">
            <x v="20"/>
          </reference>
          <reference field="4" count="1" selected="0">
            <x v="7763"/>
          </reference>
          <reference field="5" count="1" selected="0">
            <x v="2"/>
          </reference>
        </references>
      </pivotArea>
    </format>
    <format dxfId="55">
      <pivotArea dataOnly="0" labelOnly="1" outline="0" fieldPosition="0">
        <references count="5">
          <reference field="0" count="1" selected="0">
            <x v="7871"/>
          </reference>
          <reference field="1" count="1">
            <x v="4903"/>
          </reference>
          <reference field="3" count="1" selected="0">
            <x v="8"/>
          </reference>
          <reference field="4" count="1" selected="0">
            <x v="7869"/>
          </reference>
          <reference field="5" count="1" selected="0">
            <x v="7"/>
          </reference>
        </references>
      </pivotArea>
    </format>
    <format dxfId="54">
      <pivotArea dataOnly="0" labelOnly="1" outline="0" fieldPosition="0">
        <references count="5">
          <reference field="0" count="1" selected="0">
            <x v="7872"/>
          </reference>
          <reference field="1" count="1">
            <x v="7091"/>
          </reference>
          <reference field="3" count="1" selected="0">
            <x v="3"/>
          </reference>
          <reference field="4" count="1" selected="0">
            <x v="7870"/>
          </reference>
          <reference field="5" count="1" selected="0">
            <x v="6"/>
          </reference>
        </references>
      </pivotArea>
    </format>
    <format dxfId="53">
      <pivotArea dataOnly="0" labelOnly="1" outline="0" fieldPosition="0">
        <references count="5">
          <reference field="0" count="1" selected="0">
            <x v="7924"/>
          </reference>
          <reference field="1" count="1">
            <x v="7131"/>
          </reference>
          <reference field="3" count="1" selected="0">
            <x v="1"/>
          </reference>
          <reference field="4" count="1" selected="0">
            <x v="7922"/>
          </reference>
          <reference field="5" count="1" selected="0">
            <x v="14"/>
          </reference>
        </references>
      </pivotArea>
    </format>
    <format dxfId="52">
      <pivotArea dataOnly="0" labelOnly="1" outline="0" fieldPosition="0">
        <references count="5">
          <reference field="0" count="1" selected="0">
            <x v="7940"/>
          </reference>
          <reference field="1" count="1">
            <x v="7143"/>
          </reference>
          <reference field="3" count="1" selected="0">
            <x v="15"/>
          </reference>
          <reference field="4" count="1" selected="0">
            <x v="7938"/>
          </reference>
          <reference field="5" count="1" selected="0">
            <x v="1"/>
          </reference>
        </references>
      </pivotArea>
    </format>
    <format dxfId="51">
      <pivotArea dataOnly="0" labelOnly="1" outline="0" fieldPosition="0">
        <references count="5">
          <reference field="0" count="1" selected="0">
            <x v="8069"/>
          </reference>
          <reference field="1" count="1">
            <x v="7240"/>
          </reference>
          <reference field="3" count="1" selected="0">
            <x v="5"/>
          </reference>
          <reference field="4" count="1" selected="0">
            <x v="8067"/>
          </reference>
          <reference field="5" count="1" selected="0">
            <x v="2"/>
          </reference>
        </references>
      </pivotArea>
    </format>
    <format dxfId="50">
      <pivotArea dataOnly="0" labelOnly="1" outline="0" fieldPosition="0">
        <references count="5">
          <reference field="0" count="1" selected="0">
            <x v="8223"/>
          </reference>
          <reference field="1" count="1">
            <x v="295"/>
          </reference>
          <reference field="3" count="1" selected="0">
            <x v="1"/>
          </reference>
          <reference field="4" count="1" selected="0">
            <x v="8221"/>
          </reference>
          <reference field="5" count="1" selected="0">
            <x v="5"/>
          </reference>
        </references>
      </pivotArea>
    </format>
    <format dxfId="49">
      <pivotArea dataOnly="0" labelOnly="1" outline="0" fieldPosition="0">
        <references count="5">
          <reference field="0" count="1" selected="0">
            <x v="8232"/>
          </reference>
          <reference field="1" count="1">
            <x v="7375"/>
          </reference>
          <reference field="3" count="1" selected="0">
            <x v="7"/>
          </reference>
          <reference field="4" count="1" selected="0">
            <x v="8230"/>
          </reference>
          <reference field="5" count="1" selected="0">
            <x v="7"/>
          </reference>
        </references>
      </pivotArea>
    </format>
    <format dxfId="48">
      <pivotArea dataOnly="0" labelOnly="1" outline="0" fieldPosition="0">
        <references count="5">
          <reference field="0" count="1" selected="0">
            <x v="8286"/>
          </reference>
          <reference field="1" count="1">
            <x v="7417"/>
          </reference>
          <reference field="3" count="1" selected="0">
            <x v="2"/>
          </reference>
          <reference field="4" count="1" selected="0">
            <x v="8284"/>
          </reference>
          <reference field="5" count="1" selected="0">
            <x v="6"/>
          </reference>
        </references>
      </pivotArea>
    </format>
    <format dxfId="47">
      <pivotArea dataOnly="0" labelOnly="1" outline="0" fieldPosition="0">
        <references count="5">
          <reference field="0" count="1" selected="0">
            <x v="8289"/>
          </reference>
          <reference field="1" count="1">
            <x v="7420"/>
          </reference>
          <reference field="3" count="1" selected="0">
            <x v="22"/>
          </reference>
          <reference field="4" count="1" selected="0">
            <x v="8287"/>
          </reference>
          <reference field="5" count="1" selected="0">
            <x v="5"/>
          </reference>
        </references>
      </pivotArea>
    </format>
    <format dxfId="46">
      <pivotArea dataOnly="0" labelOnly="1" outline="0" fieldPosition="0">
        <references count="5">
          <reference field="0" count="1" selected="0">
            <x v="8294"/>
          </reference>
          <reference field="1" count="1">
            <x v="7424"/>
          </reference>
          <reference field="3" count="1" selected="0">
            <x v="1"/>
          </reference>
          <reference field="4" count="1" selected="0">
            <x v="8292"/>
          </reference>
          <reference field="5" count="1" selected="0">
            <x v="8"/>
          </reference>
        </references>
      </pivotArea>
    </format>
    <format dxfId="45">
      <pivotArea dataOnly="0" labelOnly="1" outline="0" fieldPosition="0">
        <references count="5">
          <reference field="0" count="1" selected="0">
            <x v="8306"/>
          </reference>
          <reference field="1" count="1">
            <x v="7434"/>
          </reference>
          <reference field="3" count="1" selected="0">
            <x v="22"/>
          </reference>
          <reference field="4" count="1" selected="0">
            <x v="8304"/>
          </reference>
          <reference field="5" count="1" selected="0">
            <x v="5"/>
          </reference>
        </references>
      </pivotArea>
    </format>
    <format dxfId="44">
      <pivotArea dataOnly="0" labelOnly="1" outline="0" fieldPosition="0">
        <references count="5">
          <reference field="0" count="1" selected="0">
            <x v="8335"/>
          </reference>
          <reference field="1" count="1">
            <x v="7458"/>
          </reference>
          <reference field="3" count="1" selected="0">
            <x v="15"/>
          </reference>
          <reference field="4" count="1" selected="0">
            <x v="8333"/>
          </reference>
          <reference field="5" count="1" selected="0">
            <x v="5"/>
          </reference>
        </references>
      </pivotArea>
    </format>
    <format dxfId="43">
      <pivotArea dataOnly="0" labelOnly="1" outline="0" fieldPosition="0">
        <references count="5">
          <reference field="0" count="1" selected="0">
            <x v="8348"/>
          </reference>
          <reference field="1" count="1">
            <x v="7467"/>
          </reference>
          <reference field="3" count="1" selected="0">
            <x v="11"/>
          </reference>
          <reference field="4" count="1" selected="0">
            <x v="8346"/>
          </reference>
          <reference field="5" count="1" selected="0">
            <x v="1"/>
          </reference>
        </references>
      </pivotArea>
    </format>
    <format dxfId="42">
      <pivotArea dataOnly="0" labelOnly="1" outline="0" fieldPosition="0">
        <references count="5">
          <reference field="0" count="1" selected="0">
            <x v="8452"/>
          </reference>
          <reference field="1" count="1">
            <x v="5405"/>
          </reference>
          <reference field="3" count="1" selected="0">
            <x v="3"/>
          </reference>
          <reference field="4" count="1" selected="0">
            <x v="8450"/>
          </reference>
          <reference field="5" count="1" selected="0">
            <x v="14"/>
          </reference>
        </references>
      </pivotArea>
    </format>
    <format dxfId="41">
      <pivotArea dataOnly="0" labelOnly="1" outline="0" fieldPosition="0">
        <references count="5">
          <reference field="0" count="1" selected="0">
            <x v="8525"/>
          </reference>
          <reference field="1" count="1">
            <x v="7610"/>
          </reference>
          <reference field="3" count="1" selected="0">
            <x v="3"/>
          </reference>
          <reference field="4" count="1" selected="0">
            <x v="8523"/>
          </reference>
          <reference field="5" count="1" selected="0">
            <x v="15"/>
          </reference>
        </references>
      </pivotArea>
    </format>
    <format dxfId="40">
      <pivotArea dataOnly="0" labelOnly="1" outline="0" fieldPosition="0">
        <references count="5">
          <reference field="0" count="1" selected="0">
            <x v="8663"/>
          </reference>
          <reference field="1" count="1">
            <x v="7723"/>
          </reference>
          <reference field="3" count="1" selected="0">
            <x v="1"/>
          </reference>
          <reference field="4" count="1" selected="0">
            <x v="8661"/>
          </reference>
          <reference field="5" count="1" selected="0">
            <x v="13"/>
          </reference>
        </references>
      </pivotArea>
    </format>
    <format dxfId="39">
      <pivotArea dataOnly="0" labelOnly="1" outline="0" fieldPosition="0">
        <references count="5">
          <reference field="0" count="1" selected="0">
            <x v="8735"/>
          </reference>
          <reference field="1" count="1">
            <x v="3758"/>
          </reference>
          <reference field="3" count="1" selected="0">
            <x v="1"/>
          </reference>
          <reference field="4" count="1" selected="0">
            <x v="8733"/>
          </reference>
          <reference field="5" count="1" selected="0">
            <x v="19"/>
          </reference>
        </references>
      </pivotArea>
    </format>
    <format dxfId="38">
      <pivotArea dataOnly="0" labelOnly="1" outline="0" fieldPosition="0">
        <references count="5">
          <reference field="0" count="1" selected="0">
            <x v="8769"/>
          </reference>
          <reference field="1" count="1">
            <x v="7222"/>
          </reference>
          <reference field="3" count="1" selected="0">
            <x v="21"/>
          </reference>
          <reference field="4" count="1" selected="0">
            <x v="8767"/>
          </reference>
          <reference field="5" count="1" selected="0">
            <x v="4"/>
          </reference>
        </references>
      </pivotArea>
    </format>
    <format dxfId="37">
      <pivotArea dataOnly="0" labelOnly="1" outline="0" fieldPosition="0">
        <references count="5">
          <reference field="0" count="1" selected="0">
            <x v="8783"/>
          </reference>
          <reference field="1" count="1">
            <x v="7811"/>
          </reference>
          <reference field="3" count="1" selected="0">
            <x v="1"/>
          </reference>
          <reference field="4" count="1" selected="0">
            <x v="8781"/>
          </reference>
          <reference field="5" count="1" selected="0">
            <x v="3"/>
          </reference>
        </references>
      </pivotArea>
    </format>
    <format dxfId="36">
      <pivotArea dataOnly="0" labelOnly="1" outline="0" fieldPosition="0">
        <references count="5">
          <reference field="0" count="1" selected="0">
            <x v="8833"/>
          </reference>
          <reference field="1" count="1">
            <x v="7850"/>
          </reference>
          <reference field="3" count="1" selected="0">
            <x v="2"/>
          </reference>
          <reference field="4" count="1" selected="0">
            <x v="8831"/>
          </reference>
          <reference field="5" count="1" selected="0">
            <x v="3"/>
          </reference>
        </references>
      </pivotArea>
    </format>
    <format dxfId="35">
      <pivotArea dataOnly="0" labelOnly="1" outline="0" fieldPosition="0">
        <references count="5">
          <reference field="0" count="1" selected="0">
            <x v="8853"/>
          </reference>
          <reference field="1" count="1">
            <x v="7864"/>
          </reference>
          <reference field="3" count="1" selected="0">
            <x v="13"/>
          </reference>
          <reference field="4" count="1" selected="0">
            <x v="8851"/>
          </reference>
          <reference field="5" count="1" selected="0">
            <x v="7"/>
          </reference>
        </references>
      </pivotArea>
    </format>
    <format dxfId="34">
      <pivotArea dataOnly="0" labelOnly="1" outline="0" fieldPosition="0">
        <references count="5">
          <reference field="0" count="1" selected="0">
            <x v="8880"/>
          </reference>
          <reference field="1" count="1">
            <x v="3534"/>
          </reference>
          <reference field="3" count="1" selected="0">
            <x v="16"/>
          </reference>
          <reference field="4" count="1" selected="0">
            <x v="8877"/>
          </reference>
          <reference field="5" count="1" selected="0">
            <x v="11"/>
          </reference>
        </references>
      </pivotArea>
    </format>
    <format dxfId="33">
      <pivotArea dataOnly="0" labelOnly="1" outline="0" fieldPosition="0">
        <references count="5">
          <reference field="0" count="1" selected="0">
            <x v="8900"/>
          </reference>
          <reference field="1" count="1">
            <x v="7900"/>
          </reference>
          <reference field="3" count="1" selected="0">
            <x v="1"/>
          </reference>
          <reference field="4" count="1" selected="0">
            <x v="8897"/>
          </reference>
          <reference field="5" count="1" selected="0">
            <x v="2"/>
          </reference>
        </references>
      </pivotArea>
    </format>
    <format dxfId="32">
      <pivotArea dataOnly="0" labelOnly="1" outline="0" fieldPosition="0">
        <references count="5">
          <reference field="0" count="1" selected="0">
            <x v="8918"/>
          </reference>
          <reference field="1" count="1">
            <x v="7912"/>
          </reference>
          <reference field="3" count="1" selected="0">
            <x v="15"/>
          </reference>
          <reference field="4" count="1" selected="0">
            <x v="8915"/>
          </reference>
          <reference field="5" count="1" selected="0">
            <x v="15"/>
          </reference>
        </references>
      </pivotArea>
    </format>
    <format dxfId="31">
      <pivotArea dataOnly="0" labelOnly="1" outline="0" fieldPosition="0">
        <references count="5">
          <reference field="0" count="1" selected="0">
            <x v="8942"/>
          </reference>
          <reference field="1" count="1">
            <x v="7932"/>
          </reference>
          <reference field="3" count="1" selected="0">
            <x v="1"/>
          </reference>
          <reference field="4" count="1" selected="0">
            <x v="8939"/>
          </reference>
          <reference field="5" count="1" selected="0">
            <x v="5"/>
          </reference>
        </references>
      </pivotArea>
    </format>
    <format dxfId="30">
      <pivotArea dataOnly="0" labelOnly="1" outline="0" fieldPosition="0">
        <references count="5">
          <reference field="0" count="1" selected="0">
            <x v="8947"/>
          </reference>
          <reference field="1" count="1">
            <x v="1561"/>
          </reference>
          <reference field="3" count="1" selected="0">
            <x v="16"/>
          </reference>
          <reference field="4" count="1" selected="0">
            <x v="8944"/>
          </reference>
          <reference field="5" count="1" selected="0">
            <x v="8"/>
          </reference>
        </references>
      </pivotArea>
    </format>
  </formats>
  <pivotHierarchies count="69">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
    <pivotHierarchy dragToData="1" caption="Average of Age"/>
    <pivotHierarchy dragToData="1"/>
    <pivotHierarchy dragToData="1"/>
    <pivotHierarchy dragToData="1"/>
    <pivotHierarchy dragToData="1"/>
  </pivotHierarchies>
  <pivotTableStyleInfo name="PivotStyleLight16" showRowHeaders="1" showColHeaders="1" showRowStripes="0" showColStripes="0" showLastColumn="1"/>
  <rowHierarchiesUsage count="7">
    <rowHierarchyUsage hierarchyUsage="0"/>
    <rowHierarchyUsage hierarchyUsage="23"/>
    <rowHierarchyUsage hierarchyUsage="24"/>
    <rowHierarchyUsage hierarchyUsage="21"/>
    <rowHierarchyUsage hierarchyUsage="12"/>
    <rowHierarchyUsage hierarchyUsage="26"/>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5.xml><?xml version="1.0" encoding="utf-8"?>
<pivotTableDefinition xmlns="http://schemas.openxmlformats.org/spreadsheetml/2006/main" name="PivotTable14" cacheId="334" applyNumberFormats="0" applyBorderFormats="0" applyFontFormats="0" applyPatternFormats="0" applyAlignmentFormats="0" applyWidthHeightFormats="1" dataCaption="Values" tag="c6f835a4-383c-4678-b45a-910a830f28de" updatedVersion="6" minRefreshableVersion="3" useAutoFormatting="1" subtotalHiddenItems="1" itemPrintTitles="1" createdVersion="6" indent="0" compact="0" compactData="0" multipleFieldFilters="0" chartFormat="37">
  <location ref="B89:E94" firstHeaderRow="0" firstDataRow="1" firstDataCol="1"/>
  <pivotFields count="4">
    <pivotField axis="axisRow" compact="0" allDrilled="1" outline="0" showAll="0" defaultAttributeDrillState="1">
      <items count="5">
        <item x="0"/>
        <item x="1"/>
        <item x="3"/>
        <item x="2"/>
        <item t="default"/>
      </items>
    </pivotField>
    <pivotField dataField="1" compact="0" outline="0" showAll="0"/>
    <pivotField dataField="1" compact="0" outline="0" showAll="0"/>
    <pivotField dataField="1" compact="0" outline="0" showAll="0"/>
  </pivotFields>
  <rowFields count="1">
    <field x="0"/>
  </rowFields>
  <rowItems count="5">
    <i>
      <x/>
    </i>
    <i>
      <x v="1"/>
    </i>
    <i>
      <x v="2"/>
    </i>
    <i>
      <x v="3"/>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24">
    <format dxfId="793">
      <pivotArea type="all" dataOnly="0" outline="0" fieldPosition="0"/>
    </format>
    <format dxfId="792">
      <pivotArea outline="0" collapsedLevelsAreSubtotals="1" fieldPosition="0"/>
    </format>
    <format dxfId="791">
      <pivotArea dataOnly="0" labelOnly="1" outline="0" axis="axisValues" fieldPosition="0"/>
    </format>
    <format dxfId="790">
      <pivotArea dataOnly="0" labelOnly="1" grandRow="1" outline="0" fieldPosition="0"/>
    </format>
    <format dxfId="789">
      <pivotArea dataOnly="0" labelOnly="1" outline="0" axis="axisValues" fieldPosition="0"/>
    </format>
    <format dxfId="788">
      <pivotArea type="all" dataOnly="0" outline="0" fieldPosition="0"/>
    </format>
    <format dxfId="787">
      <pivotArea outline="0" collapsedLevelsAreSubtotals="1" fieldPosition="0"/>
    </format>
    <format dxfId="786">
      <pivotArea dataOnly="0" labelOnly="1" outline="0" axis="axisValues" fieldPosition="0"/>
    </format>
    <format dxfId="785">
      <pivotArea dataOnly="0" labelOnly="1" grandRow="1" outline="0" fieldPosition="0"/>
    </format>
    <format dxfId="784">
      <pivotArea dataOnly="0" labelOnly="1" outline="0" axis="axisValues" fieldPosition="0"/>
    </format>
    <format dxfId="783">
      <pivotArea type="all" dataOnly="0" outline="0" fieldPosition="0"/>
    </format>
    <format dxfId="782">
      <pivotArea outline="0" collapsedLevelsAreSubtotals="1" fieldPosition="0"/>
    </format>
    <format dxfId="781">
      <pivotArea field="0" type="button" dataOnly="0" labelOnly="1" outline="0" axis="axisRow" fieldPosition="0"/>
    </format>
    <format dxfId="780">
      <pivotArea dataOnly="0" labelOnly="1" outline="0" fieldPosition="0">
        <references count="1">
          <reference field="0" count="0"/>
        </references>
      </pivotArea>
    </format>
    <format dxfId="779">
      <pivotArea dataOnly="0" labelOnly="1" grandRow="1" outline="0" fieldPosition="0"/>
    </format>
    <format dxfId="778">
      <pivotArea dataOnly="0" labelOnly="1" outline="0" fieldPosition="0">
        <references count="1">
          <reference field="4294967294" count="3">
            <x v="0"/>
            <x v="1"/>
            <x v="2"/>
          </reference>
        </references>
      </pivotArea>
    </format>
    <format dxfId="777">
      <pivotArea type="all" dataOnly="0" outline="0" fieldPosition="0"/>
    </format>
    <format dxfId="776">
      <pivotArea outline="0" collapsedLevelsAreSubtotals="1" fieldPosition="0"/>
    </format>
    <format dxfId="775">
      <pivotArea field="0" type="button" dataOnly="0" labelOnly="1" outline="0" axis="axisRow" fieldPosition="0"/>
    </format>
    <format dxfId="774">
      <pivotArea dataOnly="0" labelOnly="1" outline="0" fieldPosition="0">
        <references count="1">
          <reference field="0" count="0"/>
        </references>
      </pivotArea>
    </format>
    <format dxfId="773">
      <pivotArea dataOnly="0" labelOnly="1" grandRow="1" outline="0" fieldPosition="0"/>
    </format>
    <format dxfId="772">
      <pivotArea dataOnly="0" labelOnly="1" outline="0" fieldPosition="0">
        <references count="1">
          <reference field="4294967294" count="3">
            <x v="0"/>
            <x v="1"/>
            <x v="2"/>
          </reference>
        </references>
      </pivotArea>
    </format>
    <format dxfId="771">
      <pivotArea outline="0" fieldPosition="0">
        <references count="1">
          <reference field="4294967294" count="1" selected="0">
            <x v="0"/>
          </reference>
        </references>
      </pivotArea>
    </format>
    <format dxfId="770">
      <pivotArea dataOnly="0" labelOnly="1" outline="0" fieldPosition="0">
        <references count="1">
          <reference field="4294967294" count="1">
            <x v="0"/>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6.xml><?xml version="1.0" encoding="utf-8"?>
<pivotTableDefinition xmlns="http://schemas.openxmlformats.org/spreadsheetml/2006/main" name="PivotTable3" cacheId="318" applyNumberFormats="0" applyBorderFormats="0" applyFontFormats="0" applyPatternFormats="0" applyAlignmentFormats="0" applyWidthHeightFormats="1" dataCaption="Values" tag="974c6a18-e984-4b4a-a956-94e503be2852" updatedVersion="6" minRefreshableVersion="3" useAutoFormatting="1" subtotalHiddenItems="1" itemPrintTitles="1" createdVersion="6" indent="0" outline="1" outlineData="1" multipleFieldFilters="0">
  <location ref="B10:B11" firstHeaderRow="1" firstDataRow="1" firstDataCol="0"/>
  <pivotFields count="1">
    <pivotField dataField="1" showAll="0"/>
  </pivotFields>
  <rowItems count="1">
    <i/>
  </rowItems>
  <colItems count="1">
    <i/>
  </colItems>
  <dataFields count="1">
    <dataField fld="0" subtotal="count" baseField="0" baseItem="0"/>
  </dataFields>
  <formats count="8">
    <format dxfId="801">
      <pivotArea type="all" dataOnly="0" outline="0" fieldPosition="0"/>
    </format>
    <format dxfId="800">
      <pivotArea outline="0" collapsedLevelsAreSubtotals="1" fieldPosition="0"/>
    </format>
    <format dxfId="799">
      <pivotArea dataOnly="0" labelOnly="1" outline="0" axis="axisValues" fieldPosition="0"/>
    </format>
    <format dxfId="798">
      <pivotArea dataOnly="0" labelOnly="1" outline="0" axis="axisValues" fieldPosition="0"/>
    </format>
    <format dxfId="797">
      <pivotArea type="all" dataOnly="0" outline="0" fieldPosition="0"/>
    </format>
    <format dxfId="796">
      <pivotArea outline="0" collapsedLevelsAreSubtotals="1" fieldPosition="0"/>
    </format>
    <format dxfId="795">
      <pivotArea dataOnly="0" labelOnly="1" outline="0" axis="axisValues" fieldPosition="0"/>
    </format>
    <format dxfId="794">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7.xml><?xml version="1.0" encoding="utf-8"?>
<pivotTableDefinition xmlns="http://schemas.openxmlformats.org/spreadsheetml/2006/main" name="PivotTable46" cacheId="325" applyNumberFormats="0" applyBorderFormats="0" applyFontFormats="0" applyPatternFormats="0" applyAlignmentFormats="0" applyWidthHeightFormats="1" dataCaption="Values" tag="7ffc088c-d190-4476-b14f-e0eab5d200be" updatedVersion="6" minRefreshableVersion="3" useAutoFormatting="1" subtotalHiddenItems="1" rowGrandTotals="0" colGrandTotals="0" itemPrintTitles="1" createdVersion="6" indent="0" compact="0" compactData="0" multipleFieldFilters="0" chartFormat="42">
  <location ref="B67:Z76" firstHeaderRow="1" firstDataRow="2" firstDataCol="1"/>
  <pivotFields count="4">
    <pivotField axis="axisCol" compact="0" allDrilled="1" outline="0"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compact="0" allDrilled="1" outline="0" showAll="0" dataSourceSort="1" defaultAttributeDrillState="1">
      <items count="9">
        <item x="0"/>
        <item x="1"/>
        <item x="2"/>
        <item x="3"/>
        <item x="4"/>
        <item x="5"/>
        <item x="6"/>
        <item x="7"/>
        <item t="default"/>
      </items>
    </pivotField>
    <pivotField dataField="1" compact="0" outline="0" showAll="0"/>
    <pivotField compact="0" allDrilled="1" outline="0" showAll="0" dataSourceSort="1" defaultAttributeDrillState="1"/>
  </pivotFields>
  <rowFields count="1">
    <field x="1"/>
  </rowFields>
  <rowItems count="8">
    <i>
      <x/>
    </i>
    <i>
      <x v="1"/>
    </i>
    <i>
      <x v="2"/>
    </i>
    <i>
      <x v="3"/>
    </i>
    <i>
      <x v="4"/>
    </i>
    <i>
      <x v="5"/>
    </i>
    <i>
      <x v="6"/>
    </i>
    <i>
      <x v="7"/>
    </i>
  </rowItems>
  <colFields count="1">
    <field x="0"/>
  </colFields>
  <colItems count="24">
    <i>
      <x/>
    </i>
    <i>
      <x v="1"/>
    </i>
    <i>
      <x v="2"/>
    </i>
    <i>
      <x v="3"/>
    </i>
    <i>
      <x v="4"/>
    </i>
    <i>
      <x v="5"/>
    </i>
    <i>
      <x v="6"/>
    </i>
    <i>
      <x v="7"/>
    </i>
    <i>
      <x v="8"/>
    </i>
    <i>
      <x v="9"/>
    </i>
    <i>
      <x v="10"/>
    </i>
    <i>
      <x v="11"/>
    </i>
    <i>
      <x v="12"/>
    </i>
    <i>
      <x v="13"/>
    </i>
    <i>
      <x v="14"/>
    </i>
    <i>
      <x v="15"/>
    </i>
    <i>
      <x v="16"/>
    </i>
    <i>
      <x v="17"/>
    </i>
    <i>
      <x v="18"/>
    </i>
    <i>
      <x v="19"/>
    </i>
    <i>
      <x v="20"/>
    </i>
    <i>
      <x v="21"/>
    </i>
    <i>
      <x v="22"/>
    </i>
    <i>
      <x v="23"/>
    </i>
  </colItems>
  <dataFields count="1">
    <dataField fld="2" subtotal="count" baseField="0" baseItem="0"/>
  </dataFields>
  <formats count="16">
    <format dxfId="817">
      <pivotArea type="all" dataOnly="0" outline="0" fieldPosition="0"/>
    </format>
    <format dxfId="816">
      <pivotArea outline="0" collapsedLevelsAreSubtotals="1" fieldPosition="0"/>
    </format>
    <format dxfId="815">
      <pivotArea type="origin" dataOnly="0" labelOnly="1" outline="0" fieldPosition="0"/>
    </format>
    <format dxfId="814">
      <pivotArea field="0" type="button" dataOnly="0" labelOnly="1" outline="0" axis="axisCol" fieldPosition="0"/>
    </format>
    <format dxfId="813">
      <pivotArea type="topRight" dataOnly="0" labelOnly="1" outline="0" fieldPosition="0"/>
    </format>
    <format dxfId="812">
      <pivotArea field="1" type="button" dataOnly="0" labelOnly="1" outline="0" axis="axisRow" fieldPosition="0"/>
    </format>
    <format dxfId="811">
      <pivotArea dataOnly="0" labelOnly="1" outline="0" fieldPosition="0">
        <references count="1">
          <reference field="1" count="0"/>
        </references>
      </pivotArea>
    </format>
    <format dxfId="810">
      <pivotArea dataOnly="0" labelOnly="1" outline="0" fieldPosition="0">
        <references count="1">
          <reference field="0" count="0"/>
        </references>
      </pivotArea>
    </format>
    <format dxfId="809">
      <pivotArea type="all" dataOnly="0" outline="0" fieldPosition="0"/>
    </format>
    <format dxfId="808">
      <pivotArea outline="0" collapsedLevelsAreSubtotals="1" fieldPosition="0"/>
    </format>
    <format dxfId="807">
      <pivotArea type="origin" dataOnly="0" labelOnly="1" outline="0" fieldPosition="0"/>
    </format>
    <format dxfId="806">
      <pivotArea field="0" type="button" dataOnly="0" labelOnly="1" outline="0" axis="axisCol" fieldPosition="0"/>
    </format>
    <format dxfId="805">
      <pivotArea type="topRight" dataOnly="0" labelOnly="1" outline="0" fieldPosition="0"/>
    </format>
    <format dxfId="804">
      <pivotArea field="1" type="button" dataOnly="0" labelOnly="1" outline="0" axis="axisRow" fieldPosition="0"/>
    </format>
    <format dxfId="803">
      <pivotArea dataOnly="0" labelOnly="1" outline="0" fieldPosition="0">
        <references count="1">
          <reference field="1" count="0"/>
        </references>
      </pivotArea>
    </format>
    <format dxfId="802">
      <pivotArea dataOnly="0" labelOnly="1" outline="0" fieldPosition="0">
        <references count="1">
          <reference field="0" count="0"/>
        </references>
      </pivotArea>
    </format>
  </formats>
  <chartFormats count="9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1" format="3" series="1">
      <pivotArea type="data" outline="0" fieldPosition="0">
        <references count="2">
          <reference field="4294967294" count="1" selected="0">
            <x v="0"/>
          </reference>
          <reference field="0" count="1" selected="0">
            <x v="3"/>
          </reference>
        </references>
      </pivotArea>
    </chartFormat>
    <chartFormat chart="1" format="4" series="1">
      <pivotArea type="data" outline="0" fieldPosition="0">
        <references count="2">
          <reference field="4294967294" count="1" selected="0">
            <x v="0"/>
          </reference>
          <reference field="0" count="1" selected="0">
            <x v="4"/>
          </reference>
        </references>
      </pivotArea>
    </chartFormat>
    <chartFormat chart="1" format="5" series="1">
      <pivotArea type="data" outline="0" fieldPosition="0">
        <references count="2">
          <reference field="4294967294" count="1" selected="0">
            <x v="0"/>
          </reference>
          <reference field="0" count="1" selected="0">
            <x v="5"/>
          </reference>
        </references>
      </pivotArea>
    </chartFormat>
    <chartFormat chart="1" format="6" series="1">
      <pivotArea type="data" outline="0" fieldPosition="0">
        <references count="2">
          <reference field="4294967294" count="1" selected="0">
            <x v="0"/>
          </reference>
          <reference field="0" count="1" selected="0">
            <x v="6"/>
          </reference>
        </references>
      </pivotArea>
    </chartFormat>
    <chartFormat chart="1" format="7" series="1">
      <pivotArea type="data" outline="0" fieldPosition="0">
        <references count="2">
          <reference field="4294967294" count="1" selected="0">
            <x v="0"/>
          </reference>
          <reference field="0" count="1" selected="0">
            <x v="7"/>
          </reference>
        </references>
      </pivotArea>
    </chartFormat>
    <chartFormat chart="1" format="8" series="1">
      <pivotArea type="data" outline="0" fieldPosition="0">
        <references count="2">
          <reference field="4294967294" count="1" selected="0">
            <x v="0"/>
          </reference>
          <reference field="0" count="1" selected="0">
            <x v="8"/>
          </reference>
        </references>
      </pivotArea>
    </chartFormat>
    <chartFormat chart="1" format="9" series="1">
      <pivotArea type="data" outline="0" fieldPosition="0">
        <references count="2">
          <reference field="4294967294" count="1" selected="0">
            <x v="0"/>
          </reference>
          <reference field="0" count="1" selected="0">
            <x v="9"/>
          </reference>
        </references>
      </pivotArea>
    </chartFormat>
    <chartFormat chart="1" format="10" series="1">
      <pivotArea type="data" outline="0" fieldPosition="0">
        <references count="2">
          <reference field="4294967294" count="1" selected="0">
            <x v="0"/>
          </reference>
          <reference field="0" count="1" selected="0">
            <x v="10"/>
          </reference>
        </references>
      </pivotArea>
    </chartFormat>
    <chartFormat chart="1" format="11" series="1">
      <pivotArea type="data" outline="0" fieldPosition="0">
        <references count="2">
          <reference field="4294967294" count="1" selected="0">
            <x v="0"/>
          </reference>
          <reference field="0" count="1" selected="0">
            <x v="11"/>
          </reference>
        </references>
      </pivotArea>
    </chartFormat>
    <chartFormat chart="1" format="12" series="1">
      <pivotArea type="data" outline="0" fieldPosition="0">
        <references count="2">
          <reference field="4294967294" count="1" selected="0">
            <x v="0"/>
          </reference>
          <reference field="0" count="1" selected="0">
            <x v="12"/>
          </reference>
        </references>
      </pivotArea>
    </chartFormat>
    <chartFormat chart="1" format="13" series="1">
      <pivotArea type="data" outline="0" fieldPosition="0">
        <references count="2">
          <reference field="4294967294" count="1" selected="0">
            <x v="0"/>
          </reference>
          <reference field="0" count="1" selected="0">
            <x v="13"/>
          </reference>
        </references>
      </pivotArea>
    </chartFormat>
    <chartFormat chart="1" format="14" series="1">
      <pivotArea type="data" outline="0" fieldPosition="0">
        <references count="2">
          <reference field="4294967294" count="1" selected="0">
            <x v="0"/>
          </reference>
          <reference field="0" count="1" selected="0">
            <x v="14"/>
          </reference>
        </references>
      </pivotArea>
    </chartFormat>
    <chartFormat chart="1" format="15" series="1">
      <pivotArea type="data" outline="0" fieldPosition="0">
        <references count="2">
          <reference field="4294967294" count="1" selected="0">
            <x v="0"/>
          </reference>
          <reference field="0" count="1" selected="0">
            <x v="15"/>
          </reference>
        </references>
      </pivotArea>
    </chartFormat>
    <chartFormat chart="1" format="16" series="1">
      <pivotArea type="data" outline="0" fieldPosition="0">
        <references count="2">
          <reference field="4294967294" count="1" selected="0">
            <x v="0"/>
          </reference>
          <reference field="0" count="1" selected="0">
            <x v="16"/>
          </reference>
        </references>
      </pivotArea>
    </chartFormat>
    <chartFormat chart="1" format="17" series="1">
      <pivotArea type="data" outline="0" fieldPosition="0">
        <references count="2">
          <reference field="4294967294" count="1" selected="0">
            <x v="0"/>
          </reference>
          <reference field="0" count="1" selected="0">
            <x v="17"/>
          </reference>
        </references>
      </pivotArea>
    </chartFormat>
    <chartFormat chart="1" format="18" series="1">
      <pivotArea type="data" outline="0" fieldPosition="0">
        <references count="2">
          <reference field="4294967294" count="1" selected="0">
            <x v="0"/>
          </reference>
          <reference field="0" count="1" selected="0">
            <x v="18"/>
          </reference>
        </references>
      </pivotArea>
    </chartFormat>
    <chartFormat chart="1" format="19" series="1">
      <pivotArea type="data" outline="0" fieldPosition="0">
        <references count="2">
          <reference field="4294967294" count="1" selected="0">
            <x v="0"/>
          </reference>
          <reference field="0" count="1" selected="0">
            <x v="19"/>
          </reference>
        </references>
      </pivotArea>
    </chartFormat>
    <chartFormat chart="1" format="20" series="1">
      <pivotArea type="data" outline="0" fieldPosition="0">
        <references count="2">
          <reference field="4294967294" count="1" selected="0">
            <x v="0"/>
          </reference>
          <reference field="0" count="1" selected="0">
            <x v="20"/>
          </reference>
        </references>
      </pivotArea>
    </chartFormat>
    <chartFormat chart="1" format="21" series="1">
      <pivotArea type="data" outline="0" fieldPosition="0">
        <references count="2">
          <reference field="4294967294" count="1" selected="0">
            <x v="0"/>
          </reference>
          <reference field="0" count="1" selected="0">
            <x v="21"/>
          </reference>
        </references>
      </pivotArea>
    </chartFormat>
    <chartFormat chart="1" format="22" series="1">
      <pivotArea type="data" outline="0" fieldPosition="0">
        <references count="2">
          <reference field="4294967294" count="1" selected="0">
            <x v="0"/>
          </reference>
          <reference field="0" count="1" selected="0">
            <x v="22"/>
          </reference>
        </references>
      </pivotArea>
    </chartFormat>
    <chartFormat chart="1" format="23" series="1">
      <pivotArea type="data" outline="0" fieldPosition="0">
        <references count="2">
          <reference field="4294967294" count="1" selected="0">
            <x v="0"/>
          </reference>
          <reference field="0" count="1" selected="0">
            <x v="23"/>
          </reference>
        </references>
      </pivotArea>
    </chartFormat>
    <chartFormat chart="2" format="24" series="1">
      <pivotArea type="data" outline="0" fieldPosition="0">
        <references count="2">
          <reference field="4294967294" count="1" selected="0">
            <x v="0"/>
          </reference>
          <reference field="0" count="1" selected="0">
            <x v="0"/>
          </reference>
        </references>
      </pivotArea>
    </chartFormat>
    <chartFormat chart="2" format="25" series="1">
      <pivotArea type="data" outline="0" fieldPosition="0">
        <references count="2">
          <reference field="4294967294" count="1" selected="0">
            <x v="0"/>
          </reference>
          <reference field="0" count="1" selected="0">
            <x v="1"/>
          </reference>
        </references>
      </pivotArea>
    </chartFormat>
    <chartFormat chart="2" format="26" series="1">
      <pivotArea type="data" outline="0" fieldPosition="0">
        <references count="2">
          <reference field="4294967294" count="1" selected="0">
            <x v="0"/>
          </reference>
          <reference field="0" count="1" selected="0">
            <x v="2"/>
          </reference>
        </references>
      </pivotArea>
    </chartFormat>
    <chartFormat chart="2" format="27" series="1">
      <pivotArea type="data" outline="0" fieldPosition="0">
        <references count="2">
          <reference field="4294967294" count="1" selected="0">
            <x v="0"/>
          </reference>
          <reference field="0" count="1" selected="0">
            <x v="3"/>
          </reference>
        </references>
      </pivotArea>
    </chartFormat>
    <chartFormat chart="2" format="28" series="1">
      <pivotArea type="data" outline="0" fieldPosition="0">
        <references count="2">
          <reference field="4294967294" count="1" selected="0">
            <x v="0"/>
          </reference>
          <reference field="0" count="1" selected="0">
            <x v="4"/>
          </reference>
        </references>
      </pivotArea>
    </chartFormat>
    <chartFormat chart="2" format="29" series="1">
      <pivotArea type="data" outline="0" fieldPosition="0">
        <references count="2">
          <reference field="4294967294" count="1" selected="0">
            <x v="0"/>
          </reference>
          <reference field="0" count="1" selected="0">
            <x v="5"/>
          </reference>
        </references>
      </pivotArea>
    </chartFormat>
    <chartFormat chart="2" format="30" series="1">
      <pivotArea type="data" outline="0" fieldPosition="0">
        <references count="2">
          <reference field="4294967294" count="1" selected="0">
            <x v="0"/>
          </reference>
          <reference field="0" count="1" selected="0">
            <x v="6"/>
          </reference>
        </references>
      </pivotArea>
    </chartFormat>
    <chartFormat chart="2" format="31" series="1">
      <pivotArea type="data" outline="0" fieldPosition="0">
        <references count="2">
          <reference field="4294967294" count="1" selected="0">
            <x v="0"/>
          </reference>
          <reference field="0" count="1" selected="0">
            <x v="7"/>
          </reference>
        </references>
      </pivotArea>
    </chartFormat>
    <chartFormat chart="2" format="32" series="1">
      <pivotArea type="data" outline="0" fieldPosition="0">
        <references count="2">
          <reference field="4294967294" count="1" selected="0">
            <x v="0"/>
          </reference>
          <reference field="0" count="1" selected="0">
            <x v="8"/>
          </reference>
        </references>
      </pivotArea>
    </chartFormat>
    <chartFormat chart="2" format="33" series="1">
      <pivotArea type="data" outline="0" fieldPosition="0">
        <references count="2">
          <reference field="4294967294" count="1" selected="0">
            <x v="0"/>
          </reference>
          <reference field="0" count="1" selected="0">
            <x v="9"/>
          </reference>
        </references>
      </pivotArea>
    </chartFormat>
    <chartFormat chart="2" format="34" series="1">
      <pivotArea type="data" outline="0" fieldPosition="0">
        <references count="2">
          <reference field="4294967294" count="1" selected="0">
            <x v="0"/>
          </reference>
          <reference field="0" count="1" selected="0">
            <x v="10"/>
          </reference>
        </references>
      </pivotArea>
    </chartFormat>
    <chartFormat chart="2" format="35" series="1">
      <pivotArea type="data" outline="0" fieldPosition="0">
        <references count="2">
          <reference field="4294967294" count="1" selected="0">
            <x v="0"/>
          </reference>
          <reference field="0" count="1" selected="0">
            <x v="11"/>
          </reference>
        </references>
      </pivotArea>
    </chartFormat>
    <chartFormat chart="2" format="36" series="1">
      <pivotArea type="data" outline="0" fieldPosition="0">
        <references count="2">
          <reference field="4294967294" count="1" selected="0">
            <x v="0"/>
          </reference>
          <reference field="0" count="1" selected="0">
            <x v="12"/>
          </reference>
        </references>
      </pivotArea>
    </chartFormat>
    <chartFormat chart="2" format="37" series="1">
      <pivotArea type="data" outline="0" fieldPosition="0">
        <references count="2">
          <reference field="4294967294" count="1" selected="0">
            <x v="0"/>
          </reference>
          <reference field="0" count="1" selected="0">
            <x v="13"/>
          </reference>
        </references>
      </pivotArea>
    </chartFormat>
    <chartFormat chart="2" format="38" series="1">
      <pivotArea type="data" outline="0" fieldPosition="0">
        <references count="2">
          <reference field="4294967294" count="1" selected="0">
            <x v="0"/>
          </reference>
          <reference field="0" count="1" selected="0">
            <x v="14"/>
          </reference>
        </references>
      </pivotArea>
    </chartFormat>
    <chartFormat chart="2" format="39" series="1">
      <pivotArea type="data" outline="0" fieldPosition="0">
        <references count="2">
          <reference field="4294967294" count="1" selected="0">
            <x v="0"/>
          </reference>
          <reference field="0" count="1" selected="0">
            <x v="15"/>
          </reference>
        </references>
      </pivotArea>
    </chartFormat>
    <chartFormat chart="2" format="40" series="1">
      <pivotArea type="data" outline="0" fieldPosition="0">
        <references count="2">
          <reference field="4294967294" count="1" selected="0">
            <x v="0"/>
          </reference>
          <reference field="0" count="1" selected="0">
            <x v="16"/>
          </reference>
        </references>
      </pivotArea>
    </chartFormat>
    <chartFormat chart="2" format="41" series="1">
      <pivotArea type="data" outline="0" fieldPosition="0">
        <references count="2">
          <reference field="4294967294" count="1" selected="0">
            <x v="0"/>
          </reference>
          <reference field="0" count="1" selected="0">
            <x v="17"/>
          </reference>
        </references>
      </pivotArea>
    </chartFormat>
    <chartFormat chart="2" format="42" series="1">
      <pivotArea type="data" outline="0" fieldPosition="0">
        <references count="2">
          <reference field="4294967294" count="1" selected="0">
            <x v="0"/>
          </reference>
          <reference field="0" count="1" selected="0">
            <x v="18"/>
          </reference>
        </references>
      </pivotArea>
    </chartFormat>
    <chartFormat chart="2" format="43" series="1">
      <pivotArea type="data" outline="0" fieldPosition="0">
        <references count="2">
          <reference field="4294967294" count="1" selected="0">
            <x v="0"/>
          </reference>
          <reference field="0" count="1" selected="0">
            <x v="19"/>
          </reference>
        </references>
      </pivotArea>
    </chartFormat>
    <chartFormat chart="2" format="44" series="1">
      <pivotArea type="data" outline="0" fieldPosition="0">
        <references count="2">
          <reference field="4294967294" count="1" selected="0">
            <x v="0"/>
          </reference>
          <reference field="0" count="1" selected="0">
            <x v="20"/>
          </reference>
        </references>
      </pivotArea>
    </chartFormat>
    <chartFormat chart="2" format="45" series="1">
      <pivotArea type="data" outline="0" fieldPosition="0">
        <references count="2">
          <reference field="4294967294" count="1" selected="0">
            <x v="0"/>
          </reference>
          <reference field="0" count="1" selected="0">
            <x v="21"/>
          </reference>
        </references>
      </pivotArea>
    </chartFormat>
    <chartFormat chart="2" format="46" series="1">
      <pivotArea type="data" outline="0" fieldPosition="0">
        <references count="2">
          <reference field="4294967294" count="1" selected="0">
            <x v="0"/>
          </reference>
          <reference field="0" count="1" selected="0">
            <x v="22"/>
          </reference>
        </references>
      </pivotArea>
    </chartFormat>
    <chartFormat chart="2" format="47" series="1">
      <pivotArea type="data" outline="0" fieldPosition="0">
        <references count="2">
          <reference field="4294967294" count="1" selected="0">
            <x v="0"/>
          </reference>
          <reference field="0" count="1" selected="0">
            <x v="23"/>
          </reference>
        </references>
      </pivotArea>
    </chartFormat>
    <chartFormat chart="3" format="120" series="1">
      <pivotArea type="data" outline="0" fieldPosition="0">
        <references count="2">
          <reference field="4294967294" count="1" selected="0">
            <x v="0"/>
          </reference>
          <reference field="0" count="1" selected="0">
            <x v="0"/>
          </reference>
        </references>
      </pivotArea>
    </chartFormat>
    <chartFormat chart="3" format="121" series="1">
      <pivotArea type="data" outline="0" fieldPosition="0">
        <references count="2">
          <reference field="4294967294" count="1" selected="0">
            <x v="0"/>
          </reference>
          <reference field="0" count="1" selected="0">
            <x v="1"/>
          </reference>
        </references>
      </pivotArea>
    </chartFormat>
    <chartFormat chart="3" format="122" series="1">
      <pivotArea type="data" outline="0" fieldPosition="0">
        <references count="2">
          <reference field="4294967294" count="1" selected="0">
            <x v="0"/>
          </reference>
          <reference field="0" count="1" selected="0">
            <x v="2"/>
          </reference>
        </references>
      </pivotArea>
    </chartFormat>
    <chartFormat chart="3" format="123" series="1">
      <pivotArea type="data" outline="0" fieldPosition="0">
        <references count="2">
          <reference field="4294967294" count="1" selected="0">
            <x v="0"/>
          </reference>
          <reference field="0" count="1" selected="0">
            <x v="3"/>
          </reference>
        </references>
      </pivotArea>
    </chartFormat>
    <chartFormat chart="3" format="124" series="1">
      <pivotArea type="data" outline="0" fieldPosition="0">
        <references count="2">
          <reference field="4294967294" count="1" selected="0">
            <x v="0"/>
          </reference>
          <reference field="0" count="1" selected="0">
            <x v="4"/>
          </reference>
        </references>
      </pivotArea>
    </chartFormat>
    <chartFormat chart="3" format="125" series="1">
      <pivotArea type="data" outline="0" fieldPosition="0">
        <references count="2">
          <reference field="4294967294" count="1" selected="0">
            <x v="0"/>
          </reference>
          <reference field="0" count="1" selected="0">
            <x v="5"/>
          </reference>
        </references>
      </pivotArea>
    </chartFormat>
    <chartFormat chart="3" format="126" series="1">
      <pivotArea type="data" outline="0" fieldPosition="0">
        <references count="2">
          <reference field="4294967294" count="1" selected="0">
            <x v="0"/>
          </reference>
          <reference field="0" count="1" selected="0">
            <x v="6"/>
          </reference>
        </references>
      </pivotArea>
    </chartFormat>
    <chartFormat chart="3" format="127" series="1">
      <pivotArea type="data" outline="0" fieldPosition="0">
        <references count="2">
          <reference field="4294967294" count="1" selected="0">
            <x v="0"/>
          </reference>
          <reference field="0" count="1" selected="0">
            <x v="7"/>
          </reference>
        </references>
      </pivotArea>
    </chartFormat>
    <chartFormat chart="3" format="128" series="1">
      <pivotArea type="data" outline="0" fieldPosition="0">
        <references count="2">
          <reference field="4294967294" count="1" selected="0">
            <x v="0"/>
          </reference>
          <reference field="0" count="1" selected="0">
            <x v="8"/>
          </reference>
        </references>
      </pivotArea>
    </chartFormat>
    <chartFormat chart="3" format="129" series="1">
      <pivotArea type="data" outline="0" fieldPosition="0">
        <references count="2">
          <reference field="4294967294" count="1" selected="0">
            <x v="0"/>
          </reference>
          <reference field="0" count="1" selected="0">
            <x v="9"/>
          </reference>
        </references>
      </pivotArea>
    </chartFormat>
    <chartFormat chart="3" format="130" series="1">
      <pivotArea type="data" outline="0" fieldPosition="0">
        <references count="2">
          <reference field="4294967294" count="1" selected="0">
            <x v="0"/>
          </reference>
          <reference field="0" count="1" selected="0">
            <x v="10"/>
          </reference>
        </references>
      </pivotArea>
    </chartFormat>
    <chartFormat chart="3" format="131" series="1">
      <pivotArea type="data" outline="0" fieldPosition="0">
        <references count="2">
          <reference field="4294967294" count="1" selected="0">
            <x v="0"/>
          </reference>
          <reference field="0" count="1" selected="0">
            <x v="11"/>
          </reference>
        </references>
      </pivotArea>
    </chartFormat>
    <chartFormat chart="3" format="132" series="1">
      <pivotArea type="data" outline="0" fieldPosition="0">
        <references count="2">
          <reference field="4294967294" count="1" selected="0">
            <x v="0"/>
          </reference>
          <reference field="0" count="1" selected="0">
            <x v="12"/>
          </reference>
        </references>
      </pivotArea>
    </chartFormat>
    <chartFormat chart="3" format="133" series="1">
      <pivotArea type="data" outline="0" fieldPosition="0">
        <references count="2">
          <reference field="4294967294" count="1" selected="0">
            <x v="0"/>
          </reference>
          <reference field="0" count="1" selected="0">
            <x v="13"/>
          </reference>
        </references>
      </pivotArea>
    </chartFormat>
    <chartFormat chart="3" format="134" series="1">
      <pivotArea type="data" outline="0" fieldPosition="0">
        <references count="2">
          <reference field="4294967294" count="1" selected="0">
            <x v="0"/>
          </reference>
          <reference field="0" count="1" selected="0">
            <x v="14"/>
          </reference>
        </references>
      </pivotArea>
    </chartFormat>
    <chartFormat chart="3" format="135" series="1">
      <pivotArea type="data" outline="0" fieldPosition="0">
        <references count="2">
          <reference field="4294967294" count="1" selected="0">
            <x v="0"/>
          </reference>
          <reference field="0" count="1" selected="0">
            <x v="15"/>
          </reference>
        </references>
      </pivotArea>
    </chartFormat>
    <chartFormat chart="3" format="136" series="1">
      <pivotArea type="data" outline="0" fieldPosition="0">
        <references count="2">
          <reference field="4294967294" count="1" selected="0">
            <x v="0"/>
          </reference>
          <reference field="0" count="1" selected="0">
            <x v="16"/>
          </reference>
        </references>
      </pivotArea>
    </chartFormat>
    <chartFormat chart="3" format="137" series="1">
      <pivotArea type="data" outline="0" fieldPosition="0">
        <references count="2">
          <reference field="4294967294" count="1" selected="0">
            <x v="0"/>
          </reference>
          <reference field="0" count="1" selected="0">
            <x v="17"/>
          </reference>
        </references>
      </pivotArea>
    </chartFormat>
    <chartFormat chart="3" format="138" series="1">
      <pivotArea type="data" outline="0" fieldPosition="0">
        <references count="2">
          <reference field="4294967294" count="1" selected="0">
            <x v="0"/>
          </reference>
          <reference field="0" count="1" selected="0">
            <x v="18"/>
          </reference>
        </references>
      </pivotArea>
    </chartFormat>
    <chartFormat chart="3" format="139" series="1">
      <pivotArea type="data" outline="0" fieldPosition="0">
        <references count="2">
          <reference field="4294967294" count="1" selected="0">
            <x v="0"/>
          </reference>
          <reference field="0" count="1" selected="0">
            <x v="19"/>
          </reference>
        </references>
      </pivotArea>
    </chartFormat>
    <chartFormat chart="3" format="140" series="1">
      <pivotArea type="data" outline="0" fieldPosition="0">
        <references count="2">
          <reference field="4294967294" count="1" selected="0">
            <x v="0"/>
          </reference>
          <reference field="0" count="1" selected="0">
            <x v="20"/>
          </reference>
        </references>
      </pivotArea>
    </chartFormat>
    <chartFormat chart="3" format="141" series="1">
      <pivotArea type="data" outline="0" fieldPosition="0">
        <references count="2">
          <reference field="4294967294" count="1" selected="0">
            <x v="0"/>
          </reference>
          <reference field="0" count="1" selected="0">
            <x v="21"/>
          </reference>
        </references>
      </pivotArea>
    </chartFormat>
    <chartFormat chart="3" format="142" series="1">
      <pivotArea type="data" outline="0" fieldPosition="0">
        <references count="2">
          <reference field="4294967294" count="1" selected="0">
            <x v="0"/>
          </reference>
          <reference field="0" count="1" selected="0">
            <x v="22"/>
          </reference>
        </references>
      </pivotArea>
    </chartFormat>
    <chartFormat chart="3" format="143" series="1">
      <pivotArea type="data" outline="0" fieldPosition="0">
        <references count="2">
          <reference field="4294967294" count="1" selected="0">
            <x v="0"/>
          </reference>
          <reference field="0" count="1" selected="0">
            <x v="23"/>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8.xml><?xml version="1.0" encoding="utf-8"?>
<pivotTableDefinition xmlns="http://schemas.openxmlformats.org/spreadsheetml/2006/main" name="PivotTable24" cacheId="332" applyNumberFormats="0" applyBorderFormats="0" applyFontFormats="0" applyPatternFormats="0" applyAlignmentFormats="0" applyWidthHeightFormats="1" dataCaption="Values" tag="c6f835a4-383c-4678-b45a-910a830f28de" updatedVersion="6" minRefreshableVersion="3" useAutoFormatting="1" subtotalHiddenItems="1" rowGrandTotals="0" colGrandTotals="0" itemPrintTitles="1" createdVersion="6" indent="0" compact="0" compactData="0" multipleFieldFilters="0" chartFormat="10">
  <location ref="E36:G43" firstHeaderRow="0" firstDataRow="1" firstDataCol="1"/>
  <pivotFields count="4">
    <pivotField dataField="1" compact="0" outline="0" showAll="0"/>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s>
  <rowFields count="1">
    <field x="2"/>
  </rowFields>
  <rowItems count="7">
    <i>
      <x/>
    </i>
    <i>
      <x v="1"/>
    </i>
    <i>
      <x v="2"/>
    </i>
    <i>
      <x v="3"/>
    </i>
    <i>
      <x v="4"/>
    </i>
    <i>
      <x v="5"/>
    </i>
    <i>
      <x v="6"/>
    </i>
  </rowItems>
  <colFields count="1">
    <field x="-2"/>
  </colFields>
  <colItems count="2">
    <i>
      <x/>
    </i>
    <i i="1">
      <x v="1"/>
    </i>
  </colItems>
  <dataFields count="2">
    <dataField name="Average of Salary" fld="1" subtotal="average" baseField="0" baseItem="0"/>
    <dataField name="Average of Age" fld="0" subtotal="average" baseField="0" baseItem="0"/>
  </dataFields>
  <formats count="9">
    <format dxfId="826">
      <pivotArea type="all" dataOnly="0" outline="0" fieldPosition="0"/>
    </format>
    <format dxfId="825">
      <pivotArea outline="0" collapsedLevelsAreSubtotals="1" fieldPosition="0"/>
    </format>
    <format dxfId="824">
      <pivotArea dataOnly="0" labelOnly="1" outline="0" fieldPosition="0">
        <references count="1">
          <reference field="4294967294" count="2">
            <x v="0"/>
            <x v="1"/>
          </reference>
        </references>
      </pivotArea>
    </format>
    <format dxfId="823">
      <pivotArea type="all" dataOnly="0" outline="0" fieldPosition="0"/>
    </format>
    <format dxfId="822">
      <pivotArea outline="0" collapsedLevelsAreSubtotals="1" fieldPosition="0"/>
    </format>
    <format dxfId="821">
      <pivotArea dataOnly="0" labelOnly="1" outline="0" fieldPosition="0">
        <references count="1">
          <reference field="4294967294" count="2">
            <x v="0"/>
            <x v="1"/>
          </reference>
        </references>
      </pivotArea>
    </format>
    <format dxfId="820">
      <pivotArea type="all" dataOnly="0" outline="0" fieldPosition="0"/>
    </format>
    <format dxfId="819">
      <pivotArea outline="0" collapsedLevelsAreSubtotals="1" fieldPosition="0"/>
    </format>
    <format dxfId="818">
      <pivotArea dataOnly="0" labelOnly="1" outline="0" fieldPosition="0">
        <references count="1">
          <reference field="4294967294" count="2">
            <x v="0"/>
            <x v="1"/>
          </reference>
        </references>
      </pivotArea>
    </format>
  </formats>
  <chartFormats count="2">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ge"/>
    <pivotHierarchy dragToData="1"/>
    <pivotHierarchy dragToData="1"/>
    <pivotHierarchy dragToData="1" caption="Average of Salary"/>
    <pivotHierarchy dragToData="1" caption="Average of Ag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9.xml><?xml version="1.0" encoding="utf-8"?>
<pivotTableDefinition xmlns="http://schemas.openxmlformats.org/spreadsheetml/2006/main" name="PivotTable8" cacheId="326" applyNumberFormats="0" applyBorderFormats="0" applyFontFormats="0" applyPatternFormats="0" applyAlignmentFormats="0" applyWidthHeightFormats="1" dataCaption="Values" tag="c6f835a4-383c-4678-b45a-910a830f28de" updatedVersion="6" minRefreshableVersion="3" useAutoFormatting="1" subtotalHiddenItems="1" itemPrintTitles="1" createdVersion="6" indent="0" compact="0" compactData="0" multipleFieldFilters="0" chartFormat="47">
  <location ref="B79:C82" firstHeaderRow="1" firstDataRow="1" firstDataCol="1"/>
  <pivotFields count="3">
    <pivotField dataField="1" compact="0" outline="0" showAll="0"/>
    <pivotField axis="axisRow" compact="0" allDrilled="1" outline="0"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1"/>
  </rowFields>
  <rowItems count="3">
    <i>
      <x v="1"/>
    </i>
    <i>
      <x/>
    </i>
    <i t="grand">
      <x/>
    </i>
  </rowItems>
  <colItems count="1">
    <i/>
  </colItems>
  <dataFields count="1">
    <dataField fld="0" subtotal="count" baseField="0" baseItem="0"/>
  </dataFields>
  <formats count="14">
    <format dxfId="840">
      <pivotArea type="all" dataOnly="0" outline="0" fieldPosition="0"/>
    </format>
    <format dxfId="839">
      <pivotArea outline="0" collapsedLevelsAreSubtotals="1" fieldPosition="0"/>
    </format>
    <format dxfId="838">
      <pivotArea field="1" type="button" dataOnly="0" labelOnly="1" outline="0" axis="axisRow" fieldPosition="0"/>
    </format>
    <format dxfId="837">
      <pivotArea dataOnly="0" labelOnly="1" outline="0" axis="axisValues" fieldPosition="0"/>
    </format>
    <format dxfId="836">
      <pivotArea dataOnly="0" labelOnly="1" outline="0" fieldPosition="0">
        <references count="1">
          <reference field="1" count="0"/>
        </references>
      </pivotArea>
    </format>
    <format dxfId="835">
      <pivotArea dataOnly="0" labelOnly="1" grandRow="1" outline="0" fieldPosition="0"/>
    </format>
    <format dxfId="834">
      <pivotArea dataOnly="0" labelOnly="1" outline="0" axis="axisValues" fieldPosition="0"/>
    </format>
    <format dxfId="833">
      <pivotArea type="all" dataOnly="0" outline="0" fieldPosition="0"/>
    </format>
    <format dxfId="832">
      <pivotArea outline="0" collapsedLevelsAreSubtotals="1" fieldPosition="0"/>
    </format>
    <format dxfId="831">
      <pivotArea field="1" type="button" dataOnly="0" labelOnly="1" outline="0" axis="axisRow" fieldPosition="0"/>
    </format>
    <format dxfId="830">
      <pivotArea dataOnly="0" labelOnly="1" outline="0" axis="axisValues" fieldPosition="0"/>
    </format>
    <format dxfId="829">
      <pivotArea dataOnly="0" labelOnly="1" outline="0" fieldPosition="0">
        <references count="1">
          <reference field="1" count="0"/>
        </references>
      </pivotArea>
    </format>
    <format dxfId="828">
      <pivotArea dataOnly="0" labelOnly="1" grandRow="1" outline="0" fieldPosition="0"/>
    </format>
    <format dxfId="827">
      <pivotArea dataOnly="0" labelOnly="1" outline="0" axis="axisValues" fieldPosition="0"/>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1" count="1" selected="0">
            <x v="1"/>
          </reference>
        </references>
      </pivotArea>
    </chartFormat>
    <chartFormat chart="8" format="4">
      <pivotArea type="data" outline="0" fieldPosition="0">
        <references count="2">
          <reference field="4294967294" count="1" selected="0">
            <x v="0"/>
          </reference>
          <reference field="1"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0.xml><?xml version="1.0" encoding="utf-8"?>
<pivotTableDefinition xmlns="http://schemas.openxmlformats.org/spreadsheetml/2006/main" name="PivotTable15" cacheId="329" applyNumberFormats="0" applyBorderFormats="0" applyFontFormats="0" applyPatternFormats="0" applyAlignmentFormats="0" applyWidthHeightFormats="1" dataCaption="Values" tag="d1f8d723-290a-4a2d-a33e-7f17d9ea4c99" updatedVersion="6" minRefreshableVersion="3" useAutoFormatting="1" subtotalHiddenItems="1" rowGrandTotals="0" colGrandTotals="0" itemPrintTitles="1" createdVersion="6" indent="0" compact="0" compactData="0" multipleFieldFilters="0" chartFormat="110">
  <location ref="X15:Y20" firstHeaderRow="1" firstDataRow="1" firstDataCol="1"/>
  <pivotFields count="3">
    <pivotField axis="axisRow" compact="0" allDrilled="1" outline="0" showAll="0" dataSourceSort="1" defaultAttributeDrillState="1">
      <items count="6">
        <item x="0"/>
        <item x="1"/>
        <item x="2"/>
        <item x="3"/>
        <item x="4"/>
        <item t="default"/>
      </items>
    </pivotField>
    <pivotField dataField="1" compact="0" outline="0" showAll="0"/>
    <pivotField compact="0" allDrilled="1" outline="0" showAll="0" dataSourceSort="1" defaultAttributeDrillState="1"/>
  </pivotFields>
  <rowFields count="1">
    <field x="0"/>
  </rowFields>
  <rowItems count="5">
    <i>
      <x/>
    </i>
    <i>
      <x v="1"/>
    </i>
    <i>
      <x v="2"/>
    </i>
    <i>
      <x v="3"/>
    </i>
    <i>
      <x v="4"/>
    </i>
  </rowItems>
  <colItems count="1">
    <i/>
  </colItems>
  <dataFields count="1">
    <dataField fld="1" subtotal="count" baseField="0" baseItem="0"/>
  </dataFields>
  <formats count="18">
    <format dxfId="858">
      <pivotArea type="all" dataOnly="0" outline="0" fieldPosition="0"/>
    </format>
    <format dxfId="857">
      <pivotArea outline="0" collapsedLevelsAreSubtotals="1" fieldPosition="0"/>
    </format>
    <format dxfId="856">
      <pivotArea field="0" type="button" dataOnly="0" labelOnly="1" outline="0" axis="axisRow" fieldPosition="0"/>
    </format>
    <format dxfId="855">
      <pivotArea dataOnly="0" labelOnly="1" outline="0" axis="axisValues" fieldPosition="0"/>
    </format>
    <format dxfId="854">
      <pivotArea dataOnly="0" labelOnly="1" outline="0" fieldPosition="0">
        <references count="1">
          <reference field="0" count="0"/>
        </references>
      </pivotArea>
    </format>
    <format dxfId="853">
      <pivotArea dataOnly="0" labelOnly="1" outline="0" axis="axisValues" fieldPosition="0"/>
    </format>
    <format dxfId="852">
      <pivotArea type="all" dataOnly="0" outline="0" fieldPosition="0"/>
    </format>
    <format dxfId="851">
      <pivotArea outline="0" collapsedLevelsAreSubtotals="1" fieldPosition="0"/>
    </format>
    <format dxfId="850">
      <pivotArea field="0" type="button" dataOnly="0" labelOnly="1" outline="0" axis="axisRow" fieldPosition="0"/>
    </format>
    <format dxfId="849">
      <pivotArea dataOnly="0" labelOnly="1" outline="0" axis="axisValues" fieldPosition="0"/>
    </format>
    <format dxfId="848">
      <pivotArea dataOnly="0" labelOnly="1" outline="0" fieldPosition="0">
        <references count="1">
          <reference field="0" count="0"/>
        </references>
      </pivotArea>
    </format>
    <format dxfId="847">
      <pivotArea dataOnly="0" labelOnly="1" outline="0" axis="axisValues" fieldPosition="0"/>
    </format>
    <format dxfId="846">
      <pivotArea type="all" dataOnly="0" outline="0" fieldPosition="0"/>
    </format>
    <format dxfId="845">
      <pivotArea outline="0" collapsedLevelsAreSubtotals="1" fieldPosition="0"/>
    </format>
    <format dxfId="844">
      <pivotArea field="0" type="button" dataOnly="0" labelOnly="1" outline="0" axis="axisRow" fieldPosition="0"/>
    </format>
    <format dxfId="843">
      <pivotArea dataOnly="0" labelOnly="1" outline="0" axis="axisValues" fieldPosition="0"/>
    </format>
    <format dxfId="842">
      <pivotArea dataOnly="0" labelOnly="1" outline="0" fieldPosition="0">
        <references count="1">
          <reference field="0" count="0"/>
        </references>
      </pivotArea>
    </format>
    <format dxfId="841">
      <pivotArea dataOnly="0" labelOnly="1" outline="0" axis="axisValues" fieldPosition="0"/>
    </format>
  </formats>
  <chartFormats count="2">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0" count="1" selected="0">
            <x v="2"/>
          </reference>
        </references>
      </pivotArea>
    </chartFormat>
  </chart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HumanResources].[Status].&amp;[Terminat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1.xml><?xml version="1.0" encoding="utf-8"?>
<pivotTableDefinition xmlns="http://schemas.openxmlformats.org/spreadsheetml/2006/main" name="PivotTable9" cacheId="323" applyNumberFormats="0" applyBorderFormats="0" applyFontFormats="0" applyPatternFormats="0" applyAlignmentFormats="0" applyWidthHeightFormats="1" dataCaption="Values" tag="c7cf72e0-b65b-483b-a259-dbdfa36f3d9a" updatedVersion="6" minRefreshableVersion="3" useAutoFormatting="1" subtotalHiddenItems="1" rowGrandTotals="0" colGrandTotals="0" itemPrintTitles="1" createdVersion="6" indent="0" compact="0" compactData="0" multipleFieldFilters="0" chartFormat="7">
  <location ref="Q6:T8" firstHeaderRow="0" firstDataRow="1" firstDataCol="1"/>
  <pivotFields count="4">
    <pivotField dataField="1" compact="0" outline="0" showAll="0"/>
    <pivotField axis="axisRow" compact="0" allDrilled="1" outline="0" showAll="0" dataSourceSort="1" defaultAttributeDrillState="1">
      <items count="3">
        <item x="0"/>
        <item x="1"/>
        <item t="default"/>
      </items>
    </pivotField>
    <pivotField dataField="1" compact="0" outline="0" showAll="0"/>
    <pivotField dataField="1" compact="0" outline="0" showAll="0"/>
  </pivotFields>
  <rowFields count="1">
    <field x="1"/>
  </rowFields>
  <rowItems count="2">
    <i>
      <x/>
    </i>
    <i>
      <x v="1"/>
    </i>
  </rowItems>
  <colFields count="1">
    <field x="-2"/>
  </colFields>
  <colItems count="3">
    <i>
      <x/>
    </i>
    <i i="1">
      <x v="1"/>
    </i>
    <i i="2">
      <x v="2"/>
    </i>
  </colItems>
  <dataFields count="3">
    <dataField fld="0" subtotal="count" baseField="0" baseItem="0"/>
    <dataField fld="2" subtotal="count" baseField="0" baseItem="0"/>
    <dataField fld="3" subtotal="count" baseField="0" baseItem="0"/>
  </dataFields>
  <formats count="15">
    <format dxfId="873">
      <pivotArea type="all" dataOnly="0" outline="0" fieldPosition="0"/>
    </format>
    <format dxfId="872">
      <pivotArea outline="0" collapsedLevelsAreSubtotals="1" fieldPosition="0"/>
    </format>
    <format dxfId="871">
      <pivotArea field="1" type="button" dataOnly="0" labelOnly="1" outline="0" axis="axisRow" fieldPosition="0"/>
    </format>
    <format dxfId="870">
      <pivotArea dataOnly="0" labelOnly="1" outline="0" fieldPosition="0">
        <references count="1">
          <reference field="1" count="0"/>
        </references>
      </pivotArea>
    </format>
    <format dxfId="869">
      <pivotArea dataOnly="0" labelOnly="1" outline="0" fieldPosition="0">
        <references count="1">
          <reference field="4294967294" count="3">
            <x v="0"/>
            <x v="1"/>
            <x v="2"/>
          </reference>
        </references>
      </pivotArea>
    </format>
    <format dxfId="868">
      <pivotArea type="all" dataOnly="0" outline="0" fieldPosition="0"/>
    </format>
    <format dxfId="867">
      <pivotArea outline="0" collapsedLevelsAreSubtotals="1" fieldPosition="0"/>
    </format>
    <format dxfId="866">
      <pivotArea field="1" type="button" dataOnly="0" labelOnly="1" outline="0" axis="axisRow" fieldPosition="0"/>
    </format>
    <format dxfId="865">
      <pivotArea dataOnly="0" labelOnly="1" outline="0" fieldPosition="0">
        <references count="1">
          <reference field="1" count="0"/>
        </references>
      </pivotArea>
    </format>
    <format dxfId="864">
      <pivotArea dataOnly="0" labelOnly="1" outline="0" fieldPosition="0">
        <references count="1">
          <reference field="4294967294" count="3">
            <x v="0"/>
            <x v="1"/>
            <x v="2"/>
          </reference>
        </references>
      </pivotArea>
    </format>
    <format dxfId="863">
      <pivotArea type="all" dataOnly="0" outline="0" fieldPosition="0"/>
    </format>
    <format dxfId="862">
      <pivotArea outline="0" collapsedLevelsAreSubtotals="1" fieldPosition="0"/>
    </format>
    <format dxfId="861">
      <pivotArea field="1" type="button" dataOnly="0" labelOnly="1" outline="0" axis="axisRow" fieldPosition="0"/>
    </format>
    <format dxfId="860">
      <pivotArea dataOnly="0" labelOnly="1" outline="0" fieldPosition="0">
        <references count="1">
          <reference field="1" count="0"/>
        </references>
      </pivotArea>
    </format>
    <format dxfId="859">
      <pivotArea dataOnly="0" labelOnly="1" outline="0" fieldPosition="0">
        <references count="1">
          <reference field="4294967294" count="3">
            <x v="0"/>
            <x v="1"/>
            <x v="2"/>
          </reference>
        </references>
      </pivotArea>
    </format>
  </formats>
  <chartFormats count="3">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2.xml><?xml version="1.0" encoding="utf-8"?>
<pivotTableDefinition xmlns="http://schemas.openxmlformats.org/spreadsheetml/2006/main" name="PivotTable21" cacheId="333" applyNumberFormats="0" applyBorderFormats="0" applyFontFormats="0" applyPatternFormats="0" applyAlignmentFormats="0" applyWidthHeightFormats="1" dataCaption="Values" tag="c6f835a4-383c-4678-b45a-910a830f28de" updatedVersion="6" minRefreshableVersion="3" useAutoFormatting="1" subtotalHiddenItems="1" itemPrintTitles="1" createdVersion="6" indent="0" compact="0" compactData="0" multipleFieldFilters="0" chartFormat="37">
  <location ref="P89:S97" firstHeaderRow="0" firstDataRow="1" firstDataCol="1"/>
  <pivotFields count="4">
    <pivotField dataField="1" compact="0" outline="0" showAll="0"/>
    <pivotField dataField="1" compact="0" outline="0" showAll="0"/>
    <pivotField dataField="1" compact="0" outline="0" showAll="0"/>
    <pivotField axis="axisRow" compact="0" allDrilled="1" outline="0" showAll="0" dataSourceSort="1" defaultAttributeDrillState="1">
      <items count="8">
        <item x="0"/>
        <item x="1"/>
        <item x="2"/>
        <item x="3"/>
        <item x="4"/>
        <item x="5"/>
        <item x="6"/>
        <item t="default"/>
      </items>
    </pivotField>
  </pivotFields>
  <rowFields count="1">
    <field x="3"/>
  </rowFields>
  <rowItems count="8">
    <i>
      <x/>
    </i>
    <i>
      <x v="1"/>
    </i>
    <i>
      <x v="2"/>
    </i>
    <i>
      <x v="3"/>
    </i>
    <i>
      <x v="4"/>
    </i>
    <i>
      <x v="5"/>
    </i>
    <i>
      <x v="6"/>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2">
    <format dxfId="895">
      <pivotArea type="all" dataOnly="0" outline="0" fieldPosition="0"/>
    </format>
    <format dxfId="894">
      <pivotArea outline="0" collapsedLevelsAreSubtotals="1" fieldPosition="0"/>
    </format>
    <format dxfId="893">
      <pivotArea dataOnly="0" labelOnly="1" outline="0" axis="axisValues" fieldPosition="0"/>
    </format>
    <format dxfId="892">
      <pivotArea dataOnly="0" labelOnly="1" grandRow="1" outline="0" fieldPosition="0"/>
    </format>
    <format dxfId="891">
      <pivotArea dataOnly="0" labelOnly="1" outline="0" axis="axisValues" fieldPosition="0"/>
    </format>
    <format dxfId="890">
      <pivotArea type="all" dataOnly="0" outline="0" fieldPosition="0"/>
    </format>
    <format dxfId="889">
      <pivotArea outline="0" collapsedLevelsAreSubtotals="1" fieldPosition="0"/>
    </format>
    <format dxfId="888">
      <pivotArea dataOnly="0" labelOnly="1" outline="0" axis="axisValues" fieldPosition="0"/>
    </format>
    <format dxfId="887">
      <pivotArea dataOnly="0" labelOnly="1" grandRow="1" outline="0" fieldPosition="0"/>
    </format>
    <format dxfId="886">
      <pivotArea dataOnly="0" labelOnly="1" outline="0" axis="axisValues" fieldPosition="0"/>
    </format>
    <format dxfId="885">
      <pivotArea type="all" dataOnly="0" outline="0" fieldPosition="0"/>
    </format>
    <format dxfId="884">
      <pivotArea outline="0" collapsedLevelsAreSubtotals="1" fieldPosition="0"/>
    </format>
    <format dxfId="883">
      <pivotArea field="3" type="button" dataOnly="0" labelOnly="1" outline="0" axis="axisRow" fieldPosition="0"/>
    </format>
    <format dxfId="882">
      <pivotArea dataOnly="0" labelOnly="1" outline="0" fieldPosition="0">
        <references count="1">
          <reference field="3" count="0"/>
        </references>
      </pivotArea>
    </format>
    <format dxfId="881">
      <pivotArea dataOnly="0" labelOnly="1" grandRow="1" outline="0" fieldPosition="0"/>
    </format>
    <format dxfId="880">
      <pivotArea dataOnly="0" labelOnly="1" outline="0" fieldPosition="0">
        <references count="1">
          <reference field="4294967294" count="3">
            <x v="0"/>
            <x v="1"/>
            <x v="2"/>
          </reference>
        </references>
      </pivotArea>
    </format>
    <format dxfId="879">
      <pivotArea type="all" dataOnly="0" outline="0" fieldPosition="0"/>
    </format>
    <format dxfId="878">
      <pivotArea outline="0" collapsedLevelsAreSubtotals="1" fieldPosition="0"/>
    </format>
    <format dxfId="877">
      <pivotArea field="3" type="button" dataOnly="0" labelOnly="1" outline="0" axis="axisRow" fieldPosition="0"/>
    </format>
    <format dxfId="876">
      <pivotArea dataOnly="0" labelOnly="1" outline="0" fieldPosition="0">
        <references count="1">
          <reference field="3" count="0"/>
        </references>
      </pivotArea>
    </format>
    <format dxfId="875">
      <pivotArea dataOnly="0" labelOnly="1" grandRow="1" outline="0" fieldPosition="0"/>
    </format>
    <format dxfId="874">
      <pivotArea dataOnly="0" labelOnly="1" outline="0" fieldPosition="0">
        <references count="1">
          <reference field="4294967294" count="3">
            <x v="0"/>
            <x v="1"/>
            <x v="2"/>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3.xml><?xml version="1.0" encoding="utf-8"?>
<pivotTableDefinition xmlns="http://schemas.openxmlformats.org/spreadsheetml/2006/main" name="PivotTable12" cacheId="328" applyNumberFormats="0" applyBorderFormats="0" applyFontFormats="0" applyPatternFormats="0" applyAlignmentFormats="0" applyWidthHeightFormats="1" dataCaption="Values" tag="c53302f1-43a9-4f13-9ea0-e639ed4d73b8" updatedVersion="6" minRefreshableVersion="3" useAutoFormatting="1" subtotalHiddenItems="1" rowGrandTotals="0" colGrandTotals="0" itemPrintTitles="1" createdVersion="6" indent="0" compact="0" compactData="0" multipleFieldFilters="0" chartFormat="107">
  <location ref="Q23:R27" firstHeaderRow="1" firstDataRow="1" firstDataCol="1"/>
  <pivotFields count="3">
    <pivotField axis="axisRow" compact="0" allDrilled="1" outline="0" showAll="0" defaultAttributeDrillState="1">
      <items count="5">
        <item x="1"/>
        <item x="0"/>
        <item x="2"/>
        <item x="3"/>
        <item t="default"/>
      </items>
    </pivotField>
    <pivotField dataField="1" compact="0" outline="0" showAll="0"/>
    <pivotField compact="0" allDrilled="1" outline="0" showAll="0" dataSourceSort="1" defaultAttributeDrillState="1"/>
  </pivotFields>
  <rowFields count="1">
    <field x="0"/>
  </rowFields>
  <rowItems count="4">
    <i>
      <x/>
    </i>
    <i>
      <x v="1"/>
    </i>
    <i>
      <x v="2"/>
    </i>
    <i>
      <x v="3"/>
    </i>
  </rowItems>
  <colItems count="1">
    <i/>
  </colItems>
  <dataFields count="1">
    <dataField fld="1" subtotal="count" baseField="0" baseItem="0"/>
  </dataFields>
  <formats count="18">
    <format dxfId="913">
      <pivotArea type="all" dataOnly="0" outline="0" fieldPosition="0"/>
    </format>
    <format dxfId="912">
      <pivotArea outline="0" collapsedLevelsAreSubtotals="1" fieldPosition="0"/>
    </format>
    <format dxfId="911">
      <pivotArea field="0" type="button" dataOnly="0" labelOnly="1" outline="0" axis="axisRow" fieldPosition="0"/>
    </format>
    <format dxfId="910">
      <pivotArea dataOnly="0" labelOnly="1" outline="0" axis="axisValues" fieldPosition="0"/>
    </format>
    <format dxfId="909">
      <pivotArea dataOnly="0" labelOnly="1" outline="0" fieldPosition="0">
        <references count="1">
          <reference field="0" count="0"/>
        </references>
      </pivotArea>
    </format>
    <format dxfId="908">
      <pivotArea dataOnly="0" labelOnly="1" outline="0" axis="axisValues" fieldPosition="0"/>
    </format>
    <format dxfId="907">
      <pivotArea type="all" dataOnly="0" outline="0" fieldPosition="0"/>
    </format>
    <format dxfId="906">
      <pivotArea outline="0" collapsedLevelsAreSubtotals="1" fieldPosition="0"/>
    </format>
    <format dxfId="905">
      <pivotArea field="0" type="button" dataOnly="0" labelOnly="1" outline="0" axis="axisRow" fieldPosition="0"/>
    </format>
    <format dxfId="904">
      <pivotArea dataOnly="0" labelOnly="1" outline="0" axis="axisValues" fieldPosition="0"/>
    </format>
    <format dxfId="903">
      <pivotArea dataOnly="0" labelOnly="1" outline="0" fieldPosition="0">
        <references count="1">
          <reference field="0" count="0"/>
        </references>
      </pivotArea>
    </format>
    <format dxfId="902">
      <pivotArea dataOnly="0" labelOnly="1" outline="0" axis="axisValues" fieldPosition="0"/>
    </format>
    <format dxfId="901">
      <pivotArea type="all" dataOnly="0" outline="0" fieldPosition="0"/>
    </format>
    <format dxfId="900">
      <pivotArea outline="0" collapsedLevelsAreSubtotals="1" fieldPosition="0"/>
    </format>
    <format dxfId="899">
      <pivotArea field="0" type="button" dataOnly="0" labelOnly="1" outline="0" axis="axisRow" fieldPosition="0"/>
    </format>
    <format dxfId="898">
      <pivotArea dataOnly="0" labelOnly="1" outline="0" axis="axisValues" fieldPosition="0"/>
    </format>
    <format dxfId="897">
      <pivotArea dataOnly="0" labelOnly="1" outline="0" fieldPosition="0">
        <references count="1">
          <reference field="0" count="0"/>
        </references>
      </pivotArea>
    </format>
    <format dxfId="896">
      <pivotArea dataOnly="0" labelOnly="1" outline="0" axis="axisValues" fieldPosition="0"/>
    </format>
  </formats>
  <chartFormats count="5">
    <chartFormat chart="20" format="7" series="1">
      <pivotArea type="data" outline="0" fieldPosition="0">
        <references count="1">
          <reference field="4294967294" count="1" selected="0">
            <x v="0"/>
          </reference>
        </references>
      </pivotArea>
    </chartFormat>
    <chartFormat chart="20" format="8">
      <pivotArea type="data" outline="0" fieldPosition="0">
        <references count="2">
          <reference field="4294967294" count="1" selected="0">
            <x v="0"/>
          </reference>
          <reference field="0" count="1" selected="0">
            <x v="0"/>
          </reference>
        </references>
      </pivotArea>
    </chartFormat>
    <chartFormat chart="20" format="9">
      <pivotArea type="data" outline="0" fieldPosition="0">
        <references count="2">
          <reference field="4294967294" count="1" selected="0">
            <x v="0"/>
          </reference>
          <reference field="0" count="1" selected="0">
            <x v="1"/>
          </reference>
        </references>
      </pivotArea>
    </chartFormat>
    <chartFormat chart="20" format="10">
      <pivotArea type="data" outline="0" fieldPosition="0">
        <references count="2">
          <reference field="4294967294" count="1" selected="0">
            <x v="0"/>
          </reference>
          <reference field="0" count="1" selected="0">
            <x v="2"/>
          </reference>
        </references>
      </pivotArea>
    </chartFormat>
    <chartFormat chart="20" format="11">
      <pivotArea type="data" outline="0" fieldPosition="0">
        <references count="2">
          <reference field="4294967294" count="1" selected="0">
            <x v="0"/>
          </reference>
          <reference field="0" count="1" selected="0">
            <x v="3"/>
          </reference>
        </references>
      </pivotArea>
    </chartFormat>
  </chart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HumanResources].[Status].&amp;[Terminat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4.xml><?xml version="1.0" encoding="utf-8"?>
<pivotTableDefinition xmlns="http://schemas.openxmlformats.org/spreadsheetml/2006/main" name="PivotTable5" cacheId="321" applyNumberFormats="0" applyBorderFormats="0" applyFontFormats="0" applyPatternFormats="0" applyAlignmentFormats="0" applyWidthHeightFormats="1" dataCaption="Values" tag="92fab30f-672a-405b-883f-174532415949" updatedVersion="6" minRefreshableVersion="3" useAutoFormatting="1" subtotalHiddenItems="1" itemPrintTitles="1" createdVersion="6" indent="0" compact="0" compactData="0" multipleFieldFilters="0" chartFormat="41">
  <location ref="W47:X58" firstHeaderRow="1" firstDataRow="1" firstDataCol="1"/>
  <pivotFields count="2">
    <pivotField dataField="1" compact="0" outline="0" showAll="0"/>
    <pivotField axis="axisRow" compact="0" allDrilled="1" outline="0" showAll="0" dataSourceSort="1" defaultAttributeDrillState="1">
      <items count="11">
        <item x="0"/>
        <item x="1"/>
        <item x="2"/>
        <item x="3"/>
        <item x="4"/>
        <item x="5"/>
        <item x="6"/>
        <item x="7"/>
        <item x="8"/>
        <item x="9"/>
        <item t="default"/>
      </items>
    </pivotField>
  </pivotFields>
  <rowFields count="1">
    <field x="1"/>
  </rowFields>
  <rowItems count="11">
    <i>
      <x/>
    </i>
    <i>
      <x v="1"/>
    </i>
    <i>
      <x v="2"/>
    </i>
    <i>
      <x v="3"/>
    </i>
    <i>
      <x v="4"/>
    </i>
    <i>
      <x v="5"/>
    </i>
    <i>
      <x v="6"/>
    </i>
    <i>
      <x v="7"/>
    </i>
    <i>
      <x v="8"/>
    </i>
    <i>
      <x v="9"/>
    </i>
    <i t="grand">
      <x/>
    </i>
  </rowItems>
  <colItems count="1">
    <i/>
  </colItems>
  <dataFields count="1">
    <dataField fld="0" subtotal="count" baseField="0" baseItem="0"/>
  </dataFields>
  <formats count="7">
    <format dxfId="920">
      <pivotArea type="all" dataOnly="0" outline="0" fieldPosition="0"/>
    </format>
    <format dxfId="919">
      <pivotArea outline="0" collapsedLevelsAreSubtotals="1" fieldPosition="0"/>
    </format>
    <format dxfId="918">
      <pivotArea field="1" type="button" dataOnly="0" labelOnly="1" outline="0" axis="axisRow" fieldPosition="0"/>
    </format>
    <format dxfId="917">
      <pivotArea dataOnly="0" labelOnly="1" outline="0" axis="axisValues" fieldPosition="0"/>
    </format>
    <format dxfId="916">
      <pivotArea dataOnly="0" labelOnly="1" outline="0" fieldPosition="0">
        <references count="1">
          <reference field="1" count="0"/>
        </references>
      </pivotArea>
    </format>
    <format dxfId="915">
      <pivotArea dataOnly="0" labelOnly="1" grandRow="1" outline="0" fieldPosition="0"/>
    </format>
    <format dxfId="914">
      <pivotArea dataOnly="0" labelOnly="1" outline="0" axis="axisValues" fieldPosition="0"/>
    </format>
  </formats>
  <chartFormats count="2">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5.xml><?xml version="1.0" encoding="utf-8"?>
<pivotTableDefinition xmlns="http://schemas.openxmlformats.org/spreadsheetml/2006/main" name="PivotTable6" cacheId="319" applyNumberFormats="0" applyBorderFormats="0" applyFontFormats="0" applyPatternFormats="0" applyAlignmentFormats="0" applyWidthHeightFormats="1" dataCaption="Values" tag="9b05d3a3-f2f2-4e45-bda1-42b9d146e341" updatedVersion="6" minRefreshableVersion="3" useAutoFormatting="1" subtotalHiddenItems="1" itemPrintTitles="1" createdVersion="6" indent="0" compact="0" compactData="0" multipleFieldFilters="0" chartFormat="43">
  <location ref="S47:T59" firstHeaderRow="1" firstDataRow="1" firstDataCol="1"/>
  <pivotFields count="2">
    <pivotField dataField="1" compact="0" outline="0" showAll="0"/>
    <pivotField axis="axisRow" compact="0" allDrilled="1" outline="0" showAll="0" dataSourceSort="1" defaultAttributeDrillState="1">
      <items count="12">
        <item x="0"/>
        <item x="1"/>
        <item x="2"/>
        <item x="3"/>
        <item x="4"/>
        <item x="5"/>
        <item x="6"/>
        <item x="7"/>
        <item x="8"/>
        <item x="9"/>
        <item x="10"/>
        <item t="default"/>
      </items>
    </pivotField>
  </pivotFields>
  <rowFields count="1">
    <field x="1"/>
  </rowFields>
  <rowItems count="12">
    <i>
      <x/>
    </i>
    <i>
      <x v="1"/>
    </i>
    <i>
      <x v="2"/>
    </i>
    <i>
      <x v="3"/>
    </i>
    <i>
      <x v="4"/>
    </i>
    <i>
      <x v="5"/>
    </i>
    <i>
      <x v="6"/>
    </i>
    <i>
      <x v="7"/>
    </i>
    <i>
      <x v="8"/>
    </i>
    <i>
      <x v="9"/>
    </i>
    <i>
      <x v="10"/>
    </i>
    <i t="grand">
      <x/>
    </i>
  </rowItems>
  <colItems count="1">
    <i/>
  </colItems>
  <dataFields count="1">
    <dataField fld="0" subtotal="count" baseField="0" baseItem="0"/>
  </dataFields>
  <formats count="7">
    <format dxfId="927">
      <pivotArea type="all" dataOnly="0" outline="0" fieldPosition="0"/>
    </format>
    <format dxfId="926">
      <pivotArea outline="0" collapsedLevelsAreSubtotals="1" fieldPosition="0"/>
    </format>
    <format dxfId="925">
      <pivotArea field="1" type="button" dataOnly="0" labelOnly="1" outline="0" axis="axisRow" fieldPosition="0"/>
    </format>
    <format dxfId="924">
      <pivotArea dataOnly="0" labelOnly="1" outline="0" axis="axisValues" fieldPosition="0"/>
    </format>
    <format dxfId="923">
      <pivotArea dataOnly="0" labelOnly="1" outline="0" fieldPosition="0">
        <references count="1">
          <reference field="1" count="0"/>
        </references>
      </pivotArea>
    </format>
    <format dxfId="922">
      <pivotArea dataOnly="0" labelOnly="1" grandRow="1" outline="0" fieldPosition="0"/>
    </format>
    <format dxfId="921">
      <pivotArea dataOnly="0" labelOnly="1" outline="0" axis="axisValues" fieldPosition="0"/>
    </format>
  </formats>
  <chartFormats count="1">
    <chartFormat chart="4" format="5"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6.xml><?xml version="1.0" encoding="utf-8"?>
<pivotTableDefinition xmlns="http://schemas.openxmlformats.org/spreadsheetml/2006/main" name="PivotTable18" cacheId="327" applyNumberFormats="0" applyBorderFormats="0" applyFontFormats="0" applyPatternFormats="0" applyAlignmentFormats="0" applyWidthHeightFormats="1" dataCaption="Values" tag="c3dc64a8-1b3a-4f68-888b-eae64f184643" updatedVersion="6" minRefreshableVersion="3" useAutoFormatting="1" subtotalHiddenItems="1" rowGrandTotals="0" colGrandTotals="0" itemPrintTitles="1" createdVersion="6" indent="0" compact="0" compactData="0" multipleFieldFilters="0" chartFormat="7">
  <location ref="E18:G23" firstHeaderRow="1" firstDataRow="2" firstDataCol="1"/>
  <pivotFields count="4">
    <pivotField axis="axisCol" compact="0" allDrilled="1" outline="0" showAll="0" dataSourceSort="1" defaultAttributeDrillState="1">
      <items count="3">
        <item x="0"/>
        <item x="1"/>
        <item t="default"/>
      </items>
    </pivotField>
    <pivotField axis="axisRow" compact="0" allDrilled="1" outline="0" showAll="0" defaultAttributeDrillState="1">
      <items count="5">
        <item x="3"/>
        <item x="2"/>
        <item x="0"/>
        <item x="1"/>
        <item t="default"/>
      </items>
    </pivotField>
    <pivotField dataField="1" compact="0" outline="0" showAll="0"/>
    <pivotField compact="0" allDrilled="1" outline="0" showAll="0" dataSourceSort="1" defaultAttributeDrillState="1"/>
  </pivotFields>
  <rowFields count="1">
    <field x="1"/>
  </rowFields>
  <rowItems count="4">
    <i>
      <x/>
    </i>
    <i>
      <x v="1"/>
    </i>
    <i>
      <x v="2"/>
    </i>
    <i>
      <x v="3"/>
    </i>
  </rowItems>
  <colFields count="1">
    <field x="0"/>
  </colFields>
  <colItems count="2">
    <i>
      <x/>
    </i>
    <i>
      <x v="1"/>
    </i>
  </colItems>
  <dataFields count="1">
    <dataField name="Average of Salary" fld="2" subtotal="average" baseField="1" baseItem="0"/>
  </dataFields>
  <formats count="24">
    <format dxfId="951">
      <pivotArea type="all" dataOnly="0" outline="0" fieldPosition="0"/>
    </format>
    <format dxfId="950">
      <pivotArea outline="0" collapsedLevelsAreSubtotals="1" fieldPosition="0"/>
    </format>
    <format dxfId="949">
      <pivotArea type="origin" dataOnly="0" labelOnly="1" outline="0" fieldPosition="0"/>
    </format>
    <format dxfId="948">
      <pivotArea field="0" type="button" dataOnly="0" labelOnly="1" outline="0" axis="axisCol" fieldPosition="0"/>
    </format>
    <format dxfId="947">
      <pivotArea type="topRight" dataOnly="0" labelOnly="1" outline="0" fieldPosition="0"/>
    </format>
    <format dxfId="946">
      <pivotArea field="1" type="button" dataOnly="0" labelOnly="1" outline="0" axis="axisRow" fieldPosition="0"/>
    </format>
    <format dxfId="945">
      <pivotArea dataOnly="0" labelOnly="1" outline="0" fieldPosition="0">
        <references count="1">
          <reference field="1" count="0"/>
        </references>
      </pivotArea>
    </format>
    <format dxfId="944">
      <pivotArea dataOnly="0" labelOnly="1" outline="0" fieldPosition="0">
        <references count="1">
          <reference field="0" count="0"/>
        </references>
      </pivotArea>
    </format>
    <format dxfId="943">
      <pivotArea type="all" dataOnly="0" outline="0" fieldPosition="0"/>
    </format>
    <format dxfId="942">
      <pivotArea outline="0" collapsedLevelsAreSubtotals="1" fieldPosition="0"/>
    </format>
    <format dxfId="941">
      <pivotArea type="origin" dataOnly="0" labelOnly="1" outline="0" fieldPosition="0"/>
    </format>
    <format dxfId="940">
      <pivotArea field="0" type="button" dataOnly="0" labelOnly="1" outline="0" axis="axisCol" fieldPosition="0"/>
    </format>
    <format dxfId="939">
      <pivotArea type="topRight" dataOnly="0" labelOnly="1" outline="0" fieldPosition="0"/>
    </format>
    <format dxfId="938">
      <pivotArea field="1" type="button" dataOnly="0" labelOnly="1" outline="0" axis="axisRow" fieldPosition="0"/>
    </format>
    <format dxfId="937">
      <pivotArea dataOnly="0" labelOnly="1" outline="0" fieldPosition="0">
        <references count="1">
          <reference field="1" count="0"/>
        </references>
      </pivotArea>
    </format>
    <format dxfId="936">
      <pivotArea dataOnly="0" labelOnly="1" outline="0" fieldPosition="0">
        <references count="1">
          <reference field="0" count="0"/>
        </references>
      </pivotArea>
    </format>
    <format dxfId="935">
      <pivotArea type="all" dataOnly="0" outline="0" fieldPosition="0"/>
    </format>
    <format dxfId="934">
      <pivotArea outline="0" collapsedLevelsAreSubtotals="1" fieldPosition="0"/>
    </format>
    <format dxfId="933">
      <pivotArea type="origin" dataOnly="0" labelOnly="1" outline="0" fieldPosition="0"/>
    </format>
    <format dxfId="932">
      <pivotArea field="0" type="button" dataOnly="0" labelOnly="1" outline="0" axis="axisCol" fieldPosition="0"/>
    </format>
    <format dxfId="931">
      <pivotArea type="topRight" dataOnly="0" labelOnly="1" outline="0" fieldPosition="0"/>
    </format>
    <format dxfId="930">
      <pivotArea field="1" type="button" dataOnly="0" labelOnly="1" outline="0" axis="axisRow" fieldPosition="0"/>
    </format>
    <format dxfId="929">
      <pivotArea dataOnly="0" labelOnly="1" outline="0" fieldPosition="0">
        <references count="1">
          <reference field="1" count="0"/>
        </references>
      </pivotArea>
    </format>
    <format dxfId="928">
      <pivotArea dataOnly="0" labelOnly="1" outline="0" fieldPosition="0">
        <references count="1">
          <reference field="0" count="0"/>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7.xml><?xml version="1.0" encoding="utf-8"?>
<pivotTableDefinition xmlns="http://schemas.openxmlformats.org/spreadsheetml/2006/main" name="PivotTable16" cacheId="331" applyNumberFormats="0" applyBorderFormats="0" applyFontFormats="0" applyPatternFormats="0" applyAlignmentFormats="0" applyWidthHeightFormats="1" dataCaption="Values" tag="911da56b-3048-44a1-b7b9-d89f2f79a778" updatedVersion="6" minRefreshableVersion="3" useAutoFormatting="1" subtotalHiddenItems="1" itemPrintTitles="1" createdVersion="6" indent="0" compact="0" compactData="0" multipleFieldFilters="0" chartFormat="114">
  <location ref="W30:AB36" firstHeaderRow="1" firstDataRow="2" firstDataCol="1"/>
  <pivotFields count="4">
    <pivotField dataField="1" compact="0" outline="0" showAll="0"/>
    <pivotField axis="axisCol" compact="0" allDrilled="1" outline="0" showAll="0" defaultAttributeDrillState="1">
      <items count="5">
        <item x="1"/>
        <item x="0"/>
        <item x="2"/>
        <item x="3"/>
        <item t="default"/>
      </items>
    </pivotField>
    <pivotField axis="axisRow" compact="0" allDrilled="1" outline="0" showAll="0" defaultAttributeDrillState="1">
      <items count="5">
        <item x="0"/>
        <item x="1"/>
        <item x="3"/>
        <item x="2"/>
        <item t="default"/>
      </items>
    </pivotField>
    <pivotField compact="0" allDrilled="1" outline="0" showAll="0" dataSourceSort="1" defaultAttributeDrillState="1"/>
  </pivotFields>
  <rowFields count="1">
    <field x="2"/>
  </rowFields>
  <rowItems count="5">
    <i>
      <x/>
    </i>
    <i>
      <x v="1"/>
    </i>
    <i>
      <x v="2"/>
    </i>
    <i>
      <x v="3"/>
    </i>
    <i t="grand">
      <x/>
    </i>
  </rowItems>
  <colFields count="1">
    <field x="1"/>
  </colFields>
  <colItems count="5">
    <i>
      <x/>
    </i>
    <i>
      <x v="1"/>
    </i>
    <i>
      <x v="2"/>
    </i>
    <i>
      <x v="3"/>
    </i>
    <i t="grand">
      <x/>
    </i>
  </colItems>
  <dataFields count="1">
    <dataField fld="0" subtotal="count" baseField="2" baseItem="0"/>
  </dataFields>
  <formats count="43">
    <format dxfId="994">
      <pivotArea outline="0" fieldPosition="0">
        <references count="1">
          <reference field="1" count="1" selected="0">
            <x v="2"/>
          </reference>
        </references>
      </pivotArea>
    </format>
    <format dxfId="993">
      <pivotArea type="topRight" dataOnly="0" labelOnly="1" outline="0" offset="B1" fieldPosition="0"/>
    </format>
    <format dxfId="992">
      <pivotArea dataOnly="0" labelOnly="1" outline="0" fieldPosition="0">
        <references count="1">
          <reference field="1" count="1">
            <x v="2"/>
          </reference>
        </references>
      </pivotArea>
    </format>
    <format dxfId="991">
      <pivotArea outline="0" fieldPosition="0">
        <references count="1">
          <reference field="1" count="1" selected="0">
            <x v="3"/>
          </reference>
        </references>
      </pivotArea>
    </format>
    <format dxfId="990">
      <pivotArea type="topRight" dataOnly="0" labelOnly="1" outline="0" offset="C1" fieldPosition="0"/>
    </format>
    <format dxfId="989">
      <pivotArea dataOnly="0" labelOnly="1" outline="0" fieldPosition="0">
        <references count="1">
          <reference field="1" count="1">
            <x v="3"/>
          </reference>
        </references>
      </pivotArea>
    </format>
    <format dxfId="988">
      <pivotArea outline="0" fieldPosition="0">
        <references count="1">
          <reference field="1" count="1" selected="0">
            <x v="2"/>
          </reference>
        </references>
      </pivotArea>
    </format>
    <format dxfId="987">
      <pivotArea type="topRight" dataOnly="0" labelOnly="1" outline="0" offset="B1" fieldPosition="0"/>
    </format>
    <format dxfId="986">
      <pivotArea dataOnly="0" labelOnly="1" outline="0" fieldPosition="0">
        <references count="1">
          <reference field="1" count="1">
            <x v="2"/>
          </reference>
        </references>
      </pivotArea>
    </format>
    <format dxfId="985">
      <pivotArea outline="0" fieldPosition="0">
        <references count="1">
          <reference field="1" count="1" selected="0">
            <x v="3"/>
          </reference>
        </references>
      </pivotArea>
    </format>
    <format dxfId="984">
      <pivotArea type="topRight" dataOnly="0" labelOnly="1" outline="0" offset="C1" fieldPosition="0"/>
    </format>
    <format dxfId="983">
      <pivotArea dataOnly="0" labelOnly="1" outline="0" fieldPosition="0">
        <references count="1">
          <reference field="1" count="1">
            <x v="3"/>
          </reference>
        </references>
      </pivotArea>
    </format>
    <format dxfId="982">
      <pivotArea type="all" dataOnly="0" outline="0" fieldPosition="0"/>
    </format>
    <format dxfId="981">
      <pivotArea outline="0" collapsedLevelsAreSubtotals="1" fieldPosition="0"/>
    </format>
    <format dxfId="980">
      <pivotArea type="origin" dataOnly="0" labelOnly="1" outline="0" fieldPosition="0"/>
    </format>
    <format dxfId="979">
      <pivotArea field="1" type="button" dataOnly="0" labelOnly="1" outline="0" axis="axisCol" fieldPosition="0"/>
    </format>
    <format dxfId="978">
      <pivotArea type="topRight" dataOnly="0" labelOnly="1" outline="0" fieldPosition="0"/>
    </format>
    <format dxfId="977">
      <pivotArea field="2" type="button" dataOnly="0" labelOnly="1" outline="0" axis="axisRow" fieldPosition="0"/>
    </format>
    <format dxfId="976">
      <pivotArea dataOnly="0" labelOnly="1" outline="0" fieldPosition="0">
        <references count="1">
          <reference field="2" count="0"/>
        </references>
      </pivotArea>
    </format>
    <format dxfId="975">
      <pivotArea dataOnly="0" labelOnly="1" outline="0" fieldPosition="0">
        <references count="1">
          <reference field="1" count="0"/>
        </references>
      </pivotArea>
    </format>
    <format dxfId="974">
      <pivotArea outline="0" fieldPosition="0">
        <references count="1">
          <reference field="1" count="3" selected="0">
            <x v="0"/>
            <x v="1"/>
            <x v="2"/>
          </reference>
        </references>
      </pivotArea>
    </format>
    <format dxfId="973">
      <pivotArea type="origin" dataOnly="0" labelOnly="1" outline="0" fieldPosition="0"/>
    </format>
    <format dxfId="972">
      <pivotArea field="1" type="button" dataOnly="0" labelOnly="1" outline="0" axis="axisCol" fieldPosition="0"/>
    </format>
    <format dxfId="971">
      <pivotArea type="topRight" dataOnly="0" labelOnly="1" outline="0" offset="A1:B1" fieldPosition="0"/>
    </format>
    <format dxfId="970">
      <pivotArea field="2" type="button" dataOnly="0" labelOnly="1" outline="0" axis="axisRow" fieldPosition="0"/>
    </format>
    <format dxfId="969">
      <pivotArea dataOnly="0" labelOnly="1" outline="0" fieldPosition="0">
        <references count="1">
          <reference field="2" count="0"/>
        </references>
      </pivotArea>
    </format>
    <format dxfId="968">
      <pivotArea dataOnly="0" labelOnly="1" outline="0" fieldPosition="0">
        <references count="1">
          <reference field="1" count="3">
            <x v="0"/>
            <x v="1"/>
            <x v="2"/>
          </reference>
        </references>
      </pivotArea>
    </format>
    <format dxfId="967">
      <pivotArea outline="0" fieldPosition="0">
        <references count="1">
          <reference field="1" count="3" selected="0">
            <x v="0"/>
            <x v="1"/>
            <x v="2"/>
          </reference>
        </references>
      </pivotArea>
    </format>
    <format dxfId="966">
      <pivotArea type="origin" dataOnly="0" labelOnly="1" outline="0" fieldPosition="0"/>
    </format>
    <format dxfId="965">
      <pivotArea field="1" type="button" dataOnly="0" labelOnly="1" outline="0" axis="axisCol" fieldPosition="0"/>
    </format>
    <format dxfId="964">
      <pivotArea type="topRight" dataOnly="0" labelOnly="1" outline="0" offset="A1:B1" fieldPosition="0"/>
    </format>
    <format dxfId="963">
      <pivotArea field="2" type="button" dataOnly="0" labelOnly="1" outline="0" axis="axisRow" fieldPosition="0"/>
    </format>
    <format dxfId="962">
      <pivotArea dataOnly="0" labelOnly="1" outline="0" fieldPosition="0">
        <references count="1">
          <reference field="2" count="0"/>
        </references>
      </pivotArea>
    </format>
    <format dxfId="961">
      <pivotArea dataOnly="0" labelOnly="1" outline="0" fieldPosition="0">
        <references count="1">
          <reference field="1" count="3">
            <x v="0"/>
            <x v="1"/>
            <x v="2"/>
          </reference>
        </references>
      </pivotArea>
    </format>
    <format dxfId="960">
      <pivotArea outline="0" fieldPosition="0">
        <references count="1">
          <reference field="4294967294" count="1">
            <x v="0"/>
          </reference>
        </references>
      </pivotArea>
    </format>
    <format dxfId="959">
      <pivotArea outline="0" collapsedLevelsAreSubtotals="1" fieldPosition="0"/>
    </format>
    <format dxfId="958">
      <pivotArea outline="0" collapsedLevelsAreSubtotals="1" fieldPosition="0"/>
    </format>
    <format dxfId="957">
      <pivotArea outline="0" fieldPosition="0">
        <references count="1">
          <reference field="4294967294" count="1">
            <x v="0"/>
          </reference>
        </references>
      </pivotArea>
    </format>
    <format dxfId="956">
      <pivotArea outline="0" fieldPosition="0">
        <references count="1">
          <reference field="1" count="1" selected="0">
            <x v="3"/>
          </reference>
        </references>
      </pivotArea>
    </format>
    <format dxfId="955">
      <pivotArea grandCol="1" outline="0" collapsedLevelsAreSubtotals="1" fieldPosition="0"/>
    </format>
    <format dxfId="954">
      <pivotArea type="topRight" dataOnly="0" labelOnly="1" outline="0" offset="C1:D1" fieldPosition="0"/>
    </format>
    <format dxfId="953">
      <pivotArea dataOnly="0" labelOnly="1" outline="0" fieldPosition="0">
        <references count="1">
          <reference field="1" count="1">
            <x v="3"/>
          </reference>
        </references>
      </pivotArea>
    </format>
    <format dxfId="952">
      <pivotArea dataOnly="0" labelOnly="1" grandCol="1" outline="0" fieldPosition="0"/>
    </format>
  </formats>
  <chartFormats count="7">
    <chartFormat chart="17"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3" format="12" series="1">
      <pivotArea type="data" outline="0" fieldPosition="0">
        <references count="2">
          <reference field="4294967294" count="1" selected="0">
            <x v="0"/>
          </reference>
          <reference field="1" count="1" selected="0">
            <x v="0"/>
          </reference>
        </references>
      </pivotArea>
    </chartFormat>
    <chartFormat chart="23" format="13" series="1">
      <pivotArea type="data" outline="0" fieldPosition="0">
        <references count="2">
          <reference field="4294967294" count="1" selected="0">
            <x v="0"/>
          </reference>
          <reference field="1" count="1" selected="0">
            <x v="1"/>
          </reference>
        </references>
      </pivotArea>
    </chartFormat>
    <chartFormat chart="23" format="14" series="1">
      <pivotArea type="data" outline="0" fieldPosition="0">
        <references count="2">
          <reference field="4294967294" count="1" selected="0">
            <x v="0"/>
          </reference>
          <reference field="1" count="1" selected="0">
            <x v="2"/>
          </reference>
        </references>
      </pivotArea>
    </chartFormat>
    <chartFormat chart="23" format="15" series="1">
      <pivotArea type="data" outline="0" fieldPosition="0">
        <references count="2">
          <reference field="4294967294" count="1" selected="0">
            <x v="0"/>
          </reference>
          <reference field="1" count="1" selected="0">
            <x v="3"/>
          </reference>
        </references>
      </pivotArea>
    </chartFormat>
  </chart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HumanResources].[Status].&amp;[Terminat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8.xml><?xml version="1.0" encoding="utf-8"?>
<pivotTableDefinition xmlns="http://schemas.openxmlformats.org/spreadsheetml/2006/main" name="PivotTable13" cacheId="330" applyNumberFormats="0" applyBorderFormats="0" applyFontFormats="0" applyPatternFormats="0" applyAlignmentFormats="0" applyWidthHeightFormats="1" dataCaption="Values" tag="ce5a1df6-5744-4569-ac65-cb31111680d2" updatedVersion="6" minRefreshableVersion="3" useAutoFormatting="1" subtotalHiddenItems="1" rowGrandTotals="0" colGrandTotals="0" itemPrintTitles="1" createdVersion="6" indent="0" compact="0" compactData="0" multipleFieldFilters="0" chartFormat="21">
  <location ref="Q30:U36" firstHeaderRow="1" firstDataRow="2" firstDataCol="1"/>
  <pivotFields count="4">
    <pivotField dataField="1" compact="0" outline="0" showAll="0"/>
    <pivotField axis="axisRow" compact="0" allDrilled="1" outline="0" showAll="0" dataSourceSort="1" defaultAttributeDrillState="1">
      <items count="6">
        <item x="0"/>
        <item x="1"/>
        <item x="2"/>
        <item x="3"/>
        <item x="4"/>
        <item t="default"/>
      </items>
    </pivotField>
    <pivotField axis="axisCol" compact="0" allDrilled="1" outline="0" showAll="0" defaultAttributeDrillState="1">
      <items count="5">
        <item x="1"/>
        <item x="0"/>
        <item x="2"/>
        <item x="3"/>
        <item t="default"/>
      </items>
    </pivotField>
    <pivotField compact="0" allDrilled="1" outline="0" showAll="0" dataSourceSort="1" defaultAttributeDrillState="1"/>
  </pivotFields>
  <rowFields count="1">
    <field x="1"/>
  </rowFields>
  <rowItems count="5">
    <i>
      <x/>
    </i>
    <i>
      <x v="1"/>
    </i>
    <i>
      <x v="2"/>
    </i>
    <i>
      <x v="3"/>
    </i>
    <i>
      <x v="4"/>
    </i>
  </rowItems>
  <colFields count="1">
    <field x="2"/>
  </colFields>
  <colItems count="4">
    <i>
      <x/>
    </i>
    <i>
      <x v="1"/>
    </i>
    <i>
      <x v="2"/>
    </i>
    <i>
      <x v="3"/>
    </i>
  </colItems>
  <dataFields count="1">
    <dataField fld="0" subtotal="count" baseField="0" baseItem="0"/>
  </dataFields>
  <formats count="24">
    <format dxfId="1018">
      <pivotArea type="all" dataOnly="0" outline="0" fieldPosition="0"/>
    </format>
    <format dxfId="1017">
      <pivotArea outline="0" collapsedLevelsAreSubtotals="1" fieldPosition="0"/>
    </format>
    <format dxfId="1016">
      <pivotArea type="origin" dataOnly="0" labelOnly="1" outline="0" fieldPosition="0"/>
    </format>
    <format dxfId="1015">
      <pivotArea field="2" type="button" dataOnly="0" labelOnly="1" outline="0" axis="axisCol" fieldPosition="0"/>
    </format>
    <format dxfId="1014">
      <pivotArea type="topRight" dataOnly="0" labelOnly="1" outline="0" fieldPosition="0"/>
    </format>
    <format dxfId="1013">
      <pivotArea field="1" type="button" dataOnly="0" labelOnly="1" outline="0" axis="axisRow" fieldPosition="0"/>
    </format>
    <format dxfId="1012">
      <pivotArea dataOnly="0" labelOnly="1" outline="0" fieldPosition="0">
        <references count="1">
          <reference field="1" count="0"/>
        </references>
      </pivotArea>
    </format>
    <format dxfId="1011">
      <pivotArea dataOnly="0" labelOnly="1" outline="0" fieldPosition="0">
        <references count="1">
          <reference field="2" count="0"/>
        </references>
      </pivotArea>
    </format>
    <format dxfId="1010">
      <pivotArea type="all" dataOnly="0" outline="0" fieldPosition="0"/>
    </format>
    <format dxfId="1009">
      <pivotArea outline="0" collapsedLevelsAreSubtotals="1" fieldPosition="0"/>
    </format>
    <format dxfId="1008">
      <pivotArea type="origin" dataOnly="0" labelOnly="1" outline="0" fieldPosition="0"/>
    </format>
    <format dxfId="1007">
      <pivotArea field="2" type="button" dataOnly="0" labelOnly="1" outline="0" axis="axisCol" fieldPosition="0"/>
    </format>
    <format dxfId="1006">
      <pivotArea type="topRight" dataOnly="0" labelOnly="1" outline="0" fieldPosition="0"/>
    </format>
    <format dxfId="1005">
      <pivotArea field="1" type="button" dataOnly="0" labelOnly="1" outline="0" axis="axisRow" fieldPosition="0"/>
    </format>
    <format dxfId="1004">
      <pivotArea dataOnly="0" labelOnly="1" outline="0" fieldPosition="0">
        <references count="1">
          <reference field="1" count="0"/>
        </references>
      </pivotArea>
    </format>
    <format dxfId="1003">
      <pivotArea dataOnly="0" labelOnly="1" outline="0" fieldPosition="0">
        <references count="1">
          <reference field="2" count="0"/>
        </references>
      </pivotArea>
    </format>
    <format dxfId="1002">
      <pivotArea type="all" dataOnly="0" outline="0" fieldPosition="0"/>
    </format>
    <format dxfId="1001">
      <pivotArea outline="0" collapsedLevelsAreSubtotals="1" fieldPosition="0"/>
    </format>
    <format dxfId="1000">
      <pivotArea type="origin" dataOnly="0" labelOnly="1" outline="0" fieldPosition="0"/>
    </format>
    <format dxfId="999">
      <pivotArea field="2" type="button" dataOnly="0" labelOnly="1" outline="0" axis="axisCol" fieldPosition="0"/>
    </format>
    <format dxfId="998">
      <pivotArea type="topRight" dataOnly="0" labelOnly="1" outline="0" fieldPosition="0"/>
    </format>
    <format dxfId="997">
      <pivotArea field="1" type="button" dataOnly="0" labelOnly="1" outline="0" axis="axisRow" fieldPosition="0"/>
    </format>
    <format dxfId="996">
      <pivotArea dataOnly="0" labelOnly="1" outline="0" fieldPosition="0">
        <references count="1">
          <reference field="1" count="0"/>
        </references>
      </pivotArea>
    </format>
    <format dxfId="995">
      <pivotArea dataOnly="0" labelOnly="1" outline="0" fieldPosition="0">
        <references count="1">
          <reference field="2" count="0"/>
        </references>
      </pivotArea>
    </format>
  </formats>
  <chartFormats count="3">
    <chartFormat chart="17"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HumanResources].[Status].&amp;[Terminat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19.xml><?xml version="1.0" encoding="utf-8"?>
<pivotTableDefinition xmlns="http://schemas.openxmlformats.org/spreadsheetml/2006/main" name="PivotTable19" cacheId="322" applyNumberFormats="0" applyBorderFormats="0" applyFontFormats="0" applyPatternFormats="0" applyAlignmentFormats="0" applyWidthHeightFormats="1" dataCaption="Values" tag="d1f8d723-290a-4a2d-a33e-7f17d9ea4c99" updatedVersion="6" minRefreshableVersion="3" useAutoFormatting="1" subtotalHiddenItems="1" rowGrandTotals="0" colGrandTotals="0" itemPrintTitles="1" createdVersion="6" indent="0" compact="0" compactData="0" multipleFieldFilters="0" chartFormat="21">
  <location ref="X6:Z11" firstHeaderRow="1" firstDataRow="2" firstDataCol="1"/>
  <pivotFields count="3">
    <pivotField dataField="1" compact="0" outline="0" showAll="0"/>
    <pivotField axis="axisRow" compact="0" allDrilled="1" outline="0" showAll="0" defaultAttributeDrillState="1">
      <items count="5">
        <item x="1"/>
        <item x="0"/>
        <item x="2"/>
        <item x="3"/>
        <item t="default"/>
      </items>
    </pivotField>
    <pivotField axis="axisCol" compact="0" allDrilled="1" outline="0" showAll="0" dataSourceSort="1" defaultAttributeDrillState="1">
      <items count="3">
        <item x="0"/>
        <item x="1"/>
        <item t="default"/>
      </items>
    </pivotField>
  </pivotFields>
  <rowFields count="1">
    <field x="1"/>
  </rowFields>
  <rowItems count="4">
    <i>
      <x/>
    </i>
    <i>
      <x v="1"/>
    </i>
    <i>
      <x v="2"/>
    </i>
    <i>
      <x v="3"/>
    </i>
  </rowItems>
  <colFields count="1">
    <field x="2"/>
  </colFields>
  <colItems count="2">
    <i>
      <x/>
    </i>
    <i>
      <x v="1"/>
    </i>
  </colItems>
  <dataFields count="1">
    <dataField fld="0" subtotal="count" baseField="0" baseItem="0"/>
  </dataFields>
  <formats count="32">
    <format dxfId="1050">
      <pivotArea type="all" dataOnly="0" outline="0" fieldPosition="0"/>
    </format>
    <format dxfId="1049">
      <pivotArea outline="0" collapsedLevelsAreSubtotals="1" fieldPosition="0"/>
    </format>
    <format dxfId="1048">
      <pivotArea type="origin" dataOnly="0" labelOnly="1" outline="0" fieldPosition="0"/>
    </format>
    <format dxfId="1047">
      <pivotArea field="2" type="button" dataOnly="0" labelOnly="1" outline="0" axis="axisCol" fieldPosition="0"/>
    </format>
    <format dxfId="1046">
      <pivotArea type="topRight" dataOnly="0" labelOnly="1" outline="0" fieldPosition="0"/>
    </format>
    <format dxfId="1045">
      <pivotArea field="1" type="button" dataOnly="0" labelOnly="1" outline="0" axis="axisRow" fieldPosition="0"/>
    </format>
    <format dxfId="1044">
      <pivotArea dataOnly="0" labelOnly="1" outline="0" fieldPosition="0">
        <references count="1">
          <reference field="1" count="0"/>
        </references>
      </pivotArea>
    </format>
    <format dxfId="1043">
      <pivotArea dataOnly="0" labelOnly="1" outline="0" fieldPosition="0">
        <references count="1">
          <reference field="2" count="0"/>
        </references>
      </pivotArea>
    </format>
    <format dxfId="1042">
      <pivotArea type="all" dataOnly="0" outline="0" fieldPosition="0"/>
    </format>
    <format dxfId="1041">
      <pivotArea outline="0" collapsedLevelsAreSubtotals="1" fieldPosition="0"/>
    </format>
    <format dxfId="1040">
      <pivotArea type="origin" dataOnly="0" labelOnly="1" outline="0" fieldPosition="0"/>
    </format>
    <format dxfId="1039">
      <pivotArea field="2" type="button" dataOnly="0" labelOnly="1" outline="0" axis="axisCol" fieldPosition="0"/>
    </format>
    <format dxfId="1038">
      <pivotArea type="topRight" dataOnly="0" labelOnly="1" outline="0" fieldPosition="0"/>
    </format>
    <format dxfId="1037">
      <pivotArea field="1" type="button" dataOnly="0" labelOnly="1" outline="0" axis="axisRow" fieldPosition="0"/>
    </format>
    <format dxfId="1036">
      <pivotArea dataOnly="0" labelOnly="1" outline="0" fieldPosition="0">
        <references count="1">
          <reference field="1" count="0"/>
        </references>
      </pivotArea>
    </format>
    <format dxfId="1035">
      <pivotArea dataOnly="0" labelOnly="1" outline="0" fieldPosition="0">
        <references count="1">
          <reference field="2" count="0"/>
        </references>
      </pivotArea>
    </format>
    <format dxfId="1034">
      <pivotArea type="all" dataOnly="0" outline="0" fieldPosition="0"/>
    </format>
    <format dxfId="1033">
      <pivotArea outline="0" collapsedLevelsAreSubtotals="1" fieldPosition="0"/>
    </format>
    <format dxfId="1032">
      <pivotArea type="origin" dataOnly="0" labelOnly="1" outline="0" fieldPosition="0"/>
    </format>
    <format dxfId="1031">
      <pivotArea field="2" type="button" dataOnly="0" labelOnly="1" outline="0" axis="axisCol" fieldPosition="0"/>
    </format>
    <format dxfId="1030">
      <pivotArea type="topRight" dataOnly="0" labelOnly="1" outline="0" fieldPosition="0"/>
    </format>
    <format dxfId="1029">
      <pivotArea field="1" type="button" dataOnly="0" labelOnly="1" outline="0" axis="axisRow" fieldPosition="0"/>
    </format>
    <format dxfId="1028">
      <pivotArea dataOnly="0" labelOnly="1" outline="0" fieldPosition="0">
        <references count="1">
          <reference field="1" count="0"/>
        </references>
      </pivotArea>
    </format>
    <format dxfId="1027">
      <pivotArea dataOnly="0" labelOnly="1" outline="0" fieldPosition="0">
        <references count="1">
          <reference field="2" count="0"/>
        </references>
      </pivotArea>
    </format>
    <format dxfId="1026">
      <pivotArea type="all" dataOnly="0" outline="0" fieldPosition="0"/>
    </format>
    <format dxfId="1025">
      <pivotArea outline="0" collapsedLevelsAreSubtotals="1" fieldPosition="0"/>
    </format>
    <format dxfId="1024">
      <pivotArea type="origin" dataOnly="0" labelOnly="1" outline="0" fieldPosition="0"/>
    </format>
    <format dxfId="1023">
      <pivotArea field="2" type="button" dataOnly="0" labelOnly="1" outline="0" axis="axisCol" fieldPosition="0"/>
    </format>
    <format dxfId="1022">
      <pivotArea type="topRight" dataOnly="0" labelOnly="1" outline="0" fieldPosition="0"/>
    </format>
    <format dxfId="1021">
      <pivotArea field="1" type="button" dataOnly="0" labelOnly="1" outline="0" axis="axisRow" fieldPosition="0"/>
    </format>
    <format dxfId="1020">
      <pivotArea dataOnly="0" labelOnly="1" outline="0" fieldPosition="0">
        <references count="1">
          <reference field="1" count="0"/>
        </references>
      </pivotArea>
    </format>
    <format dxfId="1019">
      <pivotArea dataOnly="0" labelOnly="1" outline="0" fieldPosition="0">
        <references count="1">
          <reference field="2" count="0"/>
        </references>
      </pivotArea>
    </format>
  </formats>
  <chartFormats count="3">
    <chartFormat chart="17"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20.xml><?xml version="1.0" encoding="utf-8"?>
<pivotTableDefinition xmlns="http://schemas.openxmlformats.org/spreadsheetml/2006/main" name="PivotTable17" cacheId="335" applyNumberFormats="0" applyBorderFormats="0" applyFontFormats="0" applyPatternFormats="0" applyAlignmentFormats="0" applyWidthHeightFormats="1" dataCaption="Values" tag="c6f835a4-383c-4678-b45a-910a830f28de" updatedVersion="6" minRefreshableVersion="3" useAutoFormatting="1" subtotalHiddenItems="1" itemPrintTitles="1" createdVersion="6" indent="0" compact="0" compactData="0" multipleFieldFilters="0" chartFormat="37">
  <location ref="I89:L94" firstHeaderRow="0" firstDataRow="1" firstDataCol="1"/>
  <pivotFields count="4">
    <pivotField dataField="1" compact="0" outline="0" showAll="0"/>
    <pivotField dataField="1" compact="0" outline="0" showAll="0"/>
    <pivotField dataField="1" compact="0" outline="0" showAll="0"/>
    <pivotField axis="axisRow" compact="0" allDrilled="1" outline="0" showAll="0" defaultAttributeDrillState="1">
      <items count="5">
        <item x="1"/>
        <item x="0"/>
        <item x="2"/>
        <item x="3"/>
        <item t="default"/>
      </items>
    </pivotField>
  </pivotFields>
  <rowFields count="1">
    <field x="3"/>
  </rowFields>
  <rowItems count="5">
    <i>
      <x/>
    </i>
    <i>
      <x v="1"/>
    </i>
    <i>
      <x v="2"/>
    </i>
    <i>
      <x v="3"/>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2">
    <format dxfId="1072">
      <pivotArea type="all" dataOnly="0" outline="0" fieldPosition="0"/>
    </format>
    <format dxfId="1071">
      <pivotArea outline="0" collapsedLevelsAreSubtotals="1" fieldPosition="0"/>
    </format>
    <format dxfId="1070">
      <pivotArea dataOnly="0" labelOnly="1" outline="0" axis="axisValues" fieldPosition="0"/>
    </format>
    <format dxfId="1069">
      <pivotArea dataOnly="0" labelOnly="1" grandRow="1" outline="0" fieldPosition="0"/>
    </format>
    <format dxfId="1068">
      <pivotArea dataOnly="0" labelOnly="1" outline="0" axis="axisValues" fieldPosition="0"/>
    </format>
    <format dxfId="1067">
      <pivotArea type="all" dataOnly="0" outline="0" fieldPosition="0"/>
    </format>
    <format dxfId="1066">
      <pivotArea outline="0" collapsedLevelsAreSubtotals="1" fieldPosition="0"/>
    </format>
    <format dxfId="1065">
      <pivotArea dataOnly="0" labelOnly="1" outline="0" axis="axisValues" fieldPosition="0"/>
    </format>
    <format dxfId="1064">
      <pivotArea dataOnly="0" labelOnly="1" grandRow="1" outline="0" fieldPosition="0"/>
    </format>
    <format dxfId="1063">
      <pivotArea dataOnly="0" labelOnly="1" outline="0" axis="axisValues" fieldPosition="0"/>
    </format>
    <format dxfId="1062">
      <pivotArea type="all" dataOnly="0" outline="0" fieldPosition="0"/>
    </format>
    <format dxfId="1061">
      <pivotArea outline="0" collapsedLevelsAreSubtotals="1" fieldPosition="0"/>
    </format>
    <format dxfId="1060">
      <pivotArea field="3" type="button" dataOnly="0" labelOnly="1" outline="0" axis="axisRow" fieldPosition="0"/>
    </format>
    <format dxfId="1059">
      <pivotArea dataOnly="0" labelOnly="1" outline="0" fieldPosition="0">
        <references count="1">
          <reference field="3" count="0"/>
        </references>
      </pivotArea>
    </format>
    <format dxfId="1058">
      <pivotArea dataOnly="0" labelOnly="1" grandRow="1" outline="0" fieldPosition="0"/>
    </format>
    <format dxfId="1057">
      <pivotArea dataOnly="0" labelOnly="1" outline="0" fieldPosition="0">
        <references count="1">
          <reference field="4294967294" count="3">
            <x v="0"/>
            <x v="1"/>
            <x v="2"/>
          </reference>
        </references>
      </pivotArea>
    </format>
    <format dxfId="1056">
      <pivotArea type="all" dataOnly="0" outline="0" fieldPosition="0"/>
    </format>
    <format dxfId="1055">
      <pivotArea outline="0" collapsedLevelsAreSubtotals="1" fieldPosition="0"/>
    </format>
    <format dxfId="1054">
      <pivotArea field="3" type="button" dataOnly="0" labelOnly="1" outline="0" axis="axisRow" fieldPosition="0"/>
    </format>
    <format dxfId="1053">
      <pivotArea dataOnly="0" labelOnly="1" outline="0" fieldPosition="0">
        <references count="1">
          <reference field="3" count="0"/>
        </references>
      </pivotArea>
    </format>
    <format dxfId="1052">
      <pivotArea dataOnly="0" labelOnly="1" grandRow="1" outline="0" fieldPosition="0"/>
    </format>
    <format dxfId="1051">
      <pivotArea dataOnly="0" labelOnly="1" outline="0" fieldPosition="0">
        <references count="1">
          <reference field="4294967294" count="3">
            <x v="0"/>
            <x v="1"/>
            <x v="2"/>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21.xml><?xml version="1.0" encoding="utf-8"?>
<pivotTableDefinition xmlns="http://schemas.openxmlformats.org/spreadsheetml/2006/main" name="PivotTable4" cacheId="317" applyNumberFormats="0" applyBorderFormats="0" applyFontFormats="0" applyPatternFormats="0" applyAlignmentFormats="0" applyWidthHeightFormats="1" dataCaption="Values" tag="7ffc088c-d190-4476-b14f-e0eab5d200be" updatedVersion="6" minRefreshableVersion="3" useAutoFormatting="1" subtotalHiddenItems="1" itemPrintTitles="1" createdVersion="6" indent="0" outline="1" outlineData="1" multipleFieldFilters="0">
  <location ref="B14:B15" firstHeaderRow="1" firstDataRow="1" firstDataCol="0"/>
  <pivotFields count="1">
    <pivotField dataField="1" showAll="0"/>
  </pivotFields>
  <rowItems count="1">
    <i/>
  </rowItems>
  <colItems count="1">
    <i/>
  </colItems>
  <dataFields count="1">
    <dataField fld="0" subtotal="count" baseField="0" baseItem="0"/>
  </dataFields>
  <formats count="8">
    <format dxfId="1080">
      <pivotArea type="all" dataOnly="0" outline="0" fieldPosition="0"/>
    </format>
    <format dxfId="1079">
      <pivotArea outline="0" collapsedLevelsAreSubtotals="1" fieldPosition="0"/>
    </format>
    <format dxfId="1078">
      <pivotArea dataOnly="0" labelOnly="1" outline="0" axis="axisValues" fieldPosition="0"/>
    </format>
    <format dxfId="1077">
      <pivotArea dataOnly="0" labelOnly="1" outline="0" axis="axisValues" fieldPosition="0"/>
    </format>
    <format dxfId="1076">
      <pivotArea type="all" dataOnly="0" outline="0" fieldPosition="0"/>
    </format>
    <format dxfId="1075">
      <pivotArea outline="0" collapsedLevelsAreSubtotals="1" fieldPosition="0"/>
    </format>
    <format dxfId="1074">
      <pivotArea dataOnly="0" labelOnly="1" outline="0" axis="axisValues" fieldPosition="0"/>
    </format>
    <format dxfId="1073">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pivotTables/pivotTable22.xml><?xml version="1.0" encoding="utf-8"?>
<pivotTableDefinition xmlns="http://schemas.openxmlformats.org/spreadsheetml/2006/main" name="PivotTable10" cacheId="316" applyNumberFormats="0" applyBorderFormats="0" applyFontFormats="0" applyPatternFormats="0" applyAlignmentFormats="0" applyWidthHeightFormats="1" dataCaption="Values" tag="9249e9c0-af7b-4006-b9a5-cdc4556eb23c" updatedVersion="6" minRefreshableVersion="3" useAutoFormatting="1" subtotalHiddenItems="1" rowGrandTotals="0" colGrandTotals="0" itemPrintTitles="1" createdVersion="6" indent="0" compact="0" compactData="0" multipleFieldFilters="0" chartFormat="17">
  <location ref="Q11:R12" firstHeaderRow="0" firstDataRow="1" firstDataCol="0"/>
  <pivotFields count="2">
    <pivotField dataField="1" compact="0" outline="0" showAll="0"/>
    <pivotField dataField="1" compact="0" outline="0" showAll="0"/>
  </pivotFields>
  <rowItems count="1">
    <i/>
  </rowItems>
  <colFields count="1">
    <field x="-2"/>
  </colFields>
  <colItems count="2">
    <i>
      <x/>
    </i>
    <i i="1">
      <x v="1"/>
    </i>
  </colItems>
  <dataFields count="2">
    <dataField fld="0" subtotal="count" baseField="0" baseItem="0"/>
    <dataField fld="1" subtotal="count" baseField="0" baseItem="0"/>
  </dataFields>
  <formats count="9">
    <format dxfId="1089">
      <pivotArea type="all" dataOnly="0" outline="0" fieldPosition="0"/>
    </format>
    <format dxfId="1088">
      <pivotArea outline="0" collapsedLevelsAreSubtotals="1" fieldPosition="0"/>
    </format>
    <format dxfId="1087">
      <pivotArea dataOnly="0" labelOnly="1" outline="0" fieldPosition="0">
        <references count="1">
          <reference field="4294967294" count="2">
            <x v="0"/>
            <x v="1"/>
          </reference>
        </references>
      </pivotArea>
    </format>
    <format dxfId="1086">
      <pivotArea type="all" dataOnly="0" outline="0" fieldPosition="0"/>
    </format>
    <format dxfId="1085">
      <pivotArea outline="0" collapsedLevelsAreSubtotals="1" fieldPosition="0"/>
    </format>
    <format dxfId="1084">
      <pivotArea dataOnly="0" labelOnly="1" outline="0" fieldPosition="0">
        <references count="1">
          <reference field="4294967294" count="2">
            <x v="0"/>
            <x v="1"/>
          </reference>
        </references>
      </pivotArea>
    </format>
    <format dxfId="1083">
      <pivotArea type="all" dataOnly="0" outline="0" fieldPosition="0"/>
    </format>
    <format dxfId="1082">
      <pivotArea outline="0" collapsedLevelsAreSubtotals="1" fieldPosition="0"/>
    </format>
    <format dxfId="1081">
      <pivotArea dataOnly="0" labelOnly="1" outline="0" fieldPosition="0">
        <references count="1">
          <reference field="4294967294" count="2">
            <x v="0"/>
            <x v="1"/>
          </reference>
        </references>
      </pivotArea>
    </format>
  </formats>
  <pivotHierarchies count="6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umanResources1]"/>
        <x15:activeTabTopLevelEntity name="[HumanResourc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ull_Name" sourceName="[HumanResources].[Full Name]">
  <pivotTables>
    <pivotTable tabId="4" name="PivotTable20"/>
  </pivotTables>
  <data>
    <olap pivotCacheId="14">
      <levels count="2">
        <level uniqueName="[HumanResources].[Full Name].[(All)]" sourceCaption="(All)" count="0"/>
        <level uniqueName="[HumanResources].[Full Name].[Full Name]" sourceCaption="Full Name" count="8402">
          <ranges>
            <range startItem="0">
              <i n="[HumanResources].[Full Name].&amp;[Aaron Bailey]" c="Aaron Bailey"/>
              <i n="[HumanResources].[Full Name].&amp;[Aaron Baker]" c="Aaron Baker"/>
              <i n="[HumanResources].[Full Name].&amp;[Aaron Castro]" c="Aaron Castro"/>
              <i n="[HumanResources].[Full Name].&amp;[Aaron Cox]" c="Aaron Cox"/>
              <i n="[HumanResources].[Full Name].&amp;[Aaron Finley]" c="Aaron Finley"/>
              <i n="[HumanResources].[Full Name].&amp;[Aaron Ford]" c="Aaron Ford"/>
              <i n="[HumanResources].[Full Name].&amp;[Aaron Galloway]" c="Aaron Galloway"/>
              <i n="[HumanResources].[Full Name].&amp;[Aaron Hayes]" c="Aaron Hayes"/>
              <i n="[HumanResources].[Full Name].&amp;[Aaron Hernandez]" c="Aaron Hernandez"/>
              <i n="[HumanResources].[Full Name].&amp;[Aaron Horton]" c="Aaron Horton"/>
              <i n="[HumanResources].[Full Name].&amp;[Aaron Hull]" c="Aaron Hull"/>
              <i n="[HumanResources].[Full Name].&amp;[Aaron Johnson]" c="Aaron Johnson"/>
              <i n="[HumanResources].[Full Name].&amp;[Aaron Joyce]" c="Aaron Joyce"/>
              <i n="[HumanResources].[Full Name].&amp;[Aaron Lopez]" c="Aaron Lopez"/>
              <i n="[HumanResources].[Full Name].&amp;[Aaron Love]" c="Aaron Love"/>
              <i n="[HumanResources].[Full Name].&amp;[Aaron Marks]" c="Aaron Marks"/>
              <i n="[HumanResources].[Full Name].&amp;[Aaron Mitchell]" c="Aaron Mitchell"/>
              <i n="[HumanResources].[Full Name].&amp;[Aaron Norton]" c="Aaron Norton"/>
              <i n="[HumanResources].[Full Name].&amp;[Aaron Ochoa]" c="Aaron Ochoa"/>
              <i n="[HumanResources].[Full Name].&amp;[Aaron Pace]" c="Aaron Pace"/>
              <i n="[HumanResources].[Full Name].&amp;[Aaron Rubio]" c="Aaron Rubio"/>
              <i n="[HumanResources].[Full Name].&amp;[Aaron Sellers]" c="Aaron Sellers"/>
              <i n="[HumanResources].[Full Name].&amp;[Aaron Taylor]" c="Aaron Taylor"/>
              <i n="[HumanResources].[Full Name].&amp;[Aaron Turner]" c="Aaron Turner"/>
              <i n="[HumanResources].[Full Name].&amp;[Aaron Villarreal]" c="Aaron Villarreal"/>
              <i n="[HumanResources].[Full Name].&amp;[Aaron Walker]" c="Aaron Walker"/>
              <i n="[HumanResources].[Full Name].&amp;[Aaron Wallace]" c="Aaron Wallace"/>
              <i n="[HumanResources].[Full Name].&amp;[Aaron Williams]" c="Aaron Williams"/>
              <i n="[HumanResources].[Full Name].&amp;[Aaron Wilson]" c="Aaron Wilson"/>
              <i n="[HumanResources].[Full Name].&amp;[Aaron Woods]" c="Aaron Woods"/>
              <i n="[HumanResources].[Full Name].&amp;[Abigail Armstrong]" c="Abigail Armstrong"/>
              <i n="[HumanResources].[Full Name].&amp;[Abigail Gregory]" c="Abigail Gregory"/>
              <i n="[HumanResources].[Full Name].&amp;[Abigail Madden]" c="Abigail Madden"/>
              <i n="[HumanResources].[Full Name].&amp;[Abigail Peters]" c="Abigail Peters"/>
              <i n="[HumanResources].[Full Name].&amp;[Abigail Warren]" c="Abigail Warren"/>
              <i n="[HumanResources].[Full Name].&amp;[Adam Boyd]" c="Adam Boyd"/>
              <i n="[HumanResources].[Full Name].&amp;[Adam Caldwell]" c="Adam Caldwell"/>
              <i n="[HumanResources].[Full Name].&amp;[Adam Cannon]" c="Adam Cannon"/>
              <i n="[HumanResources].[Full Name].&amp;[Adam Collier]" c="Adam Collier"/>
              <i n="[HumanResources].[Full Name].&amp;[Adam Cruz]" c="Adam Cruz"/>
              <i n="[HumanResources].[Full Name].&amp;[Adam Fowler]" c="Adam Fowler"/>
              <i n="[HumanResources].[Full Name].&amp;[Adam Hammond]" c="Adam Hammond"/>
              <i n="[HumanResources].[Full Name].&amp;[Adam Hood]" c="Adam Hood"/>
              <i n="[HumanResources].[Full Name].&amp;[Adam Hughes]" c="Adam Hughes"/>
              <i n="[HumanResources].[Full Name].&amp;[Adam Jackson]" c="Adam Jackson"/>
              <i n="[HumanResources].[Full Name].&amp;[Adam Johnson]" c="Adam Johnson"/>
              <i n="[HumanResources].[Full Name].&amp;[Adam Jones]" c="Adam Jones"/>
              <i n="[HumanResources].[Full Name].&amp;[Adam Kane]" c="Adam Kane"/>
              <i n="[HumanResources].[Full Name].&amp;[Adam Kelly]" c="Adam Kelly"/>
              <i n="[HumanResources].[Full Name].&amp;[Adam Macias]" c="Adam Macias"/>
              <i n="[HumanResources].[Full Name].&amp;[Adam Michael]" c="Adam Michael"/>
              <i n="[HumanResources].[Full Name].&amp;[Adam Miller]" c="Adam Miller"/>
              <i n="[HumanResources].[Full Name].&amp;[Adam Mills]" c="Adam Mills"/>
              <i n="[HumanResources].[Full Name].&amp;[Adam Moody]" c="Adam Moody"/>
              <i n="[HumanResources].[Full Name].&amp;[Adam Rodgers]" c="Adam Rodgers"/>
              <i n="[HumanResources].[Full Name].&amp;[Adam Rose]" c="Adam Rose"/>
              <i n="[HumanResources].[Full Name].&amp;[Adam Roth]" c="Adam Roth"/>
              <i n="[HumanResources].[Full Name].&amp;[Adam Smith]" c="Adam Smith"/>
              <i n="[HumanResources].[Full Name].&amp;[Adam Solis]" c="Adam Solis"/>
              <i n="[HumanResources].[Full Name].&amp;[Adam Strong]" c="Adam Strong"/>
              <i n="[HumanResources].[Full Name].&amp;[Adam Vaughan]" c="Adam Vaughan"/>
              <i n="[HumanResources].[Full Name].&amp;[Adam Walters]" c="Adam Walters"/>
              <i n="[HumanResources].[Full Name].&amp;[Adam Webb]" c="Adam Webb"/>
              <i n="[HumanResources].[Full Name].&amp;[Adam West]" c="Adam West"/>
              <i n="[HumanResources].[Full Name].&amp;[Adam White]" c="Adam White"/>
              <i n="[HumanResources].[Full Name].&amp;[Adam Williams]" c="Adam Williams"/>
              <i n="[HumanResources].[Full Name].&amp;[Adam Yates]" c="Adam Yates"/>
              <i n="[HumanResources].[Full Name].&amp;[Adrian Brooks]" c="Adrian Brooks"/>
              <i n="[HumanResources].[Full Name].&amp;[Adrian Logan]" c="Adrian Logan"/>
              <i n="[HumanResources].[Full Name].&amp;[Adrian Turner]" c="Adrian Turner"/>
              <i n="[HumanResources].[Full Name].&amp;[Adriana Gutierrez]" c="Adriana Gutierrez"/>
              <i n="[HumanResources].[Full Name].&amp;[Adriana Tate]" c="Adriana Tate"/>
              <i n="[HumanResources].[Full Name].&amp;[Adrienne Spence]" c="Adrienne Spence"/>
              <i n="[HumanResources].[Full Name].&amp;[Aimee Atkins]" c="Aimee Atkins"/>
              <i n="[HumanResources].[Full Name].&amp;[Aimee Brewer]" c="Aimee Brewer"/>
              <i n="[HumanResources].[Full Name].&amp;[Aimee Johnson]" c="Aimee Johnson"/>
              <i n="[HumanResources].[Full Name].&amp;[Alan Atkins]" c="Alan Atkins"/>
              <i n="[HumanResources].[Full Name].&amp;[Alan Davis]" c="Alan Davis"/>
              <i n="[HumanResources].[Full Name].&amp;[Alan Foley]" c="Alan Foley"/>
              <i n="[HumanResources].[Full Name].&amp;[Alan Gallagher]" c="Alan Gallagher"/>
              <i n="[HumanResources].[Full Name].&amp;[Alan Miller]" c="Alan Miller"/>
              <i n="[HumanResources].[Full Name].&amp;[Alan Montoya]" c="Alan Montoya"/>
              <i n="[HumanResources].[Full Name].&amp;[Alan Rodriguez]" c="Alan Rodriguez"/>
              <i n="[HumanResources].[Full Name].&amp;[Alan Smith]" c="Alan Smith"/>
              <i n="[HumanResources].[Full Name].&amp;[Alan Weeks]" c="Alan Weeks"/>
              <i n="[HumanResources].[Full Name].&amp;[Albert Dominguez]" c="Albert Dominguez"/>
              <i n="[HumanResources].[Full Name].&amp;[Albert Frederick]" c="Albert Frederick"/>
              <i n="[HumanResources].[Full Name].&amp;[Albert Palmer]" c="Albert Palmer"/>
              <i n="[HumanResources].[Full Name].&amp;[Albert Paul]" c="Albert Paul"/>
              <i n="[HumanResources].[Full Name].&amp;[Albert Stone]" c="Albert Stone"/>
              <i n="[HumanResources].[Full Name].&amp;[Albert Williams]" c="Albert Williams"/>
              <i n="[HumanResources].[Full Name].&amp;[Albert Wilson]" c="Albert Wilson"/>
              <i n="[HumanResources].[Full Name].&amp;[Alec Jones]" c="Alec Jones"/>
              <i n="[HumanResources].[Full Name].&amp;[Alec Rogers]" c="Alec Rogers"/>
              <i n="[HumanResources].[Full Name].&amp;[Alejandra Hansen]" c="Alejandra Hansen"/>
              <i n="[HumanResources].[Full Name].&amp;[Alejandro Bennett]" c="Alejandro Bennett"/>
              <i n="[HumanResources].[Full Name].&amp;[Alejandro Gutierrez]" c="Alejandro Gutierrez"/>
              <i n="[HumanResources].[Full Name].&amp;[Alejandro Logan]" c="Alejandro Logan"/>
              <i n="[HumanResources].[Full Name].&amp;[Alex Atkinson]" c="Alex Atkinson"/>
              <i n="[HumanResources].[Full Name].&amp;[Alex Browning]" c="Alex Browning"/>
              <i n="[HumanResources].[Full Name].&amp;[Alex Green]" c="Alex Green"/>
              <i n="[HumanResources].[Full Name].&amp;[Alex Heath]" c="Alex Heath"/>
              <i n="[HumanResources].[Full Name].&amp;[Alex Hill]" c="Alex Hill"/>
              <i n="[HumanResources].[Full Name].&amp;[Alex Johnson]" c="Alex Johnson"/>
              <i n="[HumanResources].[Full Name].&amp;[Alex Murphy]" c="Alex Murphy"/>
              <i n="[HumanResources].[Full Name].&amp;[Alex Smith]" c="Alex Smith"/>
              <i n="[HumanResources].[Full Name].&amp;[Alex Wilson]" c="Alex Wilson"/>
              <i n="[HumanResources].[Full Name].&amp;[Alexa Cruz]" c="Alexa Cruz"/>
              <i n="[HumanResources].[Full Name].&amp;[Alexa Diaz]" c="Alexa Diaz"/>
              <i n="[HumanResources].[Full Name].&amp;[Alexander Anderson]" c="Alexander Anderson"/>
              <i n="[HumanResources].[Full Name].&amp;[Alexander Clark]" c="Alexander Clark"/>
              <i n="[HumanResources].[Full Name].&amp;[Alexander Collins]" c="Alexander Collins"/>
              <i n="[HumanResources].[Full Name].&amp;[Alexander Cooper]" c="Alexander Cooper"/>
              <i n="[HumanResources].[Full Name].&amp;[Alexander Davis]" c="Alexander Davis"/>
              <i n="[HumanResources].[Full Name].&amp;[Alexander Garcia]" c="Alexander Garcia"/>
              <i n="[HumanResources].[Full Name].&amp;[Alexander Giles]" c="Alexander Giles"/>
              <i n="[HumanResources].[Full Name].&amp;[Alexander Gutierrez]" c="Alexander Gutierrez"/>
              <i n="[HumanResources].[Full Name].&amp;[Alexander Hoffman]" c="Alexander Hoffman"/>
              <i n="[HumanResources].[Full Name].&amp;[Alexander Johnson]" c="Alexander Johnson"/>
              <i n="[HumanResources].[Full Name].&amp;[Alexander Keller]" c="Alexander Keller"/>
              <i n="[HumanResources].[Full Name].&amp;[Alexander Lee]" c="Alexander Lee"/>
              <i n="[HumanResources].[Full Name].&amp;[Alexander Mason]" c="Alexander Mason"/>
              <i n="[HumanResources].[Full Name].&amp;[Alexander Nelson]" c="Alexander Nelson"/>
              <i n="[HumanResources].[Full Name].&amp;[Alexander Robinson]" c="Alexander Robinson"/>
              <i n="[HumanResources].[Full Name].&amp;[Alexander Rodriguez]" c="Alexander Rodriguez"/>
              <i n="[HumanResources].[Full Name].&amp;[Alexander Thompson]" c="Alexander Thompson"/>
              <i n="[HumanResources].[Full Name].&amp;[Alexander Villegas]" c="Alexander Villegas"/>
              <i n="[HumanResources].[Full Name].&amp;[Alexander Waters]" c="Alexander Waters"/>
              <i n="[HumanResources].[Full Name].&amp;[Alexandra Blankenship]" c="Alexandra Blankenship"/>
              <i n="[HumanResources].[Full Name].&amp;[Alexandra Brown]" c="Alexandra Brown"/>
              <i n="[HumanResources].[Full Name].&amp;[Alexandra Camacho]" c="Alexandra Camacho"/>
              <i n="[HumanResources].[Full Name].&amp;[Alexandra Fowler]" c="Alexandra Fowler"/>
              <i n="[HumanResources].[Full Name].&amp;[Alexandra Franco]" c="Alexandra Franco"/>
              <i n="[HumanResources].[Full Name].&amp;[Alexandra Gilbert]" c="Alexandra Gilbert"/>
              <i n="[HumanResources].[Full Name].&amp;[Alexandra Harris]" c="Alexandra Harris"/>
              <i n="[HumanResources].[Full Name].&amp;[Alexandra Hill]" c="Alexandra Hill"/>
              <i n="[HumanResources].[Full Name].&amp;[Alexandra Hubbard]" c="Alexandra Hubbard"/>
              <i n="[HumanResources].[Full Name].&amp;[Alexandra Jones]" c="Alexandra Jones"/>
              <i n="[HumanResources].[Full Name].&amp;[Alexandra Miller]" c="Alexandra Miller"/>
              <i n="[HumanResources].[Full Name].&amp;[Alexandra Murray]" c="Alexandra Murray"/>
              <i n="[HumanResources].[Full Name].&amp;[Alexandra Russell]" c="Alexandra Russell"/>
              <i n="[HumanResources].[Full Name].&amp;[Alexandra Sheppard]" c="Alexandra Sheppard"/>
              <i n="[HumanResources].[Full Name].&amp;[Alexandria Baker]" c="Alexandria Baker"/>
              <i n="[HumanResources].[Full Name].&amp;[Alexandria Foster]" c="Alexandria Foster"/>
              <i n="[HumanResources].[Full Name].&amp;[Alexandria Griffith]" c="Alexandria Griffith"/>
              <i n="[HumanResources].[Full Name].&amp;[Alexandria Perez]" c="Alexandria Perez"/>
              <i n="[HumanResources].[Full Name].&amp;[Alexandria Taylor]" c="Alexandria Taylor"/>
              <i n="[HumanResources].[Full Name].&amp;[Alexis Clark]" c="Alexis Clark"/>
              <i n="[HumanResources].[Full Name].&amp;[Alexis Dean]" c="Alexis Dean"/>
              <i n="[HumanResources].[Full Name].&amp;[Alexis Giles]" c="Alexis Giles"/>
              <i n="[HumanResources].[Full Name].&amp;[Alexis Lindsey]" c="Alexis Lindsey"/>
              <i n="[HumanResources].[Full Name].&amp;[Alexis Martinez]" c="Alexis Martinez"/>
              <i n="[HumanResources].[Full Name].&amp;[Alexis Miranda]" c="Alexis Miranda"/>
              <i n="[HumanResources].[Full Name].&amp;[Alexis Olson]" c="Alexis Olson"/>
              <i n="[HumanResources].[Full Name].&amp;[Alexis Patterson]" c="Alexis Patterson"/>
              <i n="[HumanResources].[Full Name].&amp;[Alexis Prince]" c="Alexis Prince"/>
              <i n="[HumanResources].[Full Name].&amp;[Alexis Rogers]" c="Alexis Rogers"/>
              <i n="[HumanResources].[Full Name].&amp;[Alexis Sharp]" c="Alexis Sharp"/>
              <i n="[HumanResources].[Full Name].&amp;[Alexis Tanner]" c="Alexis Tanner"/>
              <i n="[HumanResources].[Full Name].&amp;[Alexis Wells]" c="Alexis Wells"/>
              <i n="[HumanResources].[Full Name].&amp;[Alexis Williams]" c="Alexis Williams"/>
              <i n="[HumanResources].[Full Name].&amp;[Alfred Baker]" c="Alfred Baker"/>
              <i n="[HumanResources].[Full Name].&amp;[Alice Horn]" c="Alice Horn"/>
              <i n="[HumanResources].[Full Name].&amp;[Alice Horton]" c="Alice Horton"/>
              <i n="[HumanResources].[Full Name].&amp;[Alice Small]" c="Alice Small"/>
              <i n="[HumanResources].[Full Name].&amp;[Alicia Ayala]" c="Alicia Ayala"/>
              <i n="[HumanResources].[Full Name].&amp;[Alicia Caldwell]" c="Alicia Caldwell"/>
              <i n="[HumanResources].[Full Name].&amp;[Alicia Campbell]" c="Alicia Campbell"/>
              <i n="[HumanResources].[Full Name].&amp;[Alicia Decker]" c="Alicia Decker"/>
              <i n="[HumanResources].[Full Name].&amp;[Alicia Duncan]" c="Alicia Duncan"/>
              <i n="[HumanResources].[Full Name].&amp;[Alicia Edwards]" c="Alicia Edwards"/>
              <i n="[HumanResources].[Full Name].&amp;[Alicia Greene]" c="Alicia Greene"/>
              <i n="[HumanResources].[Full Name].&amp;[Alicia Griffith]" c="Alicia Griffith"/>
              <i n="[HumanResources].[Full Name].&amp;[Alicia Hayden]" c="Alicia Hayden"/>
              <i n="[HumanResources].[Full Name].&amp;[Alicia Jackson]" c="Alicia Jackson"/>
              <i n="[HumanResources].[Full Name].&amp;[Alicia Krueger]" c="Alicia Krueger"/>
              <i n="[HumanResources].[Full Name].&amp;[Alicia Martinez]" c="Alicia Martinez"/>
              <i n="[HumanResources].[Full Name].&amp;[Alicia Mccoy]" c="Alicia Mccoy"/>
              <i n="[HumanResources].[Full Name].&amp;[Alicia Pena]" c="Alicia Pena"/>
              <i n="[HumanResources].[Full Name].&amp;[Alicia Rice]" c="Alicia Rice"/>
              <i n="[HumanResources].[Full Name].&amp;[Alicia Rivas]" c="Alicia Rivas"/>
              <i n="[HumanResources].[Full Name].&amp;[Alicia Rodriguez]" c="Alicia Rodriguez"/>
              <i n="[HumanResources].[Full Name].&amp;[Alicia Rogers]" c="Alicia Rogers"/>
              <i n="[HumanResources].[Full Name].&amp;[Alicia Scott]" c="Alicia Scott"/>
              <i n="[HumanResources].[Full Name].&amp;[Alicia Wright]" c="Alicia Wright"/>
              <i n="[HumanResources].[Full Name].&amp;[Alisha Martinez]" c="Alisha Martinez"/>
              <i n="[HumanResources].[Full Name].&amp;[Alison Acosta]" c="Alison Acosta"/>
              <i n="[HumanResources].[Full Name].&amp;[Alison Baker]" c="Alison Baker"/>
              <i n="[HumanResources].[Full Name].&amp;[Alison Contreras]" c="Alison Contreras"/>
              <i n="[HumanResources].[Full Name].&amp;[Alison Garcia]" c="Alison Garcia"/>
              <i n="[HumanResources].[Full Name].&amp;[Alison Thomas]" c="Alison Thomas"/>
              <i n="[HumanResources].[Full Name].&amp;[Allen Gonzalez]" c="Allen Gonzalez"/>
              <i n="[HumanResources].[Full Name].&amp;[Allen Graham]" c="Allen Graham"/>
              <i n="[HumanResources].[Full Name].&amp;[Allen Holt]" c="Allen Holt"/>
              <i n="[HumanResources].[Full Name].&amp;[Allen Mosley]" c="Allen Mosley"/>
              <i n="[HumanResources].[Full Name].&amp;[Allen Murray]" c="Allen Murray"/>
              <i n="[HumanResources].[Full Name].&amp;[Allen Perez]" c="Allen Perez"/>
              <i n="[HumanResources].[Full Name].&amp;[Allen Robertson]" c="Allen Robertson"/>
              <i n="[HumanResources].[Full Name].&amp;[Allen Sanchez]" c="Allen Sanchez"/>
              <i n="[HumanResources].[Full Name].&amp;[Allen Vance]" c="Allen Vance"/>
              <i n="[HumanResources].[Full Name].&amp;[Allison Burke]" c="Allison Burke"/>
              <i n="[HumanResources].[Full Name].&amp;[Allison Durham]" c="Allison Durham"/>
              <i n="[HumanResources].[Full Name].&amp;[Allison Ford]" c="Allison Ford"/>
              <i n="[HumanResources].[Full Name].&amp;[Allison Hughes]" c="Allison Hughes"/>
              <i n="[HumanResources].[Full Name].&amp;[Allison Perez]" c="Allison Perez"/>
              <i n="[HumanResources].[Full Name].&amp;[Allison Peterson]" c="Allison Peterson"/>
              <i n="[HumanResources].[Full Name].&amp;[Allison Reyes]" c="Allison Reyes"/>
              <i n="[HumanResources].[Full Name].&amp;[Allison Sullivan]" c="Allison Sullivan"/>
              <i n="[HumanResources].[Full Name].&amp;[Allison Tyler]" c="Allison Tyler"/>
              <i n="[HumanResources].[Full Name].&amp;[Alyssa Baker]" c="Alyssa Baker"/>
              <i n="[HumanResources].[Full Name].&amp;[Alyssa Bennett]" c="Alyssa Bennett"/>
              <i n="[HumanResources].[Full Name].&amp;[Alyssa Campbell]" c="Alyssa Campbell"/>
              <i n="[HumanResources].[Full Name].&amp;[Alyssa Chavez]" c="Alyssa Chavez"/>
              <i n="[HumanResources].[Full Name].&amp;[Alyssa Cross]" c="Alyssa Cross"/>
              <i n="[HumanResources].[Full Name].&amp;[Alyssa Fisher]" c="Alyssa Fisher"/>
              <i n="[HumanResources].[Full Name].&amp;[Alyssa Kelley]" c="Alyssa Kelley"/>
              <i n="[HumanResources].[Full Name].&amp;[Alyssa Lee]" c="Alyssa Lee"/>
              <i n="[HumanResources].[Full Name].&amp;[Alyssa Mcintyre]" c="Alyssa Mcintyre"/>
              <i n="[HumanResources].[Full Name].&amp;[Alyssa Parsons]" c="Alyssa Parsons"/>
              <i n="[HumanResources].[Full Name].&amp;[Alyssa Pena]" c="Alyssa Pena"/>
              <i n="[HumanResources].[Full Name].&amp;[Alyssa Santana]" c="Alyssa Santana"/>
              <i n="[HumanResources].[Full Name].&amp;[Alyssa Smith]" c="Alyssa Smith"/>
              <i n="[HumanResources].[Full Name].&amp;[Alyssa Sullivan]" c="Alyssa Sullivan"/>
              <i n="[HumanResources].[Full Name].&amp;[Alyssa Turner]" c="Alyssa Turner"/>
              <i n="[HumanResources].[Full Name].&amp;[Alyssa Ware]" c="Alyssa Ware"/>
              <i n="[HumanResources].[Full Name].&amp;[Amanda Adams]" c="Amanda Adams"/>
              <i n="[HumanResources].[Full Name].&amp;[Amanda Allen]" c="Amanda Allen"/>
              <i n="[HumanResources].[Full Name].&amp;[Amanda Arnold]" c="Amanda Arnold"/>
              <i n="[HumanResources].[Full Name].&amp;[Amanda Arroyo]" c="Amanda Arroyo"/>
              <i n="[HumanResources].[Full Name].&amp;[Amanda Beltran]" c="Amanda Beltran"/>
              <i n="[HumanResources].[Full Name].&amp;[Amanda Blackburn]" c="Amanda Blackburn"/>
              <i n="[HumanResources].[Full Name].&amp;[Amanda Bradley]" c="Amanda Bradley"/>
              <i n="[HumanResources].[Full Name].&amp;[Amanda Brewer]" c="Amanda Brewer"/>
              <i n="[HumanResources].[Full Name].&amp;[Amanda Bryan]" c="Amanda Bryan"/>
              <i n="[HumanResources].[Full Name].&amp;[Amanda Cannon]" c="Amanda Cannon"/>
              <i n="[HumanResources].[Full Name].&amp;[Amanda Carlson]" c="Amanda Carlson"/>
              <i n="[HumanResources].[Full Name].&amp;[Amanda Carter]" c="Amanda Carter"/>
              <i n="[HumanResources].[Full Name].&amp;[Amanda Clark]" c="Amanda Clark"/>
              <i n="[HumanResources].[Full Name].&amp;[Amanda Clarke]" c="Amanda Clarke"/>
              <i n="[HumanResources].[Full Name].&amp;[Amanda Cross]" c="Amanda Cross"/>
              <i n="[HumanResources].[Full Name].&amp;[Amanda Diaz]" c="Amanda Diaz"/>
              <i n="[HumanResources].[Full Name].&amp;[Amanda Ford]" c="Amanda Ford"/>
              <i n="[HumanResources].[Full Name].&amp;[Amanda Galloway]" c="Amanda Galloway"/>
              <i n="[HumanResources].[Full Name].&amp;[Amanda Garcia]" c="Amanda Garcia"/>
              <i n="[HumanResources].[Full Name].&amp;[Amanda Gardner]" c="Amanda Gardner"/>
              <i n="[HumanResources].[Full Name].&amp;[Amanda Garrett]" c="Amanda Garrett"/>
              <i n="[HumanResources].[Full Name].&amp;[Amanda Gibson]" c="Amanda Gibson"/>
              <i n="[HumanResources].[Full Name].&amp;[Amanda Gray]" c="Amanda Gray"/>
              <i n="[HumanResources].[Full Name].&amp;[Amanda Guerrero]" c="Amanda Guerrero"/>
              <i n="[HumanResources].[Full Name].&amp;[Amanda Heath]" c="Amanda Heath"/>
              <i n="[HumanResources].[Full Name].&amp;[Amanda Henderson]" c="Amanda Henderson"/>
              <i n="[HumanResources].[Full Name].&amp;[Amanda Holland]" c="Amanda Holland"/>
              <i n="[HumanResources].[Full Name].&amp;[Amanda Holloway]" c="Amanda Holloway"/>
              <i n="[HumanResources].[Full Name].&amp;[Amanda Howard]" c="Amanda Howard"/>
              <i n="[HumanResources].[Full Name].&amp;[Amanda James]" c="Amanda James"/>
              <i n="[HumanResources].[Full Name].&amp;[Amanda Jensen]" c="Amanda Jensen"/>
              <i n="[HumanResources].[Full Name].&amp;[Amanda Johnson]" c="Amanda Johnson"/>
              <i n="[HumanResources].[Full Name].&amp;[Amanda Jones]" c="Amanda Jones"/>
              <i n="[HumanResources].[Full Name].&amp;[Amanda Kaiser]" c="Amanda Kaiser"/>
              <i n="[HumanResources].[Full Name].&amp;[Amanda Krause]" c="Amanda Krause"/>
              <i n="[HumanResources].[Full Name].&amp;[Amanda Leon]" c="Amanda Leon"/>
              <i n="[HumanResources].[Full Name].&amp;[Amanda Lopez]" c="Amanda Lopez"/>
              <i n="[HumanResources].[Full Name].&amp;[Amanda Lyons]" c="Amanda Lyons"/>
              <i n="[HumanResources].[Full Name].&amp;[Amanda Maldonado]" c="Amanda Maldonado"/>
              <i n="[HumanResources].[Full Name].&amp;[Amanda Martinez]" c="Amanda Martinez"/>
              <i n="[HumanResources].[Full Name].&amp;[Amanda Maxwell]" c="Amanda Maxwell"/>
              <i n="[HumanResources].[Full Name].&amp;[Amanda Meadows]" c="Amanda Meadows"/>
              <i n="[HumanResources].[Full Name].&amp;[Amanda Mejia]" c="Amanda Mejia"/>
              <i n="[HumanResources].[Full Name].&amp;[Amanda Mendoza]" c="Amanda Mendoza"/>
              <i n="[HumanResources].[Full Name].&amp;[Amanda Moody]" c="Amanda Moody"/>
              <i n="[HumanResources].[Full Name].&amp;[Amanda Moore]" c="Amanda Moore"/>
              <i n="[HumanResources].[Full Name].&amp;[Amanda Morgan]" c="Amanda Morgan"/>
              <i n="[HumanResources].[Full Name].&amp;[Amanda Morrow]" c="Amanda Morrow"/>
              <i n="[HumanResources].[Full Name].&amp;[Amanda Murphy]" c="Amanda Murphy"/>
              <i n="[HumanResources].[Full Name].&amp;[Amanda Nielsen]" c="Amanda Nielsen"/>
              <i n="[HumanResources].[Full Name].&amp;[Amanda Park]" c="Amanda Park"/>
              <i n="[HumanResources].[Full Name].&amp;[Amanda Patel]" c="Amanda Patel"/>
              <i n="[HumanResources].[Full Name].&amp;[Amanda Perez]" c="Amanda Perez"/>
              <i n="[HumanResources].[Full Name].&amp;[Amanda Reed]" c="Amanda Reed"/>
              <i n="[HumanResources].[Full Name].&amp;[Amanda Rice]" c="Amanda Rice"/>
              <i n="[HumanResources].[Full Name].&amp;[Amanda Rich]" c="Amanda Rich"/>
              <i n="[HumanResources].[Full Name].&amp;[Amanda Sanchez]" c="Amanda Sanchez"/>
              <i n="[HumanResources].[Full Name].&amp;[Amanda Simmons]" c="Amanda Simmons"/>
              <i n="[HumanResources].[Full Name].&amp;[Amanda Sims]" c="Amanda Sims"/>
              <i n="[HumanResources].[Full Name].&amp;[Amanda Soto]" c="Amanda Soto"/>
              <i n="[HumanResources].[Full Name].&amp;[Amanda Stafford]" c="Amanda Stafford"/>
              <i n="[HumanResources].[Full Name].&amp;[Amanda Stanley]" c="Amanda Stanley"/>
              <i n="[HumanResources].[Full Name].&amp;[Amanda Swanson]" c="Amanda Swanson"/>
              <i n="[HumanResources].[Full Name].&amp;[Amanda Taylor]" c="Amanda Taylor"/>
              <i n="[HumanResources].[Full Name].&amp;[Amanda Terrell]" c="Amanda Terrell"/>
              <i n="[HumanResources].[Full Name].&amp;[Amanda Tran]" c="Amanda Tran"/>
              <i n="[HumanResources].[Full Name].&amp;[Amanda Vasquez]" c="Amanda Vasquez"/>
              <i n="[HumanResources].[Full Name].&amp;[Amanda Wagner]" c="Amanda Wagner"/>
              <i n="[HumanResources].[Full Name].&amp;[Amanda Walker]" c="Amanda Walker"/>
              <i n="[HumanResources].[Full Name].&amp;[Amanda Ward]" c="Amanda Ward"/>
              <i n="[HumanResources].[Full Name].&amp;[Amanda Washington]" c="Amanda Washington"/>
              <i n="[HumanResources].[Full Name].&amp;[Amanda Weiss]" c="Amanda Weiss"/>
              <i n="[HumanResources].[Full Name].&amp;[Amanda Wheeler]" c="Amanda Wheeler"/>
              <i n="[HumanResources].[Full Name].&amp;[Amanda Young]" c="Amanda Young"/>
              <i n="[HumanResources].[Full Name].&amp;[Amber Bailey]" c="Amber Bailey"/>
              <i n="[HumanResources].[Full Name].&amp;[Amber Banks]" c="Amber Banks"/>
              <i n="[HumanResources].[Full Name].&amp;[Amber Cummings]" c="Amber Cummings"/>
              <i n="[HumanResources].[Full Name].&amp;[Amber Davis]" c="Amber Davis"/>
              <i n="[HumanResources].[Full Name].&amp;[Amber Friedman]" c="Amber Friedman"/>
              <i n="[HumanResources].[Full Name].&amp;[Amber Garcia]" c="Amber Garcia"/>
              <i n="[HumanResources].[Full Name].&amp;[Amber Gonzalez]" c="Amber Gonzalez"/>
              <i n="[HumanResources].[Full Name].&amp;[Amber Guerrero]" c="Amber Guerrero"/>
              <i n="[HumanResources].[Full Name].&amp;[Amber Hernandez]" c="Amber Hernandez"/>
              <i n="[HumanResources].[Full Name].&amp;[Amber Jackson]" c="Amber Jackson"/>
              <i n="[HumanResources].[Full Name].&amp;[Amber James]" c="Amber James"/>
              <i n="[HumanResources].[Full Name].&amp;[Amber Johnson]" c="Amber Johnson"/>
              <i n="[HumanResources].[Full Name].&amp;[Amber Jones]" c="Amber Jones"/>
              <i n="[HumanResources].[Full Name].&amp;[Amber Lara]" c="Amber Lara"/>
              <i n="[HumanResources].[Full Name].&amp;[Amber Maldonado]" c="Amber Maldonado"/>
              <i n="[HumanResources].[Full Name].&amp;[Amber Mcbride]" c="Amber Mcbride"/>
              <i n="[HumanResources].[Full Name].&amp;[Amber Mcdowell]" c="Amber Mcdowell"/>
              <i n="[HumanResources].[Full Name].&amp;[Amber Miller]" c="Amber Miller"/>
              <i n="[HumanResources].[Full Name].&amp;[Amber Morgan]" c="Amber Morgan"/>
              <i n="[HumanResources].[Full Name].&amp;[Amber Nelson]" c="Amber Nelson"/>
              <i n="[HumanResources].[Full Name].&amp;[Amber Newman]" c="Amber Newman"/>
              <i n="[HumanResources].[Full Name].&amp;[Amber Reynolds]" c="Amber Reynolds"/>
              <i n="[HumanResources].[Full Name].&amp;[Amber Rodgers]" c="Amber Rodgers"/>
              <i n="[HumanResources].[Full Name].&amp;[Amber Sandoval]" c="Amber Sandoval"/>
              <i n="[HumanResources].[Full Name].&amp;[Amber Schneider]" c="Amber Schneider"/>
              <i n="[HumanResources].[Full Name].&amp;[Amber Sherman]" c="Amber Sherman"/>
              <i n="[HumanResources].[Full Name].&amp;[Amber Smith]" c="Amber Smith"/>
              <i n="[HumanResources].[Full Name].&amp;[Amber Solomon]" c="Amber Solomon"/>
              <i n="[HumanResources].[Full Name].&amp;[Amber Stuart]" c="Amber Stuart"/>
              <i n="[HumanResources].[Full Name].&amp;[Amber Thompson]" c="Amber Thompson"/>
              <i n="[HumanResources].[Full Name].&amp;[Amber Vance]" c="Amber Vance"/>
              <i n="[HumanResources].[Full Name].&amp;[Amber Vincent]" c="Amber Vincent"/>
              <i n="[HumanResources].[Full Name].&amp;[Amber Watson]" c="Amber Watson"/>
              <i n="[HumanResources].[Full Name].&amp;[Amber Williams]" c="Amber Williams"/>
              <i n="[HumanResources].[Full Name].&amp;[Amy Adams]" c="Amy Adams"/>
              <i n="[HumanResources].[Full Name].&amp;[Amy Aguirre]" c="Amy Aguirre"/>
              <i n="[HumanResources].[Full Name].&amp;[Amy Anderson]" c="Amy Anderson"/>
              <i n="[HumanResources].[Full Name].&amp;[Amy Bennett]" c="Amy Bennett"/>
              <i n="[HumanResources].[Full Name].&amp;[Amy Black]" c="Amy Black"/>
              <i n="[HumanResources].[Full Name].&amp;[Amy Brooks]" c="Amy Brooks"/>
              <i n="[HumanResources].[Full Name].&amp;[Amy Cantrell]" c="Amy Cantrell"/>
              <i n="[HumanResources].[Full Name].&amp;[Amy Cisneros]" c="Amy Cisneros"/>
              <i n="[HumanResources].[Full Name].&amp;[Amy Cook]" c="Amy Cook"/>
              <i n="[HumanResources].[Full Name].&amp;[Amy Davidson]" c="Amy Davidson"/>
              <i n="[HumanResources].[Full Name].&amp;[Amy Davis]" c="Amy Davis"/>
              <i n="[HumanResources].[Full Name].&amp;[Amy Edwards]" c="Amy Edwards"/>
              <i n="[HumanResources].[Full Name].&amp;[Amy Escobar]" c="Amy Escobar"/>
              <i n="[HumanResources].[Full Name].&amp;[Amy Fisher]" c="Amy Fisher"/>
              <i n="[HumanResources].[Full Name].&amp;[Amy Foster]" c="Amy Foster"/>
              <i n="[HumanResources].[Full Name].&amp;[Amy Fritz]" c="Amy Fritz"/>
              <i n="[HumanResources].[Full Name].&amp;[Amy Gallagher]" c="Amy Gallagher"/>
              <i n="[HumanResources].[Full Name].&amp;[Amy Garcia]" c="Amy Garcia"/>
              <i n="[HumanResources].[Full Name].&amp;[Amy Guzman]" c="Amy Guzman"/>
              <i n="[HumanResources].[Full Name].&amp;[Amy Haney]" c="Amy Haney"/>
              <i n="[HumanResources].[Full Name].&amp;[Amy Hartman]" c="Amy Hartman"/>
              <i n="[HumanResources].[Full Name].&amp;[Amy Hayes]" c="Amy Hayes"/>
              <i n="[HumanResources].[Full Name].&amp;[Amy Holland]" c="Amy Holland"/>
              <i n="[HumanResources].[Full Name].&amp;[Amy Huang]" c="Amy Huang"/>
              <i n="[HumanResources].[Full Name].&amp;[Amy Jones]" c="Amy Jones"/>
              <i n="[HumanResources].[Full Name].&amp;[Amy King]" c="Amy King"/>
              <i n="[HumanResources].[Full Name].&amp;[Amy Le]" c="Amy Le"/>
              <i n="[HumanResources].[Full Name].&amp;[Amy Li]" c="Amy Li"/>
              <i n="[HumanResources].[Full Name].&amp;[Amy Love]" c="Amy Love"/>
              <i n="[HumanResources].[Full Name].&amp;[Amy Lucero]" c="Amy Lucero"/>
              <i n="[HumanResources].[Full Name].&amp;[Amy Mcgee]" c="Amy Mcgee"/>
              <i n="[HumanResources].[Full Name].&amp;[Amy Meyers]" c="Amy Meyers"/>
              <i n="[HumanResources].[Full Name].&amp;[Amy Monroe]" c="Amy Monroe"/>
              <i n="[HumanResources].[Full Name].&amp;[Amy Nelson]" c="Amy Nelson"/>
              <i n="[HumanResources].[Full Name].&amp;[Amy Norton]" c="Amy Norton"/>
              <i n="[HumanResources].[Full Name].&amp;[Amy Novak]" c="Amy Novak"/>
              <i n="[HumanResources].[Full Name].&amp;[Amy Oneill]" c="Amy Oneill"/>
              <i n="[HumanResources].[Full Name].&amp;[Amy Ortega]" c="Amy Ortega"/>
              <i n="[HumanResources].[Full Name].&amp;[Amy Owens]" c="Amy Owens"/>
              <i n="[HumanResources].[Full Name].&amp;[Amy Pacheco]" c="Amy Pacheco"/>
              <i n="[HumanResources].[Full Name].&amp;[Amy Powell]" c="Amy Powell"/>
              <i n="[HumanResources].[Full Name].&amp;[Amy Price]" c="Amy Price"/>
              <i n="[HumanResources].[Full Name].&amp;[Amy Proctor]" c="Amy Proctor"/>
              <i n="[HumanResources].[Full Name].&amp;[Amy Robinson]" c="Amy Robinson"/>
              <i n="[HumanResources].[Full Name].&amp;[Amy Sloan]" c="Amy Sloan"/>
              <i n="[HumanResources].[Full Name].&amp;[Amy Smith]" c="Amy Smith"/>
              <i n="[HumanResources].[Full Name].&amp;[Amy Snow]" c="Amy Snow"/>
              <i n="[HumanResources].[Full Name].&amp;[Amy Stone]" c="Amy Stone"/>
              <i n="[HumanResources].[Full Name].&amp;[Amy Taylor]" c="Amy Taylor"/>
              <i n="[HumanResources].[Full Name].&amp;[Amy Thomas]" c="Amy Thomas"/>
              <i n="[HumanResources].[Full Name].&amp;[Amy Vasquez]" c="Amy Vasquez"/>
              <i n="[HumanResources].[Full Name].&amp;[Amy Velasquez]" c="Amy Velasquez"/>
              <i n="[HumanResources].[Full Name].&amp;[Amy Walsh]" c="Amy Walsh"/>
              <i n="[HumanResources].[Full Name].&amp;[Amy Weber]" c="Amy Weber"/>
              <i n="[HumanResources].[Full Name].&amp;[Amy Wells]" c="Amy Wells"/>
              <i n="[HumanResources].[Full Name].&amp;[Amy White]" c="Amy White"/>
              <i n="[HumanResources].[Full Name].&amp;[Ana Davis]" c="Ana Davis"/>
              <i n="[HumanResources].[Full Name].&amp;[Ana Dean]" c="Ana Dean"/>
              <i n="[HumanResources].[Full Name].&amp;[Ana Ray]" c="Ana Ray"/>
              <i n="[HumanResources].[Full Name].&amp;[Andre Bailey]" c="Andre Bailey"/>
              <i n="[HumanResources].[Full Name].&amp;[Andre Cardenas]" c="Andre Cardenas"/>
              <i n="[HumanResources].[Full Name].&amp;[Andre Graham]" c="Andre Graham"/>
              <i n="[HumanResources].[Full Name].&amp;[Andre Grant]" c="Andre Grant"/>
              <i n="[HumanResources].[Full Name].&amp;[Andre Phillips]" c="Andre Phillips"/>
              <i n="[HumanResources].[Full Name].&amp;[Andre Rodriguez]" c="Andre Rodriguez"/>
              <i n="[HumanResources].[Full Name].&amp;[Andre Smith]" c="Andre Smith"/>
              <i n="[HumanResources].[Full Name].&amp;[Andre Spence]" c="Andre Spence"/>
              <i n="[HumanResources].[Full Name].&amp;[Andre Vaughn]" c="Andre Vaughn"/>
              <i n="[HumanResources].[Full Name].&amp;[Andrea Anderson]" c="Andrea Anderson"/>
              <i n="[HumanResources].[Full Name].&amp;[Andrea Ashley]" c="Andrea Ashley"/>
              <i n="[HumanResources].[Full Name].&amp;[Andrea Austin]" c="Andrea Austin"/>
              <i n="[HumanResources].[Full Name].&amp;[Andrea Barber]" c="Andrea Barber"/>
              <i n="[HumanResources].[Full Name].&amp;[Andrea Bowen]" c="Andrea Bowen"/>
              <i n="[HumanResources].[Full Name].&amp;[Andrea Bryan]" c="Andrea Bryan"/>
              <i n="[HumanResources].[Full Name].&amp;[Andrea Calderon]" c="Andrea Calderon"/>
              <i n="[HumanResources].[Full Name].&amp;[Andrea Carroll]" c="Andrea Carroll"/>
              <i n="[HumanResources].[Full Name].&amp;[Andrea Cross]" c="Andrea Cross"/>
              <i n="[HumanResources].[Full Name].&amp;[Andrea Curtis]" c="Andrea Curtis"/>
              <i n="[HumanResources].[Full Name].&amp;[Andrea Flores]" c="Andrea Flores"/>
              <i n="[HumanResources].[Full Name].&amp;[Andrea Garner]" c="Andrea Garner"/>
              <i n="[HumanResources].[Full Name].&amp;[Andrea Glenn]" c="Andrea Glenn"/>
              <i n="[HumanResources].[Full Name].&amp;[Andrea Green]" c="Andrea Green"/>
              <i n="[HumanResources].[Full Name].&amp;[Andrea Harrison]" c="Andrea Harrison"/>
              <i n="[HumanResources].[Full Name].&amp;[Andrea Jackson]" c="Andrea Jackson"/>
              <i n="[HumanResources].[Full Name].&amp;[Andrea Johnson]" c="Andrea Johnson"/>
              <i n="[HumanResources].[Full Name].&amp;[Andrea King]" c="Andrea King"/>
              <i n="[HumanResources].[Full Name].&amp;[Andrea Little]" c="Andrea Little"/>
              <i n="[HumanResources].[Full Name].&amp;[Andrea Matthews]" c="Andrea Matthews"/>
              <i n="[HumanResources].[Full Name].&amp;[Andrea Morgan]" c="Andrea Morgan"/>
              <i n="[HumanResources].[Full Name].&amp;[Andrea Nelson]" c="Andrea Nelson"/>
              <i n="[HumanResources].[Full Name].&amp;[Andrea Parker]" c="Andrea Parker"/>
              <i n="[HumanResources].[Full Name].&amp;[Andrea Patrick]" c="Andrea Patrick"/>
              <i n="[HumanResources].[Full Name].&amp;[Andrea Ray]" c="Andrea Ray"/>
              <i n="[HumanResources].[Full Name].&amp;[Andrea Rivera]" c="Andrea Rivera"/>
              <i n="[HumanResources].[Full Name].&amp;[Andrea Roberts]" c="Andrea Roberts"/>
              <i n="[HumanResources].[Full Name].&amp;[Andrea Sanchez]" c="Andrea Sanchez"/>
              <i n="[HumanResources].[Full Name].&amp;[Andrea Shea]" c="Andrea Shea"/>
              <i n="[HumanResources].[Full Name].&amp;[Andrea Smith]" c="Andrea Smith"/>
              <i n="[HumanResources].[Full Name].&amp;[Andrea Thompson]" c="Andrea Thompson"/>
              <i n="[HumanResources].[Full Name].&amp;[Andrea Vargas]" c="Andrea Vargas"/>
              <i n="[HumanResources].[Full Name].&amp;[Andrea Walker]" c="Andrea Walker"/>
              <i n="[HumanResources].[Full Name].&amp;[Andrea Weber]" c="Andrea Weber"/>
              <i n="[HumanResources].[Full Name].&amp;[Andrea White]" c="Andrea White"/>
              <i n="[HumanResources].[Full Name].&amp;[Andrea Williams]" c="Andrea Williams"/>
              <i n="[HumanResources].[Full Name].&amp;[Andrea Wilson]" c="Andrea Wilson"/>
              <i n="[HumanResources].[Full Name].&amp;[Andrew Andrews]" c="Andrew Andrews"/>
              <i n="[HumanResources].[Full Name].&amp;[Andrew Arellano]" c="Andrew Arellano"/>
              <i n="[HumanResources].[Full Name].&amp;[Andrew Barker]" c="Andrew Barker"/>
              <i n="[HumanResources].[Full Name].&amp;[Andrew Bentley]" c="Andrew Bentley"/>
              <i n="[HumanResources].[Full Name].&amp;[Andrew Berry]" c="Andrew Berry"/>
              <i n="[HumanResources].[Full Name].&amp;[Andrew Bird]" c="Andrew Bird"/>
              <i n="[HumanResources].[Full Name].&amp;[Andrew Blake]" c="Andrew Blake"/>
              <i n="[HumanResources].[Full Name].&amp;[Andrew Bradley]" c="Andrew Bradley"/>
              <i n="[HumanResources].[Full Name].&amp;[Andrew Byrd]" c="Andrew Byrd"/>
              <i n="[HumanResources].[Full Name].&amp;[Andrew Campbell]" c="Andrew Campbell"/>
              <i n="[HumanResources].[Full Name].&amp;[Andrew Cisneros]" c="Andrew Cisneros"/>
              <i n="[HumanResources].[Full Name].&amp;[Andrew Compton]" c="Andrew Compton"/>
              <i n="[HumanResources].[Full Name].&amp;[Andrew Crawford]" c="Andrew Crawford"/>
              <i n="[HumanResources].[Full Name].&amp;[Andrew Davis]" c="Andrew Davis"/>
              <i n="[HumanResources].[Full Name].&amp;[Andrew Deleon]" c="Andrew Deleon"/>
              <i n="[HumanResources].[Full Name].&amp;[Andrew Dillon]" c="Andrew Dillon"/>
              <i n="[HumanResources].[Full Name].&amp;[Andrew Dixon]" c="Andrew Dixon"/>
              <i n="[HumanResources].[Full Name].&amp;[Andrew Duncan]" c="Andrew Duncan"/>
              <i n="[HumanResources].[Full Name].&amp;[Andrew Dunn]" c="Andrew Dunn"/>
              <i n="[HumanResources].[Full Name].&amp;[Andrew Faulkner]" c="Andrew Faulkner"/>
              <i n="[HumanResources].[Full Name].&amp;[Andrew Fisher]" c="Andrew Fisher"/>
              <i n="[HumanResources].[Full Name].&amp;[Andrew Foster]" c="Andrew Foster"/>
              <i n="[HumanResources].[Full Name].&amp;[Andrew Freeman]" c="Andrew Freeman"/>
              <i n="[HumanResources].[Full Name].&amp;[Andrew Garcia]" c="Andrew Garcia"/>
              <i n="[HumanResources].[Full Name].&amp;[Andrew Gilmore]" c="Andrew Gilmore"/>
              <i n="[HumanResources].[Full Name].&amp;[Andrew Gonzalez]" c="Andrew Gonzalez"/>
              <i n="[HumanResources].[Full Name].&amp;[Andrew Hall]" c="Andrew Hall"/>
              <i n="[HumanResources].[Full Name].&amp;[Andrew Hart]" c="Andrew Hart"/>
              <i n="[HumanResources].[Full Name].&amp;[Andrew Heath]" c="Andrew Heath"/>
              <i n="[HumanResources].[Full Name].&amp;[Andrew Huff]" c="Andrew Huff"/>
              <i n="[HumanResources].[Full Name].&amp;[Andrew Jimenez]" c="Andrew Jimenez"/>
              <i n="[HumanResources].[Full Name].&amp;[Andrew Jones]" c="Andrew Jones"/>
              <i n="[HumanResources].[Full Name].&amp;[Andrew Kemp]" c="Andrew Kemp"/>
              <i n="[HumanResources].[Full Name].&amp;[Andrew Logan]" c="Andrew Logan"/>
              <i n="[HumanResources].[Full Name].&amp;[Andrew Long]" c="Andrew Long"/>
              <i n="[HumanResources].[Full Name].&amp;[Andrew Martin]" c="Andrew Martin"/>
              <i n="[HumanResources].[Full Name].&amp;[Andrew Mason]" c="Andrew Mason"/>
              <i n="[HumanResources].[Full Name].&amp;[Andrew Miller]" c="Andrew Miller"/>
              <i n="[HumanResources].[Full Name].&amp;[Andrew Murphy]" c="Andrew Murphy"/>
              <i n="[HumanResources].[Full Name].&amp;[Andrew Nguyen]" c="Andrew Nguyen"/>
              <i n="[HumanResources].[Full Name].&amp;[Andrew Nicholson]" c="Andrew Nicholson"/>
              <i n="[HumanResources].[Full Name].&amp;[Andrew Norton]" c="Andrew Norton"/>
              <i n="[HumanResources].[Full Name].&amp;[Andrew Obrien]" c="Andrew Obrien"/>
              <i n="[HumanResources].[Full Name].&amp;[Andrew Owens]" c="Andrew Owens"/>
              <i n="[HumanResources].[Full Name].&amp;[Andrew Pacheco]" c="Andrew Pacheco"/>
              <i n="[HumanResources].[Full Name].&amp;[Andrew Perry]" c="Andrew Perry"/>
              <i n="[HumanResources].[Full Name].&amp;[Andrew Pham]" c="Andrew Pham"/>
              <i n="[HumanResources].[Full Name].&amp;[Andrew Powell]" c="Andrew Powell"/>
              <i n="[HumanResources].[Full Name].&amp;[Andrew Romero]" c="Andrew Romero"/>
              <i n="[HumanResources].[Full Name].&amp;[Andrew Ryan]" c="Andrew Ryan"/>
              <i n="[HumanResources].[Full Name].&amp;[Andrew Serrano]" c="Andrew Serrano"/>
              <i n="[HumanResources].[Full Name].&amp;[Andrew Short]" c="Andrew Short"/>
              <i n="[HumanResources].[Full Name].&amp;[Andrew Suarez]" c="Andrew Suarez"/>
              <i n="[HumanResources].[Full Name].&amp;[Andrew Torres]" c="Andrew Torres"/>
              <i n="[HumanResources].[Full Name].&amp;[Andrew Turner]" c="Andrew Turner"/>
              <i n="[HumanResources].[Full Name].&amp;[Andrew Vincent]" c="Andrew Vincent"/>
              <i n="[HumanResources].[Full Name].&amp;[Andrew Watts]" c="Andrew Watts"/>
              <i n="[HumanResources].[Full Name].&amp;[Andrew Whitaker]" c="Andrew Whitaker"/>
              <i n="[HumanResources].[Full Name].&amp;[Andrew Wilson]" c="Andrew Wilson"/>
              <i n="[HumanResources].[Full Name].&amp;[Andrew Wolfe]" c="Andrew Wolfe"/>
              <i n="[HumanResources].[Full Name].&amp;[Angel Allison]" c="Angel Allison"/>
              <i n="[HumanResources].[Full Name].&amp;[Angel Black]" c="Angel Black"/>
              <i n="[HumanResources].[Full Name].&amp;[Angel Juarez]" c="Angel Juarez"/>
              <i n="[HumanResources].[Full Name].&amp;[Angela Aguirre]" c="Angela Aguirre"/>
              <i n="[HumanResources].[Full Name].&amp;[Angela Allen]" c="Angela Allen"/>
              <i n="[HumanResources].[Full Name].&amp;[Angela Anderson]" c="Angela Anderson"/>
              <i n="[HumanResources].[Full Name].&amp;[Angela Arnold]" c="Angela Arnold"/>
              <i n="[HumanResources].[Full Name].&amp;[Angela Beltran]" c="Angela Beltran"/>
              <i n="[HumanResources].[Full Name].&amp;[Angela Bennett]" c="Angela Bennett"/>
              <i n="[HumanResources].[Full Name].&amp;[Angela Black]" c="Angela Black"/>
              <i n="[HumanResources].[Full Name].&amp;[Angela Burns]" c="Angela Burns"/>
              <i n="[HumanResources].[Full Name].&amp;[Angela Castro]" c="Angela Castro"/>
              <i n="[HumanResources].[Full Name].&amp;[Angela Clark]" c="Angela Clark"/>
              <i n="[HumanResources].[Full Name].&amp;[Angela Cooper]" c="Angela Cooper"/>
              <i n="[HumanResources].[Full Name].&amp;[Angela Dalton]" c="Angela Dalton"/>
              <i n="[HumanResources].[Full Name].&amp;[Angela Diaz]" c="Angela Diaz"/>
              <i n="[HumanResources].[Full Name].&amp;[Angela Dixon]" c="Angela Dixon"/>
              <i n="[HumanResources].[Full Name].&amp;[Angela Durham]" c="Angela Durham"/>
              <i n="[HumanResources].[Full Name].&amp;[Angela Farley]" c="Angela Farley"/>
              <i n="[HumanResources].[Full Name].&amp;[Angela Flores]" c="Angela Flores"/>
              <i n="[HumanResources].[Full Name].&amp;[Angela Foster]" c="Angela Foster"/>
              <i n="[HumanResources].[Full Name].&amp;[Angela Frost]" c="Angela Frost"/>
              <i n="[HumanResources].[Full Name].&amp;[Angela Fry]" c="Angela Fry"/>
              <i n="[HumanResources].[Full Name].&amp;[Angela Gonzales]" c="Angela Gonzales"/>
              <i n="[HumanResources].[Full Name].&amp;[Angela Graham]" c="Angela Graham"/>
              <i n="[HumanResources].[Full Name].&amp;[Angela Gray]" c="Angela Gray"/>
              <i n="[HumanResources].[Full Name].&amp;[Angela Green]" c="Angela Green"/>
              <i n="[HumanResources].[Full Name].&amp;[Angela Hammond]" c="Angela Hammond"/>
              <i n="[HumanResources].[Full Name].&amp;[Angela Hoffman]" c="Angela Hoffman"/>
              <i n="[HumanResources].[Full Name].&amp;[Angela Hughes]" c="Angela Hughes"/>
              <i n="[HumanResources].[Full Name].&amp;[Angela Hunt]" c="Angela Hunt"/>
              <i n="[HumanResources].[Full Name].&amp;[Angela Johnson]" c="Angela Johnson"/>
              <i n="[HumanResources].[Full Name].&amp;[Angela Jones]" c="Angela Jones"/>
              <i n="[HumanResources].[Full Name].&amp;[Angela Larson]" c="Angela Larson"/>
              <i n="[HumanResources].[Full Name].&amp;[Angela Lee]" c="Angela Lee"/>
              <i n="[HumanResources].[Full Name].&amp;[Angela Lewis]" c="Angela Lewis"/>
              <i n="[HumanResources].[Full Name].&amp;[Angela Livingston]" c="Angela Livingston"/>
              <i n="[HumanResources].[Full Name].&amp;[Angela Lowe]" c="Angela Lowe"/>
              <i n="[HumanResources].[Full Name].&amp;[Angela Marshall]" c="Angela Marshall"/>
              <i n="[HumanResources].[Full Name].&amp;[Angela Martin]" c="Angela Martin"/>
              <i n="[HumanResources].[Full Name].&amp;[Angela Montgomery]" c="Angela Montgomery"/>
              <i n="[HumanResources].[Full Name].&amp;[Angela Myers]" c="Angela Myers"/>
              <i n="[HumanResources].[Full Name].&amp;[Angela Ortiz]" c="Angela Ortiz"/>
              <i n="[HumanResources].[Full Name].&amp;[Angela Perry]" c="Angela Perry"/>
              <i n="[HumanResources].[Full Name].&amp;[Angela Peters]" c="Angela Peters"/>
              <i n="[HumanResources].[Full Name].&amp;[Angela Pierce]" c="Angela Pierce"/>
              <i n="[HumanResources].[Full Name].&amp;[Angela Potter]" c="Angela Potter"/>
              <i n="[HumanResources].[Full Name].&amp;[Angela Randall]" c="Angela Randall"/>
              <i n="[HumanResources].[Full Name].&amp;[Angela Richard]" c="Angela Richard"/>
              <i n="[HumanResources].[Full Name].&amp;[Angela Russell]" c="Angela Russell"/>
              <i n="[HumanResources].[Full Name].&amp;[Angela Smith]" c="Angela Smith"/>
              <i n="[HumanResources].[Full Name].&amp;[Angela Terry]" c="Angela Terry"/>
              <i n="[HumanResources].[Full Name].&amp;[Angela Thomas]" c="Angela Thomas"/>
              <i n="[HumanResources].[Full Name].&amp;[Angela Torres]" c="Angela Torres"/>
              <i n="[HumanResources].[Full Name].&amp;[Angela Turner]" c="Angela Turner"/>
              <i n="[HumanResources].[Full Name].&amp;[Angela Vance]" c="Angela Vance"/>
              <i n="[HumanResources].[Full Name].&amp;[Angela Wang]" c="Angela Wang"/>
              <i n="[HumanResources].[Full Name].&amp;[Angela Wheeler]" c="Angela Wheeler"/>
              <i n="[HumanResources].[Full Name].&amp;[Angela White]" c="Angela White"/>
              <i n="[HumanResources].[Full Name].&amp;[Angela Williams]" c="Angela Williams"/>
              <i n="[HumanResources].[Full Name].&amp;[Angela Wilson]" c="Angela Wilson"/>
              <i n="[HumanResources].[Full Name].&amp;[Angelica Maxwell]" c="Angelica Maxwell"/>
              <i n="[HumanResources].[Full Name].&amp;[Angelica Salazar]" c="Angelica Salazar"/>
              <i n="[HumanResources].[Full Name].&amp;[Angelica Small]" c="Angelica Small"/>
              <i n="[HumanResources].[Full Name].&amp;[Angelica Smith]" c="Angelica Smith"/>
              <i n="[HumanResources].[Full Name].&amp;[Angelica Taylor]" c="Angelica Taylor"/>
              <i n="[HumanResources].[Full Name].&amp;[Angelica Williams]" c="Angelica Williams"/>
              <i n="[HumanResources].[Full Name].&amp;[Anita Ballard]" c="Anita Ballard"/>
              <i n="[HumanResources].[Full Name].&amp;[Anita Baxter]" c="Anita Baxter"/>
              <i n="[HumanResources].[Full Name].&amp;[Anita Carpenter]" c="Anita Carpenter"/>
              <i n="[HumanResources].[Full Name].&amp;[Anita Foster]" c="Anita Foster"/>
              <i n="[HumanResources].[Full Name].&amp;[Anita Mullen]" c="Anita Mullen"/>
              <i n="[HumanResources].[Full Name].&amp;[Anita Phillips]" c="Anita Phillips"/>
              <i n="[HumanResources].[Full Name].&amp;[Anita Pineda]" c="Anita Pineda"/>
              <i n="[HumanResources].[Full Name].&amp;[Anita Rodriguez]" c="Anita Rodriguez"/>
              <i n="[HumanResources].[Full Name].&amp;[Anita Wagner]" c="Anita Wagner"/>
              <i n="[HumanResources].[Full Name].&amp;[Ann Bolton]" c="Ann Bolton"/>
              <i n="[HumanResources].[Full Name].&amp;[Ann Ellis]" c="Ann Ellis"/>
              <i n="[HumanResources].[Full Name].&amp;[Ann Gibson]" c="Ann Gibson"/>
              <i n="[HumanResources].[Full Name].&amp;[Ann Griffin]" c="Ann Griffin"/>
              <i n="[HumanResources].[Full Name].&amp;[Ann Hale]" c="Ann Hale"/>
              <i n="[HumanResources].[Full Name].&amp;[Ann Marquez]" c="Ann Marquez"/>
              <i n="[HumanResources].[Full Name].&amp;[Ann Michael]" c="Ann Michael"/>
              <i n="[HumanResources].[Full Name].&amp;[Ann Monroe]" c="Ann Monroe"/>
              <i n="[HumanResources].[Full Name].&amp;[Ann Moore]" c="Ann Moore"/>
              <i n="[HumanResources].[Full Name].&amp;[Ann Myers]" c="Ann Myers"/>
              <i n="[HumanResources].[Full Name].&amp;[Ann Neal]" c="Ann Neal"/>
              <i n="[HumanResources].[Full Name].&amp;[Ann Rodriguez]" c="Ann Rodriguez"/>
              <i n="[HumanResources].[Full Name].&amp;[Ann Santiago]" c="Ann Santiago"/>
              <i n="[HumanResources].[Full Name].&amp;[Ann Saunders]" c="Ann Saunders"/>
              <i n="[HumanResources].[Full Name].&amp;[Ann Sherman]" c="Ann Sherman"/>
              <i n="[HumanResources].[Full Name].&amp;[Ann Smith]" c="Ann Smith"/>
              <i n="[HumanResources].[Full Name].&amp;[Ann Wilson]" c="Ann Wilson"/>
              <i n="[HumanResources].[Full Name].&amp;[Anna Baker]" c="Anna Baker"/>
              <i n="[HumanResources].[Full Name].&amp;[Anna Baldwin]" c="Anna Baldwin"/>
              <i n="[HumanResources].[Full Name].&amp;[Anna Barnes]" c="Anna Barnes"/>
              <i n="[HumanResources].[Full Name].&amp;[Anna Bowers]" c="Anna Bowers"/>
              <i n="[HumanResources].[Full Name].&amp;[Anna Bradley]" c="Anna Bradley"/>
              <i n="[HumanResources].[Full Name].&amp;[Anna Brewer]" c="Anna Brewer"/>
              <i n="[HumanResources].[Full Name].&amp;[Anna Brown]" c="Anna Brown"/>
              <i n="[HumanResources].[Full Name].&amp;[Anna Burch]" c="Anna Burch"/>
              <i n="[HumanResources].[Full Name].&amp;[Anna Cook]" c="Anna Cook"/>
              <i n="[HumanResources].[Full Name].&amp;[Anna Cox]" c="Anna Cox"/>
              <i n="[HumanResources].[Full Name].&amp;[Anna Day]" c="Anna Day"/>
              <i n="[HumanResources].[Full Name].&amp;[Anna Lewis]" c="Anna Lewis"/>
              <i n="[HumanResources].[Full Name].&amp;[Anna Lopez]" c="Anna Lopez"/>
              <i n="[HumanResources].[Full Name].&amp;[Anna Murphy]" c="Anna Murphy"/>
              <i n="[HumanResources].[Full Name].&amp;[Anna Park]" c="Anna Park"/>
              <i n="[HumanResources].[Full Name].&amp;[Anna Patterson]" c="Anna Patterson"/>
              <i n="[HumanResources].[Full Name].&amp;[Anna Schmidt]" c="Anna Schmidt"/>
              <i n="[HumanResources].[Full Name].&amp;[Anna Smith]" c="Anna Smith"/>
              <i n="[HumanResources].[Full Name].&amp;[Anne Hansen]" c="Anne Hansen"/>
              <i n="[HumanResources].[Full Name].&amp;[Anne Johnson]" c="Anne Johnson"/>
              <i n="[HumanResources].[Full Name].&amp;[Anne Martin]" c="Anne Martin"/>
              <i n="[HumanResources].[Full Name].&amp;[Anne Martinez]" c="Anne Martinez"/>
              <i n="[HumanResources].[Full Name].&amp;[Anne Robinson]" c="Anne Robinson"/>
              <i n="[HumanResources].[Full Name].&amp;[Anne Thompson]" c="Anne Thompson"/>
              <i n="[HumanResources].[Full Name].&amp;[Anne Vargas]" c="Anne Vargas"/>
              <i n="[HumanResources].[Full Name].&amp;[Annette Elliott]" c="Annette Elliott"/>
              <i n="[HumanResources].[Full Name].&amp;[Annette Mccann]" c="Annette Mccann"/>
              <i n="[HumanResources].[Full Name].&amp;[Annette Moore]" c="Annette Moore"/>
              <i n="[HumanResources].[Full Name].&amp;[Annette Petersen]" c="Annette Petersen"/>
              <i n="[HumanResources].[Full Name].&amp;[Annette Stewart]" c="Annette Stewart"/>
              <i n="[HumanResources].[Full Name].&amp;[Anthony Alexander]" c="Anthony Alexander"/>
              <i n="[HumanResources].[Full Name].&amp;[Anthony Blackburn]" c="Anthony Blackburn"/>
              <i n="[HumanResources].[Full Name].&amp;[Anthony Blackwell]" c="Anthony Blackwell"/>
              <i n="[HumanResources].[Full Name].&amp;[Anthony Boone]" c="Anthony Boone"/>
              <i n="[HumanResources].[Full Name].&amp;[Anthony Brewer]" c="Anthony Brewer"/>
              <i n="[HumanResources].[Full Name].&amp;[Anthony Brooks]" c="Anthony Brooks"/>
              <i n="[HumanResources].[Full Name].&amp;[Anthony Brown]" c="Anthony Brown"/>
              <i n="[HumanResources].[Full Name].&amp;[Anthony Bryant]" c="Anthony Bryant"/>
              <i n="[HumanResources].[Full Name].&amp;[Anthony Cantu]" c="Anthony Cantu"/>
              <i n="[HumanResources].[Full Name].&amp;[Anthony Clarke]" c="Anthony Clarke"/>
              <i n="[HumanResources].[Full Name].&amp;[Anthony Cummings]" c="Anthony Cummings"/>
              <i n="[HumanResources].[Full Name].&amp;[Anthony Davis]" c="Anthony Davis"/>
              <i n="[HumanResources].[Full Name].&amp;[Anthony Diaz]" c="Anthony Diaz"/>
              <i n="[HumanResources].[Full Name].&amp;[Anthony Duncan]" c="Anthony Duncan"/>
              <i n="[HumanResources].[Full Name].&amp;[Anthony Elliott]" c="Anthony Elliott"/>
              <i n="[HumanResources].[Full Name].&amp;[Anthony Fernandez]" c="Anthony Fernandez"/>
              <i n="[HumanResources].[Full Name].&amp;[Anthony Fleming]" c="Anthony Fleming"/>
              <i n="[HumanResources].[Full Name].&amp;[Anthony Fowler]" c="Anthony Fowler"/>
              <i n="[HumanResources].[Full Name].&amp;[Anthony Gibbs]" c="Anthony Gibbs"/>
              <i n="[HumanResources].[Full Name].&amp;[Anthony Glover]" c="Anthony Glover"/>
              <i n="[HumanResources].[Full Name].&amp;[Anthony Haley]" c="Anthony Haley"/>
              <i n="[HumanResources].[Full Name].&amp;[Anthony Hamilton]" c="Anthony Hamilton"/>
              <i n="[HumanResources].[Full Name].&amp;[Anthony Harper]" c="Anthony Harper"/>
              <i n="[HumanResources].[Full Name].&amp;[Anthony Harris]" c="Anthony Harris"/>
              <i n="[HumanResources].[Full Name].&amp;[Anthony Hernandez]" c="Anthony Hernandez"/>
              <i n="[HumanResources].[Full Name].&amp;[Anthony Hickman]" c="Anthony Hickman"/>
              <i n="[HumanResources].[Full Name].&amp;[Anthony Ho]" c="Anthony Ho"/>
              <i n="[HumanResources].[Full Name].&amp;[Anthony Hubbard]" c="Anthony Hubbard"/>
              <i n="[HumanResources].[Full Name].&amp;[Anthony James]" c="Anthony James"/>
              <i n="[HumanResources].[Full Name].&amp;[Anthony Jimenez]" c="Anthony Jimenez"/>
              <i n="[HumanResources].[Full Name].&amp;[Anthony Lee]" c="Anthony Lee"/>
              <i n="[HumanResources].[Full Name].&amp;[Anthony Lewis]" c="Anthony Lewis"/>
              <i n="[HumanResources].[Full Name].&amp;[Anthony Lopez]" c="Anthony Lopez"/>
              <i n="[HumanResources].[Full Name].&amp;[Anthony Lynch]" c="Anthony Lynch"/>
              <i n="[HumanResources].[Full Name].&amp;[Anthony Marshall]" c="Anthony Marshall"/>
              <i n="[HumanResources].[Full Name].&amp;[Anthony Martin]" c="Anthony Martin"/>
              <i n="[HumanResources].[Full Name].&amp;[Anthony May]" c="Anthony May"/>
              <i n="[HumanResources].[Full Name].&amp;[Anthony Mcfarland]" c="Anthony Mcfarland"/>
              <i n="[HumanResources].[Full Name].&amp;[Anthony Mclaughlin]" c="Anthony Mclaughlin"/>
              <i n="[HumanResources].[Full Name].&amp;[Anthony Mitchell]" c="Anthony Mitchell"/>
              <i n="[HumanResources].[Full Name].&amp;[Anthony Morrison]" c="Anthony Morrison"/>
              <i n="[HumanResources].[Full Name].&amp;[Anthony Myers]" c="Anthony Myers"/>
              <i n="[HumanResources].[Full Name].&amp;[Anthony Odom]" c="Anthony Odom"/>
              <i n="[HumanResources].[Full Name].&amp;[Anthony Powers]" c="Anthony Powers"/>
              <i n="[HumanResources].[Full Name].&amp;[Anthony Prince]" c="Anthony Prince"/>
              <i n="[HumanResources].[Full Name].&amp;[Anthony Pruitt]" c="Anthony Pruitt"/>
              <i n="[HumanResources].[Full Name].&amp;[Anthony Ramos]" c="Anthony Ramos"/>
              <i n="[HumanResources].[Full Name].&amp;[Anthony Rivera]" c="Anthony Rivera"/>
              <i n="[HumanResources].[Full Name].&amp;[Anthony Robbins]" c="Anthony Robbins"/>
              <i n="[HumanResources].[Full Name].&amp;[Anthony Rodriguez]" c="Anthony Rodriguez"/>
              <i n="[HumanResources].[Full Name].&amp;[Anthony Roman]" c="Anthony Roman"/>
              <i n="[HumanResources].[Full Name].&amp;[Anthony Schneider]" c="Anthony Schneider"/>
              <i n="[HumanResources].[Full Name].&amp;[Anthony Small]" c="Anthony Small"/>
              <i n="[HumanResources].[Full Name].&amp;[Anthony Soto]" c="Anthony Soto"/>
              <i n="[HumanResources].[Full Name].&amp;[Anthony Stanley]" c="Anthony Stanley"/>
              <i n="[HumanResources].[Full Name].&amp;[Anthony Sullivan]" c="Anthony Sullivan"/>
              <i n="[HumanResources].[Full Name].&amp;[Anthony Thompson]" c="Anthony Thompson"/>
              <i n="[HumanResources].[Full Name].&amp;[Anthony Turner]" c="Anthony Turner"/>
              <i n="[HumanResources].[Full Name].&amp;[Anthony Warren]" c="Anthony Warren"/>
              <i n="[HumanResources].[Full Name].&amp;[Anthony Webb]" c="Anthony Webb"/>
              <i n="[HumanResources].[Full Name].&amp;[Anthony Wilson]" c="Anthony Wilson"/>
              <i n="[HumanResources].[Full Name].&amp;[Antonio Barber]" c="Antonio Barber"/>
              <i n="[HumanResources].[Full Name].&amp;[Antonio Brown]" c="Antonio Brown"/>
              <i n="[HumanResources].[Full Name].&amp;[Antonio Fitzpatrick]" c="Antonio Fitzpatrick"/>
              <i n="[HumanResources].[Full Name].&amp;[Antonio Guzman]" c="Antonio Guzman"/>
              <i n="[HumanResources].[Full Name].&amp;[Antonio Keller]" c="Antonio Keller"/>
              <i n="[HumanResources].[Full Name].&amp;[Antonio Mcfarland]" c="Antonio Mcfarland"/>
              <i n="[HumanResources].[Full Name].&amp;[Antonio Moody]" c="Antonio Moody"/>
              <i n="[HumanResources].[Full Name].&amp;[Antonio Potter]" c="Antonio Potter"/>
              <i n="[HumanResources].[Full Name].&amp;[Antonio Taylor]" c="Antonio Taylor"/>
              <i n="[HumanResources].[Full Name].&amp;[Antonio Thompson]" c="Antonio Thompson"/>
              <i n="[HumanResources].[Full Name].&amp;[Antonio Wood]" c="Antonio Wood"/>
              <i n="[HumanResources].[Full Name].&amp;[April Anderson]" c="April Anderson"/>
              <i n="[HumanResources].[Full Name].&amp;[April Brown]" c="April Brown"/>
              <i n="[HumanResources].[Full Name].&amp;[April Davis]" c="April Davis"/>
              <i n="[HumanResources].[Full Name].&amp;[April Drake]" c="April Drake"/>
              <i n="[HumanResources].[Full Name].&amp;[April Fields]" c="April Fields"/>
              <i n="[HumanResources].[Full Name].&amp;[April Guzman]" c="April Guzman"/>
              <i n="[HumanResources].[Full Name].&amp;[April Hall]" c="April Hall"/>
              <i n="[HumanResources].[Full Name].&amp;[April Hunter]" c="April Hunter"/>
              <i n="[HumanResources].[Full Name].&amp;[April Mclaughlin]" c="April Mclaughlin"/>
              <i n="[HumanResources].[Full Name].&amp;[April Riggs]" c="April Riggs"/>
              <i n="[HumanResources].[Full Name].&amp;[April Romero]" c="April Romero"/>
              <i n="[HumanResources].[Full Name].&amp;[April Simpson]" c="April Simpson"/>
              <i n="[HumanResources].[Full Name].&amp;[April Smith]" c="April Smith"/>
              <i n="[HumanResources].[Full Name].&amp;[April Velasquez]" c="April Velasquez"/>
              <i n="[HumanResources].[Full Name].&amp;[Ariana Flynn]" c="Ariana Flynn"/>
              <i n="[HumanResources].[Full Name].&amp;[Ariana Good]" c="Ariana Good"/>
              <i n="[HumanResources].[Full Name].&amp;[Ariana Kline]" c="Ariana Kline"/>
              <i n="[HumanResources].[Full Name].&amp;[Ariana Zuniga]" c="Ariana Zuniga"/>
              <i n="[HumanResources].[Full Name].&amp;[Ariel Carroll]" c="Ariel Carroll"/>
              <i n="[HumanResources].[Full Name].&amp;[Ariel Holder]" c="Ariel Holder"/>
              <i n="[HumanResources].[Full Name].&amp;[Ariel Wiggins]" c="Ariel Wiggins"/>
              <i n="[HumanResources].[Full Name].&amp;[Arthur Harper]" c="Arthur Harper"/>
              <i n="[HumanResources].[Full Name].&amp;[Arthur Lam]" c="Arthur Lam"/>
              <i n="[HumanResources].[Full Name].&amp;[Arthur Lopez]" c="Arthur Lopez"/>
              <i n="[HumanResources].[Full Name].&amp;[Arthur Lynch]" c="Arthur Lynch"/>
              <i n="[HumanResources].[Full Name].&amp;[Arthur Reed]" c="Arthur Reed"/>
              <i n="[HumanResources].[Full Name].&amp;[Arthur Russell]" c="Arthur Russell"/>
              <i n="[HumanResources].[Full Name].&amp;[Ashlee Hull]" c="Ashlee Hull"/>
              <i n="[HumanResources].[Full Name].&amp;[Ashlee Love]" c="Ashlee Love"/>
              <i n="[HumanResources].[Full Name].&amp;[Ashlee Rogers]" c="Ashlee Rogers"/>
              <i n="[HumanResources].[Full Name].&amp;[Ashlee Sparks]" c="Ashlee Sparks"/>
              <i n="[HumanResources].[Full Name].&amp;[Ashley Aguirre]" c="Ashley Aguirre"/>
              <i n="[HumanResources].[Full Name].&amp;[Ashley Alexander]" c="Ashley Alexander"/>
              <i n="[HumanResources].[Full Name].&amp;[Ashley Andrews]" c="Ashley Andrews"/>
              <i n="[HumanResources].[Full Name].&amp;[Ashley Bauer]" c="Ashley Bauer"/>
              <i n="[HumanResources].[Full Name].&amp;[Ashley Black]" c="Ashley Black"/>
              <i n="[HumanResources].[Full Name].&amp;[Ashley Bright]" c="Ashley Bright"/>
              <i n="[HumanResources].[Full Name].&amp;[Ashley Brooks]" c="Ashley Brooks"/>
              <i n="[HumanResources].[Full Name].&amp;[Ashley Burns]" c="Ashley Burns"/>
              <i n="[HumanResources].[Full Name].&amp;[Ashley Butler]" c="Ashley Butler"/>
              <i n="[HumanResources].[Full Name].&amp;[Ashley Cervantes]" c="Ashley Cervantes"/>
              <i n="[HumanResources].[Full Name].&amp;[Ashley Charles]" c="Ashley Charles"/>
              <i n="[HumanResources].[Full Name].&amp;[Ashley Contreras]" c="Ashley Contreras"/>
              <i n="[HumanResources].[Full Name].&amp;[Ashley Diaz]" c="Ashley Diaz"/>
              <i n="[HumanResources].[Full Name].&amp;[Ashley Farley]" c="Ashley Farley"/>
              <i n="[HumanResources].[Full Name].&amp;[Ashley Figueroa]" c="Ashley Figueroa"/>
              <i n="[HumanResources].[Full Name].&amp;[Ashley Fry]" c="Ashley Fry"/>
              <i n="[HumanResources].[Full Name].&amp;[Ashley Garcia]" c="Ashley Garcia"/>
              <i n="[HumanResources].[Full Name].&amp;[Ashley Gardner]" c="Ashley Gardner"/>
              <i n="[HumanResources].[Full Name].&amp;[Ashley Graham]" c="Ashley Graham"/>
              <i n="[HumanResources].[Full Name].&amp;[Ashley Green]" c="Ashley Green"/>
              <i n="[HumanResources].[Full Name].&amp;[Ashley Hayes]" c="Ashley Hayes"/>
              <i n="[HumanResources].[Full Name].&amp;[Ashley Henry]" c="Ashley Henry"/>
              <i n="[HumanResources].[Full Name].&amp;[Ashley Hernandez]" c="Ashley Hernandez"/>
              <i n="[HumanResources].[Full Name].&amp;[Ashley Herrera]" c="Ashley Herrera"/>
              <i n="[HumanResources].[Full Name].&amp;[Ashley Horton]" c="Ashley Horton"/>
              <i n="[HumanResources].[Full Name].&amp;[Ashley Hughes]" c="Ashley Hughes"/>
              <i n="[HumanResources].[Full Name].&amp;[Ashley Johnson]" c="Ashley Johnson"/>
              <i n="[HumanResources].[Full Name].&amp;[Ashley Kennedy]" c="Ashley Kennedy"/>
              <i n="[HumanResources].[Full Name].&amp;[Ashley King]" c="Ashley King"/>
              <i n="[HumanResources].[Full Name].&amp;[Ashley Knight]" c="Ashley Knight"/>
              <i n="[HumanResources].[Full Name].&amp;[Ashley Krause]" c="Ashley Krause"/>
              <i n="[HumanResources].[Full Name].&amp;[Ashley Lane]" c="Ashley Lane"/>
              <i n="[HumanResources].[Full Name].&amp;[Ashley Lee]" c="Ashley Lee"/>
              <i n="[HumanResources].[Full Name].&amp;[Ashley Lewis]" c="Ashley Lewis"/>
              <i n="[HumanResources].[Full Name].&amp;[Ashley Lin]" c="Ashley Lin"/>
              <i n="[HumanResources].[Full Name].&amp;[Ashley Lloyd]" c="Ashley Lloyd"/>
              <i n="[HumanResources].[Full Name].&amp;[Ashley Mcdonald]" c="Ashley Mcdonald"/>
              <i n="[HumanResources].[Full Name].&amp;[Ashley Medina]" c="Ashley Medina"/>
              <i n="[HumanResources].[Full Name].&amp;[Ashley Melendez]" c="Ashley Melendez"/>
              <i n="[HumanResources].[Full Name].&amp;[Ashley Michael]" c="Ashley Michael"/>
              <i n="[HumanResources].[Full Name].&amp;[Ashley Miller]" c="Ashley Miller"/>
              <i n="[HumanResources].[Full Name].&amp;[Ashley Moore]" c="Ashley Moore"/>
              <i n="[HumanResources].[Full Name].&amp;[Ashley Oconnor]" c="Ashley Oconnor"/>
              <i n="[HumanResources].[Full Name].&amp;[Ashley Perkins]" c="Ashley Perkins"/>
              <i n="[HumanResources].[Full Name].&amp;[Ashley Peterson]" c="Ashley Peterson"/>
              <i n="[HumanResources].[Full Name].&amp;[Ashley Pruitt]" c="Ashley Pruitt"/>
              <i n="[HumanResources].[Full Name].&amp;[Ashley Ramirez]" c="Ashley Ramirez"/>
              <i n="[HumanResources].[Full Name].&amp;[Ashley Reed]" c="Ashley Reed"/>
              <i n="[HumanResources].[Full Name].&amp;[Ashley Reynolds]" c="Ashley Reynolds"/>
              <i n="[HumanResources].[Full Name].&amp;[Ashley Rhodes]" c="Ashley Rhodes"/>
              <i n="[HumanResources].[Full Name].&amp;[Ashley Riley]" c="Ashley Riley"/>
              <i n="[HumanResources].[Full Name].&amp;[Ashley Rogers]" c="Ashley Rogers"/>
              <i n="[HumanResources].[Full Name].&amp;[Ashley Russell]" c="Ashley Russell"/>
              <i n="[HumanResources].[Full Name].&amp;[Ashley Salinas]" c="Ashley Salinas"/>
              <i n="[HumanResources].[Full Name].&amp;[Ashley Schaefer]" c="Ashley Schaefer"/>
              <i n="[HumanResources].[Full Name].&amp;[Ashley Schmidt]" c="Ashley Schmidt"/>
              <i n="[HumanResources].[Full Name].&amp;[Ashley Shaw]" c="Ashley Shaw"/>
              <i n="[HumanResources].[Full Name].&amp;[Ashley Short]" c="Ashley Short"/>
              <i n="[HumanResources].[Full Name].&amp;[Ashley Silva]" c="Ashley Silva"/>
              <i n="[HumanResources].[Full Name].&amp;[Ashley Simmons]" c="Ashley Simmons"/>
              <i n="[HumanResources].[Full Name].&amp;[Ashley Singleton]" c="Ashley Singleton"/>
              <i n="[HumanResources].[Full Name].&amp;[Ashley Smith]" c="Ashley Smith"/>
              <i n="[HumanResources].[Full Name].&amp;[Ashley Snyder]" c="Ashley Snyder"/>
              <i n="[HumanResources].[Full Name].&amp;[Ashley Sparks]" c="Ashley Sparks"/>
              <i n="[HumanResources].[Full Name].&amp;[Ashley Sullivan]" c="Ashley Sullivan"/>
              <i n="[HumanResources].[Full Name].&amp;[Ashley Thompson]" c="Ashley Thompson"/>
              <i n="[HumanResources].[Full Name].&amp;[Ashley Todd]" c="Ashley Todd"/>
              <i n="[HumanResources].[Full Name].&amp;[Ashley Turner]" c="Ashley Turner"/>
              <i n="[HumanResources].[Full Name].&amp;[Ashley Wagner]" c="Ashley Wagner"/>
              <i n="[HumanResources].[Full Name].&amp;[Ashley Walton]" c="Ashley Walton"/>
              <i n="[HumanResources].[Full Name].&amp;[Ashley Ward]" c="Ashley Ward"/>
              <i n="[HumanResources].[Full Name].&amp;[Ashley Washington]" c="Ashley Washington"/>
              <i n="[HumanResources].[Full Name].&amp;[Ashley Webb]" c="Ashley Webb"/>
              <i n="[HumanResources].[Full Name].&amp;[Ashley Webster]" c="Ashley Webster"/>
              <i n="[HumanResources].[Full Name].&amp;[Ashley Wells]" c="Ashley Wells"/>
              <i n="[HumanResources].[Full Name].&amp;[Ashley Wilkerson]" c="Ashley Wilkerson"/>
              <i n="[HumanResources].[Full Name].&amp;[Ashley Williams]" c="Ashley Williams"/>
              <i n="[HumanResources].[Full Name].&amp;[Ashley Wilson]" c="Ashley Wilson"/>
              <i n="[HumanResources].[Full Name].&amp;[Ashley Wright]" c="Ashley Wright"/>
              <i n="[HumanResources].[Full Name].&amp;[Ashley Young]" c="Ashley Young"/>
              <i n="[HumanResources].[Full Name].&amp;[Audrey Aguirre]" c="Audrey Aguirre"/>
              <i n="[HumanResources].[Full Name].&amp;[Audrey Brown]" c="Audrey Brown"/>
              <i n="[HumanResources].[Full Name].&amp;[Audrey Gonzalez]" c="Audrey Gonzalez"/>
              <i n="[HumanResources].[Full Name].&amp;[Audrey Hoffman]" c="Audrey Hoffman"/>
              <i n="[HumanResources].[Full Name].&amp;[Audrey Rush]" c="Audrey Rush"/>
              <i n="[HumanResources].[Full Name].&amp;[Audrey Vance]" c="Audrey Vance"/>
              <i n="[HumanResources].[Full Name].&amp;[Austin Collins]" c="Austin Collins"/>
              <i n="[HumanResources].[Full Name].&amp;[Austin Flores]" c="Austin Flores"/>
              <i n="[HumanResources].[Full Name].&amp;[Austin Gardner]" c="Austin Gardner"/>
              <i n="[HumanResources].[Full Name].&amp;[Austin Huerta]" c="Austin Huerta"/>
              <i n="[HumanResources].[Full Name].&amp;[Austin Kelly]" c="Austin Kelly"/>
              <i n="[HumanResources].[Full Name].&amp;[Austin Leonard]" c="Austin Leonard"/>
              <i n="[HumanResources].[Full Name].&amp;[Austin Pratt]" c="Austin Pratt"/>
              <i n="[HumanResources].[Full Name].&amp;[Austin Rodriguez]" c="Austin Rodriguez"/>
              <i n="[HumanResources].[Full Name].&amp;[Austin Singh]" c="Austin Singh"/>
              <i n="[HumanResources].[Full Name].&amp;[Austin Wilson]" c="Austin Wilson"/>
              <i n="[HumanResources].[Full Name].&amp;[Austin Zavala]" c="Austin Zavala"/>
              <i n="[HumanResources].[Full Name].&amp;[Autumn Alexander]" c="Autumn Alexander"/>
              <i n="[HumanResources].[Full Name].&amp;[Autumn Hill]" c="Autumn Hill"/>
              <i n="[HumanResources].[Full Name].&amp;[Autumn Hurley]" c="Autumn Hurley"/>
              <i n="[HumanResources].[Full Name].&amp;[Autumn Levine]" c="Autumn Levine"/>
              <i n="[HumanResources].[Full Name].&amp;[Autumn Villegas]" c="Autumn Villegas"/>
              <i n="[HumanResources].[Full Name].&amp;[Bailey Jackson]" c="Bailey Jackson"/>
              <i n="[HumanResources].[Full Name].&amp;[Bailey Rodriguez]" c="Bailey Rodriguez"/>
              <i n="[HumanResources].[Full Name].&amp;[Barbara Allen]" c="Barbara Allen"/>
              <i n="[HumanResources].[Full Name].&amp;[Barbara Bartlett]" c="Barbara Bartlett"/>
              <i n="[HumanResources].[Full Name].&amp;[Barbara Bennett]" c="Barbara Bennett"/>
              <i n="[HumanResources].[Full Name].&amp;[Barbara Berry]" c="Barbara Berry"/>
              <i n="[HumanResources].[Full Name].&amp;[Barbara Blair]" c="Barbara Blair"/>
              <i n="[HumanResources].[Full Name].&amp;[Barbara Castaneda]" c="Barbara Castaneda"/>
              <i n="[HumanResources].[Full Name].&amp;[Barbara Chen]" c="Barbara Chen"/>
              <i n="[HumanResources].[Full Name].&amp;[Barbara Coleman]" c="Barbara Coleman"/>
              <i n="[HumanResources].[Full Name].&amp;[Barbara Craig]" c="Barbara Craig"/>
              <i n="[HumanResources].[Full Name].&amp;[Barbara Faulkner]" c="Barbara Faulkner"/>
              <i n="[HumanResources].[Full Name].&amp;[Barbara Garcia]" c="Barbara Garcia"/>
              <i n="[HumanResources].[Full Name].&amp;[Barbara Graham]" c="Barbara Graham"/>
              <i n="[HumanResources].[Full Name].&amp;[Barbara Gregory]" c="Barbara Gregory"/>
              <i n="[HumanResources].[Full Name].&amp;[Barbara Griffin]" c="Barbara Griffin"/>
              <i n="[HumanResources].[Full Name].&amp;[Barbara Hines]" c="Barbara Hines"/>
              <i n="[HumanResources].[Full Name].&amp;[Barbara Lopez]" c="Barbara Lopez"/>
              <i n="[HumanResources].[Full Name].&amp;[Barbara Maxwell]" c="Barbara Maxwell"/>
              <i n="[HumanResources].[Full Name].&amp;[Barbara Mcgrath]" c="Barbara Mcgrath"/>
              <i n="[HumanResources].[Full Name].&amp;[Barbara Mclaughlin]" c="Barbara Mclaughlin"/>
              <i n="[HumanResources].[Full Name].&amp;[Barbara Moore]" c="Barbara Moore"/>
              <i n="[HumanResources].[Full Name].&amp;[Barbara Moreno]" c="Barbara Moreno"/>
              <i n="[HumanResources].[Full Name].&amp;[Barbara Myers]" c="Barbara Myers"/>
              <i n="[HumanResources].[Full Name].&amp;[Barbara Odonnell]" c="Barbara Odonnell"/>
              <i n="[HumanResources].[Full Name].&amp;[Barbara Olsen]" c="Barbara Olsen"/>
              <i n="[HumanResources].[Full Name].&amp;[Barbara Oneal]" c="Barbara Oneal"/>
              <i n="[HumanResources].[Full Name].&amp;[Barbara Parks]" c="Barbara Parks"/>
              <i n="[HumanResources].[Full Name].&amp;[Barbara Rodriguez]" c="Barbara Rodriguez"/>
              <i n="[HumanResources].[Full Name].&amp;[Barbara Ross]" c="Barbara Ross"/>
              <i n="[HumanResources].[Full Name].&amp;[Barbara Smith]" c="Barbara Smith"/>
              <i n="[HumanResources].[Full Name].&amp;[Barbara Stevens]" c="Barbara Stevens"/>
              <i n="[HumanResources].[Full Name].&amp;[Barbara Tran]" c="Barbara Tran"/>
              <i n="[HumanResources].[Full Name].&amp;[Barbara Tucker]" c="Barbara Tucker"/>
              <i n="[HumanResources].[Full Name].&amp;[Barbara Wilson]" c="Barbara Wilson"/>
              <i n="[HumanResources].[Full Name].&amp;[Barry Hess]" c="Barry Hess"/>
              <i n="[HumanResources].[Full Name].&amp;[Barry Sanford]" c="Barry Sanford"/>
              <i n="[HumanResources].[Full Name].&amp;[Barry Young]" c="Barry Young"/>
              <i n="[HumanResources].[Full Name].&amp;[Becky Benton]" c="Becky Benton"/>
              <i n="[HumanResources].[Full Name].&amp;[Becky Harmon]" c="Becky Harmon"/>
              <i n="[HumanResources].[Full Name].&amp;[Becky Martinez]" c="Becky Martinez"/>
              <i n="[HumanResources].[Full Name].&amp;[Becky Moyer]" c="Becky Moyer"/>
              <i n="[HumanResources].[Full Name].&amp;[Belinda Lynch]" c="Belinda Lynch"/>
              <i n="[HumanResources].[Full Name].&amp;[Belinda Rogers]" c="Belinda Rogers"/>
              <i n="[HumanResources].[Full Name].&amp;[Benjamin Bowers]" c="Benjamin Bowers"/>
              <i n="[HumanResources].[Full Name].&amp;[Benjamin Brady]" c="Benjamin Brady"/>
              <i n="[HumanResources].[Full Name].&amp;[Benjamin Cervantes]" c="Benjamin Cervantes"/>
              <i n="[HumanResources].[Full Name].&amp;[Benjamin Cohen]" c="Benjamin Cohen"/>
              <i n="[HumanResources].[Full Name].&amp;[Benjamin Coleman]" c="Benjamin Coleman"/>
              <i n="[HumanResources].[Full Name].&amp;[Benjamin Cook]" c="Benjamin Cook"/>
              <i n="[HumanResources].[Full Name].&amp;[Benjamin Cruz]" c="Benjamin Cruz"/>
              <i n="[HumanResources].[Full Name].&amp;[Benjamin Curry]" c="Benjamin Curry"/>
              <i n="[HumanResources].[Full Name].&amp;[Benjamin Edwards]" c="Benjamin Edwards"/>
              <i n="[HumanResources].[Full Name].&amp;[Benjamin Friedman]" c="Benjamin Friedman"/>
              <i n="[HumanResources].[Full Name].&amp;[Benjamin Green]" c="Benjamin Green"/>
              <i n="[HumanResources].[Full Name].&amp;[Benjamin Hall]" c="Benjamin Hall"/>
              <i n="[HumanResources].[Full Name].&amp;[Benjamin Harris]" c="Benjamin Harris"/>
              <i n="[HumanResources].[Full Name].&amp;[Benjamin Hill]" c="Benjamin Hill"/>
              <i n="[HumanResources].[Full Name].&amp;[Benjamin Holder]" c="Benjamin Holder"/>
              <i n="[HumanResources].[Full Name].&amp;[Benjamin Hughes]" c="Benjamin Hughes"/>
              <i n="[HumanResources].[Full Name].&amp;[Benjamin Lynch]" c="Benjamin Lynch"/>
              <i n="[HumanResources].[Full Name].&amp;[Benjamin Mcdowell]" c="Benjamin Mcdowell"/>
              <i n="[HumanResources].[Full Name].&amp;[Benjamin Mcknight]" c="Benjamin Mcknight"/>
              <i n="[HumanResources].[Full Name].&amp;[Benjamin Miller]" c="Benjamin Miller"/>
              <i n="[HumanResources].[Full Name].&amp;[Benjamin Moore]" c="Benjamin Moore"/>
              <i n="[HumanResources].[Full Name].&amp;[Benjamin Moreno]" c="Benjamin Moreno"/>
              <i n="[HumanResources].[Full Name].&amp;[Benjamin Preston]" c="Benjamin Preston"/>
              <i n="[HumanResources].[Full Name].&amp;[Benjamin Reese]" c="Benjamin Reese"/>
              <i n="[HumanResources].[Full Name].&amp;[Benjamin Rodriguez]" c="Benjamin Rodriguez"/>
              <i n="[HumanResources].[Full Name].&amp;[Benjamin Rogers]" c="Benjamin Rogers"/>
              <i n="[HumanResources].[Full Name].&amp;[Benjamin Ross]" c="Benjamin Ross"/>
              <i n="[HumanResources].[Full Name].&amp;[Benjamin Schmitt]" c="Benjamin Schmitt"/>
              <i n="[HumanResources].[Full Name].&amp;[Benjamin Smith]" c="Benjamin Smith"/>
              <i n="[HumanResources].[Full Name].&amp;[Benjamin Thomas]" c="Benjamin Thomas"/>
              <i n="[HumanResources].[Full Name].&amp;[Benjamin Valenzuela]" c="Benjamin Valenzuela"/>
              <i n="[HumanResources].[Full Name].&amp;[Benjamin Watts]" c="Benjamin Watts"/>
              <i n="[HumanResources].[Full Name].&amp;[Benjamin White]" c="Benjamin White"/>
              <i n="[HumanResources].[Full Name].&amp;[Bernard Harris]" c="Bernard Harris"/>
              <i n="[HumanResources].[Full Name].&amp;[Bernard Macdonald]" c="Bernard Macdonald"/>
              <i n="[HumanResources].[Full Name].&amp;[Beth Buckley]" c="Beth Buckley"/>
              <i n="[HumanResources].[Full Name].&amp;[Beth Cross]" c="Beth Cross"/>
              <i n="[HumanResources].[Full Name].&amp;[Beth Hudson]" c="Beth Hudson"/>
              <i n="[HumanResources].[Full Name].&amp;[Beth Huynh]" c="Beth Huynh"/>
              <i n="[HumanResources].[Full Name].&amp;[Beth Mcneil]" c="Beth Mcneil"/>
              <i n="[HumanResources].[Full Name].&amp;[Beth Rios]" c="Beth Rios"/>
              <i n="[HumanResources].[Full Name].&amp;[Beth Simon]" c="Beth Simon"/>
              <i n="[HumanResources].[Full Name].&amp;[Beth Williams]" c="Beth Williams"/>
              <i n="[HumanResources].[Full Name].&amp;[Bethany Grant]" c="Bethany Grant"/>
              <i n="[HumanResources].[Full Name].&amp;[Bethany Keller]" c="Bethany Keller"/>
              <i n="[HumanResources].[Full Name].&amp;[Bethany Miller]" c="Bethany Miller"/>
              <i n="[HumanResources].[Full Name].&amp;[Bethany Wallace]" c="Bethany Wallace"/>
              <i n="[HumanResources].[Full Name].&amp;[Betty Barnes]" c="Betty Barnes"/>
              <i n="[HumanResources].[Full Name].&amp;[Betty Hampton]" c="Betty Hampton"/>
              <i n="[HumanResources].[Full Name].&amp;[Betty Trujillo]" c="Betty Trujillo"/>
              <i n="[HumanResources].[Full Name].&amp;[Beverly Li]" c="Beverly Li"/>
              <i n="[HumanResources].[Full Name].&amp;[Beverly Terrell]" c="Beverly Terrell"/>
              <i n="[HumanResources].[Full Name].&amp;[Beverly Warner]" c="Beverly Warner"/>
              <i n="[HumanResources].[Full Name].&amp;[Bianca Little]" c="Bianca Little"/>
              <i n="[HumanResources].[Full Name].&amp;[Bianca Wood]" c="Bianca Wood"/>
              <i n="[HumanResources].[Full Name].&amp;[Bill Howard]" c="Bill Howard"/>
              <i n="[HumanResources].[Full Name].&amp;[Bill Oneill]" c="Bill Oneill"/>
              <i n="[HumanResources].[Full Name].&amp;[Bill Palmer]" c="Bill Palmer"/>
              <i n="[HumanResources].[Full Name].&amp;[Billy Jarvis]" c="Billy Jarvis"/>
              <i n="[HumanResources].[Full Name].&amp;[Billy Johnson]" c="Billy Johnson"/>
              <i n="[HumanResources].[Full Name].&amp;[Billy Kelly]" c="Billy Kelly"/>
              <i n="[HumanResources].[Full Name].&amp;[Billy Lawrence]" c="Billy Lawrence"/>
              <i n="[HumanResources].[Full Name].&amp;[Billy Lynch]" c="Billy Lynch"/>
              <i n="[HumanResources].[Full Name].&amp;[Billy Marquez]" c="Billy Marquez"/>
              <i n="[HumanResources].[Full Name].&amp;[Billy Orozco]" c="Billy Orozco"/>
              <i n="[HumanResources].[Full Name].&amp;[Billy Williams]" c="Billy Williams"/>
              <i n="[HumanResources].[Full Name].&amp;[Blake Donaldson]" c="Blake Donaldson"/>
              <i n="[HumanResources].[Full Name].&amp;[Blake Frank]" c="Blake Frank"/>
              <i n="[HumanResources].[Full Name].&amp;[Blake Jones]" c="Blake Jones"/>
              <i n="[HumanResources].[Full Name].&amp;[Blake Shelton]" c="Blake Shelton"/>
              <i n="[HumanResources].[Full Name].&amp;[Blake Watts]" c="Blake Watts"/>
              <i n="[HumanResources].[Full Name].&amp;[Blake Williams]" c="Blake Williams"/>
              <i n="[HumanResources].[Full Name].&amp;[Bobby Armstrong]" c="Bobby Armstrong"/>
              <i n="[HumanResources].[Full Name].&amp;[Bobby Arroyo]" c="Bobby Arroyo"/>
              <i n="[HumanResources].[Full Name].&amp;[Bobby Forbes]" c="Bobby Forbes"/>
              <i n="[HumanResources].[Full Name].&amp;[Bobby Hanson]" c="Bobby Hanson"/>
              <i n="[HumanResources].[Full Name].&amp;[Bobby Landry]" c="Bobby Landry"/>
              <i n="[HumanResources].[Full Name].&amp;[Bobby Moss]" c="Bobby Moss"/>
              <i n="[HumanResources].[Full Name].&amp;[Bobby Robinson]" c="Bobby Robinson"/>
              <i n="[HumanResources].[Full Name].&amp;[Bobby Sharp]" c="Bobby Sharp"/>
              <i n="[HumanResources].[Full Name].&amp;[Bobby Terry]" c="Bobby Terry"/>
              <i n="[HumanResources].[Full Name].&amp;[Bobby Williamson]" c="Bobby Williamson"/>
              <i n="[HumanResources].[Full Name].&amp;[Bonnie Nolan]" c="Bonnie Nolan"/>
              <i n="[HumanResources].[Full Name].&amp;[Bonnie Woods]" c="Bonnie Woods"/>
              <i n="[HumanResources].[Full Name].&amp;[Brad Bennett]" c="Brad Bennett"/>
              <i n="[HumanResources].[Full Name].&amp;[Brad Flores]" c="Brad Flores"/>
              <i n="[HumanResources].[Full Name].&amp;[Brad Hobbs]" c="Brad Hobbs"/>
              <i n="[HumanResources].[Full Name].&amp;[Brad Lewis]" c="Brad Lewis"/>
              <i n="[HumanResources].[Full Name].&amp;[Brad Madden]" c="Brad Madden"/>
              <i n="[HumanResources].[Full Name].&amp;[Brad Miller]" c="Brad Miller"/>
              <i n="[HumanResources].[Full Name].&amp;[Brad Wilson]" c="Brad Wilson"/>
              <i n="[HumanResources].[Full Name].&amp;[Bradley Bailey]" c="Bradley Bailey"/>
              <i n="[HumanResources].[Full Name].&amp;[Bradley Berry]" c="Bradley Berry"/>
              <i n="[HumanResources].[Full Name].&amp;[Bradley Brown]" c="Bradley Brown"/>
              <i n="[HumanResources].[Full Name].&amp;[Bradley Cook]" c="Bradley Cook"/>
              <i n="[HumanResources].[Full Name].&amp;[Bradley Ford]" c="Bradley Ford"/>
              <i n="[HumanResources].[Full Name].&amp;[Bradley Gonzales]" c="Bradley Gonzales"/>
              <i n="[HumanResources].[Full Name].&amp;[Bradley Henry]" c="Bradley Henry"/>
              <i n="[HumanResources].[Full Name].&amp;[Bradley Hughes]" c="Bradley Hughes"/>
              <i n="[HumanResources].[Full Name].&amp;[Bradley Lewis]" c="Bradley Lewis"/>
              <i n="[HumanResources].[Full Name].&amp;[Bradley Roy]" c="Bradley Roy"/>
              <i n="[HumanResources].[Full Name].&amp;[Bradley Scott]" c="Bradley Scott"/>
              <i n="[HumanResources].[Full Name].&amp;[Bradley Simon]" c="Bradley Simon"/>
              <i n="[HumanResources].[Full Name].&amp;[Bradley Stephens]" c="Bradley Stephens"/>
              <i n="[HumanResources].[Full Name].&amp;[Bradley Yang]" c="Bradley Yang"/>
              <i n="[HumanResources].[Full Name].&amp;[Brandi Adams]" c="Brandi Adams"/>
              <i n="[HumanResources].[Full Name].&amp;[Brandi Anderson]" c="Brandi Anderson"/>
              <i n="[HumanResources].[Full Name].&amp;[Brandi Bender]" c="Brandi Bender"/>
              <i n="[HumanResources].[Full Name].&amp;[Brandi Buckley]" c="Brandi Buckley"/>
              <i n="[HumanResources].[Full Name].&amp;[Brandi Carr]" c="Brandi Carr"/>
              <i n="[HumanResources].[Full Name].&amp;[Brandi Ferguson]" c="Brandi Ferguson"/>
              <i n="[HumanResources].[Full Name].&amp;[Brandi Kim]" c="Brandi Kim"/>
              <i n="[HumanResources].[Full Name].&amp;[Brandi Patel]" c="Brandi Patel"/>
              <i n="[HumanResources].[Full Name].&amp;[Brandi Sosa]" c="Brandi Sosa"/>
              <i n="[HumanResources].[Full Name].&amp;[Brandi Soto]" c="Brandi Soto"/>
              <i n="[HumanResources].[Full Name].&amp;[Brandi Thomas]" c="Brandi Thomas"/>
              <i n="[HumanResources].[Full Name].&amp;[Brandi Williams]" c="Brandi Williams"/>
              <i n="[HumanResources].[Full Name].&amp;[Brandon Aguirre]" c="Brandon Aguirre"/>
              <i n="[HumanResources].[Full Name].&amp;[Brandon Allen]" c="Brandon Allen"/>
              <i n="[HumanResources].[Full Name].&amp;[Brandon Bailey]" c="Brandon Bailey"/>
              <i n="[HumanResources].[Full Name].&amp;[Brandon Bennett]" c="Brandon Bennett"/>
              <i n="[HumanResources].[Full Name].&amp;[Brandon Butler]" c="Brandon Butler"/>
              <i n="[HumanResources].[Full Name].&amp;[Brandon Campbell]" c="Brandon Campbell"/>
              <i n="[HumanResources].[Full Name].&amp;[Brandon Carter]" c="Brandon Carter"/>
              <i n="[HumanResources].[Full Name].&amp;[Brandon Christian]" c="Brandon Christian"/>
              <i n="[HumanResources].[Full Name].&amp;[Brandon Cook]" c="Brandon Cook"/>
              <i n="[HumanResources].[Full Name].&amp;[Brandon Cox]" c="Brandon Cox"/>
              <i n="[HumanResources].[Full Name].&amp;[Brandon Everett]" c="Brandon Everett"/>
              <i n="[HumanResources].[Full Name].&amp;[Brandon Fernandez]" c="Brandon Fernandez"/>
              <i n="[HumanResources].[Full Name].&amp;[Brandon Flores]" c="Brandon Flores"/>
            </range>
          </ranges>
        </level>
      </levels>
      <selections count="1">
        <selection n="[HumanResources].[Full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Gender" sourceName="[HumanResources].[Gender]">
  <pivotTables>
    <pivotTable tabId="4" name="PivotTable20"/>
  </pivotTables>
  <data>
    <olap pivotCacheId="14">
      <levels count="2">
        <level uniqueName="[HumanResources].[Gender].[(All)]" sourceCaption="(All)" count="0"/>
        <level uniqueName="[HumanResources].[Gender].[Gender]" sourceCaption="Gender" count="2">
          <ranges>
            <range startItem="0">
              <i n="[HumanResources].[Gender].&amp;[Female]" c="Female"/>
              <i n="[HumanResources].[Gender].&amp;[Male]" c="Male"/>
            </range>
          </ranges>
        </level>
      </levels>
      <selections count="1">
        <selection n="[HumanResources].[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ge_Groups" sourceName="[HumanResources].[Age Groups]">
  <pivotTables>
    <pivotTable tabId="4" name="PivotTable20"/>
  </pivotTables>
  <data>
    <olap pivotCacheId="14">
      <levels count="2">
        <level uniqueName="[HumanResources].[Age Groups].[(All)]" sourceCaption="(All)" count="0"/>
        <level uniqueName="[HumanResources].[Age Groups].[Age Groups]" sourceCaption="Age Groups" count="5">
          <ranges>
            <range startItem="0">
              <i n="[HumanResources].[Age Groups].&amp;[&gt;25]" c="&gt;25"/>
              <i n="[HumanResources].[Age Groups].&amp;[25 - 34]" c="25 - 34"/>
              <i n="[HumanResources].[Age Groups].&amp;[35 - 44]" c="35 - 44"/>
              <i n="[HumanResources].[Age Groups].&amp;[45 - 54]" c="45 - 54"/>
              <i n="[HumanResources].[Age Groups].&amp;[55 ++]" c="55 ++"/>
            </range>
          </ranges>
        </level>
      </levels>
      <selections count="1">
        <selection n="[HumanResources].[Age Group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Education_Level" sourceName="[HumanResources].[Education Level]">
  <pivotTables>
    <pivotTable tabId="4" name="PivotTable20"/>
  </pivotTables>
  <data>
    <olap pivotCacheId="14">
      <levels count="2">
        <level uniqueName="[HumanResources].[Education Level].[(All)]" sourceCaption="(All)" count="0"/>
        <level uniqueName="[HumanResources].[Education Level].[Education Level]" sourceCaption="Education Level" count="4">
          <ranges>
            <range startItem="0">
              <i n="[HumanResources].[Education Level].&amp;[Bachelor]" c="Bachelor"/>
              <i n="[HumanResources].[Education Level].&amp;[High School]" c="High School"/>
              <i n="[HumanResources].[Education Level].&amp;[Master]" c="Master"/>
              <i n="[HumanResources].[Education Level].&amp;[PhD]" c="PhD"/>
            </range>
          </ranges>
        </level>
      </levels>
      <selections count="1">
        <selection n="[HumanResources].[Education Level].[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Job_Title" sourceName="[HumanResources].[Job Title]">
  <pivotTables>
    <pivotTable tabId="4" name="PivotTable20"/>
  </pivotTables>
  <data>
    <olap pivotCacheId="14">
      <levels count="2">
        <level uniqueName="[HumanResources].[Job Title].[(All)]" sourceCaption="(All)" count="0"/>
        <level uniqueName="[HumanResources].[Job Title].[Job Title]" sourceCaption="Job Title" count="28">
          <ranges>
            <range startItem="0">
              <i n="[HumanResources].[Job Title].&amp;[Accountant]" c="Accountant"/>
              <i n="[HumanResources].[Job Title].&amp;[Accounts Payable Specialist]" c="Accounts Payable Specialist"/>
              <i n="[HumanResources].[Job Title].&amp;[Content Creator]" c="Content Creator"/>
              <i n="[HumanResources].[Job Title].&amp;[Customer Service Manager]" c="Customer Service Manager"/>
              <i n="[HumanResources].[Job Title].&amp;[Customer Service Representative]" c="Customer Service Representative"/>
              <i n="[HumanResources].[Job Title].&amp;[Finance Manager]" c="Finance Manager"/>
              <i n="[HumanResources].[Job Title].&amp;[Financial Analyst]" c="Financial Analyst"/>
              <i n="[HumanResources].[Job Title].&amp;[Help Desk Technician]" c="Help Desk Technician"/>
              <i n="[HumanResources].[Job Title].&amp;[HR Assistant]" c="HR Assistant"/>
              <i n="[HumanResources].[Job Title].&amp;[HR Coordinator]" c="HR Coordinator"/>
              <i n="[HumanResources].[Job Title].&amp;[HR Manager]" c="HR Manager"/>
              <i n="[HumanResources].[Job Title].&amp;[Inventory Specialist]" c="Inventory Specialist"/>
              <i n="[HumanResources].[Job Title].&amp;[IT Manager]" c="IT Manager"/>
              <i n="[HumanResources].[Job Title].&amp;[IT Support Specialist]" c="IT Support Specialist"/>
              <i n="[HumanResources].[Job Title].&amp;[Logistics Coordinator]" c="Logistics Coordinator"/>
              <i n="[HumanResources].[Job Title].&amp;[Marketing Coordinator]" c="Marketing Coordinator"/>
              <i n="[HumanResources].[Job Title].&amp;[Marketing Manager]" c="Marketing Manager"/>
              <i n="[HumanResources].[Job Title].&amp;[Operations Analyst]" c="Operations Analyst"/>
              <i n="[HumanResources].[Job Title].&amp;[Operations Manager]" c="Operations Manager"/>
              <i n="[HumanResources].[Job Title].&amp;[Recruiter]" c="Recruiter"/>
              <i n="[HumanResources].[Job Title].&amp;[Sales Consultant]" c="Sales Consultant"/>
              <i n="[HumanResources].[Job Title].&amp;[Sales Manager]" c="Sales Manager"/>
              <i n="[HumanResources].[Job Title].&amp;[Sales Representative]" c="Sales Representative"/>
              <i n="[HumanResources].[Job Title].&amp;[Sales Specialist]" c="Sales Specialist"/>
              <i n="[HumanResources].[Job Title].&amp;[SEO Specialist]" c="SEO Specialist"/>
              <i n="[HumanResources].[Job Title].&amp;[Software Developer]" c="Software Developer"/>
              <i n="[HumanResources].[Job Title].&amp;[Support Specialist]" c="Support Specialist"/>
              <i n="[HumanResources].[Job Title].&amp;[System Administrator]" c="System Administrator"/>
            </range>
          </ranges>
        </level>
      </levels>
      <selections count="1">
        <selection n="[HumanResources].[Job Titl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epartment" sourceName="[HumanResources].[Department]">
  <pivotTables>
    <pivotTable tabId="4" name="PivotTable20"/>
  </pivotTables>
  <data>
    <olap pivotCacheId="14">
      <levels count="2">
        <level uniqueName="[HumanResources].[Department].[(All)]" sourceCaption="(All)" count="0"/>
        <level uniqueName="[HumanResources].[Department].[Department]" sourceCaption="Department" count="7">
          <ranges>
            <range startItem="0">
              <i n="[HumanResources].[Department].&amp;[Customer Service]" c="Customer Service"/>
              <i n="[HumanResources].[Department].&amp;[Finance]" c="Finance"/>
              <i n="[HumanResources].[Department].&amp;[HR]" c="HR"/>
              <i n="[HumanResources].[Department].&amp;[IT]" c="IT"/>
              <i n="[HumanResources].[Department].&amp;[Marketing]" c="Marketing"/>
              <i n="[HumanResources].[Department].&amp;[Operations]" c="Operations"/>
              <i n="[HumanResources].[Department].&amp;[Sales]" c="Sales"/>
            </range>
          </ranges>
        </level>
      </levels>
      <selections count="1">
        <selection n="[HumanResources].[Departmen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ity" sourceName="[HumanResources].[City]">
  <pivotTables>
    <pivotTable tabId="4" name="PivotTable20"/>
  </pivotTables>
  <data>
    <olap pivotCacheId="14">
      <levels count="2">
        <level uniqueName="[HumanResources].[City].[(All)]" sourceCaption="(All)" count="0"/>
        <level uniqueName="[HumanResources].[City].[City]" sourceCaption="City" count="24">
          <ranges>
            <range startItem="0">
              <i n="[HumanResources].[City].&amp;[Allentown]" c="Allentown"/>
              <i n="[HumanResources].[City].&amp;[Aurora]" c="Aurora"/>
              <i n="[HumanResources].[City].&amp;[Buffalo]" c="Buffalo"/>
              <i n="[HumanResources].[City].&amp;[Charleston]" c="Charleston"/>
              <i n="[HumanResources].[City].&amp;[Charlotte]" c="Charlotte"/>
              <i n="[HumanResources].[City].&amp;[Chicago]" c="Chicago"/>
              <i n="[HumanResources].[City].&amp;[Cincinnati]" c="Cincinnati"/>
              <i n="[HumanResources].[City].&amp;[Cleveland]" c="Cleveland"/>
              <i n="[HumanResources].[City].&amp;[Columbus]" c="Columbus"/>
              <i n="[HumanResources].[City].&amp;[Detroit]" c="Detroit"/>
              <i n="[HumanResources].[City].&amp;[Grand Rapids]" c="Grand Rapids"/>
              <i n="[HumanResources].[City].&amp;[Greensboro]" c="Greensboro"/>
              <i n="[HumanResources].[City].&amp;[Huntington]" c="Huntington"/>
              <i n="[HumanResources].[City].&amp;[Morgantown]" c="Morgantown"/>
              <i n="[HumanResources].[City].&amp;[Naperville]" c="Naperville"/>
              <i n="[HumanResources].[City].&amp;[New York City]" c="New York City"/>
              <i n="[HumanResources].[City].&amp;[Norfolk]" c="Norfolk"/>
              <i n="[HumanResources].[City].&amp;[Philadelphia]" c="Philadelphia"/>
              <i n="[HumanResources].[City].&amp;[Pittsburgh]" c="Pittsburgh"/>
              <i n="[HumanResources].[City].&amp;[Raleigh]" c="Raleigh"/>
              <i n="[HumanResources].[City].&amp;[Richmond]" c="Richmond"/>
              <i n="[HumanResources].[City].&amp;[Rochester]" c="Rochester"/>
              <i n="[HumanResources].[City].&amp;[Virginia Beach]" c="Virginia Beach"/>
              <i n="[HumanResources].[City].&amp;[Warren]" c="Warren"/>
            </range>
          </ranges>
        </level>
      </levels>
      <selections count="1">
        <selection n="[HumanResources].[City].[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tate" sourceName="[HumanResources].[State]">
  <pivotTables>
    <pivotTable tabId="4" name="PivotTable20"/>
  </pivotTables>
  <data>
    <olap pivotCacheId="14">
      <levels count="2">
        <level uniqueName="[HumanResources].[State].[(All)]" sourceCaption="(All)" count="0"/>
        <level uniqueName="[HumanResources].[State].[State]" sourceCaption="State" count="8">
          <ranges>
            <range startItem="0">
              <i n="[HumanResources].[State].&amp;[Illinois]" c="Illinois"/>
              <i n="[HumanResources].[State].&amp;[Michigan]" c="Michigan"/>
              <i n="[HumanResources].[State].&amp;[New York]" c="New York"/>
              <i n="[HumanResources].[State].&amp;[North Carolina]" c="North Carolina"/>
              <i n="[HumanResources].[State].&amp;[Ohio]" c="Ohio"/>
              <i n="[HumanResources].[State].&amp;[Pennsylvania]" c="Pennsylvania"/>
              <i n="[HumanResources].[State].&amp;[Virginia]" c="Virginia"/>
              <i n="[HumanResources].[State].&amp;[West Virginia]" c="West Virginia"/>
            </range>
          </ranges>
        </level>
      </levels>
      <selections count="1">
        <selection n="[HumanResources].[Stat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Location" sourceName="[HumanResources].[Location]">
  <pivotTables>
    <pivotTable tabId="4" name="PivotTable20"/>
  </pivotTables>
  <data>
    <olap pivotCacheId="14">
      <levels count="2">
        <level uniqueName="[HumanResources].[Location].[(All)]" sourceCaption="(All)" count="0"/>
        <level uniqueName="[HumanResources].[Location].[Location]" sourceCaption="Location" count="2">
          <ranges>
            <range startItem="0">
              <i n="[HumanResources].[Location].&amp;[Branch]" c="Branch"/>
              <i n="[HumanResources].[Location].&amp;[HQ]" c="HQ"/>
            </range>
          </ranges>
        </level>
      </levels>
      <selections count="1">
        <selection n="[HumanResources].[Loc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lary" sourceName="[HumanResources].[Salary]">
  <pivotTables>
    <pivotTable tabId="4" name="PivotTable20"/>
  </pivotTables>
  <data>
    <olap pivotCacheId="14">
      <levels count="2">
        <level uniqueName="[HumanResources].[Salary].[(All)]" sourceCaption="(All)" count="0"/>
        <level uniqueName="[HumanResources].[Salary].[Salary]" sourceCaption="Salary" count="7936">
          <ranges>
            <range startItem="0">
              <i n="[HumanResources].[Salary].&amp;[5.1835E4]" c="51835"/>
              <i n="[HumanResources].[Salary].&amp;[5.1865E4]" c="51865"/>
              <i n="[HumanResources].[Salary].&amp;[5.1887E4]" c="51887"/>
              <i n="[HumanResources].[Salary].&amp;[5.1919E4]" c="51919"/>
              <i n="[HumanResources].[Salary].&amp;[5.2048E4]" c="52048"/>
              <i n="[HumanResources].[Salary].&amp;[5.2049E4]" c="52049"/>
              <i n="[HumanResources].[Salary].&amp;[5.2091E4]" c="52091"/>
              <i n="[HumanResources].[Salary].&amp;[5.2103E4]" c="52103"/>
              <i n="[HumanResources].[Salary].&amp;[5.2129E4]" c="52129"/>
              <i n="[HumanResources].[Salary].&amp;[5.2138E4]" c="52138"/>
              <i n="[HumanResources].[Salary].&amp;[5.2207E4]" c="52207"/>
              <i n="[HumanResources].[Salary].&amp;[5.2262E4]" c="52262"/>
              <i n="[HumanResources].[Salary].&amp;[5.2278E4]" c="52278"/>
              <i n="[HumanResources].[Salary].&amp;[5.2293E4]" c="52293"/>
              <i n="[HumanResources].[Salary].&amp;[5.2326E4]" c="52326"/>
              <i n="[HumanResources].[Salary].&amp;[5.2334E4]" c="52334"/>
              <i n="[HumanResources].[Salary].&amp;[5.2361E4]" c="52361"/>
              <i n="[HumanResources].[Salary].&amp;[5.237E4]" c="52370"/>
              <i n="[HumanResources].[Salary].&amp;[5.2401E4]" c="52401"/>
              <i n="[HumanResources].[Salary].&amp;[5.2445E4]" c="52445"/>
              <i n="[HumanResources].[Salary].&amp;[5.2457E4]" c="52457"/>
              <i n="[HumanResources].[Salary].&amp;[5.2463E4]" c="52463"/>
              <i n="[HumanResources].[Salary].&amp;[5.2507E4]" c="52507"/>
              <i n="[HumanResources].[Salary].&amp;[5.2521E4]" c="52521"/>
              <i n="[HumanResources].[Salary].&amp;[5.2525E4]" c="52525"/>
              <i n="[HumanResources].[Salary].&amp;[5.2526E4]" c="52526"/>
              <i n="[HumanResources].[Salary].&amp;[5.2546E4]" c="52546"/>
              <i n="[HumanResources].[Salary].&amp;[5.2574E4]" c="52574"/>
              <i n="[HumanResources].[Salary].&amp;[5.2588E4]" c="52588"/>
              <i n="[HumanResources].[Salary].&amp;[5.2611E4]" c="52611"/>
              <i n="[HumanResources].[Salary].&amp;[5.2612E4]" c="52612"/>
              <i n="[HumanResources].[Salary].&amp;[5.2642E4]" c="52642"/>
              <i n="[HumanResources].[Salary].&amp;[5.2646E4]" c="52646"/>
              <i n="[HumanResources].[Salary].&amp;[5.2656E4]" c="52656"/>
              <i n="[HumanResources].[Salary].&amp;[5.266E4]" c="52660"/>
              <i n="[HumanResources].[Salary].&amp;[5.2672E4]" c="52672"/>
              <i n="[HumanResources].[Salary].&amp;[5.2709E4]" c="52709"/>
              <i n="[HumanResources].[Salary].&amp;[5.2753E4]" c="52753"/>
              <i n="[HumanResources].[Salary].&amp;[5.2759E4]" c="52759"/>
              <i n="[HumanResources].[Salary].&amp;[5.2774E4]" c="52774"/>
              <i n="[HumanResources].[Salary].&amp;[5.2779E4]" c="52779"/>
              <i n="[HumanResources].[Salary].&amp;[5.279E4]" c="52790"/>
              <i n="[HumanResources].[Salary].&amp;[5.2793E4]" c="52793"/>
              <i n="[HumanResources].[Salary].&amp;[5.2801E4]" c="52801"/>
              <i n="[HumanResources].[Salary].&amp;[5.2809E4]" c="52809"/>
              <i n="[HumanResources].[Salary].&amp;[5.2836E4]" c="52836"/>
              <i n="[HumanResources].[Salary].&amp;[5.2855E4]" c="52855"/>
              <i n="[HumanResources].[Salary].&amp;[5.2863E4]" c="52863"/>
              <i n="[HumanResources].[Salary].&amp;[5.2865E4]" c="52865"/>
              <i n="[HumanResources].[Salary].&amp;[5.2886E4]" c="52886"/>
              <i n="[HumanResources].[Salary].&amp;[5.2889E4]" c="52889"/>
              <i n="[HumanResources].[Salary].&amp;[5.2927E4]" c="52927"/>
              <i n="[HumanResources].[Salary].&amp;[5.2936E4]" c="52936"/>
              <i n="[HumanResources].[Salary].&amp;[5.2939E4]" c="52939"/>
              <i n="[HumanResources].[Salary].&amp;[5.2954E4]" c="52954"/>
              <i n="[HumanResources].[Salary].&amp;[5.2966E4]" c="52966"/>
              <i n="[HumanResources].[Salary].&amp;[5.2972E4]" c="52972"/>
              <i n="[HumanResources].[Salary].&amp;[5.2976E4]" c="52976"/>
              <i n="[HumanResources].[Salary].&amp;[5.2981E4]" c="52981"/>
              <i n="[HumanResources].[Salary].&amp;[5.2983E4]" c="52983"/>
              <i n="[HumanResources].[Salary].&amp;[5.3025E4]" c="53025"/>
              <i n="[HumanResources].[Salary].&amp;[5.3029E4]" c="53029"/>
              <i n="[HumanResources].[Salary].&amp;[5.3037E4]" c="53037"/>
              <i n="[HumanResources].[Salary].&amp;[5.3059E4]" c="53059"/>
              <i n="[HumanResources].[Salary].&amp;[5.3061E4]" c="53061"/>
              <i n="[HumanResources].[Salary].&amp;[5.3065E4]" c="53065"/>
              <i n="[HumanResources].[Salary].&amp;[5.3068E4]" c="53068"/>
              <i n="[HumanResources].[Salary].&amp;[5.3071E4]" c="53071"/>
              <i n="[HumanResources].[Salary].&amp;[5.3075E4]" c="53075"/>
              <i n="[HumanResources].[Salary].&amp;[5.3083E4]" c="53083"/>
              <i n="[HumanResources].[Salary].&amp;[5.3094E4]" c="53094"/>
              <i n="[HumanResources].[Salary].&amp;[5.3099E4]" c="53099"/>
              <i n="[HumanResources].[Salary].&amp;[5.3101E4]" c="53101"/>
              <i n="[HumanResources].[Salary].&amp;[5.3115E4]" c="53115"/>
              <i n="[HumanResources].[Salary].&amp;[5.3118E4]" c="53118"/>
              <i n="[HumanResources].[Salary].&amp;[5.3129E4]" c="53129"/>
              <i n="[HumanResources].[Salary].&amp;[5.3141E4]" c="53141"/>
              <i n="[HumanResources].[Salary].&amp;[5.3146E4]" c="53146"/>
              <i n="[HumanResources].[Salary].&amp;[5.3151E4]" c="53151"/>
              <i n="[HumanResources].[Salary].&amp;[5.3179E4]" c="53179"/>
              <i n="[HumanResources].[Salary].&amp;[5.3189E4]" c="53189"/>
              <i n="[HumanResources].[Salary].&amp;[5.3211E4]" c="53211"/>
              <i n="[HumanResources].[Salary].&amp;[5.3237E4]" c="53237"/>
              <i n="[HumanResources].[Salary].&amp;[5.3253E4]" c="53253"/>
              <i n="[HumanResources].[Salary].&amp;[5.3261E4]" c="53261"/>
              <i n="[HumanResources].[Salary].&amp;[5.327E4]" c="53270"/>
              <i n="[HumanResources].[Salary].&amp;[5.3279E4]" c="53279"/>
              <i n="[HumanResources].[Salary].&amp;[5.3288E4]" c="53288"/>
              <i n="[HumanResources].[Salary].&amp;[5.3293E4]" c="53293"/>
              <i n="[HumanResources].[Salary].&amp;[5.3313E4]" c="53313"/>
              <i n="[HumanResources].[Salary].&amp;[5.3317E4]" c="53317"/>
              <i n="[HumanResources].[Salary].&amp;[5.332E4]" c="53320"/>
              <i n="[HumanResources].[Salary].&amp;[5.3323E4]" c="53323"/>
              <i n="[HumanResources].[Salary].&amp;[5.333E4]" c="53330"/>
              <i n="[HumanResources].[Salary].&amp;[5.3337E4]" c="53337"/>
              <i n="[HumanResources].[Salary].&amp;[5.3344E4]" c="53344"/>
              <i n="[HumanResources].[Salary].&amp;[5.335E4]" c="53350"/>
              <i n="[HumanResources].[Salary].&amp;[5.3355E4]" c="53355"/>
              <i n="[HumanResources].[Salary].&amp;[5.3358E4]" c="53358"/>
              <i n="[HumanResources].[Salary].&amp;[5.3363E4]" c="53363"/>
              <i n="[HumanResources].[Salary].&amp;[5.3369E4]" c="53369"/>
              <i n="[HumanResources].[Salary].&amp;[5.3386E4]" c="53386"/>
              <i n="[HumanResources].[Salary].&amp;[5.339E4]" c="53390"/>
              <i n="[HumanResources].[Salary].&amp;[5.3415E4]" c="53415"/>
              <i n="[HumanResources].[Salary].&amp;[5.3419E4]" c="53419"/>
              <i n="[HumanResources].[Salary].&amp;[5.3428E4]" c="53428"/>
              <i n="[HumanResources].[Salary].&amp;[5.3429E4]" c="53429"/>
              <i n="[HumanResources].[Salary].&amp;[5.3433E4]" c="53433"/>
              <i n="[HumanResources].[Salary].&amp;[5.3444E4]" c="53444"/>
              <i n="[HumanResources].[Salary].&amp;[5.3447E4]" c="53447"/>
              <i n="[HumanResources].[Salary].&amp;[5.3449E4]" c="53449"/>
              <i n="[HumanResources].[Salary].&amp;[5.3458E4]" c="53458"/>
              <i n="[HumanResources].[Salary].&amp;[5.3469E4]" c="53469"/>
              <i n="[HumanResources].[Salary].&amp;[5.3471E4]" c="53471"/>
              <i n="[HumanResources].[Salary].&amp;[5.3479E4]" c="53479"/>
              <i n="[HumanResources].[Salary].&amp;[5.3489E4]" c="53489"/>
              <i n="[HumanResources].[Salary].&amp;[5.3505E4]" c="53505"/>
              <i n="[HumanResources].[Salary].&amp;[5.3506E4]" c="53506"/>
              <i n="[HumanResources].[Salary].&amp;[5.3524E4]" c="53524"/>
              <i n="[HumanResources].[Salary].&amp;[5.3525E4]" c="53525"/>
              <i n="[HumanResources].[Salary].&amp;[5.3532E4]" c="53532"/>
              <i n="[HumanResources].[Salary].&amp;[5.3534E4]" c="53534"/>
              <i n="[HumanResources].[Salary].&amp;[5.3563E4]" c="53563"/>
              <i n="[HumanResources].[Salary].&amp;[5.357E4]" c="53570"/>
              <i n="[HumanResources].[Salary].&amp;[5.3579E4]" c="53579"/>
              <i n="[HumanResources].[Salary].&amp;[5.3598E4]" c="53598"/>
              <i n="[HumanResources].[Salary].&amp;[5.3603E4]" c="53603"/>
              <i n="[HumanResources].[Salary].&amp;[5.3605E4]" c="53605"/>
              <i n="[HumanResources].[Salary].&amp;[5.3606E4]" c="53606"/>
              <i n="[HumanResources].[Salary].&amp;[5.361E4]" c="53610"/>
              <i n="[HumanResources].[Salary].&amp;[5.3611E4]" c="53611"/>
              <i n="[HumanResources].[Salary].&amp;[5.3612E4]" c="53612"/>
              <i n="[HumanResources].[Salary].&amp;[5.3626E4]" c="53626"/>
              <i n="[HumanResources].[Salary].&amp;[5.3643E4]" c="53643"/>
              <i n="[HumanResources].[Salary].&amp;[5.3646E4]" c="53646"/>
              <i n="[HumanResources].[Salary].&amp;[5.3658E4]" c="53658"/>
              <i n="[HumanResources].[Salary].&amp;[5.3662E4]" c="53662"/>
              <i n="[HumanResources].[Salary].&amp;[5.3665E4]" c="53665"/>
              <i n="[HumanResources].[Salary].&amp;[5.3673E4]" c="53673"/>
              <i n="[HumanResources].[Salary].&amp;[5.3679E4]" c="53679"/>
              <i n="[HumanResources].[Salary].&amp;[5.3683E4]" c="53683"/>
              <i n="[HumanResources].[Salary].&amp;[5.3684E4]" c="53684"/>
              <i n="[HumanResources].[Salary].&amp;[5.3687E4]" c="53687"/>
              <i n="[HumanResources].[Salary].&amp;[5.3694E4]" c="53694"/>
              <i n="[HumanResources].[Salary].&amp;[5.3713E4]" c="53713"/>
              <i n="[HumanResources].[Salary].&amp;[5.3717E4]" c="53717"/>
              <i n="[HumanResources].[Salary].&amp;[5.372E4]" c="53720"/>
              <i n="[HumanResources].[Salary].&amp;[5.3724E4]" c="53724"/>
              <i n="[HumanResources].[Salary].&amp;[5.3732E4]" c="53732"/>
              <i n="[HumanResources].[Salary].&amp;[5.3735E4]" c="53735"/>
              <i n="[HumanResources].[Salary].&amp;[5.3738E4]" c="53738"/>
              <i n="[HumanResources].[Salary].&amp;[5.3746E4]" c="53746"/>
              <i n="[HumanResources].[Salary].&amp;[5.3755E4]" c="53755"/>
              <i n="[HumanResources].[Salary].&amp;[5.3759E4]" c="53759"/>
              <i n="[HumanResources].[Salary].&amp;[5.3764E4]" c="53764"/>
              <i n="[HumanResources].[Salary].&amp;[5.3773E4]" c="53773"/>
              <i n="[HumanResources].[Salary].&amp;[5.378E4]" c="53780"/>
              <i n="[HumanResources].[Salary].&amp;[5.3795E4]" c="53795"/>
              <i n="[HumanResources].[Salary].&amp;[5.3799E4]" c="53799"/>
              <i n="[HumanResources].[Salary].&amp;[5.3801E4]" c="53801"/>
              <i n="[HumanResources].[Salary].&amp;[5.382E4]" c="53820"/>
              <i n="[HumanResources].[Salary].&amp;[5.3824E4]" c="53824"/>
              <i n="[HumanResources].[Salary].&amp;[5.3841E4]" c="53841"/>
              <i n="[HumanResources].[Salary].&amp;[5.3842E4]" c="53842"/>
              <i n="[HumanResources].[Salary].&amp;[5.3846E4]" c="53846"/>
              <i n="[HumanResources].[Salary].&amp;[5.3854E4]" c="53854"/>
              <i n="[HumanResources].[Salary].&amp;[5.3857E4]" c="53857"/>
              <i n="[HumanResources].[Salary].&amp;[5.3875E4]" c="53875"/>
              <i n="[HumanResources].[Salary].&amp;[5.3876E4]" c="53876"/>
              <i n="[HumanResources].[Salary].&amp;[5.3879E4]" c="53879"/>
              <i n="[HumanResources].[Salary].&amp;[5.3883E4]" c="53883"/>
              <i n="[HumanResources].[Salary].&amp;[5.3887E4]" c="53887"/>
              <i n="[HumanResources].[Salary].&amp;[5.3888E4]" c="53888"/>
              <i n="[HumanResources].[Salary].&amp;[5.3898E4]" c="53898"/>
              <i n="[HumanResources].[Salary].&amp;[5.3906E4]" c="53906"/>
              <i n="[HumanResources].[Salary].&amp;[5.392E4]" c="53920"/>
              <i n="[HumanResources].[Salary].&amp;[5.3927E4]" c="53927"/>
              <i n="[HumanResources].[Salary].&amp;[5.3936E4]" c="53936"/>
              <i n="[HumanResources].[Salary].&amp;[5.3938E4]" c="53938"/>
              <i n="[HumanResources].[Salary].&amp;[5.3942E4]" c="53942"/>
              <i n="[HumanResources].[Salary].&amp;[5.3944E4]" c="53944"/>
              <i n="[HumanResources].[Salary].&amp;[5.396E4]" c="53960"/>
              <i n="[HumanResources].[Salary].&amp;[5.3983E4]" c="53983"/>
              <i n="[HumanResources].[Salary].&amp;[5.3992E4]" c="53992"/>
              <i n="[HumanResources].[Salary].&amp;[5.4E4]" c="54000"/>
              <i n="[HumanResources].[Salary].&amp;[5.4007E4]" c="54007"/>
              <i n="[HumanResources].[Salary].&amp;[5.4011E4]" c="54011"/>
              <i n="[HumanResources].[Salary].&amp;[5.4016E4]" c="54016"/>
              <i n="[HumanResources].[Salary].&amp;[5.4017E4]" c="54017"/>
              <i n="[HumanResources].[Salary].&amp;[5.4023E4]" c="54023"/>
              <i n="[HumanResources].[Salary].&amp;[5.4032E4]" c="54032"/>
              <i n="[HumanResources].[Salary].&amp;[5.4036E4]" c="54036"/>
              <i n="[HumanResources].[Salary].&amp;[5.4041E4]" c="54041"/>
              <i n="[HumanResources].[Salary].&amp;[5.4046E4]" c="54046"/>
              <i n="[HumanResources].[Salary].&amp;[5.4051E4]" c="54051"/>
              <i n="[HumanResources].[Salary].&amp;[5.4052E4]" c="54052"/>
              <i n="[HumanResources].[Salary].&amp;[5.4055E4]" c="54055"/>
              <i n="[HumanResources].[Salary].&amp;[5.406E4]" c="54060"/>
              <i n="[HumanResources].[Salary].&amp;[5.4065E4]" c="54065"/>
              <i n="[HumanResources].[Salary].&amp;[5.4079E4]" c="54079"/>
              <i n="[HumanResources].[Salary].&amp;[5.4083E4]" c="54083"/>
              <i n="[HumanResources].[Salary].&amp;[5.4085E4]" c="54085"/>
              <i n="[HumanResources].[Salary].&amp;[5.409E4]" c="54090"/>
              <i n="[HumanResources].[Salary].&amp;[5.4093E4]" c="54093"/>
              <i n="[HumanResources].[Salary].&amp;[5.4094E4]" c="54094"/>
              <i n="[HumanResources].[Salary].&amp;[5.4095E4]" c="54095"/>
              <i n="[HumanResources].[Salary].&amp;[5.4096E4]" c="54096"/>
              <i n="[HumanResources].[Salary].&amp;[5.4097E4]" c="54097"/>
              <i n="[HumanResources].[Salary].&amp;[5.4108E4]" c="54108"/>
              <i n="[HumanResources].[Salary].&amp;[5.4112E4]" c="54112"/>
              <i n="[HumanResources].[Salary].&amp;[5.4114E4]" c="54114"/>
              <i n="[HumanResources].[Salary].&amp;[5.4117E4]" c="54117"/>
              <i n="[HumanResources].[Salary].&amp;[5.4126E4]" c="54126"/>
              <i n="[HumanResources].[Salary].&amp;[5.4136E4]" c="54136"/>
              <i n="[HumanResources].[Salary].&amp;[5.4137E4]" c="54137"/>
              <i n="[HumanResources].[Salary].&amp;[5.4146E4]" c="54146"/>
              <i n="[HumanResources].[Salary].&amp;[5.4161E4]" c="54161"/>
              <i n="[HumanResources].[Salary].&amp;[5.4169E4]" c="54169"/>
              <i n="[HumanResources].[Salary].&amp;[5.4175E4]" c="54175"/>
              <i n="[HumanResources].[Salary].&amp;[5.4179E4]" c="54179"/>
              <i n="[HumanResources].[Salary].&amp;[5.4184E4]" c="54184"/>
              <i n="[HumanResources].[Salary].&amp;[5.4189E4]" c="54189"/>
              <i n="[HumanResources].[Salary].&amp;[5.4191E4]" c="54191"/>
              <i n="[HumanResources].[Salary].&amp;[5.4193E4]" c="54193"/>
              <i n="[HumanResources].[Salary].&amp;[5.4216E4]" c="54216"/>
              <i n="[HumanResources].[Salary].&amp;[5.4219E4]" c="54219"/>
              <i n="[HumanResources].[Salary].&amp;[5.4228E4]" c="54228"/>
              <i n="[HumanResources].[Salary].&amp;[5.4241E4]" c="54241"/>
              <i n="[HumanResources].[Salary].&amp;[5.4248E4]" c="54248"/>
              <i n="[HumanResources].[Salary].&amp;[5.4251E4]" c="54251"/>
              <i n="[HumanResources].[Salary].&amp;[5.4252E4]" c="54252"/>
              <i n="[HumanResources].[Salary].&amp;[5.4274E4]" c="54274"/>
              <i n="[HumanResources].[Salary].&amp;[5.4277E4]" c="54277"/>
              <i n="[HumanResources].[Salary].&amp;[5.4284E4]" c="54284"/>
              <i n="[HumanResources].[Salary].&amp;[5.4286E4]" c="54286"/>
              <i n="[HumanResources].[Salary].&amp;[5.429E4]" c="54290"/>
              <i n="[HumanResources].[Salary].&amp;[5.4303E4]" c="54303"/>
              <i n="[HumanResources].[Salary].&amp;[5.4308E4]" c="54308"/>
              <i n="[HumanResources].[Salary].&amp;[5.4313E4]" c="54313"/>
              <i n="[HumanResources].[Salary].&amp;[5.4321E4]" c="54321"/>
              <i n="[HumanResources].[Salary].&amp;[5.4343E4]" c="54343"/>
              <i n="[HumanResources].[Salary].&amp;[5.4347E4]" c="54347"/>
              <i n="[HumanResources].[Salary].&amp;[5.4349E4]" c="54349"/>
              <i n="[HumanResources].[Salary].&amp;[5.4351E4]" c="54351"/>
              <i n="[HumanResources].[Salary].&amp;[5.4359E4]" c="54359"/>
              <i n="[HumanResources].[Salary].&amp;[5.4362E4]" c="54362"/>
              <i n="[HumanResources].[Salary].&amp;[5.4367E4]" c="54367"/>
              <i n="[HumanResources].[Salary].&amp;[5.4373E4]" c="54373"/>
              <i n="[HumanResources].[Salary].&amp;[5.4381E4]" c="54381"/>
              <i n="[HumanResources].[Salary].&amp;[5.4391E4]" c="54391"/>
              <i n="[HumanResources].[Salary].&amp;[5.4392E4]" c="54392"/>
              <i n="[HumanResources].[Salary].&amp;[5.44E4]" c="54400"/>
              <i n="[HumanResources].[Salary].&amp;[5.4401E4]" c="54401"/>
              <i n="[HumanResources].[Salary].&amp;[5.4403E4]" c="54403"/>
              <i n="[HumanResources].[Salary].&amp;[5.4436E4]" c="54436"/>
              <i n="[HumanResources].[Salary].&amp;[5.444E4]" c="54440"/>
              <i n="[HumanResources].[Salary].&amp;[5.4441E4]" c="54441"/>
              <i n="[HumanResources].[Salary].&amp;[5.4442E4]" c="54442"/>
              <i n="[HumanResources].[Salary].&amp;[5.4456E4]" c="54456"/>
              <i n="[HumanResources].[Salary].&amp;[5.4462E4]" c="54462"/>
              <i n="[HumanResources].[Salary].&amp;[5.4467E4]" c="54467"/>
              <i n="[HumanResources].[Salary].&amp;[5.447E4]" c="54470"/>
              <i n="[HumanResources].[Salary].&amp;[5.4476E4]" c="54476"/>
              <i n="[HumanResources].[Salary].&amp;[5.4499E4]" c="54499"/>
              <i n="[HumanResources].[Salary].&amp;[5.4504E4]" c="54504"/>
              <i n="[HumanResources].[Salary].&amp;[5.4505E4]" c="54505"/>
              <i n="[HumanResources].[Salary].&amp;[5.4509E4]" c="54509"/>
              <i n="[HumanResources].[Salary].&amp;[5.4519E4]" c="54519"/>
              <i n="[HumanResources].[Salary].&amp;[5.4523E4]" c="54523"/>
              <i n="[HumanResources].[Salary].&amp;[5.4528E4]" c="54528"/>
              <i n="[HumanResources].[Salary].&amp;[5.4537E4]" c="54537"/>
              <i n="[HumanResources].[Salary].&amp;[5.4544E4]" c="54544"/>
              <i n="[HumanResources].[Salary].&amp;[5.4546E4]" c="54546"/>
              <i n="[HumanResources].[Salary].&amp;[5.4557E4]" c="54557"/>
              <i n="[HumanResources].[Salary].&amp;[5.4561E4]" c="54561"/>
              <i n="[HumanResources].[Salary].&amp;[5.4562E4]" c="54562"/>
              <i n="[HumanResources].[Salary].&amp;[5.4563E4]" c="54563"/>
              <i n="[HumanResources].[Salary].&amp;[5.457E4]" c="54570"/>
              <i n="[HumanResources].[Salary].&amp;[5.458E4]" c="54580"/>
              <i n="[HumanResources].[Salary].&amp;[5.4582E4]" c="54582"/>
              <i n="[HumanResources].[Salary].&amp;[5.4593E4]" c="54593"/>
              <i n="[HumanResources].[Salary].&amp;[5.4598E4]" c="54598"/>
              <i n="[HumanResources].[Salary].&amp;[5.4603E4]" c="54603"/>
              <i n="[HumanResources].[Salary].&amp;[5.4606E4]" c="54606"/>
              <i n="[HumanResources].[Salary].&amp;[5.4611E4]" c="54611"/>
              <i n="[HumanResources].[Salary].&amp;[5.4612E4]" c="54612"/>
              <i n="[HumanResources].[Salary].&amp;[5.4616E4]" c="54616"/>
              <i n="[HumanResources].[Salary].&amp;[5.4625E4]" c="54625"/>
              <i n="[HumanResources].[Salary].&amp;[5.463E4]" c="54630"/>
              <i n="[HumanResources].[Salary].&amp;[5.4642E4]" c="54642"/>
              <i n="[HumanResources].[Salary].&amp;[5.4657E4]" c="54657"/>
              <i n="[HumanResources].[Salary].&amp;[5.4659E4]" c="54659"/>
              <i n="[HumanResources].[Salary].&amp;[5.4664E4]" c="54664"/>
              <i n="[HumanResources].[Salary].&amp;[5.4671E4]" c="54671"/>
              <i n="[HumanResources].[Salary].&amp;[5.4682E4]" c="54682"/>
              <i n="[HumanResources].[Salary].&amp;[5.4694E4]" c="54694"/>
              <i n="[HumanResources].[Salary].&amp;[5.4702E4]" c="54702"/>
              <i n="[HumanResources].[Salary].&amp;[5.4726E4]" c="54726"/>
              <i n="[HumanResources].[Salary].&amp;[5.4728E4]" c="54728"/>
              <i n="[HumanResources].[Salary].&amp;[5.4733E4]" c="54733"/>
              <i n="[HumanResources].[Salary].&amp;[5.4735E4]" c="54735"/>
              <i n="[HumanResources].[Salary].&amp;[5.4737E4]" c="54737"/>
              <i n="[HumanResources].[Salary].&amp;[5.4745E4]" c="54745"/>
              <i n="[HumanResources].[Salary].&amp;[5.4753E4]" c="54753"/>
              <i n="[HumanResources].[Salary].&amp;[5.477E4]" c="54770"/>
              <i n="[HumanResources].[Salary].&amp;[5.4776E4]" c="54776"/>
              <i n="[HumanResources].[Salary].&amp;[5.4779E4]" c="54779"/>
              <i n="[HumanResources].[Salary].&amp;[5.4788E4]" c="54788"/>
              <i n="[HumanResources].[Salary].&amp;[5.4791E4]" c="54791"/>
              <i n="[HumanResources].[Salary].&amp;[5.4793E4]" c="54793"/>
              <i n="[HumanResources].[Salary].&amp;[5.4801E4]" c="54801"/>
              <i n="[HumanResources].[Salary].&amp;[5.4811E4]" c="54811"/>
              <i n="[HumanResources].[Salary].&amp;[5.4812E4]" c="54812"/>
              <i n="[HumanResources].[Salary].&amp;[5.4814E4]" c="54814"/>
              <i n="[HumanResources].[Salary].&amp;[5.4816E4]" c="54816"/>
              <i n="[HumanResources].[Salary].&amp;[5.4837E4]" c="54837"/>
              <i n="[HumanResources].[Salary].&amp;[5.4841E4]" c="54841"/>
              <i n="[HumanResources].[Salary].&amp;[5.4842E4]" c="54842"/>
              <i n="[HumanResources].[Salary].&amp;[5.485E4]" c="54850"/>
              <i n="[HumanResources].[Salary].&amp;[5.4853E4]" c="54853"/>
              <i n="[HumanResources].[Salary].&amp;[5.4872E4]" c="54872"/>
              <i n="[HumanResources].[Salary].&amp;[5.4874E4]" c="54874"/>
              <i n="[HumanResources].[Salary].&amp;[5.4884E4]" c="54884"/>
              <i n="[HumanResources].[Salary].&amp;[5.4892E4]" c="54892"/>
              <i n="[HumanResources].[Salary].&amp;[5.4893E4]" c="54893"/>
              <i n="[HumanResources].[Salary].&amp;[5.4894E4]" c="54894"/>
              <i n="[HumanResources].[Salary].&amp;[5.4898E4]" c="54898"/>
              <i n="[HumanResources].[Salary].&amp;[5.49E4]" c="54900"/>
              <i n="[HumanResources].[Salary].&amp;[5.4901E4]" c="54901"/>
              <i n="[HumanResources].[Salary].&amp;[5.4908E4]" c="54908"/>
              <i n="[HumanResources].[Salary].&amp;[5.4909E4]" c="54909"/>
              <i n="[HumanResources].[Salary].&amp;[5.4915E4]" c="54915"/>
              <i n="[HumanResources].[Salary].&amp;[5.4917E4]" c="54917"/>
              <i n="[HumanResources].[Salary].&amp;[5.492E4]" c="54920"/>
              <i n="[HumanResources].[Salary].&amp;[5.4923E4]" c="54923"/>
              <i n="[HumanResources].[Salary].&amp;[5.4927E4]" c="54927"/>
              <i n="[HumanResources].[Salary].&amp;[5.4933E4]" c="54933"/>
              <i n="[HumanResources].[Salary].&amp;[5.4951E4]" c="54951"/>
              <i n="[HumanResources].[Salary].&amp;[5.4955E4]" c="54955"/>
              <i n="[HumanResources].[Salary].&amp;[5.4961E4]" c="54961"/>
              <i n="[HumanResources].[Salary].&amp;[5.4968E4]" c="54968"/>
              <i n="[HumanResources].[Salary].&amp;[5.4969E4]" c="54969"/>
              <i n="[HumanResources].[Salary].&amp;[5.4973E4]" c="54973"/>
              <i n="[HumanResources].[Salary].&amp;[5.4981E4]" c="54981"/>
              <i n="[HumanResources].[Salary].&amp;[5.4983E4]" c="54983"/>
              <i n="[HumanResources].[Salary].&amp;[5.4987E4]" c="54987"/>
              <i n="[HumanResources].[Salary].&amp;[5.4988E4]" c="54988"/>
              <i n="[HumanResources].[Salary].&amp;[5.499E4]" c="54990"/>
              <i n="[HumanResources].[Salary].&amp;[5.4991E4]" c="54991"/>
              <i n="[HumanResources].[Salary].&amp;[5.4993E4]" c="54993"/>
              <i n="[HumanResources].[Salary].&amp;[5.4994E4]" c="54994"/>
              <i n="[HumanResources].[Salary].&amp;[5.4995E4]" c="54995"/>
              <i n="[HumanResources].[Salary].&amp;[5.5001E4]" c="55001"/>
              <i n="[HumanResources].[Salary].&amp;[5.5002E4]" c="55002"/>
              <i n="[HumanResources].[Salary].&amp;[5.5004E4]" c="55004"/>
              <i n="[HumanResources].[Salary].&amp;[5.5015E4]" c="55015"/>
              <i n="[HumanResources].[Salary].&amp;[5.5023E4]" c="55023"/>
              <i n="[HumanResources].[Salary].&amp;[5.5025E4]" c="55025"/>
              <i n="[HumanResources].[Salary].&amp;[5.5036E4]" c="55036"/>
              <i n="[HumanResources].[Salary].&amp;[5.5037E4]" c="55037"/>
              <i n="[HumanResources].[Salary].&amp;[5.5038E4]" c="55038"/>
              <i n="[HumanResources].[Salary].&amp;[5.5047E4]" c="55047"/>
              <i n="[HumanResources].[Salary].&amp;[5.5053E4]" c="55053"/>
              <i n="[HumanResources].[Salary].&amp;[5.5055E4]" c="55055"/>
              <i n="[HumanResources].[Salary].&amp;[5.506E4]" c="55060"/>
              <i n="[HumanResources].[Salary].&amp;[5.5061E4]" c="55061"/>
              <i n="[HumanResources].[Salary].&amp;[5.5066E4]" c="55066"/>
              <i n="[HumanResources].[Salary].&amp;[5.507E4]" c="55070"/>
              <i n="[HumanResources].[Salary].&amp;[5.5085E4]" c="55085"/>
              <i n="[HumanResources].[Salary].&amp;[5.5088E4]" c="55088"/>
              <i n="[HumanResources].[Salary].&amp;[5.5094E4]" c="55094"/>
              <i n="[HumanResources].[Salary].&amp;[5.5096E4]" c="55096"/>
              <i n="[HumanResources].[Salary].&amp;[5.5102E4]" c="55102"/>
              <i n="[HumanResources].[Salary].&amp;[5.5106E4]" c="55106"/>
              <i n="[HumanResources].[Salary].&amp;[5.5117E4]" c="55117"/>
              <i n="[HumanResources].[Salary].&amp;[5.5118E4]" c="55118"/>
              <i n="[HumanResources].[Salary].&amp;[5.5119E4]" c="55119"/>
              <i n="[HumanResources].[Salary].&amp;[5.5128E4]" c="55128"/>
              <i n="[HumanResources].[Salary].&amp;[5.5135E4]" c="55135"/>
              <i n="[HumanResources].[Salary].&amp;[5.514E4]" c="55140"/>
              <i n="[HumanResources].[Salary].&amp;[5.5146E4]" c="55146"/>
              <i n="[HumanResources].[Salary].&amp;[5.516E4]" c="55160"/>
              <i n="[HumanResources].[Salary].&amp;[5.5161E4]" c="55161"/>
              <i n="[HumanResources].[Salary].&amp;[5.5165E4]" c="55165"/>
              <i n="[HumanResources].[Salary].&amp;[5.5171E4]" c="55171"/>
              <i n="[HumanResources].[Salary].&amp;[5.5173E4]" c="55173"/>
              <i n="[HumanResources].[Salary].&amp;[5.5177E4]" c="55177"/>
              <i n="[HumanResources].[Salary].&amp;[5.5179E4]" c="55179"/>
              <i n="[HumanResources].[Salary].&amp;[5.5181E4]" c="55181"/>
              <i n="[HumanResources].[Salary].&amp;[5.5194E4]" c="55194"/>
              <i n="[HumanResources].[Salary].&amp;[5.5197E4]" c="55197"/>
              <i n="[HumanResources].[Salary].&amp;[5.5198E4]" c="55198"/>
              <i n="[HumanResources].[Salary].&amp;[5.52E4]" c="55200"/>
              <i n="[HumanResources].[Salary].&amp;[5.5201E4]" c="55201"/>
              <i n="[HumanResources].[Salary].&amp;[5.5205E4]" c="55205"/>
              <i n="[HumanResources].[Salary].&amp;[5.5207E4]" c="55207"/>
              <i n="[HumanResources].[Salary].&amp;[5.5222E4]" c="55222"/>
              <i n="[HumanResources].[Salary].&amp;[5.5229E4]" c="55229"/>
              <i n="[HumanResources].[Salary].&amp;[5.5231E4]" c="55231"/>
              <i n="[HumanResources].[Salary].&amp;[5.5236E4]" c="55236"/>
              <i n="[HumanResources].[Salary].&amp;[5.5237E4]" c="55237"/>
              <i n="[HumanResources].[Salary].&amp;[5.5248E4]" c="55248"/>
              <i n="[HumanResources].[Salary].&amp;[5.5257E4]" c="55257"/>
              <i n="[HumanResources].[Salary].&amp;[5.5258E4]" c="55258"/>
              <i n="[HumanResources].[Salary].&amp;[5.5266E4]" c="55266"/>
              <i n="[HumanResources].[Salary].&amp;[5.5279E4]" c="55279"/>
              <i n="[HumanResources].[Salary].&amp;[5.5288E4]" c="55288"/>
              <i n="[HumanResources].[Salary].&amp;[5.5292E4]" c="55292"/>
              <i n="[HumanResources].[Salary].&amp;[5.5295E4]" c="55295"/>
              <i n="[HumanResources].[Salary].&amp;[5.5299E4]" c="55299"/>
              <i n="[HumanResources].[Salary].&amp;[5.5303E4]" c="55303"/>
              <i n="[HumanResources].[Salary].&amp;[5.5311E4]" c="55311"/>
              <i n="[HumanResources].[Salary].&amp;[5.5315E4]" c="55315"/>
              <i n="[HumanResources].[Salary].&amp;[5.5324E4]" c="55324"/>
              <i n="[HumanResources].[Salary].&amp;[5.5328E4]" c="55328"/>
              <i n="[HumanResources].[Salary].&amp;[5.5334E4]" c="55334"/>
              <i n="[HumanResources].[Salary].&amp;[5.5336E4]" c="55336"/>
              <i n="[HumanResources].[Salary].&amp;[5.5366E4]" c="55366"/>
              <i n="[HumanResources].[Salary].&amp;[5.5386E4]" c="55386"/>
              <i n="[HumanResources].[Salary].&amp;[5.5398E4]" c="55398"/>
              <i n="[HumanResources].[Salary].&amp;[5.54E4]" c="55400"/>
              <i n="[HumanResources].[Salary].&amp;[5.5403E4]" c="55403"/>
              <i n="[HumanResources].[Salary].&amp;[5.5412E4]" c="55412"/>
              <i n="[HumanResources].[Salary].&amp;[5.542E4]" c="55420"/>
              <i n="[HumanResources].[Salary].&amp;[5.543E4]" c="55430"/>
              <i n="[HumanResources].[Salary].&amp;[5.5431E4]" c="55431"/>
              <i n="[HumanResources].[Salary].&amp;[5.5434E4]" c="55434"/>
              <i n="[HumanResources].[Salary].&amp;[5.544E4]" c="55440"/>
              <i n="[HumanResources].[Salary].&amp;[5.5448E4]" c="55448"/>
              <i n="[HumanResources].[Salary].&amp;[5.546E4]" c="55460"/>
              <i n="[HumanResources].[Salary].&amp;[5.5465E4]" c="55465"/>
              <i n="[HumanResources].[Salary].&amp;[5.5467E4]" c="55467"/>
              <i n="[HumanResources].[Salary].&amp;[5.5475E4]" c="55475"/>
              <i n="[HumanResources].[Salary].&amp;[5.5478E4]" c="55478"/>
              <i n="[HumanResources].[Salary].&amp;[5.5506E4]" c="55506"/>
              <i n="[HumanResources].[Salary].&amp;[5.551E4]" c="55510"/>
              <i n="[HumanResources].[Salary].&amp;[5.5517E4]" c="55517"/>
              <i n="[HumanResources].[Salary].&amp;[5.5528E4]" c="55528"/>
              <i n="[HumanResources].[Salary].&amp;[5.5533E4]" c="55533"/>
              <i n="[HumanResources].[Salary].&amp;[5.5535E4]" c="55535"/>
              <i n="[HumanResources].[Salary].&amp;[5.5538E4]" c="55538"/>
              <i n="[HumanResources].[Salary].&amp;[5.555E4]" c="55550"/>
              <i n="[HumanResources].[Salary].&amp;[5.5556E4]" c="55556"/>
              <i n="[HumanResources].[Salary].&amp;[5.5562E4]" c="55562"/>
              <i n="[HumanResources].[Salary].&amp;[5.5569E4]" c="55569"/>
              <i n="[HumanResources].[Salary].&amp;[5.5581E4]" c="55581"/>
              <i n="[HumanResources].[Salary].&amp;[5.5586E4]" c="55586"/>
              <i n="[HumanResources].[Salary].&amp;[5.5594E4]" c="55594"/>
              <i n="[HumanResources].[Salary].&amp;[5.5596E4]" c="55596"/>
              <i n="[HumanResources].[Salary].&amp;[5.5598E4]" c="55598"/>
              <i n="[HumanResources].[Salary].&amp;[5.5599E4]" c="55599"/>
              <i n="[HumanResources].[Salary].&amp;[5.5604E4]" c="55604"/>
              <i n="[HumanResources].[Salary].&amp;[5.5608E4]" c="55608"/>
              <i n="[HumanResources].[Salary].&amp;[5.5611E4]" c="55611"/>
              <i n="[HumanResources].[Salary].&amp;[5.5626E4]" c="55626"/>
              <i n="[HumanResources].[Salary].&amp;[5.5634E4]" c="55634"/>
              <i n="[HumanResources].[Salary].&amp;[5.5635E4]" c="55635"/>
              <i n="[HumanResources].[Salary].&amp;[5.5639E4]" c="55639"/>
              <i n="[HumanResources].[Salary].&amp;[5.5657E4]" c="55657"/>
              <i n="[HumanResources].[Salary].&amp;[5.5662E4]" c="55662"/>
              <i n="[HumanResources].[Salary].&amp;[5.5673E4]" c="55673"/>
              <i n="[HumanResources].[Salary].&amp;[5.5674E4]" c="55674"/>
              <i n="[HumanResources].[Salary].&amp;[5.568E4]" c="55680"/>
              <i n="[HumanResources].[Salary].&amp;[5.5688E4]" c="55688"/>
              <i n="[HumanResources].[Salary].&amp;[5.5698E4]" c="55698"/>
              <i n="[HumanResources].[Salary].&amp;[5.5709E4]" c="55709"/>
              <i n="[HumanResources].[Salary].&amp;[5.5712E4]" c="55712"/>
              <i n="[HumanResources].[Salary].&amp;[5.5713E4]" c="55713"/>
              <i n="[HumanResources].[Salary].&amp;[5.5718E4]" c="55718"/>
              <i n="[HumanResources].[Salary].&amp;[5.5726E4]" c="55726"/>
              <i n="[HumanResources].[Salary].&amp;[5.5729E4]" c="55729"/>
              <i n="[HumanResources].[Salary].&amp;[5.5732E4]" c="55732"/>
              <i n="[HumanResources].[Salary].&amp;[5.5734E4]" c="55734"/>
              <i n="[HumanResources].[Salary].&amp;[5.575E4]" c="55750"/>
              <i n="[HumanResources].[Salary].&amp;[5.5752E4]" c="55752"/>
              <i n="[HumanResources].[Salary].&amp;[5.5754E4]" c="55754"/>
              <i n="[HumanResources].[Salary].&amp;[5.5756E4]" c="55756"/>
              <i n="[HumanResources].[Salary].&amp;[5.5758E4]" c="55758"/>
              <i n="[HumanResources].[Salary].&amp;[5.5763E4]" c="55763"/>
              <i n="[HumanResources].[Salary].&amp;[5.5771E4]" c="55771"/>
              <i n="[HumanResources].[Salary].&amp;[5.5773E4]" c="55773"/>
              <i n="[HumanResources].[Salary].&amp;[5.5776E4]" c="55776"/>
              <i n="[HumanResources].[Salary].&amp;[5.5778E4]" c="55778"/>
              <i n="[HumanResources].[Salary].&amp;[5.5781E4]" c="55781"/>
              <i n="[HumanResources].[Salary].&amp;[5.5785E4]" c="55785"/>
              <i n="[HumanResources].[Salary].&amp;[5.5791E4]" c="55791"/>
              <i n="[HumanResources].[Salary].&amp;[5.5792E4]" c="55792"/>
              <i n="[HumanResources].[Salary].&amp;[5.5794E4]" c="55794"/>
              <i n="[HumanResources].[Salary].&amp;[5.5795E4]" c="55795"/>
              <i n="[HumanResources].[Salary].&amp;[5.58E4]" c="55800"/>
              <i n="[HumanResources].[Salary].&amp;[5.5822E4]" c="55822"/>
              <i n="[HumanResources].[Salary].&amp;[5.5828E4]" c="55828"/>
              <i n="[HumanResources].[Salary].&amp;[5.583E4]" c="55830"/>
              <i n="[HumanResources].[Salary].&amp;[5.5833E4]" c="55833"/>
              <i n="[HumanResources].[Salary].&amp;[5.5834E4]" c="55834"/>
              <i n="[HumanResources].[Salary].&amp;[5.5839E4]" c="55839"/>
              <i n="[HumanResources].[Salary].&amp;[5.5841E4]" c="55841"/>
              <i n="[HumanResources].[Salary].&amp;[5.5842E4]" c="55842"/>
              <i n="[HumanResources].[Salary].&amp;[5.5853E4]" c="55853"/>
              <i n="[HumanResources].[Salary].&amp;[5.5854E4]" c="55854"/>
              <i n="[HumanResources].[Salary].&amp;[5.5855E4]" c="55855"/>
              <i n="[HumanResources].[Salary].&amp;[5.5864E4]" c="55864"/>
              <i n="[HumanResources].[Salary].&amp;[5.5866E4]" c="55866"/>
              <i n="[HumanResources].[Salary].&amp;[5.5867E4]" c="55867"/>
              <i n="[HumanResources].[Salary].&amp;[5.587E4]" c="55870"/>
              <i n="[HumanResources].[Salary].&amp;[5.5878E4]" c="55878"/>
              <i n="[HumanResources].[Salary].&amp;[5.5879E4]" c="55879"/>
              <i n="[HumanResources].[Salary].&amp;[5.5885E4]" c="55885"/>
              <i n="[HumanResources].[Salary].&amp;[5.5889E4]" c="55889"/>
              <i n="[HumanResources].[Salary].&amp;[5.5899E4]" c="55899"/>
              <i n="[HumanResources].[Salary].&amp;[5.5906E4]" c="55906"/>
              <i n="[HumanResources].[Salary].&amp;[5.5907E4]" c="55907"/>
              <i n="[HumanResources].[Salary].&amp;[5.5918E4]" c="55918"/>
              <i n="[HumanResources].[Salary].&amp;[5.592E4]" c="55920"/>
              <i n="[HumanResources].[Salary].&amp;[5.593E4]" c="55930"/>
              <i n="[HumanResources].[Salary].&amp;[5.5933E4]" c="55933"/>
              <i n="[HumanResources].[Salary].&amp;[5.5935E4]" c="55935"/>
              <i n="[HumanResources].[Salary].&amp;[5.5936E4]" c="55936"/>
              <i n="[HumanResources].[Salary].&amp;[5.5942E4]" c="55942"/>
              <i n="[HumanResources].[Salary].&amp;[5.5943E4]" c="55943"/>
              <i n="[HumanResources].[Salary].&amp;[5.5948E4]" c="55948"/>
              <i n="[HumanResources].[Salary].&amp;[5.5955E4]" c="55955"/>
              <i n="[HumanResources].[Salary].&amp;[5.5959E4]" c="55959"/>
              <i n="[HumanResources].[Salary].&amp;[5.5963E4]" c="55963"/>
              <i n="[HumanResources].[Salary].&amp;[5.5971E4]" c="55971"/>
              <i n="[HumanResources].[Salary].&amp;[5.5973E4]" c="55973"/>
              <i n="[HumanResources].[Salary].&amp;[5.5977E4]" c="55977"/>
              <i n="[HumanResources].[Salary].&amp;[5.5979E4]" c="55979"/>
              <i n="[HumanResources].[Salary].&amp;[5.5984E4]" c="55984"/>
              <i n="[HumanResources].[Salary].&amp;[5.5985E4]" c="55985"/>
              <i n="[HumanResources].[Salary].&amp;[5.5987E4]" c="55987"/>
              <i n="[HumanResources].[Salary].&amp;[5.599E4]" c="55990"/>
              <i n="[HumanResources].[Salary].&amp;[5.5994E4]" c="55994"/>
              <i n="[HumanResources].[Salary].&amp;[5.5995E4]" c="55995"/>
              <i n="[HumanResources].[Salary].&amp;[5.5996E4]" c="55996"/>
              <i n="[HumanResources].[Salary].&amp;[5.5998E4]" c="55998"/>
              <i n="[HumanResources].[Salary].&amp;[5.6E4]" c="56000"/>
              <i n="[HumanResources].[Salary].&amp;[5.6022E4]" c="56022"/>
              <i n="[HumanResources].[Salary].&amp;[5.6033E4]" c="56033"/>
              <i n="[HumanResources].[Salary].&amp;[5.604E4]" c="56040"/>
              <i n="[HumanResources].[Salary].&amp;[5.6043E4]" c="56043"/>
              <i n="[HumanResources].[Salary].&amp;[5.6049E4]" c="56049"/>
              <i n="[HumanResources].[Salary].&amp;[5.6062E4]" c="56062"/>
              <i n="[HumanResources].[Salary].&amp;[5.6064E4]" c="56064"/>
              <i n="[HumanResources].[Salary].&amp;[5.6066E4]" c="56066"/>
              <i n="[HumanResources].[Salary].&amp;[5.607E4]" c="56070"/>
              <i n="[HumanResources].[Salary].&amp;[5.6072E4]" c="56072"/>
              <i n="[HumanResources].[Salary].&amp;[5.6074E4]" c="56074"/>
              <i n="[HumanResources].[Salary].&amp;[5.6075E4]" c="56075"/>
              <i n="[HumanResources].[Salary].&amp;[5.6076E4]" c="56076"/>
              <i n="[HumanResources].[Salary].&amp;[5.6083E4]" c="56083"/>
              <i n="[HumanResources].[Salary].&amp;[5.6088E4]" c="56088"/>
              <i n="[HumanResources].[Salary].&amp;[5.6095E4]" c="56095"/>
              <i n="[HumanResources].[Salary].&amp;[5.6099E4]" c="56099"/>
              <i n="[HumanResources].[Salary].&amp;[5.6121E4]" c="56121"/>
              <i n="[HumanResources].[Salary].&amp;[5.6124E4]" c="56124"/>
              <i n="[HumanResources].[Salary].&amp;[5.6127E4]" c="56127"/>
              <i n="[HumanResources].[Salary].&amp;[5.613E4]" c="56130"/>
              <i n="[HumanResources].[Salary].&amp;[5.6131E4]" c="56131"/>
              <i n="[HumanResources].[Salary].&amp;[5.6141E4]" c="56141"/>
              <i n="[HumanResources].[Salary].&amp;[5.6144E4]" c="56144"/>
              <i n="[HumanResources].[Salary].&amp;[5.6145E4]" c="56145"/>
              <i n="[HumanResources].[Salary].&amp;[5.6148E4]" c="56148"/>
              <i n="[HumanResources].[Salary].&amp;[5.615E4]" c="56150"/>
              <i n="[HumanResources].[Salary].&amp;[5.6153E4]" c="56153"/>
              <i n="[HumanResources].[Salary].&amp;[5.6154E4]" c="56154"/>
              <i n="[HumanResources].[Salary].&amp;[5.6155E4]" c="56155"/>
              <i n="[HumanResources].[Salary].&amp;[5.6158E4]" c="56158"/>
              <i n="[HumanResources].[Salary].&amp;[5.6166E4]" c="56166"/>
              <i n="[HumanResources].[Salary].&amp;[5.6171E4]" c="56171"/>
              <i n="[HumanResources].[Salary].&amp;[5.6181E4]" c="56181"/>
              <i n="[HumanResources].[Salary].&amp;[5.6186E4]" c="56186"/>
              <i n="[HumanResources].[Salary].&amp;[5.6193E4]" c="56193"/>
              <i n="[HumanResources].[Salary].&amp;[5.6196E4]" c="56196"/>
              <i n="[HumanResources].[Salary].&amp;[5.6198E4]" c="56198"/>
              <i n="[HumanResources].[Salary].&amp;[5.6201E4]" c="56201"/>
              <i n="[HumanResources].[Salary].&amp;[5.6206E4]" c="56206"/>
              <i n="[HumanResources].[Salary].&amp;[5.621E4]" c="56210"/>
              <i n="[HumanResources].[Salary].&amp;[5.6213E4]" c="56213"/>
              <i n="[HumanResources].[Salary].&amp;[5.6224E4]" c="56224"/>
              <i n="[HumanResources].[Salary].&amp;[5.6225E4]" c="56225"/>
              <i n="[HumanResources].[Salary].&amp;[5.6229E4]" c="56229"/>
              <i n="[HumanResources].[Salary].&amp;[5.6231E4]" c="56231"/>
              <i n="[HumanResources].[Salary].&amp;[5.6233E4]" c="56233"/>
              <i n="[HumanResources].[Salary].&amp;[5.6253E4]" c="56253"/>
              <i n="[HumanResources].[Salary].&amp;[5.6259E4]" c="56259"/>
              <i n="[HumanResources].[Salary].&amp;[5.6264E4]" c="56264"/>
              <i n="[HumanResources].[Salary].&amp;[5.6265E4]" c="56265"/>
              <i n="[HumanResources].[Salary].&amp;[5.6266E4]" c="56266"/>
              <i n="[HumanResources].[Salary].&amp;[5.627E4]" c="56270"/>
              <i n="[HumanResources].[Salary].&amp;[5.6277E4]" c="56277"/>
              <i n="[HumanResources].[Salary].&amp;[5.6282E4]" c="56282"/>
              <i n="[HumanResources].[Salary].&amp;[5.6285E4]" c="56285"/>
              <i n="[HumanResources].[Salary].&amp;[5.6289E4]" c="56289"/>
              <i n="[HumanResources].[Salary].&amp;[5.6301E4]" c="56301"/>
              <i n="[HumanResources].[Salary].&amp;[5.6312E4]" c="56312"/>
              <i n="[HumanResources].[Salary].&amp;[5.6313E4]" c="56313"/>
              <i n="[HumanResources].[Salary].&amp;[5.6318E4]" c="56318"/>
              <i n="[HumanResources].[Salary].&amp;[5.6319E4]" c="56319"/>
              <i n="[HumanResources].[Salary].&amp;[5.632E4]" c="56320"/>
              <i n="[HumanResources].[Salary].&amp;[5.6324E4]" c="56324"/>
              <i n="[HumanResources].[Salary].&amp;[5.6336E4]" c="56336"/>
              <i n="[HumanResources].[Salary].&amp;[5.6337E4]" c="56337"/>
              <i n="[HumanResources].[Salary].&amp;[5.6343E4]" c="56343"/>
              <i n="[HumanResources].[Salary].&amp;[5.6344E4]" c="56344"/>
              <i n="[HumanResources].[Salary].&amp;[5.6352E4]" c="56352"/>
              <i n="[HumanResources].[Salary].&amp;[5.6358E4]" c="56358"/>
              <i n="[HumanResources].[Salary].&amp;[5.6361E4]" c="56361"/>
              <i n="[HumanResources].[Salary].&amp;[5.6363E4]" c="56363"/>
              <i n="[HumanResources].[Salary].&amp;[5.6366E4]" c="56366"/>
              <i n="[HumanResources].[Salary].&amp;[5.6368E4]" c="56368"/>
              <i n="[HumanResources].[Salary].&amp;[5.6371E4]" c="56371"/>
              <i n="[HumanResources].[Salary].&amp;[5.6377E4]" c="56377"/>
              <i n="[HumanResources].[Salary].&amp;[5.6378E4]" c="56378"/>
              <i n="[HumanResources].[Salary].&amp;[5.6385E4]" c="56385"/>
              <i n="[HumanResources].[Salary].&amp;[5.6388E4]" c="56388"/>
              <i n="[HumanResources].[Salary].&amp;[5.6391E4]" c="56391"/>
              <i n="[HumanResources].[Salary].&amp;[5.6394E4]" c="56394"/>
              <i n="[HumanResources].[Salary].&amp;[5.6397E4]" c="56397"/>
              <i n="[HumanResources].[Salary].&amp;[5.6404E4]" c="56404"/>
              <i n="[HumanResources].[Salary].&amp;[5.6417E4]" c="56417"/>
              <i n="[HumanResources].[Salary].&amp;[5.6418E4]" c="56418"/>
              <i n="[HumanResources].[Salary].&amp;[5.6421E4]" c="56421"/>
              <i n="[HumanResources].[Salary].&amp;[5.6431E4]" c="56431"/>
              <i n="[HumanResources].[Salary].&amp;[5.6432E4]" c="56432"/>
              <i n="[HumanResources].[Salary].&amp;[5.6433E4]" c="56433"/>
              <i n="[HumanResources].[Salary].&amp;[5.6438E4]" c="56438"/>
              <i n="[HumanResources].[Salary].&amp;[5.6453E4]" c="56453"/>
              <i n="[HumanResources].[Salary].&amp;[5.6468E4]" c="56468"/>
              <i n="[HumanResources].[Salary].&amp;[5.6471E4]" c="56471"/>
              <i n="[HumanResources].[Salary].&amp;[5.6474E4]" c="56474"/>
              <i n="[HumanResources].[Salary].&amp;[5.6475E4]" c="56475"/>
              <i n="[HumanResources].[Salary].&amp;[5.6478E4]" c="56478"/>
              <i n="[HumanResources].[Salary].&amp;[5.6481E4]" c="56481"/>
              <i n="[HumanResources].[Salary].&amp;[5.6487E4]" c="56487"/>
              <i n="[HumanResources].[Salary].&amp;[5.6488E4]" c="56488"/>
              <i n="[HumanResources].[Salary].&amp;[5.6496E4]" c="56496"/>
              <i n="[HumanResources].[Salary].&amp;[5.6502E4]" c="56502"/>
              <i n="[HumanResources].[Salary].&amp;[5.6506E4]" c="56506"/>
              <i n="[HumanResources].[Salary].&amp;[5.6508E4]" c="56508"/>
              <i n="[HumanResources].[Salary].&amp;[5.6509E4]" c="56509"/>
              <i n="[HumanResources].[Salary].&amp;[5.651E4]" c="56510"/>
              <i n="[HumanResources].[Salary].&amp;[5.6517E4]" c="56517"/>
              <i n="[HumanResources].[Salary].&amp;[5.652E4]" c="56520"/>
              <i n="[HumanResources].[Salary].&amp;[5.6527E4]" c="56527"/>
              <i n="[HumanResources].[Salary].&amp;[5.6528E4]" c="56528"/>
              <i n="[HumanResources].[Salary].&amp;[5.653E4]" c="56530"/>
              <i n="[HumanResources].[Salary].&amp;[5.6532E4]" c="56532"/>
              <i n="[HumanResources].[Salary].&amp;[5.6538E4]" c="56538"/>
              <i n="[HumanResources].[Salary].&amp;[5.6539E4]" c="56539"/>
              <i n="[HumanResources].[Salary].&amp;[5.6546E4]" c="56546"/>
              <i n="[HumanResources].[Salary].&amp;[5.6549E4]" c="56549"/>
              <i n="[HumanResources].[Salary].&amp;[5.6552E4]" c="56552"/>
              <i n="[HumanResources].[Salary].&amp;[5.6556E4]" c="56556"/>
              <i n="[HumanResources].[Salary].&amp;[5.6559E4]" c="56559"/>
              <i n="[HumanResources].[Salary].&amp;[5.6564E4]" c="56564"/>
              <i n="[HumanResources].[Salary].&amp;[5.6573E4]" c="56573"/>
              <i n="[HumanResources].[Salary].&amp;[5.6582E4]" c="56582"/>
              <i n="[HumanResources].[Salary].&amp;[5.6597E4]" c="56597"/>
              <i n="[HumanResources].[Salary].&amp;[5.6608E4]" c="56608"/>
              <i n="[HumanResources].[Salary].&amp;[5.661E4]" c="56610"/>
              <i n="[HumanResources].[Salary].&amp;[5.6614E4]" c="56614"/>
              <i n="[HumanResources].[Salary].&amp;[5.6622E4]" c="56622"/>
              <i n="[HumanResources].[Salary].&amp;[5.6625E4]" c="56625"/>
              <i n="[HumanResources].[Salary].&amp;[5.6637E4]" c="56637"/>
              <i n="[HumanResources].[Salary].&amp;[5.6638E4]" c="56638"/>
              <i n="[HumanResources].[Salary].&amp;[5.6639E4]" c="56639"/>
              <i n="[HumanResources].[Salary].&amp;[5.6644E4]" c="56644"/>
              <i n="[HumanResources].[Salary].&amp;[5.6645E4]" c="56645"/>
              <i n="[HumanResources].[Salary].&amp;[5.6647E4]" c="56647"/>
              <i n="[HumanResources].[Salary].&amp;[5.6649E4]" c="56649"/>
              <i n="[HumanResources].[Salary].&amp;[5.6651E4]" c="56651"/>
              <i n="[HumanResources].[Salary].&amp;[5.6652E4]" c="56652"/>
              <i n="[HumanResources].[Salary].&amp;[5.6653E4]" c="56653"/>
              <i n="[HumanResources].[Salary].&amp;[5.6656E4]" c="56656"/>
              <i n="[HumanResources].[Salary].&amp;[5.6674E4]" c="56674"/>
              <i n="[HumanResources].[Salary].&amp;[5.6675E4]" c="56675"/>
              <i n="[HumanResources].[Salary].&amp;[5.6676E4]" c="56676"/>
              <i n="[HumanResources].[Salary].&amp;[5.6679E4]" c="56679"/>
              <i n="[HumanResources].[Salary].&amp;[5.668E4]" c="56680"/>
              <i n="[HumanResources].[Salary].&amp;[5.6682E4]" c="56682"/>
              <i n="[HumanResources].[Salary].&amp;[5.669E4]" c="56690"/>
              <i n="[HumanResources].[Salary].&amp;[5.6691E4]" c="56691"/>
              <i n="[HumanResources].[Salary].&amp;[5.6692E4]" c="56692"/>
              <i n="[HumanResources].[Salary].&amp;[5.6697E4]" c="56697"/>
              <i n="[HumanResources].[Salary].&amp;[5.6703E4]" c="56703"/>
              <i n="[HumanResources].[Salary].&amp;[5.6704E4]" c="56704"/>
              <i n="[HumanResources].[Salary].&amp;[5.6706E4]" c="56706"/>
              <i n="[HumanResources].[Salary].&amp;[5.6715E4]" c="56715"/>
              <i n="[HumanResources].[Salary].&amp;[5.6716E4]" c="56716"/>
              <i n="[HumanResources].[Salary].&amp;[5.6718E4]" c="56718"/>
              <i n="[HumanResources].[Salary].&amp;[5.6722E4]" c="56722"/>
              <i n="[HumanResources].[Salary].&amp;[5.6729E4]" c="56729"/>
              <i n="[HumanResources].[Salary].&amp;[5.6734E4]" c="56734"/>
              <i n="[HumanResources].[Salary].&amp;[5.6737E4]" c="56737"/>
              <i n="[HumanResources].[Salary].&amp;[5.6741E4]" c="56741"/>
              <i n="[HumanResources].[Salary].&amp;[5.6743E4]" c="56743"/>
              <i n="[HumanResources].[Salary].&amp;[5.6745E4]" c="56745"/>
              <i n="[HumanResources].[Salary].&amp;[5.6747E4]" c="56747"/>
              <i n="[HumanResources].[Salary].&amp;[5.6749E4]" c="56749"/>
              <i n="[HumanResources].[Salary].&amp;[5.675E4]" c="56750"/>
              <i n="[HumanResources].[Salary].&amp;[5.6753E4]" c="56753"/>
              <i n="[HumanResources].[Salary].&amp;[5.6755E4]" c="56755"/>
              <i n="[HumanResources].[Salary].&amp;[5.6757E4]" c="56757"/>
              <i n="[HumanResources].[Salary].&amp;[5.6768E4]" c="56768"/>
              <i n="[HumanResources].[Salary].&amp;[5.6771E4]" c="56771"/>
              <i n="[HumanResources].[Salary].&amp;[5.6774E4]" c="56774"/>
              <i n="[HumanResources].[Salary].&amp;[5.6775E4]" c="56775"/>
              <i n="[HumanResources].[Salary].&amp;[5.6777E4]" c="56777"/>
              <i n="[HumanResources].[Salary].&amp;[5.6781E4]" c="56781"/>
              <i n="[HumanResources].[Salary].&amp;[5.6785E4]" c="56785"/>
              <i n="[HumanResources].[Salary].&amp;[5.6788E4]" c="56788"/>
              <i n="[HumanResources].[Salary].&amp;[5.679E4]" c="56790"/>
              <i n="[HumanResources].[Salary].&amp;[5.6792E4]" c="56792"/>
              <i n="[HumanResources].[Salary].&amp;[5.6797E4]" c="56797"/>
              <i n="[HumanResources].[Salary].&amp;[5.6799E4]" c="56799"/>
              <i n="[HumanResources].[Salary].&amp;[5.6804E4]" c="56804"/>
              <i n="[HumanResources].[Salary].&amp;[5.6807E4]" c="56807"/>
              <i n="[HumanResources].[Salary].&amp;[5.6812E4]" c="56812"/>
              <i n="[HumanResources].[Salary].&amp;[5.6816E4]" c="56816"/>
              <i n="[HumanResources].[Salary].&amp;[5.6817E4]" c="56817"/>
              <i n="[HumanResources].[Salary].&amp;[5.682E4]" c="56820"/>
              <i n="[HumanResources].[Salary].&amp;[5.6822E4]" c="56822"/>
              <i n="[HumanResources].[Salary].&amp;[5.6834E4]" c="56834"/>
              <i n="[HumanResources].[Salary].&amp;[5.6838E4]" c="56838"/>
              <i n="[HumanResources].[Salary].&amp;[5.684E4]" c="56840"/>
              <i n="[HumanResources].[Salary].&amp;[5.6842E4]" c="56842"/>
              <i n="[HumanResources].[Salary].&amp;[5.6851E4]" c="56851"/>
              <i n="[HumanResources].[Salary].&amp;[5.6852E4]" c="56852"/>
              <i n="[HumanResources].[Salary].&amp;[5.6856E4]" c="56856"/>
              <i n="[HumanResources].[Salary].&amp;[5.6861E4]" c="56861"/>
              <i n="[HumanResources].[Salary].&amp;[5.6868E4]" c="56868"/>
              <i n="[HumanResources].[Salary].&amp;[5.687E4]" c="56870"/>
              <i n="[HumanResources].[Salary].&amp;[5.6886E4]" c="56886"/>
              <i n="[HumanResources].[Salary].&amp;[5.6901E4]" c="56901"/>
              <i n="[HumanResources].[Salary].&amp;[5.6907E4]" c="56907"/>
              <i n="[HumanResources].[Salary].&amp;[5.6918E4]" c="56918"/>
              <i n="[HumanResources].[Salary].&amp;[5.6922E4]" c="56922"/>
              <i n="[HumanResources].[Salary].&amp;[5.6923E4]" c="56923"/>
              <i n="[HumanResources].[Salary].&amp;[5.6927E4]" c="56927"/>
              <i n="[HumanResources].[Salary].&amp;[5.6933E4]" c="56933"/>
              <i n="[HumanResources].[Salary].&amp;[5.6935E4]" c="56935"/>
              <i n="[HumanResources].[Salary].&amp;[5.6936E4]" c="56936"/>
              <i n="[HumanResources].[Salary].&amp;[5.6943E4]" c="56943"/>
              <i n="[HumanResources].[Salary].&amp;[5.6947E4]" c="56947"/>
              <i n="[HumanResources].[Salary].&amp;[5.6949E4]" c="56949"/>
              <i n="[HumanResources].[Salary].&amp;[5.6954E4]" c="56954"/>
              <i n="[HumanResources].[Salary].&amp;[5.6955E4]" c="56955"/>
              <i n="[HumanResources].[Salary].&amp;[5.6959E4]" c="56959"/>
              <i n="[HumanResources].[Salary].&amp;[5.696E4]" c="56960"/>
              <i n="[HumanResources].[Salary].&amp;[5.6966E4]" c="56966"/>
              <i n="[HumanResources].[Salary].&amp;[5.6967E4]" c="56967"/>
              <i n="[HumanResources].[Salary].&amp;[5.6968E4]" c="56968"/>
              <i n="[HumanResources].[Salary].&amp;[5.6975E4]" c="56975"/>
              <i n="[HumanResources].[Salary].&amp;[5.6976E4]" c="56976"/>
              <i n="[HumanResources].[Salary].&amp;[5.6977E4]" c="56977"/>
              <i n="[HumanResources].[Salary].&amp;[5.6985E4]" c="56985"/>
              <i n="[HumanResources].[Salary].&amp;[5.6986E4]" c="56986"/>
              <i n="[HumanResources].[Salary].&amp;[5.6992E4]" c="56992"/>
              <i n="[HumanResources].[Salary].&amp;[5.6995E4]" c="56995"/>
              <i n="[HumanResources].[Salary].&amp;[5.6998E4]" c="56998"/>
              <i n="[HumanResources].[Salary].&amp;[5.701E4]" c="57010"/>
              <i n="[HumanResources].[Salary].&amp;[5.7017E4]" c="57017"/>
              <i n="[HumanResources].[Salary].&amp;[5.7024E4]" c="57024"/>
              <i n="[HumanResources].[Salary].&amp;[5.7029E4]" c="57029"/>
              <i n="[HumanResources].[Salary].&amp;[5.703E4]" c="57030"/>
              <i n="[HumanResources].[Salary].&amp;[5.7031E4]" c="57031"/>
              <i n="[HumanResources].[Salary].&amp;[5.7042E4]" c="57042"/>
              <i n="[HumanResources].[Salary].&amp;[5.7046E4]" c="57046"/>
              <i n="[HumanResources].[Salary].&amp;[5.705E4]" c="57050"/>
              <i n="[HumanResources].[Salary].&amp;[5.7055E4]" c="57055"/>
              <i n="[HumanResources].[Salary].&amp;[5.7057E4]" c="57057"/>
              <i n="[HumanResources].[Salary].&amp;[5.7059E4]" c="57059"/>
              <i n="[HumanResources].[Salary].&amp;[5.706E4]" c="57060"/>
              <i n="[HumanResources].[Salary].&amp;[5.7065E4]" c="57065"/>
              <i n="[HumanResources].[Salary].&amp;[5.7072E4]" c="57072"/>
              <i n="[HumanResources].[Salary].&amp;[5.7075E4]" c="57075"/>
              <i n="[HumanResources].[Salary].&amp;[5.7076E4]" c="57076"/>
              <i n="[HumanResources].[Salary].&amp;[5.7079E4]" c="57079"/>
              <i n="[HumanResources].[Salary].&amp;[5.7081E4]" c="57081"/>
              <i n="[HumanResources].[Salary].&amp;[5.7082E4]" c="57082"/>
              <i n="[HumanResources].[Salary].&amp;[5.7088E4]" c="57088"/>
              <i n="[HumanResources].[Salary].&amp;[5.7094E4]" c="57094"/>
              <i n="[HumanResources].[Salary].&amp;[5.7105E4]" c="57105"/>
              <i n="[HumanResources].[Salary].&amp;[5.7107E4]" c="57107"/>
              <i n="[HumanResources].[Salary].&amp;[5.7116E4]" c="57116"/>
              <i n="[HumanResources].[Salary].&amp;[5.7125E4]" c="57125"/>
              <i n="[HumanResources].[Salary].&amp;[5.713E4]" c="57130"/>
              <i n="[HumanResources].[Salary].&amp;[5.7135E4]" c="57135"/>
              <i n="[HumanResources].[Salary].&amp;[5.7138E4]" c="57138"/>
              <i n="[HumanResources].[Salary].&amp;[5.7139E4]" c="57139"/>
              <i n="[HumanResources].[Salary].&amp;[5.7141E4]" c="57141"/>
              <i n="[HumanResources].[Salary].&amp;[5.7142E4]" c="57142"/>
              <i n="[HumanResources].[Salary].&amp;[5.7147E4]" c="57147"/>
              <i n="[HumanResources].[Salary].&amp;[5.7155E4]" c="57155"/>
              <i n="[HumanResources].[Salary].&amp;[5.7156E4]" c="57156"/>
              <i n="[HumanResources].[Salary].&amp;[5.7158E4]" c="57158"/>
              <i n="[HumanResources].[Salary].&amp;[5.7162E4]" c="57162"/>
              <i n="[HumanResources].[Salary].&amp;[5.7169E4]" c="57169"/>
              <i n="[HumanResources].[Salary].&amp;[5.7171E4]" c="57171"/>
              <i n="[HumanResources].[Salary].&amp;[5.7177E4]" c="57177"/>
              <i n="[HumanResources].[Salary].&amp;[5.7185E4]" c="57185"/>
              <i n="[HumanResources].[Salary].&amp;[5.7189E4]" c="57189"/>
              <i n="[HumanResources].[Salary].&amp;[5.7195E4]" c="57195"/>
              <i n="[HumanResources].[Salary].&amp;[5.7197E4]" c="57197"/>
              <i n="[HumanResources].[Salary].&amp;[5.7198E4]" c="57198"/>
              <i n="[HumanResources].[Salary].&amp;[5.7199E4]" c="57199"/>
              <i n="[HumanResources].[Salary].&amp;[5.7201E4]" c="57201"/>
              <i n="[HumanResources].[Salary].&amp;[5.7202E4]" c="57202"/>
              <i n="[HumanResources].[Salary].&amp;[5.7208E4]" c="57208"/>
              <i n="[HumanResources].[Salary].&amp;[5.7209E4]" c="57209"/>
              <i n="[HumanResources].[Salary].&amp;[5.721E4]" c="57210"/>
              <i n="[HumanResources].[Salary].&amp;[5.7215E4]" c="57215"/>
              <i n="[HumanResources].[Salary].&amp;[5.7218E4]" c="57218"/>
              <i n="[HumanResources].[Salary].&amp;[5.7221E4]" c="57221"/>
              <i n="[HumanResources].[Salary].&amp;[5.7226E4]" c="57226"/>
              <i n="[HumanResources].[Salary].&amp;[5.7227E4]" c="57227"/>
              <i n="[HumanResources].[Salary].&amp;[5.7228E4]" c="57228"/>
              <i n="[HumanResources].[Salary].&amp;[5.7235E4]" c="57235"/>
              <i n="[HumanResources].[Salary].&amp;[5.7236E4]" c="57236"/>
              <i n="[HumanResources].[Salary].&amp;[5.7239E4]" c="57239"/>
              <i n="[HumanResources].[Salary].&amp;[5.7243E4]" c="57243"/>
              <i n="[HumanResources].[Salary].&amp;[5.7246E4]" c="57246"/>
              <i n="[HumanResources].[Salary].&amp;[5.7247E4]" c="57247"/>
              <i n="[HumanResources].[Salary].&amp;[5.725E4]" c="57250"/>
              <i n="[HumanResources].[Salary].&amp;[5.7252E4]" c="57252"/>
              <i n="[HumanResources].[Salary].&amp;[5.7257E4]" c="57257"/>
              <i n="[HumanResources].[Salary].&amp;[5.726E4]" c="57260"/>
              <i n="[HumanResources].[Salary].&amp;[5.7264E4]" c="57264"/>
              <i n="[HumanResources].[Salary].&amp;[5.7267E4]" c="57267"/>
              <i n="[HumanResources].[Salary].&amp;[5.7268E4]" c="57268"/>
              <i n="[HumanResources].[Salary].&amp;[5.7269E4]" c="57269"/>
              <i n="[HumanResources].[Salary].&amp;[5.727E4]" c="57270"/>
              <i n="[HumanResources].[Salary].&amp;[5.7275E4]" c="57275"/>
              <i n="[HumanResources].[Salary].&amp;[5.7276E4]" c="57276"/>
              <i n="[HumanResources].[Salary].&amp;[5.7282E4]" c="57282"/>
              <i n="[HumanResources].[Salary].&amp;[5.7291E4]" c="57291"/>
              <i n="[HumanResources].[Salary].&amp;[5.7293E4]" c="57293"/>
              <i n="[HumanResources].[Salary].&amp;[5.7295E4]" c="57295"/>
              <i n="[HumanResources].[Salary].&amp;[5.7296E4]" c="57296"/>
              <i n="[HumanResources].[Salary].&amp;[5.7297E4]" c="57297"/>
              <i n="[HumanResources].[Salary].&amp;[5.7301E4]" c="57301"/>
              <i n="[HumanResources].[Salary].&amp;[5.7303E4]" c="57303"/>
              <i n="[HumanResources].[Salary].&amp;[5.7315E4]" c="57315"/>
              <i n="[HumanResources].[Salary].&amp;[5.7319E4]" c="57319"/>
              <i n="[HumanResources].[Salary].&amp;[5.7322E4]" c="57322"/>
              <i n="[HumanResources].[Salary].&amp;[5.7327E4]" c="57327"/>
              <i n="[HumanResources].[Salary].&amp;[5.7328E4]" c="57328"/>
              <i n="[HumanResources].[Salary].&amp;[5.7329E4]" c="57329"/>
              <i n="[HumanResources].[Salary].&amp;[5.7332E4]" c="57332"/>
              <i n="[HumanResources].[Salary].&amp;[5.7337E4]" c="57337"/>
              <i n="[HumanResources].[Salary].&amp;[5.7338E4]" c="57338"/>
              <i n="[HumanResources].[Salary].&amp;[5.734E4]" c="57340"/>
              <i n="[HumanResources].[Salary].&amp;[5.7341E4]" c="57341"/>
              <i n="[HumanResources].[Salary].&amp;[5.7344E4]" c="57344"/>
              <i n="[HumanResources].[Salary].&amp;[5.7347E4]" c="57347"/>
              <i n="[HumanResources].[Salary].&amp;[5.7349E4]" c="57349"/>
              <i n="[HumanResources].[Salary].&amp;[5.735E4]" c="57350"/>
              <i n="[HumanResources].[Salary].&amp;[5.7351E4]" c="57351"/>
              <i n="[HumanResources].[Salary].&amp;[5.7355E4]" c="57355"/>
              <i n="[HumanResources].[Salary].&amp;[5.7356E4]" c="57356"/>
              <i n="[HumanResources].[Salary].&amp;[5.7357E4]" c="57357"/>
              <i n="[HumanResources].[Salary].&amp;[5.7359E4]" c="57359"/>
              <i n="[HumanResources].[Salary].&amp;[5.7363E4]" c="57363"/>
              <i n="[HumanResources].[Salary].&amp;[5.7364E4]" c="57364"/>
              <i n="[HumanResources].[Salary].&amp;[5.7375E4]" c="57375"/>
              <i n="[HumanResources].[Salary].&amp;[5.7377E4]" c="57377"/>
              <i n="[HumanResources].[Salary].&amp;[5.7381E4]" c="57381"/>
              <i n="[HumanResources].[Salary].&amp;[5.7382E4]" c="57382"/>
              <i n="[HumanResources].[Salary].&amp;[5.7396E4]" c="57396"/>
              <i n="[HumanResources].[Salary].&amp;[5.7402E4]" c="57402"/>
              <i n="[HumanResources].[Salary].&amp;[5.7407E4]" c="57407"/>
              <i n="[HumanResources].[Salary].&amp;[5.7411E4]" c="57411"/>
              <i n="[HumanResources].[Salary].&amp;[5.7414E4]" c="57414"/>
              <i n="[HumanResources].[Salary].&amp;[5.7416E4]" c="57416"/>
              <i n="[HumanResources].[Salary].&amp;[5.7419E4]" c="57419"/>
              <i n="[HumanResources].[Salary].&amp;[5.7421E4]" c="57421"/>
              <i n="[HumanResources].[Salary].&amp;[5.7427E4]" c="57427"/>
              <i n="[HumanResources].[Salary].&amp;[5.7429E4]" c="57429"/>
              <i n="[HumanResources].[Salary].&amp;[5.7436E4]" c="57436"/>
              <i n="[HumanResources].[Salary].&amp;[5.7437E4]" c="57437"/>
              <i n="[HumanResources].[Salary].&amp;[5.744E4]" c="57440"/>
              <i n="[HumanResources].[Salary].&amp;[5.7441E4]" c="57441"/>
              <i n="[HumanResources].[Salary].&amp;[5.7447E4]" c="57447"/>
              <i n="[HumanResources].[Salary].&amp;[5.745E4]" c="57450"/>
              <i n="[HumanResources].[Salary].&amp;[5.7452E4]" c="57452"/>
              <i n="[HumanResources].[Salary].&amp;[5.7455E4]" c="57455"/>
              <i n="[HumanResources].[Salary].&amp;[5.7456E4]" c="57456"/>
              <i n="[HumanResources].[Salary].&amp;[5.7457E4]" c="57457"/>
              <i n="[HumanResources].[Salary].&amp;[5.7458E4]" c="57458"/>
              <i n="[HumanResources].[Salary].&amp;[5.746E4]" c="57460"/>
              <i n="[HumanResources].[Salary].&amp;[5.7461E4]" c="57461"/>
              <i n="[HumanResources].[Salary].&amp;[5.7462E4]" c="57462"/>
              <i n="[HumanResources].[Salary].&amp;[5.7464E4]" c="57464"/>
              <i n="[HumanResources].[Salary].&amp;[5.747E4]" c="57470"/>
              <i n="[HumanResources].[Salary].&amp;[5.7475E4]" c="57475"/>
              <i n="[HumanResources].[Salary].&amp;[5.7483E4]" c="57483"/>
              <i n="[HumanResources].[Salary].&amp;[5.7484E4]" c="57484"/>
              <i n="[HumanResources].[Salary].&amp;[5.7492E4]" c="57492"/>
              <i n="[HumanResources].[Salary].&amp;[5.7496E4]" c="57496"/>
              <i n="[HumanResources].[Salary].&amp;[5.7497E4]" c="57497"/>
              <i n="[HumanResources].[Salary].&amp;[5.7499E4]" c="57499"/>
              <i n="[HumanResources].[Salary].&amp;[5.7503E4]" c="57503"/>
              <i n="[HumanResources].[Salary].&amp;[5.7504E4]" c="57504"/>
              <i n="[HumanResources].[Salary].&amp;[5.7511E4]" c="57511"/>
              <i n="[HumanResources].[Salary].&amp;[5.7513E4]" c="57513"/>
              <i n="[HumanResources].[Salary].&amp;[5.7527E4]" c="57527"/>
              <i n="[HumanResources].[Salary].&amp;[5.7532E4]" c="57532"/>
              <i n="[HumanResources].[Salary].&amp;[5.7533E4]" c="57533"/>
              <i n="[HumanResources].[Salary].&amp;[5.754E4]" c="57540"/>
              <i n="[HumanResources].[Salary].&amp;[5.7548E4]" c="57548"/>
              <i n="[HumanResources].[Salary].&amp;[5.7549E4]" c="57549"/>
              <i n="[HumanResources].[Salary].&amp;[5.7557E4]" c="57557"/>
              <i n="[HumanResources].[Salary].&amp;[5.7559E4]" c="57559"/>
              <i n="[HumanResources].[Salary].&amp;[5.7562E4]" c="57562"/>
              <i n="[HumanResources].[Salary].&amp;[5.7568E4]" c="57568"/>
              <i n="[HumanResources].[Salary].&amp;[5.7572E4]" c="57572"/>
              <i n="[HumanResources].[Salary].&amp;[5.7574E4]" c="57574"/>
              <i n="[HumanResources].[Salary].&amp;[5.7577E4]" c="57577"/>
              <i n="[HumanResources].[Salary].&amp;[5.7578E4]" c="57578"/>
              <i n="[HumanResources].[Salary].&amp;[5.758E4]" c="57580"/>
              <i n="[HumanResources].[Salary].&amp;[5.7581E4]" c="57581"/>
              <i n="[HumanResources].[Salary].&amp;[5.7584E4]" c="57584"/>
              <i n="[HumanResources].[Salary].&amp;[5.7586E4]" c="57586"/>
              <i n="[HumanResources].[Salary].&amp;[5.7597E4]" c="57597"/>
              <i n="[HumanResources].[Salary].&amp;[5.7601E4]" c="57601"/>
              <i n="[HumanResources].[Salary].&amp;[5.7604E4]" c="57604"/>
              <i n="[HumanResources].[Salary].&amp;[5.7609E4]" c="57609"/>
              <i n="[HumanResources].[Salary].&amp;[5.761E4]" c="57610"/>
              <i n="[HumanResources].[Salary].&amp;[5.7612E4]" c="57612"/>
              <i n="[HumanResources].[Salary].&amp;[5.7614E4]" c="57614"/>
              <i n="[HumanResources].[Salary].&amp;[5.7619E4]" c="57619"/>
              <i n="[HumanResources].[Salary].&amp;[5.7621E4]" c="57621"/>
              <i n="[HumanResources].[Salary].&amp;[5.7622E4]" c="57622"/>
              <i n="[HumanResources].[Salary].&amp;[5.7625E4]" c="57625"/>
              <i n="[HumanResources].[Salary].&amp;[5.7627E4]" c="57627"/>
              <i n="[HumanResources].[Salary].&amp;[5.7648E4]" c="57648"/>
              <i n="[HumanResources].[Salary].&amp;[5.765E4]" c="57650"/>
              <i n="[HumanResources].[Salary].&amp;[5.7658E4]" c="57658"/>
              <i n="[HumanResources].[Salary].&amp;[5.7661E4]" c="57661"/>
              <i n="[HumanResources].[Salary].&amp;[5.7667E4]" c="57667"/>
              <i n="[HumanResources].[Salary].&amp;[5.7673E4]" c="57673"/>
              <i n="[HumanResources].[Salary].&amp;[5.7674E4]" c="57674"/>
              <i n="[HumanResources].[Salary].&amp;[5.7675E4]" c="57675"/>
              <i n="[HumanResources].[Salary].&amp;[5.7679E4]" c="57679"/>
              <i n="[HumanResources].[Salary].&amp;[5.7681E4]" c="57681"/>
              <i n="[HumanResources].[Salary].&amp;[5.7685E4]" c="57685"/>
              <i n="[HumanResources].[Salary].&amp;[5.7687E4]" c="57687"/>
              <i n="[HumanResources].[Salary].&amp;[5.769E4]" c="57690"/>
              <i n="[HumanResources].[Salary].&amp;[5.77E4]" c="57700"/>
              <i n="[HumanResources].[Salary].&amp;[5.7702E4]" c="57702"/>
              <i n="[HumanResources].[Salary].&amp;[5.7712E4]" c="57712"/>
              <i n="[HumanResources].[Salary].&amp;[5.7716E4]" c="57716"/>
              <i n="[HumanResources].[Salary].&amp;[5.7722E4]" c="57722"/>
              <i n="[HumanResources].[Salary].&amp;[5.773E4]" c="57730"/>
              <i n="[HumanResources].[Salary].&amp;[5.7731E4]" c="57731"/>
              <i n="[HumanResources].[Salary].&amp;[5.7734E4]" c="57734"/>
              <i n="[HumanResources].[Salary].&amp;[5.7737E4]" c="57737"/>
              <i n="[HumanResources].[Salary].&amp;[5.7739E4]" c="57739"/>
              <i n="[HumanResources].[Salary].&amp;[5.7747E4]" c="57747"/>
              <i n="[HumanResources].[Salary].&amp;[5.7764E4]" c="57764"/>
              <i n="[HumanResources].[Salary].&amp;[5.7774E4]" c="57774"/>
              <i n="[HumanResources].[Salary].&amp;[5.7777E4]" c="57777"/>
              <i n="[HumanResources].[Salary].&amp;[5.778E4]" c="57780"/>
              <i n="[HumanResources].[Salary].&amp;[5.7781E4]" c="57781"/>
              <i n="[HumanResources].[Salary].&amp;[5.7783E4]" c="57783"/>
              <i n="[HumanResources].[Salary].&amp;[5.7788E4]" c="57788"/>
              <i n="[HumanResources].[Salary].&amp;[5.7789E4]" c="57789"/>
              <i n="[HumanResources].[Salary].&amp;[5.7791E4]" c="57791"/>
              <i n="[HumanResources].[Salary].&amp;[5.7792E4]" c="57792"/>
              <i n="[HumanResources].[Salary].&amp;[5.7795E4]" c="57795"/>
              <i n="[HumanResources].[Salary].&amp;[5.7796E4]" c="57796"/>
              <i n="[HumanResources].[Salary].&amp;[5.7802E4]" c="57802"/>
              <i n="[HumanResources].[Salary].&amp;[5.7804E4]" c="57804"/>
              <i n="[HumanResources].[Salary].&amp;[5.781E4]" c="57810"/>
              <i n="[HumanResources].[Salary].&amp;[5.7812E4]" c="57812"/>
              <i n="[HumanResources].[Salary].&amp;[5.7817E4]" c="57817"/>
              <i n="[HumanResources].[Salary].&amp;[5.7822E4]" c="57822"/>
              <i n="[HumanResources].[Salary].&amp;[5.7828E4]" c="57828"/>
              <i n="[HumanResources].[Salary].&amp;[5.7829E4]" c="57829"/>
              <i n="[HumanResources].[Salary].&amp;[5.7835E4]" c="57835"/>
              <i n="[HumanResources].[Salary].&amp;[5.7858E4]" c="57858"/>
              <i n="[HumanResources].[Salary].&amp;[5.786E4]" c="57860"/>
              <i n="[HumanResources].[Salary].&amp;[5.7862E4]" c="57862"/>
              <i n="[HumanResources].[Salary].&amp;[5.7863E4]" c="57863"/>
              <i n="[HumanResources].[Salary].&amp;[5.7866E4]" c="57866"/>
              <i n="[HumanResources].[Salary].&amp;[5.7871E4]" c="57871"/>
              <i n="[HumanResources].[Salary].&amp;[5.7872E4]" c="57872"/>
              <i n="[HumanResources].[Salary].&amp;[5.7875E4]" c="57875"/>
              <i n="[HumanResources].[Salary].&amp;[5.7878E4]" c="57878"/>
              <i n="[HumanResources].[Salary].&amp;[5.7881E4]" c="57881"/>
              <i n="[HumanResources].[Salary].&amp;[5.7886E4]" c="57886"/>
              <i n="[HumanResources].[Salary].&amp;[5.789E4]" c="57890"/>
              <i n="[HumanResources].[Salary].&amp;[5.7893E4]" c="57893"/>
              <i n="[HumanResources].[Salary].&amp;[5.7896E4]" c="57896"/>
              <i n="[HumanResources].[Salary].&amp;[5.79E4]" c="57900"/>
              <i n="[HumanResources].[Salary].&amp;[5.7906E4]" c="57906"/>
              <i n="[HumanResources].[Salary].&amp;[5.7913E4]" c="57913"/>
              <i n="[HumanResources].[Salary].&amp;[5.7919E4]" c="57919"/>
              <i n="[HumanResources].[Salary].&amp;[5.7922E4]" c="57922"/>
            </range>
          </ranges>
        </level>
      </levels>
      <selections count="1">
        <selection n="[HumanResources].[Salary].[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tatus" sourceName="[HumanResources].[Status]">
  <pivotTables>
    <pivotTable tabId="4" name="PivotTable20"/>
  </pivotTables>
  <data>
    <olap pivotCacheId="14">
      <levels count="2">
        <level uniqueName="[HumanResources].[Status].[(All)]" sourceCaption="(All)" count="0"/>
        <level uniqueName="[HumanResources].[Status].[Status]" sourceCaption="Status" count="2">
          <ranges>
            <range startItem="0">
              <i n="[HumanResources].[Status].&amp;[Active]" c="Active"/>
              <i n="[HumanResources].[Status].&amp;[Terminated]" c="Terminated"/>
            </range>
          </ranges>
        </level>
      </levels>
      <selections count="1">
        <selection n="[HumanResources].[Status].[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ermdate__Year" sourceName="[HumanResources].[Termdate (Year)]">
  <pivotTables>
    <pivotTable tabId="4" name="PivotTable20"/>
  </pivotTables>
  <data>
    <olap pivotCacheId="14">
      <levels count="2">
        <level uniqueName="[HumanResources].[Termdate (Year)].[(All)]" sourceCaption="(All)" count="0"/>
        <level uniqueName="[HumanResources].[Termdate (Year)].[Termdate (Year)]" sourceCaption="Termdate (Year)" count="11">
          <ranges>
            <range startItem="0">
              <i n="[HumanResources].[Termdate (Year)].&amp;[]" c=""/>
              <i n="[HumanResources].[Termdate (Year)].&amp;[2015]" c="2015"/>
              <i n="[HumanResources].[Termdate (Year)].&amp;[2016]" c="2016"/>
              <i n="[HumanResources].[Termdate (Year)].&amp;[2017]" c="2017"/>
              <i n="[HumanResources].[Termdate (Year)].&amp;[2018]" c="2018"/>
              <i n="[HumanResources].[Termdate (Year)].&amp;[2019]" c="2019"/>
              <i n="[HumanResources].[Termdate (Year)].&amp;[2020]" c="2020"/>
              <i n="[HumanResources].[Termdate (Year)].&amp;[2021]" c="2021"/>
              <i n="[HumanResources].[Termdate (Year)].&amp;[2022]" c="2022"/>
              <i n="[HumanResources].[Termdate (Year)].&amp;[2023]" c="2023"/>
              <i n="[HumanResources].[Termdate (Year)].&amp;[2024]" c="2024"/>
            </range>
          </ranges>
        </level>
      </levels>
      <selections count="1">
        <selection n="[HumanResources].[Termdate (Year)].[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Hiredate__Year" sourceName="[HumanResources].[Hiredate (Year)]">
  <pivotTables>
    <pivotTable tabId="4" name="PivotTable20"/>
  </pivotTables>
  <data>
    <olap pivotCacheId="14">
      <levels count="2">
        <level uniqueName="[HumanResources].[Hiredate (Year)].[(All)]" sourceCaption="(All)" count="0"/>
        <level uniqueName="[HumanResources].[Hiredate (Year)].[Hiredate (Year)]" sourceCaption="Hiredate (Year)" count="10">
          <ranges>
            <range startItem="0">
              <i n="[HumanResources].[Hiredate (Year)].&amp;[2015]" c="2015"/>
              <i n="[HumanResources].[Hiredate (Year)].&amp;[2016]" c="2016"/>
              <i n="[HumanResources].[Hiredate (Year)].&amp;[2017]" c="2017"/>
              <i n="[HumanResources].[Hiredate (Year)].&amp;[2018]" c="2018"/>
              <i n="[HumanResources].[Hiredate (Year)].&amp;[2019]" c="2019"/>
              <i n="[HumanResources].[Hiredate (Year)].&amp;[2020]" c="2020"/>
              <i n="[HumanResources].[Hiredate (Year)].&amp;[2021]" c="2021"/>
              <i n="[HumanResources].[Hiredate (Year)].&amp;[2022]" c="2022"/>
              <i n="[HumanResources].[Hiredate (Year)].&amp;[2023]" c="2023"/>
              <i n="[HumanResources].[Hiredate (Year)].&amp;[2024]" c="2024"/>
            </range>
          </ranges>
        </level>
      </levels>
      <selections count="1">
        <selection n="[HumanResources].[Hiredate (Year)].[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ngth_of_Hire" sourceName="[HumanResources].[Length of Hire]">
  <pivotTables>
    <pivotTable tabId="4" name="PivotTable20"/>
  </pivotTables>
  <data>
    <olap pivotCacheId="14">
      <levels count="2">
        <level uniqueName="[HumanResources].[Length of Hire].[(All)]" sourceCaption="(All)" count="0"/>
        <level uniqueName="[HumanResources].[Length of Hire].[Length of Hire]" sourceCaption="Length of Hire" count="11">
          <ranges>
            <range startItem="0">
              <i n="[HumanResources].[Length of Hire].&amp;[0]" c="0"/>
              <i n="[HumanResources].[Length of Hire].&amp;[1]" c="1"/>
              <i n="[HumanResources].[Length of Hire].&amp;[2]" c="2"/>
              <i n="[HumanResources].[Length of Hire].&amp;[3]" c="3"/>
              <i n="[HumanResources].[Length of Hire].&amp;[4]" c="4"/>
              <i n="[HumanResources].[Length of Hire].&amp;[5]" c="5"/>
              <i n="[HumanResources].[Length of Hire].&amp;[6]" c="6"/>
              <i n="[HumanResources].[Length of Hire].&amp;[7]" c="7"/>
              <i n="[HumanResources].[Length of Hire].&amp;[8]" c="8"/>
              <i n="[HumanResources].[Length of Hire].&amp;[9]" c="9"/>
              <i n="[HumanResources].[Length of Hire].&amp;[10]" c="10"/>
            </range>
          </ranges>
        </level>
      </levels>
      <selections count="1">
        <selection n="[HumanResources].[Length of Hire].[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Gender1" sourceName="[HumanResources].[Gender]">
  <pivotTables>
    <pivotTable tabId="4" name="PivotTable12"/>
    <pivotTable tabId="4" name="PivotTable15"/>
    <pivotTable tabId="4" name="PivotTable13"/>
    <pivotTable tabId="4" name="PivotTable16"/>
  </pivotTables>
  <data>
    <olap pivotCacheId="12">
      <levels count="2">
        <level uniqueName="[HumanResources].[Gender].[(All)]" sourceCaption="(All)" count="0"/>
        <level uniqueName="[HumanResources].[Gender].[Gender]" sourceCaption="Gender" count="2">
          <ranges>
            <range startItem="0">
              <i n="[HumanResources].[Gender].&amp;[Female]" c="Female"/>
              <i n="[HumanResources].[Gender].&amp;[Male]" c="Male"/>
            </range>
          </ranges>
        </level>
      </levels>
      <selections count="1">
        <selection n="[HumanResources].[Gender].[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ocation1" sourceName="[HumanResources].[Location]">
  <pivotTables>
    <pivotTable tabId="4" name="PivotTable12"/>
    <pivotTable tabId="4" name="PivotTable15"/>
    <pivotTable tabId="4" name="PivotTable13"/>
    <pivotTable tabId="4" name="PivotTable16"/>
  </pivotTables>
  <data>
    <olap pivotCacheId="12">
      <levels count="2">
        <level uniqueName="[HumanResources].[Location].[(All)]" sourceCaption="(All)" count="0"/>
        <level uniqueName="[HumanResources].[Location].[Location]" sourceCaption="Location" count="2">
          <ranges>
            <range startItem="0">
              <i n="[HumanResources].[Location].&amp;[Branch]" c="Branch"/>
              <i n="[HumanResources].[Location].&amp;[HQ]" c="HQ"/>
            </range>
          </ranges>
        </level>
      </levels>
      <selections count="1">
        <selection n="[HumanResources].[Location].[All]"/>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tatus1" sourceName="[HumanResources].[Status]">
  <pivotTables>
    <pivotTable tabId="4" name="PivotTable12"/>
    <pivotTable tabId="4" name="PivotTable15"/>
    <pivotTable tabId="4" name="PivotTable13"/>
    <pivotTable tabId="4" name="PivotTable16"/>
  </pivotTables>
  <data>
    <olap pivotCacheId="12">
      <levels count="2">
        <level uniqueName="[HumanResources].[Status].[(All)]" sourceCaption="(All)" count="0"/>
        <level uniqueName="[HumanResources].[Status].[Status]" sourceCaption="Status" count="2">
          <ranges>
            <range startItem="0">
              <i n="[HumanResources].[Status].&amp;[Active]" c="Active"/>
              <i n="[HumanResources].[Status].&amp;[Terminated]" c="Terminated"/>
            </range>
          </ranges>
        </level>
      </levels>
      <selections count="1">
        <selection n="[HumanResources].[Status].&amp;[Terminated]"/>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Department1" sourceName="[HumanResources].[Department]">
  <pivotTables>
    <pivotTable tabId="4" name="PivotTable12"/>
    <pivotTable tabId="4" name="PivotTable15"/>
    <pivotTable tabId="4" name="PivotTable13"/>
    <pivotTable tabId="4" name="PivotTable16"/>
  </pivotTables>
  <data>
    <olap pivotCacheId="12">
      <levels count="2">
        <level uniqueName="[HumanResources].[Department].[(All)]" sourceCaption="(All)" count="0"/>
        <level uniqueName="[HumanResources].[Department].[Department]" sourceCaption="Department" count="7">
          <ranges>
            <range startItem="0">
              <i n="[HumanResources].[Department].&amp;[Customer Service]" c="Customer Service"/>
              <i n="[HumanResources].[Department].&amp;[Finance]" c="Finance"/>
              <i n="[HumanResources].[Department].&amp;[HR]" c="HR"/>
              <i n="[HumanResources].[Department].&amp;[IT]" c="IT"/>
              <i n="[HumanResources].[Department].&amp;[Marketing]" c="Marketing"/>
              <i n="[HumanResources].[Department].&amp;[Operations]" c="Operations"/>
              <i n="[HumanResources].[Department].&amp;[Sales]" c="Sales"/>
            </range>
          </ranges>
        </level>
      </levels>
      <selections count="1">
        <selection n="[HumanResources].[Department].[Al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Department2" sourceName="[HumanResources].[Department]">
  <pivotTables>
    <pivotTable tabId="4" name="PivotTable18"/>
  </pivotTables>
  <data>
    <olap pivotCacheId="13">
      <levels count="2">
        <level uniqueName="[HumanResources].[Department].[(All)]" sourceCaption="(All)" count="0"/>
        <level uniqueName="[HumanResources].[Department].[Department]" sourceCaption="Department" count="7">
          <ranges>
            <range startItem="0">
              <i n="[HumanResources].[Department].&amp;[Customer Service]" c="Customer Service"/>
              <i n="[HumanResources].[Department].&amp;[Finance]" c="Finance"/>
              <i n="[HumanResources].[Department].&amp;[HR]" c="HR"/>
              <i n="[HumanResources].[Department].&amp;[IT]" c="IT"/>
              <i n="[HumanResources].[Department].&amp;[Marketing]" c="Marketing"/>
              <i n="[HumanResources].[Department].&amp;[Operations]" c="Operations"/>
              <i n="[HumanResources].[Department].&amp;[Sales]" c="Sales"/>
            </range>
          </ranges>
        </level>
      </levels>
      <selections count="1">
        <selection n="[HumanResources].[Department].[All]"/>
      </selections>
    </olap>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tatus2" sourceName="[HumanResources].[Status]">
  <pivotTables>
    <pivotTable tabId="4" name="PivotTable46"/>
    <pivotTable tabId="4" name="PivotTable8"/>
    <pivotTable tabId="4" name="PivotTable14"/>
    <pivotTable tabId="4" name="PivotTable17"/>
    <pivotTable tabId="4" name="PivotTable21"/>
  </pivotTables>
  <data>
    <olap pivotCacheId="10">
      <levels count="2">
        <level uniqueName="[HumanResources].[Status].[(All)]" sourceCaption="(All)" count="0"/>
        <level uniqueName="[HumanResources].[Status].[Status]" sourceCaption="Status" count="2">
          <ranges>
            <range startItem="0">
              <i n="[HumanResources].[Status].&amp;[Active]" c="Active"/>
              <i n="[HumanResources].[Status].&amp;[Terminated]" c="Terminated"/>
            </range>
          </ranges>
        </level>
      </levels>
      <selections count="1">
        <selection n="[HumanResources].[Status].[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Education_Level1" sourceName="[HumanResources].[Education Level]">
  <pivotTables>
    <pivotTable tabId="4" name="PivotTable24"/>
  </pivotTables>
  <data>
    <olap pivotCacheId="11">
      <levels count="2">
        <level uniqueName="[HumanResources].[Education Level].[(All)]" sourceCaption="(All)" count="0"/>
        <level uniqueName="[HumanResources].[Education Level].[Education Level]" sourceCaption="Education Level" count="4">
          <ranges>
            <range startItem="0">
              <i n="[HumanResources].[Education Level].&amp;[Bachelor]" c="Bachelor"/>
              <i n="[HumanResources].[Education Level].&amp;[High School]" c="High School"/>
              <i n="[HumanResources].[Education Level].&amp;[Master]" c="Master"/>
              <i n="[HumanResources].[Education Level].&amp;[PhD]" c="PhD"/>
            </range>
          </ranges>
        </level>
      </levels>
      <selections count="1">
        <selection n="[HumanResources].[Education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ender_Demo" cache="Slicer_Gender1" caption="Gender" columnCount="2" showCaption="0" level="1" style="Demographics" rowHeight="241300"/>
  <slicer name="Location_Demo" cache="Slicer_Location1" caption="Location" columnCount="2" showCaption="0" level="1" style="Demographics" rowHeight="241300"/>
  <slicer name="Status_Demo" cache="Slicer_Status1" caption="Status" columnCount="2" showCaption="0" level="1" style="Demographics" rowHeight="241300"/>
  <slicer name="Department_Demo" cache="Slicer_Department1" caption="Department" level="1" style="HR Dashboard 2" rowHeight="241300"/>
  <slicer name="Department_Income" cache="Slicer_Department2" caption="Department" columnCount="2" showCaption="0" level="1" style="Demographics" rowHeight="241300"/>
  <slicer name="Status_Loca" cache="Slicer_Status2" caption="Status" columnCount="2" showCaption="0" level="1" style="Demographics" rowHeight="241300"/>
  <slicer name="Education_Income" cache="Slicer_Education_Level1" caption="Education Level" startItem="2" columnCount="2" showCaption="0" level="1" style="Demographics"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ull Name" cache="Slicer_Full_Name" caption="Full Name" level="1" style="HR Dashboard 1" rowHeight="241300"/>
  <slicer name="Gender" cache="Slicer_Gender" caption="Gender" level="1" style="HR Dashboard 1" rowHeight="241300"/>
  <slicer name="Age Groups" cache="Slicer_Age_Groups" caption="Age Groups" startItem="3" level="1" style="HR Dashboard 1" rowHeight="241300"/>
  <slicer name="Education Level" cache="Slicer_Education_Level" caption="Education Level" level="1" style="HR Dashboard 1" rowHeight="241300"/>
  <slicer name="Job Title" cache="Slicer_Job_Title" caption="Job Title" level="1" style="HR Dashboard 1" rowHeight="241300"/>
  <slicer name="Department" cache="Slicer_Department" caption="Department" startItem="4" level="1" style="HR Dashboard 1" rowHeight="241300"/>
  <slicer name="City" cache="Slicer_City" caption="City" startItem="8" level="1" style="HR Dashboard 1" rowHeight="241300"/>
  <slicer name="State" cache="Slicer_State" caption="State" level="1" style="HR Dashboard 1" rowHeight="241300"/>
  <slicer name="Location" cache="Slicer_Location" caption="Location" level="1" style="HR Dashboard 2" rowHeight="241300"/>
  <slicer name="Salary" cache="Slicer_Salary" caption="Salary" startItem="155" level="1" style="HR Dashboard 2" rowHeight="241300"/>
  <slicer name="Status" cache="Slicer_Status" caption="Status" columnCount="2" level="1" style="HR Dashboard 2" rowHeight="241300"/>
  <slicer name="Termdate (Year)" cache="Slicer_Termdate__Year" caption="Termdate (Year)" startItem="9" level="1" style="HR Dashboard 2" rowHeight="241300"/>
  <slicer name="Hiredate (Year)" cache="Slicer_Hiredate__Year" caption="Hiredate (Year)" level="1" style="HR Dashboard 2" rowHeight="241300"/>
  <slicer name="Length of Hire" cache="Slicer_Length_of_Hire" caption="Length of Hire" level="1" style="HR Dashboard 2" rowHeight="241300"/>
</slicers>
</file>

<file path=xl/theme/theme1.xml><?xml version="1.0" encoding="utf-8"?>
<a:theme xmlns:a="http://schemas.openxmlformats.org/drawingml/2006/main" name="Office Theme">
  <a:themeElements>
    <a:clrScheme name="Infographic_22_light_Neumorphism">
      <a:dk1>
        <a:srgbClr val="9FA4B7"/>
      </a:dk1>
      <a:lt1>
        <a:srgbClr val="FFFFFF"/>
      </a:lt1>
      <a:dk2>
        <a:srgbClr val="FFFFFF"/>
      </a:dk2>
      <a:lt2>
        <a:srgbClr val="E7E8ED"/>
      </a:lt2>
      <a:accent1>
        <a:srgbClr val="6611F9"/>
      </a:accent1>
      <a:accent2>
        <a:srgbClr val="AC00D3"/>
      </a:accent2>
      <a:accent3>
        <a:srgbClr val="F16690"/>
      </a:accent3>
      <a:accent4>
        <a:srgbClr val="F91819"/>
      </a:accent4>
      <a:accent5>
        <a:srgbClr val="FFAE43"/>
      </a:accent5>
      <a:accent6>
        <a:srgbClr val="464E66"/>
      </a:accent6>
      <a:hlink>
        <a:srgbClr val="6611F9"/>
      </a:hlink>
      <a:folHlink>
        <a:srgbClr val="AC00D3"/>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AR8956"/>
  <sheetViews>
    <sheetView topLeftCell="T1" zoomScale="80" zoomScaleNormal="80" workbookViewId="0">
      <selection activeCell="AE4" sqref="AE4"/>
    </sheetView>
  </sheetViews>
  <sheetFormatPr defaultRowHeight="15" x14ac:dyDescent="0.25"/>
  <cols>
    <col min="1" max="1" width="9.140625" style="22"/>
    <col min="2" max="2" width="22" style="22" customWidth="1"/>
    <col min="3" max="3" width="16" style="167" customWidth="1"/>
    <col min="4" max="4" width="17.140625" style="22" customWidth="1"/>
    <col min="5" max="6" width="22" style="22" customWidth="1"/>
    <col min="7" max="7" width="11.5703125" style="22" customWidth="1"/>
    <col min="8" max="8" width="8" style="22" customWidth="1"/>
    <col min="9" max="9" width="18" style="22" customWidth="1"/>
    <col min="10" max="10" width="16" style="22" customWidth="1"/>
    <col min="11" max="11" width="17.140625" style="22" customWidth="1"/>
    <col min="12" max="12" width="22" style="22" customWidth="1"/>
    <col min="13" max="13" width="13" style="22" customWidth="1"/>
    <col min="14" max="14" width="11.5703125" style="22" customWidth="1"/>
    <col min="15" max="15" width="11" style="22" customWidth="1"/>
    <col min="16" max="16" width="17.85546875" style="22" customWidth="1"/>
    <col min="17" max="17" width="16" style="22" customWidth="1"/>
    <col min="18" max="18" width="17.140625" style="22" customWidth="1"/>
    <col min="19" max="19" width="22" style="22" customWidth="1"/>
    <col min="20" max="20" width="7.42578125" style="22" customWidth="1"/>
    <col min="21" max="21" width="4.85546875" style="22" customWidth="1"/>
    <col min="22" max="22" width="7.85546875" style="22" customWidth="1"/>
    <col min="23" max="23" width="22" style="22" customWidth="1"/>
    <col min="24" max="26" width="18" style="22" customWidth="1"/>
    <col min="27" max="27" width="18" style="167" customWidth="1"/>
    <col min="28" max="28" width="11.5703125" style="167" customWidth="1"/>
    <col min="29" max="29" width="4.7109375" style="23" customWidth="1"/>
    <col min="30" max="30" width="26.7109375" style="22" customWidth="1"/>
    <col min="31" max="31" width="24.85546875" style="22" bestFit="1" customWidth="1"/>
    <col min="32" max="32" width="24.5703125" style="22" bestFit="1" customWidth="1"/>
    <col min="33" max="33" width="21.7109375" style="22" customWidth="1"/>
    <col min="34" max="34" width="24.5703125" style="22" bestFit="1" customWidth="1"/>
    <col min="35" max="35" width="24.28515625" style="22" customWidth="1"/>
    <col min="36" max="36" width="16.5703125" style="22" customWidth="1"/>
    <col min="37" max="37" width="16.140625" style="22" customWidth="1"/>
    <col min="38" max="38" width="13.5703125" style="24" bestFit="1" customWidth="1"/>
    <col min="39" max="39" width="24.5703125" style="25" bestFit="1" customWidth="1"/>
    <col min="40" max="40" width="33" style="25" bestFit="1" customWidth="1"/>
    <col min="41" max="41" width="15.140625" style="25" bestFit="1" customWidth="1"/>
    <col min="42" max="42" width="7.42578125" style="24" bestFit="1" customWidth="1"/>
    <col min="43" max="43" width="12.5703125" style="25" bestFit="1" customWidth="1"/>
    <col min="44" max="44" width="14.5703125" style="24" bestFit="1" customWidth="1"/>
    <col min="45" max="45" width="10.85546875" style="22" customWidth="1"/>
    <col min="46" max="46" width="12.140625" style="22" customWidth="1"/>
    <col min="47" max="47" width="14.28515625" style="22" customWidth="1"/>
    <col min="48" max="48" width="13.140625" style="22" customWidth="1"/>
    <col min="49" max="49" width="12.28515625" style="22" customWidth="1"/>
    <col min="50" max="50" width="10.85546875" style="22" customWidth="1"/>
    <col min="51" max="51" width="11.85546875" style="22" customWidth="1"/>
    <col min="52" max="52" width="12.7109375" style="22" customWidth="1"/>
    <col min="53" max="53" width="12.140625" style="22" customWidth="1"/>
    <col min="54" max="54" width="12.5703125" style="22" customWidth="1"/>
    <col min="55" max="55" width="15" style="22" customWidth="1"/>
    <col min="56" max="56" width="13.28515625" style="22" customWidth="1"/>
    <col min="57" max="57" width="14" style="22" customWidth="1"/>
    <col min="58" max="58" width="14.7109375" style="22" customWidth="1"/>
    <col min="59" max="60" width="13.140625" style="22" customWidth="1"/>
    <col min="61" max="61" width="17" style="22" customWidth="1"/>
    <col min="62" max="62" width="14.85546875" style="22" customWidth="1"/>
    <col min="63" max="63" width="15.140625" style="22" customWidth="1"/>
    <col min="64" max="64" width="13.42578125" style="22" customWidth="1"/>
    <col min="65" max="65" width="14.42578125" style="22" customWidth="1"/>
    <col min="66" max="66" width="11.140625" style="22" customWidth="1"/>
    <col min="67" max="67" width="14.42578125" style="22" customWidth="1"/>
    <col min="68" max="68" width="13.42578125" style="22" customWidth="1"/>
    <col min="69" max="69" width="12.42578125" style="22" customWidth="1"/>
    <col min="70" max="70" width="10.42578125" style="22" customWidth="1"/>
    <col min="71" max="71" width="12.7109375" style="22" customWidth="1"/>
    <col min="72" max="72" width="16" style="22" customWidth="1"/>
    <col min="73" max="73" width="11.28515625" style="22" customWidth="1"/>
    <col min="74" max="74" width="13.28515625" style="22" customWidth="1"/>
    <col min="75" max="75" width="13.42578125" style="22" customWidth="1"/>
    <col min="76" max="76" width="14" style="22" customWidth="1"/>
    <col min="77" max="77" width="11.5703125" style="22" customWidth="1"/>
    <col min="78" max="79" width="11.140625" style="22" customWidth="1"/>
    <col min="80" max="80" width="12.85546875" style="22" customWidth="1"/>
    <col min="81" max="81" width="13.85546875" style="22" customWidth="1"/>
    <col min="82" max="82" width="12" style="22" customWidth="1"/>
    <col min="83" max="83" width="11" style="22" customWidth="1"/>
    <col min="84" max="84" width="12.85546875" style="22" customWidth="1"/>
    <col min="85" max="85" width="13.85546875" style="22" customWidth="1"/>
    <col min="86" max="86" width="11" style="22" customWidth="1"/>
    <col min="87" max="87" width="10.7109375" style="22" customWidth="1"/>
    <col min="88" max="88" width="11.85546875" style="22" customWidth="1"/>
    <col min="89" max="89" width="10.7109375" style="22" customWidth="1"/>
    <col min="90" max="90" width="12.28515625" style="22" customWidth="1"/>
    <col min="91" max="91" width="14.42578125" style="22" customWidth="1"/>
    <col min="92" max="92" width="13.7109375" style="22" customWidth="1"/>
    <col min="93" max="93" width="12" style="22" customWidth="1"/>
    <col min="94" max="94" width="11.28515625" style="22" customWidth="1"/>
    <col min="95" max="95" width="12.140625" style="22" customWidth="1"/>
    <col min="96" max="96" width="14.5703125" style="22" customWidth="1"/>
    <col min="97" max="97" width="11.42578125" style="22" customWidth="1"/>
    <col min="98" max="98" width="13.42578125" style="22" customWidth="1"/>
    <col min="99" max="99" width="12.42578125" style="22" customWidth="1"/>
    <col min="100" max="100" width="13.28515625" style="22" customWidth="1"/>
    <col min="101" max="101" width="16.85546875" style="22" customWidth="1"/>
    <col min="102" max="102" width="12.140625" style="22" customWidth="1"/>
    <col min="103" max="103" width="16.28515625" style="22" customWidth="1"/>
    <col min="104" max="104" width="12.85546875" style="22" customWidth="1"/>
    <col min="105" max="105" width="13.85546875" style="22" customWidth="1"/>
    <col min="106" max="106" width="14.7109375" style="22" customWidth="1"/>
    <col min="107" max="107" width="11" style="22" customWidth="1"/>
    <col min="108" max="108" width="10.42578125" style="22" customWidth="1"/>
    <col min="109" max="109" width="10.28515625" style="22" customWidth="1"/>
    <col min="110" max="110" width="14.140625" style="22" customWidth="1"/>
    <col min="111" max="111" width="10.85546875" style="22" customWidth="1"/>
    <col min="112" max="112" width="13.5703125" style="22" customWidth="1"/>
    <col min="113" max="113" width="14.42578125" style="22" customWidth="1"/>
    <col min="114" max="114" width="10.5703125" style="22" customWidth="1"/>
    <col min="115" max="115" width="11.5703125" style="22" customWidth="1"/>
    <col min="116" max="116" width="17.28515625" style="22" customWidth="1"/>
    <col min="117" max="117" width="15.42578125" style="22" customWidth="1"/>
    <col min="118" max="118" width="13.42578125" style="22" customWidth="1"/>
    <col min="119" max="119" width="10.85546875" style="22" customWidth="1"/>
    <col min="120" max="120" width="12.140625" style="22" customWidth="1"/>
    <col min="121" max="121" width="15" style="22" customWidth="1"/>
    <col min="122" max="122" width="13.42578125" style="22" customWidth="1"/>
    <col min="123" max="123" width="10.28515625" style="22" customWidth="1"/>
    <col min="124" max="124" width="11.28515625" style="22" customWidth="1"/>
    <col min="125" max="125" width="16.7109375" style="22" customWidth="1"/>
    <col min="126" max="126" width="17.5703125" style="22" customWidth="1"/>
    <col min="127" max="127" width="18.85546875" style="22" customWidth="1"/>
    <col min="128" max="128" width="15.42578125" style="22" customWidth="1"/>
    <col min="129" max="129" width="13.42578125" style="22" customWidth="1"/>
    <col min="130" max="130" width="14" style="22" customWidth="1"/>
    <col min="131" max="131" width="11" style="22" customWidth="1"/>
    <col min="132" max="132" width="10.7109375" style="22" customWidth="1"/>
    <col min="133" max="133" width="8.5703125" style="22" customWidth="1"/>
    <col min="134" max="134" width="12.7109375" style="22" customWidth="1"/>
    <col min="135" max="135" width="12.42578125" style="22" customWidth="1"/>
    <col min="136" max="136" width="10.5703125" style="22" customWidth="1"/>
    <col min="137" max="137" width="11.7109375" style="22" customWidth="1"/>
    <col min="138" max="138" width="10.28515625" style="22" customWidth="1"/>
    <col min="139" max="139" width="10.42578125" style="22" customWidth="1"/>
    <col min="140" max="140" width="19.42578125" style="22" customWidth="1"/>
    <col min="141" max="141" width="15.140625" style="22" customWidth="1"/>
    <col min="142" max="142" width="16.7109375" style="22" customWidth="1"/>
    <col min="143" max="143" width="17.28515625" style="22" customWidth="1"/>
    <col min="144" max="144" width="15.42578125" style="22" customWidth="1"/>
    <col min="145" max="145" width="16.28515625" style="22" customWidth="1"/>
    <col min="146" max="146" width="15.28515625" style="22" customWidth="1"/>
    <col min="147" max="147" width="19.28515625" style="22" customWidth="1"/>
    <col min="148" max="148" width="18.5703125" style="22" customWidth="1"/>
    <col min="149" max="149" width="18.140625" style="22" customWidth="1"/>
    <col min="150" max="150" width="16" style="22" customWidth="1"/>
    <col min="151" max="151" width="13.85546875" style="22" customWidth="1"/>
    <col min="152" max="152" width="16.7109375" style="22" customWidth="1"/>
    <col min="153" max="153" width="17" style="22" customWidth="1"/>
    <col min="154" max="154" width="19.140625" style="22" customWidth="1"/>
    <col min="155" max="155" width="19.7109375" style="22" customWidth="1"/>
    <col min="156" max="156" width="20.140625" style="22" customWidth="1"/>
    <col min="157" max="157" width="17.85546875" style="22" customWidth="1"/>
    <col min="158" max="158" width="17.28515625" style="22" customWidth="1"/>
    <col min="159" max="159" width="21.7109375" style="22" customWidth="1"/>
    <col min="160" max="160" width="16.28515625" style="22" customWidth="1"/>
    <col min="161" max="161" width="18.7109375" style="22" customWidth="1"/>
    <col min="162" max="162" width="16.7109375" style="22" customWidth="1"/>
    <col min="163" max="163" width="16.42578125" style="22" customWidth="1"/>
    <col min="164" max="164" width="16.85546875" style="22" customWidth="1"/>
    <col min="165" max="165" width="15.85546875" style="22" customWidth="1"/>
    <col min="166" max="166" width="13.5703125" style="22" customWidth="1"/>
    <col min="167" max="167" width="18.28515625" style="22" customWidth="1"/>
    <col min="168" max="168" width="15.5703125" style="22" customWidth="1"/>
    <col min="169" max="169" width="16" style="22" customWidth="1"/>
    <col min="170" max="170" width="17" style="22" customWidth="1"/>
    <col min="171" max="171" width="16.85546875" style="22" customWidth="1"/>
    <col min="172" max="172" width="19.140625" style="22" customWidth="1"/>
    <col min="173" max="173" width="16.140625" style="22" customWidth="1"/>
    <col min="174" max="174" width="16.7109375" style="22" customWidth="1"/>
    <col min="175" max="175" width="17.85546875" style="22" customWidth="1"/>
    <col min="176" max="176" width="16.140625" style="22" customWidth="1"/>
    <col min="177" max="177" width="16.5703125" style="22" customWidth="1"/>
    <col min="178" max="178" width="11.28515625" style="22" customWidth="1"/>
    <col min="179" max="180" width="11.42578125" style="22" customWidth="1"/>
    <col min="181" max="181" width="13.7109375" style="22" customWidth="1"/>
    <col min="182" max="182" width="15" style="22" customWidth="1"/>
    <col min="183" max="183" width="14.42578125" style="22" customWidth="1"/>
    <col min="184" max="184" width="12" style="22" customWidth="1"/>
    <col min="185" max="185" width="15.5703125" style="22" customWidth="1"/>
    <col min="186" max="186" width="12.42578125" style="22" customWidth="1"/>
    <col min="187" max="187" width="12.85546875" style="22" customWidth="1"/>
    <col min="188" max="188" width="11.85546875" style="22" customWidth="1"/>
    <col min="189" max="189" width="13.140625" style="22" customWidth="1"/>
    <col min="190" max="190" width="12" style="22" customWidth="1"/>
    <col min="191" max="191" width="14.85546875" style="22" customWidth="1"/>
    <col min="192" max="192" width="12" style="22" customWidth="1"/>
    <col min="193" max="193" width="10.140625" style="22" customWidth="1"/>
    <col min="194" max="194" width="12" style="22" customWidth="1"/>
    <col min="195" max="195" width="10.7109375" style="22" customWidth="1"/>
    <col min="196" max="196" width="11.28515625" style="22" customWidth="1"/>
    <col min="197" max="197" width="14.140625" style="22" customWidth="1"/>
    <col min="198" max="198" width="14.85546875" style="22" customWidth="1"/>
    <col min="199" max="199" width="12.5703125" style="22" customWidth="1"/>
    <col min="200" max="200" width="12.85546875" style="22" customWidth="1"/>
    <col min="201" max="201" width="13.85546875" style="22" customWidth="1"/>
    <col min="202" max="202" width="13.140625" style="22" customWidth="1"/>
    <col min="203" max="203" width="12.85546875" style="22" customWidth="1"/>
    <col min="204" max="205" width="13.140625" style="22" customWidth="1"/>
    <col min="206" max="206" width="13.42578125" style="22" customWidth="1"/>
    <col min="207" max="207" width="14.42578125" style="22" customWidth="1"/>
    <col min="208" max="208" width="12" style="22" customWidth="1"/>
    <col min="209" max="209" width="10.7109375" style="22" customWidth="1"/>
    <col min="210" max="210" width="10.140625" style="22" customWidth="1"/>
    <col min="211" max="211" width="11.140625" style="22" customWidth="1"/>
    <col min="212" max="212" width="15.28515625" style="22" customWidth="1"/>
    <col min="213" max="213" width="12.28515625" style="22" customWidth="1"/>
    <col min="214" max="214" width="10.7109375" style="22" customWidth="1"/>
    <col min="215" max="215" width="12.42578125" style="22" customWidth="1"/>
    <col min="216" max="216" width="15" style="22" customWidth="1"/>
    <col min="217" max="217" width="12.85546875" style="22" customWidth="1"/>
    <col min="218" max="218" width="12" style="22" customWidth="1"/>
    <col min="219" max="219" width="15.7109375" style="22" customWidth="1"/>
    <col min="220" max="220" width="12.5703125" style="22" customWidth="1"/>
    <col min="221" max="221" width="14" style="22" customWidth="1"/>
    <col min="222" max="222" width="14.42578125" style="22" customWidth="1"/>
    <col min="223" max="223" width="13.28515625" style="22" customWidth="1"/>
    <col min="224" max="224" width="9.85546875" style="22" customWidth="1"/>
    <col min="225" max="225" width="12.7109375" style="22" customWidth="1"/>
    <col min="226" max="226" width="12.5703125" style="22" customWidth="1"/>
    <col min="227" max="227" width="11.140625" style="22" customWidth="1"/>
    <col min="228" max="228" width="15.42578125" style="22" customWidth="1"/>
    <col min="229" max="229" width="13.42578125" style="22" customWidth="1"/>
    <col min="230" max="230" width="11.5703125" style="22" customWidth="1"/>
    <col min="231" max="231" width="12.7109375" style="22" customWidth="1"/>
    <col min="232" max="232" width="14.7109375" style="22" customWidth="1"/>
    <col min="233" max="233" width="11.5703125" style="22" customWidth="1"/>
    <col min="234" max="234" width="14.28515625" style="22" customWidth="1"/>
    <col min="235" max="235" width="12.5703125" style="22" customWidth="1"/>
    <col min="236" max="236" width="15.7109375" style="22" customWidth="1"/>
    <col min="237" max="237" width="12.85546875" style="22" customWidth="1"/>
    <col min="238" max="238" width="14.7109375" style="22" customWidth="1"/>
    <col min="239" max="239" width="12" style="22" customWidth="1"/>
    <col min="240" max="240" width="12.28515625" style="22" customWidth="1"/>
    <col min="241" max="241" width="14.28515625" style="22" customWidth="1"/>
    <col min="242" max="242" width="15.5703125" style="22" customWidth="1"/>
    <col min="243" max="243" width="13.42578125" style="22" customWidth="1"/>
    <col min="244" max="244" width="11.85546875" style="22" customWidth="1"/>
    <col min="245" max="245" width="12.5703125" style="22" customWidth="1"/>
    <col min="246" max="246" width="12.7109375" style="22" customWidth="1"/>
    <col min="247" max="247" width="10.28515625" style="22" customWidth="1"/>
    <col min="248" max="248" width="15.140625" style="22" customWidth="1"/>
    <col min="249" max="249" width="14.140625" style="22" customWidth="1"/>
    <col min="250" max="250" width="11.42578125" style="22" customWidth="1"/>
    <col min="251" max="251" width="14.42578125" style="22" customWidth="1"/>
    <col min="252" max="252" width="12.28515625" style="22" customWidth="1"/>
    <col min="253" max="253" width="14.28515625" style="22" customWidth="1"/>
    <col min="254" max="254" width="12.85546875" style="22" customWidth="1"/>
    <col min="255" max="255" width="12" style="22" customWidth="1"/>
    <col min="256" max="256" width="15" style="22" customWidth="1"/>
    <col min="257" max="257" width="13.5703125" style="22" customWidth="1"/>
    <col min="258" max="259" width="14.85546875" style="22" customWidth="1"/>
    <col min="260" max="260" width="15.28515625" style="22" customWidth="1"/>
    <col min="261" max="261" width="17.7109375" style="22" customWidth="1"/>
    <col min="262" max="262" width="15.7109375" style="22" customWidth="1"/>
    <col min="263" max="263" width="15.28515625" style="22" customWidth="1"/>
    <col min="264" max="264" width="14.140625" style="22" customWidth="1"/>
    <col min="265" max="265" width="15.5703125" style="22" customWidth="1"/>
    <col min="266" max="266" width="15.42578125" style="22" customWidth="1"/>
    <col min="267" max="267" width="14.28515625" style="22" customWidth="1"/>
    <col min="268" max="268" width="13.28515625" style="22" customWidth="1"/>
    <col min="269" max="269" width="14.42578125" style="22" customWidth="1"/>
    <col min="270" max="270" width="13.5703125" style="22" customWidth="1"/>
    <col min="271" max="272" width="12.7109375" style="22" customWidth="1"/>
    <col min="273" max="273" width="17.28515625" style="22" customWidth="1"/>
    <col min="274" max="274" width="14.5703125" style="22" customWidth="1"/>
    <col min="275" max="275" width="16.140625" style="22" customWidth="1"/>
    <col min="276" max="276" width="15.28515625" style="22" customWidth="1"/>
    <col min="277" max="277" width="15.140625" style="22" customWidth="1"/>
    <col min="278" max="278" width="13" style="22" customWidth="1"/>
    <col min="279" max="279" width="17" style="22" customWidth="1"/>
    <col min="280" max="280" width="14.28515625" style="22" customWidth="1"/>
    <col min="281" max="281" width="18.7109375" style="22" customWidth="1"/>
    <col min="282" max="282" width="15.7109375" style="22" customWidth="1"/>
    <col min="283" max="283" width="17.28515625" style="22" customWidth="1"/>
    <col min="284" max="284" width="15.85546875" style="22" customWidth="1"/>
    <col min="285" max="285" width="14.42578125" style="22" customWidth="1"/>
    <col min="286" max="286" width="15" style="22" customWidth="1"/>
    <col min="287" max="287" width="16.140625" style="22" customWidth="1"/>
    <col min="288" max="288" width="13.85546875" style="22" customWidth="1"/>
    <col min="289" max="289" width="14.42578125" style="22" customWidth="1"/>
    <col min="290" max="290" width="15" style="22" customWidth="1"/>
    <col min="291" max="291" width="13.140625" style="22" customWidth="1"/>
    <col min="292" max="292" width="14" style="22" customWidth="1"/>
    <col min="293" max="293" width="13.85546875" style="22" customWidth="1"/>
    <col min="294" max="294" width="19.140625" style="22" customWidth="1"/>
    <col min="295" max="295" width="16.85546875" style="22" customWidth="1"/>
    <col min="296" max="296" width="16.5703125" style="22" customWidth="1"/>
    <col min="297" max="297" width="17.7109375" style="22" customWidth="1"/>
    <col min="298" max="298" width="14" style="22" customWidth="1"/>
    <col min="299" max="299" width="17.28515625" style="22" customWidth="1"/>
    <col min="300" max="300" width="15.140625" style="22" customWidth="1"/>
    <col min="301" max="301" width="14.85546875" style="22" customWidth="1"/>
    <col min="302" max="302" width="15.7109375" style="22" customWidth="1"/>
    <col min="303" max="303" width="16" style="22" customWidth="1"/>
    <col min="304" max="304" width="15.85546875" style="22" customWidth="1"/>
    <col min="305" max="305" width="15.7109375" style="22" customWidth="1"/>
    <col min="306" max="306" width="12.7109375" style="22" customWidth="1"/>
    <col min="307" max="307" width="13.42578125" style="22" customWidth="1"/>
    <col min="308" max="308" width="13.85546875" style="22" customWidth="1"/>
    <col min="309" max="309" width="13.42578125" style="22" customWidth="1"/>
    <col min="310" max="311" width="12.5703125" style="22" customWidth="1"/>
    <col min="312" max="312" width="16" style="22" customWidth="1"/>
    <col min="313" max="313" width="17" style="22" customWidth="1"/>
    <col min="314" max="314" width="13" style="22" customWidth="1"/>
    <col min="315" max="315" width="12.7109375" style="22" customWidth="1"/>
    <col min="316" max="316" width="16" style="22" customWidth="1"/>
    <col min="317" max="317" width="15.42578125" style="22" customWidth="1"/>
    <col min="318" max="318" width="16.7109375" style="22" customWidth="1"/>
    <col min="319" max="319" width="14.42578125" style="22" customWidth="1"/>
    <col min="320" max="320" width="14.7109375" style="22" customWidth="1"/>
    <col min="321" max="321" width="12.7109375" style="22" customWidth="1"/>
    <col min="322" max="322" width="16.28515625" style="22" customWidth="1"/>
    <col min="323" max="323" width="15.85546875" style="22" customWidth="1"/>
    <col min="324" max="324" width="15.28515625" style="22" customWidth="1"/>
    <col min="325" max="325" width="13.7109375" style="22" customWidth="1"/>
    <col min="326" max="326" width="19.7109375" style="22" customWidth="1"/>
    <col min="327" max="327" width="14.28515625" style="22" customWidth="1"/>
    <col min="328" max="328" width="16.7109375" style="22" customWidth="1"/>
    <col min="329" max="329" width="14.42578125" style="22" customWidth="1"/>
    <col min="330" max="330" width="12.85546875" style="22" customWidth="1"/>
    <col min="331" max="331" width="12.7109375" style="22" customWidth="1"/>
    <col min="332" max="332" width="16.85546875" style="22" customWidth="1"/>
    <col min="333" max="333" width="12.28515625" style="22" customWidth="1"/>
    <col min="334" max="334" width="16" style="22" customWidth="1"/>
    <col min="335" max="335" width="13.140625" style="22" customWidth="1"/>
    <col min="336" max="337" width="15.7109375" style="22" customWidth="1"/>
    <col min="338" max="338" width="17.28515625" style="22" customWidth="1"/>
    <col min="339" max="339" width="14.28515625" style="22" customWidth="1"/>
    <col min="340" max="340" width="12.85546875" style="22" customWidth="1"/>
    <col min="341" max="341" width="14.85546875" style="22" customWidth="1"/>
    <col min="342" max="342" width="12.42578125" style="22" customWidth="1"/>
    <col min="343" max="343" width="11.140625" style="22" customWidth="1"/>
    <col min="344" max="344" width="17.85546875" style="22" customWidth="1"/>
    <col min="345" max="345" width="15" style="22" customWidth="1"/>
    <col min="346" max="346" width="16.42578125" style="22" customWidth="1"/>
    <col min="347" max="347" width="12.85546875" style="22" customWidth="1"/>
    <col min="348" max="348" width="14.42578125" style="22" customWidth="1"/>
    <col min="349" max="349" width="13.85546875" style="22" customWidth="1"/>
    <col min="350" max="350" width="15.5703125" style="22" customWidth="1"/>
    <col min="351" max="351" width="15.7109375" style="22" customWidth="1"/>
    <col min="352" max="352" width="14.7109375" style="22" customWidth="1"/>
    <col min="353" max="353" width="15.5703125" style="22" customWidth="1"/>
    <col min="354" max="354" width="16.42578125" style="22" customWidth="1"/>
    <col min="355" max="355" width="15.42578125" style="22" customWidth="1"/>
    <col min="356" max="356" width="12.5703125" style="22" customWidth="1"/>
    <col min="357" max="357" width="15.42578125" style="22" customWidth="1"/>
    <col min="358" max="358" width="12.7109375" style="22" customWidth="1"/>
    <col min="359" max="359" width="16.85546875" style="22" customWidth="1"/>
    <col min="360" max="360" width="12.85546875" style="22" customWidth="1"/>
    <col min="361" max="362" width="14.42578125" style="22" customWidth="1"/>
    <col min="363" max="363" width="15.42578125" style="22" customWidth="1"/>
    <col min="364" max="364" width="11.5703125" style="22" customWidth="1"/>
    <col min="365" max="365" width="12" style="22" customWidth="1"/>
    <col min="366" max="366" width="14.140625" style="22" customWidth="1"/>
    <col min="367" max="367" width="12.5703125" style="22" customWidth="1"/>
    <col min="368" max="368" width="10.42578125" style="22" customWidth="1"/>
    <col min="369" max="369" width="11.5703125" style="22" customWidth="1"/>
    <col min="370" max="370" width="12.42578125" style="22" customWidth="1"/>
    <col min="371" max="371" width="13.140625" style="22" customWidth="1"/>
    <col min="372" max="372" width="9.85546875" style="22" customWidth="1"/>
    <col min="373" max="373" width="13.85546875" style="22" customWidth="1"/>
    <col min="374" max="374" width="10.5703125" style="22" customWidth="1"/>
    <col min="375" max="375" width="13" style="22" customWidth="1"/>
    <col min="376" max="376" width="12.28515625" style="22" customWidth="1"/>
    <col min="377" max="377" width="11" style="22" customWidth="1"/>
    <col min="378" max="378" width="11.140625" style="22" customWidth="1"/>
    <col min="379" max="379" width="9.5703125" style="22" customWidth="1"/>
    <col min="380" max="380" width="14.28515625" style="22" customWidth="1"/>
    <col min="381" max="381" width="11.28515625" style="22" customWidth="1"/>
    <col min="382" max="382" width="12.85546875" style="22" customWidth="1"/>
    <col min="383" max="383" width="11.28515625" style="22" customWidth="1"/>
    <col min="384" max="384" width="13.42578125" style="22" customWidth="1"/>
    <col min="385" max="385" width="11.140625" style="22" customWidth="1"/>
    <col min="386" max="386" width="12.28515625" style="22" customWidth="1"/>
    <col min="387" max="387" width="11.28515625" style="22" customWidth="1"/>
    <col min="388" max="388" width="10.42578125" style="22" customWidth="1"/>
    <col min="389" max="389" width="9.5703125" style="22" customWidth="1"/>
    <col min="390" max="390" width="7.5703125" style="22" customWidth="1"/>
    <col min="391" max="391" width="7.140625" style="22" customWidth="1"/>
    <col min="392" max="392" width="9.7109375" style="22" customWidth="1"/>
    <col min="393" max="393" width="11.28515625" style="22" customWidth="1"/>
    <col min="394" max="394" width="11.42578125" style="22" customWidth="1"/>
    <col min="395" max="395" width="12.140625" style="22" customWidth="1"/>
    <col min="396" max="396" width="12.5703125" style="22" customWidth="1"/>
    <col min="397" max="398" width="11.7109375" style="22" customWidth="1"/>
    <col min="399" max="399" width="11.28515625" style="22" customWidth="1"/>
    <col min="400" max="400" width="10.85546875" style="22" customWidth="1"/>
    <col min="401" max="402" width="11.5703125" style="22" customWidth="1"/>
    <col min="403" max="403" width="12.7109375" style="22" customWidth="1"/>
    <col min="404" max="404" width="11.5703125" style="22" customWidth="1"/>
    <col min="405" max="405" width="9.85546875" style="22" customWidth="1"/>
    <col min="406" max="406" width="11.85546875" style="22" customWidth="1"/>
    <col min="407" max="407" width="13.85546875" style="22" customWidth="1"/>
    <col min="408" max="408" width="10.42578125" style="22" customWidth="1"/>
    <col min="409" max="409" width="10.7109375" style="22" customWidth="1"/>
    <col min="410" max="410" width="10.42578125" style="22" customWidth="1"/>
    <col min="411" max="411" width="10.5703125" style="22" customWidth="1"/>
    <col min="412" max="412" width="11.140625" style="22" customWidth="1"/>
    <col min="413" max="413" width="12.5703125" style="22" customWidth="1"/>
    <col min="414" max="414" width="12.85546875" style="22" customWidth="1"/>
    <col min="415" max="415" width="14.7109375" style="22" customWidth="1"/>
    <col min="416" max="416" width="11.140625" style="22" customWidth="1"/>
    <col min="417" max="417" width="11.5703125" style="22" customWidth="1"/>
    <col min="418" max="418" width="10.5703125" style="22" customWidth="1"/>
    <col min="419" max="419" width="11" style="22" customWidth="1"/>
    <col min="420" max="420" width="9.85546875" style="22" customWidth="1"/>
    <col min="421" max="421" width="9.5703125" style="22" customWidth="1"/>
    <col min="422" max="422" width="8.28515625" style="22" customWidth="1"/>
    <col min="423" max="423" width="12.28515625" style="22" customWidth="1"/>
    <col min="424" max="424" width="15.140625" style="22" customWidth="1"/>
    <col min="425" max="425" width="14" style="22" customWidth="1"/>
    <col min="426" max="426" width="11.85546875" style="22" customWidth="1"/>
    <col min="427" max="427" width="13.5703125" style="22" customWidth="1"/>
    <col min="428" max="428" width="15.85546875" style="22" customWidth="1"/>
    <col min="429" max="429" width="12" style="22" customWidth="1"/>
    <col min="430" max="430" width="13.42578125" style="22" customWidth="1"/>
    <col min="431" max="431" width="13.7109375" style="22" customWidth="1"/>
    <col min="432" max="432" width="16.5703125" style="22" customWidth="1"/>
    <col min="433" max="433" width="14" style="22" customWidth="1"/>
    <col min="434" max="434" width="13.7109375" style="22" customWidth="1"/>
    <col min="435" max="435" width="13.85546875" style="22" customWidth="1"/>
    <col min="436" max="436" width="14.140625" style="22" customWidth="1"/>
    <col min="437" max="437" width="12.85546875" style="22" customWidth="1"/>
    <col min="438" max="438" width="16" style="22" customWidth="1"/>
    <col min="439" max="439" width="13.85546875" style="22" customWidth="1"/>
    <col min="440" max="440" width="12.5703125" style="22" customWidth="1"/>
    <col min="441" max="441" width="13.140625" style="22" customWidth="1"/>
    <col min="442" max="442" width="13.42578125" style="22" customWidth="1"/>
    <col min="443" max="443" width="14.140625" style="22" customWidth="1"/>
    <col min="444" max="444" width="13.42578125" style="22" customWidth="1"/>
    <col min="445" max="445" width="13.5703125" style="22" customWidth="1"/>
    <col min="446" max="446" width="15.42578125" style="22" customWidth="1"/>
    <col min="447" max="447" width="14.7109375" style="22" customWidth="1"/>
    <col min="448" max="448" width="15.28515625" style="22" customWidth="1"/>
    <col min="449" max="449" width="11.7109375" style="22" customWidth="1"/>
    <col min="450" max="450" width="12.42578125" style="22" customWidth="1"/>
    <col min="451" max="451" width="17" style="22" customWidth="1"/>
    <col min="452" max="452" width="14.85546875" style="22" customWidth="1"/>
    <col min="453" max="453" width="14.28515625" style="22" customWidth="1"/>
    <col min="454" max="454" width="13.7109375" style="22" customWidth="1"/>
    <col min="455" max="455" width="14" style="22" customWidth="1"/>
    <col min="456" max="456" width="11.140625" style="22" customWidth="1"/>
    <col min="457" max="457" width="13.5703125" style="22" customWidth="1"/>
    <col min="458" max="458" width="14.85546875" style="22" customWidth="1"/>
    <col min="459" max="459" width="15.140625" style="22" customWidth="1"/>
    <col min="460" max="460" width="12.140625" style="22" customWidth="1"/>
    <col min="461" max="461" width="13.140625" style="22" customWidth="1"/>
    <col min="462" max="462" width="17.42578125" style="22" customWidth="1"/>
    <col min="463" max="463" width="13.85546875" style="22" customWidth="1"/>
    <col min="464" max="464" width="14.42578125" style="22" customWidth="1"/>
    <col min="465" max="465" width="14.140625" style="22" customWidth="1"/>
    <col min="466" max="466" width="13.5703125" style="22" customWidth="1"/>
    <col min="467" max="467" width="15.85546875" style="22" customWidth="1"/>
    <col min="468" max="468" width="14.28515625" style="22" customWidth="1"/>
    <col min="469" max="469" width="16.42578125" style="22" customWidth="1"/>
    <col min="470" max="470" width="16.140625" style="22" customWidth="1"/>
    <col min="471" max="471" width="14.28515625" style="22" customWidth="1"/>
    <col min="472" max="472" width="15.42578125" style="22" customWidth="1"/>
    <col min="473" max="473" width="13.28515625" style="22" customWidth="1"/>
    <col min="474" max="474" width="12" style="22" customWidth="1"/>
    <col min="475" max="475" width="13.42578125" style="22" customWidth="1"/>
    <col min="476" max="476" width="15.28515625" style="22" customWidth="1"/>
    <col min="477" max="477" width="12.42578125" style="22" customWidth="1"/>
    <col min="478" max="478" width="17" style="22" customWidth="1"/>
    <col min="479" max="479" width="16.140625" style="22" customWidth="1"/>
    <col min="480" max="481" width="16.7109375" style="22" customWidth="1"/>
    <col min="482" max="482" width="13.28515625" style="22" customWidth="1"/>
    <col min="483" max="483" width="15" style="22" customWidth="1"/>
    <col min="484" max="484" width="13.85546875" style="22" customWidth="1"/>
    <col min="485" max="485" width="13.7109375" style="22" customWidth="1"/>
    <col min="486" max="486" width="15.140625" style="22" customWidth="1"/>
    <col min="487" max="487" width="13.28515625" style="22" customWidth="1"/>
    <col min="488" max="488" width="16.28515625" style="22" customWidth="1"/>
    <col min="489" max="489" width="14" style="22" customWidth="1"/>
    <col min="490" max="490" width="14.140625" style="22" customWidth="1"/>
    <col min="491" max="491" width="16.42578125" style="22" customWidth="1"/>
    <col min="492" max="492" width="14.140625" style="22" customWidth="1"/>
    <col min="493" max="493" width="15.85546875" style="22" customWidth="1"/>
    <col min="494" max="494" width="16.7109375" style="22" customWidth="1"/>
    <col min="495" max="495" width="11.85546875" style="22" customWidth="1"/>
    <col min="496" max="496" width="12.140625" style="22" customWidth="1"/>
    <col min="497" max="497" width="13.85546875" style="22" customWidth="1"/>
    <col min="498" max="498" width="12.28515625" style="22" customWidth="1"/>
    <col min="499" max="499" width="15.85546875" style="22" customWidth="1"/>
    <col min="500" max="500" width="13.5703125" style="22" customWidth="1"/>
    <col min="501" max="502" width="13.7109375" style="22" customWidth="1"/>
    <col min="503" max="503" width="12.5703125" style="22" customWidth="1"/>
    <col min="504" max="505" width="14.5703125" style="22" customWidth="1"/>
    <col min="506" max="506" width="14" style="22" customWidth="1"/>
    <col min="507" max="507" width="15.5703125" style="22" customWidth="1"/>
    <col min="508" max="508" width="15.42578125" style="22" customWidth="1"/>
    <col min="509" max="509" width="17.5703125" style="22" customWidth="1"/>
    <col min="510" max="510" width="14.85546875" style="22" customWidth="1"/>
    <col min="511" max="512" width="14.7109375" style="22" customWidth="1"/>
    <col min="513" max="513" width="15.85546875" style="22" customWidth="1"/>
    <col min="514" max="514" width="13.28515625" style="22" customWidth="1"/>
    <col min="515" max="515" width="13.5703125" style="22" customWidth="1"/>
    <col min="516" max="516" width="14.7109375" style="22" customWidth="1"/>
    <col min="517" max="517" width="15.5703125" style="22" customWidth="1"/>
    <col min="518" max="518" width="12.7109375" style="22" customWidth="1"/>
    <col min="519" max="519" width="15.42578125" style="22" customWidth="1"/>
    <col min="520" max="520" width="13.28515625" style="22" customWidth="1"/>
    <col min="521" max="521" width="14.42578125" style="22" customWidth="1"/>
    <col min="522" max="522" width="14.140625" style="22" customWidth="1"/>
    <col min="523" max="523" width="14.42578125" style="22" customWidth="1"/>
    <col min="524" max="524" width="15.42578125" style="22" customWidth="1"/>
    <col min="525" max="525" width="13.85546875" style="22" customWidth="1"/>
    <col min="526" max="526" width="16.85546875" style="22" customWidth="1"/>
    <col min="527" max="527" width="14.85546875" style="22" customWidth="1"/>
    <col min="528" max="528" width="14.140625" style="22" customWidth="1"/>
    <col min="529" max="529" width="12.7109375" style="22" customWidth="1"/>
    <col min="530" max="530" width="11.28515625" style="22" customWidth="1"/>
    <col min="531" max="531" width="12.140625" style="22" customWidth="1"/>
    <col min="532" max="532" width="14.28515625" style="22" customWidth="1"/>
    <col min="533" max="533" width="12.28515625" style="22" customWidth="1"/>
    <col min="534" max="534" width="16.28515625" style="22" customWidth="1"/>
    <col min="535" max="535" width="13.7109375" style="22" customWidth="1"/>
    <col min="536" max="536" width="14.140625" style="22" customWidth="1"/>
    <col min="537" max="537" width="14.85546875" style="22" customWidth="1"/>
    <col min="538" max="538" width="12.28515625" style="22" customWidth="1"/>
    <col min="539" max="539" width="12.5703125" style="22" customWidth="1"/>
    <col min="540" max="540" width="13.28515625" style="22" customWidth="1"/>
    <col min="541" max="541" width="12" style="22" customWidth="1"/>
    <col min="542" max="542" width="14.140625" style="22" customWidth="1"/>
    <col min="543" max="543" width="13.5703125" style="22" customWidth="1"/>
    <col min="544" max="544" width="11.42578125" style="22" customWidth="1"/>
    <col min="545" max="545" width="12.7109375" style="22" customWidth="1"/>
    <col min="546" max="546" width="14.7109375" style="22" customWidth="1"/>
    <col min="547" max="548" width="13.140625" style="22" customWidth="1"/>
    <col min="549" max="549" width="13.28515625" style="22" customWidth="1"/>
    <col min="550" max="550" width="12" style="22" customWidth="1"/>
    <col min="551" max="551" width="10.42578125" style="22" customWidth="1"/>
    <col min="552" max="552" width="15.85546875" style="22" customWidth="1"/>
    <col min="553" max="553" width="14.7109375" style="22" customWidth="1"/>
    <col min="554" max="554" width="11.85546875" style="22" customWidth="1"/>
    <col min="555" max="555" width="13.28515625" style="22" customWidth="1"/>
    <col min="556" max="556" width="16.85546875" style="22" customWidth="1"/>
    <col min="557" max="557" width="15.42578125" style="22" customWidth="1"/>
    <col min="558" max="558" width="14.28515625" style="22" customWidth="1"/>
    <col min="559" max="559" width="11.85546875" style="22" customWidth="1"/>
    <col min="560" max="560" width="15" style="22" customWidth="1"/>
    <col min="561" max="561" width="12.5703125" style="22" customWidth="1"/>
    <col min="562" max="562" width="13.42578125" style="22" customWidth="1"/>
    <col min="563" max="563" width="10.7109375" style="22" customWidth="1"/>
    <col min="564" max="564" width="12.5703125" style="22" customWidth="1"/>
    <col min="565" max="565" width="16.7109375" style="22" customWidth="1"/>
    <col min="566" max="566" width="12.28515625" style="22" customWidth="1"/>
    <col min="567" max="567" width="15.42578125" style="22" customWidth="1"/>
    <col min="568" max="568" width="13.7109375" style="22" customWidth="1"/>
    <col min="569" max="569" width="19.42578125" style="22" customWidth="1"/>
    <col min="570" max="570" width="13.28515625" style="22" customWidth="1"/>
    <col min="571" max="571" width="11.85546875" style="22" customWidth="1"/>
    <col min="572" max="572" width="12.28515625" style="22" customWidth="1"/>
    <col min="573" max="573" width="13.42578125" style="22" customWidth="1"/>
    <col min="574" max="575" width="13.28515625" style="22" customWidth="1"/>
    <col min="576" max="577" width="14.28515625" style="22" customWidth="1"/>
    <col min="578" max="578" width="14" style="22" customWidth="1"/>
    <col min="579" max="579" width="12.7109375" style="22" customWidth="1"/>
    <col min="580" max="580" width="12.140625" style="22" customWidth="1"/>
    <col min="581" max="581" width="14.5703125" style="22" customWidth="1"/>
    <col min="582" max="582" width="13.28515625" style="22" customWidth="1"/>
    <col min="583" max="583" width="13.5703125" style="22" customWidth="1"/>
    <col min="584" max="584" width="13.140625" style="22" customWidth="1"/>
    <col min="585" max="585" width="12.7109375" style="22" customWidth="1"/>
    <col min="586" max="586" width="15.5703125" style="22" customWidth="1"/>
    <col min="587" max="587" width="13.28515625" style="22" customWidth="1"/>
    <col min="588" max="588" width="15.5703125" style="22" customWidth="1"/>
    <col min="589" max="589" width="14" style="22" customWidth="1"/>
    <col min="590" max="590" width="16.85546875" style="22" customWidth="1"/>
    <col min="591" max="591" width="15.42578125" style="22" customWidth="1"/>
    <col min="592" max="592" width="14.140625" style="22" customWidth="1"/>
    <col min="593" max="593" width="14.28515625" style="22" customWidth="1"/>
    <col min="594" max="594" width="14.5703125" style="22" customWidth="1"/>
    <col min="595" max="595" width="17" style="22" customWidth="1"/>
    <col min="596" max="596" width="12.28515625" style="22" customWidth="1"/>
    <col min="597" max="597" width="12" style="22" customWidth="1"/>
    <col min="598" max="598" width="15.140625" style="22" customWidth="1"/>
    <col min="599" max="599" width="11.7109375" style="22" customWidth="1"/>
    <col min="600" max="600" width="12.5703125" style="22" customWidth="1"/>
    <col min="601" max="601" width="12.7109375" style="22" customWidth="1"/>
    <col min="602" max="602" width="12.28515625" style="22" customWidth="1"/>
    <col min="603" max="603" width="15.140625" style="22" customWidth="1"/>
    <col min="604" max="604" width="13.28515625" style="22" customWidth="1"/>
    <col min="605" max="605" width="10.85546875" style="22" customWidth="1"/>
    <col min="606" max="606" width="8.5703125" style="22" customWidth="1"/>
    <col min="607" max="607" width="11.28515625" style="22" customWidth="1"/>
    <col min="608" max="608" width="10.85546875" style="22" customWidth="1"/>
    <col min="609" max="609" width="9" style="22" customWidth="1"/>
    <col min="610" max="610" width="12.85546875" style="22" customWidth="1"/>
    <col min="611" max="612" width="12.140625" style="22" customWidth="1"/>
    <col min="613" max="613" width="11" style="22" customWidth="1"/>
    <col min="614" max="614" width="10.5703125" style="22" customWidth="1"/>
    <col min="615" max="615" width="9.140625" style="22" customWidth="1"/>
    <col min="616" max="616" width="14" style="22" customWidth="1"/>
    <col min="617" max="617" width="12.5703125" style="22" customWidth="1"/>
    <col min="618" max="618" width="13.28515625" style="22" customWidth="1"/>
    <col min="619" max="619" width="12.85546875" style="22" customWidth="1"/>
    <col min="620" max="620" width="10.140625" style="22" customWidth="1"/>
    <col min="621" max="621" width="11.28515625" style="22" customWidth="1"/>
    <col min="622" max="622" width="11.140625" style="22" customWidth="1"/>
    <col min="623" max="623" width="13.28515625" style="22" customWidth="1"/>
    <col min="624" max="624" width="12" style="22" customWidth="1"/>
    <col min="625" max="625" width="12.5703125" style="22" customWidth="1"/>
    <col min="626" max="626" width="12.7109375" style="22" customWidth="1"/>
    <col min="627" max="627" width="12.42578125" style="22" customWidth="1"/>
    <col min="628" max="628" width="11.7109375" style="22" customWidth="1"/>
    <col min="629" max="629" width="11" style="22" customWidth="1"/>
    <col min="630" max="630" width="10.42578125" style="22" customWidth="1"/>
    <col min="631" max="631" width="9.28515625" style="22" customWidth="1"/>
    <col min="632" max="632" width="9.5703125" style="22" customWidth="1"/>
    <col min="633" max="633" width="11" style="22" customWidth="1"/>
    <col min="634" max="634" width="11.140625" style="22" customWidth="1"/>
    <col min="635" max="635" width="13.140625" style="22" customWidth="1"/>
    <col min="636" max="636" width="9.85546875" style="22" customWidth="1"/>
    <col min="637" max="637" width="14.7109375" style="22" customWidth="1"/>
    <col min="638" max="638" width="13.28515625" style="22" customWidth="1"/>
    <col min="639" max="639" width="11.140625" style="22" customWidth="1"/>
    <col min="640" max="640" width="12.7109375" style="22" customWidth="1"/>
    <col min="641" max="641" width="13.5703125" style="22" customWidth="1"/>
    <col min="642" max="642" width="12.140625" style="22" customWidth="1"/>
    <col min="643" max="643" width="14.28515625" style="22" customWidth="1"/>
    <col min="644" max="644" width="14.5703125" style="22" customWidth="1"/>
    <col min="645" max="645" width="15.5703125" style="22" customWidth="1"/>
    <col min="646" max="646" width="12" style="22" customWidth="1"/>
    <col min="647" max="647" width="14.140625" style="22" customWidth="1"/>
    <col min="648" max="648" width="15.7109375" style="22" customWidth="1"/>
    <col min="649" max="649" width="14.85546875" style="22" customWidth="1"/>
    <col min="650" max="650" width="16.85546875" style="22" customWidth="1"/>
    <col min="651" max="651" width="15.7109375" style="22" customWidth="1"/>
    <col min="652" max="652" width="18.42578125" style="22" customWidth="1"/>
    <col min="653" max="653" width="18" style="22" customWidth="1"/>
    <col min="654" max="654" width="17.7109375" style="22" customWidth="1"/>
    <col min="655" max="655" width="14.85546875" style="22" customWidth="1"/>
    <col min="656" max="656" width="15.5703125" style="22" customWidth="1"/>
    <col min="657" max="657" width="15.140625" style="22" customWidth="1"/>
    <col min="658" max="659" width="14.85546875" style="22" customWidth="1"/>
    <col min="660" max="660" width="14.28515625" style="22" customWidth="1"/>
    <col min="661" max="661" width="14.7109375" style="22" customWidth="1"/>
    <col min="662" max="662" width="18.5703125" style="22" customWidth="1"/>
    <col min="663" max="663" width="13.85546875" style="22" customWidth="1"/>
    <col min="664" max="664" width="12.7109375" style="22" customWidth="1"/>
    <col min="665" max="665" width="15.7109375" style="22" customWidth="1"/>
    <col min="666" max="666" width="14.42578125" style="22" customWidth="1"/>
    <col min="667" max="667" width="18.5703125" style="22" customWidth="1"/>
    <col min="668" max="668" width="16.28515625" style="22" customWidth="1"/>
    <col min="669" max="669" width="15.28515625" style="22" customWidth="1"/>
    <col min="670" max="670" width="14.28515625" style="22" customWidth="1"/>
    <col min="671" max="671" width="15.140625" style="22" customWidth="1"/>
    <col min="672" max="672" width="14.140625" style="22" customWidth="1"/>
    <col min="673" max="673" width="17.42578125" style="22" customWidth="1"/>
    <col min="674" max="674" width="15.140625" style="22" customWidth="1"/>
    <col min="675" max="675" width="14.28515625" style="22" customWidth="1"/>
    <col min="676" max="676" width="18.85546875" style="22" customWidth="1"/>
    <col min="677" max="677" width="16.7109375" style="22" customWidth="1"/>
    <col min="678" max="678" width="11.42578125" style="22" customWidth="1"/>
    <col min="679" max="679" width="16.7109375" style="22" customWidth="1"/>
    <col min="680" max="680" width="14.5703125" style="22" customWidth="1"/>
    <col min="681" max="681" width="16.42578125" style="22" customWidth="1"/>
    <col min="682" max="682" width="12.140625" style="22" customWidth="1"/>
    <col min="683" max="683" width="14.140625" style="22" customWidth="1"/>
    <col min="684" max="684" width="14.28515625" style="22" customWidth="1"/>
    <col min="685" max="685" width="14.140625" style="22" customWidth="1"/>
    <col min="686" max="686" width="16.85546875" style="22" customWidth="1"/>
    <col min="687" max="687" width="15.140625" style="22" customWidth="1"/>
    <col min="688" max="688" width="12.85546875" style="22" customWidth="1"/>
    <col min="689" max="689" width="18.28515625" style="22" customWidth="1"/>
    <col min="690" max="690" width="19.140625" style="22" customWidth="1"/>
    <col min="691" max="691" width="16.5703125" style="22" customWidth="1"/>
    <col min="692" max="692" width="17.42578125" style="22" customWidth="1"/>
    <col min="693" max="693" width="14.7109375" style="22" customWidth="1"/>
    <col min="694" max="694" width="14.5703125" style="22" customWidth="1"/>
    <col min="695" max="695" width="15.7109375" style="22" customWidth="1"/>
    <col min="696" max="696" width="14.7109375" style="22" customWidth="1"/>
    <col min="697" max="697" width="14.140625" style="22" customWidth="1"/>
    <col min="698" max="698" width="15" style="22" customWidth="1"/>
    <col min="699" max="699" width="14.7109375" style="22" customWidth="1"/>
    <col min="700" max="700" width="16.28515625" style="22" customWidth="1"/>
    <col min="701" max="701" width="18.140625" style="22" customWidth="1"/>
    <col min="702" max="702" width="15.28515625" style="22" customWidth="1"/>
    <col min="703" max="703" width="18.140625" style="22" customWidth="1"/>
    <col min="704" max="704" width="14" style="22" customWidth="1"/>
    <col min="705" max="705" width="13.140625" style="22" customWidth="1"/>
    <col min="706" max="706" width="15.7109375" style="22" customWidth="1"/>
    <col min="707" max="707" width="16.140625" style="22" customWidth="1"/>
    <col min="708" max="708" width="18.5703125" style="22" customWidth="1"/>
    <col min="709" max="709" width="15" style="22" customWidth="1"/>
    <col min="710" max="710" width="15.85546875" style="22" customWidth="1"/>
    <col min="711" max="711" width="14.5703125" style="22" customWidth="1"/>
    <col min="712" max="712" width="15.42578125" style="22" customWidth="1"/>
    <col min="713" max="713" width="14.5703125" style="22" customWidth="1"/>
    <col min="714" max="714" width="14.42578125" style="22" customWidth="1"/>
    <col min="715" max="715" width="18" style="22" customWidth="1"/>
    <col min="716" max="716" width="16" style="22" customWidth="1"/>
    <col min="717" max="717" width="14" style="22" customWidth="1"/>
    <col min="718" max="718" width="17.85546875" style="22" customWidth="1"/>
    <col min="719" max="719" width="15" style="22" customWidth="1"/>
    <col min="720" max="720" width="14.28515625" style="22" customWidth="1"/>
    <col min="721" max="721" width="14.140625" style="22" customWidth="1"/>
    <col min="722" max="722" width="18.140625" style="22" customWidth="1"/>
    <col min="723" max="723" width="14.140625" style="22" customWidth="1"/>
    <col min="724" max="724" width="14.42578125" style="22" customWidth="1"/>
    <col min="725" max="725" width="11.42578125" style="22" customWidth="1"/>
    <col min="726" max="726" width="10.5703125" style="22" customWidth="1"/>
    <col min="727" max="728" width="11" style="22" customWidth="1"/>
    <col min="729" max="729" width="13.140625" style="22" customWidth="1"/>
    <col min="730" max="730" width="9.140625" style="22" customWidth="1"/>
    <col min="731" max="731" width="11.85546875" style="22" customWidth="1"/>
    <col min="732" max="732" width="15.7109375" style="22" customWidth="1"/>
    <col min="733" max="733" width="10.42578125" style="22" customWidth="1"/>
    <col min="734" max="734" width="12.7109375" style="22" customWidth="1"/>
    <col min="735" max="735" width="13.42578125" style="22" customWidth="1"/>
    <col min="736" max="736" width="10.85546875" style="22" customWidth="1"/>
    <col min="737" max="737" width="15" style="22" customWidth="1"/>
    <col min="738" max="739" width="12" style="22" customWidth="1"/>
    <col min="740" max="740" width="11.7109375" style="22" customWidth="1"/>
    <col min="741" max="741" width="13.140625" style="22" customWidth="1"/>
    <col min="742" max="742" width="11.5703125" style="22" customWidth="1"/>
    <col min="743" max="743" width="11.7109375" style="22" customWidth="1"/>
    <col min="744" max="744" width="12.85546875" style="22" customWidth="1"/>
    <col min="745" max="745" width="13.28515625" style="22" customWidth="1"/>
    <col min="746" max="746" width="10.7109375" style="22" customWidth="1"/>
    <col min="747" max="747" width="12.28515625" style="22" customWidth="1"/>
    <col min="748" max="748" width="12.140625" style="22" customWidth="1"/>
    <col min="749" max="749" width="11.7109375" style="22" customWidth="1"/>
    <col min="750" max="750" width="13.5703125" style="22" customWidth="1"/>
    <col min="751" max="751" width="11.140625" style="22" customWidth="1"/>
    <col min="752" max="752" width="11.7109375" style="22" customWidth="1"/>
    <col min="753" max="753" width="13.7109375" style="22" customWidth="1"/>
    <col min="754" max="754" width="13.42578125" style="22" customWidth="1"/>
    <col min="755" max="755" width="14.140625" style="22" customWidth="1"/>
    <col min="756" max="756" width="16.7109375" style="22" customWidth="1"/>
    <col min="757" max="757" width="15.42578125" style="22" customWidth="1"/>
    <col min="758" max="758" width="12.5703125" style="22" customWidth="1"/>
    <col min="759" max="759" width="12.140625" style="22" customWidth="1"/>
    <col min="760" max="760" width="12.7109375" style="22" customWidth="1"/>
    <col min="761" max="761" width="13.5703125" style="22" customWidth="1"/>
    <col min="762" max="762" width="12.42578125" style="22" customWidth="1"/>
    <col min="763" max="763" width="12.85546875" style="22" customWidth="1"/>
    <col min="764" max="764" width="16.42578125" style="22" customWidth="1"/>
    <col min="765" max="765" width="14.140625" style="22" customWidth="1"/>
    <col min="766" max="766" width="16.140625" style="22" customWidth="1"/>
    <col min="767" max="767" width="11.28515625" style="22" customWidth="1"/>
    <col min="768" max="768" width="12.85546875" style="22" customWidth="1"/>
    <col min="769" max="769" width="15.28515625" style="22" customWidth="1"/>
    <col min="770" max="770" width="10.28515625" style="22" customWidth="1"/>
    <col min="771" max="771" width="13.140625" style="22" customWidth="1"/>
    <col min="772" max="772" width="14.85546875" style="22" customWidth="1"/>
    <col min="773" max="773" width="14.5703125" style="22" customWidth="1"/>
    <col min="774" max="774" width="13.140625" style="22" customWidth="1"/>
    <col min="775" max="775" width="12.85546875" style="22" customWidth="1"/>
    <col min="776" max="776" width="12.7109375" style="22" customWidth="1"/>
    <col min="777" max="777" width="17.28515625" style="22" customWidth="1"/>
    <col min="778" max="778" width="14.28515625" style="22" customWidth="1"/>
    <col min="779" max="779" width="13.7109375" style="22" customWidth="1"/>
    <col min="780" max="780" width="14.140625" style="22" customWidth="1"/>
    <col min="781" max="781" width="14.85546875" style="22" customWidth="1"/>
    <col min="782" max="782" width="15.42578125" style="22" customWidth="1"/>
    <col min="783" max="783" width="11.28515625" style="22" customWidth="1"/>
    <col min="784" max="784" width="13.28515625" style="22" customWidth="1"/>
    <col min="785" max="785" width="13.5703125" style="22" customWidth="1"/>
    <col min="786" max="786" width="11.5703125" style="22" customWidth="1"/>
    <col min="787" max="787" width="10.5703125" style="22" customWidth="1"/>
    <col min="788" max="788" width="12.42578125" style="22" customWidth="1"/>
    <col min="789" max="789" width="10" style="22" customWidth="1"/>
    <col min="790" max="790" width="12.140625" style="22" customWidth="1"/>
    <col min="791" max="791" width="16.42578125" style="22" customWidth="1"/>
    <col min="792" max="792" width="14.42578125" style="22" customWidth="1"/>
    <col min="793" max="793" width="16.5703125" style="22" customWidth="1"/>
    <col min="794" max="794" width="14.7109375" style="22" customWidth="1"/>
    <col min="795" max="795" width="12.85546875" style="22" customWidth="1"/>
    <col min="796" max="796" width="13.5703125" style="22" customWidth="1"/>
    <col min="797" max="797" width="15.140625" style="22" customWidth="1"/>
    <col min="798" max="798" width="14.140625" style="22" customWidth="1"/>
    <col min="799" max="799" width="15.5703125" style="22" customWidth="1"/>
    <col min="800" max="800" width="12.42578125" style="22" customWidth="1"/>
    <col min="801" max="801" width="14.7109375" style="22" customWidth="1"/>
    <col min="802" max="802" width="12" style="22" customWidth="1"/>
    <col min="803" max="803" width="15.7109375" style="22" customWidth="1"/>
    <col min="804" max="804" width="14.140625" style="22" customWidth="1"/>
    <col min="805" max="805" width="11.85546875" style="22" customWidth="1"/>
    <col min="806" max="806" width="13.5703125" style="22" customWidth="1"/>
    <col min="807" max="807" width="13.85546875" style="22" customWidth="1"/>
    <col min="808" max="808" width="13.7109375" style="22" customWidth="1"/>
    <col min="809" max="809" width="15.28515625" style="22" customWidth="1"/>
    <col min="810" max="810" width="14.7109375" style="22" customWidth="1"/>
    <col min="811" max="812" width="12.140625" style="22" customWidth="1"/>
    <col min="813" max="813" width="11.5703125" style="22" customWidth="1"/>
    <col min="814" max="814" width="15.7109375" style="22" customWidth="1"/>
    <col min="815" max="815" width="16" style="22" customWidth="1"/>
    <col min="816" max="816" width="12.5703125" style="22" customWidth="1"/>
    <col min="817" max="817" width="13.7109375" style="22" customWidth="1"/>
    <col min="818" max="818" width="13.28515625" style="22" customWidth="1"/>
    <col min="819" max="819" width="14.5703125" style="22" customWidth="1"/>
    <col min="820" max="820" width="16.85546875" style="22" customWidth="1"/>
    <col min="821" max="821" width="11.85546875" style="22" customWidth="1"/>
    <col min="822" max="822" width="13.42578125" style="22" customWidth="1"/>
    <col min="823" max="823" width="14.5703125" style="22" customWidth="1"/>
    <col min="824" max="824" width="14.140625" style="22" customWidth="1"/>
    <col min="825" max="825" width="12.28515625" style="22" customWidth="1"/>
    <col min="826" max="826" width="18.42578125" style="22" customWidth="1"/>
    <col min="827" max="827" width="12.85546875" style="22" customWidth="1"/>
    <col min="828" max="828" width="15.28515625" style="22" customWidth="1"/>
    <col min="829" max="829" width="12.5703125" style="22" customWidth="1"/>
    <col min="830" max="830" width="16.7109375" style="22" customWidth="1"/>
    <col min="831" max="831" width="15.42578125" style="22" customWidth="1"/>
    <col min="832" max="832" width="13.85546875" style="22" customWidth="1"/>
    <col min="833" max="833" width="13.7109375" style="22" customWidth="1"/>
    <col min="834" max="834" width="13.140625" style="22" customWidth="1"/>
    <col min="835" max="835" width="14.5703125" style="22" customWidth="1"/>
    <col min="836" max="836" width="13.7109375" style="22" customWidth="1"/>
    <col min="837" max="837" width="16.140625" style="22" customWidth="1"/>
    <col min="838" max="838" width="15.7109375" style="22" customWidth="1"/>
    <col min="839" max="839" width="12.140625" style="22" customWidth="1"/>
    <col min="840" max="840" width="13.42578125" style="22" customWidth="1"/>
    <col min="841" max="841" width="13.28515625" style="22" customWidth="1"/>
    <col min="842" max="842" width="12.5703125" style="22" customWidth="1"/>
    <col min="843" max="843" width="14.5703125" style="22" customWidth="1"/>
    <col min="844" max="844" width="13.28515625" style="22" customWidth="1"/>
    <col min="845" max="845" width="11.5703125" style="22" customWidth="1"/>
    <col min="846" max="846" width="14.42578125" style="22" customWidth="1"/>
    <col min="847" max="847" width="11.42578125" style="22" customWidth="1"/>
    <col min="848" max="848" width="16.140625" style="22" customWidth="1"/>
    <col min="849" max="849" width="12" style="22" customWidth="1"/>
    <col min="850" max="850" width="13.5703125" style="22" customWidth="1"/>
    <col min="851" max="851" width="12.85546875" style="22" customWidth="1"/>
    <col min="852" max="852" width="18" style="22" customWidth="1"/>
    <col min="853" max="853" width="11.5703125" style="22" customWidth="1"/>
    <col min="854" max="855" width="14.5703125" style="22" customWidth="1"/>
    <col min="856" max="856" width="15.7109375" style="22" customWidth="1"/>
    <col min="857" max="857" width="13.85546875" style="22" customWidth="1"/>
    <col min="858" max="858" width="15.85546875" style="22" customWidth="1"/>
    <col min="859" max="859" width="12.85546875" style="22" customWidth="1"/>
    <col min="860" max="860" width="15.28515625" style="22" customWidth="1"/>
    <col min="861" max="861" width="15.42578125" style="22" customWidth="1"/>
    <col min="862" max="862" width="13.140625" style="22" customWidth="1"/>
    <col min="863" max="863" width="12.5703125" style="22" customWidth="1"/>
    <col min="864" max="864" width="17.5703125" style="22" customWidth="1"/>
    <col min="865" max="865" width="12.7109375" style="22" customWidth="1"/>
    <col min="866" max="866" width="16.140625" style="22" customWidth="1"/>
    <col min="867" max="867" width="12.85546875" style="22" customWidth="1"/>
    <col min="868" max="868" width="16.140625" style="22" customWidth="1"/>
    <col min="869" max="869" width="14.28515625" style="22" customWidth="1"/>
    <col min="870" max="871" width="15.7109375" style="22" customWidth="1"/>
    <col min="872" max="872" width="14.28515625" style="22" customWidth="1"/>
    <col min="873" max="874" width="13.42578125" style="22" customWidth="1"/>
    <col min="875" max="875" width="16.140625" style="22" customWidth="1"/>
    <col min="876" max="876" width="15.85546875" style="22" customWidth="1"/>
    <col min="877" max="877" width="18.28515625" style="22" customWidth="1"/>
    <col min="878" max="878" width="14.28515625" style="22" customWidth="1"/>
    <col min="879" max="879" width="15.42578125" style="22" customWidth="1"/>
    <col min="880" max="880" width="14.140625" style="22" customWidth="1"/>
    <col min="881" max="881" width="16.5703125" style="22" customWidth="1"/>
    <col min="882" max="882" width="13.42578125" style="22" customWidth="1"/>
    <col min="883" max="883" width="13.5703125" style="22" customWidth="1"/>
    <col min="884" max="884" width="13.140625" style="22" customWidth="1"/>
    <col min="885" max="885" width="17.28515625" style="22" customWidth="1"/>
    <col min="886" max="886" width="12.5703125" style="22" customWidth="1"/>
    <col min="887" max="887" width="13.5703125" style="22" customWidth="1"/>
    <col min="888" max="888" width="15.42578125" style="22" customWidth="1"/>
    <col min="889" max="889" width="12.28515625" style="22" customWidth="1"/>
    <col min="890" max="890" width="14.42578125" style="22" customWidth="1"/>
    <col min="891" max="891" width="14.5703125" style="22" customWidth="1"/>
    <col min="892" max="892" width="10.5703125" style="22" customWidth="1"/>
    <col min="893" max="893" width="13" style="22" customWidth="1"/>
    <col min="894" max="894" width="11.5703125" style="22" customWidth="1"/>
    <col min="895" max="895" width="13.140625" style="22" customWidth="1"/>
    <col min="896" max="896" width="14.140625" style="22" customWidth="1"/>
    <col min="897" max="897" width="14.7109375" style="22" customWidth="1"/>
    <col min="898" max="898" width="12.5703125" style="22" customWidth="1"/>
    <col min="899" max="899" width="13.28515625" style="22" customWidth="1"/>
    <col min="900" max="900" width="14.28515625" style="22" customWidth="1"/>
    <col min="901" max="901" width="16.5703125" style="22" customWidth="1"/>
    <col min="902" max="902" width="15.140625" style="22" customWidth="1"/>
    <col min="903" max="903" width="19" style="22" customWidth="1"/>
    <col min="904" max="904" width="15.7109375" style="22" customWidth="1"/>
    <col min="905" max="905" width="18" style="22" customWidth="1"/>
    <col min="906" max="906" width="14.42578125" style="22" customWidth="1"/>
    <col min="907" max="907" width="13.85546875" style="22" customWidth="1"/>
    <col min="908" max="908" width="14.7109375" style="22" customWidth="1"/>
    <col min="909" max="909" width="17.5703125" style="22" customWidth="1"/>
    <col min="910" max="910" width="18.5703125" style="22" customWidth="1"/>
    <col min="911" max="911" width="15.5703125" style="22" customWidth="1"/>
    <col min="912" max="912" width="13.42578125" style="22" customWidth="1"/>
    <col min="913" max="913" width="15.28515625" style="22" customWidth="1"/>
    <col min="914" max="914" width="12.85546875" style="22" customWidth="1"/>
    <col min="915" max="915" width="16" style="22" customWidth="1"/>
    <col min="916" max="916" width="16.5703125" style="22" customWidth="1"/>
    <col min="917" max="917" width="15" style="22" customWidth="1"/>
    <col min="918" max="918" width="19" style="22" customWidth="1"/>
    <col min="919" max="919" width="18.42578125" style="22" customWidth="1"/>
    <col min="920" max="920" width="15.42578125" style="22" customWidth="1"/>
    <col min="921" max="921" width="16" style="22" customWidth="1"/>
    <col min="922" max="922" width="17.28515625" style="22" customWidth="1"/>
    <col min="923" max="923" width="16.85546875" style="22" customWidth="1"/>
    <col min="924" max="924" width="15.42578125" style="22" customWidth="1"/>
    <col min="925" max="925" width="19" style="22" customWidth="1"/>
    <col min="926" max="926" width="16" style="22" customWidth="1"/>
    <col min="927" max="927" width="14.140625" style="22" customWidth="1"/>
    <col min="928" max="928" width="16.7109375" style="22" customWidth="1"/>
    <col min="929" max="929" width="15.140625" style="22" customWidth="1"/>
    <col min="930" max="930" width="16.85546875" style="22" customWidth="1"/>
    <col min="931" max="931" width="20" style="22" customWidth="1"/>
    <col min="932" max="932" width="15.28515625" style="22" customWidth="1"/>
    <col min="933" max="933" width="15.5703125" style="22" customWidth="1"/>
    <col min="934" max="934" width="13.85546875" style="22" customWidth="1"/>
    <col min="935" max="935" width="18.5703125" style="22" customWidth="1"/>
    <col min="936" max="936" width="12.5703125" style="22" customWidth="1"/>
    <col min="937" max="937" width="10.28515625" style="22" customWidth="1"/>
    <col min="938" max="938" width="12.28515625" style="22" customWidth="1"/>
    <col min="939" max="939" width="11.28515625" style="22" customWidth="1"/>
    <col min="940" max="940" width="11.7109375" style="22" customWidth="1"/>
    <col min="941" max="941" width="9.42578125" style="22" customWidth="1"/>
    <col min="942" max="942" width="11.140625" style="22" customWidth="1"/>
    <col min="943" max="943" width="13.5703125" style="22" customWidth="1"/>
    <col min="944" max="944" width="13.85546875" style="22" customWidth="1"/>
    <col min="945" max="945" width="14.140625" style="22" customWidth="1"/>
    <col min="946" max="946" width="14.28515625" style="22" customWidth="1"/>
    <col min="947" max="947" width="16" style="22" customWidth="1"/>
    <col min="948" max="948" width="12.28515625" style="22" customWidth="1"/>
    <col min="949" max="949" width="14.5703125" style="22" customWidth="1"/>
    <col min="950" max="950" width="12.42578125" style="22" customWidth="1"/>
    <col min="951" max="951" width="9.7109375" style="22" customWidth="1"/>
    <col min="952" max="952" width="14.140625" style="22" customWidth="1"/>
    <col min="953" max="953" width="15" style="22" customWidth="1"/>
    <col min="954" max="954" width="11.85546875" style="22" customWidth="1"/>
    <col min="955" max="955" width="12.5703125" style="22" customWidth="1"/>
    <col min="956" max="956" width="11.28515625" style="22" customWidth="1"/>
    <col min="957" max="957" width="9.7109375" style="22" customWidth="1"/>
    <col min="958" max="958" width="10.5703125" style="22" customWidth="1"/>
    <col min="959" max="959" width="10.42578125" style="22" customWidth="1"/>
    <col min="960" max="960" width="12.5703125" style="22" customWidth="1"/>
    <col min="961" max="961" width="9.85546875" style="22" customWidth="1"/>
    <col min="962" max="962" width="13.85546875" style="22" customWidth="1"/>
    <col min="963" max="963" width="10.42578125" style="22" customWidth="1"/>
    <col min="964" max="964" width="13.28515625" style="22" customWidth="1"/>
    <col min="965" max="965" width="11.42578125" style="22" customWidth="1"/>
    <col min="966" max="966" width="13.28515625" style="22" customWidth="1"/>
    <col min="967" max="967" width="15.85546875" style="22" customWidth="1"/>
    <col min="968" max="968" width="11.42578125" style="22" customWidth="1"/>
    <col min="969" max="969" width="11.28515625" style="22" customWidth="1"/>
    <col min="970" max="970" width="13.28515625" style="22" customWidth="1"/>
    <col min="971" max="971" width="11.85546875" style="22" customWidth="1"/>
    <col min="972" max="972" width="14.42578125" style="22" customWidth="1"/>
    <col min="973" max="973" width="16.42578125" style="22" customWidth="1"/>
    <col min="974" max="975" width="13.140625" style="22" customWidth="1"/>
    <col min="976" max="976" width="13.7109375" style="22" customWidth="1"/>
    <col min="977" max="977" width="12.85546875" style="22" customWidth="1"/>
    <col min="978" max="978" width="11.7109375" style="22" customWidth="1"/>
    <col min="979" max="979" width="15.42578125" style="22" customWidth="1"/>
    <col min="980" max="980" width="12" style="22" customWidth="1"/>
    <col min="981" max="981" width="11.5703125" style="22" customWidth="1"/>
    <col min="982" max="982" width="17.42578125" style="22" customWidth="1"/>
    <col min="983" max="983" width="13.140625" style="22" customWidth="1"/>
    <col min="984" max="984" width="14.140625" style="22" customWidth="1"/>
    <col min="985" max="985" width="12.5703125" style="22" customWidth="1"/>
    <col min="986" max="986" width="11" style="22" customWidth="1"/>
    <col min="987" max="987" width="11.140625" style="22" customWidth="1"/>
    <col min="988" max="988" width="10.5703125" style="22" customWidth="1"/>
    <col min="989" max="989" width="12.85546875" style="22" customWidth="1"/>
    <col min="990" max="990" width="10.85546875" style="22" customWidth="1"/>
    <col min="991" max="991" width="11.7109375" style="22" customWidth="1"/>
    <col min="992" max="992" width="13.85546875" style="22" customWidth="1"/>
    <col min="993" max="993" width="13" style="22" customWidth="1"/>
    <col min="994" max="994" width="14.140625" style="22" customWidth="1"/>
    <col min="995" max="995" width="12.5703125" style="22" customWidth="1"/>
    <col min="996" max="996" width="12.140625" style="22" customWidth="1"/>
    <col min="997" max="997" width="16.42578125" style="22" customWidth="1"/>
    <col min="998" max="998" width="13.5703125" style="22" customWidth="1"/>
    <col min="999" max="999" width="15" style="22" customWidth="1"/>
    <col min="1000" max="1000" width="13.28515625" style="22" customWidth="1"/>
    <col min="1001" max="1001" width="11.5703125" style="22" customWidth="1"/>
    <col min="1002" max="1002" width="12.7109375" style="22" customWidth="1"/>
    <col min="1003" max="1003" width="13.85546875" style="22" customWidth="1"/>
    <col min="1004" max="1004" width="16.5703125" style="22" customWidth="1"/>
    <col min="1005" max="1005" width="12.5703125" style="22" customWidth="1"/>
    <col min="1006" max="1006" width="13.28515625" style="22" customWidth="1"/>
    <col min="1007" max="1007" width="15.85546875" style="22" customWidth="1"/>
    <col min="1008" max="1008" width="13.7109375" style="22" customWidth="1"/>
    <col min="1009" max="1009" width="14.28515625" style="22" customWidth="1"/>
    <col min="1010" max="1010" width="10.7109375" style="22" customWidth="1"/>
    <col min="1011" max="1011" width="15.42578125" style="22" customWidth="1"/>
    <col min="1012" max="1012" width="10.7109375" style="22" customWidth="1"/>
    <col min="1013" max="1013" width="11.7109375" style="22" customWidth="1"/>
    <col min="1014" max="1014" width="11.28515625" style="22" customWidth="1"/>
    <col min="1015" max="1015" width="11.140625" style="22" customWidth="1"/>
    <col min="1016" max="1016" width="14.28515625" style="22" customWidth="1"/>
    <col min="1017" max="1017" width="15.140625" style="22" customWidth="1"/>
    <col min="1018" max="1018" width="15.5703125" style="22" customWidth="1"/>
    <col min="1019" max="1019" width="13.7109375" style="22" customWidth="1"/>
    <col min="1020" max="1020" width="14.42578125" style="22" customWidth="1"/>
    <col min="1021" max="1021" width="16.140625" style="22" customWidth="1"/>
    <col min="1022" max="1022" width="14.42578125" style="22" customWidth="1"/>
    <col min="1023" max="1023" width="17.5703125" style="22" customWidth="1"/>
    <col min="1024" max="1024" width="14.42578125" style="22" customWidth="1"/>
    <col min="1025" max="1025" width="16.85546875" style="22" customWidth="1"/>
    <col min="1026" max="1026" width="13.42578125" style="22" customWidth="1"/>
    <col min="1027" max="1027" width="12.140625" style="22" customWidth="1"/>
    <col min="1028" max="1028" width="15.42578125" style="22" customWidth="1"/>
    <col min="1029" max="1029" width="18.42578125" style="22" customWidth="1"/>
    <col min="1030" max="1030" width="14.42578125" style="22" customWidth="1"/>
    <col min="1031" max="1031" width="15.28515625" style="22" customWidth="1"/>
    <col min="1032" max="1032" width="12.28515625" style="22" customWidth="1"/>
    <col min="1033" max="1033" width="17.42578125" style="22" customWidth="1"/>
    <col min="1034" max="1034" width="15.5703125" style="22" customWidth="1"/>
    <col min="1035" max="1035" width="12.42578125" style="22" customWidth="1"/>
    <col min="1036" max="1036" width="14.42578125" style="22" customWidth="1"/>
    <col min="1037" max="1037" width="16.28515625" style="22" customWidth="1"/>
    <col min="1038" max="1038" width="14" style="22" customWidth="1"/>
    <col min="1039" max="1039" width="12.7109375" style="22" customWidth="1"/>
    <col min="1040" max="1040" width="11.42578125" style="22" customWidth="1"/>
    <col min="1041" max="1041" width="15" style="22" customWidth="1"/>
    <col min="1042" max="1043" width="16.28515625" style="22" customWidth="1"/>
    <col min="1044" max="1044" width="14" style="22" customWidth="1"/>
    <col min="1045" max="1045" width="15.5703125" style="22" customWidth="1"/>
    <col min="1046" max="1046" width="14" style="22" customWidth="1"/>
    <col min="1047" max="1047" width="14.28515625" style="22" customWidth="1"/>
    <col min="1048" max="1048" width="16.140625" style="22" customWidth="1"/>
    <col min="1049" max="1049" width="15.28515625" style="22" customWidth="1"/>
    <col min="1050" max="1050" width="16.7109375" style="22" customWidth="1"/>
    <col min="1051" max="1051" width="14.140625" style="22" customWidth="1"/>
    <col min="1052" max="1052" width="15.140625" style="22" customWidth="1"/>
    <col min="1053" max="1053" width="15.5703125" style="22" customWidth="1"/>
    <col min="1054" max="1054" width="14.5703125" style="22" customWidth="1"/>
    <col min="1055" max="1055" width="14.140625" style="22" customWidth="1"/>
    <col min="1056" max="1056" width="15.7109375" style="22" customWidth="1"/>
    <col min="1057" max="1057" width="11.28515625" style="22" customWidth="1"/>
    <col min="1058" max="1058" width="16" style="22" customWidth="1"/>
    <col min="1059" max="1059" width="15.28515625" style="22" customWidth="1"/>
    <col min="1060" max="1060" width="15" style="22" customWidth="1"/>
    <col min="1061" max="1061" width="15.140625" style="22" customWidth="1"/>
    <col min="1062" max="1062" width="13.7109375" style="22" customWidth="1"/>
    <col min="1063" max="1063" width="12.7109375" style="22" customWidth="1"/>
    <col min="1064" max="1064" width="14.7109375" style="22" customWidth="1"/>
    <col min="1065" max="1065" width="15.7109375" style="22" customWidth="1"/>
    <col min="1066" max="1066" width="14" style="22" customWidth="1"/>
    <col min="1067" max="1067" width="15.28515625" style="22" customWidth="1"/>
    <col min="1068" max="1068" width="15.7109375" style="22" customWidth="1"/>
    <col min="1069" max="1069" width="16.140625" style="22" customWidth="1"/>
    <col min="1070" max="1070" width="14.28515625" style="22" customWidth="1"/>
    <col min="1071" max="1071" width="15.28515625" style="22" customWidth="1"/>
    <col min="1072" max="1072" width="14.140625" style="22" customWidth="1"/>
    <col min="1073" max="1073" width="13.28515625" style="22" customWidth="1"/>
    <col min="1074" max="1074" width="11.140625" style="22" customWidth="1"/>
    <col min="1075" max="1075" width="15.7109375" style="22" customWidth="1"/>
    <col min="1076" max="1076" width="13.5703125" style="22" customWidth="1"/>
    <col min="1077" max="1077" width="13.28515625" style="22" customWidth="1"/>
    <col min="1078" max="1078" width="18.5703125" style="22" customWidth="1"/>
    <col min="1079" max="1079" width="13.42578125" style="22" customWidth="1"/>
    <col min="1080" max="1080" width="12.85546875" style="22" customWidth="1"/>
    <col min="1081" max="1081" width="13.42578125" style="22" customWidth="1"/>
    <col min="1082" max="1082" width="15.140625" style="22" customWidth="1"/>
    <col min="1083" max="1083" width="13.42578125" style="22" customWidth="1"/>
    <col min="1084" max="1084" width="15" style="22" customWidth="1"/>
    <col min="1085" max="1085" width="14.42578125" style="22" customWidth="1"/>
    <col min="1086" max="1086" width="14.5703125" style="22" customWidth="1"/>
    <col min="1087" max="1087" width="15.140625" style="22" customWidth="1"/>
    <col min="1088" max="1088" width="13.28515625" style="22" customWidth="1"/>
    <col min="1089" max="1089" width="15.28515625" style="22" customWidth="1"/>
    <col min="1090" max="1090" width="14.85546875" style="22" customWidth="1"/>
    <col min="1091" max="1091" width="13.85546875" style="22" customWidth="1"/>
    <col min="1092" max="1092" width="12" style="22" customWidth="1"/>
    <col min="1093" max="1093" width="16.140625" style="22" customWidth="1"/>
    <col min="1094" max="1094" width="13.85546875" style="22" customWidth="1"/>
    <col min="1095" max="1095" width="14.7109375" style="22" customWidth="1"/>
    <col min="1096" max="1096" width="14" style="22" customWidth="1"/>
    <col min="1097" max="1097" width="15.7109375" style="22" customWidth="1"/>
    <col min="1098" max="1098" width="13.85546875" style="22" customWidth="1"/>
    <col min="1099" max="1099" width="16.85546875" style="22" customWidth="1"/>
    <col min="1100" max="1100" width="13.42578125" style="22" customWidth="1"/>
    <col min="1101" max="1101" width="15.140625" style="22" customWidth="1"/>
    <col min="1102" max="1102" width="12.85546875" style="22" customWidth="1"/>
    <col min="1103" max="1103" width="11.140625" style="22" customWidth="1"/>
    <col min="1104" max="1104" width="10.5703125" style="22" customWidth="1"/>
    <col min="1105" max="1105" width="12" style="22" customWidth="1"/>
    <col min="1106" max="1106" width="15" style="22" customWidth="1"/>
    <col min="1107" max="1107" width="12.7109375" style="22" customWidth="1"/>
    <col min="1108" max="1108" width="13.42578125" style="22" customWidth="1"/>
    <col min="1109" max="1109" width="12.42578125" style="22" customWidth="1"/>
    <col min="1110" max="1110" width="12" style="22" customWidth="1"/>
    <col min="1111" max="1111" width="14.28515625" style="22" customWidth="1"/>
    <col min="1112" max="1112" width="13.7109375" style="22" customWidth="1"/>
    <col min="1113" max="1113" width="10.28515625" style="22" customWidth="1"/>
    <col min="1114" max="1114" width="10.140625" style="22" customWidth="1"/>
    <col min="1115" max="1115" width="9.85546875" style="22" customWidth="1"/>
    <col min="1116" max="1116" width="11.28515625" style="22" customWidth="1"/>
    <col min="1117" max="1117" width="9.7109375" style="22" customWidth="1"/>
    <col min="1118" max="1118" width="14.85546875" style="22" customWidth="1"/>
    <col min="1119" max="1119" width="12" style="22" customWidth="1"/>
    <col min="1120" max="1120" width="11.140625" style="22" customWidth="1"/>
    <col min="1121" max="1121" width="11.5703125" style="22" customWidth="1"/>
    <col min="1122" max="1123" width="11.28515625" style="22" customWidth="1"/>
    <col min="1124" max="1124" width="12.140625" style="22" customWidth="1"/>
    <col min="1125" max="1125" width="11.28515625" style="22" customWidth="1"/>
    <col min="1126" max="1126" width="11.7109375" style="22" customWidth="1"/>
    <col min="1127" max="1127" width="12" style="22" customWidth="1"/>
    <col min="1128" max="1128" width="12.140625" style="22" customWidth="1"/>
    <col min="1129" max="1129" width="11.140625" style="22" customWidth="1"/>
    <col min="1130" max="1130" width="13.85546875" style="22" customWidth="1"/>
    <col min="1131" max="1131" width="10.140625" style="22" customWidth="1"/>
    <col min="1132" max="1132" width="14.28515625" style="22" customWidth="1"/>
    <col min="1133" max="1133" width="13.140625" style="22" customWidth="1"/>
    <col min="1134" max="1134" width="12.5703125" style="22" customWidth="1"/>
    <col min="1135" max="1135" width="10.7109375" style="22" customWidth="1"/>
    <col min="1136" max="1136" width="9.7109375" style="22" customWidth="1"/>
    <col min="1137" max="1137" width="11.42578125" style="22" customWidth="1"/>
    <col min="1138" max="1138" width="13" style="22" customWidth="1"/>
    <col min="1139" max="1140" width="12.7109375" style="22" customWidth="1"/>
    <col min="1141" max="1141" width="11" style="22" customWidth="1"/>
    <col min="1142" max="1142" width="11.5703125" style="22" customWidth="1"/>
    <col min="1143" max="1143" width="10.5703125" style="22" customWidth="1"/>
    <col min="1144" max="1144" width="9.7109375" style="22" customWidth="1"/>
    <col min="1145" max="1145" width="11.85546875" style="22" customWidth="1"/>
    <col min="1146" max="1146" width="10.7109375" style="22" customWidth="1"/>
    <col min="1147" max="1147" width="14" style="22" customWidth="1"/>
    <col min="1148" max="1148" width="12" style="22" customWidth="1"/>
    <col min="1149" max="1149" width="13.28515625" style="22" customWidth="1"/>
    <col min="1150" max="1150" width="12.28515625" style="22" customWidth="1"/>
    <col min="1151" max="1151" width="12.85546875" style="22" customWidth="1"/>
    <col min="1152" max="1152" width="12.140625" style="22" customWidth="1"/>
    <col min="1153" max="1153" width="13.7109375" style="22" customWidth="1"/>
    <col min="1154" max="1154" width="11.140625" style="22" customWidth="1"/>
    <col min="1155" max="1155" width="10.42578125" style="22" customWidth="1"/>
    <col min="1156" max="1156" width="10.140625" style="22" customWidth="1"/>
    <col min="1157" max="1157" width="11.85546875" style="22" customWidth="1"/>
    <col min="1158" max="1158" width="12.140625" style="22" customWidth="1"/>
    <col min="1159" max="1159" width="11" style="22" customWidth="1"/>
    <col min="1160" max="1160" width="13.42578125" style="22" customWidth="1"/>
    <col min="1161" max="1161" width="15" style="22" customWidth="1"/>
    <col min="1162" max="1162" width="11.140625" style="22" customWidth="1"/>
    <col min="1163" max="1163" width="13.140625" style="22" customWidth="1"/>
    <col min="1164" max="1164" width="13.28515625" style="22" customWidth="1"/>
    <col min="1165" max="1165" width="15" style="22" customWidth="1"/>
    <col min="1166" max="1166" width="10.42578125" style="22" customWidth="1"/>
    <col min="1167" max="1167" width="11.28515625" style="22" customWidth="1"/>
    <col min="1168" max="1168" width="11.140625" style="22" customWidth="1"/>
    <col min="1169" max="1169" width="11.5703125" style="22" customWidth="1"/>
    <col min="1170" max="1170" width="12.7109375" style="22" customWidth="1"/>
    <col min="1171" max="1171" width="13.5703125" style="22" customWidth="1"/>
    <col min="1172" max="1172" width="11.28515625" style="22" customWidth="1"/>
    <col min="1173" max="1173" width="13.140625" style="22" customWidth="1"/>
    <col min="1174" max="1174" width="12.7109375" style="22" customWidth="1"/>
    <col min="1175" max="1175" width="16.85546875" style="22" customWidth="1"/>
    <col min="1176" max="1176" width="12.85546875" style="22" customWidth="1"/>
    <col min="1177" max="1177" width="11.5703125" style="22" customWidth="1"/>
    <col min="1178" max="1178" width="10.5703125" style="22" customWidth="1"/>
    <col min="1179" max="1179" width="11.28515625" style="22" customWidth="1"/>
    <col min="1180" max="1180" width="12.140625" style="22" customWidth="1"/>
    <col min="1181" max="1181" width="10.42578125" style="22" customWidth="1"/>
    <col min="1182" max="1182" width="12.7109375" style="22" customWidth="1"/>
    <col min="1183" max="1183" width="11" style="22" customWidth="1"/>
    <col min="1184" max="1184" width="13.5703125" style="22" customWidth="1"/>
    <col min="1185" max="1185" width="14.140625" style="22" customWidth="1"/>
    <col min="1186" max="1187" width="13.28515625" style="22" customWidth="1"/>
    <col min="1188" max="1188" width="14.140625" style="22" customWidth="1"/>
    <col min="1189" max="1189" width="16" style="22" customWidth="1"/>
    <col min="1190" max="1190" width="12" style="22" customWidth="1"/>
    <col min="1191" max="1191" width="12.28515625" style="22" customWidth="1"/>
    <col min="1192" max="1192" width="13.42578125" style="22" customWidth="1"/>
    <col min="1193" max="1193" width="14.28515625" style="22" customWidth="1"/>
    <col min="1194" max="1194" width="13.7109375" style="22" customWidth="1"/>
    <col min="1195" max="1195" width="16.140625" style="22" customWidth="1"/>
    <col min="1196" max="1196" width="16.85546875" style="22" customWidth="1"/>
    <col min="1197" max="1197" width="13.7109375" style="22" customWidth="1"/>
    <col min="1198" max="1198" width="15.42578125" style="22" customWidth="1"/>
    <col min="1199" max="1199" width="13.42578125" style="22" customWidth="1"/>
    <col min="1200" max="1200" width="16.140625" style="22" customWidth="1"/>
    <col min="1201" max="1201" width="14.28515625" style="22" customWidth="1"/>
    <col min="1202" max="1202" width="14.5703125" style="22" customWidth="1"/>
    <col min="1203" max="1203" width="16.140625" style="22" customWidth="1"/>
    <col min="1204" max="1204" width="13.5703125" style="22" customWidth="1"/>
    <col min="1205" max="1205" width="14.7109375" style="22" customWidth="1"/>
    <col min="1206" max="1206" width="13.42578125" style="22" customWidth="1"/>
    <col min="1207" max="1207" width="12.140625" style="22" customWidth="1"/>
    <col min="1208" max="1208" width="14.28515625" style="22" customWidth="1"/>
    <col min="1209" max="1209" width="12.5703125" style="22" customWidth="1"/>
    <col min="1210" max="1210" width="15" style="22" customWidth="1"/>
    <col min="1211" max="1211" width="16.7109375" style="22" customWidth="1"/>
    <col min="1212" max="1212" width="12.85546875" style="22" customWidth="1"/>
    <col min="1213" max="1213" width="17" style="22" customWidth="1"/>
    <col min="1214" max="1214" width="12.140625" style="22" customWidth="1"/>
    <col min="1215" max="1215" width="13.28515625" style="22" customWidth="1"/>
    <col min="1216" max="1216" width="16.28515625" style="22" customWidth="1"/>
    <col min="1217" max="1217" width="15.85546875" style="22" customWidth="1"/>
    <col min="1218" max="1218" width="11.5703125" style="22" customWidth="1"/>
    <col min="1219" max="1219" width="16.42578125" style="22" customWidth="1"/>
    <col min="1220" max="1220" width="14.5703125" style="22" customWidth="1"/>
    <col min="1221" max="1221" width="16.5703125" style="22" customWidth="1"/>
    <col min="1222" max="1222" width="16.85546875" style="22" customWidth="1"/>
    <col min="1223" max="1223" width="14.42578125" style="22" customWidth="1"/>
    <col min="1224" max="1224" width="14.7109375" style="22" customWidth="1"/>
    <col min="1225" max="1225" width="14.5703125" style="22" customWidth="1"/>
    <col min="1226" max="1226" width="14.42578125" style="22" customWidth="1"/>
    <col min="1227" max="1227" width="15.140625" style="22" customWidth="1"/>
    <col min="1228" max="1228" width="12.85546875" style="22" customWidth="1"/>
    <col min="1229" max="1229" width="13.42578125" style="22" customWidth="1"/>
    <col min="1230" max="1230" width="17.5703125" style="22" customWidth="1"/>
    <col min="1231" max="1231" width="15.7109375" style="22" customWidth="1"/>
    <col min="1232" max="1232" width="16.7109375" style="22" customWidth="1"/>
    <col min="1233" max="1233" width="13.85546875" style="22" customWidth="1"/>
    <col min="1234" max="1234" width="15.28515625" style="22" customWidth="1"/>
    <col min="1235" max="1235" width="14.140625" style="22" customWidth="1"/>
    <col min="1236" max="1236" width="16.5703125" style="22" customWidth="1"/>
    <col min="1237" max="1237" width="14.140625" style="22" customWidth="1"/>
    <col min="1238" max="1238" width="13.140625" style="22" customWidth="1"/>
    <col min="1239" max="1239" width="18.5703125" style="22" customWidth="1"/>
    <col min="1240" max="1240" width="15.85546875" style="22" customWidth="1"/>
    <col min="1241" max="1242" width="13.85546875" style="22" customWidth="1"/>
    <col min="1243" max="1243" width="12.85546875" style="22" customWidth="1"/>
    <col min="1244" max="1244" width="13.140625" style="22" customWidth="1"/>
    <col min="1245" max="1245" width="12.7109375" style="22" customWidth="1"/>
    <col min="1246" max="1246" width="13.42578125" style="22" customWidth="1"/>
    <col min="1247" max="1247" width="10.85546875" style="22" customWidth="1"/>
    <col min="1248" max="1248" width="15.85546875" style="22" customWidth="1"/>
    <col min="1249" max="1249" width="13.5703125" style="22" customWidth="1"/>
    <col min="1250" max="1250" width="13.28515625" style="22" customWidth="1"/>
    <col min="1251" max="1251" width="14.7109375" style="22" customWidth="1"/>
    <col min="1252" max="1252" width="12.7109375" style="22" customWidth="1"/>
    <col min="1253" max="1253" width="12.42578125" style="22" customWidth="1"/>
    <col min="1254" max="1254" width="14.5703125" style="22" customWidth="1"/>
    <col min="1255" max="1255" width="9.42578125" style="22" customWidth="1"/>
    <col min="1256" max="1256" width="14.140625" style="22" customWidth="1"/>
    <col min="1257" max="1257" width="12.7109375" style="22" customWidth="1"/>
    <col min="1258" max="1258" width="12.42578125" style="22" customWidth="1"/>
    <col min="1259" max="1259" width="14.85546875" style="22" customWidth="1"/>
    <col min="1260" max="1260" width="13.140625" style="22" customWidth="1"/>
    <col min="1261" max="1261" width="13.85546875" style="22" customWidth="1"/>
    <col min="1262" max="1262" width="11.5703125" style="22" customWidth="1"/>
    <col min="1263" max="1263" width="12" style="22" customWidth="1"/>
    <col min="1264" max="1264" width="13.140625" style="22" customWidth="1"/>
    <col min="1265" max="1265" width="12.5703125" style="22" customWidth="1"/>
    <col min="1266" max="1266" width="10.42578125" style="22" customWidth="1"/>
    <col min="1267" max="1267" width="14.7109375" style="22" customWidth="1"/>
    <col min="1268" max="1268" width="15.85546875" style="22" customWidth="1"/>
    <col min="1269" max="1269" width="11.85546875" style="22" customWidth="1"/>
    <col min="1270" max="1270" width="15" style="22" customWidth="1"/>
    <col min="1271" max="1271" width="10.28515625" style="22" customWidth="1"/>
    <col min="1272" max="1272" width="11.5703125" style="22" customWidth="1"/>
    <col min="1273" max="1273" width="14.85546875" style="22" customWidth="1"/>
    <col min="1274" max="1275" width="13.42578125" style="22" customWidth="1"/>
    <col min="1276" max="1276" width="10.7109375" style="22" customWidth="1"/>
    <col min="1277" max="1277" width="13.85546875" style="22" customWidth="1"/>
    <col min="1278" max="1278" width="12.7109375" style="22" customWidth="1"/>
    <col min="1279" max="1279" width="12.140625" style="22" customWidth="1"/>
    <col min="1280" max="1280" width="14.140625" style="22" customWidth="1"/>
    <col min="1281" max="1281" width="10.7109375" style="22" customWidth="1"/>
    <col min="1282" max="1282" width="11.28515625" style="22" customWidth="1"/>
    <col min="1283" max="1283" width="12" style="22" customWidth="1"/>
    <col min="1284" max="1285" width="12.7109375" style="22" customWidth="1"/>
    <col min="1286" max="1286" width="12.140625" style="22" customWidth="1"/>
    <col min="1287" max="1287" width="13.28515625" style="22" customWidth="1"/>
    <col min="1288" max="1288" width="11.140625" style="22" customWidth="1"/>
    <col min="1289" max="1289" width="13.85546875" style="22" customWidth="1"/>
    <col min="1290" max="1290" width="12.5703125" style="22" customWidth="1"/>
    <col min="1291" max="1291" width="12.140625" style="22" customWidth="1"/>
    <col min="1292" max="1292" width="14" style="22" customWidth="1"/>
    <col min="1293" max="1293" width="12.140625" style="22" customWidth="1"/>
    <col min="1294" max="1294" width="14.28515625" style="22" customWidth="1"/>
    <col min="1295" max="1295" width="16.140625" style="22" customWidth="1"/>
    <col min="1296" max="1296" width="11.5703125" style="22" customWidth="1"/>
    <col min="1297" max="1297" width="14.85546875" style="22" customWidth="1"/>
    <col min="1298" max="1298" width="12" style="22" customWidth="1"/>
    <col min="1299" max="1299" width="11.140625" style="22" customWidth="1"/>
    <col min="1300" max="1300" width="14" style="22" customWidth="1"/>
    <col min="1301" max="1301" width="12.42578125" style="22" customWidth="1"/>
    <col min="1302" max="1302" width="11.42578125" style="22" customWidth="1"/>
    <col min="1303" max="1303" width="13.140625" style="22" customWidth="1"/>
    <col min="1304" max="1304" width="9.85546875" style="22" customWidth="1"/>
    <col min="1305" max="1305" width="11.42578125" style="22" customWidth="1"/>
    <col min="1306" max="1306" width="14.5703125" style="22" customWidth="1"/>
    <col min="1307" max="1307" width="12.7109375" style="22" customWidth="1"/>
    <col min="1308" max="1308" width="13.42578125" style="22" customWidth="1"/>
    <col min="1309" max="1309" width="13.85546875" style="22" customWidth="1"/>
    <col min="1310" max="1310" width="14" style="22" customWidth="1"/>
    <col min="1311" max="1311" width="14.5703125" style="22" customWidth="1"/>
    <col min="1312" max="1312" width="15.5703125" style="22" customWidth="1"/>
    <col min="1313" max="1313" width="16.85546875" style="22" customWidth="1"/>
    <col min="1314" max="1314" width="16.42578125" style="22" customWidth="1"/>
    <col min="1315" max="1315" width="15.5703125" style="22" customWidth="1"/>
    <col min="1316" max="1316" width="14.7109375" style="22" customWidth="1"/>
    <col min="1317" max="1317" width="15.140625" style="22" customWidth="1"/>
    <col min="1318" max="1318" width="14" style="22" customWidth="1"/>
    <col min="1319" max="1319" width="17" style="22" customWidth="1"/>
    <col min="1320" max="1320" width="14.140625" style="22" customWidth="1"/>
    <col min="1321" max="1321" width="14.7109375" style="22" customWidth="1"/>
    <col min="1322" max="1322" width="13.42578125" style="22" customWidth="1"/>
    <col min="1323" max="1323" width="13.5703125" style="22" customWidth="1"/>
    <col min="1324" max="1324" width="10.140625" style="22" customWidth="1"/>
    <col min="1325" max="1325" width="12.7109375" style="22" customWidth="1"/>
    <col min="1326" max="1326" width="11.7109375" style="22" customWidth="1"/>
    <col min="1327" max="1327" width="13.28515625" style="22" customWidth="1"/>
    <col min="1328" max="1328" width="14.85546875" style="22" customWidth="1"/>
    <col min="1329" max="1329" width="10.7109375" style="22" customWidth="1"/>
    <col min="1330" max="1330" width="13.7109375" style="22" customWidth="1"/>
    <col min="1331" max="1331" width="12" style="22" customWidth="1"/>
    <col min="1332" max="1332" width="12.85546875" style="22" customWidth="1"/>
    <col min="1333" max="1333" width="11.5703125" style="22" customWidth="1"/>
    <col min="1334" max="1334" width="12.85546875" style="22" customWidth="1"/>
    <col min="1335" max="1335" width="14.7109375" style="22" customWidth="1"/>
    <col min="1336" max="1336" width="12.7109375" style="22" customWidth="1"/>
    <col min="1337" max="1337" width="16.5703125" style="22" customWidth="1"/>
    <col min="1338" max="1338" width="14.28515625" style="22" customWidth="1"/>
    <col min="1339" max="1339" width="12.85546875" style="22" customWidth="1"/>
    <col min="1340" max="1340" width="14.5703125" style="22" customWidth="1"/>
    <col min="1341" max="1341" width="10.28515625" style="22" customWidth="1"/>
    <col min="1342" max="1342" width="11.28515625" style="22" customWidth="1"/>
    <col min="1343" max="1343" width="13.85546875" style="22" customWidth="1"/>
    <col min="1344" max="1344" width="14" style="22" customWidth="1"/>
    <col min="1345" max="1345" width="14.85546875" style="22" customWidth="1"/>
    <col min="1346" max="1346" width="11.85546875" style="22" customWidth="1"/>
    <col min="1347" max="1347" width="12.7109375" style="22" customWidth="1"/>
    <col min="1348" max="1348" width="12.28515625" style="22" customWidth="1"/>
    <col min="1349" max="1349" width="16.140625" style="22" customWidth="1"/>
    <col min="1350" max="1350" width="14.42578125" style="22" customWidth="1"/>
    <col min="1351" max="1351" width="9.5703125" style="22" customWidth="1"/>
    <col min="1352" max="1352" width="11.42578125" style="22" customWidth="1"/>
    <col min="1353" max="1353" width="14.28515625" style="22" customWidth="1"/>
    <col min="1354" max="1354" width="15.42578125" style="22" customWidth="1"/>
    <col min="1355" max="1355" width="12.28515625" style="22" customWidth="1"/>
    <col min="1356" max="1356" width="14.28515625" style="22" customWidth="1"/>
    <col min="1357" max="1357" width="12.140625" style="22" customWidth="1"/>
    <col min="1358" max="1358" width="12.5703125" style="22" customWidth="1"/>
    <col min="1359" max="1359" width="11" style="22" customWidth="1"/>
    <col min="1360" max="1360" width="14.28515625" style="22" customWidth="1"/>
    <col min="1361" max="1361" width="11.140625" style="22" customWidth="1"/>
    <col min="1362" max="1362" width="13.28515625" style="22" customWidth="1"/>
    <col min="1363" max="1363" width="11.5703125" style="22" customWidth="1"/>
    <col min="1364" max="1364" width="13.28515625" style="22" customWidth="1"/>
    <col min="1365" max="1365" width="12.28515625" style="22" customWidth="1"/>
    <col min="1366" max="1366" width="11.140625" style="22" customWidth="1"/>
    <col min="1367" max="1367" width="12.28515625" style="22" customWidth="1"/>
    <col min="1368" max="1368" width="12" style="22" customWidth="1"/>
    <col min="1369" max="1369" width="16.85546875" style="22" customWidth="1"/>
    <col min="1370" max="1370" width="14" style="22" customWidth="1"/>
    <col min="1371" max="1371" width="13.5703125" style="22" customWidth="1"/>
    <col min="1372" max="1372" width="14.28515625" style="22" customWidth="1"/>
    <col min="1373" max="1373" width="14.85546875" style="22" customWidth="1"/>
    <col min="1374" max="1374" width="15.140625" style="22" customWidth="1"/>
    <col min="1375" max="1375" width="12.42578125" style="22" customWidth="1"/>
    <col min="1376" max="1376" width="16.5703125" style="22" customWidth="1"/>
    <col min="1377" max="1377" width="15.28515625" style="22" customWidth="1"/>
    <col min="1378" max="1378" width="17.5703125" style="22" customWidth="1"/>
    <col min="1379" max="1379" width="14.140625" style="22" customWidth="1"/>
    <col min="1380" max="1380" width="15" style="22" customWidth="1"/>
    <col min="1381" max="1381" width="11.140625" style="22" customWidth="1"/>
    <col min="1382" max="1382" width="11.85546875" style="22" customWidth="1"/>
    <col min="1383" max="1383" width="15" style="22" customWidth="1"/>
    <col min="1384" max="1384" width="12.85546875" style="22" customWidth="1"/>
    <col min="1385" max="1385" width="16.42578125" style="22" customWidth="1"/>
    <col min="1386" max="1386" width="14.140625" style="22" customWidth="1"/>
    <col min="1387" max="1387" width="11.7109375" style="22" customWidth="1"/>
    <col min="1388" max="1388" width="11.28515625" style="22" customWidth="1"/>
    <col min="1389" max="1389" width="11.7109375" style="22" customWidth="1"/>
    <col min="1390" max="1390" width="8.140625" style="22" customWidth="1"/>
    <col min="1391" max="1391" width="13.28515625" style="22" customWidth="1"/>
    <col min="1392" max="1392" width="12.28515625" style="22" customWidth="1"/>
    <col min="1393" max="1393" width="11.85546875" style="22" customWidth="1"/>
    <col min="1394" max="1394" width="12" style="22" customWidth="1"/>
    <col min="1395" max="1395" width="13.140625" style="22" customWidth="1"/>
    <col min="1396" max="1396" width="12.85546875" style="22" customWidth="1"/>
    <col min="1397" max="1397" width="11" style="22" customWidth="1"/>
    <col min="1398" max="1398" width="11.85546875" style="22" customWidth="1"/>
    <col min="1399" max="1399" width="15.140625" style="22" customWidth="1"/>
    <col min="1400" max="1400" width="12" style="22" customWidth="1"/>
    <col min="1401" max="1401" width="11.5703125" style="22" customWidth="1"/>
    <col min="1402" max="1402" width="12.140625" style="22" customWidth="1"/>
    <col min="1403" max="1403" width="19" style="22" customWidth="1"/>
    <col min="1404" max="1404" width="15.5703125" style="22" customWidth="1"/>
    <col min="1405" max="1405" width="15.85546875" style="22" customWidth="1"/>
    <col min="1406" max="1406" width="13.5703125" style="22" customWidth="1"/>
    <col min="1407" max="1407" width="16.42578125" style="22" customWidth="1"/>
    <col min="1408" max="1408" width="17.28515625" style="22" customWidth="1"/>
    <col min="1409" max="1409" width="18.5703125" style="22" customWidth="1"/>
    <col min="1410" max="1410" width="17.7109375" style="22" customWidth="1"/>
    <col min="1411" max="1411" width="18.85546875" style="22" customWidth="1"/>
    <col min="1412" max="1412" width="18.7109375" style="22" customWidth="1"/>
    <col min="1413" max="1413" width="17.42578125" style="22" customWidth="1"/>
    <col min="1414" max="1414" width="12.7109375" style="22" customWidth="1"/>
    <col min="1415" max="1415" width="14.140625" style="22" customWidth="1"/>
    <col min="1416" max="1416" width="16" style="22" customWidth="1"/>
    <col min="1417" max="1417" width="15.28515625" style="22" customWidth="1"/>
    <col min="1418" max="1418" width="14.140625" style="22" customWidth="1"/>
    <col min="1419" max="1419" width="14" style="22" customWidth="1"/>
    <col min="1420" max="1420" width="16.28515625" style="22" customWidth="1"/>
    <col min="1421" max="1421" width="15.28515625" style="22" customWidth="1"/>
    <col min="1422" max="1422" width="14.140625" style="22" customWidth="1"/>
    <col min="1423" max="1423" width="15.85546875" style="22" customWidth="1"/>
    <col min="1424" max="1424" width="15.42578125" style="22" customWidth="1"/>
    <col min="1425" max="1425" width="14.140625" style="22" customWidth="1"/>
    <col min="1426" max="1426" width="13.7109375" style="22" customWidth="1"/>
    <col min="1427" max="1427" width="16.28515625" style="22" customWidth="1"/>
    <col min="1428" max="1428" width="17" style="22" customWidth="1"/>
    <col min="1429" max="1429" width="17.5703125" style="22" customWidth="1"/>
    <col min="1430" max="1430" width="15.7109375" style="22" customWidth="1"/>
    <col min="1431" max="1431" width="17.7109375" style="22" customWidth="1"/>
    <col min="1432" max="1432" width="15.28515625" style="22" customWidth="1"/>
    <col min="1433" max="1433" width="16.42578125" style="22" customWidth="1"/>
    <col min="1434" max="1434" width="13.42578125" style="22" customWidth="1"/>
    <col min="1435" max="1435" width="15.42578125" style="22" customWidth="1"/>
    <col min="1436" max="1436" width="18.42578125" style="22" customWidth="1"/>
    <col min="1437" max="1437" width="18.7109375" style="22" customWidth="1"/>
    <col min="1438" max="1438" width="17.7109375" style="22" customWidth="1"/>
    <col min="1439" max="1439" width="18.42578125" style="22" customWidth="1"/>
    <col min="1440" max="1440" width="15" style="22" customWidth="1"/>
    <col min="1441" max="1441" width="15.42578125" style="22" customWidth="1"/>
    <col min="1442" max="1442" width="16.5703125" style="22" customWidth="1"/>
    <col min="1443" max="1443" width="15.42578125" style="22" customWidth="1"/>
    <col min="1444" max="1444" width="17.42578125" style="22" customWidth="1"/>
    <col min="1445" max="1445" width="15.140625" style="22" customWidth="1"/>
    <col min="1446" max="1446" width="16.42578125" style="22" customWidth="1"/>
    <col min="1447" max="1447" width="14.5703125" style="22" customWidth="1"/>
    <col min="1448" max="1448" width="11.140625" style="22" customWidth="1"/>
    <col min="1449" max="1449" width="12" style="22" customWidth="1"/>
    <col min="1450" max="1450" width="14.28515625" style="22" customWidth="1"/>
    <col min="1451" max="1451" width="14.140625" style="22" customWidth="1"/>
    <col min="1452" max="1452" width="11" style="22" customWidth="1"/>
    <col min="1453" max="1453" width="11.5703125" style="22" customWidth="1"/>
    <col min="1454" max="1454" width="14.140625" style="22" customWidth="1"/>
    <col min="1455" max="1455" width="13.28515625" style="22" customWidth="1"/>
    <col min="1456" max="1456" width="9" style="22" customWidth="1"/>
    <col min="1457" max="1457" width="12.85546875" style="22" customWidth="1"/>
    <col min="1458" max="1459" width="11.28515625" style="22" customWidth="1"/>
    <col min="1460" max="1460" width="12.42578125" style="22" customWidth="1"/>
    <col min="1461" max="1461" width="12.85546875" style="22" customWidth="1"/>
    <col min="1462" max="1462" width="16.5703125" style="22" customWidth="1"/>
    <col min="1463" max="1463" width="10.7109375" style="22" customWidth="1"/>
    <col min="1464" max="1464" width="16.42578125" style="22" customWidth="1"/>
    <col min="1465" max="1465" width="14.5703125" style="22" customWidth="1"/>
    <col min="1466" max="1466" width="16.42578125" style="22" customWidth="1"/>
    <col min="1467" max="1467" width="13.85546875" style="22" customWidth="1"/>
    <col min="1468" max="1468" width="12.7109375" style="22" customWidth="1"/>
    <col min="1469" max="1470" width="14.140625" style="22" customWidth="1"/>
    <col min="1471" max="1471" width="14.42578125" style="22" customWidth="1"/>
    <col min="1472" max="1472" width="16.5703125" style="22" customWidth="1"/>
    <col min="1473" max="1473" width="14" style="22" customWidth="1"/>
    <col min="1474" max="1474" width="16.28515625" style="22" customWidth="1"/>
    <col min="1475" max="1475" width="16.7109375" style="22" customWidth="1"/>
    <col min="1476" max="1476" width="19.42578125" style="22" customWidth="1"/>
    <col min="1477" max="1477" width="13.140625" style="22" customWidth="1"/>
    <col min="1478" max="1478" width="12.140625" style="22" customWidth="1"/>
    <col min="1479" max="1479" width="13.140625" style="22" customWidth="1"/>
    <col min="1480" max="1480" width="13.42578125" style="22" customWidth="1"/>
    <col min="1481" max="1481" width="12.85546875" style="22" customWidth="1"/>
    <col min="1482" max="1482" width="15.28515625" style="22" customWidth="1"/>
    <col min="1483" max="1483" width="13.7109375" style="22" customWidth="1"/>
    <col min="1484" max="1484" width="14.85546875" style="22" customWidth="1"/>
    <col min="1485" max="1485" width="13.5703125" style="22" customWidth="1"/>
    <col min="1486" max="1486" width="11.42578125" style="22" customWidth="1"/>
    <col min="1487" max="1487" width="13.28515625" style="22" customWidth="1"/>
    <col min="1488" max="1488" width="17.7109375" style="22" customWidth="1"/>
    <col min="1489" max="1489" width="15.7109375" style="22" customWidth="1"/>
    <col min="1490" max="1490" width="13.85546875" style="22" customWidth="1"/>
    <col min="1491" max="1491" width="16.42578125" style="22" customWidth="1"/>
    <col min="1492" max="1492" width="15.42578125" style="22" customWidth="1"/>
    <col min="1493" max="1493" width="10" style="22" customWidth="1"/>
    <col min="1494" max="1494" width="14.140625" style="22" customWidth="1"/>
    <col min="1495" max="1495" width="17.28515625" style="22" customWidth="1"/>
    <col min="1496" max="1496" width="16.42578125" style="22" customWidth="1"/>
    <col min="1497" max="1497" width="17" style="22" customWidth="1"/>
    <col min="1498" max="1498" width="16.42578125" style="22" customWidth="1"/>
    <col min="1499" max="1499" width="14.85546875" style="22" customWidth="1"/>
    <col min="1500" max="1500" width="13.42578125" style="22" customWidth="1"/>
    <col min="1501" max="1501" width="14.28515625" style="22" customWidth="1"/>
    <col min="1502" max="1502" width="11.7109375" style="22" customWidth="1"/>
    <col min="1503" max="1503" width="15.28515625" style="22" customWidth="1"/>
    <col min="1504" max="1504" width="15.7109375" style="22" customWidth="1"/>
    <col min="1505" max="1505" width="13.28515625" style="22" customWidth="1"/>
    <col min="1506" max="1506" width="13.5703125" style="22" customWidth="1"/>
    <col min="1507" max="1507" width="17.5703125" style="22" customWidth="1"/>
    <col min="1508" max="1508" width="17.42578125" style="22" customWidth="1"/>
    <col min="1509" max="1509" width="18.140625" style="22" customWidth="1"/>
    <col min="1510" max="1510" width="15.140625" style="22" customWidth="1"/>
    <col min="1511" max="1511" width="13.7109375" style="22" customWidth="1"/>
    <col min="1512" max="1512" width="14.7109375" style="22" customWidth="1"/>
    <col min="1513" max="1513" width="15" style="22" customWidth="1"/>
    <col min="1514" max="1514" width="16" style="22" customWidth="1"/>
    <col min="1515" max="1515" width="15.85546875" style="22" customWidth="1"/>
    <col min="1516" max="1516" width="17.42578125" style="22" customWidth="1"/>
    <col min="1517" max="1517" width="15.7109375" style="22" customWidth="1"/>
    <col min="1518" max="1518" width="12.140625" style="22" customWidth="1"/>
    <col min="1519" max="1519" width="13.28515625" style="22" customWidth="1"/>
    <col min="1520" max="1520" width="16.140625" style="22" customWidth="1"/>
    <col min="1521" max="1521" width="13.28515625" style="22" customWidth="1"/>
    <col min="1522" max="1522" width="13.7109375" style="22" customWidth="1"/>
    <col min="1523" max="1523" width="14.7109375" style="22" customWidth="1"/>
    <col min="1524" max="1524" width="17.42578125" style="22" customWidth="1"/>
    <col min="1525" max="1525" width="14.7109375" style="22" customWidth="1"/>
    <col min="1526" max="1526" width="11.7109375" style="22" customWidth="1"/>
    <col min="1527" max="1527" width="16.140625" style="22" customWidth="1"/>
    <col min="1528" max="1528" width="16.7109375" style="22" customWidth="1"/>
    <col min="1529" max="1529" width="18.28515625" style="22" customWidth="1"/>
    <col min="1530" max="1530" width="15.42578125" style="22" customWidth="1"/>
    <col min="1531" max="1531" width="15.28515625" style="22" customWidth="1"/>
    <col min="1532" max="1532" width="15.85546875" style="22" customWidth="1"/>
    <col min="1533" max="1533" width="11.5703125" style="22" customWidth="1"/>
    <col min="1534" max="1534" width="15.42578125" style="22" customWidth="1"/>
    <col min="1535" max="1535" width="12.85546875" style="22" customWidth="1"/>
    <col min="1536" max="1536" width="15" style="22" customWidth="1"/>
    <col min="1537" max="1537" width="13.140625" style="22" customWidth="1"/>
    <col min="1538" max="1538" width="17.5703125" style="22" customWidth="1"/>
    <col min="1539" max="1539" width="12.7109375" style="22" customWidth="1"/>
    <col min="1540" max="1540" width="16.140625" style="22" customWidth="1"/>
    <col min="1541" max="1541" width="13.140625" style="22" customWidth="1"/>
    <col min="1542" max="1542" width="15.42578125" style="22" customWidth="1"/>
    <col min="1543" max="1543" width="13.42578125" style="22" customWidth="1"/>
    <col min="1544" max="1544" width="13.5703125" style="22" customWidth="1"/>
    <col min="1545" max="1545" width="11.28515625" style="22" customWidth="1"/>
    <col min="1546" max="1546" width="12.28515625" style="22" customWidth="1"/>
    <col min="1547" max="1547" width="12.140625" style="22" customWidth="1"/>
    <col min="1548" max="1548" width="15" style="22" customWidth="1"/>
    <col min="1549" max="1549" width="14.5703125" style="22" customWidth="1"/>
    <col min="1550" max="1550" width="12.28515625" style="22" customWidth="1"/>
    <col min="1551" max="1551" width="11.85546875" style="22" customWidth="1"/>
    <col min="1552" max="1552" width="12.5703125" style="22" customWidth="1"/>
    <col min="1553" max="1554" width="14.28515625" style="22" customWidth="1"/>
    <col min="1555" max="1555" width="13.7109375" style="22" customWidth="1"/>
    <col min="1556" max="1556" width="13.85546875" style="22" customWidth="1"/>
    <col min="1557" max="1557" width="16.28515625" style="22" customWidth="1"/>
    <col min="1558" max="1558" width="14.28515625" style="22" customWidth="1"/>
    <col min="1559" max="1559" width="17.85546875" style="22" customWidth="1"/>
    <col min="1560" max="1560" width="16.7109375" style="22" customWidth="1"/>
    <col min="1561" max="1561" width="12.42578125" style="22" customWidth="1"/>
    <col min="1562" max="1563" width="14.140625" style="22" customWidth="1"/>
    <col min="1564" max="1564" width="14" style="22" customWidth="1"/>
    <col min="1565" max="1565" width="13.42578125" style="22" customWidth="1"/>
    <col min="1566" max="1566" width="12.7109375" style="22" customWidth="1"/>
    <col min="1567" max="1567" width="14.85546875" style="22" customWidth="1"/>
    <col min="1568" max="1568" width="18.140625" style="22" customWidth="1"/>
    <col min="1569" max="1569" width="15.85546875" style="22" customWidth="1"/>
    <col min="1570" max="1570" width="14.7109375" style="22" customWidth="1"/>
    <col min="1571" max="1571" width="15.5703125" style="22" customWidth="1"/>
    <col min="1572" max="1572" width="15.85546875" style="22" customWidth="1"/>
    <col min="1573" max="1573" width="17.7109375" style="22" customWidth="1"/>
    <col min="1574" max="1574" width="14.5703125" style="22" customWidth="1"/>
    <col min="1575" max="1575" width="16.42578125" style="22" customWidth="1"/>
    <col min="1576" max="1576" width="12.28515625" style="22" customWidth="1"/>
    <col min="1577" max="1577" width="13.5703125" style="22" customWidth="1"/>
    <col min="1578" max="1578" width="17.28515625" style="22" customWidth="1"/>
    <col min="1579" max="1579" width="17.7109375" style="22" customWidth="1"/>
    <col min="1580" max="1580" width="16.140625" style="22" customWidth="1"/>
    <col min="1581" max="1581" width="17.42578125" style="22" customWidth="1"/>
    <col min="1582" max="1582" width="15" style="22" customWidth="1"/>
    <col min="1583" max="1583" width="14.140625" style="22" customWidth="1"/>
    <col min="1584" max="1584" width="15" style="22" customWidth="1"/>
    <col min="1585" max="1585" width="14.140625" style="22" customWidth="1"/>
    <col min="1586" max="1586" width="20.42578125" style="22" customWidth="1"/>
    <col min="1587" max="1587" width="15.5703125" style="22" customWidth="1"/>
    <col min="1588" max="1588" width="15.42578125" style="22" customWidth="1"/>
    <col min="1589" max="1589" width="16.85546875" style="22" customWidth="1"/>
    <col min="1590" max="1590" width="15.140625" style="22" customWidth="1"/>
    <col min="1591" max="1591" width="15.85546875" style="22" customWidth="1"/>
    <col min="1592" max="1592" width="17.28515625" style="22" customWidth="1"/>
    <col min="1593" max="1593" width="13.42578125" style="22" customWidth="1"/>
    <col min="1594" max="1594" width="12.5703125" style="22" customWidth="1"/>
    <col min="1595" max="1595" width="13.28515625" style="22" customWidth="1"/>
    <col min="1596" max="1596" width="18.7109375" style="22" customWidth="1"/>
    <col min="1597" max="1597" width="14.28515625" style="22" customWidth="1"/>
    <col min="1598" max="1598" width="12.7109375" style="22" customWidth="1"/>
    <col min="1599" max="1599" width="16.42578125" style="22" customWidth="1"/>
    <col min="1600" max="1600" width="16.85546875" style="22" customWidth="1"/>
    <col min="1601" max="1601" width="17.5703125" style="22" customWidth="1"/>
    <col min="1602" max="1602" width="15.42578125" style="22" customWidth="1"/>
    <col min="1603" max="1603" width="14.85546875" style="22" customWidth="1"/>
    <col min="1604" max="1604" width="17.7109375" style="22" customWidth="1"/>
    <col min="1605" max="1605" width="18.7109375" style="22" customWidth="1"/>
    <col min="1606" max="1606" width="19.140625" style="22" customWidth="1"/>
    <col min="1607" max="1607" width="16" style="22" customWidth="1"/>
    <col min="1608" max="1608" width="14.7109375" style="22" customWidth="1"/>
    <col min="1609" max="1609" width="15.42578125" style="22" customWidth="1"/>
    <col min="1610" max="1610" width="17.5703125" style="22" customWidth="1"/>
    <col min="1611" max="1611" width="17.85546875" style="22" customWidth="1"/>
    <col min="1612" max="1612" width="15.42578125" style="22" customWidth="1"/>
    <col min="1613" max="1613" width="15.28515625" style="22" customWidth="1"/>
    <col min="1614" max="1614" width="18.140625" style="22" customWidth="1"/>
    <col min="1615" max="1615" width="15.140625" style="22" customWidth="1"/>
    <col min="1616" max="1616" width="15" style="22" customWidth="1"/>
    <col min="1617" max="1617" width="16.28515625" style="22" customWidth="1"/>
    <col min="1618" max="1618" width="19.28515625" style="22" customWidth="1"/>
    <col min="1619" max="1619" width="17.85546875" style="22" customWidth="1"/>
    <col min="1620" max="1620" width="13.7109375" style="22" customWidth="1"/>
    <col min="1621" max="1621" width="18.85546875" style="22" customWidth="1"/>
    <col min="1622" max="1622" width="14.42578125" style="22" customWidth="1"/>
    <col min="1623" max="1623" width="14.140625" style="22" customWidth="1"/>
    <col min="1624" max="1624" width="12.42578125" style="22" customWidth="1"/>
    <col min="1625" max="1625" width="14.28515625" style="22" customWidth="1"/>
    <col min="1626" max="1627" width="15.5703125" style="22" customWidth="1"/>
    <col min="1628" max="1628" width="15.28515625" style="22" customWidth="1"/>
    <col min="1629" max="1629" width="15" style="22" customWidth="1"/>
    <col min="1630" max="1630" width="13.7109375" style="22" customWidth="1"/>
    <col min="1631" max="1631" width="13.5703125" style="22" customWidth="1"/>
    <col min="1632" max="1632" width="14.7109375" style="22" customWidth="1"/>
    <col min="1633" max="1633" width="15" style="22" customWidth="1"/>
    <col min="1634" max="1634" width="16.85546875" style="22" customWidth="1"/>
    <col min="1635" max="1635" width="15.5703125" style="22" customWidth="1"/>
    <col min="1636" max="1636" width="14.85546875" style="22" customWidth="1"/>
    <col min="1637" max="1637" width="15" style="22" customWidth="1"/>
    <col min="1638" max="1638" width="15.140625" style="22" customWidth="1"/>
    <col min="1639" max="1639" width="17.5703125" style="22" customWidth="1"/>
    <col min="1640" max="1641" width="14.5703125" style="22" customWidth="1"/>
    <col min="1642" max="1642" width="20" style="22" customWidth="1"/>
    <col min="1643" max="1643" width="15" style="22" customWidth="1"/>
    <col min="1644" max="1644" width="16.7109375" style="22" customWidth="1"/>
    <col min="1645" max="1645" width="16.140625" style="22" customWidth="1"/>
    <col min="1646" max="1646" width="14" style="22" customWidth="1"/>
    <col min="1647" max="1647" width="15.42578125" style="22" customWidth="1"/>
    <col min="1648" max="1648" width="17.85546875" style="22" customWidth="1"/>
    <col min="1649" max="1649" width="14.5703125" style="22" customWidth="1"/>
    <col min="1650" max="1650" width="16.7109375" style="22" customWidth="1"/>
    <col min="1651" max="1651" width="15.42578125" style="22" customWidth="1"/>
    <col min="1652" max="1652" width="14.7109375" style="22" customWidth="1"/>
    <col min="1653" max="1653" width="15.85546875" style="22" customWidth="1"/>
    <col min="1654" max="1654" width="14.85546875" style="22" customWidth="1"/>
    <col min="1655" max="1655" width="18.7109375" style="22" customWidth="1"/>
    <col min="1656" max="1656" width="20" style="22" customWidth="1"/>
    <col min="1657" max="1657" width="18.85546875" style="22" customWidth="1"/>
    <col min="1658" max="1658" width="19.28515625" style="22" customWidth="1"/>
    <col min="1659" max="1659" width="15.85546875" style="22" customWidth="1"/>
    <col min="1660" max="1660" width="16" style="22" customWidth="1"/>
    <col min="1661" max="1661" width="17.85546875" style="22" customWidth="1"/>
    <col min="1662" max="1662" width="18.140625" style="22" customWidth="1"/>
    <col min="1663" max="1663" width="16.28515625" style="22" customWidth="1"/>
    <col min="1664" max="1664" width="18.28515625" style="22" customWidth="1"/>
    <col min="1665" max="1665" width="16.42578125" style="22" customWidth="1"/>
    <col min="1666" max="1666" width="22.85546875" style="22" customWidth="1"/>
    <col min="1667" max="1667" width="20.7109375" style="22" customWidth="1"/>
    <col min="1668" max="1668" width="18.5703125" style="22" customWidth="1"/>
    <col min="1669" max="1670" width="17.85546875" style="22" customWidth="1"/>
    <col min="1671" max="1671" width="20.28515625" style="22" customWidth="1"/>
    <col min="1672" max="1672" width="16.7109375" style="22" customWidth="1"/>
    <col min="1673" max="1673" width="19.140625" style="22" customWidth="1"/>
    <col min="1674" max="1674" width="15.28515625" style="22" customWidth="1"/>
    <col min="1675" max="1675" width="15.7109375" style="22" customWidth="1"/>
    <col min="1676" max="1677" width="17.7109375" style="22" customWidth="1"/>
    <col min="1678" max="1678" width="15.42578125" style="22" customWidth="1"/>
    <col min="1679" max="1679" width="18.7109375" style="22" customWidth="1"/>
    <col min="1680" max="1680" width="20.28515625" style="22" customWidth="1"/>
    <col min="1681" max="1681" width="18.5703125" style="22" customWidth="1"/>
    <col min="1682" max="1682" width="20.5703125" style="22" customWidth="1"/>
    <col min="1683" max="1683" width="16.5703125" style="22" customWidth="1"/>
    <col min="1684" max="1684" width="17.28515625" style="22" customWidth="1"/>
    <col min="1685" max="1685" width="19.5703125" style="22" customWidth="1"/>
    <col min="1686" max="1686" width="22" style="22" customWidth="1"/>
    <col min="1687" max="1687" width="17.42578125" style="22" customWidth="1"/>
    <col min="1688" max="1688" width="21.85546875" style="22" customWidth="1"/>
    <col min="1689" max="1689" width="19.28515625" style="22" customWidth="1"/>
    <col min="1690" max="1690" width="18.28515625" style="22" customWidth="1"/>
    <col min="1691" max="1691" width="17.85546875" style="22" customWidth="1"/>
    <col min="1692" max="1693" width="19.42578125" style="22" customWidth="1"/>
    <col min="1694" max="1694" width="18" style="22" customWidth="1"/>
    <col min="1695" max="1695" width="20" style="22" customWidth="1"/>
    <col min="1696" max="1696" width="16.140625" style="22" customWidth="1"/>
    <col min="1697" max="1697" width="16" style="22" customWidth="1"/>
    <col min="1698" max="1698" width="15.42578125" style="22" customWidth="1"/>
    <col min="1699" max="1699" width="15.85546875" style="22" customWidth="1"/>
    <col min="1700" max="1700" width="16.140625" style="22" customWidth="1"/>
    <col min="1701" max="1701" width="18.140625" style="22" customWidth="1"/>
    <col min="1702" max="1702" width="20.140625" style="22" customWidth="1"/>
    <col min="1703" max="1703" width="15.85546875" style="22" customWidth="1"/>
    <col min="1704" max="1704" width="19" style="22" customWidth="1"/>
    <col min="1705" max="1705" width="21.85546875" style="22" customWidth="1"/>
    <col min="1706" max="1706" width="20.42578125" style="22" customWidth="1"/>
    <col min="1707" max="1707" width="18.7109375" style="22" customWidth="1"/>
    <col min="1708" max="1708" width="17.5703125" style="22" customWidth="1"/>
    <col min="1709" max="1709" width="19.5703125" style="22" customWidth="1"/>
    <col min="1710" max="1710" width="18.140625" style="22" customWidth="1"/>
    <col min="1711" max="1711" width="19.42578125" style="22" customWidth="1"/>
    <col min="1712" max="1712" width="19.140625" style="22" customWidth="1"/>
    <col min="1713" max="1713" width="17.7109375" style="22" customWidth="1"/>
    <col min="1714" max="1714" width="18.7109375" style="22" customWidth="1"/>
    <col min="1715" max="1715" width="18.42578125" style="22" customWidth="1"/>
    <col min="1716" max="1716" width="17.85546875" style="22" customWidth="1"/>
    <col min="1717" max="1717" width="17" style="22" customWidth="1"/>
    <col min="1718" max="1718" width="18.7109375" style="22" customWidth="1"/>
    <col min="1719" max="1719" width="20.140625" style="22" customWidth="1"/>
    <col min="1720" max="1720" width="16" style="22" customWidth="1"/>
    <col min="1721" max="1721" width="17.5703125" style="22" customWidth="1"/>
    <col min="1722" max="1722" width="16.28515625" style="22" customWidth="1"/>
    <col min="1723" max="1723" width="19.28515625" style="22" customWidth="1"/>
    <col min="1724" max="1724" width="19" style="22" customWidth="1"/>
    <col min="1725" max="1725" width="22.140625" style="22" customWidth="1"/>
    <col min="1726" max="1726" width="20.28515625" style="22" customWidth="1"/>
    <col min="1727" max="1727" width="21" style="22" customWidth="1"/>
    <col min="1728" max="1728" width="16.28515625" style="22" customWidth="1"/>
    <col min="1729" max="1729" width="19.28515625" style="22" customWidth="1"/>
    <col min="1730" max="1730" width="19.140625" style="22" customWidth="1"/>
    <col min="1731" max="1731" width="21" style="22" customWidth="1"/>
    <col min="1732" max="1732" width="18.5703125" style="22" customWidth="1"/>
    <col min="1733" max="1733" width="17.28515625" style="22" customWidth="1"/>
    <col min="1734" max="1734" width="16.85546875" style="22" customWidth="1"/>
    <col min="1735" max="1735" width="19.28515625" style="22" customWidth="1"/>
    <col min="1736" max="1737" width="19.140625" style="22" customWidth="1"/>
    <col min="1738" max="1738" width="17.5703125" style="22" customWidth="1"/>
    <col min="1739" max="1739" width="19" style="22" customWidth="1"/>
    <col min="1740" max="1740" width="19.28515625" style="22" customWidth="1"/>
    <col min="1741" max="1741" width="19.42578125" style="22" customWidth="1"/>
    <col min="1742" max="1742" width="16.7109375" style="22" customWidth="1"/>
    <col min="1743" max="1743" width="20" style="22" customWidth="1"/>
    <col min="1744" max="1744" width="17.7109375" style="22" customWidth="1"/>
    <col min="1745" max="1745" width="20" style="22" customWidth="1"/>
    <col min="1746" max="1746" width="17.28515625" style="22" customWidth="1"/>
    <col min="1747" max="1747" width="16.42578125" style="22" customWidth="1"/>
    <col min="1748" max="1748" width="17.5703125" style="22" customWidth="1"/>
    <col min="1749" max="1749" width="18.28515625" style="22" customWidth="1"/>
    <col min="1750" max="1750" width="16.28515625" style="22" customWidth="1"/>
    <col min="1751" max="1751" width="23" style="22" customWidth="1"/>
    <col min="1752" max="1752" width="12" style="22" customWidth="1"/>
    <col min="1753" max="1753" width="12.7109375" style="22" customWidth="1"/>
    <col min="1754" max="1754" width="15" style="22" customWidth="1"/>
    <col min="1755" max="1755" width="13.7109375" style="22" customWidth="1"/>
    <col min="1756" max="1757" width="17" style="22" customWidth="1"/>
    <col min="1758" max="1758" width="15.7109375" style="22" customWidth="1"/>
    <col min="1759" max="1759" width="10.5703125" style="22" customWidth="1"/>
    <col min="1760" max="1760" width="11.5703125" style="22" customWidth="1"/>
    <col min="1761" max="1761" width="12.7109375" style="22" customWidth="1"/>
    <col min="1762" max="1762" width="12.85546875" style="22" customWidth="1"/>
    <col min="1763" max="1763" width="13.85546875" style="22" customWidth="1"/>
    <col min="1764" max="1764" width="13.140625" style="22" customWidth="1"/>
    <col min="1765" max="1766" width="10.85546875" style="22" customWidth="1"/>
    <col min="1767" max="1767" width="12.7109375" style="22" customWidth="1"/>
    <col min="1768" max="1768" width="13.5703125" style="22" customWidth="1"/>
    <col min="1769" max="1769" width="12.85546875" style="22" customWidth="1"/>
    <col min="1770" max="1770" width="14.42578125" style="22" customWidth="1"/>
    <col min="1771" max="1771" width="17.5703125" style="22" customWidth="1"/>
    <col min="1772" max="1772" width="15.5703125" style="22" customWidth="1"/>
    <col min="1773" max="1773" width="14.85546875" style="22" customWidth="1"/>
    <col min="1774" max="1774" width="15.140625" style="22" customWidth="1"/>
    <col min="1775" max="1775" width="15.28515625" style="22" customWidth="1"/>
    <col min="1776" max="1776" width="12.28515625" style="22" customWidth="1"/>
    <col min="1777" max="1777" width="13.85546875" style="22" customWidth="1"/>
    <col min="1778" max="1778" width="16" style="22" customWidth="1"/>
    <col min="1779" max="1779" width="14.42578125" style="22" customWidth="1"/>
    <col min="1780" max="1780" width="11.7109375" style="22" customWidth="1"/>
    <col min="1781" max="1781" width="14.7109375" style="22" customWidth="1"/>
    <col min="1782" max="1782" width="15.42578125" style="22" customWidth="1"/>
    <col min="1783" max="1784" width="13.85546875" style="22" customWidth="1"/>
    <col min="1785" max="1785" width="11.85546875" style="22" customWidth="1"/>
    <col min="1786" max="1786" width="11.28515625" style="22" customWidth="1"/>
    <col min="1787" max="1787" width="9.85546875" style="22" customWidth="1"/>
    <col min="1788" max="1788" width="12" style="22" customWidth="1"/>
    <col min="1789" max="1789" width="12.5703125" style="22" customWidth="1"/>
    <col min="1790" max="1790" width="9.85546875" style="22" customWidth="1"/>
    <col min="1791" max="1791" width="10" style="22" customWidth="1"/>
    <col min="1792" max="1792" width="12.7109375" style="22" customWidth="1"/>
    <col min="1793" max="1793" width="11.7109375" style="22" customWidth="1"/>
    <col min="1794" max="1794" width="9.7109375" style="22" customWidth="1"/>
    <col min="1795" max="1795" width="11.42578125" style="22" customWidth="1"/>
    <col min="1796" max="1796" width="11.85546875" style="22" customWidth="1"/>
    <col min="1797" max="1797" width="14.140625" style="22" customWidth="1"/>
    <col min="1798" max="1798" width="11.5703125" style="22" customWidth="1"/>
    <col min="1799" max="1799" width="12.7109375" style="22" customWidth="1"/>
    <col min="1800" max="1800" width="13.42578125" style="22" customWidth="1"/>
    <col min="1801" max="1801" width="15" style="22" customWidth="1"/>
    <col min="1802" max="1802" width="11.28515625" style="22" customWidth="1"/>
    <col min="1803" max="1803" width="12.140625" style="22" customWidth="1"/>
    <col min="1804" max="1804" width="12.42578125" style="22" customWidth="1"/>
    <col min="1805" max="1805" width="14.140625" style="22" customWidth="1"/>
    <col min="1806" max="1806" width="15.5703125" style="22" customWidth="1"/>
    <col min="1807" max="1807" width="14.140625" style="22" customWidth="1"/>
    <col min="1808" max="1808" width="14.5703125" style="22" customWidth="1"/>
    <col min="1809" max="1809" width="15.7109375" style="22" customWidth="1"/>
    <col min="1810" max="1810" width="11.140625" style="22" customWidth="1"/>
    <col min="1811" max="1811" width="12.7109375" style="22" customWidth="1"/>
    <col min="1812" max="1812" width="15.140625" style="22" customWidth="1"/>
    <col min="1813" max="1813" width="13.140625" style="22" customWidth="1"/>
    <col min="1814" max="1814" width="11.42578125" style="22" customWidth="1"/>
    <col min="1815" max="1816" width="11" style="22" customWidth="1"/>
    <col min="1817" max="1817" width="12.42578125" style="22" customWidth="1"/>
    <col min="1818" max="1818" width="14.5703125" style="22" customWidth="1"/>
    <col min="1819" max="1819" width="13.42578125" style="22" customWidth="1"/>
    <col min="1820" max="1820" width="12.28515625" style="22" customWidth="1"/>
    <col min="1821" max="1821" width="15.28515625" style="22" customWidth="1"/>
    <col min="1822" max="1822" width="12.140625" style="22" customWidth="1"/>
    <col min="1823" max="1823" width="12.42578125" style="22" customWidth="1"/>
    <col min="1824" max="1824" width="12.85546875" style="22" customWidth="1"/>
    <col min="1825" max="1825" width="14" style="22" customWidth="1"/>
    <col min="1826" max="1826" width="11.85546875" style="22" customWidth="1"/>
    <col min="1827" max="1827" width="12.7109375" style="22" customWidth="1"/>
    <col min="1828" max="1828" width="12.85546875" style="22" customWidth="1"/>
    <col min="1829" max="1829" width="14.5703125" style="22" customWidth="1"/>
    <col min="1830" max="1830" width="16.5703125" style="22" customWidth="1"/>
    <col min="1831" max="1831" width="15.85546875" style="22" customWidth="1"/>
    <col min="1832" max="1832" width="14.7109375" style="22" customWidth="1"/>
    <col min="1833" max="1833" width="13.85546875" style="22" customWidth="1"/>
    <col min="1834" max="1834" width="16.28515625" style="22" customWidth="1"/>
    <col min="1835" max="1835" width="14.28515625" style="22" customWidth="1"/>
    <col min="1836" max="1836" width="15.140625" style="22" customWidth="1"/>
    <col min="1837" max="1837" width="13.28515625" style="22" customWidth="1"/>
    <col min="1838" max="1838" width="12.5703125" style="22" customWidth="1"/>
    <col min="1839" max="1839" width="11.5703125" style="22" customWidth="1"/>
    <col min="1840" max="1840" width="12.140625" style="22" customWidth="1"/>
    <col min="1841" max="1841" width="11.5703125" style="22" customWidth="1"/>
    <col min="1842" max="1842" width="12.5703125" style="22" customWidth="1"/>
    <col min="1843" max="1843" width="11.5703125" style="22" customWidth="1"/>
    <col min="1844" max="1844" width="12.42578125" style="22" customWidth="1"/>
    <col min="1845" max="1845" width="11.140625" style="22" customWidth="1"/>
    <col min="1846" max="1846" width="11.28515625" style="22" customWidth="1"/>
    <col min="1847" max="1847" width="12.140625" style="22" customWidth="1"/>
    <col min="1848" max="1848" width="12" style="22" customWidth="1"/>
    <col min="1849" max="1849" width="12.28515625" style="22" customWidth="1"/>
    <col min="1850" max="1850" width="11" style="22" customWidth="1"/>
    <col min="1851" max="1851" width="11.140625" style="22" customWidth="1"/>
    <col min="1852" max="1852" width="13.28515625" style="22" customWidth="1"/>
    <col min="1853" max="1853" width="11.85546875" style="22" customWidth="1"/>
    <col min="1854" max="1854" width="13.28515625" style="22" customWidth="1"/>
    <col min="1855" max="1855" width="11.140625" style="22" customWidth="1"/>
    <col min="1856" max="1856" width="10.85546875" style="22" customWidth="1"/>
    <col min="1857" max="1857" width="12.85546875" style="22" customWidth="1"/>
    <col min="1858" max="1858" width="13.5703125" style="22" customWidth="1"/>
    <col min="1859" max="1859" width="11.42578125" style="22" customWidth="1"/>
    <col min="1860" max="1860" width="12.5703125" style="22" customWidth="1"/>
    <col min="1861" max="1861" width="13.42578125" style="22" customWidth="1"/>
    <col min="1862" max="1862" width="15.7109375" style="22" customWidth="1"/>
    <col min="1863" max="1863" width="13.42578125" style="22" customWidth="1"/>
    <col min="1864" max="1864" width="18" style="22" customWidth="1"/>
    <col min="1865" max="1865" width="14.42578125" style="22" customWidth="1"/>
    <col min="1866" max="1866" width="14.28515625" style="22" customWidth="1"/>
    <col min="1867" max="1867" width="15" style="22" customWidth="1"/>
    <col min="1868" max="1868" width="15.28515625" style="22" customWidth="1"/>
    <col min="1869" max="1869" width="17.42578125" style="22" customWidth="1"/>
    <col min="1870" max="1870" width="15.85546875" style="22" customWidth="1"/>
    <col min="1871" max="1871" width="17" style="22" customWidth="1"/>
    <col min="1872" max="1872" width="14.7109375" style="22" customWidth="1"/>
    <col min="1873" max="1874" width="14.28515625" style="22" customWidth="1"/>
    <col min="1875" max="1875" width="17.28515625" style="22" customWidth="1"/>
    <col min="1876" max="1876" width="17.85546875" style="22" customWidth="1"/>
    <col min="1877" max="1877" width="15.7109375" style="22" customWidth="1"/>
    <col min="1878" max="1878" width="15.140625" style="22" customWidth="1"/>
    <col min="1879" max="1879" width="15" style="22" customWidth="1"/>
    <col min="1880" max="1880" width="15.7109375" style="22" customWidth="1"/>
    <col min="1881" max="1881" width="15.85546875" style="22" customWidth="1"/>
    <col min="1882" max="1882" width="13.42578125" style="22" customWidth="1"/>
    <col min="1883" max="1883" width="16.85546875" style="22" customWidth="1"/>
    <col min="1884" max="1884" width="17.85546875" style="22" customWidth="1"/>
    <col min="1885" max="1885" width="18" style="22" customWidth="1"/>
    <col min="1886" max="1886" width="14.85546875" style="22" customWidth="1"/>
    <col min="1887" max="1887" width="16.5703125" style="22" customWidth="1"/>
    <col min="1888" max="1888" width="16.85546875" style="22" customWidth="1"/>
    <col min="1889" max="1889" width="17.7109375" style="22" customWidth="1"/>
    <col min="1890" max="1890" width="13.85546875" style="22" customWidth="1"/>
    <col min="1891" max="1891" width="12" style="22" customWidth="1"/>
    <col min="1892" max="1892" width="10.28515625" style="22" customWidth="1"/>
    <col min="1893" max="1893" width="14.28515625" style="22" customWidth="1"/>
    <col min="1894" max="1894" width="11" style="22" customWidth="1"/>
    <col min="1895" max="1895" width="12" style="22" customWidth="1"/>
    <col min="1896" max="1896" width="11" style="22" customWidth="1"/>
    <col min="1897" max="1897" width="11.5703125" style="22" customWidth="1"/>
    <col min="1898" max="1898" width="12.5703125" style="22" customWidth="1"/>
    <col min="1899" max="1899" width="11" style="22" customWidth="1"/>
    <col min="1900" max="1900" width="12.7109375" style="22" customWidth="1"/>
    <col min="1901" max="1901" width="10.28515625" style="22" customWidth="1"/>
    <col min="1902" max="1902" width="10.85546875" style="22" customWidth="1"/>
    <col min="1903" max="1903" width="10.5703125" style="22" customWidth="1"/>
    <col min="1904" max="1904" width="12.42578125" style="22" customWidth="1"/>
    <col min="1905" max="1905" width="12" style="22" customWidth="1"/>
    <col min="1906" max="1906" width="12.85546875" style="22" customWidth="1"/>
    <col min="1907" max="1907" width="10.140625" style="22" customWidth="1"/>
    <col min="1908" max="1908" width="14.140625" style="22" customWidth="1"/>
    <col min="1909" max="1909" width="10.42578125" style="22" customWidth="1"/>
    <col min="1910" max="1910" width="12.7109375" style="22" customWidth="1"/>
    <col min="1911" max="1911" width="10.7109375" style="22" customWidth="1"/>
    <col min="1912" max="1912" width="11.5703125" style="22" customWidth="1"/>
    <col min="1913" max="1913" width="13.5703125" style="22" customWidth="1"/>
    <col min="1914" max="1914" width="14.28515625" style="22" customWidth="1"/>
    <col min="1915" max="1915" width="13.28515625" style="22" customWidth="1"/>
    <col min="1916" max="1916" width="14.5703125" style="22" customWidth="1"/>
    <col min="1917" max="1917" width="16.140625" style="22" customWidth="1"/>
    <col min="1918" max="1918" width="11.85546875" style="22" customWidth="1"/>
    <col min="1919" max="1919" width="13.85546875" style="22" customWidth="1"/>
    <col min="1920" max="1920" width="13.5703125" style="22" customWidth="1"/>
    <col min="1921" max="1921" width="11.85546875" style="22" customWidth="1"/>
    <col min="1922" max="1922" width="10.5703125" style="22" customWidth="1"/>
    <col min="1923" max="1923" width="14.5703125" style="22" customWidth="1"/>
    <col min="1924" max="1924" width="11.5703125" style="22" customWidth="1"/>
    <col min="1925" max="1925" width="15.5703125" style="22" customWidth="1"/>
    <col min="1926" max="1926" width="14.140625" style="22" customWidth="1"/>
    <col min="1927" max="1927" width="14.42578125" style="22" customWidth="1"/>
    <col min="1928" max="1928" width="12.42578125" style="22" customWidth="1"/>
    <col min="1929" max="1929" width="14.140625" style="22" customWidth="1"/>
    <col min="1930" max="1930" width="11.5703125" style="22" customWidth="1"/>
    <col min="1931" max="1931" width="16.28515625" style="22" customWidth="1"/>
    <col min="1932" max="1932" width="14.5703125" style="22" customWidth="1"/>
    <col min="1933" max="1933" width="14.28515625" style="22" customWidth="1"/>
    <col min="1934" max="1934" width="12.85546875" style="22" customWidth="1"/>
    <col min="1935" max="1935" width="15.42578125" style="22" customWidth="1"/>
    <col min="1936" max="1936" width="13.85546875" style="22" customWidth="1"/>
    <col min="1937" max="1937" width="12.7109375" style="22" customWidth="1"/>
    <col min="1938" max="1938" width="12.42578125" style="22" customWidth="1"/>
    <col min="1939" max="1939" width="11.7109375" style="22" customWidth="1"/>
    <col min="1940" max="1940" width="13.5703125" style="22" customWidth="1"/>
    <col min="1941" max="1941" width="16.28515625" style="22" customWidth="1"/>
    <col min="1942" max="1942" width="12.85546875" style="22" customWidth="1"/>
    <col min="1943" max="1943" width="14.85546875" style="22" customWidth="1"/>
    <col min="1944" max="1944" width="16.85546875" style="22" customWidth="1"/>
    <col min="1945" max="1945" width="14.28515625" style="22" customWidth="1"/>
    <col min="1946" max="1946" width="13.42578125" style="22" customWidth="1"/>
    <col min="1947" max="1947" width="14" style="22" customWidth="1"/>
    <col min="1948" max="1948" width="15.28515625" style="22" customWidth="1"/>
    <col min="1949" max="1949" width="13.7109375" style="22" customWidth="1"/>
    <col min="1950" max="1950" width="12.5703125" style="22" customWidth="1"/>
    <col min="1951" max="1951" width="16" style="22" customWidth="1"/>
    <col min="1952" max="1952" width="13.85546875" style="22" customWidth="1"/>
    <col min="1953" max="1953" width="13.42578125" style="22" customWidth="1"/>
    <col min="1954" max="1954" width="15" style="22" customWidth="1"/>
    <col min="1955" max="1955" width="15.5703125" style="22" customWidth="1"/>
    <col min="1956" max="1956" width="13.28515625" style="22" customWidth="1"/>
    <col min="1957" max="1957" width="14.140625" style="22" customWidth="1"/>
    <col min="1958" max="1958" width="12.5703125" style="22" customWidth="1"/>
    <col min="1959" max="1959" width="16.28515625" style="22" customWidth="1"/>
    <col min="1960" max="1960" width="13.7109375" style="22" customWidth="1"/>
    <col min="1961" max="1961" width="15.28515625" style="22" customWidth="1"/>
    <col min="1962" max="1962" width="13.28515625" style="22" customWidth="1"/>
    <col min="1963" max="1963" width="12.85546875" style="22" customWidth="1"/>
    <col min="1964" max="1964" width="13.42578125" style="22" customWidth="1"/>
    <col min="1965" max="1965" width="12.5703125" style="22" customWidth="1"/>
    <col min="1966" max="1966" width="14.28515625" style="22" customWidth="1"/>
    <col min="1967" max="1967" width="15.28515625" style="22" customWidth="1"/>
    <col min="1968" max="1968" width="12.7109375" style="22" customWidth="1"/>
    <col min="1969" max="1969" width="15" style="22" customWidth="1"/>
    <col min="1970" max="1970" width="15.7109375" style="22" customWidth="1"/>
    <col min="1971" max="1971" width="15.42578125" style="22" customWidth="1"/>
    <col min="1972" max="1972" width="14.5703125" style="22" customWidth="1"/>
    <col min="1973" max="1973" width="15.42578125" style="22" customWidth="1"/>
    <col min="1974" max="1974" width="13.140625" style="22" customWidth="1"/>
    <col min="1975" max="1975" width="11.28515625" style="22" customWidth="1"/>
    <col min="1976" max="1976" width="12.7109375" style="22" customWidth="1"/>
    <col min="1977" max="1977" width="13.140625" style="22" customWidth="1"/>
    <col min="1978" max="1978" width="13" style="22" customWidth="1"/>
    <col min="1979" max="1979" width="13.5703125" style="22" customWidth="1"/>
    <col min="1980" max="1981" width="14.7109375" style="22" customWidth="1"/>
    <col min="1982" max="1982" width="14.42578125" style="22" customWidth="1"/>
    <col min="1983" max="1983" width="9.85546875" style="22" customWidth="1"/>
    <col min="1984" max="1984" width="12.7109375" style="22" customWidth="1"/>
    <col min="1985" max="1985" width="13.5703125" style="22" customWidth="1"/>
    <col min="1986" max="1986" width="14.140625" style="22" customWidth="1"/>
    <col min="1987" max="1987" width="11.140625" style="22" customWidth="1"/>
    <col min="1988" max="1988" width="11.85546875" style="22" customWidth="1"/>
    <col min="1989" max="1989" width="12.5703125" style="22" customWidth="1"/>
    <col min="1990" max="1990" width="9.42578125" style="22" customWidth="1"/>
    <col min="1991" max="1991" width="12.7109375" style="22" customWidth="1"/>
    <col min="1992" max="1992" width="11.5703125" style="22" customWidth="1"/>
    <col min="1993" max="1993" width="11.28515625" style="22" customWidth="1"/>
    <col min="1994" max="1994" width="13.28515625" style="22" customWidth="1"/>
    <col min="1995" max="1995" width="10.28515625" style="22" customWidth="1"/>
    <col min="1996" max="1996" width="12.28515625" style="22" customWidth="1"/>
    <col min="1997" max="1997" width="12.5703125" style="22" customWidth="1"/>
    <col min="1998" max="1998" width="11.42578125" style="22" customWidth="1"/>
    <col min="1999" max="2000" width="13.140625" style="22" customWidth="1"/>
    <col min="2001" max="2001" width="10.5703125" style="22" customWidth="1"/>
    <col min="2002" max="2002" width="11.28515625" style="22" customWidth="1"/>
    <col min="2003" max="2003" width="13" style="22" customWidth="1"/>
    <col min="2004" max="2004" width="12.140625" style="22" customWidth="1"/>
    <col min="2005" max="2005" width="11.85546875" style="22" customWidth="1"/>
    <col min="2006" max="2006" width="14.140625" style="22" customWidth="1"/>
    <col min="2007" max="2007" width="10.5703125" style="22" customWidth="1"/>
    <col min="2008" max="2008" width="12" style="22" customWidth="1"/>
    <col min="2009" max="2009" width="12.85546875" style="22" customWidth="1"/>
    <col min="2010" max="2010" width="13" style="22" customWidth="1"/>
    <col min="2011" max="2011" width="13.28515625" style="22" customWidth="1"/>
    <col min="2012" max="2012" width="15.7109375" style="22" customWidth="1"/>
    <col min="2013" max="2013" width="12.140625" style="22" customWidth="1"/>
    <col min="2014" max="2014" width="11.7109375" style="22" customWidth="1"/>
    <col min="2015" max="2015" width="11.140625" style="22" customWidth="1"/>
    <col min="2016" max="2016" width="15.140625" style="22" customWidth="1"/>
    <col min="2017" max="2017" width="13.28515625" style="22" customWidth="1"/>
    <col min="2018" max="2018" width="13.7109375" style="22" customWidth="1"/>
    <col min="2019" max="2019" width="15.7109375" style="22" customWidth="1"/>
    <col min="2020" max="2020" width="12.85546875" style="22" customWidth="1"/>
    <col min="2021" max="2021" width="13.42578125" style="22" customWidth="1"/>
    <col min="2022" max="2022" width="12.28515625" style="22" customWidth="1"/>
    <col min="2023" max="2023" width="16.7109375" style="22" customWidth="1"/>
    <col min="2024" max="2024" width="11.85546875" style="22" customWidth="1"/>
    <col min="2025" max="2025" width="11.42578125" style="22" customWidth="1"/>
    <col min="2026" max="2026" width="16.5703125" style="22" customWidth="1"/>
    <col min="2027" max="2027" width="14.42578125" style="22" customWidth="1"/>
    <col min="2028" max="2028" width="12.85546875" style="22" customWidth="1"/>
    <col min="2029" max="2029" width="13.5703125" style="22" customWidth="1"/>
    <col min="2030" max="2031" width="14.42578125" style="22" customWidth="1"/>
    <col min="2032" max="2032" width="13.140625" style="22" customWidth="1"/>
    <col min="2033" max="2033" width="15.42578125" style="22" customWidth="1"/>
    <col min="2034" max="2034" width="16.85546875" style="22" customWidth="1"/>
    <col min="2035" max="2035" width="12.7109375" style="22" customWidth="1"/>
    <col min="2036" max="2036" width="15" style="22" customWidth="1"/>
    <col min="2037" max="2037" width="14.5703125" style="22" customWidth="1"/>
    <col min="2038" max="2038" width="12.140625" style="22" customWidth="1"/>
    <col min="2039" max="2039" width="12.28515625" style="22" customWidth="1"/>
    <col min="2040" max="2040" width="15.140625" style="22" customWidth="1"/>
    <col min="2041" max="2041" width="11.140625" style="22" customWidth="1"/>
    <col min="2042" max="2042" width="12.28515625" style="22" customWidth="1"/>
    <col min="2043" max="2043" width="13.28515625" style="22" customWidth="1"/>
    <col min="2044" max="2044" width="15" style="22" customWidth="1"/>
    <col min="2045" max="2045" width="16.140625" style="22" customWidth="1"/>
    <col min="2046" max="2046" width="15.5703125" style="22" customWidth="1"/>
    <col min="2047" max="2047" width="14.7109375" style="22" customWidth="1"/>
    <col min="2048" max="2048" width="13.28515625" style="22" customWidth="1"/>
    <col min="2049" max="2049" width="11.85546875" style="22" customWidth="1"/>
    <col min="2050" max="2051" width="13.140625" style="22" customWidth="1"/>
    <col min="2052" max="2052" width="13.42578125" style="22" customWidth="1"/>
    <col min="2053" max="2053" width="11.7109375" style="22" customWidth="1"/>
    <col min="2054" max="2054" width="12.7109375" style="22" customWidth="1"/>
    <col min="2055" max="2055" width="11.140625" style="22" customWidth="1"/>
    <col min="2056" max="2056" width="12.5703125" style="22" customWidth="1"/>
    <col min="2057" max="2057" width="14.140625" style="22" customWidth="1"/>
    <col min="2058" max="2058" width="16.140625" style="22" customWidth="1"/>
    <col min="2059" max="2059" width="13.28515625" style="22" customWidth="1"/>
    <col min="2060" max="2060" width="15.42578125" style="22" customWidth="1"/>
    <col min="2061" max="2061" width="12.28515625" style="22" customWidth="1"/>
    <col min="2062" max="2062" width="13.42578125" style="22" customWidth="1"/>
    <col min="2063" max="2063" width="14.28515625" style="22" customWidth="1"/>
    <col min="2064" max="2064" width="16.5703125" style="22" customWidth="1"/>
    <col min="2065" max="2065" width="12.7109375" style="22" customWidth="1"/>
    <col min="2066" max="2066" width="16" style="22" customWidth="1"/>
    <col min="2067" max="2067" width="14" style="22" customWidth="1"/>
    <col min="2068" max="2068" width="16.42578125" style="22" customWidth="1"/>
    <col min="2069" max="2069" width="12.42578125" style="22" customWidth="1"/>
    <col min="2070" max="2070" width="14.140625" style="22" customWidth="1"/>
    <col min="2071" max="2071" width="12.28515625" style="22" customWidth="1"/>
    <col min="2072" max="2072" width="16.85546875" style="22" customWidth="1"/>
    <col min="2073" max="2073" width="16.28515625" style="22" customWidth="1"/>
    <col min="2074" max="2074" width="15.28515625" style="22" customWidth="1"/>
    <col min="2075" max="2075" width="18.28515625" style="22" customWidth="1"/>
    <col min="2076" max="2076" width="17.28515625" style="22" customWidth="1"/>
    <col min="2077" max="2077" width="15.42578125" style="22" customWidth="1"/>
    <col min="2078" max="2078" width="13.5703125" style="22" customWidth="1"/>
    <col min="2079" max="2079" width="14.28515625" style="22" customWidth="1"/>
    <col min="2080" max="2080" width="18.7109375" style="22" customWidth="1"/>
    <col min="2081" max="2081" width="11.85546875" style="22" customWidth="1"/>
    <col min="2082" max="2082" width="15.85546875" style="22" customWidth="1"/>
    <col min="2083" max="2083" width="16.28515625" style="22" customWidth="1"/>
    <col min="2084" max="2084" width="14" style="22" customWidth="1"/>
    <col min="2085" max="2085" width="14.42578125" style="22" customWidth="1"/>
    <col min="2086" max="2086" width="13.42578125" style="22" customWidth="1"/>
    <col min="2087" max="2087" width="12.5703125" style="22" customWidth="1"/>
    <col min="2088" max="2088" width="15.140625" style="22" customWidth="1"/>
    <col min="2089" max="2089" width="15" style="22" customWidth="1"/>
    <col min="2090" max="2090" width="13.42578125" style="22" customWidth="1"/>
    <col min="2091" max="2091" width="15.28515625" style="22" customWidth="1"/>
    <col min="2092" max="2092" width="17.28515625" style="22" customWidth="1"/>
    <col min="2093" max="2093" width="18.85546875" style="22" customWidth="1"/>
    <col min="2094" max="2094" width="15.85546875" style="22" customWidth="1"/>
    <col min="2095" max="2095" width="18" style="22" customWidth="1"/>
    <col min="2096" max="2096" width="14.140625" style="22" customWidth="1"/>
    <col min="2097" max="2097" width="15.28515625" style="22" customWidth="1"/>
    <col min="2098" max="2098" width="16.28515625" style="22" customWidth="1"/>
    <col min="2099" max="2099" width="16.85546875" style="22" customWidth="1"/>
    <col min="2100" max="2100" width="15.140625" style="22" customWidth="1"/>
    <col min="2101" max="2101" width="13.85546875" style="22" customWidth="1"/>
    <col min="2102" max="2102" width="14.42578125" style="22" customWidth="1"/>
    <col min="2103" max="2103" width="12.85546875" style="22" customWidth="1"/>
    <col min="2104" max="2104" width="11" style="22" customWidth="1"/>
    <col min="2105" max="2105" width="12.85546875" style="22" customWidth="1"/>
    <col min="2106" max="2106" width="13.42578125" style="22" customWidth="1"/>
    <col min="2107" max="2107" width="14.5703125" style="22" customWidth="1"/>
    <col min="2108" max="2108" width="13.5703125" style="22" customWidth="1"/>
    <col min="2109" max="2109" width="11.5703125" style="22" customWidth="1"/>
    <col min="2110" max="2110" width="12.140625" style="22" customWidth="1"/>
    <col min="2111" max="2111" width="14.140625" style="22" customWidth="1"/>
    <col min="2112" max="2112" width="15.140625" style="22" customWidth="1"/>
    <col min="2113" max="2113" width="12.140625" style="22" customWidth="1"/>
    <col min="2114" max="2114" width="15.42578125" style="22" customWidth="1"/>
    <col min="2115" max="2115" width="15.7109375" style="22" customWidth="1"/>
    <col min="2116" max="2116" width="11" style="22" customWidth="1"/>
    <col min="2117" max="2117" width="16" style="22" customWidth="1"/>
    <col min="2118" max="2118" width="13.5703125" style="22" customWidth="1"/>
    <col min="2119" max="2119" width="11.28515625" style="22" customWidth="1"/>
    <col min="2120" max="2120" width="12.85546875" style="22" customWidth="1"/>
    <col min="2121" max="2121" width="13.140625" style="22" customWidth="1"/>
    <col min="2122" max="2122" width="13.5703125" style="22" customWidth="1"/>
    <col min="2123" max="2123" width="11.85546875" style="22" customWidth="1"/>
    <col min="2124" max="2124" width="11.42578125" style="22" customWidth="1"/>
    <col min="2125" max="2125" width="13.5703125" style="22" customWidth="1"/>
    <col min="2126" max="2126" width="13.85546875" style="22" customWidth="1"/>
    <col min="2127" max="2127" width="13.42578125" style="22" customWidth="1"/>
    <col min="2128" max="2128" width="12.42578125" style="22" customWidth="1"/>
    <col min="2129" max="2129" width="13.5703125" style="22" customWidth="1"/>
    <col min="2130" max="2130" width="13" style="22" customWidth="1"/>
    <col min="2131" max="2131" width="15.85546875" style="22" customWidth="1"/>
    <col min="2132" max="2132" width="13.140625" style="22" customWidth="1"/>
    <col min="2133" max="2133" width="15" style="22" customWidth="1"/>
    <col min="2134" max="2134" width="11" style="22" customWidth="1"/>
    <col min="2135" max="2135" width="12.7109375" style="22" customWidth="1"/>
    <col min="2136" max="2136" width="12.85546875" style="22" customWidth="1"/>
    <col min="2137" max="2137" width="11.140625" style="22" customWidth="1"/>
    <col min="2138" max="2138" width="15.140625" style="22" customWidth="1"/>
    <col min="2139" max="2139" width="14.140625" style="22" customWidth="1"/>
    <col min="2140" max="2140" width="12.5703125" style="22" customWidth="1"/>
    <col min="2141" max="2141" width="12.7109375" style="22" customWidth="1"/>
    <col min="2142" max="2142" width="11.5703125" style="22" customWidth="1"/>
    <col min="2143" max="2143" width="12.28515625" style="22" customWidth="1"/>
    <col min="2144" max="2144" width="15.140625" style="22" customWidth="1"/>
    <col min="2145" max="2145" width="15" style="22" customWidth="1"/>
    <col min="2146" max="2146" width="12.5703125" style="22" customWidth="1"/>
    <col min="2147" max="2147" width="12.85546875" style="22" customWidth="1"/>
    <col min="2148" max="2148" width="12.5703125" style="22" customWidth="1"/>
    <col min="2149" max="2149" width="11.140625" style="22" customWidth="1"/>
    <col min="2150" max="2151" width="10.42578125" style="22" customWidth="1"/>
    <col min="2152" max="2152" width="17.85546875" style="22" customWidth="1"/>
    <col min="2153" max="2153" width="11.28515625" style="22" customWidth="1"/>
    <col min="2154" max="2154" width="12.5703125" style="22" customWidth="1"/>
    <col min="2155" max="2155" width="11.5703125" style="22" customWidth="1"/>
    <col min="2156" max="2156" width="13.85546875" style="22" customWidth="1"/>
    <col min="2157" max="2157" width="11.28515625" style="22" customWidth="1"/>
    <col min="2158" max="2158" width="12.85546875" style="22" customWidth="1"/>
    <col min="2159" max="2159" width="14.140625" style="22" customWidth="1"/>
    <col min="2160" max="2160" width="11.85546875" style="22" customWidth="1"/>
    <col min="2161" max="2161" width="14.28515625" style="22" customWidth="1"/>
    <col min="2162" max="2162" width="10.28515625" style="22" customWidth="1"/>
    <col min="2163" max="2163" width="11.85546875" style="22" customWidth="1"/>
    <col min="2164" max="2164" width="16" style="22" customWidth="1"/>
    <col min="2165" max="2165" width="12" style="22" customWidth="1"/>
    <col min="2166" max="2166" width="12.140625" style="22" customWidth="1"/>
    <col min="2167" max="2167" width="9.85546875" style="22" customWidth="1"/>
    <col min="2168" max="2168" width="12.85546875" style="22" customWidth="1"/>
    <col min="2169" max="2169" width="11.5703125" style="22" customWidth="1"/>
    <col min="2170" max="2170" width="15" style="22" customWidth="1"/>
    <col min="2171" max="2171" width="12.28515625" style="22" customWidth="1"/>
    <col min="2172" max="2172" width="9.7109375" style="22" customWidth="1"/>
    <col min="2173" max="2173" width="12.5703125" style="22" customWidth="1"/>
    <col min="2174" max="2174" width="14.7109375" style="22" customWidth="1"/>
    <col min="2175" max="2175" width="11.85546875" style="22" customWidth="1"/>
    <col min="2176" max="2176" width="11.5703125" style="22" customWidth="1"/>
    <col min="2177" max="2177" width="15" style="22" customWidth="1"/>
    <col min="2178" max="2178" width="10.28515625" style="22" customWidth="1"/>
    <col min="2179" max="2179" width="13.140625" style="22" customWidth="1"/>
    <col min="2180" max="2180" width="12" style="22" customWidth="1"/>
    <col min="2181" max="2181" width="16.28515625" style="22" customWidth="1"/>
    <col min="2182" max="2182" width="13.85546875" style="22" customWidth="1"/>
    <col min="2183" max="2183" width="16.140625" style="22" customWidth="1"/>
    <col min="2184" max="2184" width="13.42578125" style="22" customWidth="1"/>
    <col min="2185" max="2185" width="9.7109375" style="22" customWidth="1"/>
    <col min="2186" max="2186" width="14.5703125" style="22" customWidth="1"/>
    <col min="2187" max="2187" width="11.85546875" style="22" customWidth="1"/>
    <col min="2188" max="2188" width="13.42578125" style="22" customWidth="1"/>
    <col min="2189" max="2189" width="13.140625" style="22" customWidth="1"/>
    <col min="2190" max="2190" width="12.5703125" style="22" customWidth="1"/>
    <col min="2191" max="2191" width="13.85546875" style="22" customWidth="1"/>
    <col min="2192" max="2192" width="14.5703125" style="22" customWidth="1"/>
    <col min="2193" max="2193" width="11.42578125" style="22" customWidth="1"/>
    <col min="2194" max="2194" width="12.140625" style="22" customWidth="1"/>
    <col min="2195" max="2195" width="14.42578125" style="22" customWidth="1"/>
    <col min="2196" max="2196" width="10.140625" style="22" customWidth="1"/>
    <col min="2197" max="2198" width="10.28515625" style="22" customWidth="1"/>
    <col min="2199" max="2199" width="14.140625" style="22" customWidth="1"/>
    <col min="2200" max="2200" width="12.28515625" style="22" customWidth="1"/>
    <col min="2201" max="2202" width="11.5703125" style="22" customWidth="1"/>
    <col min="2203" max="2203" width="12.5703125" style="22" customWidth="1"/>
    <col min="2204" max="2204" width="14.5703125" style="22" customWidth="1"/>
    <col min="2205" max="2205" width="12.7109375" style="22" customWidth="1"/>
    <col min="2206" max="2206" width="12.28515625" style="22" customWidth="1"/>
    <col min="2207" max="2207" width="15.42578125" style="22" customWidth="1"/>
    <col min="2208" max="2208" width="11.85546875" style="22" customWidth="1"/>
    <col min="2209" max="2209" width="11.7109375" style="22" customWidth="1"/>
    <col min="2210" max="2210" width="12.28515625" style="22" customWidth="1"/>
    <col min="2211" max="2211" width="11.28515625" style="22" customWidth="1"/>
    <col min="2212" max="2212" width="12.28515625" style="22" customWidth="1"/>
    <col min="2213" max="2213" width="12.5703125" style="22" customWidth="1"/>
    <col min="2214" max="2214" width="13.7109375" style="22" customWidth="1"/>
    <col min="2215" max="2215" width="13.42578125" style="22" customWidth="1"/>
    <col min="2216" max="2216" width="13.85546875" style="22" customWidth="1"/>
    <col min="2217" max="2217" width="12" style="22" customWidth="1"/>
    <col min="2218" max="2218" width="12.140625" style="22" customWidth="1"/>
    <col min="2219" max="2219" width="12.5703125" style="22" customWidth="1"/>
    <col min="2220" max="2220" width="12.7109375" style="22" customWidth="1"/>
    <col min="2221" max="2221" width="12.28515625" style="22" customWidth="1"/>
    <col min="2222" max="2222" width="11" style="22" customWidth="1"/>
    <col min="2223" max="2223" width="11.42578125" style="22" customWidth="1"/>
    <col min="2224" max="2224" width="12.140625" style="22" customWidth="1"/>
    <col min="2225" max="2225" width="13.140625" style="22" customWidth="1"/>
    <col min="2226" max="2226" width="11" style="22" customWidth="1"/>
    <col min="2227" max="2227" width="11.85546875" style="22" customWidth="1"/>
    <col min="2228" max="2228" width="14.140625" style="22" customWidth="1"/>
    <col min="2229" max="2229" width="16.7109375" style="22" customWidth="1"/>
    <col min="2230" max="2230" width="12" style="22" customWidth="1"/>
    <col min="2231" max="2231" width="14.28515625" style="22" customWidth="1"/>
    <col min="2232" max="2232" width="15" style="22" customWidth="1"/>
    <col min="2233" max="2233" width="15.7109375" style="22" customWidth="1"/>
    <col min="2234" max="2234" width="14.85546875" style="22" customWidth="1"/>
    <col min="2235" max="2235" width="15.42578125" style="22" customWidth="1"/>
    <col min="2236" max="2236" width="13.5703125" style="22" customWidth="1"/>
    <col min="2237" max="2237" width="13.85546875" style="22" customWidth="1"/>
    <col min="2238" max="2238" width="14.42578125" style="22" customWidth="1"/>
    <col min="2239" max="2239" width="12.85546875" style="22" customWidth="1"/>
    <col min="2240" max="2240" width="12.5703125" style="22" customWidth="1"/>
    <col min="2241" max="2241" width="11.5703125" style="22" customWidth="1"/>
    <col min="2242" max="2242" width="11.42578125" style="22" customWidth="1"/>
    <col min="2243" max="2243" width="14.5703125" style="22" customWidth="1"/>
    <col min="2244" max="2245" width="11" style="22" customWidth="1"/>
    <col min="2246" max="2246" width="15" style="22" customWidth="1"/>
    <col min="2247" max="2247" width="11.85546875" style="22" customWidth="1"/>
    <col min="2248" max="2248" width="11.140625" style="22" customWidth="1"/>
    <col min="2249" max="2249" width="12.5703125" style="22" customWidth="1"/>
    <col min="2250" max="2250" width="15.42578125" style="22" customWidth="1"/>
    <col min="2251" max="2251" width="12.28515625" style="22" customWidth="1"/>
    <col min="2252" max="2252" width="12.140625" style="22" customWidth="1"/>
    <col min="2253" max="2253" width="12.28515625" style="22" customWidth="1"/>
    <col min="2254" max="2254" width="12.7109375" style="22" customWidth="1"/>
    <col min="2255" max="2256" width="15.7109375" style="22" customWidth="1"/>
    <col min="2257" max="2257" width="13" style="22" customWidth="1"/>
    <col min="2258" max="2258" width="13.5703125" style="22" customWidth="1"/>
    <col min="2259" max="2259" width="14.28515625" style="22" customWidth="1"/>
    <col min="2260" max="2260" width="11.85546875" style="22" customWidth="1"/>
    <col min="2261" max="2261" width="14.5703125" style="22" customWidth="1"/>
    <col min="2262" max="2262" width="12" style="22" customWidth="1"/>
    <col min="2263" max="2263" width="12.28515625" style="22" customWidth="1"/>
    <col min="2264" max="2264" width="11" style="22" customWidth="1"/>
    <col min="2265" max="2266" width="12.7109375" style="22" customWidth="1"/>
    <col min="2267" max="2267" width="16.140625" style="22" customWidth="1"/>
    <col min="2268" max="2268" width="10.140625" style="22" customWidth="1"/>
    <col min="2269" max="2269" width="11.140625" style="22" customWidth="1"/>
    <col min="2270" max="2270" width="11.85546875" style="22" customWidth="1"/>
    <col min="2271" max="2271" width="10.5703125" style="22" customWidth="1"/>
    <col min="2272" max="2272" width="10.7109375" style="22" customWidth="1"/>
    <col min="2273" max="2273" width="11" style="22" customWidth="1"/>
    <col min="2274" max="2274" width="13.85546875" style="22" customWidth="1"/>
    <col min="2275" max="2275" width="11.28515625" style="22" customWidth="1"/>
    <col min="2276" max="2276" width="14.140625" style="22" customWidth="1"/>
    <col min="2277" max="2277" width="13.28515625" style="22" customWidth="1"/>
    <col min="2278" max="2278" width="12.7109375" style="22" customWidth="1"/>
    <col min="2279" max="2279" width="11.85546875" style="22" customWidth="1"/>
    <col min="2280" max="2280" width="11.5703125" style="22" customWidth="1"/>
    <col min="2281" max="2281" width="11" style="22" customWidth="1"/>
    <col min="2282" max="2282" width="14.140625" style="22" customWidth="1"/>
    <col min="2283" max="2283" width="13.7109375" style="22" customWidth="1"/>
    <col min="2284" max="2284" width="12" style="22" customWidth="1"/>
    <col min="2285" max="2285" width="13.28515625" style="22" customWidth="1"/>
    <col min="2286" max="2286" width="15.42578125" style="22" customWidth="1"/>
    <col min="2287" max="2287" width="14.42578125" style="22" customWidth="1"/>
    <col min="2288" max="2288" width="14.140625" style="22" customWidth="1"/>
    <col min="2289" max="2289" width="12.5703125" style="22" customWidth="1"/>
    <col min="2290" max="2290" width="15.28515625" style="22" customWidth="1"/>
    <col min="2291" max="2291" width="12.140625" style="22" customWidth="1"/>
    <col min="2292" max="2292" width="14" style="22" customWidth="1"/>
    <col min="2293" max="2293" width="15.42578125" style="22" customWidth="1"/>
    <col min="2294" max="2294" width="13.85546875" style="22" customWidth="1"/>
    <col min="2295" max="2295" width="13.42578125" style="22" customWidth="1"/>
    <col min="2296" max="2296" width="15.140625" style="22" customWidth="1"/>
    <col min="2297" max="2297" width="16.140625" style="22" customWidth="1"/>
    <col min="2298" max="2298" width="13.28515625" style="22" customWidth="1"/>
    <col min="2299" max="2299" width="17.7109375" style="22" customWidth="1"/>
    <col min="2300" max="2300" width="12.42578125" style="22" customWidth="1"/>
    <col min="2301" max="2301" width="13.140625" style="22" customWidth="1"/>
    <col min="2302" max="2302" width="12.85546875" style="22" customWidth="1"/>
    <col min="2303" max="2304" width="15.85546875" style="22" customWidth="1"/>
    <col min="2305" max="2305" width="14.85546875" style="22" customWidth="1"/>
    <col min="2306" max="2306" width="14.140625" style="22" customWidth="1"/>
    <col min="2307" max="2307" width="15" style="22" customWidth="1"/>
    <col min="2308" max="2308" width="14.28515625" style="22" customWidth="1"/>
    <col min="2309" max="2309" width="16" style="22" customWidth="1"/>
    <col min="2310" max="2310" width="17.42578125" style="22" customWidth="1"/>
    <col min="2311" max="2311" width="14.28515625" style="22" customWidth="1"/>
    <col min="2312" max="2312" width="17" style="22" customWidth="1"/>
    <col min="2313" max="2313" width="14.7109375" style="22" customWidth="1"/>
    <col min="2314" max="2314" width="12.5703125" style="22" customWidth="1"/>
    <col min="2315" max="2315" width="17.42578125" style="22" customWidth="1"/>
    <col min="2316" max="2316" width="15.7109375" style="22" customWidth="1"/>
    <col min="2317" max="2318" width="14.140625" style="22" customWidth="1"/>
    <col min="2319" max="2319" width="14.5703125" style="22" customWidth="1"/>
    <col min="2320" max="2320" width="16.5703125" style="22" customWidth="1"/>
    <col min="2321" max="2321" width="16.140625" style="22" customWidth="1"/>
    <col min="2322" max="2322" width="16" style="22" customWidth="1"/>
    <col min="2323" max="2323" width="14.28515625" style="22" customWidth="1"/>
    <col min="2324" max="2324" width="16" style="22" customWidth="1"/>
    <col min="2325" max="2325" width="14.28515625" style="22" customWidth="1"/>
    <col min="2326" max="2326" width="17" style="22" customWidth="1"/>
    <col min="2327" max="2327" width="16" style="22" customWidth="1"/>
    <col min="2328" max="2328" width="15.42578125" style="22" customWidth="1"/>
    <col min="2329" max="2329" width="11.28515625" style="22" customWidth="1"/>
    <col min="2330" max="2330" width="13.140625" style="22" customWidth="1"/>
    <col min="2331" max="2331" width="15" style="22" customWidth="1"/>
    <col min="2332" max="2332" width="10.42578125" style="22" customWidth="1"/>
    <col min="2333" max="2333" width="11.85546875" style="22" customWidth="1"/>
    <col min="2334" max="2334" width="12.85546875" style="22" customWidth="1"/>
    <col min="2335" max="2335" width="14.7109375" style="22" customWidth="1"/>
    <col min="2336" max="2336" width="14.85546875" style="22" customWidth="1"/>
    <col min="2337" max="2337" width="12.7109375" style="22" customWidth="1"/>
    <col min="2338" max="2338" width="13.28515625" style="22" customWidth="1"/>
    <col min="2339" max="2339" width="11.140625" style="22" customWidth="1"/>
    <col min="2340" max="2340" width="12.140625" style="22" customWidth="1"/>
    <col min="2341" max="2341" width="12.7109375" style="22" customWidth="1"/>
    <col min="2342" max="2342" width="14.28515625" style="22" customWidth="1"/>
    <col min="2343" max="2343" width="13.140625" style="22" customWidth="1"/>
    <col min="2344" max="2344" width="12.140625" style="22" customWidth="1"/>
    <col min="2345" max="2345" width="12.85546875" style="22" customWidth="1"/>
    <col min="2346" max="2346" width="13.42578125" style="22" customWidth="1"/>
    <col min="2347" max="2347" width="15.42578125" style="22" customWidth="1"/>
    <col min="2348" max="2348" width="10.85546875" style="22" customWidth="1"/>
    <col min="2349" max="2349" width="12.140625" style="22" customWidth="1"/>
    <col min="2350" max="2350" width="15.85546875" style="22" customWidth="1"/>
    <col min="2351" max="2351" width="11.140625" style="22" customWidth="1"/>
    <col min="2352" max="2352" width="14.42578125" style="22" customWidth="1"/>
    <col min="2353" max="2353" width="15" style="22" customWidth="1"/>
    <col min="2354" max="2354" width="12.7109375" style="22" customWidth="1"/>
    <col min="2355" max="2355" width="13.140625" style="22" customWidth="1"/>
    <col min="2356" max="2357" width="14" style="22" customWidth="1"/>
    <col min="2358" max="2358" width="12.5703125" style="22" customWidth="1"/>
    <col min="2359" max="2359" width="12.28515625" style="22" customWidth="1"/>
    <col min="2360" max="2360" width="14.7109375" style="22" customWidth="1"/>
    <col min="2361" max="2361" width="15.5703125" style="22" customWidth="1"/>
    <col min="2362" max="2362" width="12.28515625" style="22" customWidth="1"/>
    <col min="2363" max="2363" width="14.85546875" style="22" customWidth="1"/>
    <col min="2364" max="2364" width="12.7109375" style="22" customWidth="1"/>
    <col min="2365" max="2365" width="11.42578125" style="22" customWidth="1"/>
    <col min="2366" max="2366" width="14" style="22" customWidth="1"/>
    <col min="2367" max="2367" width="12.85546875" style="22" customWidth="1"/>
    <col min="2368" max="2368" width="11.42578125" style="22" customWidth="1"/>
    <col min="2369" max="2369" width="13.7109375" style="22" customWidth="1"/>
    <col min="2370" max="2370" width="13.85546875" style="22" customWidth="1"/>
    <col min="2371" max="2371" width="14.5703125" style="22" customWidth="1"/>
    <col min="2372" max="2372" width="16" style="22" customWidth="1"/>
    <col min="2373" max="2373" width="12.7109375" style="22" customWidth="1"/>
    <col min="2374" max="2374" width="15" style="22" customWidth="1"/>
    <col min="2375" max="2375" width="11.7109375" style="22" customWidth="1"/>
    <col min="2376" max="2376" width="13.28515625" style="22" customWidth="1"/>
    <col min="2377" max="2377" width="16.140625" style="22" customWidth="1"/>
    <col min="2378" max="2378" width="12.7109375" style="22" customWidth="1"/>
    <col min="2379" max="2379" width="13.7109375" style="22" customWidth="1"/>
    <col min="2380" max="2380" width="15.5703125" style="22" customWidth="1"/>
    <col min="2381" max="2381" width="14" style="22" customWidth="1"/>
    <col min="2382" max="2382" width="13.28515625" style="22" customWidth="1"/>
    <col min="2383" max="2383" width="12" style="22" customWidth="1"/>
    <col min="2384" max="2384" width="13.140625" style="22" customWidth="1"/>
    <col min="2385" max="2385" width="12.140625" style="22" customWidth="1"/>
    <col min="2386" max="2386" width="9.7109375" style="22" customWidth="1"/>
    <col min="2387" max="2387" width="13.5703125" style="22" customWidth="1"/>
    <col min="2388" max="2388" width="14.85546875" style="22" customWidth="1"/>
    <col min="2389" max="2389" width="11.7109375" style="22" customWidth="1"/>
    <col min="2390" max="2390" width="14.28515625" style="22" customWidth="1"/>
    <col min="2391" max="2391" width="12.7109375" style="22" customWidth="1"/>
    <col min="2392" max="2392" width="13.7109375" style="22" customWidth="1"/>
    <col min="2393" max="2393" width="14.5703125" style="22" customWidth="1"/>
    <col min="2394" max="2394" width="15" style="22" customWidth="1"/>
    <col min="2395" max="2395" width="12.28515625" style="22" customWidth="1"/>
    <col min="2396" max="2396" width="14.42578125" style="22" customWidth="1"/>
    <col min="2397" max="2397" width="16.28515625" style="22" customWidth="1"/>
    <col min="2398" max="2398" width="17.28515625" style="22" customWidth="1"/>
    <col min="2399" max="2399" width="13.42578125" style="22" customWidth="1"/>
    <col min="2400" max="2400" width="13.5703125" style="22" customWidth="1"/>
    <col min="2401" max="2401" width="13.7109375" style="22" customWidth="1"/>
    <col min="2402" max="2402" width="13.140625" style="22" customWidth="1"/>
    <col min="2403" max="2403" width="15.85546875" style="22" customWidth="1"/>
    <col min="2404" max="2404" width="15.28515625" style="22" customWidth="1"/>
    <col min="2405" max="2405" width="14.140625" style="22" customWidth="1"/>
    <col min="2406" max="2406" width="13" style="22" customWidth="1"/>
    <col min="2407" max="2407" width="12.140625" style="22" customWidth="1"/>
    <col min="2408" max="2408" width="14.42578125" style="22" customWidth="1"/>
    <col min="2409" max="2409" width="15" style="22" customWidth="1"/>
    <col min="2410" max="2410" width="12.7109375" style="22" customWidth="1"/>
    <col min="2411" max="2411" width="16" style="22" customWidth="1"/>
    <col min="2412" max="2412" width="13.140625" style="22" customWidth="1"/>
    <col min="2413" max="2413" width="11.28515625" style="22" customWidth="1"/>
    <col min="2414" max="2414" width="13" style="22" customWidth="1"/>
    <col min="2415" max="2415" width="14.7109375" style="22" customWidth="1"/>
    <col min="2416" max="2416" width="12.5703125" style="22" customWidth="1"/>
    <col min="2417" max="2417" width="15.5703125" style="22" customWidth="1"/>
    <col min="2418" max="2418" width="10.42578125" style="22" customWidth="1"/>
    <col min="2419" max="2419" width="16.42578125" style="22" customWidth="1"/>
    <col min="2420" max="2420" width="13.140625" style="22" customWidth="1"/>
    <col min="2421" max="2421" width="10.7109375" style="22" customWidth="1"/>
    <col min="2422" max="2423" width="15.42578125" style="22" customWidth="1"/>
    <col min="2424" max="2424" width="16.7109375" style="22" customWidth="1"/>
    <col min="2425" max="2425" width="16" style="22" customWidth="1"/>
    <col min="2426" max="2426" width="13.5703125" style="22" customWidth="1"/>
    <col min="2427" max="2427" width="12" style="22" customWidth="1"/>
    <col min="2428" max="2428" width="11" style="22" customWidth="1"/>
    <col min="2429" max="2429" width="13" style="22" customWidth="1"/>
    <col min="2430" max="2430" width="14.7109375" style="22" customWidth="1"/>
    <col min="2431" max="2431" width="10.28515625" style="22" customWidth="1"/>
    <col min="2432" max="2432" width="11.42578125" style="22" customWidth="1"/>
    <col min="2433" max="2433" width="14.42578125" style="22" customWidth="1"/>
    <col min="2434" max="2434" width="16.42578125" style="22" customWidth="1"/>
    <col min="2435" max="2435" width="11.42578125" style="22" customWidth="1"/>
    <col min="2436" max="2436" width="14" style="22" customWidth="1"/>
    <col min="2437" max="2437" width="14.28515625" style="22" customWidth="1"/>
    <col min="2438" max="2438" width="11.85546875" style="22" customWidth="1"/>
    <col min="2439" max="2439" width="11.5703125" style="22" customWidth="1"/>
    <col min="2440" max="2440" width="11.42578125" style="22" customWidth="1"/>
    <col min="2441" max="2441" width="11" style="22" customWidth="1"/>
    <col min="2442" max="2442" width="11.7109375" style="22" customWidth="1"/>
    <col min="2443" max="2443" width="13.28515625" style="22" customWidth="1"/>
    <col min="2444" max="2444" width="11.85546875" style="22" customWidth="1"/>
    <col min="2445" max="2445" width="9.85546875" style="22" customWidth="1"/>
    <col min="2446" max="2446" width="11.5703125" style="22" customWidth="1"/>
    <col min="2447" max="2447" width="13.140625" style="22" customWidth="1"/>
    <col min="2448" max="2448" width="13.85546875" style="22" customWidth="1"/>
    <col min="2449" max="2449" width="14.140625" style="22" customWidth="1"/>
    <col min="2450" max="2450" width="11.5703125" style="22" customWidth="1"/>
    <col min="2451" max="2451" width="11.140625" style="22" customWidth="1"/>
    <col min="2452" max="2452" width="12" style="22" customWidth="1"/>
    <col min="2453" max="2453" width="13.140625" style="22" customWidth="1"/>
    <col min="2454" max="2454" width="12.28515625" style="22" customWidth="1"/>
    <col min="2455" max="2455" width="14.85546875" style="22" customWidth="1"/>
    <col min="2456" max="2456" width="13.5703125" style="22" customWidth="1"/>
    <col min="2457" max="2457" width="13.85546875" style="22" customWidth="1"/>
    <col min="2458" max="2458" width="13.28515625" style="22" customWidth="1"/>
    <col min="2459" max="2459" width="12" style="22" customWidth="1"/>
    <col min="2460" max="2460" width="10.7109375" style="22" customWidth="1"/>
    <col min="2461" max="2461" width="12.28515625" style="22" customWidth="1"/>
    <col min="2462" max="2462" width="17" style="22" customWidth="1"/>
    <col min="2463" max="2463" width="13.28515625" style="22" customWidth="1"/>
    <col min="2464" max="2464" width="16.5703125" style="22" customWidth="1"/>
    <col min="2465" max="2465" width="17" style="22" customWidth="1"/>
    <col min="2466" max="2466" width="16.7109375" style="22" customWidth="1"/>
    <col min="2467" max="2467" width="20.42578125" style="22" customWidth="1"/>
    <col min="2468" max="2468" width="15.7109375" style="22" customWidth="1"/>
    <col min="2469" max="2469" width="21.5703125" style="22" customWidth="1"/>
    <col min="2470" max="2470" width="10.28515625" style="22" customWidth="1"/>
    <col min="2471" max="2471" width="14.28515625" style="22" customWidth="1"/>
    <col min="2472" max="2472" width="14.42578125" style="22" customWidth="1"/>
    <col min="2473" max="2473" width="13.85546875" style="22" customWidth="1"/>
    <col min="2474" max="2474" width="14.140625" style="22" customWidth="1"/>
    <col min="2475" max="2475" width="15.28515625" style="22" customWidth="1"/>
    <col min="2476" max="2476" width="13.42578125" style="22" customWidth="1"/>
    <col min="2477" max="2477" width="10.7109375" style="22" customWidth="1"/>
    <col min="2478" max="2478" width="14.28515625" style="22" customWidth="1"/>
    <col min="2479" max="2479" width="14" style="22" customWidth="1"/>
    <col min="2480" max="2480" width="10.85546875" style="22" customWidth="1"/>
    <col min="2481" max="2481" width="11.85546875" style="22" customWidth="1"/>
    <col min="2482" max="2482" width="12.7109375" style="22" customWidth="1"/>
    <col min="2483" max="2483" width="11.85546875" style="22" customWidth="1"/>
    <col min="2484" max="2484" width="15.85546875" style="22" customWidth="1"/>
    <col min="2485" max="2485" width="17.85546875" style="22" customWidth="1"/>
    <col min="2486" max="2486" width="16.5703125" style="22" customWidth="1"/>
    <col min="2487" max="2487" width="13.7109375" style="22" customWidth="1"/>
    <col min="2488" max="2488" width="15.140625" style="22" customWidth="1"/>
    <col min="2489" max="2489" width="14" style="22" customWidth="1"/>
    <col min="2490" max="2490" width="16.7109375" style="22" customWidth="1"/>
    <col min="2491" max="2491" width="12.140625" style="22" customWidth="1"/>
    <col min="2492" max="2492" width="15" style="22" customWidth="1"/>
    <col min="2493" max="2493" width="14.7109375" style="22" customWidth="1"/>
    <col min="2494" max="2494" width="12" style="22" customWidth="1"/>
    <col min="2495" max="2495" width="17" style="22" customWidth="1"/>
    <col min="2496" max="2496" width="13.28515625" style="22" customWidth="1"/>
    <col min="2497" max="2497" width="14" style="22" customWidth="1"/>
    <col min="2498" max="2498" width="13.28515625" style="22" customWidth="1"/>
    <col min="2499" max="2499" width="13.140625" style="22" customWidth="1"/>
    <col min="2500" max="2500" width="12.140625" style="22" customWidth="1"/>
    <col min="2501" max="2501" width="14.7109375" style="22" customWidth="1"/>
    <col min="2502" max="2502" width="12.85546875" style="22" customWidth="1"/>
    <col min="2503" max="2503" width="15" style="22" customWidth="1"/>
    <col min="2504" max="2504" width="12.5703125" style="22" customWidth="1"/>
    <col min="2505" max="2505" width="12.85546875" style="22" customWidth="1"/>
    <col min="2506" max="2506" width="11.7109375" style="22" customWidth="1"/>
    <col min="2507" max="2507" width="13.5703125" style="22" customWidth="1"/>
    <col min="2508" max="2508" width="15.42578125" style="22" customWidth="1"/>
    <col min="2509" max="2509" width="15" style="22" customWidth="1"/>
    <col min="2510" max="2510" width="16.85546875" style="22" customWidth="1"/>
    <col min="2511" max="2511" width="10.28515625" style="22" customWidth="1"/>
    <col min="2512" max="2512" width="15.7109375" style="22" customWidth="1"/>
    <col min="2513" max="2513" width="12.7109375" style="22" customWidth="1"/>
    <col min="2514" max="2514" width="15" style="22" customWidth="1"/>
    <col min="2515" max="2515" width="12.140625" style="22" customWidth="1"/>
    <col min="2516" max="2516" width="11.5703125" style="22" customWidth="1"/>
    <col min="2517" max="2517" width="12.7109375" style="22" customWidth="1"/>
    <col min="2518" max="2518" width="13.85546875" style="22" customWidth="1"/>
    <col min="2519" max="2519" width="11.140625" style="22" customWidth="1"/>
    <col min="2520" max="2520" width="12.85546875" style="22" customWidth="1"/>
    <col min="2521" max="2521" width="11.85546875" style="22" customWidth="1"/>
    <col min="2522" max="2522" width="11.5703125" style="22" customWidth="1"/>
    <col min="2523" max="2523" width="17" style="22" customWidth="1"/>
    <col min="2524" max="2524" width="11.28515625" style="22" customWidth="1"/>
    <col min="2525" max="2525" width="14.28515625" style="22" customWidth="1"/>
    <col min="2526" max="2526" width="13.140625" style="22" customWidth="1"/>
    <col min="2527" max="2527" width="11.140625" style="22" customWidth="1"/>
    <col min="2528" max="2528" width="16.5703125" style="22" customWidth="1"/>
    <col min="2529" max="2529" width="14.140625" style="22" customWidth="1"/>
    <col min="2530" max="2530" width="12.5703125" style="22" customWidth="1"/>
    <col min="2531" max="2531" width="13.42578125" style="22" customWidth="1"/>
    <col min="2532" max="2532" width="15.42578125" style="22" customWidth="1"/>
    <col min="2533" max="2533" width="13.85546875" style="22" customWidth="1"/>
    <col min="2534" max="2534" width="14.5703125" style="22" customWidth="1"/>
    <col min="2535" max="2535" width="14.7109375" style="22" customWidth="1"/>
    <col min="2536" max="2537" width="15.28515625" style="22" customWidth="1"/>
    <col min="2538" max="2538" width="14.7109375" style="22" customWidth="1"/>
    <col min="2539" max="2539" width="17.42578125" style="22" customWidth="1"/>
    <col min="2540" max="2540" width="14.7109375" style="22" customWidth="1"/>
    <col min="2541" max="2541" width="14.140625" style="22" customWidth="1"/>
    <col min="2542" max="2543" width="15.85546875" style="22" customWidth="1"/>
    <col min="2544" max="2544" width="12.7109375" style="22" customWidth="1"/>
    <col min="2545" max="2545" width="14" style="22" customWidth="1"/>
    <col min="2546" max="2546" width="12.5703125" style="22" customWidth="1"/>
    <col min="2547" max="2547" width="15.7109375" style="22" customWidth="1"/>
    <col min="2548" max="2548" width="14.28515625" style="22" customWidth="1"/>
    <col min="2549" max="2549" width="12.5703125" style="22" customWidth="1"/>
    <col min="2550" max="2550" width="15.7109375" style="22" customWidth="1"/>
    <col min="2551" max="2551" width="15.85546875" style="22" customWidth="1"/>
    <col min="2552" max="2552" width="11.140625" style="22" customWidth="1"/>
    <col min="2553" max="2553" width="14.28515625" style="22" customWidth="1"/>
    <col min="2554" max="2554" width="16.5703125" style="22" customWidth="1"/>
    <col min="2555" max="2555" width="12.140625" style="22" customWidth="1"/>
    <col min="2556" max="2556" width="13.140625" style="22" customWidth="1"/>
    <col min="2557" max="2557" width="13.85546875" style="22" customWidth="1"/>
    <col min="2558" max="2558" width="12.140625" style="22" customWidth="1"/>
    <col min="2559" max="2559" width="10.28515625" style="22" customWidth="1"/>
    <col min="2560" max="2560" width="13.28515625" style="22" customWidth="1"/>
    <col min="2561" max="2561" width="13.5703125" style="22" customWidth="1"/>
    <col min="2562" max="2562" width="12.28515625" style="22" customWidth="1"/>
    <col min="2563" max="2563" width="12" style="22" customWidth="1"/>
    <col min="2564" max="2564" width="13.140625" style="22" customWidth="1"/>
    <col min="2565" max="2565" width="16.28515625" style="22" customWidth="1"/>
    <col min="2566" max="2566" width="16.85546875" style="22" customWidth="1"/>
    <col min="2567" max="2567" width="18.42578125" style="22" customWidth="1"/>
    <col min="2568" max="2568" width="17" style="22" customWidth="1"/>
    <col min="2569" max="2569" width="13.5703125" style="22" customWidth="1"/>
    <col min="2570" max="2570" width="16.7109375" style="22" customWidth="1"/>
    <col min="2571" max="2571" width="12.7109375" style="22" customWidth="1"/>
    <col min="2572" max="2573" width="15" style="22" customWidth="1"/>
    <col min="2574" max="2574" width="17.85546875" style="22" customWidth="1"/>
    <col min="2575" max="2575" width="13.42578125" style="22" customWidth="1"/>
    <col min="2576" max="2577" width="12.28515625" style="22" customWidth="1"/>
    <col min="2578" max="2578" width="12.5703125" style="22" customWidth="1"/>
    <col min="2579" max="2579" width="14.5703125" style="22" customWidth="1"/>
    <col min="2580" max="2580" width="11" style="22" customWidth="1"/>
    <col min="2581" max="2581" width="13.7109375" style="22" customWidth="1"/>
    <col min="2582" max="2582" width="12.140625" style="22" customWidth="1"/>
    <col min="2583" max="2583" width="13.28515625" style="22" customWidth="1"/>
    <col min="2584" max="2584" width="13.85546875" style="22" customWidth="1"/>
    <col min="2585" max="2585" width="11.5703125" style="22" customWidth="1"/>
    <col min="2586" max="2586" width="17.28515625" style="22" customWidth="1"/>
    <col min="2587" max="2587" width="10.5703125" style="22" customWidth="1"/>
    <col min="2588" max="2588" width="11" style="22" customWidth="1"/>
    <col min="2589" max="2589" width="13.42578125" style="22" customWidth="1"/>
    <col min="2590" max="2590" width="13.5703125" style="22" customWidth="1"/>
    <col min="2591" max="2591" width="16" style="22" customWidth="1"/>
    <col min="2592" max="2592" width="15.140625" style="22" customWidth="1"/>
    <col min="2593" max="2593" width="14.7109375" style="22" customWidth="1"/>
    <col min="2594" max="2594" width="15.7109375" style="22" customWidth="1"/>
    <col min="2595" max="2595" width="14" style="22" customWidth="1"/>
    <col min="2596" max="2596" width="15.28515625" style="22" customWidth="1"/>
    <col min="2597" max="2597" width="12.5703125" style="22" customWidth="1"/>
    <col min="2598" max="2598" width="16.85546875" style="22" customWidth="1"/>
    <col min="2599" max="2599" width="13.85546875" style="22" customWidth="1"/>
    <col min="2600" max="2600" width="14.42578125" style="22" customWidth="1"/>
    <col min="2601" max="2601" width="12" style="22" customWidth="1"/>
    <col min="2602" max="2602" width="17.85546875" style="22" customWidth="1"/>
    <col min="2603" max="2603" width="14.28515625" style="22" customWidth="1"/>
    <col min="2604" max="2604" width="15.42578125" style="22" customWidth="1"/>
    <col min="2605" max="2605" width="18.140625" style="22" customWidth="1"/>
    <col min="2606" max="2606" width="17.28515625" style="22" customWidth="1"/>
    <col min="2607" max="2607" width="17.85546875" style="22" customWidth="1"/>
    <col min="2608" max="2608" width="14" style="22" customWidth="1"/>
    <col min="2609" max="2609" width="16.42578125" style="22" customWidth="1"/>
    <col min="2610" max="2610" width="14.28515625" style="22" customWidth="1"/>
    <col min="2611" max="2611" width="12.140625" style="22" customWidth="1"/>
    <col min="2612" max="2612" width="13.28515625" style="22" customWidth="1"/>
    <col min="2613" max="2613" width="14.5703125" style="22" customWidth="1"/>
    <col min="2614" max="2614" width="15" style="22" customWidth="1"/>
    <col min="2615" max="2615" width="13.28515625" style="22" customWidth="1"/>
    <col min="2616" max="2616" width="13.85546875" style="22" customWidth="1"/>
    <col min="2617" max="2617" width="17.42578125" style="22" customWidth="1"/>
    <col min="2618" max="2618" width="15.7109375" style="22" customWidth="1"/>
    <col min="2619" max="2619" width="15.140625" style="22" customWidth="1"/>
    <col min="2620" max="2620" width="11.5703125" style="22" customWidth="1"/>
    <col min="2621" max="2621" width="10.85546875" style="22" customWidth="1"/>
    <col min="2622" max="2622" width="12.42578125" style="22" customWidth="1"/>
    <col min="2623" max="2623" width="14.85546875" style="22" customWidth="1"/>
    <col min="2624" max="2624" width="12.7109375" style="22" customWidth="1"/>
    <col min="2625" max="2625" width="10.42578125" style="22" customWidth="1"/>
    <col min="2626" max="2626" width="14.42578125" style="22" customWidth="1"/>
    <col min="2627" max="2627" width="17.42578125" style="22" customWidth="1"/>
    <col min="2628" max="2628" width="16.28515625" style="22" customWidth="1"/>
    <col min="2629" max="2629" width="15.42578125" style="22" customWidth="1"/>
    <col min="2630" max="2630" width="16.42578125" style="22" customWidth="1"/>
    <col min="2631" max="2631" width="13.5703125" style="22" customWidth="1"/>
    <col min="2632" max="2632" width="14.140625" style="22" customWidth="1"/>
    <col min="2633" max="2633" width="18.28515625" style="22" customWidth="1"/>
    <col min="2634" max="2634" width="15.5703125" style="22" customWidth="1"/>
    <col min="2635" max="2635" width="14.5703125" style="22" customWidth="1"/>
    <col min="2636" max="2636" width="19.140625" style="22" customWidth="1"/>
    <col min="2637" max="2637" width="15.140625" style="22" customWidth="1"/>
    <col min="2638" max="2638" width="16" style="22" customWidth="1"/>
    <col min="2639" max="2639" width="16.42578125" style="22" customWidth="1"/>
    <col min="2640" max="2640" width="18" style="22" customWidth="1"/>
    <col min="2641" max="2641" width="16.28515625" style="22" customWidth="1"/>
    <col min="2642" max="2642" width="15.140625" style="22" customWidth="1"/>
    <col min="2643" max="2643" width="16.7109375" style="22" customWidth="1"/>
    <col min="2644" max="2644" width="19.42578125" style="22" customWidth="1"/>
    <col min="2645" max="2645" width="15.42578125" style="22" customWidth="1"/>
    <col min="2646" max="2646" width="16.5703125" style="22" customWidth="1"/>
    <col min="2647" max="2647" width="15.42578125" style="22" customWidth="1"/>
    <col min="2648" max="2648" width="17" style="22" customWidth="1"/>
    <col min="2649" max="2649" width="14.7109375" style="22" customWidth="1"/>
    <col min="2650" max="2650" width="13.5703125" style="22" customWidth="1"/>
    <col min="2651" max="2651" width="15.42578125" style="22" customWidth="1"/>
    <col min="2652" max="2652" width="17.85546875" style="22" customWidth="1"/>
    <col min="2653" max="2653" width="13.5703125" style="22" customWidth="1"/>
    <col min="2654" max="2654" width="19.42578125" style="22" customWidth="1"/>
    <col min="2655" max="2655" width="18.5703125" style="22" customWidth="1"/>
    <col min="2656" max="2656" width="16.140625" style="22" customWidth="1"/>
    <col min="2657" max="2657" width="14.140625" style="22" customWidth="1"/>
    <col min="2658" max="2658" width="18" style="22" customWidth="1"/>
    <col min="2659" max="2659" width="16.28515625" style="22" customWidth="1"/>
    <col min="2660" max="2660" width="16.7109375" style="22" customWidth="1"/>
    <col min="2661" max="2661" width="15.28515625" style="22" customWidth="1"/>
    <col min="2662" max="2662" width="14.85546875" style="22" customWidth="1"/>
    <col min="2663" max="2663" width="14" style="22" customWidth="1"/>
    <col min="2664" max="2664" width="16" style="22" customWidth="1"/>
    <col min="2665" max="2665" width="18.42578125" style="22" customWidth="1"/>
    <col min="2666" max="2666" width="16.28515625" style="22" customWidth="1"/>
    <col min="2667" max="2667" width="15" style="22" customWidth="1"/>
    <col min="2668" max="2668" width="16.28515625" style="22" customWidth="1"/>
    <col min="2669" max="2669" width="14.140625" style="22" customWidth="1"/>
    <col min="2670" max="2670" width="16.5703125" style="22" customWidth="1"/>
    <col min="2671" max="2671" width="19" style="22" customWidth="1"/>
    <col min="2672" max="2672" width="16.7109375" style="22" customWidth="1"/>
    <col min="2673" max="2673" width="16.85546875" style="22" customWidth="1"/>
    <col min="2674" max="2674" width="14" style="22" customWidth="1"/>
    <col min="2675" max="2675" width="13.85546875" style="22" customWidth="1"/>
    <col min="2676" max="2676" width="16.140625" style="22" customWidth="1"/>
    <col min="2677" max="2677" width="16.7109375" style="22" customWidth="1"/>
    <col min="2678" max="2678" width="15.140625" style="22" customWidth="1"/>
    <col min="2679" max="2679" width="16.5703125" style="22" customWidth="1"/>
    <col min="2680" max="2680" width="15" style="22" customWidth="1"/>
    <col min="2681" max="2681" width="15.85546875" style="22" customWidth="1"/>
    <col min="2682" max="2682" width="18.140625" style="22" customWidth="1"/>
    <col min="2683" max="2683" width="18.85546875" style="22" customWidth="1"/>
    <col min="2684" max="2684" width="20" style="22" customWidth="1"/>
    <col min="2685" max="2685" width="15.85546875" style="22" customWidth="1"/>
    <col min="2686" max="2686" width="20.5703125" style="22" customWidth="1"/>
    <col min="2687" max="2687" width="10.7109375" style="22" customWidth="1"/>
    <col min="2688" max="2688" width="13.28515625" style="22" customWidth="1"/>
    <col min="2689" max="2689" width="11.140625" style="22" customWidth="1"/>
    <col min="2690" max="2690" width="15" style="22" customWidth="1"/>
    <col min="2691" max="2691" width="11.5703125" style="22" customWidth="1"/>
    <col min="2692" max="2692" width="12.28515625" style="22" customWidth="1"/>
    <col min="2693" max="2693" width="15.140625" style="22" customWidth="1"/>
    <col min="2694" max="2694" width="11.42578125" style="22" customWidth="1"/>
    <col min="2695" max="2695" width="12.7109375" style="22" customWidth="1"/>
    <col min="2696" max="2696" width="15.28515625" style="22" customWidth="1"/>
    <col min="2697" max="2697" width="12.7109375" style="22" customWidth="1"/>
    <col min="2698" max="2698" width="11.42578125" style="22" customWidth="1"/>
    <col min="2699" max="2699" width="15.28515625" style="22" customWidth="1"/>
    <col min="2700" max="2700" width="11.85546875" style="22" customWidth="1"/>
    <col min="2701" max="2701" width="13.5703125" style="22" customWidth="1"/>
    <col min="2702" max="2702" width="10.7109375" style="22" customWidth="1"/>
    <col min="2703" max="2703" width="11.85546875" style="22" customWidth="1"/>
    <col min="2704" max="2704" width="16.140625" style="22" customWidth="1"/>
    <col min="2705" max="2705" width="12.85546875" style="22" customWidth="1"/>
    <col min="2706" max="2706" width="13.7109375" style="22" customWidth="1"/>
    <col min="2707" max="2707" width="11.28515625" style="22" customWidth="1"/>
    <col min="2708" max="2708" width="14.42578125" style="22" customWidth="1"/>
    <col min="2709" max="2709" width="12.140625" style="22" customWidth="1"/>
    <col min="2710" max="2710" width="11.7109375" style="22" customWidth="1"/>
    <col min="2711" max="2711" width="13.85546875" style="22" customWidth="1"/>
    <col min="2712" max="2712" width="12.28515625" style="22" customWidth="1"/>
    <col min="2713" max="2713" width="12.85546875" style="22" customWidth="1"/>
    <col min="2714" max="2714" width="15.28515625" style="22" customWidth="1"/>
    <col min="2715" max="2715" width="12.5703125" style="22" customWidth="1"/>
    <col min="2716" max="2716" width="12.85546875" style="22" customWidth="1"/>
    <col min="2717" max="2717" width="15.28515625" style="22" customWidth="1"/>
    <col min="2718" max="2718" width="14.7109375" style="22" customWidth="1"/>
    <col min="2719" max="2719" width="12.5703125" style="22" customWidth="1"/>
    <col min="2720" max="2720" width="10.28515625" style="22" customWidth="1"/>
    <col min="2721" max="2721" width="13.5703125" style="22" customWidth="1"/>
    <col min="2722" max="2722" width="12" style="22" customWidth="1"/>
    <col min="2723" max="2723" width="14.5703125" style="22" customWidth="1"/>
    <col min="2724" max="2724" width="12" style="22" customWidth="1"/>
    <col min="2725" max="2725" width="13.42578125" style="22" customWidth="1"/>
    <col min="2726" max="2726" width="13.140625" style="22" customWidth="1"/>
    <col min="2727" max="2727" width="12.85546875" style="22" customWidth="1"/>
    <col min="2728" max="2728" width="12.5703125" style="22" customWidth="1"/>
    <col min="2729" max="2729" width="11.85546875" style="22" customWidth="1"/>
    <col min="2730" max="2730" width="13.42578125" style="22" customWidth="1"/>
    <col min="2731" max="2731" width="15.140625" style="22" customWidth="1"/>
    <col min="2732" max="2732" width="11.42578125" style="22" customWidth="1"/>
    <col min="2733" max="2733" width="14.140625" style="22" customWidth="1"/>
    <col min="2734" max="2734" width="13.42578125" style="22" customWidth="1"/>
    <col min="2735" max="2735" width="13.28515625" style="22" customWidth="1"/>
    <col min="2736" max="2736" width="9.7109375" style="22" customWidth="1"/>
    <col min="2737" max="2737" width="10.28515625" style="22" customWidth="1"/>
    <col min="2738" max="2738" width="11.42578125" style="22" customWidth="1"/>
    <col min="2739" max="2739" width="10.42578125" style="22" customWidth="1"/>
    <col min="2740" max="2740" width="12.5703125" style="22" customWidth="1"/>
    <col min="2741" max="2741" width="10.140625" style="22" customWidth="1"/>
    <col min="2742" max="2742" width="9.140625" style="22" customWidth="1"/>
    <col min="2743" max="2743" width="10.42578125" style="22" customWidth="1"/>
    <col min="2744" max="2744" width="12.7109375" style="22" customWidth="1"/>
    <col min="2745" max="2745" width="12" style="22" customWidth="1"/>
    <col min="2746" max="2746" width="10.140625" style="22" customWidth="1"/>
    <col min="2747" max="2747" width="9.85546875" style="22" customWidth="1"/>
    <col min="2748" max="2748" width="13.42578125" style="22" customWidth="1"/>
    <col min="2749" max="2749" width="8.7109375" style="22" customWidth="1"/>
    <col min="2750" max="2750" width="10.42578125" style="22" customWidth="1"/>
    <col min="2751" max="2751" width="11.140625" style="22" customWidth="1"/>
    <col min="2752" max="2752" width="8.28515625" style="22" customWidth="1"/>
    <col min="2753" max="2753" width="10.42578125" style="22" customWidth="1"/>
    <col min="2754" max="2754" width="12.140625" style="22" customWidth="1"/>
    <col min="2755" max="2755" width="14.42578125" style="22" customWidth="1"/>
    <col min="2756" max="2756" width="11.42578125" style="22" customWidth="1"/>
    <col min="2757" max="2757" width="10.28515625" style="22" customWidth="1"/>
    <col min="2758" max="2758" width="7.85546875" style="22" customWidth="1"/>
    <col min="2759" max="2759" width="9.7109375" style="22" customWidth="1"/>
    <col min="2760" max="2760" width="11.42578125" style="22" customWidth="1"/>
    <col min="2761" max="2761" width="10.5703125" style="22" customWidth="1"/>
    <col min="2762" max="2762" width="12.5703125" style="22" customWidth="1"/>
    <col min="2763" max="2763" width="13.42578125" style="22" customWidth="1"/>
    <col min="2764" max="2764" width="10" style="22" customWidth="1"/>
    <col min="2765" max="2765" width="12" style="22" customWidth="1"/>
    <col min="2766" max="2766" width="10.85546875" style="22" customWidth="1"/>
    <col min="2767" max="2767" width="9.42578125" style="22" customWidth="1"/>
    <col min="2768" max="2768" width="10.7109375" style="22" customWidth="1"/>
    <col min="2769" max="2769" width="12.85546875" style="22" customWidth="1"/>
    <col min="2770" max="2770" width="13.5703125" style="22" customWidth="1"/>
    <col min="2771" max="2771" width="9.5703125" style="22" customWidth="1"/>
    <col min="2772" max="2772" width="9.7109375" style="22" customWidth="1"/>
    <col min="2773" max="2773" width="9" style="22" customWidth="1"/>
    <col min="2774" max="2774" width="12.140625" style="22" customWidth="1"/>
    <col min="2775" max="2775" width="9.5703125" style="22" customWidth="1"/>
    <col min="2776" max="2776" width="11.5703125" style="22" customWidth="1"/>
    <col min="2777" max="2777" width="10.42578125" style="22" customWidth="1"/>
    <col min="2778" max="2778" width="11.140625" style="22" customWidth="1"/>
    <col min="2779" max="2779" width="11.42578125" style="22" customWidth="1"/>
    <col min="2780" max="2782" width="10.140625" style="22" customWidth="1"/>
    <col min="2783" max="2783" width="9.5703125" style="22" customWidth="1"/>
    <col min="2784" max="2784" width="10.28515625" style="22" customWidth="1"/>
    <col min="2785" max="2785" width="9.5703125" style="22" customWidth="1"/>
    <col min="2786" max="2786" width="15" style="22" customWidth="1"/>
    <col min="2787" max="2787" width="10.7109375" style="22" customWidth="1"/>
    <col min="2788" max="2788" width="13.28515625" style="22" customWidth="1"/>
    <col min="2789" max="2789" width="11.140625" style="22" customWidth="1"/>
    <col min="2790" max="2790" width="9.42578125" style="22" customWidth="1"/>
    <col min="2791" max="2791" width="12.5703125" style="22" customWidth="1"/>
    <col min="2792" max="2792" width="14.28515625" style="22" customWidth="1"/>
    <col min="2793" max="2793" width="12.85546875" style="22" customWidth="1"/>
    <col min="2794" max="2794" width="10.28515625" style="22" customWidth="1"/>
    <col min="2795" max="2795" width="12.5703125" style="22" customWidth="1"/>
    <col min="2796" max="2796" width="12.85546875" style="22" customWidth="1"/>
    <col min="2797" max="2797" width="11.5703125" style="22" customWidth="1"/>
    <col min="2798" max="2798" width="11.140625" style="22" customWidth="1"/>
    <col min="2799" max="2799" width="8.7109375" style="22" customWidth="1"/>
    <col min="2800" max="2800" width="11.5703125" style="22" customWidth="1"/>
    <col min="2801" max="2801" width="14.140625" style="22" customWidth="1"/>
    <col min="2802" max="2802" width="11.85546875" style="22" customWidth="1"/>
    <col min="2803" max="2803" width="9.85546875" style="22" customWidth="1"/>
    <col min="2804" max="2805" width="13.85546875" style="22" customWidth="1"/>
    <col min="2806" max="2806" width="10.5703125" style="22" customWidth="1"/>
    <col min="2807" max="2807" width="12.5703125" style="22" customWidth="1"/>
    <col min="2808" max="2808" width="9.85546875" style="22" customWidth="1"/>
    <col min="2809" max="2809" width="10.5703125" style="22" customWidth="1"/>
    <col min="2810" max="2810" width="10.7109375" style="22" customWidth="1"/>
    <col min="2811" max="2811" width="16" style="22" customWidth="1"/>
    <col min="2812" max="2812" width="9.85546875" style="22" customWidth="1"/>
    <col min="2813" max="2813" width="10.5703125" style="22" customWidth="1"/>
    <col min="2814" max="2814" width="12" style="22" customWidth="1"/>
    <col min="2815" max="2815" width="10.5703125" style="22" customWidth="1"/>
    <col min="2816" max="2816" width="11.7109375" style="22" customWidth="1"/>
    <col min="2817" max="2817" width="9.5703125" style="22" customWidth="1"/>
    <col min="2818" max="2818" width="10.140625" style="22" customWidth="1"/>
    <col min="2819" max="2819" width="10.28515625" style="22" customWidth="1"/>
    <col min="2820" max="2820" width="11.5703125" style="22" customWidth="1"/>
    <col min="2821" max="2821" width="11.140625" style="22" customWidth="1"/>
    <col min="2822" max="2822" width="9.5703125" style="22" customWidth="1"/>
    <col min="2823" max="2823" width="14.28515625" style="22" customWidth="1"/>
    <col min="2824" max="2824" width="12.5703125" style="22" customWidth="1"/>
    <col min="2825" max="2825" width="13.85546875" style="22" customWidth="1"/>
    <col min="2826" max="2826" width="14.140625" style="22" customWidth="1"/>
    <col min="2827" max="2827" width="13.5703125" style="22" customWidth="1"/>
    <col min="2828" max="2828" width="11.28515625" style="22" customWidth="1"/>
    <col min="2829" max="2829" width="10.5703125" style="22" customWidth="1"/>
    <col min="2830" max="2830" width="11.42578125" style="22" customWidth="1"/>
    <col min="2831" max="2831" width="10.85546875" style="22" customWidth="1"/>
    <col min="2832" max="2832" width="10.28515625" style="22" customWidth="1"/>
    <col min="2833" max="2833" width="11.42578125" style="22" customWidth="1"/>
    <col min="2834" max="2834" width="13.140625" style="22" customWidth="1"/>
    <col min="2835" max="2835" width="14.5703125" style="22" customWidth="1"/>
    <col min="2836" max="2836" width="11.5703125" style="22" customWidth="1"/>
    <col min="2837" max="2837" width="9.85546875" style="22" customWidth="1"/>
    <col min="2838" max="2838" width="8.7109375" style="22" customWidth="1"/>
    <col min="2839" max="2839" width="7.42578125" style="22" customWidth="1"/>
    <col min="2840" max="2840" width="9.28515625" style="22" customWidth="1"/>
    <col min="2841" max="2841" width="11.85546875" style="22" customWidth="1"/>
    <col min="2842" max="2842" width="11" style="22" customWidth="1"/>
    <col min="2843" max="2843" width="12.140625" style="22" customWidth="1"/>
    <col min="2844" max="2844" width="11" style="22" customWidth="1"/>
    <col min="2845" max="2845" width="9.42578125" style="22" customWidth="1"/>
    <col min="2846" max="2846" width="11.7109375" style="22" customWidth="1"/>
    <col min="2847" max="2847" width="12.5703125" style="22" customWidth="1"/>
    <col min="2848" max="2848" width="13.140625" style="22" customWidth="1"/>
    <col min="2849" max="2849" width="11.85546875" style="22" customWidth="1"/>
    <col min="2850" max="2850" width="10.42578125" style="22" customWidth="1"/>
    <col min="2851" max="2851" width="11.140625" style="22" customWidth="1"/>
    <col min="2852" max="2852" width="10.5703125" style="22" customWidth="1"/>
    <col min="2853" max="2853" width="14.7109375" style="22" customWidth="1"/>
    <col min="2854" max="2854" width="12.5703125" style="22" customWidth="1"/>
    <col min="2855" max="2855" width="11.5703125" style="22" customWidth="1"/>
    <col min="2856" max="2856" width="13.5703125" style="22" customWidth="1"/>
    <col min="2857" max="2857" width="16.7109375" style="22" customWidth="1"/>
    <col min="2858" max="2858" width="13.7109375" style="22" customWidth="1"/>
    <col min="2859" max="2859" width="16.140625" style="22" customWidth="1"/>
    <col min="2860" max="2860" width="14.7109375" style="22" customWidth="1"/>
    <col min="2861" max="2862" width="11.5703125" style="22" customWidth="1"/>
    <col min="2863" max="2863" width="13.140625" style="22" customWidth="1"/>
    <col min="2864" max="2864" width="11.140625" style="22" customWidth="1"/>
    <col min="2865" max="2865" width="14.140625" style="22" customWidth="1"/>
    <col min="2866" max="2866" width="12.7109375" style="22" customWidth="1"/>
    <col min="2867" max="2867" width="15.140625" style="22" customWidth="1"/>
    <col min="2868" max="2868" width="12.28515625" style="22" customWidth="1"/>
    <col min="2869" max="2869" width="13.85546875" style="22" customWidth="1"/>
    <col min="2870" max="2870" width="15.5703125" style="22" customWidth="1"/>
    <col min="2871" max="2871" width="11.85546875" style="22" customWidth="1"/>
    <col min="2872" max="2872" width="12.140625" style="22" customWidth="1"/>
    <col min="2873" max="2873" width="12.42578125" style="22" customWidth="1"/>
    <col min="2874" max="2874" width="10.5703125" style="22" customWidth="1"/>
    <col min="2875" max="2875" width="10.140625" style="22" customWidth="1"/>
    <col min="2876" max="2876" width="17.28515625" style="22" customWidth="1"/>
    <col min="2877" max="2877" width="12.28515625" style="22" customWidth="1"/>
    <col min="2878" max="2878" width="13.140625" style="22" customWidth="1"/>
    <col min="2879" max="2879" width="12.140625" style="22" customWidth="1"/>
    <col min="2880" max="2880" width="13.7109375" style="22" customWidth="1"/>
    <col min="2881" max="2881" width="10.28515625" style="22" customWidth="1"/>
    <col min="2882" max="2882" width="14.28515625" style="22" customWidth="1"/>
    <col min="2883" max="2883" width="13.28515625" style="22" customWidth="1"/>
    <col min="2884" max="2884" width="16.42578125" style="22" customWidth="1"/>
    <col min="2885" max="2885" width="14.42578125" style="22" customWidth="1"/>
    <col min="2886" max="2886" width="18.85546875" style="22" customWidth="1"/>
    <col min="2887" max="2887" width="16.5703125" style="22" customWidth="1"/>
    <col min="2888" max="2889" width="19.42578125" style="22" customWidth="1"/>
    <col min="2890" max="2890" width="13.85546875" style="22" customWidth="1"/>
    <col min="2891" max="2891" width="15.28515625" style="22" customWidth="1"/>
    <col min="2892" max="2892" width="14.5703125" style="22" customWidth="1"/>
    <col min="2893" max="2893" width="11.28515625" style="22" customWidth="1"/>
    <col min="2894" max="2894" width="9.85546875" style="22" customWidth="1"/>
    <col min="2895" max="2895" width="10.5703125" style="22" customWidth="1"/>
    <col min="2896" max="2896" width="12.28515625" style="22" customWidth="1"/>
    <col min="2897" max="2897" width="16.28515625" style="22" customWidth="1"/>
    <col min="2898" max="2898" width="12.140625" style="22" customWidth="1"/>
    <col min="2899" max="2899" width="11.7109375" style="22" customWidth="1"/>
    <col min="2900" max="2900" width="11.28515625" style="22" customWidth="1"/>
    <col min="2901" max="2901" width="12.140625" style="22" customWidth="1"/>
    <col min="2902" max="2902" width="13.5703125" style="22" customWidth="1"/>
    <col min="2903" max="2903" width="10.5703125" style="22" customWidth="1"/>
    <col min="2904" max="2904" width="12" style="22" customWidth="1"/>
    <col min="2905" max="2905" width="15.7109375" style="22" customWidth="1"/>
    <col min="2906" max="2906" width="17" style="22" customWidth="1"/>
    <col min="2907" max="2907" width="14.42578125" style="22" customWidth="1"/>
    <col min="2908" max="2908" width="11.5703125" style="22" customWidth="1"/>
    <col min="2909" max="2909" width="13.5703125" style="22" customWidth="1"/>
    <col min="2910" max="2910" width="9.7109375" style="22" customWidth="1"/>
    <col min="2911" max="2911" width="14.42578125" style="22" customWidth="1"/>
    <col min="2912" max="2912" width="13.5703125" style="22" customWidth="1"/>
    <col min="2913" max="2913" width="13.28515625" style="22" customWidth="1"/>
    <col min="2914" max="2914" width="14.7109375" style="22" customWidth="1"/>
    <col min="2915" max="2915" width="13.140625" style="22" customWidth="1"/>
    <col min="2916" max="2916" width="14.42578125" style="22" customWidth="1"/>
    <col min="2917" max="2917" width="13.85546875" style="22" customWidth="1"/>
    <col min="2918" max="2918" width="17.28515625" style="22" customWidth="1"/>
    <col min="2919" max="2919" width="16.28515625" style="22" customWidth="1"/>
    <col min="2920" max="2920" width="15.85546875" style="22" customWidth="1"/>
    <col min="2921" max="2921" width="15.42578125" style="22" customWidth="1"/>
    <col min="2922" max="2922" width="18.42578125" style="22" customWidth="1"/>
    <col min="2923" max="2923" width="15" style="22" customWidth="1"/>
    <col min="2924" max="2924" width="13.42578125" style="22" customWidth="1"/>
    <col min="2925" max="2925" width="15" style="22" customWidth="1"/>
    <col min="2926" max="2926" width="16" style="22" customWidth="1"/>
    <col min="2927" max="2927" width="14.28515625" style="22" customWidth="1"/>
    <col min="2928" max="2928" width="16.140625" style="22" customWidth="1"/>
    <col min="2929" max="2929" width="17.85546875" style="22" customWidth="1"/>
    <col min="2930" max="2930" width="16" style="22" customWidth="1"/>
    <col min="2931" max="2931" width="13.28515625" style="22" customWidth="1"/>
    <col min="2932" max="2932" width="13.140625" style="22" customWidth="1"/>
    <col min="2933" max="2933" width="12.42578125" style="22" customWidth="1"/>
    <col min="2934" max="2934" width="10.42578125" style="22" customWidth="1"/>
    <col min="2935" max="2935" width="13.140625" style="22" customWidth="1"/>
    <col min="2936" max="2937" width="14" style="22" customWidth="1"/>
    <col min="2938" max="2938" width="11.85546875" style="22" customWidth="1"/>
    <col min="2939" max="2939" width="14.85546875" style="22" customWidth="1"/>
    <col min="2940" max="2940" width="12.5703125" style="22" customWidth="1"/>
    <col min="2941" max="2941" width="12.7109375" style="22" customWidth="1"/>
    <col min="2942" max="2942" width="9.85546875" style="22" customWidth="1"/>
    <col min="2943" max="2943" width="13.7109375" style="22" customWidth="1"/>
    <col min="2944" max="2944" width="11.140625" style="22" customWidth="1"/>
    <col min="2945" max="2945" width="11.28515625" style="22" customWidth="1"/>
    <col min="2946" max="2946" width="11" style="22" customWidth="1"/>
    <col min="2947" max="2947" width="13.140625" style="22" customWidth="1"/>
    <col min="2948" max="2948" width="9" style="22" customWidth="1"/>
    <col min="2949" max="2950" width="11.42578125" style="22" customWidth="1"/>
    <col min="2951" max="2951" width="13.140625" style="22" customWidth="1"/>
    <col min="2952" max="2952" width="11.140625" style="22" customWidth="1"/>
    <col min="2953" max="2953" width="12.5703125" style="22" customWidth="1"/>
    <col min="2954" max="2954" width="11" style="22" customWidth="1"/>
    <col min="2955" max="2955" width="11.42578125" style="22" customWidth="1"/>
    <col min="2956" max="2956" width="9.85546875" style="22" customWidth="1"/>
    <col min="2957" max="2957" width="11.85546875" style="22" customWidth="1"/>
    <col min="2958" max="2958" width="13.42578125" style="22" customWidth="1"/>
    <col min="2959" max="2959" width="12.140625" style="22" customWidth="1"/>
    <col min="2960" max="2960" width="14" style="22" customWidth="1"/>
    <col min="2961" max="2961" width="14.7109375" style="22" customWidth="1"/>
    <col min="2962" max="2962" width="12.5703125" style="22" customWidth="1"/>
    <col min="2963" max="2963" width="13.85546875" style="22" customWidth="1"/>
    <col min="2964" max="2964" width="17" style="22" customWidth="1"/>
    <col min="2965" max="2965" width="14.140625" style="22" customWidth="1"/>
    <col min="2966" max="2966" width="12.85546875" style="22" customWidth="1"/>
    <col min="2967" max="2967" width="13.7109375" style="22" customWidth="1"/>
    <col min="2968" max="2968" width="13.140625" style="22" customWidth="1"/>
    <col min="2969" max="2969" width="15.42578125" style="22" customWidth="1"/>
    <col min="2970" max="2970" width="14" style="22" customWidth="1"/>
    <col min="2971" max="2971" width="12.42578125" style="22" customWidth="1"/>
    <col min="2972" max="2972" width="16" style="22" customWidth="1"/>
    <col min="2973" max="2973" width="13.28515625" style="22" customWidth="1"/>
    <col min="2974" max="2974" width="14.140625" style="22" customWidth="1"/>
    <col min="2975" max="2975" width="13.85546875" style="22" customWidth="1"/>
    <col min="2976" max="2976" width="13.5703125" style="22" customWidth="1"/>
    <col min="2977" max="2977" width="14.7109375" style="22" customWidth="1"/>
    <col min="2978" max="2978" width="13.7109375" style="22" customWidth="1"/>
    <col min="2979" max="2979" width="14.140625" style="22" customWidth="1"/>
    <col min="2980" max="2980" width="15.85546875" style="22" customWidth="1"/>
    <col min="2981" max="2981" width="13.140625" style="22" customWidth="1"/>
    <col min="2982" max="2982" width="14.5703125" style="22" customWidth="1"/>
    <col min="2983" max="2983" width="16" style="22" customWidth="1"/>
    <col min="2984" max="2984" width="12.42578125" style="22" customWidth="1"/>
    <col min="2985" max="2985" width="14.42578125" style="22" customWidth="1"/>
    <col min="2986" max="2986" width="12.42578125" style="22" customWidth="1"/>
    <col min="2987" max="2987" width="15.85546875" style="22" customWidth="1"/>
    <col min="2988" max="2988" width="15.5703125" style="22" customWidth="1"/>
    <col min="2989" max="2989" width="14.42578125" style="22" customWidth="1"/>
    <col min="2990" max="2990" width="11.140625" style="22" customWidth="1"/>
    <col min="2991" max="2991" width="15.42578125" style="22" customWidth="1"/>
    <col min="2992" max="2992" width="13.140625" style="22" customWidth="1"/>
    <col min="2993" max="2993" width="11.28515625" style="22" customWidth="1"/>
    <col min="2994" max="2994" width="14.85546875" style="22" customWidth="1"/>
    <col min="2995" max="2995" width="15.42578125" style="22" customWidth="1"/>
    <col min="2996" max="2996" width="11.140625" style="22" customWidth="1"/>
    <col min="2997" max="2997" width="9" style="22" customWidth="1"/>
    <col min="2998" max="2998" width="16.85546875" style="22" customWidth="1"/>
    <col min="2999" max="2999" width="11.7109375" style="22" customWidth="1"/>
    <col min="3000" max="3000" width="11.140625" style="22" customWidth="1"/>
    <col min="3001" max="3001" width="13.140625" style="22" customWidth="1"/>
    <col min="3002" max="3002" width="12.5703125" style="22" customWidth="1"/>
    <col min="3003" max="3003" width="12.85546875" style="22" customWidth="1"/>
    <col min="3004" max="3004" width="12.28515625" style="22" customWidth="1"/>
    <col min="3005" max="3005" width="11.140625" style="22" customWidth="1"/>
    <col min="3006" max="3006" width="13.7109375" style="22" customWidth="1"/>
    <col min="3007" max="3007" width="14.28515625" style="22" customWidth="1"/>
    <col min="3008" max="3008" width="11" style="22" customWidth="1"/>
    <col min="3009" max="3009" width="12.140625" style="22" customWidth="1"/>
    <col min="3010" max="3010" width="11.42578125" style="22" customWidth="1"/>
    <col min="3011" max="3011" width="12.7109375" style="22" customWidth="1"/>
    <col min="3012" max="3012" width="11.7109375" style="22" customWidth="1"/>
    <col min="3013" max="3013" width="11.85546875" style="22" customWidth="1"/>
    <col min="3014" max="3014" width="13.140625" style="22" customWidth="1"/>
    <col min="3015" max="3015" width="12.5703125" style="22" customWidth="1"/>
    <col min="3016" max="3016" width="12.28515625" style="22" customWidth="1"/>
    <col min="3017" max="3017" width="12.42578125" style="22" customWidth="1"/>
    <col min="3018" max="3018" width="14.7109375" style="22" customWidth="1"/>
    <col min="3019" max="3019" width="13.5703125" style="22" customWidth="1"/>
    <col min="3020" max="3020" width="11" style="22" customWidth="1"/>
    <col min="3021" max="3021" width="12.85546875" style="22" customWidth="1"/>
    <col min="3022" max="3022" width="13.7109375" style="22" customWidth="1"/>
    <col min="3023" max="3023" width="13.140625" style="22" customWidth="1"/>
    <col min="3024" max="3024" width="15.5703125" style="22" customWidth="1"/>
    <col min="3025" max="3025" width="12.28515625" style="22" customWidth="1"/>
    <col min="3026" max="3026" width="11.7109375" style="22" customWidth="1"/>
    <col min="3027" max="3027" width="12.28515625" style="22" customWidth="1"/>
    <col min="3028" max="3028" width="15.42578125" style="22" customWidth="1"/>
    <col min="3029" max="3029" width="17.42578125" style="22" customWidth="1"/>
    <col min="3030" max="3030" width="13.85546875" style="22" customWidth="1"/>
    <col min="3031" max="3031" width="17.5703125" style="22" customWidth="1"/>
    <col min="3032" max="3032" width="13.5703125" style="22" customWidth="1"/>
    <col min="3033" max="3033" width="15.85546875" style="22" customWidth="1"/>
    <col min="3034" max="3034" width="14.140625" style="22" customWidth="1"/>
    <col min="3035" max="3035" width="16" style="22" customWidth="1"/>
    <col min="3036" max="3036" width="15" style="22" customWidth="1"/>
    <col min="3037" max="3037" width="16.7109375" style="22" customWidth="1"/>
    <col min="3038" max="3038" width="14.28515625" style="22" customWidth="1"/>
    <col min="3039" max="3039" width="17.28515625" style="22" customWidth="1"/>
    <col min="3040" max="3040" width="14.7109375" style="22" customWidth="1"/>
    <col min="3041" max="3041" width="11.5703125" style="22" customWidth="1"/>
    <col min="3042" max="3042" width="16" style="22" customWidth="1"/>
    <col min="3043" max="3043" width="12.7109375" style="22" customWidth="1"/>
    <col min="3044" max="3044" width="14.42578125" style="22" customWidth="1"/>
    <col min="3045" max="3045" width="13.7109375" style="22" customWidth="1"/>
    <col min="3046" max="3046" width="13.42578125" style="22" customWidth="1"/>
    <col min="3047" max="3047" width="13.7109375" style="22" customWidth="1"/>
    <col min="3048" max="3048" width="16.42578125" style="22" customWidth="1"/>
    <col min="3049" max="3049" width="16.7109375" style="22" customWidth="1"/>
    <col min="3050" max="3050" width="13.85546875" style="22" customWidth="1"/>
    <col min="3051" max="3051" width="14.140625" style="22" customWidth="1"/>
    <col min="3052" max="3052" width="20.42578125" style="22" customWidth="1"/>
    <col min="3053" max="3053" width="15.140625" style="22" customWidth="1"/>
    <col min="3054" max="3054" width="14.7109375" style="22" customWidth="1"/>
    <col min="3055" max="3056" width="14.42578125" style="22" customWidth="1"/>
    <col min="3057" max="3058" width="15.5703125" style="22" customWidth="1"/>
    <col min="3059" max="3059" width="13.85546875" style="22" customWidth="1"/>
    <col min="3060" max="3060" width="14.28515625" style="22" customWidth="1"/>
    <col min="3061" max="3061" width="18.7109375" style="22" customWidth="1"/>
    <col min="3062" max="3062" width="16.140625" style="22" customWidth="1"/>
    <col min="3063" max="3063" width="14.140625" style="22" customWidth="1"/>
    <col min="3064" max="3064" width="14.85546875" style="22" customWidth="1"/>
    <col min="3065" max="3065" width="11.140625" style="22" customWidth="1"/>
    <col min="3066" max="3066" width="11.5703125" style="22" customWidth="1"/>
    <col min="3067" max="3067" width="13.5703125" style="22" customWidth="1"/>
    <col min="3068" max="3068" width="13.7109375" style="22" customWidth="1"/>
    <col min="3069" max="3069" width="13.5703125" style="22" customWidth="1"/>
    <col min="3070" max="3070" width="11" style="22" customWidth="1"/>
    <col min="3071" max="3071" width="14.42578125" style="22" customWidth="1"/>
    <col min="3072" max="3072" width="13.85546875" style="22" customWidth="1"/>
    <col min="3073" max="3073" width="10.28515625" style="22" customWidth="1"/>
    <col min="3074" max="3074" width="12.85546875" style="22" customWidth="1"/>
    <col min="3075" max="3075" width="14.28515625" style="22" customWidth="1"/>
    <col min="3076" max="3076" width="15.85546875" style="22" customWidth="1"/>
    <col min="3077" max="3077" width="13.42578125" style="22" customWidth="1"/>
    <col min="3078" max="3078" width="12.85546875" style="22" customWidth="1"/>
    <col min="3079" max="3079" width="14.5703125" style="22" customWidth="1"/>
    <col min="3080" max="3080" width="13" style="22" customWidth="1"/>
    <col min="3081" max="3081" width="13.28515625" style="22" customWidth="1"/>
    <col min="3082" max="3082" width="18" style="22" customWidth="1"/>
    <col min="3083" max="3083" width="15.28515625" style="22" customWidth="1"/>
    <col min="3084" max="3084" width="15.5703125" style="22" customWidth="1"/>
    <col min="3085" max="3085" width="12.140625" style="22" customWidth="1"/>
    <col min="3086" max="3086" width="11.28515625" style="22" customWidth="1"/>
    <col min="3087" max="3087" width="15.42578125" style="22" customWidth="1"/>
    <col min="3088" max="3088" width="18" style="22" customWidth="1"/>
    <col min="3089" max="3089" width="14.28515625" style="22" customWidth="1"/>
    <col min="3090" max="3090" width="14.5703125" style="22" customWidth="1"/>
    <col min="3091" max="3092" width="15.42578125" style="22" customWidth="1"/>
    <col min="3093" max="3093" width="13.85546875" style="22" customWidth="1"/>
    <col min="3094" max="3094" width="16.140625" style="22" customWidth="1"/>
    <col min="3095" max="3095" width="14" style="22" customWidth="1"/>
    <col min="3096" max="3096" width="15.28515625" style="22" customWidth="1"/>
    <col min="3097" max="3097" width="11.140625" style="22" customWidth="1"/>
    <col min="3098" max="3098" width="12.5703125" style="22" customWidth="1"/>
    <col min="3099" max="3099" width="12" style="22" customWidth="1"/>
    <col min="3100" max="3100" width="11.42578125" style="22" customWidth="1"/>
    <col min="3101" max="3101" width="13.42578125" style="22" customWidth="1"/>
    <col min="3102" max="3102" width="11.5703125" style="22" customWidth="1"/>
    <col min="3103" max="3103" width="11.85546875" style="22" customWidth="1"/>
    <col min="3104" max="3104" width="14.42578125" style="22" customWidth="1"/>
    <col min="3105" max="3105" width="12.85546875" style="22" customWidth="1"/>
    <col min="3106" max="3106" width="13.85546875" style="22" customWidth="1"/>
    <col min="3107" max="3107" width="14.85546875" style="22" customWidth="1"/>
    <col min="3108" max="3108" width="15.28515625" style="22" customWidth="1"/>
    <col min="3109" max="3109" width="12" style="22" customWidth="1"/>
    <col min="3110" max="3110" width="15.140625" style="22" customWidth="1"/>
    <col min="3111" max="3111" width="15.28515625" style="22" customWidth="1"/>
    <col min="3112" max="3112" width="17" style="22" customWidth="1"/>
    <col min="3113" max="3113" width="14.85546875" style="22" customWidth="1"/>
    <col min="3114" max="3114" width="17.42578125" style="22" customWidth="1"/>
    <col min="3115" max="3115" width="15.140625" style="22" customWidth="1"/>
    <col min="3116" max="3116" width="16.85546875" style="22" customWidth="1"/>
    <col min="3117" max="3117" width="15.140625" style="22" customWidth="1"/>
    <col min="3118" max="3118" width="13.42578125" style="22" customWidth="1"/>
    <col min="3119" max="3119" width="15.140625" style="22" customWidth="1"/>
    <col min="3120" max="3120" width="14.85546875" style="22" customWidth="1"/>
    <col min="3121" max="3121" width="13.140625" style="22" customWidth="1"/>
    <col min="3122" max="3122" width="15.85546875" style="22" customWidth="1"/>
    <col min="3123" max="3123" width="14.42578125" style="22" customWidth="1"/>
    <col min="3124" max="3124" width="15" style="22" customWidth="1"/>
    <col min="3125" max="3125" width="12.140625" style="22" customWidth="1"/>
    <col min="3126" max="3126" width="15.28515625" style="22" customWidth="1"/>
    <col min="3127" max="3127" width="14.5703125" style="22" customWidth="1"/>
    <col min="3128" max="3128" width="12.5703125" style="22" customWidth="1"/>
    <col min="3129" max="3130" width="14.42578125" style="22" customWidth="1"/>
    <col min="3131" max="3131" width="14.140625" style="22" customWidth="1"/>
    <col min="3132" max="3132" width="13.85546875" style="22" customWidth="1"/>
    <col min="3133" max="3133" width="16.140625" style="22" customWidth="1"/>
    <col min="3134" max="3134" width="16.7109375" style="22" customWidth="1"/>
    <col min="3135" max="3135" width="14.7109375" style="22" customWidth="1"/>
    <col min="3136" max="3136" width="14.42578125" style="22" customWidth="1"/>
    <col min="3137" max="3137" width="17.85546875" style="22" customWidth="1"/>
    <col min="3138" max="3138" width="17.5703125" style="22" customWidth="1"/>
    <col min="3139" max="3139" width="13.140625" style="22" customWidth="1"/>
    <col min="3140" max="3140" width="14.42578125" style="22" customWidth="1"/>
    <col min="3141" max="3141" width="14.140625" style="22" customWidth="1"/>
    <col min="3142" max="3142" width="12.85546875" style="22" customWidth="1"/>
    <col min="3143" max="3143" width="15.140625" style="22" customWidth="1"/>
    <col min="3144" max="3144" width="14" style="22" customWidth="1"/>
    <col min="3145" max="3145" width="14.85546875" style="22" customWidth="1"/>
    <col min="3146" max="3146" width="16.85546875" style="22" customWidth="1"/>
    <col min="3147" max="3147" width="14.42578125" style="22" customWidth="1"/>
    <col min="3148" max="3148" width="17" style="22" customWidth="1"/>
    <col min="3149" max="3149" width="15" style="22" customWidth="1"/>
    <col min="3150" max="3150" width="15.140625" style="22" customWidth="1"/>
    <col min="3151" max="3151" width="15" style="22" customWidth="1"/>
    <col min="3152" max="3152" width="16.28515625" style="22" customWidth="1"/>
    <col min="3153" max="3153" width="15.7109375" style="22" customWidth="1"/>
    <col min="3154" max="3154" width="14.28515625" style="22" customWidth="1"/>
    <col min="3155" max="3155" width="15.7109375" style="22" customWidth="1"/>
    <col min="3156" max="3156" width="18.140625" style="22" customWidth="1"/>
    <col min="3157" max="3157" width="14.28515625" style="22" customWidth="1"/>
    <col min="3158" max="3158" width="15.140625" style="22" customWidth="1"/>
    <col min="3159" max="3159" width="15.85546875" style="22" customWidth="1"/>
    <col min="3160" max="3160" width="14.140625" style="22" customWidth="1"/>
    <col min="3161" max="3161" width="16.5703125" style="22" customWidth="1"/>
    <col min="3162" max="3162" width="18.7109375" style="22" customWidth="1"/>
    <col min="3163" max="3163" width="13.5703125" style="22" customWidth="1"/>
    <col min="3164" max="3164" width="14.85546875" style="22" customWidth="1"/>
    <col min="3165" max="3165" width="13.85546875" style="22" customWidth="1"/>
    <col min="3166" max="3166" width="15" style="22" customWidth="1"/>
    <col min="3167" max="3167" width="15.5703125" style="22" customWidth="1"/>
    <col min="3168" max="3168" width="14.42578125" style="22" customWidth="1"/>
    <col min="3169" max="3169" width="11.140625" style="22" customWidth="1"/>
    <col min="3170" max="3170" width="14.5703125" style="22" customWidth="1"/>
    <col min="3171" max="3171" width="12" style="22" customWidth="1"/>
    <col min="3172" max="3172" width="12.85546875" style="22" customWidth="1"/>
    <col min="3173" max="3173" width="15.85546875" style="22" customWidth="1"/>
    <col min="3174" max="3175" width="12" style="22" customWidth="1"/>
    <col min="3176" max="3176" width="12.7109375" style="22" customWidth="1"/>
    <col min="3177" max="3177" width="13.42578125" style="22" customWidth="1"/>
    <col min="3178" max="3178" width="15.28515625" style="22" customWidth="1"/>
    <col min="3179" max="3179" width="14.28515625" style="22" customWidth="1"/>
    <col min="3180" max="3180" width="13.42578125" style="22" customWidth="1"/>
    <col min="3181" max="3181" width="13.5703125" style="22" customWidth="1"/>
    <col min="3182" max="3182" width="11.28515625" style="22" customWidth="1"/>
    <col min="3183" max="3183" width="10.42578125" style="22" customWidth="1"/>
    <col min="3184" max="3184" width="12.85546875" style="22" customWidth="1"/>
    <col min="3185" max="3185" width="11.85546875" style="22" customWidth="1"/>
    <col min="3186" max="3186" width="15.140625" style="22" customWidth="1"/>
    <col min="3187" max="3187" width="12.85546875" style="22" customWidth="1"/>
    <col min="3188" max="3188" width="10.7109375" style="22" customWidth="1"/>
    <col min="3189" max="3189" width="12.7109375" style="22" customWidth="1"/>
    <col min="3190" max="3190" width="11.85546875" style="22" customWidth="1"/>
    <col min="3191" max="3191" width="10.42578125" style="22" customWidth="1"/>
    <col min="3192" max="3192" width="12" style="22" customWidth="1"/>
    <col min="3193" max="3193" width="11.5703125" style="22" customWidth="1"/>
    <col min="3194" max="3194" width="14.42578125" style="22" customWidth="1"/>
    <col min="3195" max="3195" width="11.28515625" style="22" customWidth="1"/>
    <col min="3196" max="3196" width="12" style="22" customWidth="1"/>
    <col min="3197" max="3197" width="13.140625" style="22" customWidth="1"/>
    <col min="3198" max="3198" width="11.28515625" style="22" customWidth="1"/>
    <col min="3199" max="3199" width="13.140625" style="22" customWidth="1"/>
    <col min="3200" max="3200" width="12.7109375" style="22" customWidth="1"/>
    <col min="3201" max="3201" width="17" style="22" customWidth="1"/>
    <col min="3202" max="3202" width="11.42578125" style="22" customWidth="1"/>
    <col min="3203" max="3203" width="14.140625" style="22" customWidth="1"/>
    <col min="3204" max="3204" width="15" style="22" customWidth="1"/>
    <col min="3205" max="3205" width="15.42578125" style="22" customWidth="1"/>
    <col min="3206" max="3206" width="11.42578125" style="22" customWidth="1"/>
    <col min="3207" max="3207" width="12.7109375" style="22" customWidth="1"/>
    <col min="3208" max="3208" width="15" style="22" customWidth="1"/>
    <col min="3209" max="3210" width="13.7109375" style="22" customWidth="1"/>
    <col min="3211" max="3211" width="15.42578125" style="22" customWidth="1"/>
    <col min="3212" max="3212" width="12.7109375" style="22" customWidth="1"/>
    <col min="3213" max="3213" width="9.42578125" style="22" customWidth="1"/>
    <col min="3214" max="3214" width="8.7109375" style="22" customWidth="1"/>
    <col min="3215" max="3215" width="9.140625" style="22" customWidth="1"/>
    <col min="3216" max="3216" width="8.140625" style="22" customWidth="1"/>
    <col min="3217" max="3217" width="11.42578125" style="22" customWidth="1"/>
    <col min="3218" max="3218" width="9.5703125" style="22" customWidth="1"/>
    <col min="3219" max="3219" width="12.42578125" style="22" customWidth="1"/>
    <col min="3220" max="3220" width="12" style="22" customWidth="1"/>
    <col min="3221" max="3221" width="10.5703125" style="22" customWidth="1"/>
    <col min="3222" max="3222" width="12.85546875" style="22" customWidth="1"/>
    <col min="3223" max="3223" width="14.7109375" style="22" customWidth="1"/>
    <col min="3224" max="3224" width="15.42578125" style="22" customWidth="1"/>
    <col min="3225" max="3225" width="14" style="22" customWidth="1"/>
    <col min="3226" max="3226" width="15.42578125" style="22" customWidth="1"/>
    <col min="3227" max="3227" width="12.28515625" style="22" customWidth="1"/>
    <col min="3228" max="3228" width="13.5703125" style="22" customWidth="1"/>
    <col min="3229" max="3229" width="13.140625" style="22" customWidth="1"/>
    <col min="3230" max="3230" width="8.85546875" style="22" customWidth="1"/>
    <col min="3231" max="3231" width="11" style="22" customWidth="1"/>
    <col min="3232" max="3232" width="10.7109375" style="22" customWidth="1"/>
    <col min="3233" max="3233" width="11.140625" style="22" customWidth="1"/>
    <col min="3234" max="3234" width="9.140625" style="22" customWidth="1"/>
    <col min="3235" max="3235" width="11.85546875" style="22" customWidth="1"/>
    <col min="3236" max="3236" width="13" style="22" customWidth="1"/>
    <col min="3237" max="3237" width="12" style="22" customWidth="1"/>
    <col min="3238" max="3238" width="11.85546875" style="22" customWidth="1"/>
    <col min="3239" max="3239" width="12.5703125" style="22" customWidth="1"/>
    <col min="3240" max="3240" width="12.140625" style="22" customWidth="1"/>
    <col min="3241" max="3241" width="12.5703125" style="22" customWidth="1"/>
    <col min="3242" max="3242" width="13" style="22" customWidth="1"/>
    <col min="3243" max="3243" width="13.7109375" style="22" customWidth="1"/>
    <col min="3244" max="3244" width="12.42578125" style="22" customWidth="1"/>
    <col min="3245" max="3246" width="15" style="22" customWidth="1"/>
    <col min="3247" max="3247" width="11.42578125" style="22" customWidth="1"/>
    <col min="3248" max="3248" width="12.140625" style="22" customWidth="1"/>
    <col min="3249" max="3249" width="12.85546875" style="22" customWidth="1"/>
    <col min="3250" max="3250" width="13.5703125" style="22" customWidth="1"/>
    <col min="3251" max="3251" width="11.140625" style="22" customWidth="1"/>
    <col min="3252" max="3252" width="10.42578125" style="22" customWidth="1"/>
    <col min="3253" max="3253" width="10.85546875" style="22" customWidth="1"/>
    <col min="3254" max="3254" width="15.140625" style="22" customWidth="1"/>
    <col min="3255" max="3255" width="12.5703125" style="22" customWidth="1"/>
    <col min="3256" max="3256" width="9.42578125" style="22" customWidth="1"/>
    <col min="3257" max="3257" width="14.5703125" style="22" customWidth="1"/>
    <col min="3258" max="3258" width="14.85546875" style="22" customWidth="1"/>
    <col min="3259" max="3259" width="11.5703125" style="22" customWidth="1"/>
    <col min="3260" max="3260" width="12.85546875" style="22" customWidth="1"/>
    <col min="3261" max="3261" width="13.28515625" style="22" customWidth="1"/>
    <col min="3262" max="3262" width="9.85546875" style="22" customWidth="1"/>
    <col min="3263" max="3263" width="13.140625" style="22" customWidth="1"/>
    <col min="3264" max="3264" width="11.85546875" style="22" customWidth="1"/>
    <col min="3265" max="3265" width="13.7109375" style="22" customWidth="1"/>
    <col min="3266" max="3266" width="11.85546875" style="22" customWidth="1"/>
    <col min="3267" max="3267" width="10.7109375" style="22" customWidth="1"/>
    <col min="3268" max="3268" width="11.85546875" style="22" customWidth="1"/>
    <col min="3269" max="3269" width="12.85546875" style="22" customWidth="1"/>
    <col min="3270" max="3270" width="9.42578125" style="22" customWidth="1"/>
    <col min="3271" max="3271" width="14.140625" style="22" customWidth="1"/>
    <col min="3272" max="3272" width="12.28515625" style="22" customWidth="1"/>
    <col min="3273" max="3273" width="11.85546875" style="22" customWidth="1"/>
    <col min="3274" max="3274" width="10.42578125" style="22" customWidth="1"/>
    <col min="3275" max="3275" width="14.42578125" style="22" customWidth="1"/>
    <col min="3276" max="3276" width="11.85546875" style="22" customWidth="1"/>
    <col min="3277" max="3277" width="11.5703125" style="22" customWidth="1"/>
    <col min="3278" max="3278" width="13.5703125" style="22" customWidth="1"/>
    <col min="3279" max="3279" width="10.7109375" style="22" customWidth="1"/>
    <col min="3280" max="3281" width="11.42578125" style="22" customWidth="1"/>
    <col min="3282" max="3282" width="15.7109375" style="22" customWidth="1"/>
    <col min="3283" max="3283" width="13.140625" style="22" customWidth="1"/>
    <col min="3284" max="3284" width="15.42578125" style="22" customWidth="1"/>
    <col min="3285" max="3285" width="16.5703125" style="22" customWidth="1"/>
    <col min="3286" max="3286" width="16" style="22" customWidth="1"/>
    <col min="3287" max="3287" width="18.42578125" style="22" customWidth="1"/>
    <col min="3288" max="3288" width="18.28515625" style="22" customWidth="1"/>
    <col min="3289" max="3289" width="17.42578125" style="22" customWidth="1"/>
    <col min="3290" max="3291" width="15.140625" style="22" customWidth="1"/>
    <col min="3292" max="3292" width="17.7109375" style="22" customWidth="1"/>
    <col min="3293" max="3293" width="16.28515625" style="22" customWidth="1"/>
    <col min="3294" max="3294" width="19.28515625" style="22" customWidth="1"/>
    <col min="3295" max="3295" width="15.7109375" style="22" customWidth="1"/>
    <col min="3296" max="3296" width="15" style="22" customWidth="1"/>
    <col min="3297" max="3297" width="16.85546875" style="22" customWidth="1"/>
    <col min="3298" max="3298" width="16.42578125" style="22" customWidth="1"/>
    <col min="3299" max="3299" width="16.5703125" style="22" customWidth="1"/>
    <col min="3300" max="3300" width="17.7109375" style="22" customWidth="1"/>
    <col min="3301" max="3301" width="11.42578125" style="22" customWidth="1"/>
    <col min="3302" max="3302" width="12.85546875" style="22" customWidth="1"/>
    <col min="3303" max="3303" width="10.7109375" style="22" customWidth="1"/>
    <col min="3304" max="3304" width="9.5703125" style="22" customWidth="1"/>
    <col min="3305" max="3305" width="13.28515625" style="22" customWidth="1"/>
    <col min="3306" max="3306" width="12.85546875" style="22" customWidth="1"/>
    <col min="3307" max="3307" width="13" style="22" customWidth="1"/>
    <col min="3308" max="3308" width="13.28515625" style="22" customWidth="1"/>
    <col min="3309" max="3309" width="15.5703125" style="22" customWidth="1"/>
    <col min="3310" max="3310" width="12.140625" style="22" customWidth="1"/>
    <col min="3311" max="3311" width="13.5703125" style="22" customWidth="1"/>
    <col min="3312" max="3312" width="13.140625" style="22" customWidth="1"/>
    <col min="3313" max="3313" width="13.85546875" style="22" customWidth="1"/>
    <col min="3314" max="3314" width="12.140625" style="22" customWidth="1"/>
    <col min="3315" max="3316" width="13.42578125" style="22" customWidth="1"/>
    <col min="3317" max="3317" width="12.85546875" style="22" customWidth="1"/>
    <col min="3318" max="3318" width="15.42578125" style="22" customWidth="1"/>
    <col min="3319" max="3319" width="14.140625" style="22" customWidth="1"/>
    <col min="3320" max="3320" width="13.42578125" style="22" customWidth="1"/>
    <col min="3321" max="3321" width="12.28515625" style="22" customWidth="1"/>
    <col min="3322" max="3322" width="15.28515625" style="22" customWidth="1"/>
    <col min="3323" max="3323" width="12.140625" style="22" customWidth="1"/>
    <col min="3324" max="3324" width="13.28515625" style="22" customWidth="1"/>
    <col min="3325" max="3325" width="17.7109375" style="22" customWidth="1"/>
    <col min="3326" max="3326" width="11.42578125" style="22" customWidth="1"/>
    <col min="3327" max="3327" width="10.85546875" style="22" customWidth="1"/>
    <col min="3328" max="3328" width="14.85546875" style="22" customWidth="1"/>
    <col min="3329" max="3329" width="12.85546875" style="22" customWidth="1"/>
    <col min="3330" max="3330" width="15.140625" style="22" customWidth="1"/>
    <col min="3331" max="3331" width="13.42578125" style="22" customWidth="1"/>
    <col min="3332" max="3332" width="16.28515625" style="22" customWidth="1"/>
    <col min="3333" max="3333" width="12" style="22" customWidth="1"/>
    <col min="3334" max="3334" width="14.28515625" style="22" customWidth="1"/>
    <col min="3335" max="3335" width="11.5703125" style="22" customWidth="1"/>
    <col min="3336" max="3336" width="14.5703125" style="22" customWidth="1"/>
    <col min="3337" max="3337" width="10.5703125" style="22" customWidth="1"/>
    <col min="3338" max="3338" width="14.7109375" style="22" customWidth="1"/>
    <col min="3339" max="3339" width="15.85546875" style="22" customWidth="1"/>
    <col min="3340" max="3340" width="10.28515625" style="22" customWidth="1"/>
    <col min="3341" max="3341" width="14.28515625" style="22" customWidth="1"/>
    <col min="3342" max="3342" width="13.28515625" style="22" customWidth="1"/>
    <col min="3343" max="3343" width="14.28515625" style="22" customWidth="1"/>
    <col min="3344" max="3344" width="12" style="22" customWidth="1"/>
    <col min="3345" max="3345" width="14.28515625" style="22" customWidth="1"/>
    <col min="3346" max="3346" width="12.7109375" style="22" customWidth="1"/>
    <col min="3347" max="3347" width="15.42578125" style="22" customWidth="1"/>
    <col min="3348" max="3348" width="15.28515625" style="22" customWidth="1"/>
    <col min="3349" max="3349" width="12.7109375" style="22" customWidth="1"/>
    <col min="3350" max="3350" width="14.5703125" style="22" customWidth="1"/>
    <col min="3351" max="3351" width="14.7109375" style="22" customWidth="1"/>
    <col min="3352" max="3352" width="15.85546875" style="22" customWidth="1"/>
    <col min="3353" max="3353" width="14.28515625" style="22" customWidth="1"/>
    <col min="3354" max="3354" width="11.85546875" style="22" customWidth="1"/>
    <col min="3355" max="3355" width="12.28515625" style="22" customWidth="1"/>
    <col min="3356" max="3356" width="13.7109375" style="22" customWidth="1"/>
    <col min="3357" max="3357" width="13.140625" style="22" customWidth="1"/>
    <col min="3358" max="3358" width="14.28515625" style="22" customWidth="1"/>
    <col min="3359" max="3359" width="15" style="22" customWidth="1"/>
    <col min="3360" max="3360" width="11.42578125" style="22" customWidth="1"/>
    <col min="3361" max="3361" width="11" style="22" customWidth="1"/>
    <col min="3362" max="3362" width="12.7109375" style="22" customWidth="1"/>
    <col min="3363" max="3363" width="13.5703125" style="22" customWidth="1"/>
    <col min="3364" max="3364" width="9.5703125" style="22" customWidth="1"/>
    <col min="3365" max="3365" width="12" style="22" customWidth="1"/>
    <col min="3366" max="3366" width="13.140625" style="22" customWidth="1"/>
    <col min="3367" max="3367" width="17.28515625" style="22" customWidth="1"/>
    <col min="3368" max="3368" width="12.5703125" style="22" customWidth="1"/>
    <col min="3369" max="3369" width="12.85546875" style="22" customWidth="1"/>
    <col min="3370" max="3370" width="13.5703125" style="22" customWidth="1"/>
    <col min="3371" max="3371" width="13.42578125" style="22" customWidth="1"/>
    <col min="3372" max="3372" width="16.42578125" style="22" customWidth="1"/>
    <col min="3373" max="3373" width="12.28515625" style="22" customWidth="1"/>
    <col min="3374" max="3374" width="11.28515625" style="22" customWidth="1"/>
    <col min="3375" max="3375" width="14.42578125" style="22" customWidth="1"/>
    <col min="3376" max="3376" width="12.7109375" style="22" customWidth="1"/>
    <col min="3377" max="3377" width="14.140625" style="22" customWidth="1"/>
    <col min="3378" max="3378" width="13.7109375" style="22" customWidth="1"/>
    <col min="3379" max="3379" width="14" style="22" customWidth="1"/>
    <col min="3380" max="3380" width="12.5703125" style="22" customWidth="1"/>
    <col min="3381" max="3381" width="15.140625" style="22" customWidth="1"/>
    <col min="3382" max="3382" width="13" style="22" customWidth="1"/>
    <col min="3383" max="3383" width="13.28515625" style="22" customWidth="1"/>
    <col min="3384" max="3384" width="12.7109375" style="22" customWidth="1"/>
    <col min="3385" max="3385" width="11.5703125" style="22" customWidth="1"/>
    <col min="3386" max="3386" width="12.42578125" style="22" customWidth="1"/>
    <col min="3387" max="3387" width="14.42578125" style="22" customWidth="1"/>
    <col min="3388" max="3388" width="13" style="22" customWidth="1"/>
    <col min="3389" max="3389" width="15.42578125" style="22" customWidth="1"/>
    <col min="3390" max="3390" width="12.28515625" style="22" customWidth="1"/>
    <col min="3391" max="3391" width="11" style="22" customWidth="1"/>
    <col min="3392" max="3392" width="15.140625" style="22" customWidth="1"/>
    <col min="3393" max="3393" width="13.5703125" style="22" customWidth="1"/>
    <col min="3394" max="3394" width="10.7109375" style="22" customWidth="1"/>
    <col min="3395" max="3395" width="11.42578125" style="22" customWidth="1"/>
    <col min="3396" max="3396" width="15.28515625" style="22" customWidth="1"/>
    <col min="3397" max="3397" width="14.28515625" style="22" customWidth="1"/>
    <col min="3398" max="3398" width="13" style="22" customWidth="1"/>
    <col min="3399" max="3399" width="11.28515625" style="22" customWidth="1"/>
    <col min="3400" max="3400" width="12.140625" style="22" customWidth="1"/>
    <col min="3401" max="3401" width="13.42578125" style="22" customWidth="1"/>
    <col min="3402" max="3402" width="14.28515625" style="22" customWidth="1"/>
    <col min="3403" max="3403" width="13.28515625" style="22" customWidth="1"/>
    <col min="3404" max="3404" width="12" style="22" customWidth="1"/>
    <col min="3405" max="3405" width="12.140625" style="22" customWidth="1"/>
    <col min="3406" max="3406" width="11" style="22" customWidth="1"/>
    <col min="3407" max="3407" width="12.85546875" style="22" customWidth="1"/>
    <col min="3408" max="3409" width="14.140625" style="22" customWidth="1"/>
    <col min="3410" max="3410" width="11" style="22" customWidth="1"/>
    <col min="3411" max="3411" width="14.140625" style="22" customWidth="1"/>
    <col min="3412" max="3412" width="16.28515625" style="22" customWidth="1"/>
    <col min="3413" max="3413" width="12.5703125" style="22" customWidth="1"/>
    <col min="3414" max="3414" width="12.85546875" style="22" customWidth="1"/>
    <col min="3415" max="3415" width="17.7109375" style="22" customWidth="1"/>
    <col min="3416" max="3416" width="16.85546875" style="22" customWidth="1"/>
    <col min="3417" max="3417" width="11.42578125" style="22" customWidth="1"/>
    <col min="3418" max="3418" width="16.140625" style="22" customWidth="1"/>
    <col min="3419" max="3419" width="14.140625" style="22" customWidth="1"/>
    <col min="3420" max="3420" width="13.5703125" style="22" customWidth="1"/>
    <col min="3421" max="3421" width="17.85546875" style="22" customWidth="1"/>
    <col min="3422" max="3422" width="14.42578125" style="22" customWidth="1"/>
    <col min="3423" max="3423" width="13.85546875" style="22" customWidth="1"/>
    <col min="3424" max="3424" width="14.140625" style="22" customWidth="1"/>
    <col min="3425" max="3425" width="15.28515625" style="22" customWidth="1"/>
    <col min="3426" max="3426" width="12.42578125" style="22" customWidth="1"/>
    <col min="3427" max="3427" width="15" style="22" customWidth="1"/>
    <col min="3428" max="3428" width="12" style="22" customWidth="1"/>
    <col min="3429" max="3429" width="13.28515625" style="22" customWidth="1"/>
    <col min="3430" max="3430" width="12.42578125" style="22" customWidth="1"/>
    <col min="3431" max="3431" width="13.85546875" style="22" customWidth="1"/>
    <col min="3432" max="3432" width="12.85546875" style="22" customWidth="1"/>
    <col min="3433" max="3433" width="12.5703125" style="22" customWidth="1"/>
    <col min="3434" max="3434" width="11" style="22" customWidth="1"/>
    <col min="3435" max="3435" width="14.5703125" style="22" customWidth="1"/>
    <col min="3436" max="3436" width="13.42578125" style="22" customWidth="1"/>
    <col min="3437" max="3437" width="11.5703125" style="22" customWidth="1"/>
    <col min="3438" max="3438" width="12.28515625" style="22" customWidth="1"/>
    <col min="3439" max="3439" width="12" style="22" customWidth="1"/>
    <col min="3440" max="3440" width="11.5703125" style="22" customWidth="1"/>
    <col min="3441" max="3441" width="11.85546875" style="22" customWidth="1"/>
    <col min="3442" max="3442" width="14.42578125" style="22" customWidth="1"/>
    <col min="3443" max="3443" width="13.42578125" style="22" customWidth="1"/>
    <col min="3444" max="3444" width="12.7109375" style="22" customWidth="1"/>
    <col min="3445" max="3445" width="12" style="22" customWidth="1"/>
    <col min="3446" max="3446" width="14.28515625" style="22" customWidth="1"/>
    <col min="3447" max="3447" width="16.28515625" style="22" customWidth="1"/>
    <col min="3448" max="3448" width="14" style="22" customWidth="1"/>
    <col min="3449" max="3449" width="9.7109375" style="22" customWidth="1"/>
    <col min="3450" max="3450" width="11.5703125" style="22" customWidth="1"/>
    <col min="3451" max="3451" width="11.7109375" style="22" customWidth="1"/>
    <col min="3452" max="3452" width="13.140625" style="22" customWidth="1"/>
    <col min="3453" max="3453" width="12.28515625" style="22" customWidth="1"/>
    <col min="3454" max="3454" width="13.85546875" style="22" customWidth="1"/>
    <col min="3455" max="3455" width="11.28515625" style="22" customWidth="1"/>
    <col min="3456" max="3456" width="15" style="22" customWidth="1"/>
    <col min="3457" max="3457" width="13.85546875" style="22" customWidth="1"/>
    <col min="3458" max="3458" width="11.85546875" style="22" customWidth="1"/>
    <col min="3459" max="3459" width="15" style="22" customWidth="1"/>
    <col min="3460" max="3460" width="13.5703125" style="22" customWidth="1"/>
    <col min="3461" max="3461" width="14.85546875" style="22" customWidth="1"/>
    <col min="3462" max="3462" width="12" style="22" customWidth="1"/>
    <col min="3463" max="3463" width="11.5703125" style="22" customWidth="1"/>
    <col min="3464" max="3464" width="12.140625" style="22" customWidth="1"/>
    <col min="3465" max="3465" width="13.85546875" style="22" customWidth="1"/>
    <col min="3466" max="3466" width="13.42578125" style="22" customWidth="1"/>
    <col min="3467" max="3467" width="12.5703125" style="22" customWidth="1"/>
    <col min="3468" max="3469" width="12.7109375" style="22" customWidth="1"/>
    <col min="3470" max="3470" width="13.7109375" style="22" customWidth="1"/>
    <col min="3471" max="3471" width="11" style="22" customWidth="1"/>
    <col min="3472" max="3472" width="11.42578125" style="22" customWidth="1"/>
    <col min="3473" max="3473" width="12.28515625" style="22" customWidth="1"/>
    <col min="3474" max="3474" width="11.7109375" style="22" customWidth="1"/>
    <col min="3475" max="3475" width="13.7109375" style="22" customWidth="1"/>
    <col min="3476" max="3476" width="15.5703125" style="22" customWidth="1"/>
    <col min="3477" max="3477" width="13.140625" style="22" customWidth="1"/>
    <col min="3478" max="3478" width="14.28515625" style="22" customWidth="1"/>
    <col min="3479" max="3479" width="11" style="22" customWidth="1"/>
    <col min="3480" max="3481" width="13.140625" style="22" customWidth="1"/>
    <col min="3482" max="3482" width="13.42578125" style="22" customWidth="1"/>
    <col min="3483" max="3483" width="14.140625" style="22" customWidth="1"/>
    <col min="3484" max="3484" width="12.7109375" style="22" customWidth="1"/>
    <col min="3485" max="3485" width="12" style="22" customWidth="1"/>
    <col min="3486" max="3486" width="14.140625" style="22" customWidth="1"/>
    <col min="3487" max="3487" width="13.85546875" style="22" customWidth="1"/>
    <col min="3488" max="3488" width="12.140625" style="22" customWidth="1"/>
    <col min="3489" max="3489" width="10.7109375" style="22" customWidth="1"/>
    <col min="3490" max="3490" width="14.140625" style="22" customWidth="1"/>
    <col min="3491" max="3491" width="12.28515625" style="22" customWidth="1"/>
    <col min="3492" max="3492" width="11.28515625" style="22" customWidth="1"/>
    <col min="3493" max="3493" width="11.85546875" style="22" customWidth="1"/>
    <col min="3494" max="3494" width="11.28515625" style="22" customWidth="1"/>
    <col min="3495" max="3495" width="13.5703125" style="22" customWidth="1"/>
    <col min="3496" max="3496" width="10.140625" style="22" customWidth="1"/>
    <col min="3497" max="3497" width="12.5703125" style="22" customWidth="1"/>
    <col min="3498" max="3498" width="11.85546875" style="22" customWidth="1"/>
    <col min="3499" max="3499" width="10.5703125" style="22" customWidth="1"/>
    <col min="3500" max="3500" width="14.5703125" style="22" customWidth="1"/>
    <col min="3501" max="3502" width="11.28515625" style="22" customWidth="1"/>
    <col min="3503" max="3503" width="13.28515625" style="22" customWidth="1"/>
    <col min="3504" max="3504" width="12.5703125" style="22" customWidth="1"/>
    <col min="3505" max="3505" width="13.140625" style="22" customWidth="1"/>
    <col min="3506" max="3506" width="13.5703125" style="22" customWidth="1"/>
    <col min="3507" max="3507" width="18.140625" style="22" customWidth="1"/>
    <col min="3508" max="3508" width="12.5703125" style="22" customWidth="1"/>
    <col min="3509" max="3509" width="14.7109375" style="22" customWidth="1"/>
    <col min="3510" max="3510" width="16.85546875" style="22" customWidth="1"/>
    <col min="3511" max="3511" width="13.28515625" style="22" customWidth="1"/>
    <col min="3512" max="3512" width="12.7109375" style="22" customWidth="1"/>
    <col min="3513" max="3513" width="14.140625" style="22" customWidth="1"/>
    <col min="3514" max="3515" width="14.28515625" style="22" customWidth="1"/>
    <col min="3516" max="3516" width="17" style="22" customWidth="1"/>
    <col min="3517" max="3517" width="14.7109375" style="22" customWidth="1"/>
    <col min="3518" max="3519" width="15.42578125" style="22" customWidth="1"/>
    <col min="3520" max="3520" width="16.5703125" style="22" customWidth="1"/>
    <col min="3521" max="3521" width="13.28515625" style="22" customWidth="1"/>
    <col min="3522" max="3522" width="14.85546875" style="22" customWidth="1"/>
    <col min="3523" max="3523" width="11" style="22" customWidth="1"/>
    <col min="3524" max="3524" width="15" style="22" customWidth="1"/>
    <col min="3525" max="3526" width="12.140625" style="22" customWidth="1"/>
    <col min="3527" max="3527" width="14.85546875" style="22" customWidth="1"/>
    <col min="3528" max="3528" width="12.140625" style="22" customWidth="1"/>
    <col min="3529" max="3529" width="11.7109375" style="22" customWidth="1"/>
    <col min="3530" max="3530" width="11.85546875" style="22" customWidth="1"/>
    <col min="3531" max="3531" width="15" style="22" customWidth="1"/>
    <col min="3532" max="3532" width="11.28515625" style="22" customWidth="1"/>
    <col min="3533" max="3533" width="9.85546875" style="22" customWidth="1"/>
    <col min="3534" max="3534" width="13.85546875" style="22" customWidth="1"/>
    <col min="3535" max="3535" width="14.140625" style="22" customWidth="1"/>
    <col min="3536" max="3536" width="11.140625" style="22" customWidth="1"/>
    <col min="3537" max="3537" width="11.42578125" style="22" customWidth="1"/>
    <col min="3538" max="3538" width="15.140625" style="22" customWidth="1"/>
    <col min="3539" max="3539" width="13.42578125" style="22" customWidth="1"/>
    <col min="3540" max="3540" width="14.5703125" style="22" customWidth="1"/>
    <col min="3541" max="3541" width="11" style="22" customWidth="1"/>
    <col min="3542" max="3542" width="9.85546875" style="22" customWidth="1"/>
    <col min="3543" max="3543" width="14.5703125" style="22" customWidth="1"/>
    <col min="3544" max="3544" width="13.140625" style="22" customWidth="1"/>
    <col min="3545" max="3545" width="9.42578125" style="22" customWidth="1"/>
    <col min="3546" max="3546" width="14.28515625" style="22" customWidth="1"/>
    <col min="3547" max="3547" width="13.140625" style="22" customWidth="1"/>
    <col min="3548" max="3548" width="13.7109375" style="22" customWidth="1"/>
    <col min="3549" max="3549" width="14.42578125" style="22" customWidth="1"/>
    <col min="3550" max="3550" width="11.85546875" style="22" customWidth="1"/>
    <col min="3551" max="3551" width="10.85546875" style="22" customWidth="1"/>
    <col min="3552" max="3552" width="9.42578125" style="22" customWidth="1"/>
    <col min="3553" max="3553" width="11.28515625" style="22" customWidth="1"/>
    <col min="3554" max="3554" width="11.42578125" style="22" customWidth="1"/>
    <col min="3555" max="3555" width="10.42578125" style="22" customWidth="1"/>
    <col min="3556" max="3556" width="12.28515625" style="22" customWidth="1"/>
    <col min="3557" max="3557" width="15.42578125" style="22" customWidth="1"/>
    <col min="3558" max="3558" width="12.28515625" style="22" customWidth="1"/>
    <col min="3559" max="3559" width="11.7109375" style="22" customWidth="1"/>
    <col min="3560" max="3560" width="12.140625" style="22" customWidth="1"/>
    <col min="3561" max="3561" width="13.140625" style="22" customWidth="1"/>
    <col min="3562" max="3562" width="12.85546875" style="22" customWidth="1"/>
    <col min="3563" max="3563" width="10.7109375" style="22" customWidth="1"/>
    <col min="3564" max="3564" width="11.7109375" style="22" customWidth="1"/>
    <col min="3565" max="3565" width="13.5703125" style="22" customWidth="1"/>
    <col min="3566" max="3566" width="11.5703125" style="22" customWidth="1"/>
    <col min="3567" max="3567" width="10.140625" style="22" customWidth="1"/>
    <col min="3568" max="3568" width="14.7109375" style="22" customWidth="1"/>
    <col min="3569" max="3569" width="15.28515625" style="22" customWidth="1"/>
    <col min="3570" max="3570" width="13.140625" style="22" customWidth="1"/>
    <col min="3571" max="3571" width="12.5703125" style="22" customWidth="1"/>
    <col min="3572" max="3572" width="13.42578125" style="22" customWidth="1"/>
    <col min="3573" max="3573" width="12.85546875" style="22" customWidth="1"/>
    <col min="3574" max="3574" width="14.7109375" style="22" customWidth="1"/>
    <col min="3575" max="3575" width="14.5703125" style="22" customWidth="1"/>
    <col min="3576" max="3576" width="13.28515625" style="22" customWidth="1"/>
    <col min="3577" max="3577" width="14.28515625" style="22" customWidth="1"/>
    <col min="3578" max="3578" width="12.5703125" style="22" customWidth="1"/>
    <col min="3579" max="3579" width="11.85546875" style="22" customWidth="1"/>
    <col min="3580" max="3580" width="11.5703125" style="22" customWidth="1"/>
    <col min="3581" max="3581" width="11.7109375" style="22" customWidth="1"/>
    <col min="3582" max="3582" width="11.85546875" style="22" customWidth="1"/>
    <col min="3583" max="3583" width="12" style="22" customWidth="1"/>
    <col min="3584" max="3584" width="13.140625" style="22" customWidth="1"/>
    <col min="3585" max="3585" width="12.42578125" style="22" customWidth="1"/>
    <col min="3586" max="3586" width="12.140625" style="22" customWidth="1"/>
    <col min="3587" max="3587" width="11.42578125" style="22" customWidth="1"/>
    <col min="3588" max="3588" width="12.28515625" style="22" customWidth="1"/>
    <col min="3589" max="3589" width="9.42578125" style="22" customWidth="1"/>
    <col min="3590" max="3590" width="9.5703125" style="22" customWidth="1"/>
    <col min="3591" max="3591" width="8.5703125" style="22" customWidth="1"/>
    <col min="3592" max="3592" width="9.42578125" style="22" customWidth="1"/>
    <col min="3593" max="3593" width="9.5703125" style="22" customWidth="1"/>
    <col min="3594" max="3594" width="12.5703125" style="22" customWidth="1"/>
    <col min="3595" max="3595" width="9.5703125" style="22" customWidth="1"/>
    <col min="3596" max="3596" width="18.140625" style="22" customWidth="1"/>
    <col min="3597" max="3597" width="15.85546875" style="22" customWidth="1"/>
    <col min="3598" max="3598" width="12.85546875" style="22" customWidth="1"/>
    <col min="3599" max="3599" width="18.5703125" style="22" customWidth="1"/>
    <col min="3600" max="3600" width="10.7109375" style="22" customWidth="1"/>
    <col min="3601" max="3601" width="13.85546875" style="22" customWidth="1"/>
    <col min="3602" max="3602" width="11.28515625" style="22" customWidth="1"/>
    <col min="3603" max="3603" width="11.7109375" style="22" customWidth="1"/>
    <col min="3604" max="3604" width="11" style="22" customWidth="1"/>
    <col min="3605" max="3605" width="12.7109375" style="22" customWidth="1"/>
    <col min="3606" max="3606" width="16.5703125" style="22" customWidth="1"/>
    <col min="3607" max="3607" width="15.5703125" style="22" customWidth="1"/>
    <col min="3608" max="3608" width="16.42578125" style="22" customWidth="1"/>
    <col min="3609" max="3609" width="14.42578125" style="22" customWidth="1"/>
    <col min="3610" max="3610" width="17.5703125" style="22" customWidth="1"/>
    <col min="3611" max="3611" width="14.7109375" style="22" customWidth="1"/>
    <col min="3612" max="3612" width="17.42578125" style="22" customWidth="1"/>
    <col min="3613" max="3613" width="13.85546875" style="22" customWidth="1"/>
    <col min="3614" max="3614" width="13.5703125" style="22" customWidth="1"/>
    <col min="3615" max="3615" width="12.140625" style="22" customWidth="1"/>
    <col min="3616" max="3616" width="14.7109375" style="22" customWidth="1"/>
    <col min="3617" max="3617" width="13.28515625" style="22" customWidth="1"/>
    <col min="3618" max="3618" width="12.7109375" style="22" customWidth="1"/>
    <col min="3619" max="3619" width="13.85546875" style="22" customWidth="1"/>
    <col min="3620" max="3620" width="12.85546875" style="22" customWidth="1"/>
    <col min="3621" max="3621" width="13.42578125" style="22" customWidth="1"/>
    <col min="3622" max="3622" width="14.5703125" style="22" customWidth="1"/>
    <col min="3623" max="3623" width="11.5703125" style="22" customWidth="1"/>
    <col min="3624" max="3624" width="17" style="22" customWidth="1"/>
    <col min="3625" max="3625" width="15" style="22" customWidth="1"/>
    <col min="3626" max="3626" width="13.7109375" style="22" customWidth="1"/>
    <col min="3627" max="3627" width="14.85546875" style="22" customWidth="1"/>
    <col min="3628" max="3628" width="16" style="22" customWidth="1"/>
    <col min="3629" max="3629" width="14" style="22" customWidth="1"/>
    <col min="3630" max="3630" width="12.85546875" style="22" customWidth="1"/>
    <col min="3631" max="3631" width="15.28515625" style="22" customWidth="1"/>
    <col min="3632" max="3632" width="13.5703125" style="22" customWidth="1"/>
    <col min="3633" max="3633" width="13.140625" style="22" customWidth="1"/>
    <col min="3634" max="3634" width="14.28515625" style="22" customWidth="1"/>
    <col min="3635" max="3635" width="12.5703125" style="22" customWidth="1"/>
    <col min="3636" max="3636" width="12.42578125" style="22" customWidth="1"/>
    <col min="3637" max="3638" width="12.5703125" style="22" customWidth="1"/>
    <col min="3639" max="3639" width="17.42578125" style="22" customWidth="1"/>
    <col min="3640" max="3640" width="14.140625" style="22" customWidth="1"/>
    <col min="3641" max="3641" width="14.85546875" style="22" customWidth="1"/>
    <col min="3642" max="3642" width="14.7109375" style="22" customWidth="1"/>
    <col min="3643" max="3643" width="14" style="22" customWidth="1"/>
    <col min="3644" max="3644" width="14.5703125" style="22" customWidth="1"/>
    <col min="3645" max="3645" width="14.28515625" style="22" customWidth="1"/>
    <col min="3646" max="3646" width="11.85546875" style="22" customWidth="1"/>
    <col min="3647" max="3647" width="18.140625" style="22" customWidth="1"/>
    <col min="3648" max="3648" width="15.7109375" style="22" customWidth="1"/>
    <col min="3649" max="3649" width="13.85546875" style="22" customWidth="1"/>
    <col min="3650" max="3650" width="14.28515625" style="22" customWidth="1"/>
    <col min="3651" max="3651" width="15.85546875" style="22" customWidth="1"/>
    <col min="3652" max="3652" width="12.85546875" style="22" customWidth="1"/>
    <col min="3653" max="3653" width="14.5703125" style="22" customWidth="1"/>
    <col min="3654" max="3654" width="16" style="22" customWidth="1"/>
    <col min="3655" max="3655" width="16.5703125" style="22" customWidth="1"/>
    <col min="3656" max="3656" width="11.28515625" style="22" customWidth="1"/>
    <col min="3657" max="3657" width="14.5703125" style="22" customWidth="1"/>
    <col min="3658" max="3658" width="15.85546875" style="22" customWidth="1"/>
    <col min="3659" max="3659" width="12.42578125" style="22" customWidth="1"/>
    <col min="3660" max="3660" width="12.7109375" style="22" customWidth="1"/>
    <col min="3661" max="3661" width="14.5703125" style="22" customWidth="1"/>
    <col min="3662" max="3662" width="18.42578125" style="22" customWidth="1"/>
    <col min="3663" max="3663" width="15.42578125" style="22" customWidth="1"/>
    <col min="3664" max="3664" width="12.7109375" style="22" customWidth="1"/>
    <col min="3665" max="3665" width="13.28515625" style="22" customWidth="1"/>
    <col min="3666" max="3666" width="13.140625" style="22" customWidth="1"/>
    <col min="3667" max="3667" width="12.5703125" style="22" customWidth="1"/>
    <col min="3668" max="3668" width="12.42578125" style="22" customWidth="1"/>
    <col min="3669" max="3669" width="12.5703125" style="22" customWidth="1"/>
    <col min="3670" max="3670" width="13.5703125" style="22" customWidth="1"/>
    <col min="3671" max="3671" width="14.42578125" style="22" customWidth="1"/>
    <col min="3672" max="3672" width="15" style="22" customWidth="1"/>
    <col min="3673" max="3673" width="13.42578125" style="22" customWidth="1"/>
    <col min="3674" max="3674" width="14" style="22" customWidth="1"/>
    <col min="3675" max="3675" width="15.28515625" style="22" customWidth="1"/>
    <col min="3676" max="3676" width="16" style="22" customWidth="1"/>
    <col min="3677" max="3677" width="13.42578125" style="22" customWidth="1"/>
    <col min="3678" max="3678" width="13.28515625" style="22" customWidth="1"/>
    <col min="3679" max="3679" width="15.5703125" style="22" customWidth="1"/>
    <col min="3680" max="3680" width="14.85546875" style="22" customWidth="1"/>
    <col min="3681" max="3681" width="14.5703125" style="22" customWidth="1"/>
    <col min="3682" max="3682" width="13.85546875" style="22" customWidth="1"/>
    <col min="3683" max="3683" width="17.85546875" style="22" customWidth="1"/>
    <col min="3684" max="3684" width="14.28515625" style="22" customWidth="1"/>
    <col min="3685" max="3685" width="13.42578125" style="22" customWidth="1"/>
    <col min="3686" max="3686" width="13.28515625" style="22" customWidth="1"/>
    <col min="3687" max="3687" width="13.42578125" style="22" customWidth="1"/>
    <col min="3688" max="3688" width="14.85546875" style="22" customWidth="1"/>
    <col min="3689" max="3689" width="15.28515625" style="22" customWidth="1"/>
    <col min="3690" max="3690" width="12.5703125" style="22" customWidth="1"/>
    <col min="3691" max="3691" width="18.28515625" style="22" customWidth="1"/>
    <col min="3692" max="3692" width="13.5703125" style="22" customWidth="1"/>
    <col min="3693" max="3693" width="12.42578125" style="22" customWidth="1"/>
    <col min="3694" max="3694" width="15.85546875" style="22" customWidth="1"/>
    <col min="3695" max="3695" width="16.28515625" style="22" customWidth="1"/>
    <col min="3696" max="3696" width="12.28515625" style="22" customWidth="1"/>
    <col min="3697" max="3697" width="13.85546875" style="22" customWidth="1"/>
    <col min="3698" max="3698" width="17.7109375" style="22" customWidth="1"/>
    <col min="3699" max="3699" width="16.140625" style="22" customWidth="1"/>
    <col min="3700" max="3700" width="11.85546875" style="22" customWidth="1"/>
    <col min="3701" max="3701" width="14.7109375" style="22" customWidth="1"/>
    <col min="3702" max="3702" width="14.42578125" style="22" customWidth="1"/>
    <col min="3703" max="3703" width="15.140625" style="22" customWidth="1"/>
    <col min="3704" max="3704" width="14.42578125" style="22" customWidth="1"/>
    <col min="3705" max="3705" width="12.140625" style="22" customWidth="1"/>
    <col min="3706" max="3706" width="17" style="22" customWidth="1"/>
    <col min="3707" max="3707" width="15.85546875" style="22" customWidth="1"/>
    <col min="3708" max="3708" width="15.5703125" style="22" customWidth="1"/>
    <col min="3709" max="3709" width="12.85546875" style="22" customWidth="1"/>
    <col min="3710" max="3710" width="15.85546875" style="22" customWidth="1"/>
    <col min="3711" max="3711" width="12.85546875" style="22" customWidth="1"/>
    <col min="3712" max="3712" width="14.42578125" style="22" customWidth="1"/>
    <col min="3713" max="3713" width="15.7109375" style="22" customWidth="1"/>
    <col min="3714" max="3714" width="15.5703125" style="22" customWidth="1"/>
    <col min="3715" max="3715" width="14.5703125" style="22" customWidth="1"/>
    <col min="3716" max="3716" width="14.28515625" style="22" customWidth="1"/>
    <col min="3717" max="3717" width="16.140625" style="22" customWidth="1"/>
    <col min="3718" max="3718" width="13.28515625" style="22" customWidth="1"/>
    <col min="3719" max="3719" width="12.5703125" style="22" customWidth="1"/>
    <col min="3720" max="3720" width="10.7109375" style="22" customWidth="1"/>
    <col min="3721" max="3721" width="13.85546875" style="22" customWidth="1"/>
    <col min="3722" max="3722" width="11.28515625" style="22" customWidth="1"/>
    <col min="3723" max="3723" width="12.85546875" style="22" customWidth="1"/>
    <col min="3724" max="3724" width="14" style="22" customWidth="1"/>
    <col min="3725" max="3725" width="16.5703125" style="22" customWidth="1"/>
    <col min="3726" max="3727" width="14.85546875" style="22" customWidth="1"/>
    <col min="3728" max="3728" width="12.5703125" style="22" customWidth="1"/>
    <col min="3729" max="3729" width="16.28515625" style="22" customWidth="1"/>
    <col min="3730" max="3730" width="14.85546875" style="22" customWidth="1"/>
    <col min="3731" max="3731" width="18" style="22" customWidth="1"/>
    <col min="3732" max="3732" width="14.7109375" style="22" customWidth="1"/>
    <col min="3733" max="3733" width="14.28515625" style="22" customWidth="1"/>
    <col min="3734" max="3734" width="16.28515625" style="22" customWidth="1"/>
    <col min="3735" max="3735" width="15.7109375" style="22" customWidth="1"/>
    <col min="3736" max="3736" width="15.140625" style="22" customWidth="1"/>
    <col min="3737" max="3737" width="14.85546875" style="22" customWidth="1"/>
    <col min="3738" max="3738" width="16.140625" style="22" customWidth="1"/>
    <col min="3739" max="3739" width="15.7109375" style="22" customWidth="1"/>
    <col min="3740" max="3740" width="14.7109375" style="22" customWidth="1"/>
    <col min="3741" max="3741" width="15" style="22" customWidth="1"/>
    <col min="3742" max="3742" width="14" style="22" customWidth="1"/>
    <col min="3743" max="3743" width="15.28515625" style="22" customWidth="1"/>
    <col min="3744" max="3744" width="17.5703125" style="22" customWidth="1"/>
    <col min="3745" max="3745" width="14.28515625" style="22" customWidth="1"/>
    <col min="3746" max="3746" width="13.28515625" style="22" customWidth="1"/>
    <col min="3747" max="3747" width="13.85546875" style="22" customWidth="1"/>
    <col min="3748" max="3748" width="13.5703125" style="22" customWidth="1"/>
    <col min="3749" max="3749" width="15.42578125" style="22" customWidth="1"/>
    <col min="3750" max="3750" width="14.42578125" style="22" customWidth="1"/>
    <col min="3751" max="3751" width="14.7109375" style="22" customWidth="1"/>
    <col min="3752" max="3752" width="12.42578125" style="22" customWidth="1"/>
    <col min="3753" max="3753" width="18.7109375" style="22" customWidth="1"/>
    <col min="3754" max="3754" width="17.85546875" style="22" customWidth="1"/>
    <col min="3755" max="3755" width="13.140625" style="22" customWidth="1"/>
    <col min="3756" max="3756" width="16.85546875" style="22" customWidth="1"/>
    <col min="3757" max="3757" width="13.28515625" style="22" customWidth="1"/>
    <col min="3758" max="3758" width="13.140625" style="22" customWidth="1"/>
    <col min="3759" max="3759" width="12.85546875" style="22" customWidth="1"/>
    <col min="3760" max="3760" width="14.42578125" style="22" customWidth="1"/>
    <col min="3761" max="3761" width="16.42578125" style="22" customWidth="1"/>
    <col min="3762" max="3762" width="14" style="22" customWidth="1"/>
    <col min="3763" max="3763" width="15.42578125" style="22" customWidth="1"/>
    <col min="3764" max="3764" width="15.7109375" style="22" customWidth="1"/>
    <col min="3765" max="3765" width="14.7109375" style="22" customWidth="1"/>
    <col min="3766" max="3766" width="14" style="22" customWidth="1"/>
    <col min="3767" max="3767" width="15.7109375" style="22" customWidth="1"/>
    <col min="3768" max="3768" width="12.5703125" style="22" customWidth="1"/>
    <col min="3769" max="3769" width="14.140625" style="22" customWidth="1"/>
    <col min="3770" max="3770" width="15.28515625" style="22" customWidth="1"/>
    <col min="3771" max="3771" width="13.5703125" style="22" customWidth="1"/>
    <col min="3772" max="3772" width="14.42578125" style="22" customWidth="1"/>
    <col min="3773" max="3773" width="16.7109375" style="22" customWidth="1"/>
    <col min="3774" max="3774" width="15.140625" style="22" customWidth="1"/>
    <col min="3775" max="3775" width="13.28515625" style="22" customWidth="1"/>
    <col min="3776" max="3776" width="15.140625" style="22" customWidth="1"/>
    <col min="3777" max="3777" width="18.85546875" style="22" customWidth="1"/>
    <col min="3778" max="3778" width="15" style="22" customWidth="1"/>
    <col min="3779" max="3779" width="14.7109375" style="22" customWidth="1"/>
    <col min="3780" max="3780" width="12.85546875" style="22" customWidth="1"/>
    <col min="3781" max="3781" width="12.7109375" style="22" customWidth="1"/>
    <col min="3782" max="3782" width="13.7109375" style="22" customWidth="1"/>
    <col min="3783" max="3783" width="19.42578125" style="22" customWidth="1"/>
    <col min="3784" max="3784" width="14.7109375" style="22" customWidth="1"/>
    <col min="3785" max="3785" width="15.140625" style="22" customWidth="1"/>
    <col min="3786" max="3786" width="17.85546875" style="22" customWidth="1"/>
    <col min="3787" max="3787" width="18.7109375" style="22" customWidth="1"/>
    <col min="3788" max="3788" width="14.140625" style="22" customWidth="1"/>
    <col min="3789" max="3789" width="14.42578125" style="22" customWidth="1"/>
    <col min="3790" max="3790" width="14.7109375" style="22" customWidth="1"/>
    <col min="3791" max="3791" width="11.140625" style="22" customWidth="1"/>
    <col min="3792" max="3792" width="13.5703125" style="22" customWidth="1"/>
    <col min="3793" max="3793" width="13.140625" style="22" customWidth="1"/>
    <col min="3794" max="3794" width="12.85546875" style="22" customWidth="1"/>
    <col min="3795" max="3795" width="15.85546875" style="22" customWidth="1"/>
    <col min="3796" max="3796" width="13.140625" style="22" customWidth="1"/>
    <col min="3797" max="3797" width="15.28515625" style="22" customWidth="1"/>
    <col min="3798" max="3798" width="14.5703125" style="22" customWidth="1"/>
    <col min="3799" max="3799" width="12" style="22" customWidth="1"/>
    <col min="3800" max="3800" width="13.140625" style="22" customWidth="1"/>
    <col min="3801" max="3801" width="17.85546875" style="22" customWidth="1"/>
    <col min="3802" max="3802" width="16" style="22" customWidth="1"/>
    <col min="3803" max="3803" width="17.42578125" style="22" customWidth="1"/>
    <col min="3804" max="3804" width="12.5703125" style="22" customWidth="1"/>
    <col min="3805" max="3805" width="15.85546875" style="22" customWidth="1"/>
    <col min="3806" max="3806" width="13.140625" style="22" customWidth="1"/>
    <col min="3807" max="3807" width="18" style="22" customWidth="1"/>
    <col min="3808" max="3808" width="13.42578125" style="22" customWidth="1"/>
    <col min="3809" max="3809" width="12" style="22" customWidth="1"/>
    <col min="3810" max="3810" width="14.42578125" style="22" customWidth="1"/>
    <col min="3811" max="3811" width="9.5703125" style="22" customWidth="1"/>
    <col min="3812" max="3812" width="12" style="22" customWidth="1"/>
    <col min="3813" max="3813" width="13.28515625" style="22" customWidth="1"/>
    <col min="3814" max="3814" width="13.140625" style="22" customWidth="1"/>
    <col min="3815" max="3815" width="8.85546875" style="22" customWidth="1"/>
    <col min="3816" max="3816" width="13.140625" style="22" customWidth="1"/>
    <col min="3817" max="3817" width="11" style="22" customWidth="1"/>
    <col min="3818" max="3818" width="11.140625" style="22" customWidth="1"/>
    <col min="3819" max="3819" width="17.5703125" style="22" customWidth="1"/>
    <col min="3820" max="3820" width="11.85546875" style="22" customWidth="1"/>
    <col min="3821" max="3821" width="10.7109375" style="22" customWidth="1"/>
    <col min="3822" max="3822" width="11.28515625" style="22" customWidth="1"/>
    <col min="3823" max="3824" width="12.7109375" style="22" customWidth="1"/>
    <col min="3825" max="3825" width="11.85546875" style="22" customWidth="1"/>
    <col min="3826" max="3826" width="11.140625" style="22" customWidth="1"/>
    <col min="3827" max="3827" width="14.140625" style="22" customWidth="1"/>
    <col min="3828" max="3828" width="13.85546875" style="22" customWidth="1"/>
    <col min="3829" max="3829" width="12.28515625" style="22" customWidth="1"/>
    <col min="3830" max="3830" width="11.85546875" style="22" customWidth="1"/>
    <col min="3831" max="3832" width="12.85546875" style="22" customWidth="1"/>
    <col min="3833" max="3833" width="11.140625" style="22" customWidth="1"/>
    <col min="3834" max="3834" width="13.140625" style="22" customWidth="1"/>
    <col min="3835" max="3835" width="14.5703125" style="22" customWidth="1"/>
    <col min="3836" max="3836" width="14.42578125" style="22" customWidth="1"/>
    <col min="3837" max="3837" width="15.28515625" style="22" customWidth="1"/>
    <col min="3838" max="3838" width="13.85546875" style="22" customWidth="1"/>
    <col min="3839" max="3839" width="12.28515625" style="22" customWidth="1"/>
    <col min="3840" max="3840" width="12.85546875" style="22" customWidth="1"/>
    <col min="3841" max="3841" width="16" style="22" customWidth="1"/>
    <col min="3842" max="3842" width="14.28515625" style="22" customWidth="1"/>
    <col min="3843" max="3843" width="12.28515625" style="22" customWidth="1"/>
    <col min="3844" max="3845" width="13.5703125" style="22" customWidth="1"/>
    <col min="3846" max="3846" width="12.5703125" style="22" customWidth="1"/>
    <col min="3847" max="3847" width="11.42578125" style="22" customWidth="1"/>
    <col min="3848" max="3848" width="16.85546875" style="22" customWidth="1"/>
    <col min="3849" max="3849" width="12.85546875" style="22" customWidth="1"/>
    <col min="3850" max="3850" width="10.7109375" style="22" customWidth="1"/>
    <col min="3851" max="3851" width="13.140625" style="22" customWidth="1"/>
    <col min="3852" max="3852" width="12.28515625" style="22" customWidth="1"/>
    <col min="3853" max="3853" width="15.7109375" style="22" customWidth="1"/>
    <col min="3854" max="3854" width="14.28515625" style="22" customWidth="1"/>
    <col min="3855" max="3855" width="12.5703125" style="22" customWidth="1"/>
    <col min="3856" max="3856" width="14.7109375" style="22" customWidth="1"/>
    <col min="3857" max="3857" width="14.140625" style="22" customWidth="1"/>
    <col min="3858" max="3858" width="15.85546875" style="22" customWidth="1"/>
    <col min="3859" max="3859" width="14.28515625" style="22" customWidth="1"/>
    <col min="3860" max="3860" width="14.7109375" style="22" customWidth="1"/>
    <col min="3861" max="3861" width="14.140625" style="22" customWidth="1"/>
    <col min="3862" max="3862" width="17.28515625" style="22" customWidth="1"/>
    <col min="3863" max="3863" width="14.42578125" style="22" customWidth="1"/>
    <col min="3864" max="3864" width="13.7109375" style="22" customWidth="1"/>
    <col min="3865" max="3865" width="12.7109375" style="22" customWidth="1"/>
    <col min="3866" max="3866" width="16.85546875" style="22" customWidth="1"/>
    <col min="3867" max="3867" width="14.42578125" style="22" customWidth="1"/>
    <col min="3868" max="3868" width="12.5703125" style="22" customWidth="1"/>
    <col min="3869" max="3869" width="14.85546875" style="22" customWidth="1"/>
    <col min="3870" max="3870" width="11.85546875" style="22" customWidth="1"/>
    <col min="3871" max="3871" width="11.5703125" style="22" customWidth="1"/>
    <col min="3872" max="3872" width="16" style="22" customWidth="1"/>
    <col min="3873" max="3873" width="12.5703125" style="22" customWidth="1"/>
    <col min="3874" max="3874" width="12" style="22" customWidth="1"/>
    <col min="3875" max="3875" width="11.5703125" style="22" customWidth="1"/>
    <col min="3876" max="3876" width="12.5703125" style="22" customWidth="1"/>
    <col min="3877" max="3877" width="13.42578125" style="22" customWidth="1"/>
    <col min="3878" max="3878" width="11.140625" style="22" customWidth="1"/>
    <col min="3879" max="3879" width="13.140625" style="22" customWidth="1"/>
    <col min="3880" max="3880" width="14.42578125" style="22" customWidth="1"/>
    <col min="3881" max="3881" width="14" style="22" customWidth="1"/>
    <col min="3882" max="3882" width="17" style="22" customWidth="1"/>
    <col min="3883" max="3883" width="12.85546875" style="22" customWidth="1"/>
    <col min="3884" max="3884" width="13.5703125" style="22" customWidth="1"/>
    <col min="3885" max="3885" width="14.140625" style="22" customWidth="1"/>
    <col min="3886" max="3886" width="13.140625" style="22" customWidth="1"/>
    <col min="3887" max="3887" width="12.5703125" style="22" customWidth="1"/>
    <col min="3888" max="3888" width="11.5703125" style="22" customWidth="1"/>
    <col min="3889" max="3889" width="12.85546875" style="22" customWidth="1"/>
    <col min="3890" max="3890" width="12.42578125" style="22" customWidth="1"/>
    <col min="3891" max="3891" width="15" style="22" customWidth="1"/>
    <col min="3892" max="3892" width="17.5703125" style="22" customWidth="1"/>
    <col min="3893" max="3893" width="12" style="22" customWidth="1"/>
    <col min="3894" max="3894" width="14.140625" style="22" customWidth="1"/>
    <col min="3895" max="3895" width="11.28515625" style="22" customWidth="1"/>
    <col min="3896" max="3896" width="15.140625" style="22" customWidth="1"/>
    <col min="3897" max="3897" width="12.85546875" style="22" customWidth="1"/>
    <col min="3898" max="3898" width="15.85546875" style="22" customWidth="1"/>
    <col min="3899" max="3899" width="13.85546875" style="22" customWidth="1"/>
    <col min="3900" max="3900" width="12" style="22" customWidth="1"/>
    <col min="3901" max="3901" width="16" style="22" customWidth="1"/>
    <col min="3902" max="3902" width="11.85546875" style="22" customWidth="1"/>
    <col min="3903" max="3903" width="12.7109375" style="22" customWidth="1"/>
    <col min="3904" max="3904" width="12.85546875" style="22" customWidth="1"/>
    <col min="3905" max="3905" width="14.5703125" style="22" customWidth="1"/>
    <col min="3906" max="3906" width="11.42578125" style="22" customWidth="1"/>
    <col min="3907" max="3907" width="12" style="22" customWidth="1"/>
    <col min="3908" max="3908" width="13.5703125" style="22" customWidth="1"/>
    <col min="3909" max="3909" width="14.140625" style="22" customWidth="1"/>
    <col min="3910" max="3910" width="12.28515625" style="22" customWidth="1"/>
    <col min="3911" max="3911" width="14.42578125" style="22" customWidth="1"/>
    <col min="3912" max="3912" width="14.5703125" style="22" customWidth="1"/>
    <col min="3913" max="3913" width="13.85546875" style="22" customWidth="1"/>
    <col min="3914" max="3914" width="10.85546875" style="22" customWidth="1"/>
    <col min="3915" max="3915" width="13.140625" style="22" customWidth="1"/>
    <col min="3916" max="3916" width="11.5703125" style="22" customWidth="1"/>
    <col min="3917" max="3917" width="11.140625" style="22" customWidth="1"/>
    <col min="3918" max="3918" width="10.140625" style="22" customWidth="1"/>
    <col min="3919" max="3919" width="13.42578125" style="22" customWidth="1"/>
    <col min="3920" max="3920" width="9.5703125" style="22" customWidth="1"/>
    <col min="3921" max="3921" width="8.85546875" style="22" customWidth="1"/>
    <col min="3922" max="3922" width="10.140625" style="22" customWidth="1"/>
    <col min="3923" max="3923" width="8.28515625" style="22" customWidth="1"/>
    <col min="3924" max="3924" width="8.85546875" style="22" customWidth="1"/>
    <col min="3925" max="3925" width="9.140625" style="22" customWidth="1"/>
    <col min="3926" max="3926" width="11" style="22" customWidth="1"/>
    <col min="3927" max="3927" width="7.5703125" style="22" customWidth="1"/>
    <col min="3928" max="3928" width="6.42578125" style="22" customWidth="1"/>
    <col min="3929" max="3929" width="12.140625" style="22" customWidth="1"/>
    <col min="3930" max="3930" width="10.28515625" style="22" customWidth="1"/>
    <col min="3931" max="3931" width="11.85546875" style="22" customWidth="1"/>
    <col min="3932" max="3932" width="7.5703125" style="22" customWidth="1"/>
    <col min="3933" max="3933" width="13.140625" style="22" customWidth="1"/>
    <col min="3934" max="3934" width="10.5703125" style="22" customWidth="1"/>
    <col min="3935" max="3935" width="10.7109375" style="22" customWidth="1"/>
    <col min="3936" max="3936" width="13.28515625" style="22" customWidth="1"/>
    <col min="3937" max="3937" width="7.85546875" style="22" customWidth="1"/>
    <col min="3938" max="3938" width="10.85546875" style="22" customWidth="1"/>
    <col min="3939" max="3939" width="12.85546875" style="22" customWidth="1"/>
    <col min="3940" max="3940" width="14.85546875" style="22" customWidth="1"/>
    <col min="3941" max="3941" width="11.28515625" style="22" customWidth="1"/>
    <col min="3942" max="3942" width="11.85546875" style="22" customWidth="1"/>
    <col min="3943" max="3943" width="11.140625" style="22" customWidth="1"/>
    <col min="3944" max="3944" width="12.7109375" style="22" customWidth="1"/>
    <col min="3945" max="3945" width="12.85546875" style="22" customWidth="1"/>
    <col min="3946" max="3946" width="12.28515625" style="22" customWidth="1"/>
    <col min="3947" max="3947" width="12.5703125" style="22" customWidth="1"/>
    <col min="3948" max="3948" width="12" style="22" customWidth="1"/>
    <col min="3949" max="3949" width="16.42578125" style="22" customWidth="1"/>
    <col min="3950" max="3950" width="10.5703125" style="22" customWidth="1"/>
    <col min="3951" max="3951" width="8.140625" style="22" customWidth="1"/>
    <col min="3952" max="3952" width="11.140625" style="22" customWidth="1"/>
    <col min="3953" max="3953" width="10.85546875" style="22" customWidth="1"/>
    <col min="3954" max="3954" width="11.42578125" style="22" customWidth="1"/>
    <col min="3955" max="3955" width="11.5703125" style="22" customWidth="1"/>
    <col min="3956" max="3956" width="14.85546875" style="22" customWidth="1"/>
    <col min="3957" max="3957" width="13.28515625" style="22" customWidth="1"/>
    <col min="3958" max="3959" width="13.85546875" style="22" customWidth="1"/>
    <col min="3960" max="3960" width="11.5703125" style="22" customWidth="1"/>
    <col min="3961" max="3961" width="15" style="22" customWidth="1"/>
    <col min="3962" max="3962" width="13.28515625" style="22" customWidth="1"/>
    <col min="3963" max="3963" width="14" style="22" customWidth="1"/>
    <col min="3964" max="3964" width="15" style="22" customWidth="1"/>
    <col min="3965" max="3965" width="15.7109375" style="22" customWidth="1"/>
    <col min="3966" max="3966" width="15.140625" style="22" customWidth="1"/>
    <col min="3967" max="3967" width="17.5703125" style="22" customWidth="1"/>
    <col min="3968" max="3968" width="13.85546875" style="22" customWidth="1"/>
    <col min="3969" max="3969" width="12.7109375" style="22" customWidth="1"/>
    <col min="3970" max="3970" width="10.7109375" style="22" customWidth="1"/>
    <col min="3971" max="3971" width="7.85546875" style="22" customWidth="1"/>
    <col min="3972" max="3972" width="11.140625" style="22" customWidth="1"/>
    <col min="3973" max="3973" width="11.7109375" style="22" customWidth="1"/>
    <col min="3974" max="3974" width="11.85546875" style="22" customWidth="1"/>
    <col min="3975" max="3975" width="13.85546875" style="22" customWidth="1"/>
    <col min="3976" max="3976" width="11.42578125" style="22" customWidth="1"/>
    <col min="3977" max="3977" width="9.7109375" style="22" customWidth="1"/>
    <col min="3978" max="3978" width="13.7109375" style="22" customWidth="1"/>
    <col min="3979" max="3979" width="11" style="22" customWidth="1"/>
    <col min="3980" max="3980" width="9.5703125" style="22" customWidth="1"/>
    <col min="3981" max="3981" width="12.7109375" style="22" customWidth="1"/>
    <col min="3982" max="3982" width="11.28515625" style="22" customWidth="1"/>
    <col min="3983" max="3983" width="8.7109375" style="22" customWidth="1"/>
    <col min="3984" max="3984" width="10.85546875" style="22" customWidth="1"/>
    <col min="3985" max="3985" width="8.28515625" style="22" customWidth="1"/>
    <col min="3986" max="3986" width="12.5703125" style="22" customWidth="1"/>
    <col min="3987" max="3987" width="9.5703125" style="22" customWidth="1"/>
    <col min="3988" max="3988" width="11.42578125" style="22" customWidth="1"/>
    <col min="3989" max="3989" width="8.28515625" style="22" customWidth="1"/>
    <col min="3990" max="3990" width="11.5703125" style="22" customWidth="1"/>
    <col min="3991" max="3991" width="10.7109375" style="22" customWidth="1"/>
    <col min="3992" max="3992" width="9.85546875" style="22" customWidth="1"/>
    <col min="3993" max="3993" width="11.5703125" style="22" customWidth="1"/>
    <col min="3994" max="3994" width="10.5703125" style="22" customWidth="1"/>
    <col min="3995" max="3995" width="10.28515625" style="22" customWidth="1"/>
    <col min="3996" max="3996" width="14.7109375" style="22" customWidth="1"/>
    <col min="3997" max="3997" width="11.7109375" style="22" customWidth="1"/>
    <col min="3998" max="3998" width="12" style="22" customWidth="1"/>
    <col min="3999" max="3999" width="11.140625" style="22" customWidth="1"/>
    <col min="4000" max="4000" width="10.5703125" style="22" customWidth="1"/>
    <col min="4001" max="4001" width="12.140625" style="22" customWidth="1"/>
    <col min="4002" max="4002" width="10.28515625" style="22" customWidth="1"/>
    <col min="4003" max="4003" width="12.140625" style="22" customWidth="1"/>
    <col min="4004" max="4004" width="15" style="22" customWidth="1"/>
    <col min="4005" max="4005" width="11.5703125" style="22" customWidth="1"/>
    <col min="4006" max="4006" width="11.7109375" style="22" customWidth="1"/>
    <col min="4007" max="4007" width="10.7109375" style="22" customWidth="1"/>
    <col min="4008" max="4008" width="12.140625" style="22" customWidth="1"/>
    <col min="4009" max="4009" width="12.7109375" style="22" customWidth="1"/>
    <col min="4010" max="4010" width="14.42578125" style="22" customWidth="1"/>
    <col min="4011" max="4011" width="9.5703125" style="22" customWidth="1"/>
    <col min="4012" max="4012" width="11.7109375" style="22" customWidth="1"/>
    <col min="4013" max="4013" width="13.42578125" style="22" customWidth="1"/>
    <col min="4014" max="4014" width="12.140625" style="22" customWidth="1"/>
    <col min="4015" max="4015" width="11.28515625" style="22" customWidth="1"/>
    <col min="4016" max="4016" width="10.7109375" style="22" customWidth="1"/>
    <col min="4017" max="4017" width="13.7109375" style="22" customWidth="1"/>
    <col min="4018" max="4018" width="13.42578125" style="22" customWidth="1"/>
    <col min="4019" max="4019" width="14.5703125" style="22" customWidth="1"/>
    <col min="4020" max="4020" width="11" style="22" customWidth="1"/>
    <col min="4021" max="4021" width="10.7109375" style="22" customWidth="1"/>
    <col min="4022" max="4022" width="12.140625" style="22" customWidth="1"/>
    <col min="4023" max="4023" width="14" style="22" customWidth="1"/>
    <col min="4024" max="4024" width="16.28515625" style="22" customWidth="1"/>
    <col min="4025" max="4025" width="13.5703125" style="22" customWidth="1"/>
    <col min="4026" max="4027" width="11.5703125" style="22" customWidth="1"/>
    <col min="4028" max="4028" width="10" style="22" customWidth="1"/>
    <col min="4029" max="4029" width="12" style="22" customWidth="1"/>
    <col min="4030" max="4030" width="10.7109375" style="22" customWidth="1"/>
    <col min="4031" max="4031" width="15" style="22" customWidth="1"/>
    <col min="4032" max="4032" width="10.42578125" style="22" customWidth="1"/>
    <col min="4033" max="4033" width="12.5703125" style="22" customWidth="1"/>
    <col min="4034" max="4034" width="10.140625" style="22" customWidth="1"/>
    <col min="4035" max="4035" width="12.5703125" style="22" customWidth="1"/>
    <col min="4036" max="4036" width="13.140625" style="22" customWidth="1"/>
    <col min="4037" max="4037" width="10.85546875" style="22" customWidth="1"/>
    <col min="4038" max="4038" width="11.42578125" style="22" customWidth="1"/>
    <col min="4039" max="4039" width="12" style="22" customWidth="1"/>
    <col min="4040" max="4040" width="11" style="22" customWidth="1"/>
    <col min="4041" max="4041" width="9.5703125" style="22" customWidth="1"/>
    <col min="4042" max="4042" width="8.7109375" style="22" customWidth="1"/>
    <col min="4043" max="4043" width="11.7109375" style="22" customWidth="1"/>
    <col min="4044" max="4044" width="12.7109375" style="22" customWidth="1"/>
    <col min="4045" max="4045" width="11.5703125" style="22" customWidth="1"/>
    <col min="4046" max="4046" width="12.7109375" style="22" customWidth="1"/>
    <col min="4047" max="4047" width="11.140625" style="22" customWidth="1"/>
    <col min="4048" max="4048" width="12.140625" style="22" customWidth="1"/>
    <col min="4049" max="4049" width="13.85546875" style="22" customWidth="1"/>
    <col min="4050" max="4050" width="12" style="22" customWidth="1"/>
    <col min="4051" max="4051" width="13.85546875" style="22" customWidth="1"/>
    <col min="4052" max="4052" width="14.140625" style="22" customWidth="1"/>
    <col min="4053" max="4053" width="12.85546875" style="22" customWidth="1"/>
    <col min="4054" max="4054" width="9" style="22" customWidth="1"/>
    <col min="4055" max="4055" width="12.140625" style="22" customWidth="1"/>
    <col min="4056" max="4056" width="11.5703125" style="22" customWidth="1"/>
    <col min="4057" max="4057" width="14.42578125" style="22" customWidth="1"/>
    <col min="4058" max="4058" width="10.85546875" style="22" customWidth="1"/>
    <col min="4059" max="4059" width="11.42578125" style="22" customWidth="1"/>
    <col min="4060" max="4060" width="8.5703125" style="22" customWidth="1"/>
    <col min="4061" max="4061" width="11.140625" style="22" customWidth="1"/>
    <col min="4062" max="4062" width="12.28515625" style="22" customWidth="1"/>
    <col min="4063" max="4063" width="12" style="22" customWidth="1"/>
    <col min="4064" max="4064" width="12.28515625" style="22" customWidth="1"/>
    <col min="4065" max="4065" width="9.85546875" style="22" customWidth="1"/>
    <col min="4066" max="4066" width="13.7109375" style="22" customWidth="1"/>
    <col min="4067" max="4067" width="12.85546875" style="22" customWidth="1"/>
    <col min="4068" max="4068" width="10.5703125" style="22" customWidth="1"/>
    <col min="4069" max="4069" width="12.85546875" style="22" customWidth="1"/>
    <col min="4070" max="4070" width="9.7109375" style="22" customWidth="1"/>
    <col min="4071" max="4071" width="12.28515625" style="22" customWidth="1"/>
    <col min="4072" max="4072" width="10.7109375" style="22" customWidth="1"/>
    <col min="4073" max="4073" width="13.5703125" style="22" customWidth="1"/>
    <col min="4074" max="4074" width="13.7109375" style="22" customWidth="1"/>
    <col min="4075" max="4075" width="13.5703125" style="22" customWidth="1"/>
    <col min="4076" max="4076" width="12.42578125" style="22" customWidth="1"/>
    <col min="4077" max="4077" width="14" style="22" customWidth="1"/>
    <col min="4078" max="4078" width="11" style="22" customWidth="1"/>
    <col min="4079" max="4079" width="13.140625" style="22" customWidth="1"/>
    <col min="4080" max="4080" width="11.85546875" style="22" customWidth="1"/>
    <col min="4081" max="4081" width="10.85546875" style="22" customWidth="1"/>
    <col min="4082" max="4082" width="12.7109375" style="22" customWidth="1"/>
    <col min="4083" max="4083" width="12.28515625" style="22" customWidth="1"/>
    <col min="4084" max="4085" width="12.5703125" style="22" customWidth="1"/>
    <col min="4086" max="4086" width="11.7109375" style="22" customWidth="1"/>
    <col min="4087" max="4087" width="10.5703125" style="22" customWidth="1"/>
    <col min="4088" max="4088" width="11.28515625" style="22" customWidth="1"/>
    <col min="4089" max="4089" width="13.7109375" style="22" customWidth="1"/>
    <col min="4090" max="4090" width="12.140625" style="22" customWidth="1"/>
    <col min="4091" max="4092" width="11.140625" style="22" customWidth="1"/>
    <col min="4093" max="4093" width="12.7109375" style="22" customWidth="1"/>
    <col min="4094" max="4094" width="10.140625" style="22" customWidth="1"/>
    <col min="4095" max="4095" width="10.5703125" style="22" customWidth="1"/>
    <col min="4096" max="4096" width="13.85546875" style="22" customWidth="1"/>
    <col min="4097" max="4097" width="9.28515625" style="22" customWidth="1"/>
    <col min="4098" max="4098" width="10.28515625" style="22" customWidth="1"/>
    <col min="4099" max="4099" width="11.5703125" style="22" customWidth="1"/>
    <col min="4100" max="4100" width="9.85546875" style="22" customWidth="1"/>
    <col min="4101" max="4101" width="12.7109375" style="22" customWidth="1"/>
    <col min="4102" max="4102" width="12.5703125" style="22" customWidth="1"/>
    <col min="4103" max="4103" width="12.42578125" style="22" customWidth="1"/>
    <col min="4104" max="4104" width="13.85546875" style="22" customWidth="1"/>
    <col min="4105" max="4105" width="11.85546875" style="22" customWidth="1"/>
    <col min="4106" max="4106" width="14.7109375" style="22" customWidth="1"/>
    <col min="4107" max="4107" width="13.85546875" style="22" customWidth="1"/>
    <col min="4108" max="4108" width="12.28515625" style="22" customWidth="1"/>
    <col min="4109" max="4109" width="10.7109375" style="22" customWidth="1"/>
    <col min="4110" max="4110" width="9.5703125" style="22" customWidth="1"/>
    <col min="4111" max="4111" width="11.28515625" style="22" customWidth="1"/>
    <col min="4112" max="4112" width="14" style="22" customWidth="1"/>
    <col min="4113" max="4113" width="12.5703125" style="22" customWidth="1"/>
    <col min="4114" max="4114" width="11" style="22" customWidth="1"/>
    <col min="4115" max="4115" width="10.140625" style="22" customWidth="1"/>
    <col min="4116" max="4116" width="12.42578125" style="22" customWidth="1"/>
    <col min="4117" max="4117" width="15" style="22" customWidth="1"/>
    <col min="4118" max="4118" width="13.85546875" style="22" customWidth="1"/>
    <col min="4119" max="4119" width="9.42578125" style="22" customWidth="1"/>
    <col min="4120" max="4120" width="10" style="22" customWidth="1"/>
    <col min="4121" max="4121" width="10.5703125" style="22" customWidth="1"/>
    <col min="4122" max="4122" width="11.140625" style="22" customWidth="1"/>
    <col min="4123" max="4123" width="12.42578125" style="22" customWidth="1"/>
    <col min="4124" max="4124" width="10.7109375" style="22" customWidth="1"/>
    <col min="4125" max="4125" width="11.140625" style="22" customWidth="1"/>
    <col min="4126" max="4126" width="14.7109375" style="22" customWidth="1"/>
    <col min="4127" max="4127" width="13.5703125" style="22" customWidth="1"/>
    <col min="4128" max="4128" width="10.140625" style="22" customWidth="1"/>
    <col min="4129" max="4129" width="11.85546875" style="22" customWidth="1"/>
    <col min="4130" max="4130" width="17.85546875" style="22" customWidth="1"/>
    <col min="4131" max="4131" width="17" style="22" customWidth="1"/>
    <col min="4132" max="4132" width="18.5703125" style="22" customWidth="1"/>
    <col min="4133" max="4133" width="20" style="22" customWidth="1"/>
    <col min="4134" max="4134" width="16.85546875" style="22" customWidth="1"/>
    <col min="4135" max="4135" width="13.85546875" style="22" customWidth="1"/>
    <col min="4136" max="4136" width="13.7109375" style="22" customWidth="1"/>
    <col min="4137" max="4137" width="11.5703125" style="22" customWidth="1"/>
    <col min="4138" max="4138" width="13.140625" style="22" customWidth="1"/>
    <col min="4139" max="4139" width="15" style="22" customWidth="1"/>
    <col min="4140" max="4140" width="14" style="22" customWidth="1"/>
    <col min="4141" max="4141" width="12.85546875" style="22" customWidth="1"/>
    <col min="4142" max="4142" width="13.7109375" style="22" customWidth="1"/>
    <col min="4143" max="4143" width="12.7109375" style="22" customWidth="1"/>
    <col min="4144" max="4144" width="11.7109375" style="22" customWidth="1"/>
    <col min="4145" max="4145" width="17.28515625" style="22" customWidth="1"/>
    <col min="4146" max="4146" width="12.5703125" style="22" customWidth="1"/>
    <col min="4147" max="4147" width="8" style="22" customWidth="1"/>
    <col min="4148" max="4148" width="11.7109375" style="22" customWidth="1"/>
    <col min="4149" max="4149" width="10.140625" style="22" customWidth="1"/>
    <col min="4150" max="4150" width="9.5703125" style="22" customWidth="1"/>
    <col min="4151" max="4151" width="15.28515625" style="22" customWidth="1"/>
    <col min="4152" max="4152" width="15.7109375" style="22" customWidth="1"/>
    <col min="4153" max="4153" width="14.42578125" style="22" customWidth="1"/>
    <col min="4154" max="4154" width="12.85546875" style="22" customWidth="1"/>
    <col min="4155" max="4155" width="16.85546875" style="22" customWidth="1"/>
    <col min="4156" max="4156" width="14.7109375" style="22" customWidth="1"/>
    <col min="4157" max="4157" width="17.42578125" style="22" customWidth="1"/>
    <col min="4158" max="4158" width="14.5703125" style="22" customWidth="1"/>
    <col min="4159" max="4159" width="16.85546875" style="22" customWidth="1"/>
    <col min="4160" max="4160" width="13.5703125" style="22" customWidth="1"/>
    <col min="4161" max="4161" width="18.28515625" style="22" customWidth="1"/>
    <col min="4162" max="4162" width="13.7109375" style="22" customWidth="1"/>
    <col min="4163" max="4163" width="18.140625" style="22" customWidth="1"/>
    <col min="4164" max="4164" width="16.140625" style="22" customWidth="1"/>
    <col min="4165" max="4165" width="13.140625" style="22" customWidth="1"/>
    <col min="4166" max="4166" width="15" style="22" customWidth="1"/>
    <col min="4167" max="4167" width="14.5703125" style="22" customWidth="1"/>
    <col min="4168" max="4168" width="15.42578125" style="22" customWidth="1"/>
    <col min="4169" max="4169" width="13.7109375" style="22" customWidth="1"/>
    <col min="4170" max="4170" width="18.140625" style="22" customWidth="1"/>
    <col min="4171" max="4171" width="15.28515625" style="22" customWidth="1"/>
    <col min="4172" max="4172" width="18" style="22" customWidth="1"/>
    <col min="4173" max="4174" width="14.85546875" style="22" customWidth="1"/>
    <col min="4175" max="4175" width="15.28515625" style="22" customWidth="1"/>
    <col min="4176" max="4176" width="17.7109375" style="22" customWidth="1"/>
    <col min="4177" max="4177" width="15.5703125" style="22" customWidth="1"/>
    <col min="4178" max="4178" width="14.85546875" style="22" customWidth="1"/>
    <col min="4179" max="4179" width="14.28515625" style="22" customWidth="1"/>
    <col min="4180" max="4180" width="18" style="22" customWidth="1"/>
    <col min="4181" max="4181" width="14" style="22" customWidth="1"/>
    <col min="4182" max="4182" width="17.28515625" style="22" customWidth="1"/>
    <col min="4183" max="4183" width="14.7109375" style="22" customWidth="1"/>
    <col min="4184" max="4184" width="16.42578125" style="22" customWidth="1"/>
    <col min="4185" max="4185" width="16.5703125" style="22" customWidth="1"/>
    <col min="4186" max="4186" width="17.5703125" style="22" customWidth="1"/>
    <col min="4187" max="4187" width="15" style="22" customWidth="1"/>
    <col min="4188" max="4188" width="18" style="22" customWidth="1"/>
    <col min="4189" max="4189" width="17" style="22" customWidth="1"/>
    <col min="4190" max="4190" width="17.7109375" style="22" customWidth="1"/>
    <col min="4191" max="4191" width="13.5703125" style="22" customWidth="1"/>
    <col min="4192" max="4192" width="15.28515625" style="22" customWidth="1"/>
    <col min="4193" max="4193" width="13.42578125" style="22" customWidth="1"/>
    <col min="4194" max="4194" width="13.85546875" style="22" customWidth="1"/>
    <col min="4195" max="4195" width="14.5703125" style="22" customWidth="1"/>
    <col min="4196" max="4196" width="15.5703125" style="22" customWidth="1"/>
    <col min="4197" max="4197" width="14.140625" style="22" customWidth="1"/>
    <col min="4198" max="4198" width="14.42578125" style="22" customWidth="1"/>
    <col min="4199" max="4199" width="13.5703125" style="22" customWidth="1"/>
    <col min="4200" max="4200" width="14" style="22" customWidth="1"/>
    <col min="4201" max="4201" width="16.28515625" style="22" customWidth="1"/>
    <col min="4202" max="4202" width="16.42578125" style="22" customWidth="1"/>
    <col min="4203" max="4203" width="15" style="22" customWidth="1"/>
    <col min="4204" max="4204" width="14.28515625" style="22" customWidth="1"/>
    <col min="4205" max="4205" width="10.5703125" style="22" customWidth="1"/>
    <col min="4206" max="4207" width="14.42578125" style="22" customWidth="1"/>
    <col min="4208" max="4208" width="14.5703125" style="22" customWidth="1"/>
    <col min="4209" max="4209" width="12.5703125" style="22" customWidth="1"/>
    <col min="4210" max="4210" width="9.7109375" style="22" customWidth="1"/>
    <col min="4211" max="4211" width="12.42578125" style="22" customWidth="1"/>
    <col min="4212" max="4212" width="11" style="22" customWidth="1"/>
    <col min="4213" max="4213" width="11.7109375" style="22" customWidth="1"/>
    <col min="4214" max="4214" width="13.28515625" style="22" customWidth="1"/>
    <col min="4215" max="4215" width="11.28515625" style="22" customWidth="1"/>
    <col min="4216" max="4216" width="11.5703125" style="22" customWidth="1"/>
    <col min="4217" max="4217" width="9.7109375" style="22" customWidth="1"/>
    <col min="4218" max="4218" width="13.28515625" style="22" customWidth="1"/>
    <col min="4219" max="4219" width="11.140625" style="22" customWidth="1"/>
    <col min="4220" max="4220" width="10.42578125" style="22" customWidth="1"/>
    <col min="4221" max="4221" width="10.85546875" style="22" customWidth="1"/>
    <col min="4222" max="4222" width="11.85546875" style="22" customWidth="1"/>
    <col min="4223" max="4223" width="15.42578125" style="22" customWidth="1"/>
    <col min="4224" max="4224" width="10.28515625" style="22" customWidth="1"/>
    <col min="4225" max="4225" width="12.7109375" style="22" customWidth="1"/>
    <col min="4226" max="4226" width="11.28515625" style="22" customWidth="1"/>
    <col min="4227" max="4227" width="12.85546875" style="22" customWidth="1"/>
    <col min="4228" max="4228" width="9.42578125" style="22" customWidth="1"/>
    <col min="4229" max="4229" width="11.7109375" style="22" customWidth="1"/>
    <col min="4230" max="4230" width="13.5703125" style="22" customWidth="1"/>
    <col min="4231" max="4231" width="10.42578125" style="22" customWidth="1"/>
    <col min="4232" max="4232" width="12.28515625" style="22" customWidth="1"/>
    <col min="4233" max="4233" width="12.140625" style="22" customWidth="1"/>
    <col min="4234" max="4234" width="14.7109375" style="22" customWidth="1"/>
    <col min="4235" max="4235" width="11.140625" style="22" customWidth="1"/>
    <col min="4236" max="4236" width="10.85546875" style="22" customWidth="1"/>
    <col min="4237" max="4237" width="13.28515625" style="22" customWidth="1"/>
    <col min="4238" max="4238" width="10.85546875" style="22" customWidth="1"/>
    <col min="4239" max="4239" width="13.7109375" style="22" customWidth="1"/>
    <col min="4240" max="4240" width="16.85546875" style="22" customWidth="1"/>
    <col min="4241" max="4241" width="16.28515625" style="22" customWidth="1"/>
    <col min="4242" max="4242" width="13.42578125" style="22" customWidth="1"/>
    <col min="4243" max="4243" width="12.140625" style="22" customWidth="1"/>
    <col min="4244" max="4244" width="16.42578125" style="22" customWidth="1"/>
    <col min="4245" max="4245" width="15.42578125" style="22" customWidth="1"/>
    <col min="4246" max="4246" width="14.42578125" style="22" customWidth="1"/>
    <col min="4247" max="4248" width="13.7109375" style="22" customWidth="1"/>
    <col min="4249" max="4249" width="16.140625" style="22" customWidth="1"/>
    <col min="4250" max="4250" width="13.140625" style="22" customWidth="1"/>
    <col min="4251" max="4251" width="11.7109375" style="22" customWidth="1"/>
    <col min="4252" max="4252" width="14.28515625" style="22" customWidth="1"/>
    <col min="4253" max="4253" width="15.7109375" style="22" customWidth="1"/>
    <col min="4254" max="4254" width="14" style="22" customWidth="1"/>
    <col min="4255" max="4255" width="12" style="22" customWidth="1"/>
    <col min="4256" max="4256" width="14.42578125" style="22" customWidth="1"/>
    <col min="4257" max="4257" width="11.5703125" style="22" customWidth="1"/>
    <col min="4258" max="4258" width="14.140625" style="22" customWidth="1"/>
    <col min="4259" max="4259" width="13.42578125" style="22" customWidth="1"/>
    <col min="4260" max="4260" width="11.42578125" style="22" customWidth="1"/>
    <col min="4261" max="4261" width="12.7109375" style="22" customWidth="1"/>
    <col min="4262" max="4262" width="12.28515625" style="22" customWidth="1"/>
    <col min="4263" max="4263" width="12.140625" style="22" customWidth="1"/>
    <col min="4264" max="4264" width="15" style="22" customWidth="1"/>
    <col min="4265" max="4265" width="11.28515625" style="22" customWidth="1"/>
    <col min="4266" max="4266" width="15.42578125" style="22" customWidth="1"/>
    <col min="4267" max="4267" width="13.140625" style="22" customWidth="1"/>
    <col min="4268" max="4268" width="13.7109375" style="22" customWidth="1"/>
    <col min="4269" max="4269" width="13.28515625" style="22" customWidth="1"/>
    <col min="4270" max="4270" width="14.85546875" style="22" customWidth="1"/>
    <col min="4271" max="4271" width="11" style="22" customWidth="1"/>
    <col min="4272" max="4272" width="15.85546875" style="22" customWidth="1"/>
    <col min="4273" max="4273" width="14.7109375" style="22" customWidth="1"/>
    <col min="4274" max="4274" width="17.28515625" style="22" customWidth="1"/>
    <col min="4275" max="4275" width="12.85546875" style="22" customWidth="1"/>
    <col min="4276" max="4276" width="17.42578125" style="22" customWidth="1"/>
    <col min="4277" max="4278" width="13.28515625" style="22" customWidth="1"/>
    <col min="4279" max="4279" width="11.85546875" style="22" customWidth="1"/>
    <col min="4280" max="4280" width="14.42578125" style="22" customWidth="1"/>
    <col min="4281" max="4281" width="15" style="22" customWidth="1"/>
    <col min="4282" max="4282" width="11.42578125" style="22" customWidth="1"/>
    <col min="4283" max="4283" width="11.140625" style="22" customWidth="1"/>
    <col min="4284" max="4284" width="13.42578125" style="22" customWidth="1"/>
    <col min="4285" max="4285" width="9" style="22" customWidth="1"/>
    <col min="4286" max="4286" width="12.140625" style="22" customWidth="1"/>
    <col min="4287" max="4287" width="15.7109375" style="22" customWidth="1"/>
    <col min="4288" max="4288" width="16.42578125" style="22" customWidth="1"/>
    <col min="4289" max="4289" width="13.140625" style="22" customWidth="1"/>
    <col min="4290" max="4290" width="14" style="22" customWidth="1"/>
    <col min="4291" max="4291" width="15.7109375" style="22" customWidth="1"/>
    <col min="4292" max="4292" width="12.85546875" style="22" customWidth="1"/>
    <col min="4293" max="4293" width="13.85546875" style="22" customWidth="1"/>
    <col min="4294" max="4294" width="12.7109375" style="22" customWidth="1"/>
    <col min="4295" max="4295" width="14.85546875" style="22" customWidth="1"/>
    <col min="4296" max="4296" width="12.5703125" style="22" customWidth="1"/>
    <col min="4297" max="4297" width="13.28515625" style="22" customWidth="1"/>
    <col min="4298" max="4298" width="14.85546875" style="22" customWidth="1"/>
    <col min="4299" max="4299" width="12.85546875" style="22" customWidth="1"/>
    <col min="4300" max="4300" width="16.5703125" style="22" customWidth="1"/>
    <col min="4301" max="4301" width="13.28515625" style="22" customWidth="1"/>
    <col min="4302" max="4302" width="16.140625" style="22" customWidth="1"/>
    <col min="4303" max="4303" width="14.7109375" style="22" customWidth="1"/>
    <col min="4304" max="4304" width="14.85546875" style="22" customWidth="1"/>
    <col min="4305" max="4305" width="13.28515625" style="22" customWidth="1"/>
    <col min="4306" max="4306" width="12.7109375" style="22" customWidth="1"/>
    <col min="4307" max="4307" width="14.85546875" style="22" customWidth="1"/>
    <col min="4308" max="4308" width="14.28515625" style="22" customWidth="1"/>
    <col min="4309" max="4309" width="14.5703125" style="22" customWidth="1"/>
    <col min="4310" max="4310" width="17" style="22" customWidth="1"/>
    <col min="4311" max="4311" width="13.5703125" style="22" customWidth="1"/>
    <col min="4312" max="4312" width="14.42578125" style="22" customWidth="1"/>
    <col min="4313" max="4313" width="14.140625" style="22" customWidth="1"/>
    <col min="4314" max="4315" width="13.140625" style="22" customWidth="1"/>
    <col min="4316" max="4316" width="13.28515625" style="22" customWidth="1"/>
    <col min="4317" max="4317" width="15.5703125" style="22" customWidth="1"/>
    <col min="4318" max="4318" width="13.140625" style="22" customWidth="1"/>
    <col min="4319" max="4319" width="13.28515625" style="22" customWidth="1"/>
    <col min="4320" max="4320" width="13.5703125" style="22" customWidth="1"/>
    <col min="4321" max="4321" width="14.140625" style="22" customWidth="1"/>
    <col min="4322" max="4322" width="16.140625" style="22" customWidth="1"/>
    <col min="4323" max="4323" width="13.28515625" style="22" customWidth="1"/>
    <col min="4324" max="4324" width="12.7109375" style="22" customWidth="1"/>
    <col min="4325" max="4325" width="13.28515625" style="22" customWidth="1"/>
    <col min="4326" max="4326" width="15.7109375" style="22" customWidth="1"/>
    <col min="4327" max="4328" width="14.140625" style="22" customWidth="1"/>
    <col min="4329" max="4329" width="11.42578125" style="22" customWidth="1"/>
    <col min="4330" max="4330" width="11.28515625" style="22" customWidth="1"/>
    <col min="4331" max="4331" width="12.28515625" style="22" customWidth="1"/>
    <col min="4332" max="4332" width="14" style="22" customWidth="1"/>
    <col min="4333" max="4333" width="14.5703125" style="22" customWidth="1"/>
    <col min="4334" max="4334" width="12.5703125" style="22" customWidth="1"/>
    <col min="4335" max="4335" width="11.42578125" style="22" customWidth="1"/>
    <col min="4336" max="4336" width="13.5703125" style="22" customWidth="1"/>
    <col min="4337" max="4337" width="12.5703125" style="22" customWidth="1"/>
    <col min="4338" max="4338" width="14.85546875" style="22" customWidth="1"/>
    <col min="4339" max="4339" width="15.7109375" style="22" customWidth="1"/>
    <col min="4340" max="4340" width="13.5703125" style="22" customWidth="1"/>
    <col min="4341" max="4341" width="13.140625" style="22" customWidth="1"/>
    <col min="4342" max="4342" width="15.28515625" style="22" customWidth="1"/>
    <col min="4343" max="4343" width="12.42578125" style="22" customWidth="1"/>
    <col min="4344" max="4344" width="13.7109375" style="22" customWidth="1"/>
    <col min="4345" max="4345" width="13.140625" style="22" customWidth="1"/>
    <col min="4346" max="4346" width="15.42578125" style="22" customWidth="1"/>
    <col min="4347" max="4347" width="11.28515625" style="22" customWidth="1"/>
    <col min="4348" max="4348" width="12.42578125" style="22" customWidth="1"/>
    <col min="4349" max="4349" width="10.5703125" style="22" customWidth="1"/>
    <col min="4350" max="4350" width="12.42578125" style="22" customWidth="1"/>
    <col min="4351" max="4351" width="12.140625" style="22" customWidth="1"/>
    <col min="4352" max="4352" width="15" style="22" customWidth="1"/>
    <col min="4353" max="4353" width="15.5703125" style="22" customWidth="1"/>
    <col min="4354" max="4354" width="15.7109375" style="22" customWidth="1"/>
    <col min="4355" max="4355" width="12.5703125" style="22" customWidth="1"/>
    <col min="4356" max="4356" width="15.85546875" style="22" customWidth="1"/>
    <col min="4357" max="4357" width="15" style="22" customWidth="1"/>
    <col min="4358" max="4358" width="13.7109375" style="22" customWidth="1"/>
    <col min="4359" max="4359" width="16.140625" style="22" customWidth="1"/>
    <col min="4360" max="4360" width="11.28515625" style="22" customWidth="1"/>
    <col min="4361" max="4361" width="12.42578125" style="22" customWidth="1"/>
    <col min="4362" max="4362" width="12.85546875" style="22" customWidth="1"/>
    <col min="4363" max="4363" width="14" style="22" customWidth="1"/>
    <col min="4364" max="4364" width="14.42578125" style="22" customWidth="1"/>
    <col min="4365" max="4365" width="11.7109375" style="22" customWidth="1"/>
    <col min="4366" max="4367" width="13.85546875" style="22" customWidth="1"/>
    <col min="4368" max="4368" width="11.85546875" style="22" customWidth="1"/>
    <col min="4369" max="4369" width="11.7109375" style="22" customWidth="1"/>
    <col min="4370" max="4370" width="15.7109375" style="22" customWidth="1"/>
    <col min="4371" max="4371" width="12.5703125" style="22" customWidth="1"/>
    <col min="4372" max="4372" width="16.7109375" style="22" customWidth="1"/>
    <col min="4373" max="4373" width="15" style="22" customWidth="1"/>
    <col min="4374" max="4374" width="14.7109375" style="22" customWidth="1"/>
    <col min="4375" max="4375" width="12.28515625" style="22" customWidth="1"/>
    <col min="4376" max="4376" width="13.85546875" style="22" customWidth="1"/>
    <col min="4377" max="4377" width="13.7109375" style="22" customWidth="1"/>
    <col min="4378" max="4378" width="10.42578125" style="22" customWidth="1"/>
    <col min="4379" max="4380" width="10.85546875" style="22" customWidth="1"/>
    <col min="4381" max="4381" width="10.5703125" style="22" customWidth="1"/>
    <col min="4382" max="4382" width="8.85546875" style="22" customWidth="1"/>
    <col min="4383" max="4383" width="13.5703125" style="22" customWidth="1"/>
    <col min="4384" max="4384" width="10.5703125" style="22" customWidth="1"/>
    <col min="4385" max="4385" width="11" style="22" customWidth="1"/>
    <col min="4386" max="4386" width="12.28515625" style="22" customWidth="1"/>
    <col min="4387" max="4387" width="11.28515625" style="22" customWidth="1"/>
    <col min="4388" max="4388" width="11.5703125" style="22" customWidth="1"/>
    <col min="4389" max="4389" width="13.7109375" style="22" customWidth="1"/>
    <col min="4390" max="4390" width="13.28515625" style="22" customWidth="1"/>
    <col min="4391" max="4391" width="16.42578125" style="22" customWidth="1"/>
    <col min="4392" max="4392" width="11.85546875" style="22" customWidth="1"/>
    <col min="4393" max="4393" width="13.5703125" style="22" customWidth="1"/>
    <col min="4394" max="4394" width="11.85546875" style="22" customWidth="1"/>
    <col min="4395" max="4395" width="13.42578125" style="22" customWidth="1"/>
    <col min="4396" max="4396" width="8.85546875" style="22" customWidth="1"/>
    <col min="4397" max="4397" width="12.42578125" style="22" customWidth="1"/>
    <col min="4398" max="4398" width="12" style="22" customWidth="1"/>
    <col min="4399" max="4399" width="12.7109375" style="22" customWidth="1"/>
    <col min="4400" max="4400" width="12.5703125" style="22" customWidth="1"/>
    <col min="4401" max="4401" width="15.140625" style="22" customWidth="1"/>
    <col min="4402" max="4402" width="12.7109375" style="22" customWidth="1"/>
    <col min="4403" max="4403" width="13.28515625" style="22" customWidth="1"/>
    <col min="4404" max="4404" width="13.85546875" style="22" customWidth="1"/>
    <col min="4405" max="4405" width="10.85546875" style="22" customWidth="1"/>
    <col min="4406" max="4406" width="11.140625" style="22" customWidth="1"/>
    <col min="4407" max="4407" width="13.85546875" style="22" customWidth="1"/>
    <col min="4408" max="4408" width="12.85546875" style="22" customWidth="1"/>
    <col min="4409" max="4409" width="13.7109375" style="22" customWidth="1"/>
    <col min="4410" max="4410" width="12.42578125" style="22" customWidth="1"/>
    <col min="4411" max="4411" width="11.28515625" style="22" customWidth="1"/>
    <col min="4412" max="4412" width="11.42578125" style="22" customWidth="1"/>
    <col min="4413" max="4413" width="12.85546875" style="22" customWidth="1"/>
    <col min="4414" max="4414" width="8.7109375" style="22" customWidth="1"/>
    <col min="4415" max="4415" width="11" style="22" customWidth="1"/>
    <col min="4416" max="4416" width="12.28515625" style="22" customWidth="1"/>
    <col min="4417" max="4417" width="11.140625" style="22" customWidth="1"/>
    <col min="4418" max="4418" width="11.7109375" style="22" customWidth="1"/>
    <col min="4419" max="4419" width="12.140625" style="22" customWidth="1"/>
    <col min="4420" max="4420" width="13.85546875" style="22" customWidth="1"/>
    <col min="4421" max="4421" width="11.7109375" style="22" customWidth="1"/>
    <col min="4422" max="4422" width="13.28515625" style="22" customWidth="1"/>
    <col min="4423" max="4423" width="10.7109375" style="22" customWidth="1"/>
    <col min="4424" max="4424" width="13.42578125" style="22" customWidth="1"/>
    <col min="4425" max="4425" width="9.5703125" style="22" customWidth="1"/>
    <col min="4426" max="4426" width="13.5703125" style="22" customWidth="1"/>
    <col min="4427" max="4427" width="12.85546875" style="22" customWidth="1"/>
    <col min="4428" max="4428" width="11.42578125" style="22" customWidth="1"/>
    <col min="4429" max="4429" width="12.7109375" style="22" customWidth="1"/>
    <col min="4430" max="4430" width="13.140625" style="22" customWidth="1"/>
    <col min="4431" max="4431" width="9.140625" style="22" customWidth="1"/>
    <col min="4432" max="4432" width="10.5703125" style="22" customWidth="1"/>
    <col min="4433" max="4433" width="11.5703125" style="22" customWidth="1"/>
    <col min="4434" max="4434" width="16.140625" style="22" customWidth="1"/>
    <col min="4435" max="4435" width="11.28515625" style="22" customWidth="1"/>
    <col min="4436" max="4436" width="12.42578125" style="22" customWidth="1"/>
    <col min="4437" max="4437" width="10.42578125" style="22" customWidth="1"/>
    <col min="4438" max="4438" width="13.5703125" style="22" customWidth="1"/>
    <col min="4439" max="4439" width="11.42578125" style="22" customWidth="1"/>
    <col min="4440" max="4440" width="9.140625" style="22" customWidth="1"/>
    <col min="4441" max="4441" width="11.5703125" style="22" customWidth="1"/>
    <col min="4442" max="4442" width="12.7109375" style="22" customWidth="1"/>
    <col min="4443" max="4443" width="10.140625" style="22" customWidth="1"/>
    <col min="4444" max="4444" width="12.7109375" style="22" customWidth="1"/>
    <col min="4445" max="4445" width="10.5703125" style="22" customWidth="1"/>
    <col min="4446" max="4446" width="15.28515625" style="22" customWidth="1"/>
    <col min="4447" max="4447" width="11.7109375" style="22" customWidth="1"/>
    <col min="4448" max="4448" width="10.7109375" style="22" customWidth="1"/>
    <col min="4449" max="4449" width="10.5703125" style="22" customWidth="1"/>
    <col min="4450" max="4450" width="10.140625" style="22" customWidth="1"/>
    <col min="4451" max="4451" width="10.5703125" style="22" customWidth="1"/>
    <col min="4452" max="4452" width="10.7109375" style="22" customWidth="1"/>
    <col min="4453" max="4453" width="13.7109375" style="22" customWidth="1"/>
    <col min="4454" max="4454" width="10.85546875" style="22" customWidth="1"/>
    <col min="4455" max="4455" width="11.28515625" style="22" customWidth="1"/>
    <col min="4456" max="4456" width="12.42578125" style="22" customWidth="1"/>
    <col min="4457" max="4457" width="11" style="22" customWidth="1"/>
    <col min="4458" max="4458" width="9.28515625" style="22" customWidth="1"/>
    <col min="4459" max="4459" width="12.28515625" style="22" customWidth="1"/>
    <col min="4460" max="4460" width="9.7109375" style="22" customWidth="1"/>
    <col min="4461" max="4461" width="11.140625" style="22" customWidth="1"/>
    <col min="4462" max="4462" width="13.28515625" style="22" customWidth="1"/>
    <col min="4463" max="4463" width="15" style="22" customWidth="1"/>
    <col min="4464" max="4464" width="13.140625" style="22" customWidth="1"/>
    <col min="4465" max="4465" width="12" style="22" customWidth="1"/>
    <col min="4466" max="4466" width="10.28515625" style="22" customWidth="1"/>
    <col min="4467" max="4467" width="11.85546875" style="22" customWidth="1"/>
    <col min="4468" max="4468" width="15.85546875" style="22" customWidth="1"/>
    <col min="4469" max="4469" width="12" style="22" customWidth="1"/>
    <col min="4470" max="4470" width="12.5703125" style="22" customWidth="1"/>
    <col min="4471" max="4471" width="15.42578125" style="22" customWidth="1"/>
    <col min="4472" max="4472" width="11" style="22" customWidth="1"/>
    <col min="4473" max="4473" width="11.5703125" style="22" customWidth="1"/>
    <col min="4474" max="4474" width="10.5703125" style="22" customWidth="1"/>
    <col min="4475" max="4475" width="10.140625" style="22" customWidth="1"/>
    <col min="4476" max="4476" width="12.7109375" style="22" customWidth="1"/>
    <col min="4477" max="4477" width="11.28515625" style="22" customWidth="1"/>
    <col min="4478" max="4478" width="14.140625" style="22" customWidth="1"/>
    <col min="4479" max="4479" width="11.5703125" style="22" customWidth="1"/>
    <col min="4480" max="4480" width="11.7109375" style="22" customWidth="1"/>
    <col min="4481" max="4481" width="15.42578125" style="22" customWidth="1"/>
    <col min="4482" max="4483" width="14.85546875" style="22" customWidth="1"/>
    <col min="4484" max="4484" width="10.42578125" style="22" customWidth="1"/>
    <col min="4485" max="4485" width="12" style="22" customWidth="1"/>
    <col min="4486" max="4486" width="11" style="22" customWidth="1"/>
    <col min="4487" max="4487" width="9.5703125" style="22" customWidth="1"/>
    <col min="4488" max="4488" width="11.5703125" style="22" customWidth="1"/>
    <col min="4489" max="4489" width="12.140625" style="22" customWidth="1"/>
    <col min="4490" max="4490" width="13.28515625" style="22" customWidth="1"/>
    <col min="4491" max="4491" width="13.42578125" style="22" customWidth="1"/>
    <col min="4492" max="4492" width="14" style="22" customWidth="1"/>
    <col min="4493" max="4493" width="11.5703125" style="22" customWidth="1"/>
    <col min="4494" max="4494" width="9.7109375" style="22" customWidth="1"/>
    <col min="4495" max="4495" width="13.85546875" style="22" customWidth="1"/>
    <col min="4496" max="4496" width="11.5703125" style="22" customWidth="1"/>
    <col min="4497" max="4497" width="12.5703125" style="22" customWidth="1"/>
    <col min="4498" max="4498" width="15.42578125" style="22" customWidth="1"/>
    <col min="4499" max="4499" width="13.5703125" style="22" customWidth="1"/>
    <col min="4500" max="4500" width="14.7109375" style="22" customWidth="1"/>
    <col min="4501" max="4501" width="10.85546875" style="22" customWidth="1"/>
    <col min="4502" max="4502" width="13.85546875" style="22" customWidth="1"/>
    <col min="4503" max="4503" width="12.140625" style="22" customWidth="1"/>
    <col min="4504" max="4504" width="11.7109375" style="22" customWidth="1"/>
    <col min="4505" max="4505" width="11.140625" style="22" customWidth="1"/>
    <col min="4506" max="4506" width="13.7109375" style="22" customWidth="1"/>
    <col min="4507" max="4507" width="12" style="22" customWidth="1"/>
    <col min="4508" max="4508" width="12.140625" style="22" customWidth="1"/>
    <col min="4509" max="4509" width="14.5703125" style="22" customWidth="1"/>
    <col min="4510" max="4510" width="11.7109375" style="22" customWidth="1"/>
    <col min="4511" max="4511" width="12.28515625" style="22" customWidth="1"/>
    <col min="4512" max="4512" width="11.28515625" style="22" customWidth="1"/>
    <col min="4513" max="4513" width="12.85546875" style="22" customWidth="1"/>
    <col min="4514" max="4514" width="15.140625" style="22" customWidth="1"/>
    <col min="4515" max="4515" width="15.5703125" style="22" customWidth="1"/>
    <col min="4516" max="4516" width="12.85546875" style="22" customWidth="1"/>
    <col min="4517" max="4517" width="16" style="22" customWidth="1"/>
    <col min="4518" max="4518" width="13.42578125" style="22" customWidth="1"/>
    <col min="4519" max="4519" width="12.5703125" style="22" customWidth="1"/>
    <col min="4520" max="4520" width="15" style="22" customWidth="1"/>
    <col min="4521" max="4521" width="13.140625" style="22" customWidth="1"/>
    <col min="4522" max="4522" width="15" style="22" customWidth="1"/>
    <col min="4523" max="4523" width="12.85546875" style="22" customWidth="1"/>
    <col min="4524" max="4524" width="12.140625" style="22" customWidth="1"/>
    <col min="4525" max="4525" width="10.140625" style="22" customWidth="1"/>
    <col min="4526" max="4526" width="11.140625" style="22" customWidth="1"/>
    <col min="4527" max="4527" width="10.7109375" style="22" customWidth="1"/>
    <col min="4528" max="4528" width="12.5703125" style="22" customWidth="1"/>
    <col min="4529" max="4529" width="11" style="22" customWidth="1"/>
    <col min="4530" max="4530" width="14.5703125" style="22" customWidth="1"/>
    <col min="4531" max="4531" width="13.28515625" style="22" customWidth="1"/>
    <col min="4532" max="4532" width="15.28515625" style="22" customWidth="1"/>
    <col min="4533" max="4533" width="12.7109375" style="22" customWidth="1"/>
    <col min="4534" max="4534" width="12.5703125" style="22" customWidth="1"/>
    <col min="4535" max="4535" width="15.140625" style="22" customWidth="1"/>
    <col min="4536" max="4536" width="10.7109375" style="22" customWidth="1"/>
    <col min="4537" max="4537" width="12.28515625" style="22" customWidth="1"/>
    <col min="4538" max="4538" width="15.140625" style="22" customWidth="1"/>
    <col min="4539" max="4539" width="10.5703125" style="22" customWidth="1"/>
    <col min="4540" max="4540" width="11.5703125" style="22" customWidth="1"/>
    <col min="4541" max="4541" width="13.42578125" style="22" customWidth="1"/>
    <col min="4542" max="4543" width="13.28515625" style="22" customWidth="1"/>
    <col min="4544" max="4544" width="16.42578125" style="22" customWidth="1"/>
    <col min="4545" max="4545" width="11.28515625" style="22" customWidth="1"/>
    <col min="4546" max="4546" width="14" style="22" customWidth="1"/>
    <col min="4547" max="4547" width="14.7109375" style="22" customWidth="1"/>
    <col min="4548" max="4548" width="11.5703125" style="22" customWidth="1"/>
    <col min="4549" max="4549" width="10.5703125" style="22" customWidth="1"/>
    <col min="4550" max="4550" width="11.42578125" style="22" customWidth="1"/>
    <col min="4551" max="4551" width="15.140625" style="22" customWidth="1"/>
    <col min="4552" max="4552" width="10.7109375" style="22" customWidth="1"/>
    <col min="4553" max="4553" width="12.140625" style="22" customWidth="1"/>
    <col min="4554" max="4554" width="14.5703125" style="22" customWidth="1"/>
    <col min="4555" max="4555" width="12.5703125" style="22" customWidth="1"/>
    <col min="4556" max="4556" width="12.28515625" style="22" customWidth="1"/>
    <col min="4557" max="4557" width="15.7109375" style="22" customWidth="1"/>
    <col min="4558" max="4558" width="12.5703125" style="22" customWidth="1"/>
    <col min="4559" max="4559" width="12.42578125" style="22" customWidth="1"/>
    <col min="4560" max="4560" width="12.7109375" style="22" customWidth="1"/>
    <col min="4561" max="4561" width="13.5703125" style="22" customWidth="1"/>
    <col min="4562" max="4562" width="13.28515625" style="22" customWidth="1"/>
    <col min="4563" max="4563" width="11.5703125" style="22" customWidth="1"/>
    <col min="4564" max="4564" width="15" style="22" customWidth="1"/>
    <col min="4565" max="4565" width="15.5703125" style="22" customWidth="1"/>
    <col min="4566" max="4566" width="11.42578125" style="22" customWidth="1"/>
    <col min="4567" max="4567" width="14.5703125" style="22" customWidth="1"/>
    <col min="4568" max="4568" width="11.42578125" style="22" customWidth="1"/>
    <col min="4569" max="4569" width="11.85546875" style="22" customWidth="1"/>
    <col min="4570" max="4570" width="15" style="22" customWidth="1"/>
    <col min="4571" max="4571" width="11.85546875" style="22" customWidth="1"/>
    <col min="4572" max="4572" width="14.5703125" style="22" customWidth="1"/>
    <col min="4573" max="4573" width="11.7109375" style="22" customWidth="1"/>
    <col min="4574" max="4576" width="12.140625" style="22" customWidth="1"/>
    <col min="4577" max="4577" width="9.85546875" style="22" customWidth="1"/>
    <col min="4578" max="4578" width="11.140625" style="22" customWidth="1"/>
    <col min="4579" max="4579" width="11" style="22" customWidth="1"/>
    <col min="4580" max="4580" width="12.85546875" style="22" customWidth="1"/>
    <col min="4581" max="4581" width="14.28515625" style="22" customWidth="1"/>
    <col min="4582" max="4582" width="11.5703125" style="22" customWidth="1"/>
    <col min="4583" max="4583" width="14.140625" style="22" customWidth="1"/>
    <col min="4584" max="4584" width="13.42578125" style="22" customWidth="1"/>
    <col min="4585" max="4585" width="15.7109375" style="22" customWidth="1"/>
    <col min="4586" max="4586" width="15.140625" style="22" customWidth="1"/>
    <col min="4587" max="4587" width="14.140625" style="22" customWidth="1"/>
    <col min="4588" max="4588" width="19" style="22" customWidth="1"/>
    <col min="4589" max="4589" width="13.7109375" style="22" customWidth="1"/>
    <col min="4590" max="4590" width="17.5703125" style="22" customWidth="1"/>
    <col min="4591" max="4591" width="18.7109375" style="22" customWidth="1"/>
    <col min="4592" max="4592" width="14.85546875" style="22" customWidth="1"/>
    <col min="4593" max="4593" width="16.42578125" style="22" customWidth="1"/>
    <col min="4594" max="4594" width="15.28515625" style="22" customWidth="1"/>
    <col min="4595" max="4595" width="16.42578125" style="22" customWidth="1"/>
    <col min="4596" max="4596" width="16.7109375" style="22" customWidth="1"/>
    <col min="4597" max="4598" width="16.42578125" style="22" customWidth="1"/>
    <col min="4599" max="4599" width="17" style="22" customWidth="1"/>
    <col min="4600" max="4600" width="18.7109375" style="22" customWidth="1"/>
    <col min="4601" max="4601" width="15.28515625" style="22" customWidth="1"/>
    <col min="4602" max="4602" width="16.28515625" style="22" customWidth="1"/>
    <col min="4603" max="4603" width="16.42578125" style="22" customWidth="1"/>
    <col min="4604" max="4604" width="17.42578125" style="22" customWidth="1"/>
    <col min="4605" max="4605" width="16.28515625" style="22" customWidth="1"/>
    <col min="4606" max="4606" width="15.85546875" style="22" customWidth="1"/>
    <col min="4607" max="4607" width="14.7109375" style="22" customWidth="1"/>
    <col min="4608" max="4608" width="15.42578125" style="22" customWidth="1"/>
    <col min="4609" max="4609" width="21" style="22" customWidth="1"/>
    <col min="4610" max="4610" width="15.7109375" style="22" customWidth="1"/>
    <col min="4611" max="4611" width="16.7109375" style="22" customWidth="1"/>
    <col min="4612" max="4612" width="15.85546875" style="22" customWidth="1"/>
    <col min="4613" max="4613" width="17.5703125" style="22" customWidth="1"/>
    <col min="4614" max="4614" width="14.28515625" style="22" customWidth="1"/>
    <col min="4615" max="4615" width="14.5703125" style="22" customWidth="1"/>
    <col min="4616" max="4616" width="15.5703125" style="22" customWidth="1"/>
    <col min="4617" max="4617" width="15.7109375" style="22" customWidth="1"/>
    <col min="4618" max="4618" width="15.5703125" style="22" customWidth="1"/>
    <col min="4619" max="4619" width="13.5703125" style="22" customWidth="1"/>
    <col min="4620" max="4621" width="19" style="22" customWidth="1"/>
    <col min="4622" max="4622" width="15" style="22" customWidth="1"/>
    <col min="4623" max="4624" width="15.42578125" style="22" customWidth="1"/>
    <col min="4625" max="4625" width="14.28515625" style="22" customWidth="1"/>
    <col min="4626" max="4626" width="18" style="22" customWidth="1"/>
    <col min="4627" max="4627" width="16.7109375" style="22" customWidth="1"/>
    <col min="4628" max="4628" width="18.5703125" style="22" customWidth="1"/>
    <col min="4629" max="4629" width="17.85546875" style="22" customWidth="1"/>
    <col min="4630" max="4630" width="14.42578125" style="22" customWidth="1"/>
    <col min="4631" max="4631" width="14.7109375" style="22" customWidth="1"/>
    <col min="4632" max="4632" width="16.7109375" style="22" customWidth="1"/>
    <col min="4633" max="4633" width="16.42578125" style="22" customWidth="1"/>
    <col min="4634" max="4634" width="14.85546875" style="22" customWidth="1"/>
    <col min="4635" max="4635" width="15.140625" style="22" customWidth="1"/>
    <col min="4636" max="4636" width="15.7109375" style="22" customWidth="1"/>
    <col min="4637" max="4637" width="15.28515625" style="22" customWidth="1"/>
    <col min="4638" max="4638" width="13.85546875" style="22" customWidth="1"/>
    <col min="4639" max="4639" width="12.7109375" style="22" customWidth="1"/>
    <col min="4640" max="4640" width="12.5703125" style="22" customWidth="1"/>
    <col min="4641" max="4641" width="14.28515625" style="22" customWidth="1"/>
    <col min="4642" max="4642" width="14.7109375" style="22" customWidth="1"/>
    <col min="4643" max="4643" width="13.85546875" style="22" customWidth="1"/>
    <col min="4644" max="4644" width="11.42578125" style="22" customWidth="1"/>
    <col min="4645" max="4645" width="12.85546875" style="22" customWidth="1"/>
    <col min="4646" max="4646" width="12.5703125" style="22" customWidth="1"/>
    <col min="4647" max="4647" width="13.42578125" style="22" customWidth="1"/>
    <col min="4648" max="4648" width="16.85546875" style="22" customWidth="1"/>
    <col min="4649" max="4649" width="17.5703125" style="22" customWidth="1"/>
    <col min="4650" max="4650" width="13.85546875" style="22" customWidth="1"/>
    <col min="4651" max="4651" width="14.5703125" style="22" customWidth="1"/>
    <col min="4652" max="4652" width="13.140625" style="22" customWidth="1"/>
    <col min="4653" max="4653" width="14.5703125" style="22" customWidth="1"/>
    <col min="4654" max="4654" width="12.140625" style="22" customWidth="1"/>
    <col min="4655" max="4655" width="12.85546875" style="22" customWidth="1"/>
    <col min="4656" max="4656" width="14.28515625" style="22" customWidth="1"/>
    <col min="4657" max="4657" width="15.140625" style="22" customWidth="1"/>
    <col min="4658" max="4658" width="15.42578125" style="22" customWidth="1"/>
    <col min="4659" max="4659" width="16.28515625" style="22" customWidth="1"/>
    <col min="4660" max="4660" width="13.42578125" style="22" customWidth="1"/>
    <col min="4661" max="4661" width="15" style="22" customWidth="1"/>
    <col min="4662" max="4662" width="13.85546875" style="22" customWidth="1"/>
    <col min="4663" max="4663" width="13.140625" style="22" customWidth="1"/>
    <col min="4664" max="4665" width="14.28515625" style="22" customWidth="1"/>
    <col min="4666" max="4666" width="13.85546875" style="22" customWidth="1"/>
    <col min="4667" max="4667" width="11.5703125" style="22" customWidth="1"/>
    <col min="4668" max="4668" width="12.85546875" style="22" customWidth="1"/>
    <col min="4669" max="4669" width="11.85546875" style="22" customWidth="1"/>
    <col min="4670" max="4670" width="12" style="22" customWidth="1"/>
    <col min="4671" max="4671" width="12.5703125" style="22" customWidth="1"/>
    <col min="4672" max="4672" width="12.85546875" style="22" customWidth="1"/>
    <col min="4673" max="4673" width="14.140625" style="22" customWidth="1"/>
    <col min="4674" max="4674" width="11.7109375" style="22" customWidth="1"/>
    <col min="4675" max="4675" width="14.7109375" style="22" customWidth="1"/>
    <col min="4676" max="4676" width="11.42578125" style="22" customWidth="1"/>
    <col min="4677" max="4677" width="13.5703125" style="22" customWidth="1"/>
    <col min="4678" max="4678" width="12" style="22" customWidth="1"/>
    <col min="4679" max="4679" width="9.7109375" style="22" customWidth="1"/>
    <col min="4680" max="4680" width="11" style="22" customWidth="1"/>
    <col min="4681" max="4681" width="12.85546875" style="22" customWidth="1"/>
    <col min="4682" max="4682" width="9.5703125" style="22" customWidth="1"/>
    <col min="4683" max="4683" width="12.7109375" style="22" customWidth="1"/>
    <col min="4684" max="4684" width="8.7109375" style="22" customWidth="1"/>
    <col min="4685" max="4686" width="11.5703125" style="22" customWidth="1"/>
    <col min="4687" max="4687" width="16.7109375" style="22" customWidth="1"/>
    <col min="4688" max="4688" width="11.140625" style="22" customWidth="1"/>
    <col min="4689" max="4689" width="12.28515625" style="22" customWidth="1"/>
    <col min="4690" max="4690" width="13.140625" style="22" customWidth="1"/>
    <col min="4691" max="4692" width="13.28515625" style="22" customWidth="1"/>
    <col min="4693" max="4693" width="14.140625" style="22" customWidth="1"/>
    <col min="4694" max="4694" width="9.85546875" style="22" customWidth="1"/>
    <col min="4695" max="4695" width="11.42578125" style="22" customWidth="1"/>
    <col min="4696" max="4696" width="14.140625" style="22" customWidth="1"/>
    <col min="4697" max="4697" width="12.85546875" style="22" customWidth="1"/>
    <col min="4698" max="4698" width="12.7109375" style="22" customWidth="1"/>
    <col min="4699" max="4699" width="9.7109375" style="22" customWidth="1"/>
    <col min="4700" max="4700" width="14.7109375" style="22" customWidth="1"/>
    <col min="4701" max="4701" width="14.5703125" style="22" customWidth="1"/>
    <col min="4702" max="4703" width="11.85546875" style="22" customWidth="1"/>
    <col min="4704" max="4704" width="12.5703125" style="22" customWidth="1"/>
    <col min="4705" max="4705" width="16" style="22" customWidth="1"/>
    <col min="4706" max="4706" width="12.7109375" style="22" customWidth="1"/>
    <col min="4707" max="4707" width="11.28515625" style="22" customWidth="1"/>
    <col min="4708" max="4708" width="10.5703125" style="22" customWidth="1"/>
    <col min="4709" max="4709" width="12.140625" style="22" customWidth="1"/>
    <col min="4710" max="4710" width="12" style="22" customWidth="1"/>
    <col min="4711" max="4711" width="11.5703125" style="22" customWidth="1"/>
    <col min="4712" max="4712" width="12.5703125" style="22" customWidth="1"/>
    <col min="4713" max="4713" width="14.140625" style="22" customWidth="1"/>
    <col min="4714" max="4714" width="12.5703125" style="22" customWidth="1"/>
    <col min="4715" max="4715" width="13.140625" style="22" customWidth="1"/>
    <col min="4716" max="4716" width="13.42578125" style="22" customWidth="1"/>
    <col min="4717" max="4717" width="13.140625" style="22" customWidth="1"/>
    <col min="4718" max="4718" width="11.28515625" style="22" customWidth="1"/>
    <col min="4719" max="4719" width="10.42578125" style="22" customWidth="1"/>
    <col min="4720" max="4720" width="10.28515625" style="22" customWidth="1"/>
    <col min="4721" max="4721" width="12.5703125" style="22" customWidth="1"/>
    <col min="4722" max="4722" width="10.140625" style="22" customWidth="1"/>
    <col min="4723" max="4723" width="12.42578125" style="22" customWidth="1"/>
    <col min="4724" max="4724" width="11.28515625" style="22" customWidth="1"/>
    <col min="4725" max="4725" width="13.42578125" style="22" customWidth="1"/>
    <col min="4726" max="4726" width="11" style="22" customWidth="1"/>
    <col min="4727" max="4727" width="10.28515625" style="22" customWidth="1"/>
    <col min="4728" max="4728" width="13.140625" style="22" customWidth="1"/>
    <col min="4729" max="4729" width="12" style="22" customWidth="1"/>
    <col min="4730" max="4730" width="16.140625" style="22" customWidth="1"/>
    <col min="4731" max="4731" width="11.5703125" style="22" customWidth="1"/>
    <col min="4732" max="4732" width="10.5703125" style="22" customWidth="1"/>
    <col min="4733" max="4733" width="12.7109375" style="22" customWidth="1"/>
    <col min="4734" max="4734" width="10" style="22" customWidth="1"/>
    <col min="4735" max="4735" width="10.85546875" style="22" customWidth="1"/>
    <col min="4736" max="4736" width="12" style="22" customWidth="1"/>
    <col min="4737" max="4737" width="13.28515625" style="22" customWidth="1"/>
    <col min="4738" max="4738" width="11.28515625" style="22" customWidth="1"/>
    <col min="4739" max="4739" width="10.42578125" style="22" customWidth="1"/>
    <col min="4740" max="4740" width="11.85546875" style="22" customWidth="1"/>
    <col min="4741" max="4741" width="11.28515625" style="22" customWidth="1"/>
    <col min="4742" max="4742" width="12.85546875" style="22" customWidth="1"/>
    <col min="4743" max="4743" width="11.28515625" style="22" customWidth="1"/>
    <col min="4744" max="4744" width="13.28515625" style="22" customWidth="1"/>
    <col min="4745" max="4745" width="13.5703125" style="22" customWidth="1"/>
    <col min="4746" max="4746" width="12.140625" style="22" customWidth="1"/>
    <col min="4747" max="4747" width="11" style="22" customWidth="1"/>
    <col min="4748" max="4748" width="11.42578125" style="22" customWidth="1"/>
    <col min="4749" max="4749" width="9.5703125" style="22" customWidth="1"/>
    <col min="4750" max="4750" width="12.5703125" style="22" customWidth="1"/>
    <col min="4751" max="4751" width="11.28515625" style="22" customWidth="1"/>
    <col min="4752" max="4752" width="12.85546875" style="22" customWidth="1"/>
    <col min="4753" max="4753" width="15.5703125" style="22" customWidth="1"/>
    <col min="4754" max="4754" width="9" style="22" customWidth="1"/>
    <col min="4755" max="4755" width="12.42578125" style="22" customWidth="1"/>
    <col min="4756" max="4756" width="12" style="22" customWidth="1"/>
    <col min="4757" max="4757" width="13.28515625" style="22" customWidth="1"/>
    <col min="4758" max="4758" width="11" style="22" customWidth="1"/>
    <col min="4759" max="4759" width="10.140625" style="22" customWidth="1"/>
    <col min="4760" max="4760" width="13.85546875" style="22" customWidth="1"/>
    <col min="4761" max="4761" width="11.85546875" style="22" customWidth="1"/>
    <col min="4762" max="4762" width="11.28515625" style="22" customWidth="1"/>
    <col min="4763" max="4763" width="11.85546875" style="22" customWidth="1"/>
    <col min="4764" max="4764" width="12" style="22" customWidth="1"/>
    <col min="4765" max="4765" width="11.28515625" style="22" customWidth="1"/>
    <col min="4766" max="4766" width="12.28515625" style="22" customWidth="1"/>
    <col min="4767" max="4767" width="12" style="22" customWidth="1"/>
    <col min="4768" max="4768" width="11.5703125" style="22" customWidth="1"/>
    <col min="4769" max="4769" width="10.28515625" style="22" customWidth="1"/>
    <col min="4770" max="4770" width="11" style="22" customWidth="1"/>
    <col min="4771" max="4771" width="15.28515625" style="22" customWidth="1"/>
    <col min="4772" max="4772" width="14.140625" style="22" customWidth="1"/>
    <col min="4773" max="4773" width="12.28515625" style="22" customWidth="1"/>
    <col min="4774" max="4774" width="16.7109375" style="22" customWidth="1"/>
    <col min="4775" max="4775" width="9.85546875" style="22" customWidth="1"/>
    <col min="4776" max="4776" width="12" style="22" customWidth="1"/>
    <col min="4777" max="4777" width="11.5703125" style="22" customWidth="1"/>
    <col min="4778" max="4778" width="15" style="22" customWidth="1"/>
    <col min="4779" max="4779" width="12.7109375" style="22" customWidth="1"/>
    <col min="4780" max="4780" width="11.7109375" style="22" customWidth="1"/>
    <col min="4781" max="4781" width="14.85546875" style="22" customWidth="1"/>
    <col min="4782" max="4782" width="13.140625" style="22" customWidth="1"/>
    <col min="4783" max="4783" width="14" style="22" customWidth="1"/>
    <col min="4784" max="4784" width="12.7109375" style="22" customWidth="1"/>
    <col min="4785" max="4785" width="13.140625" style="22" customWidth="1"/>
    <col min="4786" max="4786" width="13.28515625" style="22" customWidth="1"/>
    <col min="4787" max="4787" width="14" style="22" customWidth="1"/>
    <col min="4788" max="4788" width="13.85546875" style="22" customWidth="1"/>
    <col min="4789" max="4789" width="16.140625" style="22" customWidth="1"/>
    <col min="4790" max="4790" width="16.7109375" style="22" customWidth="1"/>
    <col min="4791" max="4791" width="15.7109375" style="22" customWidth="1"/>
    <col min="4792" max="4793" width="14" style="22" customWidth="1"/>
    <col min="4794" max="4794" width="19.85546875" style="22" customWidth="1"/>
    <col min="4795" max="4795" width="14.140625" style="22" customWidth="1"/>
    <col min="4796" max="4796" width="13.140625" style="22" customWidth="1"/>
    <col min="4797" max="4797" width="17.85546875" style="22" customWidth="1"/>
    <col min="4798" max="4798" width="17.42578125" style="22" customWidth="1"/>
    <col min="4799" max="4799" width="14.28515625" style="22" customWidth="1"/>
    <col min="4800" max="4800" width="15" style="22" customWidth="1"/>
    <col min="4801" max="4801" width="16.140625" style="22" customWidth="1"/>
    <col min="4802" max="4802" width="15.7109375" style="22" customWidth="1"/>
    <col min="4803" max="4803" width="11.42578125" style="22" customWidth="1"/>
    <col min="4804" max="4804" width="15.85546875" style="22" customWidth="1"/>
    <col min="4805" max="4805" width="14.140625" style="22" customWidth="1"/>
    <col min="4806" max="4806" width="14.5703125" style="22" customWidth="1"/>
    <col min="4807" max="4807" width="17.5703125" style="22" customWidth="1"/>
    <col min="4808" max="4808" width="14.28515625" style="22" customWidth="1"/>
    <col min="4809" max="4810" width="14.5703125" style="22" customWidth="1"/>
    <col min="4811" max="4811" width="14.7109375" style="22" customWidth="1"/>
    <col min="4812" max="4812" width="16.28515625" style="22" customWidth="1"/>
    <col min="4813" max="4813" width="17.28515625" style="22" customWidth="1"/>
    <col min="4814" max="4814" width="14.7109375" style="22" customWidth="1"/>
    <col min="4815" max="4815" width="13.5703125" style="22" customWidth="1"/>
    <col min="4816" max="4816" width="18.140625" style="22" customWidth="1"/>
    <col min="4817" max="4817" width="14.28515625" style="22" customWidth="1"/>
    <col min="4818" max="4818" width="16.140625" style="22" customWidth="1"/>
    <col min="4819" max="4819" width="15.5703125" style="22" customWidth="1"/>
    <col min="4820" max="4820" width="14.28515625" style="22" customWidth="1"/>
    <col min="4821" max="4821" width="15.5703125" style="22" customWidth="1"/>
    <col min="4822" max="4822" width="16" style="22" customWidth="1"/>
    <col min="4823" max="4823" width="16.28515625" style="22" customWidth="1"/>
    <col min="4824" max="4824" width="16.140625" style="22" customWidth="1"/>
    <col min="4825" max="4825" width="16" style="22" customWidth="1"/>
    <col min="4826" max="4826" width="14.7109375" style="22" customWidth="1"/>
    <col min="4827" max="4827" width="17" style="22" customWidth="1"/>
    <col min="4828" max="4828" width="17.5703125" style="22" customWidth="1"/>
    <col min="4829" max="4829" width="10" style="22" customWidth="1"/>
    <col min="4830" max="4830" width="11.5703125" style="22" customWidth="1"/>
    <col min="4831" max="4831" width="12.42578125" style="22" customWidth="1"/>
    <col min="4832" max="4832" width="15.140625" style="22" customWidth="1"/>
    <col min="4833" max="4833" width="11.5703125" style="22" customWidth="1"/>
    <col min="4834" max="4834" width="14.28515625" style="22" customWidth="1"/>
    <col min="4835" max="4835" width="12.85546875" style="22" customWidth="1"/>
    <col min="4836" max="4836" width="12.140625" style="22" customWidth="1"/>
    <col min="4837" max="4837" width="13.42578125" style="22" customWidth="1"/>
    <col min="4838" max="4838" width="14.5703125" style="22" customWidth="1"/>
    <col min="4839" max="4839" width="11" style="22" customWidth="1"/>
    <col min="4840" max="4840" width="11.42578125" style="22" customWidth="1"/>
    <col min="4841" max="4841" width="11.140625" style="22" customWidth="1"/>
    <col min="4842" max="4842" width="11.5703125" style="22" customWidth="1"/>
    <col min="4843" max="4843" width="12.28515625" style="22" customWidth="1"/>
    <col min="4844" max="4844" width="15.85546875" style="22" customWidth="1"/>
    <col min="4845" max="4845" width="12" style="22" customWidth="1"/>
    <col min="4846" max="4846" width="13.85546875" style="22" customWidth="1"/>
    <col min="4847" max="4847" width="14.7109375" style="22" customWidth="1"/>
    <col min="4848" max="4848" width="13.5703125" style="22" customWidth="1"/>
    <col min="4849" max="4849" width="12.28515625" style="22" customWidth="1"/>
    <col min="4850" max="4850" width="13.140625" style="22" customWidth="1"/>
    <col min="4851" max="4851" width="13.42578125" style="22" customWidth="1"/>
    <col min="4852" max="4852" width="11.85546875" style="22" customWidth="1"/>
    <col min="4853" max="4853" width="12.85546875" style="22" customWidth="1"/>
    <col min="4854" max="4854" width="9.5703125" style="22" customWidth="1"/>
    <col min="4855" max="4855" width="13.28515625" style="22" customWidth="1"/>
    <col min="4856" max="4856" width="13.140625" style="22" customWidth="1"/>
    <col min="4857" max="4857" width="13.28515625" style="22" customWidth="1"/>
    <col min="4858" max="4858" width="12" style="22" customWidth="1"/>
    <col min="4859" max="4859" width="14.28515625" style="22" customWidth="1"/>
    <col min="4860" max="4860" width="13.85546875" style="22" customWidth="1"/>
    <col min="4861" max="4861" width="11.42578125" style="22" customWidth="1"/>
    <col min="4862" max="4862" width="12.28515625" style="22" customWidth="1"/>
    <col min="4863" max="4863" width="11.28515625" style="22" customWidth="1"/>
    <col min="4864" max="4865" width="11.42578125" style="22" customWidth="1"/>
    <col min="4866" max="4866" width="14.5703125" style="22" customWidth="1"/>
    <col min="4867" max="4867" width="14.85546875" style="22" customWidth="1"/>
    <col min="4868" max="4868" width="12.28515625" style="22" customWidth="1"/>
    <col min="4869" max="4869" width="14" style="22" customWidth="1"/>
    <col min="4870" max="4870" width="12.7109375" style="22" customWidth="1"/>
    <col min="4871" max="4871" width="12.28515625" style="22" customWidth="1"/>
    <col min="4872" max="4872" width="12" style="22" customWidth="1"/>
    <col min="4873" max="4873" width="16.28515625" style="22" customWidth="1"/>
    <col min="4874" max="4874" width="13.7109375" style="22" customWidth="1"/>
    <col min="4875" max="4875" width="12.5703125" style="22" customWidth="1"/>
    <col min="4876" max="4876" width="13.5703125" style="22" customWidth="1"/>
    <col min="4877" max="4877" width="13.28515625" style="22" customWidth="1"/>
    <col min="4878" max="4878" width="14.28515625" style="22" customWidth="1"/>
    <col min="4879" max="4879" width="15.42578125" style="22" customWidth="1"/>
    <col min="4880" max="4880" width="10.7109375" style="22" customWidth="1"/>
    <col min="4881" max="4881" width="13.28515625" style="22" customWidth="1"/>
    <col min="4882" max="4882" width="11.5703125" style="22" customWidth="1"/>
    <col min="4883" max="4884" width="13.42578125" style="22" customWidth="1"/>
    <col min="4885" max="4885" width="10.42578125" style="22" customWidth="1"/>
    <col min="4886" max="4886" width="12.28515625" style="22" customWidth="1"/>
    <col min="4887" max="4887" width="11" style="22" customWidth="1"/>
    <col min="4888" max="4888" width="12.85546875" style="22" customWidth="1"/>
    <col min="4889" max="4889" width="13.28515625" style="22" customWidth="1"/>
    <col min="4890" max="4890" width="12.85546875" style="22" customWidth="1"/>
    <col min="4891" max="4891" width="11.85546875" style="22" customWidth="1"/>
    <col min="4892" max="4892" width="17.42578125" style="22" customWidth="1"/>
    <col min="4893" max="4893" width="13.5703125" style="22" customWidth="1"/>
    <col min="4894" max="4894" width="9.42578125" style="22" customWidth="1"/>
    <col min="4895" max="4895" width="10.7109375" style="22" customWidth="1"/>
    <col min="4896" max="4897" width="10.42578125" style="22" customWidth="1"/>
    <col min="4898" max="4898" width="10.7109375" style="22" customWidth="1"/>
    <col min="4899" max="4899" width="9.85546875" style="22" customWidth="1"/>
    <col min="4900" max="4900" width="10.42578125" style="22" customWidth="1"/>
    <col min="4901" max="4901" width="8.5703125" style="22" customWidth="1"/>
    <col min="4902" max="4902" width="12" style="22" customWidth="1"/>
    <col min="4903" max="4903" width="14.28515625" style="22" customWidth="1"/>
    <col min="4904" max="4904" width="11" style="22" customWidth="1"/>
    <col min="4905" max="4905" width="10.28515625" style="22" customWidth="1"/>
    <col min="4906" max="4906" width="15.28515625" style="22" customWidth="1"/>
    <col min="4907" max="4907" width="15.140625" style="22" customWidth="1"/>
    <col min="4908" max="4908" width="13.5703125" style="22" customWidth="1"/>
    <col min="4909" max="4909" width="14.7109375" style="22" customWidth="1"/>
    <col min="4910" max="4910" width="16.5703125" style="22" customWidth="1"/>
    <col min="4911" max="4911" width="12.85546875" style="22" customWidth="1"/>
    <col min="4912" max="4912" width="15.42578125" style="22" customWidth="1"/>
    <col min="4913" max="4913" width="15.28515625" style="22" customWidth="1"/>
    <col min="4914" max="4914" width="18.140625" style="22" customWidth="1"/>
    <col min="4915" max="4915" width="15" style="22" customWidth="1"/>
    <col min="4916" max="4916" width="17.7109375" style="22" customWidth="1"/>
    <col min="4917" max="4917" width="16" style="22" customWidth="1"/>
    <col min="4918" max="4918" width="18.140625" style="22" customWidth="1"/>
    <col min="4919" max="4919" width="15.28515625" style="22" customWidth="1"/>
    <col min="4920" max="4920" width="19.7109375" style="22" customWidth="1"/>
    <col min="4921" max="4921" width="19" style="22" customWidth="1"/>
    <col min="4922" max="4922" width="15" style="22" customWidth="1"/>
    <col min="4923" max="4923" width="14.42578125" style="22" customWidth="1"/>
    <col min="4924" max="4924" width="12.7109375" style="22" customWidth="1"/>
    <col min="4925" max="4925" width="15.28515625" style="22" customWidth="1"/>
    <col min="4926" max="4926" width="15" style="22" customWidth="1"/>
    <col min="4927" max="4927" width="17.85546875" style="22" customWidth="1"/>
    <col min="4928" max="4928" width="14.5703125" style="22" customWidth="1"/>
    <col min="4929" max="4929" width="17" style="22" customWidth="1"/>
    <col min="4930" max="4930" width="16.7109375" style="22" customWidth="1"/>
    <col min="4931" max="4931" width="16.5703125" style="22" customWidth="1"/>
    <col min="4932" max="4932" width="14.7109375" style="22" customWidth="1"/>
    <col min="4933" max="4933" width="14.5703125" style="22" customWidth="1"/>
    <col min="4934" max="4934" width="15.42578125" style="22" customWidth="1"/>
    <col min="4935" max="4935" width="15.7109375" style="22" customWidth="1"/>
    <col min="4936" max="4936" width="13.7109375" style="22" customWidth="1"/>
    <col min="4937" max="4937" width="12.5703125" style="22" customWidth="1"/>
    <col min="4938" max="4938" width="14.7109375" style="22" customWidth="1"/>
    <col min="4939" max="4939" width="14.42578125" style="22" customWidth="1"/>
    <col min="4940" max="4940" width="14.7109375" style="22" customWidth="1"/>
    <col min="4941" max="4941" width="17.42578125" style="22" customWidth="1"/>
    <col min="4942" max="4942" width="15.5703125" style="22" customWidth="1"/>
    <col min="4943" max="4943" width="17.7109375" style="22" customWidth="1"/>
    <col min="4944" max="4944" width="19.28515625" style="22" customWidth="1"/>
    <col min="4945" max="4945" width="17.5703125" style="22" customWidth="1"/>
    <col min="4946" max="4946" width="16.85546875" style="22" customWidth="1"/>
    <col min="4947" max="4947" width="17.85546875" style="22" customWidth="1"/>
    <col min="4948" max="4948" width="16.7109375" style="22" customWidth="1"/>
    <col min="4949" max="4949" width="15.28515625" style="22" customWidth="1"/>
    <col min="4950" max="4950" width="15.42578125" style="22" customWidth="1"/>
    <col min="4951" max="4951" width="17.28515625" style="22" customWidth="1"/>
    <col min="4952" max="4952" width="13.85546875" style="22" customWidth="1"/>
    <col min="4953" max="4953" width="15.5703125" style="22" customWidth="1"/>
    <col min="4954" max="4954" width="15.28515625" style="22" customWidth="1"/>
    <col min="4955" max="4955" width="14.5703125" style="22" customWidth="1"/>
    <col min="4956" max="4956" width="16.140625" style="22" customWidth="1"/>
    <col min="4957" max="4957" width="16.85546875" style="22" customWidth="1"/>
    <col min="4958" max="4958" width="17" style="22" customWidth="1"/>
    <col min="4959" max="4959" width="18.5703125" style="22" customWidth="1"/>
    <col min="4960" max="4960" width="13.5703125" style="22" customWidth="1"/>
    <col min="4961" max="4961" width="14.5703125" style="22" customWidth="1"/>
    <col min="4962" max="4962" width="15.85546875" style="22" customWidth="1"/>
    <col min="4963" max="4963" width="14.140625" style="22" customWidth="1"/>
    <col min="4964" max="4964" width="17.85546875" style="22" customWidth="1"/>
    <col min="4965" max="4965" width="17.42578125" style="22" customWidth="1"/>
    <col min="4966" max="4966" width="14.7109375" style="22" customWidth="1"/>
    <col min="4967" max="4967" width="15.7109375" style="22" customWidth="1"/>
    <col min="4968" max="4968" width="16.5703125" style="22" customWidth="1"/>
    <col min="4969" max="4969" width="19" style="22" customWidth="1"/>
    <col min="4970" max="4970" width="15" style="22" customWidth="1"/>
    <col min="4971" max="4972" width="15.140625" style="22" customWidth="1"/>
    <col min="4973" max="4973" width="14.7109375" style="22" customWidth="1"/>
    <col min="4974" max="4974" width="11.28515625" style="22" customWidth="1"/>
    <col min="4975" max="4975" width="11" style="22" customWidth="1"/>
    <col min="4976" max="4976" width="14.7109375" style="22" customWidth="1"/>
    <col min="4977" max="4977" width="12.7109375" style="22" customWidth="1"/>
    <col min="4978" max="4978" width="13" style="22" customWidth="1"/>
    <col min="4979" max="4979" width="12.140625" style="22" customWidth="1"/>
    <col min="4980" max="4980" width="15.85546875" style="22" customWidth="1"/>
    <col min="4981" max="4981" width="11" style="22" customWidth="1"/>
    <col min="4982" max="4982" width="12.85546875" style="22" customWidth="1"/>
    <col min="4983" max="4983" width="13.42578125" style="22" customWidth="1"/>
    <col min="4984" max="4984" width="15.140625" style="22" customWidth="1"/>
    <col min="4985" max="4985" width="15.85546875" style="22" customWidth="1"/>
    <col min="4986" max="4986" width="13.85546875" style="22" customWidth="1"/>
    <col min="4987" max="4987" width="14.42578125" style="22" customWidth="1"/>
    <col min="4988" max="4988" width="15.28515625" style="22" customWidth="1"/>
    <col min="4989" max="4989" width="12.42578125" style="22" customWidth="1"/>
    <col min="4990" max="4990" width="15.85546875" style="22" customWidth="1"/>
    <col min="4991" max="4991" width="11.42578125" style="22" customWidth="1"/>
    <col min="4992" max="4993" width="14.85546875" style="22" customWidth="1"/>
    <col min="4994" max="4994" width="13.42578125" style="22" customWidth="1"/>
    <col min="4995" max="4995" width="12.5703125" style="22" customWidth="1"/>
    <col min="4996" max="4996" width="14.7109375" style="22" customWidth="1"/>
    <col min="4997" max="4997" width="15.7109375" style="22" customWidth="1"/>
    <col min="4998" max="4998" width="14.7109375" style="22" customWidth="1"/>
    <col min="4999" max="4999" width="11.5703125" style="22" customWidth="1"/>
    <col min="5000" max="5000" width="10.28515625" style="22" customWidth="1"/>
    <col min="5001" max="5001" width="10.140625" style="22" customWidth="1"/>
    <col min="5002" max="5002" width="11.28515625" style="22" customWidth="1"/>
    <col min="5003" max="5003" width="13.42578125" style="22" customWidth="1"/>
    <col min="5004" max="5004" width="12.7109375" style="22" customWidth="1"/>
    <col min="5005" max="5005" width="10.5703125" style="22" customWidth="1"/>
    <col min="5006" max="5006" width="11.5703125" style="22" customWidth="1"/>
    <col min="5007" max="5007" width="10.42578125" style="22" customWidth="1"/>
    <col min="5008" max="5008" width="15.28515625" style="22" customWidth="1"/>
    <col min="5009" max="5009" width="11.28515625" style="22" customWidth="1"/>
    <col min="5010" max="5010" width="13.28515625" style="22" customWidth="1"/>
    <col min="5011" max="5011" width="12.5703125" style="22" customWidth="1"/>
    <col min="5012" max="5012" width="13" style="22" customWidth="1"/>
    <col min="5013" max="5013" width="12.28515625" style="22" customWidth="1"/>
    <col min="5014" max="5014" width="15.42578125" style="22" customWidth="1"/>
    <col min="5015" max="5015" width="11.85546875" style="22" customWidth="1"/>
    <col min="5016" max="5016" width="13.140625" style="22" customWidth="1"/>
    <col min="5017" max="5017" width="14.42578125" style="22" customWidth="1"/>
    <col min="5018" max="5018" width="12.85546875" style="22" customWidth="1"/>
    <col min="5019" max="5019" width="12.140625" style="22" customWidth="1"/>
    <col min="5020" max="5020" width="15.28515625" style="22" customWidth="1"/>
    <col min="5021" max="5021" width="12.5703125" style="22" customWidth="1"/>
    <col min="5022" max="5022" width="12.85546875" style="22" customWidth="1"/>
    <col min="5023" max="5023" width="12.140625" style="22" customWidth="1"/>
    <col min="5024" max="5024" width="13.28515625" style="22" customWidth="1"/>
    <col min="5025" max="5025" width="13.140625" style="22" customWidth="1"/>
    <col min="5026" max="5027" width="13.42578125" style="22" customWidth="1"/>
    <col min="5028" max="5028" width="12.42578125" style="22" customWidth="1"/>
    <col min="5029" max="5029" width="11.5703125" style="22" customWidth="1"/>
    <col min="5030" max="5030" width="14.140625" style="22" customWidth="1"/>
    <col min="5031" max="5031" width="15.5703125" style="22" customWidth="1"/>
    <col min="5032" max="5033" width="15.42578125" style="22" customWidth="1"/>
    <col min="5034" max="5034" width="13.85546875" style="22" customWidth="1"/>
    <col min="5035" max="5035" width="16" style="22" customWidth="1"/>
    <col min="5036" max="5036" width="12.7109375" style="22" customWidth="1"/>
    <col min="5037" max="5037" width="12.28515625" style="22" customWidth="1"/>
    <col min="5038" max="5038" width="16.5703125" style="22" customWidth="1"/>
    <col min="5039" max="5039" width="16.140625" style="22" customWidth="1"/>
    <col min="5040" max="5040" width="13.42578125" style="22" customWidth="1"/>
    <col min="5041" max="5041" width="12.5703125" style="22" customWidth="1"/>
    <col min="5042" max="5042" width="18.5703125" style="22" customWidth="1"/>
    <col min="5043" max="5043" width="15.140625" style="22" customWidth="1"/>
    <col min="5044" max="5044" width="18.140625" style="22" customWidth="1"/>
    <col min="5045" max="5045" width="17.5703125" style="22" customWidth="1"/>
    <col min="5046" max="5046" width="19.85546875" style="22" customWidth="1"/>
    <col min="5047" max="5047" width="13.85546875" style="22" customWidth="1"/>
    <col min="5048" max="5048" width="9.7109375" style="22" customWidth="1"/>
    <col min="5049" max="5049" width="14.5703125" style="22" customWidth="1"/>
    <col min="5050" max="5050" width="11.28515625" style="22" customWidth="1"/>
    <col min="5051" max="5051" width="14.140625" style="22" customWidth="1"/>
    <col min="5052" max="5052" width="12.7109375" style="22" customWidth="1"/>
    <col min="5053" max="5053" width="12" style="22" customWidth="1"/>
    <col min="5054" max="5054" width="12.28515625" style="22" customWidth="1"/>
    <col min="5055" max="5055" width="14.5703125" style="22" customWidth="1"/>
    <col min="5056" max="5056" width="11.140625" style="22" customWidth="1"/>
    <col min="5057" max="5057" width="12.140625" style="22" customWidth="1"/>
    <col min="5058" max="5058" width="13.85546875" style="22" customWidth="1"/>
    <col min="5059" max="5059" width="11.28515625" style="22" customWidth="1"/>
    <col min="5060" max="5060" width="13.42578125" style="22" customWidth="1"/>
    <col min="5061" max="5061" width="12.5703125" style="22" customWidth="1"/>
    <col min="5062" max="5062" width="14.5703125" style="22" customWidth="1"/>
    <col min="5063" max="5063" width="9.85546875" style="22" customWidth="1"/>
    <col min="5064" max="5064" width="12.42578125" style="22" customWidth="1"/>
    <col min="5065" max="5065" width="10.42578125" style="22" customWidth="1"/>
    <col min="5066" max="5066" width="12" style="22" customWidth="1"/>
    <col min="5067" max="5067" width="12.5703125" style="22" customWidth="1"/>
    <col min="5068" max="5069" width="10.5703125" style="22" customWidth="1"/>
    <col min="5070" max="5071" width="10.7109375" style="22" customWidth="1"/>
    <col min="5072" max="5072" width="11.42578125" style="22" customWidth="1"/>
    <col min="5073" max="5073" width="12.5703125" style="22" customWidth="1"/>
    <col min="5074" max="5074" width="9" style="22" customWidth="1"/>
    <col min="5075" max="5075" width="12.140625" style="22" customWidth="1"/>
    <col min="5076" max="5076" width="12.85546875" style="22" customWidth="1"/>
    <col min="5077" max="5077" width="10.28515625" style="22" customWidth="1"/>
    <col min="5078" max="5078" width="12.28515625" style="22" customWidth="1"/>
    <col min="5079" max="5079" width="10.140625" style="22" customWidth="1"/>
    <col min="5080" max="5080" width="13.28515625" style="22" customWidth="1"/>
    <col min="5081" max="5081" width="11.140625" style="22" customWidth="1"/>
    <col min="5082" max="5082" width="10.28515625" style="22" customWidth="1"/>
    <col min="5083" max="5083" width="10.85546875" style="22" customWidth="1"/>
    <col min="5084" max="5084" width="14.28515625" style="22" customWidth="1"/>
    <col min="5085" max="5085" width="13.140625" style="22" customWidth="1"/>
    <col min="5086" max="5086" width="12" style="22" customWidth="1"/>
    <col min="5087" max="5087" width="10.7109375" style="22" customWidth="1"/>
    <col min="5088" max="5088" width="12.5703125" style="22" customWidth="1"/>
    <col min="5089" max="5090" width="11.5703125" style="22" customWidth="1"/>
    <col min="5091" max="5092" width="11" style="22" customWidth="1"/>
    <col min="5093" max="5093" width="11.5703125" style="22" customWidth="1"/>
    <col min="5094" max="5094" width="11.140625" style="22" customWidth="1"/>
    <col min="5095" max="5096" width="11.5703125" style="22" customWidth="1"/>
    <col min="5097" max="5097" width="10.42578125" style="22" customWidth="1"/>
    <col min="5098" max="5098" width="10.5703125" style="22" customWidth="1"/>
    <col min="5099" max="5099" width="15.140625" style="22" customWidth="1"/>
    <col min="5100" max="5100" width="13.85546875" style="22" customWidth="1"/>
    <col min="5101" max="5101" width="16.140625" style="22" customWidth="1"/>
    <col min="5102" max="5102" width="9.5703125" style="22" customWidth="1"/>
    <col min="5103" max="5104" width="12.28515625" style="22" customWidth="1"/>
    <col min="5105" max="5105" width="11.42578125" style="22" customWidth="1"/>
    <col min="5106" max="5106" width="12.7109375" style="22" customWidth="1"/>
    <col min="5107" max="5107" width="11.85546875" style="22" customWidth="1"/>
    <col min="5108" max="5108" width="12" style="22" customWidth="1"/>
    <col min="5109" max="5109" width="12.140625" style="22" customWidth="1"/>
    <col min="5110" max="5110" width="11.5703125" style="22" customWidth="1"/>
    <col min="5111" max="5111" width="15.140625" style="22" customWidth="1"/>
    <col min="5112" max="5112" width="10.7109375" style="22" customWidth="1"/>
    <col min="5113" max="5113" width="10.140625" style="22" customWidth="1"/>
    <col min="5114" max="5114" width="10.5703125" style="22" customWidth="1"/>
    <col min="5115" max="5115" width="11.28515625" style="22" customWidth="1"/>
    <col min="5116" max="5116" width="12.85546875" style="22" customWidth="1"/>
    <col min="5117" max="5117" width="12" style="22" customWidth="1"/>
    <col min="5118" max="5118" width="12.28515625" style="22" customWidth="1"/>
    <col min="5119" max="5119" width="11.7109375" style="22" customWidth="1"/>
    <col min="5120" max="5120" width="10.42578125" style="22" customWidth="1"/>
    <col min="5121" max="5121" width="13.140625" style="22" customWidth="1"/>
    <col min="5122" max="5122" width="11.5703125" style="22" customWidth="1"/>
    <col min="5123" max="5123" width="11.140625" style="22" customWidth="1"/>
    <col min="5124" max="5124" width="11.85546875" style="22" customWidth="1"/>
    <col min="5125" max="5125" width="12.7109375" style="22" customWidth="1"/>
    <col min="5126" max="5126" width="12.28515625" style="22" customWidth="1"/>
    <col min="5127" max="5127" width="11.140625" style="22" customWidth="1"/>
    <col min="5128" max="5128" width="14.42578125" style="22" customWidth="1"/>
    <col min="5129" max="5129" width="12" style="22" customWidth="1"/>
    <col min="5130" max="5130" width="9.42578125" style="22" customWidth="1"/>
    <col min="5131" max="5131" width="11.85546875" style="22" customWidth="1"/>
    <col min="5132" max="5132" width="14.28515625" style="22" customWidth="1"/>
    <col min="5133" max="5133" width="16.140625" style="22" customWidth="1"/>
    <col min="5134" max="5134" width="11.5703125" style="22" customWidth="1"/>
    <col min="5135" max="5135" width="12.140625" style="22" customWidth="1"/>
    <col min="5136" max="5136" width="12.5703125" style="22" customWidth="1"/>
    <col min="5137" max="5137" width="12" style="22" customWidth="1"/>
    <col min="5138" max="5138" width="13.42578125" style="22" customWidth="1"/>
    <col min="5139" max="5139" width="11.140625" style="22" customWidth="1"/>
    <col min="5140" max="5140" width="11" style="22" customWidth="1"/>
    <col min="5141" max="5141" width="11.7109375" style="22" customWidth="1"/>
    <col min="5142" max="5143" width="11.5703125" style="22" customWidth="1"/>
    <col min="5144" max="5144" width="13.140625" style="22" customWidth="1"/>
    <col min="5145" max="5145" width="15.42578125" style="22" customWidth="1"/>
    <col min="5146" max="5146" width="12.28515625" style="22" customWidth="1"/>
    <col min="5147" max="5147" width="13.28515625" style="22" customWidth="1"/>
    <col min="5148" max="5148" width="11.42578125" style="22" customWidth="1"/>
    <col min="5149" max="5149" width="12" style="22" customWidth="1"/>
    <col min="5150" max="5150" width="11.7109375" style="22" customWidth="1"/>
    <col min="5151" max="5151" width="12.42578125" style="22" customWidth="1"/>
    <col min="5152" max="5152" width="11.5703125" style="22" customWidth="1"/>
    <col min="5153" max="5154" width="13.28515625" style="22" customWidth="1"/>
    <col min="5155" max="5155" width="11.42578125" style="22" customWidth="1"/>
    <col min="5156" max="5156" width="13.42578125" style="22" customWidth="1"/>
    <col min="5157" max="5157" width="16.42578125" style="22" customWidth="1"/>
    <col min="5158" max="5158" width="15.5703125" style="22" customWidth="1"/>
    <col min="5159" max="5159" width="10.7109375" style="22" customWidth="1"/>
    <col min="5160" max="5160" width="13.5703125" style="22" customWidth="1"/>
    <col min="5161" max="5161" width="12" style="22" customWidth="1"/>
    <col min="5162" max="5162" width="13.5703125" style="22" customWidth="1"/>
    <col min="5163" max="5163" width="14.28515625" style="22" customWidth="1"/>
    <col min="5164" max="5164" width="14.85546875" style="22" customWidth="1"/>
    <col min="5165" max="5165" width="14.5703125" style="22" customWidth="1"/>
    <col min="5166" max="5166" width="10" style="22" customWidth="1"/>
    <col min="5167" max="5167" width="11.5703125" style="22" customWidth="1"/>
    <col min="5168" max="5168" width="15.28515625" style="22" customWidth="1"/>
    <col min="5169" max="5169" width="14.7109375" style="22" customWidth="1"/>
    <col min="5170" max="5170" width="14.42578125" style="22" customWidth="1"/>
    <col min="5171" max="5171" width="16.140625" style="22" customWidth="1"/>
    <col min="5172" max="5172" width="11.5703125" style="22" customWidth="1"/>
    <col min="5173" max="5173" width="14.140625" style="22" customWidth="1"/>
    <col min="5174" max="5174" width="13.42578125" style="22" customWidth="1"/>
    <col min="5175" max="5175" width="13.5703125" style="22" customWidth="1"/>
    <col min="5176" max="5176" width="12.140625" style="22" customWidth="1"/>
    <col min="5177" max="5177" width="15.140625" style="22" customWidth="1"/>
    <col min="5178" max="5178" width="12.5703125" style="22" customWidth="1"/>
    <col min="5179" max="5179" width="11.42578125" style="22" customWidth="1"/>
    <col min="5180" max="5180" width="12" style="22" customWidth="1"/>
    <col min="5181" max="5181" width="14" style="22" customWidth="1"/>
    <col min="5182" max="5182" width="12.5703125" style="22" customWidth="1"/>
    <col min="5183" max="5183" width="13.5703125" style="22" customWidth="1"/>
    <col min="5184" max="5184" width="14.42578125" style="22" customWidth="1"/>
    <col min="5185" max="5185" width="13.7109375" style="22" customWidth="1"/>
    <col min="5186" max="5186" width="12.140625" style="22" customWidth="1"/>
    <col min="5187" max="5187" width="11.85546875" style="22" customWidth="1"/>
    <col min="5188" max="5188" width="16" style="22" customWidth="1"/>
    <col min="5189" max="5189" width="16.140625" style="22" customWidth="1"/>
    <col min="5190" max="5190" width="17.28515625" style="22" customWidth="1"/>
    <col min="5191" max="5191" width="16.7109375" style="22" customWidth="1"/>
    <col min="5192" max="5192" width="15.140625" style="22" customWidth="1"/>
    <col min="5193" max="5193" width="15.7109375" style="22" customWidth="1"/>
    <col min="5194" max="5194" width="17.42578125" style="22" customWidth="1"/>
    <col min="5195" max="5196" width="15.140625" style="22" customWidth="1"/>
    <col min="5197" max="5197" width="14.42578125" style="22" customWidth="1"/>
    <col min="5198" max="5198" width="15.42578125" style="22" customWidth="1"/>
    <col min="5199" max="5199" width="11" style="22" customWidth="1"/>
    <col min="5200" max="5201" width="9.5703125" style="22" customWidth="1"/>
    <col min="5202" max="5202" width="8.7109375" style="22" customWidth="1"/>
    <col min="5203" max="5204" width="11.5703125" style="22" customWidth="1"/>
    <col min="5205" max="5205" width="12" style="22" customWidth="1"/>
    <col min="5206" max="5206" width="11" style="22" customWidth="1"/>
    <col min="5207" max="5207" width="9.7109375" style="22" customWidth="1"/>
    <col min="5208" max="5208" width="9.140625" style="22" customWidth="1"/>
    <col min="5209" max="5209" width="9.85546875" style="22" customWidth="1"/>
    <col min="5210" max="5210" width="12" style="22" customWidth="1"/>
    <col min="5211" max="5211" width="7.5703125" style="22" customWidth="1"/>
    <col min="5212" max="5212" width="10.5703125" style="22" customWidth="1"/>
    <col min="5213" max="5213" width="8.5703125" style="22" customWidth="1"/>
    <col min="5214" max="5214" width="15.42578125" style="22" customWidth="1"/>
    <col min="5215" max="5215" width="15.7109375" style="22" customWidth="1"/>
    <col min="5216" max="5216" width="15.28515625" style="22" customWidth="1"/>
    <col min="5217" max="5217" width="12.7109375" style="22" customWidth="1"/>
    <col min="5218" max="5218" width="14.5703125" style="22" customWidth="1"/>
    <col min="5219" max="5219" width="13.140625" style="22" customWidth="1"/>
    <col min="5220" max="5220" width="14.140625" style="22" customWidth="1"/>
    <col min="5221" max="5221" width="13.28515625" style="22" customWidth="1"/>
    <col min="5222" max="5222" width="10.140625" style="22" customWidth="1"/>
    <col min="5223" max="5223" width="8.5703125" style="22" customWidth="1"/>
    <col min="5224" max="5224" width="13.85546875" style="22" customWidth="1"/>
    <col min="5225" max="5225" width="12.5703125" style="22" customWidth="1"/>
    <col min="5226" max="5226" width="11.5703125" style="22" customWidth="1"/>
    <col min="5227" max="5227" width="11" style="22" customWidth="1"/>
    <col min="5228" max="5228" width="12.85546875" style="22" customWidth="1"/>
    <col min="5229" max="5229" width="13.85546875" style="22" customWidth="1"/>
    <col min="5230" max="5230" width="14.85546875" style="22" customWidth="1"/>
    <col min="5231" max="5231" width="12.28515625" style="22" customWidth="1"/>
    <col min="5232" max="5232" width="12.42578125" style="22" customWidth="1"/>
    <col min="5233" max="5233" width="13.140625" style="22" customWidth="1"/>
    <col min="5234" max="5234" width="12.7109375" style="22" customWidth="1"/>
    <col min="5235" max="5235" width="14.140625" style="22" customWidth="1"/>
    <col min="5236" max="5236" width="12.140625" style="22" customWidth="1"/>
    <col min="5237" max="5237" width="11.28515625" style="22" customWidth="1"/>
    <col min="5238" max="5238" width="11.85546875" style="22" customWidth="1"/>
    <col min="5239" max="5239" width="14.7109375" style="22" customWidth="1"/>
    <col min="5240" max="5240" width="11.28515625" style="22" customWidth="1"/>
    <col min="5241" max="5241" width="12.140625" style="22" customWidth="1"/>
    <col min="5242" max="5242" width="10.28515625" style="22" customWidth="1"/>
    <col min="5243" max="5243" width="12.28515625" style="22" customWidth="1"/>
    <col min="5244" max="5244" width="14.85546875" style="22" customWidth="1"/>
    <col min="5245" max="5245" width="11.140625" style="22" customWidth="1"/>
    <col min="5246" max="5246" width="16.28515625" style="22" customWidth="1"/>
    <col min="5247" max="5247" width="10.140625" style="22" customWidth="1"/>
    <col min="5248" max="5248" width="13.28515625" style="22" customWidth="1"/>
    <col min="5249" max="5249" width="12.28515625" style="22" customWidth="1"/>
    <col min="5250" max="5250" width="14.42578125" style="22" customWidth="1"/>
    <col min="5251" max="5251" width="11.5703125" style="22" customWidth="1"/>
    <col min="5252" max="5252" width="13.5703125" style="22" customWidth="1"/>
    <col min="5253" max="5253" width="11.140625" style="22" customWidth="1"/>
    <col min="5254" max="5254" width="11.28515625" style="22" customWidth="1"/>
    <col min="5255" max="5255" width="14.140625" style="22" customWidth="1"/>
    <col min="5256" max="5256" width="11.5703125" style="22" customWidth="1"/>
    <col min="5257" max="5257" width="13.5703125" style="22" customWidth="1"/>
    <col min="5258" max="5258" width="10.5703125" style="22" customWidth="1"/>
    <col min="5259" max="5259" width="13.85546875" style="22" customWidth="1"/>
    <col min="5260" max="5260" width="12.5703125" style="22" customWidth="1"/>
    <col min="5261" max="5261" width="12.140625" style="22" customWidth="1"/>
    <col min="5262" max="5262" width="13.140625" style="22" customWidth="1"/>
    <col min="5263" max="5263" width="11.85546875" style="22" customWidth="1"/>
    <col min="5264" max="5264" width="10.28515625" style="22" customWidth="1"/>
    <col min="5265" max="5265" width="13.85546875" style="22" customWidth="1"/>
    <col min="5266" max="5266" width="12.5703125" style="22" customWidth="1"/>
    <col min="5267" max="5267" width="14.140625" style="22" customWidth="1"/>
    <col min="5268" max="5268" width="11.7109375" style="22" customWidth="1"/>
    <col min="5269" max="5269" width="11" style="22" customWidth="1"/>
    <col min="5270" max="5270" width="12.140625" style="22" customWidth="1"/>
    <col min="5271" max="5271" width="17.5703125" style="22" customWidth="1"/>
    <col min="5272" max="5272" width="13.140625" style="22" customWidth="1"/>
    <col min="5273" max="5273" width="14.28515625" style="22" customWidth="1"/>
    <col min="5274" max="5274" width="13.28515625" style="22" customWidth="1"/>
    <col min="5275" max="5275" width="14" style="22" customWidth="1"/>
    <col min="5276" max="5276" width="12.7109375" style="22" customWidth="1"/>
    <col min="5277" max="5277" width="14.140625" style="22" customWidth="1"/>
    <col min="5278" max="5278" width="13.140625" style="22" customWidth="1"/>
    <col min="5279" max="5279" width="11.28515625" style="22" customWidth="1"/>
    <col min="5280" max="5280" width="15.42578125" style="22" customWidth="1"/>
    <col min="5281" max="5281" width="14.85546875" style="22" customWidth="1"/>
    <col min="5282" max="5282" width="13.85546875" style="22" customWidth="1"/>
    <col min="5283" max="5283" width="13.7109375" style="22" customWidth="1"/>
    <col min="5284" max="5284" width="12.5703125" style="22" customWidth="1"/>
    <col min="5285" max="5285" width="16.28515625" style="22" customWidth="1"/>
    <col min="5286" max="5286" width="12.140625" style="22" customWidth="1"/>
    <col min="5287" max="5287" width="15.140625" style="22" customWidth="1"/>
    <col min="5288" max="5288" width="14.28515625" style="22" customWidth="1"/>
    <col min="5289" max="5289" width="11.85546875" style="22" customWidth="1"/>
    <col min="5290" max="5290" width="13.85546875" style="22" customWidth="1"/>
    <col min="5291" max="5291" width="13.42578125" style="22" customWidth="1"/>
    <col min="5292" max="5292" width="12.42578125" style="22" customWidth="1"/>
    <col min="5293" max="5293" width="11" style="22" customWidth="1"/>
    <col min="5294" max="5294" width="9.42578125" style="22" customWidth="1"/>
    <col min="5295" max="5295" width="14.28515625" style="22" customWidth="1"/>
    <col min="5296" max="5296" width="11.42578125" style="22" customWidth="1"/>
    <col min="5297" max="5297" width="9.42578125" style="22" customWidth="1"/>
    <col min="5298" max="5298" width="8.5703125" style="22" customWidth="1"/>
    <col min="5299" max="5299" width="15.42578125" style="22" customWidth="1"/>
    <col min="5300" max="5300" width="8.7109375" style="22" customWidth="1"/>
    <col min="5301" max="5301" width="11.42578125" style="22" customWidth="1"/>
    <col min="5302" max="5302" width="13.42578125" style="22" customWidth="1"/>
    <col min="5303" max="5303" width="11.140625" style="22" customWidth="1"/>
    <col min="5304" max="5304" width="13" style="22" customWidth="1"/>
    <col min="5305" max="5305" width="12" style="22" customWidth="1"/>
    <col min="5306" max="5306" width="12.7109375" style="22" customWidth="1"/>
    <col min="5307" max="5307" width="10.5703125" style="22" customWidth="1"/>
    <col min="5308" max="5308" width="12.140625" style="22" customWidth="1"/>
    <col min="5309" max="5309" width="10.140625" style="22" customWidth="1"/>
    <col min="5310" max="5310" width="11.28515625" style="22" customWidth="1"/>
    <col min="5311" max="5311" width="13.5703125" style="22" customWidth="1"/>
    <col min="5312" max="5312" width="12" style="22" customWidth="1"/>
    <col min="5313" max="5313" width="12.7109375" style="22" customWidth="1"/>
    <col min="5314" max="5314" width="9.85546875" style="22" customWidth="1"/>
    <col min="5315" max="5315" width="10.5703125" style="22" customWidth="1"/>
    <col min="5316" max="5316" width="10.140625" style="22" customWidth="1"/>
    <col min="5317" max="5317" width="12.7109375" style="22" customWidth="1"/>
    <col min="5318" max="5318" width="12.85546875" style="22" customWidth="1"/>
    <col min="5319" max="5319" width="9.85546875" style="22" customWidth="1"/>
    <col min="5320" max="5320" width="10.28515625" style="22" customWidth="1"/>
    <col min="5321" max="5321" width="13.5703125" style="22" customWidth="1"/>
    <col min="5322" max="5322" width="11.85546875" style="22" customWidth="1"/>
    <col min="5323" max="5323" width="11.42578125" style="22" customWidth="1"/>
    <col min="5324" max="5324" width="9.85546875" style="22" customWidth="1"/>
    <col min="5325" max="5325" width="10.85546875" style="22" customWidth="1"/>
    <col min="5326" max="5326" width="12" style="22" customWidth="1"/>
    <col min="5327" max="5327" width="9.7109375" style="22" customWidth="1"/>
    <col min="5328" max="5328" width="10.5703125" style="22" customWidth="1"/>
    <col min="5329" max="5329" width="7" style="22" customWidth="1"/>
    <col min="5330" max="5330" width="6.42578125" style="22" customWidth="1"/>
    <col min="5331" max="5331" width="9.85546875" style="22" customWidth="1"/>
    <col min="5332" max="5332" width="12.7109375" style="22" customWidth="1"/>
    <col min="5333" max="5333" width="13.7109375" style="22" customWidth="1"/>
    <col min="5334" max="5334" width="10.7109375" style="22" customWidth="1"/>
    <col min="5335" max="5335" width="13.140625" style="22" customWidth="1"/>
    <col min="5336" max="5336" width="11.5703125" style="22" customWidth="1"/>
    <col min="5337" max="5337" width="10.140625" style="22" customWidth="1"/>
    <col min="5338" max="5338" width="11.42578125" style="22" customWidth="1"/>
    <col min="5339" max="5339" width="11" style="22" customWidth="1"/>
    <col min="5340" max="5340" width="10.7109375" style="22" customWidth="1"/>
    <col min="5341" max="5341" width="10.5703125" style="22" customWidth="1"/>
    <col min="5342" max="5342" width="9.7109375" style="22" customWidth="1"/>
    <col min="5343" max="5343" width="13.42578125" style="22" customWidth="1"/>
    <col min="5344" max="5344" width="11.85546875" style="22" customWidth="1"/>
    <col min="5345" max="5345" width="9" style="22" customWidth="1"/>
    <col min="5346" max="5346" width="12.7109375" style="22" customWidth="1"/>
    <col min="5347" max="5347" width="11.85546875" style="22" customWidth="1"/>
    <col min="5348" max="5348" width="10.5703125" style="22" customWidth="1"/>
    <col min="5349" max="5349" width="11.5703125" style="22" customWidth="1"/>
    <col min="5350" max="5350" width="13.140625" style="22" customWidth="1"/>
    <col min="5351" max="5351" width="10.7109375" style="22" customWidth="1"/>
    <col min="5352" max="5352" width="13.7109375" style="22" customWidth="1"/>
    <col min="5353" max="5353" width="12.28515625" style="22" customWidth="1"/>
    <col min="5354" max="5354" width="13.28515625" style="22" customWidth="1"/>
    <col min="5355" max="5355" width="10.140625" style="22" customWidth="1"/>
    <col min="5356" max="5356" width="9" style="22" customWidth="1"/>
    <col min="5357" max="5357" width="12.5703125" style="22" customWidth="1"/>
    <col min="5358" max="5358" width="11.140625" style="22" customWidth="1"/>
    <col min="5359" max="5359" width="11.5703125" style="22" customWidth="1"/>
    <col min="5360" max="5360" width="10.42578125" style="22" customWidth="1"/>
    <col min="5361" max="5361" width="10.5703125" style="22" customWidth="1"/>
    <col min="5362" max="5362" width="9.5703125" style="22" customWidth="1"/>
    <col min="5363" max="5363" width="11.85546875" style="22" customWidth="1"/>
    <col min="5364" max="5364" width="9.140625" style="22" customWidth="1"/>
    <col min="5365" max="5365" width="9.42578125" style="22" customWidth="1"/>
    <col min="5366" max="5366" width="12.85546875" style="22" customWidth="1"/>
    <col min="5367" max="5367" width="11.28515625" style="22" customWidth="1"/>
    <col min="5368" max="5368" width="10.42578125" style="22" customWidth="1"/>
    <col min="5369" max="5369" width="11.28515625" style="22" customWidth="1"/>
    <col min="5370" max="5370" width="14" style="22" customWidth="1"/>
    <col min="5371" max="5371" width="11.42578125" style="22" customWidth="1"/>
    <col min="5372" max="5372" width="12.7109375" style="22" customWidth="1"/>
    <col min="5373" max="5375" width="11" style="22" customWidth="1"/>
    <col min="5376" max="5376" width="13.42578125" style="22" customWidth="1"/>
    <col min="5377" max="5377" width="12.85546875" style="22" customWidth="1"/>
    <col min="5378" max="5378" width="11.7109375" style="22" customWidth="1"/>
    <col min="5379" max="5379" width="14.5703125" style="22" customWidth="1"/>
    <col min="5380" max="5380" width="16.140625" style="22" customWidth="1"/>
    <col min="5381" max="5381" width="14.28515625" style="22" customWidth="1"/>
    <col min="5382" max="5382" width="11.5703125" style="22" customWidth="1"/>
    <col min="5383" max="5383" width="14.28515625" style="22" customWidth="1"/>
    <col min="5384" max="5384" width="13.140625" style="22" customWidth="1"/>
    <col min="5385" max="5385" width="11.28515625" style="22" customWidth="1"/>
    <col min="5386" max="5387" width="9.7109375" style="22" customWidth="1"/>
    <col min="5388" max="5388" width="12" style="22" customWidth="1"/>
    <col min="5389" max="5389" width="14.5703125" style="22" customWidth="1"/>
    <col min="5390" max="5390" width="9.5703125" style="22" customWidth="1"/>
    <col min="5391" max="5391" width="7.85546875" style="22" customWidth="1"/>
    <col min="5392" max="5392" width="13.140625" style="22" customWidth="1"/>
    <col min="5393" max="5393" width="9.5703125" style="22" customWidth="1"/>
    <col min="5394" max="5394" width="9.7109375" style="22" customWidth="1"/>
    <col min="5395" max="5395" width="9" style="22" customWidth="1"/>
    <col min="5396" max="5396" width="12.7109375" style="22" customWidth="1"/>
    <col min="5397" max="5397" width="11.28515625" style="22" customWidth="1"/>
    <col min="5398" max="5398" width="13.140625" style="22" customWidth="1"/>
    <col min="5399" max="5399" width="12.7109375" style="22" customWidth="1"/>
    <col min="5400" max="5400" width="11.42578125" style="22" customWidth="1"/>
    <col min="5401" max="5401" width="11.85546875" style="22" customWidth="1"/>
    <col min="5402" max="5402" width="10.28515625" style="22" customWidth="1"/>
    <col min="5403" max="5403" width="11.140625" style="22" customWidth="1"/>
    <col min="5404" max="5404" width="11" style="22" customWidth="1"/>
    <col min="5405" max="5405" width="14.42578125" style="22" customWidth="1"/>
    <col min="5406" max="5406" width="14.85546875" style="22" customWidth="1"/>
    <col min="5407" max="5407" width="11.42578125" style="22" customWidth="1"/>
    <col min="5408" max="5408" width="9.5703125" style="22" customWidth="1"/>
    <col min="5409" max="5409" width="14" style="22" customWidth="1"/>
    <col min="5410" max="5410" width="11" style="22" customWidth="1"/>
    <col min="5411" max="5411" width="14" style="22" customWidth="1"/>
    <col min="5412" max="5412" width="10.140625" style="22" customWidth="1"/>
    <col min="5413" max="5413" width="13.42578125" style="22" customWidth="1"/>
    <col min="5414" max="5414" width="10.42578125" style="22" customWidth="1"/>
    <col min="5415" max="5415" width="9.5703125" style="22" customWidth="1"/>
    <col min="5416" max="5416" width="13.28515625" style="22" customWidth="1"/>
    <col min="5417" max="5417" width="9.85546875" style="22" customWidth="1"/>
    <col min="5418" max="5418" width="12.140625" style="22" customWidth="1"/>
    <col min="5419" max="5419" width="11" style="22" customWidth="1"/>
    <col min="5420" max="5420" width="12" style="22" customWidth="1"/>
    <col min="5421" max="5421" width="10.42578125" style="22" customWidth="1"/>
    <col min="5422" max="5423" width="10.140625" style="22" customWidth="1"/>
    <col min="5424" max="5424" width="11.5703125" style="22" customWidth="1"/>
    <col min="5425" max="5425" width="12.7109375" style="22" customWidth="1"/>
    <col min="5426" max="5426" width="13.85546875" style="22" customWidth="1"/>
    <col min="5427" max="5427" width="9" style="22" customWidth="1"/>
    <col min="5428" max="5428" width="10.7109375" style="22" customWidth="1"/>
    <col min="5429" max="5429" width="12.42578125" style="22" customWidth="1"/>
    <col min="5430" max="5430" width="10.85546875" style="22" customWidth="1"/>
    <col min="5431" max="5431" width="13.7109375" style="22" customWidth="1"/>
    <col min="5432" max="5432" width="11.140625" style="22" customWidth="1"/>
    <col min="5433" max="5433" width="15.28515625" style="22" customWidth="1"/>
    <col min="5434" max="5434" width="8.7109375" style="22" customWidth="1"/>
    <col min="5435" max="5435" width="10.7109375" style="22" customWidth="1"/>
    <col min="5436" max="5436" width="12.85546875" style="22" customWidth="1"/>
    <col min="5437" max="5438" width="11" style="22" customWidth="1"/>
    <col min="5439" max="5439" width="17.85546875" style="22" customWidth="1"/>
    <col min="5440" max="5440" width="16" style="22" customWidth="1"/>
    <col min="5441" max="5441" width="16.140625" style="22" customWidth="1"/>
    <col min="5442" max="5442" width="13.85546875" style="22" customWidth="1"/>
    <col min="5443" max="5443" width="15.28515625" style="22" customWidth="1"/>
    <col min="5444" max="5444" width="15.85546875" style="22" customWidth="1"/>
    <col min="5445" max="5445" width="18.7109375" style="22" customWidth="1"/>
    <col min="5446" max="5446" width="16.42578125" style="22" customWidth="1"/>
    <col min="5447" max="5447" width="20.28515625" style="22" customWidth="1"/>
    <col min="5448" max="5448" width="17" style="22" customWidth="1"/>
    <col min="5449" max="5449" width="14.28515625" style="22" customWidth="1"/>
    <col min="5450" max="5450" width="15.28515625" style="22" customWidth="1"/>
    <col min="5451" max="5451" width="16.42578125" style="22" customWidth="1"/>
    <col min="5452" max="5452" width="15" style="22" customWidth="1"/>
    <col min="5453" max="5453" width="16.28515625" style="22" customWidth="1"/>
    <col min="5454" max="5454" width="17.28515625" style="22" customWidth="1"/>
    <col min="5455" max="5455" width="15" style="22" customWidth="1"/>
    <col min="5456" max="5456" width="16.140625" style="22" customWidth="1"/>
    <col min="5457" max="5457" width="16.85546875" style="22" customWidth="1"/>
    <col min="5458" max="5458" width="12.5703125" style="22" customWidth="1"/>
    <col min="5459" max="5459" width="16.140625" style="22" customWidth="1"/>
    <col min="5460" max="5460" width="12.140625" style="22" customWidth="1"/>
    <col min="5461" max="5461" width="16.85546875" style="22" customWidth="1"/>
    <col min="5462" max="5462" width="14.85546875" style="22" customWidth="1"/>
    <col min="5463" max="5463" width="14.5703125" style="22" customWidth="1"/>
    <col min="5464" max="5464" width="13.7109375" style="22" customWidth="1"/>
    <col min="5465" max="5465" width="11.42578125" style="22" customWidth="1"/>
    <col min="5466" max="5466" width="13.85546875" style="22" customWidth="1"/>
    <col min="5467" max="5467" width="13.7109375" style="22" customWidth="1"/>
    <col min="5468" max="5468" width="13.85546875" style="22" customWidth="1"/>
    <col min="5469" max="5469" width="14.85546875" style="22" customWidth="1"/>
    <col min="5470" max="5470" width="14.42578125" style="22" customWidth="1"/>
    <col min="5471" max="5471" width="15.5703125" style="22" customWidth="1"/>
    <col min="5472" max="5472" width="13.42578125" style="22" customWidth="1"/>
    <col min="5473" max="5473" width="12.7109375" style="22" customWidth="1"/>
    <col min="5474" max="5474" width="15.42578125" style="22" customWidth="1"/>
    <col min="5475" max="5475" width="13.42578125" style="22" customWidth="1"/>
    <col min="5476" max="5476" width="13.7109375" style="22" customWidth="1"/>
    <col min="5477" max="5477" width="15.28515625" style="22" customWidth="1"/>
    <col min="5478" max="5478" width="17.42578125" style="22" customWidth="1"/>
    <col min="5479" max="5479" width="13.5703125" style="22" customWidth="1"/>
    <col min="5480" max="5480" width="15.28515625" style="22" customWidth="1"/>
    <col min="5481" max="5481" width="12" style="22" customWidth="1"/>
    <col min="5482" max="5482" width="14" style="22" customWidth="1"/>
    <col min="5483" max="5483" width="16" style="22" customWidth="1"/>
    <col min="5484" max="5484" width="16.85546875" style="22" customWidth="1"/>
    <col min="5485" max="5485" width="13.140625" style="22" customWidth="1"/>
    <col min="5486" max="5486" width="14.5703125" style="22" customWidth="1"/>
    <col min="5487" max="5487" width="14.28515625" style="22" customWidth="1"/>
    <col min="5488" max="5488" width="15.42578125" style="22" customWidth="1"/>
    <col min="5489" max="5489" width="17" style="22" customWidth="1"/>
    <col min="5490" max="5490" width="12.7109375" style="22" customWidth="1"/>
    <col min="5491" max="5491" width="15.140625" style="22" customWidth="1"/>
    <col min="5492" max="5492" width="16.5703125" style="22" customWidth="1"/>
    <col min="5493" max="5493" width="16.28515625" style="22" customWidth="1"/>
    <col min="5494" max="5494" width="16.5703125" style="22" customWidth="1"/>
    <col min="5495" max="5495" width="18.85546875" style="22" customWidth="1"/>
    <col min="5496" max="5496" width="15.28515625" style="22" customWidth="1"/>
    <col min="5497" max="5497" width="17.5703125" style="22" customWidth="1"/>
    <col min="5498" max="5498" width="17.85546875" style="22" customWidth="1"/>
    <col min="5499" max="5499" width="16.5703125" style="22" customWidth="1"/>
    <col min="5500" max="5500" width="15.5703125" style="22" customWidth="1"/>
    <col min="5501" max="5501" width="16" style="22" customWidth="1"/>
    <col min="5502" max="5502" width="15.85546875" style="22" customWidth="1"/>
    <col min="5503" max="5503" width="17" style="22" customWidth="1"/>
    <col min="5504" max="5504" width="19" style="22" customWidth="1"/>
    <col min="5505" max="5505" width="16.5703125" style="22" customWidth="1"/>
    <col min="5506" max="5506" width="13.28515625" style="22" customWidth="1"/>
    <col min="5507" max="5507" width="13.5703125" style="22" customWidth="1"/>
    <col min="5508" max="5508" width="11.140625" style="22" customWidth="1"/>
    <col min="5509" max="5509" width="12.28515625" style="22" customWidth="1"/>
    <col min="5510" max="5510" width="13.140625" style="22" customWidth="1"/>
    <col min="5511" max="5511" width="11.7109375" style="22" customWidth="1"/>
    <col min="5512" max="5512" width="16" style="22" customWidth="1"/>
    <col min="5513" max="5513" width="12.28515625" style="22" customWidth="1"/>
    <col min="5514" max="5514" width="13.85546875" style="22" customWidth="1"/>
    <col min="5515" max="5515" width="13.140625" style="22" customWidth="1"/>
    <col min="5516" max="5516" width="11.5703125" style="22" customWidth="1"/>
    <col min="5517" max="5517" width="14" style="22" customWidth="1"/>
    <col min="5518" max="5518" width="11.5703125" style="22" customWidth="1"/>
    <col min="5519" max="5519" width="14.7109375" style="22" customWidth="1"/>
    <col min="5520" max="5520" width="13.140625" style="22" customWidth="1"/>
    <col min="5521" max="5521" width="13.85546875" style="22" customWidth="1"/>
    <col min="5522" max="5522" width="12.5703125" style="22" customWidth="1"/>
    <col min="5523" max="5523" width="13.85546875" style="22" customWidth="1"/>
    <col min="5524" max="5524" width="12.85546875" style="22" customWidth="1"/>
    <col min="5525" max="5525" width="12.28515625" style="22" customWidth="1"/>
    <col min="5526" max="5526" width="13.85546875" style="22" customWidth="1"/>
    <col min="5527" max="5527" width="10.7109375" style="22" customWidth="1"/>
    <col min="5528" max="5528" width="12.5703125" style="22" customWidth="1"/>
    <col min="5529" max="5529" width="11.140625" style="22" customWidth="1"/>
    <col min="5530" max="5530" width="11.85546875" style="22" customWidth="1"/>
    <col min="5531" max="5531" width="12.42578125" style="22" customWidth="1"/>
    <col min="5532" max="5532" width="13.140625" style="22" customWidth="1"/>
    <col min="5533" max="5533" width="12.140625" style="22" customWidth="1"/>
    <col min="5534" max="5534" width="13.5703125" style="22" customWidth="1"/>
    <col min="5535" max="5535" width="13.28515625" style="22" customWidth="1"/>
    <col min="5536" max="5536" width="11.85546875" style="22" customWidth="1"/>
    <col min="5537" max="5537" width="11.5703125" style="22" customWidth="1"/>
    <col min="5538" max="5538" width="13.85546875" style="22" customWidth="1"/>
    <col min="5539" max="5539" width="13.7109375" style="22" customWidth="1"/>
    <col min="5540" max="5540" width="15.7109375" style="22" customWidth="1"/>
    <col min="5541" max="5541" width="14.7109375" style="22" customWidth="1"/>
    <col min="5542" max="5542" width="12.28515625" style="22" customWidth="1"/>
    <col min="5543" max="5543" width="13.42578125" style="22" customWidth="1"/>
    <col min="5544" max="5544" width="11.7109375" style="22" customWidth="1"/>
    <col min="5545" max="5545" width="12.7109375" style="22" customWidth="1"/>
    <col min="5546" max="5546" width="14.28515625" style="22" customWidth="1"/>
    <col min="5547" max="5547" width="15.42578125" style="22" customWidth="1"/>
    <col min="5548" max="5548" width="15.7109375" style="22" customWidth="1"/>
    <col min="5549" max="5549" width="15.28515625" style="22" customWidth="1"/>
    <col min="5550" max="5550" width="15" style="22" customWidth="1"/>
    <col min="5551" max="5551" width="19.140625" style="22" customWidth="1"/>
    <col min="5552" max="5552" width="12.140625" style="22" customWidth="1"/>
    <col min="5553" max="5553" width="10.7109375" style="22" customWidth="1"/>
    <col min="5554" max="5554" width="12.7109375" style="22" customWidth="1"/>
    <col min="5555" max="5555" width="14.7109375" style="22" customWidth="1"/>
    <col min="5556" max="5556" width="11.7109375" style="22" customWidth="1"/>
    <col min="5557" max="5557" width="14.5703125" style="22" customWidth="1"/>
    <col min="5558" max="5558" width="15" style="22" customWidth="1"/>
    <col min="5559" max="5559" width="11.42578125" style="22" customWidth="1"/>
    <col min="5560" max="5560" width="12.28515625" style="22" customWidth="1"/>
    <col min="5561" max="5561" width="14.5703125" style="22" customWidth="1"/>
    <col min="5562" max="5562" width="11.140625" style="22" customWidth="1"/>
    <col min="5563" max="5563" width="13" style="22" customWidth="1"/>
    <col min="5564" max="5564" width="9.7109375" style="22" customWidth="1"/>
    <col min="5565" max="5565" width="11.28515625" style="22" customWidth="1"/>
    <col min="5566" max="5566" width="13.85546875" style="22" customWidth="1"/>
    <col min="5567" max="5567" width="11.42578125" style="22" customWidth="1"/>
    <col min="5568" max="5568" width="10.140625" style="22" customWidth="1"/>
    <col min="5569" max="5569" width="12.28515625" style="22" customWidth="1"/>
    <col min="5570" max="5570" width="11.85546875" style="22" customWidth="1"/>
    <col min="5571" max="5571" width="12.28515625" style="22" customWidth="1"/>
    <col min="5572" max="5572" width="14.28515625" style="22" customWidth="1"/>
    <col min="5573" max="5573" width="14.5703125" style="22" customWidth="1"/>
    <col min="5574" max="5574" width="13" style="22" customWidth="1"/>
    <col min="5575" max="5575" width="9.140625" style="22" customWidth="1"/>
    <col min="5576" max="5576" width="12.7109375" style="22" customWidth="1"/>
    <col min="5577" max="5577" width="12.140625" style="22" customWidth="1"/>
    <col min="5578" max="5578" width="12.85546875" style="22" customWidth="1"/>
    <col min="5579" max="5579" width="11.85546875" style="22" customWidth="1"/>
    <col min="5580" max="5580" width="11.5703125" style="22" customWidth="1"/>
    <col min="5581" max="5581" width="13.42578125" style="22" customWidth="1"/>
    <col min="5582" max="5582" width="10.140625" style="22" customWidth="1"/>
    <col min="5583" max="5583" width="14.140625" style="22" customWidth="1"/>
    <col min="5584" max="5584" width="11" style="22" customWidth="1"/>
    <col min="5585" max="5585" width="13.28515625" style="22" customWidth="1"/>
    <col min="5586" max="5586" width="11.42578125" style="22" customWidth="1"/>
    <col min="5587" max="5587" width="17.85546875" style="22" customWidth="1"/>
    <col min="5588" max="5588" width="10.7109375" style="22" customWidth="1"/>
    <col min="5589" max="5589" width="12.85546875" style="22" customWidth="1"/>
    <col min="5590" max="5590" width="11.85546875" style="22" customWidth="1"/>
    <col min="5591" max="5591" width="14.28515625" style="22" customWidth="1"/>
    <col min="5592" max="5592" width="10.5703125" style="22" customWidth="1"/>
    <col min="5593" max="5593" width="10.28515625" style="22" customWidth="1"/>
    <col min="5594" max="5594" width="12.28515625" style="22" customWidth="1"/>
    <col min="5595" max="5595" width="10.5703125" style="22" customWidth="1"/>
    <col min="5596" max="5596" width="10.42578125" style="22" customWidth="1"/>
    <col min="5597" max="5597" width="10.140625" style="22" customWidth="1"/>
    <col min="5598" max="5598" width="14.42578125" style="22" customWidth="1"/>
    <col min="5599" max="5599" width="15" style="22" customWidth="1"/>
    <col min="5600" max="5600" width="12.5703125" style="22" customWidth="1"/>
    <col min="5601" max="5601" width="10.42578125" style="22" customWidth="1"/>
    <col min="5602" max="5602" width="11" style="22" customWidth="1"/>
    <col min="5603" max="5603" width="11.28515625" style="22" customWidth="1"/>
    <col min="5604" max="5604" width="10.28515625" style="22" customWidth="1"/>
    <col min="5605" max="5605" width="13.28515625" style="22" customWidth="1"/>
    <col min="5606" max="5606" width="13" style="22" customWidth="1"/>
    <col min="5607" max="5607" width="14.5703125" style="22" customWidth="1"/>
    <col min="5608" max="5608" width="14.28515625" style="22" customWidth="1"/>
    <col min="5609" max="5609" width="10.140625" style="22" customWidth="1"/>
    <col min="5610" max="5610" width="11.85546875" style="22" customWidth="1"/>
    <col min="5611" max="5611" width="13.140625" style="22" customWidth="1"/>
    <col min="5612" max="5612" width="13.42578125" style="22" customWidth="1"/>
    <col min="5613" max="5613" width="12.85546875" style="22" customWidth="1"/>
    <col min="5614" max="5614" width="11.5703125" style="22" customWidth="1"/>
    <col min="5615" max="5615" width="11.140625" style="22" customWidth="1"/>
    <col min="5616" max="5616" width="12.28515625" style="22" customWidth="1"/>
    <col min="5617" max="5617" width="15.5703125" style="22" customWidth="1"/>
    <col min="5618" max="5618" width="12.85546875" style="22" customWidth="1"/>
    <col min="5619" max="5619" width="15.140625" style="22" customWidth="1"/>
    <col min="5620" max="5620" width="12.7109375" style="22" customWidth="1"/>
    <col min="5621" max="5621" width="15.28515625" style="22" customWidth="1"/>
    <col min="5622" max="5622" width="11.7109375" style="22" customWidth="1"/>
    <col min="5623" max="5623" width="13.5703125" style="22" customWidth="1"/>
    <col min="5624" max="5624" width="14.7109375" style="22" customWidth="1"/>
    <col min="5625" max="5625" width="15.85546875" style="22" customWidth="1"/>
    <col min="5626" max="5626" width="15.7109375" style="22" customWidth="1"/>
    <col min="5627" max="5627" width="12.28515625" style="22" customWidth="1"/>
    <col min="5628" max="5628" width="12.42578125" style="22" customWidth="1"/>
    <col min="5629" max="5629" width="13.140625" style="22" customWidth="1"/>
    <col min="5630" max="5630" width="12.42578125" style="22" customWidth="1"/>
    <col min="5631" max="5631" width="12.85546875" style="22" customWidth="1"/>
    <col min="5632" max="5632" width="12.7109375" style="22" customWidth="1"/>
    <col min="5633" max="5633" width="12.28515625" style="22" customWidth="1"/>
    <col min="5634" max="5634" width="12.5703125" style="22" customWidth="1"/>
    <col min="5635" max="5635" width="13.5703125" style="22" customWidth="1"/>
    <col min="5636" max="5636" width="17.7109375" style="22" customWidth="1"/>
    <col min="5637" max="5637" width="14.7109375" style="22" customWidth="1"/>
    <col min="5638" max="5638" width="13.42578125" style="22" customWidth="1"/>
    <col min="5639" max="5639" width="12.28515625" style="22" customWidth="1"/>
    <col min="5640" max="5640" width="12" style="22" customWidth="1"/>
    <col min="5641" max="5641" width="10.5703125" style="22" customWidth="1"/>
    <col min="5642" max="5642" width="11.5703125" style="22" customWidth="1"/>
    <col min="5643" max="5643" width="10.7109375" style="22" customWidth="1"/>
    <col min="5644" max="5644" width="12" style="22" customWidth="1"/>
    <col min="5645" max="5645" width="12.140625" style="22" customWidth="1"/>
    <col min="5646" max="5646" width="13" style="22" customWidth="1"/>
    <col min="5647" max="5647" width="11.140625" style="22" customWidth="1"/>
    <col min="5648" max="5648" width="13.42578125" style="22" customWidth="1"/>
    <col min="5649" max="5649" width="11.42578125" style="22" customWidth="1"/>
    <col min="5650" max="5650" width="12.5703125" style="22" customWidth="1"/>
    <col min="5651" max="5651" width="11.140625" style="22" customWidth="1"/>
    <col min="5652" max="5652" width="9.7109375" style="22" customWidth="1"/>
    <col min="5653" max="5653" width="13.42578125" style="22" customWidth="1"/>
    <col min="5654" max="5654" width="12.5703125" style="22" customWidth="1"/>
    <col min="5655" max="5655" width="12.140625" style="22" customWidth="1"/>
    <col min="5656" max="5656" width="14.140625" style="22" customWidth="1"/>
    <col min="5657" max="5657" width="11.140625" style="22" customWidth="1"/>
    <col min="5658" max="5659" width="12.28515625" style="22" customWidth="1"/>
    <col min="5660" max="5660" width="14.28515625" style="22" customWidth="1"/>
    <col min="5661" max="5661" width="13.140625" style="22" customWidth="1"/>
    <col min="5662" max="5662" width="11.5703125" style="22" customWidth="1"/>
    <col min="5663" max="5663" width="14.42578125" style="22" customWidth="1"/>
    <col min="5664" max="5664" width="12.140625" style="22" customWidth="1"/>
    <col min="5665" max="5665" width="15.7109375" style="22" customWidth="1"/>
    <col min="5666" max="5666" width="13.42578125" style="22" customWidth="1"/>
    <col min="5667" max="5667" width="14.140625" style="22" customWidth="1"/>
    <col min="5668" max="5668" width="10.5703125" style="22" customWidth="1"/>
    <col min="5669" max="5669" width="14" style="22" customWidth="1"/>
    <col min="5670" max="5670" width="10.5703125" style="22" customWidth="1"/>
    <col min="5671" max="5671" width="13.85546875" style="22" customWidth="1"/>
    <col min="5672" max="5672" width="16.140625" style="22" customWidth="1"/>
    <col min="5673" max="5673" width="11.42578125" style="22" customWidth="1"/>
    <col min="5674" max="5674" width="13.5703125" style="22" customWidth="1"/>
    <col min="5675" max="5676" width="11.85546875" style="22" customWidth="1"/>
    <col min="5677" max="5677" width="12.140625" style="22" customWidth="1"/>
    <col min="5678" max="5678" width="12.5703125" style="22" customWidth="1"/>
    <col min="5679" max="5679" width="11.5703125" style="22" customWidth="1"/>
    <col min="5680" max="5680" width="12.140625" style="22" customWidth="1"/>
    <col min="5681" max="5681" width="13.140625" style="22" customWidth="1"/>
    <col min="5682" max="5682" width="10.5703125" style="22" customWidth="1"/>
    <col min="5683" max="5683" width="13.28515625" style="22" customWidth="1"/>
    <col min="5684" max="5684" width="10.7109375" style="22" customWidth="1"/>
    <col min="5685" max="5685" width="11.28515625" style="22" customWidth="1"/>
    <col min="5686" max="5686" width="12.140625" style="22" customWidth="1"/>
    <col min="5687" max="5687" width="11.85546875" style="22" customWidth="1"/>
    <col min="5688" max="5688" width="13.140625" style="22" customWidth="1"/>
    <col min="5689" max="5689" width="11.5703125" style="22" customWidth="1"/>
    <col min="5690" max="5690" width="14.85546875" style="22" customWidth="1"/>
    <col min="5691" max="5691" width="12.140625" style="22" customWidth="1"/>
    <col min="5692" max="5692" width="12.7109375" style="22" customWidth="1"/>
    <col min="5693" max="5693" width="11.42578125" style="22" customWidth="1"/>
    <col min="5694" max="5694" width="13.85546875" style="22" customWidth="1"/>
    <col min="5695" max="5695" width="14.140625" style="22" customWidth="1"/>
    <col min="5696" max="5696" width="14.42578125" style="22" customWidth="1"/>
    <col min="5697" max="5697" width="12.5703125" style="22" customWidth="1"/>
    <col min="5698" max="5698" width="14.42578125" style="22" customWidth="1"/>
    <col min="5699" max="5699" width="16.28515625" style="22" customWidth="1"/>
    <col min="5700" max="5700" width="15.5703125" style="22" customWidth="1"/>
    <col min="5701" max="5701" width="16.42578125" style="22" customWidth="1"/>
    <col min="5702" max="5702" width="14.85546875" style="22" customWidth="1"/>
    <col min="5703" max="5703" width="16.42578125" style="22" customWidth="1"/>
    <col min="5704" max="5704" width="16.85546875" style="22" customWidth="1"/>
    <col min="5705" max="5705" width="18.28515625" style="22" customWidth="1"/>
    <col min="5706" max="5706" width="16.28515625" style="22" customWidth="1"/>
    <col min="5707" max="5707" width="16.140625" style="22" customWidth="1"/>
    <col min="5708" max="5708" width="18.42578125" style="22" customWidth="1"/>
    <col min="5709" max="5709" width="13.7109375" style="22" customWidth="1"/>
    <col min="5710" max="5710" width="17.85546875" style="22" customWidth="1"/>
    <col min="5711" max="5711" width="18" style="22" customWidth="1"/>
    <col min="5712" max="5712" width="15.140625" style="22" customWidth="1"/>
    <col min="5713" max="5713" width="16.28515625" style="22" customWidth="1"/>
    <col min="5714" max="5714" width="17.85546875" style="22" customWidth="1"/>
    <col min="5715" max="5715" width="18.140625" style="22" customWidth="1"/>
    <col min="5716" max="5716" width="16.42578125" style="22" customWidth="1"/>
    <col min="5717" max="5717" width="15.7109375" style="22" customWidth="1"/>
    <col min="5718" max="5718" width="14.5703125" style="22" customWidth="1"/>
    <col min="5719" max="5719" width="13.42578125" style="22" customWidth="1"/>
    <col min="5720" max="5720" width="14.42578125" style="22" customWidth="1"/>
    <col min="5721" max="5721" width="14.5703125" style="22" customWidth="1"/>
    <col min="5722" max="5722" width="15.28515625" style="22" customWidth="1"/>
    <col min="5723" max="5723" width="16" style="22" customWidth="1"/>
    <col min="5724" max="5724" width="15.28515625" style="22" customWidth="1"/>
    <col min="5725" max="5725" width="16.85546875" style="22" customWidth="1"/>
    <col min="5726" max="5726" width="14.7109375" style="22" customWidth="1"/>
    <col min="5727" max="5727" width="16.5703125" style="22" customWidth="1"/>
    <col min="5728" max="5728" width="15.85546875" style="22" customWidth="1"/>
    <col min="5729" max="5729" width="17" style="22" customWidth="1"/>
    <col min="5730" max="5730" width="14.7109375" style="22" customWidth="1"/>
    <col min="5731" max="5731" width="15.5703125" style="22" customWidth="1"/>
    <col min="5732" max="5732" width="14.28515625" style="22" customWidth="1"/>
    <col min="5733" max="5733" width="14" style="22" customWidth="1"/>
    <col min="5734" max="5734" width="14.7109375" style="22" customWidth="1"/>
    <col min="5735" max="5735" width="15.7109375" style="22" customWidth="1"/>
    <col min="5736" max="5736" width="17.85546875" style="22" customWidth="1"/>
    <col min="5737" max="5737" width="15.7109375" style="22" customWidth="1"/>
    <col min="5738" max="5738" width="15.140625" style="22" customWidth="1"/>
    <col min="5739" max="5739" width="15.7109375" style="22" customWidth="1"/>
    <col min="5740" max="5740" width="16.5703125" style="22" customWidth="1"/>
    <col min="5741" max="5741" width="14.42578125" style="22" customWidth="1"/>
    <col min="5742" max="5742" width="15.85546875" style="22" customWidth="1"/>
    <col min="5743" max="5743" width="16.7109375" style="22" customWidth="1"/>
    <col min="5744" max="5744" width="16" style="22" customWidth="1"/>
    <col min="5745" max="5745" width="15.85546875" style="22" customWidth="1"/>
    <col min="5746" max="5746" width="14.7109375" style="22" customWidth="1"/>
    <col min="5747" max="5747" width="15.28515625" style="22" customWidth="1"/>
    <col min="5748" max="5748" width="16.7109375" style="22" customWidth="1"/>
    <col min="5749" max="5749" width="14.28515625" style="22" customWidth="1"/>
    <col min="5750" max="5750" width="17.28515625" style="22" customWidth="1"/>
    <col min="5751" max="5751" width="18.7109375" style="22" customWidth="1"/>
    <col min="5752" max="5752" width="14" style="22" customWidth="1"/>
    <col min="5753" max="5753" width="16" style="22" customWidth="1"/>
    <col min="5754" max="5754" width="16.85546875" style="22" customWidth="1"/>
    <col min="5755" max="5755" width="17.7109375" style="22" customWidth="1"/>
    <col min="5756" max="5756" width="14.85546875" style="22" customWidth="1"/>
    <col min="5757" max="5757" width="15.42578125" style="22" customWidth="1"/>
    <col min="5758" max="5758" width="18.140625" style="22" customWidth="1"/>
    <col min="5759" max="5759" width="16.7109375" style="22" customWidth="1"/>
    <col min="5760" max="5760" width="15.85546875" style="22" customWidth="1"/>
    <col min="5761" max="5761" width="19.7109375" style="22" customWidth="1"/>
    <col min="5762" max="5762" width="15.7109375" style="22" customWidth="1"/>
    <col min="5763" max="5763" width="17.5703125" style="22" customWidth="1"/>
    <col min="5764" max="5764" width="16.42578125" style="22" customWidth="1"/>
    <col min="5765" max="5765" width="15.85546875" style="22" customWidth="1"/>
    <col min="5766" max="5766" width="17.7109375" style="22" customWidth="1"/>
    <col min="5767" max="5767" width="16" style="22" customWidth="1"/>
    <col min="5768" max="5768" width="15" style="22" customWidth="1"/>
    <col min="5769" max="5769" width="15.140625" style="22" customWidth="1"/>
    <col min="5770" max="5770" width="15.85546875" style="22" customWidth="1"/>
    <col min="5771" max="5771" width="15.28515625" style="22" customWidth="1"/>
    <col min="5772" max="5772" width="19.42578125" style="22" customWidth="1"/>
    <col min="5773" max="5773" width="18.28515625" style="22" customWidth="1"/>
    <col min="5774" max="5774" width="17.42578125" style="22" customWidth="1"/>
    <col min="5775" max="5775" width="12.140625" style="22" customWidth="1"/>
    <col min="5776" max="5776" width="15.42578125" style="22" customWidth="1"/>
    <col min="5777" max="5777" width="18" style="22" customWidth="1"/>
    <col min="5778" max="5778" width="16.5703125" style="22" customWidth="1"/>
    <col min="5779" max="5779" width="16" style="22" customWidth="1"/>
    <col min="5780" max="5780" width="15.7109375" style="22" customWidth="1"/>
    <col min="5781" max="5781" width="14.28515625" style="22" customWidth="1"/>
    <col min="5782" max="5782" width="15.28515625" style="22" customWidth="1"/>
    <col min="5783" max="5783" width="16" style="22" customWidth="1"/>
    <col min="5784" max="5784" width="15" style="22" customWidth="1"/>
    <col min="5785" max="5785" width="13.7109375" style="22" customWidth="1"/>
    <col min="5786" max="5786" width="13.42578125" style="22" customWidth="1"/>
    <col min="5787" max="5787" width="12.7109375" style="22" customWidth="1"/>
    <col min="5788" max="5788" width="12.28515625" style="22" customWidth="1"/>
    <col min="5789" max="5789" width="12.85546875" style="22" customWidth="1"/>
    <col min="5790" max="5790" width="11.5703125" style="22" customWidth="1"/>
    <col min="5791" max="5791" width="13.28515625" style="22" customWidth="1"/>
    <col min="5792" max="5792" width="14" style="22" customWidth="1"/>
    <col min="5793" max="5793" width="10.7109375" style="22" customWidth="1"/>
    <col min="5794" max="5794" width="11.140625" style="22" customWidth="1"/>
    <col min="5795" max="5795" width="17.42578125" style="22" customWidth="1"/>
    <col min="5796" max="5796" width="12.28515625" style="22" customWidth="1"/>
    <col min="5797" max="5797" width="11.85546875" style="22" customWidth="1"/>
    <col min="5798" max="5798" width="13.5703125" style="22" customWidth="1"/>
    <col min="5799" max="5799" width="11.85546875" style="22" customWidth="1"/>
    <col min="5800" max="5800" width="12.5703125" style="22" customWidth="1"/>
    <col min="5801" max="5801" width="15.28515625" style="22" customWidth="1"/>
    <col min="5802" max="5803" width="13.28515625" style="22" customWidth="1"/>
    <col min="5804" max="5804" width="16.140625" style="22" customWidth="1"/>
    <col min="5805" max="5805" width="15.85546875" style="22" customWidth="1"/>
    <col min="5806" max="5806" width="12" style="22" customWidth="1"/>
    <col min="5807" max="5807" width="14.140625" style="22" customWidth="1"/>
    <col min="5808" max="5808" width="16.85546875" style="22" customWidth="1"/>
    <col min="5809" max="5809" width="15" style="22" customWidth="1"/>
    <col min="5810" max="5810" width="17.85546875" style="22" customWidth="1"/>
    <col min="5811" max="5811" width="14.28515625" style="22" customWidth="1"/>
    <col min="5812" max="5812" width="14" style="22" customWidth="1"/>
    <col min="5813" max="5813" width="16.42578125" style="22" customWidth="1"/>
    <col min="5814" max="5814" width="14.42578125" style="22" customWidth="1"/>
    <col min="5815" max="5815" width="14.7109375" style="22" customWidth="1"/>
    <col min="5816" max="5816" width="13.7109375" style="22" customWidth="1"/>
    <col min="5817" max="5817" width="14.5703125" style="22" customWidth="1"/>
    <col min="5818" max="5819" width="14.85546875" style="22" customWidth="1"/>
    <col min="5820" max="5820" width="12" style="22" customWidth="1"/>
    <col min="5821" max="5821" width="15.7109375" style="22" customWidth="1"/>
    <col min="5822" max="5822" width="16.28515625" style="22" customWidth="1"/>
    <col min="5823" max="5823" width="15" style="22" customWidth="1"/>
    <col min="5824" max="5824" width="14.7109375" style="22" customWidth="1"/>
    <col min="5825" max="5825" width="14.5703125" style="22" customWidth="1"/>
    <col min="5826" max="5826" width="18" style="22" customWidth="1"/>
    <col min="5827" max="5827" width="13.28515625" style="22" customWidth="1"/>
    <col min="5828" max="5828" width="15.140625" style="22" customWidth="1"/>
    <col min="5829" max="5829" width="18.140625" style="22" customWidth="1"/>
    <col min="5830" max="5830" width="13.42578125" style="22" customWidth="1"/>
    <col min="5831" max="5831" width="18.28515625" style="22" customWidth="1"/>
    <col min="5832" max="5832" width="15.85546875" style="22" customWidth="1"/>
    <col min="5833" max="5833" width="14.5703125" style="22" customWidth="1"/>
    <col min="5834" max="5834" width="17.7109375" style="22" customWidth="1"/>
    <col min="5835" max="5835" width="17.28515625" style="22" customWidth="1"/>
    <col min="5836" max="5836" width="15.28515625" style="22" customWidth="1"/>
    <col min="5837" max="5837" width="13.140625" style="22" customWidth="1"/>
    <col min="5838" max="5838" width="12.7109375" style="22" customWidth="1"/>
    <col min="5839" max="5839" width="14.140625" style="22" customWidth="1"/>
    <col min="5840" max="5840" width="12.5703125" style="22" customWidth="1"/>
    <col min="5841" max="5841" width="12.7109375" style="22" customWidth="1"/>
    <col min="5842" max="5842" width="14.42578125" style="22" customWidth="1"/>
    <col min="5843" max="5843" width="13.5703125" style="22" customWidth="1"/>
    <col min="5844" max="5844" width="13.140625" style="22" customWidth="1"/>
    <col min="5845" max="5845" width="11.85546875" style="22" customWidth="1"/>
    <col min="5846" max="5846" width="15.140625" style="22" customWidth="1"/>
    <col min="5847" max="5847" width="15.85546875" style="22" customWidth="1"/>
    <col min="5848" max="5848" width="11.85546875" style="22" customWidth="1"/>
    <col min="5849" max="5849" width="15" style="22" customWidth="1"/>
    <col min="5850" max="5850" width="16.140625" style="22" customWidth="1"/>
    <col min="5851" max="5851" width="14.5703125" style="22" customWidth="1"/>
    <col min="5852" max="5852" width="14.140625" style="22" customWidth="1"/>
    <col min="5853" max="5853" width="14" style="22" customWidth="1"/>
    <col min="5854" max="5854" width="15.85546875" style="22" customWidth="1"/>
    <col min="5855" max="5855" width="14.7109375" style="22" customWidth="1"/>
    <col min="5856" max="5856" width="13.85546875" style="22" customWidth="1"/>
    <col min="5857" max="5857" width="15.140625" style="22" customWidth="1"/>
    <col min="5858" max="5858" width="15.5703125" style="22" customWidth="1"/>
    <col min="5859" max="5859" width="15.140625" style="22" customWidth="1"/>
    <col min="5860" max="5860" width="13.85546875" style="22" customWidth="1"/>
    <col min="5861" max="5861" width="15.7109375" style="22" customWidth="1"/>
    <col min="5862" max="5862" width="9.7109375" style="22" customWidth="1"/>
    <col min="5863" max="5863" width="12.42578125" style="22" customWidth="1"/>
    <col min="5864" max="5864" width="14.42578125" style="22" customWidth="1"/>
    <col min="5865" max="5865" width="16.42578125" style="22" customWidth="1"/>
    <col min="5866" max="5866" width="17.42578125" style="22" customWidth="1"/>
    <col min="5867" max="5867" width="15.7109375" style="22" customWidth="1"/>
    <col min="5868" max="5868" width="13.85546875" style="22" customWidth="1"/>
    <col min="5869" max="5869" width="14.28515625" style="22" customWidth="1"/>
    <col min="5870" max="5870" width="14.7109375" style="22" customWidth="1"/>
    <col min="5871" max="5871" width="15" style="22" customWidth="1"/>
    <col min="5872" max="5872" width="15.7109375" style="22" customWidth="1"/>
    <col min="5873" max="5873" width="14.42578125" style="22" customWidth="1"/>
    <col min="5874" max="5874" width="13.7109375" style="22" customWidth="1"/>
    <col min="5875" max="5875" width="17.42578125" style="22" customWidth="1"/>
    <col min="5876" max="5876" width="14.85546875" style="22" customWidth="1"/>
    <col min="5877" max="5877" width="12.5703125" style="22" customWidth="1"/>
    <col min="5878" max="5878" width="13.5703125" style="22" customWidth="1"/>
    <col min="5879" max="5879" width="12.42578125" style="22" customWidth="1"/>
    <col min="5880" max="5880" width="14.28515625" style="22" customWidth="1"/>
    <col min="5881" max="5881" width="15.28515625" style="22" customWidth="1"/>
    <col min="5882" max="5882" width="17.7109375" style="22" customWidth="1"/>
    <col min="5883" max="5883" width="14.28515625" style="22" customWidth="1"/>
    <col min="5884" max="5884" width="14.85546875" style="22" customWidth="1"/>
    <col min="5885" max="5885" width="19.28515625" style="22" customWidth="1"/>
    <col min="5886" max="5886" width="13.5703125" style="22" customWidth="1"/>
    <col min="5887" max="5887" width="14" style="22" customWidth="1"/>
    <col min="5888" max="5888" width="16.28515625" style="22" customWidth="1"/>
    <col min="5889" max="5889" width="13.85546875" style="22" customWidth="1"/>
    <col min="5890" max="5890" width="16.7109375" style="22" customWidth="1"/>
    <col min="5891" max="5891" width="12.28515625" style="22" customWidth="1"/>
    <col min="5892" max="5892" width="14.42578125" style="22" customWidth="1"/>
    <col min="5893" max="5893" width="17.28515625" style="22" customWidth="1"/>
    <col min="5894" max="5894" width="13.5703125" style="22" customWidth="1"/>
    <col min="5895" max="5895" width="17.85546875" style="22" customWidth="1"/>
    <col min="5896" max="5896" width="17.42578125" style="22" customWidth="1"/>
    <col min="5897" max="5897" width="19.140625" style="22" customWidth="1"/>
    <col min="5898" max="5898" width="16" style="22" customWidth="1"/>
    <col min="5899" max="5899" width="9.28515625" style="22" customWidth="1"/>
    <col min="5900" max="5900" width="9.85546875" style="22" customWidth="1"/>
    <col min="5901" max="5901" width="18" style="22" customWidth="1"/>
    <col min="5902" max="5902" width="17.42578125" style="22" customWidth="1"/>
    <col min="5903" max="5904" width="16.28515625" style="22" customWidth="1"/>
    <col min="5905" max="5905" width="13.140625" style="22" customWidth="1"/>
    <col min="5906" max="5906" width="18.140625" style="22" customWidth="1"/>
    <col min="5907" max="5907" width="16.5703125" style="22" customWidth="1"/>
    <col min="5908" max="5908" width="13.140625" style="22" customWidth="1"/>
    <col min="5909" max="5909" width="11.85546875" style="22" customWidth="1"/>
    <col min="5910" max="5910" width="13.85546875" style="22" customWidth="1"/>
    <col min="5911" max="5911" width="12" style="22" customWidth="1"/>
    <col min="5912" max="5912" width="12.5703125" style="22" customWidth="1"/>
    <col min="5913" max="5913" width="17.5703125" style="22" customWidth="1"/>
    <col min="5914" max="5914" width="19.7109375" style="22" customWidth="1"/>
    <col min="5915" max="5915" width="14.5703125" style="22" customWidth="1"/>
    <col min="5916" max="5916" width="14.85546875" style="22" customWidth="1"/>
    <col min="5917" max="5917" width="15.28515625" style="22" customWidth="1"/>
    <col min="5918" max="5918" width="16.140625" style="22" customWidth="1"/>
    <col min="5919" max="5919" width="14.140625" style="22" customWidth="1"/>
    <col min="5920" max="5920" width="14.42578125" style="22" customWidth="1"/>
    <col min="5921" max="5921" width="13.85546875" style="22" customWidth="1"/>
    <col min="5922" max="5922" width="13.7109375" style="22" customWidth="1"/>
    <col min="5923" max="5923" width="17.28515625" style="22" customWidth="1"/>
    <col min="5924" max="5924" width="15.140625" style="22" customWidth="1"/>
    <col min="5925" max="5925" width="14.140625" style="22" customWidth="1"/>
    <col min="5926" max="5926" width="15.28515625" style="22" customWidth="1"/>
    <col min="5927" max="5927" width="14.28515625" style="22" customWidth="1"/>
    <col min="5928" max="5928" width="17.7109375" style="22" customWidth="1"/>
    <col min="5929" max="5929" width="17" style="22" customWidth="1"/>
    <col min="5930" max="5930" width="15" style="22" customWidth="1"/>
    <col min="5931" max="5931" width="14.5703125" style="22" customWidth="1"/>
    <col min="5932" max="5932" width="15.42578125" style="22" customWidth="1"/>
    <col min="5933" max="5933" width="13.28515625" style="22" customWidth="1"/>
    <col min="5934" max="5934" width="14.7109375" style="22" customWidth="1"/>
    <col min="5935" max="5935" width="13.140625" style="22" customWidth="1"/>
    <col min="5936" max="5936" width="15.140625" style="22" customWidth="1"/>
    <col min="5937" max="5937" width="14.7109375" style="22" customWidth="1"/>
    <col min="5938" max="5938" width="13.7109375" style="22" customWidth="1"/>
    <col min="5939" max="5939" width="13.42578125" style="22" customWidth="1"/>
    <col min="5940" max="5940" width="14" style="22" customWidth="1"/>
    <col min="5941" max="5941" width="15.7109375" style="22" customWidth="1"/>
    <col min="5942" max="5942" width="12.140625" style="22" customWidth="1"/>
    <col min="5943" max="5943" width="13.7109375" style="22" customWidth="1"/>
    <col min="5944" max="5944" width="16.85546875" style="22" customWidth="1"/>
    <col min="5945" max="5945" width="18.140625" style="22" customWidth="1"/>
    <col min="5946" max="5946" width="13.5703125" style="22" customWidth="1"/>
    <col min="5947" max="5947" width="14.28515625" style="22" customWidth="1"/>
    <col min="5948" max="5948" width="14.5703125" style="22" customWidth="1"/>
    <col min="5949" max="5949" width="15.85546875" style="22" customWidth="1"/>
    <col min="5950" max="5950" width="14.28515625" style="22" customWidth="1"/>
    <col min="5951" max="5951" width="16" style="22" customWidth="1"/>
    <col min="5952" max="5952" width="15" style="22" customWidth="1"/>
    <col min="5953" max="5953" width="16.85546875" style="22" customWidth="1"/>
    <col min="5954" max="5954" width="13.5703125" style="22" customWidth="1"/>
    <col min="5955" max="5955" width="13.7109375" style="22" customWidth="1"/>
    <col min="5956" max="5956" width="12.5703125" style="22" customWidth="1"/>
    <col min="5957" max="5957" width="16.85546875" style="22" customWidth="1"/>
    <col min="5958" max="5958" width="15.7109375" style="22" customWidth="1"/>
    <col min="5959" max="5959" width="13.85546875" style="22" customWidth="1"/>
    <col min="5960" max="5960" width="12.28515625" style="22" customWidth="1"/>
    <col min="5961" max="5961" width="15.7109375" style="22" customWidth="1"/>
    <col min="5962" max="5962" width="15.28515625" style="22" customWidth="1"/>
    <col min="5963" max="5963" width="14.5703125" style="22" customWidth="1"/>
    <col min="5964" max="5964" width="13.28515625" style="22" customWidth="1"/>
    <col min="5965" max="5965" width="15.28515625" style="22" customWidth="1"/>
    <col min="5966" max="5966" width="15.42578125" style="22" customWidth="1"/>
    <col min="5967" max="5967" width="12.85546875" style="22" customWidth="1"/>
    <col min="5968" max="5968" width="14.85546875" style="22" customWidth="1"/>
    <col min="5969" max="5969" width="14.42578125" style="22" customWidth="1"/>
    <col min="5970" max="5970" width="14.140625" style="22" customWidth="1"/>
    <col min="5971" max="5971" width="15.28515625" style="22" customWidth="1"/>
    <col min="5972" max="5972" width="16.42578125" style="22" customWidth="1"/>
    <col min="5973" max="5973" width="16" style="22" customWidth="1"/>
    <col min="5974" max="5974" width="13.7109375" style="22" customWidth="1"/>
    <col min="5975" max="5975" width="14.5703125" style="22" customWidth="1"/>
    <col min="5976" max="5976" width="13.140625" style="22" customWidth="1"/>
    <col min="5977" max="5977" width="13.7109375" style="22" customWidth="1"/>
    <col min="5978" max="5978" width="11.7109375" style="22" customWidth="1"/>
    <col min="5979" max="5979" width="14.5703125" style="22" customWidth="1"/>
    <col min="5980" max="5980" width="13.85546875" style="22" customWidth="1"/>
    <col min="5981" max="5982" width="12.7109375" style="22" customWidth="1"/>
    <col min="5983" max="5983" width="14.7109375" style="22" customWidth="1"/>
    <col min="5984" max="5984" width="17" style="22" customWidth="1"/>
    <col min="5985" max="5985" width="17.85546875" style="22" customWidth="1"/>
    <col min="5986" max="5986" width="16.85546875" style="22" customWidth="1"/>
    <col min="5987" max="5987" width="15.5703125" style="22" customWidth="1"/>
    <col min="5988" max="5988" width="14.7109375" style="22" customWidth="1"/>
    <col min="5989" max="5989" width="13.85546875" style="22" customWidth="1"/>
    <col min="5990" max="5990" width="18.28515625" style="22" customWidth="1"/>
    <col min="5991" max="5992" width="16.140625" style="22" customWidth="1"/>
    <col min="5993" max="5993" width="15.5703125" style="22" customWidth="1"/>
    <col min="5994" max="5994" width="16.7109375" style="22" customWidth="1"/>
    <col min="5995" max="5995" width="14.7109375" style="22" customWidth="1"/>
    <col min="5996" max="5996" width="16" style="22" customWidth="1"/>
    <col min="5997" max="5997" width="15.85546875" style="22" customWidth="1"/>
    <col min="5998" max="5998" width="15.5703125" style="22" customWidth="1"/>
    <col min="5999" max="5999" width="15.42578125" style="22" customWidth="1"/>
    <col min="6000" max="6000" width="15.7109375" style="22" customWidth="1"/>
    <col min="6001" max="6001" width="15.140625" style="22" customWidth="1"/>
    <col min="6002" max="6003" width="15" style="22" customWidth="1"/>
    <col min="6004" max="6004" width="14.42578125" style="22" customWidth="1"/>
    <col min="6005" max="6005" width="14.85546875" style="22" customWidth="1"/>
    <col min="6006" max="6006" width="14.28515625" style="22" customWidth="1"/>
    <col min="6007" max="6007" width="16.28515625" style="22" customWidth="1"/>
    <col min="6008" max="6008" width="12.42578125" style="22" customWidth="1"/>
    <col min="6009" max="6009" width="14.42578125" style="22" customWidth="1"/>
    <col min="6010" max="6010" width="13.7109375" style="22" customWidth="1"/>
    <col min="6011" max="6011" width="15.28515625" style="22" customWidth="1"/>
    <col min="6012" max="6012" width="14.28515625" style="22" customWidth="1"/>
    <col min="6013" max="6013" width="15.28515625" style="22" customWidth="1"/>
    <col min="6014" max="6014" width="16.140625" style="22" customWidth="1"/>
    <col min="6015" max="6015" width="13.28515625" style="22" customWidth="1"/>
    <col min="6016" max="6016" width="14.28515625" style="22" customWidth="1"/>
    <col min="6017" max="6017" width="14" style="22" customWidth="1"/>
    <col min="6018" max="6018" width="17.28515625" style="22" customWidth="1"/>
    <col min="6019" max="6019" width="15.85546875" style="22" customWidth="1"/>
    <col min="6020" max="6020" width="12.5703125" style="22" customWidth="1"/>
    <col min="6021" max="6021" width="15.7109375" style="22" customWidth="1"/>
    <col min="6022" max="6022" width="16.28515625" style="22" customWidth="1"/>
    <col min="6023" max="6023" width="16.42578125" style="22" customWidth="1"/>
    <col min="6024" max="6024" width="15.85546875" style="22" customWidth="1"/>
    <col min="6025" max="6025" width="15" style="22" customWidth="1"/>
    <col min="6026" max="6026" width="13.140625" style="22" customWidth="1"/>
    <col min="6027" max="6027" width="15.140625" style="22" customWidth="1"/>
    <col min="6028" max="6028" width="16.42578125" style="22" customWidth="1"/>
    <col min="6029" max="6029" width="13.42578125" style="22" customWidth="1"/>
    <col min="6030" max="6030" width="17.42578125" style="22" customWidth="1"/>
    <col min="6031" max="6031" width="17.28515625" style="22" customWidth="1"/>
    <col min="6032" max="6032" width="12.7109375" style="22" customWidth="1"/>
    <col min="6033" max="6033" width="13.85546875" style="22" customWidth="1"/>
    <col min="6034" max="6034" width="12.7109375" style="22" customWidth="1"/>
    <col min="6035" max="6035" width="14.5703125" style="22" customWidth="1"/>
    <col min="6036" max="6036" width="13.28515625" style="22" customWidth="1"/>
    <col min="6037" max="6037" width="18.140625" style="22" customWidth="1"/>
    <col min="6038" max="6038" width="13.85546875" style="22" customWidth="1"/>
    <col min="6039" max="6039" width="14" style="22" customWidth="1"/>
    <col min="6040" max="6040" width="15.140625" style="22" customWidth="1"/>
    <col min="6041" max="6041" width="13.85546875" style="22" customWidth="1"/>
    <col min="6042" max="6042" width="16" style="22" customWidth="1"/>
    <col min="6043" max="6043" width="14" style="22" customWidth="1"/>
    <col min="6044" max="6044" width="15.7109375" style="22" customWidth="1"/>
    <col min="6045" max="6045" width="14.28515625" style="22" customWidth="1"/>
    <col min="6046" max="6046" width="16.5703125" style="22" customWidth="1"/>
    <col min="6047" max="6047" width="19" style="22" customWidth="1"/>
    <col min="6048" max="6048" width="15" style="22" customWidth="1"/>
    <col min="6049" max="6049" width="13.140625" style="22" customWidth="1"/>
    <col min="6050" max="6050" width="12.85546875" style="22" customWidth="1"/>
    <col min="6051" max="6051" width="13.5703125" style="22" customWidth="1"/>
    <col min="6052" max="6052" width="14.28515625" style="22" customWidth="1"/>
    <col min="6053" max="6053" width="14.140625" style="22" customWidth="1"/>
    <col min="6054" max="6054" width="17.85546875" style="22" customWidth="1"/>
    <col min="6055" max="6055" width="18.5703125" style="22" customWidth="1"/>
    <col min="6056" max="6057" width="16.5703125" style="22" customWidth="1"/>
    <col min="6058" max="6058" width="14.85546875" style="22" customWidth="1"/>
    <col min="6059" max="6059" width="14.42578125" style="22" customWidth="1"/>
    <col min="6060" max="6060" width="20" style="22" customWidth="1"/>
    <col min="6061" max="6062" width="12.7109375" style="22" customWidth="1"/>
    <col min="6063" max="6063" width="17.5703125" style="22" customWidth="1"/>
    <col min="6064" max="6064" width="13.28515625" style="22" customWidth="1"/>
    <col min="6065" max="6065" width="14.42578125" style="22" customWidth="1"/>
    <col min="6066" max="6066" width="15.5703125" style="22" customWidth="1"/>
    <col min="6067" max="6067" width="18.7109375" style="22" customWidth="1"/>
    <col min="6068" max="6068" width="15.5703125" style="22" customWidth="1"/>
    <col min="6069" max="6069" width="14.28515625" style="22" customWidth="1"/>
    <col min="6070" max="6070" width="12.5703125" style="22" customWidth="1"/>
    <col min="6071" max="6071" width="15.140625" style="22" customWidth="1"/>
    <col min="6072" max="6072" width="16" style="22" customWidth="1"/>
    <col min="6073" max="6073" width="13.28515625" style="22" customWidth="1"/>
    <col min="6074" max="6074" width="12.7109375" style="22" customWidth="1"/>
    <col min="6075" max="6075" width="14.28515625" style="22" customWidth="1"/>
    <col min="6076" max="6076" width="15.28515625" style="22" customWidth="1"/>
    <col min="6077" max="6077" width="19.140625" style="22" customWidth="1"/>
    <col min="6078" max="6078" width="18.7109375" style="22" customWidth="1"/>
    <col min="6079" max="6079" width="14.140625" style="22" customWidth="1"/>
    <col min="6080" max="6080" width="18.140625" style="22" customWidth="1"/>
    <col min="6081" max="6082" width="17" style="22" customWidth="1"/>
    <col min="6083" max="6083" width="15.42578125" style="22" customWidth="1"/>
    <col min="6084" max="6084" width="14.28515625" style="22" customWidth="1"/>
    <col min="6085" max="6085" width="14.42578125" style="22" customWidth="1"/>
    <col min="6086" max="6086" width="14.28515625" style="22" customWidth="1"/>
    <col min="6087" max="6087" width="18.140625" style="22" customWidth="1"/>
    <col min="6088" max="6088" width="14.42578125" style="22" customWidth="1"/>
    <col min="6089" max="6089" width="14.5703125" style="22" customWidth="1"/>
    <col min="6090" max="6090" width="15.42578125" style="22" customWidth="1"/>
    <col min="6091" max="6091" width="17.85546875" style="22" customWidth="1"/>
    <col min="6092" max="6092" width="15.28515625" style="22" customWidth="1"/>
    <col min="6093" max="6093" width="13.85546875" style="22" customWidth="1"/>
    <col min="6094" max="6094" width="15.85546875" style="22" customWidth="1"/>
    <col min="6095" max="6095" width="14.140625" style="22" customWidth="1"/>
    <col min="6096" max="6096" width="15.7109375" style="22" customWidth="1"/>
    <col min="6097" max="6097" width="17.28515625" style="22" customWidth="1"/>
    <col min="6098" max="6098" width="14.85546875" style="22" customWidth="1"/>
    <col min="6099" max="6099" width="17.7109375" style="22" customWidth="1"/>
    <col min="6100" max="6100" width="18.28515625" style="22" customWidth="1"/>
    <col min="6101" max="6101" width="12.7109375" style="22" customWidth="1"/>
    <col min="6102" max="6102" width="17" style="22" customWidth="1"/>
    <col min="6103" max="6103" width="16.7109375" style="22" customWidth="1"/>
    <col min="6104" max="6104" width="14.42578125" style="22" customWidth="1"/>
    <col min="6105" max="6105" width="15" style="22" customWidth="1"/>
    <col min="6106" max="6106" width="13.85546875" style="22" customWidth="1"/>
    <col min="6107" max="6107" width="13.28515625" style="22" customWidth="1"/>
    <col min="6108" max="6108" width="13.42578125" style="22" customWidth="1"/>
    <col min="6109" max="6109" width="12.85546875" style="22" customWidth="1"/>
    <col min="6110" max="6110" width="15.140625" style="22" customWidth="1"/>
    <col min="6111" max="6111" width="14.85546875" style="22" customWidth="1"/>
    <col min="6112" max="6112" width="16.140625" style="22" customWidth="1"/>
    <col min="6113" max="6113" width="15.85546875" style="22" customWidth="1"/>
    <col min="6114" max="6114" width="14" style="22" customWidth="1"/>
    <col min="6115" max="6115" width="15.28515625" style="22" customWidth="1"/>
    <col min="6116" max="6116" width="14.42578125" style="22" customWidth="1"/>
    <col min="6117" max="6117" width="19.42578125" style="22" customWidth="1"/>
    <col min="6118" max="6118" width="12.42578125" style="22" customWidth="1"/>
    <col min="6119" max="6119" width="18.42578125" style="22" customWidth="1"/>
    <col min="6120" max="6120" width="16.42578125" style="22" customWidth="1"/>
    <col min="6121" max="6121" width="15.28515625" style="22" customWidth="1"/>
    <col min="6122" max="6122" width="18.5703125" style="22" customWidth="1"/>
    <col min="6123" max="6123" width="14.140625" style="22" customWidth="1"/>
    <col min="6124" max="6125" width="13.5703125" style="22" customWidth="1"/>
    <col min="6126" max="6126" width="14.5703125" style="22" customWidth="1"/>
    <col min="6127" max="6127" width="15.5703125" style="22" customWidth="1"/>
    <col min="6128" max="6128" width="13.5703125" style="22" customWidth="1"/>
    <col min="6129" max="6129" width="13.85546875" style="22" customWidth="1"/>
    <col min="6130" max="6130" width="16" style="22" customWidth="1"/>
    <col min="6131" max="6131" width="14.5703125" style="22" customWidth="1"/>
    <col min="6132" max="6132" width="16.7109375" style="22" customWidth="1"/>
    <col min="6133" max="6133" width="14.5703125" style="22" customWidth="1"/>
    <col min="6134" max="6134" width="15" style="22" customWidth="1"/>
    <col min="6135" max="6135" width="17.42578125" style="22" customWidth="1"/>
    <col min="6136" max="6136" width="15.7109375" style="22" customWidth="1"/>
    <col min="6137" max="6137" width="14.7109375" style="22" customWidth="1"/>
    <col min="6138" max="6138" width="15.5703125" style="22" customWidth="1"/>
    <col min="6139" max="6139" width="13.28515625" style="22" customWidth="1"/>
    <col min="6140" max="6140" width="11.5703125" style="22" customWidth="1"/>
    <col min="6141" max="6141" width="19.5703125" style="22" customWidth="1"/>
    <col min="6142" max="6142" width="11.5703125" style="22" customWidth="1"/>
    <col min="6143" max="6143" width="15.140625" style="22" customWidth="1"/>
    <col min="6144" max="6144" width="9.140625" style="22" customWidth="1"/>
    <col min="6145" max="6145" width="11" style="22" customWidth="1"/>
    <col min="6146" max="6146" width="12.85546875" style="22" customWidth="1"/>
    <col min="6147" max="6147" width="12.28515625" style="22" customWidth="1"/>
    <col min="6148" max="6148" width="12.85546875" style="22" customWidth="1"/>
    <col min="6149" max="6149" width="14" style="22" customWidth="1"/>
    <col min="6150" max="6150" width="14.28515625" style="22" customWidth="1"/>
    <col min="6151" max="6151" width="11.5703125" style="22" customWidth="1"/>
    <col min="6152" max="6152" width="15" style="22" customWidth="1"/>
    <col min="6153" max="6153" width="16.28515625" style="22" customWidth="1"/>
    <col min="6154" max="6154" width="15.5703125" style="22" customWidth="1"/>
    <col min="6155" max="6155" width="15.140625" style="22" customWidth="1"/>
    <col min="6156" max="6156" width="14" style="22" customWidth="1"/>
    <col min="6157" max="6157" width="15" style="22" customWidth="1"/>
    <col min="6158" max="6158" width="15.28515625" style="22" customWidth="1"/>
    <col min="6159" max="6159" width="13.140625" style="22" customWidth="1"/>
    <col min="6160" max="6160" width="16" style="22" customWidth="1"/>
    <col min="6161" max="6161" width="11.42578125" style="22" customWidth="1"/>
    <col min="6162" max="6162" width="13.42578125" style="22" customWidth="1"/>
    <col min="6163" max="6163" width="18.7109375" style="22" customWidth="1"/>
    <col min="6164" max="6164" width="16.7109375" style="22" customWidth="1"/>
    <col min="6165" max="6165" width="16.85546875" style="22" customWidth="1"/>
    <col min="6166" max="6166" width="11" style="22" customWidth="1"/>
    <col min="6167" max="6167" width="13.42578125" style="22" customWidth="1"/>
    <col min="6168" max="6168" width="9.5703125" style="22" customWidth="1"/>
    <col min="6169" max="6169" width="13.28515625" style="22" customWidth="1"/>
    <col min="6170" max="6170" width="11.5703125" style="22" customWidth="1"/>
    <col min="6171" max="6171" width="12.5703125" style="22" customWidth="1"/>
    <col min="6172" max="6172" width="15.85546875" style="22" customWidth="1"/>
    <col min="6173" max="6173" width="15" style="22" customWidth="1"/>
    <col min="6174" max="6174" width="13.5703125" style="22" customWidth="1"/>
    <col min="6175" max="6175" width="15.28515625" style="22" customWidth="1"/>
    <col min="6176" max="6176" width="17.85546875" style="22" customWidth="1"/>
    <col min="6177" max="6177" width="15.42578125" style="22" customWidth="1"/>
    <col min="6178" max="6178" width="13.28515625" style="22" customWidth="1"/>
    <col min="6179" max="6179" width="12.5703125" style="22" customWidth="1"/>
    <col min="6180" max="6181" width="13.5703125" style="22" customWidth="1"/>
    <col min="6182" max="6182" width="17" style="22" customWidth="1"/>
    <col min="6183" max="6183" width="15.28515625" style="22" customWidth="1"/>
    <col min="6184" max="6184" width="13.28515625" style="22" customWidth="1"/>
    <col min="6185" max="6185" width="12" style="22" customWidth="1"/>
    <col min="6186" max="6186" width="13.5703125" style="22" customWidth="1"/>
    <col min="6187" max="6187" width="15.140625" style="22" customWidth="1"/>
    <col min="6188" max="6188" width="19" style="22" customWidth="1"/>
    <col min="6189" max="6189" width="17.7109375" style="22" customWidth="1"/>
    <col min="6190" max="6190" width="19.5703125" style="22" customWidth="1"/>
    <col min="6191" max="6191" width="17" style="22" customWidth="1"/>
    <col min="6192" max="6192" width="14.28515625" style="22" customWidth="1"/>
    <col min="6193" max="6193" width="16.28515625" style="22" customWidth="1"/>
    <col min="6194" max="6194" width="14.85546875" style="22" customWidth="1"/>
    <col min="6195" max="6195" width="16.85546875" style="22" customWidth="1"/>
    <col min="6196" max="6196" width="17.7109375" style="22" customWidth="1"/>
    <col min="6197" max="6197" width="13.7109375" style="22" customWidth="1"/>
    <col min="6198" max="6198" width="17.7109375" style="22" customWidth="1"/>
    <col min="6199" max="6199" width="14.42578125" style="22" customWidth="1"/>
    <col min="6200" max="6200" width="13.5703125" style="22" customWidth="1"/>
    <col min="6201" max="6202" width="16.140625" style="22" customWidth="1"/>
    <col min="6203" max="6203" width="13.85546875" style="22" customWidth="1"/>
    <col min="6204" max="6204" width="12.7109375" style="22" customWidth="1"/>
    <col min="6205" max="6205" width="14.5703125" style="22" customWidth="1"/>
    <col min="6206" max="6206" width="14.42578125" style="22" customWidth="1"/>
    <col min="6207" max="6207" width="12.7109375" style="22" customWidth="1"/>
    <col min="6208" max="6208" width="15.5703125" style="22" customWidth="1"/>
    <col min="6209" max="6209" width="13.5703125" style="22" customWidth="1"/>
    <col min="6210" max="6210" width="15.5703125" style="22" customWidth="1"/>
    <col min="6211" max="6211" width="15.7109375" style="22" customWidth="1"/>
    <col min="6212" max="6212" width="12.140625" style="22" customWidth="1"/>
    <col min="6213" max="6213" width="12" style="22" customWidth="1"/>
    <col min="6214" max="6214" width="15.140625" style="22" customWidth="1"/>
    <col min="6215" max="6215" width="10.7109375" style="22" customWidth="1"/>
    <col min="6216" max="6216" width="13.42578125" style="22" customWidth="1"/>
    <col min="6217" max="6217" width="13.7109375" style="22" customWidth="1"/>
    <col min="6218" max="6218" width="13.140625" style="22" customWidth="1"/>
    <col min="6219" max="6219" width="15" style="22" customWidth="1"/>
    <col min="6220" max="6220" width="12.85546875" style="22" customWidth="1"/>
    <col min="6221" max="6221" width="15.7109375" style="22" customWidth="1"/>
    <col min="6222" max="6222" width="16.85546875" style="22" customWidth="1"/>
    <col min="6223" max="6223" width="14" style="22" customWidth="1"/>
    <col min="6224" max="6224" width="11.85546875" style="22" customWidth="1"/>
    <col min="6225" max="6225" width="11.140625" style="22" customWidth="1"/>
    <col min="6226" max="6226" width="12.140625" style="22" customWidth="1"/>
    <col min="6227" max="6227" width="12.5703125" style="22" customWidth="1"/>
    <col min="6228" max="6228" width="14.140625" style="22" customWidth="1"/>
    <col min="6229" max="6229" width="12.42578125" style="22" customWidth="1"/>
    <col min="6230" max="6230" width="16.5703125" style="22" customWidth="1"/>
    <col min="6231" max="6231" width="12.7109375" style="22" customWidth="1"/>
    <col min="6232" max="6232" width="16.42578125" style="22" customWidth="1"/>
    <col min="6233" max="6233" width="12.85546875" style="22" customWidth="1"/>
    <col min="6234" max="6234" width="15.28515625" style="22" customWidth="1"/>
    <col min="6235" max="6235" width="12.85546875" style="22" customWidth="1"/>
    <col min="6236" max="6236" width="16.5703125" style="22" customWidth="1"/>
    <col min="6237" max="6237" width="15" style="22" customWidth="1"/>
    <col min="6238" max="6238" width="14.85546875" style="22" customWidth="1"/>
    <col min="6239" max="6239" width="13.7109375" style="22" customWidth="1"/>
    <col min="6240" max="6240" width="14.28515625" style="22" customWidth="1"/>
    <col min="6241" max="6241" width="17" style="22" customWidth="1"/>
    <col min="6242" max="6242" width="15.140625" style="22" customWidth="1"/>
    <col min="6243" max="6243" width="16" style="22" customWidth="1"/>
    <col min="6244" max="6244" width="14.28515625" style="22" customWidth="1"/>
    <col min="6245" max="6245" width="17.7109375" style="22" customWidth="1"/>
    <col min="6246" max="6246" width="15.7109375" style="22" customWidth="1"/>
    <col min="6247" max="6247" width="14" style="22" customWidth="1"/>
    <col min="6248" max="6248" width="14.28515625" style="22" customWidth="1"/>
    <col min="6249" max="6249" width="15.85546875" style="22" customWidth="1"/>
    <col min="6250" max="6250" width="12.28515625" style="22" customWidth="1"/>
    <col min="6251" max="6251" width="11.140625" style="22" customWidth="1"/>
    <col min="6252" max="6252" width="12.85546875" style="22" customWidth="1"/>
    <col min="6253" max="6253" width="13.140625" style="22" customWidth="1"/>
    <col min="6254" max="6254" width="13.28515625" style="22" customWidth="1"/>
    <col min="6255" max="6255" width="17.42578125" style="22" customWidth="1"/>
    <col min="6256" max="6256" width="15.7109375" style="22" customWidth="1"/>
    <col min="6257" max="6257" width="13" style="22" customWidth="1"/>
    <col min="6258" max="6258" width="16.140625" style="22" customWidth="1"/>
    <col min="6259" max="6259" width="16.42578125" style="22" customWidth="1"/>
    <col min="6260" max="6260" width="11.42578125" style="22" customWidth="1"/>
    <col min="6261" max="6261" width="12.85546875" style="22" customWidth="1"/>
    <col min="6262" max="6262" width="14.42578125" style="22" customWidth="1"/>
    <col min="6263" max="6263" width="12.85546875" style="22" customWidth="1"/>
    <col min="6264" max="6264" width="16.85546875" style="22" customWidth="1"/>
    <col min="6265" max="6265" width="12.85546875" style="22" customWidth="1"/>
    <col min="6266" max="6266" width="14.5703125" style="22" customWidth="1"/>
    <col min="6267" max="6267" width="14.140625" style="22" customWidth="1"/>
    <col min="6268" max="6268" width="14.85546875" style="22" customWidth="1"/>
    <col min="6269" max="6269" width="13.85546875" style="22" customWidth="1"/>
    <col min="6270" max="6270" width="15" style="22" customWidth="1"/>
    <col min="6271" max="6271" width="13.42578125" style="22" customWidth="1"/>
    <col min="6272" max="6272" width="15" style="22" customWidth="1"/>
    <col min="6273" max="6273" width="13.5703125" style="22" customWidth="1"/>
    <col min="6274" max="6274" width="17.28515625" style="22" customWidth="1"/>
    <col min="6275" max="6276" width="15.85546875" style="22" customWidth="1"/>
    <col min="6277" max="6277" width="16" style="22" customWidth="1"/>
    <col min="6278" max="6278" width="14.28515625" style="22" customWidth="1"/>
    <col min="6279" max="6279" width="13.85546875" style="22" customWidth="1"/>
    <col min="6280" max="6280" width="16.85546875" style="22" customWidth="1"/>
    <col min="6281" max="6281" width="16" style="22" customWidth="1"/>
    <col min="6282" max="6282" width="19.28515625" style="22" customWidth="1"/>
    <col min="6283" max="6283" width="15.28515625" style="22" customWidth="1"/>
    <col min="6284" max="6285" width="17.28515625" style="22" customWidth="1"/>
    <col min="6286" max="6286" width="20.5703125" style="22" customWidth="1"/>
    <col min="6287" max="6287" width="12.42578125" style="22" customWidth="1"/>
    <col min="6288" max="6288" width="10.7109375" style="22" customWidth="1"/>
    <col min="6289" max="6289" width="9.5703125" style="22" customWidth="1"/>
    <col min="6290" max="6290" width="15.140625" style="22" customWidth="1"/>
    <col min="6291" max="6291" width="15.7109375" style="22" customWidth="1"/>
    <col min="6292" max="6292" width="12.85546875" style="22" customWidth="1"/>
    <col min="6293" max="6293" width="18.5703125" style="22" customWidth="1"/>
    <col min="6294" max="6294" width="19.28515625" style="22" customWidth="1"/>
    <col min="6295" max="6295" width="16.140625" style="22" customWidth="1"/>
    <col min="6296" max="6296" width="14.7109375" style="22" customWidth="1"/>
    <col min="6297" max="6297" width="13.7109375" style="22" customWidth="1"/>
    <col min="6298" max="6298" width="16.5703125" style="22" customWidth="1"/>
    <col min="6299" max="6299" width="18.85546875" style="22" customWidth="1"/>
    <col min="6300" max="6300" width="14.28515625" style="22" customWidth="1"/>
    <col min="6301" max="6301" width="16.85546875" style="22" customWidth="1"/>
    <col min="6302" max="6302" width="14.5703125" style="22" customWidth="1"/>
    <col min="6303" max="6303" width="16.42578125" style="22" customWidth="1"/>
    <col min="6304" max="6304" width="14.140625" style="22" customWidth="1"/>
    <col min="6305" max="6305" width="12.85546875" style="22" customWidth="1"/>
    <col min="6306" max="6306" width="13.140625" style="22" customWidth="1"/>
    <col min="6307" max="6307" width="12.140625" style="22" customWidth="1"/>
    <col min="6308" max="6308" width="12.85546875" style="22" customWidth="1"/>
    <col min="6309" max="6309" width="15.5703125" style="22" customWidth="1"/>
    <col min="6310" max="6310" width="15" style="22" customWidth="1"/>
    <col min="6311" max="6311" width="14.5703125" style="22" customWidth="1"/>
    <col min="6312" max="6312" width="17.28515625" style="22" customWidth="1"/>
    <col min="6313" max="6313" width="15.140625" style="22" customWidth="1"/>
    <col min="6314" max="6314" width="16.42578125" style="22" customWidth="1"/>
    <col min="6315" max="6315" width="14.7109375" style="22" customWidth="1"/>
    <col min="6316" max="6316" width="15.7109375" style="22" customWidth="1"/>
    <col min="6317" max="6317" width="14.85546875" style="22" customWidth="1"/>
    <col min="6318" max="6318" width="15.7109375" style="22" customWidth="1"/>
    <col min="6319" max="6319" width="13.7109375" style="22" customWidth="1"/>
    <col min="6320" max="6320" width="12.7109375" style="22" customWidth="1"/>
    <col min="6321" max="6321" width="14.28515625" style="22" customWidth="1"/>
    <col min="6322" max="6322" width="17" style="22" customWidth="1"/>
    <col min="6323" max="6323" width="16.140625" style="22" customWidth="1"/>
    <col min="6324" max="6324" width="15.5703125" style="22" customWidth="1"/>
    <col min="6325" max="6325" width="15.7109375" style="22" customWidth="1"/>
    <col min="6326" max="6326" width="14.28515625" style="22" customWidth="1"/>
    <col min="6327" max="6327" width="16.28515625" style="22" customWidth="1"/>
    <col min="6328" max="6328" width="16.5703125" style="22" customWidth="1"/>
    <col min="6329" max="6329" width="13.7109375" style="22" customWidth="1"/>
    <col min="6330" max="6330" width="11.7109375" style="22" customWidth="1"/>
    <col min="6331" max="6331" width="11.5703125" style="22" customWidth="1"/>
    <col min="6332" max="6332" width="13.28515625" style="22" customWidth="1"/>
    <col min="6333" max="6333" width="16.42578125" style="22" customWidth="1"/>
    <col min="6334" max="6334" width="16.140625" style="22" customWidth="1"/>
    <col min="6335" max="6335" width="11" style="22" customWidth="1"/>
    <col min="6336" max="6336" width="12.85546875" style="22" customWidth="1"/>
    <col min="6337" max="6337" width="12" style="22" customWidth="1"/>
    <col min="6338" max="6338" width="10.7109375" style="22" customWidth="1"/>
    <col min="6339" max="6339" width="12.140625" style="22" customWidth="1"/>
    <col min="6340" max="6340" width="14.5703125" style="22" customWidth="1"/>
    <col min="6341" max="6341" width="11.140625" style="22" customWidth="1"/>
    <col min="6342" max="6342" width="14" style="22" customWidth="1"/>
    <col min="6343" max="6343" width="15" style="22" customWidth="1"/>
    <col min="6344" max="6344" width="13.85546875" style="22" customWidth="1"/>
    <col min="6345" max="6345" width="15" style="22" customWidth="1"/>
    <col min="6346" max="6347" width="12.140625" style="22" customWidth="1"/>
    <col min="6348" max="6348" width="10.5703125" style="22" customWidth="1"/>
    <col min="6349" max="6349" width="9.140625" style="22" customWidth="1"/>
    <col min="6350" max="6350" width="12.28515625" style="22" customWidth="1"/>
    <col min="6351" max="6351" width="11.85546875" style="22" customWidth="1"/>
    <col min="6352" max="6352" width="15.140625" style="22" customWidth="1"/>
    <col min="6353" max="6353" width="13.28515625" style="22" customWidth="1"/>
    <col min="6354" max="6354" width="15.28515625" style="22" customWidth="1"/>
    <col min="6355" max="6355" width="14.140625" style="22" customWidth="1"/>
    <col min="6356" max="6356" width="11.5703125" style="22" customWidth="1"/>
    <col min="6357" max="6357" width="13.140625" style="22" customWidth="1"/>
    <col min="6358" max="6358" width="12.85546875" style="22" customWidth="1"/>
    <col min="6359" max="6359" width="11.5703125" style="22" customWidth="1"/>
    <col min="6360" max="6360" width="12.140625" style="22" customWidth="1"/>
    <col min="6361" max="6361" width="15.28515625" style="22" customWidth="1"/>
    <col min="6362" max="6362" width="11.7109375" style="22" customWidth="1"/>
    <col min="6363" max="6363" width="12.7109375" style="22" customWidth="1"/>
    <col min="6364" max="6364" width="10.42578125" style="22" customWidth="1"/>
    <col min="6365" max="6365" width="14.140625" style="22" customWidth="1"/>
    <col min="6366" max="6366" width="15.42578125" style="22" customWidth="1"/>
    <col min="6367" max="6367" width="12.28515625" style="22" customWidth="1"/>
    <col min="6368" max="6368" width="16.5703125" style="22" customWidth="1"/>
    <col min="6369" max="6369" width="12.28515625" style="22" customWidth="1"/>
    <col min="6370" max="6370" width="16.5703125" style="22" customWidth="1"/>
    <col min="6371" max="6371" width="14.7109375" style="22" customWidth="1"/>
    <col min="6372" max="6372" width="12" style="22" customWidth="1"/>
    <col min="6373" max="6373" width="15" style="22" customWidth="1"/>
    <col min="6374" max="6374" width="15.140625" style="22" customWidth="1"/>
    <col min="6375" max="6375" width="12.5703125" style="22" customWidth="1"/>
    <col min="6376" max="6376" width="13.42578125" style="22" customWidth="1"/>
    <col min="6377" max="6377" width="14.140625" style="22" customWidth="1"/>
    <col min="6378" max="6378" width="12" style="22" customWidth="1"/>
    <col min="6379" max="6379" width="15.28515625" style="22" customWidth="1"/>
    <col min="6380" max="6380" width="16" style="22" customWidth="1"/>
    <col min="6381" max="6381" width="15.28515625" style="22" customWidth="1"/>
    <col min="6382" max="6382" width="12.28515625" style="22" customWidth="1"/>
    <col min="6383" max="6383" width="13.42578125" style="22" customWidth="1"/>
    <col min="6384" max="6384" width="12.5703125" style="22" customWidth="1"/>
    <col min="6385" max="6385" width="13.5703125" style="22" customWidth="1"/>
    <col min="6386" max="6386" width="11.7109375" style="22" customWidth="1"/>
    <col min="6387" max="6387" width="10.7109375" style="22" customWidth="1"/>
    <col min="6388" max="6388" width="11.5703125" style="22" customWidth="1"/>
    <col min="6389" max="6389" width="13.42578125" style="22" customWidth="1"/>
    <col min="6390" max="6390" width="12.140625" style="22" customWidth="1"/>
    <col min="6391" max="6391" width="11.42578125" style="22" customWidth="1"/>
    <col min="6392" max="6392" width="12" style="22" customWidth="1"/>
    <col min="6393" max="6393" width="14.7109375" style="22" customWidth="1"/>
    <col min="6394" max="6394" width="15" style="22" customWidth="1"/>
    <col min="6395" max="6395" width="12.5703125" style="22" customWidth="1"/>
    <col min="6396" max="6396" width="15" style="22" customWidth="1"/>
    <col min="6397" max="6397" width="12.5703125" style="22" customWidth="1"/>
    <col min="6398" max="6398" width="11.42578125" style="22" customWidth="1"/>
    <col min="6399" max="6399" width="14" style="22" customWidth="1"/>
    <col min="6400" max="6400" width="14.7109375" style="22" customWidth="1"/>
    <col min="6401" max="6401" width="17.5703125" style="22" customWidth="1"/>
    <col min="6402" max="6402" width="13.85546875" style="22" customWidth="1"/>
    <col min="6403" max="6403" width="15.28515625" style="22" customWidth="1"/>
    <col min="6404" max="6404" width="16.42578125" style="22" customWidth="1"/>
    <col min="6405" max="6405" width="12.85546875" style="22" customWidth="1"/>
    <col min="6406" max="6406" width="15.42578125" style="22" customWidth="1"/>
    <col min="6407" max="6407" width="13.5703125" style="22" customWidth="1"/>
    <col min="6408" max="6408" width="13.42578125" style="22" customWidth="1"/>
    <col min="6409" max="6409" width="15" style="22" customWidth="1"/>
    <col min="6410" max="6410" width="15.140625" style="22" customWidth="1"/>
    <col min="6411" max="6411" width="15.28515625" style="22" customWidth="1"/>
    <col min="6412" max="6412" width="12.140625" style="22" customWidth="1"/>
    <col min="6413" max="6413" width="14.42578125" style="22" customWidth="1"/>
    <col min="6414" max="6414" width="14.28515625" style="22" customWidth="1"/>
    <col min="6415" max="6415" width="12.85546875" style="22" customWidth="1"/>
    <col min="6416" max="6416" width="11.85546875" style="22" customWidth="1"/>
    <col min="6417" max="6417" width="13.28515625" style="22" customWidth="1"/>
    <col min="6418" max="6418" width="14.42578125" style="22" customWidth="1"/>
    <col min="6419" max="6419" width="13.140625" style="22" customWidth="1"/>
    <col min="6420" max="6420" width="16.28515625" style="22" customWidth="1"/>
    <col min="6421" max="6421" width="13.7109375" style="22" customWidth="1"/>
    <col min="6422" max="6422" width="11.42578125" style="22" customWidth="1"/>
    <col min="6423" max="6423" width="13.5703125" style="22" customWidth="1"/>
    <col min="6424" max="6424" width="14.140625" style="22" customWidth="1"/>
    <col min="6425" max="6425" width="15.28515625" style="22" customWidth="1"/>
    <col min="6426" max="6426" width="12.28515625" style="22" customWidth="1"/>
    <col min="6427" max="6427" width="13.5703125" style="22" customWidth="1"/>
    <col min="6428" max="6428" width="14.140625" style="22" customWidth="1"/>
    <col min="6429" max="6429" width="14.42578125" style="22" customWidth="1"/>
    <col min="6430" max="6430" width="12.85546875" style="22" customWidth="1"/>
    <col min="6431" max="6431" width="16.5703125" style="22" customWidth="1"/>
    <col min="6432" max="6432" width="11.5703125" style="22" customWidth="1"/>
    <col min="6433" max="6433" width="16.28515625" style="22" customWidth="1"/>
    <col min="6434" max="6434" width="13.42578125" style="22" customWidth="1"/>
    <col min="6435" max="6435" width="13.5703125" style="22" customWidth="1"/>
    <col min="6436" max="6436" width="12.85546875" style="22" customWidth="1"/>
    <col min="6437" max="6437" width="15.42578125" style="22" customWidth="1"/>
    <col min="6438" max="6438" width="13.140625" style="22" customWidth="1"/>
    <col min="6439" max="6439" width="14.140625" style="22" customWidth="1"/>
    <col min="6440" max="6440" width="17" style="22" customWidth="1"/>
    <col min="6441" max="6441" width="16.140625" style="22" customWidth="1"/>
    <col min="6442" max="6442" width="16.28515625" style="22" customWidth="1"/>
    <col min="6443" max="6443" width="14.28515625" style="22" customWidth="1"/>
    <col min="6444" max="6444" width="13.85546875" style="22" customWidth="1"/>
    <col min="6445" max="6445" width="16.140625" style="22" customWidth="1"/>
    <col min="6446" max="6446" width="13.5703125" style="22" customWidth="1"/>
    <col min="6447" max="6447" width="13.42578125" style="22" customWidth="1"/>
    <col min="6448" max="6448" width="13.85546875" style="22" customWidth="1"/>
    <col min="6449" max="6449" width="12.5703125" style="22" customWidth="1"/>
    <col min="6450" max="6450" width="16" style="22" customWidth="1"/>
    <col min="6451" max="6451" width="13.28515625" style="22" customWidth="1"/>
    <col min="6452" max="6452" width="13.5703125" style="22" customWidth="1"/>
    <col min="6453" max="6453" width="13.7109375" style="22" customWidth="1"/>
    <col min="6454" max="6454" width="12.5703125" style="22" customWidth="1"/>
    <col min="6455" max="6455" width="15.140625" style="22" customWidth="1"/>
    <col min="6456" max="6456" width="12.85546875" style="22" customWidth="1"/>
    <col min="6457" max="6457" width="16" style="22" customWidth="1"/>
    <col min="6458" max="6458" width="16.140625" style="22" customWidth="1"/>
    <col min="6459" max="6459" width="12.5703125" style="22" customWidth="1"/>
    <col min="6460" max="6460" width="12.85546875" style="22" customWidth="1"/>
    <col min="6461" max="6461" width="12.5703125" style="22" customWidth="1"/>
    <col min="6462" max="6462" width="12.140625" style="22" customWidth="1"/>
    <col min="6463" max="6463" width="15.140625" style="22" customWidth="1"/>
    <col min="6464" max="6464" width="12.7109375" style="22" customWidth="1"/>
    <col min="6465" max="6465" width="13.42578125" style="22" customWidth="1"/>
    <col min="6466" max="6466" width="14.85546875" style="22" customWidth="1"/>
    <col min="6467" max="6467" width="13.85546875" style="22" customWidth="1"/>
    <col min="6468" max="6468" width="11.85546875" style="22" customWidth="1"/>
    <col min="6469" max="6469" width="15" style="22" customWidth="1"/>
    <col min="6470" max="6470" width="17.28515625" style="22" customWidth="1"/>
    <col min="6471" max="6471" width="12.28515625" style="22" customWidth="1"/>
    <col min="6472" max="6472" width="12" style="22" customWidth="1"/>
    <col min="6473" max="6473" width="13.28515625" style="22" customWidth="1"/>
    <col min="6474" max="6474" width="14.7109375" style="22" customWidth="1"/>
    <col min="6475" max="6475" width="9" style="22" customWidth="1"/>
    <col min="6476" max="6476" width="15.28515625" style="22" customWidth="1"/>
    <col min="6477" max="6477" width="17.7109375" style="22" customWidth="1"/>
    <col min="6478" max="6478" width="14" style="22" customWidth="1"/>
    <col min="6479" max="6479" width="17" style="22" customWidth="1"/>
    <col min="6480" max="6480" width="12.85546875" style="22" customWidth="1"/>
    <col min="6481" max="6481" width="15" style="22" customWidth="1"/>
    <col min="6482" max="6482" width="13.42578125" style="22" customWidth="1"/>
    <col min="6483" max="6483" width="13.28515625" style="22" customWidth="1"/>
    <col min="6484" max="6484" width="15.5703125" style="22" customWidth="1"/>
    <col min="6485" max="6485" width="11" style="22" customWidth="1"/>
    <col min="6486" max="6486" width="15.7109375" style="22" customWidth="1"/>
    <col min="6487" max="6487" width="12.5703125" style="22" customWidth="1"/>
    <col min="6488" max="6488" width="12" style="22" customWidth="1"/>
    <col min="6489" max="6489" width="14.42578125" style="22" customWidth="1"/>
    <col min="6490" max="6490" width="15.85546875" style="22" customWidth="1"/>
    <col min="6491" max="6491" width="11.85546875" style="22" customWidth="1"/>
    <col min="6492" max="6492" width="13.5703125" style="22" customWidth="1"/>
    <col min="6493" max="6493" width="12.85546875" style="22" customWidth="1"/>
    <col min="6494" max="6494" width="14.7109375" style="22" customWidth="1"/>
    <col min="6495" max="6495" width="13.140625" style="22" customWidth="1"/>
    <col min="6496" max="6496" width="15.42578125" style="22" customWidth="1"/>
    <col min="6497" max="6497" width="14.5703125" style="22" customWidth="1"/>
    <col min="6498" max="6498" width="11.140625" style="22" customWidth="1"/>
    <col min="6499" max="6499" width="8.7109375" style="22" customWidth="1"/>
    <col min="6500" max="6500" width="12.42578125" style="22" customWidth="1"/>
    <col min="6501" max="6501" width="12.140625" style="22" customWidth="1"/>
    <col min="6502" max="6502" width="13.42578125" style="22" customWidth="1"/>
    <col min="6503" max="6503" width="10.7109375" style="22" customWidth="1"/>
    <col min="6504" max="6504" width="9.7109375" style="22" customWidth="1"/>
    <col min="6505" max="6505" width="11" style="22" customWidth="1"/>
    <col min="6506" max="6506" width="8.85546875" style="22" customWidth="1"/>
    <col min="6507" max="6507" width="14.7109375" style="22" customWidth="1"/>
    <col min="6508" max="6508" width="10.7109375" style="22" customWidth="1"/>
    <col min="6509" max="6509" width="13.28515625" style="22" customWidth="1"/>
    <col min="6510" max="6510" width="11.42578125" style="22" customWidth="1"/>
    <col min="6511" max="6511" width="11.140625" style="22" customWidth="1"/>
    <col min="6512" max="6512" width="10.5703125" style="22" customWidth="1"/>
    <col min="6513" max="6513" width="12" style="22" customWidth="1"/>
    <col min="6514" max="6514" width="7.85546875" style="22" customWidth="1"/>
    <col min="6515" max="6515" width="13.140625" style="22" customWidth="1"/>
    <col min="6516" max="6516" width="12.5703125" style="22" customWidth="1"/>
    <col min="6517" max="6517" width="10.42578125" style="22" customWidth="1"/>
    <col min="6518" max="6518" width="14.85546875" style="22" customWidth="1"/>
    <col min="6519" max="6519" width="11.28515625" style="22" customWidth="1"/>
    <col min="6520" max="6520" width="11.5703125" style="22" customWidth="1"/>
    <col min="6521" max="6521" width="9.28515625" style="22" customWidth="1"/>
    <col min="6522" max="6522" width="14.28515625" style="22" customWidth="1"/>
    <col min="6523" max="6523" width="11.5703125" style="22" customWidth="1"/>
    <col min="6524" max="6524" width="12" style="22" customWidth="1"/>
    <col min="6525" max="6525" width="9.7109375" style="22" customWidth="1"/>
    <col min="6526" max="6526" width="12.28515625" style="22" customWidth="1"/>
    <col min="6527" max="6527" width="10.42578125" style="22" customWidth="1"/>
    <col min="6528" max="6528" width="13.140625" style="22" customWidth="1"/>
    <col min="6529" max="6529" width="11.42578125" style="22" customWidth="1"/>
    <col min="6530" max="6530" width="13.42578125" style="22" customWidth="1"/>
    <col min="6531" max="6531" width="13.140625" style="22" customWidth="1"/>
    <col min="6532" max="6532" width="9.85546875" style="22" customWidth="1"/>
    <col min="6533" max="6533" width="7.85546875" style="22" customWidth="1"/>
    <col min="6534" max="6534" width="13.28515625" style="22" customWidth="1"/>
    <col min="6535" max="6535" width="13.7109375" style="22" customWidth="1"/>
    <col min="6536" max="6536" width="12.42578125" style="22" customWidth="1"/>
    <col min="6537" max="6537" width="14" style="22" customWidth="1"/>
    <col min="6538" max="6538" width="11.85546875" style="22" customWidth="1"/>
    <col min="6539" max="6539" width="11.42578125" style="22" customWidth="1"/>
    <col min="6540" max="6540" width="13.7109375" style="22" customWidth="1"/>
    <col min="6541" max="6541" width="11.85546875" style="22" customWidth="1"/>
    <col min="6542" max="6542" width="12.28515625" style="22" customWidth="1"/>
    <col min="6543" max="6544" width="11.28515625" style="22" customWidth="1"/>
    <col min="6545" max="6545" width="11.42578125" style="22" customWidth="1"/>
    <col min="6546" max="6546" width="12.42578125" style="22" customWidth="1"/>
    <col min="6547" max="6547" width="14" style="22" customWidth="1"/>
    <col min="6548" max="6548" width="11.7109375" style="22" customWidth="1"/>
    <col min="6549" max="6549" width="12.85546875" style="22" customWidth="1"/>
    <col min="6550" max="6550" width="16" style="22" customWidth="1"/>
    <col min="6551" max="6551" width="12.28515625" style="22" customWidth="1"/>
    <col min="6552" max="6552" width="9.42578125" style="22" customWidth="1"/>
    <col min="6553" max="6553" width="10.42578125" style="22" customWidth="1"/>
    <col min="6554" max="6554" width="13.5703125" style="22" customWidth="1"/>
    <col min="6555" max="6555" width="12.28515625" style="22" customWidth="1"/>
    <col min="6556" max="6556" width="13.140625" style="22" customWidth="1"/>
    <col min="6557" max="6557" width="12.42578125" style="22" customWidth="1"/>
    <col min="6558" max="6558" width="13.5703125" style="22" customWidth="1"/>
    <col min="6559" max="6559" width="10" style="22" customWidth="1"/>
    <col min="6560" max="6560" width="12.42578125" style="22" customWidth="1"/>
    <col min="6561" max="6561" width="16.28515625" style="22" customWidth="1"/>
    <col min="6562" max="6562" width="12.28515625" style="22" customWidth="1"/>
    <col min="6563" max="6563" width="12.42578125" style="22" customWidth="1"/>
    <col min="6564" max="6564" width="15.85546875" style="22" customWidth="1"/>
    <col min="6565" max="6565" width="12.5703125" style="22" customWidth="1"/>
    <col min="6566" max="6566" width="12.140625" style="22" customWidth="1"/>
    <col min="6567" max="6567" width="13.85546875" style="22" customWidth="1"/>
    <col min="6568" max="6568" width="16.85546875" style="22" customWidth="1"/>
    <col min="6569" max="6569" width="10.140625" style="22" customWidth="1"/>
    <col min="6570" max="6570" width="13.42578125" style="22" customWidth="1"/>
    <col min="6571" max="6571" width="11.5703125" style="22" customWidth="1"/>
    <col min="6572" max="6572" width="15" style="22" customWidth="1"/>
    <col min="6573" max="6573" width="12.5703125" style="22" customWidth="1"/>
    <col min="6574" max="6574" width="13.5703125" style="22" customWidth="1"/>
    <col min="6575" max="6575" width="11.85546875" style="22" customWidth="1"/>
    <col min="6576" max="6576" width="12.5703125" style="22" customWidth="1"/>
    <col min="6577" max="6577" width="11.28515625" style="22" customWidth="1"/>
    <col min="6578" max="6578" width="15.140625" style="22" customWidth="1"/>
    <col min="6579" max="6579" width="13.42578125" style="22" customWidth="1"/>
    <col min="6580" max="6580" width="13.5703125" style="22" customWidth="1"/>
    <col min="6581" max="6581" width="15.28515625" style="22" customWidth="1"/>
    <col min="6582" max="6582" width="12.28515625" style="22" customWidth="1"/>
    <col min="6583" max="6583" width="16.85546875" style="22" customWidth="1"/>
    <col min="6584" max="6584" width="13.7109375" style="22" customWidth="1"/>
    <col min="6585" max="6585" width="16.28515625" style="22" customWidth="1"/>
    <col min="6586" max="6586" width="12.7109375" style="22" customWidth="1"/>
    <col min="6587" max="6587" width="15.28515625" style="22" customWidth="1"/>
    <col min="6588" max="6588" width="14.7109375" style="22" customWidth="1"/>
    <col min="6589" max="6589" width="15" style="22" customWidth="1"/>
    <col min="6590" max="6590" width="18.28515625" style="22" customWidth="1"/>
    <col min="6591" max="6591" width="11.42578125" style="22" customWidth="1"/>
    <col min="6592" max="6592" width="12.5703125" style="22" customWidth="1"/>
    <col min="6593" max="6593" width="12.28515625" style="22" customWidth="1"/>
    <col min="6594" max="6594" width="12.140625" style="22" customWidth="1"/>
    <col min="6595" max="6595" width="14.7109375" style="22" customWidth="1"/>
    <col min="6596" max="6596" width="13.42578125" style="22" customWidth="1"/>
    <col min="6597" max="6597" width="11.5703125" style="22" customWidth="1"/>
    <col min="6598" max="6598" width="13.28515625" style="22" customWidth="1"/>
    <col min="6599" max="6599" width="11" style="22" customWidth="1"/>
    <col min="6600" max="6600" width="12.7109375" style="22" customWidth="1"/>
    <col min="6601" max="6601" width="13.7109375" style="22" customWidth="1"/>
    <col min="6602" max="6602" width="14.7109375" style="22" customWidth="1"/>
    <col min="6603" max="6603" width="11.140625" style="22" customWidth="1"/>
    <col min="6604" max="6604" width="13.140625" style="22" customWidth="1"/>
    <col min="6605" max="6605" width="15.140625" style="22" customWidth="1"/>
    <col min="6606" max="6606" width="13.42578125" style="22" customWidth="1"/>
    <col min="6607" max="6607" width="11.28515625" style="22" customWidth="1"/>
    <col min="6608" max="6608" width="14.28515625" style="22" customWidth="1"/>
    <col min="6609" max="6609" width="12.7109375" style="22" customWidth="1"/>
    <col min="6610" max="6610" width="15.42578125" style="22" customWidth="1"/>
    <col min="6611" max="6611" width="13.42578125" style="22" customWidth="1"/>
    <col min="6612" max="6612" width="14.28515625" style="22" customWidth="1"/>
    <col min="6613" max="6613" width="13.85546875" style="22" customWidth="1"/>
    <col min="6614" max="6614" width="15.42578125" style="22" customWidth="1"/>
    <col min="6615" max="6615" width="12.7109375" style="22" customWidth="1"/>
    <col min="6616" max="6616" width="14.5703125" style="22" customWidth="1"/>
    <col min="6617" max="6617" width="12" style="22" customWidth="1"/>
    <col min="6618" max="6618" width="15.42578125" style="22" customWidth="1"/>
    <col min="6619" max="6619" width="14" style="22" customWidth="1"/>
    <col min="6620" max="6620" width="13.7109375" style="22" customWidth="1"/>
    <col min="6621" max="6621" width="12.5703125" style="22" customWidth="1"/>
    <col min="6622" max="6622" width="12" style="22" customWidth="1"/>
    <col min="6623" max="6623" width="12.42578125" style="22" customWidth="1"/>
    <col min="6624" max="6624" width="14.42578125" style="22" customWidth="1"/>
    <col min="6625" max="6625" width="16.7109375" style="22" customWidth="1"/>
    <col min="6626" max="6626" width="16.140625" style="22" customWidth="1"/>
    <col min="6627" max="6627" width="14.85546875" style="22" customWidth="1"/>
    <col min="6628" max="6628" width="12.42578125" style="22" customWidth="1"/>
    <col min="6629" max="6629" width="15.28515625" style="22" customWidth="1"/>
    <col min="6630" max="6630" width="12.7109375" style="22" customWidth="1"/>
    <col min="6631" max="6631" width="13.42578125" style="22" customWidth="1"/>
    <col min="6632" max="6632" width="18.28515625" style="22" customWidth="1"/>
    <col min="6633" max="6633" width="16.28515625" style="22" customWidth="1"/>
    <col min="6634" max="6634" width="11.5703125" style="22" customWidth="1"/>
    <col min="6635" max="6635" width="16.140625" style="22" customWidth="1"/>
    <col min="6636" max="6636" width="15" style="22" customWidth="1"/>
    <col min="6637" max="6637" width="13.85546875" style="22" customWidth="1"/>
    <col min="6638" max="6638" width="13.42578125" style="22" customWidth="1"/>
    <col min="6639" max="6639" width="14.7109375" style="22" customWidth="1"/>
    <col min="6640" max="6640" width="12.7109375" style="22" customWidth="1"/>
    <col min="6641" max="6641" width="11.28515625" style="22" customWidth="1"/>
    <col min="6642" max="6642" width="11.85546875" style="22" customWidth="1"/>
    <col min="6643" max="6643" width="14.5703125" style="22" customWidth="1"/>
    <col min="6644" max="6644" width="12.140625" style="22" customWidth="1"/>
    <col min="6645" max="6645" width="14.85546875" style="22" customWidth="1"/>
    <col min="6646" max="6646" width="12.5703125" style="22" customWidth="1"/>
    <col min="6647" max="6647" width="12.140625" style="22" customWidth="1"/>
    <col min="6648" max="6648" width="11.42578125" style="22" customWidth="1"/>
    <col min="6649" max="6649" width="14.42578125" style="22" customWidth="1"/>
    <col min="6650" max="6650" width="11.85546875" style="22" customWidth="1"/>
    <col min="6651" max="6651" width="17" style="22" customWidth="1"/>
    <col min="6652" max="6653" width="15.85546875" style="22" customWidth="1"/>
    <col min="6654" max="6654" width="20.5703125" style="22" customWidth="1"/>
    <col min="6655" max="6655" width="19.28515625" style="22" customWidth="1"/>
    <col min="6656" max="6656" width="18.140625" style="22" customWidth="1"/>
    <col min="6657" max="6657" width="15.28515625" style="22" customWidth="1"/>
    <col min="6658" max="6658" width="16.7109375" style="22" customWidth="1"/>
    <col min="6659" max="6661" width="15" style="22" customWidth="1"/>
    <col min="6662" max="6662" width="14.7109375" style="22" customWidth="1"/>
    <col min="6663" max="6663" width="14.85546875" style="22" customWidth="1"/>
    <col min="6664" max="6664" width="14.28515625" style="22" customWidth="1"/>
    <col min="6665" max="6665" width="16.140625" style="22" customWidth="1"/>
    <col min="6666" max="6666" width="15.7109375" style="22" customWidth="1"/>
    <col min="6667" max="6667" width="16.85546875" style="22" customWidth="1"/>
    <col min="6668" max="6668" width="19.28515625" style="22" customWidth="1"/>
    <col min="6669" max="6669" width="15.42578125" style="22" customWidth="1"/>
    <col min="6670" max="6670" width="15" style="22" customWidth="1"/>
    <col min="6671" max="6671" width="13.5703125" style="22" customWidth="1"/>
    <col min="6672" max="6672" width="16.7109375" style="22" customWidth="1"/>
    <col min="6673" max="6673" width="14.5703125" style="22" customWidth="1"/>
    <col min="6674" max="6674" width="14.7109375" style="22" customWidth="1"/>
    <col min="6675" max="6675" width="14.140625" style="22" customWidth="1"/>
    <col min="6676" max="6676" width="13.5703125" style="22" customWidth="1"/>
    <col min="6677" max="6677" width="14" style="22" customWidth="1"/>
    <col min="6678" max="6678" width="14.28515625" style="22" customWidth="1"/>
    <col min="6679" max="6679" width="14.5703125" style="22" customWidth="1"/>
    <col min="6680" max="6680" width="12.5703125" style="22" customWidth="1"/>
    <col min="6681" max="6681" width="14.140625" style="22" customWidth="1"/>
    <col min="6682" max="6682" width="18.28515625" style="22" customWidth="1"/>
    <col min="6683" max="6683" width="12.28515625" style="22" customWidth="1"/>
    <col min="6684" max="6684" width="13.42578125" style="22" customWidth="1"/>
    <col min="6685" max="6685" width="14.28515625" style="22" customWidth="1"/>
    <col min="6686" max="6686" width="12.7109375" style="22" customWidth="1"/>
    <col min="6687" max="6687" width="17" style="22" customWidth="1"/>
    <col min="6688" max="6688" width="16" style="22" customWidth="1"/>
    <col min="6689" max="6689" width="14.7109375" style="22" customWidth="1"/>
    <col min="6690" max="6690" width="14.42578125" style="22" customWidth="1"/>
    <col min="6691" max="6691" width="16.140625" style="22" customWidth="1"/>
    <col min="6692" max="6692" width="14.140625" style="22" customWidth="1"/>
    <col min="6693" max="6693" width="12.85546875" style="22" customWidth="1"/>
    <col min="6694" max="6694" width="10.7109375" style="22" customWidth="1"/>
    <col min="6695" max="6695" width="12.85546875" style="22" customWidth="1"/>
    <col min="6696" max="6696" width="15.7109375" style="22" customWidth="1"/>
    <col min="6697" max="6697" width="17.85546875" style="22" customWidth="1"/>
    <col min="6698" max="6698" width="16.28515625" style="22" customWidth="1"/>
    <col min="6699" max="6699" width="16.140625" style="22" customWidth="1"/>
    <col min="6700" max="6700" width="15" style="22" customWidth="1"/>
    <col min="6701" max="6701" width="16" style="22" customWidth="1"/>
    <col min="6702" max="6702" width="14.28515625" style="22" customWidth="1"/>
    <col min="6703" max="6703" width="15" style="22" customWidth="1"/>
    <col min="6704" max="6704" width="15.85546875" style="22" customWidth="1"/>
    <col min="6705" max="6705" width="12.85546875" style="22" customWidth="1"/>
    <col min="6706" max="6706" width="15.140625" style="22" customWidth="1"/>
    <col min="6707" max="6707" width="13" style="22" customWidth="1"/>
    <col min="6708" max="6708" width="15.5703125" style="22" customWidth="1"/>
    <col min="6709" max="6709" width="14.140625" style="22" customWidth="1"/>
    <col min="6710" max="6710" width="16.7109375" style="22" customWidth="1"/>
    <col min="6711" max="6711" width="15.140625" style="22" customWidth="1"/>
    <col min="6712" max="6712" width="16.7109375" style="22" customWidth="1"/>
    <col min="6713" max="6713" width="15" style="22" customWidth="1"/>
    <col min="6714" max="6714" width="17.5703125" style="22" customWidth="1"/>
    <col min="6715" max="6715" width="12.85546875" style="22" customWidth="1"/>
    <col min="6716" max="6716" width="13.140625" style="22" customWidth="1"/>
    <col min="6717" max="6717" width="13.28515625" style="22" customWidth="1"/>
    <col min="6718" max="6718" width="12.5703125" style="22" customWidth="1"/>
    <col min="6719" max="6719" width="12.28515625" style="22" customWidth="1"/>
    <col min="6720" max="6720" width="13.140625" style="22" customWidth="1"/>
    <col min="6721" max="6721" width="15.85546875" style="22" customWidth="1"/>
    <col min="6722" max="6722" width="12.28515625" style="22" customWidth="1"/>
    <col min="6723" max="6723" width="10.7109375" style="22" customWidth="1"/>
    <col min="6724" max="6724" width="14.42578125" style="22" customWidth="1"/>
    <col min="6725" max="6725" width="12" style="22" customWidth="1"/>
    <col min="6726" max="6727" width="12.140625" style="22" customWidth="1"/>
    <col min="6728" max="6728" width="13.28515625" style="22" customWidth="1"/>
    <col min="6729" max="6729" width="14.28515625" style="22" customWidth="1"/>
    <col min="6730" max="6730" width="11.42578125" style="22" customWidth="1"/>
    <col min="6731" max="6731" width="12.7109375" style="22" customWidth="1"/>
    <col min="6732" max="6732" width="14.140625" style="22" customWidth="1"/>
    <col min="6733" max="6733" width="14.28515625" style="22" customWidth="1"/>
    <col min="6734" max="6734" width="12" style="22" customWidth="1"/>
    <col min="6735" max="6735" width="12.28515625" style="22" customWidth="1"/>
    <col min="6736" max="6736" width="14.140625" style="22" customWidth="1"/>
    <col min="6737" max="6737" width="12.42578125" style="22" customWidth="1"/>
    <col min="6738" max="6738" width="15" style="22" customWidth="1"/>
    <col min="6739" max="6739" width="12.7109375" style="22" customWidth="1"/>
    <col min="6740" max="6740" width="18.140625" style="22" customWidth="1"/>
    <col min="6741" max="6741" width="15" style="22" customWidth="1"/>
    <col min="6742" max="6742" width="16.7109375" style="22" customWidth="1"/>
    <col min="6743" max="6743" width="12.5703125" style="22" customWidth="1"/>
    <col min="6744" max="6744" width="13.7109375" style="22" customWidth="1"/>
    <col min="6745" max="6745" width="15.5703125" style="22" customWidth="1"/>
    <col min="6746" max="6746" width="14.28515625" style="22" customWidth="1"/>
    <col min="6747" max="6747" width="11.42578125" style="22" customWidth="1"/>
    <col min="6748" max="6748" width="14.140625" style="22" customWidth="1"/>
    <col min="6749" max="6749" width="17.85546875" style="22" customWidth="1"/>
    <col min="6750" max="6750" width="13.140625" style="22" customWidth="1"/>
    <col min="6751" max="6751" width="11.140625" style="22" customWidth="1"/>
    <col min="6752" max="6752" width="14.7109375" style="22" customWidth="1"/>
    <col min="6753" max="6753" width="14.5703125" style="22" customWidth="1"/>
    <col min="6754" max="6754" width="16.7109375" style="22" customWidth="1"/>
    <col min="6755" max="6755" width="14.140625" style="22" customWidth="1"/>
    <col min="6756" max="6756" width="16" style="22" customWidth="1"/>
    <col min="6757" max="6757" width="13.5703125" style="22" customWidth="1"/>
    <col min="6758" max="6758" width="15.42578125" style="22" customWidth="1"/>
    <col min="6759" max="6759" width="15.28515625" style="22" customWidth="1"/>
    <col min="6760" max="6760" width="13.140625" style="22" customWidth="1"/>
    <col min="6761" max="6761" width="13.85546875" style="22" customWidth="1"/>
    <col min="6762" max="6762" width="14.140625" style="22" customWidth="1"/>
    <col min="6763" max="6763" width="13.7109375" style="22" customWidth="1"/>
    <col min="6764" max="6764" width="14.140625" style="22" customWidth="1"/>
    <col min="6765" max="6765" width="13" style="22" customWidth="1"/>
    <col min="6766" max="6766" width="14.5703125" style="22" customWidth="1"/>
    <col min="6767" max="6767" width="13.42578125" style="22" customWidth="1"/>
    <col min="6768" max="6768" width="15.7109375" style="22" customWidth="1"/>
    <col min="6769" max="6769" width="15.85546875" style="22" customWidth="1"/>
    <col min="6770" max="6770" width="13.28515625" style="22" customWidth="1"/>
    <col min="6771" max="6771" width="16.7109375" style="22" customWidth="1"/>
    <col min="6772" max="6772" width="15.28515625" style="22" customWidth="1"/>
    <col min="6773" max="6773" width="13.7109375" style="22" customWidth="1"/>
    <col min="6774" max="6774" width="13.85546875" style="22" customWidth="1"/>
    <col min="6775" max="6775" width="14.28515625" style="22" customWidth="1"/>
    <col min="6776" max="6776" width="15.85546875" style="22" customWidth="1"/>
    <col min="6777" max="6777" width="13.5703125" style="22" customWidth="1"/>
    <col min="6778" max="6778" width="17.85546875" style="22" customWidth="1"/>
    <col min="6779" max="6779" width="15" style="22" customWidth="1"/>
    <col min="6780" max="6780" width="11.140625" style="22" customWidth="1"/>
    <col min="6781" max="6781" width="15.140625" style="22" customWidth="1"/>
    <col min="6782" max="6782" width="15" style="22" customWidth="1"/>
    <col min="6783" max="6783" width="15.42578125" style="22" customWidth="1"/>
    <col min="6784" max="6784" width="16.5703125" style="22" customWidth="1"/>
    <col min="6785" max="6785" width="11.140625" style="22" customWidth="1"/>
    <col min="6786" max="6786" width="13.140625" style="22" customWidth="1"/>
    <col min="6787" max="6787" width="16.7109375" style="22" customWidth="1"/>
    <col min="6788" max="6788" width="14" style="22" customWidth="1"/>
    <col min="6789" max="6789" width="19.85546875" style="22" customWidth="1"/>
    <col min="6790" max="6790" width="14.140625" style="22" customWidth="1"/>
    <col min="6791" max="6791" width="15.140625" style="22" customWidth="1"/>
    <col min="6792" max="6792" width="14.42578125" style="22" customWidth="1"/>
    <col min="6793" max="6793" width="12.85546875" style="22" customWidth="1"/>
    <col min="6794" max="6794" width="16.7109375" style="22" customWidth="1"/>
    <col min="6795" max="6795" width="13.140625" style="22" customWidth="1"/>
    <col min="6796" max="6796" width="14.7109375" style="22" customWidth="1"/>
    <col min="6797" max="6798" width="13.7109375" style="22" customWidth="1"/>
    <col min="6799" max="6799" width="12.42578125" style="22" customWidth="1"/>
    <col min="6800" max="6800" width="15.42578125" style="22" customWidth="1"/>
    <col min="6801" max="6801" width="14.28515625" style="22" customWidth="1"/>
    <col min="6802" max="6802" width="16.42578125" style="22" customWidth="1"/>
    <col min="6803" max="6803" width="17" style="22" customWidth="1"/>
    <col min="6804" max="6804" width="14.42578125" style="22" customWidth="1"/>
    <col min="6805" max="6805" width="12.140625" style="22" customWidth="1"/>
    <col min="6806" max="6806" width="16.140625" style="22" customWidth="1"/>
    <col min="6807" max="6807" width="17.28515625" style="22" customWidth="1"/>
    <col min="6808" max="6808" width="13.28515625" style="22" customWidth="1"/>
    <col min="6809" max="6809" width="15.140625" style="22" customWidth="1"/>
    <col min="6810" max="6810" width="12.42578125" style="22" customWidth="1"/>
    <col min="6811" max="6811" width="13.7109375" style="22" customWidth="1"/>
    <col min="6812" max="6812" width="14.28515625" style="22" customWidth="1"/>
    <col min="6813" max="6813" width="15" style="22" customWidth="1"/>
    <col min="6814" max="6814" width="19" style="22" customWidth="1"/>
    <col min="6815" max="6815" width="13.7109375" style="22" customWidth="1"/>
    <col min="6816" max="6816" width="16" style="22" customWidth="1"/>
    <col min="6817" max="6817" width="18.42578125" style="22" customWidth="1"/>
    <col min="6818" max="6818" width="14.28515625" style="22" customWidth="1"/>
    <col min="6819" max="6819" width="13.7109375" style="22" customWidth="1"/>
    <col min="6820" max="6820" width="12.140625" style="22" customWidth="1"/>
    <col min="6821" max="6821" width="11.85546875" style="22" customWidth="1"/>
    <col min="6822" max="6822" width="11.28515625" style="22" customWidth="1"/>
    <col min="6823" max="6823" width="12" style="22" customWidth="1"/>
    <col min="6824" max="6824" width="11.28515625" style="22" customWidth="1"/>
    <col min="6825" max="6826" width="13" style="22" customWidth="1"/>
    <col min="6827" max="6827" width="13.140625" style="22" customWidth="1"/>
    <col min="6828" max="6828" width="13.28515625" style="22" customWidth="1"/>
    <col min="6829" max="6830" width="10.7109375" style="22" customWidth="1"/>
    <col min="6831" max="6831" width="10.140625" style="22" customWidth="1"/>
    <col min="6832" max="6832" width="11.5703125" style="22" customWidth="1"/>
    <col min="6833" max="6833" width="13.5703125" style="22" customWidth="1"/>
    <col min="6834" max="6834" width="14.140625" style="22" customWidth="1"/>
    <col min="6835" max="6835" width="12.140625" style="22" customWidth="1"/>
    <col min="6836" max="6836" width="16.140625" style="22" customWidth="1"/>
    <col min="6837" max="6837" width="11.85546875" style="22" customWidth="1"/>
    <col min="6838" max="6838" width="12.5703125" style="22" customWidth="1"/>
    <col min="6839" max="6839" width="13.42578125" style="22" customWidth="1"/>
    <col min="6840" max="6840" width="11.140625" style="22" customWidth="1"/>
    <col min="6841" max="6841" width="13.7109375" style="22" customWidth="1"/>
    <col min="6842" max="6842" width="14.7109375" style="22" customWidth="1"/>
    <col min="6843" max="6843" width="16" style="22" customWidth="1"/>
    <col min="6844" max="6844" width="14.140625" style="22" customWidth="1"/>
    <col min="6845" max="6845" width="14" style="22" customWidth="1"/>
    <col min="6846" max="6846" width="13.28515625" style="22" customWidth="1"/>
    <col min="6847" max="6847" width="14" style="22" customWidth="1"/>
    <col min="6848" max="6848" width="16" style="22" customWidth="1"/>
    <col min="6849" max="6849" width="15.85546875" style="22" customWidth="1"/>
    <col min="6850" max="6850" width="15.140625" style="22" customWidth="1"/>
    <col min="6851" max="6851" width="13.5703125" style="22" customWidth="1"/>
    <col min="6852" max="6852" width="13.7109375" style="22" customWidth="1"/>
    <col min="6853" max="6853" width="10.7109375" style="22" customWidth="1"/>
    <col min="6854" max="6854" width="15.7109375" style="22" customWidth="1"/>
    <col min="6855" max="6855" width="12.28515625" style="22" customWidth="1"/>
    <col min="6856" max="6856" width="11" style="22" customWidth="1"/>
    <col min="6857" max="6857" width="12.140625" style="22" customWidth="1"/>
    <col min="6858" max="6858" width="15" style="22" customWidth="1"/>
    <col min="6859" max="6859" width="12.7109375" style="22" customWidth="1"/>
    <col min="6860" max="6860" width="13.140625" style="22" customWidth="1"/>
    <col min="6861" max="6861" width="12.5703125" style="22" customWidth="1"/>
    <col min="6862" max="6862" width="10.5703125" style="22" customWidth="1"/>
    <col min="6863" max="6864" width="15.7109375" style="22" customWidth="1"/>
    <col min="6865" max="6865" width="13.7109375" style="22" customWidth="1"/>
    <col min="6866" max="6866" width="16" style="22" customWidth="1"/>
    <col min="6867" max="6867" width="11" style="22" customWidth="1"/>
    <col min="6868" max="6868" width="15.7109375" style="22" customWidth="1"/>
    <col min="6869" max="6869" width="14.140625" style="22" customWidth="1"/>
    <col min="6870" max="6870" width="12.7109375" style="22" customWidth="1"/>
    <col min="6871" max="6871" width="17.28515625" style="22" customWidth="1"/>
    <col min="6872" max="6872" width="13.140625" style="22" customWidth="1"/>
    <col min="6873" max="6873" width="15.28515625" style="22" customWidth="1"/>
    <col min="6874" max="6875" width="14.28515625" style="22" customWidth="1"/>
    <col min="6876" max="6876" width="12.85546875" style="22" customWidth="1"/>
    <col min="6877" max="6877" width="15.28515625" style="22" customWidth="1"/>
    <col min="6878" max="6878" width="14.85546875" style="22" customWidth="1"/>
    <col min="6879" max="6879" width="12.42578125" style="22" customWidth="1"/>
    <col min="6880" max="6880" width="11.28515625" style="22" customWidth="1"/>
    <col min="6881" max="6881" width="11.5703125" style="22" customWidth="1"/>
    <col min="6882" max="6882" width="12.42578125" style="22" customWidth="1"/>
    <col min="6883" max="6883" width="13.7109375" style="22" customWidth="1"/>
    <col min="6884" max="6884" width="13.5703125" style="22" customWidth="1"/>
    <col min="6885" max="6886" width="15.85546875" style="22" customWidth="1"/>
    <col min="6887" max="6887" width="12.85546875" style="22" customWidth="1"/>
    <col min="6888" max="6888" width="13.5703125" style="22" customWidth="1"/>
    <col min="6889" max="6889" width="14.42578125" style="22" customWidth="1"/>
    <col min="6890" max="6890" width="13.42578125" style="22" customWidth="1"/>
    <col min="6891" max="6891" width="15.7109375" style="22" customWidth="1"/>
    <col min="6892" max="6892" width="14.5703125" style="22" customWidth="1"/>
    <col min="6893" max="6893" width="14.7109375" style="22" customWidth="1"/>
    <col min="6894" max="6894" width="15.140625" style="22" customWidth="1"/>
    <col min="6895" max="6895" width="11.7109375" style="22" customWidth="1"/>
    <col min="6896" max="6896" width="12.140625" style="22" customWidth="1"/>
    <col min="6897" max="6897" width="12.85546875" style="22" customWidth="1"/>
    <col min="6898" max="6898" width="11.85546875" style="22" customWidth="1"/>
    <col min="6899" max="6899" width="12.42578125" style="22" customWidth="1"/>
    <col min="6900" max="6900" width="13.28515625" style="22" customWidth="1"/>
    <col min="6901" max="6901" width="13.140625" style="22" customWidth="1"/>
    <col min="6902" max="6902" width="14.5703125" style="22" customWidth="1"/>
    <col min="6903" max="6903" width="13.140625" style="22" customWidth="1"/>
    <col min="6904" max="6904" width="11.42578125" style="22" customWidth="1"/>
    <col min="6905" max="6905" width="13.140625" style="22" customWidth="1"/>
    <col min="6906" max="6906" width="12.7109375" style="22" customWidth="1"/>
    <col min="6907" max="6907" width="14.42578125" style="22" customWidth="1"/>
    <col min="6908" max="6908" width="16.42578125" style="22" customWidth="1"/>
    <col min="6909" max="6909" width="15.140625" style="22" customWidth="1"/>
    <col min="6910" max="6910" width="12.140625" style="22" customWidth="1"/>
    <col min="6911" max="6911" width="14" style="22" customWidth="1"/>
    <col min="6912" max="6912" width="15.140625" style="22" customWidth="1"/>
    <col min="6913" max="6913" width="12.5703125" style="22" customWidth="1"/>
    <col min="6914" max="6914" width="11.42578125" style="22" customWidth="1"/>
    <col min="6915" max="6915" width="13.28515625" style="22" customWidth="1"/>
    <col min="6916" max="6916" width="14.140625" style="22" customWidth="1"/>
    <col min="6917" max="6917" width="12.85546875" style="22" customWidth="1"/>
    <col min="6918" max="6918" width="13.42578125" style="22" customWidth="1"/>
    <col min="6919" max="6919" width="15" style="22" customWidth="1"/>
    <col min="6920" max="6920" width="14" style="22" customWidth="1"/>
    <col min="6921" max="6921" width="13.140625" style="22" customWidth="1"/>
    <col min="6922" max="6922" width="15.42578125" style="22" customWidth="1"/>
    <col min="6923" max="6923" width="12.7109375" style="22" customWidth="1"/>
    <col min="6924" max="6924" width="15.85546875" style="22" customWidth="1"/>
    <col min="6925" max="6925" width="17.5703125" style="22" customWidth="1"/>
    <col min="6926" max="6926" width="11.7109375" style="22" customWidth="1"/>
    <col min="6927" max="6927" width="9.7109375" style="22" customWidth="1"/>
    <col min="6928" max="6928" width="15.28515625" style="22" customWidth="1"/>
    <col min="6929" max="6929" width="15.7109375" style="22" customWidth="1"/>
    <col min="6930" max="6930" width="14.140625" style="22" customWidth="1"/>
    <col min="6931" max="6931" width="13.42578125" style="22" customWidth="1"/>
    <col min="6932" max="6932" width="14.140625" style="22" customWidth="1"/>
    <col min="6933" max="6933" width="16.7109375" style="22" customWidth="1"/>
    <col min="6934" max="6934" width="12.7109375" style="22" customWidth="1"/>
    <col min="6935" max="6935" width="12.5703125" style="22" customWidth="1"/>
    <col min="6936" max="6936" width="15.7109375" style="22" customWidth="1"/>
    <col min="6937" max="6937" width="14.5703125" style="22" customWidth="1"/>
    <col min="6938" max="6938" width="11.42578125" style="22" customWidth="1"/>
    <col min="6939" max="6939" width="11.7109375" style="22" customWidth="1"/>
    <col min="6940" max="6940" width="16.7109375" style="22" customWidth="1"/>
    <col min="6941" max="6941" width="13.140625" style="22" customWidth="1"/>
    <col min="6942" max="6942" width="15.140625" style="22" customWidth="1"/>
    <col min="6943" max="6943" width="12" style="22" customWidth="1"/>
    <col min="6944" max="6944" width="13.28515625" style="22" customWidth="1"/>
    <col min="6945" max="6945" width="11.140625" style="22" customWidth="1"/>
    <col min="6946" max="6946" width="15.5703125" style="22" customWidth="1"/>
    <col min="6947" max="6947" width="13.85546875" style="22" customWidth="1"/>
    <col min="6948" max="6948" width="12.5703125" style="22" customWidth="1"/>
    <col min="6949" max="6949" width="14.140625" style="22" customWidth="1"/>
    <col min="6950" max="6950" width="16.140625" style="22" customWidth="1"/>
    <col min="6951" max="6951" width="13.85546875" style="22" customWidth="1"/>
    <col min="6952" max="6952" width="16.85546875" style="22" customWidth="1"/>
    <col min="6953" max="6953" width="15.42578125" style="22" customWidth="1"/>
    <col min="6954" max="6954" width="11.42578125" style="22" customWidth="1"/>
    <col min="6955" max="6955" width="12" style="22" customWidth="1"/>
    <col min="6956" max="6956" width="16" style="22" customWidth="1"/>
    <col min="6957" max="6957" width="13.28515625" style="22" customWidth="1"/>
    <col min="6958" max="6958" width="12.85546875" style="22" customWidth="1"/>
    <col min="6959" max="6959" width="15.5703125" style="22" customWidth="1"/>
    <col min="6960" max="6960" width="14.85546875" style="22" customWidth="1"/>
    <col min="6961" max="6961" width="12.7109375" style="22" customWidth="1"/>
    <col min="6962" max="6962" width="12.85546875" style="22" customWidth="1"/>
    <col min="6963" max="6963" width="15.140625" style="22" customWidth="1"/>
    <col min="6964" max="6964" width="14.140625" style="22" customWidth="1"/>
    <col min="6965" max="6965" width="10.28515625" style="22" customWidth="1"/>
    <col min="6966" max="6966" width="12.28515625" style="22" customWidth="1"/>
    <col min="6967" max="6967" width="11.42578125" style="22" customWidth="1"/>
    <col min="6968" max="6968" width="11.5703125" style="22" customWidth="1"/>
    <col min="6969" max="6969" width="12.7109375" style="22" customWidth="1"/>
    <col min="6970" max="6970" width="14" style="22" customWidth="1"/>
    <col min="6971" max="6971" width="10.28515625" style="22" customWidth="1"/>
    <col min="6972" max="6972" width="10.7109375" style="22" customWidth="1"/>
    <col min="6973" max="6973" width="12.5703125" style="22" customWidth="1"/>
    <col min="6974" max="6975" width="12.85546875" style="22" customWidth="1"/>
    <col min="6976" max="6976" width="11.85546875" style="22" customWidth="1"/>
    <col min="6977" max="6977" width="12.7109375" style="22" customWidth="1"/>
    <col min="6978" max="6978" width="17.5703125" style="22" customWidth="1"/>
    <col min="6979" max="6979" width="13.7109375" style="22" customWidth="1"/>
    <col min="6980" max="6980" width="13.5703125" style="22" customWidth="1"/>
    <col min="6981" max="6981" width="13.140625" style="22" customWidth="1"/>
    <col min="6982" max="6982" width="12.7109375" style="22" customWidth="1"/>
    <col min="6983" max="6983" width="13.140625" style="22" customWidth="1"/>
    <col min="6984" max="6984" width="17.5703125" style="22" customWidth="1"/>
    <col min="6985" max="6985" width="17.42578125" style="22" customWidth="1"/>
    <col min="6986" max="6986" width="15" style="22" customWidth="1"/>
    <col min="6987" max="6987" width="14.85546875" style="22" customWidth="1"/>
    <col min="6988" max="6988" width="15.7109375" style="22" customWidth="1"/>
    <col min="6989" max="6989" width="16.42578125" style="22" customWidth="1"/>
    <col min="6990" max="6990" width="14.7109375" style="22" customWidth="1"/>
    <col min="6991" max="6991" width="14" style="22" customWidth="1"/>
    <col min="6992" max="6993" width="13.140625" style="22" customWidth="1"/>
    <col min="6994" max="6994" width="16.5703125" style="22" customWidth="1"/>
    <col min="6995" max="6995" width="15.28515625" style="22" customWidth="1"/>
    <col min="6996" max="6996" width="12.7109375" style="22" customWidth="1"/>
    <col min="6997" max="6997" width="14.5703125" style="22" customWidth="1"/>
    <col min="6998" max="6998" width="17" style="22" customWidth="1"/>
    <col min="6999" max="6999" width="13.28515625" style="22" customWidth="1"/>
    <col min="7000" max="7000" width="12.85546875" style="22" customWidth="1"/>
    <col min="7001" max="7001" width="13.5703125" style="22" customWidth="1"/>
    <col min="7002" max="7002" width="11.7109375" style="22" customWidth="1"/>
    <col min="7003" max="7003" width="13" style="22" customWidth="1"/>
    <col min="7004" max="7004" width="12.7109375" style="22" customWidth="1"/>
    <col min="7005" max="7005" width="9.85546875" style="22" customWidth="1"/>
    <col min="7006" max="7006" width="12.85546875" style="22" customWidth="1"/>
    <col min="7007" max="7007" width="10.7109375" style="22" customWidth="1"/>
    <col min="7008" max="7008" width="12.7109375" style="22" customWidth="1"/>
    <col min="7009" max="7009" width="11.28515625" style="22" customWidth="1"/>
    <col min="7010" max="7010" width="11" style="22" customWidth="1"/>
    <col min="7011" max="7011" width="12" style="22" customWidth="1"/>
    <col min="7012" max="7012" width="12.28515625" style="22" customWidth="1"/>
    <col min="7013" max="7013" width="16.42578125" style="22" customWidth="1"/>
    <col min="7014" max="7014" width="13.5703125" style="22" customWidth="1"/>
    <col min="7015" max="7015" width="12.140625" style="22" customWidth="1"/>
    <col min="7016" max="7016" width="12.7109375" style="22" customWidth="1"/>
    <col min="7017" max="7017" width="15.28515625" style="22" customWidth="1"/>
    <col min="7018" max="7018" width="15.140625" style="22" customWidth="1"/>
    <col min="7019" max="7019" width="13.42578125" style="22" customWidth="1"/>
    <col min="7020" max="7020" width="15.7109375" style="22" customWidth="1"/>
    <col min="7021" max="7022" width="10.7109375" style="22" customWidth="1"/>
    <col min="7023" max="7023" width="11.28515625" style="22" customWidth="1"/>
    <col min="7024" max="7024" width="11.140625" style="22" customWidth="1"/>
    <col min="7025" max="7025" width="14.42578125" style="22" customWidth="1"/>
    <col min="7026" max="7026" width="13.42578125" style="22" customWidth="1"/>
    <col min="7027" max="7027" width="11.140625" style="22" customWidth="1"/>
    <col min="7028" max="7028" width="11.85546875" style="22" customWidth="1"/>
    <col min="7029" max="7029" width="12.28515625" style="22" customWidth="1"/>
    <col min="7030" max="7030" width="11.5703125" style="22" customWidth="1"/>
    <col min="7031" max="7031" width="12.28515625" style="22" customWidth="1"/>
    <col min="7032" max="7032" width="11.85546875" style="22" customWidth="1"/>
    <col min="7033" max="7033" width="12.140625" style="22" customWidth="1"/>
    <col min="7034" max="7034" width="10.28515625" style="22" customWidth="1"/>
    <col min="7035" max="7035" width="11" style="22" customWidth="1"/>
    <col min="7036" max="7037" width="11.28515625" style="22" customWidth="1"/>
    <col min="7038" max="7038" width="11.140625" style="22" customWidth="1"/>
    <col min="7039" max="7039" width="15.140625" style="22" customWidth="1"/>
    <col min="7040" max="7040" width="12.85546875" style="22" customWidth="1"/>
    <col min="7041" max="7041" width="11.85546875" style="22" customWidth="1"/>
    <col min="7042" max="7042" width="11.5703125" style="22" customWidth="1"/>
    <col min="7043" max="7043" width="11" style="22" customWidth="1"/>
    <col min="7044" max="7044" width="14.140625" style="22" customWidth="1"/>
    <col min="7045" max="7045" width="12.42578125" style="22" customWidth="1"/>
    <col min="7046" max="7046" width="9.85546875" style="22" customWidth="1"/>
    <col min="7047" max="7047" width="15.42578125" style="22" customWidth="1"/>
    <col min="7048" max="7048" width="12.5703125" style="22" customWidth="1"/>
    <col min="7049" max="7049" width="13.140625" style="22" customWidth="1"/>
    <col min="7050" max="7050" width="11.5703125" style="22" customWidth="1"/>
    <col min="7051" max="7051" width="9.85546875" style="22" customWidth="1"/>
    <col min="7052" max="7052" width="10.140625" style="22" customWidth="1"/>
    <col min="7053" max="7053" width="11.85546875" style="22" customWidth="1"/>
    <col min="7054" max="7054" width="13.85546875" style="22" customWidth="1"/>
    <col min="7055" max="7055" width="14.5703125" style="22" customWidth="1"/>
    <col min="7056" max="7056" width="13.28515625" style="22" customWidth="1"/>
    <col min="7057" max="7057" width="13.140625" style="22" customWidth="1"/>
    <col min="7058" max="7058" width="14.140625" style="22" customWidth="1"/>
    <col min="7059" max="7060" width="12.140625" style="22" customWidth="1"/>
    <col min="7061" max="7061" width="11.5703125" style="22" customWidth="1"/>
    <col min="7062" max="7062" width="10.5703125" style="22" customWidth="1"/>
    <col min="7063" max="7063" width="11.42578125" style="22" customWidth="1"/>
    <col min="7064" max="7064" width="11.28515625" style="22" customWidth="1"/>
    <col min="7065" max="7065" width="12.85546875" style="22" customWidth="1"/>
    <col min="7066" max="7066" width="10.140625" style="22" customWidth="1"/>
    <col min="7067" max="7067" width="13" style="22" customWidth="1"/>
    <col min="7068" max="7068" width="15.140625" style="22" customWidth="1"/>
    <col min="7069" max="7069" width="11.28515625" style="22" customWidth="1"/>
    <col min="7070" max="7070" width="11.5703125" style="22" customWidth="1"/>
    <col min="7071" max="7071" width="14.5703125" style="22" customWidth="1"/>
    <col min="7072" max="7072" width="11.28515625" style="22" customWidth="1"/>
    <col min="7073" max="7073" width="11.140625" style="22" customWidth="1"/>
    <col min="7074" max="7074" width="14.28515625" style="22" customWidth="1"/>
    <col min="7075" max="7075" width="11.85546875" style="22" customWidth="1"/>
    <col min="7076" max="7076" width="13.85546875" style="22" customWidth="1"/>
    <col min="7077" max="7077" width="16.140625" style="22" customWidth="1"/>
    <col min="7078" max="7078" width="12.85546875" style="22" customWidth="1"/>
    <col min="7079" max="7079" width="13.7109375" style="22" customWidth="1"/>
    <col min="7080" max="7080" width="8.85546875" style="22" customWidth="1"/>
    <col min="7081" max="7081" width="11" style="22" customWidth="1"/>
    <col min="7082" max="7082" width="16.5703125" style="22" customWidth="1"/>
    <col min="7083" max="7083" width="16" style="22" customWidth="1"/>
    <col min="7084" max="7084" width="16.28515625" style="22" customWidth="1"/>
    <col min="7085" max="7085" width="16.140625" style="22" customWidth="1"/>
    <col min="7086" max="7086" width="14.140625" style="22" customWidth="1"/>
    <col min="7087" max="7087" width="15.42578125" style="22" customWidth="1"/>
    <col min="7088" max="7088" width="15.7109375" style="22" customWidth="1"/>
    <col min="7089" max="7089" width="15.140625" style="22" customWidth="1"/>
    <col min="7090" max="7090" width="15.28515625" style="22" customWidth="1"/>
    <col min="7091" max="7091" width="16.5703125" style="22" customWidth="1"/>
    <col min="7092" max="7092" width="16.7109375" style="22" customWidth="1"/>
    <col min="7093" max="7093" width="17" style="22" customWidth="1"/>
    <col min="7094" max="7094" width="14.28515625" style="22" customWidth="1"/>
    <col min="7095" max="7095" width="17" style="22" customWidth="1"/>
    <col min="7096" max="7096" width="16.7109375" style="22" customWidth="1"/>
    <col min="7097" max="7097" width="16" style="22" customWidth="1"/>
    <col min="7098" max="7098" width="18.28515625" style="22" customWidth="1"/>
    <col min="7099" max="7099" width="17.7109375" style="22" customWidth="1"/>
    <col min="7100" max="7100" width="14.7109375" style="22" customWidth="1"/>
    <col min="7101" max="7101" width="16.28515625" style="22" customWidth="1"/>
    <col min="7102" max="7102" width="16.42578125" style="22" customWidth="1"/>
    <col min="7103" max="7103" width="15.85546875" style="22" customWidth="1"/>
    <col min="7104" max="7104" width="16" style="22" customWidth="1"/>
    <col min="7105" max="7105" width="14.28515625" style="22" customWidth="1"/>
    <col min="7106" max="7107" width="17.5703125" style="22" customWidth="1"/>
    <col min="7108" max="7108" width="17" style="22" customWidth="1"/>
    <col min="7109" max="7109" width="16.5703125" style="22" customWidth="1"/>
    <col min="7110" max="7110" width="18.7109375" style="22" customWidth="1"/>
    <col min="7111" max="7111" width="17.42578125" style="22" customWidth="1"/>
    <col min="7112" max="7112" width="13" style="22" customWidth="1"/>
    <col min="7113" max="7113" width="15.140625" style="22" customWidth="1"/>
    <col min="7114" max="7114" width="13.28515625" style="22" customWidth="1"/>
    <col min="7115" max="7115" width="13.140625" style="22" customWidth="1"/>
    <col min="7116" max="7116" width="16.28515625" style="22" customWidth="1"/>
    <col min="7117" max="7117" width="11.5703125" style="22" customWidth="1"/>
    <col min="7118" max="7118" width="12.85546875" style="22" customWidth="1"/>
    <col min="7119" max="7119" width="14.42578125" style="22" customWidth="1"/>
    <col min="7120" max="7120" width="14.7109375" style="22" customWidth="1"/>
    <col min="7121" max="7121" width="13.140625" style="22" customWidth="1"/>
    <col min="7122" max="7122" width="12.140625" style="22" customWidth="1"/>
    <col min="7123" max="7123" width="13.140625" style="22" customWidth="1"/>
    <col min="7124" max="7124" width="15.5703125" style="22" customWidth="1"/>
    <col min="7125" max="7125" width="12.7109375" style="22" customWidth="1"/>
    <col min="7126" max="7126" width="14.7109375" style="22" customWidth="1"/>
    <col min="7127" max="7127" width="12.5703125" style="22" customWidth="1"/>
    <col min="7128" max="7128" width="12.42578125" style="22" customWidth="1"/>
    <col min="7129" max="7129" width="15.140625" style="22" customWidth="1"/>
    <col min="7130" max="7130" width="15" style="22" customWidth="1"/>
    <col min="7131" max="7131" width="12.7109375" style="22" customWidth="1"/>
    <col min="7132" max="7132" width="16.140625" style="22" customWidth="1"/>
    <col min="7133" max="7133" width="12.7109375" style="22" customWidth="1"/>
    <col min="7134" max="7134" width="16.28515625" style="22" customWidth="1"/>
    <col min="7135" max="7135" width="16" style="22" customWidth="1"/>
    <col min="7136" max="7136" width="14" style="22" customWidth="1"/>
    <col min="7137" max="7137" width="13.140625" style="22" customWidth="1"/>
    <col min="7138" max="7138" width="13.5703125" style="22" customWidth="1"/>
    <col min="7139" max="7139" width="14.140625" style="22" customWidth="1"/>
    <col min="7140" max="7140" width="13.28515625" style="22" customWidth="1"/>
    <col min="7141" max="7141" width="12.85546875" style="22" customWidth="1"/>
    <col min="7142" max="7142" width="13.140625" style="22" customWidth="1"/>
    <col min="7143" max="7143" width="12.140625" style="22" customWidth="1"/>
    <col min="7144" max="7144" width="12.85546875" style="22" customWidth="1"/>
    <col min="7145" max="7145" width="14.28515625" style="22" customWidth="1"/>
    <col min="7146" max="7146" width="14.140625" style="22" customWidth="1"/>
    <col min="7147" max="7147" width="13.85546875" style="22" customWidth="1"/>
    <col min="7148" max="7148" width="10.5703125" style="22" customWidth="1"/>
    <col min="7149" max="7149" width="12.85546875" style="22" customWidth="1"/>
    <col min="7150" max="7150" width="10.5703125" style="22" customWidth="1"/>
    <col min="7151" max="7151" width="12.42578125" style="22" customWidth="1"/>
    <col min="7152" max="7152" width="11.42578125" style="22" customWidth="1"/>
    <col min="7153" max="7153" width="11.5703125" style="22" customWidth="1"/>
    <col min="7154" max="7154" width="17.85546875" style="22" customWidth="1"/>
    <col min="7155" max="7155" width="13.7109375" style="22" customWidth="1"/>
    <col min="7156" max="7156" width="14.7109375" style="22" customWidth="1"/>
    <col min="7157" max="7157" width="13.5703125" style="22" customWidth="1"/>
    <col min="7158" max="7158" width="13.85546875" style="22" customWidth="1"/>
    <col min="7159" max="7159" width="13.5703125" style="22" customWidth="1"/>
    <col min="7160" max="7160" width="14.5703125" style="22" customWidth="1"/>
    <col min="7161" max="7161" width="12.7109375" style="22" customWidth="1"/>
    <col min="7162" max="7162" width="15.42578125" style="22" customWidth="1"/>
    <col min="7163" max="7163" width="14.28515625" style="22" customWidth="1"/>
    <col min="7164" max="7164" width="13.7109375" style="22" customWidth="1"/>
    <col min="7165" max="7165" width="14.5703125" style="22" customWidth="1"/>
    <col min="7166" max="7166" width="12.28515625" style="22" customWidth="1"/>
    <col min="7167" max="7167" width="12.85546875" style="22" customWidth="1"/>
    <col min="7168" max="7168" width="13.140625" style="22" customWidth="1"/>
    <col min="7169" max="7169" width="10.140625" style="22" customWidth="1"/>
    <col min="7170" max="7170" width="12" style="22" customWidth="1"/>
    <col min="7171" max="7171" width="9" style="22" customWidth="1"/>
    <col min="7172" max="7172" width="14.28515625" style="22" customWidth="1"/>
    <col min="7173" max="7173" width="9.42578125" style="22" customWidth="1"/>
    <col min="7174" max="7174" width="8.5703125" style="22" customWidth="1"/>
    <col min="7175" max="7175" width="13.28515625" style="22" customWidth="1"/>
    <col min="7176" max="7176" width="9" style="22" customWidth="1"/>
    <col min="7177" max="7177" width="11.140625" style="22" customWidth="1"/>
    <col min="7178" max="7178" width="9.5703125" style="22" customWidth="1"/>
    <col min="7179" max="7179" width="13.28515625" style="22" customWidth="1"/>
    <col min="7180" max="7180" width="11.7109375" style="22" customWidth="1"/>
    <col min="7181" max="7182" width="11.140625" style="22" customWidth="1"/>
    <col min="7183" max="7183" width="11.42578125" style="22" customWidth="1"/>
    <col min="7184" max="7184" width="15.140625" style="22" customWidth="1"/>
    <col min="7185" max="7185" width="9.140625" style="22" customWidth="1"/>
    <col min="7186" max="7186" width="14.28515625" style="22" customWidth="1"/>
    <col min="7187" max="7187" width="10.5703125" style="22" customWidth="1"/>
    <col min="7188" max="7188" width="9.42578125" style="22" customWidth="1"/>
    <col min="7189" max="7189" width="14.28515625" style="22" customWidth="1"/>
    <col min="7190" max="7190" width="11.42578125" style="22" customWidth="1"/>
    <col min="7191" max="7191" width="12.28515625" style="22" customWidth="1"/>
    <col min="7192" max="7192" width="11.5703125" style="22" customWidth="1"/>
    <col min="7193" max="7193" width="11.28515625" style="22" customWidth="1"/>
    <col min="7194" max="7194" width="10.5703125" style="22" customWidth="1"/>
    <col min="7195" max="7195" width="11" style="22" customWidth="1"/>
    <col min="7196" max="7196" width="12.5703125" style="22" customWidth="1"/>
    <col min="7197" max="7197" width="12.140625" style="22" customWidth="1"/>
    <col min="7198" max="7198" width="13.42578125" style="22" customWidth="1"/>
    <col min="7199" max="7199" width="12.85546875" style="22" customWidth="1"/>
    <col min="7200" max="7200" width="15.28515625" style="22" customWidth="1"/>
    <col min="7201" max="7201" width="14.7109375" style="22" customWidth="1"/>
    <col min="7202" max="7203" width="12.28515625" style="22" customWidth="1"/>
    <col min="7204" max="7204" width="11.42578125" style="22" customWidth="1"/>
    <col min="7205" max="7205" width="14.42578125" style="22" customWidth="1"/>
    <col min="7206" max="7206" width="13.5703125" style="22" customWidth="1"/>
    <col min="7207" max="7207" width="14.140625" style="22" customWidth="1"/>
    <col min="7208" max="7208" width="11.5703125" style="22" customWidth="1"/>
    <col min="7209" max="7209" width="11.28515625" style="22" customWidth="1"/>
    <col min="7210" max="7210" width="12" style="22" customWidth="1"/>
    <col min="7211" max="7211" width="14.7109375" style="22" customWidth="1"/>
    <col min="7212" max="7212" width="15.140625" style="22" customWidth="1"/>
    <col min="7213" max="7213" width="12.140625" style="22" customWidth="1"/>
    <col min="7214" max="7215" width="12.5703125" style="22" customWidth="1"/>
    <col min="7216" max="7217" width="14.5703125" style="22" customWidth="1"/>
    <col min="7218" max="7218" width="10.7109375" style="22" customWidth="1"/>
    <col min="7219" max="7219" width="16.140625" style="22" customWidth="1"/>
    <col min="7220" max="7220" width="16" style="22" customWidth="1"/>
    <col min="7221" max="7221" width="11.28515625" style="22" customWidth="1"/>
    <col min="7222" max="7222" width="12.85546875" style="22" customWidth="1"/>
    <col min="7223" max="7223" width="10.7109375" style="22" customWidth="1"/>
    <col min="7224" max="7224" width="11.5703125" style="22" customWidth="1"/>
    <col min="7225" max="7225" width="12" style="22" customWidth="1"/>
    <col min="7226" max="7226" width="13.7109375" style="22" customWidth="1"/>
    <col min="7227" max="7227" width="11.28515625" style="22" customWidth="1"/>
    <col min="7228" max="7228" width="12.28515625" style="22" customWidth="1"/>
    <col min="7229" max="7229" width="11.7109375" style="22" customWidth="1"/>
    <col min="7230" max="7230" width="13.85546875" style="22" customWidth="1"/>
    <col min="7231" max="7231" width="12.28515625" style="22" customWidth="1"/>
    <col min="7232" max="7232" width="12.5703125" style="22" customWidth="1"/>
    <col min="7233" max="7233" width="11.42578125" style="22" customWidth="1"/>
    <col min="7234" max="7234" width="12.5703125" style="22" customWidth="1"/>
    <col min="7235" max="7235" width="11.28515625" style="22" customWidth="1"/>
    <col min="7236" max="7236" width="14.7109375" style="22" customWidth="1"/>
    <col min="7237" max="7237" width="12.7109375" style="22" customWidth="1"/>
    <col min="7238" max="7238" width="13.42578125" style="22" customWidth="1"/>
    <col min="7239" max="7239" width="10.7109375" style="22" customWidth="1"/>
    <col min="7240" max="7240" width="14.7109375" style="22" customWidth="1"/>
    <col min="7241" max="7241" width="11.42578125" style="22" customWidth="1"/>
    <col min="7242" max="7242" width="13" style="22" customWidth="1"/>
    <col min="7243" max="7243" width="13.42578125" style="22" customWidth="1"/>
    <col min="7244" max="7244" width="12" style="22" customWidth="1"/>
    <col min="7245" max="7245" width="12.85546875" style="22" customWidth="1"/>
    <col min="7246" max="7246" width="11.5703125" style="22" customWidth="1"/>
    <col min="7247" max="7247" width="12.5703125" style="22" customWidth="1"/>
    <col min="7248" max="7248" width="14.7109375" style="22" customWidth="1"/>
    <col min="7249" max="7249" width="17" style="22" customWidth="1"/>
    <col min="7250" max="7250" width="12" style="22" customWidth="1"/>
    <col min="7251" max="7251" width="14.42578125" style="22" customWidth="1"/>
    <col min="7252" max="7252" width="11.5703125" style="22" customWidth="1"/>
    <col min="7253" max="7253" width="14.42578125" style="22" customWidth="1"/>
    <col min="7254" max="7254" width="14.28515625" style="22" customWidth="1"/>
    <col min="7255" max="7255" width="13" style="22" customWidth="1"/>
    <col min="7256" max="7256" width="13.42578125" style="22" customWidth="1"/>
    <col min="7257" max="7257" width="9.140625" style="22" customWidth="1"/>
    <col min="7258" max="7258" width="12" style="22" customWidth="1"/>
    <col min="7259" max="7259" width="12.28515625" style="22" customWidth="1"/>
    <col min="7260" max="7260" width="12.140625" style="22" customWidth="1"/>
    <col min="7261" max="7261" width="10.28515625" style="22" customWidth="1"/>
    <col min="7262" max="7262" width="13.42578125" style="22" customWidth="1"/>
    <col min="7263" max="7263" width="12.7109375" style="22" customWidth="1"/>
    <col min="7264" max="7264" width="12" style="22" customWidth="1"/>
    <col min="7265" max="7265" width="13.28515625" style="22" customWidth="1"/>
    <col min="7266" max="7266" width="10.42578125" style="22" customWidth="1"/>
    <col min="7267" max="7267" width="10.140625" style="22" customWidth="1"/>
    <col min="7268" max="7268" width="11" style="22" customWidth="1"/>
    <col min="7269" max="7269" width="13.85546875" style="22" customWidth="1"/>
    <col min="7270" max="7270" width="13.28515625" style="22" customWidth="1"/>
    <col min="7271" max="7271" width="14" style="22" customWidth="1"/>
    <col min="7272" max="7272" width="14.85546875" style="22" customWidth="1"/>
    <col min="7273" max="7273" width="11.28515625" style="22" customWidth="1"/>
    <col min="7274" max="7274" width="10.140625" style="22" customWidth="1"/>
    <col min="7275" max="7275" width="10.85546875" style="22" customWidth="1"/>
    <col min="7276" max="7276" width="12.42578125" style="22" customWidth="1"/>
    <col min="7277" max="7277" width="11.5703125" style="22" customWidth="1"/>
    <col min="7278" max="7278" width="10.42578125" style="22" customWidth="1"/>
    <col min="7279" max="7279" width="10.140625" style="22" customWidth="1"/>
    <col min="7280" max="7280" width="11.85546875" style="22" customWidth="1"/>
    <col min="7281" max="7281" width="10.28515625" style="22" customWidth="1"/>
    <col min="7282" max="7282" width="11.140625" style="22" customWidth="1"/>
    <col min="7283" max="7283" width="13.140625" style="22" customWidth="1"/>
    <col min="7284" max="7284" width="12.85546875" style="22" customWidth="1"/>
    <col min="7285" max="7285" width="11.42578125" style="22" customWidth="1"/>
    <col min="7286" max="7286" width="15.28515625" style="22" customWidth="1"/>
    <col min="7287" max="7287" width="11.7109375" style="22" customWidth="1"/>
    <col min="7288" max="7288" width="13.85546875" style="22" customWidth="1"/>
    <col min="7289" max="7289" width="11.85546875" style="22" customWidth="1"/>
    <col min="7290" max="7290" width="11.42578125" style="22" customWidth="1"/>
    <col min="7291" max="7291" width="12.7109375" style="22" customWidth="1"/>
    <col min="7292" max="7292" width="11.42578125" style="22" customWidth="1"/>
    <col min="7293" max="7293" width="14.140625" style="22" customWidth="1"/>
    <col min="7294" max="7294" width="15.42578125" style="22" customWidth="1"/>
    <col min="7295" max="7296" width="13.85546875" style="22" customWidth="1"/>
    <col min="7297" max="7297" width="11.85546875" style="22" customWidth="1"/>
    <col min="7298" max="7298" width="9.140625" style="22" customWidth="1"/>
    <col min="7299" max="7299" width="10.7109375" style="22" customWidth="1"/>
    <col min="7300" max="7300" width="11" style="22" customWidth="1"/>
    <col min="7301" max="7301" width="12.7109375" style="22" customWidth="1"/>
    <col min="7302" max="7302" width="14.28515625" style="22" customWidth="1"/>
    <col min="7303" max="7303" width="12.42578125" style="22" customWidth="1"/>
    <col min="7304" max="7304" width="11.28515625" style="22" customWidth="1"/>
    <col min="7305" max="7305" width="13.7109375" style="22" customWidth="1"/>
    <col min="7306" max="7306" width="11.28515625" style="22" customWidth="1"/>
    <col min="7307" max="7307" width="12" style="22" customWidth="1"/>
    <col min="7308" max="7308" width="14.7109375" style="22" customWidth="1"/>
    <col min="7309" max="7309" width="12.85546875" style="22" customWidth="1"/>
    <col min="7310" max="7310" width="14.140625" style="22" customWidth="1"/>
    <col min="7311" max="7311" width="9.42578125" style="22" customWidth="1"/>
    <col min="7312" max="7312" width="11.85546875" style="22" customWidth="1"/>
    <col min="7313" max="7313" width="11.28515625" style="22" customWidth="1"/>
    <col min="7314" max="7314" width="11.5703125" style="22" customWidth="1"/>
    <col min="7315" max="7315" width="12.7109375" style="22" customWidth="1"/>
    <col min="7316" max="7316" width="12.42578125" style="22" customWidth="1"/>
    <col min="7317" max="7317" width="12.7109375" style="22" customWidth="1"/>
    <col min="7318" max="7318" width="12" style="22" customWidth="1"/>
    <col min="7319" max="7319" width="13.85546875" style="22" customWidth="1"/>
    <col min="7320" max="7320" width="13.28515625" style="22" customWidth="1"/>
    <col min="7321" max="7321" width="14.7109375" style="22" customWidth="1"/>
    <col min="7322" max="7322" width="15" style="22" customWidth="1"/>
    <col min="7323" max="7323" width="20" style="22" customWidth="1"/>
    <col min="7324" max="7324" width="13.28515625" style="22" customWidth="1"/>
    <col min="7325" max="7325" width="18.7109375" style="22" customWidth="1"/>
    <col min="7326" max="7326" width="14.140625" style="22" customWidth="1"/>
    <col min="7327" max="7327" width="12.5703125" style="22" customWidth="1"/>
    <col min="7328" max="7328" width="17" style="22" customWidth="1"/>
    <col min="7329" max="7329" width="15.28515625" style="22" customWidth="1"/>
    <col min="7330" max="7330" width="15.85546875" style="22" customWidth="1"/>
    <col min="7331" max="7331" width="13.7109375" style="22" customWidth="1"/>
    <col min="7332" max="7332" width="14.42578125" style="22" customWidth="1"/>
    <col min="7333" max="7333" width="13.7109375" style="22" customWidth="1"/>
    <col min="7334" max="7334" width="15.5703125" style="22" customWidth="1"/>
    <col min="7335" max="7335" width="14.28515625" style="22" customWidth="1"/>
    <col min="7336" max="7336" width="15.140625" style="22" customWidth="1"/>
    <col min="7337" max="7337" width="14.42578125" style="22" customWidth="1"/>
    <col min="7338" max="7338" width="13.5703125" style="22" customWidth="1"/>
    <col min="7339" max="7339" width="13.7109375" style="22" customWidth="1"/>
    <col min="7340" max="7340" width="14.28515625" style="22" customWidth="1"/>
    <col min="7341" max="7341" width="18" style="22" customWidth="1"/>
    <col min="7342" max="7342" width="16.140625" style="22" customWidth="1"/>
    <col min="7343" max="7343" width="15.85546875" style="22" customWidth="1"/>
    <col min="7344" max="7344" width="14.7109375" style="22" customWidth="1"/>
    <col min="7345" max="7345" width="15.42578125" style="22" customWidth="1"/>
    <col min="7346" max="7346" width="13.140625" style="22" customWidth="1"/>
    <col min="7347" max="7347" width="11.140625" style="22" customWidth="1"/>
    <col min="7348" max="7348" width="13.7109375" style="22" customWidth="1"/>
    <col min="7349" max="7349" width="14.28515625" style="22" customWidth="1"/>
    <col min="7350" max="7350" width="14.5703125" style="22" customWidth="1"/>
    <col min="7351" max="7351" width="11.42578125" style="22" customWidth="1"/>
    <col min="7352" max="7352" width="10.85546875" style="22" customWidth="1"/>
    <col min="7353" max="7353" width="12.28515625" style="22" customWidth="1"/>
    <col min="7354" max="7354" width="12.7109375" style="22" customWidth="1"/>
    <col min="7355" max="7355" width="12.85546875" style="22" customWidth="1"/>
    <col min="7356" max="7356" width="9" style="22" customWidth="1"/>
    <col min="7357" max="7357" width="16" style="22" customWidth="1"/>
    <col min="7358" max="7358" width="13.42578125" style="22" customWidth="1"/>
    <col min="7359" max="7359" width="13.5703125" style="22" customWidth="1"/>
    <col min="7360" max="7360" width="13.42578125" style="22" customWidth="1"/>
    <col min="7361" max="7361" width="14" style="22" customWidth="1"/>
    <col min="7362" max="7362" width="12.28515625" style="22" customWidth="1"/>
    <col min="7363" max="7363" width="14.5703125" style="22" customWidth="1"/>
    <col min="7364" max="7365" width="13.28515625" style="22" customWidth="1"/>
    <col min="7366" max="7366" width="13.140625" style="22" customWidth="1"/>
    <col min="7367" max="7367" width="14" style="22" customWidth="1"/>
    <col min="7368" max="7368" width="11.85546875" style="22" customWidth="1"/>
    <col min="7369" max="7369" width="14.42578125" style="22" customWidth="1"/>
    <col min="7370" max="7370" width="10.7109375" style="22" customWidth="1"/>
    <col min="7371" max="7371" width="14.5703125" style="22" customWidth="1"/>
    <col min="7372" max="7372" width="13.140625" style="22" customWidth="1"/>
    <col min="7373" max="7373" width="15.28515625" style="22" customWidth="1"/>
    <col min="7374" max="7374" width="14.42578125" style="22" customWidth="1"/>
    <col min="7375" max="7375" width="14.7109375" style="22" customWidth="1"/>
    <col min="7376" max="7376" width="12.28515625" style="22" customWidth="1"/>
    <col min="7377" max="7377" width="13.42578125" style="22" customWidth="1"/>
    <col min="7378" max="7378" width="13.140625" style="22" customWidth="1"/>
    <col min="7379" max="7379" width="13.28515625" style="22" customWidth="1"/>
    <col min="7380" max="7380" width="12" style="22" customWidth="1"/>
    <col min="7381" max="7381" width="13.85546875" style="22" customWidth="1"/>
    <col min="7382" max="7382" width="13.140625" style="22" customWidth="1"/>
    <col min="7383" max="7383" width="13.7109375" style="22" customWidth="1"/>
    <col min="7384" max="7384" width="13.42578125" style="22" customWidth="1"/>
    <col min="7385" max="7385" width="11.140625" style="22" customWidth="1"/>
    <col min="7386" max="7386" width="13.42578125" style="22" customWidth="1"/>
    <col min="7387" max="7387" width="14.5703125" style="22" customWidth="1"/>
    <col min="7388" max="7388" width="12.5703125" style="22" customWidth="1"/>
    <col min="7389" max="7389" width="12.85546875" style="22" customWidth="1"/>
    <col min="7390" max="7390" width="12.5703125" style="22" customWidth="1"/>
    <col min="7391" max="7391" width="12.85546875" style="22" customWidth="1"/>
    <col min="7392" max="7392" width="14.85546875" style="22" customWidth="1"/>
    <col min="7393" max="7393" width="12.7109375" style="22" customWidth="1"/>
    <col min="7394" max="7394" width="14.7109375" style="22" customWidth="1"/>
    <col min="7395" max="7395" width="12.85546875" style="22" customWidth="1"/>
    <col min="7396" max="7396" width="15.85546875" style="22" customWidth="1"/>
    <col min="7397" max="7397" width="16.5703125" style="22" customWidth="1"/>
    <col min="7398" max="7398" width="9.85546875" style="22" customWidth="1"/>
    <col min="7399" max="7399" width="14.28515625" style="22" customWidth="1"/>
    <col min="7400" max="7400" width="14.140625" style="22" customWidth="1"/>
    <col min="7401" max="7401" width="12.140625" style="22" customWidth="1"/>
    <col min="7402" max="7402" width="16.7109375" style="22" customWidth="1"/>
    <col min="7403" max="7403" width="12" style="22" customWidth="1"/>
    <col min="7404" max="7404" width="13.140625" style="22" customWidth="1"/>
    <col min="7405" max="7405" width="11.5703125" style="22" customWidth="1"/>
    <col min="7406" max="7406" width="14.140625" style="22" customWidth="1"/>
    <col min="7407" max="7407" width="15.5703125" style="22" customWidth="1"/>
    <col min="7408" max="7408" width="12.42578125" style="22" customWidth="1"/>
    <col min="7409" max="7410" width="13.5703125" style="22" customWidth="1"/>
    <col min="7411" max="7411" width="13.140625" style="22" customWidth="1"/>
    <col min="7412" max="7412" width="12.5703125" style="22" customWidth="1"/>
    <col min="7413" max="7413" width="12.28515625" style="22" customWidth="1"/>
    <col min="7414" max="7414" width="13.140625" style="22" customWidth="1"/>
    <col min="7415" max="7415" width="14.85546875" style="22" customWidth="1"/>
    <col min="7416" max="7416" width="11.140625" style="22" customWidth="1"/>
    <col min="7417" max="7417" width="15.85546875" style="22" customWidth="1"/>
    <col min="7418" max="7418" width="17.42578125" style="22" customWidth="1"/>
    <col min="7419" max="7419" width="13.85546875" style="22" customWidth="1"/>
    <col min="7420" max="7420" width="11.5703125" style="22" customWidth="1"/>
    <col min="7421" max="7421" width="11.85546875" style="22" customWidth="1"/>
    <col min="7422" max="7422" width="14.28515625" style="22" customWidth="1"/>
    <col min="7423" max="7423" width="13.5703125" style="22" customWidth="1"/>
    <col min="7424" max="7424" width="12.85546875" style="22" customWidth="1"/>
    <col min="7425" max="7425" width="13.5703125" style="22" customWidth="1"/>
    <col min="7426" max="7426" width="16.28515625" style="22" customWidth="1"/>
    <col min="7427" max="7427" width="14.140625" style="22" customWidth="1"/>
    <col min="7428" max="7430" width="11.42578125" style="22" customWidth="1"/>
    <col min="7431" max="7431" width="11" style="22" customWidth="1"/>
    <col min="7432" max="7432" width="10.85546875" style="22" customWidth="1"/>
    <col min="7433" max="7433" width="13.42578125" style="22" customWidth="1"/>
    <col min="7434" max="7434" width="10.140625" style="22" customWidth="1"/>
    <col min="7435" max="7435" width="15" style="22" customWidth="1"/>
    <col min="7436" max="7436" width="12.7109375" style="22" customWidth="1"/>
    <col min="7437" max="7437" width="13.85546875" style="22" customWidth="1"/>
    <col min="7438" max="7438" width="16.140625" style="22" customWidth="1"/>
    <col min="7439" max="7439" width="14.85546875" style="22" customWidth="1"/>
    <col min="7440" max="7440" width="13.7109375" style="22" customWidth="1"/>
    <col min="7441" max="7441" width="14.42578125" style="22" customWidth="1"/>
    <col min="7442" max="7442" width="12.28515625" style="22" customWidth="1"/>
    <col min="7443" max="7443" width="14.28515625" style="22" customWidth="1"/>
    <col min="7444" max="7444" width="12.5703125" style="22" customWidth="1"/>
    <col min="7445" max="7445" width="12" style="22" customWidth="1"/>
    <col min="7446" max="7446" width="13.7109375" style="22" customWidth="1"/>
    <col min="7447" max="7447" width="14.28515625" style="22" customWidth="1"/>
    <col min="7448" max="7448" width="15.5703125" style="22" customWidth="1"/>
    <col min="7449" max="7449" width="12.7109375" style="22" customWidth="1"/>
    <col min="7450" max="7450" width="14.7109375" style="22" customWidth="1"/>
    <col min="7451" max="7451" width="15.5703125" style="22" customWidth="1"/>
    <col min="7452" max="7452" width="11.85546875" style="22" customWidth="1"/>
    <col min="7453" max="7453" width="12.42578125" style="22" customWidth="1"/>
    <col min="7454" max="7454" width="14.5703125" style="22" customWidth="1"/>
    <col min="7455" max="7455" width="12.85546875" style="22" customWidth="1"/>
    <col min="7456" max="7456" width="13.42578125" style="22" customWidth="1"/>
    <col min="7457" max="7457" width="8.85546875" style="22" customWidth="1"/>
    <col min="7458" max="7458" width="15.28515625" style="22" customWidth="1"/>
    <col min="7459" max="7459" width="15" style="22" customWidth="1"/>
    <col min="7460" max="7460" width="14.7109375" style="22" customWidth="1"/>
    <col min="7461" max="7461" width="10.7109375" style="22" customWidth="1"/>
    <col min="7462" max="7462" width="17.5703125" style="22" customWidth="1"/>
    <col min="7463" max="7463" width="13.140625" style="22" customWidth="1"/>
    <col min="7464" max="7464" width="11.85546875" style="22" customWidth="1"/>
    <col min="7465" max="7465" width="16.28515625" style="22" customWidth="1"/>
    <col min="7466" max="7466" width="14.85546875" style="22" customWidth="1"/>
    <col min="7467" max="7467" width="12.85546875" style="22" customWidth="1"/>
    <col min="7468" max="7468" width="12.7109375" style="22" customWidth="1"/>
    <col min="7469" max="7469" width="14.42578125" style="22" customWidth="1"/>
    <col min="7470" max="7470" width="12.5703125" style="22" customWidth="1"/>
    <col min="7471" max="7471" width="15.140625" style="22" customWidth="1"/>
    <col min="7472" max="7472" width="14.5703125" style="22" customWidth="1"/>
    <col min="7473" max="7473" width="12.5703125" style="22" customWidth="1"/>
    <col min="7474" max="7474" width="14.140625" style="22" customWidth="1"/>
    <col min="7475" max="7475" width="12.140625" style="22" customWidth="1"/>
    <col min="7476" max="7476" width="13" style="22" customWidth="1"/>
    <col min="7477" max="7477" width="13.28515625" style="22" customWidth="1"/>
    <col min="7478" max="7478" width="12.5703125" style="22" customWidth="1"/>
    <col min="7479" max="7479" width="15.42578125" style="22" customWidth="1"/>
    <col min="7480" max="7480" width="14.140625" style="22" customWidth="1"/>
    <col min="7481" max="7481" width="15.28515625" style="22" customWidth="1"/>
    <col min="7482" max="7482" width="11.5703125" style="22" customWidth="1"/>
    <col min="7483" max="7483" width="15.5703125" style="22" customWidth="1"/>
    <col min="7484" max="7484" width="14.5703125" style="22" customWidth="1"/>
    <col min="7485" max="7486" width="14.42578125" style="22" customWidth="1"/>
    <col min="7487" max="7487" width="13.140625" style="22" customWidth="1"/>
    <col min="7488" max="7488" width="13.5703125" style="22" customWidth="1"/>
    <col min="7489" max="7489" width="12.28515625" style="22" customWidth="1"/>
    <col min="7490" max="7490" width="11.85546875" style="22" customWidth="1"/>
    <col min="7491" max="7491" width="11.42578125" style="22" customWidth="1"/>
    <col min="7492" max="7492" width="14.5703125" style="22" customWidth="1"/>
    <col min="7493" max="7493" width="10.140625" style="22" customWidth="1"/>
    <col min="7494" max="7494" width="14.5703125" style="22" customWidth="1"/>
    <col min="7495" max="7495" width="9.140625" style="22" customWidth="1"/>
    <col min="7496" max="7496" width="11.28515625" style="22" customWidth="1"/>
    <col min="7497" max="7497" width="14.7109375" style="22" customWidth="1"/>
    <col min="7498" max="7498" width="12.28515625" style="22" customWidth="1"/>
    <col min="7499" max="7499" width="9.85546875" style="22" customWidth="1"/>
    <col min="7500" max="7500" width="13.140625" style="22" customWidth="1"/>
    <col min="7501" max="7501" width="14.28515625" style="22" customWidth="1"/>
    <col min="7502" max="7502" width="15.42578125" style="22" customWidth="1"/>
    <col min="7503" max="7503" width="17" style="22" customWidth="1"/>
    <col min="7504" max="7504" width="14" style="22" customWidth="1"/>
    <col min="7505" max="7505" width="15.42578125" style="22" customWidth="1"/>
    <col min="7506" max="7507" width="16.5703125" style="22" customWidth="1"/>
    <col min="7508" max="7508" width="15.42578125" style="22" customWidth="1"/>
    <col min="7509" max="7509" width="14.42578125" style="22" customWidth="1"/>
    <col min="7510" max="7510" width="16.7109375" style="22" customWidth="1"/>
    <col min="7511" max="7511" width="15.7109375" style="22" customWidth="1"/>
    <col min="7512" max="7512" width="18.5703125" style="22" customWidth="1"/>
    <col min="7513" max="7513" width="15.7109375" style="22" customWidth="1"/>
    <col min="7514" max="7514" width="15.28515625" style="22" customWidth="1"/>
    <col min="7515" max="7515" width="18.42578125" style="22" customWidth="1"/>
    <col min="7516" max="7516" width="16.7109375" style="22" customWidth="1"/>
    <col min="7517" max="7517" width="15.42578125" style="22" customWidth="1"/>
    <col min="7518" max="7518" width="15.7109375" style="22" customWidth="1"/>
    <col min="7519" max="7519" width="18.7109375" style="22" customWidth="1"/>
    <col min="7520" max="7520" width="18.85546875" style="22" customWidth="1"/>
    <col min="7521" max="7521" width="15.5703125" style="22" customWidth="1"/>
    <col min="7522" max="7522" width="17.28515625" style="22" customWidth="1"/>
    <col min="7523" max="7523" width="20.42578125" style="22" customWidth="1"/>
    <col min="7524" max="7524" width="20.28515625" style="22" customWidth="1"/>
    <col min="7525" max="7525" width="17.42578125" style="22" customWidth="1"/>
    <col min="7526" max="7526" width="19" style="22" customWidth="1"/>
    <col min="7527" max="7527" width="18" style="22" customWidth="1"/>
    <col min="7528" max="7528" width="15.5703125" style="22" customWidth="1"/>
    <col min="7529" max="7529" width="16.7109375" style="22" customWidth="1"/>
    <col min="7530" max="7530" width="18.7109375" style="22" customWidth="1"/>
    <col min="7531" max="7531" width="16.42578125" style="22" customWidth="1"/>
    <col min="7532" max="7532" width="16" style="22" customWidth="1"/>
    <col min="7533" max="7533" width="15" style="22" customWidth="1"/>
    <col min="7534" max="7534" width="17.5703125" style="22" customWidth="1"/>
    <col min="7535" max="7535" width="17" style="22" customWidth="1"/>
    <col min="7536" max="7536" width="17.28515625" style="22" customWidth="1"/>
    <col min="7537" max="7537" width="18.85546875" style="22" customWidth="1"/>
    <col min="7538" max="7538" width="18.140625" style="22" customWidth="1"/>
    <col min="7539" max="7539" width="17.7109375" style="22" customWidth="1"/>
    <col min="7540" max="7540" width="18.85546875" style="22" customWidth="1"/>
    <col min="7541" max="7541" width="15.7109375" style="22" customWidth="1"/>
    <col min="7542" max="7542" width="16.28515625" style="22" customWidth="1"/>
    <col min="7543" max="7543" width="17.85546875" style="22" customWidth="1"/>
    <col min="7544" max="7544" width="17.7109375" style="22" customWidth="1"/>
    <col min="7545" max="7545" width="16.42578125" style="22" customWidth="1"/>
    <col min="7546" max="7546" width="17.5703125" style="22" customWidth="1"/>
    <col min="7547" max="7547" width="18.140625" style="22" customWidth="1"/>
    <col min="7548" max="7548" width="17.5703125" style="22" customWidth="1"/>
    <col min="7549" max="7549" width="17.28515625" style="22" customWidth="1"/>
    <col min="7550" max="7550" width="15.42578125" style="22" customWidth="1"/>
    <col min="7551" max="7551" width="17.5703125" style="22" customWidth="1"/>
    <col min="7552" max="7552" width="17.7109375" style="22" customWidth="1"/>
    <col min="7553" max="7553" width="16.140625" style="22" customWidth="1"/>
    <col min="7554" max="7554" width="18.5703125" style="22" customWidth="1"/>
    <col min="7555" max="7555" width="20.85546875" style="22" customWidth="1"/>
    <col min="7556" max="7556" width="16.85546875" style="22" customWidth="1"/>
    <col min="7557" max="7557" width="16" style="22" customWidth="1"/>
    <col min="7558" max="7558" width="14.42578125" style="22" customWidth="1"/>
    <col min="7559" max="7559" width="14.140625" style="22" customWidth="1"/>
    <col min="7560" max="7560" width="16.5703125" style="22" customWidth="1"/>
    <col min="7561" max="7561" width="15.140625" style="22" customWidth="1"/>
    <col min="7562" max="7562" width="16.7109375" style="22" customWidth="1"/>
    <col min="7563" max="7563" width="13.85546875" style="22" customWidth="1"/>
    <col min="7564" max="7564" width="17.28515625" style="22" customWidth="1"/>
    <col min="7565" max="7565" width="12.85546875" style="22" customWidth="1"/>
    <col min="7566" max="7566" width="14.140625" style="22" customWidth="1"/>
    <col min="7567" max="7567" width="18.7109375" style="22" customWidth="1"/>
    <col min="7568" max="7568" width="15.7109375" style="22" customWidth="1"/>
    <col min="7569" max="7569" width="16.28515625" style="22" customWidth="1"/>
    <col min="7570" max="7570" width="14" style="22" customWidth="1"/>
    <col min="7571" max="7571" width="12.7109375" style="22" customWidth="1"/>
    <col min="7572" max="7572" width="17.5703125" style="22" customWidth="1"/>
    <col min="7573" max="7573" width="16.42578125" style="22" customWidth="1"/>
    <col min="7574" max="7574" width="17" style="22" customWidth="1"/>
    <col min="7575" max="7575" width="14.85546875" style="22" customWidth="1"/>
    <col min="7576" max="7576" width="14.5703125" style="22" customWidth="1"/>
    <col min="7577" max="7577" width="15" style="22" customWidth="1"/>
    <col min="7578" max="7578" width="15.85546875" style="22" customWidth="1"/>
    <col min="7579" max="7579" width="17.42578125" style="22" customWidth="1"/>
    <col min="7580" max="7580" width="13.42578125" style="22" customWidth="1"/>
    <col min="7581" max="7581" width="13.85546875" style="22" customWidth="1"/>
    <col min="7582" max="7582" width="13.140625" style="22" customWidth="1"/>
    <col min="7583" max="7583" width="15.85546875" style="22" customWidth="1"/>
    <col min="7584" max="7584" width="18.42578125" style="22" customWidth="1"/>
    <col min="7585" max="7585" width="14.85546875" style="22" customWidth="1"/>
    <col min="7586" max="7586" width="14.5703125" style="22" customWidth="1"/>
    <col min="7587" max="7587" width="12.42578125" style="22" customWidth="1"/>
    <col min="7588" max="7588" width="15.85546875" style="22" customWidth="1"/>
    <col min="7589" max="7589" width="16.140625" style="22" customWidth="1"/>
    <col min="7590" max="7590" width="11.42578125" style="22" customWidth="1"/>
    <col min="7591" max="7591" width="11.85546875" style="22" customWidth="1"/>
    <col min="7592" max="7592" width="14" style="22" customWidth="1"/>
    <col min="7593" max="7593" width="11.85546875" style="22" customWidth="1"/>
    <col min="7594" max="7594" width="11" style="22" customWidth="1"/>
    <col min="7595" max="7595" width="17.42578125" style="22" customWidth="1"/>
    <col min="7596" max="7596" width="16.28515625" style="22" customWidth="1"/>
    <col min="7597" max="7597" width="17" style="22" customWidth="1"/>
    <col min="7598" max="7598" width="11" style="22" customWidth="1"/>
    <col min="7599" max="7599" width="13.7109375" style="22" customWidth="1"/>
    <col min="7600" max="7600" width="12.7109375" style="22" customWidth="1"/>
    <col min="7601" max="7601" width="13.42578125" style="22" customWidth="1"/>
    <col min="7602" max="7602" width="15.7109375" style="22" customWidth="1"/>
    <col min="7603" max="7603" width="16.140625" style="22" customWidth="1"/>
    <col min="7604" max="7604" width="14" style="22" customWidth="1"/>
    <col min="7605" max="7606" width="12.5703125" style="22" customWidth="1"/>
    <col min="7607" max="7607" width="12.85546875" style="22" customWidth="1"/>
    <col min="7608" max="7608" width="13.140625" style="22" customWidth="1"/>
    <col min="7609" max="7609" width="13.7109375" style="22" customWidth="1"/>
    <col min="7610" max="7610" width="13.85546875" style="22" customWidth="1"/>
    <col min="7611" max="7611" width="13.28515625" style="22" customWidth="1"/>
    <col min="7612" max="7612" width="12.7109375" style="22" customWidth="1"/>
    <col min="7613" max="7613" width="15.85546875" style="22" customWidth="1"/>
    <col min="7614" max="7614" width="14.42578125" style="22" customWidth="1"/>
    <col min="7615" max="7615" width="11.85546875" style="22" customWidth="1"/>
    <col min="7616" max="7616" width="13.28515625" style="22" customWidth="1"/>
    <col min="7617" max="7617" width="14.42578125" style="22" customWidth="1"/>
    <col min="7618" max="7618" width="14.140625" style="22" customWidth="1"/>
    <col min="7619" max="7619" width="12.85546875" style="22" customWidth="1"/>
    <col min="7620" max="7620" width="15.42578125" style="22" customWidth="1"/>
    <col min="7621" max="7621" width="10.5703125" style="22" customWidth="1"/>
    <col min="7622" max="7622" width="14.5703125" style="22" customWidth="1"/>
    <col min="7623" max="7623" width="14" style="22" customWidth="1"/>
    <col min="7624" max="7624" width="14.28515625" style="22" customWidth="1"/>
    <col min="7625" max="7625" width="12" style="22" customWidth="1"/>
    <col min="7626" max="7626" width="13.5703125" style="22" customWidth="1"/>
    <col min="7627" max="7627" width="11.28515625" style="22" customWidth="1"/>
    <col min="7628" max="7628" width="11.5703125" style="22" customWidth="1"/>
    <col min="7629" max="7629" width="12.7109375" style="22" customWidth="1"/>
    <col min="7630" max="7630" width="11.7109375" style="22" customWidth="1"/>
    <col min="7631" max="7631" width="13.7109375" style="22" customWidth="1"/>
    <col min="7632" max="7632" width="13.42578125" style="22" customWidth="1"/>
    <col min="7633" max="7633" width="13.140625" style="22" customWidth="1"/>
    <col min="7634" max="7634" width="14" style="22" customWidth="1"/>
    <col min="7635" max="7635" width="13.7109375" style="22" customWidth="1"/>
    <col min="7636" max="7636" width="14.5703125" style="22" customWidth="1"/>
    <col min="7637" max="7637" width="12.85546875" style="22" customWidth="1"/>
    <col min="7638" max="7638" width="15.28515625" style="22" customWidth="1"/>
    <col min="7639" max="7639" width="12.5703125" style="22" customWidth="1"/>
    <col min="7640" max="7640" width="12.28515625" style="22" customWidth="1"/>
    <col min="7641" max="7641" width="13.5703125" style="22" customWidth="1"/>
    <col min="7642" max="7642" width="11.85546875" style="22" customWidth="1"/>
    <col min="7643" max="7643" width="12.7109375" style="22" customWidth="1"/>
    <col min="7644" max="7644" width="14.85546875" style="22" customWidth="1"/>
    <col min="7645" max="7645" width="12.7109375" style="22" customWidth="1"/>
    <col min="7646" max="7646" width="13.140625" style="22" customWidth="1"/>
    <col min="7647" max="7647" width="14.5703125" style="22" customWidth="1"/>
    <col min="7648" max="7648" width="12.42578125" style="22" customWidth="1"/>
    <col min="7649" max="7649" width="14.42578125" style="22" customWidth="1"/>
    <col min="7650" max="7650" width="16.85546875" style="22" customWidth="1"/>
    <col min="7651" max="7651" width="15.5703125" style="22" customWidth="1"/>
    <col min="7652" max="7652" width="18" style="22" customWidth="1"/>
    <col min="7653" max="7653" width="12.140625" style="22" customWidth="1"/>
    <col min="7654" max="7654" width="13.42578125" style="22" customWidth="1"/>
    <col min="7655" max="7655" width="10" style="22" customWidth="1"/>
    <col min="7656" max="7656" width="9.85546875" style="22" customWidth="1"/>
    <col min="7657" max="7657" width="10.140625" style="22" customWidth="1"/>
    <col min="7658" max="7658" width="10.28515625" style="22" customWidth="1"/>
    <col min="7659" max="7659" width="14.5703125" style="22" customWidth="1"/>
    <col min="7660" max="7660" width="11.140625" style="22" customWidth="1"/>
    <col min="7661" max="7661" width="10.28515625" style="22" customWidth="1"/>
    <col min="7662" max="7662" width="13.140625" style="22" customWidth="1"/>
    <col min="7663" max="7663" width="12.28515625" style="22" customWidth="1"/>
    <col min="7664" max="7665" width="12.42578125" style="22" customWidth="1"/>
    <col min="7666" max="7666" width="12.5703125" style="22" customWidth="1"/>
    <col min="7667" max="7667" width="9.85546875" style="22" customWidth="1"/>
    <col min="7668" max="7668" width="11.5703125" style="22" customWidth="1"/>
    <col min="7669" max="7669" width="12.85546875" style="22" customWidth="1"/>
    <col min="7670" max="7670" width="10.28515625" style="22" customWidth="1"/>
    <col min="7671" max="7672" width="12" style="22" customWidth="1"/>
    <col min="7673" max="7673" width="15.140625" style="22" customWidth="1"/>
    <col min="7674" max="7674" width="10.28515625" style="22" customWidth="1"/>
    <col min="7675" max="7675" width="13.140625" style="22" customWidth="1"/>
    <col min="7676" max="7676" width="12" style="22" customWidth="1"/>
    <col min="7677" max="7677" width="9.7109375" style="22" customWidth="1"/>
    <col min="7678" max="7678" width="14.42578125" style="22" customWidth="1"/>
    <col min="7679" max="7679" width="14" style="22" customWidth="1"/>
    <col min="7680" max="7680" width="11.5703125" style="22" customWidth="1"/>
    <col min="7681" max="7681" width="9.140625" style="22" customWidth="1"/>
    <col min="7682" max="7682" width="12.7109375" style="22" customWidth="1"/>
    <col min="7683" max="7683" width="12.140625" style="22" customWidth="1"/>
    <col min="7684" max="7684" width="12" style="22" customWidth="1"/>
    <col min="7685" max="7685" width="13.85546875" style="22" customWidth="1"/>
    <col min="7686" max="7686" width="14.28515625" style="22" customWidth="1"/>
    <col min="7687" max="7687" width="12.28515625" style="22" customWidth="1"/>
    <col min="7688" max="7688" width="11.140625" style="22" customWidth="1"/>
    <col min="7689" max="7689" width="17" style="22" customWidth="1"/>
    <col min="7690" max="7690" width="10.5703125" style="22" customWidth="1"/>
    <col min="7691" max="7691" width="13.85546875" style="22" customWidth="1"/>
    <col min="7692" max="7692" width="13.5703125" style="22" customWidth="1"/>
    <col min="7693" max="7693" width="14" style="22" customWidth="1"/>
    <col min="7694" max="7694" width="11" style="22" customWidth="1"/>
    <col min="7695" max="7695" width="11.42578125" style="22" customWidth="1"/>
    <col min="7696" max="7696" width="13.42578125" style="22" customWidth="1"/>
    <col min="7697" max="7697" width="14.42578125" style="22" customWidth="1"/>
    <col min="7698" max="7698" width="11.7109375" style="22" customWidth="1"/>
    <col min="7699" max="7699" width="12.7109375" style="22" customWidth="1"/>
    <col min="7700" max="7700" width="9.7109375" style="22" customWidth="1"/>
    <col min="7701" max="7701" width="15.7109375" style="22" customWidth="1"/>
    <col min="7702" max="7702" width="11.85546875" style="22" customWidth="1"/>
    <col min="7703" max="7703" width="14" style="22" customWidth="1"/>
    <col min="7704" max="7704" width="15" style="22" customWidth="1"/>
    <col min="7705" max="7705" width="16.5703125" style="22" customWidth="1"/>
    <col min="7706" max="7706" width="13.42578125" style="22" customWidth="1"/>
    <col min="7707" max="7707" width="13.7109375" style="22" customWidth="1"/>
    <col min="7708" max="7708" width="15.28515625" style="22" customWidth="1"/>
    <col min="7709" max="7709" width="12.85546875" style="22" customWidth="1"/>
    <col min="7710" max="7710" width="11" style="22" customWidth="1"/>
    <col min="7711" max="7711" width="13.5703125" style="22" customWidth="1"/>
    <col min="7712" max="7712" width="10.28515625" style="22" customWidth="1"/>
    <col min="7713" max="7713" width="12.85546875" style="22" customWidth="1"/>
    <col min="7714" max="7714" width="17.42578125" style="22" customWidth="1"/>
    <col min="7715" max="7715" width="13.42578125" style="22" customWidth="1"/>
    <col min="7716" max="7716" width="14.28515625" style="22" customWidth="1"/>
    <col min="7717" max="7717" width="15.42578125" style="22" customWidth="1"/>
    <col min="7718" max="7718" width="15.28515625" style="22" customWidth="1"/>
    <col min="7719" max="7719" width="13.85546875" style="22" customWidth="1"/>
    <col min="7720" max="7720" width="15.42578125" style="22" customWidth="1"/>
    <col min="7721" max="7721" width="13.85546875" style="22" customWidth="1"/>
    <col min="7722" max="7722" width="16.28515625" style="22" customWidth="1"/>
    <col min="7723" max="7723" width="13.42578125" style="22" customWidth="1"/>
    <col min="7724" max="7724" width="15.28515625" style="22" customWidth="1"/>
    <col min="7725" max="7725" width="14.42578125" style="22" customWidth="1"/>
    <col min="7726" max="7726" width="14.28515625" style="22" customWidth="1"/>
    <col min="7727" max="7727" width="9" style="22" customWidth="1"/>
    <col min="7728" max="7728" width="14.5703125" style="22" customWidth="1"/>
    <col min="7729" max="7729" width="14.42578125" style="22" customWidth="1"/>
    <col min="7730" max="7730" width="14.140625" style="22" customWidth="1"/>
    <col min="7731" max="7731" width="14.7109375" style="22" customWidth="1"/>
    <col min="7732" max="7732" width="13" style="22" customWidth="1"/>
    <col min="7733" max="7733" width="14.28515625" style="22" customWidth="1"/>
    <col min="7734" max="7734" width="14.7109375" style="22" customWidth="1"/>
    <col min="7735" max="7735" width="13.140625" style="22" customWidth="1"/>
    <col min="7736" max="7736" width="17.5703125" style="22" customWidth="1"/>
    <col min="7737" max="7737" width="15.28515625" style="22" customWidth="1"/>
    <col min="7738" max="7738" width="13" style="22" customWidth="1"/>
    <col min="7739" max="7739" width="11.85546875" style="22" customWidth="1"/>
    <col min="7740" max="7740" width="14.140625" style="22" customWidth="1"/>
    <col min="7741" max="7741" width="9.7109375" style="22" customWidth="1"/>
    <col min="7742" max="7742" width="12.140625" style="22" customWidth="1"/>
    <col min="7743" max="7743" width="17" style="22" customWidth="1"/>
    <col min="7744" max="7744" width="15.42578125" style="22" customWidth="1"/>
    <col min="7745" max="7745" width="14.28515625" style="22" customWidth="1"/>
    <col min="7746" max="7746" width="12.5703125" style="22" customWidth="1"/>
    <col min="7747" max="7747" width="14.5703125" style="22" customWidth="1"/>
    <col min="7748" max="7748" width="13.5703125" style="22" customWidth="1"/>
    <col min="7749" max="7749" width="16.28515625" style="22" customWidth="1"/>
    <col min="7750" max="7750" width="14.140625" style="22" customWidth="1"/>
    <col min="7751" max="7751" width="15" style="22" customWidth="1"/>
    <col min="7752" max="7752" width="16.7109375" style="22" customWidth="1"/>
    <col min="7753" max="7753" width="14.42578125" style="22" customWidth="1"/>
    <col min="7754" max="7754" width="14.28515625" style="22" customWidth="1"/>
    <col min="7755" max="7755" width="10.140625" style="22" customWidth="1"/>
    <col min="7756" max="7756" width="13.42578125" style="22" customWidth="1"/>
    <col min="7757" max="7757" width="12.42578125" style="22" customWidth="1"/>
    <col min="7758" max="7758" width="12.5703125" style="22" customWidth="1"/>
    <col min="7759" max="7760" width="12.140625" style="22" customWidth="1"/>
    <col min="7761" max="7761" width="11.42578125" style="22" customWidth="1"/>
    <col min="7762" max="7762" width="12.28515625" style="22" customWidth="1"/>
    <col min="7763" max="7763" width="11.140625" style="22" customWidth="1"/>
    <col min="7764" max="7764" width="14.5703125" style="22" customWidth="1"/>
    <col min="7765" max="7765" width="12.28515625" style="22" customWidth="1"/>
    <col min="7766" max="7766" width="11" style="22" customWidth="1"/>
    <col min="7767" max="7767" width="10.7109375" style="22" customWidth="1"/>
    <col min="7768" max="7768" width="11.5703125" style="22" customWidth="1"/>
    <col min="7769" max="7769" width="13.85546875" style="22" customWidth="1"/>
    <col min="7770" max="7770" width="12.42578125" style="22" customWidth="1"/>
    <col min="7771" max="7771" width="13.28515625" style="22" customWidth="1"/>
    <col min="7772" max="7772" width="10.42578125" style="22" customWidth="1"/>
    <col min="7773" max="7773" width="10.5703125" style="22" customWidth="1"/>
    <col min="7774" max="7774" width="12.140625" style="22" customWidth="1"/>
    <col min="7775" max="7775" width="11.85546875" style="22" customWidth="1"/>
    <col min="7776" max="7776" width="10.7109375" style="22" customWidth="1"/>
    <col min="7777" max="7777" width="11.5703125" style="22" customWidth="1"/>
    <col min="7778" max="7778" width="10.28515625" style="22" customWidth="1"/>
    <col min="7779" max="7779" width="11" style="22" customWidth="1"/>
    <col min="7780" max="7780" width="12.28515625" style="22" customWidth="1"/>
    <col min="7781" max="7781" width="11.85546875" style="22" customWidth="1"/>
    <col min="7782" max="7782" width="14.5703125" style="22" customWidth="1"/>
    <col min="7783" max="7783" width="12.7109375" style="22" customWidth="1"/>
    <col min="7784" max="7784" width="12.28515625" style="22" customWidth="1"/>
    <col min="7785" max="7785" width="11.85546875" style="22" customWidth="1"/>
    <col min="7786" max="7786" width="10.7109375" style="22" customWidth="1"/>
    <col min="7787" max="7787" width="12.85546875" style="22" customWidth="1"/>
    <col min="7788" max="7788" width="13.5703125" style="22" customWidth="1"/>
    <col min="7789" max="7789" width="11.28515625" style="22" customWidth="1"/>
    <col min="7790" max="7790" width="12.28515625" style="22" customWidth="1"/>
    <col min="7791" max="7791" width="15.85546875" style="22" customWidth="1"/>
    <col min="7792" max="7792" width="12.85546875" style="22" customWidth="1"/>
    <col min="7793" max="7793" width="13.42578125" style="22" customWidth="1"/>
    <col min="7794" max="7794" width="11.85546875" style="22" customWidth="1"/>
    <col min="7795" max="7795" width="9.7109375" style="22" customWidth="1"/>
    <col min="7796" max="7796" width="14.5703125" style="22" customWidth="1"/>
    <col min="7797" max="7797" width="13.42578125" style="22" customWidth="1"/>
    <col min="7798" max="7798" width="12.7109375" style="22" customWidth="1"/>
    <col min="7799" max="7799" width="13.28515625" style="22" customWidth="1"/>
    <col min="7800" max="7800" width="14.42578125" style="22" customWidth="1"/>
    <col min="7801" max="7801" width="14.28515625" style="22" customWidth="1"/>
    <col min="7802" max="7802" width="11" style="22" customWidth="1"/>
    <col min="7803" max="7803" width="11.42578125" style="22" customWidth="1"/>
    <col min="7804" max="7804" width="10.42578125" style="22" customWidth="1"/>
    <col min="7805" max="7805" width="12.28515625" style="22" customWidth="1"/>
    <col min="7806" max="7806" width="11.140625" style="22" customWidth="1"/>
    <col min="7807" max="7807" width="14.28515625" style="22" customWidth="1"/>
    <col min="7808" max="7808" width="16.28515625" style="22" customWidth="1"/>
    <col min="7809" max="7809" width="13.28515625" style="22" customWidth="1"/>
    <col min="7810" max="7810" width="12.85546875" style="22" customWidth="1"/>
    <col min="7811" max="7811" width="14.28515625" style="22" customWidth="1"/>
    <col min="7812" max="7812" width="17.5703125" style="22" customWidth="1"/>
    <col min="7813" max="7813" width="13.85546875" style="22" customWidth="1"/>
    <col min="7814" max="7814" width="9.5703125" style="22" customWidth="1"/>
    <col min="7815" max="7815" width="13.7109375" style="22" customWidth="1"/>
    <col min="7816" max="7816" width="11.5703125" style="22" customWidth="1"/>
    <col min="7817" max="7817" width="10.7109375" style="22" customWidth="1"/>
    <col min="7818" max="7818" width="10.140625" style="22" customWidth="1"/>
    <col min="7819" max="7819" width="13.42578125" style="22" customWidth="1"/>
    <col min="7820" max="7820" width="11.85546875" style="22" customWidth="1"/>
    <col min="7821" max="7821" width="17.5703125" style="22" customWidth="1"/>
    <col min="7822" max="7822" width="14.42578125" style="22" customWidth="1"/>
    <col min="7823" max="7823" width="15.140625" style="22" customWidth="1"/>
    <col min="7824" max="7824" width="19.5703125" style="22" customWidth="1"/>
    <col min="7825" max="7825" width="18.140625" style="22" customWidth="1"/>
    <col min="7826" max="7826" width="12.5703125" style="22" customWidth="1"/>
    <col min="7827" max="7827" width="11.7109375" style="22" customWidth="1"/>
    <col min="7828" max="7828" width="19.85546875" style="22" customWidth="1"/>
    <col min="7829" max="7829" width="16" style="22" customWidth="1"/>
    <col min="7830" max="7830" width="14" style="22" customWidth="1"/>
    <col min="7831" max="7831" width="16.85546875" style="22" customWidth="1"/>
    <col min="7832" max="7832" width="14.28515625" style="22" customWidth="1"/>
    <col min="7833" max="7833" width="16.5703125" style="22" customWidth="1"/>
    <col min="7834" max="7834" width="13.5703125" style="22" customWidth="1"/>
    <col min="7835" max="7835" width="12.5703125" style="22" customWidth="1"/>
    <col min="7836" max="7836" width="15.42578125" style="22" customWidth="1"/>
    <col min="7837" max="7837" width="16.42578125" style="22" customWidth="1"/>
    <col min="7838" max="7838" width="14.140625" style="22" customWidth="1"/>
    <col min="7839" max="7839" width="14.7109375" style="22" customWidth="1"/>
    <col min="7840" max="7840" width="15.5703125" style="22" customWidth="1"/>
    <col min="7841" max="7842" width="13.42578125" style="22" customWidth="1"/>
    <col min="7843" max="7843" width="15" style="22" customWidth="1"/>
    <col min="7844" max="7844" width="13.7109375" style="22" customWidth="1"/>
    <col min="7845" max="7845" width="14.7109375" style="22" customWidth="1"/>
    <col min="7846" max="7846" width="14.28515625" style="22" customWidth="1"/>
    <col min="7847" max="7847" width="14.42578125" style="22" customWidth="1"/>
    <col min="7848" max="7848" width="14.28515625" style="22" customWidth="1"/>
    <col min="7849" max="7849" width="12.28515625" style="22" customWidth="1"/>
    <col min="7850" max="7850" width="15.140625" style="22" customWidth="1"/>
    <col min="7851" max="7851" width="15" style="22" customWidth="1"/>
    <col min="7852" max="7852" width="13.85546875" style="22" customWidth="1"/>
    <col min="7853" max="7853" width="14.5703125" style="22" customWidth="1"/>
    <col min="7854" max="7854" width="16.140625" style="22" customWidth="1"/>
    <col min="7855" max="7855" width="14.28515625" style="22" customWidth="1"/>
    <col min="7856" max="7856" width="16" style="22" customWidth="1"/>
    <col min="7857" max="7857" width="13.42578125" style="22" customWidth="1"/>
    <col min="7858" max="7858" width="16.85546875" style="22" customWidth="1"/>
    <col min="7859" max="7859" width="12" style="22" customWidth="1"/>
    <col min="7860" max="7860" width="14.42578125" style="22" customWidth="1"/>
    <col min="7861" max="7861" width="12.28515625" style="22" customWidth="1"/>
    <col min="7862" max="7862" width="13.85546875" style="22" customWidth="1"/>
    <col min="7863" max="7863" width="18.28515625" style="22" customWidth="1"/>
    <col min="7864" max="7864" width="18.140625" style="22" customWidth="1"/>
    <col min="7865" max="7865" width="12.140625" style="22" customWidth="1"/>
    <col min="7866" max="7866" width="17.85546875" style="22" customWidth="1"/>
    <col min="7867" max="7867" width="15.28515625" style="22" customWidth="1"/>
    <col min="7868" max="7868" width="13.42578125" style="22" customWidth="1"/>
    <col min="7869" max="7869" width="16.28515625" style="22" customWidth="1"/>
    <col min="7870" max="7870" width="12" style="22" customWidth="1"/>
    <col min="7871" max="7871" width="13.140625" style="22" customWidth="1"/>
    <col min="7872" max="7872" width="15" style="22" customWidth="1"/>
    <col min="7873" max="7873" width="16.42578125" style="22" customWidth="1"/>
    <col min="7874" max="7875" width="15.28515625" style="22" customWidth="1"/>
    <col min="7876" max="7876" width="15" style="22" customWidth="1"/>
    <col min="7877" max="7877" width="16.7109375" style="22" customWidth="1"/>
    <col min="7878" max="7878" width="13.85546875" style="22" customWidth="1"/>
    <col min="7879" max="7879" width="15.85546875" style="22" customWidth="1"/>
    <col min="7880" max="7882" width="14.7109375" style="22" customWidth="1"/>
    <col min="7883" max="7883" width="14.28515625" style="22" customWidth="1"/>
    <col min="7884" max="7884" width="15.5703125" style="22" customWidth="1"/>
    <col min="7885" max="7885" width="12.7109375" style="22" customWidth="1"/>
    <col min="7886" max="7886" width="15.28515625" style="22" customWidth="1"/>
    <col min="7887" max="7888" width="14.7109375" style="22" customWidth="1"/>
    <col min="7889" max="7889" width="15.7109375" style="22" customWidth="1"/>
    <col min="7890" max="7890" width="15.42578125" style="22" customWidth="1"/>
    <col min="7891" max="7891" width="12.85546875" style="22" customWidth="1"/>
    <col min="7892" max="7892" width="15.7109375" style="22" customWidth="1"/>
    <col min="7893" max="7893" width="16.85546875" style="22" customWidth="1"/>
    <col min="7894" max="7894" width="13.5703125" style="22" customWidth="1"/>
    <col min="7895" max="7895" width="16.7109375" style="22" customWidth="1"/>
    <col min="7896" max="7896" width="17.85546875" style="22" customWidth="1"/>
    <col min="7897" max="7897" width="16.140625" style="22" customWidth="1"/>
    <col min="7898" max="7898" width="15.28515625" style="22" customWidth="1"/>
    <col min="7899" max="7899" width="15" style="22" customWidth="1"/>
    <col min="7900" max="7900" width="14.140625" style="22" customWidth="1"/>
    <col min="7901" max="7901" width="16.28515625" style="22" customWidth="1"/>
    <col min="7902" max="7903" width="13.85546875" style="22" customWidth="1"/>
    <col min="7904" max="7904" width="15.5703125" style="22" customWidth="1"/>
    <col min="7905" max="7905" width="13.140625" style="22" customWidth="1"/>
    <col min="7906" max="7906" width="16" style="22" customWidth="1"/>
    <col min="7907" max="7907" width="15" style="22" customWidth="1"/>
    <col min="7908" max="7908" width="13.42578125" style="22" customWidth="1"/>
    <col min="7909" max="7909" width="15.85546875" style="22" customWidth="1"/>
    <col min="7910" max="7910" width="12" style="22" customWidth="1"/>
    <col min="7911" max="7911" width="16.140625" style="22" customWidth="1"/>
    <col min="7912" max="7912" width="13" style="22" customWidth="1"/>
    <col min="7913" max="7913" width="15" style="22" customWidth="1"/>
    <col min="7914" max="7914" width="10.7109375" style="22" customWidth="1"/>
    <col min="7915" max="7915" width="14.42578125" style="22" customWidth="1"/>
    <col min="7916" max="7916" width="15" style="22" customWidth="1"/>
    <col min="7917" max="7917" width="17.7109375" style="22" customWidth="1"/>
    <col min="7918" max="7918" width="19.42578125" style="22" customWidth="1"/>
    <col min="7919" max="7919" width="14.5703125" style="22" customWidth="1"/>
    <col min="7920" max="7920" width="13.5703125" style="22" customWidth="1"/>
    <col min="7921" max="7921" width="14.7109375" style="22" customWidth="1"/>
    <col min="7922" max="7922" width="14.5703125" style="22" customWidth="1"/>
    <col min="7923" max="7924" width="15.28515625" style="22" customWidth="1"/>
    <col min="7925" max="7925" width="13.28515625" style="22" customWidth="1"/>
    <col min="7926" max="7926" width="16.5703125" style="22" customWidth="1"/>
    <col min="7927" max="7927" width="15" style="22" customWidth="1"/>
    <col min="7928" max="7928" width="14.42578125" style="22" customWidth="1"/>
    <col min="7929" max="7929" width="14.7109375" style="22" customWidth="1"/>
    <col min="7930" max="7930" width="13.140625" style="22" customWidth="1"/>
    <col min="7931" max="7931" width="13" style="22" customWidth="1"/>
    <col min="7932" max="7932" width="11.140625" style="22" customWidth="1"/>
    <col min="7933" max="7933" width="9.42578125" style="22" customWidth="1"/>
    <col min="7934" max="7934" width="9.7109375" style="22" customWidth="1"/>
    <col min="7935" max="7935" width="16.42578125" style="22" customWidth="1"/>
    <col min="7936" max="7936" width="14.85546875" style="22" customWidth="1"/>
    <col min="7937" max="7937" width="14.140625" style="22" customWidth="1"/>
    <col min="7938" max="7938" width="14.7109375" style="22" customWidth="1"/>
    <col min="7939" max="7939" width="15.42578125" style="22" customWidth="1"/>
    <col min="7940" max="7940" width="14.85546875" style="22" customWidth="1"/>
    <col min="7941" max="7941" width="17.42578125" style="22" customWidth="1"/>
    <col min="7942" max="7942" width="15.42578125" style="22" customWidth="1"/>
    <col min="7943" max="7943" width="17.85546875" style="22" customWidth="1"/>
    <col min="7944" max="7944" width="14.7109375" style="22" customWidth="1"/>
    <col min="7945" max="7945" width="14.28515625" style="22" customWidth="1"/>
    <col min="7946" max="7946" width="13.85546875" style="22" customWidth="1"/>
    <col min="7947" max="7947" width="16" style="22" customWidth="1"/>
    <col min="7948" max="7948" width="14.140625" style="22" customWidth="1"/>
    <col min="7949" max="7949" width="18.28515625" style="22" customWidth="1"/>
    <col min="7950" max="7950" width="14.28515625" style="22" customWidth="1"/>
    <col min="7951" max="7951" width="16.7109375" style="22" customWidth="1"/>
    <col min="7952" max="7952" width="14.140625" style="22" customWidth="1"/>
    <col min="7953" max="7954" width="15.140625" style="22" customWidth="1"/>
    <col min="7955" max="7956" width="17" style="22" customWidth="1"/>
    <col min="7957" max="7957" width="16" style="22" customWidth="1"/>
    <col min="7958" max="7958" width="14.42578125" style="22" customWidth="1"/>
    <col min="7959" max="7959" width="15.42578125" style="22" customWidth="1"/>
    <col min="7960" max="7960" width="12.28515625" style="22" customWidth="1"/>
    <col min="7961" max="7961" width="13.5703125" style="22" customWidth="1"/>
    <col min="7962" max="7962" width="15.42578125" style="22" customWidth="1"/>
    <col min="7963" max="7963" width="15.7109375" style="22" customWidth="1"/>
    <col min="7964" max="7964" width="14.42578125" style="22" customWidth="1"/>
    <col min="7965" max="7965" width="13.85546875" style="22" customWidth="1"/>
    <col min="7966" max="7966" width="13.7109375" style="22" customWidth="1"/>
    <col min="7967" max="7967" width="13.85546875" style="22" customWidth="1"/>
    <col min="7968" max="7968" width="16.140625" style="22" customWidth="1"/>
    <col min="7969" max="7969" width="15.28515625" style="22" customWidth="1"/>
    <col min="7970" max="7970" width="15.42578125" style="22" customWidth="1"/>
    <col min="7971" max="7971" width="14.28515625" style="22" customWidth="1"/>
    <col min="7972" max="7972" width="14.5703125" style="22" customWidth="1"/>
    <col min="7973" max="7973" width="16.85546875" style="22" customWidth="1"/>
    <col min="7974" max="7974" width="13.85546875" style="22" customWidth="1"/>
    <col min="7975" max="7975" width="15.42578125" style="22" customWidth="1"/>
    <col min="7976" max="7976" width="13.28515625" style="22" customWidth="1"/>
    <col min="7977" max="7977" width="18.7109375" style="22" customWidth="1"/>
    <col min="7978" max="7978" width="14.5703125" style="22" customWidth="1"/>
    <col min="7979" max="7979" width="14.28515625" style="22" customWidth="1"/>
    <col min="7980" max="7980" width="18.140625" style="22" customWidth="1"/>
    <col min="7981" max="7981" width="16" style="22" customWidth="1"/>
    <col min="7982" max="7982" width="13.7109375" style="22" customWidth="1"/>
    <col min="7983" max="7983" width="16" style="22" customWidth="1"/>
    <col min="7984" max="7984" width="15.85546875" style="22" customWidth="1"/>
    <col min="7985" max="7985" width="15.5703125" style="22" customWidth="1"/>
    <col min="7986" max="7986" width="15.28515625" style="22" customWidth="1"/>
    <col min="7987" max="7987" width="19.7109375" style="22" customWidth="1"/>
    <col min="7988" max="7988" width="14" style="22" customWidth="1"/>
    <col min="7989" max="7989" width="14.42578125" style="22" customWidth="1"/>
    <col min="7990" max="7990" width="16.7109375" style="22" customWidth="1"/>
    <col min="7991" max="7991" width="11.28515625" style="22" customWidth="1"/>
    <col min="7992" max="7992" width="9.85546875" style="22" customWidth="1"/>
    <col min="7993" max="7993" width="10.140625" style="22" customWidth="1"/>
    <col min="7994" max="7994" width="11" style="22" customWidth="1"/>
    <col min="7995" max="7995" width="10.85546875" style="22" customWidth="1"/>
    <col min="7996" max="7996" width="10.5703125" style="22" customWidth="1"/>
    <col min="7997" max="7997" width="11" style="22" customWidth="1"/>
    <col min="7998" max="7998" width="12.28515625" style="22" customWidth="1"/>
    <col min="7999" max="7999" width="9.7109375" style="22" customWidth="1"/>
    <col min="8000" max="8000" width="11.85546875" style="22" customWidth="1"/>
    <col min="8001" max="8001" width="12" style="22" customWidth="1"/>
    <col min="8002" max="8002" width="12.140625" style="22" customWidth="1"/>
    <col min="8003" max="8003" width="11.140625" style="22" customWidth="1"/>
    <col min="8004" max="8004" width="10.28515625" style="22" customWidth="1"/>
    <col min="8005" max="8005" width="11.28515625" style="22" customWidth="1"/>
    <col min="8006" max="8006" width="13.42578125" style="22" customWidth="1"/>
    <col min="8007" max="8007" width="10.42578125" style="22" customWidth="1"/>
    <col min="8008" max="8008" width="12.140625" style="22" customWidth="1"/>
    <col min="8009" max="8009" width="10.7109375" style="22" customWidth="1"/>
    <col min="8010" max="8010" width="10.140625" style="22" customWidth="1"/>
    <col min="8011" max="8011" width="11.5703125" style="22" customWidth="1"/>
    <col min="8012" max="8012" width="13.140625" style="22" customWidth="1"/>
    <col min="8013" max="8013" width="10.5703125" style="22" customWidth="1"/>
    <col min="8014" max="8014" width="13.5703125" style="22" customWidth="1"/>
    <col min="8015" max="8015" width="12.28515625" style="22" customWidth="1"/>
    <col min="8016" max="8016" width="11.85546875" style="22" customWidth="1"/>
    <col min="8017" max="8017" width="13.42578125" style="22" customWidth="1"/>
    <col min="8018" max="8018" width="11.140625" style="22" customWidth="1"/>
    <col min="8019" max="8019" width="11.85546875" style="22" customWidth="1"/>
    <col min="8020" max="8020" width="10.85546875" style="22" customWidth="1"/>
    <col min="8021" max="8021" width="12.42578125" style="22" customWidth="1"/>
    <col min="8022" max="8022" width="13.28515625" style="22" customWidth="1"/>
    <col min="8023" max="8023" width="10.85546875" style="22" customWidth="1"/>
    <col min="8024" max="8024" width="9" style="22" customWidth="1"/>
    <col min="8025" max="8025" width="10.85546875" style="22" customWidth="1"/>
    <col min="8026" max="8026" width="11.28515625" style="22" customWidth="1"/>
    <col min="8027" max="8027" width="12.85546875" style="22" customWidth="1"/>
    <col min="8028" max="8028" width="10.28515625" style="22" customWidth="1"/>
    <col min="8029" max="8029" width="13.140625" style="22" customWidth="1"/>
    <col min="8030" max="8030" width="11.140625" style="22" customWidth="1"/>
    <col min="8031" max="8031" width="11" style="22" customWidth="1"/>
    <col min="8032" max="8032" width="12.140625" style="22" customWidth="1"/>
    <col min="8033" max="8034" width="9.42578125" style="22" customWidth="1"/>
    <col min="8035" max="8035" width="14.140625" style="22" customWidth="1"/>
    <col min="8036" max="8036" width="13.5703125" style="22" customWidth="1"/>
    <col min="8037" max="8037" width="12.7109375" style="22" customWidth="1"/>
    <col min="8038" max="8038" width="15" style="22" customWidth="1"/>
    <col min="8039" max="8039" width="11.85546875" style="22" customWidth="1"/>
    <col min="8040" max="8040" width="14.5703125" style="22" customWidth="1"/>
    <col min="8041" max="8041" width="13.28515625" style="22" customWidth="1"/>
    <col min="8042" max="8042" width="14.140625" style="22" customWidth="1"/>
    <col min="8043" max="8043" width="14.7109375" style="22" customWidth="1"/>
    <col min="8044" max="8044" width="14.42578125" style="22" customWidth="1"/>
    <col min="8045" max="8045" width="14" style="22" customWidth="1"/>
    <col min="8046" max="8046" width="10.140625" style="22" customWidth="1"/>
    <col min="8047" max="8047" width="11.85546875" style="22" customWidth="1"/>
    <col min="8048" max="8048" width="12" style="22" customWidth="1"/>
    <col min="8049" max="8049" width="12.140625" style="22" customWidth="1"/>
    <col min="8050" max="8050" width="13.42578125" style="22" customWidth="1"/>
    <col min="8051" max="8051" width="11.140625" style="22" customWidth="1"/>
    <col min="8052" max="8052" width="10.28515625" style="22" customWidth="1"/>
    <col min="8053" max="8053" width="10.42578125" style="22" customWidth="1"/>
    <col min="8054" max="8054" width="10.7109375" style="22" customWidth="1"/>
    <col min="8055" max="8055" width="10.85546875" style="22" customWidth="1"/>
    <col min="8056" max="8056" width="13" style="22" customWidth="1"/>
    <col min="8057" max="8057" width="11.42578125" style="22" customWidth="1"/>
    <col min="8058" max="8058" width="11" style="22" customWidth="1"/>
    <col min="8059" max="8059" width="12.7109375" style="22" customWidth="1"/>
    <col min="8060" max="8060" width="11" style="22" customWidth="1"/>
    <col min="8061" max="8061" width="11.42578125" style="22" customWidth="1"/>
    <col min="8062" max="8062" width="11.5703125" style="22" customWidth="1"/>
    <col min="8063" max="8063" width="12.28515625" style="22" customWidth="1"/>
    <col min="8064" max="8064" width="14.5703125" style="22" customWidth="1"/>
    <col min="8065" max="8065" width="12.5703125" style="22" customWidth="1"/>
    <col min="8066" max="8066" width="12.140625" style="22" customWidth="1"/>
    <col min="8067" max="8067" width="13" style="22" customWidth="1"/>
    <col min="8068" max="8068" width="15" style="22" customWidth="1"/>
    <col min="8069" max="8069" width="13.140625" style="22" customWidth="1"/>
    <col min="8070" max="8070" width="11.28515625" style="22" customWidth="1"/>
    <col min="8071" max="8071" width="14.5703125" style="22" customWidth="1"/>
    <col min="8072" max="8072" width="13.42578125" style="22" customWidth="1"/>
    <col min="8073" max="8073" width="12.42578125" style="22" customWidth="1"/>
    <col min="8074" max="8074" width="14.28515625" style="22" customWidth="1"/>
    <col min="8075" max="8075" width="12.140625" style="22" customWidth="1"/>
    <col min="8076" max="8076" width="14.140625" style="22" customWidth="1"/>
    <col min="8077" max="8077" width="9.5703125" style="22" customWidth="1"/>
    <col min="8078" max="8078" width="12.28515625" style="22" customWidth="1"/>
    <col min="8079" max="8079" width="14.28515625" style="22" customWidth="1"/>
    <col min="8080" max="8080" width="9.85546875" style="22" customWidth="1"/>
    <col min="8081" max="8081" width="12.85546875" style="22" customWidth="1"/>
    <col min="8082" max="8082" width="13.42578125" style="22" customWidth="1"/>
    <col min="8083" max="8083" width="12" style="22" customWidth="1"/>
    <col min="8084" max="8085" width="10.42578125" style="22" customWidth="1"/>
    <col min="8086" max="8086" width="14.28515625" style="22" customWidth="1"/>
    <col min="8087" max="8087" width="13" style="22" customWidth="1"/>
    <col min="8088" max="8088" width="14.42578125" style="22" customWidth="1"/>
    <col min="8089" max="8089" width="13" style="22" customWidth="1"/>
    <col min="8090" max="8090" width="14.140625" style="22" customWidth="1"/>
    <col min="8091" max="8091" width="11.5703125" style="22" customWidth="1"/>
    <col min="8092" max="8092" width="9.7109375" style="22" customWidth="1"/>
    <col min="8093" max="8093" width="15.140625" style="22" customWidth="1"/>
    <col min="8094" max="8094" width="12.5703125" style="22" customWidth="1"/>
    <col min="8095" max="8095" width="16.140625" style="22" customWidth="1"/>
    <col min="8096" max="8096" width="13.28515625" style="22" customWidth="1"/>
    <col min="8097" max="8097" width="15.28515625" style="22" customWidth="1"/>
    <col min="8098" max="8098" width="12.5703125" style="22" customWidth="1"/>
    <col min="8099" max="8099" width="15" style="22" customWidth="1"/>
    <col min="8100" max="8101" width="13.140625" style="22" customWidth="1"/>
    <col min="8102" max="8102" width="12.85546875" style="22" customWidth="1"/>
    <col min="8103" max="8103" width="11" style="22" customWidth="1"/>
    <col min="8104" max="8104" width="14.140625" style="22" customWidth="1"/>
    <col min="8105" max="8105" width="13.5703125" style="22" customWidth="1"/>
    <col min="8106" max="8106" width="16" style="22" customWidth="1"/>
    <col min="8107" max="8109" width="12.140625" style="22" customWidth="1"/>
    <col min="8110" max="8110" width="13" style="22" customWidth="1"/>
    <col min="8111" max="8111" width="14.28515625" style="22" customWidth="1"/>
    <col min="8112" max="8112" width="12.140625" style="22" customWidth="1"/>
    <col min="8113" max="8113" width="15.7109375" style="22" customWidth="1"/>
    <col min="8114" max="8114" width="14.140625" style="22" customWidth="1"/>
    <col min="8115" max="8115" width="12.5703125" style="22" customWidth="1"/>
    <col min="8116" max="8116" width="14" style="22" customWidth="1"/>
    <col min="8117" max="8117" width="11.42578125" style="22" customWidth="1"/>
    <col min="8118" max="8118" width="13.140625" style="22" customWidth="1"/>
    <col min="8119" max="8119" width="15.85546875" style="22" customWidth="1"/>
    <col min="8120" max="8120" width="15.5703125" style="22" customWidth="1"/>
    <col min="8121" max="8121" width="14" style="22" customWidth="1"/>
    <col min="8122" max="8122" width="11.140625" style="22" customWidth="1"/>
    <col min="8123" max="8123" width="13.28515625" style="22" customWidth="1"/>
    <col min="8124" max="8124" width="9.85546875" style="22" customWidth="1"/>
    <col min="8125" max="8125" width="13.140625" style="22" customWidth="1"/>
    <col min="8126" max="8126" width="10.7109375" style="22" customWidth="1"/>
    <col min="8127" max="8127" width="12.140625" style="22" customWidth="1"/>
    <col min="8128" max="8128" width="10.42578125" style="22" customWidth="1"/>
    <col min="8129" max="8129" width="9.85546875" style="22" customWidth="1"/>
    <col min="8130" max="8130" width="14.28515625" style="22" customWidth="1"/>
    <col min="8131" max="8131" width="14.7109375" style="22" customWidth="1"/>
    <col min="8132" max="8132" width="10.28515625" style="22" customWidth="1"/>
    <col min="8133" max="8133" width="13.7109375" style="22" customWidth="1"/>
    <col min="8134" max="8134" width="13.28515625" style="22" customWidth="1"/>
    <col min="8135" max="8135" width="13.5703125" style="22" customWidth="1"/>
    <col min="8136" max="8136" width="9.140625" style="22" customWidth="1"/>
    <col min="8137" max="8137" width="11.5703125" style="22" customWidth="1"/>
    <col min="8138" max="8138" width="9.5703125" style="22" customWidth="1"/>
    <col min="8139" max="8139" width="12" style="22" customWidth="1"/>
    <col min="8140" max="8140" width="11.5703125" style="22" customWidth="1"/>
    <col min="8141" max="8141" width="12.42578125" style="22" customWidth="1"/>
    <col min="8142" max="8142" width="12" style="22" customWidth="1"/>
    <col min="8143" max="8144" width="13.28515625" style="22" customWidth="1"/>
    <col min="8145" max="8145" width="10.85546875" style="22" customWidth="1"/>
    <col min="8146" max="8146" width="11.7109375" style="22" customWidth="1"/>
    <col min="8147" max="8147" width="10.42578125" style="22" customWidth="1"/>
    <col min="8148" max="8148" width="11" style="22" customWidth="1"/>
    <col min="8149" max="8149" width="14" style="22" customWidth="1"/>
    <col min="8150" max="8150" width="11.85546875" style="22" customWidth="1"/>
    <col min="8151" max="8151" width="12.140625" style="22" customWidth="1"/>
    <col min="8152" max="8152" width="10.85546875" style="22" customWidth="1"/>
    <col min="8153" max="8153" width="10.7109375" style="22" customWidth="1"/>
    <col min="8154" max="8154" width="14.85546875" style="22" customWidth="1"/>
    <col min="8155" max="8155" width="11.42578125" style="22" customWidth="1"/>
    <col min="8156" max="8156" width="13.85546875" style="22" customWidth="1"/>
    <col min="8157" max="8157" width="15" style="22" customWidth="1"/>
    <col min="8158" max="8158" width="12.28515625" style="22" customWidth="1"/>
    <col min="8159" max="8159" width="14.7109375" style="22" customWidth="1"/>
    <col min="8160" max="8160" width="12.85546875" style="22" customWidth="1"/>
    <col min="8161" max="8161" width="16.28515625" style="22" customWidth="1"/>
    <col min="8162" max="8162" width="16" style="22" customWidth="1"/>
    <col min="8163" max="8163" width="14.28515625" style="22" customWidth="1"/>
    <col min="8164" max="8164" width="13.140625" style="22" customWidth="1"/>
    <col min="8165" max="8165" width="17.28515625" style="22" customWidth="1"/>
    <col min="8166" max="8166" width="13" style="22" customWidth="1"/>
    <col min="8167" max="8167" width="16.5703125" style="22" customWidth="1"/>
    <col min="8168" max="8168" width="16.7109375" style="22" customWidth="1"/>
    <col min="8169" max="8169" width="17" style="22" customWidth="1"/>
    <col min="8170" max="8170" width="15.140625" style="22" customWidth="1"/>
    <col min="8171" max="8171" width="17" style="22" customWidth="1"/>
    <col min="8172" max="8172" width="15.85546875" style="22" customWidth="1"/>
    <col min="8173" max="8173" width="14.28515625" style="22" customWidth="1"/>
    <col min="8174" max="8174" width="13.28515625" style="22" customWidth="1"/>
    <col min="8175" max="8175" width="16.140625" style="22" customWidth="1"/>
    <col min="8176" max="8176" width="13.28515625" style="22" customWidth="1"/>
    <col min="8177" max="8177" width="13.5703125" style="22" customWidth="1"/>
    <col min="8178" max="8178" width="14.28515625" style="22" customWidth="1"/>
    <col min="8179" max="8179" width="13.5703125" style="22" customWidth="1"/>
    <col min="8180" max="8180" width="18.140625" style="22" customWidth="1"/>
    <col min="8181" max="8181" width="17.28515625" style="22" customWidth="1"/>
    <col min="8182" max="8182" width="15" style="22" customWidth="1"/>
    <col min="8183" max="8183" width="13.85546875" style="22" customWidth="1"/>
    <col min="8184" max="8184" width="14.140625" style="22" customWidth="1"/>
    <col min="8185" max="8185" width="17.28515625" style="22" customWidth="1"/>
    <col min="8186" max="8186" width="14.85546875" style="22" customWidth="1"/>
    <col min="8187" max="8187" width="14.5703125" style="22" customWidth="1"/>
    <col min="8188" max="8188" width="14.42578125" style="22" customWidth="1"/>
    <col min="8189" max="8189" width="13.5703125" style="22" customWidth="1"/>
    <col min="8190" max="8190" width="17.5703125" style="22" customWidth="1"/>
    <col min="8191" max="8191" width="15.28515625" style="22" customWidth="1"/>
    <col min="8192" max="8192" width="17.85546875" style="22" customWidth="1"/>
    <col min="8193" max="8193" width="15.42578125" style="22" customWidth="1"/>
    <col min="8194" max="8194" width="15.5703125" style="22" customWidth="1"/>
    <col min="8195" max="8195" width="11" style="22" customWidth="1"/>
    <col min="8196" max="8196" width="10.7109375" style="22" customWidth="1"/>
    <col min="8197" max="8197" width="12" style="22" customWidth="1"/>
    <col min="8198" max="8198" width="10.140625" style="22" customWidth="1"/>
    <col min="8199" max="8199" width="11.42578125" style="22" customWidth="1"/>
    <col min="8200" max="8200" width="10.42578125" style="22" customWidth="1"/>
    <col min="8201" max="8201" width="16.7109375" style="22" customWidth="1"/>
    <col min="8202" max="8202" width="12.85546875" style="22" customWidth="1"/>
    <col min="8203" max="8203" width="13.28515625" style="22" customWidth="1"/>
    <col min="8204" max="8204" width="14.42578125" style="22" customWidth="1"/>
    <col min="8205" max="8205" width="12.28515625" style="22" customWidth="1"/>
    <col min="8206" max="8206" width="11.7109375" style="22" customWidth="1"/>
    <col min="8207" max="8208" width="14.5703125" style="22" customWidth="1"/>
    <col min="8209" max="8209" width="16.85546875" style="22" customWidth="1"/>
    <col min="8210" max="8210" width="14.85546875" style="22" customWidth="1"/>
    <col min="8211" max="8211" width="14.140625" style="22" customWidth="1"/>
    <col min="8212" max="8212" width="13.85546875" style="22" customWidth="1"/>
    <col min="8213" max="8213" width="13.7109375" style="22" customWidth="1"/>
    <col min="8214" max="8214" width="13.42578125" style="22" customWidth="1"/>
    <col min="8215" max="8215" width="12.140625" style="22" customWidth="1"/>
    <col min="8216" max="8216" width="14.7109375" style="22" customWidth="1"/>
    <col min="8217" max="8217" width="13.140625" style="22" customWidth="1"/>
    <col min="8218" max="8218" width="17" style="22" customWidth="1"/>
    <col min="8219" max="8219" width="14.140625" style="22" customWidth="1"/>
    <col min="8220" max="8220" width="16.85546875" style="22" customWidth="1"/>
    <col min="8221" max="8221" width="12.140625" style="22" customWidth="1"/>
    <col min="8222" max="8222" width="13.7109375" style="22" customWidth="1"/>
    <col min="8223" max="8223" width="15" style="22" customWidth="1"/>
    <col min="8224" max="8224" width="15.85546875" style="22" customWidth="1"/>
    <col min="8225" max="8225" width="13.5703125" style="22" customWidth="1"/>
    <col min="8226" max="8226" width="14.28515625" style="22" customWidth="1"/>
    <col min="8227" max="8227" width="16.5703125" style="22" customWidth="1"/>
    <col min="8228" max="8228" width="13.5703125" style="22" customWidth="1"/>
    <col min="8229" max="8229" width="13.7109375" style="22" customWidth="1"/>
    <col min="8230" max="8230" width="14.28515625" style="22" customWidth="1"/>
    <col min="8231" max="8231" width="15" style="22" customWidth="1"/>
    <col min="8232" max="8232" width="12" style="22" customWidth="1"/>
    <col min="8233" max="8233" width="12.42578125" style="22" customWidth="1"/>
    <col min="8234" max="8235" width="14.42578125" style="22" customWidth="1"/>
    <col min="8236" max="8236" width="13.140625" style="22" customWidth="1"/>
    <col min="8237" max="8237" width="17" style="22" customWidth="1"/>
    <col min="8238" max="8238" width="15.5703125" style="22" customWidth="1"/>
    <col min="8239" max="8239" width="15.42578125" style="22" customWidth="1"/>
    <col min="8240" max="8240" width="14.28515625" style="22" customWidth="1"/>
    <col min="8241" max="8241" width="15.28515625" style="22" customWidth="1"/>
    <col min="8242" max="8242" width="17.7109375" style="22" customWidth="1"/>
    <col min="8243" max="8243" width="12.140625" style="22" customWidth="1"/>
    <col min="8244" max="8244" width="15.28515625" style="22" customWidth="1"/>
    <col min="8245" max="8245" width="13.85546875" style="22" customWidth="1"/>
    <col min="8246" max="8246" width="16.28515625" style="22" customWidth="1"/>
    <col min="8247" max="8247" width="14.42578125" style="22" customWidth="1"/>
    <col min="8248" max="8248" width="14.85546875" style="22" customWidth="1"/>
    <col min="8249" max="8249" width="12.7109375" style="22" customWidth="1"/>
    <col min="8250" max="8250" width="14.5703125" style="22" customWidth="1"/>
    <col min="8251" max="8251" width="14.28515625" style="22" customWidth="1"/>
    <col min="8252" max="8252" width="13.140625" style="22" customWidth="1"/>
    <col min="8253" max="8253" width="12.28515625" style="22" customWidth="1"/>
    <col min="8254" max="8254" width="16.5703125" style="22" customWidth="1"/>
    <col min="8255" max="8255" width="14" style="22" customWidth="1"/>
    <col min="8256" max="8256" width="14.7109375" style="22" customWidth="1"/>
    <col min="8257" max="8257" width="12.140625" style="22" customWidth="1"/>
    <col min="8258" max="8258" width="17" style="22" customWidth="1"/>
    <col min="8259" max="8259" width="15.7109375" style="22" customWidth="1"/>
    <col min="8260" max="8260" width="13.42578125" style="22" customWidth="1"/>
    <col min="8261" max="8261" width="15" style="22" customWidth="1"/>
    <col min="8262" max="8262" width="14.5703125" style="22" customWidth="1"/>
    <col min="8263" max="8263" width="14" style="22" customWidth="1"/>
    <col min="8264" max="8264" width="12.7109375" style="22" customWidth="1"/>
    <col min="8265" max="8266" width="16" style="22" customWidth="1"/>
    <col min="8267" max="8267" width="13.140625" style="22" customWidth="1"/>
    <col min="8268" max="8268" width="10.7109375" style="22" customWidth="1"/>
    <col min="8269" max="8269" width="13.42578125" style="22" customWidth="1"/>
    <col min="8270" max="8270" width="15.85546875" style="22" customWidth="1"/>
    <col min="8271" max="8271" width="15.5703125" style="22" customWidth="1"/>
    <col min="8272" max="8272" width="13.5703125" style="22" customWidth="1"/>
    <col min="8273" max="8273" width="14.28515625" style="22" customWidth="1"/>
    <col min="8274" max="8274" width="12.140625" style="22" customWidth="1"/>
    <col min="8275" max="8275" width="16.7109375" style="22" customWidth="1"/>
    <col min="8276" max="8276" width="13.42578125" style="22" customWidth="1"/>
    <col min="8277" max="8277" width="12.5703125" style="22" customWidth="1"/>
    <col min="8278" max="8278" width="13.85546875" style="22" customWidth="1"/>
    <col min="8279" max="8279" width="13.7109375" style="22" customWidth="1"/>
    <col min="8280" max="8280" width="19" style="22" customWidth="1"/>
    <col min="8281" max="8281" width="14" style="22" customWidth="1"/>
    <col min="8282" max="8282" width="12.28515625" style="22" customWidth="1"/>
    <col min="8283" max="8283" width="12.42578125" style="22" customWidth="1"/>
    <col min="8284" max="8284" width="13.5703125" style="22" customWidth="1"/>
    <col min="8285" max="8285" width="11.85546875" style="22" customWidth="1"/>
    <col min="8286" max="8286" width="14.140625" style="22" customWidth="1"/>
    <col min="8287" max="8287" width="15.42578125" style="22" customWidth="1"/>
    <col min="8288" max="8288" width="16.5703125" style="22" customWidth="1"/>
    <col min="8289" max="8289" width="15.42578125" style="22" customWidth="1"/>
    <col min="8290" max="8290" width="15.140625" style="22" customWidth="1"/>
    <col min="8291" max="8291" width="14.140625" style="22" customWidth="1"/>
    <col min="8292" max="8292" width="14" style="22" customWidth="1"/>
    <col min="8293" max="8293" width="13.42578125" style="22" customWidth="1"/>
    <col min="8294" max="8294" width="13.85546875" style="22" customWidth="1"/>
    <col min="8295" max="8295" width="14.7109375" style="22" customWidth="1"/>
    <col min="8296" max="8296" width="12.5703125" style="22" customWidth="1"/>
    <col min="8297" max="8297" width="15.85546875" style="22" customWidth="1"/>
    <col min="8298" max="8298" width="16.140625" style="22" customWidth="1"/>
    <col min="8299" max="8299" width="14.28515625" style="22" customWidth="1"/>
    <col min="8300" max="8300" width="13.7109375" style="22" customWidth="1"/>
    <col min="8301" max="8301" width="12" style="22" customWidth="1"/>
    <col min="8302" max="8302" width="13.42578125" style="22" customWidth="1"/>
    <col min="8303" max="8303" width="15.140625" style="22" customWidth="1"/>
    <col min="8304" max="8304" width="13.7109375" style="22" customWidth="1"/>
    <col min="8305" max="8305" width="12.85546875" style="22" customWidth="1"/>
    <col min="8306" max="8306" width="15.140625" style="22" customWidth="1"/>
    <col min="8307" max="8307" width="13.85546875" style="22" customWidth="1"/>
    <col min="8308" max="8308" width="14.5703125" style="22" customWidth="1"/>
    <col min="8309" max="8310" width="14" style="22" customWidth="1"/>
    <col min="8311" max="8311" width="17.42578125" style="22" customWidth="1"/>
    <col min="8312" max="8312" width="15.42578125" style="22" customWidth="1"/>
    <col min="8313" max="8313" width="14.5703125" style="22" customWidth="1"/>
    <col min="8314" max="8314" width="17.85546875" style="22" customWidth="1"/>
    <col min="8315" max="8315" width="13.28515625" style="22" customWidth="1"/>
    <col min="8316" max="8316" width="18" style="22" customWidth="1"/>
    <col min="8317" max="8317" width="14.140625" style="22" customWidth="1"/>
    <col min="8318" max="8318" width="13.5703125" style="22" customWidth="1"/>
    <col min="8319" max="8319" width="14.28515625" style="22" customWidth="1"/>
    <col min="8320" max="8321" width="13.5703125" style="22" customWidth="1"/>
    <col min="8322" max="8322" width="16.5703125" style="22" customWidth="1"/>
    <col min="8323" max="8323" width="16.28515625" style="22" customWidth="1"/>
    <col min="8324" max="8324" width="14.5703125" style="22" customWidth="1"/>
    <col min="8325" max="8325" width="17" style="22" customWidth="1"/>
    <col min="8326" max="8326" width="11.7109375" style="22" customWidth="1"/>
    <col min="8327" max="8327" width="14.85546875" style="22" customWidth="1"/>
    <col min="8328" max="8328" width="15.140625" style="22" customWidth="1"/>
    <col min="8329" max="8329" width="14" style="22" customWidth="1"/>
    <col min="8330" max="8330" width="17.28515625" style="22" customWidth="1"/>
    <col min="8331" max="8331" width="14.28515625" style="22" customWidth="1"/>
    <col min="8332" max="8332" width="15.28515625" style="22" customWidth="1"/>
    <col min="8333" max="8333" width="13.5703125" style="22" customWidth="1"/>
    <col min="8334" max="8334" width="17" style="22" customWidth="1"/>
    <col min="8335" max="8335" width="12.5703125" style="22" customWidth="1"/>
    <col min="8336" max="8336" width="14.42578125" style="22" customWidth="1"/>
    <col min="8337" max="8337" width="15.7109375" style="22" customWidth="1"/>
    <col min="8338" max="8338" width="16" style="22" customWidth="1"/>
    <col min="8339" max="8339" width="15.5703125" style="22" customWidth="1"/>
    <col min="8340" max="8340" width="18.28515625" style="22" customWidth="1"/>
    <col min="8341" max="8341" width="14.7109375" style="22" customWidth="1"/>
    <col min="8342" max="8342" width="16.5703125" style="22" customWidth="1"/>
    <col min="8343" max="8343" width="14.140625" style="22" customWidth="1"/>
    <col min="8344" max="8344" width="12.5703125" style="22" customWidth="1"/>
    <col min="8345" max="8345" width="12.7109375" style="22" customWidth="1"/>
    <col min="8346" max="8347" width="12.5703125" style="22" customWidth="1"/>
    <col min="8348" max="8348" width="12" style="22" customWidth="1"/>
    <col min="8349" max="8349" width="13.5703125" style="22" customWidth="1"/>
    <col min="8350" max="8350" width="16.5703125" style="22" customWidth="1"/>
    <col min="8351" max="8351" width="17.7109375" style="22" customWidth="1"/>
    <col min="8352" max="8352" width="16.42578125" style="22" customWidth="1"/>
    <col min="8353" max="8353" width="16" style="22" customWidth="1"/>
    <col min="8354" max="8354" width="14.5703125" style="22" customWidth="1"/>
    <col min="8355" max="8355" width="15.85546875" style="22" customWidth="1"/>
    <col min="8356" max="8356" width="15.5703125" style="22" customWidth="1"/>
    <col min="8357" max="8358" width="14.140625" style="22" customWidth="1"/>
    <col min="8359" max="8359" width="13.5703125" style="22" customWidth="1"/>
    <col min="8360" max="8360" width="15.140625" style="22" customWidth="1"/>
    <col min="8361" max="8361" width="16.5703125" style="22" customWidth="1"/>
    <col min="8362" max="8362" width="14.140625" style="22" customWidth="1"/>
    <col min="8363" max="8363" width="12.85546875" style="22" customWidth="1"/>
    <col min="8364" max="8364" width="14.28515625" style="22" customWidth="1"/>
    <col min="8365" max="8365" width="14.140625" style="22" customWidth="1"/>
    <col min="8366" max="8366" width="15.42578125" style="22" customWidth="1"/>
    <col min="8367" max="8367" width="14.5703125" style="22" customWidth="1"/>
    <col min="8368" max="8368" width="17.5703125" style="22" customWidth="1"/>
    <col min="8369" max="8369" width="14.5703125" style="22" customWidth="1"/>
    <col min="8370" max="8370" width="14.85546875" style="22" customWidth="1"/>
    <col min="8371" max="8371" width="12.85546875" style="22" customWidth="1"/>
    <col min="8372" max="8372" width="13.5703125" style="22" customWidth="1"/>
    <col min="8373" max="8373" width="16.140625" style="22" customWidth="1"/>
    <col min="8374" max="8374" width="13.42578125" style="22" customWidth="1"/>
    <col min="8375" max="8375" width="14.42578125" style="22" customWidth="1"/>
    <col min="8376" max="8376" width="15.42578125" style="22" customWidth="1"/>
    <col min="8377" max="8377" width="16.42578125" style="22" customWidth="1"/>
    <col min="8378" max="8378" width="17.85546875" style="22" customWidth="1"/>
    <col min="8379" max="8379" width="12.42578125" style="22" customWidth="1"/>
    <col min="8380" max="8380" width="16.42578125" style="22" customWidth="1"/>
    <col min="8381" max="8381" width="14.85546875" style="22" customWidth="1"/>
    <col min="8382" max="8382" width="11.28515625" style="22" customWidth="1"/>
    <col min="8383" max="8383" width="14.42578125" style="22" customWidth="1"/>
    <col min="8384" max="8384" width="13.28515625" style="22" customWidth="1"/>
    <col min="8385" max="8385" width="15" style="22" customWidth="1"/>
    <col min="8386" max="8386" width="11" style="22" customWidth="1"/>
    <col min="8387" max="8387" width="12.85546875" style="22" customWidth="1"/>
    <col min="8388" max="8388" width="13.7109375" style="22" customWidth="1"/>
    <col min="8389" max="8389" width="15.140625" style="22" customWidth="1"/>
    <col min="8390" max="8390" width="15.5703125" style="22" customWidth="1"/>
    <col min="8391" max="8391" width="14.85546875" style="22" customWidth="1"/>
    <col min="8392" max="8393" width="14.5703125" style="22" customWidth="1"/>
    <col min="8394" max="8394" width="16.85546875" style="22" customWidth="1"/>
    <col min="8395" max="8395" width="15.42578125" style="22" customWidth="1"/>
    <col min="8396" max="8396" width="16.5703125" style="22" customWidth="1"/>
    <col min="8397" max="8397" width="17.7109375" style="22" customWidth="1"/>
    <col min="8398" max="8398" width="13.85546875" style="22" customWidth="1"/>
    <col min="8399" max="8399" width="16.140625" style="22" customWidth="1"/>
    <col min="8400" max="8400" width="14.28515625" style="22" customWidth="1"/>
    <col min="8401" max="8401" width="13.5703125" style="22" customWidth="1"/>
    <col min="8402" max="8402" width="15.42578125" style="22" customWidth="1"/>
    <col min="8403" max="8403" width="13.85546875" style="22" customWidth="1"/>
    <col min="8404" max="8404" width="17.28515625" style="22" customWidth="1"/>
    <col min="8405" max="8405" width="14.7109375" style="22" customWidth="1"/>
    <col min="8406" max="8406" width="16.140625" style="22" customWidth="1"/>
    <col min="8407" max="8407" width="14.28515625" style="22" customWidth="1"/>
    <col min="8408" max="8408" width="13.140625" style="22" customWidth="1"/>
    <col min="8409" max="8409" width="14.7109375" style="22" customWidth="1"/>
    <col min="8410" max="8410" width="13.85546875" style="22" customWidth="1"/>
    <col min="8411" max="8411" width="14.28515625" style="22" customWidth="1"/>
    <col min="8412" max="8412" width="16.5703125" style="22" customWidth="1"/>
    <col min="8413" max="8413" width="13.85546875" style="22" customWidth="1"/>
    <col min="8414" max="8414" width="11.5703125" style="22" customWidth="1"/>
    <col min="8415" max="8415" width="14.28515625" style="22" customWidth="1"/>
    <col min="8416" max="8416" width="16.5703125" style="22" customWidth="1"/>
    <col min="8417" max="8417" width="12.28515625" style="22" customWidth="1"/>
    <col min="8418" max="8418" width="13.28515625" style="22" customWidth="1"/>
    <col min="8419" max="8419" width="16.85546875" style="22" customWidth="1"/>
    <col min="8420" max="8420" width="12.7109375" style="22" customWidth="1"/>
    <col min="8421" max="8421" width="14.28515625" style="22" customWidth="1"/>
    <col min="8422" max="8422" width="12.7109375" style="22" customWidth="1"/>
    <col min="8423" max="8423" width="13.140625" style="22" customWidth="1"/>
    <col min="8424" max="8424" width="14.7109375" style="22" customWidth="1"/>
    <col min="8425" max="8425" width="13.5703125" style="22" customWidth="1"/>
    <col min="8426" max="8426" width="16.5703125" style="22" customWidth="1"/>
    <col min="8427" max="8427" width="17.85546875" style="22" customWidth="1"/>
    <col min="8428" max="8428" width="13.85546875" style="22" customWidth="1"/>
    <col min="8429" max="8429" width="13.42578125" style="22" customWidth="1"/>
    <col min="8430" max="8430" width="10.7109375" style="22" customWidth="1"/>
    <col min="8431" max="8431" width="8.7109375" style="22" customWidth="1"/>
    <col min="8432" max="8432" width="9.140625" style="22" customWidth="1"/>
    <col min="8433" max="8437" width="7.42578125" style="22" customWidth="1"/>
    <col min="8438" max="8438" width="9.5703125" style="22" bestFit="1" customWidth="1"/>
    <col min="8439" max="16384" width="9.140625" style="22"/>
  </cols>
  <sheetData>
    <row r="3" spans="2:36" ht="15.75" thickBot="1" x14ac:dyDescent="0.3"/>
    <row r="4" spans="2:36" ht="46.5" x14ac:dyDescent="0.7">
      <c r="B4" s="30" t="s">
        <v>3217</v>
      </c>
      <c r="C4" s="168"/>
      <c r="D4" s="31"/>
      <c r="E4" s="31"/>
      <c r="F4" s="31"/>
      <c r="G4" s="32"/>
      <c r="Q4" s="62" t="s">
        <v>3221</v>
      </c>
      <c r="R4" s="63"/>
      <c r="S4" s="63"/>
      <c r="T4" s="63"/>
      <c r="U4" s="63"/>
      <c r="V4" s="63"/>
      <c r="W4" s="63"/>
      <c r="X4" s="63"/>
      <c r="Y4" s="63"/>
      <c r="Z4" s="64"/>
      <c r="AD4" s="177" t="s">
        <v>22090</v>
      </c>
    </row>
    <row r="5" spans="2:36" ht="32.25" thickBot="1" x14ac:dyDescent="0.55000000000000004">
      <c r="B5" s="38" t="s">
        <v>3225</v>
      </c>
      <c r="C5" s="153"/>
      <c r="D5" s="33"/>
      <c r="E5" s="44" t="s">
        <v>3218</v>
      </c>
      <c r="F5" s="33"/>
      <c r="G5" s="35"/>
      <c r="Q5" s="65" t="s">
        <v>3223</v>
      </c>
      <c r="R5" s="33"/>
      <c r="S5" s="33"/>
      <c r="T5" s="33"/>
      <c r="U5" s="33"/>
      <c r="V5" s="33"/>
      <c r="W5" s="33"/>
      <c r="X5" s="42" t="s">
        <v>1689</v>
      </c>
      <c r="Y5" s="43"/>
      <c r="Z5" s="66"/>
    </row>
    <row r="6" spans="2:36" ht="15.75" thickBot="1" x14ac:dyDescent="0.3">
      <c r="B6" s="115" t="s">
        <v>1657</v>
      </c>
      <c r="C6" s="153"/>
      <c r="D6" s="33"/>
      <c r="E6" s="114" t="s">
        <v>5</v>
      </c>
      <c r="F6" s="119" t="s">
        <v>1658</v>
      </c>
      <c r="G6" s="120" t="s">
        <v>1656</v>
      </c>
      <c r="Q6" s="93" t="s">
        <v>1</v>
      </c>
      <c r="R6" s="105" t="s">
        <v>1657</v>
      </c>
      <c r="S6" s="106" t="s">
        <v>1658</v>
      </c>
      <c r="T6" s="107" t="s">
        <v>1656</v>
      </c>
      <c r="U6" s="33"/>
      <c r="V6" s="33" t="s">
        <v>22080</v>
      </c>
      <c r="W6" s="33"/>
      <c r="X6" s="134" t="s">
        <v>1657</v>
      </c>
      <c r="Y6" s="134" t="s">
        <v>1</v>
      </c>
      <c r="Z6" s="134"/>
      <c r="AD6" s="26" t="s">
        <v>0</v>
      </c>
      <c r="AE6" s="26" t="s">
        <v>1693</v>
      </c>
      <c r="AF6" s="26" t="s">
        <v>1694</v>
      </c>
      <c r="AG6" s="26" t="s">
        <v>1692</v>
      </c>
      <c r="AH6" s="26" t="s">
        <v>6</v>
      </c>
      <c r="AI6" s="26" t="s">
        <v>1721</v>
      </c>
      <c r="AJ6" s="26" t="s">
        <v>1691</v>
      </c>
    </row>
    <row r="7" spans="2:36" ht="30.75" thickBot="1" x14ac:dyDescent="0.3">
      <c r="B7" s="128">
        <v>8950</v>
      </c>
      <c r="C7" s="153"/>
      <c r="D7" s="33"/>
      <c r="E7" s="116" t="s">
        <v>178</v>
      </c>
      <c r="F7" s="125">
        <v>152</v>
      </c>
      <c r="G7" s="126">
        <v>20</v>
      </c>
      <c r="I7" s="113">
        <f>F7/$F$14</f>
        <v>1.9038076152304611E-2</v>
      </c>
      <c r="Q7" s="95" t="s">
        <v>59</v>
      </c>
      <c r="R7" s="101">
        <v>4149</v>
      </c>
      <c r="S7" s="102">
        <v>3693</v>
      </c>
      <c r="T7" s="103">
        <v>456</v>
      </c>
      <c r="U7" s="33"/>
      <c r="V7" s="142">
        <f>R7/SUM($R$7+$R$8)</f>
        <v>0.4635754189944134</v>
      </c>
      <c r="W7" s="33"/>
      <c r="X7" s="134" t="s">
        <v>4</v>
      </c>
      <c r="Y7" s="138" t="s">
        <v>59</v>
      </c>
      <c r="Z7" s="139" t="s">
        <v>9</v>
      </c>
      <c r="AD7" s="22" t="s">
        <v>9918</v>
      </c>
      <c r="AE7" s="28" t="s">
        <v>18318</v>
      </c>
      <c r="AF7" s="28" t="s">
        <v>1708</v>
      </c>
      <c r="AG7" s="28" t="s">
        <v>4034</v>
      </c>
      <c r="AH7" s="22">
        <v>66787</v>
      </c>
      <c r="AI7" s="28" t="s">
        <v>18970</v>
      </c>
      <c r="AJ7" s="22">
        <v>6</v>
      </c>
    </row>
    <row r="8" spans="2:36" ht="30.75" thickBot="1" x14ac:dyDescent="0.3">
      <c r="B8" s="36"/>
      <c r="C8" s="153"/>
      <c r="D8" s="33"/>
      <c r="E8" s="117" t="s">
        <v>180</v>
      </c>
      <c r="F8" s="45">
        <v>389</v>
      </c>
      <c r="G8" s="47">
        <v>63</v>
      </c>
      <c r="I8" s="113">
        <f t="shared" ref="I8:I14" si="0">F8/$F$14</f>
        <v>4.8722444889779559E-2</v>
      </c>
      <c r="Q8" s="97" t="s">
        <v>9</v>
      </c>
      <c r="R8" s="104">
        <v>4801</v>
      </c>
      <c r="S8" s="99">
        <v>4291</v>
      </c>
      <c r="T8" s="100">
        <v>510</v>
      </c>
      <c r="U8" s="33"/>
      <c r="V8" s="142">
        <f>R8/SUM($R$7+$R$8)</f>
        <v>0.53642458100558654</v>
      </c>
      <c r="W8" s="33"/>
      <c r="X8" s="135" t="s">
        <v>436</v>
      </c>
      <c r="Y8" s="130">
        <v>855</v>
      </c>
      <c r="Z8" s="131">
        <v>964</v>
      </c>
      <c r="AD8" s="22" t="s">
        <v>3763</v>
      </c>
      <c r="AE8" s="28" t="s">
        <v>3764</v>
      </c>
      <c r="AF8" s="28" t="s">
        <v>1696</v>
      </c>
      <c r="AG8" s="28" t="s">
        <v>3765</v>
      </c>
      <c r="AH8" s="22">
        <v>63874</v>
      </c>
      <c r="AI8" s="28" t="s">
        <v>18971</v>
      </c>
      <c r="AJ8" s="22">
        <v>2</v>
      </c>
    </row>
    <row r="9" spans="2:36" ht="30.75" thickBot="1" x14ac:dyDescent="0.3">
      <c r="B9" s="36"/>
      <c r="C9" s="153"/>
      <c r="D9" s="33"/>
      <c r="E9" s="117" t="s">
        <v>170</v>
      </c>
      <c r="F9" s="45">
        <v>648</v>
      </c>
      <c r="G9" s="47">
        <v>70</v>
      </c>
      <c r="I9" s="113">
        <f t="shared" si="0"/>
        <v>8.1162324649298595E-2</v>
      </c>
      <c r="Q9" s="67"/>
      <c r="R9" s="33"/>
      <c r="S9" s="33"/>
      <c r="T9" s="33"/>
      <c r="U9" s="33"/>
      <c r="V9" s="33"/>
      <c r="W9" s="33"/>
      <c r="X9" s="136" t="s">
        <v>12</v>
      </c>
      <c r="Y9" s="132">
        <v>2489</v>
      </c>
      <c r="Z9" s="68">
        <v>2927</v>
      </c>
      <c r="AD9" s="22" t="s">
        <v>5215</v>
      </c>
      <c r="AE9" s="28" t="s">
        <v>5216</v>
      </c>
      <c r="AF9" s="28" t="s">
        <v>1697</v>
      </c>
      <c r="AG9" s="28" t="s">
        <v>3778</v>
      </c>
      <c r="AH9" s="22">
        <v>88579</v>
      </c>
      <c r="AI9" s="28" t="s">
        <v>18972</v>
      </c>
      <c r="AJ9" s="22">
        <v>2</v>
      </c>
    </row>
    <row r="10" spans="2:36" ht="34.5" thickBot="1" x14ac:dyDescent="0.55000000000000004">
      <c r="B10" s="115" t="s">
        <v>1656</v>
      </c>
      <c r="C10" s="153"/>
      <c r="D10" s="33"/>
      <c r="E10" s="117" t="s">
        <v>175</v>
      </c>
      <c r="F10" s="45">
        <v>1243</v>
      </c>
      <c r="G10" s="47">
        <v>139</v>
      </c>
      <c r="I10" s="113">
        <f t="shared" si="0"/>
        <v>0.15568637274549099</v>
      </c>
      <c r="Q10" s="65" t="s">
        <v>3220</v>
      </c>
      <c r="R10" s="33"/>
      <c r="S10" s="33"/>
      <c r="T10" s="44" t="s">
        <v>3219</v>
      </c>
      <c r="U10" s="33"/>
      <c r="V10" s="33"/>
      <c r="W10" s="33"/>
      <c r="X10" s="136" t="s">
        <v>572</v>
      </c>
      <c r="Y10" s="132">
        <v>572</v>
      </c>
      <c r="Z10" s="68">
        <v>665</v>
      </c>
      <c r="AD10" s="22" t="s">
        <v>9919</v>
      </c>
      <c r="AE10" s="28" t="s">
        <v>9920</v>
      </c>
      <c r="AF10" s="28" t="s">
        <v>1711</v>
      </c>
      <c r="AG10" s="28" t="s">
        <v>3803</v>
      </c>
      <c r="AH10" s="22">
        <v>62543</v>
      </c>
      <c r="AI10" s="28" t="s">
        <v>18973</v>
      </c>
      <c r="AJ10" s="22">
        <v>5</v>
      </c>
    </row>
    <row r="11" spans="2:36" ht="30.75" thickBot="1" x14ac:dyDescent="0.3">
      <c r="B11" s="128">
        <v>966</v>
      </c>
      <c r="C11" s="153"/>
      <c r="D11" s="33"/>
      <c r="E11" s="117" t="s">
        <v>173</v>
      </c>
      <c r="F11" s="45">
        <v>1489</v>
      </c>
      <c r="G11" s="47">
        <v>184</v>
      </c>
      <c r="I11" s="113">
        <f t="shared" si="0"/>
        <v>0.18649799599198397</v>
      </c>
      <c r="Q11" s="105" t="s">
        <v>1673</v>
      </c>
      <c r="R11" s="107" t="s">
        <v>1674</v>
      </c>
      <c r="S11" s="33"/>
      <c r="T11" s="105" t="s">
        <v>1677</v>
      </c>
      <c r="U11" s="107" t="s">
        <v>1678</v>
      </c>
      <c r="V11" s="33"/>
      <c r="W11" s="33"/>
      <c r="X11" s="137" t="s">
        <v>666</v>
      </c>
      <c r="Y11" s="133">
        <v>233</v>
      </c>
      <c r="Z11" s="129">
        <v>245</v>
      </c>
      <c r="AD11" s="22" t="s">
        <v>5217</v>
      </c>
      <c r="AE11" s="28" t="s">
        <v>5218</v>
      </c>
      <c r="AF11" s="28" t="s">
        <v>1700</v>
      </c>
      <c r="AG11" s="28" t="s">
        <v>3209</v>
      </c>
      <c r="AH11" s="22">
        <v>92123</v>
      </c>
      <c r="AI11" s="28" t="s">
        <v>18974</v>
      </c>
      <c r="AJ11" s="22">
        <v>8</v>
      </c>
    </row>
    <row r="12" spans="2:36" ht="30.75" thickBot="1" x14ac:dyDescent="0.3">
      <c r="B12" s="36"/>
      <c r="C12" s="153"/>
      <c r="D12" s="33"/>
      <c r="E12" s="117" t="s">
        <v>171</v>
      </c>
      <c r="F12" s="45">
        <v>1634</v>
      </c>
      <c r="G12" s="47">
        <v>201</v>
      </c>
      <c r="I12" s="113">
        <f t="shared" si="0"/>
        <v>0.20465931863727455</v>
      </c>
      <c r="Q12" s="140">
        <v>3693</v>
      </c>
      <c r="R12" s="141">
        <v>456</v>
      </c>
      <c r="S12" s="33"/>
      <c r="T12" s="140">
        <v>4291</v>
      </c>
      <c r="U12" s="141">
        <v>510</v>
      </c>
      <c r="V12" s="33"/>
      <c r="W12" s="33"/>
      <c r="X12" s="33"/>
      <c r="Y12" s="33"/>
      <c r="Z12" s="70"/>
      <c r="AD12" s="22" t="s">
        <v>5219</v>
      </c>
      <c r="AE12" s="28" t="s">
        <v>5220</v>
      </c>
      <c r="AF12" s="28" t="s">
        <v>1695</v>
      </c>
      <c r="AG12" s="28" t="s">
        <v>3209</v>
      </c>
      <c r="AH12" s="22">
        <v>64807</v>
      </c>
      <c r="AI12" s="28" t="s">
        <v>18975</v>
      </c>
      <c r="AJ12" s="22">
        <v>7</v>
      </c>
    </row>
    <row r="13" spans="2:36" ht="30.75" thickBot="1" x14ac:dyDescent="0.3">
      <c r="B13" s="36"/>
      <c r="C13" s="153"/>
      <c r="D13" s="33"/>
      <c r="E13" s="118" t="s">
        <v>13</v>
      </c>
      <c r="F13" s="45">
        <v>2429</v>
      </c>
      <c r="G13" s="47">
        <v>289</v>
      </c>
      <c r="I13" s="113">
        <f t="shared" si="0"/>
        <v>0.30423346693386771</v>
      </c>
      <c r="Q13" s="67"/>
      <c r="R13" s="33"/>
      <c r="S13" s="33"/>
      <c r="T13" s="33"/>
      <c r="U13" s="33"/>
      <c r="V13" s="33"/>
      <c r="W13" s="33"/>
      <c r="X13" s="33"/>
      <c r="Y13" s="33"/>
      <c r="Z13" s="70"/>
      <c r="AD13" s="22" t="s">
        <v>9921</v>
      </c>
      <c r="AE13" s="28" t="s">
        <v>9922</v>
      </c>
      <c r="AF13" s="28" t="s">
        <v>1711</v>
      </c>
      <c r="AG13" s="28" t="s">
        <v>3768</v>
      </c>
      <c r="AH13" s="22">
        <v>70778</v>
      </c>
      <c r="AI13" s="28" t="s">
        <v>18976</v>
      </c>
      <c r="AJ13" s="22">
        <v>8</v>
      </c>
    </row>
    <row r="14" spans="2:36" ht="34.5" thickBot="1" x14ac:dyDescent="0.55000000000000004">
      <c r="B14" s="115" t="s">
        <v>1658</v>
      </c>
      <c r="C14" s="153"/>
      <c r="D14" s="33"/>
      <c r="E14" s="115" t="s">
        <v>1655</v>
      </c>
      <c r="F14" s="48">
        <v>7984</v>
      </c>
      <c r="G14" s="121">
        <v>966</v>
      </c>
      <c r="I14" s="113">
        <f t="shared" si="0"/>
        <v>1</v>
      </c>
      <c r="Q14" s="67" t="s">
        <v>1675</v>
      </c>
      <c r="R14" s="33" t="s">
        <v>1676</v>
      </c>
      <c r="S14" s="33"/>
      <c r="T14" s="33" t="s">
        <v>1675</v>
      </c>
      <c r="U14" s="33" t="s">
        <v>1676</v>
      </c>
      <c r="V14" s="33"/>
      <c r="W14" s="33"/>
      <c r="X14" s="44" t="s">
        <v>3222</v>
      </c>
      <c r="Y14" s="33"/>
      <c r="Z14" s="70"/>
      <c r="AD14" s="22" t="s">
        <v>5221</v>
      </c>
      <c r="AE14" s="28" t="s">
        <v>5222</v>
      </c>
      <c r="AF14" s="28" t="s">
        <v>1696</v>
      </c>
      <c r="AG14" s="28" t="s">
        <v>3211</v>
      </c>
      <c r="AH14" s="22">
        <v>63824</v>
      </c>
      <c r="AI14" s="28" t="s">
        <v>18977</v>
      </c>
      <c r="AJ14" s="22">
        <v>5</v>
      </c>
    </row>
    <row r="15" spans="2:36" ht="30.75" thickBot="1" x14ac:dyDescent="0.3">
      <c r="B15" s="128">
        <v>7984</v>
      </c>
      <c r="C15" s="169"/>
      <c r="D15" s="40"/>
      <c r="E15" s="40"/>
      <c r="F15" s="40"/>
      <c r="G15" s="41"/>
      <c r="Q15" s="67">
        <f>GETPIVOTDATA("[Measures].[Active Female]",$Q$11)</f>
        <v>3693</v>
      </c>
      <c r="R15" s="33">
        <f>GETPIVOTDATA("[Measures].[Terminated Female]",$Q$11)</f>
        <v>456</v>
      </c>
      <c r="S15" s="33"/>
      <c r="T15" s="33">
        <f>GETPIVOTDATA("[Measures].[Active Male]",$T$11)</f>
        <v>4291</v>
      </c>
      <c r="U15" s="33">
        <f>GETPIVOTDATA("[Measures].[Terminated Male]",$T$11)</f>
        <v>510</v>
      </c>
      <c r="V15" s="33"/>
      <c r="W15" s="33"/>
      <c r="X15" s="93" t="s">
        <v>1681</v>
      </c>
      <c r="Y15" s="94" t="s">
        <v>1657</v>
      </c>
      <c r="Z15" s="70"/>
      <c r="AA15" s="167" t="s">
        <v>22081</v>
      </c>
      <c r="AD15" s="22" t="s">
        <v>5223</v>
      </c>
      <c r="AE15" s="28" t="s">
        <v>5224</v>
      </c>
      <c r="AF15" s="28" t="s">
        <v>1706</v>
      </c>
      <c r="AG15" s="28" t="s">
        <v>3211</v>
      </c>
      <c r="AH15" s="22">
        <v>76850</v>
      </c>
      <c r="AI15" s="28" t="s">
        <v>18978</v>
      </c>
      <c r="AJ15" s="22">
        <v>7</v>
      </c>
    </row>
    <row r="16" spans="2:36" ht="30.75" thickBot="1" x14ac:dyDescent="0.3">
      <c r="B16" s="165"/>
      <c r="Q16" s="67"/>
      <c r="R16" s="33"/>
      <c r="S16" s="33"/>
      <c r="T16" s="33"/>
      <c r="U16" s="33"/>
      <c r="V16" s="33"/>
      <c r="W16" s="33"/>
      <c r="X16" s="95" t="s">
        <v>1683</v>
      </c>
      <c r="Y16" s="90">
        <v>91</v>
      </c>
      <c r="Z16" s="70"/>
      <c r="AA16" s="175">
        <f>Y16/SUM($Y$16:$Y$20)</f>
        <v>9.420289855072464E-2</v>
      </c>
      <c r="AB16" s="175"/>
      <c r="AD16" s="22" t="s">
        <v>9923</v>
      </c>
      <c r="AE16" s="28" t="s">
        <v>9924</v>
      </c>
      <c r="AF16" s="28" t="s">
        <v>1718</v>
      </c>
      <c r="AG16" s="28" t="s">
        <v>3211</v>
      </c>
      <c r="AH16" s="22">
        <v>59328</v>
      </c>
      <c r="AI16" s="28" t="s">
        <v>18979</v>
      </c>
      <c r="AJ16" s="22">
        <v>2</v>
      </c>
    </row>
    <row r="17" spans="2:36" ht="47.25" thickBot="1" x14ac:dyDescent="0.75">
      <c r="B17" s="36"/>
      <c r="E17" s="52" t="s">
        <v>3224</v>
      </c>
      <c r="F17" s="53"/>
      <c r="G17" s="53"/>
      <c r="H17" s="53"/>
      <c r="I17" s="53"/>
      <c r="J17" s="53"/>
      <c r="K17" s="53"/>
      <c r="L17" s="54"/>
      <c r="Q17" s="71" t="s">
        <v>1679</v>
      </c>
      <c r="R17" s="33"/>
      <c r="S17" s="33"/>
      <c r="T17" s="33"/>
      <c r="U17" s="33"/>
      <c r="V17" s="33"/>
      <c r="W17" s="33"/>
      <c r="X17" s="96" t="s">
        <v>1685</v>
      </c>
      <c r="Y17" s="91">
        <v>235</v>
      </c>
      <c r="Z17" s="70"/>
      <c r="AA17" s="175">
        <f t="shared" ref="AA17:AA20" si="1">Y17/SUM($Y$16:$Y$20)</f>
        <v>0.2432712215320911</v>
      </c>
      <c r="AB17" s="175"/>
      <c r="AD17" s="22" t="s">
        <v>9925</v>
      </c>
      <c r="AE17" s="28" t="s">
        <v>9926</v>
      </c>
      <c r="AF17" s="28" t="s">
        <v>1699</v>
      </c>
      <c r="AG17" s="28" t="s">
        <v>3765</v>
      </c>
      <c r="AH17" s="22">
        <v>60340</v>
      </c>
      <c r="AI17" s="28" t="s">
        <v>18980</v>
      </c>
      <c r="AJ17" s="22">
        <v>2</v>
      </c>
    </row>
    <row r="18" spans="2:36" ht="30.75" thickBot="1" x14ac:dyDescent="0.3">
      <c r="B18" s="36"/>
      <c r="E18" s="83" t="s">
        <v>3213</v>
      </c>
      <c r="F18" s="83" t="s">
        <v>1</v>
      </c>
      <c r="G18" s="84"/>
      <c r="H18" s="33"/>
      <c r="I18" s="33"/>
      <c r="J18" s="34"/>
      <c r="K18" s="33"/>
      <c r="L18" s="55"/>
      <c r="Q18" s="67" t="s">
        <v>1</v>
      </c>
      <c r="R18" s="33" t="s">
        <v>1657</v>
      </c>
      <c r="S18" s="33" t="s">
        <v>1680</v>
      </c>
      <c r="T18" s="33"/>
      <c r="U18" s="33"/>
      <c r="V18" s="33"/>
      <c r="W18" s="33"/>
      <c r="X18" s="96" t="s">
        <v>1684</v>
      </c>
      <c r="Y18" s="91">
        <v>290</v>
      </c>
      <c r="Z18" s="70"/>
      <c r="AA18" s="175">
        <f t="shared" si="1"/>
        <v>0.30020703933747411</v>
      </c>
      <c r="AB18" s="175"/>
      <c r="AD18" s="22" t="s">
        <v>1507</v>
      </c>
      <c r="AE18" s="28" t="s">
        <v>3096</v>
      </c>
      <c r="AF18" s="28" t="s">
        <v>1699</v>
      </c>
      <c r="AG18" s="28" t="s">
        <v>3211</v>
      </c>
      <c r="AH18" s="22">
        <v>54733</v>
      </c>
      <c r="AI18" s="28" t="s">
        <v>18981</v>
      </c>
      <c r="AJ18" s="22">
        <v>7</v>
      </c>
    </row>
    <row r="19" spans="2:36" ht="30.75" thickBot="1" x14ac:dyDescent="0.3">
      <c r="B19" s="36"/>
      <c r="E19" s="83" t="s">
        <v>4</v>
      </c>
      <c r="F19" s="88" t="s">
        <v>59</v>
      </c>
      <c r="G19" s="89" t="s">
        <v>9</v>
      </c>
      <c r="H19" s="33"/>
      <c r="I19" s="33"/>
      <c r="J19" s="34"/>
      <c r="K19" s="33"/>
      <c r="L19" s="55"/>
      <c r="Q19" s="67" t="s">
        <v>9</v>
      </c>
      <c r="R19" s="33">
        <f>GETPIVOTDATA("[Measures].[Total Employees]",$Q$6,"[HumanResources].[Gender]","[HumanResources].[Gender].&amp;[Male]")</f>
        <v>4801</v>
      </c>
      <c r="S19" s="112">
        <f>R19/SUM(R19:R20)</f>
        <v>0.53642458100558654</v>
      </c>
      <c r="T19" s="33"/>
      <c r="U19" s="33"/>
      <c r="V19" s="33"/>
      <c r="W19" s="33"/>
      <c r="X19" s="96" t="s">
        <v>1682</v>
      </c>
      <c r="Y19" s="91">
        <v>225</v>
      </c>
      <c r="Z19" s="70"/>
      <c r="AA19" s="175">
        <f t="shared" si="1"/>
        <v>0.23291925465838509</v>
      </c>
      <c r="AB19" s="175"/>
      <c r="AD19" s="22" t="s">
        <v>9927</v>
      </c>
      <c r="AE19" s="28" t="s">
        <v>9928</v>
      </c>
      <c r="AF19" s="28" t="s">
        <v>1697</v>
      </c>
      <c r="AG19" s="28" t="s">
        <v>3836</v>
      </c>
      <c r="AH19" s="22">
        <v>79145</v>
      </c>
      <c r="AI19" s="28" t="s">
        <v>18982</v>
      </c>
      <c r="AJ19" s="22">
        <v>8</v>
      </c>
    </row>
    <row r="20" spans="2:36" ht="30.75" thickBot="1" x14ac:dyDescent="0.3">
      <c r="B20" s="36"/>
      <c r="E20" s="85" t="s">
        <v>666</v>
      </c>
      <c r="F20" s="79">
        <v>92654.819742489271</v>
      </c>
      <c r="G20" s="80">
        <v>79735.897959183669</v>
      </c>
      <c r="H20" s="33"/>
      <c r="I20" s="33"/>
      <c r="J20" s="34"/>
      <c r="K20" s="33"/>
      <c r="L20" s="55"/>
      <c r="Q20" s="67" t="s">
        <v>59</v>
      </c>
      <c r="R20" s="33">
        <f>GETPIVOTDATA("[Measures].[Total Employees]",$Q$6,"[HumanResources].[Gender]","[HumanResources].[Gender].&amp;[Female]")</f>
        <v>4149</v>
      </c>
      <c r="S20" s="112">
        <f>R20/SUM(R19:R20)</f>
        <v>0.4635754189944134</v>
      </c>
      <c r="T20" s="111">
        <f>S19-S20</f>
        <v>7.2849162011173141E-2</v>
      </c>
      <c r="U20" s="33"/>
      <c r="V20" s="33"/>
      <c r="W20" s="33"/>
      <c r="X20" s="97" t="s">
        <v>1686</v>
      </c>
      <c r="Y20" s="92">
        <v>125</v>
      </c>
      <c r="Z20" s="70"/>
      <c r="AA20" s="175">
        <f t="shared" si="1"/>
        <v>0.12939958592132506</v>
      </c>
      <c r="AB20" s="175"/>
      <c r="AD20" s="22" t="s">
        <v>9929</v>
      </c>
      <c r="AE20" s="28" t="s">
        <v>9930</v>
      </c>
      <c r="AF20" s="28" t="s">
        <v>1706</v>
      </c>
      <c r="AG20" s="28" t="s">
        <v>3211</v>
      </c>
      <c r="AH20" s="22">
        <v>75028</v>
      </c>
      <c r="AI20" s="28" t="s">
        <v>18983</v>
      </c>
      <c r="AJ20" s="22">
        <v>3</v>
      </c>
    </row>
    <row r="21" spans="2:36" ht="30" x14ac:dyDescent="0.25">
      <c r="B21" s="36"/>
      <c r="E21" s="86" t="s">
        <v>572</v>
      </c>
      <c r="F21" s="81">
        <v>86335.227272727279</v>
      </c>
      <c r="G21" s="77">
        <v>79528.434586466159</v>
      </c>
      <c r="H21" s="33"/>
      <c r="I21" s="33"/>
      <c r="J21" s="34"/>
      <c r="K21" s="33"/>
      <c r="L21" s="55"/>
      <c r="Q21" s="67"/>
      <c r="R21" s="33"/>
      <c r="S21" s="33"/>
      <c r="T21" s="33"/>
      <c r="U21" s="33"/>
      <c r="V21" s="33"/>
      <c r="W21" s="33"/>
      <c r="X21" s="33"/>
      <c r="Y21" s="33"/>
      <c r="Z21" s="70"/>
      <c r="AD21" s="22" t="s">
        <v>9931</v>
      </c>
      <c r="AE21" s="28" t="s">
        <v>9932</v>
      </c>
      <c r="AF21" s="28" t="s">
        <v>1711</v>
      </c>
      <c r="AG21" s="28" t="s">
        <v>3209</v>
      </c>
      <c r="AH21" s="22">
        <v>68161</v>
      </c>
      <c r="AI21" s="28" t="s">
        <v>18984</v>
      </c>
      <c r="AJ21" s="22">
        <v>7</v>
      </c>
    </row>
    <row r="22" spans="2:36" ht="34.5" thickBot="1" x14ac:dyDescent="0.55000000000000004">
      <c r="B22" s="36"/>
      <c r="E22" s="86" t="s">
        <v>12</v>
      </c>
      <c r="F22" s="81">
        <v>65653.025311370031</v>
      </c>
      <c r="G22" s="77">
        <v>73551.365220362146</v>
      </c>
      <c r="H22" s="33"/>
      <c r="I22" s="34"/>
      <c r="J22" s="34"/>
      <c r="K22" s="33"/>
      <c r="L22" s="55"/>
      <c r="Q22" s="65" t="s">
        <v>1688</v>
      </c>
      <c r="R22" s="33"/>
      <c r="S22" s="33"/>
      <c r="T22" s="33"/>
      <c r="U22" s="33"/>
      <c r="V22" s="33"/>
      <c r="W22" s="33"/>
      <c r="X22" s="33"/>
      <c r="Y22" s="33"/>
      <c r="Z22" s="70"/>
      <c r="AD22" s="22" t="s">
        <v>9933</v>
      </c>
      <c r="AE22" s="28" t="s">
        <v>9934</v>
      </c>
      <c r="AF22" s="28" t="s">
        <v>1697</v>
      </c>
      <c r="AG22" s="28" t="s">
        <v>3211</v>
      </c>
      <c r="AH22" s="22">
        <v>56478</v>
      </c>
      <c r="AI22" s="28" t="s">
        <v>18985</v>
      </c>
      <c r="AJ22" s="22">
        <v>1</v>
      </c>
    </row>
    <row r="23" spans="2:36" ht="30.75" thickBot="1" x14ac:dyDescent="0.3">
      <c r="B23" s="36"/>
      <c r="E23" s="87" t="s">
        <v>436</v>
      </c>
      <c r="F23" s="82">
        <v>61434.228070175435</v>
      </c>
      <c r="G23" s="78">
        <v>62774.059128630703</v>
      </c>
      <c r="H23" s="33"/>
      <c r="I23" s="34"/>
      <c r="J23" s="34"/>
      <c r="K23" s="33"/>
      <c r="L23" s="55"/>
      <c r="Q23" s="93" t="s">
        <v>4</v>
      </c>
      <c r="R23" s="94" t="s">
        <v>1657</v>
      </c>
      <c r="S23" s="33"/>
      <c r="T23" s="33" t="s">
        <v>22081</v>
      </c>
      <c r="U23" s="33"/>
      <c r="V23" s="33"/>
      <c r="W23" s="33"/>
      <c r="X23" s="33"/>
      <c r="Y23" s="33"/>
      <c r="Z23" s="70"/>
      <c r="AD23" s="22" t="s">
        <v>9935</v>
      </c>
      <c r="AE23" s="28" t="s">
        <v>9936</v>
      </c>
      <c r="AF23" s="28" t="s">
        <v>1700</v>
      </c>
      <c r="AG23" s="28" t="s">
        <v>3862</v>
      </c>
      <c r="AH23" s="22">
        <v>86547</v>
      </c>
      <c r="AI23" s="28" t="s">
        <v>18986</v>
      </c>
      <c r="AJ23" s="22">
        <v>7</v>
      </c>
    </row>
    <row r="24" spans="2:36" ht="45" x14ac:dyDescent="0.25">
      <c r="B24" s="36"/>
      <c r="E24" s="56"/>
      <c r="F24" s="33"/>
      <c r="G24" s="33"/>
      <c r="H24" s="33"/>
      <c r="I24" s="34"/>
      <c r="J24" s="34"/>
      <c r="K24" s="33"/>
      <c r="L24" s="55"/>
      <c r="Q24" s="95" t="s">
        <v>436</v>
      </c>
      <c r="R24" s="90">
        <v>186</v>
      </c>
      <c r="S24" s="33"/>
      <c r="T24" s="142">
        <f>R24/SUM($R$24:$R$27)</f>
        <v>0.19254658385093168</v>
      </c>
      <c r="U24" s="33"/>
      <c r="V24" s="33"/>
      <c r="W24" s="33"/>
      <c r="X24" s="33"/>
      <c r="Y24" s="33"/>
      <c r="Z24" s="70"/>
      <c r="AD24" s="22" t="s">
        <v>9937</v>
      </c>
      <c r="AE24" s="28" t="s">
        <v>9938</v>
      </c>
      <c r="AF24" s="28" t="s">
        <v>1710</v>
      </c>
      <c r="AG24" s="28" t="s">
        <v>3209</v>
      </c>
      <c r="AH24" s="22">
        <v>55510</v>
      </c>
      <c r="AI24" s="28" t="s">
        <v>18987</v>
      </c>
      <c r="AJ24" s="22">
        <v>9</v>
      </c>
    </row>
    <row r="25" spans="2:36" ht="30" x14ac:dyDescent="0.25">
      <c r="B25" s="36"/>
      <c r="E25" s="56"/>
      <c r="F25" s="33"/>
      <c r="G25" s="33"/>
      <c r="H25" s="33"/>
      <c r="I25" s="34"/>
      <c r="J25" s="34"/>
      <c r="K25" s="33"/>
      <c r="L25" s="55"/>
      <c r="Q25" s="96" t="s">
        <v>12</v>
      </c>
      <c r="R25" s="91">
        <v>607</v>
      </c>
      <c r="S25" s="33"/>
      <c r="T25" s="142">
        <f t="shared" ref="T25:T27" si="2">R25/SUM($R$24:$R$27)</f>
        <v>0.62836438923395443</v>
      </c>
      <c r="U25" s="33"/>
      <c r="V25" s="33"/>
      <c r="W25" s="33"/>
      <c r="X25" s="33"/>
      <c r="Y25" s="33"/>
      <c r="Z25" s="70"/>
      <c r="AD25" s="22" t="s">
        <v>1014</v>
      </c>
      <c r="AE25" s="28" t="s">
        <v>2636</v>
      </c>
      <c r="AF25" s="28" t="s">
        <v>1695</v>
      </c>
      <c r="AG25" s="28" t="s">
        <v>3210</v>
      </c>
      <c r="AH25" s="22">
        <v>65693</v>
      </c>
      <c r="AI25" s="28" t="s">
        <v>18988</v>
      </c>
      <c r="AJ25" s="22">
        <v>1</v>
      </c>
    </row>
    <row r="26" spans="2:36" ht="30" x14ac:dyDescent="0.25">
      <c r="B26" s="36"/>
      <c r="E26" s="56" t="str">
        <f>E19</f>
        <v>Education Level</v>
      </c>
      <c r="F26" s="33" t="str">
        <f t="shared" ref="F26:G26" si="3">F19</f>
        <v>Female</v>
      </c>
      <c r="G26" s="33" t="str">
        <f t="shared" si="3"/>
        <v>Male</v>
      </c>
      <c r="H26" s="33" t="s">
        <v>3214</v>
      </c>
      <c r="I26" s="34"/>
      <c r="J26" s="34" t="s">
        <v>3215</v>
      </c>
      <c r="K26" s="33"/>
      <c r="L26" s="55"/>
      <c r="Q26" s="96" t="s">
        <v>572</v>
      </c>
      <c r="R26" s="91">
        <v>128</v>
      </c>
      <c r="S26" s="33"/>
      <c r="T26" s="142">
        <f t="shared" si="2"/>
        <v>0.13250517598343686</v>
      </c>
      <c r="U26" s="33"/>
      <c r="V26" s="33"/>
      <c r="W26" s="33"/>
      <c r="X26" s="33"/>
      <c r="Y26" s="33"/>
      <c r="Z26" s="70"/>
      <c r="AD26" s="22" t="s">
        <v>3766</v>
      </c>
      <c r="AE26" s="28" t="s">
        <v>3767</v>
      </c>
      <c r="AF26" s="28" t="s">
        <v>1701</v>
      </c>
      <c r="AG26" s="28" t="s">
        <v>3768</v>
      </c>
      <c r="AH26" s="22">
        <v>64056</v>
      </c>
      <c r="AI26" s="28" t="s">
        <v>18989</v>
      </c>
      <c r="AJ26" s="22">
        <v>6</v>
      </c>
    </row>
    <row r="27" spans="2:36" ht="30.75" thickBot="1" x14ac:dyDescent="0.3">
      <c r="B27" s="36"/>
      <c r="E27" s="56" t="str">
        <f>E20</f>
        <v>PhD</v>
      </c>
      <c r="F27" s="33">
        <f>ROUND(F20,0)</f>
        <v>92655</v>
      </c>
      <c r="G27" s="33">
        <f>ROUND(G20,0)</f>
        <v>79736</v>
      </c>
      <c r="H27" s="33">
        <v>1</v>
      </c>
      <c r="I27" s="34">
        <f>G27-F27</f>
        <v>-12919</v>
      </c>
      <c r="J27" s="34">
        <v>58000</v>
      </c>
      <c r="K27" s="33"/>
      <c r="L27" s="55"/>
      <c r="Q27" s="97" t="s">
        <v>666</v>
      </c>
      <c r="R27" s="92">
        <v>45</v>
      </c>
      <c r="S27" s="33"/>
      <c r="T27" s="142">
        <f t="shared" si="2"/>
        <v>4.6583850931677016E-2</v>
      </c>
      <c r="U27" s="33"/>
      <c r="V27" s="33"/>
      <c r="W27" s="33"/>
      <c r="X27" s="33"/>
      <c r="Y27" s="33"/>
      <c r="Z27" s="70"/>
      <c r="AD27" s="22" t="s">
        <v>9939</v>
      </c>
      <c r="AE27" s="28" t="s">
        <v>9940</v>
      </c>
      <c r="AF27" s="28" t="s">
        <v>1718</v>
      </c>
      <c r="AG27" s="28" t="s">
        <v>3209</v>
      </c>
      <c r="AH27" s="22">
        <v>52278</v>
      </c>
      <c r="AI27" s="28" t="s">
        <v>18990</v>
      </c>
      <c r="AJ27" s="22">
        <v>2</v>
      </c>
    </row>
    <row r="28" spans="2:36" ht="30" x14ac:dyDescent="0.25">
      <c r="B28" s="36"/>
      <c r="E28" s="56" t="str">
        <f>E21</f>
        <v>Master</v>
      </c>
      <c r="F28" s="33">
        <f t="shared" ref="F28:G30" si="4">ROUND(F21,0)</f>
        <v>86335</v>
      </c>
      <c r="G28" s="33">
        <f t="shared" si="4"/>
        <v>79528</v>
      </c>
      <c r="H28" s="33">
        <v>2</v>
      </c>
      <c r="I28" s="34">
        <f t="shared" ref="I28:I30" si="5">G28-F28</f>
        <v>-6807</v>
      </c>
      <c r="J28" s="34">
        <v>58000</v>
      </c>
      <c r="K28" s="33"/>
      <c r="L28" s="55"/>
      <c r="Q28" s="67"/>
      <c r="R28" s="33"/>
      <c r="S28" s="33"/>
      <c r="T28" s="33"/>
      <c r="U28" s="33"/>
      <c r="V28" s="33"/>
      <c r="W28" s="33"/>
      <c r="X28" s="33"/>
      <c r="Y28" s="33"/>
      <c r="Z28" s="70"/>
      <c r="AD28" s="22" t="s">
        <v>3226</v>
      </c>
      <c r="AE28" s="28" t="s">
        <v>3227</v>
      </c>
      <c r="AF28" s="28" t="s">
        <v>1718</v>
      </c>
      <c r="AG28" s="28" t="s">
        <v>3209</v>
      </c>
      <c r="AH28" s="22">
        <v>64892</v>
      </c>
      <c r="AI28" s="28" t="s">
        <v>3228</v>
      </c>
      <c r="AJ28" s="22">
        <v>0</v>
      </c>
    </row>
    <row r="29" spans="2:36" ht="33.75" thickBot="1" x14ac:dyDescent="0.5">
      <c r="B29" s="36"/>
      <c r="E29" s="56" t="str">
        <f>E22</f>
        <v>Bachelor</v>
      </c>
      <c r="F29" s="33">
        <f t="shared" si="4"/>
        <v>65653</v>
      </c>
      <c r="G29" s="33">
        <f t="shared" si="4"/>
        <v>73551</v>
      </c>
      <c r="H29" s="33">
        <v>3</v>
      </c>
      <c r="I29" s="34">
        <f t="shared" si="5"/>
        <v>7898</v>
      </c>
      <c r="J29" s="34">
        <v>58000</v>
      </c>
      <c r="K29" s="33"/>
      <c r="L29" s="55"/>
      <c r="Q29" s="71" t="s">
        <v>1687</v>
      </c>
      <c r="R29" s="33"/>
      <c r="S29" s="33"/>
      <c r="T29" s="33"/>
      <c r="U29" s="33"/>
      <c r="V29" s="33"/>
      <c r="W29" s="46" t="s">
        <v>22082</v>
      </c>
      <c r="X29" s="33"/>
      <c r="Y29" s="33"/>
      <c r="Z29" s="72"/>
      <c r="AD29" s="22" t="s">
        <v>9941</v>
      </c>
      <c r="AE29" s="28" t="s">
        <v>9942</v>
      </c>
      <c r="AF29" s="28" t="s">
        <v>1697</v>
      </c>
      <c r="AG29" s="28" t="s">
        <v>3209</v>
      </c>
      <c r="AH29" s="22">
        <v>60624</v>
      </c>
      <c r="AI29" s="28" t="s">
        <v>18991</v>
      </c>
      <c r="AJ29" s="22">
        <v>3</v>
      </c>
    </row>
    <row r="30" spans="2:36" ht="30.75" thickBot="1" x14ac:dyDescent="0.3">
      <c r="B30" s="36"/>
      <c r="E30" s="56" t="str">
        <f>E23</f>
        <v>High School</v>
      </c>
      <c r="F30" s="33">
        <f t="shared" si="4"/>
        <v>61434</v>
      </c>
      <c r="G30" s="33">
        <f t="shared" si="4"/>
        <v>62774</v>
      </c>
      <c r="H30" s="33">
        <v>4</v>
      </c>
      <c r="I30" s="34">
        <f t="shared" si="5"/>
        <v>1340</v>
      </c>
      <c r="J30" s="34">
        <v>58000</v>
      </c>
      <c r="K30" s="33"/>
      <c r="L30" s="55"/>
      <c r="Q30" s="93" t="s">
        <v>1657</v>
      </c>
      <c r="R30" s="93" t="s">
        <v>4</v>
      </c>
      <c r="S30" s="105"/>
      <c r="T30" s="106"/>
      <c r="U30" s="107"/>
      <c r="V30" s="33"/>
      <c r="W30" s="93" t="s">
        <v>1657</v>
      </c>
      <c r="X30" s="93" t="s">
        <v>4</v>
      </c>
      <c r="Y30" s="105"/>
      <c r="Z30" s="108"/>
      <c r="AD30" s="22" t="s">
        <v>9943</v>
      </c>
      <c r="AE30" s="28" t="s">
        <v>9944</v>
      </c>
      <c r="AF30" s="28" t="s">
        <v>1696</v>
      </c>
      <c r="AG30" s="28" t="s">
        <v>3210</v>
      </c>
      <c r="AH30" s="22">
        <v>59233</v>
      </c>
      <c r="AI30" s="28" t="s">
        <v>18992</v>
      </c>
      <c r="AJ30" s="22">
        <v>7</v>
      </c>
    </row>
    <row r="31" spans="2:36" ht="30.75" thickBot="1" x14ac:dyDescent="0.3">
      <c r="B31" s="36"/>
      <c r="E31" s="56"/>
      <c r="F31" s="33"/>
      <c r="G31" s="33"/>
      <c r="H31" s="33"/>
      <c r="I31" s="33"/>
      <c r="J31" s="33"/>
      <c r="K31" s="37"/>
      <c r="L31" s="55"/>
      <c r="Q31" s="93" t="s">
        <v>1681</v>
      </c>
      <c r="R31" s="105" t="s">
        <v>436</v>
      </c>
      <c r="S31" s="106" t="s">
        <v>12</v>
      </c>
      <c r="T31" s="106" t="s">
        <v>572</v>
      </c>
      <c r="U31" s="107" t="s">
        <v>666</v>
      </c>
      <c r="V31" s="33"/>
      <c r="W31" s="93" t="s">
        <v>7</v>
      </c>
      <c r="X31" s="105" t="s">
        <v>436</v>
      </c>
      <c r="Y31" s="106" t="s">
        <v>12</v>
      </c>
      <c r="Z31" s="108" t="s">
        <v>572</v>
      </c>
      <c r="AA31" s="167" t="s">
        <v>666</v>
      </c>
      <c r="AB31" s="167" t="s">
        <v>1655</v>
      </c>
      <c r="AD31" s="22" t="s">
        <v>9945</v>
      </c>
      <c r="AE31" s="28" t="s">
        <v>9946</v>
      </c>
      <c r="AF31" s="28" t="s">
        <v>1718</v>
      </c>
      <c r="AG31" s="28" t="s">
        <v>3211</v>
      </c>
      <c r="AH31" s="22">
        <v>68287</v>
      </c>
      <c r="AI31" s="28" t="s">
        <v>18993</v>
      </c>
      <c r="AJ31" s="22">
        <v>0</v>
      </c>
    </row>
    <row r="32" spans="2:36" ht="30" x14ac:dyDescent="0.25">
      <c r="B32" s="36"/>
      <c r="E32" s="56"/>
      <c r="F32" s="33"/>
      <c r="G32" s="33"/>
      <c r="H32" s="33"/>
      <c r="I32" s="33"/>
      <c r="J32" s="33"/>
      <c r="K32" s="37"/>
      <c r="L32" s="55"/>
      <c r="Q32" s="95" t="s">
        <v>1683</v>
      </c>
      <c r="R32" s="101">
        <v>20</v>
      </c>
      <c r="S32" s="102">
        <v>60</v>
      </c>
      <c r="T32" s="102">
        <v>11</v>
      </c>
      <c r="U32" s="103"/>
      <c r="V32" s="33"/>
      <c r="W32" s="95" t="s">
        <v>90</v>
      </c>
      <c r="X32" s="143">
        <v>28</v>
      </c>
      <c r="Y32" s="144">
        <v>78</v>
      </c>
      <c r="Z32" s="145">
        <v>83</v>
      </c>
      <c r="AA32" s="176">
        <v>45</v>
      </c>
      <c r="AB32" s="176">
        <v>234</v>
      </c>
      <c r="AD32" s="22" t="s">
        <v>9947</v>
      </c>
      <c r="AE32" s="28" t="s">
        <v>9948</v>
      </c>
      <c r="AF32" s="28" t="s">
        <v>1695</v>
      </c>
      <c r="AG32" s="28" t="s">
        <v>3787</v>
      </c>
      <c r="AH32" s="22">
        <v>62856</v>
      </c>
      <c r="AI32" s="28" t="s">
        <v>18994</v>
      </c>
      <c r="AJ32" s="22">
        <v>0</v>
      </c>
    </row>
    <row r="33" spans="2:36" ht="30" x14ac:dyDescent="0.25">
      <c r="B33" s="36"/>
      <c r="E33" s="56"/>
      <c r="F33" s="33"/>
      <c r="G33" s="33"/>
      <c r="H33" s="33"/>
      <c r="I33" s="33"/>
      <c r="J33" s="33"/>
      <c r="K33" s="33"/>
      <c r="L33" s="55"/>
      <c r="Q33" s="96" t="s">
        <v>1685</v>
      </c>
      <c r="R33" s="69">
        <v>50</v>
      </c>
      <c r="S33" s="37">
        <v>145</v>
      </c>
      <c r="T33" s="37">
        <v>28</v>
      </c>
      <c r="U33" s="98">
        <v>12</v>
      </c>
      <c r="V33" s="33"/>
      <c r="W33" s="96" t="s">
        <v>14</v>
      </c>
      <c r="X33" s="146"/>
      <c r="Y33" s="147">
        <v>317</v>
      </c>
      <c r="Z33" s="148">
        <v>45</v>
      </c>
      <c r="AA33" s="176"/>
      <c r="AB33" s="176">
        <v>362</v>
      </c>
      <c r="AD33" s="22" t="s">
        <v>9949</v>
      </c>
      <c r="AE33" s="28" t="s">
        <v>9950</v>
      </c>
      <c r="AF33" s="28" t="s">
        <v>1718</v>
      </c>
      <c r="AG33" s="28" t="s">
        <v>3209</v>
      </c>
      <c r="AH33" s="22">
        <v>57572</v>
      </c>
      <c r="AI33" s="28" t="s">
        <v>18995</v>
      </c>
      <c r="AJ33" s="22">
        <v>7</v>
      </c>
    </row>
    <row r="34" spans="2:36" ht="30" x14ac:dyDescent="0.25">
      <c r="B34" s="36"/>
      <c r="E34"/>
      <c r="F34"/>
      <c r="G34" s="33"/>
      <c r="H34" s="33"/>
      <c r="I34" s="33"/>
      <c r="J34" s="33"/>
      <c r="K34" s="33"/>
      <c r="L34" s="55"/>
      <c r="Q34" s="96" t="s">
        <v>1684</v>
      </c>
      <c r="R34" s="69">
        <v>51</v>
      </c>
      <c r="S34" s="37">
        <v>186</v>
      </c>
      <c r="T34" s="37">
        <v>39</v>
      </c>
      <c r="U34" s="98">
        <v>14</v>
      </c>
      <c r="V34" s="33"/>
      <c r="W34" s="96" t="s">
        <v>61</v>
      </c>
      <c r="X34" s="146"/>
      <c r="Y34" s="147">
        <v>165</v>
      </c>
      <c r="Z34" s="148"/>
      <c r="AA34" s="176"/>
      <c r="AB34" s="176">
        <v>165</v>
      </c>
      <c r="AD34" s="22" t="s">
        <v>9951</v>
      </c>
      <c r="AE34" s="28" t="s">
        <v>9952</v>
      </c>
      <c r="AF34" s="28" t="s">
        <v>1696</v>
      </c>
      <c r="AG34" s="28" t="s">
        <v>3210</v>
      </c>
      <c r="AH34" s="22">
        <v>67571</v>
      </c>
      <c r="AI34" s="28" t="s">
        <v>18996</v>
      </c>
      <c r="AJ34" s="22">
        <v>3</v>
      </c>
    </row>
    <row r="35" spans="2:36" ht="34.5" thickBot="1" x14ac:dyDescent="0.55000000000000004">
      <c r="B35" s="36"/>
      <c r="E35" s="57" t="s">
        <v>1690</v>
      </c>
      <c r="F35" s="33"/>
      <c r="G35" s="33"/>
      <c r="H35" s="33"/>
      <c r="I35" s="33"/>
      <c r="J35" s="33"/>
      <c r="K35" s="33"/>
      <c r="L35" s="55"/>
      <c r="Q35" s="96" t="s">
        <v>1682</v>
      </c>
      <c r="R35" s="69">
        <v>45</v>
      </c>
      <c r="S35" s="37">
        <v>141</v>
      </c>
      <c r="T35" s="37">
        <v>34</v>
      </c>
      <c r="U35" s="98">
        <v>5</v>
      </c>
      <c r="V35" s="33"/>
      <c r="W35" s="97" t="s">
        <v>89</v>
      </c>
      <c r="X35" s="146">
        <v>158</v>
      </c>
      <c r="Y35" s="147">
        <v>47</v>
      </c>
      <c r="Z35" s="148"/>
      <c r="AA35" s="176"/>
      <c r="AB35" s="176">
        <v>205</v>
      </c>
      <c r="AD35" s="22" t="s">
        <v>9953</v>
      </c>
      <c r="AE35" s="28" t="s">
        <v>9954</v>
      </c>
      <c r="AF35" s="28" t="s">
        <v>1715</v>
      </c>
      <c r="AG35" s="28" t="s">
        <v>3210</v>
      </c>
      <c r="AH35" s="22">
        <v>70509</v>
      </c>
      <c r="AI35" s="28" t="s">
        <v>18997</v>
      </c>
      <c r="AJ35" s="22">
        <v>8</v>
      </c>
    </row>
    <row r="36" spans="2:36" ht="30.75" thickBot="1" x14ac:dyDescent="0.3">
      <c r="B36" s="36"/>
      <c r="E36" s="110" t="s">
        <v>5</v>
      </c>
      <c r="F36" s="88" t="s">
        <v>3213</v>
      </c>
      <c r="G36" s="89" t="s">
        <v>3212</v>
      </c>
      <c r="H36" s="33"/>
      <c r="I36" s="33" t="str">
        <f>E36</f>
        <v>Department</v>
      </c>
      <c r="J36" s="33" t="str">
        <f>F36</f>
        <v>Average of Salary</v>
      </c>
      <c r="K36" s="33" t="str">
        <f>G36</f>
        <v>Average of Age</v>
      </c>
      <c r="L36" s="55"/>
      <c r="Q36" s="97" t="s">
        <v>1686</v>
      </c>
      <c r="R36" s="104">
        <v>20</v>
      </c>
      <c r="S36" s="99">
        <v>75</v>
      </c>
      <c r="T36" s="99">
        <v>16</v>
      </c>
      <c r="U36" s="100">
        <v>14</v>
      </c>
      <c r="V36" s="33"/>
      <c r="W36" s="22" t="s">
        <v>1655</v>
      </c>
      <c r="X36" s="149">
        <v>186</v>
      </c>
      <c r="Y36" s="150">
        <v>607</v>
      </c>
      <c r="Z36" s="151">
        <v>128</v>
      </c>
      <c r="AA36" s="176">
        <v>45</v>
      </c>
      <c r="AB36" s="176">
        <v>966</v>
      </c>
      <c r="AD36" s="22" t="s">
        <v>9955</v>
      </c>
      <c r="AE36" s="28" t="s">
        <v>9956</v>
      </c>
      <c r="AF36" s="28" t="s">
        <v>1708</v>
      </c>
      <c r="AG36" s="28" t="s">
        <v>3209</v>
      </c>
      <c r="AH36" s="22">
        <v>61403</v>
      </c>
      <c r="AI36" s="28" t="s">
        <v>9957</v>
      </c>
      <c r="AJ36" s="22">
        <v>0</v>
      </c>
    </row>
    <row r="37" spans="2:36" ht="30" x14ac:dyDescent="0.25">
      <c r="B37" s="36"/>
      <c r="E37" s="56" t="s">
        <v>173</v>
      </c>
      <c r="F37" s="79">
        <v>65837.728631201433</v>
      </c>
      <c r="G37" s="80">
        <v>40.484757919904361</v>
      </c>
      <c r="H37" s="33"/>
      <c r="I37" s="33" t="str">
        <f t="shared" ref="I37:I43" si="6">E37</f>
        <v>Customer Service</v>
      </c>
      <c r="J37" s="39">
        <f t="shared" ref="J37:J43" si="7">ROUND(F37,0)</f>
        <v>65838</v>
      </c>
      <c r="K37" s="39">
        <f t="shared" ref="K37:K43" si="8">ROUNDDOWN(G37,0)</f>
        <v>40</v>
      </c>
      <c r="L37" s="55"/>
      <c r="Q37" s="67"/>
      <c r="R37" s="33"/>
      <c r="S37" s="33"/>
      <c r="T37" s="33"/>
      <c r="U37" s="33"/>
      <c r="V37" s="33"/>
      <c r="W37" s="33"/>
      <c r="X37" s="33"/>
      <c r="Y37" s="33"/>
      <c r="Z37" s="70"/>
      <c r="AD37" s="22" t="s">
        <v>915</v>
      </c>
      <c r="AE37" s="28" t="s">
        <v>2543</v>
      </c>
      <c r="AF37" s="28" t="s">
        <v>1706</v>
      </c>
      <c r="AG37" s="28" t="s">
        <v>3210</v>
      </c>
      <c r="AH37" s="22">
        <v>69918</v>
      </c>
      <c r="AI37" s="28" t="s">
        <v>18998</v>
      </c>
      <c r="AJ37" s="22">
        <v>2</v>
      </c>
    </row>
    <row r="38" spans="2:36" ht="33" x14ac:dyDescent="0.45">
      <c r="B38" s="36"/>
      <c r="E38" s="56" t="s">
        <v>180</v>
      </c>
      <c r="F38" s="81">
        <v>76451.143805309737</v>
      </c>
      <c r="G38" s="77">
        <v>41.223451327433629</v>
      </c>
      <c r="H38" s="33"/>
      <c r="I38" s="33" t="str">
        <f t="shared" si="6"/>
        <v>Finance</v>
      </c>
      <c r="J38" s="39">
        <f t="shared" si="7"/>
        <v>76451</v>
      </c>
      <c r="K38" s="39">
        <f t="shared" si="8"/>
        <v>41</v>
      </c>
      <c r="L38" s="55"/>
      <c r="Q38" s="73" t="str">
        <f t="shared" ref="Q38:R44" si="9">Q30</f>
        <v>Total Employees</v>
      </c>
      <c r="R38" s="46" t="str">
        <f t="shared" si="9"/>
        <v>Education Level</v>
      </c>
      <c r="S38" s="33"/>
      <c r="T38" s="33"/>
      <c r="U38" s="33"/>
      <c r="V38" s="33"/>
      <c r="W38" s="33"/>
      <c r="X38" s="33"/>
      <c r="Y38" s="33"/>
      <c r="Z38" s="70"/>
      <c r="AD38" s="22" t="s">
        <v>9958</v>
      </c>
      <c r="AE38" s="28" t="s">
        <v>9959</v>
      </c>
      <c r="AF38" s="28" t="s">
        <v>1696</v>
      </c>
      <c r="AG38" s="28" t="s">
        <v>3211</v>
      </c>
      <c r="AH38" s="22">
        <v>65488</v>
      </c>
      <c r="AI38" s="28" t="s">
        <v>18999</v>
      </c>
      <c r="AJ38" s="22">
        <v>6</v>
      </c>
    </row>
    <row r="39" spans="2:36" ht="30" x14ac:dyDescent="0.25">
      <c r="B39" s="36"/>
      <c r="E39" s="56" t="s">
        <v>178</v>
      </c>
      <c r="F39" s="81">
        <v>64145.034883720931</v>
      </c>
      <c r="G39" s="77">
        <v>40.034883720930232</v>
      </c>
      <c r="H39" s="33"/>
      <c r="I39" s="33" t="str">
        <f t="shared" si="6"/>
        <v>HR</v>
      </c>
      <c r="J39" s="39">
        <f t="shared" si="7"/>
        <v>64145</v>
      </c>
      <c r="K39" s="39">
        <f t="shared" si="8"/>
        <v>40</v>
      </c>
      <c r="L39" s="55"/>
      <c r="Q39" s="67" t="str">
        <f t="shared" si="9"/>
        <v>Age Groups</v>
      </c>
      <c r="R39" s="33" t="str">
        <f t="shared" si="9"/>
        <v>High School</v>
      </c>
      <c r="S39" s="33" t="str">
        <f t="shared" ref="S39:U44" si="10">S31</f>
        <v>Bachelor</v>
      </c>
      <c r="T39" s="33" t="str">
        <f t="shared" si="10"/>
        <v>Master</v>
      </c>
      <c r="U39" s="33" t="str">
        <f t="shared" si="10"/>
        <v>PhD</v>
      </c>
      <c r="V39" s="33"/>
      <c r="W39" s="33"/>
      <c r="X39" s="33"/>
      <c r="Y39" s="33"/>
      <c r="Z39" s="70"/>
      <c r="AD39" s="22" t="s">
        <v>9960</v>
      </c>
      <c r="AE39" s="28" t="s">
        <v>9961</v>
      </c>
      <c r="AF39" s="28" t="s">
        <v>1699</v>
      </c>
      <c r="AG39" s="28" t="s">
        <v>3210</v>
      </c>
      <c r="AH39" s="22">
        <v>59706</v>
      </c>
      <c r="AI39" s="28" t="s">
        <v>19000</v>
      </c>
      <c r="AJ39" s="22">
        <v>7</v>
      </c>
    </row>
    <row r="40" spans="2:36" ht="30" x14ac:dyDescent="0.25">
      <c r="B40" s="36"/>
      <c r="E40" s="56" t="s">
        <v>175</v>
      </c>
      <c r="F40" s="81">
        <v>81925.607814761213</v>
      </c>
      <c r="G40" s="77">
        <v>40.102749638205502</v>
      </c>
      <c r="H40" s="33"/>
      <c r="I40" s="33" t="str">
        <f t="shared" si="6"/>
        <v>IT</v>
      </c>
      <c r="J40" s="39">
        <f t="shared" si="7"/>
        <v>81926</v>
      </c>
      <c r="K40" s="39">
        <f t="shared" si="8"/>
        <v>40</v>
      </c>
      <c r="L40" s="55"/>
      <c r="Q40" s="67" t="str">
        <f t="shared" si="9"/>
        <v>&gt;25</v>
      </c>
      <c r="R40" s="33">
        <f t="shared" si="9"/>
        <v>20</v>
      </c>
      <c r="S40" s="33">
        <f t="shared" si="10"/>
        <v>60</v>
      </c>
      <c r="T40" s="33">
        <f t="shared" si="10"/>
        <v>11</v>
      </c>
      <c r="U40" s="33">
        <f t="shared" si="10"/>
        <v>0</v>
      </c>
      <c r="V40" s="33"/>
      <c r="W40" s="33"/>
      <c r="X40" s="33"/>
      <c r="Y40" s="33"/>
      <c r="Z40" s="70"/>
      <c r="AD40" s="22" t="s">
        <v>5225</v>
      </c>
      <c r="AE40" s="28" t="s">
        <v>5226</v>
      </c>
      <c r="AF40" s="28" t="s">
        <v>1696</v>
      </c>
      <c r="AG40" s="28" t="s">
        <v>3209</v>
      </c>
      <c r="AH40" s="22">
        <v>57722</v>
      </c>
      <c r="AI40" s="28" t="s">
        <v>19001</v>
      </c>
      <c r="AJ40" s="22">
        <v>2</v>
      </c>
    </row>
    <row r="41" spans="2:36" ht="30" x14ac:dyDescent="0.25">
      <c r="B41" s="36"/>
      <c r="E41" s="56" t="s">
        <v>170</v>
      </c>
      <c r="F41" s="81">
        <v>67659.023676880228</v>
      </c>
      <c r="G41" s="77">
        <v>40.534818941504177</v>
      </c>
      <c r="H41" s="33"/>
      <c r="I41" s="33" t="str">
        <f t="shared" si="6"/>
        <v>Marketing</v>
      </c>
      <c r="J41" s="39">
        <f t="shared" si="7"/>
        <v>67659</v>
      </c>
      <c r="K41" s="39">
        <f t="shared" si="8"/>
        <v>40</v>
      </c>
      <c r="L41" s="55"/>
      <c r="Q41" s="67" t="str">
        <f t="shared" si="9"/>
        <v>25 - 34</v>
      </c>
      <c r="R41" s="33">
        <f t="shared" si="9"/>
        <v>50</v>
      </c>
      <c r="S41" s="33">
        <f t="shared" si="10"/>
        <v>145</v>
      </c>
      <c r="T41" s="33">
        <f t="shared" si="10"/>
        <v>28</v>
      </c>
      <c r="U41" s="33">
        <f t="shared" si="10"/>
        <v>12</v>
      </c>
      <c r="V41" s="33"/>
      <c r="W41" s="33"/>
      <c r="X41" s="33"/>
      <c r="Y41" s="33"/>
      <c r="Z41" s="70"/>
      <c r="AD41" s="22" t="s">
        <v>9419</v>
      </c>
      <c r="AE41" s="28" t="s">
        <v>18319</v>
      </c>
      <c r="AF41" s="28" t="s">
        <v>1700</v>
      </c>
      <c r="AG41" s="28" t="s">
        <v>3209</v>
      </c>
      <c r="AH41" s="22">
        <v>78790</v>
      </c>
      <c r="AI41" s="28" t="s">
        <v>9420</v>
      </c>
      <c r="AJ41" s="22">
        <v>0</v>
      </c>
    </row>
    <row r="42" spans="2:36" ht="30" x14ac:dyDescent="0.25">
      <c r="B42" s="36"/>
      <c r="E42" s="56" t="s">
        <v>13</v>
      </c>
      <c r="F42" s="81">
        <v>65400.250183958793</v>
      </c>
      <c r="G42" s="77">
        <v>39.929359823399558</v>
      </c>
      <c r="H42" s="33"/>
      <c r="I42" s="33" t="str">
        <f t="shared" si="6"/>
        <v>Operations</v>
      </c>
      <c r="J42" s="39">
        <f t="shared" si="7"/>
        <v>65400</v>
      </c>
      <c r="K42" s="39">
        <f t="shared" si="8"/>
        <v>39</v>
      </c>
      <c r="L42" s="55"/>
      <c r="Q42" s="67" t="str">
        <f t="shared" si="9"/>
        <v>35 - 44</v>
      </c>
      <c r="R42" s="33">
        <f t="shared" si="9"/>
        <v>51</v>
      </c>
      <c r="S42" s="33">
        <f t="shared" si="10"/>
        <v>186</v>
      </c>
      <c r="T42" s="33">
        <f t="shared" si="10"/>
        <v>39</v>
      </c>
      <c r="U42" s="33">
        <f t="shared" si="10"/>
        <v>14</v>
      </c>
      <c r="V42" s="33"/>
      <c r="W42" s="33"/>
      <c r="X42" s="33"/>
      <c r="Y42" s="33"/>
      <c r="Z42" s="70"/>
      <c r="AD42" s="22" t="s">
        <v>9962</v>
      </c>
      <c r="AE42" s="28" t="s">
        <v>9963</v>
      </c>
      <c r="AF42" s="28" t="s">
        <v>1695</v>
      </c>
      <c r="AG42" s="28" t="s">
        <v>3887</v>
      </c>
      <c r="AH42" s="22">
        <v>55750</v>
      </c>
      <c r="AI42" s="28" t="s">
        <v>19002</v>
      </c>
      <c r="AJ42" s="22">
        <v>0</v>
      </c>
    </row>
    <row r="43" spans="2:36" ht="30.75" thickBot="1" x14ac:dyDescent="0.3">
      <c r="B43" s="36"/>
      <c r="E43" s="58" t="s">
        <v>171</v>
      </c>
      <c r="F43" s="82">
        <v>76204.947683923703</v>
      </c>
      <c r="G43" s="78">
        <v>41.482833787465943</v>
      </c>
      <c r="H43" s="33"/>
      <c r="I43" s="33" t="str">
        <f t="shared" si="6"/>
        <v>Sales</v>
      </c>
      <c r="J43" s="39">
        <f t="shared" si="7"/>
        <v>76205</v>
      </c>
      <c r="K43" s="39">
        <f t="shared" si="8"/>
        <v>41</v>
      </c>
      <c r="L43" s="55"/>
      <c r="Q43" s="67" t="str">
        <f t="shared" si="9"/>
        <v>45 - 54</v>
      </c>
      <c r="R43" s="33">
        <f t="shared" si="9"/>
        <v>45</v>
      </c>
      <c r="S43" s="33">
        <f t="shared" si="10"/>
        <v>141</v>
      </c>
      <c r="T43" s="33">
        <f t="shared" si="10"/>
        <v>34</v>
      </c>
      <c r="U43" s="33">
        <f t="shared" si="10"/>
        <v>5</v>
      </c>
      <c r="V43" s="33"/>
      <c r="W43" s="33"/>
      <c r="X43" s="33"/>
      <c r="Y43" s="33"/>
      <c r="Z43" s="70"/>
      <c r="AD43" s="22" t="s">
        <v>3769</v>
      </c>
      <c r="AE43" s="28" t="s">
        <v>3770</v>
      </c>
      <c r="AF43" s="28" t="s">
        <v>1695</v>
      </c>
      <c r="AG43" s="28" t="s">
        <v>3768</v>
      </c>
      <c r="AH43" s="22">
        <v>62346</v>
      </c>
      <c r="AI43" s="28" t="s">
        <v>19003</v>
      </c>
      <c r="AJ43" s="22">
        <v>6</v>
      </c>
    </row>
    <row r="44" spans="2:36" ht="30.75" thickBot="1" x14ac:dyDescent="0.3">
      <c r="B44" s="36"/>
      <c r="E44"/>
      <c r="F44"/>
      <c r="G44"/>
      <c r="H44" s="33"/>
      <c r="I44" s="33"/>
      <c r="J44" s="39"/>
      <c r="K44" s="39"/>
      <c r="L44" s="55"/>
      <c r="Q44" s="74" t="str">
        <f t="shared" si="9"/>
        <v>55 ++</v>
      </c>
      <c r="R44" s="75">
        <f t="shared" si="9"/>
        <v>20</v>
      </c>
      <c r="S44" s="75">
        <f t="shared" si="10"/>
        <v>75</v>
      </c>
      <c r="T44" s="75">
        <f t="shared" si="10"/>
        <v>16</v>
      </c>
      <c r="U44" s="75">
        <f t="shared" si="10"/>
        <v>14</v>
      </c>
      <c r="V44" s="75"/>
      <c r="W44" s="75"/>
      <c r="X44" s="75"/>
      <c r="Y44" s="75"/>
      <c r="Z44" s="76"/>
      <c r="AD44" s="22" t="s">
        <v>9421</v>
      </c>
      <c r="AE44" s="28" t="s">
        <v>9422</v>
      </c>
      <c r="AF44" s="28" t="s">
        <v>1700</v>
      </c>
      <c r="AG44" s="28" t="s">
        <v>3866</v>
      </c>
      <c r="AH44" s="22">
        <v>78128</v>
      </c>
      <c r="AI44" s="28" t="s">
        <v>19004</v>
      </c>
      <c r="AJ44" s="22">
        <v>1</v>
      </c>
    </row>
    <row r="45" spans="2:36" ht="30" x14ac:dyDescent="0.25">
      <c r="B45" s="36"/>
      <c r="E45"/>
      <c r="F45"/>
      <c r="G45"/>
      <c r="H45" s="33"/>
      <c r="I45" s="33"/>
      <c r="J45" s="39"/>
      <c r="K45" s="39"/>
      <c r="L45" s="55"/>
      <c r="AD45" s="22" t="s">
        <v>9964</v>
      </c>
      <c r="AE45" s="28" t="s">
        <v>9965</v>
      </c>
      <c r="AF45" s="28" t="s">
        <v>1703</v>
      </c>
      <c r="AG45" s="28" t="s">
        <v>3210</v>
      </c>
      <c r="AH45" s="22">
        <v>61326</v>
      </c>
      <c r="AI45" s="28" t="s">
        <v>19005</v>
      </c>
      <c r="AJ45" s="22">
        <v>5</v>
      </c>
    </row>
    <row r="46" spans="2:36" ht="30" x14ac:dyDescent="0.25">
      <c r="B46" s="36"/>
      <c r="E46"/>
      <c r="F46"/>
      <c r="G46"/>
      <c r="H46" s="33"/>
      <c r="I46" s="33"/>
      <c r="J46" s="39"/>
      <c r="K46" s="39"/>
      <c r="L46" s="55"/>
      <c r="AD46" s="22" t="s">
        <v>9966</v>
      </c>
      <c r="AE46" s="28" t="s">
        <v>9967</v>
      </c>
      <c r="AF46" s="28" t="s">
        <v>1696</v>
      </c>
      <c r="AG46" s="28" t="s">
        <v>3211</v>
      </c>
      <c r="AH46" s="22">
        <v>56998</v>
      </c>
      <c r="AI46" s="28" t="s">
        <v>19006</v>
      </c>
      <c r="AJ46" s="22">
        <v>9</v>
      </c>
    </row>
    <row r="47" spans="2:36" ht="30" x14ac:dyDescent="0.25">
      <c r="B47" s="36"/>
      <c r="E47"/>
      <c r="F47"/>
      <c r="G47"/>
      <c r="H47" s="33"/>
      <c r="I47" s="33"/>
      <c r="J47" s="39"/>
      <c r="K47" s="39"/>
      <c r="L47" s="55"/>
      <c r="S47" s="26" t="s">
        <v>1670</v>
      </c>
      <c r="T47" s="22" t="s">
        <v>1656</v>
      </c>
      <c r="W47" s="26" t="s">
        <v>1659</v>
      </c>
      <c r="X47" s="22" t="s">
        <v>1658</v>
      </c>
      <c r="AD47" s="22" t="s">
        <v>9968</v>
      </c>
      <c r="AE47" s="28" t="s">
        <v>9969</v>
      </c>
      <c r="AF47" s="28" t="s">
        <v>1699</v>
      </c>
      <c r="AG47" s="28" t="s">
        <v>3209</v>
      </c>
      <c r="AH47" s="22">
        <v>59294</v>
      </c>
      <c r="AI47" s="28" t="s">
        <v>19007</v>
      </c>
      <c r="AJ47" s="22">
        <v>1</v>
      </c>
    </row>
    <row r="48" spans="2:36" ht="45" x14ac:dyDescent="0.25">
      <c r="B48" s="36"/>
      <c r="E48"/>
      <c r="F48"/>
      <c r="G48"/>
      <c r="H48" s="33"/>
      <c r="I48" s="33"/>
      <c r="J48" s="39"/>
      <c r="K48" s="39"/>
      <c r="L48" s="55"/>
      <c r="T48" s="27">
        <v>0</v>
      </c>
      <c r="W48" s="22" t="s">
        <v>1667</v>
      </c>
      <c r="X48" s="27">
        <v>430</v>
      </c>
      <c r="AD48" s="22" t="s">
        <v>3771</v>
      </c>
      <c r="AE48" s="28" t="s">
        <v>3772</v>
      </c>
      <c r="AF48" s="28" t="s">
        <v>1707</v>
      </c>
      <c r="AG48" s="28" t="s">
        <v>3773</v>
      </c>
      <c r="AH48" s="22">
        <v>59847</v>
      </c>
      <c r="AI48" s="28" t="s">
        <v>19008</v>
      </c>
      <c r="AJ48" s="22">
        <v>8</v>
      </c>
    </row>
    <row r="49" spans="2:36" ht="30" x14ac:dyDescent="0.25">
      <c r="B49" s="36"/>
      <c r="E49"/>
      <c r="F49"/>
      <c r="G49"/>
      <c r="H49" s="33"/>
      <c r="I49" s="33"/>
      <c r="J49" s="39"/>
      <c r="K49" s="39"/>
      <c r="L49" s="55"/>
      <c r="S49" s="22" t="s">
        <v>1667</v>
      </c>
      <c r="T49" s="27">
        <v>1</v>
      </c>
      <c r="W49" s="22" t="s">
        <v>1661</v>
      </c>
      <c r="X49" s="27">
        <v>653</v>
      </c>
      <c r="AD49" s="22" t="s">
        <v>9970</v>
      </c>
      <c r="AE49" s="28" t="s">
        <v>9971</v>
      </c>
      <c r="AF49" s="28" t="s">
        <v>1701</v>
      </c>
      <c r="AG49" s="28" t="s">
        <v>3210</v>
      </c>
      <c r="AH49" s="22">
        <v>60852</v>
      </c>
      <c r="AI49" s="28" t="s">
        <v>19009</v>
      </c>
      <c r="AJ49" s="22">
        <v>7</v>
      </c>
    </row>
    <row r="50" spans="2:36" ht="30" x14ac:dyDescent="0.25">
      <c r="B50" s="36"/>
      <c r="E50"/>
      <c r="F50"/>
      <c r="G50"/>
      <c r="H50" s="33"/>
      <c r="I50" s="33"/>
      <c r="J50" s="39"/>
      <c r="K50" s="39"/>
      <c r="L50" s="55"/>
      <c r="S50" s="22" t="s">
        <v>1661</v>
      </c>
      <c r="T50" s="27">
        <v>11</v>
      </c>
      <c r="W50" s="22" t="s">
        <v>1660</v>
      </c>
      <c r="X50" s="27">
        <v>1355</v>
      </c>
      <c r="AD50" s="22" t="s">
        <v>9972</v>
      </c>
      <c r="AE50" s="28" t="s">
        <v>9973</v>
      </c>
      <c r="AF50" s="28" t="s">
        <v>1708</v>
      </c>
      <c r="AG50" s="28" t="s">
        <v>3935</v>
      </c>
      <c r="AH50" s="22">
        <v>58407</v>
      </c>
      <c r="AI50" s="28" t="s">
        <v>9974</v>
      </c>
      <c r="AJ50" s="22">
        <v>0</v>
      </c>
    </row>
    <row r="51" spans="2:36" ht="30" x14ac:dyDescent="0.25">
      <c r="B51" s="36"/>
      <c r="E51"/>
      <c r="F51"/>
      <c r="G51"/>
      <c r="H51" s="33"/>
      <c r="I51" s="33"/>
      <c r="J51" s="39"/>
      <c r="K51" s="39"/>
      <c r="L51" s="55"/>
      <c r="S51" s="22" t="s">
        <v>1660</v>
      </c>
      <c r="T51" s="27">
        <v>8</v>
      </c>
      <c r="W51" s="22" t="s">
        <v>1662</v>
      </c>
      <c r="X51" s="27">
        <v>709</v>
      </c>
      <c r="AD51" s="22" t="s">
        <v>5227</v>
      </c>
      <c r="AE51" s="28" t="s">
        <v>5228</v>
      </c>
      <c r="AF51" s="28" t="s">
        <v>1708</v>
      </c>
      <c r="AG51" s="28" t="s">
        <v>3803</v>
      </c>
      <c r="AH51" s="22">
        <v>57046</v>
      </c>
      <c r="AI51" s="28" t="s">
        <v>19010</v>
      </c>
      <c r="AJ51" s="22">
        <v>6</v>
      </c>
    </row>
    <row r="52" spans="2:36" ht="30" x14ac:dyDescent="0.25">
      <c r="B52" s="36"/>
      <c r="E52"/>
      <c r="F52"/>
      <c r="G52"/>
      <c r="H52" s="33"/>
      <c r="I52" s="33"/>
      <c r="J52" s="39"/>
      <c r="K52" s="39"/>
      <c r="L52" s="55"/>
      <c r="S52" s="22" t="s">
        <v>1662</v>
      </c>
      <c r="T52" s="27">
        <v>120</v>
      </c>
      <c r="W52" s="22" t="s">
        <v>1664</v>
      </c>
      <c r="X52" s="27">
        <v>804</v>
      </c>
      <c r="AD52" s="22" t="s">
        <v>3774</v>
      </c>
      <c r="AE52" s="28" t="s">
        <v>3775</v>
      </c>
      <c r="AF52" s="28" t="s">
        <v>1696</v>
      </c>
      <c r="AG52" s="28" t="s">
        <v>3773</v>
      </c>
      <c r="AH52" s="22">
        <v>63356</v>
      </c>
      <c r="AI52" s="28" t="s">
        <v>19011</v>
      </c>
      <c r="AJ52" s="22">
        <v>5</v>
      </c>
    </row>
    <row r="53" spans="2:36" ht="45" x14ac:dyDescent="0.25">
      <c r="B53" s="36"/>
      <c r="E53"/>
      <c r="F53"/>
      <c r="G53"/>
      <c r="H53" s="33"/>
      <c r="I53" s="33"/>
      <c r="J53" s="39"/>
      <c r="K53" s="39"/>
      <c r="L53" s="55"/>
      <c r="S53" s="22" t="s">
        <v>1664</v>
      </c>
      <c r="T53" s="27">
        <v>125</v>
      </c>
      <c r="W53" s="22" t="s">
        <v>1669</v>
      </c>
      <c r="X53" s="27">
        <v>858</v>
      </c>
      <c r="AD53" s="22" t="s">
        <v>9975</v>
      </c>
      <c r="AE53" s="28" t="s">
        <v>9976</v>
      </c>
      <c r="AF53" s="28" t="s">
        <v>1707</v>
      </c>
      <c r="AG53" s="28" t="s">
        <v>3211</v>
      </c>
      <c r="AH53" s="22">
        <v>60621</v>
      </c>
      <c r="AI53" s="28" t="s">
        <v>19012</v>
      </c>
      <c r="AJ53" s="22">
        <v>6</v>
      </c>
    </row>
    <row r="54" spans="2:36" ht="30" x14ac:dyDescent="0.25">
      <c r="B54" s="36"/>
      <c r="E54"/>
      <c r="F54"/>
      <c r="G54"/>
      <c r="H54" s="33"/>
      <c r="I54" s="33"/>
      <c r="J54" s="39"/>
      <c r="K54" s="39"/>
      <c r="L54" s="55"/>
      <c r="S54" s="22" t="s">
        <v>1669</v>
      </c>
      <c r="T54" s="27">
        <v>98</v>
      </c>
      <c r="W54" s="22" t="s">
        <v>1666</v>
      </c>
      <c r="X54" s="27">
        <v>382</v>
      </c>
      <c r="AD54" s="22" t="s">
        <v>9977</v>
      </c>
      <c r="AE54" s="28" t="s">
        <v>9978</v>
      </c>
      <c r="AF54" s="28" t="s">
        <v>1701</v>
      </c>
      <c r="AG54" s="28" t="s">
        <v>3211</v>
      </c>
      <c r="AH54" s="22">
        <v>54933</v>
      </c>
      <c r="AI54" s="28" t="s">
        <v>19013</v>
      </c>
      <c r="AJ54" s="22">
        <v>0</v>
      </c>
    </row>
    <row r="55" spans="2:36" ht="30" x14ac:dyDescent="0.25">
      <c r="B55" s="36"/>
      <c r="E55"/>
      <c r="F55"/>
      <c r="G55"/>
      <c r="H55" s="33"/>
      <c r="I55" s="33"/>
      <c r="J55" s="39"/>
      <c r="K55" s="39"/>
      <c r="L55" s="55"/>
      <c r="S55" s="22" t="s">
        <v>1666</v>
      </c>
      <c r="T55" s="27">
        <v>162</v>
      </c>
      <c r="W55" s="22" t="s">
        <v>1663</v>
      </c>
      <c r="X55" s="27">
        <v>907</v>
      </c>
      <c r="AD55" s="22" t="s">
        <v>9979</v>
      </c>
      <c r="AE55" s="28" t="s">
        <v>9980</v>
      </c>
      <c r="AF55" s="28" t="s">
        <v>1718</v>
      </c>
      <c r="AG55" s="28" t="s">
        <v>3211</v>
      </c>
      <c r="AH55" s="22">
        <v>61979</v>
      </c>
      <c r="AI55" s="28" t="s">
        <v>19014</v>
      </c>
      <c r="AJ55" s="22">
        <v>9</v>
      </c>
    </row>
    <row r="56" spans="2:36" ht="30" x14ac:dyDescent="0.25">
      <c r="B56" s="36"/>
      <c r="E56"/>
      <c r="F56"/>
      <c r="G56"/>
      <c r="H56" s="33"/>
      <c r="I56" s="33"/>
      <c r="J56" s="39"/>
      <c r="K56" s="39"/>
      <c r="L56" s="55"/>
      <c r="M56" s="27"/>
      <c r="N56" s="27"/>
      <c r="O56" s="27"/>
      <c r="S56" s="22" t="s">
        <v>1663</v>
      </c>
      <c r="T56" s="27">
        <v>125</v>
      </c>
      <c r="W56" s="22" t="s">
        <v>1665</v>
      </c>
      <c r="X56" s="27">
        <v>1134</v>
      </c>
      <c r="AD56" s="22" t="s">
        <v>9981</v>
      </c>
      <c r="AE56" s="28" t="s">
        <v>9982</v>
      </c>
      <c r="AF56" s="28" t="s">
        <v>1706</v>
      </c>
      <c r="AG56" s="28" t="s">
        <v>3803</v>
      </c>
      <c r="AH56" s="22">
        <v>64471</v>
      </c>
      <c r="AI56" s="28" t="s">
        <v>19015</v>
      </c>
      <c r="AJ56" s="22">
        <v>0</v>
      </c>
    </row>
    <row r="57" spans="2:36" ht="30" x14ac:dyDescent="0.25">
      <c r="B57" s="36"/>
      <c r="E57"/>
      <c r="F57"/>
      <c r="G57"/>
      <c r="H57" s="33"/>
      <c r="I57" s="33"/>
      <c r="J57" s="39"/>
      <c r="K57" s="39"/>
      <c r="L57" s="55"/>
      <c r="M57" s="27"/>
      <c r="N57" s="27"/>
      <c r="O57" s="27"/>
      <c r="S57" s="22" t="s">
        <v>1665</v>
      </c>
      <c r="T57" s="27">
        <v>174</v>
      </c>
      <c r="W57" s="22" t="s">
        <v>1668</v>
      </c>
      <c r="X57" s="27">
        <v>752</v>
      </c>
      <c r="AD57" s="22" t="s">
        <v>1354</v>
      </c>
      <c r="AE57" s="28" t="s">
        <v>2937</v>
      </c>
      <c r="AF57" s="28" t="s">
        <v>1718</v>
      </c>
      <c r="AG57" s="28" t="s">
        <v>3211</v>
      </c>
      <c r="AH57" s="22">
        <v>63604</v>
      </c>
      <c r="AI57" s="28" t="s">
        <v>19016</v>
      </c>
      <c r="AJ57" s="22">
        <v>5</v>
      </c>
    </row>
    <row r="58" spans="2:36" ht="30" x14ac:dyDescent="0.25">
      <c r="B58" s="36"/>
      <c r="E58"/>
      <c r="F58"/>
      <c r="G58"/>
      <c r="H58" s="33"/>
      <c r="I58" s="33"/>
      <c r="J58" s="39"/>
      <c r="K58" s="39"/>
      <c r="L58" s="55"/>
      <c r="M58" s="27"/>
      <c r="N58" s="27"/>
      <c r="O58" s="27"/>
      <c r="S58" s="22" t="s">
        <v>1668</v>
      </c>
      <c r="T58" s="27">
        <v>142</v>
      </c>
      <c r="W58" s="22" t="s">
        <v>1655</v>
      </c>
      <c r="X58" s="27">
        <v>7984</v>
      </c>
      <c r="AD58" s="22" t="s">
        <v>9983</v>
      </c>
      <c r="AE58" s="28" t="s">
        <v>9984</v>
      </c>
      <c r="AF58" s="28" t="s">
        <v>1711</v>
      </c>
      <c r="AG58" s="28" t="s">
        <v>3778</v>
      </c>
      <c r="AH58" s="22">
        <v>53179</v>
      </c>
      <c r="AI58" s="28" t="s">
        <v>9985</v>
      </c>
      <c r="AJ58" s="22">
        <v>0</v>
      </c>
    </row>
    <row r="59" spans="2:36" ht="30" x14ac:dyDescent="0.25">
      <c r="B59" s="36"/>
      <c r="E59"/>
      <c r="F59"/>
      <c r="G59"/>
      <c r="H59" s="33"/>
      <c r="I59" s="33"/>
      <c r="J59" s="39"/>
      <c r="K59" s="39"/>
      <c r="L59" s="55"/>
      <c r="M59" s="27"/>
      <c r="N59" s="27"/>
      <c r="O59" s="27"/>
      <c r="S59" s="22" t="s">
        <v>1655</v>
      </c>
      <c r="T59" s="27">
        <v>966</v>
      </c>
      <c r="AD59" s="22" t="s">
        <v>5229</v>
      </c>
      <c r="AE59" s="28" t="s">
        <v>5230</v>
      </c>
      <c r="AF59" s="28" t="s">
        <v>1709</v>
      </c>
      <c r="AG59" s="28" t="s">
        <v>3210</v>
      </c>
      <c r="AH59" s="22">
        <v>54969</v>
      </c>
      <c r="AI59" s="28" t="s">
        <v>19017</v>
      </c>
      <c r="AJ59" s="22">
        <v>6</v>
      </c>
    </row>
    <row r="60" spans="2:36" ht="30" x14ac:dyDescent="0.25">
      <c r="B60" s="36"/>
      <c r="E60"/>
      <c r="F60"/>
      <c r="G60"/>
      <c r="H60" s="33"/>
      <c r="I60" s="33"/>
      <c r="J60" s="39"/>
      <c r="K60" s="39"/>
      <c r="L60" s="55"/>
      <c r="M60" s="27"/>
      <c r="N60" s="27"/>
      <c r="O60" s="27"/>
      <c r="AD60" s="22" t="s">
        <v>3229</v>
      </c>
      <c r="AE60" s="28" t="s">
        <v>3230</v>
      </c>
      <c r="AF60" s="28" t="s">
        <v>1702</v>
      </c>
      <c r="AG60" s="28" t="s">
        <v>3209</v>
      </c>
      <c r="AH60" s="22">
        <v>89897</v>
      </c>
      <c r="AI60" s="28" t="s">
        <v>3231</v>
      </c>
      <c r="AJ60" s="22">
        <v>0</v>
      </c>
    </row>
    <row r="61" spans="2:36" ht="30" x14ac:dyDescent="0.25">
      <c r="B61" s="36"/>
      <c r="E61"/>
      <c r="F61"/>
      <c r="G61"/>
      <c r="H61" s="33"/>
      <c r="I61" s="33"/>
      <c r="J61" s="39"/>
      <c r="K61" s="39"/>
      <c r="L61" s="55"/>
      <c r="M61" s="27"/>
      <c r="N61" s="27"/>
      <c r="O61" s="27"/>
      <c r="S61" s="27"/>
      <c r="AD61" s="22" t="s">
        <v>9986</v>
      </c>
      <c r="AE61" s="28" t="s">
        <v>9987</v>
      </c>
      <c r="AF61" s="28" t="s">
        <v>1706</v>
      </c>
      <c r="AG61" s="28" t="s">
        <v>3210</v>
      </c>
      <c r="AH61" s="22">
        <v>70313</v>
      </c>
      <c r="AI61" s="28" t="s">
        <v>19018</v>
      </c>
      <c r="AJ61" s="22">
        <v>1</v>
      </c>
    </row>
    <row r="62" spans="2:36" ht="30" x14ac:dyDescent="0.25">
      <c r="B62" s="36"/>
      <c r="E62"/>
      <c r="F62"/>
      <c r="G62"/>
      <c r="H62" s="33"/>
      <c r="I62" s="33"/>
      <c r="J62" s="39"/>
      <c r="K62" s="39"/>
      <c r="L62" s="55"/>
      <c r="M62" s="27"/>
      <c r="N62" s="27"/>
      <c r="O62" s="27"/>
      <c r="S62" s="27"/>
      <c r="AD62" s="22" t="s">
        <v>9988</v>
      </c>
      <c r="AE62" s="28" t="s">
        <v>9989</v>
      </c>
      <c r="AF62" s="28" t="s">
        <v>1712</v>
      </c>
      <c r="AG62" s="28" t="s">
        <v>3935</v>
      </c>
      <c r="AH62" s="22">
        <v>104437</v>
      </c>
      <c r="AI62" s="28" t="s">
        <v>19019</v>
      </c>
      <c r="AJ62" s="22">
        <v>8</v>
      </c>
    </row>
    <row r="63" spans="2:36" ht="45" x14ac:dyDescent="0.25">
      <c r="B63" s="36"/>
      <c r="E63"/>
      <c r="F63"/>
      <c r="G63"/>
      <c r="H63" s="33"/>
      <c r="I63" s="33"/>
      <c r="J63" s="39"/>
      <c r="K63" s="39"/>
      <c r="L63" s="55"/>
      <c r="M63" s="27"/>
      <c r="N63" s="27"/>
      <c r="O63" s="27"/>
      <c r="S63" s="27"/>
      <c r="AD63" s="22" t="s">
        <v>539</v>
      </c>
      <c r="AE63" s="28" t="s">
        <v>18320</v>
      </c>
      <c r="AF63" s="28" t="s">
        <v>1707</v>
      </c>
      <c r="AG63" s="28" t="s">
        <v>3209</v>
      </c>
      <c r="AH63" s="22">
        <v>66995</v>
      </c>
      <c r="AI63" s="28" t="s">
        <v>19020</v>
      </c>
      <c r="AJ63" s="22">
        <v>1</v>
      </c>
    </row>
    <row r="64" spans="2:36" ht="30.75" thickBot="1" x14ac:dyDescent="0.3">
      <c r="B64" s="36"/>
      <c r="E64"/>
      <c r="F64"/>
      <c r="G64"/>
      <c r="H64" s="60"/>
      <c r="I64" s="60"/>
      <c r="J64" s="59"/>
      <c r="K64" s="59"/>
      <c r="L64" s="61"/>
      <c r="M64" s="27"/>
      <c r="N64" s="27"/>
      <c r="O64" s="27"/>
      <c r="S64" s="27"/>
      <c r="AD64" s="22" t="s">
        <v>5231</v>
      </c>
      <c r="AE64" s="28" t="s">
        <v>5232</v>
      </c>
      <c r="AF64" s="28" t="s">
        <v>1695</v>
      </c>
      <c r="AG64" s="28" t="s">
        <v>3209</v>
      </c>
      <c r="AH64" s="22">
        <v>69085</v>
      </c>
      <c r="AI64" s="28" t="s">
        <v>19021</v>
      </c>
      <c r="AJ64" s="22">
        <v>5</v>
      </c>
    </row>
    <row r="65" spans="2:36" ht="30.75" thickBot="1" x14ac:dyDescent="0.3">
      <c r="B65" s="166"/>
      <c r="M65" s="27"/>
      <c r="N65" s="27"/>
      <c r="O65" s="27"/>
      <c r="S65" s="27"/>
      <c r="AD65" s="22" t="s">
        <v>9990</v>
      </c>
      <c r="AE65" s="28" t="s">
        <v>9991</v>
      </c>
      <c r="AF65" s="28" t="s">
        <v>1718</v>
      </c>
      <c r="AG65" s="28" t="s">
        <v>3210</v>
      </c>
      <c r="AH65" s="22">
        <v>73674</v>
      </c>
      <c r="AI65" s="28" t="s">
        <v>19022</v>
      </c>
      <c r="AJ65" s="22">
        <v>8</v>
      </c>
    </row>
    <row r="66" spans="2:36" ht="34.5" thickBot="1" x14ac:dyDescent="0.55000000000000004">
      <c r="B66" s="49" t="s">
        <v>3216</v>
      </c>
      <c r="C66" s="168"/>
      <c r="D66" s="31"/>
      <c r="E66" s="31"/>
      <c r="F66" s="31"/>
      <c r="G66" s="31"/>
      <c r="H66" s="31"/>
      <c r="I66" s="31"/>
      <c r="J66" s="31"/>
      <c r="K66" s="31"/>
      <c r="L66" s="31"/>
      <c r="M66" s="50"/>
      <c r="N66" s="50"/>
      <c r="O66" s="50"/>
      <c r="P66" s="31"/>
      <c r="Q66" s="31"/>
      <c r="R66" s="31"/>
      <c r="S66" s="50"/>
      <c r="T66" s="31"/>
      <c r="U66" s="31"/>
      <c r="V66" s="31"/>
      <c r="W66" s="31"/>
      <c r="X66" s="31"/>
      <c r="Y66" s="31"/>
      <c r="Z66" s="32"/>
      <c r="AD66" s="22" t="s">
        <v>578</v>
      </c>
      <c r="AE66" s="28" t="s">
        <v>2268</v>
      </c>
      <c r="AF66" s="28" t="s">
        <v>1705</v>
      </c>
      <c r="AG66" s="28" t="s">
        <v>3209</v>
      </c>
      <c r="AH66" s="22">
        <v>68761</v>
      </c>
      <c r="AI66" s="28" t="s">
        <v>19023</v>
      </c>
      <c r="AJ66" s="22">
        <v>6</v>
      </c>
    </row>
    <row r="67" spans="2:36" ht="30.75" thickBot="1" x14ac:dyDescent="0.3">
      <c r="B67" s="114" t="s">
        <v>1657</v>
      </c>
      <c r="C67" s="114" t="s">
        <v>3</v>
      </c>
      <c r="D67" s="119"/>
      <c r="E67" s="127"/>
      <c r="F67" s="127"/>
      <c r="G67" s="127"/>
      <c r="H67" s="127"/>
      <c r="I67" s="127"/>
      <c r="J67" s="127"/>
      <c r="K67" s="127"/>
      <c r="L67" s="127"/>
      <c r="M67" s="127"/>
      <c r="N67" s="127"/>
      <c r="O67" s="127"/>
      <c r="P67" s="127"/>
      <c r="Q67" s="127"/>
      <c r="R67" s="127"/>
      <c r="S67" s="127"/>
      <c r="T67" s="127"/>
      <c r="U67" s="127"/>
      <c r="V67" s="127"/>
      <c r="W67" s="127"/>
      <c r="X67" s="127"/>
      <c r="Y67" s="127"/>
      <c r="Z67" s="120"/>
      <c r="AD67" s="22" t="s">
        <v>103</v>
      </c>
      <c r="AE67" s="28" t="s">
        <v>1798</v>
      </c>
      <c r="AF67" s="28" t="s">
        <v>1695</v>
      </c>
      <c r="AG67" s="28" t="s">
        <v>3209</v>
      </c>
      <c r="AH67" s="22">
        <v>69563</v>
      </c>
      <c r="AI67" s="28" t="s">
        <v>19024</v>
      </c>
      <c r="AJ67" s="22">
        <v>2</v>
      </c>
    </row>
    <row r="68" spans="2:36" ht="30.75" thickBot="1" x14ac:dyDescent="0.3">
      <c r="B68" s="114" t="s">
        <v>2</v>
      </c>
      <c r="C68" s="119" t="s">
        <v>1644</v>
      </c>
      <c r="D68" s="127" t="s">
        <v>1637</v>
      </c>
      <c r="E68" s="127" t="s">
        <v>1127</v>
      </c>
      <c r="F68" s="127" t="s">
        <v>1650</v>
      </c>
      <c r="G68" s="127" t="s">
        <v>122</v>
      </c>
      <c r="H68" s="127" t="s">
        <v>1632</v>
      </c>
      <c r="I68" s="127" t="s">
        <v>1648</v>
      </c>
      <c r="J68" s="127" t="s">
        <v>1652</v>
      </c>
      <c r="K68" s="127" t="s">
        <v>1634</v>
      </c>
      <c r="L68" s="127" t="s">
        <v>1646</v>
      </c>
      <c r="M68" s="127" t="s">
        <v>1643</v>
      </c>
      <c r="N68" s="127" t="s">
        <v>1645</v>
      </c>
      <c r="O68" s="127" t="s">
        <v>1653</v>
      </c>
      <c r="P68" s="127" t="s">
        <v>1654</v>
      </c>
      <c r="Q68" s="127" t="s">
        <v>1647</v>
      </c>
      <c r="R68" s="127" t="s">
        <v>11</v>
      </c>
      <c r="S68" s="127" t="s">
        <v>1640</v>
      </c>
      <c r="T68" s="127" t="s">
        <v>1636</v>
      </c>
      <c r="U68" s="127" t="s">
        <v>1642</v>
      </c>
      <c r="V68" s="127" t="s">
        <v>1639</v>
      </c>
      <c r="W68" s="127" t="s">
        <v>45</v>
      </c>
      <c r="X68" s="127" t="s">
        <v>667</v>
      </c>
      <c r="Y68" s="127" t="s">
        <v>1641</v>
      </c>
      <c r="Z68" s="120" t="s">
        <v>95</v>
      </c>
      <c r="AD68" s="22" t="s">
        <v>5233</v>
      </c>
      <c r="AE68" s="28" t="s">
        <v>5234</v>
      </c>
      <c r="AF68" s="28" t="s">
        <v>1696</v>
      </c>
      <c r="AG68" s="28" t="s">
        <v>3210</v>
      </c>
      <c r="AH68" s="22">
        <v>66275</v>
      </c>
      <c r="AI68" s="28" t="s">
        <v>19025</v>
      </c>
      <c r="AJ68" s="22">
        <v>7</v>
      </c>
    </row>
    <row r="69" spans="2:36" ht="30" x14ac:dyDescent="0.25">
      <c r="B69" s="116" t="s">
        <v>1631</v>
      </c>
      <c r="C69" s="125"/>
      <c r="D69" s="50">
        <v>83</v>
      </c>
      <c r="E69" s="50"/>
      <c r="F69" s="50"/>
      <c r="G69" s="50"/>
      <c r="H69" s="50">
        <v>103</v>
      </c>
      <c r="I69" s="50"/>
      <c r="J69" s="50"/>
      <c r="K69" s="50"/>
      <c r="L69" s="50"/>
      <c r="M69" s="50"/>
      <c r="N69" s="50"/>
      <c r="O69" s="50"/>
      <c r="P69" s="50"/>
      <c r="Q69" s="50">
        <v>99</v>
      </c>
      <c r="R69" s="50"/>
      <c r="S69" s="50"/>
      <c r="T69" s="50"/>
      <c r="U69" s="50"/>
      <c r="V69" s="50"/>
      <c r="W69" s="50"/>
      <c r="X69" s="50"/>
      <c r="Y69" s="50"/>
      <c r="Z69" s="126"/>
      <c r="AD69" s="22" t="s">
        <v>9992</v>
      </c>
      <c r="AE69" s="28" t="s">
        <v>9993</v>
      </c>
      <c r="AF69" s="28" t="s">
        <v>1697</v>
      </c>
      <c r="AG69" s="28" t="s">
        <v>3790</v>
      </c>
      <c r="AH69" s="22">
        <v>60271</v>
      </c>
      <c r="AI69" s="28" t="s">
        <v>19026</v>
      </c>
      <c r="AJ69" s="22">
        <v>5</v>
      </c>
    </row>
    <row r="70" spans="2:36" ht="30" x14ac:dyDescent="0.25">
      <c r="B70" s="117" t="s">
        <v>1630</v>
      </c>
      <c r="C70" s="45"/>
      <c r="D70" s="37"/>
      <c r="E70" s="37"/>
      <c r="F70" s="37"/>
      <c r="G70" s="37"/>
      <c r="H70" s="37"/>
      <c r="I70" s="37"/>
      <c r="J70" s="37"/>
      <c r="K70" s="37"/>
      <c r="L70" s="37">
        <v>364</v>
      </c>
      <c r="M70" s="37">
        <v>313</v>
      </c>
      <c r="N70" s="37"/>
      <c r="O70" s="37"/>
      <c r="P70" s="37"/>
      <c r="Q70" s="37"/>
      <c r="R70" s="37"/>
      <c r="S70" s="37"/>
      <c r="T70" s="37"/>
      <c r="U70" s="37"/>
      <c r="V70" s="37"/>
      <c r="W70" s="37"/>
      <c r="X70" s="37"/>
      <c r="Y70" s="37"/>
      <c r="Z70" s="47">
        <v>299</v>
      </c>
      <c r="AD70" s="22" t="s">
        <v>9994</v>
      </c>
      <c r="AE70" s="28" t="s">
        <v>9995</v>
      </c>
      <c r="AF70" s="28" t="s">
        <v>1700</v>
      </c>
      <c r="AG70" s="28" t="s">
        <v>3210</v>
      </c>
      <c r="AH70" s="22">
        <v>66553</v>
      </c>
      <c r="AI70" s="28" t="s">
        <v>19027</v>
      </c>
      <c r="AJ70" s="22">
        <v>0</v>
      </c>
    </row>
    <row r="71" spans="2:36" ht="30" x14ac:dyDescent="0.25">
      <c r="B71" s="117" t="s">
        <v>10</v>
      </c>
      <c r="C71" s="45"/>
      <c r="D71" s="37"/>
      <c r="E71" s="37">
        <v>1597</v>
      </c>
      <c r="F71" s="37"/>
      <c r="G71" s="37"/>
      <c r="H71" s="37"/>
      <c r="I71" s="37"/>
      <c r="J71" s="37"/>
      <c r="K71" s="37"/>
      <c r="L71" s="37"/>
      <c r="M71" s="37"/>
      <c r="N71" s="37"/>
      <c r="O71" s="37"/>
      <c r="P71" s="37"/>
      <c r="Q71" s="37"/>
      <c r="R71" s="37">
        <v>2959</v>
      </c>
      <c r="S71" s="37"/>
      <c r="T71" s="37"/>
      <c r="U71" s="37"/>
      <c r="V71" s="37"/>
      <c r="W71" s="37"/>
      <c r="X71" s="37">
        <v>1714</v>
      </c>
      <c r="Y71" s="37"/>
      <c r="Z71" s="47"/>
      <c r="AD71" s="22" t="s">
        <v>9996</v>
      </c>
      <c r="AE71" s="28" t="s">
        <v>18321</v>
      </c>
      <c r="AF71" s="28" t="s">
        <v>1698</v>
      </c>
      <c r="AG71" s="28" t="s">
        <v>3211</v>
      </c>
      <c r="AH71" s="22">
        <v>95684</v>
      </c>
      <c r="AI71" s="28" t="s">
        <v>19028</v>
      </c>
      <c r="AJ71" s="22">
        <v>0</v>
      </c>
    </row>
    <row r="72" spans="2:36" ht="30" x14ac:dyDescent="0.25">
      <c r="B72" s="117" t="s">
        <v>1638</v>
      </c>
      <c r="C72" s="45"/>
      <c r="D72" s="37"/>
      <c r="E72" s="37"/>
      <c r="F72" s="37"/>
      <c r="G72" s="37">
        <v>148</v>
      </c>
      <c r="H72" s="37"/>
      <c r="I72" s="37"/>
      <c r="J72" s="37"/>
      <c r="K72" s="37"/>
      <c r="L72" s="37"/>
      <c r="M72" s="37"/>
      <c r="N72" s="37">
        <v>142</v>
      </c>
      <c r="O72" s="37"/>
      <c r="P72" s="37"/>
      <c r="Q72" s="37"/>
      <c r="R72" s="37"/>
      <c r="S72" s="37"/>
      <c r="T72" s="37"/>
      <c r="U72" s="37"/>
      <c r="V72" s="37">
        <v>140</v>
      </c>
      <c r="W72" s="37"/>
      <c r="X72" s="37"/>
      <c r="Y72" s="37"/>
      <c r="Z72" s="47"/>
      <c r="AD72" s="22" t="s">
        <v>9997</v>
      </c>
      <c r="AE72" s="28" t="s">
        <v>9998</v>
      </c>
      <c r="AF72" s="28" t="s">
        <v>1700</v>
      </c>
      <c r="AG72" s="28" t="s">
        <v>3887</v>
      </c>
      <c r="AH72" s="22">
        <v>69113</v>
      </c>
      <c r="AI72" s="28" t="s">
        <v>19029</v>
      </c>
      <c r="AJ72" s="22">
        <v>6</v>
      </c>
    </row>
    <row r="73" spans="2:36" ht="45" x14ac:dyDescent="0.25">
      <c r="B73" s="117" t="s">
        <v>1633</v>
      </c>
      <c r="C73" s="45"/>
      <c r="D73" s="37"/>
      <c r="E73" s="37"/>
      <c r="F73" s="37"/>
      <c r="G73" s="37"/>
      <c r="H73" s="37"/>
      <c r="I73" s="37">
        <v>101</v>
      </c>
      <c r="J73" s="37">
        <v>86</v>
      </c>
      <c r="K73" s="37">
        <v>84</v>
      </c>
      <c r="L73" s="37"/>
      <c r="M73" s="37"/>
      <c r="N73" s="37"/>
      <c r="O73" s="37"/>
      <c r="P73" s="37"/>
      <c r="Q73" s="37"/>
      <c r="R73" s="37"/>
      <c r="S73" s="37"/>
      <c r="T73" s="37"/>
      <c r="U73" s="37"/>
      <c r="V73" s="37"/>
      <c r="W73" s="37"/>
      <c r="X73" s="37"/>
      <c r="Y73" s="37"/>
      <c r="Z73" s="47"/>
      <c r="AD73" s="22" t="s">
        <v>798</v>
      </c>
      <c r="AE73" s="28" t="s">
        <v>2432</v>
      </c>
      <c r="AF73" s="28" t="s">
        <v>1707</v>
      </c>
      <c r="AG73" s="28" t="s">
        <v>3210</v>
      </c>
      <c r="AH73" s="22">
        <v>60160</v>
      </c>
      <c r="AI73" s="28" t="s">
        <v>19030</v>
      </c>
      <c r="AJ73" s="22">
        <v>1</v>
      </c>
    </row>
    <row r="74" spans="2:36" ht="30" x14ac:dyDescent="0.25">
      <c r="B74" s="117" t="s">
        <v>1635</v>
      </c>
      <c r="C74" s="45">
        <v>147</v>
      </c>
      <c r="D74" s="37"/>
      <c r="E74" s="37"/>
      <c r="F74" s="37"/>
      <c r="G74" s="37"/>
      <c r="H74" s="37"/>
      <c r="I74" s="37"/>
      <c r="J74" s="37"/>
      <c r="K74" s="37"/>
      <c r="L74" s="37"/>
      <c r="M74" s="37"/>
      <c r="N74" s="37"/>
      <c r="O74" s="37"/>
      <c r="P74" s="37"/>
      <c r="Q74" s="37"/>
      <c r="R74" s="37"/>
      <c r="S74" s="37"/>
      <c r="T74" s="37">
        <v>164</v>
      </c>
      <c r="U74" s="37">
        <v>124</v>
      </c>
      <c r="V74" s="37"/>
      <c r="W74" s="37"/>
      <c r="X74" s="37"/>
      <c r="Y74" s="37"/>
      <c r="Z74" s="47"/>
      <c r="AD74" s="22" t="s">
        <v>73</v>
      </c>
      <c r="AE74" s="28" t="s">
        <v>1772</v>
      </c>
      <c r="AF74" s="28" t="s">
        <v>1695</v>
      </c>
      <c r="AG74" s="28" t="s">
        <v>3209</v>
      </c>
      <c r="AH74" s="22">
        <v>66996</v>
      </c>
      <c r="AI74" s="28" t="s">
        <v>19031</v>
      </c>
      <c r="AJ74" s="22">
        <v>7</v>
      </c>
    </row>
    <row r="75" spans="2:36" ht="30" x14ac:dyDescent="0.25">
      <c r="B75" s="117" t="s">
        <v>60</v>
      </c>
      <c r="C75" s="45"/>
      <c r="D75" s="37"/>
      <c r="E75" s="37"/>
      <c r="F75" s="37"/>
      <c r="G75" s="37"/>
      <c r="H75" s="37"/>
      <c r="I75" s="37"/>
      <c r="J75" s="37"/>
      <c r="K75" s="37"/>
      <c r="L75" s="37"/>
      <c r="M75" s="37"/>
      <c r="N75" s="37"/>
      <c r="O75" s="37"/>
      <c r="P75" s="37"/>
      <c r="Q75" s="37"/>
      <c r="R75" s="37"/>
      <c r="S75" s="37">
        <v>64</v>
      </c>
      <c r="T75" s="37"/>
      <c r="U75" s="37"/>
      <c r="V75" s="37"/>
      <c r="W75" s="37">
        <v>60</v>
      </c>
      <c r="X75" s="37"/>
      <c r="Y75" s="37">
        <v>56</v>
      </c>
      <c r="Z75" s="47"/>
      <c r="AD75" s="22" t="s">
        <v>3776</v>
      </c>
      <c r="AE75" s="28" t="s">
        <v>3777</v>
      </c>
      <c r="AF75" s="28" t="s">
        <v>1697</v>
      </c>
      <c r="AG75" s="28" t="s">
        <v>3778</v>
      </c>
      <c r="AH75" s="22">
        <v>87753</v>
      </c>
      <c r="AI75" s="28" t="s">
        <v>19032</v>
      </c>
      <c r="AJ75" s="22">
        <v>7</v>
      </c>
    </row>
    <row r="76" spans="2:36" ht="30.75" thickBot="1" x14ac:dyDescent="0.3">
      <c r="B76" s="118" t="s">
        <v>1649</v>
      </c>
      <c r="C76" s="48"/>
      <c r="D76" s="51"/>
      <c r="E76" s="51"/>
      <c r="F76" s="51">
        <v>38</v>
      </c>
      <c r="G76" s="51"/>
      <c r="H76" s="51"/>
      <c r="I76" s="51"/>
      <c r="J76" s="51"/>
      <c r="K76" s="51"/>
      <c r="L76" s="51"/>
      <c r="M76" s="51"/>
      <c r="N76" s="51"/>
      <c r="O76" s="51">
        <v>34</v>
      </c>
      <c r="P76" s="51">
        <v>31</v>
      </c>
      <c r="Q76" s="51"/>
      <c r="R76" s="51"/>
      <c r="S76" s="51"/>
      <c r="T76" s="51"/>
      <c r="U76" s="51"/>
      <c r="V76" s="51"/>
      <c r="W76" s="51"/>
      <c r="X76" s="51"/>
      <c r="Y76" s="51"/>
      <c r="Z76" s="121"/>
      <c r="AD76" s="22" t="s">
        <v>5235</v>
      </c>
      <c r="AE76" s="28" t="s">
        <v>18322</v>
      </c>
      <c r="AF76" s="28" t="s">
        <v>1695</v>
      </c>
      <c r="AG76" s="28" t="s">
        <v>3773</v>
      </c>
      <c r="AH76" s="22">
        <v>68396</v>
      </c>
      <c r="AI76" s="28" t="s">
        <v>19033</v>
      </c>
      <c r="AJ76" s="22">
        <v>7</v>
      </c>
    </row>
    <row r="77" spans="2:36" ht="30" x14ac:dyDescent="0.25">
      <c r="B77" s="36"/>
      <c r="C77" s="33"/>
      <c r="D77" s="33"/>
      <c r="E77" s="33"/>
      <c r="F77" s="33"/>
      <c r="G77" s="33"/>
      <c r="H77" s="33"/>
      <c r="I77" s="33"/>
      <c r="J77" s="33"/>
      <c r="K77" s="33"/>
      <c r="L77" s="33"/>
      <c r="M77" s="33"/>
      <c r="N77" s="33"/>
      <c r="O77" s="33"/>
      <c r="P77" s="33"/>
      <c r="Q77" s="33"/>
      <c r="R77" s="33"/>
      <c r="S77" s="33"/>
      <c r="T77" s="33"/>
      <c r="U77" s="33"/>
      <c r="V77" s="33"/>
      <c r="W77" s="33"/>
      <c r="X77" s="33"/>
      <c r="Y77" s="33"/>
      <c r="Z77" s="35"/>
      <c r="AD77" s="22" t="s">
        <v>9999</v>
      </c>
      <c r="AE77" s="28" t="s">
        <v>10000</v>
      </c>
      <c r="AF77" s="28" t="s">
        <v>1701</v>
      </c>
      <c r="AG77" s="28" t="s">
        <v>3211</v>
      </c>
      <c r="AH77" s="22">
        <v>61344</v>
      </c>
      <c r="AI77" s="28" t="s">
        <v>19034</v>
      </c>
      <c r="AJ77" s="22">
        <v>6</v>
      </c>
    </row>
    <row r="78" spans="2:36" ht="45.75" thickBot="1" x14ac:dyDescent="0.3">
      <c r="B78" s="36"/>
      <c r="C78" s="33"/>
      <c r="D78" s="33"/>
      <c r="E78" s="33"/>
      <c r="F78" s="33"/>
      <c r="G78" s="33"/>
      <c r="H78" s="33"/>
      <c r="I78" s="33"/>
      <c r="J78" s="33"/>
      <c r="K78" s="33"/>
      <c r="L78" s="33"/>
      <c r="M78" s="33"/>
      <c r="N78" s="33"/>
      <c r="O78" s="33"/>
      <c r="P78" s="33"/>
      <c r="Q78" s="33"/>
      <c r="R78" s="33"/>
      <c r="S78" s="33"/>
      <c r="T78" s="33"/>
      <c r="U78" s="33"/>
      <c r="V78" s="33"/>
      <c r="W78" s="33"/>
      <c r="X78" s="33"/>
      <c r="Y78" s="33"/>
      <c r="Z78" s="35"/>
      <c r="AD78" s="22" t="s">
        <v>10001</v>
      </c>
      <c r="AE78" s="28" t="s">
        <v>10002</v>
      </c>
      <c r="AF78" s="28" t="s">
        <v>1707</v>
      </c>
      <c r="AG78" s="28" t="s">
        <v>3826</v>
      </c>
      <c r="AH78" s="22">
        <v>55001</v>
      </c>
      <c r="AI78" s="28" t="s">
        <v>10003</v>
      </c>
      <c r="AJ78" s="22">
        <v>0</v>
      </c>
    </row>
    <row r="79" spans="2:36" ht="30.75" thickBot="1" x14ac:dyDescent="0.3">
      <c r="B79" s="114" t="s">
        <v>1671</v>
      </c>
      <c r="C79" s="115" t="s">
        <v>1657</v>
      </c>
      <c r="D79" s="33"/>
      <c r="E79" s="33"/>
      <c r="F79" s="33"/>
      <c r="G79" s="33"/>
      <c r="H79" s="33"/>
      <c r="I79" s="33"/>
      <c r="J79" s="33"/>
      <c r="K79" s="33"/>
      <c r="L79" s="33"/>
      <c r="M79" s="33"/>
      <c r="N79" s="33"/>
      <c r="O79" s="33"/>
      <c r="P79" s="33"/>
      <c r="Q79" s="33"/>
      <c r="R79" s="33"/>
      <c r="S79" s="33"/>
      <c r="T79" s="33"/>
      <c r="U79" s="33"/>
      <c r="V79" s="33"/>
      <c r="W79" s="33"/>
      <c r="X79" s="33"/>
      <c r="Y79" s="33"/>
      <c r="Z79" s="35"/>
      <c r="AD79" s="22" t="s">
        <v>10004</v>
      </c>
      <c r="AE79" s="28" t="s">
        <v>10005</v>
      </c>
      <c r="AF79" s="28" t="s">
        <v>1701</v>
      </c>
      <c r="AG79" s="28" t="s">
        <v>3209</v>
      </c>
      <c r="AH79" s="22">
        <v>63693</v>
      </c>
      <c r="AI79" s="28" t="s">
        <v>19035</v>
      </c>
      <c r="AJ79" s="22">
        <v>4</v>
      </c>
    </row>
    <row r="80" spans="2:36" ht="30" x14ac:dyDescent="0.25">
      <c r="B80" s="116" t="s">
        <v>1672</v>
      </c>
      <c r="C80" s="122">
        <v>6270</v>
      </c>
      <c r="D80" s="33"/>
      <c r="E80" s="142">
        <f>GETPIVOTDATA("[Measures].[Total Employees]",$B$79,"[HumanResources].[Location]","[HumanResources].[Location].&amp;[HQ]")/GETPIVOTDATA("[Measures].[Total Employees]",$B$79)</f>
        <v>0.70055865921787708</v>
      </c>
      <c r="F80" s="33"/>
      <c r="G80" s="33"/>
      <c r="H80" s="33"/>
      <c r="I80" s="33"/>
      <c r="J80" s="33"/>
      <c r="K80" s="33"/>
      <c r="L80" s="33"/>
      <c r="M80" s="33"/>
      <c r="N80" s="33"/>
      <c r="O80" s="33"/>
      <c r="P80" s="33"/>
      <c r="Q80" s="33"/>
      <c r="R80" s="33"/>
      <c r="S80" s="33"/>
      <c r="T80" s="33"/>
      <c r="U80" s="33"/>
      <c r="V80" s="33"/>
      <c r="W80" s="33"/>
      <c r="X80" s="33"/>
      <c r="Y80" s="33"/>
      <c r="Z80" s="35"/>
      <c r="AD80" s="22" t="s">
        <v>5236</v>
      </c>
      <c r="AE80" s="28" t="s">
        <v>5237</v>
      </c>
      <c r="AF80" s="28" t="s">
        <v>1706</v>
      </c>
      <c r="AG80" s="28" t="s">
        <v>3210</v>
      </c>
      <c r="AH80" s="22">
        <v>76788</v>
      </c>
      <c r="AI80" s="28" t="s">
        <v>19036</v>
      </c>
      <c r="AJ80" s="22">
        <v>6</v>
      </c>
    </row>
    <row r="81" spans="2:36" ht="30.75" thickBot="1" x14ac:dyDescent="0.3">
      <c r="B81" s="118" t="s">
        <v>1651</v>
      </c>
      <c r="C81" s="123">
        <v>2680</v>
      </c>
      <c r="D81" s="33"/>
      <c r="E81" s="142">
        <f>GETPIVOTDATA("[Measures].[Total Employees]",$B$79,"[HumanResources].[Location]","[HumanResources].[Location].&amp;[Branch]")/GETPIVOTDATA("[Measures].[Total Employees]",$B$79)</f>
        <v>0.29944134078212292</v>
      </c>
      <c r="F81" s="33"/>
      <c r="G81" s="33"/>
      <c r="H81" s="33"/>
      <c r="I81" s="33"/>
      <c r="J81" s="33"/>
      <c r="K81" s="33"/>
      <c r="L81" s="33"/>
      <c r="M81" s="33"/>
      <c r="N81" s="33"/>
      <c r="O81" s="33"/>
      <c r="P81" s="33"/>
      <c r="Q81" s="33"/>
      <c r="R81" s="33"/>
      <c r="S81" s="33"/>
      <c r="T81" s="33"/>
      <c r="U81" s="33"/>
      <c r="V81" s="33"/>
      <c r="W81" s="33"/>
      <c r="X81" s="33"/>
      <c r="Y81" s="33"/>
      <c r="Z81" s="35"/>
      <c r="AD81" s="22" t="s">
        <v>5238</v>
      </c>
      <c r="AE81" s="28" t="s">
        <v>5239</v>
      </c>
      <c r="AF81" s="28" t="s">
        <v>1696</v>
      </c>
      <c r="AG81" s="28" t="s">
        <v>3210</v>
      </c>
      <c r="AH81" s="22">
        <v>59332</v>
      </c>
      <c r="AI81" s="28" t="s">
        <v>19037</v>
      </c>
      <c r="AJ81" s="22">
        <v>2</v>
      </c>
    </row>
    <row r="82" spans="2:36" ht="45.75" thickBot="1" x14ac:dyDescent="0.3">
      <c r="B82" s="115" t="s">
        <v>1655</v>
      </c>
      <c r="C82" s="124">
        <v>8950</v>
      </c>
      <c r="D82" s="40"/>
      <c r="E82" s="40"/>
      <c r="F82" s="40"/>
      <c r="G82" s="40"/>
      <c r="H82" s="40"/>
      <c r="I82" s="40"/>
      <c r="J82" s="40"/>
      <c r="K82" s="40"/>
      <c r="L82" s="40"/>
      <c r="M82" s="40"/>
      <c r="N82" s="40"/>
      <c r="O82" s="40"/>
      <c r="P82" s="40"/>
      <c r="Q82" s="40"/>
      <c r="R82" s="40"/>
      <c r="S82" s="40"/>
      <c r="T82" s="40"/>
      <c r="U82" s="40"/>
      <c r="V82" s="40"/>
      <c r="W82" s="40"/>
      <c r="X82" s="40"/>
      <c r="Y82" s="40"/>
      <c r="Z82" s="41"/>
      <c r="AD82" s="22" t="s">
        <v>3779</v>
      </c>
      <c r="AE82" s="28" t="s">
        <v>3780</v>
      </c>
      <c r="AF82" s="28" t="s">
        <v>1707</v>
      </c>
      <c r="AG82" s="28" t="s">
        <v>3781</v>
      </c>
      <c r="AH82" s="22">
        <v>64929</v>
      </c>
      <c r="AI82" s="28" t="s">
        <v>19038</v>
      </c>
      <c r="AJ82" s="22">
        <v>2</v>
      </c>
    </row>
    <row r="83" spans="2:36" ht="30" x14ac:dyDescent="0.25">
      <c r="C83" s="22"/>
      <c r="AD83" s="22" t="s">
        <v>10006</v>
      </c>
      <c r="AE83" s="28" t="s">
        <v>10007</v>
      </c>
      <c r="AF83" s="28" t="s">
        <v>1696</v>
      </c>
      <c r="AG83" s="28" t="s">
        <v>3773</v>
      </c>
      <c r="AH83" s="22">
        <v>57924</v>
      </c>
      <c r="AI83" s="28" t="s">
        <v>19039</v>
      </c>
      <c r="AJ83" s="22">
        <v>3</v>
      </c>
    </row>
    <row r="84" spans="2:36" ht="30" x14ac:dyDescent="0.25">
      <c r="C84" s="22"/>
      <c r="AD84" s="22" t="s">
        <v>3782</v>
      </c>
      <c r="AE84" s="28" t="s">
        <v>3783</v>
      </c>
      <c r="AF84" s="28" t="s">
        <v>1702</v>
      </c>
      <c r="AG84" s="28" t="s">
        <v>3784</v>
      </c>
      <c r="AH84" s="22">
        <v>86885</v>
      </c>
      <c r="AI84" s="28" t="s">
        <v>19040</v>
      </c>
      <c r="AJ84" s="22">
        <v>6</v>
      </c>
    </row>
    <row r="85" spans="2:36" ht="30" x14ac:dyDescent="0.25">
      <c r="C85" s="22"/>
      <c r="AD85" s="22" t="s">
        <v>494</v>
      </c>
      <c r="AE85" s="28" t="s">
        <v>2151</v>
      </c>
      <c r="AF85" s="28" t="s">
        <v>1704</v>
      </c>
      <c r="AG85" s="28" t="s">
        <v>3209</v>
      </c>
      <c r="AH85" s="22">
        <v>63937</v>
      </c>
      <c r="AI85" s="28" t="s">
        <v>19041</v>
      </c>
      <c r="AJ85" s="22">
        <v>3</v>
      </c>
    </row>
    <row r="86" spans="2:36" ht="30.75" thickBot="1" x14ac:dyDescent="0.3">
      <c r="C86" s="22"/>
      <c r="AD86" s="22" t="s">
        <v>5240</v>
      </c>
      <c r="AE86" s="28" t="s">
        <v>5241</v>
      </c>
      <c r="AF86" s="28" t="s">
        <v>1696</v>
      </c>
      <c r="AG86" s="28" t="s">
        <v>3922</v>
      </c>
      <c r="AH86" s="22">
        <v>61322</v>
      </c>
      <c r="AI86" s="28" t="s">
        <v>5242</v>
      </c>
      <c r="AJ86" s="22">
        <v>0</v>
      </c>
    </row>
    <row r="87" spans="2:36" ht="46.5" x14ac:dyDescent="0.7">
      <c r="B87" s="154" t="s">
        <v>22089</v>
      </c>
      <c r="C87" s="170"/>
      <c r="D87" s="155"/>
      <c r="E87" s="155"/>
      <c r="F87" s="155"/>
      <c r="G87" s="155"/>
      <c r="H87" s="155"/>
      <c r="I87" s="155"/>
      <c r="J87" s="155"/>
      <c r="K87" s="155"/>
      <c r="L87" s="155"/>
      <c r="M87" s="155"/>
      <c r="N87" s="155"/>
      <c r="O87" s="155"/>
      <c r="P87" s="155"/>
      <c r="Q87" s="155"/>
      <c r="R87" s="155"/>
      <c r="S87" s="155"/>
      <c r="T87" s="155"/>
      <c r="U87" s="155"/>
      <c r="V87" s="156"/>
      <c r="AD87" s="22" t="s">
        <v>10008</v>
      </c>
      <c r="AE87" s="28" t="s">
        <v>10009</v>
      </c>
      <c r="AF87" s="28" t="s">
        <v>1699</v>
      </c>
      <c r="AG87" s="28" t="s">
        <v>3210</v>
      </c>
      <c r="AH87" s="22">
        <v>57329</v>
      </c>
      <c r="AI87" s="28" t="s">
        <v>19042</v>
      </c>
      <c r="AJ87" s="22">
        <v>1</v>
      </c>
    </row>
    <row r="88" spans="2:36" ht="34.5" thickBot="1" x14ac:dyDescent="0.55000000000000004">
      <c r="B88" s="157" t="s">
        <v>22083</v>
      </c>
      <c r="C88" s="153"/>
      <c r="D88" s="33"/>
      <c r="E88" s="33"/>
      <c r="F88" s="33"/>
      <c r="G88" s="33"/>
      <c r="H88" s="33"/>
      <c r="I88" s="44" t="s">
        <v>22084</v>
      </c>
      <c r="J88" s="34"/>
      <c r="K88" s="33"/>
      <c r="L88" s="33"/>
      <c r="M88" s="33"/>
      <c r="N88" s="33"/>
      <c r="O88" s="33"/>
      <c r="P88" s="44" t="s">
        <v>22086</v>
      </c>
      <c r="Q88" s="34"/>
      <c r="R88" s="33"/>
      <c r="S88" s="33"/>
      <c r="T88" s="33"/>
      <c r="U88" s="33"/>
      <c r="V88" s="158"/>
      <c r="AD88" s="22" t="s">
        <v>10010</v>
      </c>
      <c r="AE88" s="28" t="s">
        <v>18323</v>
      </c>
      <c r="AF88" s="28" t="s">
        <v>1702</v>
      </c>
      <c r="AG88" s="28" t="s">
        <v>3778</v>
      </c>
      <c r="AH88" s="22">
        <v>82070</v>
      </c>
      <c r="AI88" s="28" t="s">
        <v>19043</v>
      </c>
      <c r="AJ88" s="22">
        <v>6</v>
      </c>
    </row>
    <row r="89" spans="2:36" ht="30.75" thickBot="1" x14ac:dyDescent="0.3">
      <c r="B89" s="159" t="s">
        <v>7</v>
      </c>
      <c r="C89" s="168" t="s">
        <v>1657</v>
      </c>
      <c r="D89" s="31" t="s">
        <v>1658</v>
      </c>
      <c r="E89" s="32" t="s">
        <v>1656</v>
      </c>
      <c r="F89" s="33" t="s">
        <v>22087</v>
      </c>
      <c r="G89" s="153" t="s">
        <v>22085</v>
      </c>
      <c r="H89" s="33"/>
      <c r="I89" s="152" t="s">
        <v>4</v>
      </c>
      <c r="J89" s="31" t="s">
        <v>1657</v>
      </c>
      <c r="K89" s="31" t="s">
        <v>1658</v>
      </c>
      <c r="L89" s="32" t="s">
        <v>1656</v>
      </c>
      <c r="M89" s="33" t="s">
        <v>22088</v>
      </c>
      <c r="N89" s="33" t="s">
        <v>22085</v>
      </c>
      <c r="O89" s="33"/>
      <c r="P89" s="152" t="s">
        <v>5</v>
      </c>
      <c r="Q89" s="31" t="s">
        <v>1657</v>
      </c>
      <c r="R89" s="31" t="s">
        <v>1658</v>
      </c>
      <c r="S89" s="32" t="s">
        <v>1656</v>
      </c>
      <c r="T89" s="33" t="s">
        <v>5</v>
      </c>
      <c r="U89" s="33" t="s">
        <v>22085</v>
      </c>
      <c r="V89" s="158"/>
      <c r="AD89" s="22" t="s">
        <v>5243</v>
      </c>
      <c r="AE89" s="28" t="s">
        <v>5244</v>
      </c>
      <c r="AF89" s="28" t="s">
        <v>1708</v>
      </c>
      <c r="AG89" s="28" t="s">
        <v>3784</v>
      </c>
      <c r="AH89" s="22">
        <v>64295</v>
      </c>
      <c r="AI89" s="28" t="s">
        <v>19044</v>
      </c>
      <c r="AJ89" s="22">
        <v>6</v>
      </c>
    </row>
    <row r="90" spans="2:36" ht="30" x14ac:dyDescent="0.25">
      <c r="B90" s="160" t="s">
        <v>90</v>
      </c>
      <c r="C90" s="171">
        <v>1566</v>
      </c>
      <c r="D90" s="50">
        <v>1332</v>
      </c>
      <c r="E90" s="126">
        <v>234</v>
      </c>
      <c r="F90" s="33" t="str">
        <f>B90</f>
        <v>Excellent</v>
      </c>
      <c r="G90" s="142">
        <f>E90/C90</f>
        <v>0.14942528735632185</v>
      </c>
      <c r="H90" s="33"/>
      <c r="I90" s="36" t="s">
        <v>436</v>
      </c>
      <c r="J90" s="125">
        <v>1819</v>
      </c>
      <c r="K90" s="50">
        <v>1633</v>
      </c>
      <c r="L90" s="126">
        <v>186</v>
      </c>
      <c r="M90" s="33" t="str">
        <f>I90</f>
        <v>High School</v>
      </c>
      <c r="N90" s="142">
        <f>L90/J90</f>
        <v>0.1022539857064321</v>
      </c>
      <c r="O90" s="33"/>
      <c r="P90" s="36" t="s">
        <v>173</v>
      </c>
      <c r="Q90" s="125">
        <v>1673</v>
      </c>
      <c r="R90" s="50">
        <v>1489</v>
      </c>
      <c r="S90" s="126">
        <v>184</v>
      </c>
      <c r="T90" s="33" t="str">
        <f>P90</f>
        <v>Customer Service</v>
      </c>
      <c r="U90" s="142">
        <f t="shared" ref="U90:U96" si="11">S90/Q90</f>
        <v>0.10998206814106395</v>
      </c>
      <c r="V90" s="158"/>
      <c r="AD90" s="22" t="s">
        <v>10011</v>
      </c>
      <c r="AE90" s="28" t="s">
        <v>10012</v>
      </c>
      <c r="AF90" s="28" t="s">
        <v>1718</v>
      </c>
      <c r="AG90" s="28" t="s">
        <v>3209</v>
      </c>
      <c r="AH90" s="22">
        <v>69161</v>
      </c>
      <c r="AI90" s="28" t="s">
        <v>19045</v>
      </c>
      <c r="AJ90" s="22">
        <v>7</v>
      </c>
    </row>
    <row r="91" spans="2:36" ht="30" x14ac:dyDescent="0.25">
      <c r="B91" s="160" t="s">
        <v>14</v>
      </c>
      <c r="C91" s="172">
        <v>3763</v>
      </c>
      <c r="D91" s="37">
        <v>3401</v>
      </c>
      <c r="E91" s="47">
        <v>362</v>
      </c>
      <c r="F91" s="33" t="str">
        <f t="shared" ref="F91:F93" si="12">B91</f>
        <v>Good</v>
      </c>
      <c r="G91" s="142">
        <f>E91/C91</f>
        <v>9.6199840552750465E-2</v>
      </c>
      <c r="H91" s="33"/>
      <c r="I91" s="36" t="s">
        <v>12</v>
      </c>
      <c r="J91" s="45">
        <v>5416</v>
      </c>
      <c r="K91" s="37">
        <v>4809</v>
      </c>
      <c r="L91" s="47">
        <v>607</v>
      </c>
      <c r="M91" s="33" t="str">
        <f t="shared" ref="M91:M93" si="13">I91</f>
        <v>Bachelor</v>
      </c>
      <c r="N91" s="142">
        <f>L91/J91</f>
        <v>0.11207533234859675</v>
      </c>
      <c r="O91" s="33"/>
      <c r="P91" s="36" t="s">
        <v>180</v>
      </c>
      <c r="Q91" s="45">
        <v>452</v>
      </c>
      <c r="R91" s="37">
        <v>389</v>
      </c>
      <c r="S91" s="47">
        <v>63</v>
      </c>
      <c r="T91" s="33" t="str">
        <f t="shared" ref="T91:T96" si="14">P91</f>
        <v>Finance</v>
      </c>
      <c r="U91" s="142">
        <f t="shared" si="11"/>
        <v>0.13938053097345132</v>
      </c>
      <c r="V91" s="158"/>
      <c r="AD91" s="22" t="s">
        <v>5245</v>
      </c>
      <c r="AE91" s="28" t="s">
        <v>5246</v>
      </c>
      <c r="AF91" s="28" t="s">
        <v>1695</v>
      </c>
      <c r="AG91" s="28" t="s">
        <v>3210</v>
      </c>
      <c r="AH91" s="22">
        <v>71715</v>
      </c>
      <c r="AI91" s="28" t="s">
        <v>19046</v>
      </c>
      <c r="AJ91" s="22">
        <v>6</v>
      </c>
    </row>
    <row r="92" spans="2:36" ht="30" x14ac:dyDescent="0.25">
      <c r="B92" s="160" t="s">
        <v>61</v>
      </c>
      <c r="C92" s="172">
        <v>2498</v>
      </c>
      <c r="D92" s="37">
        <v>2333</v>
      </c>
      <c r="E92" s="47">
        <v>165</v>
      </c>
      <c r="F92" s="33" t="str">
        <f t="shared" si="12"/>
        <v>Satisfactory</v>
      </c>
      <c r="G92" s="142">
        <f>E92/C92</f>
        <v>6.6052842273819051E-2</v>
      </c>
      <c r="H92" s="33"/>
      <c r="I92" s="36" t="s">
        <v>572</v>
      </c>
      <c r="J92" s="45">
        <v>1237</v>
      </c>
      <c r="K92" s="37">
        <v>1109</v>
      </c>
      <c r="L92" s="47">
        <v>128</v>
      </c>
      <c r="M92" s="33" t="str">
        <f t="shared" si="13"/>
        <v>Master</v>
      </c>
      <c r="N92" s="142">
        <f>L92/J92</f>
        <v>0.10347615198059822</v>
      </c>
      <c r="O92" s="33"/>
      <c r="P92" s="36" t="s">
        <v>178</v>
      </c>
      <c r="Q92" s="45">
        <v>172</v>
      </c>
      <c r="R92" s="37">
        <v>152</v>
      </c>
      <c r="S92" s="47">
        <v>20</v>
      </c>
      <c r="T92" s="33" t="str">
        <f t="shared" si="14"/>
        <v>HR</v>
      </c>
      <c r="U92" s="142">
        <f t="shared" si="11"/>
        <v>0.11627906976744186</v>
      </c>
      <c r="V92" s="158"/>
      <c r="AD92" s="22" t="s">
        <v>128</v>
      </c>
      <c r="AE92" s="28" t="s">
        <v>1821</v>
      </c>
      <c r="AF92" s="28" t="s">
        <v>1696</v>
      </c>
      <c r="AG92" s="28" t="s">
        <v>3209</v>
      </c>
      <c r="AH92" s="22">
        <v>63956</v>
      </c>
      <c r="AI92" s="28" t="s">
        <v>19047</v>
      </c>
      <c r="AJ92" s="22">
        <v>0</v>
      </c>
    </row>
    <row r="93" spans="2:36" ht="30.75" thickBot="1" x14ac:dyDescent="0.3">
      <c r="B93" s="160" t="s">
        <v>89</v>
      </c>
      <c r="C93" s="172">
        <v>1123</v>
      </c>
      <c r="D93" s="37">
        <v>918</v>
      </c>
      <c r="E93" s="47">
        <v>205</v>
      </c>
      <c r="F93" s="33" t="str">
        <f t="shared" si="12"/>
        <v>Needs Improvement</v>
      </c>
      <c r="G93" s="142">
        <f>E93/C93</f>
        <v>0.182546749777382</v>
      </c>
      <c r="H93" s="33"/>
      <c r="I93" s="36" t="s">
        <v>666</v>
      </c>
      <c r="J93" s="45">
        <v>478</v>
      </c>
      <c r="K93" s="37">
        <v>433</v>
      </c>
      <c r="L93" s="47">
        <v>45</v>
      </c>
      <c r="M93" s="33" t="str">
        <f t="shared" si="13"/>
        <v>PhD</v>
      </c>
      <c r="N93" s="142">
        <f>L93/J93</f>
        <v>9.4142259414225937E-2</v>
      </c>
      <c r="O93" s="33"/>
      <c r="P93" s="36" t="s">
        <v>175</v>
      </c>
      <c r="Q93" s="45">
        <v>1382</v>
      </c>
      <c r="R93" s="37">
        <v>1243</v>
      </c>
      <c r="S93" s="47">
        <v>139</v>
      </c>
      <c r="T93" s="33" t="str">
        <f t="shared" si="14"/>
        <v>IT</v>
      </c>
      <c r="U93" s="142">
        <f t="shared" si="11"/>
        <v>0.10057887120115774</v>
      </c>
      <c r="V93" s="158"/>
      <c r="AD93" s="22" t="s">
        <v>10013</v>
      </c>
      <c r="AE93" s="28" t="s">
        <v>10014</v>
      </c>
      <c r="AF93" s="28" t="s">
        <v>1695</v>
      </c>
      <c r="AG93" s="28" t="s">
        <v>3210</v>
      </c>
      <c r="AH93" s="22">
        <v>55222</v>
      </c>
      <c r="AI93" s="28" t="s">
        <v>19048</v>
      </c>
      <c r="AJ93" s="22">
        <v>2</v>
      </c>
    </row>
    <row r="94" spans="2:36" ht="30.75" thickBot="1" x14ac:dyDescent="0.3">
      <c r="B94" s="161" t="s">
        <v>1655</v>
      </c>
      <c r="C94" s="173">
        <v>8950</v>
      </c>
      <c r="D94" s="51">
        <v>7984</v>
      </c>
      <c r="E94" s="121">
        <v>966</v>
      </c>
      <c r="F94" s="33"/>
      <c r="G94" s="142"/>
      <c r="H94" s="33"/>
      <c r="I94" s="115" t="s">
        <v>1655</v>
      </c>
      <c r="J94" s="48">
        <v>8950</v>
      </c>
      <c r="K94" s="51">
        <v>7984</v>
      </c>
      <c r="L94" s="121">
        <v>966</v>
      </c>
      <c r="M94" s="33"/>
      <c r="N94" s="142"/>
      <c r="O94" s="33"/>
      <c r="P94" s="36" t="s">
        <v>170</v>
      </c>
      <c r="Q94" s="45">
        <v>718</v>
      </c>
      <c r="R94" s="37">
        <v>648</v>
      </c>
      <c r="S94" s="47">
        <v>70</v>
      </c>
      <c r="T94" s="33" t="str">
        <f t="shared" si="14"/>
        <v>Marketing</v>
      </c>
      <c r="U94" s="142">
        <f t="shared" si="11"/>
        <v>9.7493036211699163E-2</v>
      </c>
      <c r="V94" s="158"/>
      <c r="AD94" s="22" t="s">
        <v>1577</v>
      </c>
      <c r="AE94" s="28" t="s">
        <v>3180</v>
      </c>
      <c r="AF94" s="28" t="s">
        <v>1697</v>
      </c>
      <c r="AG94" s="28" t="s">
        <v>3211</v>
      </c>
      <c r="AH94" s="22">
        <v>73378</v>
      </c>
      <c r="AI94" s="28" t="s">
        <v>19049</v>
      </c>
      <c r="AJ94" s="22">
        <v>6</v>
      </c>
    </row>
    <row r="95" spans="2:36" ht="30" x14ac:dyDescent="0.25">
      <c r="B95" s="160"/>
      <c r="C95" s="153"/>
      <c r="D95" s="33"/>
      <c r="E95" s="33"/>
      <c r="F95" s="33"/>
      <c r="G95" s="33"/>
      <c r="H95" s="33"/>
      <c r="I95" s="33"/>
      <c r="J95" s="33"/>
      <c r="K95" s="33"/>
      <c r="L95" s="33"/>
      <c r="M95" s="33"/>
      <c r="N95" s="33"/>
      <c r="O95" s="33"/>
      <c r="P95" s="36" t="s">
        <v>13</v>
      </c>
      <c r="Q95" s="45">
        <v>2718</v>
      </c>
      <c r="R95" s="37">
        <v>2429</v>
      </c>
      <c r="S95" s="47">
        <v>289</v>
      </c>
      <c r="T95" s="33" t="str">
        <f t="shared" si="14"/>
        <v>Operations</v>
      </c>
      <c r="U95" s="142">
        <f t="shared" si="11"/>
        <v>0.10632818248712289</v>
      </c>
      <c r="V95" s="158"/>
      <c r="AD95" s="22" t="s">
        <v>511</v>
      </c>
      <c r="AE95" s="28" t="s">
        <v>2171</v>
      </c>
      <c r="AF95" s="28" t="s">
        <v>1708</v>
      </c>
      <c r="AG95" s="28" t="s">
        <v>3209</v>
      </c>
      <c r="AH95" s="22">
        <v>59535</v>
      </c>
      <c r="AI95" s="28" t="s">
        <v>19050</v>
      </c>
      <c r="AJ95" s="22">
        <v>4</v>
      </c>
    </row>
    <row r="96" spans="2:36" ht="30.75" thickBot="1" x14ac:dyDescent="0.3">
      <c r="B96" s="160"/>
      <c r="C96" s="153"/>
      <c r="D96" s="33"/>
      <c r="E96" s="33"/>
      <c r="F96" s="33"/>
      <c r="G96" s="33"/>
      <c r="H96" s="33"/>
      <c r="I96" s="33"/>
      <c r="J96" s="33"/>
      <c r="K96" s="33"/>
      <c r="L96" s="33"/>
      <c r="M96" s="33"/>
      <c r="N96" s="33"/>
      <c r="O96" s="33"/>
      <c r="P96" s="36" t="s">
        <v>171</v>
      </c>
      <c r="Q96" s="45">
        <v>1835</v>
      </c>
      <c r="R96" s="37">
        <v>1634</v>
      </c>
      <c r="S96" s="47">
        <v>201</v>
      </c>
      <c r="T96" s="33" t="str">
        <f t="shared" si="14"/>
        <v>Sales</v>
      </c>
      <c r="U96" s="142">
        <f t="shared" si="11"/>
        <v>0.10953678474114441</v>
      </c>
      <c r="V96" s="158"/>
      <c r="AD96" s="22" t="s">
        <v>5247</v>
      </c>
      <c r="AE96" s="28" t="s">
        <v>5248</v>
      </c>
      <c r="AF96" s="28" t="s">
        <v>1719</v>
      </c>
      <c r="AG96" s="28" t="s">
        <v>3210</v>
      </c>
      <c r="AH96" s="22">
        <v>121086</v>
      </c>
      <c r="AI96" s="28" t="s">
        <v>19051</v>
      </c>
      <c r="AJ96" s="22">
        <v>3</v>
      </c>
    </row>
    <row r="97" spans="2:36" ht="30.75" thickBot="1" x14ac:dyDescent="0.3">
      <c r="B97" s="160"/>
      <c r="C97" s="153"/>
      <c r="D97" s="33"/>
      <c r="E97" s="33"/>
      <c r="F97" s="33"/>
      <c r="G97" s="33"/>
      <c r="H97" s="33"/>
      <c r="I97" s="33"/>
      <c r="J97" s="33"/>
      <c r="K97" s="33"/>
      <c r="L97" s="33"/>
      <c r="M97" s="33"/>
      <c r="N97" s="33"/>
      <c r="O97" s="33"/>
      <c r="P97" s="115" t="s">
        <v>1655</v>
      </c>
      <c r="Q97" s="48">
        <v>8950</v>
      </c>
      <c r="R97" s="51">
        <v>7984</v>
      </c>
      <c r="S97" s="121">
        <v>966</v>
      </c>
      <c r="T97" s="33"/>
      <c r="U97" s="142"/>
      <c r="V97" s="158"/>
      <c r="AD97" s="22" t="s">
        <v>10015</v>
      </c>
      <c r="AE97" s="28" t="s">
        <v>10016</v>
      </c>
      <c r="AF97" s="28" t="s">
        <v>1718</v>
      </c>
      <c r="AG97" s="28" t="s">
        <v>3856</v>
      </c>
      <c r="AH97" s="22">
        <v>58267</v>
      </c>
      <c r="AI97" s="28" t="s">
        <v>19052</v>
      </c>
      <c r="AJ97" s="22">
        <v>6</v>
      </c>
    </row>
    <row r="98" spans="2:36" ht="30.75" thickBot="1" x14ac:dyDescent="0.3">
      <c r="B98" s="162"/>
      <c r="C98" s="174"/>
      <c r="D98" s="163"/>
      <c r="E98" s="163"/>
      <c r="F98" s="163"/>
      <c r="G98" s="163"/>
      <c r="H98" s="163"/>
      <c r="I98" s="163"/>
      <c r="J98" s="163"/>
      <c r="K98" s="163"/>
      <c r="L98" s="163"/>
      <c r="M98" s="163"/>
      <c r="N98" s="163"/>
      <c r="O98" s="163"/>
      <c r="P98" s="163"/>
      <c r="Q98" s="163"/>
      <c r="R98" s="163"/>
      <c r="S98" s="163"/>
      <c r="T98" s="163"/>
      <c r="U98" s="163"/>
      <c r="V98" s="164"/>
      <c r="AD98" s="22" t="s">
        <v>5249</v>
      </c>
      <c r="AE98" s="28" t="s">
        <v>5250</v>
      </c>
      <c r="AF98" s="28" t="s">
        <v>1696</v>
      </c>
      <c r="AG98" s="28" t="s">
        <v>3862</v>
      </c>
      <c r="AH98" s="22">
        <v>67221</v>
      </c>
      <c r="AI98" s="28" t="s">
        <v>19053</v>
      </c>
      <c r="AJ98" s="22">
        <v>6</v>
      </c>
    </row>
    <row r="99" spans="2:36" ht="30" x14ac:dyDescent="0.25">
      <c r="AD99" s="22" t="s">
        <v>5251</v>
      </c>
      <c r="AE99" s="28" t="s">
        <v>18324</v>
      </c>
      <c r="AF99" s="28" t="s">
        <v>1696</v>
      </c>
      <c r="AG99" s="28" t="s">
        <v>3209</v>
      </c>
      <c r="AH99" s="22">
        <v>67855</v>
      </c>
      <c r="AI99" s="28" t="s">
        <v>19054</v>
      </c>
      <c r="AJ99" s="22">
        <v>2</v>
      </c>
    </row>
    <row r="100" spans="2:36" ht="30" x14ac:dyDescent="0.25">
      <c r="AD100" s="22" t="s">
        <v>10017</v>
      </c>
      <c r="AE100" s="28" t="s">
        <v>10018</v>
      </c>
      <c r="AF100" s="28" t="s">
        <v>1702</v>
      </c>
      <c r="AG100" s="28" t="s">
        <v>3210</v>
      </c>
      <c r="AH100" s="22">
        <v>104317</v>
      </c>
      <c r="AI100" s="28" t="s">
        <v>19055</v>
      </c>
      <c r="AJ100" s="22">
        <v>2</v>
      </c>
    </row>
    <row r="101" spans="2:36" ht="45" x14ac:dyDescent="0.25">
      <c r="AD101" s="22" t="s">
        <v>5252</v>
      </c>
      <c r="AE101" s="28" t="s">
        <v>5253</v>
      </c>
      <c r="AF101" s="28" t="s">
        <v>1707</v>
      </c>
      <c r="AG101" s="28" t="s">
        <v>3210</v>
      </c>
      <c r="AH101" s="22">
        <v>62858</v>
      </c>
      <c r="AI101" s="28" t="s">
        <v>19056</v>
      </c>
      <c r="AJ101" s="22">
        <v>7</v>
      </c>
    </row>
    <row r="102" spans="2:36" ht="30" x14ac:dyDescent="0.25">
      <c r="AD102" s="22" t="s">
        <v>5254</v>
      </c>
      <c r="AE102" s="28" t="s">
        <v>5255</v>
      </c>
      <c r="AF102" s="28" t="s">
        <v>1699</v>
      </c>
      <c r="AG102" s="28" t="s">
        <v>3800</v>
      </c>
      <c r="AH102" s="22">
        <v>64010</v>
      </c>
      <c r="AI102" s="28" t="s">
        <v>19057</v>
      </c>
      <c r="AJ102" s="22">
        <v>3</v>
      </c>
    </row>
    <row r="103" spans="2:36" ht="30" x14ac:dyDescent="0.25">
      <c r="AD103" s="22" t="s">
        <v>5256</v>
      </c>
      <c r="AE103" s="28" t="s">
        <v>5257</v>
      </c>
      <c r="AF103" s="28" t="s">
        <v>1695</v>
      </c>
      <c r="AG103" s="28" t="s">
        <v>3210</v>
      </c>
      <c r="AH103" s="22">
        <v>64668</v>
      </c>
      <c r="AI103" s="28" t="s">
        <v>19058</v>
      </c>
      <c r="AJ103" s="22">
        <v>5</v>
      </c>
    </row>
    <row r="104" spans="2:36" ht="45" x14ac:dyDescent="0.25">
      <c r="AD104" s="22" t="s">
        <v>10019</v>
      </c>
      <c r="AE104" s="28" t="s">
        <v>10020</v>
      </c>
      <c r="AF104" s="28" t="s">
        <v>1710</v>
      </c>
      <c r="AG104" s="28" t="s">
        <v>3778</v>
      </c>
      <c r="AH104" s="22">
        <v>59278</v>
      </c>
      <c r="AI104" s="28" t="s">
        <v>19059</v>
      </c>
      <c r="AJ104" s="22">
        <v>0</v>
      </c>
    </row>
    <row r="105" spans="2:36" ht="30" x14ac:dyDescent="0.25">
      <c r="AD105" s="22" t="s">
        <v>88</v>
      </c>
      <c r="AE105" s="28" t="s">
        <v>1787</v>
      </c>
      <c r="AF105" s="28" t="s">
        <v>1695</v>
      </c>
      <c r="AG105" s="28" t="s">
        <v>3209</v>
      </c>
      <c r="AH105" s="22">
        <v>64797</v>
      </c>
      <c r="AI105" s="28" t="s">
        <v>19060</v>
      </c>
      <c r="AJ105" s="22">
        <v>7</v>
      </c>
    </row>
    <row r="106" spans="2:36" ht="30" x14ac:dyDescent="0.25">
      <c r="AD106" s="22" t="s">
        <v>10021</v>
      </c>
      <c r="AE106" s="28" t="s">
        <v>10022</v>
      </c>
      <c r="AF106" s="28" t="s">
        <v>1705</v>
      </c>
      <c r="AG106" s="28" t="s">
        <v>3211</v>
      </c>
      <c r="AH106" s="22">
        <v>87976</v>
      </c>
      <c r="AI106" s="28" t="s">
        <v>19061</v>
      </c>
      <c r="AJ106" s="22">
        <v>5</v>
      </c>
    </row>
    <row r="107" spans="2:36" ht="30" x14ac:dyDescent="0.25">
      <c r="AD107" s="22" t="s">
        <v>310</v>
      </c>
      <c r="AE107" s="28" t="s">
        <v>2038</v>
      </c>
      <c r="AF107" s="28" t="s">
        <v>1706</v>
      </c>
      <c r="AG107" s="28" t="s">
        <v>3209</v>
      </c>
      <c r="AH107" s="22">
        <v>79062</v>
      </c>
      <c r="AI107" s="28" t="s">
        <v>19062</v>
      </c>
      <c r="AJ107" s="22">
        <v>7</v>
      </c>
    </row>
    <row r="108" spans="2:36" ht="30" x14ac:dyDescent="0.25">
      <c r="AD108" s="22" t="s">
        <v>1110</v>
      </c>
      <c r="AE108" s="28" t="s">
        <v>2724</v>
      </c>
      <c r="AF108" s="28" t="s">
        <v>1698</v>
      </c>
      <c r="AG108" s="28" t="s">
        <v>3210</v>
      </c>
      <c r="AH108" s="22">
        <v>101106</v>
      </c>
      <c r="AI108" s="28" t="s">
        <v>19063</v>
      </c>
      <c r="AJ108" s="22">
        <v>7</v>
      </c>
    </row>
    <row r="109" spans="2:36" ht="30" x14ac:dyDescent="0.25">
      <c r="AD109" s="22" t="s">
        <v>263</v>
      </c>
      <c r="AE109" s="28" t="s">
        <v>1944</v>
      </c>
      <c r="AF109" s="28" t="s">
        <v>1704</v>
      </c>
      <c r="AG109" s="28" t="s">
        <v>3209</v>
      </c>
      <c r="AH109" s="22">
        <v>64508</v>
      </c>
      <c r="AI109" s="28" t="s">
        <v>19064</v>
      </c>
      <c r="AJ109" s="22">
        <v>3</v>
      </c>
    </row>
    <row r="110" spans="2:36" ht="30" x14ac:dyDescent="0.25">
      <c r="AD110" s="22" t="s">
        <v>5258</v>
      </c>
      <c r="AE110" s="28" t="s">
        <v>5259</v>
      </c>
      <c r="AF110" s="28" t="s">
        <v>1706</v>
      </c>
      <c r="AG110" s="28" t="s">
        <v>3773</v>
      </c>
      <c r="AH110" s="22">
        <v>71669</v>
      </c>
      <c r="AI110" s="28" t="s">
        <v>19065</v>
      </c>
      <c r="AJ110" s="22">
        <v>0</v>
      </c>
    </row>
    <row r="111" spans="2:36" ht="45" x14ac:dyDescent="0.25">
      <c r="AD111" s="22" t="s">
        <v>5260</v>
      </c>
      <c r="AE111" s="28" t="s">
        <v>5261</v>
      </c>
      <c r="AF111" s="28" t="s">
        <v>1707</v>
      </c>
      <c r="AG111" s="28" t="s">
        <v>3778</v>
      </c>
      <c r="AH111" s="22">
        <v>53270</v>
      </c>
      <c r="AI111" s="28" t="s">
        <v>19066</v>
      </c>
      <c r="AJ111" s="22">
        <v>5</v>
      </c>
    </row>
    <row r="112" spans="2:36" ht="30" x14ac:dyDescent="0.25">
      <c r="AD112" s="22" t="s">
        <v>10023</v>
      </c>
      <c r="AE112" s="28" t="s">
        <v>10024</v>
      </c>
      <c r="AF112" s="28" t="s">
        <v>1695</v>
      </c>
      <c r="AG112" s="28" t="s">
        <v>3210</v>
      </c>
      <c r="AH112" s="22">
        <v>60701</v>
      </c>
      <c r="AI112" s="28" t="s">
        <v>19067</v>
      </c>
      <c r="AJ112" s="22">
        <v>3</v>
      </c>
    </row>
    <row r="113" spans="30:36" ht="30" x14ac:dyDescent="0.25">
      <c r="AD113" s="22" t="s">
        <v>10025</v>
      </c>
      <c r="AE113" s="28" t="s">
        <v>10026</v>
      </c>
      <c r="AF113" s="28" t="s">
        <v>1711</v>
      </c>
      <c r="AG113" s="28" t="s">
        <v>3209</v>
      </c>
      <c r="AH113" s="22">
        <v>64284</v>
      </c>
      <c r="AI113" s="28" t="s">
        <v>19068</v>
      </c>
      <c r="AJ113" s="22">
        <v>5</v>
      </c>
    </row>
    <row r="114" spans="30:36" ht="30" x14ac:dyDescent="0.25">
      <c r="AD114" s="22" t="s">
        <v>10027</v>
      </c>
      <c r="AE114" s="28" t="s">
        <v>10028</v>
      </c>
      <c r="AF114" s="28" t="s">
        <v>1696</v>
      </c>
      <c r="AG114" s="28" t="s">
        <v>3856</v>
      </c>
      <c r="AH114" s="22">
        <v>61961</v>
      </c>
      <c r="AI114" s="28" t="s">
        <v>19069</v>
      </c>
      <c r="AJ114" s="22">
        <v>4</v>
      </c>
    </row>
    <row r="115" spans="30:36" ht="30" x14ac:dyDescent="0.25">
      <c r="AD115" s="22" t="s">
        <v>10029</v>
      </c>
      <c r="AE115" s="28" t="s">
        <v>18325</v>
      </c>
      <c r="AF115" s="28" t="s">
        <v>1695</v>
      </c>
      <c r="AG115" s="28" t="s">
        <v>3209</v>
      </c>
      <c r="AH115" s="22">
        <v>58847</v>
      </c>
      <c r="AI115" s="28" t="s">
        <v>19070</v>
      </c>
      <c r="AJ115" s="22">
        <v>9</v>
      </c>
    </row>
    <row r="116" spans="30:36" ht="30" x14ac:dyDescent="0.25">
      <c r="AD116" s="22" t="s">
        <v>10030</v>
      </c>
      <c r="AE116" s="28" t="s">
        <v>10031</v>
      </c>
      <c r="AF116" s="28" t="s">
        <v>1701</v>
      </c>
      <c r="AG116" s="28" t="s">
        <v>3211</v>
      </c>
      <c r="AH116" s="22">
        <v>66178</v>
      </c>
      <c r="AI116" s="28" t="s">
        <v>19009</v>
      </c>
      <c r="AJ116" s="22">
        <v>7</v>
      </c>
    </row>
    <row r="117" spans="30:36" ht="30" x14ac:dyDescent="0.25">
      <c r="AD117" s="22" t="s">
        <v>10032</v>
      </c>
      <c r="AE117" s="28" t="s">
        <v>10033</v>
      </c>
      <c r="AF117" s="28" t="s">
        <v>1719</v>
      </c>
      <c r="AG117" s="28" t="s">
        <v>3209</v>
      </c>
      <c r="AH117" s="22">
        <v>113352</v>
      </c>
      <c r="AI117" s="28" t="s">
        <v>19071</v>
      </c>
      <c r="AJ117" s="22">
        <v>2</v>
      </c>
    </row>
    <row r="118" spans="30:36" ht="30" x14ac:dyDescent="0.25">
      <c r="AD118" s="22" t="s">
        <v>9423</v>
      </c>
      <c r="AE118" s="28" t="s">
        <v>9424</v>
      </c>
      <c r="AF118" s="28" t="s">
        <v>1700</v>
      </c>
      <c r="AG118" s="28" t="s">
        <v>3210</v>
      </c>
      <c r="AH118" s="22">
        <v>76812</v>
      </c>
      <c r="AI118" s="28" t="s">
        <v>19072</v>
      </c>
      <c r="AJ118" s="22">
        <v>7</v>
      </c>
    </row>
    <row r="119" spans="30:36" ht="30" x14ac:dyDescent="0.25">
      <c r="AD119" s="22" t="s">
        <v>5262</v>
      </c>
      <c r="AE119" s="28" t="s">
        <v>5263</v>
      </c>
      <c r="AF119" s="28" t="s">
        <v>1696</v>
      </c>
      <c r="AG119" s="28" t="s">
        <v>3765</v>
      </c>
      <c r="AH119" s="22">
        <v>58106</v>
      </c>
      <c r="AI119" s="28" t="s">
        <v>19073</v>
      </c>
      <c r="AJ119" s="22">
        <v>8</v>
      </c>
    </row>
    <row r="120" spans="30:36" ht="30" x14ac:dyDescent="0.25">
      <c r="AD120" s="22" t="s">
        <v>10034</v>
      </c>
      <c r="AE120" s="28" t="s">
        <v>10035</v>
      </c>
      <c r="AF120" s="28" t="s">
        <v>1718</v>
      </c>
      <c r="AG120" s="28" t="s">
        <v>3209</v>
      </c>
      <c r="AH120" s="22">
        <v>76719</v>
      </c>
      <c r="AI120" s="28" t="s">
        <v>19074</v>
      </c>
      <c r="AJ120" s="22">
        <v>1</v>
      </c>
    </row>
    <row r="121" spans="30:36" ht="30" x14ac:dyDescent="0.25">
      <c r="AD121" s="22" t="s">
        <v>9425</v>
      </c>
      <c r="AE121" s="28" t="s">
        <v>9426</v>
      </c>
      <c r="AF121" s="28" t="s">
        <v>1705</v>
      </c>
      <c r="AG121" s="28" t="s">
        <v>3856</v>
      </c>
      <c r="AH121" s="22">
        <v>70394</v>
      </c>
      <c r="AI121" s="28" t="s">
        <v>19075</v>
      </c>
      <c r="AJ121" s="22">
        <v>7</v>
      </c>
    </row>
    <row r="122" spans="30:36" ht="30" x14ac:dyDescent="0.25">
      <c r="AD122" s="22" t="s">
        <v>10036</v>
      </c>
      <c r="AE122" s="28" t="s">
        <v>10037</v>
      </c>
      <c r="AF122" s="28" t="s">
        <v>1719</v>
      </c>
      <c r="AG122" s="28" t="s">
        <v>3209</v>
      </c>
      <c r="AH122" s="22">
        <v>133425</v>
      </c>
      <c r="AI122" s="28" t="s">
        <v>19076</v>
      </c>
      <c r="AJ122" s="22">
        <v>7</v>
      </c>
    </row>
    <row r="123" spans="30:36" ht="30" x14ac:dyDescent="0.25">
      <c r="AD123" s="22" t="s">
        <v>10038</v>
      </c>
      <c r="AE123" s="28" t="s">
        <v>10039</v>
      </c>
      <c r="AF123" s="28" t="s">
        <v>1706</v>
      </c>
      <c r="AG123" s="28" t="s">
        <v>3781</v>
      </c>
      <c r="AH123" s="22">
        <v>67298</v>
      </c>
      <c r="AI123" s="28" t="s">
        <v>19077</v>
      </c>
      <c r="AJ123" s="22">
        <v>7</v>
      </c>
    </row>
    <row r="124" spans="30:36" ht="30" x14ac:dyDescent="0.25">
      <c r="AD124" s="22" t="s">
        <v>5264</v>
      </c>
      <c r="AE124" s="28" t="s">
        <v>5265</v>
      </c>
      <c r="AF124" s="28" t="s">
        <v>1718</v>
      </c>
      <c r="AG124" s="28" t="s">
        <v>3210</v>
      </c>
      <c r="AH124" s="22">
        <v>71023</v>
      </c>
      <c r="AI124" s="28" t="s">
        <v>19078</v>
      </c>
      <c r="AJ124" s="22">
        <v>1</v>
      </c>
    </row>
    <row r="125" spans="30:36" ht="30" x14ac:dyDescent="0.25">
      <c r="AD125" s="22" t="s">
        <v>10040</v>
      </c>
      <c r="AE125" s="28" t="s">
        <v>10041</v>
      </c>
      <c r="AF125" s="28" t="s">
        <v>1714</v>
      </c>
      <c r="AG125" s="28" t="s">
        <v>3209</v>
      </c>
      <c r="AH125" s="22">
        <v>96126</v>
      </c>
      <c r="AI125" s="28" t="s">
        <v>19079</v>
      </c>
      <c r="AJ125" s="22">
        <v>1</v>
      </c>
    </row>
    <row r="126" spans="30:36" ht="30" x14ac:dyDescent="0.25">
      <c r="AD126" s="22" t="s">
        <v>10042</v>
      </c>
      <c r="AE126" s="28" t="s">
        <v>18326</v>
      </c>
      <c r="AF126" s="28" t="s">
        <v>1696</v>
      </c>
      <c r="AG126" s="28" t="s">
        <v>3211</v>
      </c>
      <c r="AH126" s="22">
        <v>57627</v>
      </c>
      <c r="AI126" s="28" t="s">
        <v>19080</v>
      </c>
      <c r="AJ126" s="22">
        <v>4</v>
      </c>
    </row>
    <row r="127" spans="30:36" ht="45" x14ac:dyDescent="0.25">
      <c r="AD127" s="22" t="s">
        <v>10043</v>
      </c>
      <c r="AE127" s="28" t="s">
        <v>10044</v>
      </c>
      <c r="AF127" s="28" t="s">
        <v>1707</v>
      </c>
      <c r="AG127" s="28" t="s">
        <v>3210</v>
      </c>
      <c r="AH127" s="22">
        <v>57919</v>
      </c>
      <c r="AI127" s="28" t="s">
        <v>19081</v>
      </c>
      <c r="AJ127" s="22">
        <v>6</v>
      </c>
    </row>
    <row r="128" spans="30:36" ht="30" x14ac:dyDescent="0.25">
      <c r="AD128" s="22" t="s">
        <v>10045</v>
      </c>
      <c r="AE128" s="28" t="s">
        <v>10046</v>
      </c>
      <c r="AF128" s="28" t="s">
        <v>1715</v>
      </c>
      <c r="AG128" s="28" t="s">
        <v>3210</v>
      </c>
      <c r="AH128" s="22">
        <v>69690</v>
      </c>
      <c r="AI128" s="28" t="s">
        <v>19082</v>
      </c>
      <c r="AJ128" s="22">
        <v>5</v>
      </c>
    </row>
    <row r="129" spans="30:36" ht="45" x14ac:dyDescent="0.25">
      <c r="AD129" s="22" t="s">
        <v>213</v>
      </c>
      <c r="AE129" s="28" t="s">
        <v>1896</v>
      </c>
      <c r="AF129" s="28" t="s">
        <v>1707</v>
      </c>
      <c r="AG129" s="28" t="s">
        <v>3209</v>
      </c>
      <c r="AH129" s="22">
        <v>68239</v>
      </c>
      <c r="AI129" s="28" t="s">
        <v>19083</v>
      </c>
      <c r="AJ129" s="22">
        <v>6</v>
      </c>
    </row>
    <row r="130" spans="30:36" ht="30" x14ac:dyDescent="0.25">
      <c r="AD130" s="22" t="s">
        <v>10047</v>
      </c>
      <c r="AE130" s="28" t="s">
        <v>18327</v>
      </c>
      <c r="AF130" s="28" t="s">
        <v>1700</v>
      </c>
      <c r="AG130" s="28" t="s">
        <v>3209</v>
      </c>
      <c r="AH130" s="22">
        <v>68299</v>
      </c>
      <c r="AI130" s="28" t="s">
        <v>19084</v>
      </c>
      <c r="AJ130" s="22">
        <v>9</v>
      </c>
    </row>
    <row r="131" spans="30:36" ht="30" x14ac:dyDescent="0.25">
      <c r="AD131" s="22" t="s">
        <v>1480</v>
      </c>
      <c r="AE131" s="28" t="s">
        <v>3071</v>
      </c>
      <c r="AF131" s="28" t="s">
        <v>1715</v>
      </c>
      <c r="AG131" s="28" t="s">
        <v>3211</v>
      </c>
      <c r="AH131" s="22">
        <v>62801</v>
      </c>
      <c r="AI131" s="28" t="s">
        <v>19085</v>
      </c>
      <c r="AJ131" s="22">
        <v>0</v>
      </c>
    </row>
    <row r="132" spans="30:36" ht="30" x14ac:dyDescent="0.25">
      <c r="AD132" s="22" t="s">
        <v>1344</v>
      </c>
      <c r="AE132" s="28" t="s">
        <v>2908</v>
      </c>
      <c r="AF132" s="28" t="s">
        <v>1718</v>
      </c>
      <c r="AG132" s="28" t="s">
        <v>3211</v>
      </c>
      <c r="AH132" s="22">
        <v>62402</v>
      </c>
      <c r="AI132" s="28" t="s">
        <v>19086</v>
      </c>
      <c r="AJ132" s="22">
        <v>8</v>
      </c>
    </row>
    <row r="133" spans="30:36" ht="30" x14ac:dyDescent="0.25">
      <c r="AD133" s="22" t="s">
        <v>5266</v>
      </c>
      <c r="AE133" s="28" t="s">
        <v>5267</v>
      </c>
      <c r="AF133" s="28" t="s">
        <v>1718</v>
      </c>
      <c r="AG133" s="28" t="s">
        <v>3209</v>
      </c>
      <c r="AH133" s="22">
        <v>71098</v>
      </c>
      <c r="AI133" s="28" t="s">
        <v>19087</v>
      </c>
      <c r="AJ133" s="22">
        <v>7</v>
      </c>
    </row>
    <row r="134" spans="30:36" ht="30" x14ac:dyDescent="0.25">
      <c r="AD134" s="22" t="s">
        <v>3785</v>
      </c>
      <c r="AE134" s="28" t="s">
        <v>3786</v>
      </c>
      <c r="AF134" s="28" t="s">
        <v>1701</v>
      </c>
      <c r="AG134" s="28" t="s">
        <v>3787</v>
      </c>
      <c r="AH134" s="22">
        <v>70150</v>
      </c>
      <c r="AI134" s="28" t="s">
        <v>19088</v>
      </c>
      <c r="AJ134" s="22">
        <v>6</v>
      </c>
    </row>
    <row r="135" spans="30:36" ht="30" x14ac:dyDescent="0.25">
      <c r="AD135" s="22" t="s">
        <v>5268</v>
      </c>
      <c r="AE135" s="28" t="s">
        <v>5269</v>
      </c>
      <c r="AF135" s="28" t="s">
        <v>1704</v>
      </c>
      <c r="AG135" s="28" t="s">
        <v>3210</v>
      </c>
      <c r="AH135" s="22">
        <v>57322</v>
      </c>
      <c r="AI135" s="28" t="s">
        <v>19089</v>
      </c>
      <c r="AJ135" s="22">
        <v>7</v>
      </c>
    </row>
    <row r="136" spans="30:36" ht="30" x14ac:dyDescent="0.25">
      <c r="AD136" s="22" t="s">
        <v>979</v>
      </c>
      <c r="AE136" s="28" t="s">
        <v>2600</v>
      </c>
      <c r="AF136" s="28" t="s">
        <v>1718</v>
      </c>
      <c r="AG136" s="28" t="s">
        <v>3210</v>
      </c>
      <c r="AH136" s="22">
        <v>73900</v>
      </c>
      <c r="AI136" s="28" t="s">
        <v>19090</v>
      </c>
      <c r="AJ136" s="22">
        <v>4</v>
      </c>
    </row>
    <row r="137" spans="30:36" ht="30" x14ac:dyDescent="0.25">
      <c r="AD137" s="22" t="s">
        <v>3788</v>
      </c>
      <c r="AE137" s="28" t="s">
        <v>3789</v>
      </c>
      <c r="AF137" s="28" t="s">
        <v>1696</v>
      </c>
      <c r="AG137" s="28" t="s">
        <v>3790</v>
      </c>
      <c r="AH137" s="22">
        <v>61707</v>
      </c>
      <c r="AI137" s="28" t="s">
        <v>19091</v>
      </c>
      <c r="AJ137" s="22">
        <v>0</v>
      </c>
    </row>
    <row r="138" spans="30:36" ht="30" x14ac:dyDescent="0.25">
      <c r="AD138" s="22" t="s">
        <v>10048</v>
      </c>
      <c r="AE138" s="28" t="s">
        <v>10049</v>
      </c>
      <c r="AF138" s="28" t="s">
        <v>1702</v>
      </c>
      <c r="AG138" s="28" t="s">
        <v>3209</v>
      </c>
      <c r="AH138" s="22">
        <v>107398</v>
      </c>
      <c r="AI138" s="28" t="s">
        <v>19092</v>
      </c>
      <c r="AJ138" s="22">
        <v>4</v>
      </c>
    </row>
    <row r="139" spans="30:36" ht="30" x14ac:dyDescent="0.25">
      <c r="AD139" s="22" t="s">
        <v>10050</v>
      </c>
      <c r="AE139" s="28" t="s">
        <v>10051</v>
      </c>
      <c r="AF139" s="28" t="s">
        <v>1711</v>
      </c>
      <c r="AG139" s="28" t="s">
        <v>3790</v>
      </c>
      <c r="AH139" s="22">
        <v>63180</v>
      </c>
      <c r="AI139" s="28" t="s">
        <v>19093</v>
      </c>
      <c r="AJ139" s="22">
        <v>8</v>
      </c>
    </row>
    <row r="140" spans="30:36" ht="30" x14ac:dyDescent="0.25">
      <c r="AD140" s="22" t="s">
        <v>5270</v>
      </c>
      <c r="AE140" s="28" t="s">
        <v>5271</v>
      </c>
      <c r="AF140" s="28" t="s">
        <v>1704</v>
      </c>
      <c r="AG140" s="28" t="s">
        <v>3209</v>
      </c>
      <c r="AH140" s="22">
        <v>58651</v>
      </c>
      <c r="AI140" s="28" t="s">
        <v>19094</v>
      </c>
      <c r="AJ140" s="22">
        <v>8</v>
      </c>
    </row>
    <row r="141" spans="30:36" ht="30" x14ac:dyDescent="0.25">
      <c r="AD141" s="22" t="s">
        <v>10052</v>
      </c>
      <c r="AE141" s="28" t="s">
        <v>10053</v>
      </c>
      <c r="AF141" s="28" t="s">
        <v>1696</v>
      </c>
      <c r="AG141" s="28" t="s">
        <v>3211</v>
      </c>
      <c r="AH141" s="22">
        <v>57349</v>
      </c>
      <c r="AI141" s="28" t="s">
        <v>19095</v>
      </c>
      <c r="AJ141" s="22">
        <v>2</v>
      </c>
    </row>
    <row r="142" spans="30:36" ht="30" x14ac:dyDescent="0.25">
      <c r="AD142" s="22" t="s">
        <v>9427</v>
      </c>
      <c r="AE142" s="28" t="s">
        <v>9428</v>
      </c>
      <c r="AF142" s="28" t="s">
        <v>1700</v>
      </c>
      <c r="AG142" s="28" t="s">
        <v>3210</v>
      </c>
      <c r="AH142" s="22">
        <v>83454</v>
      </c>
      <c r="AI142" s="28" t="s">
        <v>19096</v>
      </c>
      <c r="AJ142" s="22">
        <v>5</v>
      </c>
    </row>
    <row r="143" spans="30:36" ht="30" x14ac:dyDescent="0.25">
      <c r="AD143" s="22" t="s">
        <v>5272</v>
      </c>
      <c r="AE143" s="28" t="s">
        <v>5273</v>
      </c>
      <c r="AF143" s="28" t="s">
        <v>1715</v>
      </c>
      <c r="AG143" s="28" t="s">
        <v>3862</v>
      </c>
      <c r="AH143" s="22">
        <v>79069</v>
      </c>
      <c r="AI143" s="28" t="s">
        <v>19097</v>
      </c>
      <c r="AJ143" s="22">
        <v>2</v>
      </c>
    </row>
    <row r="144" spans="30:36" ht="30" x14ac:dyDescent="0.25">
      <c r="AD144" s="22" t="s">
        <v>10054</v>
      </c>
      <c r="AE144" s="28" t="s">
        <v>10055</v>
      </c>
      <c r="AF144" s="28" t="s">
        <v>1708</v>
      </c>
      <c r="AG144" s="28" t="s">
        <v>3211</v>
      </c>
      <c r="AH144" s="22">
        <v>69757</v>
      </c>
      <c r="AI144" s="28" t="s">
        <v>19098</v>
      </c>
      <c r="AJ144" s="22">
        <v>5</v>
      </c>
    </row>
    <row r="145" spans="30:36" ht="30" x14ac:dyDescent="0.25">
      <c r="AD145" s="22" t="s">
        <v>1366</v>
      </c>
      <c r="AE145" s="28" t="s">
        <v>2967</v>
      </c>
      <c r="AF145" s="28" t="s">
        <v>1695</v>
      </c>
      <c r="AG145" s="28" t="s">
        <v>3211</v>
      </c>
      <c r="AH145" s="22">
        <v>68351</v>
      </c>
      <c r="AI145" s="28" t="s">
        <v>19099</v>
      </c>
      <c r="AJ145" s="22">
        <v>1</v>
      </c>
    </row>
    <row r="146" spans="30:36" ht="30" x14ac:dyDescent="0.25">
      <c r="AD146" s="22" t="s">
        <v>1216</v>
      </c>
      <c r="AE146" s="28" t="s">
        <v>2820</v>
      </c>
      <c r="AF146" s="28" t="s">
        <v>1718</v>
      </c>
      <c r="AG146" s="28" t="s">
        <v>3211</v>
      </c>
      <c r="AH146" s="22">
        <v>87616</v>
      </c>
      <c r="AI146" s="28" t="s">
        <v>19100</v>
      </c>
      <c r="AJ146" s="22">
        <v>7</v>
      </c>
    </row>
    <row r="147" spans="30:36" ht="30" x14ac:dyDescent="0.25">
      <c r="AD147" s="22" t="s">
        <v>10056</v>
      </c>
      <c r="AE147" s="28" t="s">
        <v>10057</v>
      </c>
      <c r="AF147" s="28" t="s">
        <v>1714</v>
      </c>
      <c r="AG147" s="28" t="s">
        <v>3209</v>
      </c>
      <c r="AH147" s="22">
        <v>79308</v>
      </c>
      <c r="AI147" s="28" t="s">
        <v>19101</v>
      </c>
      <c r="AJ147" s="22">
        <v>7</v>
      </c>
    </row>
    <row r="148" spans="30:36" ht="30" x14ac:dyDescent="0.25">
      <c r="AD148" s="22" t="s">
        <v>5274</v>
      </c>
      <c r="AE148" s="28" t="s">
        <v>5275</v>
      </c>
      <c r="AF148" s="28" t="s">
        <v>1699</v>
      </c>
      <c r="AG148" s="28" t="s">
        <v>3210</v>
      </c>
      <c r="AH148" s="22">
        <v>70497</v>
      </c>
      <c r="AI148" s="28" t="s">
        <v>19102</v>
      </c>
      <c r="AJ148" s="22">
        <v>7</v>
      </c>
    </row>
    <row r="149" spans="30:36" ht="30" x14ac:dyDescent="0.25">
      <c r="AD149" s="22" t="s">
        <v>3791</v>
      </c>
      <c r="AE149" s="28" t="s">
        <v>3792</v>
      </c>
      <c r="AF149" s="28" t="s">
        <v>1698</v>
      </c>
      <c r="AG149" s="28" t="s">
        <v>3765</v>
      </c>
      <c r="AH149" s="22">
        <v>105680</v>
      </c>
      <c r="AI149" s="28" t="s">
        <v>19103</v>
      </c>
      <c r="AJ149" s="22">
        <v>5</v>
      </c>
    </row>
    <row r="150" spans="30:36" ht="45" x14ac:dyDescent="0.25">
      <c r="AD150" s="22" t="s">
        <v>5276</v>
      </c>
      <c r="AE150" s="28" t="s">
        <v>5277</v>
      </c>
      <c r="AF150" s="28" t="s">
        <v>1710</v>
      </c>
      <c r="AG150" s="28" t="s">
        <v>3209</v>
      </c>
      <c r="AH150" s="22">
        <v>67179</v>
      </c>
      <c r="AI150" s="28" t="s">
        <v>19104</v>
      </c>
      <c r="AJ150" s="22">
        <v>7</v>
      </c>
    </row>
    <row r="151" spans="30:36" ht="30" x14ac:dyDescent="0.25">
      <c r="AD151" s="22" t="s">
        <v>3793</v>
      </c>
      <c r="AE151" s="28" t="s">
        <v>18328</v>
      </c>
      <c r="AF151" s="28" t="s">
        <v>1695</v>
      </c>
      <c r="AG151" s="28" t="s">
        <v>3790</v>
      </c>
      <c r="AH151" s="22">
        <v>66848</v>
      </c>
      <c r="AI151" s="28" t="s">
        <v>19105</v>
      </c>
      <c r="AJ151" s="22">
        <v>1</v>
      </c>
    </row>
    <row r="152" spans="30:36" ht="30" x14ac:dyDescent="0.25">
      <c r="AD152" s="22" t="s">
        <v>10058</v>
      </c>
      <c r="AE152" s="28" t="s">
        <v>10059</v>
      </c>
      <c r="AF152" s="28" t="s">
        <v>1696</v>
      </c>
      <c r="AG152" s="28" t="s">
        <v>3210</v>
      </c>
      <c r="AH152" s="22">
        <v>60629</v>
      </c>
      <c r="AI152" s="28" t="s">
        <v>19106</v>
      </c>
      <c r="AJ152" s="22">
        <v>2</v>
      </c>
    </row>
    <row r="153" spans="30:36" ht="30" x14ac:dyDescent="0.25">
      <c r="AD153" s="22" t="s">
        <v>5278</v>
      </c>
      <c r="AE153" s="28" t="s">
        <v>5279</v>
      </c>
      <c r="AF153" s="28" t="s">
        <v>1718</v>
      </c>
      <c r="AG153" s="28" t="s">
        <v>3211</v>
      </c>
      <c r="AH153" s="22">
        <v>65388</v>
      </c>
      <c r="AI153" s="28" t="s">
        <v>19107</v>
      </c>
      <c r="AJ153" s="22">
        <v>7</v>
      </c>
    </row>
    <row r="154" spans="30:36" ht="30" x14ac:dyDescent="0.25">
      <c r="AD154" s="22" t="s">
        <v>10060</v>
      </c>
      <c r="AE154" s="28" t="s">
        <v>10061</v>
      </c>
      <c r="AF154" s="28" t="s">
        <v>1695</v>
      </c>
      <c r="AG154" s="28" t="s">
        <v>3211</v>
      </c>
      <c r="AH154" s="22">
        <v>68500</v>
      </c>
      <c r="AI154" s="28" t="s">
        <v>19108</v>
      </c>
      <c r="AJ154" s="22">
        <v>4</v>
      </c>
    </row>
    <row r="155" spans="30:36" ht="30" x14ac:dyDescent="0.25">
      <c r="AD155" s="22" t="s">
        <v>5280</v>
      </c>
      <c r="AE155" s="28" t="s">
        <v>18329</v>
      </c>
      <c r="AF155" s="28" t="s">
        <v>1695</v>
      </c>
      <c r="AG155" s="28" t="s">
        <v>3210</v>
      </c>
      <c r="AH155" s="22">
        <v>65915</v>
      </c>
      <c r="AI155" s="28" t="s">
        <v>19109</v>
      </c>
      <c r="AJ155" s="22">
        <v>6</v>
      </c>
    </row>
    <row r="156" spans="30:36" ht="30" x14ac:dyDescent="0.25">
      <c r="AD156" s="22" t="s">
        <v>10062</v>
      </c>
      <c r="AE156" s="28" t="s">
        <v>10063</v>
      </c>
      <c r="AF156" s="28" t="s">
        <v>1714</v>
      </c>
      <c r="AG156" s="28" t="s">
        <v>3211</v>
      </c>
      <c r="AH156" s="22">
        <v>100438</v>
      </c>
      <c r="AI156" s="28" t="s">
        <v>19110</v>
      </c>
      <c r="AJ156" s="22">
        <v>2</v>
      </c>
    </row>
    <row r="157" spans="30:36" ht="30" x14ac:dyDescent="0.25">
      <c r="AD157" s="22" t="s">
        <v>10064</v>
      </c>
      <c r="AE157" s="28" t="s">
        <v>10065</v>
      </c>
      <c r="AF157" s="28" t="s">
        <v>1695</v>
      </c>
      <c r="AG157" s="28" t="s">
        <v>3209</v>
      </c>
      <c r="AH157" s="22">
        <v>58636</v>
      </c>
      <c r="AI157" s="28" t="s">
        <v>19111</v>
      </c>
      <c r="AJ157" s="22">
        <v>3</v>
      </c>
    </row>
    <row r="158" spans="30:36" ht="30" x14ac:dyDescent="0.25">
      <c r="AD158" s="22" t="s">
        <v>10066</v>
      </c>
      <c r="AE158" s="28" t="s">
        <v>10067</v>
      </c>
      <c r="AF158" s="28" t="s">
        <v>1702</v>
      </c>
      <c r="AG158" s="28" t="s">
        <v>3209</v>
      </c>
      <c r="AH158" s="22">
        <v>94351</v>
      </c>
      <c r="AI158" s="28" t="s">
        <v>10068</v>
      </c>
      <c r="AJ158" s="22">
        <v>3</v>
      </c>
    </row>
    <row r="159" spans="30:36" ht="30" x14ac:dyDescent="0.25">
      <c r="AD159" s="22" t="s">
        <v>10069</v>
      </c>
      <c r="AE159" s="28" t="s">
        <v>10070</v>
      </c>
      <c r="AF159" s="28" t="s">
        <v>1700</v>
      </c>
      <c r="AG159" s="28" t="s">
        <v>3210</v>
      </c>
      <c r="AH159" s="22">
        <v>82055</v>
      </c>
      <c r="AI159" s="28" t="s">
        <v>19112</v>
      </c>
      <c r="AJ159" s="22">
        <v>1</v>
      </c>
    </row>
    <row r="160" spans="30:36" ht="30" x14ac:dyDescent="0.25">
      <c r="AD160" s="22" t="s">
        <v>5281</v>
      </c>
      <c r="AE160" s="28" t="s">
        <v>5282</v>
      </c>
      <c r="AF160" s="28" t="s">
        <v>1708</v>
      </c>
      <c r="AG160" s="28" t="s">
        <v>3209</v>
      </c>
      <c r="AH160" s="22">
        <v>89858</v>
      </c>
      <c r="AI160" s="28" t="s">
        <v>19113</v>
      </c>
      <c r="AJ160" s="22">
        <v>6</v>
      </c>
    </row>
    <row r="161" spans="30:36" ht="30" x14ac:dyDescent="0.25">
      <c r="AD161" s="22" t="s">
        <v>3232</v>
      </c>
      <c r="AE161" s="28" t="s">
        <v>3233</v>
      </c>
      <c r="AF161" s="28" t="s">
        <v>1696</v>
      </c>
      <c r="AG161" s="28" t="s">
        <v>3209</v>
      </c>
      <c r="AH161" s="22">
        <v>66416</v>
      </c>
      <c r="AI161" s="28" t="s">
        <v>3234</v>
      </c>
      <c r="AJ161" s="22">
        <v>5</v>
      </c>
    </row>
    <row r="162" spans="30:36" ht="30" x14ac:dyDescent="0.25">
      <c r="AD162" s="22" t="s">
        <v>1097</v>
      </c>
      <c r="AE162" s="28" t="s">
        <v>2712</v>
      </c>
      <c r="AF162" s="28" t="s">
        <v>1696</v>
      </c>
      <c r="AG162" s="28" t="s">
        <v>3210</v>
      </c>
      <c r="AH162" s="22">
        <v>62376</v>
      </c>
      <c r="AI162" s="28" t="s">
        <v>19114</v>
      </c>
      <c r="AJ162" s="22">
        <v>1</v>
      </c>
    </row>
    <row r="163" spans="30:36" ht="30" x14ac:dyDescent="0.25">
      <c r="AD163" s="22" t="s">
        <v>10071</v>
      </c>
      <c r="AE163" s="28" t="s">
        <v>10072</v>
      </c>
      <c r="AF163" s="28" t="s">
        <v>1700</v>
      </c>
      <c r="AG163" s="28" t="s">
        <v>3836</v>
      </c>
      <c r="AH163" s="22">
        <v>95430</v>
      </c>
      <c r="AI163" s="28" t="s">
        <v>19115</v>
      </c>
      <c r="AJ163" s="22">
        <v>7</v>
      </c>
    </row>
    <row r="164" spans="30:36" ht="30" x14ac:dyDescent="0.25">
      <c r="AD164" s="22" t="s">
        <v>3794</v>
      </c>
      <c r="AE164" s="28" t="s">
        <v>3795</v>
      </c>
      <c r="AF164" s="28" t="s">
        <v>1696</v>
      </c>
      <c r="AG164" s="28" t="s">
        <v>3765</v>
      </c>
      <c r="AH164" s="22">
        <v>70889</v>
      </c>
      <c r="AI164" s="28" t="s">
        <v>19116</v>
      </c>
      <c r="AJ164" s="22">
        <v>5</v>
      </c>
    </row>
    <row r="165" spans="30:36" ht="30" x14ac:dyDescent="0.25">
      <c r="AD165" s="22" t="s">
        <v>10073</v>
      </c>
      <c r="AE165" s="28" t="s">
        <v>10074</v>
      </c>
      <c r="AF165" s="28" t="s">
        <v>1696</v>
      </c>
      <c r="AG165" s="28" t="s">
        <v>3209</v>
      </c>
      <c r="AH165" s="22">
        <v>54981</v>
      </c>
      <c r="AI165" s="28" t="s">
        <v>19117</v>
      </c>
      <c r="AJ165" s="22">
        <v>3</v>
      </c>
    </row>
    <row r="166" spans="30:36" ht="30" x14ac:dyDescent="0.25">
      <c r="AD166" s="22" t="s">
        <v>93</v>
      </c>
      <c r="AE166" s="28" t="s">
        <v>1790</v>
      </c>
      <c r="AF166" s="28" t="s">
        <v>1695</v>
      </c>
      <c r="AG166" s="28" t="s">
        <v>3209</v>
      </c>
      <c r="AH166" s="22">
        <v>70196</v>
      </c>
      <c r="AI166" s="28" t="s">
        <v>19118</v>
      </c>
      <c r="AJ166" s="22">
        <v>2</v>
      </c>
    </row>
    <row r="167" spans="30:36" ht="30" x14ac:dyDescent="0.25">
      <c r="AD167" s="22" t="s">
        <v>10075</v>
      </c>
      <c r="AE167" s="28" t="s">
        <v>10076</v>
      </c>
      <c r="AF167" s="28" t="s">
        <v>1718</v>
      </c>
      <c r="AG167" s="28" t="s">
        <v>3209</v>
      </c>
      <c r="AH167" s="22">
        <v>61011</v>
      </c>
      <c r="AI167" s="28" t="s">
        <v>10077</v>
      </c>
      <c r="AJ167" s="22">
        <v>3</v>
      </c>
    </row>
    <row r="168" spans="30:36" ht="30" x14ac:dyDescent="0.25">
      <c r="AD168" s="22" t="s">
        <v>5283</v>
      </c>
      <c r="AE168" s="28" t="s">
        <v>5284</v>
      </c>
      <c r="AF168" s="28" t="s">
        <v>1708</v>
      </c>
      <c r="AG168" s="28" t="s">
        <v>3209</v>
      </c>
      <c r="AH168" s="22">
        <v>92489</v>
      </c>
      <c r="AI168" s="28" t="s">
        <v>5285</v>
      </c>
      <c r="AJ168" s="22">
        <v>5</v>
      </c>
    </row>
    <row r="169" spans="30:36" ht="30" x14ac:dyDescent="0.25">
      <c r="AD169" s="22" t="s">
        <v>1578</v>
      </c>
      <c r="AE169" s="28" t="s">
        <v>3181</v>
      </c>
      <c r="AF169" s="28" t="s">
        <v>1697</v>
      </c>
      <c r="AG169" s="28" t="s">
        <v>3211</v>
      </c>
      <c r="AH169" s="22">
        <v>57267</v>
      </c>
      <c r="AI169" s="28" t="s">
        <v>19119</v>
      </c>
      <c r="AJ169" s="22">
        <v>7</v>
      </c>
    </row>
    <row r="170" spans="30:36" ht="30" x14ac:dyDescent="0.25">
      <c r="AD170" s="22" t="s">
        <v>10078</v>
      </c>
      <c r="AE170" s="28" t="s">
        <v>10079</v>
      </c>
      <c r="AF170" s="28" t="s">
        <v>1718</v>
      </c>
      <c r="AG170" s="28" t="s">
        <v>3209</v>
      </c>
      <c r="AH170" s="22">
        <v>73580</v>
      </c>
      <c r="AI170" s="28" t="s">
        <v>19120</v>
      </c>
      <c r="AJ170" s="22">
        <v>7</v>
      </c>
    </row>
    <row r="171" spans="30:36" ht="30" x14ac:dyDescent="0.25">
      <c r="AD171" s="22" t="s">
        <v>426</v>
      </c>
      <c r="AE171" s="28" t="s">
        <v>2090</v>
      </c>
      <c r="AF171" s="28" t="s">
        <v>1718</v>
      </c>
      <c r="AG171" s="28" t="s">
        <v>3209</v>
      </c>
      <c r="AH171" s="22">
        <v>84223</v>
      </c>
      <c r="AI171" s="28" t="s">
        <v>19121</v>
      </c>
      <c r="AJ171" s="22">
        <v>0</v>
      </c>
    </row>
    <row r="172" spans="30:36" ht="30" x14ac:dyDescent="0.25">
      <c r="AD172" s="22" t="s">
        <v>10080</v>
      </c>
      <c r="AE172" s="28" t="s">
        <v>10081</v>
      </c>
      <c r="AF172" s="28" t="s">
        <v>1697</v>
      </c>
      <c r="AG172" s="28" t="s">
        <v>3765</v>
      </c>
      <c r="AH172" s="22">
        <v>70204</v>
      </c>
      <c r="AI172" s="28" t="s">
        <v>19122</v>
      </c>
      <c r="AJ172" s="22">
        <v>8</v>
      </c>
    </row>
    <row r="173" spans="30:36" ht="30" x14ac:dyDescent="0.25">
      <c r="AD173" s="22" t="s">
        <v>5286</v>
      </c>
      <c r="AE173" s="28" t="s">
        <v>5287</v>
      </c>
      <c r="AF173" s="28" t="s">
        <v>1697</v>
      </c>
      <c r="AG173" s="28" t="s">
        <v>3209</v>
      </c>
      <c r="AH173" s="22">
        <v>69918</v>
      </c>
      <c r="AI173" s="28" t="s">
        <v>19123</v>
      </c>
      <c r="AJ173" s="22">
        <v>7</v>
      </c>
    </row>
    <row r="174" spans="30:36" ht="30" x14ac:dyDescent="0.25">
      <c r="AD174" s="22" t="s">
        <v>10082</v>
      </c>
      <c r="AE174" s="28" t="s">
        <v>10083</v>
      </c>
      <c r="AF174" s="28" t="s">
        <v>1718</v>
      </c>
      <c r="AG174" s="28" t="s">
        <v>3210</v>
      </c>
      <c r="AH174" s="22">
        <v>59874</v>
      </c>
      <c r="AI174" s="28" t="s">
        <v>19124</v>
      </c>
      <c r="AJ174" s="22">
        <v>7</v>
      </c>
    </row>
    <row r="175" spans="30:36" ht="30" x14ac:dyDescent="0.25">
      <c r="AD175" s="22" t="s">
        <v>5288</v>
      </c>
      <c r="AE175" s="28" t="s">
        <v>5289</v>
      </c>
      <c r="AF175" s="28" t="s">
        <v>1702</v>
      </c>
      <c r="AG175" s="28" t="s">
        <v>3765</v>
      </c>
      <c r="AH175" s="22">
        <v>110431</v>
      </c>
      <c r="AI175" s="28" t="s">
        <v>19125</v>
      </c>
      <c r="AJ175" s="22">
        <v>7</v>
      </c>
    </row>
    <row r="176" spans="30:36" ht="30" x14ac:dyDescent="0.25">
      <c r="AD176" s="22" t="s">
        <v>10084</v>
      </c>
      <c r="AE176" s="28" t="s">
        <v>10085</v>
      </c>
      <c r="AF176" s="28" t="s">
        <v>1706</v>
      </c>
      <c r="AG176" s="28" t="s">
        <v>3209</v>
      </c>
      <c r="AH176" s="22">
        <v>71957</v>
      </c>
      <c r="AI176" s="28" t="s">
        <v>19126</v>
      </c>
      <c r="AJ176" s="22">
        <v>4</v>
      </c>
    </row>
    <row r="177" spans="30:36" ht="30" x14ac:dyDescent="0.25">
      <c r="AD177" s="22" t="s">
        <v>10086</v>
      </c>
      <c r="AE177" s="28" t="s">
        <v>10087</v>
      </c>
      <c r="AF177" s="28" t="s">
        <v>1712</v>
      </c>
      <c r="AG177" s="28" t="s">
        <v>3211</v>
      </c>
      <c r="AH177" s="22">
        <v>94878</v>
      </c>
      <c r="AI177" s="28" t="s">
        <v>19127</v>
      </c>
      <c r="AJ177" s="22">
        <v>6</v>
      </c>
    </row>
    <row r="178" spans="30:36" ht="30" x14ac:dyDescent="0.25">
      <c r="AD178" s="22" t="s">
        <v>10088</v>
      </c>
      <c r="AE178" s="28" t="s">
        <v>10089</v>
      </c>
      <c r="AF178" s="28" t="s">
        <v>1700</v>
      </c>
      <c r="AG178" s="28" t="s">
        <v>3211</v>
      </c>
      <c r="AH178" s="22">
        <v>70416</v>
      </c>
      <c r="AI178" s="28" t="s">
        <v>19128</v>
      </c>
      <c r="AJ178" s="22">
        <v>2</v>
      </c>
    </row>
    <row r="179" spans="30:36" ht="30" x14ac:dyDescent="0.25">
      <c r="AD179" s="22" t="s">
        <v>5290</v>
      </c>
      <c r="AE179" s="28" t="s">
        <v>5291</v>
      </c>
      <c r="AF179" s="28" t="s">
        <v>1708</v>
      </c>
      <c r="AG179" s="28" t="s">
        <v>3209</v>
      </c>
      <c r="AH179" s="22">
        <v>78079</v>
      </c>
      <c r="AI179" s="28" t="s">
        <v>5292</v>
      </c>
      <c r="AJ179" s="22">
        <v>0</v>
      </c>
    </row>
    <row r="180" spans="30:36" ht="30" x14ac:dyDescent="0.25">
      <c r="AD180" s="22" t="s">
        <v>10090</v>
      </c>
      <c r="AE180" s="28" t="s">
        <v>10091</v>
      </c>
      <c r="AF180" s="28" t="s">
        <v>1718</v>
      </c>
      <c r="AG180" s="28" t="s">
        <v>3803</v>
      </c>
      <c r="AH180" s="22">
        <v>61459</v>
      </c>
      <c r="AI180" s="28" t="s">
        <v>19129</v>
      </c>
      <c r="AJ180" s="22">
        <v>2</v>
      </c>
    </row>
    <row r="181" spans="30:36" ht="30" x14ac:dyDescent="0.25">
      <c r="AD181" s="22" t="s">
        <v>10092</v>
      </c>
      <c r="AE181" s="28" t="s">
        <v>10093</v>
      </c>
      <c r="AF181" s="28" t="s">
        <v>1711</v>
      </c>
      <c r="AG181" s="28" t="s">
        <v>3210</v>
      </c>
      <c r="AH181" s="22">
        <v>88111</v>
      </c>
      <c r="AI181" s="28" t="s">
        <v>19130</v>
      </c>
      <c r="AJ181" s="22">
        <v>2</v>
      </c>
    </row>
    <row r="182" spans="30:36" ht="45" x14ac:dyDescent="0.25">
      <c r="AD182" s="22" t="s">
        <v>10094</v>
      </c>
      <c r="AE182" s="28" t="s">
        <v>10095</v>
      </c>
      <c r="AF182" s="28" t="s">
        <v>1707</v>
      </c>
      <c r="AG182" s="28" t="s">
        <v>3803</v>
      </c>
      <c r="AH182" s="22">
        <v>60658</v>
      </c>
      <c r="AI182" s="28" t="s">
        <v>19131</v>
      </c>
      <c r="AJ182" s="22">
        <v>2</v>
      </c>
    </row>
    <row r="183" spans="30:36" ht="30" x14ac:dyDescent="0.25">
      <c r="AD183" s="22" t="s">
        <v>9429</v>
      </c>
      <c r="AE183" s="28" t="s">
        <v>9430</v>
      </c>
      <c r="AF183" s="28" t="s">
        <v>1712</v>
      </c>
      <c r="AG183" s="28" t="s">
        <v>3210</v>
      </c>
      <c r="AH183" s="22">
        <v>72526</v>
      </c>
      <c r="AI183" s="28" t="s">
        <v>19132</v>
      </c>
      <c r="AJ183" s="22">
        <v>8</v>
      </c>
    </row>
    <row r="184" spans="30:36" ht="30" x14ac:dyDescent="0.25">
      <c r="AD184" s="22" t="s">
        <v>10096</v>
      </c>
      <c r="AE184" s="28" t="s">
        <v>10097</v>
      </c>
      <c r="AF184" s="28" t="s">
        <v>1705</v>
      </c>
      <c r="AG184" s="28" t="s">
        <v>3211</v>
      </c>
      <c r="AH184" s="22">
        <v>98221</v>
      </c>
      <c r="AI184" s="28" t="s">
        <v>19133</v>
      </c>
      <c r="AJ184" s="22">
        <v>4</v>
      </c>
    </row>
    <row r="185" spans="30:36" ht="30" x14ac:dyDescent="0.25">
      <c r="AD185" s="22" t="s">
        <v>5293</v>
      </c>
      <c r="AE185" s="28" t="s">
        <v>5294</v>
      </c>
      <c r="AF185" s="28" t="s">
        <v>1705</v>
      </c>
      <c r="AG185" s="28" t="s">
        <v>3209</v>
      </c>
      <c r="AH185" s="22">
        <v>88200</v>
      </c>
      <c r="AI185" s="28" t="s">
        <v>19134</v>
      </c>
      <c r="AJ185" s="22">
        <v>8</v>
      </c>
    </row>
    <row r="186" spans="30:36" ht="30" x14ac:dyDescent="0.25">
      <c r="AD186" s="22" t="s">
        <v>10098</v>
      </c>
      <c r="AE186" s="28" t="s">
        <v>10099</v>
      </c>
      <c r="AF186" s="28" t="s">
        <v>1712</v>
      </c>
      <c r="AG186" s="28" t="s">
        <v>3209</v>
      </c>
      <c r="AH186" s="22">
        <v>85672</v>
      </c>
      <c r="AI186" s="28" t="s">
        <v>19135</v>
      </c>
      <c r="AJ186" s="22">
        <v>7</v>
      </c>
    </row>
    <row r="187" spans="30:36" ht="30" x14ac:dyDescent="0.25">
      <c r="AD187" s="22" t="s">
        <v>1295</v>
      </c>
      <c r="AE187" s="28" t="s">
        <v>2872</v>
      </c>
      <c r="AF187" s="28" t="s">
        <v>1702</v>
      </c>
      <c r="AG187" s="28" t="s">
        <v>3211</v>
      </c>
      <c r="AH187" s="22">
        <v>91434</v>
      </c>
      <c r="AI187" s="28" t="s">
        <v>19136</v>
      </c>
      <c r="AJ187" s="22">
        <v>4</v>
      </c>
    </row>
    <row r="188" spans="30:36" ht="30" x14ac:dyDescent="0.25">
      <c r="AD188" s="22" t="s">
        <v>10100</v>
      </c>
      <c r="AE188" s="28" t="s">
        <v>10101</v>
      </c>
      <c r="AF188" s="28" t="s">
        <v>1695</v>
      </c>
      <c r="AG188" s="28" t="s">
        <v>3210</v>
      </c>
      <c r="AH188" s="22">
        <v>61636</v>
      </c>
      <c r="AI188" s="28" t="s">
        <v>19137</v>
      </c>
      <c r="AJ188" s="22">
        <v>5</v>
      </c>
    </row>
    <row r="189" spans="30:36" ht="30" x14ac:dyDescent="0.25">
      <c r="AD189" s="22" t="s">
        <v>5295</v>
      </c>
      <c r="AE189" s="28" t="s">
        <v>5296</v>
      </c>
      <c r="AF189" s="28" t="s">
        <v>1706</v>
      </c>
      <c r="AG189" s="28" t="s">
        <v>3209</v>
      </c>
      <c r="AH189" s="22">
        <v>81028</v>
      </c>
      <c r="AI189" s="28" t="s">
        <v>19138</v>
      </c>
      <c r="AJ189" s="22">
        <v>4</v>
      </c>
    </row>
    <row r="190" spans="30:36" ht="30" x14ac:dyDescent="0.25">
      <c r="AD190" s="22" t="s">
        <v>10102</v>
      </c>
      <c r="AE190" s="28" t="s">
        <v>10103</v>
      </c>
      <c r="AF190" s="28" t="s">
        <v>1696</v>
      </c>
      <c r="AG190" s="28" t="s">
        <v>3887</v>
      </c>
      <c r="AH190" s="22">
        <v>58626</v>
      </c>
      <c r="AI190" s="28" t="s">
        <v>19139</v>
      </c>
      <c r="AJ190" s="22">
        <v>1</v>
      </c>
    </row>
    <row r="191" spans="30:36" ht="30" x14ac:dyDescent="0.25">
      <c r="AD191" s="22" t="s">
        <v>5297</v>
      </c>
      <c r="AE191" s="28" t="s">
        <v>5298</v>
      </c>
      <c r="AF191" s="28" t="s">
        <v>1701</v>
      </c>
      <c r="AG191" s="28" t="s">
        <v>3803</v>
      </c>
      <c r="AH191" s="22">
        <v>55635</v>
      </c>
      <c r="AI191" s="28" t="s">
        <v>19140</v>
      </c>
      <c r="AJ191" s="22">
        <v>1</v>
      </c>
    </row>
    <row r="192" spans="30:36" ht="30" x14ac:dyDescent="0.25">
      <c r="AD192" s="22" t="s">
        <v>296</v>
      </c>
      <c r="AE192" s="28" t="s">
        <v>2016</v>
      </c>
      <c r="AF192" s="28" t="s">
        <v>1706</v>
      </c>
      <c r="AG192" s="28" t="s">
        <v>3209</v>
      </c>
      <c r="AH192" s="22">
        <v>77602</v>
      </c>
      <c r="AI192" s="28" t="s">
        <v>19141</v>
      </c>
      <c r="AJ192" s="22">
        <v>1</v>
      </c>
    </row>
    <row r="193" spans="30:36" ht="30" x14ac:dyDescent="0.25">
      <c r="AD193" s="22" t="s">
        <v>10104</v>
      </c>
      <c r="AE193" s="28" t="s">
        <v>10105</v>
      </c>
      <c r="AF193" s="28" t="s">
        <v>1714</v>
      </c>
      <c r="AG193" s="28" t="s">
        <v>3856</v>
      </c>
      <c r="AH193" s="22">
        <v>86152</v>
      </c>
      <c r="AI193" s="28" t="s">
        <v>19142</v>
      </c>
      <c r="AJ193" s="22">
        <v>1</v>
      </c>
    </row>
    <row r="194" spans="30:36" ht="30" x14ac:dyDescent="0.25">
      <c r="AD194" s="22" t="s">
        <v>10106</v>
      </c>
      <c r="AE194" s="28" t="s">
        <v>18330</v>
      </c>
      <c r="AF194" s="28" t="s">
        <v>1704</v>
      </c>
      <c r="AG194" s="28" t="s">
        <v>3784</v>
      </c>
      <c r="AH194" s="22">
        <v>64903</v>
      </c>
      <c r="AI194" s="28" t="s">
        <v>19143</v>
      </c>
      <c r="AJ194" s="22">
        <v>9</v>
      </c>
    </row>
    <row r="195" spans="30:36" ht="30" x14ac:dyDescent="0.25">
      <c r="AD195" s="22" t="s">
        <v>5299</v>
      </c>
      <c r="AE195" s="28" t="s">
        <v>5300</v>
      </c>
      <c r="AF195" s="28" t="s">
        <v>1718</v>
      </c>
      <c r="AG195" s="28" t="s">
        <v>3210</v>
      </c>
      <c r="AH195" s="22">
        <v>78336</v>
      </c>
      <c r="AI195" s="28" t="s">
        <v>19144</v>
      </c>
      <c r="AJ195" s="22">
        <v>2</v>
      </c>
    </row>
    <row r="196" spans="30:36" ht="30" x14ac:dyDescent="0.25">
      <c r="AD196" s="22" t="s">
        <v>10107</v>
      </c>
      <c r="AE196" s="28" t="s">
        <v>10108</v>
      </c>
      <c r="AF196" s="28" t="s">
        <v>1702</v>
      </c>
      <c r="AG196" s="28" t="s">
        <v>3209</v>
      </c>
      <c r="AH196" s="22">
        <v>95432</v>
      </c>
      <c r="AI196" s="28" t="s">
        <v>10109</v>
      </c>
      <c r="AJ196" s="22">
        <v>3</v>
      </c>
    </row>
    <row r="197" spans="30:36" ht="30" x14ac:dyDescent="0.25">
      <c r="AD197" s="22" t="s">
        <v>10110</v>
      </c>
      <c r="AE197" s="28" t="s">
        <v>10111</v>
      </c>
      <c r="AF197" s="28" t="s">
        <v>1718</v>
      </c>
      <c r="AG197" s="28" t="s">
        <v>3784</v>
      </c>
      <c r="AH197" s="22">
        <v>61731</v>
      </c>
      <c r="AI197" s="28" t="s">
        <v>19145</v>
      </c>
      <c r="AJ197" s="22">
        <v>4</v>
      </c>
    </row>
    <row r="198" spans="30:36" ht="30" x14ac:dyDescent="0.25">
      <c r="AD198" s="22" t="s">
        <v>10112</v>
      </c>
      <c r="AE198" s="28" t="s">
        <v>10113</v>
      </c>
      <c r="AF198" s="28" t="s">
        <v>1704</v>
      </c>
      <c r="AG198" s="28" t="s">
        <v>3210</v>
      </c>
      <c r="AH198" s="22">
        <v>56656</v>
      </c>
      <c r="AI198" s="28" t="s">
        <v>19146</v>
      </c>
      <c r="AJ198" s="22">
        <v>7</v>
      </c>
    </row>
    <row r="199" spans="30:36" ht="45" x14ac:dyDescent="0.25">
      <c r="AD199" s="22" t="s">
        <v>10114</v>
      </c>
      <c r="AE199" s="28" t="s">
        <v>10115</v>
      </c>
      <c r="AF199" s="28" t="s">
        <v>1710</v>
      </c>
      <c r="AG199" s="28" t="s">
        <v>3210</v>
      </c>
      <c r="AH199" s="22">
        <v>58859</v>
      </c>
      <c r="AI199" s="28" t="s">
        <v>19147</v>
      </c>
      <c r="AJ199" s="22">
        <v>4</v>
      </c>
    </row>
    <row r="200" spans="30:36" ht="30" x14ac:dyDescent="0.25">
      <c r="AD200" s="22" t="s">
        <v>192</v>
      </c>
      <c r="AE200" s="28" t="s">
        <v>1876</v>
      </c>
      <c r="AF200" s="28" t="s">
        <v>1706</v>
      </c>
      <c r="AG200" s="28" t="s">
        <v>3209</v>
      </c>
      <c r="AH200" s="22">
        <v>64810</v>
      </c>
      <c r="AI200" s="28" t="s">
        <v>19007</v>
      </c>
      <c r="AJ200" s="22">
        <v>1</v>
      </c>
    </row>
    <row r="201" spans="30:36" ht="30" x14ac:dyDescent="0.25">
      <c r="AD201" s="22" t="s">
        <v>5301</v>
      </c>
      <c r="AE201" s="28" t="s">
        <v>5302</v>
      </c>
      <c r="AF201" s="28" t="s">
        <v>1701</v>
      </c>
      <c r="AG201" s="28" t="s">
        <v>3209</v>
      </c>
      <c r="AH201" s="22">
        <v>68425</v>
      </c>
      <c r="AI201" s="28" t="s">
        <v>19148</v>
      </c>
      <c r="AJ201" s="22">
        <v>2</v>
      </c>
    </row>
    <row r="202" spans="30:36" ht="30" x14ac:dyDescent="0.25">
      <c r="AD202" s="22" t="s">
        <v>5303</v>
      </c>
      <c r="AE202" s="28" t="s">
        <v>5304</v>
      </c>
      <c r="AF202" s="28" t="s">
        <v>1699</v>
      </c>
      <c r="AG202" s="28" t="s">
        <v>3209</v>
      </c>
      <c r="AH202" s="22">
        <v>65922</v>
      </c>
      <c r="AI202" s="28" t="s">
        <v>19149</v>
      </c>
      <c r="AJ202" s="22">
        <v>8</v>
      </c>
    </row>
    <row r="203" spans="30:36" ht="30" x14ac:dyDescent="0.25">
      <c r="AD203" s="22" t="s">
        <v>10116</v>
      </c>
      <c r="AE203" s="28" t="s">
        <v>10117</v>
      </c>
      <c r="AF203" s="28" t="s">
        <v>1706</v>
      </c>
      <c r="AG203" s="28" t="s">
        <v>3209</v>
      </c>
      <c r="AH203" s="22">
        <v>53801</v>
      </c>
      <c r="AI203" s="28" t="s">
        <v>19150</v>
      </c>
      <c r="AJ203" s="22">
        <v>2</v>
      </c>
    </row>
    <row r="204" spans="30:36" ht="30" x14ac:dyDescent="0.25">
      <c r="AD204" s="22" t="s">
        <v>10118</v>
      </c>
      <c r="AE204" s="28" t="s">
        <v>10119</v>
      </c>
      <c r="AF204" s="28" t="s">
        <v>1718</v>
      </c>
      <c r="AG204" s="28" t="s">
        <v>3210</v>
      </c>
      <c r="AH204" s="22">
        <v>66547</v>
      </c>
      <c r="AI204" s="28" t="s">
        <v>19151</v>
      </c>
      <c r="AJ204" s="22">
        <v>6</v>
      </c>
    </row>
    <row r="205" spans="30:36" ht="30" x14ac:dyDescent="0.25">
      <c r="AD205" s="22" t="s">
        <v>5305</v>
      </c>
      <c r="AE205" s="28" t="s">
        <v>18331</v>
      </c>
      <c r="AF205" s="28" t="s">
        <v>1714</v>
      </c>
      <c r="AG205" s="28" t="s">
        <v>3820</v>
      </c>
      <c r="AH205" s="22">
        <v>72088</v>
      </c>
      <c r="AI205" s="28" t="s">
        <v>19152</v>
      </c>
      <c r="AJ205" s="22">
        <v>8</v>
      </c>
    </row>
    <row r="206" spans="30:36" ht="45" x14ac:dyDescent="0.25">
      <c r="AD206" s="22" t="s">
        <v>800</v>
      </c>
      <c r="AE206" s="28" t="s">
        <v>2434</v>
      </c>
      <c r="AF206" s="28" t="s">
        <v>1707</v>
      </c>
      <c r="AG206" s="28" t="s">
        <v>3210</v>
      </c>
      <c r="AH206" s="22">
        <v>57674</v>
      </c>
      <c r="AI206" s="28" t="s">
        <v>19153</v>
      </c>
      <c r="AJ206" s="22">
        <v>6</v>
      </c>
    </row>
    <row r="207" spans="30:36" ht="30" x14ac:dyDescent="0.25">
      <c r="AD207" s="22" t="s">
        <v>5306</v>
      </c>
      <c r="AE207" s="28" t="s">
        <v>5307</v>
      </c>
      <c r="AF207" s="28" t="s">
        <v>1697</v>
      </c>
      <c r="AG207" s="28" t="s">
        <v>3211</v>
      </c>
      <c r="AH207" s="22">
        <v>86524</v>
      </c>
      <c r="AI207" s="28" t="s">
        <v>19154</v>
      </c>
      <c r="AJ207" s="22">
        <v>4</v>
      </c>
    </row>
    <row r="208" spans="30:36" ht="30" x14ac:dyDescent="0.25">
      <c r="AD208" s="22" t="s">
        <v>10120</v>
      </c>
      <c r="AE208" s="28" t="s">
        <v>10121</v>
      </c>
      <c r="AF208" s="28" t="s">
        <v>1711</v>
      </c>
      <c r="AG208" s="28" t="s">
        <v>3209</v>
      </c>
      <c r="AH208" s="22">
        <v>54093</v>
      </c>
      <c r="AI208" s="28" t="s">
        <v>10122</v>
      </c>
      <c r="AJ208" s="22">
        <v>0</v>
      </c>
    </row>
    <row r="209" spans="30:36" ht="30" x14ac:dyDescent="0.25">
      <c r="AD209" s="22" t="s">
        <v>637</v>
      </c>
      <c r="AE209" s="28" t="s">
        <v>2300</v>
      </c>
      <c r="AF209" s="28" t="s">
        <v>1697</v>
      </c>
      <c r="AG209" s="28" t="s">
        <v>3209</v>
      </c>
      <c r="AH209" s="22">
        <v>75039</v>
      </c>
      <c r="AI209" s="28" t="s">
        <v>19155</v>
      </c>
      <c r="AJ209" s="22">
        <v>6</v>
      </c>
    </row>
    <row r="210" spans="30:36" ht="30" x14ac:dyDescent="0.25">
      <c r="AD210" s="22" t="s">
        <v>10123</v>
      </c>
      <c r="AE210" s="28" t="s">
        <v>10124</v>
      </c>
      <c r="AF210" s="28" t="s">
        <v>1703</v>
      </c>
      <c r="AG210" s="28" t="s">
        <v>3210</v>
      </c>
      <c r="AH210" s="22">
        <v>59999</v>
      </c>
      <c r="AI210" s="28" t="s">
        <v>19156</v>
      </c>
      <c r="AJ210" s="22">
        <v>5</v>
      </c>
    </row>
    <row r="211" spans="30:36" ht="30" x14ac:dyDescent="0.25">
      <c r="AD211" s="22" t="s">
        <v>5308</v>
      </c>
      <c r="AE211" s="28" t="s">
        <v>5309</v>
      </c>
      <c r="AF211" s="28" t="s">
        <v>1701</v>
      </c>
      <c r="AG211" s="28" t="s">
        <v>3209</v>
      </c>
      <c r="AH211" s="22">
        <v>58983</v>
      </c>
      <c r="AI211" s="28" t="s">
        <v>19153</v>
      </c>
      <c r="AJ211" s="22">
        <v>6</v>
      </c>
    </row>
    <row r="212" spans="30:36" ht="30" x14ac:dyDescent="0.25">
      <c r="AD212" s="22" t="s">
        <v>5310</v>
      </c>
      <c r="AE212" s="28" t="s">
        <v>5311</v>
      </c>
      <c r="AF212" s="28" t="s">
        <v>1699</v>
      </c>
      <c r="AG212" s="28" t="s">
        <v>3211</v>
      </c>
      <c r="AH212" s="22">
        <v>61526</v>
      </c>
      <c r="AI212" s="28" t="s">
        <v>19157</v>
      </c>
      <c r="AJ212" s="22">
        <v>6</v>
      </c>
    </row>
    <row r="213" spans="30:36" ht="30" x14ac:dyDescent="0.25">
      <c r="AD213" s="22" t="s">
        <v>5312</v>
      </c>
      <c r="AE213" s="28" t="s">
        <v>5313</v>
      </c>
      <c r="AF213" s="28" t="s">
        <v>1701</v>
      </c>
      <c r="AG213" s="28" t="s">
        <v>3862</v>
      </c>
      <c r="AH213" s="22">
        <v>63393</v>
      </c>
      <c r="AI213" s="28" t="s">
        <v>19158</v>
      </c>
      <c r="AJ213" s="22">
        <v>9</v>
      </c>
    </row>
    <row r="214" spans="30:36" ht="30" x14ac:dyDescent="0.25">
      <c r="AD214" s="22" t="s">
        <v>1003</v>
      </c>
      <c r="AE214" s="28" t="s">
        <v>2624</v>
      </c>
      <c r="AF214" s="28" t="s">
        <v>1718</v>
      </c>
      <c r="AG214" s="28" t="s">
        <v>3210</v>
      </c>
      <c r="AH214" s="22">
        <v>83015</v>
      </c>
      <c r="AI214" s="28" t="s">
        <v>19159</v>
      </c>
      <c r="AJ214" s="22">
        <v>2</v>
      </c>
    </row>
    <row r="215" spans="30:36" ht="30" x14ac:dyDescent="0.25">
      <c r="AD215" s="22" t="s">
        <v>10125</v>
      </c>
      <c r="AE215" s="28" t="s">
        <v>10126</v>
      </c>
      <c r="AF215" s="28" t="s">
        <v>1695</v>
      </c>
      <c r="AG215" s="28" t="s">
        <v>3209</v>
      </c>
      <c r="AH215" s="22">
        <v>55963</v>
      </c>
      <c r="AI215" s="28" t="s">
        <v>10127</v>
      </c>
      <c r="AJ215" s="22">
        <v>2</v>
      </c>
    </row>
    <row r="216" spans="30:36" ht="30" x14ac:dyDescent="0.25">
      <c r="AD216" s="22" t="s">
        <v>5314</v>
      </c>
      <c r="AE216" s="28" t="s">
        <v>18332</v>
      </c>
      <c r="AF216" s="28" t="s">
        <v>1699</v>
      </c>
      <c r="AG216" s="28" t="s">
        <v>3209</v>
      </c>
      <c r="AH216" s="22">
        <v>71755</v>
      </c>
      <c r="AI216" s="28" t="s">
        <v>19160</v>
      </c>
      <c r="AJ216" s="22">
        <v>7</v>
      </c>
    </row>
    <row r="217" spans="30:36" ht="45" x14ac:dyDescent="0.25">
      <c r="AD217" s="22" t="s">
        <v>10128</v>
      </c>
      <c r="AE217" s="28" t="s">
        <v>10129</v>
      </c>
      <c r="AF217" s="28" t="s">
        <v>1710</v>
      </c>
      <c r="AG217" s="28" t="s">
        <v>3781</v>
      </c>
      <c r="AH217" s="22">
        <v>62819</v>
      </c>
      <c r="AI217" s="28" t="s">
        <v>19161</v>
      </c>
      <c r="AJ217" s="22">
        <v>9</v>
      </c>
    </row>
    <row r="218" spans="30:36" ht="30" x14ac:dyDescent="0.25">
      <c r="AD218" s="22" t="s">
        <v>5315</v>
      </c>
      <c r="AE218" s="28" t="s">
        <v>5316</v>
      </c>
      <c r="AF218" s="28" t="s">
        <v>1704</v>
      </c>
      <c r="AG218" s="28" t="s">
        <v>3209</v>
      </c>
      <c r="AH218" s="22">
        <v>71146</v>
      </c>
      <c r="AI218" s="28" t="s">
        <v>19162</v>
      </c>
      <c r="AJ218" s="22">
        <v>4</v>
      </c>
    </row>
    <row r="219" spans="30:36" ht="30" x14ac:dyDescent="0.25">
      <c r="AD219" s="22" t="s">
        <v>1588</v>
      </c>
      <c r="AE219" s="28" t="s">
        <v>3151</v>
      </c>
      <c r="AF219" s="28" t="s">
        <v>1702</v>
      </c>
      <c r="AG219" s="28" t="s">
        <v>3211</v>
      </c>
      <c r="AH219" s="22">
        <v>102542</v>
      </c>
      <c r="AI219" s="28" t="s">
        <v>19163</v>
      </c>
      <c r="AJ219" s="22">
        <v>3</v>
      </c>
    </row>
    <row r="220" spans="30:36" ht="30" x14ac:dyDescent="0.25">
      <c r="AD220" s="22" t="s">
        <v>5317</v>
      </c>
      <c r="AE220" s="28" t="s">
        <v>18333</v>
      </c>
      <c r="AF220" s="28" t="s">
        <v>1697</v>
      </c>
      <c r="AG220" s="28" t="s">
        <v>3209</v>
      </c>
      <c r="AH220" s="22">
        <v>91666</v>
      </c>
      <c r="AI220" s="28" t="s">
        <v>5318</v>
      </c>
      <c r="AJ220" s="22">
        <v>6</v>
      </c>
    </row>
    <row r="221" spans="30:36" ht="30" x14ac:dyDescent="0.25">
      <c r="AD221" s="22" t="s">
        <v>5319</v>
      </c>
      <c r="AE221" s="28" t="s">
        <v>5320</v>
      </c>
      <c r="AF221" s="28" t="s">
        <v>1714</v>
      </c>
      <c r="AG221" s="28" t="s">
        <v>3209</v>
      </c>
      <c r="AH221" s="22">
        <v>87131</v>
      </c>
      <c r="AI221" s="28" t="s">
        <v>19164</v>
      </c>
      <c r="AJ221" s="22">
        <v>6</v>
      </c>
    </row>
    <row r="222" spans="30:36" ht="30" x14ac:dyDescent="0.25">
      <c r="AD222" s="22" t="s">
        <v>5321</v>
      </c>
      <c r="AE222" s="28" t="s">
        <v>5322</v>
      </c>
      <c r="AF222" s="28" t="s">
        <v>1711</v>
      </c>
      <c r="AG222" s="28" t="s">
        <v>3210</v>
      </c>
      <c r="AH222" s="22">
        <v>70826</v>
      </c>
      <c r="AI222" s="28" t="s">
        <v>19165</v>
      </c>
      <c r="AJ222" s="22">
        <v>0</v>
      </c>
    </row>
    <row r="223" spans="30:36" ht="30" x14ac:dyDescent="0.25">
      <c r="AD223" s="22" t="s">
        <v>3796</v>
      </c>
      <c r="AE223" s="28" t="s">
        <v>3797</v>
      </c>
      <c r="AF223" s="28" t="s">
        <v>1704</v>
      </c>
      <c r="AG223" s="28" t="s">
        <v>3768</v>
      </c>
      <c r="AH223" s="22">
        <v>68034</v>
      </c>
      <c r="AI223" s="28" t="s">
        <v>19166</v>
      </c>
      <c r="AJ223" s="22">
        <v>2</v>
      </c>
    </row>
    <row r="224" spans="30:36" ht="30" x14ac:dyDescent="0.25">
      <c r="AD224" s="22" t="s">
        <v>9431</v>
      </c>
      <c r="AE224" s="28" t="s">
        <v>9432</v>
      </c>
      <c r="AF224" s="28" t="s">
        <v>1705</v>
      </c>
      <c r="AG224" s="28" t="s">
        <v>3209</v>
      </c>
      <c r="AH224" s="22">
        <v>100688</v>
      </c>
      <c r="AI224" s="28" t="s">
        <v>19167</v>
      </c>
      <c r="AJ224" s="22">
        <v>5</v>
      </c>
    </row>
    <row r="225" spans="30:36" ht="30" x14ac:dyDescent="0.25">
      <c r="AD225" s="22" t="s">
        <v>10130</v>
      </c>
      <c r="AE225" s="28" t="s">
        <v>18334</v>
      </c>
      <c r="AF225" s="28" t="s">
        <v>1697</v>
      </c>
      <c r="AG225" s="28" t="s">
        <v>3209</v>
      </c>
      <c r="AH225" s="22">
        <v>65062</v>
      </c>
      <c r="AI225" s="28" t="s">
        <v>19168</v>
      </c>
      <c r="AJ225" s="22">
        <v>1</v>
      </c>
    </row>
    <row r="226" spans="30:36" ht="30" x14ac:dyDescent="0.25">
      <c r="AD226" s="22" t="s">
        <v>10131</v>
      </c>
      <c r="AE226" s="28" t="s">
        <v>10132</v>
      </c>
      <c r="AF226" s="28" t="s">
        <v>1700</v>
      </c>
      <c r="AG226" s="28" t="s">
        <v>3210</v>
      </c>
      <c r="AH226" s="22">
        <v>59664</v>
      </c>
      <c r="AI226" s="28" t="s">
        <v>19169</v>
      </c>
      <c r="AJ226" s="22">
        <v>8</v>
      </c>
    </row>
    <row r="227" spans="30:36" ht="30" x14ac:dyDescent="0.25">
      <c r="AD227" s="22" t="s">
        <v>5323</v>
      </c>
      <c r="AE227" s="28" t="s">
        <v>5324</v>
      </c>
      <c r="AF227" s="28" t="s">
        <v>1704</v>
      </c>
      <c r="AG227" s="28" t="s">
        <v>3209</v>
      </c>
      <c r="AH227" s="22">
        <v>74100</v>
      </c>
      <c r="AI227" s="28" t="s">
        <v>5325</v>
      </c>
      <c r="AJ227" s="22">
        <v>5</v>
      </c>
    </row>
    <row r="228" spans="30:36" ht="30" x14ac:dyDescent="0.25">
      <c r="AD228" s="22" t="s">
        <v>5326</v>
      </c>
      <c r="AE228" s="28" t="s">
        <v>5327</v>
      </c>
      <c r="AF228" s="28" t="s">
        <v>1701</v>
      </c>
      <c r="AG228" s="28" t="s">
        <v>3210</v>
      </c>
      <c r="AH228" s="22">
        <v>66145</v>
      </c>
      <c r="AI228" s="28" t="s">
        <v>19170</v>
      </c>
      <c r="AJ228" s="22">
        <v>2</v>
      </c>
    </row>
    <row r="229" spans="30:36" ht="30" x14ac:dyDescent="0.25">
      <c r="AD229" s="22" t="s">
        <v>10133</v>
      </c>
      <c r="AE229" s="28" t="s">
        <v>10134</v>
      </c>
      <c r="AF229" s="28" t="s">
        <v>1711</v>
      </c>
      <c r="AG229" s="28" t="s">
        <v>3210</v>
      </c>
      <c r="AH229" s="22">
        <v>87983</v>
      </c>
      <c r="AI229" s="28" t="s">
        <v>19171</v>
      </c>
      <c r="AJ229" s="22">
        <v>4</v>
      </c>
    </row>
    <row r="230" spans="30:36" ht="45" x14ac:dyDescent="0.25">
      <c r="AD230" s="22" t="s">
        <v>10135</v>
      </c>
      <c r="AE230" s="28" t="s">
        <v>10136</v>
      </c>
      <c r="AF230" s="28" t="s">
        <v>1707</v>
      </c>
      <c r="AG230" s="28" t="s">
        <v>3211</v>
      </c>
      <c r="AH230" s="22">
        <v>61248</v>
      </c>
      <c r="AI230" s="28" t="s">
        <v>19019</v>
      </c>
      <c r="AJ230" s="22">
        <v>8</v>
      </c>
    </row>
    <row r="231" spans="30:36" ht="30" x14ac:dyDescent="0.25">
      <c r="AD231" s="22" t="s">
        <v>184</v>
      </c>
      <c r="AE231" s="28" t="s">
        <v>1868</v>
      </c>
      <c r="AF231" s="28" t="s">
        <v>1712</v>
      </c>
      <c r="AG231" s="28" t="s">
        <v>3209</v>
      </c>
      <c r="AH231" s="22">
        <v>87575</v>
      </c>
      <c r="AI231" s="28" t="s">
        <v>19172</v>
      </c>
      <c r="AJ231" s="22">
        <v>0</v>
      </c>
    </row>
    <row r="232" spans="30:36" ht="30" x14ac:dyDescent="0.25">
      <c r="AD232" s="22" t="s">
        <v>5328</v>
      </c>
      <c r="AE232" s="28" t="s">
        <v>5329</v>
      </c>
      <c r="AF232" s="28" t="s">
        <v>1706</v>
      </c>
      <c r="AG232" s="28" t="s">
        <v>3209</v>
      </c>
      <c r="AH232" s="22">
        <v>68159</v>
      </c>
      <c r="AI232" s="28" t="s">
        <v>19173</v>
      </c>
      <c r="AJ232" s="22">
        <v>7</v>
      </c>
    </row>
    <row r="233" spans="30:36" ht="30" x14ac:dyDescent="0.25">
      <c r="AD233" s="22" t="s">
        <v>10137</v>
      </c>
      <c r="AE233" s="28" t="s">
        <v>10138</v>
      </c>
      <c r="AF233" s="28" t="s">
        <v>1711</v>
      </c>
      <c r="AG233" s="28" t="s">
        <v>3211</v>
      </c>
      <c r="AH233" s="22">
        <v>52976</v>
      </c>
      <c r="AI233" s="28" t="s">
        <v>19174</v>
      </c>
      <c r="AJ233" s="22">
        <v>0</v>
      </c>
    </row>
    <row r="234" spans="30:36" ht="30" x14ac:dyDescent="0.25">
      <c r="AD234" s="22" t="s">
        <v>10139</v>
      </c>
      <c r="AE234" s="28" t="s">
        <v>10140</v>
      </c>
      <c r="AF234" s="28" t="s">
        <v>1699</v>
      </c>
      <c r="AG234" s="28" t="s">
        <v>3209</v>
      </c>
      <c r="AH234" s="22">
        <v>54286</v>
      </c>
      <c r="AI234" s="28" t="s">
        <v>19175</v>
      </c>
      <c r="AJ234" s="22">
        <v>8</v>
      </c>
    </row>
    <row r="235" spans="30:36" ht="30" x14ac:dyDescent="0.25">
      <c r="AD235" s="22" t="s">
        <v>3798</v>
      </c>
      <c r="AE235" s="28" t="s">
        <v>3799</v>
      </c>
      <c r="AF235" s="28" t="s">
        <v>1705</v>
      </c>
      <c r="AG235" s="28" t="s">
        <v>3800</v>
      </c>
      <c r="AH235" s="22">
        <v>77326</v>
      </c>
      <c r="AI235" s="28" t="s">
        <v>19089</v>
      </c>
      <c r="AJ235" s="22">
        <v>7</v>
      </c>
    </row>
    <row r="236" spans="30:36" ht="30" x14ac:dyDescent="0.25">
      <c r="AD236" s="22" t="s">
        <v>9433</v>
      </c>
      <c r="AE236" s="28" t="s">
        <v>9434</v>
      </c>
      <c r="AF236" s="28" t="s">
        <v>1705</v>
      </c>
      <c r="AG236" s="28" t="s">
        <v>3790</v>
      </c>
      <c r="AH236" s="22">
        <v>98399</v>
      </c>
      <c r="AI236" s="28" t="s">
        <v>19176</v>
      </c>
      <c r="AJ236" s="22">
        <v>4</v>
      </c>
    </row>
    <row r="237" spans="30:36" ht="30" x14ac:dyDescent="0.25">
      <c r="AD237" s="22" t="s">
        <v>740</v>
      </c>
      <c r="AE237" s="28" t="s">
        <v>2376</v>
      </c>
      <c r="AF237" s="28" t="s">
        <v>1696</v>
      </c>
      <c r="AG237" s="28" t="s">
        <v>3210</v>
      </c>
      <c r="AH237" s="22">
        <v>56992</v>
      </c>
      <c r="AI237" s="28" t="s">
        <v>19177</v>
      </c>
      <c r="AJ237" s="22">
        <v>4</v>
      </c>
    </row>
    <row r="238" spans="30:36" ht="30" x14ac:dyDescent="0.25">
      <c r="AD238" s="22" t="s">
        <v>10141</v>
      </c>
      <c r="AE238" s="28" t="s">
        <v>10142</v>
      </c>
      <c r="AF238" s="28" t="s">
        <v>1714</v>
      </c>
      <c r="AG238" s="28" t="s">
        <v>3209</v>
      </c>
      <c r="AH238" s="22">
        <v>76893</v>
      </c>
      <c r="AI238" s="28" t="s">
        <v>19178</v>
      </c>
      <c r="AJ238" s="22">
        <v>6</v>
      </c>
    </row>
    <row r="239" spans="30:36" ht="30" x14ac:dyDescent="0.25">
      <c r="AD239" s="22" t="s">
        <v>10143</v>
      </c>
      <c r="AE239" s="28" t="s">
        <v>10144</v>
      </c>
      <c r="AF239" s="28" t="s">
        <v>1699</v>
      </c>
      <c r="AG239" s="28" t="s">
        <v>3773</v>
      </c>
      <c r="AH239" s="22">
        <v>53358</v>
      </c>
      <c r="AI239" s="28" t="s">
        <v>19179</v>
      </c>
      <c r="AJ239" s="22">
        <v>5</v>
      </c>
    </row>
    <row r="240" spans="30:36" ht="30" x14ac:dyDescent="0.25">
      <c r="AD240" s="22" t="s">
        <v>10145</v>
      </c>
      <c r="AE240" s="28" t="s">
        <v>10146</v>
      </c>
      <c r="AF240" s="28" t="s">
        <v>1704</v>
      </c>
      <c r="AG240" s="28" t="s">
        <v>3211</v>
      </c>
      <c r="AH240" s="22">
        <v>56506</v>
      </c>
      <c r="AI240" s="28" t="s">
        <v>19026</v>
      </c>
      <c r="AJ240" s="22">
        <v>5</v>
      </c>
    </row>
    <row r="241" spans="30:36" ht="30" x14ac:dyDescent="0.25">
      <c r="AD241" s="22" t="s">
        <v>10147</v>
      </c>
      <c r="AE241" s="28" t="s">
        <v>10148</v>
      </c>
      <c r="AF241" s="28" t="s">
        <v>1701</v>
      </c>
      <c r="AG241" s="28" t="s">
        <v>3209</v>
      </c>
      <c r="AH241" s="22">
        <v>61391</v>
      </c>
      <c r="AI241" s="28" t="s">
        <v>19180</v>
      </c>
      <c r="AJ241" s="22">
        <v>1</v>
      </c>
    </row>
    <row r="242" spans="30:36" ht="30" x14ac:dyDescent="0.25">
      <c r="AD242" s="22" t="s">
        <v>5330</v>
      </c>
      <c r="AE242" s="28" t="s">
        <v>5331</v>
      </c>
      <c r="AF242" s="28" t="s">
        <v>1702</v>
      </c>
      <c r="AG242" s="28" t="s">
        <v>3210</v>
      </c>
      <c r="AH242" s="22">
        <v>95750</v>
      </c>
      <c r="AI242" s="28" t="s">
        <v>19181</v>
      </c>
      <c r="AJ242" s="22">
        <v>2</v>
      </c>
    </row>
    <row r="243" spans="30:36" ht="30" x14ac:dyDescent="0.25">
      <c r="AD243" s="22" t="s">
        <v>5332</v>
      </c>
      <c r="AE243" s="28" t="s">
        <v>18335</v>
      </c>
      <c r="AF243" s="28" t="s">
        <v>1695</v>
      </c>
      <c r="AG243" s="28" t="s">
        <v>3210</v>
      </c>
      <c r="AH243" s="22">
        <v>66105</v>
      </c>
      <c r="AI243" s="28" t="s">
        <v>19182</v>
      </c>
      <c r="AJ243" s="22">
        <v>6</v>
      </c>
    </row>
    <row r="244" spans="30:36" ht="30" x14ac:dyDescent="0.25">
      <c r="AD244" s="22" t="s">
        <v>10149</v>
      </c>
      <c r="AE244" s="28" t="s">
        <v>10150</v>
      </c>
      <c r="AF244" s="28" t="s">
        <v>1702</v>
      </c>
      <c r="AG244" s="28" t="s">
        <v>3209</v>
      </c>
      <c r="AH244" s="22">
        <v>97588</v>
      </c>
      <c r="AI244" s="28" t="s">
        <v>19183</v>
      </c>
      <c r="AJ244" s="22">
        <v>6</v>
      </c>
    </row>
    <row r="245" spans="30:36" ht="30" x14ac:dyDescent="0.25">
      <c r="AD245" s="22" t="s">
        <v>10151</v>
      </c>
      <c r="AE245" s="28" t="s">
        <v>10152</v>
      </c>
      <c r="AF245" s="28" t="s">
        <v>1696</v>
      </c>
      <c r="AG245" s="28" t="s">
        <v>3209</v>
      </c>
      <c r="AH245" s="22">
        <v>57455</v>
      </c>
      <c r="AI245" s="28" t="s">
        <v>19184</v>
      </c>
      <c r="AJ245" s="22">
        <v>3</v>
      </c>
    </row>
    <row r="246" spans="30:36" ht="30" x14ac:dyDescent="0.25">
      <c r="AD246" s="22" t="s">
        <v>5333</v>
      </c>
      <c r="AE246" s="28" t="s">
        <v>5334</v>
      </c>
      <c r="AF246" s="28" t="s">
        <v>1704</v>
      </c>
      <c r="AG246" s="28" t="s">
        <v>3209</v>
      </c>
      <c r="AH246" s="22">
        <v>58283</v>
      </c>
      <c r="AI246" s="28" t="s">
        <v>19185</v>
      </c>
      <c r="AJ246" s="22">
        <v>5</v>
      </c>
    </row>
    <row r="247" spans="30:36" ht="30" x14ac:dyDescent="0.25">
      <c r="AD247" s="22" t="s">
        <v>552</v>
      </c>
      <c r="AE247" s="28" t="s">
        <v>18336</v>
      </c>
      <c r="AF247" s="28" t="s">
        <v>1701</v>
      </c>
      <c r="AG247" s="28" t="s">
        <v>3209</v>
      </c>
      <c r="AH247" s="22">
        <v>59438</v>
      </c>
      <c r="AI247" s="28" t="s">
        <v>19186</v>
      </c>
      <c r="AJ247" s="22">
        <v>1</v>
      </c>
    </row>
    <row r="248" spans="30:36" ht="30" x14ac:dyDescent="0.25">
      <c r="AD248" s="22" t="s">
        <v>10153</v>
      </c>
      <c r="AE248" s="28" t="s">
        <v>10154</v>
      </c>
      <c r="AF248" s="28" t="s">
        <v>1718</v>
      </c>
      <c r="AG248" s="28" t="s">
        <v>3210</v>
      </c>
      <c r="AH248" s="22">
        <v>66440</v>
      </c>
      <c r="AI248" s="28" t="s">
        <v>19187</v>
      </c>
      <c r="AJ248" s="22">
        <v>0</v>
      </c>
    </row>
    <row r="249" spans="30:36" ht="30" x14ac:dyDescent="0.25">
      <c r="AD249" s="22" t="s">
        <v>272</v>
      </c>
      <c r="AE249" s="28" t="s">
        <v>1998</v>
      </c>
      <c r="AF249" s="28" t="s">
        <v>1706</v>
      </c>
      <c r="AG249" s="28" t="s">
        <v>3209</v>
      </c>
      <c r="AH249" s="22">
        <v>76075</v>
      </c>
      <c r="AI249" s="28" t="s">
        <v>19188</v>
      </c>
      <c r="AJ249" s="22">
        <v>8</v>
      </c>
    </row>
    <row r="250" spans="30:36" ht="45" x14ac:dyDescent="0.25">
      <c r="AD250" s="22" t="s">
        <v>5335</v>
      </c>
      <c r="AE250" s="28" t="s">
        <v>5336</v>
      </c>
      <c r="AF250" s="28" t="s">
        <v>1707</v>
      </c>
      <c r="AG250" s="28" t="s">
        <v>3790</v>
      </c>
      <c r="AH250" s="22">
        <v>71774</v>
      </c>
      <c r="AI250" s="28" t="s">
        <v>19189</v>
      </c>
      <c r="AJ250" s="22">
        <v>7</v>
      </c>
    </row>
    <row r="251" spans="30:36" ht="30" x14ac:dyDescent="0.25">
      <c r="AD251" s="22" t="s">
        <v>5337</v>
      </c>
      <c r="AE251" s="28" t="s">
        <v>5338</v>
      </c>
      <c r="AF251" s="28" t="s">
        <v>1695</v>
      </c>
      <c r="AG251" s="28" t="s">
        <v>3209</v>
      </c>
      <c r="AH251" s="22">
        <v>65906</v>
      </c>
      <c r="AI251" s="28" t="s">
        <v>19190</v>
      </c>
      <c r="AJ251" s="22">
        <v>2</v>
      </c>
    </row>
    <row r="252" spans="30:36" ht="30" x14ac:dyDescent="0.25">
      <c r="AD252" s="22" t="s">
        <v>10155</v>
      </c>
      <c r="AE252" s="28" t="s">
        <v>10156</v>
      </c>
      <c r="AF252" s="28" t="s">
        <v>1711</v>
      </c>
      <c r="AG252" s="28" t="s">
        <v>3209</v>
      </c>
      <c r="AH252" s="22">
        <v>75070</v>
      </c>
      <c r="AI252" s="28" t="s">
        <v>19191</v>
      </c>
      <c r="AJ252" s="22">
        <v>3</v>
      </c>
    </row>
    <row r="253" spans="30:36" ht="45" x14ac:dyDescent="0.25">
      <c r="AD253" s="22" t="s">
        <v>10157</v>
      </c>
      <c r="AE253" s="28" t="s">
        <v>10158</v>
      </c>
      <c r="AF253" s="28" t="s">
        <v>1707</v>
      </c>
      <c r="AG253" s="28" t="s">
        <v>3211</v>
      </c>
      <c r="AH253" s="22">
        <v>62804</v>
      </c>
      <c r="AI253" s="28" t="s">
        <v>19192</v>
      </c>
      <c r="AJ253" s="22">
        <v>9</v>
      </c>
    </row>
    <row r="254" spans="30:36" ht="30" x14ac:dyDescent="0.25">
      <c r="AD254" s="22" t="s">
        <v>5339</v>
      </c>
      <c r="AE254" s="28" t="s">
        <v>5340</v>
      </c>
      <c r="AF254" s="28" t="s">
        <v>1705</v>
      </c>
      <c r="AG254" s="28" t="s">
        <v>3211</v>
      </c>
      <c r="AH254" s="22">
        <v>88093</v>
      </c>
      <c r="AI254" s="28" t="s">
        <v>19193</v>
      </c>
      <c r="AJ254" s="22">
        <v>2</v>
      </c>
    </row>
    <row r="255" spans="30:36" ht="45" x14ac:dyDescent="0.25">
      <c r="AD255" s="22" t="s">
        <v>837</v>
      </c>
      <c r="AE255" s="28" t="s">
        <v>18337</v>
      </c>
      <c r="AF255" s="28" t="s">
        <v>1710</v>
      </c>
      <c r="AG255" s="28" t="s">
        <v>3210</v>
      </c>
      <c r="AH255" s="22">
        <v>62109</v>
      </c>
      <c r="AI255" s="28" t="s">
        <v>19194</v>
      </c>
      <c r="AJ255" s="22">
        <v>4</v>
      </c>
    </row>
    <row r="256" spans="30:36" ht="30" x14ac:dyDescent="0.25">
      <c r="AD256" s="22" t="s">
        <v>10159</v>
      </c>
      <c r="AE256" s="28" t="s">
        <v>10160</v>
      </c>
      <c r="AF256" s="28" t="s">
        <v>1695</v>
      </c>
      <c r="AG256" s="28" t="s">
        <v>3773</v>
      </c>
      <c r="AH256" s="22">
        <v>59483</v>
      </c>
      <c r="AI256" s="28" t="s">
        <v>19195</v>
      </c>
      <c r="AJ256" s="22">
        <v>7</v>
      </c>
    </row>
    <row r="257" spans="30:36" ht="30" x14ac:dyDescent="0.25">
      <c r="AD257" s="22" t="s">
        <v>5341</v>
      </c>
      <c r="AE257" s="28" t="s">
        <v>5342</v>
      </c>
      <c r="AF257" s="28" t="s">
        <v>1708</v>
      </c>
      <c r="AG257" s="28" t="s">
        <v>3209</v>
      </c>
      <c r="AH257" s="22">
        <v>68118</v>
      </c>
      <c r="AI257" s="28" t="s">
        <v>19196</v>
      </c>
      <c r="AJ257" s="22">
        <v>0</v>
      </c>
    </row>
    <row r="258" spans="30:36" ht="30" x14ac:dyDescent="0.25">
      <c r="AD258" s="22" t="s">
        <v>5343</v>
      </c>
      <c r="AE258" s="28" t="s">
        <v>5344</v>
      </c>
      <c r="AF258" s="28" t="s">
        <v>1704</v>
      </c>
      <c r="AG258" s="28" t="s">
        <v>3211</v>
      </c>
      <c r="AH258" s="22">
        <v>64119</v>
      </c>
      <c r="AI258" s="28" t="s">
        <v>19197</v>
      </c>
      <c r="AJ258" s="22">
        <v>7</v>
      </c>
    </row>
    <row r="259" spans="30:36" ht="30" x14ac:dyDescent="0.25">
      <c r="AD259" s="22" t="s">
        <v>10161</v>
      </c>
      <c r="AE259" s="28" t="s">
        <v>10162</v>
      </c>
      <c r="AF259" s="28" t="s">
        <v>1700</v>
      </c>
      <c r="AG259" s="28" t="s">
        <v>3209</v>
      </c>
      <c r="AH259" s="22">
        <v>81973</v>
      </c>
      <c r="AI259" s="28" t="s">
        <v>19036</v>
      </c>
      <c r="AJ259" s="22">
        <v>6</v>
      </c>
    </row>
    <row r="260" spans="30:36" ht="30" x14ac:dyDescent="0.25">
      <c r="AD260" s="22" t="s">
        <v>5345</v>
      </c>
      <c r="AE260" s="28" t="s">
        <v>5346</v>
      </c>
      <c r="AF260" s="28" t="s">
        <v>1718</v>
      </c>
      <c r="AG260" s="28" t="s">
        <v>3210</v>
      </c>
      <c r="AH260" s="22">
        <v>64631</v>
      </c>
      <c r="AI260" s="28" t="s">
        <v>19198</v>
      </c>
      <c r="AJ260" s="22">
        <v>2</v>
      </c>
    </row>
    <row r="261" spans="30:36" ht="30" x14ac:dyDescent="0.25">
      <c r="AD261" s="22" t="s">
        <v>5347</v>
      </c>
      <c r="AE261" s="28" t="s">
        <v>5348</v>
      </c>
      <c r="AF261" s="28" t="s">
        <v>1701</v>
      </c>
      <c r="AG261" s="28" t="s">
        <v>3211</v>
      </c>
      <c r="AH261" s="22">
        <v>70633</v>
      </c>
      <c r="AI261" s="28" t="s">
        <v>19199</v>
      </c>
      <c r="AJ261" s="22">
        <v>6</v>
      </c>
    </row>
    <row r="262" spans="30:36" ht="30" x14ac:dyDescent="0.25">
      <c r="AD262" s="22" t="s">
        <v>5349</v>
      </c>
      <c r="AE262" s="28" t="s">
        <v>5350</v>
      </c>
      <c r="AF262" s="28" t="s">
        <v>1704</v>
      </c>
      <c r="AG262" s="28" t="s">
        <v>3765</v>
      </c>
      <c r="AH262" s="22">
        <v>61264</v>
      </c>
      <c r="AI262" s="28" t="s">
        <v>19200</v>
      </c>
      <c r="AJ262" s="22">
        <v>1</v>
      </c>
    </row>
    <row r="263" spans="30:36" ht="30" x14ac:dyDescent="0.25">
      <c r="AD263" s="22" t="s">
        <v>5351</v>
      </c>
      <c r="AE263" s="28" t="s">
        <v>5352</v>
      </c>
      <c r="AF263" s="28" t="s">
        <v>1697</v>
      </c>
      <c r="AG263" s="28" t="s">
        <v>3935</v>
      </c>
      <c r="AH263" s="22">
        <v>54467</v>
      </c>
      <c r="AI263" s="28" t="s">
        <v>19201</v>
      </c>
      <c r="AJ263" s="22">
        <v>3</v>
      </c>
    </row>
    <row r="264" spans="30:36" ht="30" x14ac:dyDescent="0.25">
      <c r="AD264" s="22" t="s">
        <v>5353</v>
      </c>
      <c r="AE264" s="28" t="s">
        <v>5354</v>
      </c>
      <c r="AF264" s="28" t="s">
        <v>1714</v>
      </c>
      <c r="AG264" s="28" t="s">
        <v>3211</v>
      </c>
      <c r="AH264" s="22">
        <v>70296</v>
      </c>
      <c r="AI264" s="28" t="s">
        <v>19202</v>
      </c>
      <c r="AJ264" s="22">
        <v>6</v>
      </c>
    </row>
    <row r="265" spans="30:36" ht="30" x14ac:dyDescent="0.25">
      <c r="AD265" s="22" t="s">
        <v>10163</v>
      </c>
      <c r="AE265" s="28" t="s">
        <v>10164</v>
      </c>
      <c r="AF265" s="28" t="s">
        <v>1695</v>
      </c>
      <c r="AG265" s="28" t="s">
        <v>3211</v>
      </c>
      <c r="AH265" s="22">
        <v>62651</v>
      </c>
      <c r="AI265" s="28" t="s">
        <v>19203</v>
      </c>
      <c r="AJ265" s="22">
        <v>3</v>
      </c>
    </row>
    <row r="266" spans="30:36" ht="45" x14ac:dyDescent="0.25">
      <c r="AD266" s="22" t="s">
        <v>10165</v>
      </c>
      <c r="AE266" s="28" t="s">
        <v>10166</v>
      </c>
      <c r="AF266" s="28" t="s">
        <v>1707</v>
      </c>
      <c r="AG266" s="28" t="s">
        <v>3209</v>
      </c>
      <c r="AH266" s="22">
        <v>56977</v>
      </c>
      <c r="AI266" s="28" t="s">
        <v>19204</v>
      </c>
      <c r="AJ266" s="22">
        <v>1</v>
      </c>
    </row>
    <row r="267" spans="30:36" ht="30" x14ac:dyDescent="0.25">
      <c r="AD267" s="22" t="s">
        <v>1075</v>
      </c>
      <c r="AE267" s="28" t="s">
        <v>18338</v>
      </c>
      <c r="AF267" s="28" t="s">
        <v>1696</v>
      </c>
      <c r="AG267" s="28" t="s">
        <v>3210</v>
      </c>
      <c r="AH267" s="22">
        <v>71935</v>
      </c>
      <c r="AI267" s="28" t="s">
        <v>19205</v>
      </c>
      <c r="AJ267" s="22">
        <v>7</v>
      </c>
    </row>
    <row r="268" spans="30:36" ht="30" x14ac:dyDescent="0.25">
      <c r="AD268" s="22" t="s">
        <v>553</v>
      </c>
      <c r="AE268" s="28" t="s">
        <v>2187</v>
      </c>
      <c r="AF268" s="28" t="s">
        <v>1701</v>
      </c>
      <c r="AG268" s="28" t="s">
        <v>3209</v>
      </c>
      <c r="AH268" s="22">
        <v>65328</v>
      </c>
      <c r="AI268" s="28" t="s">
        <v>19206</v>
      </c>
      <c r="AJ268" s="22">
        <v>5</v>
      </c>
    </row>
    <row r="269" spans="30:36" ht="30" x14ac:dyDescent="0.25">
      <c r="AD269" s="22" t="s">
        <v>10167</v>
      </c>
      <c r="AE269" s="28" t="s">
        <v>10168</v>
      </c>
      <c r="AF269" s="28" t="s">
        <v>1714</v>
      </c>
      <c r="AG269" s="28" t="s">
        <v>3826</v>
      </c>
      <c r="AH269" s="22">
        <v>95524</v>
      </c>
      <c r="AI269" s="28" t="s">
        <v>19207</v>
      </c>
      <c r="AJ269" s="22">
        <v>8</v>
      </c>
    </row>
    <row r="270" spans="30:36" ht="30" x14ac:dyDescent="0.25">
      <c r="AD270" s="22" t="s">
        <v>5355</v>
      </c>
      <c r="AE270" s="28" t="s">
        <v>5356</v>
      </c>
      <c r="AF270" s="28" t="s">
        <v>1718</v>
      </c>
      <c r="AG270" s="28" t="s">
        <v>3211</v>
      </c>
      <c r="AH270" s="22">
        <v>62888</v>
      </c>
      <c r="AI270" s="28" t="s">
        <v>19208</v>
      </c>
      <c r="AJ270" s="22">
        <v>5</v>
      </c>
    </row>
    <row r="271" spans="30:36" ht="30" x14ac:dyDescent="0.25">
      <c r="AD271" s="22" t="s">
        <v>10169</v>
      </c>
      <c r="AE271" s="28" t="s">
        <v>10170</v>
      </c>
      <c r="AF271" s="28" t="s">
        <v>1702</v>
      </c>
      <c r="AG271" s="28" t="s">
        <v>3209</v>
      </c>
      <c r="AH271" s="22">
        <v>99841</v>
      </c>
      <c r="AI271" s="28" t="s">
        <v>19209</v>
      </c>
      <c r="AJ271" s="22">
        <v>8</v>
      </c>
    </row>
    <row r="272" spans="30:36" ht="45" x14ac:dyDescent="0.25">
      <c r="AD272" s="22" t="s">
        <v>10171</v>
      </c>
      <c r="AE272" s="28" t="s">
        <v>10172</v>
      </c>
      <c r="AF272" s="28" t="s">
        <v>1707</v>
      </c>
      <c r="AG272" s="28" t="s">
        <v>3209</v>
      </c>
      <c r="AH272" s="22">
        <v>53458</v>
      </c>
      <c r="AI272" s="28" t="s">
        <v>10173</v>
      </c>
      <c r="AJ272" s="22">
        <v>0</v>
      </c>
    </row>
    <row r="273" spans="30:36" ht="30" x14ac:dyDescent="0.25">
      <c r="AD273" s="22" t="s">
        <v>10174</v>
      </c>
      <c r="AE273" s="28" t="s">
        <v>10175</v>
      </c>
      <c r="AF273" s="28" t="s">
        <v>1695</v>
      </c>
      <c r="AG273" s="28" t="s">
        <v>3210</v>
      </c>
      <c r="AH273" s="22">
        <v>57155</v>
      </c>
      <c r="AI273" s="28" t="s">
        <v>19210</v>
      </c>
      <c r="AJ273" s="22">
        <v>6</v>
      </c>
    </row>
    <row r="274" spans="30:36" ht="30" x14ac:dyDescent="0.25">
      <c r="AD274" s="22" t="s">
        <v>10176</v>
      </c>
      <c r="AE274" s="28" t="s">
        <v>10177</v>
      </c>
      <c r="AF274" s="28" t="s">
        <v>1696</v>
      </c>
      <c r="AG274" s="28" t="s">
        <v>3800</v>
      </c>
      <c r="AH274" s="22">
        <v>61107</v>
      </c>
      <c r="AI274" s="28" t="s">
        <v>10178</v>
      </c>
      <c r="AJ274" s="22">
        <v>0</v>
      </c>
    </row>
    <row r="275" spans="30:36" ht="30" x14ac:dyDescent="0.25">
      <c r="AD275" s="22" t="s">
        <v>10179</v>
      </c>
      <c r="AE275" s="28" t="s">
        <v>10180</v>
      </c>
      <c r="AF275" s="28" t="s">
        <v>1697</v>
      </c>
      <c r="AG275" s="28" t="s">
        <v>3211</v>
      </c>
      <c r="AH275" s="22">
        <v>68687</v>
      </c>
      <c r="AI275" s="28" t="s">
        <v>19211</v>
      </c>
      <c r="AJ275" s="22">
        <v>1</v>
      </c>
    </row>
    <row r="276" spans="30:36" ht="30" x14ac:dyDescent="0.25">
      <c r="AD276" s="22" t="s">
        <v>5357</v>
      </c>
      <c r="AE276" s="28" t="s">
        <v>5358</v>
      </c>
      <c r="AF276" s="28" t="s">
        <v>1701</v>
      </c>
      <c r="AG276" s="28" t="s">
        <v>3211</v>
      </c>
      <c r="AH276" s="22">
        <v>65501</v>
      </c>
      <c r="AI276" s="28" t="s">
        <v>19212</v>
      </c>
      <c r="AJ276" s="22">
        <v>1</v>
      </c>
    </row>
    <row r="277" spans="30:36" ht="30" x14ac:dyDescent="0.25">
      <c r="AD277" s="22" t="s">
        <v>10181</v>
      </c>
      <c r="AE277" s="28" t="s">
        <v>10182</v>
      </c>
      <c r="AF277" s="28" t="s">
        <v>1718</v>
      </c>
      <c r="AG277" s="28" t="s">
        <v>3210</v>
      </c>
      <c r="AH277" s="22">
        <v>58221</v>
      </c>
      <c r="AI277" s="28" t="s">
        <v>19213</v>
      </c>
      <c r="AJ277" s="22">
        <v>4</v>
      </c>
    </row>
    <row r="278" spans="30:36" ht="30" x14ac:dyDescent="0.25">
      <c r="AD278" s="22" t="s">
        <v>10183</v>
      </c>
      <c r="AE278" s="28" t="s">
        <v>10184</v>
      </c>
      <c r="AF278" s="28" t="s">
        <v>1705</v>
      </c>
      <c r="AG278" s="28" t="s">
        <v>3790</v>
      </c>
      <c r="AH278" s="22">
        <v>82614</v>
      </c>
      <c r="AI278" s="28" t="s">
        <v>19214</v>
      </c>
      <c r="AJ278" s="22">
        <v>2</v>
      </c>
    </row>
    <row r="279" spans="30:36" ht="30" x14ac:dyDescent="0.25">
      <c r="AD279" s="22" t="s">
        <v>5359</v>
      </c>
      <c r="AE279" s="28" t="s">
        <v>5360</v>
      </c>
      <c r="AF279" s="28" t="s">
        <v>1701</v>
      </c>
      <c r="AG279" s="28" t="s">
        <v>3210</v>
      </c>
      <c r="AH279" s="22">
        <v>65832</v>
      </c>
      <c r="AI279" s="28" t="s">
        <v>19215</v>
      </c>
      <c r="AJ279" s="22">
        <v>2</v>
      </c>
    </row>
    <row r="280" spans="30:36" ht="30" x14ac:dyDescent="0.25">
      <c r="AD280" s="22" t="s">
        <v>10185</v>
      </c>
      <c r="AE280" s="28" t="s">
        <v>10186</v>
      </c>
      <c r="AF280" s="28" t="s">
        <v>1697</v>
      </c>
      <c r="AG280" s="28" t="s">
        <v>3211</v>
      </c>
      <c r="AH280" s="22">
        <v>82759</v>
      </c>
      <c r="AI280" s="28" t="s">
        <v>19216</v>
      </c>
      <c r="AJ280" s="22">
        <v>8</v>
      </c>
    </row>
    <row r="281" spans="30:36" ht="30" x14ac:dyDescent="0.25">
      <c r="AD281" s="22" t="s">
        <v>1539</v>
      </c>
      <c r="AE281" s="28" t="s">
        <v>3128</v>
      </c>
      <c r="AF281" s="28" t="s">
        <v>1701</v>
      </c>
      <c r="AG281" s="28" t="s">
        <v>3211</v>
      </c>
      <c r="AH281" s="22">
        <v>68154</v>
      </c>
      <c r="AI281" s="28" t="s">
        <v>19217</v>
      </c>
      <c r="AJ281" s="22">
        <v>5</v>
      </c>
    </row>
    <row r="282" spans="30:36" ht="30" x14ac:dyDescent="0.25">
      <c r="AD282" s="22" t="s">
        <v>5361</v>
      </c>
      <c r="AE282" s="28" t="s">
        <v>5362</v>
      </c>
      <c r="AF282" s="28" t="s">
        <v>1718</v>
      </c>
      <c r="AG282" s="28" t="s">
        <v>3211</v>
      </c>
      <c r="AH282" s="22">
        <v>68872</v>
      </c>
      <c r="AI282" s="28" t="s">
        <v>19218</v>
      </c>
      <c r="AJ282" s="22">
        <v>8</v>
      </c>
    </row>
    <row r="283" spans="30:36" ht="30" x14ac:dyDescent="0.25">
      <c r="AD283" s="22" t="s">
        <v>5363</v>
      </c>
      <c r="AE283" s="28" t="s">
        <v>5364</v>
      </c>
      <c r="AF283" s="28" t="s">
        <v>1703</v>
      </c>
      <c r="AG283" s="28" t="s">
        <v>3211</v>
      </c>
      <c r="AH283" s="22">
        <v>77165</v>
      </c>
      <c r="AI283" s="28" t="s">
        <v>19219</v>
      </c>
      <c r="AJ283" s="22">
        <v>6</v>
      </c>
    </row>
    <row r="284" spans="30:36" ht="30" x14ac:dyDescent="0.25">
      <c r="AD284" s="22" t="s">
        <v>5365</v>
      </c>
      <c r="AE284" s="28" t="s">
        <v>5366</v>
      </c>
      <c r="AF284" s="28" t="s">
        <v>1702</v>
      </c>
      <c r="AG284" s="28" t="s">
        <v>3778</v>
      </c>
      <c r="AH284" s="22">
        <v>104554</v>
      </c>
      <c r="AI284" s="28" t="s">
        <v>19220</v>
      </c>
      <c r="AJ284" s="22">
        <v>4</v>
      </c>
    </row>
    <row r="285" spans="30:36" ht="30" x14ac:dyDescent="0.25">
      <c r="AD285" s="22" t="s">
        <v>3801</v>
      </c>
      <c r="AE285" s="28" t="s">
        <v>3802</v>
      </c>
      <c r="AF285" s="28" t="s">
        <v>1696</v>
      </c>
      <c r="AG285" s="28" t="s">
        <v>3803</v>
      </c>
      <c r="AH285" s="22">
        <v>55839</v>
      </c>
      <c r="AI285" s="28" t="s">
        <v>19221</v>
      </c>
      <c r="AJ285" s="22">
        <v>7</v>
      </c>
    </row>
    <row r="286" spans="30:36" ht="30" x14ac:dyDescent="0.25">
      <c r="AD286" s="22" t="s">
        <v>10187</v>
      </c>
      <c r="AE286" s="28" t="s">
        <v>10188</v>
      </c>
      <c r="AF286" s="28" t="s">
        <v>1704</v>
      </c>
      <c r="AG286" s="28" t="s">
        <v>3803</v>
      </c>
      <c r="AH286" s="22">
        <v>58494</v>
      </c>
      <c r="AI286" s="28" t="s">
        <v>19222</v>
      </c>
      <c r="AJ286" s="22">
        <v>3</v>
      </c>
    </row>
    <row r="287" spans="30:36" ht="30" x14ac:dyDescent="0.25">
      <c r="AD287" s="22" t="s">
        <v>5367</v>
      </c>
      <c r="AE287" s="28" t="s">
        <v>5368</v>
      </c>
      <c r="AF287" s="28" t="s">
        <v>1705</v>
      </c>
      <c r="AG287" s="28" t="s">
        <v>3765</v>
      </c>
      <c r="AH287" s="22">
        <v>76906</v>
      </c>
      <c r="AI287" s="28" t="s">
        <v>19223</v>
      </c>
      <c r="AJ287" s="22">
        <v>9</v>
      </c>
    </row>
    <row r="288" spans="30:36" ht="30" x14ac:dyDescent="0.25">
      <c r="AD288" s="22" t="s">
        <v>5369</v>
      </c>
      <c r="AE288" s="28" t="s">
        <v>5370</v>
      </c>
      <c r="AF288" s="28" t="s">
        <v>1696</v>
      </c>
      <c r="AG288" s="28" t="s">
        <v>3765</v>
      </c>
      <c r="AH288" s="22">
        <v>68058</v>
      </c>
      <c r="AI288" s="28" t="s">
        <v>5371</v>
      </c>
      <c r="AJ288" s="22">
        <v>0</v>
      </c>
    </row>
    <row r="289" spans="30:36" ht="30" x14ac:dyDescent="0.25">
      <c r="AD289" s="22" t="s">
        <v>10189</v>
      </c>
      <c r="AE289" s="28" t="s">
        <v>10190</v>
      </c>
      <c r="AF289" s="28" t="s">
        <v>1718</v>
      </c>
      <c r="AG289" s="28" t="s">
        <v>3209</v>
      </c>
      <c r="AH289" s="22">
        <v>66258</v>
      </c>
      <c r="AI289" s="28" t="s">
        <v>10191</v>
      </c>
      <c r="AJ289" s="22">
        <v>0</v>
      </c>
    </row>
    <row r="290" spans="30:36" ht="30" x14ac:dyDescent="0.25">
      <c r="AD290" s="22" t="s">
        <v>9435</v>
      </c>
      <c r="AE290" s="28" t="s">
        <v>9436</v>
      </c>
      <c r="AF290" s="28" t="s">
        <v>1719</v>
      </c>
      <c r="AG290" s="28" t="s">
        <v>3210</v>
      </c>
      <c r="AH290" s="22">
        <v>125068</v>
      </c>
      <c r="AI290" s="28" t="s">
        <v>19224</v>
      </c>
      <c r="AJ290" s="22">
        <v>2</v>
      </c>
    </row>
    <row r="291" spans="30:36" ht="30" x14ac:dyDescent="0.25">
      <c r="AD291" s="22" t="s">
        <v>5372</v>
      </c>
      <c r="AE291" s="28" t="s">
        <v>5373</v>
      </c>
      <c r="AF291" s="28" t="s">
        <v>1699</v>
      </c>
      <c r="AG291" s="28" t="s">
        <v>3787</v>
      </c>
      <c r="AH291" s="22">
        <v>65518</v>
      </c>
      <c r="AI291" s="28" t="s">
        <v>19225</v>
      </c>
      <c r="AJ291" s="22">
        <v>7</v>
      </c>
    </row>
    <row r="292" spans="30:36" ht="30" x14ac:dyDescent="0.25">
      <c r="AD292" s="22" t="s">
        <v>829</v>
      </c>
      <c r="AE292" s="28" t="s">
        <v>2462</v>
      </c>
      <c r="AF292" s="28" t="s">
        <v>1702</v>
      </c>
      <c r="AG292" s="28" t="s">
        <v>3210</v>
      </c>
      <c r="AH292" s="22">
        <v>109628</v>
      </c>
      <c r="AI292" s="28" t="s">
        <v>19226</v>
      </c>
      <c r="AJ292" s="22">
        <v>9</v>
      </c>
    </row>
    <row r="293" spans="30:36" ht="30" x14ac:dyDescent="0.25">
      <c r="AD293" s="22" t="s">
        <v>5374</v>
      </c>
      <c r="AE293" s="28" t="s">
        <v>5375</v>
      </c>
      <c r="AF293" s="28" t="s">
        <v>1696</v>
      </c>
      <c r="AG293" s="28" t="s">
        <v>3210</v>
      </c>
      <c r="AH293" s="22">
        <v>64662</v>
      </c>
      <c r="AI293" s="28" t="s">
        <v>19227</v>
      </c>
      <c r="AJ293" s="22">
        <v>4</v>
      </c>
    </row>
    <row r="294" spans="30:36" ht="30" x14ac:dyDescent="0.25">
      <c r="AD294" s="22" t="s">
        <v>10192</v>
      </c>
      <c r="AE294" s="28" t="s">
        <v>10193</v>
      </c>
      <c r="AF294" s="28" t="s">
        <v>1705</v>
      </c>
      <c r="AG294" s="28" t="s">
        <v>3803</v>
      </c>
      <c r="AH294" s="22">
        <v>101374</v>
      </c>
      <c r="AI294" s="28" t="s">
        <v>19228</v>
      </c>
      <c r="AJ294" s="22">
        <v>8</v>
      </c>
    </row>
    <row r="295" spans="30:36" ht="30" x14ac:dyDescent="0.25">
      <c r="AD295" s="22" t="s">
        <v>607</v>
      </c>
      <c r="AE295" s="28" t="s">
        <v>2246</v>
      </c>
      <c r="AF295" s="28" t="s">
        <v>1714</v>
      </c>
      <c r="AG295" s="28" t="s">
        <v>3209</v>
      </c>
      <c r="AH295" s="22">
        <v>85086</v>
      </c>
      <c r="AI295" s="28" t="s">
        <v>19229</v>
      </c>
      <c r="AJ295" s="22">
        <v>4</v>
      </c>
    </row>
    <row r="296" spans="30:36" ht="45" x14ac:dyDescent="0.25">
      <c r="AD296" s="22" t="s">
        <v>10194</v>
      </c>
      <c r="AE296" s="28" t="s">
        <v>10195</v>
      </c>
      <c r="AF296" s="28" t="s">
        <v>1707</v>
      </c>
      <c r="AG296" s="28" t="s">
        <v>3209</v>
      </c>
      <c r="AH296" s="22">
        <v>62790</v>
      </c>
      <c r="AI296" s="28" t="s">
        <v>10196</v>
      </c>
      <c r="AJ296" s="22">
        <v>0</v>
      </c>
    </row>
    <row r="297" spans="30:36" ht="30" x14ac:dyDescent="0.25">
      <c r="AD297" s="22" t="s">
        <v>10197</v>
      </c>
      <c r="AE297" s="28" t="s">
        <v>10198</v>
      </c>
      <c r="AF297" s="28" t="s">
        <v>1713</v>
      </c>
      <c r="AG297" s="28" t="s">
        <v>3820</v>
      </c>
      <c r="AH297" s="22">
        <v>98317</v>
      </c>
      <c r="AI297" s="28" t="s">
        <v>19230</v>
      </c>
      <c r="AJ297" s="22">
        <v>1</v>
      </c>
    </row>
    <row r="298" spans="30:36" ht="30" x14ac:dyDescent="0.25">
      <c r="AD298" s="22" t="s">
        <v>10199</v>
      </c>
      <c r="AE298" s="28" t="s">
        <v>10200</v>
      </c>
      <c r="AF298" s="28" t="s">
        <v>1695</v>
      </c>
      <c r="AG298" s="28" t="s">
        <v>3211</v>
      </c>
      <c r="AH298" s="22">
        <v>62116</v>
      </c>
      <c r="AI298" s="28" t="s">
        <v>19124</v>
      </c>
      <c r="AJ298" s="22">
        <v>7</v>
      </c>
    </row>
    <row r="299" spans="30:36" ht="30" x14ac:dyDescent="0.25">
      <c r="AD299" s="22" t="s">
        <v>5376</v>
      </c>
      <c r="AE299" s="28" t="s">
        <v>5377</v>
      </c>
      <c r="AF299" s="28" t="s">
        <v>1718</v>
      </c>
      <c r="AG299" s="28" t="s">
        <v>3209</v>
      </c>
      <c r="AH299" s="22">
        <v>67164</v>
      </c>
      <c r="AI299" s="28" t="s">
        <v>19231</v>
      </c>
      <c r="AJ299" s="22">
        <v>4</v>
      </c>
    </row>
    <row r="300" spans="30:36" ht="30" x14ac:dyDescent="0.25">
      <c r="AD300" s="22" t="s">
        <v>10201</v>
      </c>
      <c r="AE300" s="28" t="s">
        <v>10202</v>
      </c>
      <c r="AF300" s="28" t="s">
        <v>1702</v>
      </c>
      <c r="AG300" s="28" t="s">
        <v>3209</v>
      </c>
      <c r="AH300" s="22">
        <v>79955</v>
      </c>
      <c r="AI300" s="28" t="s">
        <v>10203</v>
      </c>
      <c r="AJ300" s="22">
        <v>0</v>
      </c>
    </row>
    <row r="301" spans="30:36" ht="30" x14ac:dyDescent="0.25">
      <c r="AD301" s="22" t="s">
        <v>587</v>
      </c>
      <c r="AE301" s="28" t="s">
        <v>2283</v>
      </c>
      <c r="AF301" s="28" t="s">
        <v>1700</v>
      </c>
      <c r="AG301" s="28" t="s">
        <v>3209</v>
      </c>
      <c r="AH301" s="22">
        <v>59783</v>
      </c>
      <c r="AI301" s="28" t="s">
        <v>19232</v>
      </c>
      <c r="AJ301" s="22">
        <v>5</v>
      </c>
    </row>
    <row r="302" spans="30:36" ht="30" x14ac:dyDescent="0.25">
      <c r="AD302" s="22" t="s">
        <v>5378</v>
      </c>
      <c r="AE302" s="28" t="s">
        <v>5379</v>
      </c>
      <c r="AF302" s="28" t="s">
        <v>1696</v>
      </c>
      <c r="AG302" s="28" t="s">
        <v>3209</v>
      </c>
      <c r="AH302" s="22">
        <v>61574</v>
      </c>
      <c r="AI302" s="28" t="s">
        <v>5380</v>
      </c>
      <c r="AJ302" s="22">
        <v>4</v>
      </c>
    </row>
    <row r="303" spans="30:36" ht="30" x14ac:dyDescent="0.25">
      <c r="AD303" s="22" t="s">
        <v>10204</v>
      </c>
      <c r="AE303" s="28" t="s">
        <v>10205</v>
      </c>
      <c r="AF303" s="28" t="s">
        <v>1701</v>
      </c>
      <c r="AG303" s="28" t="s">
        <v>3781</v>
      </c>
      <c r="AH303" s="22">
        <v>59473</v>
      </c>
      <c r="AI303" s="28" t="s">
        <v>19233</v>
      </c>
      <c r="AJ303" s="22">
        <v>1</v>
      </c>
    </row>
    <row r="304" spans="30:36" ht="30" x14ac:dyDescent="0.25">
      <c r="AD304" s="22" t="s">
        <v>10206</v>
      </c>
      <c r="AE304" s="28" t="s">
        <v>10207</v>
      </c>
      <c r="AF304" s="28" t="s">
        <v>1695</v>
      </c>
      <c r="AG304" s="28" t="s">
        <v>3209</v>
      </c>
      <c r="AH304" s="22">
        <v>58799</v>
      </c>
      <c r="AI304" s="28" t="s">
        <v>19234</v>
      </c>
      <c r="AJ304" s="22">
        <v>8</v>
      </c>
    </row>
    <row r="305" spans="30:36" ht="30" x14ac:dyDescent="0.25">
      <c r="AD305" s="22" t="s">
        <v>5381</v>
      </c>
      <c r="AE305" s="28" t="s">
        <v>5382</v>
      </c>
      <c r="AF305" s="28" t="s">
        <v>1697</v>
      </c>
      <c r="AG305" s="28" t="s">
        <v>3210</v>
      </c>
      <c r="AH305" s="22">
        <v>52612</v>
      </c>
      <c r="AI305" s="28" t="s">
        <v>19235</v>
      </c>
      <c r="AJ305" s="22">
        <v>1</v>
      </c>
    </row>
    <row r="306" spans="30:36" ht="30" x14ac:dyDescent="0.25">
      <c r="AD306" s="22" t="s">
        <v>1443</v>
      </c>
      <c r="AE306" s="28" t="s">
        <v>3037</v>
      </c>
      <c r="AF306" s="28" t="s">
        <v>1696</v>
      </c>
      <c r="AG306" s="28" t="s">
        <v>3211</v>
      </c>
      <c r="AH306" s="22">
        <v>58008</v>
      </c>
      <c r="AI306" s="28" t="s">
        <v>19236</v>
      </c>
      <c r="AJ306" s="22">
        <v>4</v>
      </c>
    </row>
    <row r="307" spans="30:36" ht="45" x14ac:dyDescent="0.25">
      <c r="AD307" s="22" t="s">
        <v>5383</v>
      </c>
      <c r="AE307" s="28" t="s">
        <v>5384</v>
      </c>
      <c r="AF307" s="28" t="s">
        <v>1717</v>
      </c>
      <c r="AG307" s="28" t="s">
        <v>3209</v>
      </c>
      <c r="AH307" s="22">
        <v>84733</v>
      </c>
      <c r="AI307" s="28" t="s">
        <v>19237</v>
      </c>
      <c r="AJ307" s="22">
        <v>9</v>
      </c>
    </row>
    <row r="308" spans="30:36" ht="30" x14ac:dyDescent="0.25">
      <c r="AD308" s="22" t="s">
        <v>10208</v>
      </c>
      <c r="AE308" s="28" t="s">
        <v>10209</v>
      </c>
      <c r="AF308" s="28" t="s">
        <v>1705</v>
      </c>
      <c r="AG308" s="28" t="s">
        <v>3210</v>
      </c>
      <c r="AH308" s="22">
        <v>71531</v>
      </c>
      <c r="AI308" s="28" t="s">
        <v>19238</v>
      </c>
      <c r="AJ308" s="22">
        <v>4</v>
      </c>
    </row>
    <row r="309" spans="30:36" ht="30" x14ac:dyDescent="0.25">
      <c r="AD309" s="22" t="s">
        <v>10210</v>
      </c>
      <c r="AE309" s="28" t="s">
        <v>10211</v>
      </c>
      <c r="AF309" s="28" t="s">
        <v>1695</v>
      </c>
      <c r="AG309" s="28" t="s">
        <v>3790</v>
      </c>
      <c r="AH309" s="22">
        <v>57250</v>
      </c>
      <c r="AI309" s="28" t="s">
        <v>19239</v>
      </c>
      <c r="AJ309" s="22">
        <v>8</v>
      </c>
    </row>
    <row r="310" spans="30:36" ht="30" x14ac:dyDescent="0.25">
      <c r="AD310" s="22" t="s">
        <v>3804</v>
      </c>
      <c r="AE310" s="28" t="s">
        <v>3805</v>
      </c>
      <c r="AF310" s="28" t="s">
        <v>1699</v>
      </c>
      <c r="AG310" s="28" t="s">
        <v>3803</v>
      </c>
      <c r="AH310" s="22">
        <v>66406</v>
      </c>
      <c r="AI310" s="28" t="s">
        <v>19240</v>
      </c>
      <c r="AJ310" s="22">
        <v>7</v>
      </c>
    </row>
    <row r="311" spans="30:36" ht="30" x14ac:dyDescent="0.25">
      <c r="AD311" s="22" t="s">
        <v>10212</v>
      </c>
      <c r="AE311" s="28" t="s">
        <v>10213</v>
      </c>
      <c r="AF311" s="28" t="s">
        <v>1702</v>
      </c>
      <c r="AG311" s="28" t="s">
        <v>3210</v>
      </c>
      <c r="AH311" s="22">
        <v>91698</v>
      </c>
      <c r="AI311" s="28" t="s">
        <v>19241</v>
      </c>
      <c r="AJ311" s="22">
        <v>4</v>
      </c>
    </row>
    <row r="312" spans="30:36" ht="30" x14ac:dyDescent="0.25">
      <c r="AD312" s="22" t="s">
        <v>10214</v>
      </c>
      <c r="AE312" s="28" t="s">
        <v>10215</v>
      </c>
      <c r="AF312" s="28" t="s">
        <v>1708</v>
      </c>
      <c r="AG312" s="28" t="s">
        <v>3768</v>
      </c>
      <c r="AH312" s="22">
        <v>66966</v>
      </c>
      <c r="AI312" s="28" t="s">
        <v>19242</v>
      </c>
      <c r="AJ312" s="22">
        <v>7</v>
      </c>
    </row>
    <row r="313" spans="30:36" ht="30" x14ac:dyDescent="0.25">
      <c r="AD313" s="22" t="s">
        <v>10216</v>
      </c>
      <c r="AE313" s="28" t="s">
        <v>10217</v>
      </c>
      <c r="AF313" s="28" t="s">
        <v>1696</v>
      </c>
      <c r="AG313" s="28" t="s">
        <v>3765</v>
      </c>
      <c r="AH313" s="22">
        <v>61866</v>
      </c>
      <c r="AI313" s="28" t="s">
        <v>19243</v>
      </c>
      <c r="AJ313" s="22">
        <v>5</v>
      </c>
    </row>
    <row r="314" spans="30:36" ht="30" x14ac:dyDescent="0.25">
      <c r="AD314" s="22" t="s">
        <v>5385</v>
      </c>
      <c r="AE314" s="28" t="s">
        <v>5386</v>
      </c>
      <c r="AF314" s="28" t="s">
        <v>1697</v>
      </c>
      <c r="AG314" s="28" t="s">
        <v>3209</v>
      </c>
      <c r="AH314" s="22">
        <v>69477</v>
      </c>
      <c r="AI314" s="28" t="s">
        <v>19244</v>
      </c>
      <c r="AJ314" s="22">
        <v>1</v>
      </c>
    </row>
    <row r="315" spans="30:36" ht="30" x14ac:dyDescent="0.25">
      <c r="AD315" s="22" t="s">
        <v>10218</v>
      </c>
      <c r="AE315" s="28" t="s">
        <v>10219</v>
      </c>
      <c r="AF315" s="28" t="s">
        <v>1696</v>
      </c>
      <c r="AG315" s="28" t="s">
        <v>3209</v>
      </c>
      <c r="AH315" s="22">
        <v>61341</v>
      </c>
      <c r="AI315" s="28" t="s">
        <v>10220</v>
      </c>
      <c r="AJ315" s="22">
        <v>2</v>
      </c>
    </row>
    <row r="316" spans="30:36" ht="30" x14ac:dyDescent="0.25">
      <c r="AD316" s="22" t="s">
        <v>5387</v>
      </c>
      <c r="AE316" s="28" t="s">
        <v>5388</v>
      </c>
      <c r="AF316" s="28" t="s">
        <v>1697</v>
      </c>
      <c r="AG316" s="28" t="s">
        <v>3209</v>
      </c>
      <c r="AH316" s="22">
        <v>70679</v>
      </c>
      <c r="AI316" s="28" t="s">
        <v>19245</v>
      </c>
      <c r="AJ316" s="22">
        <v>4</v>
      </c>
    </row>
    <row r="317" spans="30:36" ht="30" x14ac:dyDescent="0.25">
      <c r="AD317" s="22" t="s">
        <v>5389</v>
      </c>
      <c r="AE317" s="28" t="s">
        <v>5390</v>
      </c>
      <c r="AF317" s="28" t="s">
        <v>1697</v>
      </c>
      <c r="AG317" s="28" t="s">
        <v>3209</v>
      </c>
      <c r="AH317" s="22">
        <v>81053</v>
      </c>
      <c r="AI317" s="28" t="s">
        <v>19246</v>
      </c>
      <c r="AJ317" s="22">
        <v>1</v>
      </c>
    </row>
    <row r="318" spans="30:36" ht="30" x14ac:dyDescent="0.25">
      <c r="AD318" s="22" t="s">
        <v>10221</v>
      </c>
      <c r="AE318" s="28" t="s">
        <v>10222</v>
      </c>
      <c r="AF318" s="28" t="s">
        <v>1697</v>
      </c>
      <c r="AG318" s="28" t="s">
        <v>3210</v>
      </c>
      <c r="AH318" s="22">
        <v>81438</v>
      </c>
      <c r="AI318" s="28" t="s">
        <v>19247</v>
      </c>
      <c r="AJ318" s="22">
        <v>5</v>
      </c>
    </row>
    <row r="319" spans="30:36" ht="30" x14ac:dyDescent="0.25">
      <c r="AD319" s="22" t="s">
        <v>5391</v>
      </c>
      <c r="AE319" s="28" t="s">
        <v>5392</v>
      </c>
      <c r="AF319" s="28" t="s">
        <v>1714</v>
      </c>
      <c r="AG319" s="28" t="s">
        <v>3784</v>
      </c>
      <c r="AH319" s="22">
        <v>72004</v>
      </c>
      <c r="AI319" s="28" t="s">
        <v>19248</v>
      </c>
      <c r="AJ319" s="22">
        <v>2</v>
      </c>
    </row>
    <row r="320" spans="30:36" ht="30" x14ac:dyDescent="0.25">
      <c r="AD320" s="22" t="s">
        <v>10223</v>
      </c>
      <c r="AE320" s="28" t="s">
        <v>10224</v>
      </c>
      <c r="AF320" s="28" t="s">
        <v>1705</v>
      </c>
      <c r="AG320" s="28" t="s">
        <v>3765</v>
      </c>
      <c r="AH320" s="22">
        <v>101340</v>
      </c>
      <c r="AI320" s="28" t="s">
        <v>19249</v>
      </c>
      <c r="AJ320" s="22">
        <v>1</v>
      </c>
    </row>
    <row r="321" spans="30:36" ht="30" x14ac:dyDescent="0.25">
      <c r="AD321" s="22" t="s">
        <v>126</v>
      </c>
      <c r="AE321" s="28" t="s">
        <v>1819</v>
      </c>
      <c r="AF321" s="28" t="s">
        <v>1696</v>
      </c>
      <c r="AG321" s="28" t="s">
        <v>3209</v>
      </c>
      <c r="AH321" s="22">
        <v>68470</v>
      </c>
      <c r="AI321" s="28" t="s">
        <v>19100</v>
      </c>
      <c r="AJ321" s="22">
        <v>7</v>
      </c>
    </row>
    <row r="322" spans="30:36" ht="30" x14ac:dyDescent="0.25">
      <c r="AD322" s="22" t="s">
        <v>10225</v>
      </c>
      <c r="AE322" s="28" t="s">
        <v>10226</v>
      </c>
      <c r="AF322" s="28" t="s">
        <v>1718</v>
      </c>
      <c r="AG322" s="28" t="s">
        <v>3211</v>
      </c>
      <c r="AH322" s="22">
        <v>63626</v>
      </c>
      <c r="AI322" s="28" t="s">
        <v>19250</v>
      </c>
      <c r="AJ322" s="22">
        <v>7</v>
      </c>
    </row>
    <row r="323" spans="30:36" ht="30" x14ac:dyDescent="0.25">
      <c r="AD323" s="22" t="s">
        <v>3806</v>
      </c>
      <c r="AE323" s="28" t="s">
        <v>18339</v>
      </c>
      <c r="AF323" s="28" t="s">
        <v>1718</v>
      </c>
      <c r="AG323" s="28" t="s">
        <v>3790</v>
      </c>
      <c r="AH323" s="22">
        <v>66834</v>
      </c>
      <c r="AI323" s="28" t="s">
        <v>19251</v>
      </c>
      <c r="AJ323" s="22">
        <v>1</v>
      </c>
    </row>
    <row r="324" spans="30:36" ht="30" x14ac:dyDescent="0.25">
      <c r="AD324" s="22" t="s">
        <v>1103</v>
      </c>
      <c r="AE324" s="28" t="s">
        <v>2717</v>
      </c>
      <c r="AF324" s="28" t="s">
        <v>1697</v>
      </c>
      <c r="AG324" s="28" t="s">
        <v>3210</v>
      </c>
      <c r="AH324" s="22">
        <v>66527</v>
      </c>
      <c r="AI324" s="28" t="s">
        <v>19252</v>
      </c>
      <c r="AJ324" s="22">
        <v>8</v>
      </c>
    </row>
    <row r="325" spans="30:36" ht="30" x14ac:dyDescent="0.25">
      <c r="AD325" s="22" t="s">
        <v>1294</v>
      </c>
      <c r="AE325" s="28" t="s">
        <v>2922</v>
      </c>
      <c r="AF325" s="28" t="s">
        <v>1702</v>
      </c>
      <c r="AG325" s="28" t="s">
        <v>3211</v>
      </c>
      <c r="AH325" s="22">
        <v>109678</v>
      </c>
      <c r="AI325" s="28" t="s">
        <v>19253</v>
      </c>
      <c r="AJ325" s="22">
        <v>1</v>
      </c>
    </row>
    <row r="326" spans="30:36" ht="30" x14ac:dyDescent="0.25">
      <c r="AD326" s="22" t="s">
        <v>5393</v>
      </c>
      <c r="AE326" s="28" t="s">
        <v>5394</v>
      </c>
      <c r="AF326" s="28" t="s">
        <v>1718</v>
      </c>
      <c r="AG326" s="28" t="s">
        <v>3209</v>
      </c>
      <c r="AH326" s="22">
        <v>80944</v>
      </c>
      <c r="AI326" s="28" t="s">
        <v>19254</v>
      </c>
      <c r="AJ326" s="22">
        <v>4</v>
      </c>
    </row>
    <row r="327" spans="30:36" ht="30" x14ac:dyDescent="0.25">
      <c r="AD327" s="22" t="s">
        <v>865</v>
      </c>
      <c r="AE327" s="28" t="s">
        <v>2495</v>
      </c>
      <c r="AF327" s="28" t="s">
        <v>1701</v>
      </c>
      <c r="AG327" s="28" t="s">
        <v>3210</v>
      </c>
      <c r="AH327" s="22">
        <v>59631</v>
      </c>
      <c r="AI327" s="28" t="s">
        <v>19255</v>
      </c>
      <c r="AJ327" s="22">
        <v>3</v>
      </c>
    </row>
    <row r="328" spans="30:36" ht="30" x14ac:dyDescent="0.25">
      <c r="AD328" s="22" t="s">
        <v>10227</v>
      </c>
      <c r="AE328" s="28" t="s">
        <v>10228</v>
      </c>
      <c r="AF328" s="28" t="s">
        <v>1705</v>
      </c>
      <c r="AG328" s="28" t="s">
        <v>3803</v>
      </c>
      <c r="AH328" s="22">
        <v>95022</v>
      </c>
      <c r="AI328" s="28" t="s">
        <v>10229</v>
      </c>
      <c r="AJ328" s="22">
        <v>6</v>
      </c>
    </row>
    <row r="329" spans="30:36" ht="30" x14ac:dyDescent="0.25">
      <c r="AD329" s="22" t="s">
        <v>10230</v>
      </c>
      <c r="AE329" s="28" t="s">
        <v>10231</v>
      </c>
      <c r="AF329" s="28" t="s">
        <v>1705</v>
      </c>
      <c r="AG329" s="28" t="s">
        <v>3209</v>
      </c>
      <c r="AH329" s="22">
        <v>103980</v>
      </c>
      <c r="AI329" s="28" t="s">
        <v>19256</v>
      </c>
      <c r="AJ329" s="22">
        <v>0</v>
      </c>
    </row>
    <row r="330" spans="30:36" ht="30" x14ac:dyDescent="0.25">
      <c r="AD330" s="22" t="s">
        <v>1435</v>
      </c>
      <c r="AE330" s="28" t="s">
        <v>3029</v>
      </c>
      <c r="AF330" s="28" t="s">
        <v>1696</v>
      </c>
      <c r="AG330" s="28" t="s">
        <v>3211</v>
      </c>
      <c r="AH330" s="22">
        <v>59278</v>
      </c>
      <c r="AI330" s="28" t="s">
        <v>19257</v>
      </c>
      <c r="AJ330" s="22">
        <v>6</v>
      </c>
    </row>
    <row r="331" spans="30:36" ht="30" x14ac:dyDescent="0.25">
      <c r="AD331" s="22" t="s">
        <v>5395</v>
      </c>
      <c r="AE331" s="28" t="s">
        <v>5396</v>
      </c>
      <c r="AF331" s="28" t="s">
        <v>1704</v>
      </c>
      <c r="AG331" s="28" t="s">
        <v>3210</v>
      </c>
      <c r="AH331" s="22">
        <v>60173</v>
      </c>
      <c r="AI331" s="28" t="s">
        <v>19258</v>
      </c>
      <c r="AJ331" s="22">
        <v>0</v>
      </c>
    </row>
    <row r="332" spans="30:36" ht="30" x14ac:dyDescent="0.25">
      <c r="AD332" s="22" t="s">
        <v>5397</v>
      </c>
      <c r="AE332" s="28" t="s">
        <v>5398</v>
      </c>
      <c r="AF332" s="28" t="s">
        <v>1701</v>
      </c>
      <c r="AG332" s="28" t="s">
        <v>3209</v>
      </c>
      <c r="AH332" s="22">
        <v>69782</v>
      </c>
      <c r="AI332" s="28" t="s">
        <v>19259</v>
      </c>
      <c r="AJ332" s="22">
        <v>2</v>
      </c>
    </row>
    <row r="333" spans="30:36" ht="30" x14ac:dyDescent="0.25">
      <c r="AD333" s="22" t="s">
        <v>10232</v>
      </c>
      <c r="AE333" s="28" t="s">
        <v>10233</v>
      </c>
      <c r="AF333" s="28" t="s">
        <v>1696</v>
      </c>
      <c r="AG333" s="28" t="s">
        <v>4364</v>
      </c>
      <c r="AH333" s="22">
        <v>56933</v>
      </c>
      <c r="AI333" s="28" t="s">
        <v>19260</v>
      </c>
      <c r="AJ333" s="22">
        <v>9</v>
      </c>
    </row>
    <row r="334" spans="30:36" ht="30" x14ac:dyDescent="0.25">
      <c r="AD334" s="22" t="s">
        <v>10234</v>
      </c>
      <c r="AE334" s="28" t="s">
        <v>10235</v>
      </c>
      <c r="AF334" s="28" t="s">
        <v>1718</v>
      </c>
      <c r="AG334" s="28" t="s">
        <v>3790</v>
      </c>
      <c r="AH334" s="22">
        <v>58493</v>
      </c>
      <c r="AI334" s="28" t="s">
        <v>19199</v>
      </c>
      <c r="AJ334" s="22">
        <v>6</v>
      </c>
    </row>
    <row r="335" spans="30:36" ht="30" x14ac:dyDescent="0.25">
      <c r="AD335" s="22" t="s">
        <v>5399</v>
      </c>
      <c r="AE335" s="28" t="s">
        <v>5400</v>
      </c>
      <c r="AF335" s="28" t="s">
        <v>1701</v>
      </c>
      <c r="AG335" s="28" t="s">
        <v>3209</v>
      </c>
      <c r="AH335" s="22">
        <v>62123</v>
      </c>
      <c r="AI335" s="28" t="s">
        <v>19261</v>
      </c>
      <c r="AJ335" s="22">
        <v>3</v>
      </c>
    </row>
    <row r="336" spans="30:36" ht="30" x14ac:dyDescent="0.25">
      <c r="AD336" s="22" t="s">
        <v>5401</v>
      </c>
      <c r="AE336" s="28" t="s">
        <v>5402</v>
      </c>
      <c r="AF336" s="28" t="s">
        <v>1706</v>
      </c>
      <c r="AG336" s="28" t="s">
        <v>3209</v>
      </c>
      <c r="AH336" s="22">
        <v>66874</v>
      </c>
      <c r="AI336" s="28" t="s">
        <v>19262</v>
      </c>
      <c r="AJ336" s="22">
        <v>8</v>
      </c>
    </row>
    <row r="337" spans="30:36" ht="30" x14ac:dyDescent="0.25">
      <c r="AD337" s="22" t="s">
        <v>10236</v>
      </c>
      <c r="AE337" s="28" t="s">
        <v>10237</v>
      </c>
      <c r="AF337" s="28" t="s">
        <v>1715</v>
      </c>
      <c r="AG337" s="28" t="s">
        <v>3209</v>
      </c>
      <c r="AH337" s="22">
        <v>65797</v>
      </c>
      <c r="AI337" s="28" t="s">
        <v>4112</v>
      </c>
      <c r="AJ337" s="22">
        <v>0</v>
      </c>
    </row>
    <row r="338" spans="30:36" ht="30" x14ac:dyDescent="0.25">
      <c r="AD338" s="22" t="s">
        <v>10238</v>
      </c>
      <c r="AE338" s="28" t="s">
        <v>10239</v>
      </c>
      <c r="AF338" s="28" t="s">
        <v>1718</v>
      </c>
      <c r="AG338" s="28" t="s">
        <v>3209</v>
      </c>
      <c r="AH338" s="22">
        <v>52129</v>
      </c>
      <c r="AI338" s="28" t="s">
        <v>19263</v>
      </c>
      <c r="AJ338" s="22">
        <v>7</v>
      </c>
    </row>
    <row r="339" spans="30:36" ht="30" x14ac:dyDescent="0.25">
      <c r="AD339" s="22" t="s">
        <v>10240</v>
      </c>
      <c r="AE339" s="28" t="s">
        <v>10241</v>
      </c>
      <c r="AF339" s="28" t="s">
        <v>1696</v>
      </c>
      <c r="AG339" s="28" t="s">
        <v>3210</v>
      </c>
      <c r="AH339" s="22">
        <v>57881</v>
      </c>
      <c r="AI339" s="28" t="s">
        <v>19264</v>
      </c>
      <c r="AJ339" s="22">
        <v>4</v>
      </c>
    </row>
    <row r="340" spans="30:36" ht="45" x14ac:dyDescent="0.25">
      <c r="AD340" s="22" t="s">
        <v>10242</v>
      </c>
      <c r="AE340" s="28" t="s">
        <v>10243</v>
      </c>
      <c r="AF340" s="28" t="s">
        <v>1707</v>
      </c>
      <c r="AG340" s="28" t="s">
        <v>3210</v>
      </c>
      <c r="AH340" s="22">
        <v>65149</v>
      </c>
      <c r="AI340" s="28" t="s">
        <v>19265</v>
      </c>
      <c r="AJ340" s="22">
        <v>1</v>
      </c>
    </row>
    <row r="341" spans="30:36" ht="30" x14ac:dyDescent="0.25">
      <c r="AD341" s="22" t="s">
        <v>5403</v>
      </c>
      <c r="AE341" s="28" t="s">
        <v>5404</v>
      </c>
      <c r="AF341" s="28" t="s">
        <v>1701</v>
      </c>
      <c r="AG341" s="28" t="s">
        <v>3210</v>
      </c>
      <c r="AH341" s="22">
        <v>70659</v>
      </c>
      <c r="AI341" s="28" t="s">
        <v>19266</v>
      </c>
      <c r="AJ341" s="22">
        <v>7</v>
      </c>
    </row>
    <row r="342" spans="30:36" ht="30" x14ac:dyDescent="0.25">
      <c r="AD342" s="22" t="s">
        <v>1208</v>
      </c>
      <c r="AE342" s="28" t="s">
        <v>2812</v>
      </c>
      <c r="AF342" s="28" t="s">
        <v>1703</v>
      </c>
      <c r="AG342" s="28" t="s">
        <v>3211</v>
      </c>
      <c r="AH342" s="22">
        <v>80060</v>
      </c>
      <c r="AI342" s="28" t="s">
        <v>19267</v>
      </c>
      <c r="AJ342" s="22">
        <v>4</v>
      </c>
    </row>
    <row r="343" spans="30:36" ht="30" x14ac:dyDescent="0.25">
      <c r="AD343" s="22" t="s">
        <v>10244</v>
      </c>
      <c r="AE343" s="28" t="s">
        <v>10245</v>
      </c>
      <c r="AF343" s="28" t="s">
        <v>1701</v>
      </c>
      <c r="AG343" s="28" t="s">
        <v>3210</v>
      </c>
      <c r="AH343" s="22">
        <v>57548</v>
      </c>
      <c r="AI343" s="28" t="s">
        <v>19268</v>
      </c>
      <c r="AJ343" s="22">
        <v>7</v>
      </c>
    </row>
    <row r="344" spans="30:36" ht="30" x14ac:dyDescent="0.25">
      <c r="AD344" s="22" t="s">
        <v>5405</v>
      </c>
      <c r="AE344" s="28" t="s">
        <v>5406</v>
      </c>
      <c r="AF344" s="28" t="s">
        <v>1695</v>
      </c>
      <c r="AG344" s="28" t="s">
        <v>3211</v>
      </c>
      <c r="AH344" s="22">
        <v>59474</v>
      </c>
      <c r="AI344" s="28" t="s">
        <v>19269</v>
      </c>
      <c r="AJ344" s="22">
        <v>2</v>
      </c>
    </row>
    <row r="345" spans="30:36" ht="30" x14ac:dyDescent="0.25">
      <c r="AD345" s="22" t="s">
        <v>5407</v>
      </c>
      <c r="AE345" s="28" t="s">
        <v>5408</v>
      </c>
      <c r="AF345" s="28" t="s">
        <v>1706</v>
      </c>
      <c r="AG345" s="28" t="s">
        <v>3765</v>
      </c>
      <c r="AH345" s="22">
        <v>72089</v>
      </c>
      <c r="AI345" s="28" t="s">
        <v>19270</v>
      </c>
      <c r="AJ345" s="22">
        <v>0</v>
      </c>
    </row>
    <row r="346" spans="30:36" ht="30" x14ac:dyDescent="0.25">
      <c r="AD346" s="22" t="s">
        <v>10246</v>
      </c>
      <c r="AE346" s="28" t="s">
        <v>10247</v>
      </c>
      <c r="AF346" s="28" t="s">
        <v>1695</v>
      </c>
      <c r="AG346" s="28" t="s">
        <v>3935</v>
      </c>
      <c r="AH346" s="22">
        <v>53350</v>
      </c>
      <c r="AI346" s="28" t="s">
        <v>19271</v>
      </c>
      <c r="AJ346" s="22">
        <v>1</v>
      </c>
    </row>
    <row r="347" spans="30:36" ht="30" x14ac:dyDescent="0.25">
      <c r="AD347" s="22" t="s">
        <v>10248</v>
      </c>
      <c r="AE347" s="28" t="s">
        <v>10249</v>
      </c>
      <c r="AF347" s="28" t="s">
        <v>1696</v>
      </c>
      <c r="AG347" s="28" t="s">
        <v>3209</v>
      </c>
      <c r="AH347" s="22">
        <v>62345</v>
      </c>
      <c r="AI347" s="28" t="s">
        <v>19272</v>
      </c>
      <c r="AJ347" s="22">
        <v>2</v>
      </c>
    </row>
    <row r="348" spans="30:36" ht="30" x14ac:dyDescent="0.25">
      <c r="AD348" s="22" t="s">
        <v>3807</v>
      </c>
      <c r="AE348" s="28" t="s">
        <v>3808</v>
      </c>
      <c r="AF348" s="28" t="s">
        <v>1714</v>
      </c>
      <c r="AG348" s="28" t="s">
        <v>3803</v>
      </c>
      <c r="AH348" s="22">
        <v>77267</v>
      </c>
      <c r="AI348" s="28" t="s">
        <v>3809</v>
      </c>
      <c r="AJ348" s="22">
        <v>0</v>
      </c>
    </row>
    <row r="349" spans="30:36" ht="30" x14ac:dyDescent="0.25">
      <c r="AD349" s="22" t="s">
        <v>5409</v>
      </c>
      <c r="AE349" s="28" t="s">
        <v>5410</v>
      </c>
      <c r="AF349" s="28" t="s">
        <v>1715</v>
      </c>
      <c r="AG349" s="28" t="s">
        <v>3820</v>
      </c>
      <c r="AH349" s="22">
        <v>60892</v>
      </c>
      <c r="AI349" s="28" t="s">
        <v>19273</v>
      </c>
      <c r="AJ349" s="22">
        <v>4</v>
      </c>
    </row>
    <row r="350" spans="30:36" ht="30" x14ac:dyDescent="0.25">
      <c r="AD350" s="22" t="s">
        <v>10250</v>
      </c>
      <c r="AE350" s="28" t="s">
        <v>18340</v>
      </c>
      <c r="AF350" s="28" t="s">
        <v>1696</v>
      </c>
      <c r="AG350" s="28" t="s">
        <v>3209</v>
      </c>
      <c r="AH350" s="22">
        <v>58052</v>
      </c>
      <c r="AI350" s="28" t="s">
        <v>19274</v>
      </c>
      <c r="AJ350" s="22">
        <v>7</v>
      </c>
    </row>
    <row r="351" spans="30:36" ht="30" x14ac:dyDescent="0.25">
      <c r="AD351" s="22" t="s">
        <v>10251</v>
      </c>
      <c r="AE351" s="28" t="s">
        <v>10252</v>
      </c>
      <c r="AF351" s="28" t="s">
        <v>1704</v>
      </c>
      <c r="AG351" s="28" t="s">
        <v>3210</v>
      </c>
      <c r="AH351" s="22">
        <v>61504</v>
      </c>
      <c r="AI351" s="28" t="s">
        <v>19214</v>
      </c>
      <c r="AJ351" s="22">
        <v>2</v>
      </c>
    </row>
    <row r="352" spans="30:36" ht="30" x14ac:dyDescent="0.25">
      <c r="AD352" s="22" t="s">
        <v>5411</v>
      </c>
      <c r="AE352" s="28" t="s">
        <v>5412</v>
      </c>
      <c r="AF352" s="28" t="s">
        <v>1718</v>
      </c>
      <c r="AG352" s="28" t="s">
        <v>3211</v>
      </c>
      <c r="AH352" s="22">
        <v>64260</v>
      </c>
      <c r="AI352" s="28" t="s">
        <v>19275</v>
      </c>
      <c r="AJ352" s="22">
        <v>5</v>
      </c>
    </row>
    <row r="353" spans="30:36" ht="30" x14ac:dyDescent="0.25">
      <c r="AD353" s="22" t="s">
        <v>508</v>
      </c>
      <c r="AE353" s="28" t="s">
        <v>2164</v>
      </c>
      <c r="AF353" s="28" t="s">
        <v>1704</v>
      </c>
      <c r="AG353" s="28" t="s">
        <v>3209</v>
      </c>
      <c r="AH353" s="22">
        <v>68852</v>
      </c>
      <c r="AI353" s="28" t="s">
        <v>19276</v>
      </c>
      <c r="AJ353" s="22">
        <v>4</v>
      </c>
    </row>
    <row r="354" spans="30:36" ht="30" x14ac:dyDescent="0.25">
      <c r="AD354" s="22" t="s">
        <v>10253</v>
      </c>
      <c r="AE354" s="28" t="s">
        <v>10254</v>
      </c>
      <c r="AF354" s="28" t="s">
        <v>1700</v>
      </c>
      <c r="AG354" s="28" t="s">
        <v>3209</v>
      </c>
      <c r="AH354" s="22">
        <v>82716</v>
      </c>
      <c r="AI354" s="28" t="s">
        <v>19277</v>
      </c>
      <c r="AJ354" s="22">
        <v>6</v>
      </c>
    </row>
    <row r="355" spans="30:36" ht="30" x14ac:dyDescent="0.25">
      <c r="AD355" s="22" t="s">
        <v>5413</v>
      </c>
      <c r="AE355" s="28" t="s">
        <v>5414</v>
      </c>
      <c r="AF355" s="28" t="s">
        <v>1696</v>
      </c>
      <c r="AG355" s="28" t="s">
        <v>3210</v>
      </c>
      <c r="AH355" s="22">
        <v>71055</v>
      </c>
      <c r="AI355" s="28" t="s">
        <v>19278</v>
      </c>
      <c r="AJ355" s="22">
        <v>0</v>
      </c>
    </row>
    <row r="356" spans="30:36" ht="30" x14ac:dyDescent="0.25">
      <c r="AD356" s="22" t="s">
        <v>3810</v>
      </c>
      <c r="AE356" s="28" t="s">
        <v>3811</v>
      </c>
      <c r="AF356" s="28" t="s">
        <v>1700</v>
      </c>
      <c r="AG356" s="28" t="s">
        <v>3800</v>
      </c>
      <c r="AH356" s="22">
        <v>72541</v>
      </c>
      <c r="AI356" s="28" t="s">
        <v>19078</v>
      </c>
      <c r="AJ356" s="22">
        <v>1</v>
      </c>
    </row>
    <row r="357" spans="30:36" ht="30" x14ac:dyDescent="0.25">
      <c r="AD357" s="22" t="s">
        <v>10255</v>
      </c>
      <c r="AE357" s="28" t="s">
        <v>10256</v>
      </c>
      <c r="AF357" s="28" t="s">
        <v>1696</v>
      </c>
      <c r="AG357" s="28" t="s">
        <v>3935</v>
      </c>
      <c r="AH357" s="22">
        <v>65348</v>
      </c>
      <c r="AI357" s="28" t="s">
        <v>19279</v>
      </c>
      <c r="AJ357" s="22">
        <v>2</v>
      </c>
    </row>
    <row r="358" spans="30:36" ht="30" x14ac:dyDescent="0.25">
      <c r="AD358" s="22" t="s">
        <v>10257</v>
      </c>
      <c r="AE358" s="28" t="s">
        <v>10258</v>
      </c>
      <c r="AF358" s="28" t="s">
        <v>1697</v>
      </c>
      <c r="AG358" s="28" t="s">
        <v>3211</v>
      </c>
      <c r="AH358" s="22">
        <v>64457</v>
      </c>
      <c r="AI358" s="28" t="s">
        <v>19280</v>
      </c>
      <c r="AJ358" s="22">
        <v>9</v>
      </c>
    </row>
    <row r="359" spans="30:36" ht="30" x14ac:dyDescent="0.25">
      <c r="AD359" s="22" t="s">
        <v>10259</v>
      </c>
      <c r="AE359" s="28" t="s">
        <v>10260</v>
      </c>
      <c r="AF359" s="28" t="s">
        <v>1698</v>
      </c>
      <c r="AG359" s="28" t="s">
        <v>3856</v>
      </c>
      <c r="AH359" s="22">
        <v>90178</v>
      </c>
      <c r="AI359" s="28" t="s">
        <v>19281</v>
      </c>
      <c r="AJ359" s="22">
        <v>3</v>
      </c>
    </row>
    <row r="360" spans="30:36" ht="30" x14ac:dyDescent="0.25">
      <c r="AD360" s="22" t="s">
        <v>10261</v>
      </c>
      <c r="AE360" s="28" t="s">
        <v>10262</v>
      </c>
      <c r="AF360" s="28" t="s">
        <v>1696</v>
      </c>
      <c r="AG360" s="28" t="s">
        <v>3773</v>
      </c>
      <c r="AH360" s="22">
        <v>56488</v>
      </c>
      <c r="AI360" s="28" t="s">
        <v>19282</v>
      </c>
      <c r="AJ360" s="22">
        <v>5</v>
      </c>
    </row>
    <row r="361" spans="30:36" ht="30" x14ac:dyDescent="0.25">
      <c r="AD361" s="22" t="s">
        <v>10263</v>
      </c>
      <c r="AE361" s="28" t="s">
        <v>10264</v>
      </c>
      <c r="AF361" s="28" t="s">
        <v>1704</v>
      </c>
      <c r="AG361" s="28" t="s">
        <v>3209</v>
      </c>
      <c r="AH361" s="22">
        <v>54016</v>
      </c>
      <c r="AI361" s="28" t="s">
        <v>19283</v>
      </c>
      <c r="AJ361" s="22">
        <v>7</v>
      </c>
    </row>
    <row r="362" spans="30:36" ht="45" x14ac:dyDescent="0.25">
      <c r="AD362" s="22" t="s">
        <v>5415</v>
      </c>
      <c r="AE362" s="28" t="s">
        <v>5416</v>
      </c>
      <c r="AF362" s="28" t="s">
        <v>1710</v>
      </c>
      <c r="AG362" s="28" t="s">
        <v>3209</v>
      </c>
      <c r="AH362" s="22">
        <v>58701</v>
      </c>
      <c r="AI362" s="28" t="s">
        <v>19284</v>
      </c>
      <c r="AJ362" s="22">
        <v>0</v>
      </c>
    </row>
    <row r="363" spans="30:36" ht="30" x14ac:dyDescent="0.25">
      <c r="AD363" s="22" t="s">
        <v>10265</v>
      </c>
      <c r="AE363" s="28" t="s">
        <v>10266</v>
      </c>
      <c r="AF363" s="28" t="s">
        <v>1708</v>
      </c>
      <c r="AG363" s="28" t="s">
        <v>3209</v>
      </c>
      <c r="AH363" s="22">
        <v>84471</v>
      </c>
      <c r="AI363" s="28" t="s">
        <v>19285</v>
      </c>
      <c r="AJ363" s="22">
        <v>0</v>
      </c>
    </row>
    <row r="364" spans="30:36" ht="30" x14ac:dyDescent="0.25">
      <c r="AD364" s="22" t="s">
        <v>1254</v>
      </c>
      <c r="AE364" s="28" t="s">
        <v>2896</v>
      </c>
      <c r="AF364" s="28" t="s">
        <v>1700</v>
      </c>
      <c r="AG364" s="28" t="s">
        <v>3211</v>
      </c>
      <c r="AH364" s="22">
        <v>68535</v>
      </c>
      <c r="AI364" s="28" t="s">
        <v>19286</v>
      </c>
      <c r="AJ364" s="22">
        <v>5</v>
      </c>
    </row>
    <row r="365" spans="30:36" ht="30" x14ac:dyDescent="0.25">
      <c r="AD365" s="22" t="s">
        <v>5417</v>
      </c>
      <c r="AE365" s="28" t="s">
        <v>5418</v>
      </c>
      <c r="AF365" s="28" t="s">
        <v>1701</v>
      </c>
      <c r="AG365" s="28" t="s">
        <v>3210</v>
      </c>
      <c r="AH365" s="22">
        <v>57601</v>
      </c>
      <c r="AI365" s="28" t="s">
        <v>19084</v>
      </c>
      <c r="AJ365" s="22">
        <v>9</v>
      </c>
    </row>
    <row r="366" spans="30:36" ht="30" x14ac:dyDescent="0.25">
      <c r="AD366" s="22" t="s">
        <v>1297</v>
      </c>
      <c r="AE366" s="28" t="s">
        <v>2924</v>
      </c>
      <c r="AF366" s="28" t="s">
        <v>1708</v>
      </c>
      <c r="AG366" s="28" t="s">
        <v>3211</v>
      </c>
      <c r="AH366" s="22">
        <v>65359</v>
      </c>
      <c r="AI366" s="28" t="s">
        <v>19287</v>
      </c>
      <c r="AJ366" s="22">
        <v>7</v>
      </c>
    </row>
    <row r="367" spans="30:36" ht="30" x14ac:dyDescent="0.25">
      <c r="AD367" s="22" t="s">
        <v>948</v>
      </c>
      <c r="AE367" s="28" t="s">
        <v>2573</v>
      </c>
      <c r="AF367" s="28" t="s">
        <v>1706</v>
      </c>
      <c r="AG367" s="28" t="s">
        <v>3210</v>
      </c>
      <c r="AH367" s="22">
        <v>82639</v>
      </c>
      <c r="AI367" s="28" t="s">
        <v>19288</v>
      </c>
      <c r="AJ367" s="22">
        <v>0</v>
      </c>
    </row>
    <row r="368" spans="30:36" ht="30" x14ac:dyDescent="0.25">
      <c r="AD368" s="22" t="s">
        <v>5419</v>
      </c>
      <c r="AE368" s="28" t="s">
        <v>5420</v>
      </c>
      <c r="AF368" s="28" t="s">
        <v>1705</v>
      </c>
      <c r="AG368" s="28" t="s">
        <v>3211</v>
      </c>
      <c r="AH368" s="22">
        <v>87549</v>
      </c>
      <c r="AI368" s="28" t="s">
        <v>19289</v>
      </c>
      <c r="AJ368" s="22">
        <v>4</v>
      </c>
    </row>
    <row r="369" spans="30:36" ht="30" x14ac:dyDescent="0.25">
      <c r="AD369" s="22" t="s">
        <v>10267</v>
      </c>
      <c r="AE369" s="28" t="s">
        <v>10268</v>
      </c>
      <c r="AF369" s="28" t="s">
        <v>1696</v>
      </c>
      <c r="AG369" s="28" t="s">
        <v>4034</v>
      </c>
      <c r="AH369" s="22">
        <v>53735</v>
      </c>
      <c r="AI369" s="28" t="s">
        <v>19290</v>
      </c>
      <c r="AJ369" s="22">
        <v>0</v>
      </c>
    </row>
    <row r="370" spans="30:36" ht="30" x14ac:dyDescent="0.25">
      <c r="AD370" s="22" t="s">
        <v>5421</v>
      </c>
      <c r="AE370" s="28" t="s">
        <v>5422</v>
      </c>
      <c r="AF370" s="28" t="s">
        <v>1700</v>
      </c>
      <c r="AG370" s="28" t="s">
        <v>3211</v>
      </c>
      <c r="AH370" s="22">
        <v>71462</v>
      </c>
      <c r="AI370" s="28" t="s">
        <v>19291</v>
      </c>
      <c r="AJ370" s="22">
        <v>0</v>
      </c>
    </row>
    <row r="371" spans="30:36" ht="30" x14ac:dyDescent="0.25">
      <c r="AD371" s="22" t="s">
        <v>10269</v>
      </c>
      <c r="AE371" s="28" t="s">
        <v>18341</v>
      </c>
      <c r="AF371" s="28" t="s">
        <v>1700</v>
      </c>
      <c r="AG371" s="28" t="s">
        <v>3803</v>
      </c>
      <c r="AH371" s="22">
        <v>71532</v>
      </c>
      <c r="AI371" s="28" t="s">
        <v>19292</v>
      </c>
      <c r="AJ371" s="22">
        <v>7</v>
      </c>
    </row>
    <row r="372" spans="30:36" ht="30" x14ac:dyDescent="0.25">
      <c r="AD372" s="22" t="s">
        <v>5423</v>
      </c>
      <c r="AE372" s="28" t="s">
        <v>5424</v>
      </c>
      <c r="AF372" s="28" t="s">
        <v>1697</v>
      </c>
      <c r="AG372" s="28" t="s">
        <v>3781</v>
      </c>
      <c r="AH372" s="22">
        <v>59929</v>
      </c>
      <c r="AI372" s="28" t="s">
        <v>19293</v>
      </c>
      <c r="AJ372" s="22">
        <v>7</v>
      </c>
    </row>
    <row r="373" spans="30:36" ht="30" x14ac:dyDescent="0.25">
      <c r="AD373" s="22" t="s">
        <v>5425</v>
      </c>
      <c r="AE373" s="28" t="s">
        <v>5426</v>
      </c>
      <c r="AF373" s="28" t="s">
        <v>1708</v>
      </c>
      <c r="AG373" s="28" t="s">
        <v>3211</v>
      </c>
      <c r="AH373" s="22">
        <v>60554</v>
      </c>
      <c r="AI373" s="28" t="s">
        <v>19294</v>
      </c>
      <c r="AJ373" s="22">
        <v>2</v>
      </c>
    </row>
    <row r="374" spans="30:36" ht="30" x14ac:dyDescent="0.25">
      <c r="AD374" s="22" t="s">
        <v>10270</v>
      </c>
      <c r="AE374" s="28" t="s">
        <v>10271</v>
      </c>
      <c r="AF374" s="28" t="s">
        <v>1695</v>
      </c>
      <c r="AG374" s="28" t="s">
        <v>3211</v>
      </c>
      <c r="AH374" s="22">
        <v>59900</v>
      </c>
      <c r="AI374" s="28" t="s">
        <v>19295</v>
      </c>
      <c r="AJ374" s="22">
        <v>6</v>
      </c>
    </row>
    <row r="375" spans="30:36" ht="30" x14ac:dyDescent="0.25">
      <c r="AD375" s="22" t="s">
        <v>5427</v>
      </c>
      <c r="AE375" s="28" t="s">
        <v>5428</v>
      </c>
      <c r="AF375" s="28" t="s">
        <v>1718</v>
      </c>
      <c r="AG375" s="28" t="s">
        <v>3790</v>
      </c>
      <c r="AH375" s="22">
        <v>77485</v>
      </c>
      <c r="AI375" s="28" t="s">
        <v>19296</v>
      </c>
      <c r="AJ375" s="22">
        <v>7</v>
      </c>
    </row>
    <row r="376" spans="30:36" ht="30" x14ac:dyDescent="0.25">
      <c r="AD376" s="22" t="s">
        <v>675</v>
      </c>
      <c r="AE376" s="28" t="s">
        <v>2316</v>
      </c>
      <c r="AF376" s="28" t="s">
        <v>1712</v>
      </c>
      <c r="AG376" s="28" t="s">
        <v>3210</v>
      </c>
      <c r="AH376" s="22">
        <v>67876</v>
      </c>
      <c r="AI376" s="28" t="s">
        <v>19297</v>
      </c>
      <c r="AJ376" s="22">
        <v>2</v>
      </c>
    </row>
    <row r="377" spans="30:36" ht="30" x14ac:dyDescent="0.25">
      <c r="AD377" s="22" t="s">
        <v>10272</v>
      </c>
      <c r="AE377" s="28" t="s">
        <v>10273</v>
      </c>
      <c r="AF377" s="28" t="s">
        <v>1697</v>
      </c>
      <c r="AG377" s="28" t="s">
        <v>3209</v>
      </c>
      <c r="AH377" s="22">
        <v>61912</v>
      </c>
      <c r="AI377" s="28" t="s">
        <v>19298</v>
      </c>
      <c r="AJ377" s="22">
        <v>1</v>
      </c>
    </row>
    <row r="378" spans="30:36" ht="30" x14ac:dyDescent="0.25">
      <c r="AD378" s="22" t="s">
        <v>3812</v>
      </c>
      <c r="AE378" s="28" t="s">
        <v>3813</v>
      </c>
      <c r="AF378" s="28" t="s">
        <v>1695</v>
      </c>
      <c r="AG378" s="28" t="s">
        <v>3778</v>
      </c>
      <c r="AH378" s="22">
        <v>72339</v>
      </c>
      <c r="AI378" s="28" t="s">
        <v>19299</v>
      </c>
      <c r="AJ378" s="22">
        <v>2</v>
      </c>
    </row>
    <row r="379" spans="30:36" ht="30" x14ac:dyDescent="0.25">
      <c r="AD379" s="22" t="s">
        <v>10274</v>
      </c>
      <c r="AE379" s="28" t="s">
        <v>10275</v>
      </c>
      <c r="AF379" s="28" t="s">
        <v>1700</v>
      </c>
      <c r="AG379" s="28" t="s">
        <v>3210</v>
      </c>
      <c r="AH379" s="22">
        <v>90126</v>
      </c>
      <c r="AI379" s="28" t="s">
        <v>19300</v>
      </c>
      <c r="AJ379" s="22">
        <v>1</v>
      </c>
    </row>
    <row r="380" spans="30:36" ht="30" x14ac:dyDescent="0.25">
      <c r="AD380" s="22" t="s">
        <v>83</v>
      </c>
      <c r="AE380" s="28" t="s">
        <v>1782</v>
      </c>
      <c r="AF380" s="28" t="s">
        <v>1695</v>
      </c>
      <c r="AG380" s="28" t="s">
        <v>3209</v>
      </c>
      <c r="AH380" s="22">
        <v>69247</v>
      </c>
      <c r="AI380" s="28" t="s">
        <v>18982</v>
      </c>
      <c r="AJ380" s="22">
        <v>8</v>
      </c>
    </row>
    <row r="381" spans="30:36" ht="45" x14ac:dyDescent="0.25">
      <c r="AD381" s="22" t="s">
        <v>10276</v>
      </c>
      <c r="AE381" s="28" t="s">
        <v>10277</v>
      </c>
      <c r="AF381" s="28" t="s">
        <v>1707</v>
      </c>
      <c r="AG381" s="28" t="s">
        <v>3209</v>
      </c>
      <c r="AH381" s="22">
        <v>54193</v>
      </c>
      <c r="AI381" s="28" t="s">
        <v>19301</v>
      </c>
      <c r="AJ381" s="22">
        <v>7</v>
      </c>
    </row>
    <row r="382" spans="30:36" ht="30" x14ac:dyDescent="0.25">
      <c r="AD382" s="22" t="s">
        <v>10278</v>
      </c>
      <c r="AE382" s="28" t="s">
        <v>18342</v>
      </c>
      <c r="AF382" s="28" t="s">
        <v>1697</v>
      </c>
      <c r="AG382" s="28" t="s">
        <v>3209</v>
      </c>
      <c r="AH382" s="22">
        <v>63547</v>
      </c>
      <c r="AI382" s="28" t="s">
        <v>19302</v>
      </c>
      <c r="AJ382" s="22">
        <v>9</v>
      </c>
    </row>
    <row r="383" spans="30:36" ht="30" x14ac:dyDescent="0.25">
      <c r="AD383" s="22" t="s">
        <v>5429</v>
      </c>
      <c r="AE383" s="28" t="s">
        <v>5430</v>
      </c>
      <c r="AF383" s="28" t="s">
        <v>1714</v>
      </c>
      <c r="AG383" s="28" t="s">
        <v>3210</v>
      </c>
      <c r="AH383" s="22">
        <v>89804</v>
      </c>
      <c r="AI383" s="28" t="s">
        <v>19303</v>
      </c>
      <c r="AJ383" s="22">
        <v>4</v>
      </c>
    </row>
    <row r="384" spans="30:36" ht="30" x14ac:dyDescent="0.25">
      <c r="AD384" s="22" t="s">
        <v>5431</v>
      </c>
      <c r="AE384" s="28" t="s">
        <v>5432</v>
      </c>
      <c r="AF384" s="28" t="s">
        <v>1696</v>
      </c>
      <c r="AG384" s="28" t="s">
        <v>3209</v>
      </c>
      <c r="AH384" s="22">
        <v>61488</v>
      </c>
      <c r="AI384" s="28" t="s">
        <v>5433</v>
      </c>
      <c r="AJ384" s="22">
        <v>2</v>
      </c>
    </row>
    <row r="385" spans="30:36" ht="30" x14ac:dyDescent="0.25">
      <c r="AD385" s="22" t="s">
        <v>1529</v>
      </c>
      <c r="AE385" s="28" t="s">
        <v>3118</v>
      </c>
      <c r="AF385" s="28" t="s">
        <v>1708</v>
      </c>
      <c r="AG385" s="28" t="s">
        <v>3211</v>
      </c>
      <c r="AH385" s="22">
        <v>61445</v>
      </c>
      <c r="AI385" s="28" t="s">
        <v>19304</v>
      </c>
      <c r="AJ385" s="22">
        <v>0</v>
      </c>
    </row>
    <row r="386" spans="30:36" ht="30" x14ac:dyDescent="0.25">
      <c r="AD386" s="22" t="s">
        <v>5434</v>
      </c>
      <c r="AE386" s="28" t="s">
        <v>5435</v>
      </c>
      <c r="AF386" s="28" t="s">
        <v>1696</v>
      </c>
      <c r="AG386" s="28" t="s">
        <v>3209</v>
      </c>
      <c r="AH386" s="22">
        <v>64819</v>
      </c>
      <c r="AI386" s="28" t="s">
        <v>19305</v>
      </c>
      <c r="AJ386" s="22">
        <v>2</v>
      </c>
    </row>
    <row r="387" spans="30:36" ht="30" x14ac:dyDescent="0.25">
      <c r="AD387" s="22" t="s">
        <v>934</v>
      </c>
      <c r="AE387" s="28" t="s">
        <v>18343</v>
      </c>
      <c r="AF387" s="28" t="s">
        <v>1704</v>
      </c>
      <c r="AG387" s="28" t="s">
        <v>3210</v>
      </c>
      <c r="AH387" s="22">
        <v>67847</v>
      </c>
      <c r="AI387" s="28" t="s">
        <v>19306</v>
      </c>
      <c r="AJ387" s="22">
        <v>6</v>
      </c>
    </row>
    <row r="388" spans="30:36" ht="30" x14ac:dyDescent="0.25">
      <c r="AD388" s="22" t="s">
        <v>10279</v>
      </c>
      <c r="AE388" s="28" t="s">
        <v>10280</v>
      </c>
      <c r="AF388" s="28" t="s">
        <v>1701</v>
      </c>
      <c r="AG388" s="28" t="s">
        <v>3210</v>
      </c>
      <c r="AH388" s="22">
        <v>63149</v>
      </c>
      <c r="AI388" s="28" t="s">
        <v>19307</v>
      </c>
      <c r="AJ388" s="22">
        <v>1</v>
      </c>
    </row>
    <row r="389" spans="30:36" ht="30" x14ac:dyDescent="0.25">
      <c r="AD389" s="22" t="s">
        <v>10281</v>
      </c>
      <c r="AE389" s="28" t="s">
        <v>10282</v>
      </c>
      <c r="AF389" s="28" t="s">
        <v>1702</v>
      </c>
      <c r="AG389" s="28" t="s">
        <v>3209</v>
      </c>
      <c r="AH389" s="22">
        <v>86429</v>
      </c>
      <c r="AI389" s="28" t="s">
        <v>19308</v>
      </c>
      <c r="AJ389" s="22">
        <v>7</v>
      </c>
    </row>
    <row r="390" spans="30:36" ht="30" x14ac:dyDescent="0.25">
      <c r="AD390" s="22" t="s">
        <v>10283</v>
      </c>
      <c r="AE390" s="28" t="s">
        <v>10284</v>
      </c>
      <c r="AF390" s="28" t="s">
        <v>1714</v>
      </c>
      <c r="AG390" s="28" t="s">
        <v>3210</v>
      </c>
      <c r="AH390" s="22">
        <v>80502</v>
      </c>
      <c r="AI390" s="28" t="s">
        <v>19309</v>
      </c>
      <c r="AJ390" s="22">
        <v>1</v>
      </c>
    </row>
    <row r="391" spans="30:36" ht="30" x14ac:dyDescent="0.25">
      <c r="AD391" s="22" t="s">
        <v>3814</v>
      </c>
      <c r="AE391" s="28" t="s">
        <v>3815</v>
      </c>
      <c r="AF391" s="28" t="s">
        <v>1702</v>
      </c>
      <c r="AG391" s="28" t="s">
        <v>3778</v>
      </c>
      <c r="AH391" s="22">
        <v>85404</v>
      </c>
      <c r="AI391" s="28" t="s">
        <v>19310</v>
      </c>
      <c r="AJ391" s="22">
        <v>7</v>
      </c>
    </row>
    <row r="392" spans="30:36" ht="30" x14ac:dyDescent="0.25">
      <c r="AD392" s="22" t="s">
        <v>919</v>
      </c>
      <c r="AE392" s="28" t="s">
        <v>2547</v>
      </c>
      <c r="AF392" s="28" t="s">
        <v>1703</v>
      </c>
      <c r="AG392" s="28" t="s">
        <v>3210</v>
      </c>
      <c r="AH392" s="22">
        <v>67526</v>
      </c>
      <c r="AI392" s="28" t="s">
        <v>19311</v>
      </c>
      <c r="AJ392" s="22">
        <v>7</v>
      </c>
    </row>
    <row r="393" spans="30:36" ht="30" x14ac:dyDescent="0.25">
      <c r="AD393" s="22" t="s">
        <v>5436</v>
      </c>
      <c r="AE393" s="28" t="s">
        <v>5437</v>
      </c>
      <c r="AF393" s="28" t="s">
        <v>1700</v>
      </c>
      <c r="AG393" s="28" t="s">
        <v>3800</v>
      </c>
      <c r="AH393" s="22">
        <v>71087</v>
      </c>
      <c r="AI393" s="28" t="s">
        <v>19312</v>
      </c>
      <c r="AJ393" s="22">
        <v>2</v>
      </c>
    </row>
    <row r="394" spans="30:36" ht="30" x14ac:dyDescent="0.25">
      <c r="AD394" s="22" t="s">
        <v>10285</v>
      </c>
      <c r="AE394" s="28" t="s">
        <v>10286</v>
      </c>
      <c r="AF394" s="28" t="s">
        <v>1695</v>
      </c>
      <c r="AG394" s="28" t="s">
        <v>3209</v>
      </c>
      <c r="AH394" s="22">
        <v>59952</v>
      </c>
      <c r="AI394" s="28" t="s">
        <v>10287</v>
      </c>
      <c r="AJ394" s="22">
        <v>0</v>
      </c>
    </row>
    <row r="395" spans="30:36" ht="30" x14ac:dyDescent="0.25">
      <c r="AD395" s="22" t="s">
        <v>9437</v>
      </c>
      <c r="AE395" s="28" t="s">
        <v>9438</v>
      </c>
      <c r="AF395" s="28" t="s">
        <v>1705</v>
      </c>
      <c r="AG395" s="28" t="s">
        <v>3210</v>
      </c>
      <c r="AH395" s="22">
        <v>68561</v>
      </c>
      <c r="AI395" s="28" t="s">
        <v>19313</v>
      </c>
      <c r="AJ395" s="22">
        <v>9</v>
      </c>
    </row>
    <row r="396" spans="30:36" ht="30" x14ac:dyDescent="0.25">
      <c r="AD396" s="22" t="s">
        <v>5438</v>
      </c>
      <c r="AE396" s="28" t="s">
        <v>5439</v>
      </c>
      <c r="AF396" s="28" t="s">
        <v>1711</v>
      </c>
      <c r="AG396" s="28" t="s">
        <v>3209</v>
      </c>
      <c r="AH396" s="22">
        <v>65005</v>
      </c>
      <c r="AI396" s="28" t="s">
        <v>5440</v>
      </c>
      <c r="AJ396" s="22">
        <v>3</v>
      </c>
    </row>
    <row r="397" spans="30:36" ht="30" x14ac:dyDescent="0.25">
      <c r="AD397" s="22" t="s">
        <v>10288</v>
      </c>
      <c r="AE397" s="28" t="s">
        <v>10289</v>
      </c>
      <c r="AF397" s="28" t="s">
        <v>1695</v>
      </c>
      <c r="AG397" s="28" t="s">
        <v>3778</v>
      </c>
      <c r="AH397" s="22">
        <v>56206</v>
      </c>
      <c r="AI397" s="28" t="s">
        <v>19314</v>
      </c>
      <c r="AJ397" s="22">
        <v>1</v>
      </c>
    </row>
    <row r="398" spans="30:36" ht="45" x14ac:dyDescent="0.25">
      <c r="AD398" s="22" t="s">
        <v>10290</v>
      </c>
      <c r="AE398" s="28" t="s">
        <v>10291</v>
      </c>
      <c r="AF398" s="28" t="s">
        <v>1710</v>
      </c>
      <c r="AG398" s="28" t="s">
        <v>3800</v>
      </c>
      <c r="AH398" s="22">
        <v>62081</v>
      </c>
      <c r="AI398" s="28" t="s">
        <v>19315</v>
      </c>
      <c r="AJ398" s="22">
        <v>0</v>
      </c>
    </row>
    <row r="399" spans="30:36" ht="30" x14ac:dyDescent="0.25">
      <c r="AD399" s="22" t="s">
        <v>645</v>
      </c>
      <c r="AE399" s="28" t="s">
        <v>2230</v>
      </c>
      <c r="AF399" s="28" t="s">
        <v>1702</v>
      </c>
      <c r="AG399" s="28" t="s">
        <v>3209</v>
      </c>
      <c r="AH399" s="22">
        <v>79000</v>
      </c>
      <c r="AI399" s="28" t="s">
        <v>19316</v>
      </c>
      <c r="AJ399" s="22">
        <v>2</v>
      </c>
    </row>
    <row r="400" spans="30:36" ht="30" x14ac:dyDescent="0.25">
      <c r="AD400" s="22" t="s">
        <v>10292</v>
      </c>
      <c r="AE400" s="28" t="s">
        <v>10293</v>
      </c>
      <c r="AF400" s="28" t="s">
        <v>1703</v>
      </c>
      <c r="AG400" s="28" t="s">
        <v>3211</v>
      </c>
      <c r="AH400" s="22">
        <v>54251</v>
      </c>
      <c r="AI400" s="28" t="s">
        <v>19317</v>
      </c>
      <c r="AJ400" s="22">
        <v>1</v>
      </c>
    </row>
    <row r="401" spans="30:36" ht="30" x14ac:dyDescent="0.25">
      <c r="AD401" s="22" t="s">
        <v>10294</v>
      </c>
      <c r="AE401" s="28" t="s">
        <v>10295</v>
      </c>
      <c r="AF401" s="28" t="s">
        <v>1699</v>
      </c>
      <c r="AG401" s="28" t="s">
        <v>3862</v>
      </c>
      <c r="AH401" s="22">
        <v>53330</v>
      </c>
      <c r="AI401" s="28" t="s">
        <v>19318</v>
      </c>
      <c r="AJ401" s="22">
        <v>8</v>
      </c>
    </row>
    <row r="402" spans="30:36" ht="30" x14ac:dyDescent="0.25">
      <c r="AD402" s="22" t="s">
        <v>3816</v>
      </c>
      <c r="AE402" s="28" t="s">
        <v>3817</v>
      </c>
      <c r="AF402" s="28" t="s">
        <v>1702</v>
      </c>
      <c r="AG402" s="28" t="s">
        <v>3765</v>
      </c>
      <c r="AH402" s="22">
        <v>79395</v>
      </c>
      <c r="AI402" s="28" t="s">
        <v>19126</v>
      </c>
      <c r="AJ402" s="22">
        <v>4</v>
      </c>
    </row>
    <row r="403" spans="30:36" ht="30" x14ac:dyDescent="0.25">
      <c r="AD403" s="22" t="s">
        <v>10296</v>
      </c>
      <c r="AE403" s="28" t="s">
        <v>10297</v>
      </c>
      <c r="AF403" s="28" t="s">
        <v>1714</v>
      </c>
      <c r="AG403" s="28" t="s">
        <v>3211</v>
      </c>
      <c r="AH403" s="22">
        <v>84173</v>
      </c>
      <c r="AI403" s="28" t="s">
        <v>19319</v>
      </c>
      <c r="AJ403" s="22">
        <v>1</v>
      </c>
    </row>
    <row r="404" spans="30:36" ht="30" x14ac:dyDescent="0.25">
      <c r="AD404" s="22" t="s">
        <v>5441</v>
      </c>
      <c r="AE404" s="28" t="s">
        <v>5442</v>
      </c>
      <c r="AF404" s="28" t="s">
        <v>1700</v>
      </c>
      <c r="AG404" s="28" t="s">
        <v>3790</v>
      </c>
      <c r="AH404" s="22">
        <v>70846</v>
      </c>
      <c r="AI404" s="28" t="s">
        <v>19320</v>
      </c>
      <c r="AJ404" s="22">
        <v>6</v>
      </c>
    </row>
    <row r="405" spans="30:36" ht="30" x14ac:dyDescent="0.25">
      <c r="AD405" s="22" t="s">
        <v>3235</v>
      </c>
      <c r="AE405" s="28" t="s">
        <v>3236</v>
      </c>
      <c r="AF405" s="28" t="s">
        <v>1696</v>
      </c>
      <c r="AG405" s="28" t="s">
        <v>3209</v>
      </c>
      <c r="AH405" s="22">
        <v>73770</v>
      </c>
      <c r="AI405" s="28" t="s">
        <v>3237</v>
      </c>
      <c r="AJ405" s="22">
        <v>2</v>
      </c>
    </row>
    <row r="406" spans="30:36" ht="30" x14ac:dyDescent="0.25">
      <c r="AD406" s="22" t="s">
        <v>482</v>
      </c>
      <c r="AE406" s="28" t="s">
        <v>2140</v>
      </c>
      <c r="AF406" s="28" t="s">
        <v>1703</v>
      </c>
      <c r="AG406" s="28" t="s">
        <v>3209</v>
      </c>
      <c r="AH406" s="22">
        <v>70775</v>
      </c>
      <c r="AI406" s="28" t="s">
        <v>19321</v>
      </c>
      <c r="AJ406" s="22">
        <v>9</v>
      </c>
    </row>
    <row r="407" spans="30:36" ht="30" x14ac:dyDescent="0.25">
      <c r="AD407" s="22" t="s">
        <v>10298</v>
      </c>
      <c r="AE407" s="28" t="s">
        <v>10299</v>
      </c>
      <c r="AF407" s="28" t="s">
        <v>1701</v>
      </c>
      <c r="AG407" s="28" t="s">
        <v>3211</v>
      </c>
      <c r="AH407" s="22">
        <v>63560</v>
      </c>
      <c r="AI407" s="28" t="s">
        <v>19322</v>
      </c>
      <c r="AJ407" s="22">
        <v>4</v>
      </c>
    </row>
    <row r="408" spans="30:36" ht="30" x14ac:dyDescent="0.25">
      <c r="AD408" s="22" t="s">
        <v>5443</v>
      </c>
      <c r="AE408" s="28" t="s">
        <v>5444</v>
      </c>
      <c r="AF408" s="28" t="s">
        <v>1697</v>
      </c>
      <c r="AG408" s="28" t="s">
        <v>3210</v>
      </c>
      <c r="AH408" s="22">
        <v>82137</v>
      </c>
      <c r="AI408" s="28" t="s">
        <v>19323</v>
      </c>
      <c r="AJ408" s="22">
        <v>2</v>
      </c>
    </row>
    <row r="409" spans="30:36" ht="30" x14ac:dyDescent="0.25">
      <c r="AD409" s="22" t="s">
        <v>10300</v>
      </c>
      <c r="AE409" s="28" t="s">
        <v>10301</v>
      </c>
      <c r="AF409" s="28" t="s">
        <v>1712</v>
      </c>
      <c r="AG409" s="28" t="s">
        <v>3784</v>
      </c>
      <c r="AH409" s="22">
        <v>97184</v>
      </c>
      <c r="AI409" s="28" t="s">
        <v>19324</v>
      </c>
      <c r="AJ409" s="22">
        <v>9</v>
      </c>
    </row>
    <row r="410" spans="30:36" ht="30" x14ac:dyDescent="0.25">
      <c r="AD410" s="22" t="s">
        <v>1581</v>
      </c>
      <c r="AE410" s="28" t="s">
        <v>3148</v>
      </c>
      <c r="AF410" s="28" t="s">
        <v>1702</v>
      </c>
      <c r="AG410" s="28" t="s">
        <v>3211</v>
      </c>
      <c r="AH410" s="22">
        <v>94707</v>
      </c>
      <c r="AI410" s="28" t="s">
        <v>19317</v>
      </c>
      <c r="AJ410" s="22">
        <v>1</v>
      </c>
    </row>
    <row r="411" spans="30:36" ht="30" x14ac:dyDescent="0.25">
      <c r="AD411" s="22" t="s">
        <v>5445</v>
      </c>
      <c r="AE411" s="28" t="s">
        <v>5446</v>
      </c>
      <c r="AF411" s="28" t="s">
        <v>1701</v>
      </c>
      <c r="AG411" s="28" t="s">
        <v>3210</v>
      </c>
      <c r="AH411" s="22">
        <v>69400</v>
      </c>
      <c r="AI411" s="28" t="s">
        <v>19180</v>
      </c>
      <c r="AJ411" s="22">
        <v>1</v>
      </c>
    </row>
    <row r="412" spans="30:36" ht="30" x14ac:dyDescent="0.25">
      <c r="AD412" s="22" t="s">
        <v>10302</v>
      </c>
      <c r="AE412" s="28" t="s">
        <v>10303</v>
      </c>
      <c r="AF412" s="28" t="s">
        <v>1708</v>
      </c>
      <c r="AG412" s="28" t="s">
        <v>3210</v>
      </c>
      <c r="AH412" s="22">
        <v>65493</v>
      </c>
      <c r="AI412" s="28" t="s">
        <v>19325</v>
      </c>
      <c r="AJ412" s="22">
        <v>1</v>
      </c>
    </row>
    <row r="413" spans="30:36" ht="30" x14ac:dyDescent="0.25">
      <c r="AD413" s="22" t="s">
        <v>5447</v>
      </c>
      <c r="AE413" s="28" t="s">
        <v>5448</v>
      </c>
      <c r="AF413" s="28" t="s">
        <v>1708</v>
      </c>
      <c r="AG413" s="28" t="s">
        <v>3784</v>
      </c>
      <c r="AH413" s="22">
        <v>67771</v>
      </c>
      <c r="AI413" s="28" t="s">
        <v>19094</v>
      </c>
      <c r="AJ413" s="22">
        <v>8</v>
      </c>
    </row>
    <row r="414" spans="30:36" ht="30" x14ac:dyDescent="0.25">
      <c r="AD414" s="22" t="s">
        <v>3818</v>
      </c>
      <c r="AE414" s="28" t="s">
        <v>3819</v>
      </c>
      <c r="AF414" s="28" t="s">
        <v>1718</v>
      </c>
      <c r="AG414" s="28" t="s">
        <v>3820</v>
      </c>
      <c r="AH414" s="22">
        <v>87636</v>
      </c>
      <c r="AI414" s="28" t="s">
        <v>3821</v>
      </c>
      <c r="AJ414" s="22">
        <v>2</v>
      </c>
    </row>
    <row r="415" spans="30:36" ht="30" x14ac:dyDescent="0.25">
      <c r="AD415" s="22" t="s">
        <v>10304</v>
      </c>
      <c r="AE415" s="28" t="s">
        <v>10305</v>
      </c>
      <c r="AF415" s="28" t="s">
        <v>1714</v>
      </c>
      <c r="AG415" s="28" t="s">
        <v>3209</v>
      </c>
      <c r="AH415" s="22">
        <v>90815</v>
      </c>
      <c r="AI415" s="28" t="s">
        <v>19326</v>
      </c>
      <c r="AJ415" s="22">
        <v>5</v>
      </c>
    </row>
    <row r="416" spans="30:36" ht="45" x14ac:dyDescent="0.25">
      <c r="AD416" s="22" t="s">
        <v>10306</v>
      </c>
      <c r="AE416" s="28" t="s">
        <v>10307</v>
      </c>
      <c r="AF416" s="28" t="s">
        <v>1717</v>
      </c>
      <c r="AG416" s="28" t="s">
        <v>3209</v>
      </c>
      <c r="AH416" s="22">
        <v>67027</v>
      </c>
      <c r="AI416" s="28" t="s">
        <v>10308</v>
      </c>
      <c r="AJ416" s="22">
        <v>0</v>
      </c>
    </row>
    <row r="417" spans="30:36" ht="30" x14ac:dyDescent="0.25">
      <c r="AD417" s="22" t="s">
        <v>10309</v>
      </c>
      <c r="AE417" s="28" t="s">
        <v>10310</v>
      </c>
      <c r="AF417" s="28" t="s">
        <v>1696</v>
      </c>
      <c r="AG417" s="28" t="s">
        <v>3209</v>
      </c>
      <c r="AH417" s="22">
        <v>63574</v>
      </c>
      <c r="AI417" s="28" t="s">
        <v>19327</v>
      </c>
      <c r="AJ417" s="22">
        <v>7</v>
      </c>
    </row>
    <row r="418" spans="30:36" ht="30" x14ac:dyDescent="0.25">
      <c r="AD418" s="22" t="s">
        <v>10311</v>
      </c>
      <c r="AE418" s="28" t="s">
        <v>10312</v>
      </c>
      <c r="AF418" s="28" t="s">
        <v>1704</v>
      </c>
      <c r="AG418" s="28" t="s">
        <v>3211</v>
      </c>
      <c r="AH418" s="22">
        <v>61401</v>
      </c>
      <c r="AI418" s="28" t="s">
        <v>19328</v>
      </c>
      <c r="AJ418" s="22">
        <v>10</v>
      </c>
    </row>
    <row r="419" spans="30:36" ht="30" x14ac:dyDescent="0.25">
      <c r="AD419" s="22" t="s">
        <v>111</v>
      </c>
      <c r="AE419" s="28" t="s">
        <v>1806</v>
      </c>
      <c r="AF419" s="28" t="s">
        <v>1696</v>
      </c>
      <c r="AG419" s="28" t="s">
        <v>3209</v>
      </c>
      <c r="AH419" s="22">
        <v>64063</v>
      </c>
      <c r="AI419" s="28" t="s">
        <v>19329</v>
      </c>
      <c r="AJ419" s="22">
        <v>1</v>
      </c>
    </row>
    <row r="420" spans="30:36" ht="30" x14ac:dyDescent="0.25">
      <c r="AD420" s="22" t="s">
        <v>10313</v>
      </c>
      <c r="AE420" s="28" t="s">
        <v>10314</v>
      </c>
      <c r="AF420" s="28" t="s">
        <v>1700</v>
      </c>
      <c r="AG420" s="28" t="s">
        <v>3210</v>
      </c>
      <c r="AH420" s="22">
        <v>80395</v>
      </c>
      <c r="AI420" s="28" t="s">
        <v>19330</v>
      </c>
      <c r="AJ420" s="22">
        <v>3</v>
      </c>
    </row>
    <row r="421" spans="30:36" ht="30" x14ac:dyDescent="0.25">
      <c r="AD421" s="22" t="s">
        <v>10315</v>
      </c>
      <c r="AE421" s="28" t="s">
        <v>10316</v>
      </c>
      <c r="AF421" s="28" t="s">
        <v>1708</v>
      </c>
      <c r="AG421" s="28" t="s">
        <v>3209</v>
      </c>
      <c r="AH421" s="22">
        <v>58019</v>
      </c>
      <c r="AI421" s="28" t="s">
        <v>19331</v>
      </c>
      <c r="AJ421" s="22">
        <v>7</v>
      </c>
    </row>
    <row r="422" spans="30:36" ht="30" x14ac:dyDescent="0.25">
      <c r="AD422" s="22" t="s">
        <v>10317</v>
      </c>
      <c r="AE422" s="28" t="s">
        <v>10318</v>
      </c>
      <c r="AF422" s="28" t="s">
        <v>1704</v>
      </c>
      <c r="AG422" s="28" t="s">
        <v>3210</v>
      </c>
      <c r="AH422" s="22">
        <v>64645</v>
      </c>
      <c r="AI422" s="28" t="s">
        <v>19332</v>
      </c>
      <c r="AJ422" s="22">
        <v>7</v>
      </c>
    </row>
    <row r="423" spans="30:36" ht="30" x14ac:dyDescent="0.25">
      <c r="AD423" s="22" t="s">
        <v>10319</v>
      </c>
      <c r="AE423" s="28" t="s">
        <v>10320</v>
      </c>
      <c r="AF423" s="28" t="s">
        <v>1695</v>
      </c>
      <c r="AG423" s="28" t="s">
        <v>3210</v>
      </c>
      <c r="AH423" s="22">
        <v>56697</v>
      </c>
      <c r="AI423" s="28" t="s">
        <v>19333</v>
      </c>
      <c r="AJ423" s="22">
        <v>8</v>
      </c>
    </row>
    <row r="424" spans="30:36" ht="30" x14ac:dyDescent="0.25">
      <c r="AD424" s="22" t="s">
        <v>5449</v>
      </c>
      <c r="AE424" s="28" t="s">
        <v>5450</v>
      </c>
      <c r="AF424" s="28" t="s">
        <v>1702</v>
      </c>
      <c r="AG424" s="28" t="s">
        <v>3856</v>
      </c>
      <c r="AH424" s="22">
        <v>103041</v>
      </c>
      <c r="AI424" s="28" t="s">
        <v>19334</v>
      </c>
      <c r="AJ424" s="22">
        <v>1</v>
      </c>
    </row>
    <row r="425" spans="30:36" ht="30" x14ac:dyDescent="0.25">
      <c r="AD425" s="22" t="s">
        <v>10321</v>
      </c>
      <c r="AE425" s="28" t="s">
        <v>10322</v>
      </c>
      <c r="AF425" s="28" t="s">
        <v>1700</v>
      </c>
      <c r="AG425" s="28" t="s">
        <v>3209</v>
      </c>
      <c r="AH425" s="22">
        <v>72615</v>
      </c>
      <c r="AI425" s="28" t="s">
        <v>19335</v>
      </c>
      <c r="AJ425" s="22">
        <v>1</v>
      </c>
    </row>
    <row r="426" spans="30:36" ht="30" x14ac:dyDescent="0.25">
      <c r="AD426" s="22" t="s">
        <v>5451</v>
      </c>
      <c r="AE426" s="28" t="s">
        <v>5452</v>
      </c>
      <c r="AF426" s="28" t="s">
        <v>1719</v>
      </c>
      <c r="AG426" s="28" t="s">
        <v>3209</v>
      </c>
      <c r="AH426" s="22">
        <v>131494</v>
      </c>
      <c r="AI426" s="28" t="s">
        <v>5453</v>
      </c>
      <c r="AJ426" s="22">
        <v>0</v>
      </c>
    </row>
    <row r="427" spans="30:36" ht="30" x14ac:dyDescent="0.25">
      <c r="AD427" s="22" t="s">
        <v>5454</v>
      </c>
      <c r="AE427" s="28" t="s">
        <v>5455</v>
      </c>
      <c r="AF427" s="28" t="s">
        <v>1718</v>
      </c>
      <c r="AG427" s="28" t="s">
        <v>3210</v>
      </c>
      <c r="AH427" s="22">
        <v>59658</v>
      </c>
      <c r="AI427" s="28" t="s">
        <v>19336</v>
      </c>
      <c r="AJ427" s="22">
        <v>7</v>
      </c>
    </row>
    <row r="428" spans="30:36" ht="30" x14ac:dyDescent="0.25">
      <c r="AD428" s="22" t="s">
        <v>10323</v>
      </c>
      <c r="AE428" s="28" t="s">
        <v>10324</v>
      </c>
      <c r="AF428" s="28" t="s">
        <v>1695</v>
      </c>
      <c r="AG428" s="28" t="s">
        <v>3210</v>
      </c>
      <c r="AH428" s="22">
        <v>58009</v>
      </c>
      <c r="AI428" s="28" t="s">
        <v>19337</v>
      </c>
      <c r="AJ428" s="22">
        <v>8</v>
      </c>
    </row>
    <row r="429" spans="30:36" ht="30" x14ac:dyDescent="0.25">
      <c r="AD429" s="22" t="s">
        <v>5456</v>
      </c>
      <c r="AE429" s="28" t="s">
        <v>5457</v>
      </c>
      <c r="AF429" s="28" t="s">
        <v>1714</v>
      </c>
      <c r="AG429" s="28" t="s">
        <v>3209</v>
      </c>
      <c r="AH429" s="22">
        <v>70113</v>
      </c>
      <c r="AI429" s="28" t="s">
        <v>3809</v>
      </c>
      <c r="AJ429" s="22">
        <v>0</v>
      </c>
    </row>
    <row r="430" spans="30:36" ht="30" x14ac:dyDescent="0.25">
      <c r="AD430" s="22" t="s">
        <v>748</v>
      </c>
      <c r="AE430" s="28" t="s">
        <v>2384</v>
      </c>
      <c r="AF430" s="28" t="s">
        <v>1696</v>
      </c>
      <c r="AG430" s="28" t="s">
        <v>3210</v>
      </c>
      <c r="AH430" s="22">
        <v>57357</v>
      </c>
      <c r="AI430" s="28" t="s">
        <v>19338</v>
      </c>
      <c r="AJ430" s="22">
        <v>4</v>
      </c>
    </row>
    <row r="431" spans="30:36" ht="30" x14ac:dyDescent="0.25">
      <c r="AD431" s="22" t="s">
        <v>3822</v>
      </c>
      <c r="AE431" s="28" t="s">
        <v>3823</v>
      </c>
      <c r="AF431" s="28" t="s">
        <v>1696</v>
      </c>
      <c r="AG431" s="28" t="s">
        <v>3803</v>
      </c>
      <c r="AH431" s="22">
        <v>55899</v>
      </c>
      <c r="AI431" s="28" t="s">
        <v>19339</v>
      </c>
      <c r="AJ431" s="22">
        <v>5</v>
      </c>
    </row>
    <row r="432" spans="30:36" ht="30" x14ac:dyDescent="0.25">
      <c r="AD432" s="22" t="s">
        <v>9439</v>
      </c>
      <c r="AE432" s="28" t="s">
        <v>9440</v>
      </c>
      <c r="AF432" s="28" t="s">
        <v>1705</v>
      </c>
      <c r="AG432" s="28" t="s">
        <v>3765</v>
      </c>
      <c r="AH432" s="22">
        <v>90035</v>
      </c>
      <c r="AI432" s="28" t="s">
        <v>19340</v>
      </c>
      <c r="AJ432" s="22">
        <v>7</v>
      </c>
    </row>
    <row r="433" spans="30:36" ht="30" x14ac:dyDescent="0.25">
      <c r="AD433" s="22" t="s">
        <v>720</v>
      </c>
      <c r="AE433" s="28" t="s">
        <v>2326</v>
      </c>
      <c r="AF433" s="28" t="s">
        <v>1697</v>
      </c>
      <c r="AG433" s="28" t="s">
        <v>3210</v>
      </c>
      <c r="AH433" s="22">
        <v>67804</v>
      </c>
      <c r="AI433" s="28" t="s">
        <v>19341</v>
      </c>
      <c r="AJ433" s="22">
        <v>0</v>
      </c>
    </row>
    <row r="434" spans="30:36" ht="30" x14ac:dyDescent="0.25">
      <c r="AD434" s="22" t="s">
        <v>10325</v>
      </c>
      <c r="AE434" s="28" t="s">
        <v>10326</v>
      </c>
      <c r="AF434" s="28" t="s">
        <v>1704</v>
      </c>
      <c r="AG434" s="28" t="s">
        <v>3209</v>
      </c>
      <c r="AH434" s="22">
        <v>62698</v>
      </c>
      <c r="AI434" s="28" t="s">
        <v>19342</v>
      </c>
      <c r="AJ434" s="22">
        <v>8</v>
      </c>
    </row>
    <row r="435" spans="30:36" ht="30" x14ac:dyDescent="0.25">
      <c r="AD435" s="22" t="s">
        <v>10327</v>
      </c>
      <c r="AE435" s="28" t="s">
        <v>10328</v>
      </c>
      <c r="AF435" s="28" t="s">
        <v>1718</v>
      </c>
      <c r="AG435" s="28" t="s">
        <v>3210</v>
      </c>
      <c r="AH435" s="22">
        <v>62267</v>
      </c>
      <c r="AI435" s="28" t="s">
        <v>19343</v>
      </c>
      <c r="AJ435" s="22">
        <v>4</v>
      </c>
    </row>
    <row r="436" spans="30:36" ht="30" x14ac:dyDescent="0.25">
      <c r="AD436" s="22" t="s">
        <v>1256</v>
      </c>
      <c r="AE436" s="28" t="s">
        <v>2898</v>
      </c>
      <c r="AF436" s="28" t="s">
        <v>1702</v>
      </c>
      <c r="AG436" s="28" t="s">
        <v>3211</v>
      </c>
      <c r="AH436" s="22">
        <v>96690</v>
      </c>
      <c r="AI436" s="28" t="s">
        <v>19344</v>
      </c>
      <c r="AJ436" s="22">
        <v>0</v>
      </c>
    </row>
    <row r="437" spans="30:36" ht="30" x14ac:dyDescent="0.25">
      <c r="AD437" s="22" t="s">
        <v>65</v>
      </c>
      <c r="AE437" s="28" t="s">
        <v>1764</v>
      </c>
      <c r="AF437" s="28" t="s">
        <v>1695</v>
      </c>
      <c r="AG437" s="28" t="s">
        <v>3209</v>
      </c>
      <c r="AH437" s="22">
        <v>68069</v>
      </c>
      <c r="AI437" s="28" t="s">
        <v>19345</v>
      </c>
      <c r="AJ437" s="22">
        <v>5</v>
      </c>
    </row>
    <row r="438" spans="30:36" ht="30" x14ac:dyDescent="0.25">
      <c r="AD438" s="22" t="s">
        <v>3238</v>
      </c>
      <c r="AE438" s="28" t="s">
        <v>3239</v>
      </c>
      <c r="AF438" s="28" t="s">
        <v>1718</v>
      </c>
      <c r="AG438" s="28" t="s">
        <v>3209</v>
      </c>
      <c r="AH438" s="22">
        <v>78078</v>
      </c>
      <c r="AI438" s="28" t="s">
        <v>3240</v>
      </c>
      <c r="AJ438" s="22">
        <v>1</v>
      </c>
    </row>
    <row r="439" spans="30:36" ht="30" x14ac:dyDescent="0.25">
      <c r="AD439" s="22" t="s">
        <v>1045</v>
      </c>
      <c r="AE439" s="28" t="s">
        <v>2644</v>
      </c>
      <c r="AF439" s="28" t="s">
        <v>1695</v>
      </c>
      <c r="AG439" s="28" t="s">
        <v>3210</v>
      </c>
      <c r="AH439" s="22">
        <v>63285</v>
      </c>
      <c r="AI439" s="28" t="s">
        <v>19346</v>
      </c>
      <c r="AJ439" s="22">
        <v>7</v>
      </c>
    </row>
    <row r="440" spans="30:36" ht="30" x14ac:dyDescent="0.25">
      <c r="AD440" s="22" t="s">
        <v>5458</v>
      </c>
      <c r="AE440" s="28" t="s">
        <v>5459</v>
      </c>
      <c r="AF440" s="28" t="s">
        <v>1718</v>
      </c>
      <c r="AG440" s="28" t="s">
        <v>3210</v>
      </c>
      <c r="AH440" s="22">
        <v>60180</v>
      </c>
      <c r="AI440" s="28" t="s">
        <v>19347</v>
      </c>
      <c r="AJ440" s="22">
        <v>2</v>
      </c>
    </row>
    <row r="441" spans="30:36" ht="30" x14ac:dyDescent="0.25">
      <c r="AD441" s="22" t="s">
        <v>205</v>
      </c>
      <c r="AE441" s="28" t="s">
        <v>1889</v>
      </c>
      <c r="AF441" s="28" t="s">
        <v>1702</v>
      </c>
      <c r="AG441" s="28" t="s">
        <v>3209</v>
      </c>
      <c r="AH441" s="22">
        <v>112242</v>
      </c>
      <c r="AI441" s="28" t="s">
        <v>19348</v>
      </c>
      <c r="AJ441" s="22">
        <v>4</v>
      </c>
    </row>
    <row r="442" spans="30:36" ht="30" x14ac:dyDescent="0.25">
      <c r="AD442" s="22" t="s">
        <v>10329</v>
      </c>
      <c r="AE442" s="28" t="s">
        <v>10330</v>
      </c>
      <c r="AF442" s="28" t="s">
        <v>1701</v>
      </c>
      <c r="AG442" s="28" t="s">
        <v>3210</v>
      </c>
      <c r="AH442" s="22">
        <v>57141</v>
      </c>
      <c r="AI442" s="28" t="s">
        <v>19349</v>
      </c>
      <c r="AJ442" s="22">
        <v>3</v>
      </c>
    </row>
    <row r="443" spans="30:36" ht="30" x14ac:dyDescent="0.25">
      <c r="AD443" s="22" t="s">
        <v>10331</v>
      </c>
      <c r="AE443" s="28" t="s">
        <v>10332</v>
      </c>
      <c r="AF443" s="28" t="s">
        <v>1699</v>
      </c>
      <c r="AG443" s="28" t="s">
        <v>3209</v>
      </c>
      <c r="AH443" s="22">
        <v>61133</v>
      </c>
      <c r="AI443" s="28" t="s">
        <v>19350</v>
      </c>
      <c r="AJ443" s="22">
        <v>6</v>
      </c>
    </row>
    <row r="444" spans="30:36" ht="30" x14ac:dyDescent="0.25">
      <c r="AD444" s="22" t="s">
        <v>1358</v>
      </c>
      <c r="AE444" s="28" t="s">
        <v>2884</v>
      </c>
      <c r="AF444" s="28" t="s">
        <v>1718</v>
      </c>
      <c r="AG444" s="28" t="s">
        <v>3211</v>
      </c>
      <c r="AH444" s="22">
        <v>66383</v>
      </c>
      <c r="AI444" s="28" t="s">
        <v>19351</v>
      </c>
      <c r="AJ444" s="22">
        <v>8</v>
      </c>
    </row>
    <row r="445" spans="30:36" ht="30" x14ac:dyDescent="0.25">
      <c r="AD445" s="22" t="s">
        <v>10333</v>
      </c>
      <c r="AE445" s="28" t="s">
        <v>10334</v>
      </c>
      <c r="AF445" s="28" t="s">
        <v>1709</v>
      </c>
      <c r="AG445" s="28" t="s">
        <v>3787</v>
      </c>
      <c r="AH445" s="22">
        <v>57492</v>
      </c>
      <c r="AI445" s="28" t="s">
        <v>19352</v>
      </c>
      <c r="AJ445" s="22">
        <v>7</v>
      </c>
    </row>
    <row r="446" spans="30:36" ht="30" x14ac:dyDescent="0.25">
      <c r="AD446" s="22" t="s">
        <v>3824</v>
      </c>
      <c r="AE446" s="28" t="s">
        <v>3825</v>
      </c>
      <c r="AF446" s="28" t="s">
        <v>1700</v>
      </c>
      <c r="AG446" s="28" t="s">
        <v>3826</v>
      </c>
      <c r="AH446" s="22">
        <v>55995</v>
      </c>
      <c r="AI446" s="28" t="s">
        <v>3827</v>
      </c>
      <c r="AJ446" s="22">
        <v>6</v>
      </c>
    </row>
    <row r="447" spans="30:36" ht="30" x14ac:dyDescent="0.25">
      <c r="AD447" s="22" t="s">
        <v>9441</v>
      </c>
      <c r="AE447" s="28" t="s">
        <v>9442</v>
      </c>
      <c r="AF447" s="28" t="s">
        <v>1700</v>
      </c>
      <c r="AG447" s="28" t="s">
        <v>3211</v>
      </c>
      <c r="AH447" s="22">
        <v>80834</v>
      </c>
      <c r="AI447" s="28" t="s">
        <v>19353</v>
      </c>
      <c r="AJ447" s="22">
        <v>2</v>
      </c>
    </row>
    <row r="448" spans="30:36" ht="30" x14ac:dyDescent="0.25">
      <c r="AD448" s="22" t="s">
        <v>710</v>
      </c>
      <c r="AE448" s="28" t="s">
        <v>2367</v>
      </c>
      <c r="AF448" s="28" t="s">
        <v>1702</v>
      </c>
      <c r="AG448" s="28" t="s">
        <v>3210</v>
      </c>
      <c r="AH448" s="22">
        <v>84557</v>
      </c>
      <c r="AI448" s="28" t="s">
        <v>19354</v>
      </c>
      <c r="AJ448" s="22">
        <v>0</v>
      </c>
    </row>
    <row r="449" spans="30:36" ht="30" x14ac:dyDescent="0.25">
      <c r="AD449" s="22" t="s">
        <v>10335</v>
      </c>
      <c r="AE449" s="28" t="s">
        <v>10336</v>
      </c>
      <c r="AF449" s="28" t="s">
        <v>1714</v>
      </c>
      <c r="AG449" s="28" t="s">
        <v>3209</v>
      </c>
      <c r="AH449" s="22">
        <v>94434</v>
      </c>
      <c r="AI449" s="28" t="s">
        <v>19355</v>
      </c>
      <c r="AJ449" s="22">
        <v>6</v>
      </c>
    </row>
    <row r="450" spans="30:36" ht="30" x14ac:dyDescent="0.25">
      <c r="AD450" s="22" t="s">
        <v>10337</v>
      </c>
      <c r="AE450" s="28" t="s">
        <v>10338</v>
      </c>
      <c r="AF450" s="28" t="s">
        <v>1705</v>
      </c>
      <c r="AG450" s="28" t="s">
        <v>3862</v>
      </c>
      <c r="AH450" s="22">
        <v>114463</v>
      </c>
      <c r="AI450" s="28" t="s">
        <v>18984</v>
      </c>
      <c r="AJ450" s="22">
        <v>7</v>
      </c>
    </row>
    <row r="451" spans="30:36" ht="30" x14ac:dyDescent="0.25">
      <c r="AD451" s="22" t="s">
        <v>5460</v>
      </c>
      <c r="AE451" s="28" t="s">
        <v>5461</v>
      </c>
      <c r="AF451" s="28" t="s">
        <v>1703</v>
      </c>
      <c r="AG451" s="28" t="s">
        <v>3209</v>
      </c>
      <c r="AH451" s="22">
        <v>61604</v>
      </c>
      <c r="AI451" s="28" t="s">
        <v>19009</v>
      </c>
      <c r="AJ451" s="22">
        <v>7</v>
      </c>
    </row>
    <row r="452" spans="30:36" ht="30" x14ac:dyDescent="0.25">
      <c r="AD452" s="22" t="s">
        <v>163</v>
      </c>
      <c r="AE452" s="28" t="s">
        <v>1853</v>
      </c>
      <c r="AF452" s="28" t="s">
        <v>1697</v>
      </c>
      <c r="AG452" s="28" t="s">
        <v>3209</v>
      </c>
      <c r="AH452" s="22">
        <v>89058</v>
      </c>
      <c r="AI452" s="28" t="s">
        <v>19356</v>
      </c>
      <c r="AJ452" s="22">
        <v>1</v>
      </c>
    </row>
    <row r="453" spans="30:36" ht="30" x14ac:dyDescent="0.25">
      <c r="AD453" s="22" t="s">
        <v>9443</v>
      </c>
      <c r="AE453" s="28" t="s">
        <v>9444</v>
      </c>
      <c r="AF453" s="28" t="s">
        <v>1712</v>
      </c>
      <c r="AG453" s="28" t="s">
        <v>3209</v>
      </c>
      <c r="AH453" s="22">
        <v>68943</v>
      </c>
      <c r="AI453" s="28" t="s">
        <v>19357</v>
      </c>
      <c r="AJ453" s="22">
        <v>7</v>
      </c>
    </row>
    <row r="454" spans="30:36" ht="45" x14ac:dyDescent="0.25">
      <c r="AD454" s="22" t="s">
        <v>9445</v>
      </c>
      <c r="AE454" s="28" t="s">
        <v>9446</v>
      </c>
      <c r="AF454" s="28" t="s">
        <v>1717</v>
      </c>
      <c r="AG454" s="28" t="s">
        <v>3210</v>
      </c>
      <c r="AH454" s="22">
        <v>84284</v>
      </c>
      <c r="AI454" s="28" t="s">
        <v>19358</v>
      </c>
      <c r="AJ454" s="22">
        <v>1</v>
      </c>
    </row>
    <row r="455" spans="30:36" ht="30" x14ac:dyDescent="0.25">
      <c r="AD455" s="22" t="s">
        <v>5462</v>
      </c>
      <c r="AE455" s="28" t="s">
        <v>5463</v>
      </c>
      <c r="AF455" s="28" t="s">
        <v>1695</v>
      </c>
      <c r="AG455" s="28" t="s">
        <v>3778</v>
      </c>
      <c r="AH455" s="22">
        <v>57996</v>
      </c>
      <c r="AI455" s="28" t="s">
        <v>19359</v>
      </c>
      <c r="AJ455" s="22">
        <v>0</v>
      </c>
    </row>
    <row r="456" spans="30:36" ht="30" x14ac:dyDescent="0.25">
      <c r="AD456" s="22" t="s">
        <v>10339</v>
      </c>
      <c r="AE456" s="28" t="s">
        <v>10340</v>
      </c>
      <c r="AF456" s="28" t="s">
        <v>1708</v>
      </c>
      <c r="AG456" s="28" t="s">
        <v>3210</v>
      </c>
      <c r="AH456" s="22">
        <v>54915</v>
      </c>
      <c r="AI456" s="28" t="s">
        <v>19360</v>
      </c>
      <c r="AJ456" s="22">
        <v>7</v>
      </c>
    </row>
    <row r="457" spans="30:36" ht="30" x14ac:dyDescent="0.25">
      <c r="AD457" s="22" t="s">
        <v>10341</v>
      </c>
      <c r="AE457" s="28" t="s">
        <v>10342</v>
      </c>
      <c r="AF457" s="28" t="s">
        <v>1705</v>
      </c>
      <c r="AG457" s="28" t="s">
        <v>3209</v>
      </c>
      <c r="AH457" s="22">
        <v>103135</v>
      </c>
      <c r="AI457" s="28" t="s">
        <v>19035</v>
      </c>
      <c r="AJ457" s="22">
        <v>4</v>
      </c>
    </row>
    <row r="458" spans="30:36" ht="30" x14ac:dyDescent="0.25">
      <c r="AD458" s="22" t="s">
        <v>5464</v>
      </c>
      <c r="AE458" s="28" t="s">
        <v>5465</v>
      </c>
      <c r="AF458" s="28" t="s">
        <v>1697</v>
      </c>
      <c r="AG458" s="28" t="s">
        <v>3781</v>
      </c>
      <c r="AH458" s="22">
        <v>81118</v>
      </c>
      <c r="AI458" s="28" t="s">
        <v>19361</v>
      </c>
      <c r="AJ458" s="22">
        <v>7</v>
      </c>
    </row>
    <row r="459" spans="30:36" ht="30" x14ac:dyDescent="0.25">
      <c r="AD459" s="22" t="s">
        <v>10343</v>
      </c>
      <c r="AE459" s="28" t="s">
        <v>10344</v>
      </c>
      <c r="AF459" s="28" t="s">
        <v>1696</v>
      </c>
      <c r="AG459" s="28" t="s">
        <v>3210</v>
      </c>
      <c r="AH459" s="22">
        <v>56474</v>
      </c>
      <c r="AI459" s="28" t="s">
        <v>19362</v>
      </c>
      <c r="AJ459" s="22">
        <v>2</v>
      </c>
    </row>
    <row r="460" spans="30:36" ht="30" x14ac:dyDescent="0.25">
      <c r="AD460" s="22" t="s">
        <v>771</v>
      </c>
      <c r="AE460" s="28" t="s">
        <v>2405</v>
      </c>
      <c r="AF460" s="28" t="s">
        <v>1699</v>
      </c>
      <c r="AG460" s="28" t="s">
        <v>3210</v>
      </c>
      <c r="AH460" s="22">
        <v>66982</v>
      </c>
      <c r="AI460" s="28" t="s">
        <v>19363</v>
      </c>
      <c r="AJ460" s="22">
        <v>1</v>
      </c>
    </row>
    <row r="461" spans="30:36" ht="30" x14ac:dyDescent="0.25">
      <c r="AD461" s="22" t="s">
        <v>3828</v>
      </c>
      <c r="AE461" s="28" t="s">
        <v>3829</v>
      </c>
      <c r="AF461" s="28" t="s">
        <v>1708</v>
      </c>
      <c r="AG461" s="28" t="s">
        <v>3800</v>
      </c>
      <c r="AH461" s="22">
        <v>85260</v>
      </c>
      <c r="AI461" s="28" t="s">
        <v>19364</v>
      </c>
      <c r="AJ461" s="22">
        <v>1</v>
      </c>
    </row>
    <row r="462" spans="30:36" ht="30" x14ac:dyDescent="0.25">
      <c r="AD462" s="22" t="s">
        <v>10345</v>
      </c>
      <c r="AE462" s="28" t="s">
        <v>10346</v>
      </c>
      <c r="AF462" s="28" t="s">
        <v>1695</v>
      </c>
      <c r="AG462" s="28" t="s">
        <v>3211</v>
      </c>
      <c r="AH462" s="22">
        <v>57456</v>
      </c>
      <c r="AI462" s="28" t="s">
        <v>19365</v>
      </c>
      <c r="AJ462" s="22">
        <v>2</v>
      </c>
    </row>
    <row r="463" spans="30:36" ht="30" x14ac:dyDescent="0.25">
      <c r="AD463" s="22" t="s">
        <v>10347</v>
      </c>
      <c r="AE463" s="28" t="s">
        <v>10348</v>
      </c>
      <c r="AF463" s="28" t="s">
        <v>1705</v>
      </c>
      <c r="AG463" s="28" t="s">
        <v>3210</v>
      </c>
      <c r="AH463" s="22">
        <v>106062</v>
      </c>
      <c r="AI463" s="28" t="s">
        <v>19241</v>
      </c>
      <c r="AJ463" s="22">
        <v>4</v>
      </c>
    </row>
    <row r="464" spans="30:36" ht="45" x14ac:dyDescent="0.25">
      <c r="AD464" s="22" t="s">
        <v>10349</v>
      </c>
      <c r="AE464" s="28" t="s">
        <v>10350</v>
      </c>
      <c r="AF464" s="28" t="s">
        <v>1707</v>
      </c>
      <c r="AG464" s="28" t="s">
        <v>3768</v>
      </c>
      <c r="AH464" s="22">
        <v>60558</v>
      </c>
      <c r="AI464" s="28" t="s">
        <v>19366</v>
      </c>
      <c r="AJ464" s="22">
        <v>2</v>
      </c>
    </row>
    <row r="465" spans="30:36" ht="45" x14ac:dyDescent="0.25">
      <c r="AD465" s="22" t="s">
        <v>3830</v>
      </c>
      <c r="AE465" s="28" t="s">
        <v>3831</v>
      </c>
      <c r="AF465" s="28" t="s">
        <v>1707</v>
      </c>
      <c r="AG465" s="28" t="s">
        <v>3773</v>
      </c>
      <c r="AH465" s="22">
        <v>67350</v>
      </c>
      <c r="AI465" s="28" t="s">
        <v>19367</v>
      </c>
      <c r="AJ465" s="22">
        <v>0</v>
      </c>
    </row>
    <row r="466" spans="30:36" ht="30" x14ac:dyDescent="0.25">
      <c r="AD466" s="22" t="s">
        <v>3832</v>
      </c>
      <c r="AE466" s="28" t="s">
        <v>3833</v>
      </c>
      <c r="AF466" s="28" t="s">
        <v>1714</v>
      </c>
      <c r="AG466" s="28" t="s">
        <v>3803</v>
      </c>
      <c r="AH466" s="22">
        <v>93973</v>
      </c>
      <c r="AI466" s="28" t="s">
        <v>19368</v>
      </c>
      <c r="AJ466" s="22">
        <v>3</v>
      </c>
    </row>
    <row r="467" spans="30:36" ht="30" x14ac:dyDescent="0.25">
      <c r="AD467" s="22" t="s">
        <v>5466</v>
      </c>
      <c r="AE467" s="28" t="s">
        <v>5467</v>
      </c>
      <c r="AF467" s="28" t="s">
        <v>1696</v>
      </c>
      <c r="AG467" s="28" t="s">
        <v>3210</v>
      </c>
      <c r="AH467" s="22">
        <v>61150</v>
      </c>
      <c r="AI467" s="28" t="s">
        <v>19369</v>
      </c>
      <c r="AJ467" s="22">
        <v>1</v>
      </c>
    </row>
    <row r="468" spans="30:36" ht="30" x14ac:dyDescent="0.25">
      <c r="AD468" s="22" t="s">
        <v>507</v>
      </c>
      <c r="AE468" s="28" t="s">
        <v>2163</v>
      </c>
      <c r="AF468" s="28" t="s">
        <v>1704</v>
      </c>
      <c r="AG468" s="28" t="s">
        <v>3209</v>
      </c>
      <c r="AH468" s="22">
        <v>58108</v>
      </c>
      <c r="AI468" s="28" t="s">
        <v>19370</v>
      </c>
      <c r="AJ468" s="22">
        <v>0</v>
      </c>
    </row>
    <row r="469" spans="30:36" ht="30" x14ac:dyDescent="0.25">
      <c r="AD469" s="22" t="s">
        <v>789</v>
      </c>
      <c r="AE469" s="28" t="s">
        <v>2423</v>
      </c>
      <c r="AF469" s="28" t="s">
        <v>1701</v>
      </c>
      <c r="AG469" s="28" t="s">
        <v>3210</v>
      </c>
      <c r="AH469" s="22">
        <v>60724</v>
      </c>
      <c r="AI469" s="28" t="s">
        <v>19371</v>
      </c>
      <c r="AJ469" s="22">
        <v>6</v>
      </c>
    </row>
    <row r="470" spans="30:36" ht="30" x14ac:dyDescent="0.25">
      <c r="AD470" s="22" t="s">
        <v>1261</v>
      </c>
      <c r="AE470" s="28" t="s">
        <v>18344</v>
      </c>
      <c r="AF470" s="28" t="s">
        <v>1699</v>
      </c>
      <c r="AG470" s="28" t="s">
        <v>3211</v>
      </c>
      <c r="AH470" s="22">
        <v>67816</v>
      </c>
      <c r="AI470" s="28" t="s">
        <v>19372</v>
      </c>
      <c r="AJ470" s="22">
        <v>0</v>
      </c>
    </row>
    <row r="471" spans="30:36" ht="30" x14ac:dyDescent="0.25">
      <c r="AD471" s="22" t="s">
        <v>790</v>
      </c>
      <c r="AE471" s="28" t="s">
        <v>2424</v>
      </c>
      <c r="AF471" s="28" t="s">
        <v>1701</v>
      </c>
      <c r="AG471" s="28" t="s">
        <v>3210</v>
      </c>
      <c r="AH471" s="22">
        <v>64386</v>
      </c>
      <c r="AI471" s="28" t="s">
        <v>19373</v>
      </c>
      <c r="AJ471" s="22">
        <v>4</v>
      </c>
    </row>
    <row r="472" spans="30:36" ht="30" x14ac:dyDescent="0.25">
      <c r="AD472" s="22" t="s">
        <v>897</v>
      </c>
      <c r="AE472" s="28" t="s">
        <v>2526</v>
      </c>
      <c r="AF472" s="28" t="s">
        <v>1705</v>
      </c>
      <c r="AG472" s="28" t="s">
        <v>3210</v>
      </c>
      <c r="AH472" s="22">
        <v>77672</v>
      </c>
      <c r="AI472" s="28" t="s">
        <v>19160</v>
      </c>
      <c r="AJ472" s="22">
        <v>7</v>
      </c>
    </row>
    <row r="473" spans="30:36" ht="30" x14ac:dyDescent="0.25">
      <c r="AD473" s="22" t="s">
        <v>5468</v>
      </c>
      <c r="AE473" s="28" t="s">
        <v>5469</v>
      </c>
      <c r="AF473" s="28" t="s">
        <v>1700</v>
      </c>
      <c r="AG473" s="28" t="s">
        <v>3209</v>
      </c>
      <c r="AH473" s="22">
        <v>101966</v>
      </c>
      <c r="AI473" s="28" t="s">
        <v>19374</v>
      </c>
      <c r="AJ473" s="22">
        <v>5</v>
      </c>
    </row>
    <row r="474" spans="30:36" ht="30" x14ac:dyDescent="0.25">
      <c r="AD474" s="22" t="s">
        <v>3834</v>
      </c>
      <c r="AE474" s="28" t="s">
        <v>3835</v>
      </c>
      <c r="AF474" s="28" t="s">
        <v>1708</v>
      </c>
      <c r="AG474" s="28" t="s">
        <v>3836</v>
      </c>
      <c r="AH474" s="22">
        <v>63290</v>
      </c>
      <c r="AI474" s="28" t="s">
        <v>19032</v>
      </c>
      <c r="AJ474" s="22">
        <v>7</v>
      </c>
    </row>
    <row r="475" spans="30:36" ht="30" x14ac:dyDescent="0.25">
      <c r="AD475" s="22" t="s">
        <v>5470</v>
      </c>
      <c r="AE475" s="28" t="s">
        <v>5471</v>
      </c>
      <c r="AF475" s="28" t="s">
        <v>1718</v>
      </c>
      <c r="AG475" s="28" t="s">
        <v>3211</v>
      </c>
      <c r="AH475" s="22">
        <v>81725</v>
      </c>
      <c r="AI475" s="28" t="s">
        <v>19375</v>
      </c>
      <c r="AJ475" s="22">
        <v>1</v>
      </c>
    </row>
    <row r="476" spans="30:36" ht="30" x14ac:dyDescent="0.25">
      <c r="AD476" s="22" t="s">
        <v>10351</v>
      </c>
      <c r="AE476" s="28" t="s">
        <v>10352</v>
      </c>
      <c r="AF476" s="28" t="s">
        <v>1701</v>
      </c>
      <c r="AG476" s="28" t="s">
        <v>3209</v>
      </c>
      <c r="AH476" s="22">
        <v>56253</v>
      </c>
      <c r="AI476" s="28" t="s">
        <v>19376</v>
      </c>
      <c r="AJ476" s="22">
        <v>6</v>
      </c>
    </row>
    <row r="477" spans="30:36" ht="30" x14ac:dyDescent="0.25">
      <c r="AD477" s="22" t="s">
        <v>1582</v>
      </c>
      <c r="AE477" s="28" t="s">
        <v>3183</v>
      </c>
      <c r="AF477" s="28" t="s">
        <v>1705</v>
      </c>
      <c r="AG477" s="28" t="s">
        <v>3211</v>
      </c>
      <c r="AH477" s="22">
        <v>86158</v>
      </c>
      <c r="AI477" s="28" t="s">
        <v>19377</v>
      </c>
      <c r="AJ477" s="22">
        <v>0</v>
      </c>
    </row>
    <row r="478" spans="30:36" ht="30" x14ac:dyDescent="0.25">
      <c r="AD478" s="22" t="s">
        <v>10353</v>
      </c>
      <c r="AE478" s="28" t="s">
        <v>10354</v>
      </c>
      <c r="AF478" s="28" t="s">
        <v>1697</v>
      </c>
      <c r="AG478" s="28" t="s">
        <v>3210</v>
      </c>
      <c r="AH478" s="22">
        <v>74795</v>
      </c>
      <c r="AI478" s="28" t="s">
        <v>19378</v>
      </c>
      <c r="AJ478" s="22">
        <v>7</v>
      </c>
    </row>
    <row r="479" spans="30:36" ht="30" x14ac:dyDescent="0.25">
      <c r="AD479" s="22" t="s">
        <v>5472</v>
      </c>
      <c r="AE479" s="28" t="s">
        <v>5473</v>
      </c>
      <c r="AF479" s="28" t="s">
        <v>1695</v>
      </c>
      <c r="AG479" s="28" t="s">
        <v>3211</v>
      </c>
      <c r="AH479" s="22">
        <v>66660</v>
      </c>
      <c r="AI479" s="28" t="s">
        <v>19379</v>
      </c>
      <c r="AJ479" s="22">
        <v>7</v>
      </c>
    </row>
    <row r="480" spans="30:36" ht="30" x14ac:dyDescent="0.25">
      <c r="AD480" s="22" t="s">
        <v>10355</v>
      </c>
      <c r="AE480" s="28" t="s">
        <v>10356</v>
      </c>
      <c r="AF480" s="28" t="s">
        <v>1705</v>
      </c>
      <c r="AG480" s="28" t="s">
        <v>3211</v>
      </c>
      <c r="AH480" s="22">
        <v>72238</v>
      </c>
      <c r="AI480" s="28" t="s">
        <v>19380</v>
      </c>
      <c r="AJ480" s="22">
        <v>5</v>
      </c>
    </row>
    <row r="481" spans="30:36" ht="30" x14ac:dyDescent="0.25">
      <c r="AD481" s="22" t="s">
        <v>10357</v>
      </c>
      <c r="AE481" s="28" t="s">
        <v>10358</v>
      </c>
      <c r="AF481" s="28" t="s">
        <v>1697</v>
      </c>
      <c r="AG481" s="28" t="s">
        <v>3765</v>
      </c>
      <c r="AH481" s="22">
        <v>79282</v>
      </c>
      <c r="AI481" s="28" t="s">
        <v>19381</v>
      </c>
      <c r="AJ481" s="22">
        <v>8</v>
      </c>
    </row>
    <row r="482" spans="30:36" ht="30" x14ac:dyDescent="0.25">
      <c r="AD482" s="22" t="s">
        <v>10359</v>
      </c>
      <c r="AE482" s="28" t="s">
        <v>18345</v>
      </c>
      <c r="AF482" s="28" t="s">
        <v>1697</v>
      </c>
      <c r="AG482" s="28" t="s">
        <v>3209</v>
      </c>
      <c r="AH482" s="22">
        <v>70383</v>
      </c>
      <c r="AI482" s="28" t="s">
        <v>19382</v>
      </c>
      <c r="AJ482" s="22">
        <v>7</v>
      </c>
    </row>
    <row r="483" spans="30:36" ht="30" x14ac:dyDescent="0.25">
      <c r="AD483" s="22" t="s">
        <v>10361</v>
      </c>
      <c r="AE483" s="28" t="s">
        <v>10362</v>
      </c>
      <c r="AF483" s="28" t="s">
        <v>1695</v>
      </c>
      <c r="AG483" s="28" t="s">
        <v>3210</v>
      </c>
      <c r="AH483" s="22">
        <v>59548</v>
      </c>
      <c r="AI483" s="28" t="s">
        <v>19383</v>
      </c>
      <c r="AJ483" s="22">
        <v>5</v>
      </c>
    </row>
    <row r="484" spans="30:36" ht="30" x14ac:dyDescent="0.25">
      <c r="AD484" s="22" t="s">
        <v>10363</v>
      </c>
      <c r="AE484" s="28" t="s">
        <v>10364</v>
      </c>
      <c r="AF484" s="28" t="s">
        <v>1701</v>
      </c>
      <c r="AG484" s="28" t="s">
        <v>3210</v>
      </c>
      <c r="AH484" s="22">
        <v>53795</v>
      </c>
      <c r="AI484" s="28" t="s">
        <v>19384</v>
      </c>
      <c r="AJ484" s="22">
        <v>2</v>
      </c>
    </row>
    <row r="485" spans="30:36" ht="30" x14ac:dyDescent="0.25">
      <c r="AD485" s="22" t="s">
        <v>9447</v>
      </c>
      <c r="AE485" s="28" t="s">
        <v>9448</v>
      </c>
      <c r="AF485" s="28" t="s">
        <v>1712</v>
      </c>
      <c r="AG485" s="28" t="s">
        <v>3209</v>
      </c>
      <c r="AH485" s="22">
        <v>71220</v>
      </c>
      <c r="AI485" s="28" t="s">
        <v>19385</v>
      </c>
      <c r="AJ485" s="22">
        <v>6</v>
      </c>
    </row>
    <row r="486" spans="30:36" ht="45" x14ac:dyDescent="0.25">
      <c r="AD486" s="22" t="s">
        <v>10365</v>
      </c>
      <c r="AE486" s="28" t="s">
        <v>10366</v>
      </c>
      <c r="AF486" s="28" t="s">
        <v>1710</v>
      </c>
      <c r="AG486" s="28" t="s">
        <v>3856</v>
      </c>
      <c r="AH486" s="22">
        <v>65023</v>
      </c>
      <c r="AI486" s="28" t="s">
        <v>19386</v>
      </c>
      <c r="AJ486" s="22">
        <v>5</v>
      </c>
    </row>
    <row r="487" spans="30:36" ht="30" x14ac:dyDescent="0.25">
      <c r="AD487" s="22" t="s">
        <v>3837</v>
      </c>
      <c r="AE487" s="28" t="s">
        <v>3838</v>
      </c>
      <c r="AF487" s="28" t="s">
        <v>1697</v>
      </c>
      <c r="AG487" s="28" t="s">
        <v>3778</v>
      </c>
      <c r="AH487" s="22">
        <v>67293</v>
      </c>
      <c r="AI487" s="28" t="s">
        <v>3839</v>
      </c>
      <c r="AJ487" s="22">
        <v>0</v>
      </c>
    </row>
    <row r="488" spans="30:36" ht="30" x14ac:dyDescent="0.25">
      <c r="AD488" s="22" t="s">
        <v>5474</v>
      </c>
      <c r="AE488" s="28" t="s">
        <v>5475</v>
      </c>
      <c r="AF488" s="28" t="s">
        <v>1711</v>
      </c>
      <c r="AG488" s="28" t="s">
        <v>3209</v>
      </c>
      <c r="AH488" s="22">
        <v>62683</v>
      </c>
      <c r="AI488" s="28" t="s">
        <v>19387</v>
      </c>
      <c r="AJ488" s="22">
        <v>9</v>
      </c>
    </row>
    <row r="489" spans="30:36" ht="30" x14ac:dyDescent="0.25">
      <c r="AD489" s="22" t="s">
        <v>668</v>
      </c>
      <c r="AE489" s="28" t="s">
        <v>2311</v>
      </c>
      <c r="AF489" s="28" t="s">
        <v>1713</v>
      </c>
      <c r="AG489" s="28" t="s">
        <v>3210</v>
      </c>
      <c r="AH489" s="22">
        <v>98983</v>
      </c>
      <c r="AI489" s="28" t="s">
        <v>19388</v>
      </c>
      <c r="AJ489" s="22">
        <v>1</v>
      </c>
    </row>
    <row r="490" spans="30:36" ht="30" x14ac:dyDescent="0.25">
      <c r="AD490" s="22" t="s">
        <v>10367</v>
      </c>
      <c r="AE490" s="28" t="s">
        <v>10368</v>
      </c>
      <c r="AF490" s="28" t="s">
        <v>1697</v>
      </c>
      <c r="AG490" s="28" t="s">
        <v>3765</v>
      </c>
      <c r="AH490" s="22">
        <v>56158</v>
      </c>
      <c r="AI490" s="28" t="s">
        <v>19389</v>
      </c>
      <c r="AJ490" s="22">
        <v>7</v>
      </c>
    </row>
    <row r="491" spans="30:36" ht="30" x14ac:dyDescent="0.25">
      <c r="AD491" s="22" t="s">
        <v>10369</v>
      </c>
      <c r="AE491" s="28" t="s">
        <v>10370</v>
      </c>
      <c r="AF491" s="28" t="s">
        <v>1699</v>
      </c>
      <c r="AG491" s="28" t="s">
        <v>3209</v>
      </c>
      <c r="AH491" s="22">
        <v>59523</v>
      </c>
      <c r="AI491" s="28" t="s">
        <v>19390</v>
      </c>
      <c r="AJ491" s="22">
        <v>3</v>
      </c>
    </row>
    <row r="492" spans="30:36" ht="30" x14ac:dyDescent="0.25">
      <c r="AD492" s="22" t="s">
        <v>10371</v>
      </c>
      <c r="AE492" s="28" t="s">
        <v>10372</v>
      </c>
      <c r="AF492" s="28" t="s">
        <v>1702</v>
      </c>
      <c r="AG492" s="28" t="s">
        <v>3210</v>
      </c>
      <c r="AH492" s="22">
        <v>99839</v>
      </c>
      <c r="AI492" s="28" t="s">
        <v>19391</v>
      </c>
      <c r="AJ492" s="22">
        <v>8</v>
      </c>
    </row>
    <row r="493" spans="30:36" ht="45" x14ac:dyDescent="0.25">
      <c r="AD493" s="22" t="s">
        <v>10373</v>
      </c>
      <c r="AE493" s="28" t="s">
        <v>10374</v>
      </c>
      <c r="AF493" s="28" t="s">
        <v>1707</v>
      </c>
      <c r="AG493" s="28" t="s">
        <v>3210</v>
      </c>
      <c r="AH493" s="22">
        <v>57416</v>
      </c>
      <c r="AI493" s="28" t="s">
        <v>19392</v>
      </c>
      <c r="AJ493" s="22">
        <v>8</v>
      </c>
    </row>
    <row r="494" spans="30:36" ht="30" x14ac:dyDescent="0.25">
      <c r="AD494" s="22" t="s">
        <v>10375</v>
      </c>
      <c r="AE494" s="28" t="s">
        <v>10376</v>
      </c>
      <c r="AF494" s="28" t="s">
        <v>1705</v>
      </c>
      <c r="AG494" s="28" t="s">
        <v>3209</v>
      </c>
      <c r="AH494" s="22">
        <v>89302</v>
      </c>
      <c r="AI494" s="28" t="s">
        <v>19393</v>
      </c>
      <c r="AJ494" s="22">
        <v>4</v>
      </c>
    </row>
    <row r="495" spans="30:36" ht="30" x14ac:dyDescent="0.25">
      <c r="AD495" s="22" t="s">
        <v>3840</v>
      </c>
      <c r="AE495" s="28" t="s">
        <v>3841</v>
      </c>
      <c r="AF495" s="28" t="s">
        <v>1702</v>
      </c>
      <c r="AG495" s="28" t="s">
        <v>3826</v>
      </c>
      <c r="AH495" s="22">
        <v>87901</v>
      </c>
      <c r="AI495" s="28" t="s">
        <v>19394</v>
      </c>
      <c r="AJ495" s="22">
        <v>5</v>
      </c>
    </row>
    <row r="496" spans="30:36" ht="30" x14ac:dyDescent="0.25">
      <c r="AD496" s="22" t="s">
        <v>10377</v>
      </c>
      <c r="AE496" s="28" t="s">
        <v>10378</v>
      </c>
      <c r="AF496" s="28" t="s">
        <v>1708</v>
      </c>
      <c r="AG496" s="28" t="s">
        <v>3209</v>
      </c>
      <c r="AH496" s="22">
        <v>79954</v>
      </c>
      <c r="AI496" s="28" t="s">
        <v>19395</v>
      </c>
      <c r="AJ496" s="22">
        <v>2</v>
      </c>
    </row>
    <row r="497" spans="30:36" ht="30" x14ac:dyDescent="0.25">
      <c r="AD497" s="22" t="s">
        <v>437</v>
      </c>
      <c r="AE497" s="28" t="s">
        <v>2098</v>
      </c>
      <c r="AF497" s="28" t="s">
        <v>1696</v>
      </c>
      <c r="AG497" s="28" t="s">
        <v>3209</v>
      </c>
      <c r="AH497" s="22">
        <v>58989</v>
      </c>
      <c r="AI497" s="28" t="s">
        <v>19396</v>
      </c>
      <c r="AJ497" s="22">
        <v>8</v>
      </c>
    </row>
    <row r="498" spans="30:36" ht="30" x14ac:dyDescent="0.25">
      <c r="AD498" s="22" t="s">
        <v>142</v>
      </c>
      <c r="AE498" s="28" t="s">
        <v>1835</v>
      </c>
      <c r="AF498" s="28" t="s">
        <v>1696</v>
      </c>
      <c r="AG498" s="28" t="s">
        <v>3209</v>
      </c>
      <c r="AH498" s="22">
        <v>63570</v>
      </c>
      <c r="AI498" s="28" t="s">
        <v>19397</v>
      </c>
      <c r="AJ498" s="22">
        <v>2</v>
      </c>
    </row>
    <row r="499" spans="30:36" ht="30" x14ac:dyDescent="0.25">
      <c r="AD499" s="22" t="s">
        <v>1277</v>
      </c>
      <c r="AE499" s="28" t="s">
        <v>2863</v>
      </c>
      <c r="AF499" s="28" t="s">
        <v>1696</v>
      </c>
      <c r="AG499" s="28" t="s">
        <v>3211</v>
      </c>
      <c r="AH499" s="22">
        <v>71729</v>
      </c>
      <c r="AI499" s="28" t="s">
        <v>19141</v>
      </c>
      <c r="AJ499" s="22">
        <v>1</v>
      </c>
    </row>
    <row r="500" spans="30:36" ht="30" x14ac:dyDescent="0.25">
      <c r="AD500" s="22" t="s">
        <v>5476</v>
      </c>
      <c r="AE500" s="28" t="s">
        <v>5477</v>
      </c>
      <c r="AF500" s="28" t="s">
        <v>1701</v>
      </c>
      <c r="AG500" s="28" t="s">
        <v>3209</v>
      </c>
      <c r="AH500" s="22">
        <v>63447</v>
      </c>
      <c r="AI500" s="28" t="s">
        <v>19398</v>
      </c>
      <c r="AJ500" s="22">
        <v>1</v>
      </c>
    </row>
    <row r="501" spans="30:36" ht="45" x14ac:dyDescent="0.25">
      <c r="AD501" s="22" t="s">
        <v>10379</v>
      </c>
      <c r="AE501" s="28" t="s">
        <v>10380</v>
      </c>
      <c r="AF501" s="28" t="s">
        <v>1710</v>
      </c>
      <c r="AG501" s="28" t="s">
        <v>3803</v>
      </c>
      <c r="AH501" s="22">
        <v>58678</v>
      </c>
      <c r="AI501" s="28" t="s">
        <v>10381</v>
      </c>
      <c r="AJ501" s="22">
        <v>4</v>
      </c>
    </row>
    <row r="502" spans="30:36" ht="30" x14ac:dyDescent="0.25">
      <c r="AD502" s="22" t="s">
        <v>590</v>
      </c>
      <c r="AE502" s="28" t="s">
        <v>18346</v>
      </c>
      <c r="AF502" s="28" t="s">
        <v>1700</v>
      </c>
      <c r="AG502" s="28" t="s">
        <v>3209</v>
      </c>
      <c r="AH502" s="22">
        <v>76338</v>
      </c>
      <c r="AI502" s="28" t="s">
        <v>19399</v>
      </c>
      <c r="AJ502" s="22">
        <v>10</v>
      </c>
    </row>
    <row r="503" spans="30:36" ht="30" x14ac:dyDescent="0.25">
      <c r="AD503" s="22" t="s">
        <v>10382</v>
      </c>
      <c r="AE503" s="28" t="s">
        <v>10383</v>
      </c>
      <c r="AF503" s="28" t="s">
        <v>1705</v>
      </c>
      <c r="AG503" s="28" t="s">
        <v>3778</v>
      </c>
      <c r="AH503" s="22">
        <v>99612</v>
      </c>
      <c r="AI503" s="28" t="s">
        <v>19400</v>
      </c>
      <c r="AJ503" s="22">
        <v>4</v>
      </c>
    </row>
    <row r="504" spans="30:36" ht="30" x14ac:dyDescent="0.25">
      <c r="AD504" s="22" t="s">
        <v>10384</v>
      </c>
      <c r="AE504" s="28" t="s">
        <v>10385</v>
      </c>
      <c r="AF504" s="28" t="s">
        <v>1695</v>
      </c>
      <c r="AG504" s="28" t="s">
        <v>3209</v>
      </c>
      <c r="AH504" s="22">
        <v>55279</v>
      </c>
      <c r="AI504" s="28" t="s">
        <v>19401</v>
      </c>
      <c r="AJ504" s="22">
        <v>8</v>
      </c>
    </row>
    <row r="505" spans="30:36" ht="30" x14ac:dyDescent="0.25">
      <c r="AD505" s="22" t="s">
        <v>10386</v>
      </c>
      <c r="AE505" s="28" t="s">
        <v>10387</v>
      </c>
      <c r="AF505" s="28" t="s">
        <v>1702</v>
      </c>
      <c r="AG505" s="28" t="s">
        <v>3209</v>
      </c>
      <c r="AH505" s="22">
        <v>101717</v>
      </c>
      <c r="AI505" s="28" t="s">
        <v>19402</v>
      </c>
      <c r="AJ505" s="22">
        <v>3</v>
      </c>
    </row>
    <row r="506" spans="30:36" ht="45" x14ac:dyDescent="0.25">
      <c r="AD506" s="22" t="s">
        <v>10388</v>
      </c>
      <c r="AE506" s="28" t="s">
        <v>10389</v>
      </c>
      <c r="AF506" s="28" t="s">
        <v>1707</v>
      </c>
      <c r="AG506" s="28" t="s">
        <v>3210</v>
      </c>
      <c r="AH506" s="22">
        <v>63948</v>
      </c>
      <c r="AI506" s="28" t="s">
        <v>19403</v>
      </c>
      <c r="AJ506" s="22">
        <v>1</v>
      </c>
    </row>
    <row r="507" spans="30:36" ht="30" x14ac:dyDescent="0.25">
      <c r="AD507" s="22" t="s">
        <v>5478</v>
      </c>
      <c r="AE507" s="28" t="s">
        <v>5479</v>
      </c>
      <c r="AF507" s="28" t="s">
        <v>1715</v>
      </c>
      <c r="AG507" s="28" t="s">
        <v>3211</v>
      </c>
      <c r="AH507" s="22">
        <v>66953</v>
      </c>
      <c r="AI507" s="28" t="s">
        <v>19404</v>
      </c>
      <c r="AJ507" s="22">
        <v>7</v>
      </c>
    </row>
    <row r="508" spans="30:36" ht="30" x14ac:dyDescent="0.25">
      <c r="AD508" s="22" t="s">
        <v>444</v>
      </c>
      <c r="AE508" s="28" t="s">
        <v>2104</v>
      </c>
      <c r="AF508" s="28" t="s">
        <v>1696</v>
      </c>
      <c r="AG508" s="28" t="s">
        <v>3209</v>
      </c>
      <c r="AH508" s="22">
        <v>61210</v>
      </c>
      <c r="AI508" s="28" t="s">
        <v>19405</v>
      </c>
      <c r="AJ508" s="22">
        <v>5</v>
      </c>
    </row>
    <row r="509" spans="30:36" ht="30" x14ac:dyDescent="0.25">
      <c r="AD509" s="22" t="s">
        <v>10390</v>
      </c>
      <c r="AE509" s="28" t="s">
        <v>18347</v>
      </c>
      <c r="AF509" s="28" t="s">
        <v>1718</v>
      </c>
      <c r="AG509" s="28" t="s">
        <v>3209</v>
      </c>
      <c r="AH509" s="22">
        <v>73247</v>
      </c>
      <c r="AI509" s="28" t="s">
        <v>10391</v>
      </c>
      <c r="AJ509" s="22">
        <v>3</v>
      </c>
    </row>
    <row r="510" spans="30:36" ht="30" x14ac:dyDescent="0.25">
      <c r="AD510" s="22" t="s">
        <v>10392</v>
      </c>
      <c r="AE510" s="28" t="s">
        <v>10393</v>
      </c>
      <c r="AF510" s="28" t="s">
        <v>1705</v>
      </c>
      <c r="AG510" s="28" t="s">
        <v>3209</v>
      </c>
      <c r="AH510" s="22">
        <v>64551</v>
      </c>
      <c r="AI510" s="28" t="s">
        <v>19406</v>
      </c>
      <c r="AJ510" s="22">
        <v>1</v>
      </c>
    </row>
    <row r="511" spans="30:36" ht="45" x14ac:dyDescent="0.25">
      <c r="AD511" s="22" t="s">
        <v>10394</v>
      </c>
      <c r="AE511" s="28" t="s">
        <v>10395</v>
      </c>
      <c r="AF511" s="28" t="s">
        <v>1707</v>
      </c>
      <c r="AG511" s="28" t="s">
        <v>3836</v>
      </c>
      <c r="AH511" s="22">
        <v>58543</v>
      </c>
      <c r="AI511" s="28" t="s">
        <v>19407</v>
      </c>
      <c r="AJ511" s="22">
        <v>5</v>
      </c>
    </row>
    <row r="512" spans="30:36" ht="30" x14ac:dyDescent="0.25">
      <c r="AD512" s="22" t="s">
        <v>10396</v>
      </c>
      <c r="AE512" s="28" t="s">
        <v>10397</v>
      </c>
      <c r="AF512" s="28" t="s">
        <v>1697</v>
      </c>
      <c r="AG512" s="28" t="s">
        <v>3210</v>
      </c>
      <c r="AH512" s="22">
        <v>75994</v>
      </c>
      <c r="AI512" s="28" t="s">
        <v>19408</v>
      </c>
      <c r="AJ512" s="22">
        <v>3</v>
      </c>
    </row>
    <row r="513" spans="30:36" ht="30" x14ac:dyDescent="0.25">
      <c r="AD513" s="22" t="s">
        <v>5480</v>
      </c>
      <c r="AE513" s="28" t="s">
        <v>5481</v>
      </c>
      <c r="AF513" s="28" t="s">
        <v>1695</v>
      </c>
      <c r="AG513" s="28" t="s">
        <v>3209</v>
      </c>
      <c r="AH513" s="22">
        <v>61098</v>
      </c>
      <c r="AI513" s="28" t="s">
        <v>19409</v>
      </c>
      <c r="AJ513" s="22">
        <v>1</v>
      </c>
    </row>
    <row r="514" spans="30:36" ht="30" x14ac:dyDescent="0.25">
      <c r="AD514" s="22" t="s">
        <v>10398</v>
      </c>
      <c r="AE514" s="28" t="s">
        <v>10399</v>
      </c>
      <c r="AF514" s="28" t="s">
        <v>1702</v>
      </c>
      <c r="AG514" s="28" t="s">
        <v>3209</v>
      </c>
      <c r="AH514" s="22">
        <v>83599</v>
      </c>
      <c r="AI514" s="28" t="s">
        <v>19410</v>
      </c>
      <c r="AJ514" s="22">
        <v>6</v>
      </c>
    </row>
    <row r="515" spans="30:36" ht="30" x14ac:dyDescent="0.25">
      <c r="AD515" s="22" t="s">
        <v>5482</v>
      </c>
      <c r="AE515" s="28" t="s">
        <v>18348</v>
      </c>
      <c r="AF515" s="28" t="s">
        <v>1696</v>
      </c>
      <c r="AG515" s="28" t="s">
        <v>3209</v>
      </c>
      <c r="AH515" s="22">
        <v>59202</v>
      </c>
      <c r="AI515" s="28" t="s">
        <v>5483</v>
      </c>
      <c r="AJ515" s="22">
        <v>1</v>
      </c>
    </row>
    <row r="516" spans="30:36" ht="45" x14ac:dyDescent="0.25">
      <c r="AD516" s="22" t="s">
        <v>5484</v>
      </c>
      <c r="AE516" s="28" t="s">
        <v>5485</v>
      </c>
      <c r="AF516" s="28" t="s">
        <v>1710</v>
      </c>
      <c r="AG516" s="28" t="s">
        <v>3210</v>
      </c>
      <c r="AH516" s="22">
        <v>68961</v>
      </c>
      <c r="AI516" s="28" t="s">
        <v>19411</v>
      </c>
      <c r="AJ516" s="22">
        <v>8</v>
      </c>
    </row>
    <row r="517" spans="30:36" ht="45" x14ac:dyDescent="0.25">
      <c r="AD517" s="22" t="s">
        <v>10400</v>
      </c>
      <c r="AE517" s="28" t="s">
        <v>10401</v>
      </c>
      <c r="AF517" s="28" t="s">
        <v>1707</v>
      </c>
      <c r="AG517" s="28" t="s">
        <v>3209</v>
      </c>
      <c r="AH517" s="22">
        <v>57457</v>
      </c>
      <c r="AI517" s="28" t="s">
        <v>10402</v>
      </c>
      <c r="AJ517" s="22">
        <v>0</v>
      </c>
    </row>
    <row r="518" spans="30:36" ht="30" x14ac:dyDescent="0.25">
      <c r="AD518" s="22" t="s">
        <v>308</v>
      </c>
      <c r="AE518" s="28" t="s">
        <v>2033</v>
      </c>
      <c r="AF518" s="28" t="s">
        <v>1700</v>
      </c>
      <c r="AG518" s="28" t="s">
        <v>3209</v>
      </c>
      <c r="AH518" s="22">
        <v>69838</v>
      </c>
      <c r="AI518" s="28" t="s">
        <v>19412</v>
      </c>
      <c r="AJ518" s="22">
        <v>3</v>
      </c>
    </row>
    <row r="519" spans="30:36" ht="30" x14ac:dyDescent="0.25">
      <c r="AD519" s="22" t="s">
        <v>10403</v>
      </c>
      <c r="AE519" s="28" t="s">
        <v>10404</v>
      </c>
      <c r="AF519" s="28" t="s">
        <v>1695</v>
      </c>
      <c r="AG519" s="28" t="s">
        <v>3781</v>
      </c>
      <c r="AH519" s="22">
        <v>53665</v>
      </c>
      <c r="AI519" s="28" t="s">
        <v>19413</v>
      </c>
      <c r="AJ519" s="22">
        <v>8</v>
      </c>
    </row>
    <row r="520" spans="30:36" ht="30" x14ac:dyDescent="0.25">
      <c r="AD520" s="22" t="s">
        <v>10405</v>
      </c>
      <c r="AE520" s="28" t="s">
        <v>10406</v>
      </c>
      <c r="AF520" s="28" t="s">
        <v>1700</v>
      </c>
      <c r="AG520" s="28" t="s">
        <v>3210</v>
      </c>
      <c r="AH520" s="22">
        <v>73098</v>
      </c>
      <c r="AI520" s="28" t="s">
        <v>19077</v>
      </c>
      <c r="AJ520" s="22">
        <v>7</v>
      </c>
    </row>
    <row r="521" spans="30:36" ht="30" x14ac:dyDescent="0.25">
      <c r="AD521" s="22" t="s">
        <v>149</v>
      </c>
      <c r="AE521" s="28" t="s">
        <v>1842</v>
      </c>
      <c r="AF521" s="28" t="s">
        <v>1697</v>
      </c>
      <c r="AG521" s="28" t="s">
        <v>3209</v>
      </c>
      <c r="AH521" s="22">
        <v>67015</v>
      </c>
      <c r="AI521" s="28" t="s">
        <v>19414</v>
      </c>
      <c r="AJ521" s="22">
        <v>6</v>
      </c>
    </row>
    <row r="522" spans="30:36" ht="30" x14ac:dyDescent="0.25">
      <c r="AD522" s="22" t="s">
        <v>5486</v>
      </c>
      <c r="AE522" s="28" t="s">
        <v>5487</v>
      </c>
      <c r="AF522" s="28" t="s">
        <v>1702</v>
      </c>
      <c r="AG522" s="28" t="s">
        <v>3210</v>
      </c>
      <c r="AH522" s="22">
        <v>106403</v>
      </c>
      <c r="AI522" s="28" t="s">
        <v>19415</v>
      </c>
      <c r="AJ522" s="22">
        <v>7</v>
      </c>
    </row>
    <row r="523" spans="30:36" ht="30" x14ac:dyDescent="0.25">
      <c r="AD523" s="22" t="s">
        <v>10407</v>
      </c>
      <c r="AE523" s="28" t="s">
        <v>10408</v>
      </c>
      <c r="AF523" s="28" t="s">
        <v>1714</v>
      </c>
      <c r="AG523" s="28" t="s">
        <v>3209</v>
      </c>
      <c r="AH523" s="22">
        <v>67967</v>
      </c>
      <c r="AI523" s="28" t="s">
        <v>19416</v>
      </c>
      <c r="AJ523" s="22">
        <v>0</v>
      </c>
    </row>
    <row r="524" spans="30:36" ht="30" x14ac:dyDescent="0.25">
      <c r="AD524" s="22" t="s">
        <v>5488</v>
      </c>
      <c r="AE524" s="28" t="s">
        <v>5489</v>
      </c>
      <c r="AF524" s="28" t="s">
        <v>1705</v>
      </c>
      <c r="AG524" s="28" t="s">
        <v>3209</v>
      </c>
      <c r="AH524" s="22">
        <v>101762</v>
      </c>
      <c r="AI524" s="28" t="s">
        <v>19417</v>
      </c>
      <c r="AJ524" s="22">
        <v>7</v>
      </c>
    </row>
    <row r="525" spans="30:36" ht="30" x14ac:dyDescent="0.25">
      <c r="AD525" s="22" t="s">
        <v>10409</v>
      </c>
      <c r="AE525" s="28" t="s">
        <v>10410</v>
      </c>
      <c r="AF525" s="28" t="s">
        <v>1696</v>
      </c>
      <c r="AG525" s="28" t="s">
        <v>3210</v>
      </c>
      <c r="AH525" s="22">
        <v>60511</v>
      </c>
      <c r="AI525" s="28" t="s">
        <v>19418</v>
      </c>
      <c r="AJ525" s="22">
        <v>1</v>
      </c>
    </row>
    <row r="526" spans="30:36" ht="30" x14ac:dyDescent="0.25">
      <c r="AD526" s="22" t="s">
        <v>10411</v>
      </c>
      <c r="AE526" s="28" t="s">
        <v>10412</v>
      </c>
      <c r="AF526" s="28" t="s">
        <v>1712</v>
      </c>
      <c r="AG526" s="28" t="s">
        <v>3209</v>
      </c>
      <c r="AH526" s="22">
        <v>114892</v>
      </c>
      <c r="AI526" s="28" t="s">
        <v>19419</v>
      </c>
      <c r="AJ526" s="22">
        <v>7</v>
      </c>
    </row>
    <row r="527" spans="30:36" ht="30" x14ac:dyDescent="0.25">
      <c r="AD527" s="22" t="s">
        <v>5490</v>
      </c>
      <c r="AE527" s="28" t="s">
        <v>5491</v>
      </c>
      <c r="AF527" s="28" t="s">
        <v>1697</v>
      </c>
      <c r="AG527" s="28" t="s">
        <v>3209</v>
      </c>
      <c r="AH527" s="22">
        <v>92104</v>
      </c>
      <c r="AI527" s="28" t="s">
        <v>19420</v>
      </c>
      <c r="AJ527" s="22">
        <v>8</v>
      </c>
    </row>
    <row r="528" spans="30:36" ht="45" x14ac:dyDescent="0.25">
      <c r="AD528" s="22" t="s">
        <v>5492</v>
      </c>
      <c r="AE528" s="28" t="s">
        <v>5493</v>
      </c>
      <c r="AF528" s="28" t="s">
        <v>1710</v>
      </c>
      <c r="AG528" s="28" t="s">
        <v>3209</v>
      </c>
      <c r="AH528" s="22">
        <v>75024</v>
      </c>
      <c r="AI528" s="28" t="s">
        <v>19421</v>
      </c>
      <c r="AJ528" s="22">
        <v>7</v>
      </c>
    </row>
    <row r="529" spans="30:36" ht="30" x14ac:dyDescent="0.25">
      <c r="AD529" s="22" t="s">
        <v>5494</v>
      </c>
      <c r="AE529" s="28" t="s">
        <v>5495</v>
      </c>
      <c r="AF529" s="28" t="s">
        <v>1696</v>
      </c>
      <c r="AG529" s="28" t="s">
        <v>3210</v>
      </c>
      <c r="AH529" s="22">
        <v>64573</v>
      </c>
      <c r="AI529" s="28" t="s">
        <v>19422</v>
      </c>
      <c r="AJ529" s="22">
        <v>7</v>
      </c>
    </row>
    <row r="530" spans="30:36" ht="30" x14ac:dyDescent="0.25">
      <c r="AD530" s="22" t="s">
        <v>10413</v>
      </c>
      <c r="AE530" s="28" t="s">
        <v>10414</v>
      </c>
      <c r="AF530" s="28" t="s">
        <v>1708</v>
      </c>
      <c r="AG530" s="28" t="s">
        <v>3866</v>
      </c>
      <c r="AH530" s="22">
        <v>71065</v>
      </c>
      <c r="AI530" s="28" t="s">
        <v>19423</v>
      </c>
      <c r="AJ530" s="22">
        <v>8</v>
      </c>
    </row>
    <row r="531" spans="30:36" ht="30" x14ac:dyDescent="0.25">
      <c r="AD531" s="22" t="s">
        <v>378</v>
      </c>
      <c r="AE531" s="28" t="s">
        <v>2049</v>
      </c>
      <c r="AF531" s="28" t="s">
        <v>1701</v>
      </c>
      <c r="AG531" s="28" t="s">
        <v>3209</v>
      </c>
      <c r="AH531" s="22">
        <v>71172</v>
      </c>
      <c r="AI531" s="28" t="s">
        <v>19424</v>
      </c>
      <c r="AJ531" s="22">
        <v>2</v>
      </c>
    </row>
    <row r="532" spans="30:36" ht="30" x14ac:dyDescent="0.25">
      <c r="AD532" s="22" t="s">
        <v>9449</v>
      </c>
      <c r="AE532" s="28" t="s">
        <v>9450</v>
      </c>
      <c r="AF532" s="28" t="s">
        <v>1705</v>
      </c>
      <c r="AG532" s="28" t="s">
        <v>3820</v>
      </c>
      <c r="AH532" s="22">
        <v>72362</v>
      </c>
      <c r="AI532" s="28" t="s">
        <v>19425</v>
      </c>
      <c r="AJ532" s="22">
        <v>9</v>
      </c>
    </row>
    <row r="533" spans="30:36" ht="30" x14ac:dyDescent="0.25">
      <c r="AD533" s="22" t="s">
        <v>10415</v>
      </c>
      <c r="AE533" s="28" t="s">
        <v>10416</v>
      </c>
      <c r="AF533" s="28" t="s">
        <v>1696</v>
      </c>
      <c r="AG533" s="28" t="s">
        <v>3209</v>
      </c>
      <c r="AH533" s="22">
        <v>58899</v>
      </c>
      <c r="AI533" s="28" t="s">
        <v>19176</v>
      </c>
      <c r="AJ533" s="22">
        <v>4</v>
      </c>
    </row>
    <row r="534" spans="30:36" ht="30" x14ac:dyDescent="0.25">
      <c r="AD534" s="22" t="s">
        <v>10417</v>
      </c>
      <c r="AE534" s="28" t="s">
        <v>10418</v>
      </c>
      <c r="AF534" s="28" t="s">
        <v>1702</v>
      </c>
      <c r="AG534" s="28" t="s">
        <v>3211</v>
      </c>
      <c r="AH534" s="22">
        <v>78551</v>
      </c>
      <c r="AI534" s="28" t="s">
        <v>19426</v>
      </c>
      <c r="AJ534" s="22">
        <v>4</v>
      </c>
    </row>
    <row r="535" spans="30:36" ht="30" x14ac:dyDescent="0.25">
      <c r="AD535" s="22" t="s">
        <v>10419</v>
      </c>
      <c r="AE535" s="28" t="s">
        <v>10420</v>
      </c>
      <c r="AF535" s="28" t="s">
        <v>1706</v>
      </c>
      <c r="AG535" s="28" t="s">
        <v>3210</v>
      </c>
      <c r="AH535" s="22">
        <v>74042</v>
      </c>
      <c r="AI535" s="28" t="s">
        <v>19427</v>
      </c>
      <c r="AJ535" s="22">
        <v>2</v>
      </c>
    </row>
    <row r="536" spans="30:36" ht="30" x14ac:dyDescent="0.25">
      <c r="AD536" s="22" t="s">
        <v>1509</v>
      </c>
      <c r="AE536" s="28" t="s">
        <v>3098</v>
      </c>
      <c r="AF536" s="28" t="s">
        <v>1704</v>
      </c>
      <c r="AG536" s="28" t="s">
        <v>3211</v>
      </c>
      <c r="AH536" s="22">
        <v>60892</v>
      </c>
      <c r="AI536" s="28" t="s">
        <v>19428</v>
      </c>
      <c r="AJ536" s="22">
        <v>2</v>
      </c>
    </row>
    <row r="537" spans="30:36" ht="30" x14ac:dyDescent="0.25">
      <c r="AD537" s="22" t="s">
        <v>5496</v>
      </c>
      <c r="AE537" s="28" t="s">
        <v>5497</v>
      </c>
      <c r="AF537" s="28" t="s">
        <v>1718</v>
      </c>
      <c r="AG537" s="28" t="s">
        <v>3209</v>
      </c>
      <c r="AH537" s="22">
        <v>81959</v>
      </c>
      <c r="AI537" s="28" t="s">
        <v>5498</v>
      </c>
      <c r="AJ537" s="22">
        <v>2</v>
      </c>
    </row>
    <row r="538" spans="30:36" ht="45" x14ac:dyDescent="0.25">
      <c r="AD538" s="22" t="s">
        <v>5499</v>
      </c>
      <c r="AE538" s="28" t="s">
        <v>5500</v>
      </c>
      <c r="AF538" s="28" t="s">
        <v>1707</v>
      </c>
      <c r="AG538" s="28" t="s">
        <v>3211</v>
      </c>
      <c r="AH538" s="22">
        <v>70681</v>
      </c>
      <c r="AI538" s="28" t="s">
        <v>19429</v>
      </c>
      <c r="AJ538" s="22">
        <v>4</v>
      </c>
    </row>
    <row r="539" spans="30:36" ht="30" x14ac:dyDescent="0.25">
      <c r="AD539" s="22" t="s">
        <v>1420</v>
      </c>
      <c r="AE539" s="28" t="s">
        <v>3023</v>
      </c>
      <c r="AF539" s="28" t="s">
        <v>1695</v>
      </c>
      <c r="AG539" s="28" t="s">
        <v>3211</v>
      </c>
      <c r="AH539" s="22">
        <v>65497</v>
      </c>
      <c r="AI539" s="28" t="s">
        <v>19430</v>
      </c>
      <c r="AJ539" s="22">
        <v>4</v>
      </c>
    </row>
    <row r="540" spans="30:36" ht="30" x14ac:dyDescent="0.25">
      <c r="AD540" s="22" t="s">
        <v>3842</v>
      </c>
      <c r="AE540" s="28" t="s">
        <v>3843</v>
      </c>
      <c r="AF540" s="28" t="s">
        <v>1708</v>
      </c>
      <c r="AG540" s="28" t="s">
        <v>3778</v>
      </c>
      <c r="AH540" s="22">
        <v>89784</v>
      </c>
      <c r="AI540" s="28" t="s">
        <v>19431</v>
      </c>
      <c r="AJ540" s="22">
        <v>5</v>
      </c>
    </row>
    <row r="541" spans="30:36" ht="45" x14ac:dyDescent="0.25">
      <c r="AD541" s="22" t="s">
        <v>10421</v>
      </c>
      <c r="AE541" s="28" t="s">
        <v>10422</v>
      </c>
      <c r="AF541" s="28" t="s">
        <v>1710</v>
      </c>
      <c r="AG541" s="28" t="s">
        <v>3211</v>
      </c>
      <c r="AH541" s="22">
        <v>64943</v>
      </c>
      <c r="AI541" s="28" t="s">
        <v>19432</v>
      </c>
      <c r="AJ541" s="22">
        <v>6</v>
      </c>
    </row>
    <row r="542" spans="30:36" ht="30" x14ac:dyDescent="0.25">
      <c r="AD542" s="22" t="s">
        <v>5501</v>
      </c>
      <c r="AE542" s="28" t="s">
        <v>5502</v>
      </c>
      <c r="AF542" s="28" t="s">
        <v>1704</v>
      </c>
      <c r="AG542" s="28" t="s">
        <v>3773</v>
      </c>
      <c r="AH542" s="22">
        <v>52836</v>
      </c>
      <c r="AI542" s="28" t="s">
        <v>19433</v>
      </c>
      <c r="AJ542" s="22">
        <v>6</v>
      </c>
    </row>
    <row r="543" spans="30:36" ht="30" x14ac:dyDescent="0.25">
      <c r="AD543" s="22" t="s">
        <v>10423</v>
      </c>
      <c r="AE543" s="28" t="s">
        <v>10424</v>
      </c>
      <c r="AF543" s="28" t="s">
        <v>6003</v>
      </c>
      <c r="AG543" s="28" t="s">
        <v>3211</v>
      </c>
      <c r="AH543" s="22">
        <v>141543</v>
      </c>
      <c r="AI543" s="28" t="s">
        <v>19434</v>
      </c>
      <c r="AJ543" s="22">
        <v>2</v>
      </c>
    </row>
    <row r="544" spans="30:36" ht="30" x14ac:dyDescent="0.25">
      <c r="AD544" s="22" t="s">
        <v>10425</v>
      </c>
      <c r="AE544" s="28" t="s">
        <v>10426</v>
      </c>
      <c r="AF544" s="28" t="s">
        <v>1714</v>
      </c>
      <c r="AG544" s="28" t="s">
        <v>3209</v>
      </c>
      <c r="AH544" s="22">
        <v>93632</v>
      </c>
      <c r="AI544" s="28" t="s">
        <v>19435</v>
      </c>
      <c r="AJ544" s="22">
        <v>1</v>
      </c>
    </row>
    <row r="545" spans="30:36" ht="45" x14ac:dyDescent="0.25">
      <c r="AD545" s="22" t="s">
        <v>10427</v>
      </c>
      <c r="AE545" s="28" t="s">
        <v>10428</v>
      </c>
      <c r="AF545" s="28" t="s">
        <v>1710</v>
      </c>
      <c r="AG545" s="28" t="s">
        <v>3209</v>
      </c>
      <c r="AH545" s="22">
        <v>54373</v>
      </c>
      <c r="AI545" s="28" t="s">
        <v>19436</v>
      </c>
      <c r="AJ545" s="22">
        <v>5</v>
      </c>
    </row>
    <row r="546" spans="30:36" ht="30" x14ac:dyDescent="0.25">
      <c r="AD546" s="22" t="s">
        <v>10429</v>
      </c>
      <c r="AE546" s="28" t="s">
        <v>10430</v>
      </c>
      <c r="AF546" s="28" t="s">
        <v>1701</v>
      </c>
      <c r="AG546" s="28" t="s">
        <v>3211</v>
      </c>
      <c r="AH546" s="22">
        <v>59191</v>
      </c>
      <c r="AI546" s="28" t="s">
        <v>19437</v>
      </c>
      <c r="AJ546" s="22">
        <v>4</v>
      </c>
    </row>
    <row r="547" spans="30:36" ht="30" x14ac:dyDescent="0.25">
      <c r="AD547" s="22" t="s">
        <v>10431</v>
      </c>
      <c r="AE547" s="28" t="s">
        <v>10432</v>
      </c>
      <c r="AF547" s="28" t="s">
        <v>1701</v>
      </c>
      <c r="AG547" s="28" t="s">
        <v>3210</v>
      </c>
      <c r="AH547" s="22">
        <v>55639</v>
      </c>
      <c r="AI547" s="28" t="s">
        <v>19438</v>
      </c>
      <c r="AJ547" s="22">
        <v>9</v>
      </c>
    </row>
    <row r="548" spans="30:36" ht="30" x14ac:dyDescent="0.25">
      <c r="AD548" s="22" t="s">
        <v>10433</v>
      </c>
      <c r="AE548" s="28" t="s">
        <v>10434</v>
      </c>
      <c r="AF548" s="28" t="s">
        <v>1695</v>
      </c>
      <c r="AG548" s="28" t="s">
        <v>3209</v>
      </c>
      <c r="AH548" s="22">
        <v>63143</v>
      </c>
      <c r="AI548" s="28" t="s">
        <v>19439</v>
      </c>
      <c r="AJ548" s="22">
        <v>3</v>
      </c>
    </row>
    <row r="549" spans="30:36" ht="30" x14ac:dyDescent="0.25">
      <c r="AD549" s="22" t="s">
        <v>1298</v>
      </c>
      <c r="AE549" s="28" t="s">
        <v>2925</v>
      </c>
      <c r="AF549" s="28" t="s">
        <v>1708</v>
      </c>
      <c r="AG549" s="28" t="s">
        <v>3211</v>
      </c>
      <c r="AH549" s="22">
        <v>93322</v>
      </c>
      <c r="AI549" s="28" t="s">
        <v>19440</v>
      </c>
      <c r="AJ549" s="22">
        <v>4</v>
      </c>
    </row>
    <row r="550" spans="30:36" ht="30" x14ac:dyDescent="0.25">
      <c r="AD550" s="22" t="s">
        <v>10435</v>
      </c>
      <c r="AE550" s="28" t="s">
        <v>10436</v>
      </c>
      <c r="AF550" s="28" t="s">
        <v>1706</v>
      </c>
      <c r="AG550" s="28" t="s">
        <v>3211</v>
      </c>
      <c r="AH550" s="22">
        <v>60113</v>
      </c>
      <c r="AI550" s="28" t="s">
        <v>19441</v>
      </c>
      <c r="AJ550" s="22">
        <v>4</v>
      </c>
    </row>
    <row r="551" spans="30:36" ht="30" x14ac:dyDescent="0.25">
      <c r="AD551" s="22" t="s">
        <v>1369</v>
      </c>
      <c r="AE551" s="28" t="s">
        <v>2975</v>
      </c>
      <c r="AF551" s="28" t="s">
        <v>1695</v>
      </c>
      <c r="AG551" s="28" t="s">
        <v>3211</v>
      </c>
      <c r="AH551" s="22">
        <v>66969</v>
      </c>
      <c r="AI551" s="28" t="s">
        <v>19442</v>
      </c>
      <c r="AJ551" s="22">
        <v>4</v>
      </c>
    </row>
    <row r="552" spans="30:36" ht="30" x14ac:dyDescent="0.25">
      <c r="AD552" s="22" t="s">
        <v>395</v>
      </c>
      <c r="AE552" s="28" t="s">
        <v>2063</v>
      </c>
      <c r="AF552" s="28" t="s">
        <v>1718</v>
      </c>
      <c r="AG552" s="28" t="s">
        <v>3209</v>
      </c>
      <c r="AH552" s="22">
        <v>73918</v>
      </c>
      <c r="AI552" s="28" t="s">
        <v>19443</v>
      </c>
      <c r="AJ552" s="22">
        <v>4</v>
      </c>
    </row>
    <row r="553" spans="30:36" ht="30" x14ac:dyDescent="0.25">
      <c r="AD553" s="22" t="s">
        <v>5503</v>
      </c>
      <c r="AE553" s="28" t="s">
        <v>5504</v>
      </c>
      <c r="AF553" s="28" t="s">
        <v>1703</v>
      </c>
      <c r="AG553" s="28" t="s">
        <v>3210</v>
      </c>
      <c r="AH553" s="22">
        <v>66735</v>
      </c>
      <c r="AI553" s="28" t="s">
        <v>19444</v>
      </c>
      <c r="AJ553" s="22">
        <v>1</v>
      </c>
    </row>
    <row r="554" spans="30:36" ht="30" x14ac:dyDescent="0.25">
      <c r="AD554" s="22" t="s">
        <v>635</v>
      </c>
      <c r="AE554" s="28" t="s">
        <v>2296</v>
      </c>
      <c r="AF554" s="28" t="s">
        <v>1697</v>
      </c>
      <c r="AG554" s="28" t="s">
        <v>3209</v>
      </c>
      <c r="AH554" s="22">
        <v>85245</v>
      </c>
      <c r="AI554" s="28" t="s">
        <v>19445</v>
      </c>
      <c r="AJ554" s="22">
        <v>6</v>
      </c>
    </row>
    <row r="555" spans="30:36" ht="30" x14ac:dyDescent="0.25">
      <c r="AD555" s="22" t="s">
        <v>5505</v>
      </c>
      <c r="AE555" s="28" t="s">
        <v>5506</v>
      </c>
      <c r="AF555" s="28" t="s">
        <v>1704</v>
      </c>
      <c r="AG555" s="28" t="s">
        <v>3803</v>
      </c>
      <c r="AH555" s="22">
        <v>75475</v>
      </c>
      <c r="AI555" s="28" t="s">
        <v>5507</v>
      </c>
      <c r="AJ555" s="22">
        <v>3</v>
      </c>
    </row>
    <row r="556" spans="30:36" ht="45" x14ac:dyDescent="0.25">
      <c r="AD556" s="22" t="s">
        <v>363</v>
      </c>
      <c r="AE556" s="28" t="s">
        <v>18349</v>
      </c>
      <c r="AF556" s="28" t="s">
        <v>1707</v>
      </c>
      <c r="AG556" s="28" t="s">
        <v>3209</v>
      </c>
      <c r="AH556" s="22">
        <v>60094</v>
      </c>
      <c r="AI556" s="28" t="s">
        <v>19446</v>
      </c>
      <c r="AJ556" s="22">
        <v>3</v>
      </c>
    </row>
    <row r="557" spans="30:36" ht="30" x14ac:dyDescent="0.25">
      <c r="AD557" s="22" t="s">
        <v>10437</v>
      </c>
      <c r="AE557" s="28" t="s">
        <v>10438</v>
      </c>
      <c r="AF557" s="28" t="s">
        <v>1697</v>
      </c>
      <c r="AG557" s="28" t="s">
        <v>3209</v>
      </c>
      <c r="AH557" s="22">
        <v>57957</v>
      </c>
      <c r="AI557" s="28" t="s">
        <v>19447</v>
      </c>
      <c r="AJ557" s="22">
        <v>0</v>
      </c>
    </row>
    <row r="558" spans="30:36" ht="30" x14ac:dyDescent="0.25">
      <c r="AD558" s="22" t="s">
        <v>303</v>
      </c>
      <c r="AE558" s="28" t="s">
        <v>1979</v>
      </c>
      <c r="AF558" s="28" t="s">
        <v>1700</v>
      </c>
      <c r="AG558" s="28" t="s">
        <v>3209</v>
      </c>
      <c r="AH558" s="22">
        <v>70276</v>
      </c>
      <c r="AI558" s="28" t="s">
        <v>19218</v>
      </c>
      <c r="AJ558" s="22">
        <v>8</v>
      </c>
    </row>
    <row r="559" spans="30:36" ht="30" x14ac:dyDescent="0.25">
      <c r="AD559" s="22" t="s">
        <v>118</v>
      </c>
      <c r="AE559" s="28" t="s">
        <v>18350</v>
      </c>
      <c r="AF559" s="28" t="s">
        <v>1696</v>
      </c>
      <c r="AG559" s="28" t="s">
        <v>3209</v>
      </c>
      <c r="AH559" s="22">
        <v>66709</v>
      </c>
      <c r="AI559" s="28" t="s">
        <v>19448</v>
      </c>
      <c r="AJ559" s="22">
        <v>1</v>
      </c>
    </row>
    <row r="560" spans="30:36" ht="30" x14ac:dyDescent="0.25">
      <c r="AD560" s="22" t="s">
        <v>5508</v>
      </c>
      <c r="AE560" s="28" t="s">
        <v>5509</v>
      </c>
      <c r="AF560" s="28" t="s">
        <v>1708</v>
      </c>
      <c r="AG560" s="28" t="s">
        <v>3790</v>
      </c>
      <c r="AH560" s="22">
        <v>87536</v>
      </c>
      <c r="AI560" s="28" t="s">
        <v>19449</v>
      </c>
      <c r="AJ560" s="22">
        <v>5</v>
      </c>
    </row>
    <row r="561" spans="30:36" ht="30" x14ac:dyDescent="0.25">
      <c r="AD561" s="22" t="s">
        <v>9451</v>
      </c>
      <c r="AE561" s="28" t="s">
        <v>18351</v>
      </c>
      <c r="AF561" s="28" t="s">
        <v>1705</v>
      </c>
      <c r="AG561" s="28" t="s">
        <v>3778</v>
      </c>
      <c r="AH561" s="22">
        <v>76460</v>
      </c>
      <c r="AI561" s="28" t="s">
        <v>9452</v>
      </c>
      <c r="AJ561" s="22">
        <v>4</v>
      </c>
    </row>
    <row r="562" spans="30:36" ht="30" x14ac:dyDescent="0.25">
      <c r="AD562" s="22" t="s">
        <v>10439</v>
      </c>
      <c r="AE562" s="28" t="s">
        <v>10440</v>
      </c>
      <c r="AF562" s="28" t="s">
        <v>1703</v>
      </c>
      <c r="AG562" s="28" t="s">
        <v>3210</v>
      </c>
      <c r="AH562" s="22">
        <v>79789</v>
      </c>
      <c r="AI562" s="28" t="s">
        <v>19450</v>
      </c>
      <c r="AJ562" s="22">
        <v>5</v>
      </c>
    </row>
    <row r="563" spans="30:36" ht="30" x14ac:dyDescent="0.25">
      <c r="AD563" s="22" t="s">
        <v>10441</v>
      </c>
      <c r="AE563" s="28" t="s">
        <v>10442</v>
      </c>
      <c r="AF563" s="28" t="s">
        <v>1696</v>
      </c>
      <c r="AG563" s="28" t="s">
        <v>3803</v>
      </c>
      <c r="AH563" s="22">
        <v>64640</v>
      </c>
      <c r="AI563" s="28" t="s">
        <v>18986</v>
      </c>
      <c r="AJ563" s="22">
        <v>7</v>
      </c>
    </row>
    <row r="564" spans="30:36" ht="30" x14ac:dyDescent="0.25">
      <c r="AD564" s="22" t="s">
        <v>5510</v>
      </c>
      <c r="AE564" s="28" t="s">
        <v>5511</v>
      </c>
      <c r="AF564" s="28" t="s">
        <v>1702</v>
      </c>
      <c r="AG564" s="28" t="s">
        <v>3787</v>
      </c>
      <c r="AH564" s="22">
        <v>86599</v>
      </c>
      <c r="AI564" s="28" t="s">
        <v>19451</v>
      </c>
      <c r="AJ564" s="22">
        <v>1</v>
      </c>
    </row>
    <row r="565" spans="30:36" ht="30" x14ac:dyDescent="0.25">
      <c r="AD565" s="22" t="s">
        <v>10443</v>
      </c>
      <c r="AE565" s="28" t="s">
        <v>10444</v>
      </c>
      <c r="AF565" s="28" t="s">
        <v>1696</v>
      </c>
      <c r="AG565" s="28" t="s">
        <v>3210</v>
      </c>
      <c r="AH565" s="22">
        <v>61995</v>
      </c>
      <c r="AI565" s="28" t="s">
        <v>19452</v>
      </c>
      <c r="AJ565" s="22">
        <v>4</v>
      </c>
    </row>
    <row r="566" spans="30:36" ht="45" x14ac:dyDescent="0.25">
      <c r="AD566" s="22" t="s">
        <v>5512</v>
      </c>
      <c r="AE566" s="28" t="s">
        <v>5513</v>
      </c>
      <c r="AF566" s="28" t="s">
        <v>1707</v>
      </c>
      <c r="AG566" s="28" t="s">
        <v>3209</v>
      </c>
      <c r="AH566" s="22">
        <v>63812</v>
      </c>
      <c r="AI566" s="28" t="s">
        <v>19453</v>
      </c>
      <c r="AJ566" s="22">
        <v>5</v>
      </c>
    </row>
    <row r="567" spans="30:36" ht="45" x14ac:dyDescent="0.25">
      <c r="AD567" s="22" t="s">
        <v>10445</v>
      </c>
      <c r="AE567" s="28" t="s">
        <v>10446</v>
      </c>
      <c r="AF567" s="28" t="s">
        <v>1717</v>
      </c>
      <c r="AG567" s="28" t="s">
        <v>3209</v>
      </c>
      <c r="AH567" s="22">
        <v>79702</v>
      </c>
      <c r="AI567" s="28" t="s">
        <v>10447</v>
      </c>
      <c r="AJ567" s="22">
        <v>0</v>
      </c>
    </row>
    <row r="568" spans="30:36" ht="30" x14ac:dyDescent="0.25">
      <c r="AD568" s="22" t="s">
        <v>5514</v>
      </c>
      <c r="AE568" s="28" t="s">
        <v>5515</v>
      </c>
      <c r="AF568" s="28" t="s">
        <v>1695</v>
      </c>
      <c r="AG568" s="28" t="s">
        <v>3856</v>
      </c>
      <c r="AH568" s="22">
        <v>61891</v>
      </c>
      <c r="AI568" s="28" t="s">
        <v>19454</v>
      </c>
      <c r="AJ568" s="22">
        <v>3</v>
      </c>
    </row>
    <row r="569" spans="30:36" ht="30" x14ac:dyDescent="0.25">
      <c r="AD569" s="22" t="s">
        <v>10448</v>
      </c>
      <c r="AE569" s="28" t="s">
        <v>10449</v>
      </c>
      <c r="AF569" s="28" t="s">
        <v>1698</v>
      </c>
      <c r="AG569" s="28" t="s">
        <v>3211</v>
      </c>
      <c r="AH569" s="22">
        <v>94860</v>
      </c>
      <c r="AI569" s="28" t="s">
        <v>19455</v>
      </c>
      <c r="AJ569" s="22">
        <v>6</v>
      </c>
    </row>
    <row r="570" spans="30:36" ht="30" x14ac:dyDescent="0.25">
      <c r="AD570" s="22" t="s">
        <v>3844</v>
      </c>
      <c r="AE570" s="28" t="s">
        <v>3845</v>
      </c>
      <c r="AF570" s="28" t="s">
        <v>1702</v>
      </c>
      <c r="AG570" s="28" t="s">
        <v>3765</v>
      </c>
      <c r="AH570" s="22">
        <v>85898</v>
      </c>
      <c r="AI570" s="28" t="s">
        <v>19456</v>
      </c>
      <c r="AJ570" s="22">
        <v>1</v>
      </c>
    </row>
    <row r="571" spans="30:36" ht="30" x14ac:dyDescent="0.25">
      <c r="AD571" s="22" t="s">
        <v>339</v>
      </c>
      <c r="AE571" s="28" t="s">
        <v>2030</v>
      </c>
      <c r="AF571" s="28" t="s">
        <v>1704</v>
      </c>
      <c r="AG571" s="28" t="s">
        <v>3209</v>
      </c>
      <c r="AH571" s="22">
        <v>70287</v>
      </c>
      <c r="AI571" s="28" t="s">
        <v>19060</v>
      </c>
      <c r="AJ571" s="22">
        <v>7</v>
      </c>
    </row>
    <row r="572" spans="30:36" ht="30" x14ac:dyDescent="0.25">
      <c r="AD572" s="22" t="s">
        <v>10450</v>
      </c>
      <c r="AE572" s="28" t="s">
        <v>10160</v>
      </c>
      <c r="AF572" s="28" t="s">
        <v>1697</v>
      </c>
      <c r="AG572" s="28" t="s">
        <v>3887</v>
      </c>
      <c r="AH572" s="22">
        <v>75475</v>
      </c>
      <c r="AI572" s="28" t="s">
        <v>19360</v>
      </c>
      <c r="AJ572" s="22">
        <v>7</v>
      </c>
    </row>
    <row r="573" spans="30:36" ht="30" x14ac:dyDescent="0.25">
      <c r="AD573" s="22" t="s">
        <v>10451</v>
      </c>
      <c r="AE573" s="28" t="s">
        <v>10452</v>
      </c>
      <c r="AF573" s="28" t="s">
        <v>1704</v>
      </c>
      <c r="AG573" s="28" t="s">
        <v>3836</v>
      </c>
      <c r="AH573" s="22">
        <v>59091</v>
      </c>
      <c r="AI573" s="28" t="s">
        <v>19457</v>
      </c>
      <c r="AJ573" s="22">
        <v>0</v>
      </c>
    </row>
    <row r="574" spans="30:36" ht="30" x14ac:dyDescent="0.25">
      <c r="AD574" s="22" t="s">
        <v>10453</v>
      </c>
      <c r="AE574" s="28" t="s">
        <v>10454</v>
      </c>
      <c r="AF574" s="28" t="s">
        <v>1696</v>
      </c>
      <c r="AG574" s="28" t="s">
        <v>3778</v>
      </c>
      <c r="AH574" s="22">
        <v>56496</v>
      </c>
      <c r="AI574" s="28" t="s">
        <v>19458</v>
      </c>
      <c r="AJ574" s="22">
        <v>8</v>
      </c>
    </row>
    <row r="575" spans="30:36" ht="30" x14ac:dyDescent="0.25">
      <c r="AD575" s="22" t="s">
        <v>1012</v>
      </c>
      <c r="AE575" s="28" t="s">
        <v>2633</v>
      </c>
      <c r="AF575" s="28" t="s">
        <v>1718</v>
      </c>
      <c r="AG575" s="28" t="s">
        <v>3210</v>
      </c>
      <c r="AH575" s="22">
        <v>68514</v>
      </c>
      <c r="AI575" s="28" t="s">
        <v>19254</v>
      </c>
      <c r="AJ575" s="22">
        <v>4</v>
      </c>
    </row>
    <row r="576" spans="30:36" ht="30" x14ac:dyDescent="0.25">
      <c r="AD576" s="22" t="s">
        <v>754</v>
      </c>
      <c r="AE576" s="28" t="s">
        <v>2390</v>
      </c>
      <c r="AF576" s="28" t="s">
        <v>1704</v>
      </c>
      <c r="AG576" s="28" t="s">
        <v>3210</v>
      </c>
      <c r="AH576" s="22">
        <v>56502</v>
      </c>
      <c r="AI576" s="28" t="s">
        <v>19459</v>
      </c>
      <c r="AJ576" s="22">
        <v>8</v>
      </c>
    </row>
    <row r="577" spans="30:36" ht="30" x14ac:dyDescent="0.25">
      <c r="AD577" s="22" t="s">
        <v>10455</v>
      </c>
      <c r="AE577" s="28" t="s">
        <v>10456</v>
      </c>
      <c r="AF577" s="28" t="s">
        <v>1706</v>
      </c>
      <c r="AG577" s="28" t="s">
        <v>3209</v>
      </c>
      <c r="AH577" s="22">
        <v>63722</v>
      </c>
      <c r="AI577" s="28" t="s">
        <v>19460</v>
      </c>
      <c r="AJ577" s="22">
        <v>2</v>
      </c>
    </row>
    <row r="578" spans="30:36" ht="30" x14ac:dyDescent="0.25">
      <c r="AD578" s="22" t="s">
        <v>5516</v>
      </c>
      <c r="AE578" s="28" t="s">
        <v>5517</v>
      </c>
      <c r="AF578" s="28" t="s">
        <v>1718</v>
      </c>
      <c r="AG578" s="28" t="s">
        <v>3209</v>
      </c>
      <c r="AH578" s="22">
        <v>62464</v>
      </c>
      <c r="AI578" s="28" t="s">
        <v>19461</v>
      </c>
      <c r="AJ578" s="22">
        <v>1</v>
      </c>
    </row>
    <row r="579" spans="30:36" ht="30" x14ac:dyDescent="0.25">
      <c r="AD579" s="22" t="s">
        <v>63</v>
      </c>
      <c r="AE579" s="28" t="s">
        <v>1762</v>
      </c>
      <c r="AF579" s="28" t="s">
        <v>1695</v>
      </c>
      <c r="AG579" s="28" t="s">
        <v>3209</v>
      </c>
      <c r="AH579" s="22">
        <v>69065</v>
      </c>
      <c r="AI579" s="28" t="s">
        <v>18975</v>
      </c>
      <c r="AJ579" s="22">
        <v>7</v>
      </c>
    </row>
    <row r="580" spans="30:36" ht="30" x14ac:dyDescent="0.25">
      <c r="AD580" s="22" t="s">
        <v>317</v>
      </c>
      <c r="AE580" s="28" t="s">
        <v>2043</v>
      </c>
      <c r="AF580" s="28" t="s">
        <v>1700</v>
      </c>
      <c r="AG580" s="28" t="s">
        <v>3209</v>
      </c>
      <c r="AH580" s="22">
        <v>90812</v>
      </c>
      <c r="AI580" s="28" t="s">
        <v>19462</v>
      </c>
      <c r="AJ580" s="22">
        <v>9</v>
      </c>
    </row>
    <row r="581" spans="30:36" ht="30" x14ac:dyDescent="0.25">
      <c r="AD581" s="22" t="s">
        <v>10457</v>
      </c>
      <c r="AE581" s="28" t="s">
        <v>10458</v>
      </c>
      <c r="AF581" s="28" t="s">
        <v>1712</v>
      </c>
      <c r="AG581" s="28" t="s">
        <v>3773</v>
      </c>
      <c r="AH581" s="22">
        <v>84182</v>
      </c>
      <c r="AI581" s="28" t="s">
        <v>19463</v>
      </c>
      <c r="AJ581" s="22">
        <v>2</v>
      </c>
    </row>
    <row r="582" spans="30:36" ht="30" x14ac:dyDescent="0.25">
      <c r="AD582" s="22" t="s">
        <v>10459</v>
      </c>
      <c r="AE582" s="28" t="s">
        <v>10460</v>
      </c>
      <c r="AF582" s="28" t="s">
        <v>1696</v>
      </c>
      <c r="AG582" s="28" t="s">
        <v>3800</v>
      </c>
      <c r="AH582" s="22">
        <v>56361</v>
      </c>
      <c r="AI582" s="28" t="s">
        <v>19464</v>
      </c>
      <c r="AJ582" s="22">
        <v>4</v>
      </c>
    </row>
    <row r="583" spans="30:36" ht="45" x14ac:dyDescent="0.25">
      <c r="AD583" s="22" t="s">
        <v>1609</v>
      </c>
      <c r="AE583" s="28" t="s">
        <v>3196</v>
      </c>
      <c r="AF583" s="28" t="s">
        <v>1717</v>
      </c>
      <c r="AG583" s="28" t="s">
        <v>3211</v>
      </c>
      <c r="AH583" s="22">
        <v>68490</v>
      </c>
      <c r="AI583" s="28" t="s">
        <v>19465</v>
      </c>
      <c r="AJ583" s="22">
        <v>8</v>
      </c>
    </row>
    <row r="584" spans="30:36" ht="45" x14ac:dyDescent="0.25">
      <c r="AD584" s="22" t="s">
        <v>5518</v>
      </c>
      <c r="AE584" s="28" t="s">
        <v>5519</v>
      </c>
      <c r="AF584" s="28" t="s">
        <v>1717</v>
      </c>
      <c r="AG584" s="28" t="s">
        <v>3209</v>
      </c>
      <c r="AH584" s="22">
        <v>83424</v>
      </c>
      <c r="AI584" s="28" t="s">
        <v>19466</v>
      </c>
      <c r="AJ584" s="22">
        <v>2</v>
      </c>
    </row>
    <row r="585" spans="30:36" ht="30" x14ac:dyDescent="0.25">
      <c r="AD585" s="22" t="s">
        <v>5520</v>
      </c>
      <c r="AE585" s="28" t="s">
        <v>5521</v>
      </c>
      <c r="AF585" s="28" t="s">
        <v>1705</v>
      </c>
      <c r="AG585" s="28" t="s">
        <v>3209</v>
      </c>
      <c r="AH585" s="22">
        <v>89077</v>
      </c>
      <c r="AI585" s="28" t="s">
        <v>5522</v>
      </c>
      <c r="AJ585" s="22">
        <v>0</v>
      </c>
    </row>
    <row r="586" spans="30:36" ht="30" x14ac:dyDescent="0.25">
      <c r="AD586" s="22" t="s">
        <v>1562</v>
      </c>
      <c r="AE586" s="28" t="s">
        <v>3168</v>
      </c>
      <c r="AF586" s="28" t="s">
        <v>1697</v>
      </c>
      <c r="AG586" s="28" t="s">
        <v>3211</v>
      </c>
      <c r="AH586" s="22">
        <v>79115</v>
      </c>
      <c r="AI586" s="28" t="s">
        <v>19467</v>
      </c>
      <c r="AJ586" s="22">
        <v>0</v>
      </c>
    </row>
    <row r="587" spans="30:36" ht="30" x14ac:dyDescent="0.25">
      <c r="AD587" s="22" t="s">
        <v>5523</v>
      </c>
      <c r="AE587" s="28" t="s">
        <v>5524</v>
      </c>
      <c r="AF587" s="28" t="s">
        <v>1708</v>
      </c>
      <c r="AG587" s="28" t="s">
        <v>3211</v>
      </c>
      <c r="AH587" s="22">
        <v>92711</v>
      </c>
      <c r="AI587" s="28" t="s">
        <v>19301</v>
      </c>
      <c r="AJ587" s="22">
        <v>7</v>
      </c>
    </row>
    <row r="588" spans="30:36" ht="30" x14ac:dyDescent="0.25">
      <c r="AD588" s="22" t="s">
        <v>10461</v>
      </c>
      <c r="AE588" s="28" t="s">
        <v>10462</v>
      </c>
      <c r="AF588" s="28" t="s">
        <v>1700</v>
      </c>
      <c r="AG588" s="28" t="s">
        <v>3778</v>
      </c>
      <c r="AH588" s="22">
        <v>59509</v>
      </c>
      <c r="AI588" s="28" t="s">
        <v>19468</v>
      </c>
      <c r="AJ588" s="22">
        <v>7</v>
      </c>
    </row>
    <row r="589" spans="30:36" ht="30" x14ac:dyDescent="0.25">
      <c r="AD589" s="22" t="s">
        <v>10463</v>
      </c>
      <c r="AE589" s="28" t="s">
        <v>10464</v>
      </c>
      <c r="AF589" s="28" t="s">
        <v>1696</v>
      </c>
      <c r="AG589" s="28" t="s">
        <v>3820</v>
      </c>
      <c r="AH589" s="22">
        <v>57414</v>
      </c>
      <c r="AI589" s="28" t="s">
        <v>10465</v>
      </c>
      <c r="AJ589" s="22">
        <v>0</v>
      </c>
    </row>
    <row r="590" spans="30:36" ht="30" x14ac:dyDescent="0.25">
      <c r="AD590" s="22" t="s">
        <v>10466</v>
      </c>
      <c r="AE590" s="28" t="s">
        <v>10467</v>
      </c>
      <c r="AF590" s="28" t="s">
        <v>1708</v>
      </c>
      <c r="AG590" s="28" t="s">
        <v>3773</v>
      </c>
      <c r="AH590" s="22">
        <v>82922</v>
      </c>
      <c r="AI590" s="28" t="s">
        <v>3302</v>
      </c>
      <c r="AJ590" s="22">
        <v>0</v>
      </c>
    </row>
    <row r="591" spans="30:36" ht="30" x14ac:dyDescent="0.25">
      <c r="AD591" s="22" t="s">
        <v>10468</v>
      </c>
      <c r="AE591" s="28" t="s">
        <v>10469</v>
      </c>
      <c r="AF591" s="28" t="s">
        <v>1696</v>
      </c>
      <c r="AG591" s="28" t="s">
        <v>3211</v>
      </c>
      <c r="AH591" s="22">
        <v>60416</v>
      </c>
      <c r="AI591" s="28" t="s">
        <v>19104</v>
      </c>
      <c r="AJ591" s="22">
        <v>7</v>
      </c>
    </row>
    <row r="592" spans="30:36" ht="30" x14ac:dyDescent="0.25">
      <c r="AD592" s="22" t="s">
        <v>10470</v>
      </c>
      <c r="AE592" s="28" t="s">
        <v>10471</v>
      </c>
      <c r="AF592" s="28" t="s">
        <v>1700</v>
      </c>
      <c r="AG592" s="28" t="s">
        <v>3209</v>
      </c>
      <c r="AH592" s="22">
        <v>86099</v>
      </c>
      <c r="AI592" s="28" t="s">
        <v>19469</v>
      </c>
      <c r="AJ592" s="22">
        <v>5</v>
      </c>
    </row>
    <row r="593" spans="30:36" ht="30" x14ac:dyDescent="0.25">
      <c r="AD593" s="22" t="s">
        <v>5525</v>
      </c>
      <c r="AE593" s="28" t="s">
        <v>5526</v>
      </c>
      <c r="AF593" s="28" t="s">
        <v>1711</v>
      </c>
      <c r="AG593" s="28" t="s">
        <v>3210</v>
      </c>
      <c r="AH593" s="22">
        <v>75645</v>
      </c>
      <c r="AI593" s="28" t="s">
        <v>19470</v>
      </c>
      <c r="AJ593" s="22">
        <v>5</v>
      </c>
    </row>
    <row r="594" spans="30:36" ht="45" x14ac:dyDescent="0.25">
      <c r="AD594" s="22" t="s">
        <v>266</v>
      </c>
      <c r="AE594" s="28" t="s">
        <v>1947</v>
      </c>
      <c r="AF594" s="28" t="s">
        <v>1707</v>
      </c>
      <c r="AG594" s="28" t="s">
        <v>3209</v>
      </c>
      <c r="AH594" s="22">
        <v>70351</v>
      </c>
      <c r="AI594" s="28" t="s">
        <v>19471</v>
      </c>
      <c r="AJ594" s="22">
        <v>6</v>
      </c>
    </row>
    <row r="595" spans="30:36" ht="30" x14ac:dyDescent="0.25">
      <c r="AD595" s="22" t="s">
        <v>10472</v>
      </c>
      <c r="AE595" s="28" t="s">
        <v>10473</v>
      </c>
      <c r="AF595" s="28" t="s">
        <v>1700</v>
      </c>
      <c r="AG595" s="28" t="s">
        <v>3211</v>
      </c>
      <c r="AH595" s="22">
        <v>89186</v>
      </c>
      <c r="AI595" s="28" t="s">
        <v>19472</v>
      </c>
      <c r="AJ595" s="22">
        <v>0</v>
      </c>
    </row>
    <row r="596" spans="30:36" ht="30" x14ac:dyDescent="0.25">
      <c r="AD596" s="22" t="s">
        <v>10474</v>
      </c>
      <c r="AE596" s="28" t="s">
        <v>10475</v>
      </c>
      <c r="AF596" s="28" t="s">
        <v>1718</v>
      </c>
      <c r="AG596" s="28" t="s">
        <v>3211</v>
      </c>
      <c r="AH596" s="22">
        <v>59554</v>
      </c>
      <c r="AI596" s="28" t="s">
        <v>19473</v>
      </c>
      <c r="AJ596" s="22">
        <v>9</v>
      </c>
    </row>
    <row r="597" spans="30:36" ht="30" x14ac:dyDescent="0.25">
      <c r="AD597" s="22" t="s">
        <v>3846</v>
      </c>
      <c r="AE597" s="28" t="s">
        <v>3847</v>
      </c>
      <c r="AF597" s="28" t="s">
        <v>1711</v>
      </c>
      <c r="AG597" s="28" t="s">
        <v>3765</v>
      </c>
      <c r="AH597" s="22">
        <v>71910</v>
      </c>
      <c r="AI597" s="28" t="s">
        <v>19018</v>
      </c>
      <c r="AJ597" s="22">
        <v>1</v>
      </c>
    </row>
    <row r="598" spans="30:36" ht="30" x14ac:dyDescent="0.25">
      <c r="AD598" s="22" t="s">
        <v>10476</v>
      </c>
      <c r="AE598" s="28" t="s">
        <v>10477</v>
      </c>
      <c r="AF598" s="28" t="s">
        <v>1702</v>
      </c>
      <c r="AG598" s="28" t="s">
        <v>3209</v>
      </c>
      <c r="AH598" s="22">
        <v>113135</v>
      </c>
      <c r="AI598" s="28" t="s">
        <v>10478</v>
      </c>
      <c r="AJ598" s="22">
        <v>1</v>
      </c>
    </row>
    <row r="599" spans="30:36" ht="30" x14ac:dyDescent="0.25">
      <c r="AD599" s="22" t="s">
        <v>10479</v>
      </c>
      <c r="AE599" s="28" t="s">
        <v>10480</v>
      </c>
      <c r="AF599" s="28" t="s">
        <v>1720</v>
      </c>
      <c r="AG599" s="28" t="s">
        <v>3784</v>
      </c>
      <c r="AH599" s="22">
        <v>106685</v>
      </c>
      <c r="AI599" s="28" t="s">
        <v>19109</v>
      </c>
      <c r="AJ599" s="22">
        <v>6</v>
      </c>
    </row>
    <row r="600" spans="30:36" ht="30" x14ac:dyDescent="0.25">
      <c r="AD600" s="22" t="s">
        <v>10481</v>
      </c>
      <c r="AE600" s="28" t="s">
        <v>10482</v>
      </c>
      <c r="AF600" s="28" t="s">
        <v>1703</v>
      </c>
      <c r="AG600" s="28" t="s">
        <v>3209</v>
      </c>
      <c r="AH600" s="22">
        <v>62257</v>
      </c>
      <c r="AI600" s="28" t="s">
        <v>10483</v>
      </c>
      <c r="AJ600" s="22">
        <v>6</v>
      </c>
    </row>
    <row r="601" spans="30:36" ht="30" x14ac:dyDescent="0.25">
      <c r="AD601" s="22" t="s">
        <v>10484</v>
      </c>
      <c r="AE601" s="28" t="s">
        <v>10485</v>
      </c>
      <c r="AF601" s="28" t="s">
        <v>1696</v>
      </c>
      <c r="AG601" s="28" t="s">
        <v>3210</v>
      </c>
      <c r="AH601" s="22">
        <v>56431</v>
      </c>
      <c r="AI601" s="28" t="s">
        <v>19474</v>
      </c>
      <c r="AJ601" s="22">
        <v>1</v>
      </c>
    </row>
    <row r="602" spans="30:36" ht="30" x14ac:dyDescent="0.25">
      <c r="AD602" s="22" t="s">
        <v>3848</v>
      </c>
      <c r="AE602" s="28" t="s">
        <v>3849</v>
      </c>
      <c r="AF602" s="28" t="s">
        <v>1716</v>
      </c>
      <c r="AG602" s="28" t="s">
        <v>3803</v>
      </c>
      <c r="AH602" s="22">
        <v>60533</v>
      </c>
      <c r="AI602" s="28" t="s">
        <v>3850</v>
      </c>
      <c r="AJ602" s="22">
        <v>0</v>
      </c>
    </row>
    <row r="603" spans="30:36" ht="45" x14ac:dyDescent="0.25">
      <c r="AD603" s="22" t="s">
        <v>10486</v>
      </c>
      <c r="AE603" s="28" t="s">
        <v>18352</v>
      </c>
      <c r="AF603" s="28" t="s">
        <v>1707</v>
      </c>
      <c r="AG603" s="28" t="s">
        <v>3856</v>
      </c>
      <c r="AH603" s="22">
        <v>53824</v>
      </c>
      <c r="AI603" s="28" t="s">
        <v>19108</v>
      </c>
      <c r="AJ603" s="22">
        <v>4</v>
      </c>
    </row>
    <row r="604" spans="30:36" ht="30" x14ac:dyDescent="0.25">
      <c r="AD604" s="22" t="s">
        <v>329</v>
      </c>
      <c r="AE604" s="28" t="s">
        <v>2004</v>
      </c>
      <c r="AF604" s="28" t="s">
        <v>1704</v>
      </c>
      <c r="AG604" s="28" t="s">
        <v>3209</v>
      </c>
      <c r="AH604" s="22">
        <v>61809</v>
      </c>
      <c r="AI604" s="28" t="s">
        <v>19475</v>
      </c>
      <c r="AJ604" s="22">
        <v>4</v>
      </c>
    </row>
    <row r="605" spans="30:36" ht="30" x14ac:dyDescent="0.25">
      <c r="AD605" s="22" t="s">
        <v>10487</v>
      </c>
      <c r="AE605" s="28" t="s">
        <v>18353</v>
      </c>
      <c r="AF605" s="28" t="s">
        <v>1700</v>
      </c>
      <c r="AG605" s="28" t="s">
        <v>3765</v>
      </c>
      <c r="AH605" s="22">
        <v>92214</v>
      </c>
      <c r="AI605" s="28" t="s">
        <v>19476</v>
      </c>
      <c r="AJ605" s="22">
        <v>1</v>
      </c>
    </row>
    <row r="606" spans="30:36" ht="30" x14ac:dyDescent="0.25">
      <c r="AD606" s="22" t="s">
        <v>10488</v>
      </c>
      <c r="AE606" s="28" t="s">
        <v>10489</v>
      </c>
      <c r="AF606" s="28" t="s">
        <v>1702</v>
      </c>
      <c r="AG606" s="28" t="s">
        <v>3922</v>
      </c>
      <c r="AH606" s="22">
        <v>87906</v>
      </c>
      <c r="AI606" s="28" t="s">
        <v>19477</v>
      </c>
      <c r="AJ606" s="22">
        <v>4</v>
      </c>
    </row>
    <row r="607" spans="30:36" ht="30" x14ac:dyDescent="0.25">
      <c r="AD607" s="22" t="s">
        <v>5527</v>
      </c>
      <c r="AE607" s="28" t="s">
        <v>5528</v>
      </c>
      <c r="AF607" s="28" t="s">
        <v>1704</v>
      </c>
      <c r="AG607" s="28" t="s">
        <v>3210</v>
      </c>
      <c r="AH607" s="22">
        <v>67922</v>
      </c>
      <c r="AI607" s="28" t="s">
        <v>19478</v>
      </c>
      <c r="AJ607" s="22">
        <v>6</v>
      </c>
    </row>
    <row r="608" spans="30:36" ht="30" x14ac:dyDescent="0.25">
      <c r="AD608" s="22" t="s">
        <v>10490</v>
      </c>
      <c r="AE608" s="28" t="s">
        <v>10491</v>
      </c>
      <c r="AF608" s="28" t="s">
        <v>1705</v>
      </c>
      <c r="AG608" s="28" t="s">
        <v>3803</v>
      </c>
      <c r="AH608" s="22">
        <v>87805</v>
      </c>
      <c r="AI608" s="28" t="s">
        <v>19479</v>
      </c>
      <c r="AJ608" s="22">
        <v>0</v>
      </c>
    </row>
    <row r="609" spans="30:36" ht="30" x14ac:dyDescent="0.25">
      <c r="AD609" s="22" t="s">
        <v>10492</v>
      </c>
      <c r="AE609" s="28" t="s">
        <v>18354</v>
      </c>
      <c r="AF609" s="28" t="s">
        <v>1697</v>
      </c>
      <c r="AG609" s="28" t="s">
        <v>3209</v>
      </c>
      <c r="AH609" s="22">
        <v>60278</v>
      </c>
      <c r="AI609" s="28" t="s">
        <v>19344</v>
      </c>
      <c r="AJ609" s="22">
        <v>0</v>
      </c>
    </row>
    <row r="610" spans="30:36" ht="30" x14ac:dyDescent="0.25">
      <c r="AD610" s="22" t="s">
        <v>10493</v>
      </c>
      <c r="AE610" s="28" t="s">
        <v>10494</v>
      </c>
      <c r="AF610" s="28" t="s">
        <v>1704</v>
      </c>
      <c r="AG610" s="28" t="s">
        <v>3211</v>
      </c>
      <c r="AH610" s="22">
        <v>57337</v>
      </c>
      <c r="AI610" s="28" t="s">
        <v>19235</v>
      </c>
      <c r="AJ610" s="22">
        <v>1</v>
      </c>
    </row>
    <row r="611" spans="30:36" ht="30" x14ac:dyDescent="0.25">
      <c r="AD611" s="22" t="s">
        <v>3851</v>
      </c>
      <c r="AE611" s="28" t="s">
        <v>3852</v>
      </c>
      <c r="AF611" s="28" t="s">
        <v>1704</v>
      </c>
      <c r="AG611" s="28" t="s">
        <v>3803</v>
      </c>
      <c r="AH611" s="22">
        <v>60136</v>
      </c>
      <c r="AI611" s="28" t="s">
        <v>3853</v>
      </c>
      <c r="AJ611" s="22">
        <v>0</v>
      </c>
    </row>
    <row r="612" spans="30:36" ht="30" x14ac:dyDescent="0.25">
      <c r="AD612" s="22" t="s">
        <v>10495</v>
      </c>
      <c r="AE612" s="28" t="s">
        <v>10496</v>
      </c>
      <c r="AF612" s="28" t="s">
        <v>1696</v>
      </c>
      <c r="AG612" s="28" t="s">
        <v>3209</v>
      </c>
      <c r="AH612" s="22">
        <v>67802</v>
      </c>
      <c r="AI612" s="28" t="s">
        <v>19480</v>
      </c>
      <c r="AJ612" s="22">
        <v>9</v>
      </c>
    </row>
    <row r="613" spans="30:36" ht="30" x14ac:dyDescent="0.25">
      <c r="AD613" s="22" t="s">
        <v>3241</v>
      </c>
      <c r="AE613" s="28" t="s">
        <v>3242</v>
      </c>
      <c r="AF613" s="28" t="s">
        <v>1695</v>
      </c>
      <c r="AG613" s="28" t="s">
        <v>3209</v>
      </c>
      <c r="AH613" s="22">
        <v>68156</v>
      </c>
      <c r="AI613" s="28" t="s">
        <v>3243</v>
      </c>
      <c r="AJ613" s="22">
        <v>0</v>
      </c>
    </row>
    <row r="614" spans="30:36" ht="30" x14ac:dyDescent="0.25">
      <c r="AD614" s="22" t="s">
        <v>10497</v>
      </c>
      <c r="AE614" s="28" t="s">
        <v>10498</v>
      </c>
      <c r="AF614" s="28" t="s">
        <v>1702</v>
      </c>
      <c r="AG614" s="28" t="s">
        <v>3820</v>
      </c>
      <c r="AH614" s="22">
        <v>82612</v>
      </c>
      <c r="AI614" s="28" t="s">
        <v>19481</v>
      </c>
      <c r="AJ614" s="22">
        <v>8</v>
      </c>
    </row>
    <row r="615" spans="30:36" ht="30" x14ac:dyDescent="0.25">
      <c r="AD615" s="22" t="s">
        <v>713</v>
      </c>
      <c r="AE615" s="28" t="s">
        <v>2369</v>
      </c>
      <c r="AF615" s="28" t="s">
        <v>1702</v>
      </c>
      <c r="AG615" s="28" t="s">
        <v>3210</v>
      </c>
      <c r="AH615" s="22">
        <v>81345</v>
      </c>
      <c r="AI615" s="28" t="s">
        <v>19482</v>
      </c>
      <c r="AJ615" s="22">
        <v>2</v>
      </c>
    </row>
    <row r="616" spans="30:36" ht="30" x14ac:dyDescent="0.25">
      <c r="AD616" s="22" t="s">
        <v>5529</v>
      </c>
      <c r="AE616" s="28" t="s">
        <v>5530</v>
      </c>
      <c r="AF616" s="28" t="s">
        <v>1701</v>
      </c>
      <c r="AG616" s="28" t="s">
        <v>3209</v>
      </c>
      <c r="AH616" s="22">
        <v>64337</v>
      </c>
      <c r="AI616" s="28" t="s">
        <v>19483</v>
      </c>
      <c r="AJ616" s="22">
        <v>7</v>
      </c>
    </row>
    <row r="617" spans="30:36" ht="30" x14ac:dyDescent="0.25">
      <c r="AD617" s="22" t="s">
        <v>5531</v>
      </c>
      <c r="AE617" s="28" t="s">
        <v>5532</v>
      </c>
      <c r="AF617" s="28" t="s">
        <v>1699</v>
      </c>
      <c r="AG617" s="28" t="s">
        <v>3209</v>
      </c>
      <c r="AH617" s="22">
        <v>54277</v>
      </c>
      <c r="AI617" s="28" t="s">
        <v>19183</v>
      </c>
      <c r="AJ617" s="22">
        <v>6</v>
      </c>
    </row>
    <row r="618" spans="30:36" ht="30" x14ac:dyDescent="0.25">
      <c r="AD618" s="22" t="s">
        <v>10499</v>
      </c>
      <c r="AE618" s="28" t="s">
        <v>10500</v>
      </c>
      <c r="AF618" s="28" t="s">
        <v>1714</v>
      </c>
      <c r="AG618" s="28" t="s">
        <v>3820</v>
      </c>
      <c r="AH618" s="22">
        <v>99971</v>
      </c>
      <c r="AI618" s="28" t="s">
        <v>19484</v>
      </c>
      <c r="AJ618" s="22">
        <v>4</v>
      </c>
    </row>
    <row r="619" spans="30:36" ht="30" x14ac:dyDescent="0.25">
      <c r="AD619" s="22" t="s">
        <v>1194</v>
      </c>
      <c r="AE619" s="28" t="s">
        <v>2799</v>
      </c>
      <c r="AF619" s="28" t="s">
        <v>1715</v>
      </c>
      <c r="AG619" s="28" t="s">
        <v>3211</v>
      </c>
      <c r="AH619" s="22">
        <v>73461</v>
      </c>
      <c r="AI619" s="28" t="s">
        <v>19485</v>
      </c>
      <c r="AJ619" s="22">
        <v>2</v>
      </c>
    </row>
    <row r="620" spans="30:36" ht="30" x14ac:dyDescent="0.25">
      <c r="AD620" s="22" t="s">
        <v>5533</v>
      </c>
      <c r="AE620" s="28" t="s">
        <v>5534</v>
      </c>
      <c r="AF620" s="28" t="s">
        <v>1705</v>
      </c>
      <c r="AG620" s="28" t="s">
        <v>3209</v>
      </c>
      <c r="AH620" s="22">
        <v>76486</v>
      </c>
      <c r="AI620" s="28" t="s">
        <v>19486</v>
      </c>
      <c r="AJ620" s="22">
        <v>0</v>
      </c>
    </row>
    <row r="621" spans="30:36" ht="30" x14ac:dyDescent="0.25">
      <c r="AD621" s="22" t="s">
        <v>10501</v>
      </c>
      <c r="AE621" s="28" t="s">
        <v>10502</v>
      </c>
      <c r="AF621" s="28" t="s">
        <v>1702</v>
      </c>
      <c r="AG621" s="28" t="s">
        <v>3211</v>
      </c>
      <c r="AH621" s="22">
        <v>81261</v>
      </c>
      <c r="AI621" s="28" t="s">
        <v>19487</v>
      </c>
      <c r="AJ621" s="22">
        <v>1</v>
      </c>
    </row>
    <row r="622" spans="30:36" ht="30" x14ac:dyDescent="0.25">
      <c r="AD622" s="22" t="s">
        <v>10503</v>
      </c>
      <c r="AE622" s="28" t="s">
        <v>10504</v>
      </c>
      <c r="AF622" s="28" t="s">
        <v>1701</v>
      </c>
      <c r="AG622" s="28" t="s">
        <v>3209</v>
      </c>
      <c r="AH622" s="22">
        <v>66493</v>
      </c>
      <c r="AI622" s="28" t="s">
        <v>19488</v>
      </c>
      <c r="AJ622" s="22">
        <v>6</v>
      </c>
    </row>
    <row r="623" spans="30:36" ht="30" x14ac:dyDescent="0.25">
      <c r="AD623" s="22" t="s">
        <v>614</v>
      </c>
      <c r="AE623" s="28" t="s">
        <v>2298</v>
      </c>
      <c r="AF623" s="28" t="s">
        <v>1712</v>
      </c>
      <c r="AG623" s="28" t="s">
        <v>3209</v>
      </c>
      <c r="AH623" s="22">
        <v>98181</v>
      </c>
      <c r="AI623" s="28" t="s">
        <v>18984</v>
      </c>
      <c r="AJ623" s="22">
        <v>7</v>
      </c>
    </row>
    <row r="624" spans="30:36" ht="30" x14ac:dyDescent="0.25">
      <c r="AD624" s="22" t="s">
        <v>5535</v>
      </c>
      <c r="AE624" s="28" t="s">
        <v>5536</v>
      </c>
      <c r="AF624" s="28" t="s">
        <v>1696</v>
      </c>
      <c r="AG624" s="28" t="s">
        <v>3211</v>
      </c>
      <c r="AH624" s="22">
        <v>55842</v>
      </c>
      <c r="AI624" s="28" t="s">
        <v>19489</v>
      </c>
      <c r="AJ624" s="22">
        <v>1</v>
      </c>
    </row>
    <row r="625" spans="30:36" ht="45" x14ac:dyDescent="0.25">
      <c r="AD625" s="22" t="s">
        <v>10505</v>
      </c>
      <c r="AE625" s="28" t="s">
        <v>10506</v>
      </c>
      <c r="AF625" s="28" t="s">
        <v>1707</v>
      </c>
      <c r="AG625" s="28" t="s">
        <v>3787</v>
      </c>
      <c r="AH625" s="22">
        <v>62918</v>
      </c>
      <c r="AI625" s="28" t="s">
        <v>19490</v>
      </c>
      <c r="AJ625" s="22">
        <v>6</v>
      </c>
    </row>
    <row r="626" spans="30:36" ht="30" x14ac:dyDescent="0.25">
      <c r="AD626" s="22" t="s">
        <v>1201</v>
      </c>
      <c r="AE626" s="28" t="s">
        <v>2805</v>
      </c>
      <c r="AF626" s="28" t="s">
        <v>1713</v>
      </c>
      <c r="AG626" s="28" t="s">
        <v>3211</v>
      </c>
      <c r="AH626" s="22">
        <v>110729</v>
      </c>
      <c r="AI626" s="28" t="s">
        <v>19491</v>
      </c>
      <c r="AJ626" s="22">
        <v>0</v>
      </c>
    </row>
    <row r="627" spans="30:36" ht="45" x14ac:dyDescent="0.25">
      <c r="AD627" s="22" t="s">
        <v>10507</v>
      </c>
      <c r="AE627" s="28" t="s">
        <v>10508</v>
      </c>
      <c r="AF627" s="28" t="s">
        <v>1717</v>
      </c>
      <c r="AG627" s="28" t="s">
        <v>3211</v>
      </c>
      <c r="AH627" s="22">
        <v>78684</v>
      </c>
      <c r="AI627" s="28" t="s">
        <v>19492</v>
      </c>
      <c r="AJ627" s="22">
        <v>6</v>
      </c>
    </row>
    <row r="628" spans="30:36" ht="30" x14ac:dyDescent="0.25">
      <c r="AD628" s="22" t="s">
        <v>707</v>
      </c>
      <c r="AE628" s="28" t="s">
        <v>2343</v>
      </c>
      <c r="AF628" s="28" t="s">
        <v>1700</v>
      </c>
      <c r="AG628" s="28" t="s">
        <v>3210</v>
      </c>
      <c r="AH628" s="22">
        <v>58062</v>
      </c>
      <c r="AI628" s="28" t="s">
        <v>19493</v>
      </c>
      <c r="AJ628" s="22">
        <v>6</v>
      </c>
    </row>
    <row r="629" spans="30:36" ht="30" x14ac:dyDescent="0.25">
      <c r="AD629" s="22" t="s">
        <v>10509</v>
      </c>
      <c r="AE629" s="28" t="s">
        <v>10510</v>
      </c>
      <c r="AF629" s="28" t="s">
        <v>1718</v>
      </c>
      <c r="AG629" s="28" t="s">
        <v>3210</v>
      </c>
      <c r="AH629" s="22">
        <v>72513</v>
      </c>
      <c r="AI629" s="28" t="s">
        <v>19494</v>
      </c>
      <c r="AJ629" s="22">
        <v>8</v>
      </c>
    </row>
    <row r="630" spans="30:36" ht="30" x14ac:dyDescent="0.25">
      <c r="AD630" s="22" t="s">
        <v>10511</v>
      </c>
      <c r="AE630" s="28" t="s">
        <v>10512</v>
      </c>
      <c r="AF630" s="28" t="s">
        <v>1705</v>
      </c>
      <c r="AG630" s="28" t="s">
        <v>3765</v>
      </c>
      <c r="AH630" s="22">
        <v>73370</v>
      </c>
      <c r="AI630" s="28" t="s">
        <v>19495</v>
      </c>
      <c r="AJ630" s="22">
        <v>7</v>
      </c>
    </row>
    <row r="631" spans="30:36" ht="30" x14ac:dyDescent="0.25">
      <c r="AD631" s="22" t="s">
        <v>5537</v>
      </c>
      <c r="AE631" s="28" t="s">
        <v>5538</v>
      </c>
      <c r="AF631" s="28" t="s">
        <v>1702</v>
      </c>
      <c r="AG631" s="28" t="s">
        <v>3209</v>
      </c>
      <c r="AH631" s="22">
        <v>104986</v>
      </c>
      <c r="AI631" s="28" t="s">
        <v>19351</v>
      </c>
      <c r="AJ631" s="22">
        <v>8</v>
      </c>
    </row>
    <row r="632" spans="30:36" ht="30" x14ac:dyDescent="0.25">
      <c r="AD632" s="22" t="s">
        <v>562</v>
      </c>
      <c r="AE632" s="28" t="s">
        <v>2206</v>
      </c>
      <c r="AF632" s="28" t="s">
        <v>1701</v>
      </c>
      <c r="AG632" s="28" t="s">
        <v>3209</v>
      </c>
      <c r="AH632" s="22">
        <v>63747</v>
      </c>
      <c r="AI632" s="28" t="s">
        <v>19496</v>
      </c>
      <c r="AJ632" s="22">
        <v>6</v>
      </c>
    </row>
    <row r="633" spans="30:36" ht="30" x14ac:dyDescent="0.25">
      <c r="AD633" s="22" t="s">
        <v>5539</v>
      </c>
      <c r="AE633" s="28" t="s">
        <v>5540</v>
      </c>
      <c r="AF633" s="28" t="s">
        <v>1702</v>
      </c>
      <c r="AG633" s="28" t="s">
        <v>3211</v>
      </c>
      <c r="AH633" s="22">
        <v>93922</v>
      </c>
      <c r="AI633" s="28" t="s">
        <v>19497</v>
      </c>
      <c r="AJ633" s="22">
        <v>3</v>
      </c>
    </row>
    <row r="634" spans="30:36" ht="30" x14ac:dyDescent="0.25">
      <c r="AD634" s="22" t="s">
        <v>5541</v>
      </c>
      <c r="AE634" s="28" t="s">
        <v>5542</v>
      </c>
      <c r="AF634" s="28" t="s">
        <v>1696</v>
      </c>
      <c r="AG634" s="28" t="s">
        <v>3209</v>
      </c>
      <c r="AH634" s="22">
        <v>66704</v>
      </c>
      <c r="AI634" s="28" t="s">
        <v>19077</v>
      </c>
      <c r="AJ634" s="22">
        <v>7</v>
      </c>
    </row>
    <row r="635" spans="30:36" ht="30" x14ac:dyDescent="0.25">
      <c r="AD635" s="22" t="s">
        <v>10513</v>
      </c>
      <c r="AE635" s="28" t="s">
        <v>10514</v>
      </c>
      <c r="AF635" s="28" t="s">
        <v>1708</v>
      </c>
      <c r="AG635" s="28" t="s">
        <v>3211</v>
      </c>
      <c r="AH635" s="22">
        <v>73459</v>
      </c>
      <c r="AI635" s="28" t="s">
        <v>19498</v>
      </c>
      <c r="AJ635" s="22">
        <v>0</v>
      </c>
    </row>
    <row r="636" spans="30:36" ht="30" x14ac:dyDescent="0.25">
      <c r="AD636" s="22" t="s">
        <v>5543</v>
      </c>
      <c r="AE636" s="28" t="s">
        <v>5544</v>
      </c>
      <c r="AF636" s="28" t="s">
        <v>1718</v>
      </c>
      <c r="AG636" s="28" t="s">
        <v>3209</v>
      </c>
      <c r="AH636" s="22">
        <v>72768</v>
      </c>
      <c r="AI636" s="28" t="s">
        <v>19245</v>
      </c>
      <c r="AJ636" s="22">
        <v>4</v>
      </c>
    </row>
    <row r="637" spans="30:36" ht="30" x14ac:dyDescent="0.25">
      <c r="AD637" s="22" t="s">
        <v>5545</v>
      </c>
      <c r="AE637" s="28" t="s">
        <v>5546</v>
      </c>
      <c r="AF637" s="28" t="s">
        <v>1696</v>
      </c>
      <c r="AG637" s="28" t="s">
        <v>3210</v>
      </c>
      <c r="AH637" s="22">
        <v>70780</v>
      </c>
      <c r="AI637" s="28" t="s">
        <v>19285</v>
      </c>
      <c r="AJ637" s="22">
        <v>0</v>
      </c>
    </row>
    <row r="638" spans="30:36" ht="45" x14ac:dyDescent="0.25">
      <c r="AD638" s="22" t="s">
        <v>5547</v>
      </c>
      <c r="AE638" s="28" t="s">
        <v>5548</v>
      </c>
      <c r="AF638" s="28" t="s">
        <v>1707</v>
      </c>
      <c r="AG638" s="28" t="s">
        <v>3856</v>
      </c>
      <c r="AH638" s="22">
        <v>59040</v>
      </c>
      <c r="AI638" s="28" t="s">
        <v>19499</v>
      </c>
      <c r="AJ638" s="22">
        <v>5</v>
      </c>
    </row>
    <row r="639" spans="30:36" ht="30" x14ac:dyDescent="0.25">
      <c r="AD639" s="22" t="s">
        <v>743</v>
      </c>
      <c r="AE639" s="28" t="s">
        <v>2379</v>
      </c>
      <c r="AF639" s="28" t="s">
        <v>1696</v>
      </c>
      <c r="AG639" s="28" t="s">
        <v>3210</v>
      </c>
      <c r="AH639" s="22">
        <v>56127</v>
      </c>
      <c r="AI639" s="28" t="s">
        <v>19115</v>
      </c>
      <c r="AJ639" s="22">
        <v>7</v>
      </c>
    </row>
    <row r="640" spans="30:36" ht="30" x14ac:dyDescent="0.25">
      <c r="AD640" s="22" t="s">
        <v>10515</v>
      </c>
      <c r="AE640" s="28" t="s">
        <v>10516</v>
      </c>
      <c r="AF640" s="28" t="s">
        <v>1695</v>
      </c>
      <c r="AG640" s="28" t="s">
        <v>3211</v>
      </c>
      <c r="AH640" s="22">
        <v>59580</v>
      </c>
      <c r="AI640" s="28" t="s">
        <v>19500</v>
      </c>
      <c r="AJ640" s="22">
        <v>4</v>
      </c>
    </row>
    <row r="641" spans="30:36" ht="30" x14ac:dyDescent="0.25">
      <c r="AD641" s="22" t="s">
        <v>10517</v>
      </c>
      <c r="AE641" s="28" t="s">
        <v>10518</v>
      </c>
      <c r="AF641" s="28" t="s">
        <v>1701</v>
      </c>
      <c r="AG641" s="28" t="s">
        <v>3836</v>
      </c>
      <c r="AH641" s="22">
        <v>56527</v>
      </c>
      <c r="AI641" s="28" t="s">
        <v>19501</v>
      </c>
      <c r="AJ641" s="22">
        <v>0</v>
      </c>
    </row>
    <row r="642" spans="30:36" ht="30" x14ac:dyDescent="0.25">
      <c r="AD642" s="22" t="s">
        <v>10519</v>
      </c>
      <c r="AE642" s="28" t="s">
        <v>10520</v>
      </c>
      <c r="AF642" s="28" t="s">
        <v>1704</v>
      </c>
      <c r="AG642" s="28" t="s">
        <v>3765</v>
      </c>
      <c r="AH642" s="22">
        <v>59807</v>
      </c>
      <c r="AI642" s="28" t="s">
        <v>19317</v>
      </c>
      <c r="AJ642" s="22">
        <v>1</v>
      </c>
    </row>
    <row r="643" spans="30:36" ht="30" x14ac:dyDescent="0.25">
      <c r="AD643" s="22" t="s">
        <v>9453</v>
      </c>
      <c r="AE643" s="28" t="s">
        <v>9454</v>
      </c>
      <c r="AF643" s="28" t="s">
        <v>1705</v>
      </c>
      <c r="AG643" s="28" t="s">
        <v>3210</v>
      </c>
      <c r="AH643" s="22">
        <v>78036</v>
      </c>
      <c r="AI643" s="28" t="s">
        <v>19257</v>
      </c>
      <c r="AJ643" s="22">
        <v>6</v>
      </c>
    </row>
    <row r="644" spans="30:36" ht="30" x14ac:dyDescent="0.25">
      <c r="AD644" s="22" t="s">
        <v>5549</v>
      </c>
      <c r="AE644" s="28" t="s">
        <v>5550</v>
      </c>
      <c r="AF644" s="28" t="s">
        <v>1700</v>
      </c>
      <c r="AG644" s="28" t="s">
        <v>3209</v>
      </c>
      <c r="AH644" s="22">
        <v>78119</v>
      </c>
      <c r="AI644" s="28" t="s">
        <v>19502</v>
      </c>
      <c r="AJ644" s="22">
        <v>1</v>
      </c>
    </row>
    <row r="645" spans="30:36" ht="30" x14ac:dyDescent="0.25">
      <c r="AD645" s="22" t="s">
        <v>10521</v>
      </c>
      <c r="AE645" s="28" t="s">
        <v>10522</v>
      </c>
      <c r="AF645" s="28" t="s">
        <v>1701</v>
      </c>
      <c r="AG645" s="28" t="s">
        <v>3922</v>
      </c>
      <c r="AH645" s="22">
        <v>62353</v>
      </c>
      <c r="AI645" s="28" t="s">
        <v>19307</v>
      </c>
      <c r="AJ645" s="22">
        <v>1</v>
      </c>
    </row>
    <row r="646" spans="30:36" ht="30" x14ac:dyDescent="0.25">
      <c r="AD646" s="22" t="s">
        <v>3854</v>
      </c>
      <c r="AE646" s="28" t="s">
        <v>3855</v>
      </c>
      <c r="AF646" s="28" t="s">
        <v>1714</v>
      </c>
      <c r="AG646" s="28" t="s">
        <v>3856</v>
      </c>
      <c r="AH646" s="22">
        <v>88204</v>
      </c>
      <c r="AI646" s="28" t="s">
        <v>19503</v>
      </c>
      <c r="AJ646" s="22">
        <v>4</v>
      </c>
    </row>
    <row r="647" spans="30:36" ht="30" x14ac:dyDescent="0.25">
      <c r="AD647" s="22" t="s">
        <v>10523</v>
      </c>
      <c r="AE647" s="28" t="s">
        <v>10524</v>
      </c>
      <c r="AF647" s="28" t="s">
        <v>1705</v>
      </c>
      <c r="AG647" s="28" t="s">
        <v>3209</v>
      </c>
      <c r="AH647" s="22">
        <v>71060</v>
      </c>
      <c r="AI647" s="28" t="s">
        <v>19504</v>
      </c>
      <c r="AJ647" s="22">
        <v>4</v>
      </c>
    </row>
    <row r="648" spans="30:36" ht="30" x14ac:dyDescent="0.25">
      <c r="AD648" s="22" t="s">
        <v>10525</v>
      </c>
      <c r="AE648" s="28" t="s">
        <v>10526</v>
      </c>
      <c r="AF648" s="28" t="s">
        <v>1699</v>
      </c>
      <c r="AG648" s="28" t="s">
        <v>3209</v>
      </c>
      <c r="AH648" s="22">
        <v>60110</v>
      </c>
      <c r="AI648" s="28" t="s">
        <v>19505</v>
      </c>
      <c r="AJ648" s="22">
        <v>0</v>
      </c>
    </row>
    <row r="649" spans="30:36" ht="30" x14ac:dyDescent="0.25">
      <c r="AD649" s="22" t="s">
        <v>10527</v>
      </c>
      <c r="AE649" s="28" t="s">
        <v>10528</v>
      </c>
      <c r="AF649" s="28" t="s">
        <v>1700</v>
      </c>
      <c r="AG649" s="28" t="s">
        <v>3210</v>
      </c>
      <c r="AH649" s="22">
        <v>102824</v>
      </c>
      <c r="AI649" s="28" t="s">
        <v>19506</v>
      </c>
      <c r="AJ649" s="22">
        <v>1</v>
      </c>
    </row>
    <row r="650" spans="30:36" ht="30" x14ac:dyDescent="0.25">
      <c r="AD650" s="22" t="s">
        <v>10529</v>
      </c>
      <c r="AE650" s="28" t="s">
        <v>10530</v>
      </c>
      <c r="AF650" s="28" t="s">
        <v>1699</v>
      </c>
      <c r="AG650" s="28" t="s">
        <v>3803</v>
      </c>
      <c r="AH650" s="22">
        <v>58058</v>
      </c>
      <c r="AI650" s="28" t="s">
        <v>10531</v>
      </c>
      <c r="AJ650" s="22">
        <v>0</v>
      </c>
    </row>
    <row r="651" spans="30:36" ht="30" x14ac:dyDescent="0.25">
      <c r="AD651" s="22" t="s">
        <v>10532</v>
      </c>
      <c r="AE651" s="28" t="s">
        <v>10533</v>
      </c>
      <c r="AF651" s="28" t="s">
        <v>1706</v>
      </c>
      <c r="AG651" s="28" t="s">
        <v>3210</v>
      </c>
      <c r="AH651" s="22">
        <v>65091</v>
      </c>
      <c r="AI651" s="28" t="s">
        <v>19389</v>
      </c>
      <c r="AJ651" s="22">
        <v>7</v>
      </c>
    </row>
    <row r="652" spans="30:36" ht="30" x14ac:dyDescent="0.25">
      <c r="AD652" s="22" t="s">
        <v>10534</v>
      </c>
      <c r="AE652" s="28" t="s">
        <v>10535</v>
      </c>
      <c r="AF652" s="28" t="s">
        <v>1700</v>
      </c>
      <c r="AG652" s="28" t="s">
        <v>3778</v>
      </c>
      <c r="AH652" s="22">
        <v>83377</v>
      </c>
      <c r="AI652" s="28" t="s">
        <v>19507</v>
      </c>
      <c r="AJ652" s="22">
        <v>5</v>
      </c>
    </row>
    <row r="653" spans="30:36" ht="30" x14ac:dyDescent="0.25">
      <c r="AD653" s="22" t="s">
        <v>5551</v>
      </c>
      <c r="AE653" s="28" t="s">
        <v>5552</v>
      </c>
      <c r="AF653" s="28" t="s">
        <v>1701</v>
      </c>
      <c r="AG653" s="28" t="s">
        <v>3209</v>
      </c>
      <c r="AH653" s="22">
        <v>61961</v>
      </c>
      <c r="AI653" s="28" t="s">
        <v>19508</v>
      </c>
      <c r="AJ653" s="22">
        <v>6</v>
      </c>
    </row>
    <row r="654" spans="30:36" ht="45" x14ac:dyDescent="0.25">
      <c r="AD654" s="22" t="s">
        <v>10536</v>
      </c>
      <c r="AE654" s="28" t="s">
        <v>10537</v>
      </c>
      <c r="AF654" s="28" t="s">
        <v>1707</v>
      </c>
      <c r="AG654" s="28" t="s">
        <v>3210</v>
      </c>
      <c r="AH654" s="22">
        <v>64102</v>
      </c>
      <c r="AI654" s="28" t="s">
        <v>19509</v>
      </c>
      <c r="AJ654" s="22">
        <v>7</v>
      </c>
    </row>
    <row r="655" spans="30:36" ht="30" x14ac:dyDescent="0.25">
      <c r="AD655" s="22" t="s">
        <v>10538</v>
      </c>
      <c r="AE655" s="28" t="s">
        <v>10539</v>
      </c>
      <c r="AF655" s="28" t="s">
        <v>1718</v>
      </c>
      <c r="AG655" s="28" t="s">
        <v>3209</v>
      </c>
      <c r="AH655" s="22">
        <v>68240</v>
      </c>
      <c r="AI655" s="28" t="s">
        <v>10540</v>
      </c>
      <c r="AJ655" s="22">
        <v>0</v>
      </c>
    </row>
    <row r="656" spans="30:36" ht="30" x14ac:dyDescent="0.25">
      <c r="AD656" s="22" t="s">
        <v>489</v>
      </c>
      <c r="AE656" s="28" t="s">
        <v>18355</v>
      </c>
      <c r="AF656" s="28" t="s">
        <v>1704</v>
      </c>
      <c r="AG656" s="28" t="s">
        <v>3209</v>
      </c>
      <c r="AH656" s="22">
        <v>61591</v>
      </c>
      <c r="AI656" s="28" t="s">
        <v>19415</v>
      </c>
      <c r="AJ656" s="22">
        <v>7</v>
      </c>
    </row>
    <row r="657" spans="30:36" ht="30" x14ac:dyDescent="0.25">
      <c r="AD657" s="22" t="s">
        <v>1424</v>
      </c>
      <c r="AE657" s="28" t="s">
        <v>2972</v>
      </c>
      <c r="AF657" s="28" t="s">
        <v>1695</v>
      </c>
      <c r="AG657" s="28" t="s">
        <v>3211</v>
      </c>
      <c r="AH657" s="22">
        <v>60341</v>
      </c>
      <c r="AI657" s="28" t="s">
        <v>19510</v>
      </c>
      <c r="AJ657" s="22">
        <v>3</v>
      </c>
    </row>
    <row r="658" spans="30:36" ht="30" x14ac:dyDescent="0.25">
      <c r="AD658" s="22" t="s">
        <v>5553</v>
      </c>
      <c r="AE658" s="28" t="s">
        <v>5554</v>
      </c>
      <c r="AF658" s="28" t="s">
        <v>1697</v>
      </c>
      <c r="AG658" s="28" t="s">
        <v>3209</v>
      </c>
      <c r="AH658" s="22">
        <v>61428</v>
      </c>
      <c r="AI658" s="28" t="s">
        <v>19441</v>
      </c>
      <c r="AJ658" s="22">
        <v>4</v>
      </c>
    </row>
    <row r="659" spans="30:36" ht="30" x14ac:dyDescent="0.25">
      <c r="AD659" s="22" t="s">
        <v>5555</v>
      </c>
      <c r="AE659" s="28" t="s">
        <v>5556</v>
      </c>
      <c r="AF659" s="28" t="s">
        <v>1696</v>
      </c>
      <c r="AG659" s="28" t="s">
        <v>3210</v>
      </c>
      <c r="AH659" s="22">
        <v>61316</v>
      </c>
      <c r="AI659" s="28" t="s">
        <v>19511</v>
      </c>
      <c r="AJ659" s="22">
        <v>2</v>
      </c>
    </row>
    <row r="660" spans="30:36" ht="30" x14ac:dyDescent="0.25">
      <c r="AD660" s="22" t="s">
        <v>5557</v>
      </c>
      <c r="AE660" s="28" t="s">
        <v>5558</v>
      </c>
      <c r="AF660" s="28" t="s">
        <v>1705</v>
      </c>
      <c r="AG660" s="28" t="s">
        <v>3803</v>
      </c>
      <c r="AH660" s="22">
        <v>99430</v>
      </c>
      <c r="AI660" s="28" t="s">
        <v>19512</v>
      </c>
      <c r="AJ660" s="22">
        <v>2</v>
      </c>
    </row>
    <row r="661" spans="30:36" ht="30" x14ac:dyDescent="0.25">
      <c r="AD661" s="22" t="s">
        <v>10541</v>
      </c>
      <c r="AE661" s="28" t="s">
        <v>10542</v>
      </c>
      <c r="AF661" s="28" t="s">
        <v>1706</v>
      </c>
      <c r="AG661" s="28" t="s">
        <v>3209</v>
      </c>
      <c r="AH661" s="22">
        <v>66162</v>
      </c>
      <c r="AI661" s="28" t="s">
        <v>19513</v>
      </c>
      <c r="AJ661" s="22">
        <v>3</v>
      </c>
    </row>
    <row r="662" spans="30:36" ht="30" x14ac:dyDescent="0.25">
      <c r="AD662" s="22" t="s">
        <v>10543</v>
      </c>
      <c r="AE662" s="28" t="s">
        <v>10544</v>
      </c>
      <c r="AF662" s="28" t="s">
        <v>1696</v>
      </c>
      <c r="AG662" s="28" t="s">
        <v>3209</v>
      </c>
      <c r="AH662" s="22">
        <v>64270</v>
      </c>
      <c r="AI662" s="28" t="s">
        <v>19514</v>
      </c>
      <c r="AJ662" s="22">
        <v>0</v>
      </c>
    </row>
    <row r="663" spans="30:36" ht="30" x14ac:dyDescent="0.25">
      <c r="AD663" s="22" t="s">
        <v>5559</v>
      </c>
      <c r="AE663" s="28" t="s">
        <v>5560</v>
      </c>
      <c r="AF663" s="28" t="s">
        <v>1708</v>
      </c>
      <c r="AG663" s="28" t="s">
        <v>3210</v>
      </c>
      <c r="AH663" s="22">
        <v>93187</v>
      </c>
      <c r="AI663" s="28" t="s">
        <v>19515</v>
      </c>
      <c r="AJ663" s="22">
        <v>9</v>
      </c>
    </row>
    <row r="664" spans="30:36" ht="30" x14ac:dyDescent="0.25">
      <c r="AD664" s="22" t="s">
        <v>10545</v>
      </c>
      <c r="AE664" s="28" t="s">
        <v>10546</v>
      </c>
      <c r="AF664" s="28" t="s">
        <v>1711</v>
      </c>
      <c r="AG664" s="28" t="s">
        <v>3210</v>
      </c>
      <c r="AH664" s="22">
        <v>63742</v>
      </c>
      <c r="AI664" s="28" t="s">
        <v>19516</v>
      </c>
      <c r="AJ664" s="22">
        <v>4</v>
      </c>
    </row>
    <row r="665" spans="30:36" ht="30" x14ac:dyDescent="0.25">
      <c r="AD665" s="22" t="s">
        <v>10547</v>
      </c>
      <c r="AE665" s="28" t="s">
        <v>10548</v>
      </c>
      <c r="AF665" s="28" t="s">
        <v>1702</v>
      </c>
      <c r="AG665" s="28" t="s">
        <v>3210</v>
      </c>
      <c r="AH665" s="22">
        <v>83866</v>
      </c>
      <c r="AI665" s="28" t="s">
        <v>19517</v>
      </c>
      <c r="AJ665" s="22">
        <v>6</v>
      </c>
    </row>
    <row r="666" spans="30:36" ht="30" x14ac:dyDescent="0.25">
      <c r="AD666" s="22" t="s">
        <v>3857</v>
      </c>
      <c r="AE666" s="28" t="s">
        <v>18356</v>
      </c>
      <c r="AF666" s="28" t="s">
        <v>1708</v>
      </c>
      <c r="AG666" s="28" t="s">
        <v>3787</v>
      </c>
      <c r="AH666" s="22">
        <v>91822</v>
      </c>
      <c r="AI666" s="28" t="s">
        <v>19518</v>
      </c>
      <c r="AJ666" s="22">
        <v>2</v>
      </c>
    </row>
    <row r="667" spans="30:36" ht="30" x14ac:dyDescent="0.25">
      <c r="AD667" s="22" t="s">
        <v>3858</v>
      </c>
      <c r="AE667" s="28" t="s">
        <v>3859</v>
      </c>
      <c r="AF667" s="28" t="s">
        <v>1696</v>
      </c>
      <c r="AG667" s="28" t="s">
        <v>3856</v>
      </c>
      <c r="AH667" s="22">
        <v>66507</v>
      </c>
      <c r="AI667" s="28" t="s">
        <v>19519</v>
      </c>
      <c r="AJ667" s="22">
        <v>6</v>
      </c>
    </row>
    <row r="668" spans="30:36" ht="30" x14ac:dyDescent="0.25">
      <c r="AD668" s="22" t="s">
        <v>819</v>
      </c>
      <c r="AE668" s="28" t="s">
        <v>2453</v>
      </c>
      <c r="AF668" s="28" t="s">
        <v>1701</v>
      </c>
      <c r="AG668" s="28" t="s">
        <v>3210</v>
      </c>
      <c r="AH668" s="22">
        <v>63805</v>
      </c>
      <c r="AI668" s="28" t="s">
        <v>19520</v>
      </c>
      <c r="AJ668" s="22">
        <v>2</v>
      </c>
    </row>
    <row r="669" spans="30:36" ht="30" x14ac:dyDescent="0.25">
      <c r="AD669" s="22" t="s">
        <v>5561</v>
      </c>
      <c r="AE669" s="28" t="s">
        <v>5562</v>
      </c>
      <c r="AF669" s="28" t="s">
        <v>1711</v>
      </c>
      <c r="AG669" s="28" t="s">
        <v>3209</v>
      </c>
      <c r="AH669" s="22">
        <v>63056</v>
      </c>
      <c r="AI669" s="28" t="s">
        <v>5563</v>
      </c>
      <c r="AJ669" s="22">
        <v>3</v>
      </c>
    </row>
    <row r="670" spans="30:36" ht="30" x14ac:dyDescent="0.25">
      <c r="AD670" s="22" t="s">
        <v>10549</v>
      </c>
      <c r="AE670" s="28" t="s">
        <v>10550</v>
      </c>
      <c r="AF670" s="28" t="s">
        <v>1708</v>
      </c>
      <c r="AG670" s="28" t="s">
        <v>3803</v>
      </c>
      <c r="AH670" s="22">
        <v>63590</v>
      </c>
      <c r="AI670" s="28" t="s">
        <v>10551</v>
      </c>
      <c r="AJ670" s="22">
        <v>4</v>
      </c>
    </row>
    <row r="671" spans="30:36" ht="30" x14ac:dyDescent="0.25">
      <c r="AD671" s="22" t="s">
        <v>5564</v>
      </c>
      <c r="AE671" s="28" t="s">
        <v>5565</v>
      </c>
      <c r="AF671" s="28" t="s">
        <v>1704</v>
      </c>
      <c r="AG671" s="28" t="s">
        <v>3781</v>
      </c>
      <c r="AH671" s="22">
        <v>69983</v>
      </c>
      <c r="AI671" s="28" t="s">
        <v>19521</v>
      </c>
      <c r="AJ671" s="22">
        <v>2</v>
      </c>
    </row>
    <row r="672" spans="30:36" ht="30" x14ac:dyDescent="0.25">
      <c r="AD672" s="22" t="s">
        <v>5566</v>
      </c>
      <c r="AE672" s="28" t="s">
        <v>5567</v>
      </c>
      <c r="AF672" s="28" t="s">
        <v>1700</v>
      </c>
      <c r="AG672" s="28" t="s">
        <v>3209</v>
      </c>
      <c r="AH672" s="22">
        <v>87897</v>
      </c>
      <c r="AI672" s="28" t="s">
        <v>19522</v>
      </c>
      <c r="AJ672" s="22">
        <v>4</v>
      </c>
    </row>
    <row r="673" spans="30:36" ht="30" x14ac:dyDescent="0.25">
      <c r="AD673" s="22" t="s">
        <v>548</v>
      </c>
      <c r="AE673" s="28" t="s">
        <v>2180</v>
      </c>
      <c r="AF673" s="28" t="s">
        <v>1701</v>
      </c>
      <c r="AG673" s="28" t="s">
        <v>3209</v>
      </c>
      <c r="AH673" s="22">
        <v>70820</v>
      </c>
      <c r="AI673" s="28" t="s">
        <v>19523</v>
      </c>
      <c r="AJ673" s="22">
        <v>8</v>
      </c>
    </row>
    <row r="674" spans="30:36" ht="30" x14ac:dyDescent="0.25">
      <c r="AD674" s="22" t="s">
        <v>5568</v>
      </c>
      <c r="AE674" s="28" t="s">
        <v>5569</v>
      </c>
      <c r="AF674" s="28" t="s">
        <v>1718</v>
      </c>
      <c r="AG674" s="28" t="s">
        <v>3784</v>
      </c>
      <c r="AH674" s="22">
        <v>83130</v>
      </c>
      <c r="AI674" s="28" t="s">
        <v>19524</v>
      </c>
      <c r="AJ674" s="22">
        <v>2</v>
      </c>
    </row>
    <row r="675" spans="30:36" ht="30" x14ac:dyDescent="0.25">
      <c r="AD675" s="22" t="s">
        <v>5570</v>
      </c>
      <c r="AE675" s="28" t="s">
        <v>5571</v>
      </c>
      <c r="AF675" s="28" t="s">
        <v>1695</v>
      </c>
      <c r="AG675" s="28" t="s">
        <v>3862</v>
      </c>
      <c r="AH675" s="22">
        <v>70153</v>
      </c>
      <c r="AI675" s="28" t="s">
        <v>18995</v>
      </c>
      <c r="AJ675" s="22">
        <v>7</v>
      </c>
    </row>
    <row r="676" spans="30:36" ht="30" x14ac:dyDescent="0.25">
      <c r="AD676" s="22" t="s">
        <v>3244</v>
      </c>
      <c r="AE676" s="28" t="s">
        <v>3245</v>
      </c>
      <c r="AF676" s="28" t="s">
        <v>1697</v>
      </c>
      <c r="AG676" s="28" t="s">
        <v>3209</v>
      </c>
      <c r="AH676" s="22">
        <v>76824</v>
      </c>
      <c r="AI676" s="28" t="s">
        <v>3246</v>
      </c>
      <c r="AJ676" s="22">
        <v>0</v>
      </c>
    </row>
    <row r="677" spans="30:36" ht="30" x14ac:dyDescent="0.25">
      <c r="AD677" s="22" t="s">
        <v>10552</v>
      </c>
      <c r="AE677" s="28" t="s">
        <v>10553</v>
      </c>
      <c r="AF677" s="28" t="s">
        <v>1699</v>
      </c>
      <c r="AG677" s="28" t="s">
        <v>3209</v>
      </c>
      <c r="AH677" s="22">
        <v>60358</v>
      </c>
      <c r="AI677" s="28" t="s">
        <v>4812</v>
      </c>
      <c r="AJ677" s="22">
        <v>0</v>
      </c>
    </row>
    <row r="678" spans="30:36" ht="30" x14ac:dyDescent="0.25">
      <c r="AD678" s="22" t="s">
        <v>3860</v>
      </c>
      <c r="AE678" s="28" t="s">
        <v>3861</v>
      </c>
      <c r="AF678" s="28" t="s">
        <v>1702</v>
      </c>
      <c r="AG678" s="28" t="s">
        <v>3862</v>
      </c>
      <c r="AH678" s="22">
        <v>92883</v>
      </c>
      <c r="AI678" s="28" t="s">
        <v>19525</v>
      </c>
      <c r="AJ678" s="22">
        <v>8</v>
      </c>
    </row>
    <row r="679" spans="30:36" ht="30" x14ac:dyDescent="0.25">
      <c r="AD679" s="22" t="s">
        <v>10554</v>
      </c>
      <c r="AE679" s="28" t="s">
        <v>10555</v>
      </c>
      <c r="AF679" s="28" t="s">
        <v>1696</v>
      </c>
      <c r="AG679" s="28" t="s">
        <v>3209</v>
      </c>
      <c r="AH679" s="22">
        <v>61212</v>
      </c>
      <c r="AI679" s="28" t="s">
        <v>3454</v>
      </c>
      <c r="AJ679" s="22">
        <v>0</v>
      </c>
    </row>
    <row r="680" spans="30:36" ht="30" x14ac:dyDescent="0.25">
      <c r="AD680" s="22" t="s">
        <v>5572</v>
      </c>
      <c r="AE680" s="28" t="s">
        <v>5573</v>
      </c>
      <c r="AF680" s="28" t="s">
        <v>1706</v>
      </c>
      <c r="AG680" s="28" t="s">
        <v>3210</v>
      </c>
      <c r="AH680" s="22">
        <v>80285</v>
      </c>
      <c r="AI680" s="28" t="s">
        <v>19509</v>
      </c>
      <c r="AJ680" s="22">
        <v>7</v>
      </c>
    </row>
    <row r="681" spans="30:36" ht="30" x14ac:dyDescent="0.25">
      <c r="AD681" s="22" t="s">
        <v>9455</v>
      </c>
      <c r="AE681" s="28" t="s">
        <v>9456</v>
      </c>
      <c r="AF681" s="28" t="s">
        <v>1700</v>
      </c>
      <c r="AG681" s="28" t="s">
        <v>3866</v>
      </c>
      <c r="AH681" s="22">
        <v>59082</v>
      </c>
      <c r="AI681" s="28" t="s">
        <v>19204</v>
      </c>
      <c r="AJ681" s="22">
        <v>1</v>
      </c>
    </row>
    <row r="682" spans="30:36" ht="30" x14ac:dyDescent="0.25">
      <c r="AD682" s="22" t="s">
        <v>5574</v>
      </c>
      <c r="AE682" s="28" t="s">
        <v>5575</v>
      </c>
      <c r="AF682" s="28" t="s">
        <v>1695</v>
      </c>
      <c r="AG682" s="28" t="s">
        <v>3765</v>
      </c>
      <c r="AH682" s="22">
        <v>66537</v>
      </c>
      <c r="AI682" s="28" t="s">
        <v>19379</v>
      </c>
      <c r="AJ682" s="22">
        <v>7</v>
      </c>
    </row>
    <row r="683" spans="30:36" ht="30" x14ac:dyDescent="0.25">
      <c r="AD683" s="22" t="s">
        <v>1260</v>
      </c>
      <c r="AE683" s="28" t="s">
        <v>2901</v>
      </c>
      <c r="AF683" s="28" t="s">
        <v>1696</v>
      </c>
      <c r="AG683" s="28" t="s">
        <v>3211</v>
      </c>
      <c r="AH683" s="22">
        <v>65395</v>
      </c>
      <c r="AI683" s="28" t="s">
        <v>19526</v>
      </c>
      <c r="AJ683" s="22">
        <v>5</v>
      </c>
    </row>
    <row r="684" spans="30:36" ht="30" x14ac:dyDescent="0.25">
      <c r="AD684" s="22" t="s">
        <v>10556</v>
      </c>
      <c r="AE684" s="28" t="s">
        <v>10557</v>
      </c>
      <c r="AF684" s="28" t="s">
        <v>1695</v>
      </c>
      <c r="AG684" s="28" t="s">
        <v>3210</v>
      </c>
      <c r="AH684" s="22">
        <v>56768</v>
      </c>
      <c r="AI684" s="28" t="s">
        <v>19527</v>
      </c>
      <c r="AJ684" s="22">
        <v>1</v>
      </c>
    </row>
    <row r="685" spans="30:36" ht="30" x14ac:dyDescent="0.25">
      <c r="AD685" s="22" t="s">
        <v>5576</v>
      </c>
      <c r="AE685" s="28" t="s">
        <v>18357</v>
      </c>
      <c r="AF685" s="28" t="s">
        <v>1701</v>
      </c>
      <c r="AG685" s="28" t="s">
        <v>4034</v>
      </c>
      <c r="AH685" s="22">
        <v>65652</v>
      </c>
      <c r="AI685" s="28" t="s">
        <v>19528</v>
      </c>
      <c r="AJ685" s="22">
        <v>2</v>
      </c>
    </row>
    <row r="686" spans="30:36" ht="30" x14ac:dyDescent="0.25">
      <c r="AD686" s="22" t="s">
        <v>10558</v>
      </c>
      <c r="AE686" s="28" t="s">
        <v>10559</v>
      </c>
      <c r="AF686" s="28" t="s">
        <v>1714</v>
      </c>
      <c r="AG686" s="28" t="s">
        <v>3922</v>
      </c>
      <c r="AH686" s="22">
        <v>95731</v>
      </c>
      <c r="AI686" s="28" t="s">
        <v>19529</v>
      </c>
      <c r="AJ686" s="22">
        <v>2</v>
      </c>
    </row>
    <row r="687" spans="30:36" ht="30" x14ac:dyDescent="0.25">
      <c r="AD687" s="22" t="s">
        <v>9457</v>
      </c>
      <c r="AE687" s="28" t="s">
        <v>9458</v>
      </c>
      <c r="AF687" s="28" t="s">
        <v>1700</v>
      </c>
      <c r="AG687" s="28" t="s">
        <v>3210</v>
      </c>
      <c r="AH687" s="22">
        <v>63554</v>
      </c>
      <c r="AI687" s="28" t="s">
        <v>19530</v>
      </c>
      <c r="AJ687" s="22">
        <v>6</v>
      </c>
    </row>
    <row r="688" spans="30:36" ht="30" x14ac:dyDescent="0.25">
      <c r="AD688" s="22" t="s">
        <v>3863</v>
      </c>
      <c r="AE688" s="28" t="s">
        <v>3864</v>
      </c>
      <c r="AF688" s="28" t="s">
        <v>1702</v>
      </c>
      <c r="AG688" s="28" t="s">
        <v>3856</v>
      </c>
      <c r="AH688" s="22">
        <v>85828</v>
      </c>
      <c r="AI688" s="28" t="s">
        <v>19531</v>
      </c>
      <c r="AJ688" s="22">
        <v>9</v>
      </c>
    </row>
    <row r="689" spans="30:36" ht="30" x14ac:dyDescent="0.25">
      <c r="AD689" s="22" t="s">
        <v>879</v>
      </c>
      <c r="AE689" s="28" t="s">
        <v>2509</v>
      </c>
      <c r="AF689" s="28" t="s">
        <v>1701</v>
      </c>
      <c r="AG689" s="28" t="s">
        <v>3210</v>
      </c>
      <c r="AH689" s="22">
        <v>70937</v>
      </c>
      <c r="AI689" s="28" t="s">
        <v>19500</v>
      </c>
      <c r="AJ689" s="22">
        <v>4</v>
      </c>
    </row>
    <row r="690" spans="30:36" ht="30" x14ac:dyDescent="0.25">
      <c r="AD690" s="22" t="s">
        <v>10560</v>
      </c>
      <c r="AE690" s="28" t="s">
        <v>10561</v>
      </c>
      <c r="AF690" s="28" t="s">
        <v>1695</v>
      </c>
      <c r="AG690" s="28" t="s">
        <v>3209</v>
      </c>
      <c r="AH690" s="22">
        <v>62970</v>
      </c>
      <c r="AI690" s="28" t="s">
        <v>19532</v>
      </c>
      <c r="AJ690" s="22">
        <v>3</v>
      </c>
    </row>
    <row r="691" spans="30:36" ht="30" x14ac:dyDescent="0.25">
      <c r="AD691" s="22" t="s">
        <v>10562</v>
      </c>
      <c r="AE691" s="28" t="s">
        <v>10563</v>
      </c>
      <c r="AF691" s="28" t="s">
        <v>1714</v>
      </c>
      <c r="AG691" s="28" t="s">
        <v>3209</v>
      </c>
      <c r="AH691" s="22">
        <v>91226</v>
      </c>
      <c r="AI691" s="28" t="s">
        <v>10003</v>
      </c>
      <c r="AJ691" s="22">
        <v>0</v>
      </c>
    </row>
    <row r="692" spans="30:36" ht="30" x14ac:dyDescent="0.25">
      <c r="AD692" s="22" t="s">
        <v>3865</v>
      </c>
      <c r="AE692" s="28" t="s">
        <v>18358</v>
      </c>
      <c r="AF692" s="28" t="s">
        <v>1702</v>
      </c>
      <c r="AG692" s="28" t="s">
        <v>3866</v>
      </c>
      <c r="AH692" s="22">
        <v>91706</v>
      </c>
      <c r="AI692" s="28" t="s">
        <v>19533</v>
      </c>
      <c r="AJ692" s="22">
        <v>9</v>
      </c>
    </row>
    <row r="693" spans="30:36" ht="30" x14ac:dyDescent="0.25">
      <c r="AD693" s="22" t="s">
        <v>10564</v>
      </c>
      <c r="AE693" s="28" t="s">
        <v>10565</v>
      </c>
      <c r="AF693" s="28" t="s">
        <v>1700</v>
      </c>
      <c r="AG693" s="28" t="s">
        <v>3209</v>
      </c>
      <c r="AH693" s="22">
        <v>83426</v>
      </c>
      <c r="AI693" s="28" t="s">
        <v>10566</v>
      </c>
      <c r="AJ693" s="22">
        <v>0</v>
      </c>
    </row>
    <row r="694" spans="30:36" ht="30" x14ac:dyDescent="0.25">
      <c r="AD694" s="22" t="s">
        <v>892</v>
      </c>
      <c r="AE694" s="28" t="s">
        <v>2521</v>
      </c>
      <c r="AF694" s="28" t="s">
        <v>1704</v>
      </c>
      <c r="AG694" s="28" t="s">
        <v>3210</v>
      </c>
      <c r="AH694" s="22">
        <v>66729</v>
      </c>
      <c r="AI694" s="28" t="s">
        <v>19066</v>
      </c>
      <c r="AJ694" s="22">
        <v>5</v>
      </c>
    </row>
    <row r="695" spans="30:36" ht="30" x14ac:dyDescent="0.25">
      <c r="AD695" s="22" t="s">
        <v>1228</v>
      </c>
      <c r="AE695" s="28" t="s">
        <v>2832</v>
      </c>
      <c r="AF695" s="28" t="s">
        <v>1701</v>
      </c>
      <c r="AG695" s="28" t="s">
        <v>3211</v>
      </c>
      <c r="AH695" s="22">
        <v>59137</v>
      </c>
      <c r="AI695" s="28" t="s">
        <v>19534</v>
      </c>
      <c r="AJ695" s="22">
        <v>8</v>
      </c>
    </row>
    <row r="696" spans="30:36" ht="30" x14ac:dyDescent="0.25">
      <c r="AD696" s="22" t="s">
        <v>5577</v>
      </c>
      <c r="AE696" s="28" t="s">
        <v>5578</v>
      </c>
      <c r="AF696" s="28" t="s">
        <v>1708</v>
      </c>
      <c r="AG696" s="28" t="s">
        <v>3211</v>
      </c>
      <c r="AH696" s="22">
        <v>78560</v>
      </c>
      <c r="AI696" s="28" t="s">
        <v>19535</v>
      </c>
      <c r="AJ696" s="22">
        <v>1</v>
      </c>
    </row>
    <row r="697" spans="30:36" ht="30" x14ac:dyDescent="0.25">
      <c r="AD697" s="22" t="s">
        <v>10567</v>
      </c>
      <c r="AE697" s="28" t="s">
        <v>10568</v>
      </c>
      <c r="AF697" s="28" t="s">
        <v>1718</v>
      </c>
      <c r="AG697" s="28" t="s">
        <v>3209</v>
      </c>
      <c r="AH697" s="22">
        <v>63747</v>
      </c>
      <c r="AI697" s="28" t="s">
        <v>19250</v>
      </c>
      <c r="AJ697" s="22">
        <v>7</v>
      </c>
    </row>
    <row r="698" spans="30:36" ht="30" x14ac:dyDescent="0.25">
      <c r="AD698" s="22" t="s">
        <v>42</v>
      </c>
      <c r="AE698" s="28" t="s">
        <v>1746</v>
      </c>
      <c r="AF698" s="28" t="s">
        <v>1695</v>
      </c>
      <c r="AG698" s="28" t="s">
        <v>3209</v>
      </c>
      <c r="AH698" s="22">
        <v>70209</v>
      </c>
      <c r="AI698" s="28" t="s">
        <v>19327</v>
      </c>
      <c r="AJ698" s="22">
        <v>7</v>
      </c>
    </row>
    <row r="699" spans="30:36" ht="30" x14ac:dyDescent="0.25">
      <c r="AD699" s="22" t="s">
        <v>5579</v>
      </c>
      <c r="AE699" s="28" t="s">
        <v>5580</v>
      </c>
      <c r="AF699" s="28" t="s">
        <v>1708</v>
      </c>
      <c r="AG699" s="28" t="s">
        <v>3210</v>
      </c>
      <c r="AH699" s="22">
        <v>64160</v>
      </c>
      <c r="AI699" s="28" t="s">
        <v>19536</v>
      </c>
      <c r="AJ699" s="22">
        <v>3</v>
      </c>
    </row>
    <row r="700" spans="30:36" ht="30" x14ac:dyDescent="0.25">
      <c r="AD700" s="22" t="s">
        <v>9459</v>
      </c>
      <c r="AE700" s="28" t="s">
        <v>9460</v>
      </c>
      <c r="AF700" s="28" t="s">
        <v>1712</v>
      </c>
      <c r="AG700" s="28" t="s">
        <v>3209</v>
      </c>
      <c r="AH700" s="22">
        <v>72137</v>
      </c>
      <c r="AI700" s="28" t="s">
        <v>19537</v>
      </c>
      <c r="AJ700" s="22">
        <v>4</v>
      </c>
    </row>
    <row r="701" spans="30:36" ht="30" x14ac:dyDescent="0.25">
      <c r="AD701" s="22" t="s">
        <v>5581</v>
      </c>
      <c r="AE701" s="28" t="s">
        <v>5582</v>
      </c>
      <c r="AF701" s="28" t="s">
        <v>1700</v>
      </c>
      <c r="AG701" s="28" t="s">
        <v>3209</v>
      </c>
      <c r="AH701" s="22">
        <v>81294</v>
      </c>
      <c r="AI701" s="28" t="s">
        <v>19538</v>
      </c>
      <c r="AJ701" s="22">
        <v>6</v>
      </c>
    </row>
    <row r="702" spans="30:36" ht="30" x14ac:dyDescent="0.25">
      <c r="AD702" s="22" t="s">
        <v>5583</v>
      </c>
      <c r="AE702" s="28" t="s">
        <v>18359</v>
      </c>
      <c r="AF702" s="28" t="s">
        <v>1706</v>
      </c>
      <c r="AG702" s="28" t="s">
        <v>3209</v>
      </c>
      <c r="AH702" s="22">
        <v>62222</v>
      </c>
      <c r="AI702" s="28" t="s">
        <v>19539</v>
      </c>
      <c r="AJ702" s="22">
        <v>6</v>
      </c>
    </row>
    <row r="703" spans="30:36" ht="30" x14ac:dyDescent="0.25">
      <c r="AD703" s="22" t="s">
        <v>5584</v>
      </c>
      <c r="AE703" s="28" t="s">
        <v>5585</v>
      </c>
      <c r="AF703" s="28" t="s">
        <v>1695</v>
      </c>
      <c r="AG703" s="28" t="s">
        <v>3211</v>
      </c>
      <c r="AH703" s="22">
        <v>68758</v>
      </c>
      <c r="AI703" s="28" t="s">
        <v>19540</v>
      </c>
      <c r="AJ703" s="22">
        <v>1</v>
      </c>
    </row>
    <row r="704" spans="30:36" ht="45" x14ac:dyDescent="0.25">
      <c r="AD704" s="22" t="s">
        <v>5586</v>
      </c>
      <c r="AE704" s="28" t="s">
        <v>5587</v>
      </c>
      <c r="AF704" s="28" t="s">
        <v>1707</v>
      </c>
      <c r="AG704" s="28" t="s">
        <v>3210</v>
      </c>
      <c r="AH704" s="22">
        <v>61744</v>
      </c>
      <c r="AI704" s="28" t="s">
        <v>19541</v>
      </c>
      <c r="AJ704" s="22">
        <v>8</v>
      </c>
    </row>
    <row r="705" spans="30:36" ht="30" x14ac:dyDescent="0.25">
      <c r="AD705" s="22" t="s">
        <v>10569</v>
      </c>
      <c r="AE705" s="28" t="s">
        <v>10570</v>
      </c>
      <c r="AF705" s="28" t="s">
        <v>1697</v>
      </c>
      <c r="AG705" s="28" t="s">
        <v>3856</v>
      </c>
      <c r="AH705" s="22">
        <v>84560</v>
      </c>
      <c r="AI705" s="28" t="s">
        <v>19087</v>
      </c>
      <c r="AJ705" s="22">
        <v>7</v>
      </c>
    </row>
    <row r="706" spans="30:36" ht="30" x14ac:dyDescent="0.25">
      <c r="AD706" s="22" t="s">
        <v>10571</v>
      </c>
      <c r="AE706" s="28" t="s">
        <v>10572</v>
      </c>
      <c r="AF706" s="28" t="s">
        <v>1708</v>
      </c>
      <c r="AG706" s="28" t="s">
        <v>3209</v>
      </c>
      <c r="AH706" s="22">
        <v>87079</v>
      </c>
      <c r="AI706" s="28" t="s">
        <v>19542</v>
      </c>
      <c r="AJ706" s="22">
        <v>0</v>
      </c>
    </row>
    <row r="707" spans="30:36" ht="45" x14ac:dyDescent="0.25">
      <c r="AD707" s="22" t="s">
        <v>808</v>
      </c>
      <c r="AE707" s="28" t="s">
        <v>2442</v>
      </c>
      <c r="AF707" s="28" t="s">
        <v>1707</v>
      </c>
      <c r="AG707" s="28" t="s">
        <v>3210</v>
      </c>
      <c r="AH707" s="22">
        <v>61359</v>
      </c>
      <c r="AI707" s="28" t="s">
        <v>19543</v>
      </c>
      <c r="AJ707" s="22">
        <v>3</v>
      </c>
    </row>
    <row r="708" spans="30:36" ht="30" x14ac:dyDescent="0.25">
      <c r="AD708" s="22" t="s">
        <v>5588</v>
      </c>
      <c r="AE708" s="28" t="s">
        <v>5589</v>
      </c>
      <c r="AF708" s="28" t="s">
        <v>1695</v>
      </c>
      <c r="AG708" s="28" t="s">
        <v>3209</v>
      </c>
      <c r="AH708" s="22">
        <v>63585</v>
      </c>
      <c r="AI708" s="28" t="s">
        <v>5590</v>
      </c>
      <c r="AJ708" s="22">
        <v>3</v>
      </c>
    </row>
    <row r="709" spans="30:36" ht="30" x14ac:dyDescent="0.25">
      <c r="AD709" s="22" t="s">
        <v>10573</v>
      </c>
      <c r="AE709" s="28" t="s">
        <v>10574</v>
      </c>
      <c r="AF709" s="28" t="s">
        <v>1696</v>
      </c>
      <c r="AG709" s="28" t="s">
        <v>3787</v>
      </c>
      <c r="AH709" s="22">
        <v>58712</v>
      </c>
      <c r="AI709" s="28" t="s">
        <v>19544</v>
      </c>
      <c r="AJ709" s="22">
        <v>6</v>
      </c>
    </row>
    <row r="710" spans="30:36" ht="30" x14ac:dyDescent="0.25">
      <c r="AD710" s="22" t="s">
        <v>10575</v>
      </c>
      <c r="AE710" s="28" t="s">
        <v>10576</v>
      </c>
      <c r="AF710" s="28" t="s">
        <v>1700</v>
      </c>
      <c r="AG710" s="28" t="s">
        <v>3211</v>
      </c>
      <c r="AH710" s="22">
        <v>88542</v>
      </c>
      <c r="AI710" s="28" t="s">
        <v>19545</v>
      </c>
      <c r="AJ710" s="22">
        <v>0</v>
      </c>
    </row>
    <row r="711" spans="30:36" ht="30" x14ac:dyDescent="0.25">
      <c r="AD711" s="22" t="s">
        <v>10577</v>
      </c>
      <c r="AE711" s="28" t="s">
        <v>18360</v>
      </c>
      <c r="AF711" s="28" t="s">
        <v>1700</v>
      </c>
      <c r="AG711" s="28" t="s">
        <v>3210</v>
      </c>
      <c r="AH711" s="22">
        <v>97436</v>
      </c>
      <c r="AI711" s="28" t="s">
        <v>19546</v>
      </c>
      <c r="AJ711" s="22">
        <v>5</v>
      </c>
    </row>
    <row r="712" spans="30:36" ht="30" x14ac:dyDescent="0.25">
      <c r="AD712" s="22" t="s">
        <v>10578</v>
      </c>
      <c r="AE712" s="28" t="s">
        <v>10579</v>
      </c>
      <c r="AF712" s="28" t="s">
        <v>1708</v>
      </c>
      <c r="AG712" s="28" t="s">
        <v>3210</v>
      </c>
      <c r="AH712" s="22">
        <v>58600</v>
      </c>
      <c r="AI712" s="28" t="s">
        <v>19547</v>
      </c>
      <c r="AJ712" s="22">
        <v>2</v>
      </c>
    </row>
    <row r="713" spans="30:36" ht="30" x14ac:dyDescent="0.25">
      <c r="AD713" s="22" t="s">
        <v>3867</v>
      </c>
      <c r="AE713" s="28" t="s">
        <v>3868</v>
      </c>
      <c r="AF713" s="28" t="s">
        <v>1701</v>
      </c>
      <c r="AG713" s="28" t="s">
        <v>3820</v>
      </c>
      <c r="AH713" s="22">
        <v>61264</v>
      </c>
      <c r="AI713" s="28" t="s">
        <v>19548</v>
      </c>
      <c r="AJ713" s="22">
        <v>5</v>
      </c>
    </row>
    <row r="714" spans="30:36" ht="30" x14ac:dyDescent="0.25">
      <c r="AD714" s="22" t="s">
        <v>5591</v>
      </c>
      <c r="AE714" s="28" t="s">
        <v>18361</v>
      </c>
      <c r="AF714" s="28" t="s">
        <v>1697</v>
      </c>
      <c r="AG714" s="28" t="s">
        <v>3210</v>
      </c>
      <c r="AH714" s="22">
        <v>52642</v>
      </c>
      <c r="AI714" s="28" t="s">
        <v>19549</v>
      </c>
      <c r="AJ714" s="22">
        <v>4</v>
      </c>
    </row>
    <row r="715" spans="30:36" ht="30" x14ac:dyDescent="0.25">
      <c r="AD715" s="22" t="s">
        <v>1516</v>
      </c>
      <c r="AE715" s="28" t="s">
        <v>3105</v>
      </c>
      <c r="AF715" s="28" t="s">
        <v>1708</v>
      </c>
      <c r="AG715" s="28" t="s">
        <v>3211</v>
      </c>
      <c r="AH715" s="22">
        <v>84121</v>
      </c>
      <c r="AI715" s="28" t="s">
        <v>19550</v>
      </c>
      <c r="AJ715" s="22">
        <v>5</v>
      </c>
    </row>
    <row r="716" spans="30:36" ht="30" x14ac:dyDescent="0.25">
      <c r="AD716" s="22" t="s">
        <v>5592</v>
      </c>
      <c r="AE716" s="28" t="s">
        <v>5593</v>
      </c>
      <c r="AF716" s="28" t="s">
        <v>1705</v>
      </c>
      <c r="AG716" s="28" t="s">
        <v>3210</v>
      </c>
      <c r="AH716" s="22">
        <v>103669</v>
      </c>
      <c r="AI716" s="28" t="s">
        <v>19551</v>
      </c>
      <c r="AJ716" s="22">
        <v>5</v>
      </c>
    </row>
    <row r="717" spans="30:36" ht="30" x14ac:dyDescent="0.25">
      <c r="AD717" s="22" t="s">
        <v>10580</v>
      </c>
      <c r="AE717" s="28" t="s">
        <v>10581</v>
      </c>
      <c r="AF717" s="28" t="s">
        <v>1700</v>
      </c>
      <c r="AG717" s="28" t="s">
        <v>3209</v>
      </c>
      <c r="AH717" s="22">
        <v>79998</v>
      </c>
      <c r="AI717" s="28" t="s">
        <v>10582</v>
      </c>
      <c r="AJ717" s="22">
        <v>1</v>
      </c>
    </row>
    <row r="718" spans="30:36" ht="30" x14ac:dyDescent="0.25">
      <c r="AD718" s="22" t="s">
        <v>10583</v>
      </c>
      <c r="AE718" s="28" t="s">
        <v>10584</v>
      </c>
      <c r="AF718" s="28" t="s">
        <v>1702</v>
      </c>
      <c r="AG718" s="28" t="s">
        <v>3211</v>
      </c>
      <c r="AH718" s="22">
        <v>106216</v>
      </c>
      <c r="AI718" s="28" t="s">
        <v>19552</v>
      </c>
      <c r="AJ718" s="22">
        <v>8</v>
      </c>
    </row>
    <row r="719" spans="30:36" ht="30" x14ac:dyDescent="0.25">
      <c r="AD719" s="22" t="s">
        <v>5594</v>
      </c>
      <c r="AE719" s="28" t="s">
        <v>18362</v>
      </c>
      <c r="AF719" s="28" t="s">
        <v>1708</v>
      </c>
      <c r="AG719" s="28" t="s">
        <v>4364</v>
      </c>
      <c r="AH719" s="22">
        <v>79155</v>
      </c>
      <c r="AI719" s="28" t="s">
        <v>19553</v>
      </c>
      <c r="AJ719" s="22">
        <v>1</v>
      </c>
    </row>
    <row r="720" spans="30:36" ht="30" x14ac:dyDescent="0.25">
      <c r="AD720" s="22" t="s">
        <v>9461</v>
      </c>
      <c r="AE720" s="28" t="s">
        <v>18363</v>
      </c>
      <c r="AF720" s="28" t="s">
        <v>1705</v>
      </c>
      <c r="AG720" s="28" t="s">
        <v>3209</v>
      </c>
      <c r="AH720" s="22">
        <v>74358</v>
      </c>
      <c r="AI720" s="28" t="s">
        <v>19554</v>
      </c>
      <c r="AJ720" s="22">
        <v>8</v>
      </c>
    </row>
    <row r="721" spans="30:36" ht="30" x14ac:dyDescent="0.25">
      <c r="AD721" s="22" t="s">
        <v>10585</v>
      </c>
      <c r="AE721" s="28" t="s">
        <v>10586</v>
      </c>
      <c r="AF721" s="28" t="s">
        <v>1695</v>
      </c>
      <c r="AG721" s="28" t="s">
        <v>3209</v>
      </c>
      <c r="AH721" s="22">
        <v>53720</v>
      </c>
      <c r="AI721" s="28" t="s">
        <v>19555</v>
      </c>
      <c r="AJ721" s="22">
        <v>2</v>
      </c>
    </row>
    <row r="722" spans="30:36" ht="30" x14ac:dyDescent="0.25">
      <c r="AD722" s="22" t="s">
        <v>10587</v>
      </c>
      <c r="AE722" s="28" t="s">
        <v>10588</v>
      </c>
      <c r="AF722" s="28" t="s">
        <v>1699</v>
      </c>
      <c r="AG722" s="28" t="s">
        <v>3209</v>
      </c>
      <c r="AH722" s="22">
        <v>53525</v>
      </c>
      <c r="AI722" s="28" t="s">
        <v>10589</v>
      </c>
      <c r="AJ722" s="22">
        <v>1</v>
      </c>
    </row>
    <row r="723" spans="30:36" ht="30" x14ac:dyDescent="0.25">
      <c r="AD723" s="22" t="s">
        <v>10590</v>
      </c>
      <c r="AE723" s="28" t="s">
        <v>10591</v>
      </c>
      <c r="AF723" s="28" t="s">
        <v>1718</v>
      </c>
      <c r="AG723" s="28" t="s">
        <v>3768</v>
      </c>
      <c r="AH723" s="22">
        <v>74548</v>
      </c>
      <c r="AI723" s="28" t="s">
        <v>10592</v>
      </c>
      <c r="AJ723" s="22">
        <v>1</v>
      </c>
    </row>
    <row r="724" spans="30:36" ht="30" x14ac:dyDescent="0.25">
      <c r="AD724" s="22" t="s">
        <v>10593</v>
      </c>
      <c r="AE724" s="28" t="s">
        <v>10594</v>
      </c>
      <c r="AF724" s="28" t="s">
        <v>1704</v>
      </c>
      <c r="AG724" s="28" t="s">
        <v>3210</v>
      </c>
      <c r="AH724" s="22">
        <v>57456</v>
      </c>
      <c r="AI724" s="28" t="s">
        <v>19556</v>
      </c>
      <c r="AJ724" s="22">
        <v>7</v>
      </c>
    </row>
    <row r="725" spans="30:36" ht="30" x14ac:dyDescent="0.25">
      <c r="AD725" s="22" t="s">
        <v>848</v>
      </c>
      <c r="AE725" s="28" t="s">
        <v>2478</v>
      </c>
      <c r="AF725" s="28" t="s">
        <v>1701</v>
      </c>
      <c r="AG725" s="28" t="s">
        <v>3210</v>
      </c>
      <c r="AH725" s="22">
        <v>65201</v>
      </c>
      <c r="AI725" s="28" t="s">
        <v>19557</v>
      </c>
      <c r="AJ725" s="22">
        <v>6</v>
      </c>
    </row>
    <row r="726" spans="30:36" ht="30" x14ac:dyDescent="0.25">
      <c r="AD726" s="22" t="s">
        <v>10595</v>
      </c>
      <c r="AE726" s="28" t="s">
        <v>10596</v>
      </c>
      <c r="AF726" s="28" t="s">
        <v>1713</v>
      </c>
      <c r="AG726" s="28" t="s">
        <v>3209</v>
      </c>
      <c r="AH726" s="22">
        <v>89713</v>
      </c>
      <c r="AI726" s="28" t="s">
        <v>19558</v>
      </c>
      <c r="AJ726" s="22">
        <v>8</v>
      </c>
    </row>
    <row r="727" spans="30:36" ht="30" x14ac:dyDescent="0.25">
      <c r="AD727" s="22" t="s">
        <v>10597</v>
      </c>
      <c r="AE727" s="28" t="s">
        <v>10598</v>
      </c>
      <c r="AF727" s="28" t="s">
        <v>1702</v>
      </c>
      <c r="AG727" s="28" t="s">
        <v>3210</v>
      </c>
      <c r="AH727" s="22">
        <v>78999</v>
      </c>
      <c r="AI727" s="28" t="s">
        <v>19559</v>
      </c>
      <c r="AJ727" s="22">
        <v>9</v>
      </c>
    </row>
    <row r="728" spans="30:36" ht="30" x14ac:dyDescent="0.25">
      <c r="AD728" s="22" t="s">
        <v>337</v>
      </c>
      <c r="AE728" s="28" t="s">
        <v>2027</v>
      </c>
      <c r="AF728" s="28" t="s">
        <v>1702</v>
      </c>
      <c r="AG728" s="28" t="s">
        <v>3209</v>
      </c>
      <c r="AH728" s="22">
        <v>103598</v>
      </c>
      <c r="AI728" s="28" t="s">
        <v>19560</v>
      </c>
      <c r="AJ728" s="22">
        <v>7</v>
      </c>
    </row>
    <row r="729" spans="30:36" ht="45" x14ac:dyDescent="0.25">
      <c r="AD729" s="22" t="s">
        <v>513</v>
      </c>
      <c r="AE729" s="28" t="s">
        <v>2173</v>
      </c>
      <c r="AF729" s="28" t="s">
        <v>1707</v>
      </c>
      <c r="AG729" s="28" t="s">
        <v>3209</v>
      </c>
      <c r="AH729" s="22">
        <v>59096</v>
      </c>
      <c r="AI729" s="28" t="s">
        <v>19561</v>
      </c>
      <c r="AJ729" s="22">
        <v>9</v>
      </c>
    </row>
    <row r="730" spans="30:36" ht="30" x14ac:dyDescent="0.25">
      <c r="AD730" s="22" t="s">
        <v>5595</v>
      </c>
      <c r="AE730" s="28" t="s">
        <v>5596</v>
      </c>
      <c r="AF730" s="28" t="s">
        <v>1702</v>
      </c>
      <c r="AG730" s="28" t="s">
        <v>3209</v>
      </c>
      <c r="AH730" s="22">
        <v>109254</v>
      </c>
      <c r="AI730" s="28" t="s">
        <v>19562</v>
      </c>
      <c r="AJ730" s="22">
        <v>5</v>
      </c>
    </row>
    <row r="731" spans="30:36" ht="30" x14ac:dyDescent="0.25">
      <c r="AD731" s="22" t="s">
        <v>3869</v>
      </c>
      <c r="AE731" s="28" t="s">
        <v>3870</v>
      </c>
      <c r="AF731" s="28" t="s">
        <v>1700</v>
      </c>
      <c r="AG731" s="28" t="s">
        <v>3820</v>
      </c>
      <c r="AH731" s="22">
        <v>80280</v>
      </c>
      <c r="AI731" s="28" t="s">
        <v>19563</v>
      </c>
      <c r="AJ731" s="22">
        <v>4</v>
      </c>
    </row>
    <row r="732" spans="30:36" ht="30" x14ac:dyDescent="0.25">
      <c r="AD732" s="22" t="s">
        <v>274</v>
      </c>
      <c r="AE732" s="28" t="s">
        <v>1955</v>
      </c>
      <c r="AF732" s="28" t="s">
        <v>1703</v>
      </c>
      <c r="AG732" s="28" t="s">
        <v>3209</v>
      </c>
      <c r="AH732" s="22">
        <v>70425</v>
      </c>
      <c r="AI732" s="28" t="s">
        <v>19406</v>
      </c>
      <c r="AJ732" s="22">
        <v>1</v>
      </c>
    </row>
    <row r="733" spans="30:36" ht="30" x14ac:dyDescent="0.25">
      <c r="AD733" s="22" t="s">
        <v>1292</v>
      </c>
      <c r="AE733" s="28" t="s">
        <v>2870</v>
      </c>
      <c r="AF733" s="28" t="s">
        <v>1697</v>
      </c>
      <c r="AG733" s="28" t="s">
        <v>3211</v>
      </c>
      <c r="AH733" s="22">
        <v>71766</v>
      </c>
      <c r="AI733" s="28" t="s">
        <v>19507</v>
      </c>
      <c r="AJ733" s="22">
        <v>5</v>
      </c>
    </row>
    <row r="734" spans="30:36" ht="30" x14ac:dyDescent="0.25">
      <c r="AD734" s="22" t="s">
        <v>10599</v>
      </c>
      <c r="AE734" s="28" t="s">
        <v>10600</v>
      </c>
      <c r="AF734" s="28" t="s">
        <v>1700</v>
      </c>
      <c r="AG734" s="28" t="s">
        <v>3210</v>
      </c>
      <c r="AH734" s="22">
        <v>62326</v>
      </c>
      <c r="AI734" s="28" t="s">
        <v>19564</v>
      </c>
      <c r="AJ734" s="22">
        <v>2</v>
      </c>
    </row>
    <row r="735" spans="30:36" ht="30" x14ac:dyDescent="0.25">
      <c r="AD735" s="22" t="s">
        <v>10601</v>
      </c>
      <c r="AE735" s="28" t="s">
        <v>10602</v>
      </c>
      <c r="AF735" s="28" t="s">
        <v>1698</v>
      </c>
      <c r="AG735" s="28" t="s">
        <v>3209</v>
      </c>
      <c r="AH735" s="22">
        <v>77267</v>
      </c>
      <c r="AI735" s="28" t="s">
        <v>19565</v>
      </c>
      <c r="AJ735" s="22">
        <v>3</v>
      </c>
    </row>
    <row r="736" spans="30:36" ht="30" x14ac:dyDescent="0.25">
      <c r="AD736" s="22" t="s">
        <v>91</v>
      </c>
      <c r="AE736" s="28" t="s">
        <v>1788</v>
      </c>
      <c r="AF736" s="28" t="s">
        <v>1695</v>
      </c>
      <c r="AG736" s="28" t="s">
        <v>3209</v>
      </c>
      <c r="AH736" s="22">
        <v>66789</v>
      </c>
      <c r="AI736" s="28" t="s">
        <v>19300</v>
      </c>
      <c r="AJ736" s="22">
        <v>1</v>
      </c>
    </row>
    <row r="737" spans="30:36" ht="30" x14ac:dyDescent="0.25">
      <c r="AD737" s="22" t="s">
        <v>10603</v>
      </c>
      <c r="AE737" s="28" t="s">
        <v>10604</v>
      </c>
      <c r="AF737" s="28" t="s">
        <v>1700</v>
      </c>
      <c r="AG737" s="28" t="s">
        <v>3211</v>
      </c>
      <c r="AH737" s="22">
        <v>54735</v>
      </c>
      <c r="AI737" s="28" t="s">
        <v>19566</v>
      </c>
      <c r="AJ737" s="22">
        <v>6</v>
      </c>
    </row>
    <row r="738" spans="30:36" ht="30" x14ac:dyDescent="0.25">
      <c r="AD738" s="22" t="s">
        <v>9462</v>
      </c>
      <c r="AE738" s="28" t="s">
        <v>9463</v>
      </c>
      <c r="AF738" s="28" t="s">
        <v>1700</v>
      </c>
      <c r="AG738" s="28" t="s">
        <v>3211</v>
      </c>
      <c r="AH738" s="22">
        <v>83332</v>
      </c>
      <c r="AI738" s="28" t="s">
        <v>19567</v>
      </c>
      <c r="AJ738" s="22">
        <v>2</v>
      </c>
    </row>
    <row r="739" spans="30:36" ht="30" x14ac:dyDescent="0.25">
      <c r="AD739" s="22" t="s">
        <v>1615</v>
      </c>
      <c r="AE739" s="28" t="s">
        <v>3200</v>
      </c>
      <c r="AF739" s="28" t="s">
        <v>1705</v>
      </c>
      <c r="AG739" s="28" t="s">
        <v>3211</v>
      </c>
      <c r="AH739" s="22">
        <v>70233</v>
      </c>
      <c r="AI739" s="28" t="s">
        <v>19568</v>
      </c>
      <c r="AJ739" s="22">
        <v>2</v>
      </c>
    </row>
    <row r="740" spans="30:36" ht="45" x14ac:dyDescent="0.25">
      <c r="AD740" s="22" t="s">
        <v>10605</v>
      </c>
      <c r="AE740" s="28" t="s">
        <v>10606</v>
      </c>
      <c r="AF740" s="28" t="s">
        <v>1707</v>
      </c>
      <c r="AG740" s="28" t="s">
        <v>3209</v>
      </c>
      <c r="AH740" s="22">
        <v>54436</v>
      </c>
      <c r="AI740" s="28" t="s">
        <v>19569</v>
      </c>
      <c r="AJ740" s="22">
        <v>9</v>
      </c>
    </row>
    <row r="741" spans="30:36" ht="30" x14ac:dyDescent="0.25">
      <c r="AD741" s="22" t="s">
        <v>10607</v>
      </c>
      <c r="AE741" s="28" t="s">
        <v>10608</v>
      </c>
      <c r="AF741" s="28" t="s">
        <v>1702</v>
      </c>
      <c r="AG741" s="28" t="s">
        <v>3209</v>
      </c>
      <c r="AH741" s="22">
        <v>86128</v>
      </c>
      <c r="AI741" s="28" t="s">
        <v>19570</v>
      </c>
      <c r="AJ741" s="22">
        <v>7</v>
      </c>
    </row>
    <row r="742" spans="30:36" ht="45" x14ac:dyDescent="0.25">
      <c r="AD742" s="22" t="s">
        <v>5597</v>
      </c>
      <c r="AE742" s="28" t="s">
        <v>5598</v>
      </c>
      <c r="AF742" s="28" t="s">
        <v>1707</v>
      </c>
      <c r="AG742" s="28" t="s">
        <v>3210</v>
      </c>
      <c r="AH742" s="22">
        <v>61320</v>
      </c>
      <c r="AI742" s="28" t="s">
        <v>19410</v>
      </c>
      <c r="AJ742" s="22">
        <v>6</v>
      </c>
    </row>
    <row r="743" spans="30:36" ht="45" x14ac:dyDescent="0.25">
      <c r="AD743" s="22" t="s">
        <v>518</v>
      </c>
      <c r="AE743" s="28" t="s">
        <v>2186</v>
      </c>
      <c r="AF743" s="28" t="s">
        <v>1707</v>
      </c>
      <c r="AG743" s="28" t="s">
        <v>3209</v>
      </c>
      <c r="AH743" s="22">
        <v>61006</v>
      </c>
      <c r="AI743" s="28" t="s">
        <v>19571</v>
      </c>
      <c r="AJ743" s="22">
        <v>4</v>
      </c>
    </row>
    <row r="744" spans="30:36" ht="30" x14ac:dyDescent="0.25">
      <c r="AD744" s="22" t="s">
        <v>5599</v>
      </c>
      <c r="AE744" s="28" t="s">
        <v>5600</v>
      </c>
      <c r="AF744" s="28" t="s">
        <v>1695</v>
      </c>
      <c r="AG744" s="28" t="s">
        <v>3210</v>
      </c>
      <c r="AH744" s="22">
        <v>71318</v>
      </c>
      <c r="AI744" s="28" t="s">
        <v>19572</v>
      </c>
      <c r="AJ744" s="22">
        <v>9</v>
      </c>
    </row>
    <row r="745" spans="30:36" ht="30" x14ac:dyDescent="0.25">
      <c r="AD745" s="22" t="s">
        <v>5601</v>
      </c>
      <c r="AE745" s="28" t="s">
        <v>5602</v>
      </c>
      <c r="AF745" s="28" t="s">
        <v>1708</v>
      </c>
      <c r="AG745" s="28" t="s">
        <v>3209</v>
      </c>
      <c r="AH745" s="22">
        <v>80225</v>
      </c>
      <c r="AI745" s="28" t="s">
        <v>19573</v>
      </c>
      <c r="AJ745" s="22">
        <v>5</v>
      </c>
    </row>
    <row r="746" spans="30:36" ht="30" x14ac:dyDescent="0.25">
      <c r="AD746" s="22" t="s">
        <v>5603</v>
      </c>
      <c r="AE746" s="28" t="s">
        <v>5604</v>
      </c>
      <c r="AF746" s="28" t="s">
        <v>1696</v>
      </c>
      <c r="AG746" s="28" t="s">
        <v>3820</v>
      </c>
      <c r="AH746" s="22">
        <v>60077</v>
      </c>
      <c r="AI746" s="28" t="s">
        <v>19319</v>
      </c>
      <c r="AJ746" s="22">
        <v>1</v>
      </c>
    </row>
    <row r="747" spans="30:36" ht="30" x14ac:dyDescent="0.25">
      <c r="AD747" s="22" t="s">
        <v>10609</v>
      </c>
      <c r="AE747" s="28" t="s">
        <v>18364</v>
      </c>
      <c r="AF747" s="28" t="s">
        <v>1708</v>
      </c>
      <c r="AG747" s="28" t="s">
        <v>3765</v>
      </c>
      <c r="AH747" s="22">
        <v>84792</v>
      </c>
      <c r="AI747" s="28" t="s">
        <v>10610</v>
      </c>
      <c r="AJ747" s="22">
        <v>2</v>
      </c>
    </row>
    <row r="748" spans="30:36" ht="30" x14ac:dyDescent="0.25">
      <c r="AD748" s="22" t="s">
        <v>10611</v>
      </c>
      <c r="AE748" s="28" t="s">
        <v>10612</v>
      </c>
      <c r="AF748" s="28" t="s">
        <v>1696</v>
      </c>
      <c r="AG748" s="28" t="s">
        <v>3887</v>
      </c>
      <c r="AH748" s="22">
        <v>58614</v>
      </c>
      <c r="AI748" s="28" t="s">
        <v>19574</v>
      </c>
      <c r="AJ748" s="22">
        <v>5</v>
      </c>
    </row>
    <row r="749" spans="30:36" ht="30" x14ac:dyDescent="0.25">
      <c r="AD749" s="22" t="s">
        <v>9464</v>
      </c>
      <c r="AE749" s="28" t="s">
        <v>9465</v>
      </c>
      <c r="AF749" s="28" t="s">
        <v>1700</v>
      </c>
      <c r="AG749" s="28" t="s">
        <v>3773</v>
      </c>
      <c r="AH749" s="22">
        <v>69318</v>
      </c>
      <c r="AI749" s="28" t="s">
        <v>9466</v>
      </c>
      <c r="AJ749" s="22">
        <v>0</v>
      </c>
    </row>
    <row r="750" spans="30:36" ht="30" x14ac:dyDescent="0.25">
      <c r="AD750" s="22" t="s">
        <v>10613</v>
      </c>
      <c r="AE750" s="28" t="s">
        <v>10614</v>
      </c>
      <c r="AF750" s="28" t="s">
        <v>1708</v>
      </c>
      <c r="AG750" s="28" t="s">
        <v>3803</v>
      </c>
      <c r="AH750" s="22">
        <v>62034</v>
      </c>
      <c r="AI750" s="28" t="s">
        <v>19251</v>
      </c>
      <c r="AJ750" s="22">
        <v>1</v>
      </c>
    </row>
    <row r="751" spans="30:36" ht="30" x14ac:dyDescent="0.25">
      <c r="AD751" s="22" t="s">
        <v>1227</v>
      </c>
      <c r="AE751" s="28" t="s">
        <v>2831</v>
      </c>
      <c r="AF751" s="28" t="s">
        <v>1705</v>
      </c>
      <c r="AG751" s="28" t="s">
        <v>3211</v>
      </c>
      <c r="AH751" s="22">
        <v>99649</v>
      </c>
      <c r="AI751" s="28" t="s">
        <v>19575</v>
      </c>
      <c r="AJ751" s="22">
        <v>0</v>
      </c>
    </row>
    <row r="752" spans="30:36" ht="30" x14ac:dyDescent="0.25">
      <c r="AD752" s="22" t="s">
        <v>10615</v>
      </c>
      <c r="AE752" s="28" t="s">
        <v>10616</v>
      </c>
      <c r="AF752" s="28" t="s">
        <v>1705</v>
      </c>
      <c r="AG752" s="28" t="s">
        <v>3209</v>
      </c>
      <c r="AH752" s="22">
        <v>76899</v>
      </c>
      <c r="AI752" s="28" t="s">
        <v>10617</v>
      </c>
      <c r="AJ752" s="22">
        <v>0</v>
      </c>
    </row>
    <row r="753" spans="30:36" ht="30" x14ac:dyDescent="0.25">
      <c r="AD753" s="22" t="s">
        <v>10618</v>
      </c>
      <c r="AE753" s="28" t="s">
        <v>10619</v>
      </c>
      <c r="AF753" s="28" t="s">
        <v>1699</v>
      </c>
      <c r="AG753" s="28" t="s">
        <v>3210</v>
      </c>
      <c r="AH753" s="22">
        <v>58461</v>
      </c>
      <c r="AI753" s="28" t="s">
        <v>19576</v>
      </c>
      <c r="AJ753" s="22">
        <v>2</v>
      </c>
    </row>
    <row r="754" spans="30:36" ht="30" x14ac:dyDescent="0.25">
      <c r="AD754" s="22" t="s">
        <v>10620</v>
      </c>
      <c r="AE754" s="28" t="s">
        <v>10621</v>
      </c>
      <c r="AF754" s="28" t="s">
        <v>1708</v>
      </c>
      <c r="AG754" s="28" t="s">
        <v>3210</v>
      </c>
      <c r="AH754" s="22">
        <v>58118</v>
      </c>
      <c r="AI754" s="28" t="s">
        <v>19577</v>
      </c>
      <c r="AJ754" s="22">
        <v>7</v>
      </c>
    </row>
    <row r="755" spans="30:36" ht="30" x14ac:dyDescent="0.25">
      <c r="AD755" s="22" t="s">
        <v>3247</v>
      </c>
      <c r="AE755" s="28" t="s">
        <v>18365</v>
      </c>
      <c r="AF755" s="28" t="s">
        <v>1696</v>
      </c>
      <c r="AG755" s="28" t="s">
        <v>3209</v>
      </c>
      <c r="AH755" s="22">
        <v>61782</v>
      </c>
      <c r="AI755" s="28" t="s">
        <v>3248</v>
      </c>
      <c r="AJ755" s="22">
        <v>1</v>
      </c>
    </row>
    <row r="756" spans="30:36" ht="30" x14ac:dyDescent="0.25">
      <c r="AD756" s="22" t="s">
        <v>3871</v>
      </c>
      <c r="AE756" s="28" t="s">
        <v>3872</v>
      </c>
      <c r="AF756" s="28" t="s">
        <v>1711</v>
      </c>
      <c r="AG756" s="28" t="s">
        <v>3765</v>
      </c>
      <c r="AH756" s="22">
        <v>77905</v>
      </c>
      <c r="AI756" s="28" t="s">
        <v>19107</v>
      </c>
      <c r="AJ756" s="22">
        <v>7</v>
      </c>
    </row>
    <row r="757" spans="30:36" ht="30" x14ac:dyDescent="0.25">
      <c r="AD757" s="22" t="s">
        <v>1004</v>
      </c>
      <c r="AE757" s="28" t="s">
        <v>2625</v>
      </c>
      <c r="AF757" s="28" t="s">
        <v>1718</v>
      </c>
      <c r="AG757" s="28" t="s">
        <v>3210</v>
      </c>
      <c r="AH757" s="22">
        <v>69382</v>
      </c>
      <c r="AI757" s="28" t="s">
        <v>19578</v>
      </c>
      <c r="AJ757" s="22">
        <v>7</v>
      </c>
    </row>
    <row r="758" spans="30:36" ht="30" x14ac:dyDescent="0.25">
      <c r="AD758" s="22" t="s">
        <v>10622</v>
      </c>
      <c r="AE758" s="28" t="s">
        <v>10623</v>
      </c>
      <c r="AF758" s="28" t="s">
        <v>1701</v>
      </c>
      <c r="AG758" s="28" t="s">
        <v>3768</v>
      </c>
      <c r="AH758" s="22">
        <v>62691</v>
      </c>
      <c r="AI758" s="28" t="s">
        <v>19579</v>
      </c>
      <c r="AJ758" s="22">
        <v>1</v>
      </c>
    </row>
    <row r="759" spans="30:36" ht="30" x14ac:dyDescent="0.25">
      <c r="AD759" s="22" t="s">
        <v>10624</v>
      </c>
      <c r="AE759" s="28" t="s">
        <v>10625</v>
      </c>
      <c r="AF759" s="28" t="s">
        <v>1705</v>
      </c>
      <c r="AG759" s="28" t="s">
        <v>3209</v>
      </c>
      <c r="AH759" s="22">
        <v>94131</v>
      </c>
      <c r="AI759" s="28" t="s">
        <v>19580</v>
      </c>
      <c r="AJ759" s="22">
        <v>3</v>
      </c>
    </row>
    <row r="760" spans="30:36" ht="30" x14ac:dyDescent="0.25">
      <c r="AD760" s="22" t="s">
        <v>10626</v>
      </c>
      <c r="AE760" s="28" t="s">
        <v>10627</v>
      </c>
      <c r="AF760" s="28" t="s">
        <v>1705</v>
      </c>
      <c r="AG760" s="28" t="s">
        <v>3211</v>
      </c>
      <c r="AH760" s="22">
        <v>80171</v>
      </c>
      <c r="AI760" s="28" t="s">
        <v>19581</v>
      </c>
      <c r="AJ760" s="22">
        <v>2</v>
      </c>
    </row>
    <row r="761" spans="30:36" ht="45" x14ac:dyDescent="0.25">
      <c r="AD761" s="22" t="s">
        <v>10628</v>
      </c>
      <c r="AE761" s="28" t="s">
        <v>10629</v>
      </c>
      <c r="AF761" s="28" t="s">
        <v>1707</v>
      </c>
      <c r="AG761" s="28" t="s">
        <v>3209</v>
      </c>
      <c r="AH761" s="22">
        <v>53662</v>
      </c>
      <c r="AI761" s="28" t="s">
        <v>19582</v>
      </c>
      <c r="AJ761" s="22">
        <v>0</v>
      </c>
    </row>
    <row r="762" spans="30:36" ht="30" x14ac:dyDescent="0.25">
      <c r="AD762" s="22" t="s">
        <v>3873</v>
      </c>
      <c r="AE762" s="28" t="s">
        <v>3874</v>
      </c>
      <c r="AF762" s="28" t="s">
        <v>1714</v>
      </c>
      <c r="AG762" s="28" t="s">
        <v>3781</v>
      </c>
      <c r="AH762" s="22">
        <v>103091</v>
      </c>
      <c r="AI762" s="28" t="s">
        <v>3875</v>
      </c>
      <c r="AJ762" s="22">
        <v>3</v>
      </c>
    </row>
    <row r="763" spans="30:36" ht="30" x14ac:dyDescent="0.25">
      <c r="AD763" s="22" t="s">
        <v>10630</v>
      </c>
      <c r="AE763" s="28" t="s">
        <v>10631</v>
      </c>
      <c r="AF763" s="28" t="s">
        <v>1708</v>
      </c>
      <c r="AG763" s="28" t="s">
        <v>3211</v>
      </c>
      <c r="AH763" s="22">
        <v>78098</v>
      </c>
      <c r="AI763" s="28" t="s">
        <v>19583</v>
      </c>
      <c r="AJ763" s="22">
        <v>1</v>
      </c>
    </row>
    <row r="764" spans="30:36" ht="30" x14ac:dyDescent="0.25">
      <c r="AD764" s="22" t="s">
        <v>5605</v>
      </c>
      <c r="AE764" s="28" t="s">
        <v>5606</v>
      </c>
      <c r="AF764" s="28" t="s">
        <v>1696</v>
      </c>
      <c r="AG764" s="28" t="s">
        <v>3210</v>
      </c>
      <c r="AH764" s="22">
        <v>65433</v>
      </c>
      <c r="AI764" s="28" t="s">
        <v>19584</v>
      </c>
      <c r="AJ764" s="22">
        <v>1</v>
      </c>
    </row>
    <row r="765" spans="30:36" ht="45" x14ac:dyDescent="0.25">
      <c r="AD765" s="22" t="s">
        <v>10632</v>
      </c>
      <c r="AE765" s="28" t="s">
        <v>10633</v>
      </c>
      <c r="AF765" s="28" t="s">
        <v>1707</v>
      </c>
      <c r="AG765" s="28" t="s">
        <v>3211</v>
      </c>
      <c r="AH765" s="22">
        <v>55094</v>
      </c>
      <c r="AI765" s="28" t="s">
        <v>19325</v>
      </c>
      <c r="AJ765" s="22">
        <v>1</v>
      </c>
    </row>
    <row r="766" spans="30:36" ht="30" x14ac:dyDescent="0.25">
      <c r="AD766" s="22" t="s">
        <v>5607</v>
      </c>
      <c r="AE766" s="28" t="s">
        <v>18366</v>
      </c>
      <c r="AF766" s="28" t="s">
        <v>1715</v>
      </c>
      <c r="AG766" s="28" t="s">
        <v>3209</v>
      </c>
      <c r="AH766" s="22">
        <v>71071</v>
      </c>
      <c r="AI766" s="28" t="s">
        <v>19585</v>
      </c>
      <c r="AJ766" s="22">
        <v>6</v>
      </c>
    </row>
    <row r="767" spans="30:36" ht="45" x14ac:dyDescent="0.25">
      <c r="AD767" s="22" t="s">
        <v>221</v>
      </c>
      <c r="AE767" s="28" t="s">
        <v>1903</v>
      </c>
      <c r="AF767" s="28" t="s">
        <v>1710</v>
      </c>
      <c r="AG767" s="28" t="s">
        <v>3209</v>
      </c>
      <c r="AH767" s="22">
        <v>67807</v>
      </c>
      <c r="AI767" s="28" t="s">
        <v>19586</v>
      </c>
      <c r="AJ767" s="22">
        <v>0</v>
      </c>
    </row>
    <row r="768" spans="30:36" ht="30" x14ac:dyDescent="0.25">
      <c r="AD768" s="22" t="s">
        <v>3876</v>
      </c>
      <c r="AE768" s="28" t="s">
        <v>18367</v>
      </c>
      <c r="AF768" s="28" t="s">
        <v>1705</v>
      </c>
      <c r="AG768" s="28" t="s">
        <v>3765</v>
      </c>
      <c r="AH768" s="22">
        <v>94964</v>
      </c>
      <c r="AI768" s="28" t="s">
        <v>19587</v>
      </c>
      <c r="AJ768" s="22">
        <v>6</v>
      </c>
    </row>
    <row r="769" spans="30:36" ht="30" x14ac:dyDescent="0.25">
      <c r="AD769" s="22" t="s">
        <v>10634</v>
      </c>
      <c r="AE769" s="28" t="s">
        <v>10635</v>
      </c>
      <c r="AF769" s="28" t="s">
        <v>1702</v>
      </c>
      <c r="AG769" s="28" t="s">
        <v>3211</v>
      </c>
      <c r="AH769" s="22">
        <v>77067</v>
      </c>
      <c r="AI769" s="28" t="s">
        <v>19588</v>
      </c>
      <c r="AJ769" s="22">
        <v>0</v>
      </c>
    </row>
    <row r="770" spans="30:36" ht="30" x14ac:dyDescent="0.25">
      <c r="AD770" s="22" t="s">
        <v>5608</v>
      </c>
      <c r="AE770" s="28" t="s">
        <v>5609</v>
      </c>
      <c r="AF770" s="28" t="s">
        <v>1718</v>
      </c>
      <c r="AG770" s="28" t="s">
        <v>3209</v>
      </c>
      <c r="AH770" s="22">
        <v>75003</v>
      </c>
      <c r="AI770" s="28" t="s">
        <v>19589</v>
      </c>
      <c r="AJ770" s="22">
        <v>7</v>
      </c>
    </row>
    <row r="771" spans="30:36" ht="30" x14ac:dyDescent="0.25">
      <c r="AD771" s="22" t="s">
        <v>10636</v>
      </c>
      <c r="AE771" s="28" t="s">
        <v>10637</v>
      </c>
      <c r="AF771" s="28" t="s">
        <v>1700</v>
      </c>
      <c r="AG771" s="28" t="s">
        <v>3210</v>
      </c>
      <c r="AH771" s="22">
        <v>82324</v>
      </c>
      <c r="AI771" s="28" t="s">
        <v>19590</v>
      </c>
      <c r="AJ771" s="22">
        <v>6</v>
      </c>
    </row>
    <row r="772" spans="30:36" ht="30" x14ac:dyDescent="0.25">
      <c r="AD772" s="22" t="s">
        <v>10638</v>
      </c>
      <c r="AE772" s="28" t="s">
        <v>10639</v>
      </c>
      <c r="AF772" s="28" t="s">
        <v>1712</v>
      </c>
      <c r="AG772" s="28" t="s">
        <v>3768</v>
      </c>
      <c r="AH772" s="22">
        <v>69201</v>
      </c>
      <c r="AI772" s="28" t="s">
        <v>19591</v>
      </c>
      <c r="AJ772" s="22">
        <v>5</v>
      </c>
    </row>
    <row r="773" spans="30:36" ht="30" x14ac:dyDescent="0.25">
      <c r="AD773" s="22" t="s">
        <v>10640</v>
      </c>
      <c r="AE773" s="28" t="s">
        <v>10641</v>
      </c>
      <c r="AF773" s="28" t="s">
        <v>1700</v>
      </c>
      <c r="AG773" s="28" t="s">
        <v>3790</v>
      </c>
      <c r="AH773" s="22">
        <v>77471</v>
      </c>
      <c r="AI773" s="28" t="s">
        <v>19592</v>
      </c>
      <c r="AJ773" s="22">
        <v>4</v>
      </c>
    </row>
    <row r="774" spans="30:36" ht="30" x14ac:dyDescent="0.25">
      <c r="AD774" s="22" t="s">
        <v>375</v>
      </c>
      <c r="AE774" s="28" t="s">
        <v>1990</v>
      </c>
      <c r="AF774" s="28" t="s">
        <v>1701</v>
      </c>
      <c r="AG774" s="28" t="s">
        <v>3209</v>
      </c>
      <c r="AH774" s="22">
        <v>63760</v>
      </c>
      <c r="AI774" s="28" t="s">
        <v>19593</v>
      </c>
      <c r="AJ774" s="22">
        <v>9</v>
      </c>
    </row>
    <row r="775" spans="30:36" ht="30" x14ac:dyDescent="0.25">
      <c r="AD775" s="22" t="s">
        <v>10642</v>
      </c>
      <c r="AE775" s="28" t="s">
        <v>10643</v>
      </c>
      <c r="AF775" s="28" t="s">
        <v>1697</v>
      </c>
      <c r="AG775" s="28" t="s">
        <v>3209</v>
      </c>
      <c r="AH775" s="22">
        <v>56530</v>
      </c>
      <c r="AI775" s="28" t="s">
        <v>19594</v>
      </c>
      <c r="AJ775" s="22">
        <v>0</v>
      </c>
    </row>
    <row r="776" spans="30:36" ht="30" x14ac:dyDescent="0.25">
      <c r="AD776" s="22" t="s">
        <v>1487</v>
      </c>
      <c r="AE776" s="28" t="s">
        <v>3077</v>
      </c>
      <c r="AF776" s="28" t="s">
        <v>1704</v>
      </c>
      <c r="AG776" s="28" t="s">
        <v>3211</v>
      </c>
      <c r="AH776" s="22">
        <v>57267</v>
      </c>
      <c r="AI776" s="28" t="s">
        <v>19595</v>
      </c>
      <c r="AJ776" s="22">
        <v>1</v>
      </c>
    </row>
    <row r="777" spans="30:36" ht="30" x14ac:dyDescent="0.25">
      <c r="AD777" s="22" t="s">
        <v>10644</v>
      </c>
      <c r="AE777" s="28" t="s">
        <v>10645</v>
      </c>
      <c r="AF777" s="28" t="s">
        <v>1720</v>
      </c>
      <c r="AG777" s="28" t="s">
        <v>3210</v>
      </c>
      <c r="AH777" s="22">
        <v>125480</v>
      </c>
      <c r="AI777" s="28" t="s">
        <v>19596</v>
      </c>
      <c r="AJ777" s="22">
        <v>7</v>
      </c>
    </row>
    <row r="778" spans="30:36" ht="30" x14ac:dyDescent="0.25">
      <c r="AD778" s="22" t="s">
        <v>5610</v>
      </c>
      <c r="AE778" s="28" t="s">
        <v>5611</v>
      </c>
      <c r="AF778" s="28" t="s">
        <v>1718</v>
      </c>
      <c r="AG778" s="28" t="s">
        <v>3800</v>
      </c>
      <c r="AH778" s="22">
        <v>68165</v>
      </c>
      <c r="AI778" s="28" t="s">
        <v>19123</v>
      </c>
      <c r="AJ778" s="22">
        <v>7</v>
      </c>
    </row>
    <row r="779" spans="30:36" ht="30" x14ac:dyDescent="0.25">
      <c r="AD779" s="22" t="s">
        <v>10646</v>
      </c>
      <c r="AE779" s="28" t="s">
        <v>10647</v>
      </c>
      <c r="AF779" s="28" t="s">
        <v>1697</v>
      </c>
      <c r="AG779" s="28" t="s">
        <v>3765</v>
      </c>
      <c r="AH779" s="22">
        <v>66141</v>
      </c>
      <c r="AI779" s="28" t="s">
        <v>19597</v>
      </c>
      <c r="AJ779" s="22">
        <v>5</v>
      </c>
    </row>
    <row r="780" spans="30:36" ht="30" x14ac:dyDescent="0.25">
      <c r="AD780" s="22" t="s">
        <v>10648</v>
      </c>
      <c r="AE780" s="28" t="s">
        <v>18368</v>
      </c>
      <c r="AF780" s="28" t="s">
        <v>1695</v>
      </c>
      <c r="AG780" s="28" t="s">
        <v>3209</v>
      </c>
      <c r="AH780" s="22">
        <v>56487</v>
      </c>
      <c r="AI780" s="28" t="s">
        <v>10649</v>
      </c>
      <c r="AJ780" s="22">
        <v>0</v>
      </c>
    </row>
    <row r="781" spans="30:36" ht="30" x14ac:dyDescent="0.25">
      <c r="AD781" s="22" t="s">
        <v>3249</v>
      </c>
      <c r="AE781" s="28" t="s">
        <v>3250</v>
      </c>
      <c r="AF781" s="28" t="s">
        <v>1695</v>
      </c>
      <c r="AG781" s="28" t="s">
        <v>3209</v>
      </c>
      <c r="AH781" s="22">
        <v>63227</v>
      </c>
      <c r="AI781" s="28" t="s">
        <v>3251</v>
      </c>
      <c r="AJ781" s="22">
        <v>4</v>
      </c>
    </row>
    <row r="782" spans="30:36" ht="30" x14ac:dyDescent="0.25">
      <c r="AD782" s="22" t="s">
        <v>9467</v>
      </c>
      <c r="AE782" s="28" t="s">
        <v>9468</v>
      </c>
      <c r="AF782" s="28" t="s">
        <v>1705</v>
      </c>
      <c r="AG782" s="28" t="s">
        <v>3210</v>
      </c>
      <c r="AH782" s="22">
        <v>85378</v>
      </c>
      <c r="AI782" s="28" t="s">
        <v>19598</v>
      </c>
      <c r="AJ782" s="22">
        <v>8</v>
      </c>
    </row>
    <row r="783" spans="30:36" ht="30" x14ac:dyDescent="0.25">
      <c r="AD783" s="22" t="s">
        <v>3877</v>
      </c>
      <c r="AE783" s="28" t="s">
        <v>3878</v>
      </c>
      <c r="AF783" s="28" t="s">
        <v>1696</v>
      </c>
      <c r="AG783" s="28" t="s">
        <v>3778</v>
      </c>
      <c r="AH783" s="22">
        <v>65104</v>
      </c>
      <c r="AI783" s="28" t="s">
        <v>19599</v>
      </c>
      <c r="AJ783" s="22">
        <v>5</v>
      </c>
    </row>
    <row r="784" spans="30:36" ht="30" x14ac:dyDescent="0.25">
      <c r="AD784" s="22" t="s">
        <v>3879</v>
      </c>
      <c r="AE784" s="28" t="s">
        <v>3880</v>
      </c>
      <c r="AF784" s="28" t="s">
        <v>1704</v>
      </c>
      <c r="AG784" s="28" t="s">
        <v>3781</v>
      </c>
      <c r="AH784" s="22">
        <v>60317</v>
      </c>
      <c r="AI784" s="28" t="s">
        <v>19600</v>
      </c>
      <c r="AJ784" s="22">
        <v>2</v>
      </c>
    </row>
    <row r="785" spans="30:36" ht="30" x14ac:dyDescent="0.25">
      <c r="AD785" s="22" t="s">
        <v>5612</v>
      </c>
      <c r="AE785" s="28" t="s">
        <v>5613</v>
      </c>
      <c r="AF785" s="28" t="s">
        <v>1703</v>
      </c>
      <c r="AG785" s="28" t="s">
        <v>3803</v>
      </c>
      <c r="AH785" s="22">
        <v>71816</v>
      </c>
      <c r="AI785" s="28" t="s">
        <v>19601</v>
      </c>
      <c r="AJ785" s="22">
        <v>5</v>
      </c>
    </row>
    <row r="786" spans="30:36" ht="30" x14ac:dyDescent="0.25">
      <c r="AD786" s="22" t="s">
        <v>10650</v>
      </c>
      <c r="AE786" s="28" t="s">
        <v>10651</v>
      </c>
      <c r="AF786" s="28" t="s">
        <v>1714</v>
      </c>
      <c r="AG786" s="28" t="s">
        <v>3768</v>
      </c>
      <c r="AH786" s="22">
        <v>92570</v>
      </c>
      <c r="AI786" s="28" t="s">
        <v>19316</v>
      </c>
      <c r="AJ786" s="22">
        <v>2</v>
      </c>
    </row>
    <row r="787" spans="30:36" ht="30" x14ac:dyDescent="0.25">
      <c r="AD787" s="22" t="s">
        <v>1064</v>
      </c>
      <c r="AE787" s="28" t="s">
        <v>2675</v>
      </c>
      <c r="AF787" s="28" t="s">
        <v>1695</v>
      </c>
      <c r="AG787" s="28" t="s">
        <v>3210</v>
      </c>
      <c r="AH787" s="22">
        <v>62405</v>
      </c>
      <c r="AI787" s="28" t="s">
        <v>19602</v>
      </c>
      <c r="AJ787" s="22">
        <v>3</v>
      </c>
    </row>
    <row r="788" spans="30:36" ht="30" x14ac:dyDescent="0.25">
      <c r="AD788" s="22" t="s">
        <v>3881</v>
      </c>
      <c r="AE788" s="28" t="s">
        <v>3882</v>
      </c>
      <c r="AF788" s="28" t="s">
        <v>1702</v>
      </c>
      <c r="AG788" s="28" t="s">
        <v>3866</v>
      </c>
      <c r="AH788" s="22">
        <v>106328</v>
      </c>
      <c r="AI788" s="28" t="s">
        <v>19408</v>
      </c>
      <c r="AJ788" s="22">
        <v>3</v>
      </c>
    </row>
    <row r="789" spans="30:36" ht="30" x14ac:dyDescent="0.25">
      <c r="AD789" s="22" t="s">
        <v>3883</v>
      </c>
      <c r="AE789" s="28" t="s">
        <v>3884</v>
      </c>
      <c r="AF789" s="28" t="s">
        <v>1702</v>
      </c>
      <c r="AG789" s="28" t="s">
        <v>3778</v>
      </c>
      <c r="AH789" s="22">
        <v>81878</v>
      </c>
      <c r="AI789" s="28" t="s">
        <v>19603</v>
      </c>
      <c r="AJ789" s="22">
        <v>5</v>
      </c>
    </row>
    <row r="790" spans="30:36" ht="30" x14ac:dyDescent="0.25">
      <c r="AD790" s="22" t="s">
        <v>10652</v>
      </c>
      <c r="AE790" s="28" t="s">
        <v>18369</v>
      </c>
      <c r="AF790" s="28" t="s">
        <v>1696</v>
      </c>
      <c r="AG790" s="28" t="s">
        <v>3836</v>
      </c>
      <c r="AH790" s="22">
        <v>56785</v>
      </c>
      <c r="AI790" s="28" t="s">
        <v>19604</v>
      </c>
      <c r="AJ790" s="22">
        <v>7</v>
      </c>
    </row>
    <row r="791" spans="30:36" ht="30" x14ac:dyDescent="0.25">
      <c r="AD791" s="22" t="s">
        <v>5614</v>
      </c>
      <c r="AE791" s="28" t="s">
        <v>18370</v>
      </c>
      <c r="AF791" s="28" t="s">
        <v>1703</v>
      </c>
      <c r="AG791" s="28" t="s">
        <v>3211</v>
      </c>
      <c r="AH791" s="22">
        <v>55161</v>
      </c>
      <c r="AI791" s="28" t="s">
        <v>19605</v>
      </c>
      <c r="AJ791" s="22">
        <v>8</v>
      </c>
    </row>
    <row r="792" spans="30:36" ht="30" x14ac:dyDescent="0.25">
      <c r="AD792" s="22" t="s">
        <v>5615</v>
      </c>
      <c r="AE792" s="28" t="s">
        <v>5616</v>
      </c>
      <c r="AF792" s="28" t="s">
        <v>1696</v>
      </c>
      <c r="AG792" s="28" t="s">
        <v>3820</v>
      </c>
      <c r="AH792" s="22">
        <v>68482</v>
      </c>
      <c r="AI792" s="28" t="s">
        <v>19606</v>
      </c>
      <c r="AJ792" s="22">
        <v>6</v>
      </c>
    </row>
    <row r="793" spans="30:36" ht="30" x14ac:dyDescent="0.25">
      <c r="AD793" s="22" t="s">
        <v>5617</v>
      </c>
      <c r="AE793" s="28" t="s">
        <v>5618</v>
      </c>
      <c r="AF793" s="28" t="s">
        <v>1695</v>
      </c>
      <c r="AG793" s="28" t="s">
        <v>3210</v>
      </c>
      <c r="AH793" s="22">
        <v>65590</v>
      </c>
      <c r="AI793" s="28" t="s">
        <v>19089</v>
      </c>
      <c r="AJ793" s="22">
        <v>7</v>
      </c>
    </row>
    <row r="794" spans="30:36" ht="30" x14ac:dyDescent="0.25">
      <c r="AD794" s="22" t="s">
        <v>3885</v>
      </c>
      <c r="AE794" s="28" t="s">
        <v>3886</v>
      </c>
      <c r="AF794" s="28" t="s">
        <v>1701</v>
      </c>
      <c r="AG794" s="28" t="s">
        <v>3887</v>
      </c>
      <c r="AH794" s="22">
        <v>67409</v>
      </c>
      <c r="AI794" s="28" t="s">
        <v>19607</v>
      </c>
      <c r="AJ794" s="22">
        <v>7</v>
      </c>
    </row>
    <row r="795" spans="30:36" ht="45" x14ac:dyDescent="0.25">
      <c r="AD795" s="22" t="s">
        <v>10653</v>
      </c>
      <c r="AE795" s="28" t="s">
        <v>10654</v>
      </c>
      <c r="AF795" s="28" t="s">
        <v>1707</v>
      </c>
      <c r="AG795" s="28" t="s">
        <v>3211</v>
      </c>
      <c r="AH795" s="22">
        <v>60789</v>
      </c>
      <c r="AI795" s="28" t="s">
        <v>19608</v>
      </c>
      <c r="AJ795" s="22">
        <v>9</v>
      </c>
    </row>
    <row r="796" spans="30:36" ht="30" x14ac:dyDescent="0.25">
      <c r="AD796" s="22" t="s">
        <v>5619</v>
      </c>
      <c r="AE796" s="28" t="s">
        <v>5620</v>
      </c>
      <c r="AF796" s="28" t="s">
        <v>1702</v>
      </c>
      <c r="AG796" s="28" t="s">
        <v>3765</v>
      </c>
      <c r="AH796" s="22">
        <v>120359</v>
      </c>
      <c r="AI796" s="28" t="s">
        <v>19609</v>
      </c>
      <c r="AJ796" s="22">
        <v>1</v>
      </c>
    </row>
    <row r="797" spans="30:36" ht="30" x14ac:dyDescent="0.25">
      <c r="AD797" s="22" t="s">
        <v>5621</v>
      </c>
      <c r="AE797" s="28" t="s">
        <v>5622</v>
      </c>
      <c r="AF797" s="28" t="s">
        <v>1718</v>
      </c>
      <c r="AG797" s="28" t="s">
        <v>3778</v>
      </c>
      <c r="AH797" s="22">
        <v>79912</v>
      </c>
      <c r="AI797" s="28" t="s">
        <v>19610</v>
      </c>
      <c r="AJ797" s="22">
        <v>4</v>
      </c>
    </row>
    <row r="798" spans="30:36" ht="30" x14ac:dyDescent="0.25">
      <c r="AD798" s="22" t="s">
        <v>10655</v>
      </c>
      <c r="AE798" s="28" t="s">
        <v>10656</v>
      </c>
      <c r="AF798" s="28" t="s">
        <v>1697</v>
      </c>
      <c r="AG798" s="28" t="s">
        <v>3211</v>
      </c>
      <c r="AH798" s="22">
        <v>74633</v>
      </c>
      <c r="AI798" s="28" t="s">
        <v>19611</v>
      </c>
      <c r="AJ798" s="22">
        <v>0</v>
      </c>
    </row>
    <row r="799" spans="30:36" ht="30" x14ac:dyDescent="0.25">
      <c r="AD799" s="22" t="s">
        <v>5623</v>
      </c>
      <c r="AE799" s="28" t="s">
        <v>5624</v>
      </c>
      <c r="AF799" s="28" t="s">
        <v>1702</v>
      </c>
      <c r="AG799" s="28" t="s">
        <v>3211</v>
      </c>
      <c r="AH799" s="22">
        <v>87134</v>
      </c>
      <c r="AI799" s="28" t="s">
        <v>19612</v>
      </c>
      <c r="AJ799" s="22">
        <v>7</v>
      </c>
    </row>
    <row r="800" spans="30:36" ht="30" x14ac:dyDescent="0.25">
      <c r="AD800" s="22" t="s">
        <v>10657</v>
      </c>
      <c r="AE800" s="28" t="s">
        <v>10658</v>
      </c>
      <c r="AF800" s="28" t="s">
        <v>1706</v>
      </c>
      <c r="AG800" s="28" t="s">
        <v>3209</v>
      </c>
      <c r="AH800" s="22">
        <v>61924</v>
      </c>
      <c r="AI800" s="28" t="s">
        <v>10659</v>
      </c>
      <c r="AJ800" s="22">
        <v>0</v>
      </c>
    </row>
    <row r="801" spans="30:36" ht="30" x14ac:dyDescent="0.25">
      <c r="AD801" s="22" t="s">
        <v>3888</v>
      </c>
      <c r="AE801" s="28" t="s">
        <v>3889</v>
      </c>
      <c r="AF801" s="28" t="s">
        <v>1702</v>
      </c>
      <c r="AG801" s="28" t="s">
        <v>3803</v>
      </c>
      <c r="AH801" s="22">
        <v>106347</v>
      </c>
      <c r="AI801" s="28" t="s">
        <v>19613</v>
      </c>
      <c r="AJ801" s="22">
        <v>2</v>
      </c>
    </row>
    <row r="802" spans="30:36" ht="30" x14ac:dyDescent="0.25">
      <c r="AD802" s="22" t="s">
        <v>10660</v>
      </c>
      <c r="AE802" s="28" t="s">
        <v>10661</v>
      </c>
      <c r="AF802" s="28" t="s">
        <v>1697</v>
      </c>
      <c r="AG802" s="28" t="s">
        <v>3803</v>
      </c>
      <c r="AH802" s="22">
        <v>63808</v>
      </c>
      <c r="AI802" s="28" t="s">
        <v>19614</v>
      </c>
      <c r="AJ802" s="22">
        <v>3</v>
      </c>
    </row>
    <row r="803" spans="30:36" ht="30" x14ac:dyDescent="0.25">
      <c r="AD803" s="22" t="s">
        <v>903</v>
      </c>
      <c r="AE803" s="28" t="s">
        <v>2532</v>
      </c>
      <c r="AF803" s="28" t="s">
        <v>1714</v>
      </c>
      <c r="AG803" s="28" t="s">
        <v>3210</v>
      </c>
      <c r="AH803" s="22">
        <v>99206</v>
      </c>
      <c r="AI803" s="28" t="s">
        <v>19615</v>
      </c>
      <c r="AJ803" s="22">
        <v>10</v>
      </c>
    </row>
    <row r="804" spans="30:36" ht="45" x14ac:dyDescent="0.25">
      <c r="AD804" s="22" t="s">
        <v>5625</v>
      </c>
      <c r="AE804" s="28" t="s">
        <v>5626</v>
      </c>
      <c r="AF804" s="28" t="s">
        <v>1707</v>
      </c>
      <c r="AG804" s="28" t="s">
        <v>3210</v>
      </c>
      <c r="AH804" s="22">
        <v>56088</v>
      </c>
      <c r="AI804" s="28" t="s">
        <v>19616</v>
      </c>
      <c r="AJ804" s="22">
        <v>2</v>
      </c>
    </row>
    <row r="805" spans="30:36" ht="30" x14ac:dyDescent="0.25">
      <c r="AD805" s="22" t="s">
        <v>3890</v>
      </c>
      <c r="AE805" s="28" t="s">
        <v>3891</v>
      </c>
      <c r="AF805" s="28" t="s">
        <v>1704</v>
      </c>
      <c r="AG805" s="28" t="s">
        <v>3787</v>
      </c>
      <c r="AH805" s="22">
        <v>64886</v>
      </c>
      <c r="AI805" s="28" t="s">
        <v>19617</v>
      </c>
      <c r="AJ805" s="22">
        <v>5</v>
      </c>
    </row>
    <row r="806" spans="30:36" ht="30" x14ac:dyDescent="0.25">
      <c r="AD806" s="22" t="s">
        <v>5627</v>
      </c>
      <c r="AE806" s="28" t="s">
        <v>5628</v>
      </c>
      <c r="AF806" s="28" t="s">
        <v>1716</v>
      </c>
      <c r="AG806" s="28" t="s">
        <v>3210</v>
      </c>
      <c r="AH806" s="22">
        <v>62552</v>
      </c>
      <c r="AI806" s="28" t="s">
        <v>19618</v>
      </c>
      <c r="AJ806" s="22">
        <v>7</v>
      </c>
    </row>
    <row r="807" spans="30:36" ht="30" x14ac:dyDescent="0.25">
      <c r="AD807" s="22" t="s">
        <v>10662</v>
      </c>
      <c r="AE807" s="28" t="s">
        <v>10663</v>
      </c>
      <c r="AF807" s="28" t="s">
        <v>1696</v>
      </c>
      <c r="AG807" s="28" t="s">
        <v>3209</v>
      </c>
      <c r="AH807" s="22">
        <v>63678</v>
      </c>
      <c r="AI807" s="28" t="s">
        <v>19619</v>
      </c>
      <c r="AJ807" s="22">
        <v>7</v>
      </c>
    </row>
    <row r="808" spans="30:36" ht="30" x14ac:dyDescent="0.25">
      <c r="AD808" s="22" t="s">
        <v>5629</v>
      </c>
      <c r="AE808" s="28" t="s">
        <v>5630</v>
      </c>
      <c r="AF808" s="28" t="s">
        <v>1718</v>
      </c>
      <c r="AG808" s="28" t="s">
        <v>3765</v>
      </c>
      <c r="AH808" s="22">
        <v>79328</v>
      </c>
      <c r="AI808" s="28" t="s">
        <v>5631</v>
      </c>
      <c r="AJ808" s="22">
        <v>0</v>
      </c>
    </row>
    <row r="809" spans="30:36" ht="30" x14ac:dyDescent="0.25">
      <c r="AD809" s="22" t="s">
        <v>3252</v>
      </c>
      <c r="AE809" s="28" t="s">
        <v>3253</v>
      </c>
      <c r="AF809" s="28" t="s">
        <v>1718</v>
      </c>
      <c r="AG809" s="28" t="s">
        <v>3209</v>
      </c>
      <c r="AH809" s="22">
        <v>68840</v>
      </c>
      <c r="AI809" s="28" t="s">
        <v>3254</v>
      </c>
      <c r="AJ809" s="22">
        <v>1</v>
      </c>
    </row>
    <row r="810" spans="30:36" ht="30" x14ac:dyDescent="0.25">
      <c r="AD810" s="22" t="s">
        <v>10664</v>
      </c>
      <c r="AE810" s="28" t="s">
        <v>10665</v>
      </c>
      <c r="AF810" s="28" t="s">
        <v>1712</v>
      </c>
      <c r="AG810" s="28" t="s">
        <v>3209</v>
      </c>
      <c r="AH810" s="22">
        <v>74702</v>
      </c>
      <c r="AI810" s="28" t="s">
        <v>19620</v>
      </c>
      <c r="AJ810" s="22">
        <v>7</v>
      </c>
    </row>
    <row r="811" spans="30:36" ht="30" x14ac:dyDescent="0.25">
      <c r="AD811" s="22" t="s">
        <v>5632</v>
      </c>
      <c r="AE811" s="28" t="s">
        <v>5633</v>
      </c>
      <c r="AF811" s="28" t="s">
        <v>1696</v>
      </c>
      <c r="AG811" s="28" t="s">
        <v>3790</v>
      </c>
      <c r="AH811" s="22">
        <v>54892</v>
      </c>
      <c r="AI811" s="28" t="s">
        <v>19072</v>
      </c>
      <c r="AJ811" s="22">
        <v>7</v>
      </c>
    </row>
    <row r="812" spans="30:36" ht="30" x14ac:dyDescent="0.25">
      <c r="AD812" s="22" t="s">
        <v>10666</v>
      </c>
      <c r="AE812" s="28" t="s">
        <v>10667</v>
      </c>
      <c r="AF812" s="28" t="s">
        <v>1695</v>
      </c>
      <c r="AG812" s="28" t="s">
        <v>3209</v>
      </c>
      <c r="AH812" s="22">
        <v>60255</v>
      </c>
      <c r="AI812" s="28" t="s">
        <v>19621</v>
      </c>
      <c r="AJ812" s="22">
        <v>5</v>
      </c>
    </row>
    <row r="813" spans="30:36" ht="30" x14ac:dyDescent="0.25">
      <c r="AD813" s="22" t="s">
        <v>10668</v>
      </c>
      <c r="AE813" s="28" t="s">
        <v>10669</v>
      </c>
      <c r="AF813" s="28" t="s">
        <v>1704</v>
      </c>
      <c r="AG813" s="28" t="s">
        <v>3209</v>
      </c>
      <c r="AH813" s="22">
        <v>61227</v>
      </c>
      <c r="AI813" s="28" t="s">
        <v>19622</v>
      </c>
      <c r="AJ813" s="22">
        <v>2</v>
      </c>
    </row>
    <row r="814" spans="30:36" ht="30" x14ac:dyDescent="0.25">
      <c r="AD814" s="22" t="s">
        <v>10670</v>
      </c>
      <c r="AE814" s="28" t="s">
        <v>10671</v>
      </c>
      <c r="AF814" s="28" t="s">
        <v>1695</v>
      </c>
      <c r="AG814" s="28" t="s">
        <v>3209</v>
      </c>
      <c r="AH814" s="22">
        <v>65535</v>
      </c>
      <c r="AI814" s="28" t="s">
        <v>19623</v>
      </c>
      <c r="AJ814" s="22">
        <v>3</v>
      </c>
    </row>
    <row r="815" spans="30:36" ht="30" x14ac:dyDescent="0.25">
      <c r="AD815" s="22" t="s">
        <v>1041</v>
      </c>
      <c r="AE815" s="28" t="s">
        <v>2637</v>
      </c>
      <c r="AF815" s="28" t="s">
        <v>1695</v>
      </c>
      <c r="AG815" s="28" t="s">
        <v>3210</v>
      </c>
      <c r="AH815" s="22">
        <v>67828</v>
      </c>
      <c r="AI815" s="28" t="s">
        <v>19624</v>
      </c>
      <c r="AJ815" s="22">
        <v>9</v>
      </c>
    </row>
    <row r="816" spans="30:36" ht="45" x14ac:dyDescent="0.25">
      <c r="AD816" s="22" t="s">
        <v>10672</v>
      </c>
      <c r="AE816" s="28" t="s">
        <v>10673</v>
      </c>
      <c r="AF816" s="28" t="s">
        <v>1707</v>
      </c>
      <c r="AG816" s="28" t="s">
        <v>3210</v>
      </c>
      <c r="AH816" s="22">
        <v>61060</v>
      </c>
      <c r="AI816" s="28" t="s">
        <v>19331</v>
      </c>
      <c r="AJ816" s="22">
        <v>7</v>
      </c>
    </row>
    <row r="817" spans="30:36" ht="30" x14ac:dyDescent="0.25">
      <c r="AD817" s="22" t="s">
        <v>10674</v>
      </c>
      <c r="AE817" s="28" t="s">
        <v>10675</v>
      </c>
      <c r="AF817" s="28" t="s">
        <v>1700</v>
      </c>
      <c r="AG817" s="28" t="s">
        <v>3210</v>
      </c>
      <c r="AH817" s="22">
        <v>58715</v>
      </c>
      <c r="AI817" s="28" t="s">
        <v>19603</v>
      </c>
      <c r="AJ817" s="22">
        <v>5</v>
      </c>
    </row>
    <row r="818" spans="30:36" ht="30" x14ac:dyDescent="0.25">
      <c r="AD818" s="22" t="s">
        <v>10676</v>
      </c>
      <c r="AE818" s="28" t="s">
        <v>10677</v>
      </c>
      <c r="AF818" s="28" t="s">
        <v>1708</v>
      </c>
      <c r="AG818" s="28" t="s">
        <v>3209</v>
      </c>
      <c r="AH818" s="22">
        <v>78344</v>
      </c>
      <c r="AI818" s="28" t="s">
        <v>19228</v>
      </c>
      <c r="AJ818" s="22">
        <v>8</v>
      </c>
    </row>
    <row r="819" spans="30:36" ht="30" x14ac:dyDescent="0.25">
      <c r="AD819" s="22" t="s">
        <v>10678</v>
      </c>
      <c r="AE819" s="28" t="s">
        <v>10679</v>
      </c>
      <c r="AF819" s="28" t="s">
        <v>1704</v>
      </c>
      <c r="AG819" s="28" t="s">
        <v>3209</v>
      </c>
      <c r="AH819" s="22">
        <v>60947</v>
      </c>
      <c r="AI819" s="28" t="s">
        <v>19625</v>
      </c>
      <c r="AJ819" s="22">
        <v>7</v>
      </c>
    </row>
    <row r="820" spans="30:36" ht="30" x14ac:dyDescent="0.25">
      <c r="AD820" s="22" t="s">
        <v>10680</v>
      </c>
      <c r="AE820" s="28" t="s">
        <v>10681</v>
      </c>
      <c r="AF820" s="28" t="s">
        <v>1695</v>
      </c>
      <c r="AG820" s="28" t="s">
        <v>3211</v>
      </c>
      <c r="AH820" s="22">
        <v>60616</v>
      </c>
      <c r="AI820" s="28" t="s">
        <v>19626</v>
      </c>
      <c r="AJ820" s="22">
        <v>1</v>
      </c>
    </row>
    <row r="821" spans="30:36" ht="30" x14ac:dyDescent="0.25">
      <c r="AD821" s="22" t="s">
        <v>3255</v>
      </c>
      <c r="AE821" s="28" t="s">
        <v>3256</v>
      </c>
      <c r="AF821" s="28" t="s">
        <v>1704</v>
      </c>
      <c r="AG821" s="28" t="s">
        <v>3209</v>
      </c>
      <c r="AH821" s="22">
        <v>67031</v>
      </c>
      <c r="AI821" s="28" t="s">
        <v>3257</v>
      </c>
      <c r="AJ821" s="22">
        <v>0</v>
      </c>
    </row>
    <row r="822" spans="30:36" ht="30" x14ac:dyDescent="0.25">
      <c r="AD822" s="22" t="s">
        <v>10682</v>
      </c>
      <c r="AE822" s="28" t="s">
        <v>10683</v>
      </c>
      <c r="AF822" s="28" t="s">
        <v>1718</v>
      </c>
      <c r="AG822" s="28" t="s">
        <v>3209</v>
      </c>
      <c r="AH822" s="22">
        <v>57557</v>
      </c>
      <c r="AI822" s="28" t="s">
        <v>19627</v>
      </c>
      <c r="AJ822" s="22">
        <v>8</v>
      </c>
    </row>
    <row r="823" spans="30:36" ht="30" x14ac:dyDescent="0.25">
      <c r="AD823" s="22" t="s">
        <v>10684</v>
      </c>
      <c r="AE823" s="28" t="s">
        <v>10685</v>
      </c>
      <c r="AF823" s="28" t="s">
        <v>1700</v>
      </c>
      <c r="AG823" s="28" t="s">
        <v>3803</v>
      </c>
      <c r="AH823" s="22">
        <v>75297</v>
      </c>
      <c r="AI823" s="28" t="s">
        <v>19628</v>
      </c>
      <c r="AJ823" s="22">
        <v>3</v>
      </c>
    </row>
    <row r="824" spans="30:36" ht="30" x14ac:dyDescent="0.25">
      <c r="AD824" s="22" t="s">
        <v>10686</v>
      </c>
      <c r="AE824" s="28" t="s">
        <v>10687</v>
      </c>
      <c r="AF824" s="28" t="s">
        <v>1696</v>
      </c>
      <c r="AG824" s="28" t="s">
        <v>3826</v>
      </c>
      <c r="AH824" s="22">
        <v>57296</v>
      </c>
      <c r="AI824" s="28" t="s">
        <v>19629</v>
      </c>
      <c r="AJ824" s="22">
        <v>3</v>
      </c>
    </row>
    <row r="825" spans="30:36" ht="30" x14ac:dyDescent="0.25">
      <c r="AD825" s="22" t="s">
        <v>3258</v>
      </c>
      <c r="AE825" s="28" t="s">
        <v>3259</v>
      </c>
      <c r="AF825" s="28" t="s">
        <v>1697</v>
      </c>
      <c r="AG825" s="28" t="s">
        <v>3209</v>
      </c>
      <c r="AH825" s="22">
        <v>65703</v>
      </c>
      <c r="AI825" s="28" t="s">
        <v>3260</v>
      </c>
      <c r="AJ825" s="22">
        <v>2</v>
      </c>
    </row>
    <row r="826" spans="30:36" ht="30" x14ac:dyDescent="0.25">
      <c r="AD826" s="22" t="s">
        <v>5634</v>
      </c>
      <c r="AE826" s="28" t="s">
        <v>5635</v>
      </c>
      <c r="AF826" s="28" t="s">
        <v>1696</v>
      </c>
      <c r="AG826" s="28" t="s">
        <v>3765</v>
      </c>
      <c r="AH826" s="22">
        <v>76197</v>
      </c>
      <c r="AI826" s="28" t="s">
        <v>19630</v>
      </c>
      <c r="AJ826" s="22">
        <v>7</v>
      </c>
    </row>
    <row r="827" spans="30:36" ht="30" x14ac:dyDescent="0.25">
      <c r="AD827" s="22" t="s">
        <v>5636</v>
      </c>
      <c r="AE827" s="28" t="s">
        <v>5637</v>
      </c>
      <c r="AF827" s="28" t="s">
        <v>1701</v>
      </c>
      <c r="AG827" s="28" t="s">
        <v>3778</v>
      </c>
      <c r="AH827" s="22">
        <v>61190</v>
      </c>
      <c r="AI827" s="28" t="s">
        <v>5638</v>
      </c>
      <c r="AJ827" s="22">
        <v>0</v>
      </c>
    </row>
    <row r="828" spans="30:36" ht="45" x14ac:dyDescent="0.25">
      <c r="AD828" s="22" t="s">
        <v>517</v>
      </c>
      <c r="AE828" s="28" t="s">
        <v>2183</v>
      </c>
      <c r="AF828" s="28" t="s">
        <v>1707</v>
      </c>
      <c r="AG828" s="28" t="s">
        <v>3209</v>
      </c>
      <c r="AH828" s="22">
        <v>63395</v>
      </c>
      <c r="AI828" s="28" t="s">
        <v>19631</v>
      </c>
      <c r="AJ828" s="22">
        <v>6</v>
      </c>
    </row>
    <row r="829" spans="30:36" ht="30" x14ac:dyDescent="0.25">
      <c r="AD829" s="22" t="s">
        <v>3261</v>
      </c>
      <c r="AE829" s="28" t="s">
        <v>3262</v>
      </c>
      <c r="AF829" s="28" t="s">
        <v>1702</v>
      </c>
      <c r="AG829" s="28" t="s">
        <v>3209</v>
      </c>
      <c r="AH829" s="22">
        <v>86973</v>
      </c>
      <c r="AI829" s="28" t="s">
        <v>3263</v>
      </c>
      <c r="AJ829" s="22">
        <v>0</v>
      </c>
    </row>
    <row r="830" spans="30:36" ht="30" x14ac:dyDescent="0.25">
      <c r="AD830" s="22" t="s">
        <v>532</v>
      </c>
      <c r="AE830" s="28" t="s">
        <v>2208</v>
      </c>
      <c r="AF830" s="28" t="s">
        <v>1708</v>
      </c>
      <c r="AG830" s="28" t="s">
        <v>3209</v>
      </c>
      <c r="AH830" s="22">
        <v>84437</v>
      </c>
      <c r="AI830" s="28" t="s">
        <v>19632</v>
      </c>
      <c r="AJ830" s="22">
        <v>6</v>
      </c>
    </row>
    <row r="831" spans="30:36" ht="30" x14ac:dyDescent="0.25">
      <c r="AD831" s="22" t="s">
        <v>1060</v>
      </c>
      <c r="AE831" s="28" t="s">
        <v>2666</v>
      </c>
      <c r="AF831" s="28" t="s">
        <v>1695</v>
      </c>
      <c r="AG831" s="28" t="s">
        <v>3210</v>
      </c>
      <c r="AH831" s="22">
        <v>73343</v>
      </c>
      <c r="AI831" s="28" t="s">
        <v>19633</v>
      </c>
      <c r="AJ831" s="22">
        <v>0</v>
      </c>
    </row>
    <row r="832" spans="30:36" ht="30" x14ac:dyDescent="0.25">
      <c r="AD832" s="22" t="s">
        <v>10688</v>
      </c>
      <c r="AE832" s="28" t="s">
        <v>10689</v>
      </c>
      <c r="AF832" s="28" t="s">
        <v>1695</v>
      </c>
      <c r="AG832" s="28" t="s">
        <v>3210</v>
      </c>
      <c r="AH832" s="22">
        <v>61455</v>
      </c>
      <c r="AI832" s="28" t="s">
        <v>19634</v>
      </c>
      <c r="AJ832" s="22">
        <v>4</v>
      </c>
    </row>
    <row r="833" spans="30:36" ht="45" x14ac:dyDescent="0.25">
      <c r="AD833" s="22" t="s">
        <v>10690</v>
      </c>
      <c r="AE833" s="28" t="s">
        <v>10691</v>
      </c>
      <c r="AF833" s="28" t="s">
        <v>1707</v>
      </c>
      <c r="AG833" s="28" t="s">
        <v>3209</v>
      </c>
      <c r="AH833" s="22">
        <v>57377</v>
      </c>
      <c r="AI833" s="28" t="s">
        <v>19635</v>
      </c>
      <c r="AJ833" s="22">
        <v>8</v>
      </c>
    </row>
    <row r="834" spans="30:36" ht="30" x14ac:dyDescent="0.25">
      <c r="AD834" s="22" t="s">
        <v>10692</v>
      </c>
      <c r="AE834" s="28" t="s">
        <v>10693</v>
      </c>
      <c r="AF834" s="28" t="s">
        <v>1697</v>
      </c>
      <c r="AG834" s="28" t="s">
        <v>3778</v>
      </c>
      <c r="AH834" s="22">
        <v>72172</v>
      </c>
      <c r="AI834" s="28" t="s">
        <v>19636</v>
      </c>
      <c r="AJ834" s="22">
        <v>3</v>
      </c>
    </row>
    <row r="835" spans="30:36" ht="30" x14ac:dyDescent="0.25">
      <c r="AD835" s="22" t="s">
        <v>10694</v>
      </c>
      <c r="AE835" s="28" t="s">
        <v>10695</v>
      </c>
      <c r="AF835" s="28" t="s">
        <v>1701</v>
      </c>
      <c r="AG835" s="28" t="s">
        <v>3209</v>
      </c>
      <c r="AH835" s="22">
        <v>59211</v>
      </c>
      <c r="AI835" s="28" t="s">
        <v>19637</v>
      </c>
      <c r="AJ835" s="22">
        <v>7</v>
      </c>
    </row>
    <row r="836" spans="30:36" ht="30" x14ac:dyDescent="0.25">
      <c r="AD836" s="22" t="s">
        <v>5639</v>
      </c>
      <c r="AE836" s="28" t="s">
        <v>5640</v>
      </c>
      <c r="AF836" s="28" t="s">
        <v>1697</v>
      </c>
      <c r="AG836" s="28" t="s">
        <v>3935</v>
      </c>
      <c r="AH836" s="22">
        <v>87134</v>
      </c>
      <c r="AI836" s="28" t="s">
        <v>19638</v>
      </c>
      <c r="AJ836" s="22">
        <v>9</v>
      </c>
    </row>
    <row r="837" spans="30:36" ht="30" x14ac:dyDescent="0.25">
      <c r="AD837" s="22" t="s">
        <v>1213</v>
      </c>
      <c r="AE837" s="28" t="s">
        <v>2817</v>
      </c>
      <c r="AF837" s="28" t="s">
        <v>1700</v>
      </c>
      <c r="AG837" s="28" t="s">
        <v>3211</v>
      </c>
      <c r="AH837" s="22">
        <v>67779</v>
      </c>
      <c r="AI837" s="28" t="s">
        <v>19316</v>
      </c>
      <c r="AJ837" s="22">
        <v>2</v>
      </c>
    </row>
    <row r="838" spans="30:36" ht="30" x14ac:dyDescent="0.25">
      <c r="AD838" s="22" t="s">
        <v>10696</v>
      </c>
      <c r="AE838" s="28" t="s">
        <v>10697</v>
      </c>
      <c r="AF838" s="28" t="s">
        <v>1718</v>
      </c>
      <c r="AG838" s="28" t="s">
        <v>3866</v>
      </c>
      <c r="AH838" s="22">
        <v>71006</v>
      </c>
      <c r="AI838" s="28" t="s">
        <v>19140</v>
      </c>
      <c r="AJ838" s="22">
        <v>1</v>
      </c>
    </row>
    <row r="839" spans="30:36" ht="30" x14ac:dyDescent="0.25">
      <c r="AD839" s="22" t="s">
        <v>312</v>
      </c>
      <c r="AE839" s="28" t="s">
        <v>1987</v>
      </c>
      <c r="AF839" s="28" t="s">
        <v>1700</v>
      </c>
      <c r="AG839" s="28" t="s">
        <v>3209</v>
      </c>
      <c r="AH839" s="22">
        <v>76281</v>
      </c>
      <c r="AI839" s="28" t="s">
        <v>19639</v>
      </c>
      <c r="AJ839" s="22">
        <v>2</v>
      </c>
    </row>
    <row r="840" spans="30:36" ht="30" x14ac:dyDescent="0.25">
      <c r="AD840" s="22" t="s">
        <v>10698</v>
      </c>
      <c r="AE840" s="28" t="s">
        <v>10699</v>
      </c>
      <c r="AF840" s="28" t="s">
        <v>1708</v>
      </c>
      <c r="AG840" s="28" t="s">
        <v>3784</v>
      </c>
      <c r="AH840" s="22">
        <v>69044</v>
      </c>
      <c r="AI840" s="28" t="s">
        <v>19092</v>
      </c>
      <c r="AJ840" s="22">
        <v>4</v>
      </c>
    </row>
    <row r="841" spans="30:36" ht="30" x14ac:dyDescent="0.25">
      <c r="AD841" s="22" t="s">
        <v>639</v>
      </c>
      <c r="AE841" s="28" t="s">
        <v>2308</v>
      </c>
      <c r="AF841" s="28" t="s">
        <v>1697</v>
      </c>
      <c r="AG841" s="28" t="s">
        <v>3209</v>
      </c>
      <c r="AH841" s="22">
        <v>87008</v>
      </c>
      <c r="AI841" s="28" t="s">
        <v>19236</v>
      </c>
      <c r="AJ841" s="22">
        <v>4</v>
      </c>
    </row>
    <row r="842" spans="30:36" ht="30" x14ac:dyDescent="0.25">
      <c r="AD842" s="22" t="s">
        <v>10700</v>
      </c>
      <c r="AE842" s="28" t="s">
        <v>10701</v>
      </c>
      <c r="AF842" s="28" t="s">
        <v>1705</v>
      </c>
      <c r="AG842" s="28" t="s">
        <v>3209</v>
      </c>
      <c r="AH842" s="22">
        <v>74475</v>
      </c>
      <c r="AI842" s="28" t="s">
        <v>10702</v>
      </c>
      <c r="AJ842" s="22">
        <v>0</v>
      </c>
    </row>
    <row r="843" spans="30:36" ht="30" x14ac:dyDescent="0.25">
      <c r="AD843" s="22" t="s">
        <v>10703</v>
      </c>
      <c r="AE843" s="28" t="s">
        <v>10704</v>
      </c>
      <c r="AF843" s="28" t="s">
        <v>1697</v>
      </c>
      <c r="AG843" s="28" t="s">
        <v>3820</v>
      </c>
      <c r="AH843" s="22">
        <v>66763</v>
      </c>
      <c r="AI843" s="28" t="s">
        <v>19640</v>
      </c>
      <c r="AJ843" s="22">
        <v>2</v>
      </c>
    </row>
    <row r="844" spans="30:36" ht="30" x14ac:dyDescent="0.25">
      <c r="AD844" s="22" t="s">
        <v>5641</v>
      </c>
      <c r="AE844" s="28" t="s">
        <v>5642</v>
      </c>
      <c r="AF844" s="28" t="s">
        <v>1700</v>
      </c>
      <c r="AG844" s="28" t="s">
        <v>3787</v>
      </c>
      <c r="AH844" s="22">
        <v>85731</v>
      </c>
      <c r="AI844" s="28" t="s">
        <v>19641</v>
      </c>
      <c r="AJ844" s="22">
        <v>2</v>
      </c>
    </row>
    <row r="845" spans="30:36" ht="30" x14ac:dyDescent="0.25">
      <c r="AD845" s="22" t="s">
        <v>9469</v>
      </c>
      <c r="AE845" s="28" t="s">
        <v>9470</v>
      </c>
      <c r="AF845" s="28" t="s">
        <v>1712</v>
      </c>
      <c r="AG845" s="28" t="s">
        <v>3209</v>
      </c>
      <c r="AH845" s="22">
        <v>92932</v>
      </c>
      <c r="AI845" s="28" t="s">
        <v>19642</v>
      </c>
      <c r="AJ845" s="22">
        <v>3</v>
      </c>
    </row>
    <row r="846" spans="30:36" ht="30" x14ac:dyDescent="0.25">
      <c r="AD846" s="22" t="s">
        <v>1563</v>
      </c>
      <c r="AE846" s="28" t="s">
        <v>3169</v>
      </c>
      <c r="AF846" s="28" t="s">
        <v>1697</v>
      </c>
      <c r="AG846" s="28" t="s">
        <v>3211</v>
      </c>
      <c r="AH846" s="22">
        <v>66094</v>
      </c>
      <c r="AI846" s="28" t="s">
        <v>19643</v>
      </c>
      <c r="AJ846" s="22">
        <v>7</v>
      </c>
    </row>
    <row r="847" spans="30:36" ht="30" x14ac:dyDescent="0.25">
      <c r="AD847" s="22" t="s">
        <v>10705</v>
      </c>
      <c r="AE847" s="28" t="s">
        <v>10706</v>
      </c>
      <c r="AF847" s="28" t="s">
        <v>1696</v>
      </c>
      <c r="AG847" s="28" t="s">
        <v>3211</v>
      </c>
      <c r="AH847" s="22">
        <v>55794</v>
      </c>
      <c r="AI847" s="28" t="s">
        <v>19644</v>
      </c>
      <c r="AJ847" s="22">
        <v>5</v>
      </c>
    </row>
    <row r="848" spans="30:36" ht="30" x14ac:dyDescent="0.25">
      <c r="AD848" s="22" t="s">
        <v>5643</v>
      </c>
      <c r="AE848" s="28" t="s">
        <v>5644</v>
      </c>
      <c r="AF848" s="28" t="s">
        <v>1701</v>
      </c>
      <c r="AG848" s="28" t="s">
        <v>3800</v>
      </c>
      <c r="AH848" s="22">
        <v>63879</v>
      </c>
      <c r="AI848" s="28" t="s">
        <v>5645</v>
      </c>
      <c r="AJ848" s="22">
        <v>3</v>
      </c>
    </row>
    <row r="849" spans="30:36" ht="45" x14ac:dyDescent="0.25">
      <c r="AD849" s="22" t="s">
        <v>5646</v>
      </c>
      <c r="AE849" s="28" t="s">
        <v>5647</v>
      </c>
      <c r="AF849" s="28" t="s">
        <v>1707</v>
      </c>
      <c r="AG849" s="28" t="s">
        <v>3211</v>
      </c>
      <c r="AH849" s="22">
        <v>68016</v>
      </c>
      <c r="AI849" s="28" t="s">
        <v>19645</v>
      </c>
      <c r="AJ849" s="22">
        <v>4</v>
      </c>
    </row>
    <row r="850" spans="30:36" ht="30" x14ac:dyDescent="0.25">
      <c r="AD850" s="22" t="s">
        <v>5648</v>
      </c>
      <c r="AE850" s="28" t="s">
        <v>5649</v>
      </c>
      <c r="AF850" s="28" t="s">
        <v>1702</v>
      </c>
      <c r="AG850" s="28" t="s">
        <v>3210</v>
      </c>
      <c r="AH850" s="22">
        <v>100539</v>
      </c>
      <c r="AI850" s="28" t="s">
        <v>19646</v>
      </c>
      <c r="AJ850" s="22">
        <v>7</v>
      </c>
    </row>
    <row r="851" spans="30:36" ht="30" x14ac:dyDescent="0.25">
      <c r="AD851" s="22" t="s">
        <v>10707</v>
      </c>
      <c r="AE851" s="28" t="s">
        <v>10708</v>
      </c>
      <c r="AF851" s="28" t="s">
        <v>1696</v>
      </c>
      <c r="AG851" s="28" t="s">
        <v>3209</v>
      </c>
      <c r="AH851" s="22">
        <v>59995</v>
      </c>
      <c r="AI851" s="28" t="s">
        <v>19036</v>
      </c>
      <c r="AJ851" s="22">
        <v>6</v>
      </c>
    </row>
    <row r="852" spans="30:36" ht="30" x14ac:dyDescent="0.25">
      <c r="AD852" s="22" t="s">
        <v>10709</v>
      </c>
      <c r="AE852" s="28" t="s">
        <v>10710</v>
      </c>
      <c r="AF852" s="28" t="s">
        <v>1706</v>
      </c>
      <c r="AG852" s="28" t="s">
        <v>3210</v>
      </c>
      <c r="AH852" s="22">
        <v>70710</v>
      </c>
      <c r="AI852" s="28" t="s">
        <v>19647</v>
      </c>
      <c r="AJ852" s="22">
        <v>1</v>
      </c>
    </row>
    <row r="853" spans="30:36" ht="30" x14ac:dyDescent="0.25">
      <c r="AD853" s="22" t="s">
        <v>10711</v>
      </c>
      <c r="AE853" s="28" t="s">
        <v>10712</v>
      </c>
      <c r="AF853" s="28" t="s">
        <v>1706</v>
      </c>
      <c r="AG853" s="28" t="s">
        <v>3210</v>
      </c>
      <c r="AH853" s="22">
        <v>63002</v>
      </c>
      <c r="AI853" s="28" t="s">
        <v>19648</v>
      </c>
      <c r="AJ853" s="22">
        <v>2</v>
      </c>
    </row>
    <row r="854" spans="30:36" ht="30" x14ac:dyDescent="0.25">
      <c r="AD854" s="22" t="s">
        <v>5650</v>
      </c>
      <c r="AE854" s="28" t="s">
        <v>5651</v>
      </c>
      <c r="AF854" s="28" t="s">
        <v>1695</v>
      </c>
      <c r="AG854" s="28" t="s">
        <v>3209</v>
      </c>
      <c r="AH854" s="22">
        <v>69129</v>
      </c>
      <c r="AI854" s="28" t="s">
        <v>19596</v>
      </c>
      <c r="AJ854" s="22">
        <v>7</v>
      </c>
    </row>
    <row r="855" spans="30:36" ht="30" x14ac:dyDescent="0.25">
      <c r="AD855" s="22" t="s">
        <v>1329</v>
      </c>
      <c r="AE855" s="28" t="s">
        <v>2887</v>
      </c>
      <c r="AF855" s="28" t="s">
        <v>1702</v>
      </c>
      <c r="AG855" s="28" t="s">
        <v>3211</v>
      </c>
      <c r="AH855" s="22">
        <v>111621</v>
      </c>
      <c r="AI855" s="28" t="s">
        <v>19649</v>
      </c>
      <c r="AJ855" s="22">
        <v>6</v>
      </c>
    </row>
    <row r="856" spans="30:36" ht="30" x14ac:dyDescent="0.25">
      <c r="AD856" s="22" t="s">
        <v>10713</v>
      </c>
      <c r="AE856" s="28" t="s">
        <v>10714</v>
      </c>
      <c r="AF856" s="28" t="s">
        <v>1701</v>
      </c>
      <c r="AG856" s="28" t="s">
        <v>3210</v>
      </c>
      <c r="AH856" s="22">
        <v>61295</v>
      </c>
      <c r="AI856" s="28" t="s">
        <v>19650</v>
      </c>
      <c r="AJ856" s="22">
        <v>4</v>
      </c>
    </row>
    <row r="857" spans="30:36" ht="30" x14ac:dyDescent="0.25">
      <c r="AD857" s="22" t="s">
        <v>5652</v>
      </c>
      <c r="AE857" s="28" t="s">
        <v>5653</v>
      </c>
      <c r="AF857" s="28" t="s">
        <v>1695</v>
      </c>
      <c r="AG857" s="28" t="s">
        <v>3210</v>
      </c>
      <c r="AH857" s="22">
        <v>64799</v>
      </c>
      <c r="AI857" s="28" t="s">
        <v>19651</v>
      </c>
      <c r="AJ857" s="22">
        <v>9</v>
      </c>
    </row>
    <row r="858" spans="30:36" ht="30" x14ac:dyDescent="0.25">
      <c r="AD858" s="22" t="s">
        <v>861</v>
      </c>
      <c r="AE858" s="28" t="s">
        <v>2491</v>
      </c>
      <c r="AF858" s="28" t="s">
        <v>1714</v>
      </c>
      <c r="AG858" s="28" t="s">
        <v>3210</v>
      </c>
      <c r="AH858" s="22">
        <v>109539</v>
      </c>
      <c r="AI858" s="28" t="s">
        <v>19652</v>
      </c>
      <c r="AJ858" s="22">
        <v>1</v>
      </c>
    </row>
    <row r="859" spans="30:36" ht="30" x14ac:dyDescent="0.25">
      <c r="AD859" s="22" t="s">
        <v>5654</v>
      </c>
      <c r="AE859" s="28" t="s">
        <v>5655</v>
      </c>
      <c r="AF859" s="28" t="s">
        <v>1695</v>
      </c>
      <c r="AG859" s="28" t="s">
        <v>3887</v>
      </c>
      <c r="AH859" s="22">
        <v>62983</v>
      </c>
      <c r="AI859" s="28" t="s">
        <v>19612</v>
      </c>
      <c r="AJ859" s="22">
        <v>7</v>
      </c>
    </row>
    <row r="860" spans="30:36" ht="30" x14ac:dyDescent="0.25">
      <c r="AD860" s="22" t="s">
        <v>10715</v>
      </c>
      <c r="AE860" s="28" t="s">
        <v>10716</v>
      </c>
      <c r="AF860" s="28" t="s">
        <v>1695</v>
      </c>
      <c r="AG860" s="28" t="s">
        <v>3836</v>
      </c>
      <c r="AH860" s="22">
        <v>58920</v>
      </c>
      <c r="AI860" s="28" t="s">
        <v>19653</v>
      </c>
      <c r="AJ860" s="22">
        <v>7</v>
      </c>
    </row>
    <row r="861" spans="30:36" ht="30" x14ac:dyDescent="0.25">
      <c r="AD861" s="22" t="s">
        <v>10717</v>
      </c>
      <c r="AE861" s="28" t="s">
        <v>10718</v>
      </c>
      <c r="AF861" s="28" t="s">
        <v>1697</v>
      </c>
      <c r="AG861" s="28" t="s">
        <v>3209</v>
      </c>
      <c r="AH861" s="22">
        <v>81489</v>
      </c>
      <c r="AI861" s="28" t="s">
        <v>19654</v>
      </c>
      <c r="AJ861" s="22">
        <v>1</v>
      </c>
    </row>
    <row r="862" spans="30:36" ht="30" x14ac:dyDescent="0.25">
      <c r="AD862" s="22" t="s">
        <v>5656</v>
      </c>
      <c r="AE862" s="28" t="s">
        <v>5657</v>
      </c>
      <c r="AF862" s="28" t="s">
        <v>1696</v>
      </c>
      <c r="AG862" s="28" t="s">
        <v>3211</v>
      </c>
      <c r="AH862" s="22">
        <v>59992</v>
      </c>
      <c r="AI862" s="28" t="s">
        <v>19655</v>
      </c>
      <c r="AJ862" s="22">
        <v>6</v>
      </c>
    </row>
    <row r="863" spans="30:36" ht="45" x14ac:dyDescent="0.25">
      <c r="AD863" s="22" t="s">
        <v>10719</v>
      </c>
      <c r="AE863" s="28" t="s">
        <v>10720</v>
      </c>
      <c r="AF863" s="28" t="s">
        <v>1717</v>
      </c>
      <c r="AG863" s="28" t="s">
        <v>3773</v>
      </c>
      <c r="AH863" s="22">
        <v>99130</v>
      </c>
      <c r="AI863" s="28" t="s">
        <v>19656</v>
      </c>
      <c r="AJ863" s="22">
        <v>2</v>
      </c>
    </row>
    <row r="864" spans="30:36" ht="30" x14ac:dyDescent="0.25">
      <c r="AD864" s="22" t="s">
        <v>10721</v>
      </c>
      <c r="AE864" s="28" t="s">
        <v>18371</v>
      </c>
      <c r="AF864" s="28" t="s">
        <v>6003</v>
      </c>
      <c r="AG864" s="28" t="s">
        <v>3768</v>
      </c>
      <c r="AH864" s="22">
        <v>103057</v>
      </c>
      <c r="AI864" s="28" t="s">
        <v>19657</v>
      </c>
      <c r="AJ864" s="22">
        <v>4</v>
      </c>
    </row>
    <row r="865" spans="30:36" ht="30" x14ac:dyDescent="0.25">
      <c r="AD865" s="22" t="s">
        <v>10722</v>
      </c>
      <c r="AE865" s="28" t="s">
        <v>10723</v>
      </c>
      <c r="AF865" s="28" t="s">
        <v>1700</v>
      </c>
      <c r="AG865" s="28" t="s">
        <v>3209</v>
      </c>
      <c r="AH865" s="22">
        <v>61665</v>
      </c>
      <c r="AI865" s="28" t="s">
        <v>8655</v>
      </c>
      <c r="AJ865" s="22">
        <v>0</v>
      </c>
    </row>
    <row r="866" spans="30:36" ht="30" x14ac:dyDescent="0.25">
      <c r="AD866" s="22" t="s">
        <v>5658</v>
      </c>
      <c r="AE866" s="28" t="s">
        <v>5659</v>
      </c>
      <c r="AF866" s="28" t="s">
        <v>1697</v>
      </c>
      <c r="AG866" s="28" t="s">
        <v>3209</v>
      </c>
      <c r="AH866" s="22">
        <v>77370</v>
      </c>
      <c r="AI866" s="28" t="s">
        <v>19658</v>
      </c>
      <c r="AJ866" s="22">
        <v>1</v>
      </c>
    </row>
    <row r="867" spans="30:36" ht="45" x14ac:dyDescent="0.25">
      <c r="AD867" s="22" t="s">
        <v>10724</v>
      </c>
      <c r="AE867" s="28" t="s">
        <v>10725</v>
      </c>
      <c r="AF867" s="28" t="s">
        <v>1707</v>
      </c>
      <c r="AG867" s="28" t="s">
        <v>3887</v>
      </c>
      <c r="AH867" s="22">
        <v>66151</v>
      </c>
      <c r="AI867" s="28" t="s">
        <v>19659</v>
      </c>
      <c r="AJ867" s="22">
        <v>5</v>
      </c>
    </row>
    <row r="868" spans="30:36" ht="30" x14ac:dyDescent="0.25">
      <c r="AD868" s="22" t="s">
        <v>322</v>
      </c>
      <c r="AE868" s="28" t="s">
        <v>2047</v>
      </c>
      <c r="AF868" s="28" t="s">
        <v>1711</v>
      </c>
      <c r="AG868" s="28" t="s">
        <v>3209</v>
      </c>
      <c r="AH868" s="22">
        <v>82305</v>
      </c>
      <c r="AI868" s="28" t="s">
        <v>19286</v>
      </c>
      <c r="AJ868" s="22">
        <v>5</v>
      </c>
    </row>
    <row r="869" spans="30:36" ht="30" x14ac:dyDescent="0.25">
      <c r="AD869" s="22" t="s">
        <v>1248</v>
      </c>
      <c r="AE869" s="28" t="s">
        <v>2850</v>
      </c>
      <c r="AF869" s="28" t="s">
        <v>1701</v>
      </c>
      <c r="AG869" s="28" t="s">
        <v>3211</v>
      </c>
      <c r="AH869" s="22">
        <v>63369</v>
      </c>
      <c r="AI869" s="28" t="s">
        <v>19660</v>
      </c>
      <c r="AJ869" s="22">
        <v>6</v>
      </c>
    </row>
    <row r="870" spans="30:36" ht="30" x14ac:dyDescent="0.25">
      <c r="AD870" s="22" t="s">
        <v>5660</v>
      </c>
      <c r="AE870" s="28" t="s">
        <v>5661</v>
      </c>
      <c r="AF870" s="28" t="s">
        <v>1702</v>
      </c>
      <c r="AG870" s="28" t="s">
        <v>3210</v>
      </c>
      <c r="AH870" s="22">
        <v>105625</v>
      </c>
      <c r="AI870" s="28" t="s">
        <v>19661</v>
      </c>
      <c r="AJ870" s="22">
        <v>1</v>
      </c>
    </row>
    <row r="871" spans="30:36" ht="30" x14ac:dyDescent="0.25">
      <c r="AD871" s="22" t="s">
        <v>398</v>
      </c>
      <c r="AE871" s="28" t="s">
        <v>2066</v>
      </c>
      <c r="AF871" s="28" t="s">
        <v>1718</v>
      </c>
      <c r="AG871" s="28" t="s">
        <v>3209</v>
      </c>
      <c r="AH871" s="22">
        <v>70933</v>
      </c>
      <c r="AI871" s="28" t="s">
        <v>19662</v>
      </c>
      <c r="AJ871" s="22">
        <v>6</v>
      </c>
    </row>
    <row r="872" spans="30:36" ht="30" x14ac:dyDescent="0.25">
      <c r="AD872" s="22" t="s">
        <v>5662</v>
      </c>
      <c r="AE872" s="28" t="s">
        <v>5663</v>
      </c>
      <c r="AF872" s="28" t="s">
        <v>1703</v>
      </c>
      <c r="AG872" s="28" t="s">
        <v>3803</v>
      </c>
      <c r="AH872" s="22">
        <v>64989</v>
      </c>
      <c r="AI872" s="28" t="s">
        <v>19646</v>
      </c>
      <c r="AJ872" s="22">
        <v>7</v>
      </c>
    </row>
    <row r="873" spans="30:36" ht="30" x14ac:dyDescent="0.25">
      <c r="AD873" s="22" t="s">
        <v>3892</v>
      </c>
      <c r="AE873" s="28" t="s">
        <v>18372</v>
      </c>
      <c r="AF873" s="28" t="s">
        <v>1696</v>
      </c>
      <c r="AG873" s="28" t="s">
        <v>3765</v>
      </c>
      <c r="AH873" s="22">
        <v>61668</v>
      </c>
      <c r="AI873" s="28" t="s">
        <v>19663</v>
      </c>
      <c r="AJ873" s="22">
        <v>7</v>
      </c>
    </row>
    <row r="874" spans="30:36" ht="30" x14ac:dyDescent="0.25">
      <c r="AD874" s="22" t="s">
        <v>1039</v>
      </c>
      <c r="AE874" s="28" t="s">
        <v>2689</v>
      </c>
      <c r="AF874" s="28" t="s">
        <v>1695</v>
      </c>
      <c r="AG874" s="28" t="s">
        <v>3210</v>
      </c>
      <c r="AH874" s="22">
        <v>67775</v>
      </c>
      <c r="AI874" s="28" t="s">
        <v>19664</v>
      </c>
      <c r="AJ874" s="22">
        <v>1</v>
      </c>
    </row>
    <row r="875" spans="30:36" ht="30" x14ac:dyDescent="0.25">
      <c r="AD875" s="22" t="s">
        <v>10726</v>
      </c>
      <c r="AE875" s="28" t="s">
        <v>10727</v>
      </c>
      <c r="AF875" s="28" t="s">
        <v>1704</v>
      </c>
      <c r="AG875" s="28" t="s">
        <v>3862</v>
      </c>
      <c r="AH875" s="22">
        <v>58796</v>
      </c>
      <c r="AI875" s="28" t="s">
        <v>19665</v>
      </c>
      <c r="AJ875" s="22">
        <v>8</v>
      </c>
    </row>
    <row r="876" spans="30:36" ht="30" x14ac:dyDescent="0.25">
      <c r="AD876" s="22" t="s">
        <v>10728</v>
      </c>
      <c r="AE876" s="28" t="s">
        <v>18373</v>
      </c>
      <c r="AF876" s="28" t="s">
        <v>1711</v>
      </c>
      <c r="AG876" s="28" t="s">
        <v>3210</v>
      </c>
      <c r="AH876" s="22">
        <v>67439</v>
      </c>
      <c r="AI876" s="28" t="s">
        <v>19666</v>
      </c>
      <c r="AJ876" s="22">
        <v>5</v>
      </c>
    </row>
    <row r="877" spans="30:36" ht="30" x14ac:dyDescent="0.25">
      <c r="AD877" s="22" t="s">
        <v>10729</v>
      </c>
      <c r="AE877" s="28" t="s">
        <v>10730</v>
      </c>
      <c r="AF877" s="28" t="s">
        <v>1703</v>
      </c>
      <c r="AG877" s="28" t="s">
        <v>3209</v>
      </c>
      <c r="AH877" s="22">
        <v>64956</v>
      </c>
      <c r="AI877" s="28" t="s">
        <v>19667</v>
      </c>
      <c r="AJ877" s="22">
        <v>5</v>
      </c>
    </row>
    <row r="878" spans="30:36" ht="30" x14ac:dyDescent="0.25">
      <c r="AD878" s="22" t="s">
        <v>3893</v>
      </c>
      <c r="AE878" s="28" t="s">
        <v>3894</v>
      </c>
      <c r="AF878" s="28" t="s">
        <v>1695</v>
      </c>
      <c r="AG878" s="28" t="s">
        <v>3784</v>
      </c>
      <c r="AH878" s="22">
        <v>70687</v>
      </c>
      <c r="AI878" s="28" t="s">
        <v>19025</v>
      </c>
      <c r="AJ878" s="22">
        <v>7</v>
      </c>
    </row>
    <row r="879" spans="30:36" ht="30" x14ac:dyDescent="0.25">
      <c r="AD879" s="22" t="s">
        <v>1450</v>
      </c>
      <c r="AE879" s="28" t="s">
        <v>18374</v>
      </c>
      <c r="AF879" s="28" t="s">
        <v>1696</v>
      </c>
      <c r="AG879" s="28" t="s">
        <v>3211</v>
      </c>
      <c r="AH879" s="22">
        <v>64070</v>
      </c>
      <c r="AI879" s="28" t="s">
        <v>19668</v>
      </c>
      <c r="AJ879" s="22">
        <v>8</v>
      </c>
    </row>
    <row r="880" spans="30:36" ht="30" x14ac:dyDescent="0.25">
      <c r="AD880" s="22" t="s">
        <v>10731</v>
      </c>
      <c r="AE880" s="28" t="s">
        <v>10732</v>
      </c>
      <c r="AF880" s="28" t="s">
        <v>1708</v>
      </c>
      <c r="AG880" s="28" t="s">
        <v>4034</v>
      </c>
      <c r="AH880" s="22">
        <v>81656</v>
      </c>
      <c r="AI880" s="28" t="s">
        <v>19546</v>
      </c>
      <c r="AJ880" s="22">
        <v>5</v>
      </c>
    </row>
    <row r="881" spans="30:36" ht="30" x14ac:dyDescent="0.25">
      <c r="AD881" s="22" t="s">
        <v>3895</v>
      </c>
      <c r="AE881" s="28" t="s">
        <v>3896</v>
      </c>
      <c r="AF881" s="28" t="s">
        <v>1718</v>
      </c>
      <c r="AG881" s="28" t="s">
        <v>3765</v>
      </c>
      <c r="AH881" s="22">
        <v>63605</v>
      </c>
      <c r="AI881" s="28" t="s">
        <v>19422</v>
      </c>
      <c r="AJ881" s="22">
        <v>7</v>
      </c>
    </row>
    <row r="882" spans="30:36" ht="30" x14ac:dyDescent="0.25">
      <c r="AD882" s="22" t="s">
        <v>1330</v>
      </c>
      <c r="AE882" s="28" t="s">
        <v>2888</v>
      </c>
      <c r="AF882" s="28" t="s">
        <v>1706</v>
      </c>
      <c r="AG882" s="28" t="s">
        <v>3211</v>
      </c>
      <c r="AH882" s="22">
        <v>76250</v>
      </c>
      <c r="AI882" s="28" t="s">
        <v>19548</v>
      </c>
      <c r="AJ882" s="22">
        <v>5</v>
      </c>
    </row>
    <row r="883" spans="30:36" ht="30" x14ac:dyDescent="0.25">
      <c r="AD883" s="22" t="s">
        <v>10733</v>
      </c>
      <c r="AE883" s="28" t="s">
        <v>10734</v>
      </c>
      <c r="AF883" s="28" t="s">
        <v>1708</v>
      </c>
      <c r="AG883" s="28" t="s">
        <v>3209</v>
      </c>
      <c r="AH883" s="22">
        <v>73748</v>
      </c>
      <c r="AI883" s="28" t="s">
        <v>19669</v>
      </c>
      <c r="AJ883" s="22">
        <v>3</v>
      </c>
    </row>
    <row r="884" spans="30:36" ht="45" x14ac:dyDescent="0.25">
      <c r="AD884" s="22" t="s">
        <v>5664</v>
      </c>
      <c r="AE884" s="28" t="s">
        <v>5665</v>
      </c>
      <c r="AF884" s="28" t="s">
        <v>1707</v>
      </c>
      <c r="AG884" s="28" t="s">
        <v>3210</v>
      </c>
      <c r="AH884" s="22">
        <v>56777</v>
      </c>
      <c r="AI884" s="28" t="s">
        <v>19670</v>
      </c>
      <c r="AJ884" s="22">
        <v>1</v>
      </c>
    </row>
    <row r="885" spans="30:36" ht="30" x14ac:dyDescent="0.25">
      <c r="AD885" s="22" t="s">
        <v>3897</v>
      </c>
      <c r="AE885" s="28" t="s">
        <v>3898</v>
      </c>
      <c r="AF885" s="28" t="s">
        <v>1718</v>
      </c>
      <c r="AG885" s="28" t="s">
        <v>3836</v>
      </c>
      <c r="AH885" s="22">
        <v>61018</v>
      </c>
      <c r="AI885" s="28" t="s">
        <v>19671</v>
      </c>
      <c r="AJ885" s="22">
        <v>5</v>
      </c>
    </row>
    <row r="886" spans="30:36" ht="45" x14ac:dyDescent="0.25">
      <c r="AD886" s="22" t="s">
        <v>10735</v>
      </c>
      <c r="AE886" s="28" t="s">
        <v>10736</v>
      </c>
      <c r="AF886" s="28" t="s">
        <v>1710</v>
      </c>
      <c r="AG886" s="28" t="s">
        <v>3211</v>
      </c>
      <c r="AH886" s="22">
        <v>54561</v>
      </c>
      <c r="AI886" s="28" t="s">
        <v>19189</v>
      </c>
      <c r="AJ886" s="22">
        <v>7</v>
      </c>
    </row>
    <row r="887" spans="30:36" ht="30" x14ac:dyDescent="0.25">
      <c r="AD887" s="22" t="s">
        <v>10737</v>
      </c>
      <c r="AE887" s="28" t="s">
        <v>10738</v>
      </c>
      <c r="AF887" s="28" t="s">
        <v>1695</v>
      </c>
      <c r="AG887" s="28" t="s">
        <v>3209</v>
      </c>
      <c r="AH887" s="22">
        <v>54313</v>
      </c>
      <c r="AI887" s="28" t="s">
        <v>19672</v>
      </c>
      <c r="AJ887" s="22">
        <v>4</v>
      </c>
    </row>
    <row r="888" spans="30:36" ht="30" x14ac:dyDescent="0.25">
      <c r="AD888" s="22" t="s">
        <v>5666</v>
      </c>
      <c r="AE888" s="28" t="s">
        <v>5667</v>
      </c>
      <c r="AF888" s="28" t="s">
        <v>1702</v>
      </c>
      <c r="AG888" s="28" t="s">
        <v>3862</v>
      </c>
      <c r="AH888" s="22">
        <v>105149</v>
      </c>
      <c r="AI888" s="28" t="s">
        <v>19673</v>
      </c>
      <c r="AJ888" s="22">
        <v>9</v>
      </c>
    </row>
    <row r="889" spans="30:36" ht="30" x14ac:dyDescent="0.25">
      <c r="AD889" s="22" t="s">
        <v>10739</v>
      </c>
      <c r="AE889" s="28" t="s">
        <v>10740</v>
      </c>
      <c r="AF889" s="28" t="s">
        <v>1696</v>
      </c>
      <c r="AG889" s="28" t="s">
        <v>3765</v>
      </c>
      <c r="AH889" s="22">
        <v>59888</v>
      </c>
      <c r="AI889" s="28" t="s">
        <v>19674</v>
      </c>
      <c r="AJ889" s="22">
        <v>0</v>
      </c>
    </row>
    <row r="890" spans="30:36" ht="30" x14ac:dyDescent="0.25">
      <c r="AD890" s="22" t="s">
        <v>10741</v>
      </c>
      <c r="AE890" s="28" t="s">
        <v>10742</v>
      </c>
      <c r="AF890" s="28" t="s">
        <v>1701</v>
      </c>
      <c r="AG890" s="28" t="s">
        <v>3210</v>
      </c>
      <c r="AH890" s="22">
        <v>63218</v>
      </c>
      <c r="AI890" s="28" t="s">
        <v>19675</v>
      </c>
      <c r="AJ890" s="22">
        <v>7</v>
      </c>
    </row>
    <row r="891" spans="30:36" ht="30" x14ac:dyDescent="0.25">
      <c r="AD891" s="22" t="s">
        <v>10743</v>
      </c>
      <c r="AE891" s="28" t="s">
        <v>10744</v>
      </c>
      <c r="AF891" s="28" t="s">
        <v>1714</v>
      </c>
      <c r="AG891" s="28" t="s">
        <v>3800</v>
      </c>
      <c r="AH891" s="22">
        <v>96568</v>
      </c>
      <c r="AI891" s="28" t="s">
        <v>19676</v>
      </c>
      <c r="AJ891" s="22">
        <v>4</v>
      </c>
    </row>
    <row r="892" spans="30:36" ht="30" x14ac:dyDescent="0.25">
      <c r="AD892" s="22" t="s">
        <v>10745</v>
      </c>
      <c r="AE892" s="28" t="s">
        <v>10746</v>
      </c>
      <c r="AF892" s="28" t="s">
        <v>1695</v>
      </c>
      <c r="AG892" s="28" t="s">
        <v>3209</v>
      </c>
      <c r="AH892" s="22">
        <v>60707</v>
      </c>
      <c r="AI892" s="28" t="s">
        <v>19677</v>
      </c>
      <c r="AJ892" s="22">
        <v>5</v>
      </c>
    </row>
    <row r="893" spans="30:36" ht="30" x14ac:dyDescent="0.25">
      <c r="AD893" s="22" t="s">
        <v>10747</v>
      </c>
      <c r="AE893" s="28" t="s">
        <v>10748</v>
      </c>
      <c r="AF893" s="28" t="s">
        <v>1708</v>
      </c>
      <c r="AG893" s="28" t="s">
        <v>3210</v>
      </c>
      <c r="AH893" s="22">
        <v>71952</v>
      </c>
      <c r="AI893" s="28" t="s">
        <v>19678</v>
      </c>
      <c r="AJ893" s="22">
        <v>8</v>
      </c>
    </row>
    <row r="894" spans="30:36" ht="30" x14ac:dyDescent="0.25">
      <c r="AD894" s="22" t="s">
        <v>10749</v>
      </c>
      <c r="AE894" s="28" t="s">
        <v>10750</v>
      </c>
      <c r="AF894" s="28" t="s">
        <v>1697</v>
      </c>
      <c r="AG894" s="28" t="s">
        <v>3765</v>
      </c>
      <c r="AH894" s="22">
        <v>81909</v>
      </c>
      <c r="AI894" s="28" t="s">
        <v>19679</v>
      </c>
      <c r="AJ894" s="22">
        <v>9</v>
      </c>
    </row>
    <row r="895" spans="30:36" ht="30" x14ac:dyDescent="0.25">
      <c r="AD895" s="22" t="s">
        <v>10751</v>
      </c>
      <c r="AE895" s="28" t="s">
        <v>10752</v>
      </c>
      <c r="AF895" s="28" t="s">
        <v>1701</v>
      </c>
      <c r="AG895" s="28" t="s">
        <v>3209</v>
      </c>
      <c r="AH895" s="22">
        <v>57462</v>
      </c>
      <c r="AI895" s="28" t="s">
        <v>19680</v>
      </c>
      <c r="AJ895" s="22">
        <v>6</v>
      </c>
    </row>
    <row r="896" spans="30:36" ht="30" x14ac:dyDescent="0.25">
      <c r="AD896" s="22" t="s">
        <v>10753</v>
      </c>
      <c r="AE896" s="28" t="s">
        <v>10754</v>
      </c>
      <c r="AF896" s="28" t="s">
        <v>1699</v>
      </c>
      <c r="AG896" s="28" t="s">
        <v>3210</v>
      </c>
      <c r="AH896" s="22">
        <v>62012</v>
      </c>
      <c r="AI896" s="28" t="s">
        <v>19681</v>
      </c>
      <c r="AJ896" s="22">
        <v>0</v>
      </c>
    </row>
    <row r="897" spans="30:36" ht="45" x14ac:dyDescent="0.25">
      <c r="AD897" s="22" t="s">
        <v>5668</v>
      </c>
      <c r="AE897" s="28" t="s">
        <v>5669</v>
      </c>
      <c r="AF897" s="28" t="s">
        <v>1707</v>
      </c>
      <c r="AG897" s="28" t="s">
        <v>3781</v>
      </c>
      <c r="AH897" s="22">
        <v>71142</v>
      </c>
      <c r="AI897" s="28" t="s">
        <v>19682</v>
      </c>
      <c r="AJ897" s="22">
        <v>5</v>
      </c>
    </row>
    <row r="898" spans="30:36" ht="30" x14ac:dyDescent="0.25">
      <c r="AD898" s="22" t="s">
        <v>10755</v>
      </c>
      <c r="AE898" s="28" t="s">
        <v>10756</v>
      </c>
      <c r="AF898" s="28" t="s">
        <v>1696</v>
      </c>
      <c r="AG898" s="28" t="s">
        <v>3209</v>
      </c>
      <c r="AH898" s="22">
        <v>67284</v>
      </c>
      <c r="AI898" s="28" t="s">
        <v>19683</v>
      </c>
      <c r="AJ898" s="22">
        <v>8</v>
      </c>
    </row>
    <row r="899" spans="30:36" ht="30" x14ac:dyDescent="0.25">
      <c r="AD899" s="22" t="s">
        <v>3899</v>
      </c>
      <c r="AE899" s="28" t="s">
        <v>3900</v>
      </c>
      <c r="AF899" s="28" t="s">
        <v>1714</v>
      </c>
      <c r="AG899" s="28" t="s">
        <v>3820</v>
      </c>
      <c r="AH899" s="22">
        <v>76710</v>
      </c>
      <c r="AI899" s="28" t="s">
        <v>19627</v>
      </c>
      <c r="AJ899" s="22">
        <v>8</v>
      </c>
    </row>
    <row r="900" spans="30:36" ht="45" x14ac:dyDescent="0.25">
      <c r="AD900" s="22" t="s">
        <v>5670</v>
      </c>
      <c r="AE900" s="28" t="s">
        <v>18375</v>
      </c>
      <c r="AF900" s="28" t="s">
        <v>1707</v>
      </c>
      <c r="AG900" s="28" t="s">
        <v>3765</v>
      </c>
      <c r="AH900" s="22">
        <v>57822</v>
      </c>
      <c r="AI900" s="28" t="s">
        <v>19684</v>
      </c>
      <c r="AJ900" s="22">
        <v>6</v>
      </c>
    </row>
    <row r="901" spans="30:36" ht="30" x14ac:dyDescent="0.25">
      <c r="AD901" s="22" t="s">
        <v>949</v>
      </c>
      <c r="AE901" s="28" t="s">
        <v>2574</v>
      </c>
      <c r="AF901" s="28" t="s">
        <v>1704</v>
      </c>
      <c r="AG901" s="28" t="s">
        <v>3210</v>
      </c>
      <c r="AH901" s="22">
        <v>64319</v>
      </c>
      <c r="AI901" s="28" t="s">
        <v>19378</v>
      </c>
      <c r="AJ901" s="22">
        <v>7</v>
      </c>
    </row>
    <row r="902" spans="30:36" ht="30" x14ac:dyDescent="0.25">
      <c r="AD902" s="22" t="s">
        <v>10757</v>
      </c>
      <c r="AE902" s="28" t="s">
        <v>10758</v>
      </c>
      <c r="AF902" s="28" t="s">
        <v>1700</v>
      </c>
      <c r="AG902" s="28" t="s">
        <v>3778</v>
      </c>
      <c r="AH902" s="22">
        <v>56527</v>
      </c>
      <c r="AI902" s="28" t="s">
        <v>19685</v>
      </c>
      <c r="AJ902" s="22">
        <v>4</v>
      </c>
    </row>
    <row r="903" spans="30:36" ht="30" x14ac:dyDescent="0.25">
      <c r="AD903" s="22" t="s">
        <v>10759</v>
      </c>
      <c r="AE903" s="28" t="s">
        <v>10760</v>
      </c>
      <c r="AF903" s="28" t="s">
        <v>1702</v>
      </c>
      <c r="AG903" s="28" t="s">
        <v>3211</v>
      </c>
      <c r="AH903" s="22">
        <v>83896</v>
      </c>
      <c r="AI903" s="28" t="s">
        <v>19686</v>
      </c>
      <c r="AJ903" s="22">
        <v>8</v>
      </c>
    </row>
    <row r="904" spans="30:36" ht="30" x14ac:dyDescent="0.25">
      <c r="AD904" s="22" t="s">
        <v>10761</v>
      </c>
      <c r="AE904" s="28" t="s">
        <v>10762</v>
      </c>
      <c r="AF904" s="28" t="s">
        <v>1700</v>
      </c>
      <c r="AG904" s="28" t="s">
        <v>3803</v>
      </c>
      <c r="AH904" s="22">
        <v>78429</v>
      </c>
      <c r="AI904" s="28" t="s">
        <v>19170</v>
      </c>
      <c r="AJ904" s="22">
        <v>2</v>
      </c>
    </row>
    <row r="905" spans="30:36" ht="30" x14ac:dyDescent="0.25">
      <c r="AD905" s="22" t="s">
        <v>1211</v>
      </c>
      <c r="AE905" s="28" t="s">
        <v>2815</v>
      </c>
      <c r="AF905" s="28" t="s">
        <v>1718</v>
      </c>
      <c r="AG905" s="28" t="s">
        <v>3211</v>
      </c>
      <c r="AH905" s="22">
        <v>84914</v>
      </c>
      <c r="AI905" s="28" t="s">
        <v>19687</v>
      </c>
      <c r="AJ905" s="22">
        <v>5</v>
      </c>
    </row>
    <row r="906" spans="30:36" ht="30" x14ac:dyDescent="0.25">
      <c r="AD906" s="22" t="s">
        <v>19</v>
      </c>
      <c r="AE906" s="28" t="s">
        <v>1725</v>
      </c>
      <c r="AF906" s="28" t="s">
        <v>1695</v>
      </c>
      <c r="AG906" s="28" t="s">
        <v>3209</v>
      </c>
      <c r="AH906" s="22">
        <v>70864</v>
      </c>
      <c r="AI906" s="28" t="s">
        <v>19688</v>
      </c>
      <c r="AJ906" s="22">
        <v>7</v>
      </c>
    </row>
    <row r="907" spans="30:36" ht="30" x14ac:dyDescent="0.25">
      <c r="AD907" s="22" t="s">
        <v>5671</v>
      </c>
      <c r="AE907" s="28" t="s">
        <v>5672</v>
      </c>
      <c r="AF907" s="28" t="s">
        <v>1718</v>
      </c>
      <c r="AG907" s="28" t="s">
        <v>3781</v>
      </c>
      <c r="AH907" s="22">
        <v>74619</v>
      </c>
      <c r="AI907" s="28" t="s">
        <v>19637</v>
      </c>
      <c r="AJ907" s="22">
        <v>7</v>
      </c>
    </row>
    <row r="908" spans="30:36" ht="30" x14ac:dyDescent="0.25">
      <c r="AD908" s="22" t="s">
        <v>10763</v>
      </c>
      <c r="AE908" s="28" t="s">
        <v>10764</v>
      </c>
      <c r="AF908" s="28" t="s">
        <v>1706</v>
      </c>
      <c r="AG908" s="28" t="s">
        <v>3211</v>
      </c>
      <c r="AH908" s="22">
        <v>57268</v>
      </c>
      <c r="AI908" s="28" t="s">
        <v>19689</v>
      </c>
      <c r="AJ908" s="22">
        <v>6</v>
      </c>
    </row>
    <row r="909" spans="30:36" ht="30" x14ac:dyDescent="0.25">
      <c r="AD909" s="22" t="s">
        <v>1365</v>
      </c>
      <c r="AE909" s="28" t="s">
        <v>2963</v>
      </c>
      <c r="AF909" s="28" t="s">
        <v>1695</v>
      </c>
      <c r="AG909" s="28" t="s">
        <v>3211</v>
      </c>
      <c r="AH909" s="22">
        <v>60639</v>
      </c>
      <c r="AI909" s="28" t="s">
        <v>19690</v>
      </c>
      <c r="AJ909" s="22">
        <v>4</v>
      </c>
    </row>
    <row r="910" spans="30:36" ht="30" x14ac:dyDescent="0.25">
      <c r="AD910" s="22" t="s">
        <v>5673</v>
      </c>
      <c r="AE910" s="28" t="s">
        <v>5674</v>
      </c>
      <c r="AF910" s="28" t="s">
        <v>1711</v>
      </c>
      <c r="AG910" s="28" t="s">
        <v>3773</v>
      </c>
      <c r="AH910" s="22">
        <v>95028</v>
      </c>
      <c r="AI910" s="28" t="s">
        <v>19691</v>
      </c>
      <c r="AJ910" s="22">
        <v>1</v>
      </c>
    </row>
    <row r="911" spans="30:36" ht="30" x14ac:dyDescent="0.25">
      <c r="AD911" s="22" t="s">
        <v>10765</v>
      </c>
      <c r="AE911" s="28" t="s">
        <v>10766</v>
      </c>
      <c r="AF911" s="28" t="s">
        <v>1696</v>
      </c>
      <c r="AG911" s="28" t="s">
        <v>3209</v>
      </c>
      <c r="AH911" s="22">
        <v>53611</v>
      </c>
      <c r="AI911" s="28" t="s">
        <v>10767</v>
      </c>
      <c r="AJ911" s="22">
        <v>0</v>
      </c>
    </row>
    <row r="912" spans="30:36" ht="30" x14ac:dyDescent="0.25">
      <c r="AD912" s="22" t="s">
        <v>10768</v>
      </c>
      <c r="AE912" s="28" t="s">
        <v>10769</v>
      </c>
      <c r="AF912" s="28" t="s">
        <v>1696</v>
      </c>
      <c r="AG912" s="28" t="s">
        <v>3211</v>
      </c>
      <c r="AH912" s="22">
        <v>65265</v>
      </c>
      <c r="AI912" s="28" t="s">
        <v>19692</v>
      </c>
      <c r="AJ912" s="22">
        <v>0</v>
      </c>
    </row>
    <row r="913" spans="30:36" ht="30" x14ac:dyDescent="0.25">
      <c r="AD913" s="22" t="s">
        <v>9471</v>
      </c>
      <c r="AE913" s="28" t="s">
        <v>9472</v>
      </c>
      <c r="AF913" s="28" t="s">
        <v>1705</v>
      </c>
      <c r="AG913" s="28" t="s">
        <v>3211</v>
      </c>
      <c r="AH913" s="22">
        <v>88654</v>
      </c>
      <c r="AI913" s="28" t="s">
        <v>19693</v>
      </c>
      <c r="AJ913" s="22">
        <v>5</v>
      </c>
    </row>
    <row r="914" spans="30:36" ht="30" x14ac:dyDescent="0.25">
      <c r="AD914" s="22" t="s">
        <v>10770</v>
      </c>
      <c r="AE914" s="28" t="s">
        <v>10771</v>
      </c>
      <c r="AF914" s="28" t="s">
        <v>1718</v>
      </c>
      <c r="AG914" s="28" t="s">
        <v>3211</v>
      </c>
      <c r="AH914" s="22">
        <v>55060</v>
      </c>
      <c r="AI914" s="28" t="s">
        <v>19141</v>
      </c>
      <c r="AJ914" s="22">
        <v>1</v>
      </c>
    </row>
    <row r="915" spans="30:36" ht="30" x14ac:dyDescent="0.25">
      <c r="AD915" s="22" t="s">
        <v>10772</v>
      </c>
      <c r="AE915" s="28" t="s">
        <v>10773</v>
      </c>
      <c r="AF915" s="28" t="s">
        <v>1696</v>
      </c>
      <c r="AG915" s="28" t="s">
        <v>3856</v>
      </c>
      <c r="AH915" s="22">
        <v>60629</v>
      </c>
      <c r="AI915" s="28" t="s">
        <v>19694</v>
      </c>
      <c r="AJ915" s="22">
        <v>1</v>
      </c>
    </row>
    <row r="916" spans="30:36" ht="30" x14ac:dyDescent="0.25">
      <c r="AD916" s="22" t="s">
        <v>10774</v>
      </c>
      <c r="AE916" s="28" t="s">
        <v>10775</v>
      </c>
      <c r="AF916" s="28" t="s">
        <v>1701</v>
      </c>
      <c r="AG916" s="28" t="s">
        <v>3778</v>
      </c>
      <c r="AH916" s="22">
        <v>58975</v>
      </c>
      <c r="AI916" s="28" t="s">
        <v>19695</v>
      </c>
      <c r="AJ916" s="22">
        <v>8</v>
      </c>
    </row>
    <row r="917" spans="30:36" ht="30" x14ac:dyDescent="0.25">
      <c r="AD917" s="22" t="s">
        <v>3901</v>
      </c>
      <c r="AE917" s="28" t="s">
        <v>3902</v>
      </c>
      <c r="AF917" s="28" t="s">
        <v>1704</v>
      </c>
      <c r="AG917" s="28" t="s">
        <v>3826</v>
      </c>
      <c r="AH917" s="22">
        <v>70217</v>
      </c>
      <c r="AI917" s="28" t="s">
        <v>19089</v>
      </c>
      <c r="AJ917" s="22">
        <v>7</v>
      </c>
    </row>
    <row r="918" spans="30:36" ht="30" x14ac:dyDescent="0.25">
      <c r="AD918" s="22" t="s">
        <v>10776</v>
      </c>
      <c r="AE918" s="28" t="s">
        <v>10777</v>
      </c>
      <c r="AF918" s="28" t="s">
        <v>1695</v>
      </c>
      <c r="AG918" s="28" t="s">
        <v>3209</v>
      </c>
      <c r="AH918" s="22">
        <v>61400</v>
      </c>
      <c r="AI918" s="28" t="s">
        <v>19696</v>
      </c>
      <c r="AJ918" s="22">
        <v>5</v>
      </c>
    </row>
    <row r="919" spans="30:36" ht="30" x14ac:dyDescent="0.25">
      <c r="AD919" s="22" t="s">
        <v>1255</v>
      </c>
      <c r="AE919" s="28" t="s">
        <v>2897</v>
      </c>
      <c r="AF919" s="28" t="s">
        <v>1704</v>
      </c>
      <c r="AG919" s="28" t="s">
        <v>3211</v>
      </c>
      <c r="AH919" s="22">
        <v>60844</v>
      </c>
      <c r="AI919" s="28" t="s">
        <v>19697</v>
      </c>
      <c r="AJ919" s="22">
        <v>6</v>
      </c>
    </row>
    <row r="920" spans="30:36" ht="30" x14ac:dyDescent="0.25">
      <c r="AD920" s="22" t="s">
        <v>10778</v>
      </c>
      <c r="AE920" s="28" t="s">
        <v>10779</v>
      </c>
      <c r="AF920" s="28" t="s">
        <v>1702</v>
      </c>
      <c r="AG920" s="28" t="s">
        <v>3211</v>
      </c>
      <c r="AH920" s="22">
        <v>83797</v>
      </c>
      <c r="AI920" s="28" t="s">
        <v>19033</v>
      </c>
      <c r="AJ920" s="22">
        <v>7</v>
      </c>
    </row>
    <row r="921" spans="30:36" ht="30" x14ac:dyDescent="0.25">
      <c r="AD921" s="22" t="s">
        <v>327</v>
      </c>
      <c r="AE921" s="28" t="s">
        <v>2001</v>
      </c>
      <c r="AF921" s="28" t="s">
        <v>1714</v>
      </c>
      <c r="AG921" s="28" t="s">
        <v>3209</v>
      </c>
      <c r="AH921" s="22">
        <v>103021</v>
      </c>
      <c r="AI921" s="28" t="s">
        <v>19698</v>
      </c>
      <c r="AJ921" s="22">
        <v>0</v>
      </c>
    </row>
    <row r="922" spans="30:36" ht="30" x14ac:dyDescent="0.25">
      <c r="AD922" s="22" t="s">
        <v>1322</v>
      </c>
      <c r="AE922" s="28" t="s">
        <v>2945</v>
      </c>
      <c r="AF922" s="28" t="s">
        <v>1706</v>
      </c>
      <c r="AG922" s="28" t="s">
        <v>3211</v>
      </c>
      <c r="AH922" s="22">
        <v>69866</v>
      </c>
      <c r="AI922" s="28" t="s">
        <v>19699</v>
      </c>
      <c r="AJ922" s="22">
        <v>2</v>
      </c>
    </row>
    <row r="923" spans="30:36" ht="30" x14ac:dyDescent="0.25">
      <c r="AD923" s="22" t="s">
        <v>5675</v>
      </c>
      <c r="AE923" s="28" t="s">
        <v>5676</v>
      </c>
      <c r="AF923" s="28" t="s">
        <v>1696</v>
      </c>
      <c r="AG923" s="28" t="s">
        <v>3211</v>
      </c>
      <c r="AH923" s="22">
        <v>69561</v>
      </c>
      <c r="AI923" s="28" t="s">
        <v>19394</v>
      </c>
      <c r="AJ923" s="22">
        <v>5</v>
      </c>
    </row>
    <row r="924" spans="30:36" ht="30" x14ac:dyDescent="0.25">
      <c r="AD924" s="22" t="s">
        <v>5677</v>
      </c>
      <c r="AE924" s="28" t="s">
        <v>5678</v>
      </c>
      <c r="AF924" s="28" t="s">
        <v>1701</v>
      </c>
      <c r="AG924" s="28" t="s">
        <v>3790</v>
      </c>
      <c r="AH924" s="22">
        <v>65081</v>
      </c>
      <c r="AI924" s="28" t="s">
        <v>19700</v>
      </c>
      <c r="AJ924" s="22">
        <v>7</v>
      </c>
    </row>
    <row r="925" spans="30:36" ht="30" x14ac:dyDescent="0.25">
      <c r="AD925" s="22" t="s">
        <v>10780</v>
      </c>
      <c r="AE925" s="28" t="s">
        <v>10781</v>
      </c>
      <c r="AF925" s="28" t="s">
        <v>1708</v>
      </c>
      <c r="AG925" s="28" t="s">
        <v>3210</v>
      </c>
      <c r="AH925" s="22">
        <v>60433</v>
      </c>
      <c r="AI925" s="28" t="s">
        <v>19701</v>
      </c>
      <c r="AJ925" s="22">
        <v>4</v>
      </c>
    </row>
    <row r="926" spans="30:36" ht="30" x14ac:dyDescent="0.25">
      <c r="AD926" s="22" t="s">
        <v>597</v>
      </c>
      <c r="AE926" s="28" t="s">
        <v>2224</v>
      </c>
      <c r="AF926" s="28" t="s">
        <v>1714</v>
      </c>
      <c r="AG926" s="28" t="s">
        <v>3209</v>
      </c>
      <c r="AH926" s="22">
        <v>63958</v>
      </c>
      <c r="AI926" s="28" t="s">
        <v>19653</v>
      </c>
      <c r="AJ926" s="22">
        <v>7</v>
      </c>
    </row>
    <row r="927" spans="30:36" ht="30" x14ac:dyDescent="0.25">
      <c r="AD927" s="22" t="s">
        <v>10782</v>
      </c>
      <c r="AE927" s="28" t="s">
        <v>10783</v>
      </c>
      <c r="AF927" s="28" t="s">
        <v>1701</v>
      </c>
      <c r="AG927" s="28" t="s">
        <v>3209</v>
      </c>
      <c r="AH927" s="22">
        <v>55334</v>
      </c>
      <c r="AI927" s="28" t="s">
        <v>19220</v>
      </c>
      <c r="AJ927" s="22">
        <v>4</v>
      </c>
    </row>
    <row r="928" spans="30:36" ht="30" x14ac:dyDescent="0.25">
      <c r="AD928" s="22" t="s">
        <v>10784</v>
      </c>
      <c r="AE928" s="28" t="s">
        <v>10785</v>
      </c>
      <c r="AF928" s="28" t="s">
        <v>1700</v>
      </c>
      <c r="AG928" s="28" t="s">
        <v>3790</v>
      </c>
      <c r="AH928" s="22">
        <v>72753</v>
      </c>
      <c r="AI928" s="28" t="s">
        <v>19702</v>
      </c>
      <c r="AJ928" s="22">
        <v>4</v>
      </c>
    </row>
    <row r="929" spans="30:36" ht="30" x14ac:dyDescent="0.25">
      <c r="AD929" s="22" t="s">
        <v>1628</v>
      </c>
      <c r="AE929" s="28" t="s">
        <v>3165</v>
      </c>
      <c r="AF929" s="28" t="s">
        <v>1714</v>
      </c>
      <c r="AG929" s="28" t="s">
        <v>3211</v>
      </c>
      <c r="AH929" s="22">
        <v>92872</v>
      </c>
      <c r="AI929" s="28" t="s">
        <v>19703</v>
      </c>
      <c r="AJ929" s="22">
        <v>2</v>
      </c>
    </row>
    <row r="930" spans="30:36" ht="30" x14ac:dyDescent="0.25">
      <c r="AD930" s="22" t="s">
        <v>10786</v>
      </c>
      <c r="AE930" s="28" t="s">
        <v>10787</v>
      </c>
      <c r="AF930" s="28" t="s">
        <v>1696</v>
      </c>
      <c r="AG930" s="28" t="s">
        <v>3209</v>
      </c>
      <c r="AH930" s="22">
        <v>63169</v>
      </c>
      <c r="AI930" s="28" t="s">
        <v>10788</v>
      </c>
      <c r="AJ930" s="22">
        <v>0</v>
      </c>
    </row>
    <row r="931" spans="30:36" ht="30" x14ac:dyDescent="0.25">
      <c r="AD931" s="22" t="s">
        <v>3903</v>
      </c>
      <c r="AE931" s="28" t="s">
        <v>3904</v>
      </c>
      <c r="AF931" s="28" t="s">
        <v>1695</v>
      </c>
      <c r="AG931" s="28" t="s">
        <v>3778</v>
      </c>
      <c r="AH931" s="22">
        <v>68321</v>
      </c>
      <c r="AI931" s="28" t="s">
        <v>19704</v>
      </c>
      <c r="AJ931" s="22">
        <v>5</v>
      </c>
    </row>
    <row r="932" spans="30:36" ht="30" x14ac:dyDescent="0.25">
      <c r="AD932" s="22" t="s">
        <v>10789</v>
      </c>
      <c r="AE932" s="28" t="s">
        <v>10790</v>
      </c>
      <c r="AF932" s="28" t="s">
        <v>1708</v>
      </c>
      <c r="AG932" s="28" t="s">
        <v>3211</v>
      </c>
      <c r="AH932" s="22">
        <v>84468</v>
      </c>
      <c r="AI932" s="28" t="s">
        <v>19705</v>
      </c>
      <c r="AJ932" s="22">
        <v>0</v>
      </c>
    </row>
    <row r="933" spans="30:36" ht="30" x14ac:dyDescent="0.25">
      <c r="AD933" s="22" t="s">
        <v>10791</v>
      </c>
      <c r="AE933" s="28" t="s">
        <v>18376</v>
      </c>
      <c r="AF933" s="28" t="s">
        <v>1697</v>
      </c>
      <c r="AG933" s="28" t="s">
        <v>3826</v>
      </c>
      <c r="AH933" s="22">
        <v>75587</v>
      </c>
      <c r="AI933" s="28" t="s">
        <v>19706</v>
      </c>
      <c r="AJ933" s="22">
        <v>4</v>
      </c>
    </row>
    <row r="934" spans="30:36" ht="30" x14ac:dyDescent="0.25">
      <c r="AD934" s="22" t="s">
        <v>10792</v>
      </c>
      <c r="AE934" s="28" t="s">
        <v>10793</v>
      </c>
      <c r="AF934" s="28" t="s">
        <v>1699</v>
      </c>
      <c r="AG934" s="28" t="s">
        <v>3209</v>
      </c>
      <c r="AH934" s="22">
        <v>59531</v>
      </c>
      <c r="AI934" s="28" t="s">
        <v>19707</v>
      </c>
      <c r="AJ934" s="22">
        <v>4</v>
      </c>
    </row>
    <row r="935" spans="30:36" ht="30" x14ac:dyDescent="0.25">
      <c r="AD935" s="22" t="s">
        <v>10794</v>
      </c>
      <c r="AE935" s="28" t="s">
        <v>10795</v>
      </c>
      <c r="AF935" s="28" t="s">
        <v>1703</v>
      </c>
      <c r="AG935" s="28" t="s">
        <v>3803</v>
      </c>
      <c r="AH935" s="22">
        <v>60888</v>
      </c>
      <c r="AI935" s="28" t="s">
        <v>19708</v>
      </c>
      <c r="AJ935" s="22">
        <v>1</v>
      </c>
    </row>
    <row r="936" spans="30:36" ht="45" x14ac:dyDescent="0.25">
      <c r="AD936" s="22" t="s">
        <v>10796</v>
      </c>
      <c r="AE936" s="28" t="s">
        <v>10797</v>
      </c>
      <c r="AF936" s="28" t="s">
        <v>1707</v>
      </c>
      <c r="AG936" s="28" t="s">
        <v>3209</v>
      </c>
      <c r="AH936" s="22">
        <v>59823</v>
      </c>
      <c r="AI936" s="28" t="s">
        <v>10798</v>
      </c>
      <c r="AJ936" s="22">
        <v>0</v>
      </c>
    </row>
    <row r="937" spans="30:36" ht="30" x14ac:dyDescent="0.25">
      <c r="AD937" s="22" t="s">
        <v>580</v>
      </c>
      <c r="AE937" s="28" t="s">
        <v>2274</v>
      </c>
      <c r="AF937" s="28" t="s">
        <v>1700</v>
      </c>
      <c r="AG937" s="28" t="s">
        <v>3209</v>
      </c>
      <c r="AH937" s="22">
        <v>66531</v>
      </c>
      <c r="AI937" s="28" t="s">
        <v>19709</v>
      </c>
      <c r="AJ937" s="22">
        <v>5</v>
      </c>
    </row>
    <row r="938" spans="30:36" ht="30" x14ac:dyDescent="0.25">
      <c r="AD938" s="22" t="s">
        <v>5679</v>
      </c>
      <c r="AE938" s="28" t="s">
        <v>5680</v>
      </c>
      <c r="AF938" s="28" t="s">
        <v>1696</v>
      </c>
      <c r="AG938" s="28" t="s">
        <v>3209</v>
      </c>
      <c r="AH938" s="22">
        <v>61801</v>
      </c>
      <c r="AI938" s="28" t="s">
        <v>19710</v>
      </c>
      <c r="AJ938" s="22">
        <v>4</v>
      </c>
    </row>
    <row r="939" spans="30:36" ht="30" x14ac:dyDescent="0.25">
      <c r="AD939" s="22" t="s">
        <v>5681</v>
      </c>
      <c r="AE939" s="28" t="s">
        <v>5682</v>
      </c>
      <c r="AF939" s="28" t="s">
        <v>1704</v>
      </c>
      <c r="AG939" s="28" t="s">
        <v>3210</v>
      </c>
      <c r="AH939" s="22">
        <v>56301</v>
      </c>
      <c r="AI939" s="28" t="s">
        <v>19711</v>
      </c>
      <c r="AJ939" s="22">
        <v>4</v>
      </c>
    </row>
    <row r="940" spans="30:36" ht="30" x14ac:dyDescent="0.25">
      <c r="AD940" s="22" t="s">
        <v>10799</v>
      </c>
      <c r="AE940" s="28" t="s">
        <v>10800</v>
      </c>
      <c r="AF940" s="28" t="s">
        <v>1706</v>
      </c>
      <c r="AG940" s="28" t="s">
        <v>3781</v>
      </c>
      <c r="AH940" s="22">
        <v>59543</v>
      </c>
      <c r="AI940" s="28" t="s">
        <v>19712</v>
      </c>
      <c r="AJ940" s="22">
        <v>7</v>
      </c>
    </row>
    <row r="941" spans="30:36" ht="30" x14ac:dyDescent="0.25">
      <c r="AD941" s="22" t="s">
        <v>10801</v>
      </c>
      <c r="AE941" s="28" t="s">
        <v>10802</v>
      </c>
      <c r="AF941" s="28" t="s">
        <v>1718</v>
      </c>
      <c r="AG941" s="28" t="s">
        <v>3209</v>
      </c>
      <c r="AH941" s="22">
        <v>61454</v>
      </c>
      <c r="AI941" s="28" t="s">
        <v>19713</v>
      </c>
      <c r="AJ941" s="22">
        <v>1</v>
      </c>
    </row>
    <row r="942" spans="30:36" ht="30" x14ac:dyDescent="0.25">
      <c r="AD942" s="22" t="s">
        <v>618</v>
      </c>
      <c r="AE942" s="28" t="s">
        <v>2306</v>
      </c>
      <c r="AF942" s="28" t="s">
        <v>1698</v>
      </c>
      <c r="AG942" s="28" t="s">
        <v>3209</v>
      </c>
      <c r="AH942" s="22">
        <v>78992</v>
      </c>
      <c r="AI942" s="28" t="s">
        <v>19714</v>
      </c>
      <c r="AJ942" s="22">
        <v>9</v>
      </c>
    </row>
    <row r="943" spans="30:36" ht="30" x14ac:dyDescent="0.25">
      <c r="AD943" s="22" t="s">
        <v>10803</v>
      </c>
      <c r="AE943" s="28" t="s">
        <v>10804</v>
      </c>
      <c r="AF943" s="28" t="s">
        <v>1697</v>
      </c>
      <c r="AG943" s="28" t="s">
        <v>3211</v>
      </c>
      <c r="AH943" s="22">
        <v>83794</v>
      </c>
      <c r="AI943" s="28" t="s">
        <v>19715</v>
      </c>
      <c r="AJ943" s="22">
        <v>9</v>
      </c>
    </row>
    <row r="944" spans="30:36" ht="30" x14ac:dyDescent="0.25">
      <c r="AD944" s="22" t="s">
        <v>10805</v>
      </c>
      <c r="AE944" s="28" t="s">
        <v>10806</v>
      </c>
      <c r="AF944" s="28" t="s">
        <v>1700</v>
      </c>
      <c r="AG944" s="28" t="s">
        <v>3209</v>
      </c>
      <c r="AH944" s="22">
        <v>76130</v>
      </c>
      <c r="AI944" s="28" t="s">
        <v>19716</v>
      </c>
      <c r="AJ944" s="22">
        <v>7</v>
      </c>
    </row>
    <row r="945" spans="30:36" ht="30" x14ac:dyDescent="0.25">
      <c r="AD945" s="22" t="s">
        <v>10807</v>
      </c>
      <c r="AE945" s="28" t="s">
        <v>10808</v>
      </c>
      <c r="AF945" s="28" t="s">
        <v>1702</v>
      </c>
      <c r="AG945" s="28" t="s">
        <v>3210</v>
      </c>
      <c r="AH945" s="22">
        <v>81818</v>
      </c>
      <c r="AI945" s="28" t="s">
        <v>19717</v>
      </c>
      <c r="AJ945" s="22">
        <v>9</v>
      </c>
    </row>
    <row r="946" spans="30:36" ht="30" x14ac:dyDescent="0.25">
      <c r="AD946" s="22" t="s">
        <v>10809</v>
      </c>
      <c r="AE946" s="28" t="s">
        <v>10810</v>
      </c>
      <c r="AF946" s="28" t="s">
        <v>1711</v>
      </c>
      <c r="AG946" s="28" t="s">
        <v>3211</v>
      </c>
      <c r="AH946" s="22">
        <v>70781</v>
      </c>
      <c r="AI946" s="28" t="s">
        <v>19718</v>
      </c>
      <c r="AJ946" s="22">
        <v>4</v>
      </c>
    </row>
    <row r="947" spans="30:36" ht="30" x14ac:dyDescent="0.25">
      <c r="AD947" s="22" t="s">
        <v>9473</v>
      </c>
      <c r="AE947" s="28" t="s">
        <v>18377</v>
      </c>
      <c r="AF947" s="28" t="s">
        <v>1705</v>
      </c>
      <c r="AG947" s="28" t="s">
        <v>3210</v>
      </c>
      <c r="AH947" s="22">
        <v>72703</v>
      </c>
      <c r="AI947" s="28" t="s">
        <v>19719</v>
      </c>
      <c r="AJ947" s="22">
        <v>8</v>
      </c>
    </row>
    <row r="948" spans="30:36" ht="30" x14ac:dyDescent="0.25">
      <c r="AD948" s="22" t="s">
        <v>10811</v>
      </c>
      <c r="AE948" s="28" t="s">
        <v>18378</v>
      </c>
      <c r="AF948" s="28" t="s">
        <v>1711</v>
      </c>
      <c r="AG948" s="28" t="s">
        <v>3210</v>
      </c>
      <c r="AH948" s="22">
        <v>62953</v>
      </c>
      <c r="AI948" s="28" t="s">
        <v>19720</v>
      </c>
      <c r="AJ948" s="22">
        <v>6</v>
      </c>
    </row>
    <row r="949" spans="30:36" ht="30" x14ac:dyDescent="0.25">
      <c r="AD949" s="22" t="s">
        <v>10812</v>
      </c>
      <c r="AE949" s="28" t="s">
        <v>10813</v>
      </c>
      <c r="AF949" s="28" t="s">
        <v>1696</v>
      </c>
      <c r="AG949" s="28" t="s">
        <v>3209</v>
      </c>
      <c r="AH949" s="22">
        <v>61897</v>
      </c>
      <c r="AI949" s="28" t="s">
        <v>19721</v>
      </c>
      <c r="AJ949" s="22">
        <v>8</v>
      </c>
    </row>
    <row r="950" spans="30:36" ht="30" x14ac:dyDescent="0.25">
      <c r="AD950" s="22" t="s">
        <v>10814</v>
      </c>
      <c r="AE950" s="28" t="s">
        <v>10815</v>
      </c>
      <c r="AF950" s="28" t="s">
        <v>1715</v>
      </c>
      <c r="AG950" s="28" t="s">
        <v>3765</v>
      </c>
      <c r="AH950" s="22">
        <v>54400</v>
      </c>
      <c r="AI950" s="28" t="s">
        <v>19722</v>
      </c>
      <c r="AJ950" s="22">
        <v>2</v>
      </c>
    </row>
    <row r="951" spans="30:36" ht="30" x14ac:dyDescent="0.25">
      <c r="AD951" s="22" t="s">
        <v>10816</v>
      </c>
      <c r="AE951" s="28" t="s">
        <v>18379</v>
      </c>
      <c r="AF951" s="28" t="s">
        <v>1697</v>
      </c>
      <c r="AG951" s="28" t="s">
        <v>3209</v>
      </c>
      <c r="AH951" s="22">
        <v>61667</v>
      </c>
      <c r="AI951" s="28" t="s">
        <v>19723</v>
      </c>
      <c r="AJ951" s="22">
        <v>9</v>
      </c>
    </row>
    <row r="952" spans="30:36" ht="30" x14ac:dyDescent="0.25">
      <c r="AD952" s="22" t="s">
        <v>10817</v>
      </c>
      <c r="AE952" s="28" t="s">
        <v>10818</v>
      </c>
      <c r="AF952" s="28" t="s">
        <v>1695</v>
      </c>
      <c r="AG952" s="28" t="s">
        <v>3210</v>
      </c>
      <c r="AH952" s="22">
        <v>59367</v>
      </c>
      <c r="AI952" s="28" t="s">
        <v>19724</v>
      </c>
      <c r="AJ952" s="22">
        <v>7</v>
      </c>
    </row>
    <row r="953" spans="30:36" ht="30" x14ac:dyDescent="0.25">
      <c r="AD953" s="22" t="s">
        <v>3905</v>
      </c>
      <c r="AE953" s="28" t="s">
        <v>3906</v>
      </c>
      <c r="AF953" s="28" t="s">
        <v>1695</v>
      </c>
      <c r="AG953" s="28" t="s">
        <v>3826</v>
      </c>
      <c r="AH953" s="22">
        <v>69842</v>
      </c>
      <c r="AI953" s="28" t="s">
        <v>19557</v>
      </c>
      <c r="AJ953" s="22">
        <v>6</v>
      </c>
    </row>
    <row r="954" spans="30:36" ht="30" x14ac:dyDescent="0.25">
      <c r="AD954" s="22" t="s">
        <v>5683</v>
      </c>
      <c r="AE954" s="28" t="s">
        <v>5684</v>
      </c>
      <c r="AF954" s="28" t="s">
        <v>1718</v>
      </c>
      <c r="AG954" s="28" t="s">
        <v>3211</v>
      </c>
      <c r="AH954" s="22">
        <v>64934</v>
      </c>
      <c r="AI954" s="28" t="s">
        <v>19725</v>
      </c>
      <c r="AJ954" s="22">
        <v>8</v>
      </c>
    </row>
    <row r="955" spans="30:36" ht="30" x14ac:dyDescent="0.25">
      <c r="AD955" s="22" t="s">
        <v>5685</v>
      </c>
      <c r="AE955" s="28" t="s">
        <v>5686</v>
      </c>
      <c r="AF955" s="28" t="s">
        <v>1708</v>
      </c>
      <c r="AG955" s="28" t="s">
        <v>3862</v>
      </c>
      <c r="AH955" s="22">
        <v>76666</v>
      </c>
      <c r="AI955" s="28" t="s">
        <v>19726</v>
      </c>
      <c r="AJ955" s="22">
        <v>9</v>
      </c>
    </row>
    <row r="956" spans="30:36" ht="30" x14ac:dyDescent="0.25">
      <c r="AD956" s="22" t="s">
        <v>10819</v>
      </c>
      <c r="AE956" s="28" t="s">
        <v>10820</v>
      </c>
      <c r="AF956" s="28" t="s">
        <v>1695</v>
      </c>
      <c r="AG956" s="28" t="s">
        <v>3211</v>
      </c>
      <c r="AH956" s="22">
        <v>64282</v>
      </c>
      <c r="AI956" s="28" t="s">
        <v>19727</v>
      </c>
      <c r="AJ956" s="22">
        <v>5</v>
      </c>
    </row>
    <row r="957" spans="30:36" ht="45" x14ac:dyDescent="0.25">
      <c r="AD957" s="22" t="s">
        <v>815</v>
      </c>
      <c r="AE957" s="28" t="s">
        <v>2449</v>
      </c>
      <c r="AF957" s="28" t="s">
        <v>1707</v>
      </c>
      <c r="AG957" s="28" t="s">
        <v>3210</v>
      </c>
      <c r="AH957" s="22">
        <v>61542</v>
      </c>
      <c r="AI957" s="28" t="s">
        <v>19728</v>
      </c>
      <c r="AJ957" s="22">
        <v>6</v>
      </c>
    </row>
    <row r="958" spans="30:36" ht="30" x14ac:dyDescent="0.25">
      <c r="AD958" s="22" t="s">
        <v>706</v>
      </c>
      <c r="AE958" s="28" t="s">
        <v>2366</v>
      </c>
      <c r="AF958" s="28" t="s">
        <v>1702</v>
      </c>
      <c r="AG958" s="28" t="s">
        <v>3210</v>
      </c>
      <c r="AH958" s="22">
        <v>99394</v>
      </c>
      <c r="AI958" s="28" t="s">
        <v>19729</v>
      </c>
      <c r="AJ958" s="22">
        <v>6</v>
      </c>
    </row>
    <row r="959" spans="30:36" ht="30" x14ac:dyDescent="0.25">
      <c r="AD959" s="22" t="s">
        <v>9474</v>
      </c>
      <c r="AE959" s="28" t="s">
        <v>9475</v>
      </c>
      <c r="AF959" s="28" t="s">
        <v>1720</v>
      </c>
      <c r="AG959" s="28" t="s">
        <v>3209</v>
      </c>
      <c r="AH959" s="22">
        <v>74371</v>
      </c>
      <c r="AI959" s="28" t="s">
        <v>19730</v>
      </c>
      <c r="AJ959" s="22">
        <v>9</v>
      </c>
    </row>
    <row r="960" spans="30:36" ht="30" x14ac:dyDescent="0.25">
      <c r="AD960" s="22" t="s">
        <v>1114</v>
      </c>
      <c r="AE960" s="28" t="s">
        <v>18380</v>
      </c>
      <c r="AF960" s="28" t="s">
        <v>1697</v>
      </c>
      <c r="AG960" s="28" t="s">
        <v>3210</v>
      </c>
      <c r="AH960" s="22">
        <v>85911</v>
      </c>
      <c r="AI960" s="28" t="s">
        <v>19731</v>
      </c>
      <c r="AJ960" s="22">
        <v>0</v>
      </c>
    </row>
    <row r="961" spans="30:36" ht="30" x14ac:dyDescent="0.25">
      <c r="AD961" s="22" t="s">
        <v>10821</v>
      </c>
      <c r="AE961" s="28" t="s">
        <v>10822</v>
      </c>
      <c r="AF961" s="28" t="s">
        <v>1708</v>
      </c>
      <c r="AG961" s="28" t="s">
        <v>3210</v>
      </c>
      <c r="AH961" s="22">
        <v>61908</v>
      </c>
      <c r="AI961" s="28" t="s">
        <v>19732</v>
      </c>
      <c r="AJ961" s="22">
        <v>9</v>
      </c>
    </row>
    <row r="962" spans="30:36" ht="30" x14ac:dyDescent="0.25">
      <c r="AD962" s="22" t="s">
        <v>5687</v>
      </c>
      <c r="AE962" s="28" t="s">
        <v>5688</v>
      </c>
      <c r="AF962" s="28" t="s">
        <v>1705</v>
      </c>
      <c r="AG962" s="28" t="s">
        <v>3210</v>
      </c>
      <c r="AH962" s="22">
        <v>74861</v>
      </c>
      <c r="AI962" s="28" t="s">
        <v>19733</v>
      </c>
      <c r="AJ962" s="22">
        <v>5</v>
      </c>
    </row>
    <row r="963" spans="30:36" ht="30" x14ac:dyDescent="0.25">
      <c r="AD963" s="22" t="s">
        <v>9476</v>
      </c>
      <c r="AE963" s="28" t="s">
        <v>9477</v>
      </c>
      <c r="AF963" s="28" t="s">
        <v>1713</v>
      </c>
      <c r="AG963" s="28" t="s">
        <v>3210</v>
      </c>
      <c r="AH963" s="22">
        <v>97885</v>
      </c>
      <c r="AI963" s="28" t="s">
        <v>19734</v>
      </c>
      <c r="AJ963" s="22">
        <v>2</v>
      </c>
    </row>
    <row r="964" spans="30:36" ht="30" x14ac:dyDescent="0.25">
      <c r="AD964" s="22" t="s">
        <v>3907</v>
      </c>
      <c r="AE964" s="28" t="s">
        <v>18381</v>
      </c>
      <c r="AF964" s="28" t="s">
        <v>1695</v>
      </c>
      <c r="AG964" s="28" t="s">
        <v>3773</v>
      </c>
      <c r="AH964" s="22">
        <v>71416</v>
      </c>
      <c r="AI964" s="28" t="s">
        <v>19735</v>
      </c>
      <c r="AJ964" s="22">
        <v>1</v>
      </c>
    </row>
    <row r="965" spans="30:36" ht="30" x14ac:dyDescent="0.25">
      <c r="AD965" s="22" t="s">
        <v>585</v>
      </c>
      <c r="AE965" s="28" t="s">
        <v>18382</v>
      </c>
      <c r="AF965" s="28" t="s">
        <v>1700</v>
      </c>
      <c r="AG965" s="28" t="s">
        <v>3209</v>
      </c>
      <c r="AH965" s="22">
        <v>56737</v>
      </c>
      <c r="AI965" s="28" t="s">
        <v>19166</v>
      </c>
      <c r="AJ965" s="22">
        <v>2</v>
      </c>
    </row>
    <row r="966" spans="30:36" ht="30" x14ac:dyDescent="0.25">
      <c r="AD966" s="22" t="s">
        <v>3908</v>
      </c>
      <c r="AE966" s="28" t="s">
        <v>3909</v>
      </c>
      <c r="AF966" s="28" t="s">
        <v>1701</v>
      </c>
      <c r="AG966" s="28" t="s">
        <v>3800</v>
      </c>
      <c r="AH966" s="22">
        <v>64007</v>
      </c>
      <c r="AI966" s="28" t="s">
        <v>19076</v>
      </c>
      <c r="AJ966" s="22">
        <v>7</v>
      </c>
    </row>
    <row r="967" spans="30:36" ht="30" x14ac:dyDescent="0.25">
      <c r="AD967" s="22" t="s">
        <v>10823</v>
      </c>
      <c r="AE967" s="28" t="s">
        <v>18383</v>
      </c>
      <c r="AF967" s="28" t="s">
        <v>1704</v>
      </c>
      <c r="AG967" s="28" t="s">
        <v>3765</v>
      </c>
      <c r="AH967" s="22">
        <v>55907</v>
      </c>
      <c r="AI967" s="28" t="s">
        <v>19736</v>
      </c>
      <c r="AJ967" s="22">
        <v>7</v>
      </c>
    </row>
    <row r="968" spans="30:36" ht="30" x14ac:dyDescent="0.25">
      <c r="AD968" s="22" t="s">
        <v>1502</v>
      </c>
      <c r="AE968" s="28" t="s">
        <v>3092</v>
      </c>
      <c r="AF968" s="28" t="s">
        <v>1704</v>
      </c>
      <c r="AG968" s="28" t="s">
        <v>3211</v>
      </c>
      <c r="AH968" s="22">
        <v>62947</v>
      </c>
      <c r="AI968" s="28" t="s">
        <v>19737</v>
      </c>
      <c r="AJ968" s="22">
        <v>4</v>
      </c>
    </row>
    <row r="969" spans="30:36" ht="45" x14ac:dyDescent="0.25">
      <c r="AD969" s="22" t="s">
        <v>3910</v>
      </c>
      <c r="AE969" s="28" t="s">
        <v>3911</v>
      </c>
      <c r="AF969" s="28" t="s">
        <v>1710</v>
      </c>
      <c r="AG969" s="28" t="s">
        <v>3887</v>
      </c>
      <c r="AH969" s="22">
        <v>66669</v>
      </c>
      <c r="AI969" s="28" t="s">
        <v>19171</v>
      </c>
      <c r="AJ969" s="22">
        <v>4</v>
      </c>
    </row>
    <row r="970" spans="30:36" ht="30" x14ac:dyDescent="0.25">
      <c r="AD970" s="22" t="s">
        <v>10824</v>
      </c>
      <c r="AE970" s="28" t="s">
        <v>10825</v>
      </c>
      <c r="AF970" s="28" t="s">
        <v>1712</v>
      </c>
      <c r="AG970" s="28" t="s">
        <v>3210</v>
      </c>
      <c r="AH970" s="22">
        <v>85618</v>
      </c>
      <c r="AI970" s="28" t="s">
        <v>19738</v>
      </c>
      <c r="AJ970" s="22">
        <v>1</v>
      </c>
    </row>
    <row r="971" spans="30:36" ht="30" x14ac:dyDescent="0.25">
      <c r="AD971" s="22" t="s">
        <v>3912</v>
      </c>
      <c r="AE971" s="28" t="s">
        <v>3913</v>
      </c>
      <c r="AF971" s="28" t="s">
        <v>1696</v>
      </c>
      <c r="AG971" s="28" t="s">
        <v>3790</v>
      </c>
      <c r="AH971" s="22">
        <v>63839</v>
      </c>
      <c r="AI971" s="28" t="s">
        <v>19739</v>
      </c>
      <c r="AJ971" s="22">
        <v>7</v>
      </c>
    </row>
    <row r="972" spans="30:36" ht="30" x14ac:dyDescent="0.25">
      <c r="AD972" s="22" t="s">
        <v>10826</v>
      </c>
      <c r="AE972" s="28" t="s">
        <v>18384</v>
      </c>
      <c r="AF972" s="28" t="s">
        <v>1700</v>
      </c>
      <c r="AG972" s="28" t="s">
        <v>3209</v>
      </c>
      <c r="AH972" s="22">
        <v>79269</v>
      </c>
      <c r="AI972" s="28" t="s">
        <v>19740</v>
      </c>
      <c r="AJ972" s="22">
        <v>5</v>
      </c>
    </row>
    <row r="973" spans="30:36" ht="45" x14ac:dyDescent="0.25">
      <c r="AD973" s="22" t="s">
        <v>3914</v>
      </c>
      <c r="AE973" s="28" t="s">
        <v>3915</v>
      </c>
      <c r="AF973" s="28" t="s">
        <v>1707</v>
      </c>
      <c r="AG973" s="28" t="s">
        <v>3778</v>
      </c>
      <c r="AH973" s="22">
        <v>65740</v>
      </c>
      <c r="AI973" s="28" t="s">
        <v>19741</v>
      </c>
      <c r="AJ973" s="22">
        <v>4</v>
      </c>
    </row>
    <row r="974" spans="30:36" ht="30" x14ac:dyDescent="0.25">
      <c r="AD974" s="22" t="s">
        <v>5689</v>
      </c>
      <c r="AE974" s="28" t="s">
        <v>5690</v>
      </c>
      <c r="AF974" s="28" t="s">
        <v>1708</v>
      </c>
      <c r="AG974" s="28" t="s">
        <v>3866</v>
      </c>
      <c r="AH974" s="22">
        <v>78145</v>
      </c>
      <c r="AI974" s="28" t="s">
        <v>19742</v>
      </c>
      <c r="AJ974" s="22">
        <v>2</v>
      </c>
    </row>
    <row r="975" spans="30:36" ht="30" x14ac:dyDescent="0.25">
      <c r="AD975" s="22" t="s">
        <v>10827</v>
      </c>
      <c r="AE975" s="28" t="s">
        <v>10828</v>
      </c>
      <c r="AF975" s="28" t="s">
        <v>1695</v>
      </c>
      <c r="AG975" s="28" t="s">
        <v>3862</v>
      </c>
      <c r="AH975" s="22">
        <v>59015</v>
      </c>
      <c r="AI975" s="28" t="s">
        <v>19743</v>
      </c>
      <c r="AJ975" s="22">
        <v>5</v>
      </c>
    </row>
    <row r="976" spans="30:36" ht="30" x14ac:dyDescent="0.25">
      <c r="AD976" s="22" t="s">
        <v>3916</v>
      </c>
      <c r="AE976" s="28" t="s">
        <v>3917</v>
      </c>
      <c r="AF976" s="28" t="s">
        <v>1696</v>
      </c>
      <c r="AG976" s="28" t="s">
        <v>3820</v>
      </c>
      <c r="AH976" s="22">
        <v>62591</v>
      </c>
      <c r="AI976" s="28" t="s">
        <v>19744</v>
      </c>
      <c r="AJ976" s="22">
        <v>0</v>
      </c>
    </row>
    <row r="977" spans="30:36" ht="30" x14ac:dyDescent="0.25">
      <c r="AD977" s="22" t="s">
        <v>584</v>
      </c>
      <c r="AE977" s="28" t="s">
        <v>2280</v>
      </c>
      <c r="AF977" s="28" t="s">
        <v>1705</v>
      </c>
      <c r="AG977" s="28" t="s">
        <v>3209</v>
      </c>
      <c r="AH977" s="22">
        <v>96398</v>
      </c>
      <c r="AI977" s="28" t="s">
        <v>19745</v>
      </c>
      <c r="AJ977" s="22">
        <v>6</v>
      </c>
    </row>
    <row r="978" spans="30:36" ht="30" x14ac:dyDescent="0.25">
      <c r="AD978" s="22" t="s">
        <v>10829</v>
      </c>
      <c r="AE978" s="28" t="s">
        <v>18385</v>
      </c>
      <c r="AF978" s="28" t="s">
        <v>1718</v>
      </c>
      <c r="AG978" s="28" t="s">
        <v>3210</v>
      </c>
      <c r="AH978" s="22">
        <v>58828</v>
      </c>
      <c r="AI978" s="28" t="s">
        <v>19405</v>
      </c>
      <c r="AJ978" s="22">
        <v>5</v>
      </c>
    </row>
    <row r="979" spans="30:36" ht="30" x14ac:dyDescent="0.25">
      <c r="AD979" s="22" t="s">
        <v>10830</v>
      </c>
      <c r="AE979" s="28" t="s">
        <v>10831</v>
      </c>
      <c r="AF979" s="28" t="s">
        <v>1696</v>
      </c>
      <c r="AG979" s="28" t="s">
        <v>3209</v>
      </c>
      <c r="AH979" s="22">
        <v>61008</v>
      </c>
      <c r="AI979" s="28" t="s">
        <v>10832</v>
      </c>
      <c r="AJ979" s="22">
        <v>0</v>
      </c>
    </row>
    <row r="980" spans="30:36" ht="45" x14ac:dyDescent="0.25">
      <c r="AD980" s="22" t="s">
        <v>3918</v>
      </c>
      <c r="AE980" s="28" t="s">
        <v>3919</v>
      </c>
      <c r="AF980" s="28" t="s">
        <v>1707</v>
      </c>
      <c r="AG980" s="28" t="s">
        <v>3826</v>
      </c>
      <c r="AH980" s="22">
        <v>61976</v>
      </c>
      <c r="AI980" s="28" t="s">
        <v>19746</v>
      </c>
      <c r="AJ980" s="22">
        <v>5</v>
      </c>
    </row>
    <row r="981" spans="30:36" ht="45" x14ac:dyDescent="0.25">
      <c r="AD981" s="22" t="s">
        <v>10833</v>
      </c>
      <c r="AE981" s="28" t="s">
        <v>10834</v>
      </c>
      <c r="AF981" s="28" t="s">
        <v>1707</v>
      </c>
      <c r="AG981" s="28" t="s">
        <v>3209</v>
      </c>
      <c r="AH981" s="22">
        <v>61555</v>
      </c>
      <c r="AI981" s="28" t="s">
        <v>10835</v>
      </c>
      <c r="AJ981" s="22">
        <v>4</v>
      </c>
    </row>
    <row r="982" spans="30:36" ht="30" x14ac:dyDescent="0.25">
      <c r="AD982" s="22" t="s">
        <v>10836</v>
      </c>
      <c r="AE982" s="28" t="s">
        <v>10837</v>
      </c>
      <c r="AF982" s="28" t="s">
        <v>1695</v>
      </c>
      <c r="AG982" s="28" t="s">
        <v>3209</v>
      </c>
      <c r="AH982" s="22">
        <v>54343</v>
      </c>
      <c r="AI982" s="28" t="s">
        <v>10838</v>
      </c>
      <c r="AJ982" s="22">
        <v>0</v>
      </c>
    </row>
    <row r="983" spans="30:36" ht="30" x14ac:dyDescent="0.25">
      <c r="AD983" s="22" t="s">
        <v>10839</v>
      </c>
      <c r="AE983" s="28" t="s">
        <v>10840</v>
      </c>
      <c r="AF983" s="28" t="s">
        <v>1711</v>
      </c>
      <c r="AG983" s="28" t="s">
        <v>3210</v>
      </c>
      <c r="AH983" s="22">
        <v>70392</v>
      </c>
      <c r="AI983" s="28" t="s">
        <v>19626</v>
      </c>
      <c r="AJ983" s="22">
        <v>1</v>
      </c>
    </row>
    <row r="984" spans="30:36" ht="30" x14ac:dyDescent="0.25">
      <c r="AD984" s="22" t="s">
        <v>5691</v>
      </c>
      <c r="AE984" s="28" t="s">
        <v>5692</v>
      </c>
      <c r="AF984" s="28" t="s">
        <v>1701</v>
      </c>
      <c r="AG984" s="28" t="s">
        <v>3210</v>
      </c>
      <c r="AH984" s="22">
        <v>57866</v>
      </c>
      <c r="AI984" s="28" t="s">
        <v>19747</v>
      </c>
      <c r="AJ984" s="22">
        <v>8</v>
      </c>
    </row>
    <row r="985" spans="30:36" ht="30" x14ac:dyDescent="0.25">
      <c r="AD985" s="22" t="s">
        <v>3920</v>
      </c>
      <c r="AE985" s="28" t="s">
        <v>3921</v>
      </c>
      <c r="AF985" s="28" t="s">
        <v>1696</v>
      </c>
      <c r="AG985" s="28" t="s">
        <v>3922</v>
      </c>
      <c r="AH985" s="22">
        <v>66646</v>
      </c>
      <c r="AI985" s="28" t="s">
        <v>19716</v>
      </c>
      <c r="AJ985" s="22">
        <v>7</v>
      </c>
    </row>
    <row r="986" spans="30:36" ht="30" x14ac:dyDescent="0.25">
      <c r="AD986" s="22" t="s">
        <v>1434</v>
      </c>
      <c r="AE986" s="28" t="s">
        <v>3026</v>
      </c>
      <c r="AF986" s="28" t="s">
        <v>1695</v>
      </c>
      <c r="AG986" s="28" t="s">
        <v>3211</v>
      </c>
      <c r="AH986" s="22">
        <v>68844</v>
      </c>
      <c r="AI986" s="28" t="s">
        <v>19748</v>
      </c>
      <c r="AJ986" s="22">
        <v>7</v>
      </c>
    </row>
    <row r="987" spans="30:36" ht="30" x14ac:dyDescent="0.25">
      <c r="AD987" s="22" t="s">
        <v>10841</v>
      </c>
      <c r="AE987" s="28" t="s">
        <v>10842</v>
      </c>
      <c r="AF987" s="28" t="s">
        <v>1701</v>
      </c>
      <c r="AG987" s="28" t="s">
        <v>4364</v>
      </c>
      <c r="AH987" s="22">
        <v>60544</v>
      </c>
      <c r="AI987" s="28" t="s">
        <v>19749</v>
      </c>
      <c r="AJ987" s="22">
        <v>1</v>
      </c>
    </row>
    <row r="988" spans="30:36" ht="30" x14ac:dyDescent="0.25">
      <c r="AD988" s="22" t="s">
        <v>5693</v>
      </c>
      <c r="AE988" s="28" t="s">
        <v>5694</v>
      </c>
      <c r="AF988" s="28" t="s">
        <v>1697</v>
      </c>
      <c r="AG988" s="28" t="s">
        <v>3209</v>
      </c>
      <c r="AH988" s="22">
        <v>68866</v>
      </c>
      <c r="AI988" s="28" t="s">
        <v>19750</v>
      </c>
      <c r="AJ988" s="22">
        <v>2</v>
      </c>
    </row>
    <row r="989" spans="30:36" ht="30" x14ac:dyDescent="0.25">
      <c r="AD989" s="22" t="s">
        <v>5695</v>
      </c>
      <c r="AE989" s="28" t="s">
        <v>5696</v>
      </c>
      <c r="AF989" s="28" t="s">
        <v>1720</v>
      </c>
      <c r="AG989" s="28" t="s">
        <v>3210</v>
      </c>
      <c r="AH989" s="22">
        <v>87981</v>
      </c>
      <c r="AI989" s="28" t="s">
        <v>19751</v>
      </c>
      <c r="AJ989" s="22">
        <v>4</v>
      </c>
    </row>
    <row r="990" spans="30:36" ht="30" x14ac:dyDescent="0.25">
      <c r="AD990" s="22" t="s">
        <v>10843</v>
      </c>
      <c r="AE990" s="28" t="s">
        <v>10844</v>
      </c>
      <c r="AF990" s="28" t="s">
        <v>1708</v>
      </c>
      <c r="AG990" s="28" t="s">
        <v>3768</v>
      </c>
      <c r="AH990" s="22">
        <v>58676</v>
      </c>
      <c r="AI990" s="28" t="s">
        <v>10845</v>
      </c>
      <c r="AJ990" s="22">
        <v>1</v>
      </c>
    </row>
    <row r="991" spans="30:36" ht="30" x14ac:dyDescent="0.25">
      <c r="AD991" s="22" t="s">
        <v>5697</v>
      </c>
      <c r="AE991" s="28" t="s">
        <v>5698</v>
      </c>
      <c r="AF991" s="28" t="s">
        <v>1704</v>
      </c>
      <c r="AG991" s="28" t="s">
        <v>3210</v>
      </c>
      <c r="AH991" s="22">
        <v>62441</v>
      </c>
      <c r="AI991" s="28" t="s">
        <v>19752</v>
      </c>
      <c r="AJ991" s="22">
        <v>1</v>
      </c>
    </row>
    <row r="992" spans="30:36" ht="30" x14ac:dyDescent="0.25">
      <c r="AD992" s="22" t="s">
        <v>3923</v>
      </c>
      <c r="AE992" s="28" t="s">
        <v>3924</v>
      </c>
      <c r="AF992" s="28" t="s">
        <v>1708</v>
      </c>
      <c r="AG992" s="28" t="s">
        <v>3803</v>
      </c>
      <c r="AH992" s="22">
        <v>60194</v>
      </c>
      <c r="AI992" s="28" t="s">
        <v>19753</v>
      </c>
      <c r="AJ992" s="22">
        <v>0</v>
      </c>
    </row>
    <row r="993" spans="30:36" ht="30" x14ac:dyDescent="0.25">
      <c r="AD993" s="22" t="s">
        <v>10846</v>
      </c>
      <c r="AE993" s="28" t="s">
        <v>10847</v>
      </c>
      <c r="AF993" s="28" t="s">
        <v>1698</v>
      </c>
      <c r="AG993" s="28" t="s">
        <v>3210</v>
      </c>
      <c r="AH993" s="22">
        <v>108244</v>
      </c>
      <c r="AI993" s="28" t="s">
        <v>19754</v>
      </c>
      <c r="AJ993" s="22">
        <v>1</v>
      </c>
    </row>
    <row r="994" spans="30:36" ht="30" x14ac:dyDescent="0.25">
      <c r="AD994" s="22" t="s">
        <v>3925</v>
      </c>
      <c r="AE994" s="28" t="s">
        <v>3926</v>
      </c>
      <c r="AF994" s="28" t="s">
        <v>1696</v>
      </c>
      <c r="AG994" s="28" t="s">
        <v>3800</v>
      </c>
      <c r="AH994" s="22">
        <v>65016</v>
      </c>
      <c r="AI994" s="28" t="s">
        <v>19066</v>
      </c>
      <c r="AJ994" s="22">
        <v>5</v>
      </c>
    </row>
    <row r="995" spans="30:36" ht="30" x14ac:dyDescent="0.25">
      <c r="AD995" s="22" t="s">
        <v>1306</v>
      </c>
      <c r="AE995" s="28" t="s">
        <v>2931</v>
      </c>
      <c r="AF995" s="28" t="s">
        <v>1701</v>
      </c>
      <c r="AG995" s="28" t="s">
        <v>3211</v>
      </c>
      <c r="AH995" s="22">
        <v>66742</v>
      </c>
      <c r="AI995" s="28" t="s">
        <v>19755</v>
      </c>
      <c r="AJ995" s="22">
        <v>3</v>
      </c>
    </row>
    <row r="996" spans="30:36" ht="30" x14ac:dyDescent="0.25">
      <c r="AD996" s="22" t="s">
        <v>10848</v>
      </c>
      <c r="AE996" s="28" t="s">
        <v>10849</v>
      </c>
      <c r="AF996" s="28" t="s">
        <v>1711</v>
      </c>
      <c r="AG996" s="28" t="s">
        <v>3209</v>
      </c>
      <c r="AH996" s="22">
        <v>87080</v>
      </c>
      <c r="AI996" s="28" t="s">
        <v>19756</v>
      </c>
      <c r="AJ996" s="22">
        <v>7</v>
      </c>
    </row>
    <row r="997" spans="30:36" ht="30" x14ac:dyDescent="0.25">
      <c r="AD997" s="22" t="s">
        <v>10850</v>
      </c>
      <c r="AE997" s="28" t="s">
        <v>10851</v>
      </c>
      <c r="AF997" s="28" t="s">
        <v>1708</v>
      </c>
      <c r="AG997" s="28" t="s">
        <v>3209</v>
      </c>
      <c r="AH997" s="22">
        <v>71187</v>
      </c>
      <c r="AI997" s="28" t="s">
        <v>19502</v>
      </c>
      <c r="AJ997" s="22">
        <v>1</v>
      </c>
    </row>
    <row r="998" spans="30:36" ht="30" x14ac:dyDescent="0.25">
      <c r="AD998" s="22" t="s">
        <v>10852</v>
      </c>
      <c r="AE998" s="28" t="s">
        <v>10853</v>
      </c>
      <c r="AF998" s="28" t="s">
        <v>1714</v>
      </c>
      <c r="AG998" s="28" t="s">
        <v>3210</v>
      </c>
      <c r="AH998" s="22">
        <v>73229</v>
      </c>
      <c r="AI998" s="28" t="s">
        <v>19757</v>
      </c>
      <c r="AJ998" s="22">
        <v>9</v>
      </c>
    </row>
    <row r="999" spans="30:36" ht="30" x14ac:dyDescent="0.25">
      <c r="AD999" s="22" t="s">
        <v>10854</v>
      </c>
      <c r="AE999" s="28" t="s">
        <v>10855</v>
      </c>
      <c r="AF999" s="28" t="s">
        <v>1704</v>
      </c>
      <c r="AG999" s="28" t="s">
        <v>3935</v>
      </c>
      <c r="AH999" s="22">
        <v>63898</v>
      </c>
      <c r="AI999" s="28" t="s">
        <v>19758</v>
      </c>
      <c r="AJ999" s="22">
        <v>5</v>
      </c>
    </row>
    <row r="1000" spans="30:36" ht="30" x14ac:dyDescent="0.25">
      <c r="AD1000" s="22" t="s">
        <v>10856</v>
      </c>
      <c r="AE1000" s="28" t="s">
        <v>10857</v>
      </c>
      <c r="AF1000" s="28" t="s">
        <v>1713</v>
      </c>
      <c r="AG1000" s="28" t="s">
        <v>3211</v>
      </c>
      <c r="AH1000" s="22">
        <v>95478</v>
      </c>
      <c r="AI1000" s="28" t="s">
        <v>19759</v>
      </c>
      <c r="AJ1000" s="22">
        <v>5</v>
      </c>
    </row>
    <row r="1001" spans="30:36" ht="30" x14ac:dyDescent="0.25">
      <c r="AD1001" s="22" t="s">
        <v>10858</v>
      </c>
      <c r="AE1001" s="28" t="s">
        <v>10859</v>
      </c>
      <c r="AF1001" s="28" t="s">
        <v>1697</v>
      </c>
      <c r="AG1001" s="28" t="s">
        <v>3209</v>
      </c>
      <c r="AH1001" s="22">
        <v>64183</v>
      </c>
      <c r="AI1001" s="28" t="s">
        <v>10860</v>
      </c>
      <c r="AJ1001" s="22">
        <v>0</v>
      </c>
    </row>
    <row r="1002" spans="30:36" ht="30" x14ac:dyDescent="0.25">
      <c r="AD1002" s="22" t="s">
        <v>5699</v>
      </c>
      <c r="AE1002" s="28" t="s">
        <v>5700</v>
      </c>
      <c r="AF1002" s="28" t="s">
        <v>1718</v>
      </c>
      <c r="AG1002" s="28" t="s">
        <v>3778</v>
      </c>
      <c r="AH1002" s="22">
        <v>63789</v>
      </c>
      <c r="AI1002" s="28" t="s">
        <v>19760</v>
      </c>
      <c r="AJ1002" s="22">
        <v>1</v>
      </c>
    </row>
    <row r="1003" spans="30:36" ht="30" x14ac:dyDescent="0.25">
      <c r="AD1003" s="22" t="s">
        <v>9478</v>
      </c>
      <c r="AE1003" s="28" t="s">
        <v>9479</v>
      </c>
      <c r="AF1003" s="28" t="s">
        <v>1700</v>
      </c>
      <c r="AG1003" s="28" t="s">
        <v>3773</v>
      </c>
      <c r="AH1003" s="22">
        <v>78429</v>
      </c>
      <c r="AI1003" s="28" t="s">
        <v>19761</v>
      </c>
      <c r="AJ1003" s="22">
        <v>9</v>
      </c>
    </row>
    <row r="1004" spans="30:36" ht="30" x14ac:dyDescent="0.25">
      <c r="AD1004" s="22" t="s">
        <v>818</v>
      </c>
      <c r="AE1004" s="28" t="s">
        <v>2452</v>
      </c>
      <c r="AF1004" s="28" t="s">
        <v>1701</v>
      </c>
      <c r="AG1004" s="28" t="s">
        <v>3210</v>
      </c>
      <c r="AH1004" s="22">
        <v>60439</v>
      </c>
      <c r="AI1004" s="28" t="s">
        <v>19762</v>
      </c>
      <c r="AJ1004" s="22">
        <v>7</v>
      </c>
    </row>
    <row r="1005" spans="30:36" ht="45" x14ac:dyDescent="0.25">
      <c r="AD1005" s="22" t="s">
        <v>5701</v>
      </c>
      <c r="AE1005" s="28" t="s">
        <v>5702</v>
      </c>
      <c r="AF1005" s="28" t="s">
        <v>1707</v>
      </c>
      <c r="AG1005" s="28" t="s">
        <v>3778</v>
      </c>
      <c r="AH1005" s="22">
        <v>66895</v>
      </c>
      <c r="AI1005" s="28" t="s">
        <v>19747</v>
      </c>
      <c r="AJ1005" s="22">
        <v>8</v>
      </c>
    </row>
    <row r="1006" spans="30:36" ht="30" x14ac:dyDescent="0.25">
      <c r="AD1006" s="22" t="s">
        <v>10861</v>
      </c>
      <c r="AE1006" s="28" t="s">
        <v>10862</v>
      </c>
      <c r="AF1006" s="28" t="s">
        <v>1705</v>
      </c>
      <c r="AG1006" s="28" t="s">
        <v>3778</v>
      </c>
      <c r="AH1006" s="22">
        <v>65951</v>
      </c>
      <c r="AI1006" s="28" t="s">
        <v>19763</v>
      </c>
      <c r="AJ1006" s="22">
        <v>0</v>
      </c>
    </row>
    <row r="1007" spans="30:36" ht="30" x14ac:dyDescent="0.25">
      <c r="AD1007" s="22" t="s">
        <v>10863</v>
      </c>
      <c r="AE1007" s="28" t="s">
        <v>10864</v>
      </c>
      <c r="AF1007" s="28" t="s">
        <v>1712</v>
      </c>
      <c r="AG1007" s="28" t="s">
        <v>3209</v>
      </c>
      <c r="AH1007" s="22">
        <v>95235</v>
      </c>
      <c r="AI1007" s="28" t="s">
        <v>10865</v>
      </c>
      <c r="AJ1007" s="22">
        <v>0</v>
      </c>
    </row>
    <row r="1008" spans="30:36" ht="30" x14ac:dyDescent="0.25">
      <c r="AD1008" s="22" t="s">
        <v>855</v>
      </c>
      <c r="AE1008" s="28" t="s">
        <v>2485</v>
      </c>
      <c r="AF1008" s="28" t="s">
        <v>1700</v>
      </c>
      <c r="AG1008" s="28" t="s">
        <v>3210</v>
      </c>
      <c r="AH1008" s="22">
        <v>76086</v>
      </c>
      <c r="AI1008" s="28" t="s">
        <v>19764</v>
      </c>
      <c r="AJ1008" s="22">
        <v>6</v>
      </c>
    </row>
    <row r="1009" spans="30:36" ht="30" x14ac:dyDescent="0.25">
      <c r="AD1009" s="22" t="s">
        <v>3927</v>
      </c>
      <c r="AE1009" s="28" t="s">
        <v>3928</v>
      </c>
      <c r="AF1009" s="28" t="s">
        <v>1708</v>
      </c>
      <c r="AG1009" s="28" t="s">
        <v>3800</v>
      </c>
      <c r="AH1009" s="22">
        <v>68102</v>
      </c>
      <c r="AI1009" s="28" t="s">
        <v>19765</v>
      </c>
      <c r="AJ1009" s="22">
        <v>0</v>
      </c>
    </row>
    <row r="1010" spans="30:36" ht="30" x14ac:dyDescent="0.25">
      <c r="AD1010" s="22" t="s">
        <v>5703</v>
      </c>
      <c r="AE1010" s="28" t="s">
        <v>18386</v>
      </c>
      <c r="AF1010" s="28" t="s">
        <v>1708</v>
      </c>
      <c r="AG1010" s="28" t="s">
        <v>3209</v>
      </c>
      <c r="AH1010" s="22">
        <v>66342</v>
      </c>
      <c r="AI1010" s="28" t="s">
        <v>19391</v>
      </c>
      <c r="AJ1010" s="22">
        <v>8</v>
      </c>
    </row>
    <row r="1011" spans="30:36" ht="30" x14ac:dyDescent="0.25">
      <c r="AD1011" s="22" t="s">
        <v>5704</v>
      </c>
      <c r="AE1011" s="28" t="s">
        <v>5705</v>
      </c>
      <c r="AF1011" s="28" t="s">
        <v>1714</v>
      </c>
      <c r="AG1011" s="28" t="s">
        <v>3211</v>
      </c>
      <c r="AH1011" s="22">
        <v>102570</v>
      </c>
      <c r="AI1011" s="28" t="s">
        <v>19766</v>
      </c>
      <c r="AJ1011" s="22">
        <v>3</v>
      </c>
    </row>
    <row r="1012" spans="30:36" ht="30" x14ac:dyDescent="0.25">
      <c r="AD1012" s="22" t="s">
        <v>10866</v>
      </c>
      <c r="AE1012" s="28" t="s">
        <v>10867</v>
      </c>
      <c r="AF1012" s="28" t="s">
        <v>1696</v>
      </c>
      <c r="AG1012" s="28" t="s">
        <v>3935</v>
      </c>
      <c r="AH1012" s="22">
        <v>58122</v>
      </c>
      <c r="AI1012" s="28" t="s">
        <v>19200</v>
      </c>
      <c r="AJ1012" s="22">
        <v>1</v>
      </c>
    </row>
    <row r="1013" spans="30:36" ht="30" x14ac:dyDescent="0.25">
      <c r="AD1013" s="22" t="s">
        <v>10868</v>
      </c>
      <c r="AE1013" s="28" t="s">
        <v>10869</v>
      </c>
      <c r="AF1013" s="28" t="s">
        <v>1702</v>
      </c>
      <c r="AG1013" s="28" t="s">
        <v>3787</v>
      </c>
      <c r="AH1013" s="22">
        <v>92899</v>
      </c>
      <c r="AI1013" s="28" t="s">
        <v>19767</v>
      </c>
      <c r="AJ1013" s="22">
        <v>7</v>
      </c>
    </row>
    <row r="1014" spans="30:36" ht="30" x14ac:dyDescent="0.25">
      <c r="AD1014" s="22" t="s">
        <v>1474</v>
      </c>
      <c r="AE1014" s="28" t="s">
        <v>3065</v>
      </c>
      <c r="AF1014" s="28" t="s">
        <v>1703</v>
      </c>
      <c r="AG1014" s="28" t="s">
        <v>3211</v>
      </c>
      <c r="AH1014" s="22">
        <v>92028</v>
      </c>
      <c r="AI1014" s="28" t="s">
        <v>19329</v>
      </c>
      <c r="AJ1014" s="22">
        <v>1</v>
      </c>
    </row>
    <row r="1015" spans="30:36" ht="30" x14ac:dyDescent="0.25">
      <c r="AD1015" s="22" t="s">
        <v>10870</v>
      </c>
      <c r="AE1015" s="28" t="s">
        <v>10871</v>
      </c>
      <c r="AF1015" s="28" t="s">
        <v>1701</v>
      </c>
      <c r="AG1015" s="28" t="s">
        <v>3209</v>
      </c>
      <c r="AH1015" s="22">
        <v>55611</v>
      </c>
      <c r="AI1015" s="28" t="s">
        <v>19768</v>
      </c>
      <c r="AJ1015" s="22">
        <v>0</v>
      </c>
    </row>
    <row r="1016" spans="30:36" ht="30" x14ac:dyDescent="0.25">
      <c r="AD1016" s="22" t="s">
        <v>1439</v>
      </c>
      <c r="AE1016" s="28" t="s">
        <v>3033</v>
      </c>
      <c r="AF1016" s="28" t="s">
        <v>1696</v>
      </c>
      <c r="AG1016" s="28" t="s">
        <v>3211</v>
      </c>
      <c r="AH1016" s="22">
        <v>63705</v>
      </c>
      <c r="AI1016" s="28" t="s">
        <v>19769</v>
      </c>
      <c r="AJ1016" s="22">
        <v>2</v>
      </c>
    </row>
    <row r="1017" spans="30:36" ht="30" x14ac:dyDescent="0.25">
      <c r="AD1017" s="22" t="s">
        <v>10872</v>
      </c>
      <c r="AE1017" s="28" t="s">
        <v>10873</v>
      </c>
      <c r="AF1017" s="28" t="s">
        <v>1702</v>
      </c>
      <c r="AG1017" s="28" t="s">
        <v>3768</v>
      </c>
      <c r="AH1017" s="22">
        <v>97640</v>
      </c>
      <c r="AI1017" s="28" t="s">
        <v>19584</v>
      </c>
      <c r="AJ1017" s="22">
        <v>1</v>
      </c>
    </row>
    <row r="1018" spans="30:36" ht="45" x14ac:dyDescent="0.25">
      <c r="AD1018" s="22" t="s">
        <v>842</v>
      </c>
      <c r="AE1018" s="28" t="s">
        <v>18387</v>
      </c>
      <c r="AF1018" s="28" t="s">
        <v>1707</v>
      </c>
      <c r="AG1018" s="28" t="s">
        <v>3210</v>
      </c>
      <c r="AH1018" s="22">
        <v>69712</v>
      </c>
      <c r="AI1018" s="28" t="s">
        <v>19770</v>
      </c>
      <c r="AJ1018" s="22">
        <v>7</v>
      </c>
    </row>
    <row r="1019" spans="30:36" ht="30" x14ac:dyDescent="0.25">
      <c r="AD1019" s="22" t="s">
        <v>705</v>
      </c>
      <c r="AE1019" s="28" t="s">
        <v>2342</v>
      </c>
      <c r="AF1019" s="28" t="s">
        <v>1700</v>
      </c>
      <c r="AG1019" s="28" t="s">
        <v>3210</v>
      </c>
      <c r="AH1019" s="22">
        <v>56344</v>
      </c>
      <c r="AI1019" s="28" t="s">
        <v>19771</v>
      </c>
      <c r="AJ1019" s="22">
        <v>4</v>
      </c>
    </row>
    <row r="1020" spans="30:36" ht="30" x14ac:dyDescent="0.25">
      <c r="AD1020" s="22" t="s">
        <v>10874</v>
      </c>
      <c r="AE1020" s="28" t="s">
        <v>10875</v>
      </c>
      <c r="AF1020" s="28" t="s">
        <v>1705</v>
      </c>
      <c r="AG1020" s="28" t="s">
        <v>3209</v>
      </c>
      <c r="AH1020" s="22">
        <v>97713</v>
      </c>
      <c r="AI1020" s="28" t="s">
        <v>19392</v>
      </c>
      <c r="AJ1020" s="22">
        <v>8</v>
      </c>
    </row>
    <row r="1021" spans="30:36" ht="30" x14ac:dyDescent="0.25">
      <c r="AD1021" s="22" t="s">
        <v>10876</v>
      </c>
      <c r="AE1021" s="28" t="s">
        <v>10877</v>
      </c>
      <c r="AF1021" s="28" t="s">
        <v>1695</v>
      </c>
      <c r="AG1021" s="28" t="s">
        <v>3209</v>
      </c>
      <c r="AH1021" s="22">
        <v>60741</v>
      </c>
      <c r="AI1021" s="28" t="s">
        <v>19772</v>
      </c>
      <c r="AJ1021" s="22">
        <v>4</v>
      </c>
    </row>
    <row r="1022" spans="30:36" ht="30" x14ac:dyDescent="0.25">
      <c r="AD1022" s="22" t="s">
        <v>10878</v>
      </c>
      <c r="AE1022" s="28" t="s">
        <v>10879</v>
      </c>
      <c r="AF1022" s="28" t="s">
        <v>1705</v>
      </c>
      <c r="AG1022" s="28" t="s">
        <v>3210</v>
      </c>
      <c r="AH1022" s="22">
        <v>93532</v>
      </c>
      <c r="AI1022" s="28" t="s">
        <v>19773</v>
      </c>
      <c r="AJ1022" s="22">
        <v>4</v>
      </c>
    </row>
    <row r="1023" spans="30:36" ht="30" x14ac:dyDescent="0.25">
      <c r="AD1023" s="22" t="s">
        <v>1612</v>
      </c>
      <c r="AE1023" s="28" t="s">
        <v>18388</v>
      </c>
      <c r="AF1023" s="28" t="s">
        <v>1702</v>
      </c>
      <c r="AG1023" s="28" t="s">
        <v>3211</v>
      </c>
      <c r="AH1023" s="22">
        <v>91252</v>
      </c>
      <c r="AI1023" s="28" t="s">
        <v>19774</v>
      </c>
      <c r="AJ1023" s="22">
        <v>0</v>
      </c>
    </row>
    <row r="1024" spans="30:36" ht="30" x14ac:dyDescent="0.25">
      <c r="AD1024" s="22" t="s">
        <v>5706</v>
      </c>
      <c r="AE1024" s="28" t="s">
        <v>18389</v>
      </c>
      <c r="AF1024" s="28" t="s">
        <v>1705</v>
      </c>
      <c r="AG1024" s="28" t="s">
        <v>3210</v>
      </c>
      <c r="AH1024" s="22">
        <v>89305</v>
      </c>
      <c r="AI1024" s="28" t="s">
        <v>19775</v>
      </c>
      <c r="AJ1024" s="22">
        <v>8</v>
      </c>
    </row>
    <row r="1025" spans="30:36" ht="30" x14ac:dyDescent="0.25">
      <c r="AD1025" s="22" t="s">
        <v>3264</v>
      </c>
      <c r="AE1025" s="28" t="s">
        <v>3265</v>
      </c>
      <c r="AF1025" s="28" t="s">
        <v>1703</v>
      </c>
      <c r="AG1025" s="28" t="s">
        <v>3209</v>
      </c>
      <c r="AH1025" s="22">
        <v>68068</v>
      </c>
      <c r="AI1025" s="28" t="s">
        <v>3266</v>
      </c>
      <c r="AJ1025" s="22">
        <v>0</v>
      </c>
    </row>
    <row r="1026" spans="30:36" ht="30" x14ac:dyDescent="0.25">
      <c r="AD1026" s="22" t="s">
        <v>10880</v>
      </c>
      <c r="AE1026" s="28" t="s">
        <v>10881</v>
      </c>
      <c r="AF1026" s="28" t="s">
        <v>1699</v>
      </c>
      <c r="AG1026" s="28" t="s">
        <v>3209</v>
      </c>
      <c r="AH1026" s="22">
        <v>56385</v>
      </c>
      <c r="AI1026" s="28" t="s">
        <v>19776</v>
      </c>
      <c r="AJ1026" s="22">
        <v>2</v>
      </c>
    </row>
    <row r="1027" spans="30:36" ht="30" x14ac:dyDescent="0.25">
      <c r="AD1027" s="22" t="s">
        <v>1611</v>
      </c>
      <c r="AE1027" s="28" t="s">
        <v>3198</v>
      </c>
      <c r="AF1027" s="28" t="s">
        <v>1705</v>
      </c>
      <c r="AG1027" s="28" t="s">
        <v>3211</v>
      </c>
      <c r="AH1027" s="22">
        <v>74529</v>
      </c>
      <c r="AI1027" s="28" t="s">
        <v>19777</v>
      </c>
      <c r="AJ1027" s="22">
        <v>7</v>
      </c>
    </row>
    <row r="1028" spans="30:36" ht="30" x14ac:dyDescent="0.25">
      <c r="AD1028" s="22" t="s">
        <v>5707</v>
      </c>
      <c r="AE1028" s="28" t="s">
        <v>5708</v>
      </c>
      <c r="AF1028" s="28" t="s">
        <v>1695</v>
      </c>
      <c r="AG1028" s="28" t="s">
        <v>3209</v>
      </c>
      <c r="AH1028" s="22">
        <v>68739</v>
      </c>
      <c r="AI1028" s="28" t="s">
        <v>19778</v>
      </c>
      <c r="AJ1028" s="22">
        <v>1</v>
      </c>
    </row>
    <row r="1029" spans="30:36" ht="30" x14ac:dyDescent="0.25">
      <c r="AD1029" s="22" t="s">
        <v>5709</v>
      </c>
      <c r="AE1029" s="28" t="s">
        <v>5710</v>
      </c>
      <c r="AF1029" s="28" t="s">
        <v>1699</v>
      </c>
      <c r="AG1029" s="28" t="s">
        <v>3209</v>
      </c>
      <c r="AH1029" s="22">
        <v>56734</v>
      </c>
      <c r="AI1029" s="28" t="s">
        <v>19779</v>
      </c>
      <c r="AJ1029" s="22">
        <v>5</v>
      </c>
    </row>
    <row r="1030" spans="30:36" ht="30" x14ac:dyDescent="0.25">
      <c r="AD1030" s="22" t="s">
        <v>10882</v>
      </c>
      <c r="AE1030" s="28" t="s">
        <v>10883</v>
      </c>
      <c r="AF1030" s="28" t="s">
        <v>1696</v>
      </c>
      <c r="AG1030" s="28" t="s">
        <v>3210</v>
      </c>
      <c r="AH1030" s="22">
        <v>56471</v>
      </c>
      <c r="AI1030" s="28" t="s">
        <v>19780</v>
      </c>
      <c r="AJ1030" s="22">
        <v>7</v>
      </c>
    </row>
    <row r="1031" spans="30:36" ht="30" x14ac:dyDescent="0.25">
      <c r="AD1031" s="22" t="s">
        <v>1415</v>
      </c>
      <c r="AE1031" s="28" t="s">
        <v>3007</v>
      </c>
      <c r="AF1031" s="28" t="s">
        <v>1695</v>
      </c>
      <c r="AG1031" s="28" t="s">
        <v>3211</v>
      </c>
      <c r="AH1031" s="22">
        <v>65874</v>
      </c>
      <c r="AI1031" s="28" t="s">
        <v>19690</v>
      </c>
      <c r="AJ1031" s="22">
        <v>4</v>
      </c>
    </row>
    <row r="1032" spans="30:36" ht="30" x14ac:dyDescent="0.25">
      <c r="AD1032" s="22" t="s">
        <v>10884</v>
      </c>
      <c r="AE1032" s="28" t="s">
        <v>10885</v>
      </c>
      <c r="AF1032" s="28" t="s">
        <v>1697</v>
      </c>
      <c r="AG1032" s="28" t="s">
        <v>3210</v>
      </c>
      <c r="AH1032" s="22">
        <v>79281</v>
      </c>
      <c r="AI1032" s="28" t="s">
        <v>19583</v>
      </c>
      <c r="AJ1032" s="22">
        <v>1</v>
      </c>
    </row>
    <row r="1033" spans="30:36" ht="30" x14ac:dyDescent="0.25">
      <c r="AD1033" s="22" t="s">
        <v>236</v>
      </c>
      <c r="AE1033" s="28" t="s">
        <v>1918</v>
      </c>
      <c r="AF1033" s="28" t="s">
        <v>1701</v>
      </c>
      <c r="AG1033" s="28" t="s">
        <v>3209</v>
      </c>
      <c r="AH1033" s="22">
        <v>67426</v>
      </c>
      <c r="AI1033" s="28" t="s">
        <v>19781</v>
      </c>
      <c r="AJ1033" s="22">
        <v>1</v>
      </c>
    </row>
    <row r="1034" spans="30:36" ht="30" x14ac:dyDescent="0.25">
      <c r="AD1034" s="22" t="s">
        <v>5711</v>
      </c>
      <c r="AE1034" s="28" t="s">
        <v>5712</v>
      </c>
      <c r="AF1034" s="28" t="s">
        <v>1703</v>
      </c>
      <c r="AG1034" s="28" t="s">
        <v>3210</v>
      </c>
      <c r="AH1034" s="22">
        <v>66461</v>
      </c>
      <c r="AI1034" s="28" t="s">
        <v>19782</v>
      </c>
      <c r="AJ1034" s="22">
        <v>6</v>
      </c>
    </row>
    <row r="1035" spans="30:36" ht="30" x14ac:dyDescent="0.25">
      <c r="AD1035" s="22" t="s">
        <v>10886</v>
      </c>
      <c r="AE1035" s="28" t="s">
        <v>10887</v>
      </c>
      <c r="AF1035" s="28" t="s">
        <v>1695</v>
      </c>
      <c r="AG1035" s="28" t="s">
        <v>3820</v>
      </c>
      <c r="AH1035" s="22">
        <v>53883</v>
      </c>
      <c r="AI1035" s="28" t="s">
        <v>19213</v>
      </c>
      <c r="AJ1035" s="22">
        <v>4</v>
      </c>
    </row>
    <row r="1036" spans="30:36" ht="30" x14ac:dyDescent="0.25">
      <c r="AD1036" s="22" t="s">
        <v>5713</v>
      </c>
      <c r="AE1036" s="28" t="s">
        <v>5714</v>
      </c>
      <c r="AF1036" s="28" t="s">
        <v>1712</v>
      </c>
      <c r="AG1036" s="28" t="s">
        <v>3784</v>
      </c>
      <c r="AH1036" s="22">
        <v>80435</v>
      </c>
      <c r="AI1036" s="28" t="s">
        <v>5715</v>
      </c>
      <c r="AJ1036" s="22">
        <v>0</v>
      </c>
    </row>
    <row r="1037" spans="30:36" ht="30" x14ac:dyDescent="0.25">
      <c r="AD1037" s="22" t="s">
        <v>258</v>
      </c>
      <c r="AE1037" s="28" t="s">
        <v>1939</v>
      </c>
      <c r="AF1037" s="28" t="s">
        <v>1706</v>
      </c>
      <c r="AG1037" s="28" t="s">
        <v>3209</v>
      </c>
      <c r="AH1037" s="22">
        <v>74950</v>
      </c>
      <c r="AI1037" s="28" t="s">
        <v>19783</v>
      </c>
      <c r="AJ1037" s="22">
        <v>9</v>
      </c>
    </row>
    <row r="1038" spans="30:36" ht="30" x14ac:dyDescent="0.25">
      <c r="AD1038" s="22" t="s">
        <v>10888</v>
      </c>
      <c r="AE1038" s="28" t="s">
        <v>10889</v>
      </c>
      <c r="AF1038" s="28" t="s">
        <v>1700</v>
      </c>
      <c r="AG1038" s="28" t="s">
        <v>3210</v>
      </c>
      <c r="AH1038" s="22">
        <v>75715</v>
      </c>
      <c r="AI1038" s="28" t="s">
        <v>19784</v>
      </c>
      <c r="AJ1038" s="22">
        <v>8</v>
      </c>
    </row>
    <row r="1039" spans="30:36" ht="30" x14ac:dyDescent="0.25">
      <c r="AD1039" s="22" t="s">
        <v>5716</v>
      </c>
      <c r="AE1039" s="28" t="s">
        <v>5717</v>
      </c>
      <c r="AF1039" s="28" t="s">
        <v>1702</v>
      </c>
      <c r="AG1039" s="28" t="s">
        <v>3211</v>
      </c>
      <c r="AH1039" s="22">
        <v>111315</v>
      </c>
      <c r="AI1039" s="28" t="s">
        <v>19785</v>
      </c>
      <c r="AJ1039" s="22">
        <v>8</v>
      </c>
    </row>
    <row r="1040" spans="30:36" ht="30" x14ac:dyDescent="0.25">
      <c r="AD1040" s="22" t="s">
        <v>10890</v>
      </c>
      <c r="AE1040" s="28" t="s">
        <v>10891</v>
      </c>
      <c r="AF1040" s="28" t="s">
        <v>1701</v>
      </c>
      <c r="AG1040" s="28" t="s">
        <v>3209</v>
      </c>
      <c r="AH1040" s="22">
        <v>56682</v>
      </c>
      <c r="AI1040" s="28" t="s">
        <v>10892</v>
      </c>
      <c r="AJ1040" s="22">
        <v>0</v>
      </c>
    </row>
    <row r="1041" spans="30:36" ht="30" x14ac:dyDescent="0.25">
      <c r="AD1041" s="22" t="s">
        <v>10893</v>
      </c>
      <c r="AE1041" s="28" t="s">
        <v>10894</v>
      </c>
      <c r="AF1041" s="28" t="s">
        <v>1695</v>
      </c>
      <c r="AG1041" s="28" t="s">
        <v>3211</v>
      </c>
      <c r="AH1041" s="22">
        <v>58058</v>
      </c>
      <c r="AI1041" s="28" t="s">
        <v>19786</v>
      </c>
      <c r="AJ1041" s="22">
        <v>5</v>
      </c>
    </row>
    <row r="1042" spans="30:36" ht="30" x14ac:dyDescent="0.25">
      <c r="AD1042" s="22" t="s">
        <v>5718</v>
      </c>
      <c r="AE1042" s="28" t="s">
        <v>5719</v>
      </c>
      <c r="AF1042" s="28" t="s">
        <v>1711</v>
      </c>
      <c r="AG1042" s="28" t="s">
        <v>3210</v>
      </c>
      <c r="AH1042" s="22">
        <v>73405</v>
      </c>
      <c r="AI1042" s="28" t="s">
        <v>19787</v>
      </c>
      <c r="AJ1042" s="22">
        <v>8</v>
      </c>
    </row>
    <row r="1043" spans="30:36" ht="30" x14ac:dyDescent="0.25">
      <c r="AD1043" s="22" t="s">
        <v>5720</v>
      </c>
      <c r="AE1043" s="28" t="s">
        <v>5721</v>
      </c>
      <c r="AF1043" s="28" t="s">
        <v>1705</v>
      </c>
      <c r="AG1043" s="28" t="s">
        <v>3209</v>
      </c>
      <c r="AH1043" s="22">
        <v>84203</v>
      </c>
      <c r="AI1043" s="28" t="s">
        <v>19788</v>
      </c>
      <c r="AJ1043" s="22">
        <v>2</v>
      </c>
    </row>
    <row r="1044" spans="30:36" ht="30" x14ac:dyDescent="0.25">
      <c r="AD1044" s="22" t="s">
        <v>5722</v>
      </c>
      <c r="AE1044" s="28" t="s">
        <v>5723</v>
      </c>
      <c r="AF1044" s="28" t="s">
        <v>1718</v>
      </c>
      <c r="AG1044" s="28" t="s">
        <v>3209</v>
      </c>
      <c r="AH1044" s="22">
        <v>80367</v>
      </c>
      <c r="AI1044" s="28" t="s">
        <v>18997</v>
      </c>
      <c r="AJ1044" s="22">
        <v>8</v>
      </c>
    </row>
    <row r="1045" spans="30:36" ht="30" x14ac:dyDescent="0.25">
      <c r="AD1045" s="22" t="s">
        <v>10895</v>
      </c>
      <c r="AE1045" s="28" t="s">
        <v>10896</v>
      </c>
      <c r="AF1045" s="28" t="s">
        <v>1708</v>
      </c>
      <c r="AG1045" s="28" t="s">
        <v>3211</v>
      </c>
      <c r="AH1045" s="22">
        <v>56851</v>
      </c>
      <c r="AI1045" s="28" t="s">
        <v>19055</v>
      </c>
      <c r="AJ1045" s="22">
        <v>2</v>
      </c>
    </row>
    <row r="1046" spans="30:36" ht="30" x14ac:dyDescent="0.25">
      <c r="AD1046" s="22" t="s">
        <v>3267</v>
      </c>
      <c r="AE1046" s="28" t="s">
        <v>3268</v>
      </c>
      <c r="AF1046" s="28" t="s">
        <v>1718</v>
      </c>
      <c r="AG1046" s="28" t="s">
        <v>3209</v>
      </c>
      <c r="AH1046" s="22">
        <v>70989</v>
      </c>
      <c r="AI1046" s="28" t="s">
        <v>3269</v>
      </c>
      <c r="AJ1046" s="22">
        <v>0</v>
      </c>
    </row>
    <row r="1047" spans="30:36" ht="30" x14ac:dyDescent="0.25">
      <c r="AD1047" s="22" t="s">
        <v>10897</v>
      </c>
      <c r="AE1047" s="28" t="s">
        <v>10898</v>
      </c>
      <c r="AF1047" s="28" t="s">
        <v>1696</v>
      </c>
      <c r="AG1047" s="28" t="s">
        <v>3856</v>
      </c>
      <c r="AH1047" s="22">
        <v>55973</v>
      </c>
      <c r="AI1047" s="28" t="s">
        <v>19789</v>
      </c>
      <c r="AJ1047" s="22">
        <v>0</v>
      </c>
    </row>
    <row r="1048" spans="30:36" ht="30" x14ac:dyDescent="0.25">
      <c r="AD1048" s="22" t="s">
        <v>611</v>
      </c>
      <c r="AE1048" s="28" t="s">
        <v>2291</v>
      </c>
      <c r="AF1048" s="28" t="s">
        <v>1712</v>
      </c>
      <c r="AG1048" s="28" t="s">
        <v>3209</v>
      </c>
      <c r="AH1048" s="22">
        <v>95850</v>
      </c>
      <c r="AI1048" s="28" t="s">
        <v>18992</v>
      </c>
      <c r="AJ1048" s="22">
        <v>7</v>
      </c>
    </row>
    <row r="1049" spans="30:36" ht="30" x14ac:dyDescent="0.25">
      <c r="AD1049" s="22" t="s">
        <v>10899</v>
      </c>
      <c r="AE1049" s="28" t="s">
        <v>10900</v>
      </c>
      <c r="AF1049" s="28" t="s">
        <v>1696</v>
      </c>
      <c r="AG1049" s="28" t="s">
        <v>3781</v>
      </c>
      <c r="AH1049" s="22">
        <v>64337</v>
      </c>
      <c r="AI1049" s="28" t="s">
        <v>19305</v>
      </c>
      <c r="AJ1049" s="22">
        <v>2</v>
      </c>
    </row>
    <row r="1050" spans="30:36" ht="30" x14ac:dyDescent="0.25">
      <c r="AD1050" s="22" t="s">
        <v>10901</v>
      </c>
      <c r="AE1050" s="28" t="s">
        <v>10902</v>
      </c>
      <c r="AF1050" s="28" t="s">
        <v>1703</v>
      </c>
      <c r="AG1050" s="28" t="s">
        <v>3209</v>
      </c>
      <c r="AH1050" s="22">
        <v>82068</v>
      </c>
      <c r="AI1050" s="28" t="s">
        <v>10903</v>
      </c>
      <c r="AJ1050" s="22">
        <v>0</v>
      </c>
    </row>
    <row r="1051" spans="30:36" ht="30" x14ac:dyDescent="0.25">
      <c r="AD1051" s="22" t="s">
        <v>10904</v>
      </c>
      <c r="AE1051" s="28" t="s">
        <v>10905</v>
      </c>
      <c r="AF1051" s="28" t="s">
        <v>1700</v>
      </c>
      <c r="AG1051" s="28" t="s">
        <v>3211</v>
      </c>
      <c r="AH1051" s="22">
        <v>79154</v>
      </c>
      <c r="AI1051" s="28" t="s">
        <v>19101</v>
      </c>
      <c r="AJ1051" s="22">
        <v>7</v>
      </c>
    </row>
    <row r="1052" spans="30:36" ht="30" x14ac:dyDescent="0.25">
      <c r="AD1052" s="22" t="s">
        <v>10906</v>
      </c>
      <c r="AE1052" s="28" t="s">
        <v>10907</v>
      </c>
      <c r="AF1052" s="28" t="s">
        <v>1696</v>
      </c>
      <c r="AG1052" s="28" t="s">
        <v>3790</v>
      </c>
      <c r="AH1052" s="22">
        <v>57788</v>
      </c>
      <c r="AI1052" s="28" t="s">
        <v>19711</v>
      </c>
      <c r="AJ1052" s="22">
        <v>4</v>
      </c>
    </row>
    <row r="1053" spans="30:36" ht="30" x14ac:dyDescent="0.25">
      <c r="AD1053" s="22" t="s">
        <v>10908</v>
      </c>
      <c r="AE1053" s="28" t="s">
        <v>10909</v>
      </c>
      <c r="AF1053" s="28" t="s">
        <v>1708</v>
      </c>
      <c r="AG1053" s="28" t="s">
        <v>3856</v>
      </c>
      <c r="AH1053" s="22">
        <v>73594</v>
      </c>
      <c r="AI1053" s="28" t="s">
        <v>19790</v>
      </c>
      <c r="AJ1053" s="22">
        <v>7</v>
      </c>
    </row>
    <row r="1054" spans="30:36" ht="30" x14ac:dyDescent="0.25">
      <c r="AD1054" s="22" t="s">
        <v>5724</v>
      </c>
      <c r="AE1054" s="28" t="s">
        <v>5725</v>
      </c>
      <c r="AF1054" s="28" t="s">
        <v>1708</v>
      </c>
      <c r="AG1054" s="28" t="s">
        <v>3210</v>
      </c>
      <c r="AH1054" s="22">
        <v>67054</v>
      </c>
      <c r="AI1054" s="28" t="s">
        <v>19791</v>
      </c>
      <c r="AJ1054" s="22">
        <v>8</v>
      </c>
    </row>
    <row r="1055" spans="30:36" ht="30" x14ac:dyDescent="0.25">
      <c r="AD1055" s="22" t="s">
        <v>803</v>
      </c>
      <c r="AE1055" s="28" t="s">
        <v>2437</v>
      </c>
      <c r="AF1055" s="28" t="s">
        <v>1701</v>
      </c>
      <c r="AG1055" s="28" t="s">
        <v>3210</v>
      </c>
      <c r="AH1055" s="22">
        <v>57351</v>
      </c>
      <c r="AI1055" s="28" t="s">
        <v>19517</v>
      </c>
      <c r="AJ1055" s="22">
        <v>6</v>
      </c>
    </row>
    <row r="1056" spans="30:36" ht="30" x14ac:dyDescent="0.25">
      <c r="AD1056" s="22" t="s">
        <v>10910</v>
      </c>
      <c r="AE1056" s="28" t="s">
        <v>10911</v>
      </c>
      <c r="AF1056" s="28" t="s">
        <v>1695</v>
      </c>
      <c r="AG1056" s="28" t="s">
        <v>3211</v>
      </c>
      <c r="AH1056" s="22">
        <v>57673</v>
      </c>
      <c r="AI1056" s="28" t="s">
        <v>19337</v>
      </c>
      <c r="AJ1056" s="22">
        <v>8</v>
      </c>
    </row>
    <row r="1057" spans="30:36" ht="30" x14ac:dyDescent="0.25">
      <c r="AD1057" s="22" t="s">
        <v>831</v>
      </c>
      <c r="AE1057" s="28" t="s">
        <v>18390</v>
      </c>
      <c r="AF1057" s="28" t="s">
        <v>1706</v>
      </c>
      <c r="AG1057" s="28" t="s">
        <v>3210</v>
      </c>
      <c r="AH1057" s="22">
        <v>74076</v>
      </c>
      <c r="AI1057" s="28" t="s">
        <v>19792</v>
      </c>
      <c r="AJ1057" s="22">
        <v>1</v>
      </c>
    </row>
    <row r="1058" spans="30:36" ht="30" x14ac:dyDescent="0.25">
      <c r="AD1058" s="22" t="s">
        <v>10912</v>
      </c>
      <c r="AE1058" s="28" t="s">
        <v>18391</v>
      </c>
      <c r="AF1058" s="28" t="s">
        <v>1702</v>
      </c>
      <c r="AG1058" s="28" t="s">
        <v>3781</v>
      </c>
      <c r="AH1058" s="22">
        <v>104825</v>
      </c>
      <c r="AI1058" s="28" t="s">
        <v>19793</v>
      </c>
      <c r="AJ1058" s="22">
        <v>6</v>
      </c>
    </row>
    <row r="1059" spans="30:36" ht="30" x14ac:dyDescent="0.25">
      <c r="AD1059" s="22" t="s">
        <v>5726</v>
      </c>
      <c r="AE1059" s="28" t="s">
        <v>5727</v>
      </c>
      <c r="AF1059" s="28" t="s">
        <v>1697</v>
      </c>
      <c r="AG1059" s="28" t="s">
        <v>3209</v>
      </c>
      <c r="AH1059" s="22">
        <v>89260</v>
      </c>
      <c r="AI1059" s="28" t="s">
        <v>19794</v>
      </c>
      <c r="AJ1059" s="22">
        <v>9</v>
      </c>
    </row>
    <row r="1060" spans="30:36" ht="30" x14ac:dyDescent="0.25">
      <c r="AD1060" s="22" t="s">
        <v>5728</v>
      </c>
      <c r="AE1060" s="28" t="s">
        <v>5729</v>
      </c>
      <c r="AF1060" s="28" t="s">
        <v>1708</v>
      </c>
      <c r="AG1060" s="28" t="s">
        <v>3765</v>
      </c>
      <c r="AH1060" s="22">
        <v>90667</v>
      </c>
      <c r="AI1060" s="28" t="s">
        <v>19795</v>
      </c>
      <c r="AJ1060" s="22">
        <v>0</v>
      </c>
    </row>
    <row r="1061" spans="30:36" ht="30" x14ac:dyDescent="0.25">
      <c r="AD1061" s="22" t="s">
        <v>5730</v>
      </c>
      <c r="AE1061" s="28" t="s">
        <v>18392</v>
      </c>
      <c r="AF1061" s="28" t="s">
        <v>1706</v>
      </c>
      <c r="AG1061" s="28" t="s">
        <v>3210</v>
      </c>
      <c r="AH1061" s="22">
        <v>68232</v>
      </c>
      <c r="AI1061" s="28" t="s">
        <v>19257</v>
      </c>
      <c r="AJ1061" s="22">
        <v>6</v>
      </c>
    </row>
    <row r="1062" spans="30:36" ht="45" x14ac:dyDescent="0.25">
      <c r="AD1062" s="22" t="s">
        <v>10913</v>
      </c>
      <c r="AE1062" s="28" t="s">
        <v>10914</v>
      </c>
      <c r="AF1062" s="28" t="s">
        <v>1717</v>
      </c>
      <c r="AG1062" s="28" t="s">
        <v>3209</v>
      </c>
      <c r="AH1062" s="22">
        <v>86775</v>
      </c>
      <c r="AI1062" s="28" t="s">
        <v>19796</v>
      </c>
      <c r="AJ1062" s="22">
        <v>1</v>
      </c>
    </row>
    <row r="1063" spans="30:36" ht="30" x14ac:dyDescent="0.25">
      <c r="AD1063" s="22" t="s">
        <v>5731</v>
      </c>
      <c r="AE1063" s="28" t="s">
        <v>5732</v>
      </c>
      <c r="AF1063" s="28" t="s">
        <v>1696</v>
      </c>
      <c r="AG1063" s="28" t="s">
        <v>3211</v>
      </c>
      <c r="AH1063" s="22">
        <v>63242</v>
      </c>
      <c r="AI1063" s="28" t="s">
        <v>19797</v>
      </c>
      <c r="AJ1063" s="22">
        <v>2</v>
      </c>
    </row>
    <row r="1064" spans="30:36" ht="30" x14ac:dyDescent="0.25">
      <c r="AD1064" s="22" t="s">
        <v>9480</v>
      </c>
      <c r="AE1064" s="28" t="s">
        <v>9481</v>
      </c>
      <c r="AF1064" s="28" t="s">
        <v>1700</v>
      </c>
      <c r="AG1064" s="28" t="s">
        <v>3765</v>
      </c>
      <c r="AH1064" s="22">
        <v>57447</v>
      </c>
      <c r="AI1064" s="28" t="s">
        <v>19798</v>
      </c>
      <c r="AJ1064" s="22">
        <v>6</v>
      </c>
    </row>
    <row r="1065" spans="30:36" ht="30" x14ac:dyDescent="0.25">
      <c r="AD1065" s="22" t="s">
        <v>407</v>
      </c>
      <c r="AE1065" s="28" t="s">
        <v>2073</v>
      </c>
      <c r="AF1065" s="28" t="s">
        <v>1718</v>
      </c>
      <c r="AG1065" s="28" t="s">
        <v>3209</v>
      </c>
      <c r="AH1065" s="22">
        <v>79569</v>
      </c>
      <c r="AI1065" s="28" t="s">
        <v>19532</v>
      </c>
      <c r="AJ1065" s="22">
        <v>3</v>
      </c>
    </row>
    <row r="1066" spans="30:36" ht="30" x14ac:dyDescent="0.25">
      <c r="AD1066" s="22" t="s">
        <v>598</v>
      </c>
      <c r="AE1066" s="28" t="s">
        <v>2225</v>
      </c>
      <c r="AF1066" s="28" t="s">
        <v>1714</v>
      </c>
      <c r="AG1066" s="28" t="s">
        <v>3209</v>
      </c>
      <c r="AH1066" s="22">
        <v>93689</v>
      </c>
      <c r="AI1066" s="28" t="s">
        <v>19688</v>
      </c>
      <c r="AJ1066" s="22">
        <v>7</v>
      </c>
    </row>
    <row r="1067" spans="30:36" ht="30" x14ac:dyDescent="0.25">
      <c r="AD1067" s="22" t="s">
        <v>5733</v>
      </c>
      <c r="AE1067" s="28" t="s">
        <v>5734</v>
      </c>
      <c r="AF1067" s="28" t="s">
        <v>1714</v>
      </c>
      <c r="AG1067" s="28" t="s">
        <v>3790</v>
      </c>
      <c r="AH1067" s="22">
        <v>94377</v>
      </c>
      <c r="AI1067" s="28" t="s">
        <v>5735</v>
      </c>
      <c r="AJ1067" s="22">
        <v>3</v>
      </c>
    </row>
    <row r="1068" spans="30:36" ht="30" x14ac:dyDescent="0.25">
      <c r="AD1068" s="22" t="s">
        <v>5736</v>
      </c>
      <c r="AE1068" s="28" t="s">
        <v>5737</v>
      </c>
      <c r="AF1068" s="28" t="s">
        <v>1708</v>
      </c>
      <c r="AG1068" s="28" t="s">
        <v>3209</v>
      </c>
      <c r="AH1068" s="22">
        <v>71783</v>
      </c>
      <c r="AI1068" s="28" t="s">
        <v>19777</v>
      </c>
      <c r="AJ1068" s="22">
        <v>7</v>
      </c>
    </row>
    <row r="1069" spans="30:36" ht="30" x14ac:dyDescent="0.25">
      <c r="AD1069" s="22" t="s">
        <v>28</v>
      </c>
      <c r="AE1069" s="28" t="s">
        <v>1733</v>
      </c>
      <c r="AF1069" s="28" t="s">
        <v>1695</v>
      </c>
      <c r="AG1069" s="28" t="s">
        <v>3209</v>
      </c>
      <c r="AH1069" s="22">
        <v>74645</v>
      </c>
      <c r="AI1069" s="28" t="s">
        <v>19799</v>
      </c>
      <c r="AJ1069" s="22">
        <v>5</v>
      </c>
    </row>
    <row r="1070" spans="30:36" ht="30" x14ac:dyDescent="0.25">
      <c r="AD1070" s="22" t="s">
        <v>622</v>
      </c>
      <c r="AE1070" s="28" t="s">
        <v>2266</v>
      </c>
      <c r="AF1070" s="28" t="s">
        <v>1697</v>
      </c>
      <c r="AG1070" s="28" t="s">
        <v>3209</v>
      </c>
      <c r="AH1070" s="22">
        <v>60992</v>
      </c>
      <c r="AI1070" s="28" t="s">
        <v>19800</v>
      </c>
      <c r="AJ1070" s="22">
        <v>1</v>
      </c>
    </row>
    <row r="1071" spans="30:36" ht="30" x14ac:dyDescent="0.25">
      <c r="AD1071" s="22" t="s">
        <v>10915</v>
      </c>
      <c r="AE1071" s="28" t="s">
        <v>18393</v>
      </c>
      <c r="AF1071" s="28" t="s">
        <v>1718</v>
      </c>
      <c r="AG1071" s="28" t="s">
        <v>3210</v>
      </c>
      <c r="AH1071" s="22">
        <v>74389</v>
      </c>
      <c r="AI1071" s="28" t="s">
        <v>19801</v>
      </c>
      <c r="AJ1071" s="22">
        <v>4</v>
      </c>
    </row>
    <row r="1072" spans="30:36" ht="30" x14ac:dyDescent="0.25">
      <c r="AD1072" s="22" t="s">
        <v>10916</v>
      </c>
      <c r="AE1072" s="28" t="s">
        <v>10917</v>
      </c>
      <c r="AF1072" s="28" t="s">
        <v>1696</v>
      </c>
      <c r="AG1072" s="28" t="s">
        <v>3803</v>
      </c>
      <c r="AH1072" s="22">
        <v>64290</v>
      </c>
      <c r="AI1072" s="28" t="s">
        <v>19802</v>
      </c>
      <c r="AJ1072" s="22">
        <v>5</v>
      </c>
    </row>
    <row r="1073" spans="30:36" ht="30" x14ac:dyDescent="0.25">
      <c r="AD1073" s="22" t="s">
        <v>10918</v>
      </c>
      <c r="AE1073" s="28" t="s">
        <v>10919</v>
      </c>
      <c r="AF1073" s="28" t="s">
        <v>1702</v>
      </c>
      <c r="AG1073" s="28" t="s">
        <v>3765</v>
      </c>
      <c r="AH1073" s="22">
        <v>102129</v>
      </c>
      <c r="AI1073" s="28" t="s">
        <v>10920</v>
      </c>
      <c r="AJ1073" s="22">
        <v>1</v>
      </c>
    </row>
    <row r="1074" spans="30:36" ht="30" x14ac:dyDescent="0.25">
      <c r="AD1074" s="22" t="s">
        <v>3270</v>
      </c>
      <c r="AE1074" s="28" t="s">
        <v>3271</v>
      </c>
      <c r="AF1074" s="28" t="s">
        <v>1695</v>
      </c>
      <c r="AG1074" s="28" t="s">
        <v>3209</v>
      </c>
      <c r="AH1074" s="22">
        <v>73542</v>
      </c>
      <c r="AI1074" s="28" t="s">
        <v>3272</v>
      </c>
      <c r="AJ1074" s="22">
        <v>5</v>
      </c>
    </row>
    <row r="1075" spans="30:36" ht="30" x14ac:dyDescent="0.25">
      <c r="AD1075" s="22" t="s">
        <v>10921</v>
      </c>
      <c r="AE1075" s="28" t="s">
        <v>10922</v>
      </c>
      <c r="AF1075" s="28" t="s">
        <v>1714</v>
      </c>
      <c r="AG1075" s="28" t="s">
        <v>3836</v>
      </c>
      <c r="AH1075" s="22">
        <v>89001</v>
      </c>
      <c r="AI1075" s="28" t="s">
        <v>19803</v>
      </c>
      <c r="AJ1075" s="22">
        <v>5</v>
      </c>
    </row>
    <row r="1076" spans="30:36" ht="30" x14ac:dyDescent="0.25">
      <c r="AD1076" s="22" t="s">
        <v>3929</v>
      </c>
      <c r="AE1076" s="28" t="s">
        <v>3930</v>
      </c>
      <c r="AF1076" s="28" t="s">
        <v>1702</v>
      </c>
      <c r="AG1076" s="28" t="s">
        <v>3781</v>
      </c>
      <c r="AH1076" s="22">
        <v>97136</v>
      </c>
      <c r="AI1076" s="28" t="s">
        <v>19790</v>
      </c>
      <c r="AJ1076" s="22">
        <v>7</v>
      </c>
    </row>
    <row r="1077" spans="30:36" ht="30" x14ac:dyDescent="0.25">
      <c r="AD1077" s="22" t="s">
        <v>5738</v>
      </c>
      <c r="AE1077" s="28" t="s">
        <v>5739</v>
      </c>
      <c r="AF1077" s="28" t="s">
        <v>1704</v>
      </c>
      <c r="AG1077" s="28" t="s">
        <v>3820</v>
      </c>
      <c r="AH1077" s="22">
        <v>63048</v>
      </c>
      <c r="AI1077" s="28" t="s">
        <v>19804</v>
      </c>
      <c r="AJ1077" s="22">
        <v>7</v>
      </c>
    </row>
    <row r="1078" spans="30:36" ht="45" x14ac:dyDescent="0.25">
      <c r="AD1078" s="22" t="s">
        <v>5740</v>
      </c>
      <c r="AE1078" s="28" t="s">
        <v>5741</v>
      </c>
      <c r="AF1078" s="28" t="s">
        <v>1710</v>
      </c>
      <c r="AG1078" s="28" t="s">
        <v>3781</v>
      </c>
      <c r="AH1078" s="22">
        <v>61703</v>
      </c>
      <c r="AI1078" s="28" t="s">
        <v>5742</v>
      </c>
      <c r="AJ1078" s="22">
        <v>4</v>
      </c>
    </row>
    <row r="1079" spans="30:36" ht="30" x14ac:dyDescent="0.25">
      <c r="AD1079" s="22" t="s">
        <v>5743</v>
      </c>
      <c r="AE1079" s="28" t="s">
        <v>5744</v>
      </c>
      <c r="AF1079" s="28" t="s">
        <v>1695</v>
      </c>
      <c r="AG1079" s="28" t="s">
        <v>3210</v>
      </c>
      <c r="AH1079" s="22">
        <v>61335</v>
      </c>
      <c r="AI1079" s="28" t="s">
        <v>19805</v>
      </c>
      <c r="AJ1079" s="22">
        <v>6</v>
      </c>
    </row>
    <row r="1080" spans="30:36" ht="30" x14ac:dyDescent="0.25">
      <c r="AD1080" s="22" t="s">
        <v>5745</v>
      </c>
      <c r="AE1080" s="28" t="s">
        <v>5746</v>
      </c>
      <c r="AF1080" s="28" t="s">
        <v>1718</v>
      </c>
      <c r="AG1080" s="28" t="s">
        <v>3209</v>
      </c>
      <c r="AH1080" s="22">
        <v>75091</v>
      </c>
      <c r="AI1080" s="28" t="s">
        <v>5747</v>
      </c>
      <c r="AJ1080" s="22">
        <v>1</v>
      </c>
    </row>
    <row r="1081" spans="30:36" ht="30" x14ac:dyDescent="0.25">
      <c r="AD1081" s="22" t="s">
        <v>10923</v>
      </c>
      <c r="AE1081" s="28" t="s">
        <v>10924</v>
      </c>
      <c r="AF1081" s="28" t="s">
        <v>1695</v>
      </c>
      <c r="AG1081" s="28" t="s">
        <v>3210</v>
      </c>
      <c r="AH1081" s="22">
        <v>64787</v>
      </c>
      <c r="AI1081" s="28" t="s">
        <v>19806</v>
      </c>
      <c r="AJ1081" s="22">
        <v>1</v>
      </c>
    </row>
    <row r="1082" spans="30:36" ht="30" x14ac:dyDescent="0.25">
      <c r="AD1082" s="22" t="s">
        <v>3931</v>
      </c>
      <c r="AE1082" s="28" t="s">
        <v>3932</v>
      </c>
      <c r="AF1082" s="28" t="s">
        <v>1697</v>
      </c>
      <c r="AG1082" s="28" t="s">
        <v>3781</v>
      </c>
      <c r="AH1082" s="22">
        <v>65198</v>
      </c>
      <c r="AI1082" s="28" t="s">
        <v>19807</v>
      </c>
      <c r="AJ1082" s="22">
        <v>0</v>
      </c>
    </row>
    <row r="1083" spans="30:36" ht="30" x14ac:dyDescent="0.25">
      <c r="AD1083" s="22" t="s">
        <v>10925</v>
      </c>
      <c r="AE1083" s="28" t="s">
        <v>10926</v>
      </c>
      <c r="AF1083" s="28" t="s">
        <v>1701</v>
      </c>
      <c r="AG1083" s="28" t="s">
        <v>3803</v>
      </c>
      <c r="AH1083" s="22">
        <v>59488</v>
      </c>
      <c r="AI1083" s="28" t="s">
        <v>10927</v>
      </c>
      <c r="AJ1083" s="22">
        <v>0</v>
      </c>
    </row>
    <row r="1084" spans="30:36" ht="45" x14ac:dyDescent="0.25">
      <c r="AD1084" s="22" t="s">
        <v>533</v>
      </c>
      <c r="AE1084" s="28" t="s">
        <v>2209</v>
      </c>
      <c r="AF1084" s="28" t="s">
        <v>1707</v>
      </c>
      <c r="AG1084" s="28" t="s">
        <v>3209</v>
      </c>
      <c r="AH1084" s="22">
        <v>56320</v>
      </c>
      <c r="AI1084" s="28" t="s">
        <v>19808</v>
      </c>
      <c r="AJ1084" s="22">
        <v>4</v>
      </c>
    </row>
    <row r="1085" spans="30:36" ht="30" x14ac:dyDescent="0.25">
      <c r="AD1085" s="22" t="s">
        <v>336</v>
      </c>
      <c r="AE1085" s="28" t="s">
        <v>2025</v>
      </c>
      <c r="AF1085" s="28" t="s">
        <v>1704</v>
      </c>
      <c r="AG1085" s="28" t="s">
        <v>3209</v>
      </c>
      <c r="AH1085" s="22">
        <v>72646</v>
      </c>
      <c r="AI1085" s="28" t="s">
        <v>19809</v>
      </c>
      <c r="AJ1085" s="22">
        <v>5</v>
      </c>
    </row>
    <row r="1086" spans="30:36" ht="30" x14ac:dyDescent="0.25">
      <c r="AD1086" s="22" t="s">
        <v>900</v>
      </c>
      <c r="AE1086" s="28" t="s">
        <v>2529</v>
      </c>
      <c r="AF1086" s="28" t="s">
        <v>1704</v>
      </c>
      <c r="AG1086" s="28" t="s">
        <v>3210</v>
      </c>
      <c r="AH1086" s="22">
        <v>73571</v>
      </c>
      <c r="AI1086" s="28" t="s">
        <v>19810</v>
      </c>
      <c r="AJ1086" s="22">
        <v>0</v>
      </c>
    </row>
    <row r="1087" spans="30:36" ht="30" x14ac:dyDescent="0.25">
      <c r="AD1087" s="22" t="s">
        <v>10928</v>
      </c>
      <c r="AE1087" s="28" t="s">
        <v>18394</v>
      </c>
      <c r="AF1087" s="28" t="s">
        <v>1705</v>
      </c>
      <c r="AG1087" s="28" t="s">
        <v>3210</v>
      </c>
      <c r="AH1087" s="22">
        <v>94053</v>
      </c>
      <c r="AI1087" s="28" t="s">
        <v>19811</v>
      </c>
      <c r="AJ1087" s="22">
        <v>7</v>
      </c>
    </row>
    <row r="1088" spans="30:36" ht="30" x14ac:dyDescent="0.25">
      <c r="AD1088" s="22" t="s">
        <v>764</v>
      </c>
      <c r="AE1088" s="28" t="s">
        <v>2398</v>
      </c>
      <c r="AF1088" s="28" t="s">
        <v>1704</v>
      </c>
      <c r="AG1088" s="28" t="s">
        <v>3210</v>
      </c>
      <c r="AH1088" s="22">
        <v>61901</v>
      </c>
      <c r="AI1088" s="28" t="s">
        <v>19812</v>
      </c>
      <c r="AJ1088" s="22">
        <v>0</v>
      </c>
    </row>
    <row r="1089" spans="30:36" ht="30" x14ac:dyDescent="0.25">
      <c r="AD1089" s="22" t="s">
        <v>5748</v>
      </c>
      <c r="AE1089" s="28" t="s">
        <v>5749</v>
      </c>
      <c r="AF1089" s="28" t="s">
        <v>1706</v>
      </c>
      <c r="AG1089" s="28" t="s">
        <v>3209</v>
      </c>
      <c r="AH1089" s="22">
        <v>74615</v>
      </c>
      <c r="AI1089" s="28" t="s">
        <v>5750</v>
      </c>
      <c r="AJ1089" s="22">
        <v>0</v>
      </c>
    </row>
    <row r="1090" spans="30:36" ht="30" x14ac:dyDescent="0.25">
      <c r="AD1090" s="22" t="s">
        <v>1328</v>
      </c>
      <c r="AE1090" s="28" t="s">
        <v>2949</v>
      </c>
      <c r="AF1090" s="28" t="s">
        <v>1703</v>
      </c>
      <c r="AG1090" s="28" t="s">
        <v>3211</v>
      </c>
      <c r="AH1090" s="22">
        <v>98319</v>
      </c>
      <c r="AI1090" s="28" t="s">
        <v>19813</v>
      </c>
      <c r="AJ1090" s="22">
        <v>6</v>
      </c>
    </row>
    <row r="1091" spans="30:36" ht="30" x14ac:dyDescent="0.25">
      <c r="AD1091" s="22" t="s">
        <v>5751</v>
      </c>
      <c r="AE1091" s="28" t="s">
        <v>5752</v>
      </c>
      <c r="AF1091" s="28" t="s">
        <v>1695</v>
      </c>
      <c r="AG1091" s="28" t="s">
        <v>3803</v>
      </c>
      <c r="AH1091" s="22">
        <v>76759</v>
      </c>
      <c r="AI1091" s="28" t="s">
        <v>18997</v>
      </c>
      <c r="AJ1091" s="22">
        <v>8</v>
      </c>
    </row>
    <row r="1092" spans="30:36" ht="30" x14ac:dyDescent="0.25">
      <c r="AD1092" s="22" t="s">
        <v>1048</v>
      </c>
      <c r="AE1092" s="28" t="s">
        <v>2648</v>
      </c>
      <c r="AF1092" s="28" t="s">
        <v>1695</v>
      </c>
      <c r="AG1092" s="28" t="s">
        <v>3210</v>
      </c>
      <c r="AH1092" s="22">
        <v>65345</v>
      </c>
      <c r="AI1092" s="28" t="s">
        <v>19814</v>
      </c>
      <c r="AJ1092" s="22">
        <v>6</v>
      </c>
    </row>
    <row r="1093" spans="30:36" ht="30" x14ac:dyDescent="0.25">
      <c r="AD1093" s="22" t="s">
        <v>10929</v>
      </c>
      <c r="AE1093" s="28" t="s">
        <v>10930</v>
      </c>
      <c r="AF1093" s="28" t="s">
        <v>1697</v>
      </c>
      <c r="AG1093" s="28" t="s">
        <v>3210</v>
      </c>
      <c r="AH1093" s="22">
        <v>88974</v>
      </c>
      <c r="AI1093" s="28" t="s">
        <v>19815</v>
      </c>
      <c r="AJ1093" s="22">
        <v>1</v>
      </c>
    </row>
    <row r="1094" spans="30:36" ht="30" x14ac:dyDescent="0.25">
      <c r="AD1094" s="22" t="s">
        <v>10931</v>
      </c>
      <c r="AE1094" s="28" t="s">
        <v>10932</v>
      </c>
      <c r="AF1094" s="28" t="s">
        <v>1701</v>
      </c>
      <c r="AG1094" s="28" t="s">
        <v>3209</v>
      </c>
      <c r="AH1094" s="22">
        <v>53065</v>
      </c>
      <c r="AI1094" s="28" t="s">
        <v>19816</v>
      </c>
      <c r="AJ1094" s="22">
        <v>8</v>
      </c>
    </row>
    <row r="1095" spans="30:36" ht="30" x14ac:dyDescent="0.25">
      <c r="AD1095" s="22" t="s">
        <v>10933</v>
      </c>
      <c r="AE1095" s="28" t="s">
        <v>10934</v>
      </c>
      <c r="AF1095" s="28" t="s">
        <v>1697</v>
      </c>
      <c r="AG1095" s="28" t="s">
        <v>3210</v>
      </c>
      <c r="AH1095" s="22">
        <v>64127</v>
      </c>
      <c r="AI1095" s="28" t="s">
        <v>19625</v>
      </c>
      <c r="AJ1095" s="22">
        <v>7</v>
      </c>
    </row>
    <row r="1096" spans="30:36" ht="45" x14ac:dyDescent="0.25">
      <c r="AD1096" s="22" t="s">
        <v>10935</v>
      </c>
      <c r="AE1096" s="28" t="s">
        <v>10936</v>
      </c>
      <c r="AF1096" s="28" t="s">
        <v>1707</v>
      </c>
      <c r="AG1096" s="28" t="s">
        <v>3935</v>
      </c>
      <c r="AH1096" s="22">
        <v>56639</v>
      </c>
      <c r="AI1096" s="28" t="s">
        <v>19817</v>
      </c>
      <c r="AJ1096" s="22">
        <v>1</v>
      </c>
    </row>
    <row r="1097" spans="30:36" ht="30" x14ac:dyDescent="0.25">
      <c r="AD1097" s="22" t="s">
        <v>3933</v>
      </c>
      <c r="AE1097" s="28" t="s">
        <v>3934</v>
      </c>
      <c r="AF1097" s="28" t="s">
        <v>1697</v>
      </c>
      <c r="AG1097" s="28" t="s">
        <v>3935</v>
      </c>
      <c r="AH1097" s="22">
        <v>81127</v>
      </c>
      <c r="AI1097" s="28" t="s">
        <v>19818</v>
      </c>
      <c r="AJ1097" s="22">
        <v>1</v>
      </c>
    </row>
    <row r="1098" spans="30:36" ht="30" x14ac:dyDescent="0.25">
      <c r="AD1098" s="22" t="s">
        <v>176</v>
      </c>
      <c r="AE1098" s="28" t="s">
        <v>1862</v>
      </c>
      <c r="AF1098" s="28" t="s">
        <v>1701</v>
      </c>
      <c r="AG1098" s="28" t="s">
        <v>3209</v>
      </c>
      <c r="AH1098" s="22">
        <v>67270</v>
      </c>
      <c r="AI1098" s="28" t="s">
        <v>19819</v>
      </c>
      <c r="AJ1098" s="22">
        <v>8</v>
      </c>
    </row>
    <row r="1099" spans="30:36" ht="30" x14ac:dyDescent="0.25">
      <c r="AD1099" s="22" t="s">
        <v>10937</v>
      </c>
      <c r="AE1099" s="28" t="s">
        <v>10938</v>
      </c>
      <c r="AF1099" s="28" t="s">
        <v>1702</v>
      </c>
      <c r="AG1099" s="28" t="s">
        <v>3209</v>
      </c>
      <c r="AH1099" s="22">
        <v>93161</v>
      </c>
      <c r="AI1099" s="28" t="s">
        <v>19820</v>
      </c>
      <c r="AJ1099" s="22">
        <v>7</v>
      </c>
    </row>
    <row r="1100" spans="30:36" ht="30" x14ac:dyDescent="0.25">
      <c r="AD1100" s="22" t="s">
        <v>5753</v>
      </c>
      <c r="AE1100" s="28" t="s">
        <v>5754</v>
      </c>
      <c r="AF1100" s="28" t="s">
        <v>1701</v>
      </c>
      <c r="AG1100" s="28" t="s">
        <v>3210</v>
      </c>
      <c r="AH1100" s="22">
        <v>62913</v>
      </c>
      <c r="AI1100" s="28" t="s">
        <v>19821</v>
      </c>
      <c r="AJ1100" s="22">
        <v>4</v>
      </c>
    </row>
    <row r="1101" spans="30:36" ht="30" x14ac:dyDescent="0.25">
      <c r="AD1101" s="22" t="s">
        <v>5755</v>
      </c>
      <c r="AE1101" s="28" t="s">
        <v>5756</v>
      </c>
      <c r="AF1101" s="28" t="s">
        <v>1711</v>
      </c>
      <c r="AG1101" s="28" t="s">
        <v>3210</v>
      </c>
      <c r="AH1101" s="22">
        <v>65062</v>
      </c>
      <c r="AI1101" s="28" t="s">
        <v>19172</v>
      </c>
      <c r="AJ1101" s="22">
        <v>0</v>
      </c>
    </row>
    <row r="1102" spans="30:36" ht="30" x14ac:dyDescent="0.25">
      <c r="AD1102" s="22" t="s">
        <v>5757</v>
      </c>
      <c r="AE1102" s="28" t="s">
        <v>5758</v>
      </c>
      <c r="AF1102" s="28" t="s">
        <v>1702</v>
      </c>
      <c r="AG1102" s="28" t="s">
        <v>3211</v>
      </c>
      <c r="AH1102" s="22">
        <v>86291</v>
      </c>
      <c r="AI1102" s="28" t="s">
        <v>19266</v>
      </c>
      <c r="AJ1102" s="22">
        <v>7</v>
      </c>
    </row>
    <row r="1103" spans="30:36" ht="30" x14ac:dyDescent="0.25">
      <c r="AD1103" s="22" t="s">
        <v>10939</v>
      </c>
      <c r="AE1103" s="28" t="s">
        <v>10940</v>
      </c>
      <c r="AF1103" s="28" t="s">
        <v>1703</v>
      </c>
      <c r="AG1103" s="28" t="s">
        <v>3856</v>
      </c>
      <c r="AH1103" s="22">
        <v>73166</v>
      </c>
      <c r="AI1103" s="28" t="s">
        <v>19822</v>
      </c>
      <c r="AJ1103" s="22">
        <v>4</v>
      </c>
    </row>
    <row r="1104" spans="30:36" ht="30" x14ac:dyDescent="0.25">
      <c r="AD1104" s="22" t="s">
        <v>10941</v>
      </c>
      <c r="AE1104" s="28" t="s">
        <v>10942</v>
      </c>
      <c r="AF1104" s="28" t="s">
        <v>1705</v>
      </c>
      <c r="AG1104" s="28" t="s">
        <v>3800</v>
      </c>
      <c r="AH1104" s="22">
        <v>96690</v>
      </c>
      <c r="AI1104" s="28" t="s">
        <v>19823</v>
      </c>
      <c r="AJ1104" s="22">
        <v>6</v>
      </c>
    </row>
    <row r="1105" spans="30:36" ht="30" x14ac:dyDescent="0.25">
      <c r="AD1105" s="22" t="s">
        <v>10943</v>
      </c>
      <c r="AE1105" s="28" t="s">
        <v>10944</v>
      </c>
      <c r="AF1105" s="28" t="s">
        <v>1696</v>
      </c>
      <c r="AG1105" s="28" t="s">
        <v>3210</v>
      </c>
      <c r="AH1105" s="22">
        <v>59333</v>
      </c>
      <c r="AI1105" s="28" t="s">
        <v>19824</v>
      </c>
      <c r="AJ1105" s="22">
        <v>7</v>
      </c>
    </row>
    <row r="1106" spans="30:36" ht="30" x14ac:dyDescent="0.25">
      <c r="AD1106" s="22" t="s">
        <v>5759</v>
      </c>
      <c r="AE1106" s="28" t="s">
        <v>5760</v>
      </c>
      <c r="AF1106" s="28" t="s">
        <v>1697</v>
      </c>
      <c r="AG1106" s="28" t="s">
        <v>3210</v>
      </c>
      <c r="AH1106" s="22">
        <v>54593</v>
      </c>
      <c r="AI1106" s="28" t="s">
        <v>19585</v>
      </c>
      <c r="AJ1106" s="22">
        <v>6</v>
      </c>
    </row>
    <row r="1107" spans="30:36" ht="30" x14ac:dyDescent="0.25">
      <c r="AD1107" s="22" t="s">
        <v>10945</v>
      </c>
      <c r="AE1107" s="28" t="s">
        <v>10946</v>
      </c>
      <c r="AF1107" s="28" t="s">
        <v>1695</v>
      </c>
      <c r="AG1107" s="28" t="s">
        <v>3209</v>
      </c>
      <c r="AH1107" s="22">
        <v>65003</v>
      </c>
      <c r="AI1107" s="28" t="s">
        <v>19825</v>
      </c>
      <c r="AJ1107" s="22">
        <v>3</v>
      </c>
    </row>
    <row r="1108" spans="30:36" ht="30" x14ac:dyDescent="0.25">
      <c r="AD1108" s="22" t="s">
        <v>10947</v>
      </c>
      <c r="AE1108" s="28" t="s">
        <v>10948</v>
      </c>
      <c r="AF1108" s="28" t="s">
        <v>1714</v>
      </c>
      <c r="AG1108" s="28" t="s">
        <v>3210</v>
      </c>
      <c r="AH1108" s="22">
        <v>97164</v>
      </c>
      <c r="AI1108" s="28" t="s">
        <v>19826</v>
      </c>
      <c r="AJ1108" s="22">
        <v>8</v>
      </c>
    </row>
    <row r="1109" spans="30:36" ht="30" x14ac:dyDescent="0.25">
      <c r="AD1109" s="22" t="s">
        <v>3936</v>
      </c>
      <c r="AE1109" s="28" t="s">
        <v>3937</v>
      </c>
      <c r="AF1109" s="28" t="s">
        <v>1701</v>
      </c>
      <c r="AG1109" s="28" t="s">
        <v>3862</v>
      </c>
      <c r="AH1109" s="22">
        <v>63674</v>
      </c>
      <c r="AI1109" s="28" t="s">
        <v>19827</v>
      </c>
      <c r="AJ1109" s="22">
        <v>0</v>
      </c>
    </row>
    <row r="1110" spans="30:36" ht="30" x14ac:dyDescent="0.25">
      <c r="AD1110" s="22" t="s">
        <v>10949</v>
      </c>
      <c r="AE1110" s="28" t="s">
        <v>10950</v>
      </c>
      <c r="AF1110" s="28" t="s">
        <v>1696</v>
      </c>
      <c r="AG1110" s="28" t="s">
        <v>3887</v>
      </c>
      <c r="AH1110" s="22">
        <v>58842</v>
      </c>
      <c r="AI1110" s="28" t="s">
        <v>19828</v>
      </c>
      <c r="AJ1110" s="22">
        <v>0</v>
      </c>
    </row>
    <row r="1111" spans="30:36" ht="30" x14ac:dyDescent="0.25">
      <c r="AD1111" s="22" t="s">
        <v>10951</v>
      </c>
      <c r="AE1111" s="28" t="s">
        <v>10952</v>
      </c>
      <c r="AF1111" s="28" t="s">
        <v>1696</v>
      </c>
      <c r="AG1111" s="28" t="s">
        <v>3787</v>
      </c>
      <c r="AH1111" s="22">
        <v>64972</v>
      </c>
      <c r="AI1111" s="28" t="s">
        <v>19829</v>
      </c>
      <c r="AJ1111" s="22">
        <v>1</v>
      </c>
    </row>
    <row r="1112" spans="30:36" ht="30" x14ac:dyDescent="0.25">
      <c r="AD1112" s="22" t="s">
        <v>10953</v>
      </c>
      <c r="AE1112" s="28" t="s">
        <v>10954</v>
      </c>
      <c r="AF1112" s="28" t="s">
        <v>1704</v>
      </c>
      <c r="AG1112" s="28" t="s">
        <v>3210</v>
      </c>
      <c r="AH1112" s="22">
        <v>61455</v>
      </c>
      <c r="AI1112" s="28" t="s">
        <v>19830</v>
      </c>
      <c r="AJ1112" s="22">
        <v>0</v>
      </c>
    </row>
    <row r="1113" spans="30:36" ht="30" x14ac:dyDescent="0.25">
      <c r="AD1113" s="22" t="s">
        <v>10955</v>
      </c>
      <c r="AE1113" s="28" t="s">
        <v>18395</v>
      </c>
      <c r="AF1113" s="28" t="s">
        <v>1697</v>
      </c>
      <c r="AG1113" s="28" t="s">
        <v>3211</v>
      </c>
      <c r="AH1113" s="22">
        <v>69127</v>
      </c>
      <c r="AI1113" s="28" t="s">
        <v>19831</v>
      </c>
      <c r="AJ1113" s="22">
        <v>0</v>
      </c>
    </row>
    <row r="1114" spans="30:36" ht="45" x14ac:dyDescent="0.25">
      <c r="AD1114" s="22" t="s">
        <v>5761</v>
      </c>
      <c r="AE1114" s="28" t="s">
        <v>5762</v>
      </c>
      <c r="AF1114" s="28" t="s">
        <v>1707</v>
      </c>
      <c r="AG1114" s="28" t="s">
        <v>3209</v>
      </c>
      <c r="AH1114" s="22">
        <v>62580</v>
      </c>
      <c r="AI1114" s="28" t="s">
        <v>19832</v>
      </c>
      <c r="AJ1114" s="22">
        <v>6</v>
      </c>
    </row>
    <row r="1115" spans="30:36" ht="30" x14ac:dyDescent="0.25">
      <c r="AD1115" s="22" t="s">
        <v>10956</v>
      </c>
      <c r="AE1115" s="28" t="s">
        <v>10957</v>
      </c>
      <c r="AF1115" s="28" t="s">
        <v>1701</v>
      </c>
      <c r="AG1115" s="28" t="s">
        <v>3856</v>
      </c>
      <c r="AH1115" s="22">
        <v>62129</v>
      </c>
      <c r="AI1115" s="28" t="s">
        <v>19833</v>
      </c>
      <c r="AJ1115" s="22">
        <v>7</v>
      </c>
    </row>
    <row r="1116" spans="30:36" ht="30" x14ac:dyDescent="0.25">
      <c r="AD1116" s="22" t="s">
        <v>10958</v>
      </c>
      <c r="AE1116" s="28" t="s">
        <v>10959</v>
      </c>
      <c r="AF1116" s="28" t="s">
        <v>1703</v>
      </c>
      <c r="AG1116" s="28" t="s">
        <v>3209</v>
      </c>
      <c r="AH1116" s="22">
        <v>64768</v>
      </c>
      <c r="AI1116" s="28" t="s">
        <v>19520</v>
      </c>
      <c r="AJ1116" s="22">
        <v>2</v>
      </c>
    </row>
    <row r="1117" spans="30:36" ht="30" x14ac:dyDescent="0.25">
      <c r="AD1117" s="22" t="s">
        <v>52</v>
      </c>
      <c r="AE1117" s="28" t="s">
        <v>1754</v>
      </c>
      <c r="AF1117" s="28" t="s">
        <v>1695</v>
      </c>
      <c r="AG1117" s="28" t="s">
        <v>3209</v>
      </c>
      <c r="AH1117" s="22">
        <v>65514</v>
      </c>
      <c r="AI1117" s="28" t="s">
        <v>19834</v>
      </c>
      <c r="AJ1117" s="22">
        <v>4</v>
      </c>
    </row>
    <row r="1118" spans="30:36" ht="45" x14ac:dyDescent="0.25">
      <c r="AD1118" s="22" t="s">
        <v>5763</v>
      </c>
      <c r="AE1118" s="28" t="s">
        <v>5764</v>
      </c>
      <c r="AF1118" s="28" t="s">
        <v>1707</v>
      </c>
      <c r="AG1118" s="28" t="s">
        <v>3210</v>
      </c>
      <c r="AH1118" s="22">
        <v>57079</v>
      </c>
      <c r="AI1118" s="28" t="s">
        <v>19835</v>
      </c>
      <c r="AJ1118" s="22">
        <v>5</v>
      </c>
    </row>
    <row r="1119" spans="30:36" ht="30" x14ac:dyDescent="0.25">
      <c r="AD1119" s="22" t="s">
        <v>10960</v>
      </c>
      <c r="AE1119" s="28" t="s">
        <v>10961</v>
      </c>
      <c r="AF1119" s="28" t="s">
        <v>1701</v>
      </c>
      <c r="AG1119" s="28" t="s">
        <v>3887</v>
      </c>
      <c r="AH1119" s="22">
        <v>58313</v>
      </c>
      <c r="AI1119" s="28" t="s">
        <v>19819</v>
      </c>
      <c r="AJ1119" s="22">
        <v>8</v>
      </c>
    </row>
    <row r="1120" spans="30:36" ht="30" x14ac:dyDescent="0.25">
      <c r="AD1120" s="22" t="s">
        <v>10962</v>
      </c>
      <c r="AE1120" s="28" t="s">
        <v>10963</v>
      </c>
      <c r="AF1120" s="28" t="s">
        <v>1695</v>
      </c>
      <c r="AG1120" s="28" t="s">
        <v>3862</v>
      </c>
      <c r="AH1120" s="22">
        <v>58883</v>
      </c>
      <c r="AI1120" s="28" t="s">
        <v>19836</v>
      </c>
      <c r="AJ1120" s="22">
        <v>2</v>
      </c>
    </row>
    <row r="1121" spans="30:36" ht="30" x14ac:dyDescent="0.25">
      <c r="AD1121" s="22" t="s">
        <v>5765</v>
      </c>
      <c r="AE1121" s="28" t="s">
        <v>5766</v>
      </c>
      <c r="AF1121" s="28" t="s">
        <v>1705</v>
      </c>
      <c r="AG1121" s="28" t="s">
        <v>3209</v>
      </c>
      <c r="AH1121" s="22">
        <v>66030</v>
      </c>
      <c r="AI1121" s="28" t="s">
        <v>19787</v>
      </c>
      <c r="AJ1121" s="22">
        <v>8</v>
      </c>
    </row>
    <row r="1122" spans="30:36" ht="30" x14ac:dyDescent="0.25">
      <c r="AD1122" s="22" t="s">
        <v>5767</v>
      </c>
      <c r="AE1122" s="28" t="s">
        <v>5768</v>
      </c>
      <c r="AF1122" s="28" t="s">
        <v>1704</v>
      </c>
      <c r="AG1122" s="28" t="s">
        <v>3209</v>
      </c>
      <c r="AH1122" s="22">
        <v>60475</v>
      </c>
      <c r="AI1122" s="28" t="s">
        <v>19656</v>
      </c>
      <c r="AJ1122" s="22">
        <v>2</v>
      </c>
    </row>
    <row r="1123" spans="30:36" ht="30" x14ac:dyDescent="0.25">
      <c r="AD1123" s="22" t="s">
        <v>5769</v>
      </c>
      <c r="AE1123" s="28" t="s">
        <v>5770</v>
      </c>
      <c r="AF1123" s="28" t="s">
        <v>1712</v>
      </c>
      <c r="AG1123" s="28" t="s">
        <v>3784</v>
      </c>
      <c r="AH1123" s="22">
        <v>86323</v>
      </c>
      <c r="AI1123" s="28" t="s">
        <v>5771</v>
      </c>
      <c r="AJ1123" s="22">
        <v>6</v>
      </c>
    </row>
    <row r="1124" spans="30:36" ht="30" x14ac:dyDescent="0.25">
      <c r="AD1124" s="22" t="s">
        <v>1525</v>
      </c>
      <c r="AE1124" s="28" t="s">
        <v>3114</v>
      </c>
      <c r="AF1124" s="28" t="s">
        <v>1701</v>
      </c>
      <c r="AG1124" s="28" t="s">
        <v>3211</v>
      </c>
      <c r="AH1124" s="22">
        <v>63402</v>
      </c>
      <c r="AI1124" s="28" t="s">
        <v>19837</v>
      </c>
      <c r="AJ1124" s="22">
        <v>1</v>
      </c>
    </row>
    <row r="1125" spans="30:36" ht="30" x14ac:dyDescent="0.25">
      <c r="AD1125" s="22" t="s">
        <v>1440</v>
      </c>
      <c r="AE1125" s="28" t="s">
        <v>3034</v>
      </c>
      <c r="AF1125" s="28" t="s">
        <v>1696</v>
      </c>
      <c r="AG1125" s="28" t="s">
        <v>3211</v>
      </c>
      <c r="AH1125" s="22">
        <v>61891</v>
      </c>
      <c r="AI1125" s="28" t="s">
        <v>19200</v>
      </c>
      <c r="AJ1125" s="22">
        <v>1</v>
      </c>
    </row>
    <row r="1126" spans="30:36" ht="30" x14ac:dyDescent="0.25">
      <c r="AD1126" s="22" t="s">
        <v>25</v>
      </c>
      <c r="AE1126" s="28" t="s">
        <v>1731</v>
      </c>
      <c r="AF1126" s="28" t="s">
        <v>1695</v>
      </c>
      <c r="AG1126" s="28" t="s">
        <v>3209</v>
      </c>
      <c r="AH1126" s="22">
        <v>68503</v>
      </c>
      <c r="AI1126" s="28" t="s">
        <v>19609</v>
      </c>
      <c r="AJ1126" s="22">
        <v>1</v>
      </c>
    </row>
    <row r="1127" spans="30:36" ht="30" x14ac:dyDescent="0.25">
      <c r="AD1127" s="22" t="s">
        <v>10964</v>
      </c>
      <c r="AE1127" s="28" t="s">
        <v>10965</v>
      </c>
      <c r="AF1127" s="28" t="s">
        <v>1708</v>
      </c>
      <c r="AG1127" s="28" t="s">
        <v>3211</v>
      </c>
      <c r="AH1127" s="22">
        <v>77996</v>
      </c>
      <c r="AI1127" s="28" t="s">
        <v>19838</v>
      </c>
      <c r="AJ1127" s="22">
        <v>5</v>
      </c>
    </row>
    <row r="1128" spans="30:36" ht="30" x14ac:dyDescent="0.25">
      <c r="AD1128" s="22" t="s">
        <v>5772</v>
      </c>
      <c r="AE1128" s="28" t="s">
        <v>5773</v>
      </c>
      <c r="AF1128" s="28" t="s">
        <v>1701</v>
      </c>
      <c r="AG1128" s="28" t="s">
        <v>3209</v>
      </c>
      <c r="AH1128" s="22">
        <v>76724</v>
      </c>
      <c r="AI1128" s="28" t="s">
        <v>5774</v>
      </c>
      <c r="AJ1128" s="22">
        <v>1</v>
      </c>
    </row>
    <row r="1129" spans="30:36" ht="30" x14ac:dyDescent="0.25">
      <c r="AD1129" s="22" t="s">
        <v>10966</v>
      </c>
      <c r="AE1129" s="28" t="s">
        <v>10967</v>
      </c>
      <c r="AF1129" s="28" t="s">
        <v>1701</v>
      </c>
      <c r="AG1129" s="28" t="s">
        <v>3790</v>
      </c>
      <c r="AH1129" s="22">
        <v>56124</v>
      </c>
      <c r="AI1129" s="28" t="s">
        <v>19839</v>
      </c>
      <c r="AJ1129" s="22">
        <v>0</v>
      </c>
    </row>
    <row r="1130" spans="30:36" ht="30" x14ac:dyDescent="0.25">
      <c r="AD1130" s="22" t="s">
        <v>10968</v>
      </c>
      <c r="AE1130" s="28" t="s">
        <v>10969</v>
      </c>
      <c r="AF1130" s="28" t="s">
        <v>1696</v>
      </c>
      <c r="AG1130" s="28" t="s">
        <v>3211</v>
      </c>
      <c r="AH1130" s="22">
        <v>61916</v>
      </c>
      <c r="AI1130" s="28" t="s">
        <v>19250</v>
      </c>
      <c r="AJ1130" s="22">
        <v>7</v>
      </c>
    </row>
    <row r="1131" spans="30:36" ht="30" x14ac:dyDescent="0.25">
      <c r="AD1131" s="22" t="s">
        <v>10970</v>
      </c>
      <c r="AE1131" s="28" t="s">
        <v>10971</v>
      </c>
      <c r="AF1131" s="28" t="s">
        <v>1700</v>
      </c>
      <c r="AG1131" s="28" t="s">
        <v>3211</v>
      </c>
      <c r="AH1131" s="22">
        <v>76207</v>
      </c>
      <c r="AI1131" s="28" t="s">
        <v>19840</v>
      </c>
      <c r="AJ1131" s="22">
        <v>3</v>
      </c>
    </row>
    <row r="1132" spans="30:36" ht="30" x14ac:dyDescent="0.25">
      <c r="AD1132" s="22" t="s">
        <v>3938</v>
      </c>
      <c r="AE1132" s="28" t="s">
        <v>3939</v>
      </c>
      <c r="AF1132" s="28" t="s">
        <v>1700</v>
      </c>
      <c r="AG1132" s="28" t="s">
        <v>3765</v>
      </c>
      <c r="AH1132" s="22">
        <v>62558</v>
      </c>
      <c r="AI1132" s="28" t="s">
        <v>19841</v>
      </c>
      <c r="AJ1132" s="22">
        <v>8</v>
      </c>
    </row>
    <row r="1133" spans="30:36" ht="30" x14ac:dyDescent="0.25">
      <c r="AD1133" s="22" t="s">
        <v>5775</v>
      </c>
      <c r="AE1133" s="28" t="s">
        <v>5776</v>
      </c>
      <c r="AF1133" s="28" t="s">
        <v>1704</v>
      </c>
      <c r="AG1133" s="28" t="s">
        <v>3209</v>
      </c>
      <c r="AH1133" s="22">
        <v>59291</v>
      </c>
      <c r="AI1133" s="28" t="s">
        <v>19842</v>
      </c>
      <c r="AJ1133" s="22">
        <v>4</v>
      </c>
    </row>
    <row r="1134" spans="30:36" ht="30" x14ac:dyDescent="0.25">
      <c r="AD1134" s="22" t="s">
        <v>10972</v>
      </c>
      <c r="AE1134" s="28" t="s">
        <v>10973</v>
      </c>
      <c r="AF1134" s="28" t="s">
        <v>1696</v>
      </c>
      <c r="AG1134" s="28" t="s">
        <v>3803</v>
      </c>
      <c r="AH1134" s="22">
        <v>62802</v>
      </c>
      <c r="AI1134" s="28" t="s">
        <v>19843</v>
      </c>
      <c r="AJ1134" s="22">
        <v>6</v>
      </c>
    </row>
    <row r="1135" spans="30:36" ht="30" x14ac:dyDescent="0.25">
      <c r="AD1135" s="22" t="s">
        <v>10974</v>
      </c>
      <c r="AE1135" s="28" t="s">
        <v>10975</v>
      </c>
      <c r="AF1135" s="28" t="s">
        <v>1701</v>
      </c>
      <c r="AG1135" s="28" t="s">
        <v>3209</v>
      </c>
      <c r="AH1135" s="22">
        <v>56075</v>
      </c>
      <c r="AI1135" s="28" t="s">
        <v>19844</v>
      </c>
      <c r="AJ1135" s="22">
        <v>7</v>
      </c>
    </row>
    <row r="1136" spans="30:36" ht="30" x14ac:dyDescent="0.25">
      <c r="AD1136" s="22" t="s">
        <v>10976</v>
      </c>
      <c r="AE1136" s="28" t="s">
        <v>10977</v>
      </c>
      <c r="AF1136" s="28" t="s">
        <v>1695</v>
      </c>
      <c r="AG1136" s="28" t="s">
        <v>3211</v>
      </c>
      <c r="AH1136" s="22">
        <v>58052</v>
      </c>
      <c r="AI1136" s="28" t="s">
        <v>19786</v>
      </c>
      <c r="AJ1136" s="22">
        <v>5</v>
      </c>
    </row>
    <row r="1137" spans="30:36" ht="30" x14ac:dyDescent="0.25">
      <c r="AD1137" s="22" t="s">
        <v>10978</v>
      </c>
      <c r="AE1137" s="28" t="s">
        <v>10979</v>
      </c>
      <c r="AF1137" s="28" t="s">
        <v>1701</v>
      </c>
      <c r="AG1137" s="28" t="s">
        <v>3209</v>
      </c>
      <c r="AH1137" s="22">
        <v>57059</v>
      </c>
      <c r="AI1137" s="28" t="s">
        <v>10980</v>
      </c>
      <c r="AJ1137" s="22">
        <v>0</v>
      </c>
    </row>
    <row r="1138" spans="30:36" ht="30" x14ac:dyDescent="0.25">
      <c r="AD1138" s="22" t="s">
        <v>10981</v>
      </c>
      <c r="AE1138" s="28" t="s">
        <v>10982</v>
      </c>
      <c r="AF1138" s="28" t="s">
        <v>1695</v>
      </c>
      <c r="AG1138" s="28" t="s">
        <v>3803</v>
      </c>
      <c r="AH1138" s="22">
        <v>60417</v>
      </c>
      <c r="AI1138" s="28" t="s">
        <v>19845</v>
      </c>
      <c r="AJ1138" s="22">
        <v>4</v>
      </c>
    </row>
    <row r="1139" spans="30:36" ht="30" x14ac:dyDescent="0.25">
      <c r="AD1139" s="22" t="s">
        <v>3940</v>
      </c>
      <c r="AE1139" s="28" t="s">
        <v>3941</v>
      </c>
      <c r="AF1139" s="28" t="s">
        <v>1709</v>
      </c>
      <c r="AG1139" s="28" t="s">
        <v>3820</v>
      </c>
      <c r="AH1139" s="22">
        <v>62602</v>
      </c>
      <c r="AI1139" s="28" t="s">
        <v>19846</v>
      </c>
      <c r="AJ1139" s="22">
        <v>7</v>
      </c>
    </row>
    <row r="1140" spans="30:36" ht="30" x14ac:dyDescent="0.25">
      <c r="AD1140" s="22" t="s">
        <v>810</v>
      </c>
      <c r="AE1140" s="28" t="s">
        <v>2444</v>
      </c>
      <c r="AF1140" s="28" t="s">
        <v>1708</v>
      </c>
      <c r="AG1140" s="28" t="s">
        <v>3210</v>
      </c>
      <c r="AH1140" s="22">
        <v>62605</v>
      </c>
      <c r="AI1140" s="28" t="s">
        <v>19847</v>
      </c>
      <c r="AJ1140" s="22">
        <v>5</v>
      </c>
    </row>
    <row r="1141" spans="30:36" ht="30" x14ac:dyDescent="0.25">
      <c r="AD1141" s="22" t="s">
        <v>5777</v>
      </c>
      <c r="AE1141" s="28" t="s">
        <v>5778</v>
      </c>
      <c r="AF1141" s="28" t="s">
        <v>1702</v>
      </c>
      <c r="AG1141" s="28" t="s">
        <v>3209</v>
      </c>
      <c r="AH1141" s="22">
        <v>103189</v>
      </c>
      <c r="AI1141" s="28" t="s">
        <v>19721</v>
      </c>
      <c r="AJ1141" s="22">
        <v>8</v>
      </c>
    </row>
    <row r="1142" spans="30:36" ht="30" x14ac:dyDescent="0.25">
      <c r="AD1142" s="22" t="s">
        <v>10983</v>
      </c>
      <c r="AE1142" s="28" t="s">
        <v>10984</v>
      </c>
      <c r="AF1142" s="28" t="s">
        <v>1695</v>
      </c>
      <c r="AG1142" s="28" t="s">
        <v>3209</v>
      </c>
      <c r="AH1142" s="22">
        <v>63164</v>
      </c>
      <c r="AI1142" s="28" t="s">
        <v>19848</v>
      </c>
      <c r="AJ1142" s="22">
        <v>3</v>
      </c>
    </row>
    <row r="1143" spans="30:36" ht="45" x14ac:dyDescent="0.25">
      <c r="AD1143" s="22" t="s">
        <v>10985</v>
      </c>
      <c r="AE1143" s="28" t="s">
        <v>10986</v>
      </c>
      <c r="AF1143" s="28" t="s">
        <v>1710</v>
      </c>
      <c r="AG1143" s="28" t="s">
        <v>3773</v>
      </c>
      <c r="AH1143" s="22">
        <v>55985</v>
      </c>
      <c r="AI1143" s="28" t="s">
        <v>19482</v>
      </c>
      <c r="AJ1143" s="22">
        <v>2</v>
      </c>
    </row>
    <row r="1144" spans="30:36" ht="30" x14ac:dyDescent="0.25">
      <c r="AD1144" s="22" t="s">
        <v>3942</v>
      </c>
      <c r="AE1144" s="28" t="s">
        <v>3943</v>
      </c>
      <c r="AF1144" s="28" t="s">
        <v>1702</v>
      </c>
      <c r="AG1144" s="28" t="s">
        <v>3856</v>
      </c>
      <c r="AH1144" s="22">
        <v>104121</v>
      </c>
      <c r="AI1144" s="28" t="s">
        <v>19849</v>
      </c>
      <c r="AJ1144" s="22">
        <v>4</v>
      </c>
    </row>
    <row r="1145" spans="30:36" ht="30" x14ac:dyDescent="0.25">
      <c r="AD1145" s="22" t="s">
        <v>10987</v>
      </c>
      <c r="AE1145" s="28" t="s">
        <v>10988</v>
      </c>
      <c r="AF1145" s="28" t="s">
        <v>1696</v>
      </c>
      <c r="AG1145" s="28" t="s">
        <v>3211</v>
      </c>
      <c r="AH1145" s="22">
        <v>58074</v>
      </c>
      <c r="AI1145" s="28" t="s">
        <v>19850</v>
      </c>
      <c r="AJ1145" s="22">
        <v>1</v>
      </c>
    </row>
    <row r="1146" spans="30:36" ht="30" x14ac:dyDescent="0.25">
      <c r="AD1146" s="22" t="s">
        <v>10989</v>
      </c>
      <c r="AE1146" s="28" t="s">
        <v>10990</v>
      </c>
      <c r="AF1146" s="28" t="s">
        <v>1701</v>
      </c>
      <c r="AG1146" s="28" t="s">
        <v>3211</v>
      </c>
      <c r="AH1146" s="22">
        <v>55315</v>
      </c>
      <c r="AI1146" s="28" t="s">
        <v>19851</v>
      </c>
      <c r="AJ1146" s="22">
        <v>2</v>
      </c>
    </row>
    <row r="1147" spans="30:36" ht="30" x14ac:dyDescent="0.25">
      <c r="AD1147" s="22" t="s">
        <v>3273</v>
      </c>
      <c r="AE1147" s="28" t="s">
        <v>3274</v>
      </c>
      <c r="AF1147" s="28" t="s">
        <v>1696</v>
      </c>
      <c r="AG1147" s="28" t="s">
        <v>3209</v>
      </c>
      <c r="AH1147" s="22">
        <v>68994</v>
      </c>
      <c r="AI1147" s="28" t="s">
        <v>3275</v>
      </c>
      <c r="AJ1147" s="22">
        <v>4</v>
      </c>
    </row>
    <row r="1148" spans="30:36" ht="30" x14ac:dyDescent="0.25">
      <c r="AD1148" s="22" t="s">
        <v>315</v>
      </c>
      <c r="AE1148" s="28" t="s">
        <v>18396</v>
      </c>
      <c r="AF1148" s="28" t="s">
        <v>1709</v>
      </c>
      <c r="AG1148" s="28" t="s">
        <v>3209</v>
      </c>
      <c r="AH1148" s="22">
        <v>70637</v>
      </c>
      <c r="AI1148" s="28" t="s">
        <v>19852</v>
      </c>
      <c r="AJ1148" s="22">
        <v>1</v>
      </c>
    </row>
    <row r="1149" spans="30:36" ht="30" x14ac:dyDescent="0.25">
      <c r="AD1149" s="22" t="s">
        <v>10991</v>
      </c>
      <c r="AE1149" s="28" t="s">
        <v>18397</v>
      </c>
      <c r="AF1149" s="28" t="s">
        <v>1711</v>
      </c>
      <c r="AG1149" s="28" t="s">
        <v>3211</v>
      </c>
      <c r="AH1149" s="22">
        <v>65092</v>
      </c>
      <c r="AI1149" s="28" t="s">
        <v>19853</v>
      </c>
      <c r="AJ1149" s="22">
        <v>7</v>
      </c>
    </row>
    <row r="1150" spans="30:36" ht="30" x14ac:dyDescent="0.25">
      <c r="AD1150" s="22" t="s">
        <v>10992</v>
      </c>
      <c r="AE1150" s="28" t="s">
        <v>10993</v>
      </c>
      <c r="AF1150" s="28" t="s">
        <v>1704</v>
      </c>
      <c r="AG1150" s="28" t="s">
        <v>3209</v>
      </c>
      <c r="AH1150" s="22">
        <v>53363</v>
      </c>
      <c r="AI1150" s="28" t="s">
        <v>19812</v>
      </c>
      <c r="AJ1150" s="22">
        <v>0</v>
      </c>
    </row>
    <row r="1151" spans="30:36" ht="30" x14ac:dyDescent="0.25">
      <c r="AD1151" s="22" t="s">
        <v>3944</v>
      </c>
      <c r="AE1151" s="28" t="s">
        <v>3945</v>
      </c>
      <c r="AF1151" s="28" t="s">
        <v>1696</v>
      </c>
      <c r="AG1151" s="28" t="s">
        <v>3768</v>
      </c>
      <c r="AH1151" s="22">
        <v>61709</v>
      </c>
      <c r="AI1151" s="28" t="s">
        <v>19854</v>
      </c>
      <c r="AJ1151" s="22">
        <v>7</v>
      </c>
    </row>
    <row r="1152" spans="30:36" ht="45" x14ac:dyDescent="0.25">
      <c r="AD1152" s="22" t="s">
        <v>884</v>
      </c>
      <c r="AE1152" s="28" t="s">
        <v>2513</v>
      </c>
      <c r="AF1152" s="28" t="s">
        <v>1707</v>
      </c>
      <c r="AG1152" s="28" t="s">
        <v>3210</v>
      </c>
      <c r="AH1152" s="22">
        <v>74864</v>
      </c>
      <c r="AI1152" s="28" t="s">
        <v>19855</v>
      </c>
      <c r="AJ1152" s="22">
        <v>2</v>
      </c>
    </row>
    <row r="1153" spans="30:36" ht="30" x14ac:dyDescent="0.25">
      <c r="AD1153" s="22" t="s">
        <v>3946</v>
      </c>
      <c r="AE1153" s="28" t="s">
        <v>3947</v>
      </c>
      <c r="AF1153" s="28" t="s">
        <v>1720</v>
      </c>
      <c r="AG1153" s="28" t="s">
        <v>3768</v>
      </c>
      <c r="AH1153" s="22">
        <v>111822</v>
      </c>
      <c r="AI1153" s="28" t="s">
        <v>3948</v>
      </c>
      <c r="AJ1153" s="22">
        <v>0</v>
      </c>
    </row>
    <row r="1154" spans="30:36" ht="30" x14ac:dyDescent="0.25">
      <c r="AD1154" s="22" t="s">
        <v>5779</v>
      </c>
      <c r="AE1154" s="28" t="s">
        <v>5780</v>
      </c>
      <c r="AF1154" s="28" t="s">
        <v>1695</v>
      </c>
      <c r="AG1154" s="28" t="s">
        <v>3210</v>
      </c>
      <c r="AH1154" s="22">
        <v>68748</v>
      </c>
      <c r="AI1154" s="28" t="s">
        <v>19763</v>
      </c>
      <c r="AJ1154" s="22">
        <v>0</v>
      </c>
    </row>
    <row r="1155" spans="30:36" ht="30" x14ac:dyDescent="0.25">
      <c r="AD1155" s="22" t="s">
        <v>10994</v>
      </c>
      <c r="AE1155" s="28" t="s">
        <v>10995</v>
      </c>
      <c r="AF1155" s="28" t="s">
        <v>1695</v>
      </c>
      <c r="AG1155" s="28" t="s">
        <v>3210</v>
      </c>
      <c r="AH1155" s="22">
        <v>58018</v>
      </c>
      <c r="AI1155" s="28" t="s">
        <v>19856</v>
      </c>
      <c r="AJ1155" s="22">
        <v>4</v>
      </c>
    </row>
    <row r="1156" spans="30:36" ht="30" x14ac:dyDescent="0.25">
      <c r="AD1156" s="22" t="s">
        <v>5781</v>
      </c>
      <c r="AE1156" s="28" t="s">
        <v>5782</v>
      </c>
      <c r="AF1156" s="28" t="s">
        <v>1695</v>
      </c>
      <c r="AG1156" s="28" t="s">
        <v>3765</v>
      </c>
      <c r="AH1156" s="22">
        <v>68660</v>
      </c>
      <c r="AI1156" s="28" t="s">
        <v>19857</v>
      </c>
      <c r="AJ1156" s="22">
        <v>2</v>
      </c>
    </row>
    <row r="1157" spans="30:36" ht="30" x14ac:dyDescent="0.25">
      <c r="AD1157" s="22" t="s">
        <v>10996</v>
      </c>
      <c r="AE1157" s="28" t="s">
        <v>10997</v>
      </c>
      <c r="AF1157" s="28" t="s">
        <v>1700</v>
      </c>
      <c r="AG1157" s="28" t="s">
        <v>3826</v>
      </c>
      <c r="AH1157" s="22">
        <v>95164</v>
      </c>
      <c r="AI1157" s="28" t="s">
        <v>19858</v>
      </c>
      <c r="AJ1157" s="22">
        <v>6</v>
      </c>
    </row>
    <row r="1158" spans="30:36" ht="30" x14ac:dyDescent="0.25">
      <c r="AD1158" s="22" t="s">
        <v>10998</v>
      </c>
      <c r="AE1158" s="28" t="s">
        <v>10999</v>
      </c>
      <c r="AF1158" s="28" t="s">
        <v>1696</v>
      </c>
      <c r="AG1158" s="28" t="s">
        <v>3209</v>
      </c>
      <c r="AH1158" s="22">
        <v>64103</v>
      </c>
      <c r="AI1158" s="28" t="s">
        <v>11000</v>
      </c>
      <c r="AJ1158" s="22">
        <v>0</v>
      </c>
    </row>
    <row r="1159" spans="30:36" ht="30" x14ac:dyDescent="0.25">
      <c r="AD1159" s="22" t="s">
        <v>11001</v>
      </c>
      <c r="AE1159" s="28" t="s">
        <v>11002</v>
      </c>
      <c r="AF1159" s="28" t="s">
        <v>1695</v>
      </c>
      <c r="AG1159" s="28" t="s">
        <v>3790</v>
      </c>
      <c r="AH1159" s="22">
        <v>57470</v>
      </c>
      <c r="AI1159" s="28" t="s">
        <v>19859</v>
      </c>
      <c r="AJ1159" s="22">
        <v>5</v>
      </c>
    </row>
    <row r="1160" spans="30:36" ht="30" x14ac:dyDescent="0.25">
      <c r="AD1160" s="22" t="s">
        <v>11003</v>
      </c>
      <c r="AE1160" s="28" t="s">
        <v>11004</v>
      </c>
      <c r="AF1160" s="28" t="s">
        <v>1700</v>
      </c>
      <c r="AG1160" s="28" t="s">
        <v>3211</v>
      </c>
      <c r="AH1160" s="22">
        <v>78653</v>
      </c>
      <c r="AI1160" s="28" t="s">
        <v>18989</v>
      </c>
      <c r="AJ1160" s="22">
        <v>6</v>
      </c>
    </row>
    <row r="1161" spans="30:36" ht="30" x14ac:dyDescent="0.25">
      <c r="AD1161" s="22" t="s">
        <v>11005</v>
      </c>
      <c r="AE1161" s="28" t="s">
        <v>11006</v>
      </c>
      <c r="AF1161" s="28" t="s">
        <v>1718</v>
      </c>
      <c r="AG1161" s="28" t="s">
        <v>3210</v>
      </c>
      <c r="AH1161" s="22">
        <v>72527</v>
      </c>
      <c r="AI1161" s="28" t="s">
        <v>19860</v>
      </c>
      <c r="AJ1161" s="22">
        <v>2</v>
      </c>
    </row>
    <row r="1162" spans="30:36" ht="30" x14ac:dyDescent="0.25">
      <c r="AD1162" s="22" t="s">
        <v>5783</v>
      </c>
      <c r="AE1162" s="28" t="s">
        <v>5784</v>
      </c>
      <c r="AF1162" s="28" t="s">
        <v>1699</v>
      </c>
      <c r="AG1162" s="28" t="s">
        <v>3209</v>
      </c>
      <c r="AH1162" s="22">
        <v>64092</v>
      </c>
      <c r="AI1162" s="28" t="s">
        <v>19241</v>
      </c>
      <c r="AJ1162" s="22">
        <v>4</v>
      </c>
    </row>
    <row r="1163" spans="30:36" ht="30" x14ac:dyDescent="0.25">
      <c r="AD1163" s="22" t="s">
        <v>1565</v>
      </c>
      <c r="AE1163" s="28" t="s">
        <v>3171</v>
      </c>
      <c r="AF1163" s="28" t="s">
        <v>1705</v>
      </c>
      <c r="AG1163" s="28" t="s">
        <v>3211</v>
      </c>
      <c r="AH1163" s="22">
        <v>87991</v>
      </c>
      <c r="AI1163" s="28" t="s">
        <v>19274</v>
      </c>
      <c r="AJ1163" s="22">
        <v>7</v>
      </c>
    </row>
    <row r="1164" spans="30:36" ht="30" x14ac:dyDescent="0.25">
      <c r="AD1164" s="22" t="s">
        <v>11007</v>
      </c>
      <c r="AE1164" s="28" t="s">
        <v>11008</v>
      </c>
      <c r="AF1164" s="28" t="s">
        <v>1716</v>
      </c>
      <c r="AG1164" s="28" t="s">
        <v>3209</v>
      </c>
      <c r="AH1164" s="22">
        <v>59916</v>
      </c>
      <c r="AI1164" s="28" t="s">
        <v>19861</v>
      </c>
      <c r="AJ1164" s="22">
        <v>0</v>
      </c>
    </row>
    <row r="1165" spans="30:36" ht="30" x14ac:dyDescent="0.25">
      <c r="AD1165" s="22" t="s">
        <v>86</v>
      </c>
      <c r="AE1165" s="28" t="s">
        <v>1785</v>
      </c>
      <c r="AF1165" s="28" t="s">
        <v>1695</v>
      </c>
      <c r="AG1165" s="28" t="s">
        <v>3209</v>
      </c>
      <c r="AH1165" s="22">
        <v>62599</v>
      </c>
      <c r="AI1165" s="28" t="s">
        <v>19845</v>
      </c>
      <c r="AJ1165" s="22">
        <v>4</v>
      </c>
    </row>
    <row r="1166" spans="30:36" ht="30" x14ac:dyDescent="0.25">
      <c r="AD1166" s="22" t="s">
        <v>495</v>
      </c>
      <c r="AE1166" s="28" t="s">
        <v>2152</v>
      </c>
      <c r="AF1166" s="28" t="s">
        <v>1703</v>
      </c>
      <c r="AG1166" s="28" t="s">
        <v>3209</v>
      </c>
      <c r="AH1166" s="22">
        <v>69747</v>
      </c>
      <c r="AI1166" s="28" t="s">
        <v>19862</v>
      </c>
      <c r="AJ1166" s="22">
        <v>3</v>
      </c>
    </row>
    <row r="1167" spans="30:36" ht="30" x14ac:dyDescent="0.25">
      <c r="AD1167" s="22" t="s">
        <v>11009</v>
      </c>
      <c r="AE1167" s="28" t="s">
        <v>11010</v>
      </c>
      <c r="AF1167" s="28" t="s">
        <v>1695</v>
      </c>
      <c r="AG1167" s="28" t="s">
        <v>3210</v>
      </c>
      <c r="AH1167" s="22">
        <v>61053</v>
      </c>
      <c r="AI1167" s="28" t="s">
        <v>19412</v>
      </c>
      <c r="AJ1167" s="22">
        <v>3</v>
      </c>
    </row>
    <row r="1168" spans="30:36" ht="30" x14ac:dyDescent="0.25">
      <c r="AD1168" s="22" t="s">
        <v>11011</v>
      </c>
      <c r="AE1168" s="28" t="s">
        <v>11012</v>
      </c>
      <c r="AF1168" s="28" t="s">
        <v>1718</v>
      </c>
      <c r="AG1168" s="28" t="s">
        <v>3209</v>
      </c>
      <c r="AH1168" s="22">
        <v>67369</v>
      </c>
      <c r="AI1168" s="28" t="s">
        <v>11013</v>
      </c>
      <c r="AJ1168" s="22">
        <v>0</v>
      </c>
    </row>
    <row r="1169" spans="30:36" ht="30" x14ac:dyDescent="0.25">
      <c r="AD1169" s="22" t="s">
        <v>11014</v>
      </c>
      <c r="AE1169" s="28" t="s">
        <v>11015</v>
      </c>
      <c r="AF1169" s="28" t="s">
        <v>1718</v>
      </c>
      <c r="AG1169" s="28" t="s">
        <v>3210</v>
      </c>
      <c r="AH1169" s="22">
        <v>62002</v>
      </c>
      <c r="AI1169" s="28" t="s">
        <v>19754</v>
      </c>
      <c r="AJ1169" s="22">
        <v>1</v>
      </c>
    </row>
    <row r="1170" spans="30:36" ht="30" x14ac:dyDescent="0.25">
      <c r="AD1170" s="22" t="s">
        <v>3949</v>
      </c>
      <c r="AE1170" s="28" t="s">
        <v>3950</v>
      </c>
      <c r="AF1170" s="28" t="s">
        <v>1718</v>
      </c>
      <c r="AG1170" s="28" t="s">
        <v>3765</v>
      </c>
      <c r="AH1170" s="22">
        <v>61965</v>
      </c>
      <c r="AI1170" s="28" t="s">
        <v>19456</v>
      </c>
      <c r="AJ1170" s="22">
        <v>1</v>
      </c>
    </row>
    <row r="1171" spans="30:36" ht="30" x14ac:dyDescent="0.25">
      <c r="AD1171" s="22" t="s">
        <v>11016</v>
      </c>
      <c r="AE1171" s="28" t="s">
        <v>11017</v>
      </c>
      <c r="AF1171" s="28" t="s">
        <v>1720</v>
      </c>
      <c r="AG1171" s="28" t="s">
        <v>3784</v>
      </c>
      <c r="AH1171" s="22">
        <v>90215</v>
      </c>
      <c r="AI1171" s="28" t="s">
        <v>11018</v>
      </c>
      <c r="AJ1171" s="22">
        <v>4</v>
      </c>
    </row>
    <row r="1172" spans="30:36" ht="30" x14ac:dyDescent="0.25">
      <c r="AD1172" s="22" t="s">
        <v>11019</v>
      </c>
      <c r="AE1172" s="28" t="s">
        <v>11020</v>
      </c>
      <c r="AF1172" s="28" t="s">
        <v>1695</v>
      </c>
      <c r="AG1172" s="28" t="s">
        <v>3210</v>
      </c>
      <c r="AH1172" s="22">
        <v>62489</v>
      </c>
      <c r="AI1172" s="28" t="s">
        <v>19478</v>
      </c>
      <c r="AJ1172" s="22">
        <v>6</v>
      </c>
    </row>
    <row r="1173" spans="30:36" ht="30" x14ac:dyDescent="0.25">
      <c r="AD1173" s="22" t="s">
        <v>11021</v>
      </c>
      <c r="AE1173" s="28" t="s">
        <v>11022</v>
      </c>
      <c r="AF1173" s="28" t="s">
        <v>1696</v>
      </c>
      <c r="AG1173" s="28" t="s">
        <v>3210</v>
      </c>
      <c r="AH1173" s="22">
        <v>58354</v>
      </c>
      <c r="AI1173" s="28" t="s">
        <v>19661</v>
      </c>
      <c r="AJ1173" s="22">
        <v>1</v>
      </c>
    </row>
    <row r="1174" spans="30:36" ht="45" x14ac:dyDescent="0.25">
      <c r="AD1174" s="22" t="s">
        <v>11023</v>
      </c>
      <c r="AE1174" s="28" t="s">
        <v>11024</v>
      </c>
      <c r="AF1174" s="28" t="s">
        <v>1710</v>
      </c>
      <c r="AG1174" s="28" t="s">
        <v>3211</v>
      </c>
      <c r="AH1174" s="22">
        <v>61879</v>
      </c>
      <c r="AI1174" s="28" t="s">
        <v>19863</v>
      </c>
      <c r="AJ1174" s="22">
        <v>6</v>
      </c>
    </row>
    <row r="1175" spans="30:36" ht="30" x14ac:dyDescent="0.25">
      <c r="AD1175" s="22" t="s">
        <v>853</v>
      </c>
      <c r="AE1175" s="28" t="s">
        <v>2483</v>
      </c>
      <c r="AF1175" s="28" t="s">
        <v>1711</v>
      </c>
      <c r="AG1175" s="28" t="s">
        <v>3210</v>
      </c>
      <c r="AH1175" s="22">
        <v>71143</v>
      </c>
      <c r="AI1175" s="28" t="s">
        <v>19864</v>
      </c>
      <c r="AJ1175" s="22">
        <v>3</v>
      </c>
    </row>
    <row r="1176" spans="30:36" ht="30" x14ac:dyDescent="0.25">
      <c r="AD1176" s="22" t="s">
        <v>11025</v>
      </c>
      <c r="AE1176" s="28" t="s">
        <v>11026</v>
      </c>
      <c r="AF1176" s="28" t="s">
        <v>1700</v>
      </c>
      <c r="AG1176" s="28" t="s">
        <v>3211</v>
      </c>
      <c r="AH1176" s="22">
        <v>88993</v>
      </c>
      <c r="AI1176" s="28" t="s">
        <v>19865</v>
      </c>
      <c r="AJ1176" s="22">
        <v>1</v>
      </c>
    </row>
    <row r="1177" spans="30:36" ht="30" x14ac:dyDescent="0.25">
      <c r="AD1177" s="22" t="s">
        <v>619</v>
      </c>
      <c r="AE1177" s="28" t="s">
        <v>2258</v>
      </c>
      <c r="AF1177" s="28" t="s">
        <v>1714</v>
      </c>
      <c r="AG1177" s="28" t="s">
        <v>3209</v>
      </c>
      <c r="AH1177" s="22">
        <v>88432</v>
      </c>
      <c r="AI1177" s="28" t="s">
        <v>19866</v>
      </c>
      <c r="AJ1177" s="22">
        <v>1</v>
      </c>
    </row>
    <row r="1178" spans="30:36" ht="30" x14ac:dyDescent="0.25">
      <c r="AD1178" s="22" t="s">
        <v>11027</v>
      </c>
      <c r="AE1178" s="28" t="s">
        <v>18398</v>
      </c>
      <c r="AF1178" s="28" t="s">
        <v>1702</v>
      </c>
      <c r="AG1178" s="28" t="s">
        <v>3210</v>
      </c>
      <c r="AH1178" s="22">
        <v>75320</v>
      </c>
      <c r="AI1178" s="28" t="s">
        <v>19867</v>
      </c>
      <c r="AJ1178" s="22">
        <v>7</v>
      </c>
    </row>
    <row r="1179" spans="30:36" ht="30" x14ac:dyDescent="0.25">
      <c r="AD1179" s="22" t="s">
        <v>11028</v>
      </c>
      <c r="AE1179" s="28" t="s">
        <v>11029</v>
      </c>
      <c r="AF1179" s="28" t="s">
        <v>1699</v>
      </c>
      <c r="AG1179" s="28" t="s">
        <v>3210</v>
      </c>
      <c r="AH1179" s="22">
        <v>59307</v>
      </c>
      <c r="AI1179" s="28" t="s">
        <v>19868</v>
      </c>
      <c r="AJ1179" s="22">
        <v>7</v>
      </c>
    </row>
    <row r="1180" spans="30:36" ht="30" x14ac:dyDescent="0.25">
      <c r="AD1180" s="22" t="s">
        <v>5785</v>
      </c>
      <c r="AE1180" s="28" t="s">
        <v>5786</v>
      </c>
      <c r="AF1180" s="28" t="s">
        <v>1695</v>
      </c>
      <c r="AG1180" s="28" t="s">
        <v>3803</v>
      </c>
      <c r="AH1180" s="22">
        <v>66287</v>
      </c>
      <c r="AI1180" s="28" t="s">
        <v>19588</v>
      </c>
      <c r="AJ1180" s="22">
        <v>0</v>
      </c>
    </row>
    <row r="1181" spans="30:36" ht="30" x14ac:dyDescent="0.25">
      <c r="AD1181" s="22" t="s">
        <v>5787</v>
      </c>
      <c r="AE1181" s="28" t="s">
        <v>5788</v>
      </c>
      <c r="AF1181" s="28" t="s">
        <v>1708</v>
      </c>
      <c r="AG1181" s="28" t="s">
        <v>3211</v>
      </c>
      <c r="AH1181" s="22">
        <v>71906</v>
      </c>
      <c r="AI1181" s="28" t="s">
        <v>19046</v>
      </c>
      <c r="AJ1181" s="22">
        <v>6</v>
      </c>
    </row>
    <row r="1182" spans="30:36" ht="30" x14ac:dyDescent="0.25">
      <c r="AD1182" s="22" t="s">
        <v>119</v>
      </c>
      <c r="AE1182" s="28" t="s">
        <v>1813</v>
      </c>
      <c r="AF1182" s="28" t="s">
        <v>1696</v>
      </c>
      <c r="AG1182" s="28" t="s">
        <v>3209</v>
      </c>
      <c r="AH1182" s="22">
        <v>60747</v>
      </c>
      <c r="AI1182" s="28" t="s">
        <v>19869</v>
      </c>
      <c r="AJ1182" s="22">
        <v>8</v>
      </c>
    </row>
    <row r="1183" spans="30:36" ht="45" x14ac:dyDescent="0.25">
      <c r="AD1183" s="22" t="s">
        <v>356</v>
      </c>
      <c r="AE1183" s="28" t="s">
        <v>1971</v>
      </c>
      <c r="AF1183" s="28" t="s">
        <v>1717</v>
      </c>
      <c r="AG1183" s="28" t="s">
        <v>3209</v>
      </c>
      <c r="AH1183" s="22">
        <v>101210</v>
      </c>
      <c r="AI1183" s="28" t="s">
        <v>19870</v>
      </c>
      <c r="AJ1183" s="22">
        <v>7</v>
      </c>
    </row>
    <row r="1184" spans="30:36" ht="30" x14ac:dyDescent="0.25">
      <c r="AD1184" s="22" t="s">
        <v>3951</v>
      </c>
      <c r="AE1184" s="28" t="s">
        <v>18399</v>
      </c>
      <c r="AF1184" s="28" t="s">
        <v>1696</v>
      </c>
      <c r="AG1184" s="28" t="s">
        <v>3765</v>
      </c>
      <c r="AH1184" s="22">
        <v>65793</v>
      </c>
      <c r="AI1184" s="28" t="s">
        <v>19317</v>
      </c>
      <c r="AJ1184" s="22">
        <v>1</v>
      </c>
    </row>
    <row r="1185" spans="30:36" ht="30" x14ac:dyDescent="0.25">
      <c r="AD1185" s="22" t="s">
        <v>11030</v>
      </c>
      <c r="AE1185" s="28" t="s">
        <v>11031</v>
      </c>
      <c r="AF1185" s="28" t="s">
        <v>1695</v>
      </c>
      <c r="AG1185" s="28" t="s">
        <v>3209</v>
      </c>
      <c r="AH1185" s="22">
        <v>55448</v>
      </c>
      <c r="AI1185" s="28" t="s">
        <v>19871</v>
      </c>
      <c r="AJ1185" s="22">
        <v>2</v>
      </c>
    </row>
    <row r="1186" spans="30:36" ht="45" x14ac:dyDescent="0.25">
      <c r="AD1186" s="22" t="s">
        <v>3952</v>
      </c>
      <c r="AE1186" s="28" t="s">
        <v>3953</v>
      </c>
      <c r="AF1186" s="28" t="s">
        <v>1707</v>
      </c>
      <c r="AG1186" s="28" t="s">
        <v>3765</v>
      </c>
      <c r="AH1186" s="22">
        <v>72071</v>
      </c>
      <c r="AI1186" s="28" t="s">
        <v>19872</v>
      </c>
      <c r="AJ1186" s="22">
        <v>8</v>
      </c>
    </row>
    <row r="1187" spans="30:36" ht="30" x14ac:dyDescent="0.25">
      <c r="AD1187" s="22" t="s">
        <v>11032</v>
      </c>
      <c r="AE1187" s="28" t="s">
        <v>11033</v>
      </c>
      <c r="AF1187" s="28" t="s">
        <v>1718</v>
      </c>
      <c r="AG1187" s="28" t="s">
        <v>3210</v>
      </c>
      <c r="AH1187" s="22">
        <v>68960</v>
      </c>
      <c r="AI1187" s="28" t="s">
        <v>19873</v>
      </c>
      <c r="AJ1187" s="22">
        <v>3</v>
      </c>
    </row>
    <row r="1188" spans="30:36" ht="30" x14ac:dyDescent="0.25">
      <c r="AD1188" s="22" t="s">
        <v>3954</v>
      </c>
      <c r="AE1188" s="28" t="s">
        <v>3955</v>
      </c>
      <c r="AF1188" s="28" t="s">
        <v>1701</v>
      </c>
      <c r="AG1188" s="28" t="s">
        <v>3935</v>
      </c>
      <c r="AH1188" s="22">
        <v>70280</v>
      </c>
      <c r="AI1188" s="28" t="s">
        <v>19874</v>
      </c>
      <c r="AJ1188" s="22">
        <v>1</v>
      </c>
    </row>
    <row r="1189" spans="30:36" ht="30" x14ac:dyDescent="0.25">
      <c r="AD1189" s="22" t="s">
        <v>3276</v>
      </c>
      <c r="AE1189" s="28" t="s">
        <v>3277</v>
      </c>
      <c r="AF1189" s="28" t="s">
        <v>1701</v>
      </c>
      <c r="AG1189" s="28" t="s">
        <v>3209</v>
      </c>
      <c r="AH1189" s="22">
        <v>62667</v>
      </c>
      <c r="AI1189" s="28" t="s">
        <v>3278</v>
      </c>
      <c r="AJ1189" s="22">
        <v>0</v>
      </c>
    </row>
    <row r="1190" spans="30:36" ht="30" x14ac:dyDescent="0.25">
      <c r="AD1190" s="22" t="s">
        <v>11034</v>
      </c>
      <c r="AE1190" s="28" t="s">
        <v>11035</v>
      </c>
      <c r="AF1190" s="28" t="s">
        <v>1705</v>
      </c>
      <c r="AG1190" s="28" t="s">
        <v>3211</v>
      </c>
      <c r="AH1190" s="22">
        <v>108594</v>
      </c>
      <c r="AI1190" s="28" t="s">
        <v>19875</v>
      </c>
      <c r="AJ1190" s="22">
        <v>8</v>
      </c>
    </row>
    <row r="1191" spans="30:36" ht="30" x14ac:dyDescent="0.25">
      <c r="AD1191" s="22" t="s">
        <v>9482</v>
      </c>
      <c r="AE1191" s="28" t="s">
        <v>9483</v>
      </c>
      <c r="AF1191" s="28" t="s">
        <v>1700</v>
      </c>
      <c r="AG1191" s="28" t="s">
        <v>3209</v>
      </c>
      <c r="AH1191" s="22">
        <v>80273</v>
      </c>
      <c r="AI1191" s="28" t="s">
        <v>19876</v>
      </c>
      <c r="AJ1191" s="22">
        <v>5</v>
      </c>
    </row>
    <row r="1192" spans="30:36" ht="30" x14ac:dyDescent="0.25">
      <c r="AD1192" s="22" t="s">
        <v>11036</v>
      </c>
      <c r="AE1192" s="28" t="s">
        <v>11037</v>
      </c>
      <c r="AF1192" s="28" t="s">
        <v>1699</v>
      </c>
      <c r="AG1192" s="28" t="s">
        <v>3209</v>
      </c>
      <c r="AH1192" s="22">
        <v>59042</v>
      </c>
      <c r="AI1192" s="28" t="s">
        <v>19325</v>
      </c>
      <c r="AJ1192" s="22">
        <v>1</v>
      </c>
    </row>
    <row r="1193" spans="30:36" ht="30" x14ac:dyDescent="0.25">
      <c r="AD1193" s="22" t="s">
        <v>385</v>
      </c>
      <c r="AE1193" s="28" t="s">
        <v>18400</v>
      </c>
      <c r="AF1193" s="28" t="s">
        <v>1718</v>
      </c>
      <c r="AG1193" s="28" t="s">
        <v>3209</v>
      </c>
      <c r="AH1193" s="22">
        <v>84623</v>
      </c>
      <c r="AI1193" s="28" t="s">
        <v>19419</v>
      </c>
      <c r="AJ1193" s="22">
        <v>7</v>
      </c>
    </row>
    <row r="1194" spans="30:36" ht="30" x14ac:dyDescent="0.25">
      <c r="AD1194" s="22" t="s">
        <v>3956</v>
      </c>
      <c r="AE1194" s="28" t="s">
        <v>3957</v>
      </c>
      <c r="AF1194" s="28" t="s">
        <v>1701</v>
      </c>
      <c r="AG1194" s="28" t="s">
        <v>3856</v>
      </c>
      <c r="AH1194" s="22">
        <v>64619</v>
      </c>
      <c r="AI1194" s="28" t="s">
        <v>19877</v>
      </c>
      <c r="AJ1194" s="22">
        <v>1</v>
      </c>
    </row>
    <row r="1195" spans="30:36" ht="30" x14ac:dyDescent="0.25">
      <c r="AD1195" s="22" t="s">
        <v>5789</v>
      </c>
      <c r="AE1195" s="28" t="s">
        <v>5790</v>
      </c>
      <c r="AF1195" s="28" t="s">
        <v>1702</v>
      </c>
      <c r="AG1195" s="28" t="s">
        <v>3209</v>
      </c>
      <c r="AH1195" s="22">
        <v>77893</v>
      </c>
      <c r="AI1195" s="28" t="s">
        <v>19878</v>
      </c>
      <c r="AJ1195" s="22">
        <v>8</v>
      </c>
    </row>
    <row r="1196" spans="30:36" ht="30" x14ac:dyDescent="0.25">
      <c r="AD1196" s="22" t="s">
        <v>806</v>
      </c>
      <c r="AE1196" s="28" t="s">
        <v>2440</v>
      </c>
      <c r="AF1196" s="28" t="s">
        <v>1701</v>
      </c>
      <c r="AG1196" s="28" t="s">
        <v>3210</v>
      </c>
      <c r="AH1196" s="22">
        <v>56816</v>
      </c>
      <c r="AI1196" s="28" t="s">
        <v>19879</v>
      </c>
      <c r="AJ1196" s="22">
        <v>0</v>
      </c>
    </row>
    <row r="1197" spans="30:36" ht="30" x14ac:dyDescent="0.25">
      <c r="AD1197" s="22" t="s">
        <v>5791</v>
      </c>
      <c r="AE1197" s="28" t="s">
        <v>5792</v>
      </c>
      <c r="AF1197" s="28" t="s">
        <v>1695</v>
      </c>
      <c r="AG1197" s="28" t="s">
        <v>3211</v>
      </c>
      <c r="AH1197" s="22">
        <v>65728</v>
      </c>
      <c r="AI1197" s="28" t="s">
        <v>19880</v>
      </c>
      <c r="AJ1197" s="22">
        <v>6</v>
      </c>
    </row>
    <row r="1198" spans="30:36" ht="30" x14ac:dyDescent="0.25">
      <c r="AD1198" s="22" t="s">
        <v>3958</v>
      </c>
      <c r="AE1198" s="28" t="s">
        <v>3959</v>
      </c>
      <c r="AF1198" s="28" t="s">
        <v>1697</v>
      </c>
      <c r="AG1198" s="28" t="s">
        <v>3866</v>
      </c>
      <c r="AH1198" s="22">
        <v>67285</v>
      </c>
      <c r="AI1198" s="28" t="s">
        <v>3960</v>
      </c>
      <c r="AJ1198" s="22">
        <v>0</v>
      </c>
    </row>
    <row r="1199" spans="30:36" ht="30" x14ac:dyDescent="0.25">
      <c r="AD1199" s="22" t="s">
        <v>3961</v>
      </c>
      <c r="AE1199" s="28" t="s">
        <v>3962</v>
      </c>
      <c r="AF1199" s="28" t="s">
        <v>1697</v>
      </c>
      <c r="AG1199" s="28" t="s">
        <v>3826</v>
      </c>
      <c r="AH1199" s="22">
        <v>90498</v>
      </c>
      <c r="AI1199" s="28" t="s">
        <v>19881</v>
      </c>
      <c r="AJ1199" s="22">
        <v>5</v>
      </c>
    </row>
    <row r="1200" spans="30:36" ht="30" x14ac:dyDescent="0.25">
      <c r="AD1200" s="22" t="s">
        <v>5793</v>
      </c>
      <c r="AE1200" s="28" t="s">
        <v>18401</v>
      </c>
      <c r="AF1200" s="28" t="s">
        <v>1695</v>
      </c>
      <c r="AG1200" s="28" t="s">
        <v>3778</v>
      </c>
      <c r="AH1200" s="22">
        <v>69515</v>
      </c>
      <c r="AI1200" s="28" t="s">
        <v>19882</v>
      </c>
      <c r="AJ1200" s="22">
        <v>8</v>
      </c>
    </row>
    <row r="1201" spans="30:36" ht="30" x14ac:dyDescent="0.25">
      <c r="AD1201" s="22" t="s">
        <v>3279</v>
      </c>
      <c r="AE1201" s="28" t="s">
        <v>3280</v>
      </c>
      <c r="AF1201" s="28" t="s">
        <v>1696</v>
      </c>
      <c r="AG1201" s="28" t="s">
        <v>3209</v>
      </c>
      <c r="AH1201" s="22">
        <v>58495</v>
      </c>
      <c r="AI1201" s="28" t="s">
        <v>3281</v>
      </c>
      <c r="AJ1201" s="22">
        <v>3</v>
      </c>
    </row>
    <row r="1202" spans="30:36" ht="30" x14ac:dyDescent="0.25">
      <c r="AD1202" s="22" t="s">
        <v>11038</v>
      </c>
      <c r="AE1202" s="28" t="s">
        <v>11039</v>
      </c>
      <c r="AF1202" s="28" t="s">
        <v>1699</v>
      </c>
      <c r="AG1202" s="28" t="s">
        <v>3211</v>
      </c>
      <c r="AH1202" s="22">
        <v>53854</v>
      </c>
      <c r="AI1202" s="28" t="s">
        <v>19883</v>
      </c>
      <c r="AJ1202" s="22">
        <v>3</v>
      </c>
    </row>
    <row r="1203" spans="30:36" ht="45" x14ac:dyDescent="0.25">
      <c r="AD1203" s="22" t="s">
        <v>11040</v>
      </c>
      <c r="AE1203" s="28" t="s">
        <v>11041</v>
      </c>
      <c r="AF1203" s="28" t="s">
        <v>1707</v>
      </c>
      <c r="AG1203" s="28" t="s">
        <v>3209</v>
      </c>
      <c r="AH1203" s="22">
        <v>59087</v>
      </c>
      <c r="AI1203" s="28" t="s">
        <v>19884</v>
      </c>
      <c r="AJ1203" s="22">
        <v>5</v>
      </c>
    </row>
    <row r="1204" spans="30:36" ht="30" x14ac:dyDescent="0.25">
      <c r="AD1204" s="22" t="s">
        <v>11042</v>
      </c>
      <c r="AE1204" s="28" t="s">
        <v>11043</v>
      </c>
      <c r="AF1204" s="28" t="s">
        <v>1706</v>
      </c>
      <c r="AG1204" s="28" t="s">
        <v>3209</v>
      </c>
      <c r="AH1204" s="22">
        <v>65718</v>
      </c>
      <c r="AI1204" s="28" t="s">
        <v>19742</v>
      </c>
      <c r="AJ1204" s="22">
        <v>2</v>
      </c>
    </row>
    <row r="1205" spans="30:36" ht="30" x14ac:dyDescent="0.25">
      <c r="AD1205" s="22" t="s">
        <v>5794</v>
      </c>
      <c r="AE1205" s="28" t="s">
        <v>5795</v>
      </c>
      <c r="AF1205" s="28" t="s">
        <v>1711</v>
      </c>
      <c r="AG1205" s="28" t="s">
        <v>3209</v>
      </c>
      <c r="AH1205" s="22">
        <v>73387</v>
      </c>
      <c r="AI1205" s="28" t="s">
        <v>19885</v>
      </c>
      <c r="AJ1205" s="22">
        <v>5</v>
      </c>
    </row>
    <row r="1206" spans="30:36" ht="45" x14ac:dyDescent="0.25">
      <c r="AD1206" s="22" t="s">
        <v>11044</v>
      </c>
      <c r="AE1206" s="28" t="s">
        <v>11045</v>
      </c>
      <c r="AF1206" s="28" t="s">
        <v>1707</v>
      </c>
      <c r="AG1206" s="28" t="s">
        <v>3211</v>
      </c>
      <c r="AH1206" s="22">
        <v>57796</v>
      </c>
      <c r="AI1206" s="28" t="s">
        <v>19886</v>
      </c>
      <c r="AJ1206" s="22">
        <v>8</v>
      </c>
    </row>
    <row r="1207" spans="30:36" ht="30" x14ac:dyDescent="0.25">
      <c r="AD1207" s="22" t="s">
        <v>11046</v>
      </c>
      <c r="AE1207" s="28" t="s">
        <v>11047</v>
      </c>
      <c r="AF1207" s="28" t="s">
        <v>1702</v>
      </c>
      <c r="AG1207" s="28" t="s">
        <v>3209</v>
      </c>
      <c r="AH1207" s="22">
        <v>91946</v>
      </c>
      <c r="AI1207" s="28" t="s">
        <v>19325</v>
      </c>
      <c r="AJ1207" s="22">
        <v>1</v>
      </c>
    </row>
    <row r="1208" spans="30:36" ht="30" x14ac:dyDescent="0.25">
      <c r="AD1208" s="22" t="s">
        <v>11048</v>
      </c>
      <c r="AE1208" s="28" t="s">
        <v>11049</v>
      </c>
      <c r="AF1208" s="28" t="s">
        <v>1702</v>
      </c>
      <c r="AG1208" s="28" t="s">
        <v>3209</v>
      </c>
      <c r="AH1208" s="22">
        <v>89339</v>
      </c>
      <c r="AI1208" s="28" t="s">
        <v>19887</v>
      </c>
      <c r="AJ1208" s="22">
        <v>8</v>
      </c>
    </row>
    <row r="1209" spans="30:36" ht="30" x14ac:dyDescent="0.25">
      <c r="AD1209" s="22" t="s">
        <v>11050</v>
      </c>
      <c r="AE1209" s="28" t="s">
        <v>11051</v>
      </c>
      <c r="AF1209" s="28" t="s">
        <v>1697</v>
      </c>
      <c r="AG1209" s="28" t="s">
        <v>3210</v>
      </c>
      <c r="AH1209" s="22">
        <v>64148</v>
      </c>
      <c r="AI1209" s="28" t="s">
        <v>19542</v>
      </c>
      <c r="AJ1209" s="22">
        <v>0</v>
      </c>
    </row>
    <row r="1210" spans="30:36" ht="30" x14ac:dyDescent="0.25">
      <c r="AD1210" s="22" t="s">
        <v>11052</v>
      </c>
      <c r="AE1210" s="28" t="s">
        <v>11053</v>
      </c>
      <c r="AF1210" s="28" t="s">
        <v>1704</v>
      </c>
      <c r="AG1210" s="28" t="s">
        <v>3803</v>
      </c>
      <c r="AH1210" s="22">
        <v>60048</v>
      </c>
      <c r="AI1210" s="28" t="s">
        <v>19888</v>
      </c>
      <c r="AJ1210" s="22">
        <v>1</v>
      </c>
    </row>
    <row r="1211" spans="30:36" ht="30" x14ac:dyDescent="0.25">
      <c r="AD1211" s="22" t="s">
        <v>11054</v>
      </c>
      <c r="AE1211" s="28" t="s">
        <v>11055</v>
      </c>
      <c r="AF1211" s="28" t="s">
        <v>1714</v>
      </c>
      <c r="AG1211" s="28" t="s">
        <v>3778</v>
      </c>
      <c r="AH1211" s="22">
        <v>81369</v>
      </c>
      <c r="AI1211" s="28" t="s">
        <v>19283</v>
      </c>
      <c r="AJ1211" s="22">
        <v>7</v>
      </c>
    </row>
    <row r="1212" spans="30:36" ht="45" x14ac:dyDescent="0.25">
      <c r="AD1212" s="22" t="s">
        <v>11056</v>
      </c>
      <c r="AE1212" s="28" t="s">
        <v>11057</v>
      </c>
      <c r="AF1212" s="28" t="s">
        <v>1707</v>
      </c>
      <c r="AG1212" s="28" t="s">
        <v>3209</v>
      </c>
      <c r="AH1212" s="22">
        <v>56625</v>
      </c>
      <c r="AI1212" s="28" t="s">
        <v>18991</v>
      </c>
      <c r="AJ1212" s="22">
        <v>3</v>
      </c>
    </row>
    <row r="1213" spans="30:36" ht="30" x14ac:dyDescent="0.25">
      <c r="AD1213" s="22" t="s">
        <v>3282</v>
      </c>
      <c r="AE1213" s="28" t="s">
        <v>3283</v>
      </c>
      <c r="AF1213" s="28" t="s">
        <v>1697</v>
      </c>
      <c r="AG1213" s="28" t="s">
        <v>3209</v>
      </c>
      <c r="AH1213" s="22">
        <v>81510</v>
      </c>
      <c r="AI1213" s="28" t="s">
        <v>3284</v>
      </c>
      <c r="AJ1213" s="22">
        <v>0</v>
      </c>
    </row>
    <row r="1214" spans="30:36" ht="30" x14ac:dyDescent="0.25">
      <c r="AD1214" s="22" t="s">
        <v>3963</v>
      </c>
      <c r="AE1214" s="28" t="s">
        <v>3964</v>
      </c>
      <c r="AF1214" s="28" t="s">
        <v>1702</v>
      </c>
      <c r="AG1214" s="28" t="s">
        <v>3887</v>
      </c>
      <c r="AH1214" s="22">
        <v>101799</v>
      </c>
      <c r="AI1214" s="28" t="s">
        <v>19889</v>
      </c>
      <c r="AJ1214" s="22">
        <v>0</v>
      </c>
    </row>
    <row r="1215" spans="30:36" ht="30" x14ac:dyDescent="0.25">
      <c r="AD1215" s="22" t="s">
        <v>53</v>
      </c>
      <c r="AE1215" s="28" t="s">
        <v>1755</v>
      </c>
      <c r="AF1215" s="28" t="s">
        <v>1695</v>
      </c>
      <c r="AG1215" s="28" t="s">
        <v>3209</v>
      </c>
      <c r="AH1215" s="22">
        <v>63914</v>
      </c>
      <c r="AI1215" s="28" t="s">
        <v>19704</v>
      </c>
      <c r="AJ1215" s="22">
        <v>5</v>
      </c>
    </row>
    <row r="1216" spans="30:36" ht="30" x14ac:dyDescent="0.25">
      <c r="AD1216" s="22" t="s">
        <v>5796</v>
      </c>
      <c r="AE1216" s="28" t="s">
        <v>5797</v>
      </c>
      <c r="AF1216" s="28" t="s">
        <v>1696</v>
      </c>
      <c r="AG1216" s="28" t="s">
        <v>3210</v>
      </c>
      <c r="AH1216" s="22">
        <v>67675</v>
      </c>
      <c r="AI1216" s="28" t="s">
        <v>19890</v>
      </c>
      <c r="AJ1216" s="22">
        <v>1</v>
      </c>
    </row>
    <row r="1217" spans="30:36" ht="30" x14ac:dyDescent="0.25">
      <c r="AD1217" s="22" t="s">
        <v>5798</v>
      </c>
      <c r="AE1217" s="28" t="s">
        <v>5799</v>
      </c>
      <c r="AF1217" s="28" t="s">
        <v>1705</v>
      </c>
      <c r="AG1217" s="28" t="s">
        <v>3765</v>
      </c>
      <c r="AH1217" s="22">
        <v>100870</v>
      </c>
      <c r="AI1217" s="28" t="s">
        <v>19040</v>
      </c>
      <c r="AJ1217" s="22">
        <v>6</v>
      </c>
    </row>
    <row r="1218" spans="30:36" ht="30" x14ac:dyDescent="0.25">
      <c r="AD1218" s="22" t="s">
        <v>3965</v>
      </c>
      <c r="AE1218" s="28" t="s">
        <v>3966</v>
      </c>
      <c r="AF1218" s="28" t="s">
        <v>1696</v>
      </c>
      <c r="AG1218" s="28" t="s">
        <v>3803</v>
      </c>
      <c r="AH1218" s="22">
        <v>54611</v>
      </c>
      <c r="AI1218" s="28" t="s">
        <v>19891</v>
      </c>
      <c r="AJ1218" s="22">
        <v>6</v>
      </c>
    </row>
    <row r="1219" spans="30:36" ht="30" x14ac:dyDescent="0.25">
      <c r="AD1219" s="22" t="s">
        <v>5800</v>
      </c>
      <c r="AE1219" s="28" t="s">
        <v>5801</v>
      </c>
      <c r="AF1219" s="28" t="s">
        <v>1708</v>
      </c>
      <c r="AG1219" s="28" t="s">
        <v>3209</v>
      </c>
      <c r="AH1219" s="22">
        <v>67450</v>
      </c>
      <c r="AI1219" s="28" t="s">
        <v>19270</v>
      </c>
      <c r="AJ1219" s="22">
        <v>0</v>
      </c>
    </row>
    <row r="1220" spans="30:36" ht="30" x14ac:dyDescent="0.25">
      <c r="AD1220" s="22" t="s">
        <v>5802</v>
      </c>
      <c r="AE1220" s="28" t="s">
        <v>5803</v>
      </c>
      <c r="AF1220" s="28" t="s">
        <v>1700</v>
      </c>
      <c r="AG1220" s="28" t="s">
        <v>3765</v>
      </c>
      <c r="AH1220" s="22">
        <v>64307</v>
      </c>
      <c r="AI1220" s="28" t="s">
        <v>19892</v>
      </c>
      <c r="AJ1220" s="22">
        <v>1</v>
      </c>
    </row>
    <row r="1221" spans="30:36" ht="30" x14ac:dyDescent="0.25">
      <c r="AD1221" s="22" t="s">
        <v>11058</v>
      </c>
      <c r="AE1221" s="28" t="s">
        <v>11059</v>
      </c>
      <c r="AF1221" s="28" t="s">
        <v>1718</v>
      </c>
      <c r="AG1221" s="28" t="s">
        <v>3765</v>
      </c>
      <c r="AH1221" s="22">
        <v>71097</v>
      </c>
      <c r="AI1221" s="28" t="s">
        <v>19893</v>
      </c>
      <c r="AJ1221" s="22">
        <v>9</v>
      </c>
    </row>
    <row r="1222" spans="30:36" ht="30" x14ac:dyDescent="0.25">
      <c r="AD1222" s="22" t="s">
        <v>1584</v>
      </c>
      <c r="AE1222" s="28" t="s">
        <v>3150</v>
      </c>
      <c r="AF1222" s="28" t="s">
        <v>1714</v>
      </c>
      <c r="AG1222" s="28" t="s">
        <v>3211</v>
      </c>
      <c r="AH1222" s="22">
        <v>74841</v>
      </c>
      <c r="AI1222" s="28" t="s">
        <v>19692</v>
      </c>
      <c r="AJ1222" s="22">
        <v>0</v>
      </c>
    </row>
    <row r="1223" spans="30:36" ht="30" x14ac:dyDescent="0.25">
      <c r="AD1223" s="22" t="s">
        <v>11060</v>
      </c>
      <c r="AE1223" s="28" t="s">
        <v>18402</v>
      </c>
      <c r="AF1223" s="28" t="s">
        <v>1705</v>
      </c>
      <c r="AG1223" s="28" t="s">
        <v>3209</v>
      </c>
      <c r="AH1223" s="22">
        <v>91353</v>
      </c>
      <c r="AI1223" s="28" t="s">
        <v>19894</v>
      </c>
      <c r="AJ1223" s="22">
        <v>0</v>
      </c>
    </row>
    <row r="1224" spans="30:36" ht="30" x14ac:dyDescent="0.25">
      <c r="AD1224" s="22" t="s">
        <v>11061</v>
      </c>
      <c r="AE1224" s="28" t="s">
        <v>18403</v>
      </c>
      <c r="AF1224" s="28" t="s">
        <v>1700</v>
      </c>
      <c r="AG1224" s="28" t="s">
        <v>3765</v>
      </c>
      <c r="AH1224" s="22">
        <v>88229</v>
      </c>
      <c r="AI1224" s="28" t="s">
        <v>19895</v>
      </c>
      <c r="AJ1224" s="22">
        <v>5</v>
      </c>
    </row>
    <row r="1225" spans="30:36" ht="30" x14ac:dyDescent="0.25">
      <c r="AD1225" s="22" t="s">
        <v>11062</v>
      </c>
      <c r="AE1225" s="28" t="s">
        <v>11063</v>
      </c>
      <c r="AF1225" s="28" t="s">
        <v>1697</v>
      </c>
      <c r="AG1225" s="28" t="s">
        <v>3210</v>
      </c>
      <c r="AH1225" s="22">
        <v>63946</v>
      </c>
      <c r="AI1225" s="28" t="s">
        <v>18986</v>
      </c>
      <c r="AJ1225" s="22">
        <v>7</v>
      </c>
    </row>
    <row r="1226" spans="30:36" ht="30" x14ac:dyDescent="0.25">
      <c r="AD1226" s="22" t="s">
        <v>11064</v>
      </c>
      <c r="AE1226" s="28" t="s">
        <v>11065</v>
      </c>
      <c r="AF1226" s="28" t="s">
        <v>1695</v>
      </c>
      <c r="AG1226" s="28" t="s">
        <v>3209</v>
      </c>
      <c r="AH1226" s="22">
        <v>54065</v>
      </c>
      <c r="AI1226" s="28" t="s">
        <v>11066</v>
      </c>
      <c r="AJ1226" s="22">
        <v>3</v>
      </c>
    </row>
    <row r="1227" spans="30:36" ht="30" x14ac:dyDescent="0.25">
      <c r="AD1227" s="22" t="s">
        <v>3967</v>
      </c>
      <c r="AE1227" s="28" t="s">
        <v>3968</v>
      </c>
      <c r="AF1227" s="28" t="s">
        <v>1703</v>
      </c>
      <c r="AG1227" s="28" t="s">
        <v>3803</v>
      </c>
      <c r="AH1227" s="22">
        <v>76804</v>
      </c>
      <c r="AI1227" s="28" t="s">
        <v>19878</v>
      </c>
      <c r="AJ1227" s="22">
        <v>8</v>
      </c>
    </row>
    <row r="1228" spans="30:36" ht="30" x14ac:dyDescent="0.25">
      <c r="AD1228" s="22" t="s">
        <v>5804</v>
      </c>
      <c r="AE1228" s="28" t="s">
        <v>5805</v>
      </c>
      <c r="AF1228" s="28" t="s">
        <v>1696</v>
      </c>
      <c r="AG1228" s="28" t="s">
        <v>3765</v>
      </c>
      <c r="AH1228" s="22">
        <v>61720</v>
      </c>
      <c r="AI1228" s="28" t="s">
        <v>19896</v>
      </c>
      <c r="AJ1228" s="22">
        <v>8</v>
      </c>
    </row>
    <row r="1229" spans="30:36" ht="30" x14ac:dyDescent="0.25">
      <c r="AD1229" s="22" t="s">
        <v>5806</v>
      </c>
      <c r="AE1229" s="28" t="s">
        <v>5807</v>
      </c>
      <c r="AF1229" s="28" t="s">
        <v>1718</v>
      </c>
      <c r="AG1229" s="28" t="s">
        <v>3210</v>
      </c>
      <c r="AH1229" s="22">
        <v>71257</v>
      </c>
      <c r="AI1229" s="28" t="s">
        <v>19897</v>
      </c>
      <c r="AJ1229" s="22">
        <v>8</v>
      </c>
    </row>
    <row r="1230" spans="30:36" ht="30" x14ac:dyDescent="0.25">
      <c r="AD1230" s="22" t="s">
        <v>5808</v>
      </c>
      <c r="AE1230" s="28" t="s">
        <v>5809</v>
      </c>
      <c r="AF1230" s="28" t="s">
        <v>1705</v>
      </c>
      <c r="AG1230" s="28" t="s">
        <v>3211</v>
      </c>
      <c r="AH1230" s="22">
        <v>84164</v>
      </c>
      <c r="AI1230" s="28" t="s">
        <v>19898</v>
      </c>
      <c r="AJ1230" s="22">
        <v>4</v>
      </c>
    </row>
    <row r="1231" spans="30:36" ht="45" x14ac:dyDescent="0.25">
      <c r="AD1231" s="22" t="s">
        <v>529</v>
      </c>
      <c r="AE1231" s="28" t="s">
        <v>2205</v>
      </c>
      <c r="AF1231" s="28" t="s">
        <v>1707</v>
      </c>
      <c r="AG1231" s="28" t="s">
        <v>3209</v>
      </c>
      <c r="AH1231" s="22">
        <v>59149</v>
      </c>
      <c r="AI1231" s="28" t="s">
        <v>19340</v>
      </c>
      <c r="AJ1231" s="22">
        <v>7</v>
      </c>
    </row>
    <row r="1232" spans="30:36" ht="30" x14ac:dyDescent="0.25">
      <c r="AD1232" s="22" t="s">
        <v>5810</v>
      </c>
      <c r="AE1232" s="28" t="s">
        <v>5811</v>
      </c>
      <c r="AF1232" s="28" t="s">
        <v>1696</v>
      </c>
      <c r="AG1232" s="28" t="s">
        <v>3209</v>
      </c>
      <c r="AH1232" s="22">
        <v>54842</v>
      </c>
      <c r="AI1232" s="28" t="s">
        <v>19899</v>
      </c>
      <c r="AJ1232" s="22">
        <v>2</v>
      </c>
    </row>
    <row r="1233" spans="30:36" ht="30" x14ac:dyDescent="0.25">
      <c r="AD1233" s="22" t="s">
        <v>5812</v>
      </c>
      <c r="AE1233" s="28" t="s">
        <v>5813</v>
      </c>
      <c r="AF1233" s="28" t="s">
        <v>1696</v>
      </c>
      <c r="AG1233" s="28" t="s">
        <v>3209</v>
      </c>
      <c r="AH1233" s="22">
        <v>66574</v>
      </c>
      <c r="AI1233" s="28" t="s">
        <v>19900</v>
      </c>
      <c r="AJ1233" s="22">
        <v>8</v>
      </c>
    </row>
    <row r="1234" spans="30:36" ht="30" x14ac:dyDescent="0.25">
      <c r="AD1234" s="22" t="s">
        <v>1120</v>
      </c>
      <c r="AE1234" s="28" t="s">
        <v>2733</v>
      </c>
      <c r="AF1234" s="28" t="s">
        <v>1697</v>
      </c>
      <c r="AG1234" s="28" t="s">
        <v>3210</v>
      </c>
      <c r="AH1234" s="22">
        <v>73300</v>
      </c>
      <c r="AI1234" s="28" t="s">
        <v>19901</v>
      </c>
      <c r="AJ1234" s="22">
        <v>9</v>
      </c>
    </row>
    <row r="1235" spans="30:36" ht="30" x14ac:dyDescent="0.25">
      <c r="AD1235" s="22" t="s">
        <v>5814</v>
      </c>
      <c r="AE1235" s="28" t="s">
        <v>5815</v>
      </c>
      <c r="AF1235" s="28" t="s">
        <v>1714</v>
      </c>
      <c r="AG1235" s="28" t="s">
        <v>3765</v>
      </c>
      <c r="AH1235" s="22">
        <v>69145</v>
      </c>
      <c r="AI1235" s="28" t="s">
        <v>19461</v>
      </c>
      <c r="AJ1235" s="22">
        <v>1</v>
      </c>
    </row>
    <row r="1236" spans="30:36" ht="30" x14ac:dyDescent="0.25">
      <c r="AD1236" s="22" t="s">
        <v>5816</v>
      </c>
      <c r="AE1236" s="28" t="s">
        <v>5817</v>
      </c>
      <c r="AF1236" s="28" t="s">
        <v>1708</v>
      </c>
      <c r="AG1236" s="28" t="s">
        <v>3210</v>
      </c>
      <c r="AH1236" s="22">
        <v>75115</v>
      </c>
      <c r="AI1236" s="28" t="s">
        <v>19902</v>
      </c>
      <c r="AJ1236" s="22">
        <v>5</v>
      </c>
    </row>
    <row r="1237" spans="30:36" ht="45" x14ac:dyDescent="0.25">
      <c r="AD1237" s="22" t="s">
        <v>11067</v>
      </c>
      <c r="AE1237" s="28" t="s">
        <v>11068</v>
      </c>
      <c r="AF1237" s="28" t="s">
        <v>1707</v>
      </c>
      <c r="AG1237" s="28" t="s">
        <v>3209</v>
      </c>
      <c r="AH1237" s="22">
        <v>52709</v>
      </c>
      <c r="AI1237" s="28" t="s">
        <v>19903</v>
      </c>
      <c r="AJ1237" s="22">
        <v>9</v>
      </c>
    </row>
    <row r="1238" spans="30:36" ht="30" x14ac:dyDescent="0.25">
      <c r="AD1238" s="22" t="s">
        <v>11069</v>
      </c>
      <c r="AE1238" s="28" t="s">
        <v>11070</v>
      </c>
      <c r="AF1238" s="28" t="s">
        <v>1718</v>
      </c>
      <c r="AG1238" s="28" t="s">
        <v>3773</v>
      </c>
      <c r="AH1238" s="22">
        <v>66253</v>
      </c>
      <c r="AI1238" s="28" t="s">
        <v>19904</v>
      </c>
      <c r="AJ1238" s="22">
        <v>7</v>
      </c>
    </row>
    <row r="1239" spans="30:36" ht="30" x14ac:dyDescent="0.25">
      <c r="AD1239" s="22" t="s">
        <v>469</v>
      </c>
      <c r="AE1239" s="28" t="s">
        <v>2129</v>
      </c>
      <c r="AF1239" s="28" t="s">
        <v>1699</v>
      </c>
      <c r="AG1239" s="28" t="s">
        <v>3209</v>
      </c>
      <c r="AH1239" s="22">
        <v>58245</v>
      </c>
      <c r="AI1239" s="28" t="s">
        <v>19338</v>
      </c>
      <c r="AJ1239" s="22">
        <v>4</v>
      </c>
    </row>
    <row r="1240" spans="30:36" ht="30" x14ac:dyDescent="0.25">
      <c r="AD1240" s="22" t="s">
        <v>5818</v>
      </c>
      <c r="AE1240" s="28" t="s">
        <v>5819</v>
      </c>
      <c r="AF1240" s="28" t="s">
        <v>1718</v>
      </c>
      <c r="AG1240" s="28" t="s">
        <v>3211</v>
      </c>
      <c r="AH1240" s="22">
        <v>61015</v>
      </c>
      <c r="AI1240" s="28" t="s">
        <v>19905</v>
      </c>
      <c r="AJ1240" s="22">
        <v>5</v>
      </c>
    </row>
    <row r="1241" spans="30:36" ht="30" x14ac:dyDescent="0.25">
      <c r="AD1241" s="22" t="s">
        <v>5820</v>
      </c>
      <c r="AE1241" s="28" t="s">
        <v>5821</v>
      </c>
      <c r="AF1241" s="28" t="s">
        <v>1695</v>
      </c>
      <c r="AG1241" s="28" t="s">
        <v>3781</v>
      </c>
      <c r="AH1241" s="22">
        <v>64625</v>
      </c>
      <c r="AI1241" s="28" t="s">
        <v>19567</v>
      </c>
      <c r="AJ1241" s="22">
        <v>2</v>
      </c>
    </row>
    <row r="1242" spans="30:36" ht="30" x14ac:dyDescent="0.25">
      <c r="AD1242" s="22" t="s">
        <v>3969</v>
      </c>
      <c r="AE1242" s="28" t="s">
        <v>3970</v>
      </c>
      <c r="AF1242" s="28" t="s">
        <v>1704</v>
      </c>
      <c r="AG1242" s="28" t="s">
        <v>3803</v>
      </c>
      <c r="AH1242" s="22">
        <v>58571</v>
      </c>
      <c r="AI1242" s="28" t="s">
        <v>19906</v>
      </c>
      <c r="AJ1242" s="22">
        <v>0</v>
      </c>
    </row>
    <row r="1243" spans="30:36" ht="30" x14ac:dyDescent="0.25">
      <c r="AD1243" s="22" t="s">
        <v>648</v>
      </c>
      <c r="AE1243" s="28" t="s">
        <v>2233</v>
      </c>
      <c r="AF1243" s="28" t="s">
        <v>1702</v>
      </c>
      <c r="AG1243" s="28" t="s">
        <v>3209</v>
      </c>
      <c r="AH1243" s="22">
        <v>89640</v>
      </c>
      <c r="AI1243" s="28" t="s">
        <v>19907</v>
      </c>
      <c r="AJ1243" s="22">
        <v>4</v>
      </c>
    </row>
    <row r="1244" spans="30:36" ht="30" x14ac:dyDescent="0.25">
      <c r="AD1244" s="22" t="s">
        <v>3971</v>
      </c>
      <c r="AE1244" s="28" t="s">
        <v>3972</v>
      </c>
      <c r="AF1244" s="28" t="s">
        <v>1702</v>
      </c>
      <c r="AG1244" s="28" t="s">
        <v>3790</v>
      </c>
      <c r="AH1244" s="22">
        <v>102281</v>
      </c>
      <c r="AI1244" s="28" t="s">
        <v>19908</v>
      </c>
      <c r="AJ1244" s="22">
        <v>1</v>
      </c>
    </row>
    <row r="1245" spans="30:36" ht="30" x14ac:dyDescent="0.25">
      <c r="AD1245" s="22" t="s">
        <v>11071</v>
      </c>
      <c r="AE1245" s="28" t="s">
        <v>11072</v>
      </c>
      <c r="AF1245" s="28" t="s">
        <v>1698</v>
      </c>
      <c r="AG1245" s="28" t="s">
        <v>3803</v>
      </c>
      <c r="AH1245" s="22">
        <v>85260</v>
      </c>
      <c r="AI1245" s="28" t="s">
        <v>11073</v>
      </c>
      <c r="AJ1245" s="22">
        <v>4</v>
      </c>
    </row>
    <row r="1246" spans="30:36" ht="30" x14ac:dyDescent="0.25">
      <c r="AD1246" s="22" t="s">
        <v>11074</v>
      </c>
      <c r="AE1246" s="28" t="s">
        <v>11075</v>
      </c>
      <c r="AF1246" s="28" t="s">
        <v>1695</v>
      </c>
      <c r="AG1246" s="28" t="s">
        <v>3209</v>
      </c>
      <c r="AH1246" s="22">
        <v>59198</v>
      </c>
      <c r="AI1246" s="28" t="s">
        <v>19623</v>
      </c>
      <c r="AJ1246" s="22">
        <v>3</v>
      </c>
    </row>
    <row r="1247" spans="30:36" ht="30" x14ac:dyDescent="0.25">
      <c r="AD1247" s="22" t="s">
        <v>5822</v>
      </c>
      <c r="AE1247" s="28" t="s">
        <v>5823</v>
      </c>
      <c r="AF1247" s="28" t="s">
        <v>1699</v>
      </c>
      <c r="AG1247" s="28" t="s">
        <v>3209</v>
      </c>
      <c r="AH1247" s="22">
        <v>68054</v>
      </c>
      <c r="AI1247" s="28" t="s">
        <v>19909</v>
      </c>
      <c r="AJ1247" s="22">
        <v>4</v>
      </c>
    </row>
    <row r="1248" spans="30:36" ht="30" x14ac:dyDescent="0.25">
      <c r="AD1248" s="22" t="s">
        <v>11076</v>
      </c>
      <c r="AE1248" s="28" t="s">
        <v>11077</v>
      </c>
      <c r="AF1248" s="28" t="s">
        <v>1719</v>
      </c>
      <c r="AG1248" s="28" t="s">
        <v>3209</v>
      </c>
      <c r="AH1248" s="22">
        <v>99806</v>
      </c>
      <c r="AI1248" s="28" t="s">
        <v>19757</v>
      </c>
      <c r="AJ1248" s="22">
        <v>9</v>
      </c>
    </row>
    <row r="1249" spans="30:36" ht="30" x14ac:dyDescent="0.25">
      <c r="AD1249" s="22" t="s">
        <v>11078</v>
      </c>
      <c r="AE1249" s="28" t="s">
        <v>11079</v>
      </c>
      <c r="AF1249" s="28" t="s">
        <v>1703</v>
      </c>
      <c r="AG1249" s="28" t="s">
        <v>3209</v>
      </c>
      <c r="AH1249" s="22">
        <v>67022</v>
      </c>
      <c r="AI1249" s="28" t="s">
        <v>19910</v>
      </c>
      <c r="AJ1249" s="22">
        <v>4</v>
      </c>
    </row>
    <row r="1250" spans="30:36" ht="30" x14ac:dyDescent="0.25">
      <c r="AD1250" s="22" t="s">
        <v>5824</v>
      </c>
      <c r="AE1250" s="28" t="s">
        <v>5825</v>
      </c>
      <c r="AF1250" s="28" t="s">
        <v>1702</v>
      </c>
      <c r="AG1250" s="28" t="s">
        <v>3211</v>
      </c>
      <c r="AH1250" s="22">
        <v>79298</v>
      </c>
      <c r="AI1250" s="28" t="s">
        <v>19911</v>
      </c>
      <c r="AJ1250" s="22">
        <v>1</v>
      </c>
    </row>
    <row r="1251" spans="30:36" ht="30" x14ac:dyDescent="0.25">
      <c r="AD1251" s="22" t="s">
        <v>5826</v>
      </c>
      <c r="AE1251" s="28" t="s">
        <v>5827</v>
      </c>
      <c r="AF1251" s="28" t="s">
        <v>1695</v>
      </c>
      <c r="AG1251" s="28" t="s">
        <v>3209</v>
      </c>
      <c r="AH1251" s="22">
        <v>70063</v>
      </c>
      <c r="AI1251" s="28" t="s">
        <v>5828</v>
      </c>
      <c r="AJ1251" s="22">
        <v>0</v>
      </c>
    </row>
    <row r="1252" spans="30:36" ht="30" x14ac:dyDescent="0.25">
      <c r="AD1252" s="22" t="s">
        <v>11080</v>
      </c>
      <c r="AE1252" s="28" t="s">
        <v>11081</v>
      </c>
      <c r="AF1252" s="28" t="s">
        <v>1695</v>
      </c>
      <c r="AG1252" s="28" t="s">
        <v>3790</v>
      </c>
      <c r="AH1252" s="22">
        <v>57215</v>
      </c>
      <c r="AI1252" s="28" t="s">
        <v>11082</v>
      </c>
      <c r="AJ1252" s="22">
        <v>6</v>
      </c>
    </row>
    <row r="1253" spans="30:36" ht="30" x14ac:dyDescent="0.25">
      <c r="AD1253" s="22" t="s">
        <v>11083</v>
      </c>
      <c r="AE1253" s="28" t="s">
        <v>11084</v>
      </c>
      <c r="AF1253" s="28" t="s">
        <v>1696</v>
      </c>
      <c r="AG1253" s="28" t="s">
        <v>3209</v>
      </c>
      <c r="AH1253" s="22">
        <v>53687</v>
      </c>
      <c r="AI1253" s="28" t="s">
        <v>11085</v>
      </c>
      <c r="AJ1253" s="22">
        <v>6</v>
      </c>
    </row>
    <row r="1254" spans="30:36" ht="30" x14ac:dyDescent="0.25">
      <c r="AD1254" s="22" t="s">
        <v>579</v>
      </c>
      <c r="AE1254" s="28" t="s">
        <v>2273</v>
      </c>
      <c r="AF1254" s="28" t="s">
        <v>1705</v>
      </c>
      <c r="AG1254" s="28" t="s">
        <v>3209</v>
      </c>
      <c r="AH1254" s="22">
        <v>96479</v>
      </c>
      <c r="AI1254" s="28" t="s">
        <v>19912</v>
      </c>
      <c r="AJ1254" s="22">
        <v>4</v>
      </c>
    </row>
    <row r="1255" spans="30:36" ht="45" x14ac:dyDescent="0.25">
      <c r="AD1255" s="22" t="s">
        <v>11086</v>
      </c>
      <c r="AE1255" s="28" t="s">
        <v>11087</v>
      </c>
      <c r="AF1255" s="28" t="s">
        <v>1707</v>
      </c>
      <c r="AG1255" s="28" t="s">
        <v>3209</v>
      </c>
      <c r="AH1255" s="22">
        <v>56224</v>
      </c>
      <c r="AI1255" s="28" t="s">
        <v>19913</v>
      </c>
      <c r="AJ1255" s="22">
        <v>5</v>
      </c>
    </row>
    <row r="1256" spans="30:36" ht="30" x14ac:dyDescent="0.25">
      <c r="AD1256" s="22" t="s">
        <v>1185</v>
      </c>
      <c r="AE1256" s="28" t="s">
        <v>2791</v>
      </c>
      <c r="AF1256" s="28" t="s">
        <v>1703</v>
      </c>
      <c r="AG1256" s="28" t="s">
        <v>3211</v>
      </c>
      <c r="AH1256" s="22">
        <v>77187</v>
      </c>
      <c r="AI1256" s="28" t="s">
        <v>19914</v>
      </c>
      <c r="AJ1256" s="22">
        <v>4</v>
      </c>
    </row>
    <row r="1257" spans="30:36" ht="30" x14ac:dyDescent="0.25">
      <c r="AD1257" s="22" t="s">
        <v>223</v>
      </c>
      <c r="AE1257" s="28" t="s">
        <v>1905</v>
      </c>
      <c r="AF1257" s="28" t="s">
        <v>1702</v>
      </c>
      <c r="AG1257" s="28" t="s">
        <v>3209</v>
      </c>
      <c r="AH1257" s="22">
        <v>103913</v>
      </c>
      <c r="AI1257" s="28" t="s">
        <v>19915</v>
      </c>
      <c r="AJ1257" s="22">
        <v>8</v>
      </c>
    </row>
    <row r="1258" spans="30:36" ht="30" x14ac:dyDescent="0.25">
      <c r="AD1258" s="22" t="s">
        <v>11088</v>
      </c>
      <c r="AE1258" s="28" t="s">
        <v>11089</v>
      </c>
      <c r="AF1258" s="28" t="s">
        <v>1695</v>
      </c>
      <c r="AG1258" s="28" t="s">
        <v>3211</v>
      </c>
      <c r="AH1258" s="22">
        <v>59937</v>
      </c>
      <c r="AI1258" s="28" t="s">
        <v>19916</v>
      </c>
      <c r="AJ1258" s="22">
        <v>0</v>
      </c>
    </row>
    <row r="1259" spans="30:36" ht="30" x14ac:dyDescent="0.25">
      <c r="AD1259" s="22" t="s">
        <v>5829</v>
      </c>
      <c r="AE1259" s="28" t="s">
        <v>5830</v>
      </c>
      <c r="AF1259" s="28" t="s">
        <v>1702</v>
      </c>
      <c r="AG1259" s="28" t="s">
        <v>3211</v>
      </c>
      <c r="AH1259" s="22">
        <v>79833</v>
      </c>
      <c r="AI1259" s="28" t="s">
        <v>19917</v>
      </c>
      <c r="AJ1259" s="22">
        <v>6</v>
      </c>
    </row>
    <row r="1260" spans="30:36" ht="30" x14ac:dyDescent="0.25">
      <c r="AD1260" s="22" t="s">
        <v>11090</v>
      </c>
      <c r="AE1260" s="28" t="s">
        <v>11091</v>
      </c>
      <c r="AF1260" s="28" t="s">
        <v>1699</v>
      </c>
      <c r="AG1260" s="28" t="s">
        <v>3209</v>
      </c>
      <c r="AH1260" s="22">
        <v>57257</v>
      </c>
      <c r="AI1260" s="28" t="s">
        <v>19918</v>
      </c>
      <c r="AJ1260" s="22">
        <v>9</v>
      </c>
    </row>
    <row r="1261" spans="30:36" ht="30" x14ac:dyDescent="0.25">
      <c r="AD1261" s="22" t="s">
        <v>595</v>
      </c>
      <c r="AE1261" s="28" t="s">
        <v>2307</v>
      </c>
      <c r="AF1261" s="28" t="s">
        <v>1705</v>
      </c>
      <c r="AG1261" s="28" t="s">
        <v>3209</v>
      </c>
      <c r="AH1261" s="22">
        <v>68139</v>
      </c>
      <c r="AI1261" s="28" t="s">
        <v>19919</v>
      </c>
      <c r="AJ1261" s="22">
        <v>6</v>
      </c>
    </row>
    <row r="1262" spans="30:36" ht="30" x14ac:dyDescent="0.25">
      <c r="AD1262" s="22" t="s">
        <v>11092</v>
      </c>
      <c r="AE1262" s="28" t="s">
        <v>18404</v>
      </c>
      <c r="AF1262" s="28" t="s">
        <v>1695</v>
      </c>
      <c r="AG1262" s="28" t="s">
        <v>3209</v>
      </c>
      <c r="AH1262" s="22">
        <v>66923</v>
      </c>
      <c r="AI1262" s="28" t="s">
        <v>19327</v>
      </c>
      <c r="AJ1262" s="22">
        <v>7</v>
      </c>
    </row>
    <row r="1263" spans="30:36" ht="30" x14ac:dyDescent="0.25">
      <c r="AD1263" s="22" t="s">
        <v>5831</v>
      </c>
      <c r="AE1263" s="28" t="s">
        <v>5832</v>
      </c>
      <c r="AF1263" s="28" t="s">
        <v>1706</v>
      </c>
      <c r="AG1263" s="28" t="s">
        <v>3765</v>
      </c>
      <c r="AH1263" s="22">
        <v>80905</v>
      </c>
      <c r="AI1263" s="28" t="s">
        <v>19920</v>
      </c>
      <c r="AJ1263" s="22">
        <v>6</v>
      </c>
    </row>
    <row r="1264" spans="30:36" ht="30" x14ac:dyDescent="0.25">
      <c r="AD1264" s="22" t="s">
        <v>660</v>
      </c>
      <c r="AE1264" s="28" t="s">
        <v>2253</v>
      </c>
      <c r="AF1264" s="28" t="s">
        <v>1702</v>
      </c>
      <c r="AG1264" s="28" t="s">
        <v>3209</v>
      </c>
      <c r="AH1264" s="22">
        <v>99486</v>
      </c>
      <c r="AI1264" s="28" t="s">
        <v>19621</v>
      </c>
      <c r="AJ1264" s="22">
        <v>5</v>
      </c>
    </row>
    <row r="1265" spans="30:36" ht="30" x14ac:dyDescent="0.25">
      <c r="AD1265" s="22" t="s">
        <v>11093</v>
      </c>
      <c r="AE1265" s="28" t="s">
        <v>11094</v>
      </c>
      <c r="AF1265" s="28" t="s">
        <v>1699</v>
      </c>
      <c r="AG1265" s="28" t="s">
        <v>3803</v>
      </c>
      <c r="AH1265" s="22">
        <v>57138</v>
      </c>
      <c r="AI1265" s="28" t="s">
        <v>19921</v>
      </c>
      <c r="AJ1265" s="22">
        <v>9</v>
      </c>
    </row>
    <row r="1266" spans="30:36" ht="45" x14ac:dyDescent="0.25">
      <c r="AD1266" s="22" t="s">
        <v>11095</v>
      </c>
      <c r="AE1266" s="28" t="s">
        <v>11096</v>
      </c>
      <c r="AF1266" s="28" t="s">
        <v>1707</v>
      </c>
      <c r="AG1266" s="28" t="s">
        <v>3765</v>
      </c>
      <c r="AH1266" s="22">
        <v>56366</v>
      </c>
      <c r="AI1266" s="28" t="s">
        <v>19922</v>
      </c>
      <c r="AJ1266" s="22">
        <v>7</v>
      </c>
    </row>
    <row r="1267" spans="30:36" ht="30" x14ac:dyDescent="0.25">
      <c r="AD1267" s="22" t="s">
        <v>11097</v>
      </c>
      <c r="AE1267" s="28" t="s">
        <v>11098</v>
      </c>
      <c r="AF1267" s="28" t="s">
        <v>1701</v>
      </c>
      <c r="AG1267" s="28" t="s">
        <v>3209</v>
      </c>
      <c r="AH1267" s="22">
        <v>58562</v>
      </c>
      <c r="AI1267" s="28" t="s">
        <v>11099</v>
      </c>
      <c r="AJ1267" s="22">
        <v>0</v>
      </c>
    </row>
    <row r="1268" spans="30:36" ht="30" x14ac:dyDescent="0.25">
      <c r="AD1268" s="22" t="s">
        <v>11100</v>
      </c>
      <c r="AE1268" s="28" t="s">
        <v>11101</v>
      </c>
      <c r="AF1268" s="28" t="s">
        <v>1703</v>
      </c>
      <c r="AG1268" s="28" t="s">
        <v>3210</v>
      </c>
      <c r="AH1268" s="22">
        <v>85032</v>
      </c>
      <c r="AI1268" s="28" t="s">
        <v>19923</v>
      </c>
      <c r="AJ1268" s="22">
        <v>2</v>
      </c>
    </row>
    <row r="1269" spans="30:36" ht="30" x14ac:dyDescent="0.25">
      <c r="AD1269" s="22" t="s">
        <v>11102</v>
      </c>
      <c r="AE1269" s="28" t="s">
        <v>11103</v>
      </c>
      <c r="AF1269" s="28" t="s">
        <v>1700</v>
      </c>
      <c r="AG1269" s="28" t="s">
        <v>3211</v>
      </c>
      <c r="AH1269" s="22">
        <v>72453</v>
      </c>
      <c r="AI1269" s="28" t="s">
        <v>19924</v>
      </c>
      <c r="AJ1269" s="22">
        <v>5</v>
      </c>
    </row>
    <row r="1270" spans="30:36" ht="30" x14ac:dyDescent="0.25">
      <c r="AD1270" s="22" t="s">
        <v>11104</v>
      </c>
      <c r="AE1270" s="28" t="s">
        <v>11105</v>
      </c>
      <c r="AF1270" s="28" t="s">
        <v>1718</v>
      </c>
      <c r="AG1270" s="28" t="s">
        <v>3210</v>
      </c>
      <c r="AH1270" s="22">
        <v>77305</v>
      </c>
      <c r="AI1270" s="28" t="s">
        <v>19925</v>
      </c>
      <c r="AJ1270" s="22">
        <v>1</v>
      </c>
    </row>
    <row r="1271" spans="30:36" ht="30" x14ac:dyDescent="0.25">
      <c r="AD1271" s="22" t="s">
        <v>11106</v>
      </c>
      <c r="AE1271" s="28" t="s">
        <v>11107</v>
      </c>
      <c r="AF1271" s="28" t="s">
        <v>1699</v>
      </c>
      <c r="AG1271" s="28" t="s">
        <v>3790</v>
      </c>
      <c r="AH1271" s="22">
        <v>61204</v>
      </c>
      <c r="AI1271" s="28" t="s">
        <v>19926</v>
      </c>
      <c r="AJ1271" s="22">
        <v>7</v>
      </c>
    </row>
    <row r="1272" spans="30:36" ht="30" x14ac:dyDescent="0.25">
      <c r="AD1272" s="22" t="s">
        <v>11108</v>
      </c>
      <c r="AE1272" s="28" t="s">
        <v>18405</v>
      </c>
      <c r="AF1272" s="28" t="s">
        <v>1695</v>
      </c>
      <c r="AG1272" s="28" t="s">
        <v>3211</v>
      </c>
      <c r="AH1272" s="22">
        <v>57301</v>
      </c>
      <c r="AI1272" s="28" t="s">
        <v>19927</v>
      </c>
      <c r="AJ1272" s="22">
        <v>2</v>
      </c>
    </row>
    <row r="1273" spans="30:36" ht="30" x14ac:dyDescent="0.25">
      <c r="AD1273" s="22" t="s">
        <v>11109</v>
      </c>
      <c r="AE1273" s="28" t="s">
        <v>11110</v>
      </c>
      <c r="AF1273" s="28" t="s">
        <v>1704</v>
      </c>
      <c r="AG1273" s="28" t="s">
        <v>3209</v>
      </c>
      <c r="AH1273" s="22">
        <v>61217</v>
      </c>
      <c r="AI1273" s="28" t="s">
        <v>11111</v>
      </c>
      <c r="AJ1273" s="22">
        <v>1</v>
      </c>
    </row>
    <row r="1274" spans="30:36" ht="30" x14ac:dyDescent="0.25">
      <c r="AD1274" s="22" t="s">
        <v>11112</v>
      </c>
      <c r="AE1274" s="28" t="s">
        <v>11113</v>
      </c>
      <c r="AF1274" s="28" t="s">
        <v>1697</v>
      </c>
      <c r="AG1274" s="28" t="s">
        <v>3800</v>
      </c>
      <c r="AH1274" s="22">
        <v>66857</v>
      </c>
      <c r="AI1274" s="28" t="s">
        <v>19928</v>
      </c>
      <c r="AJ1274" s="22">
        <v>8</v>
      </c>
    </row>
    <row r="1275" spans="30:36" ht="30" x14ac:dyDescent="0.25">
      <c r="AD1275" s="22" t="s">
        <v>5833</v>
      </c>
      <c r="AE1275" s="28" t="s">
        <v>5834</v>
      </c>
      <c r="AF1275" s="28" t="s">
        <v>1702</v>
      </c>
      <c r="AG1275" s="28" t="s">
        <v>3826</v>
      </c>
      <c r="AH1275" s="22">
        <v>91380</v>
      </c>
      <c r="AI1275" s="28" t="s">
        <v>19305</v>
      </c>
      <c r="AJ1275" s="22">
        <v>2</v>
      </c>
    </row>
    <row r="1276" spans="30:36" ht="30" x14ac:dyDescent="0.25">
      <c r="AD1276" s="22" t="s">
        <v>11114</v>
      </c>
      <c r="AE1276" s="28" t="s">
        <v>11115</v>
      </c>
      <c r="AF1276" s="28" t="s">
        <v>1696</v>
      </c>
      <c r="AG1276" s="28" t="s">
        <v>3765</v>
      </c>
      <c r="AH1276" s="22">
        <v>62151</v>
      </c>
      <c r="AI1276" s="28" t="s">
        <v>19150</v>
      </c>
      <c r="AJ1276" s="22">
        <v>2</v>
      </c>
    </row>
    <row r="1277" spans="30:36" ht="30" x14ac:dyDescent="0.25">
      <c r="AD1277" s="22" t="s">
        <v>11116</v>
      </c>
      <c r="AE1277" s="28" t="s">
        <v>11117</v>
      </c>
      <c r="AF1277" s="28" t="s">
        <v>1695</v>
      </c>
      <c r="AG1277" s="28" t="s">
        <v>3211</v>
      </c>
      <c r="AH1277" s="22">
        <v>57363</v>
      </c>
      <c r="AI1277" s="28" t="s">
        <v>19225</v>
      </c>
      <c r="AJ1277" s="22">
        <v>7</v>
      </c>
    </row>
    <row r="1278" spans="30:36" ht="30" x14ac:dyDescent="0.25">
      <c r="AD1278" s="22" t="s">
        <v>11118</v>
      </c>
      <c r="AE1278" s="28" t="s">
        <v>11119</v>
      </c>
      <c r="AF1278" s="28" t="s">
        <v>1700</v>
      </c>
      <c r="AG1278" s="28" t="s">
        <v>3790</v>
      </c>
      <c r="AH1278" s="22">
        <v>93238</v>
      </c>
      <c r="AI1278" s="28" t="s">
        <v>11120</v>
      </c>
      <c r="AJ1278" s="22">
        <v>0</v>
      </c>
    </row>
    <row r="1279" spans="30:36" ht="45" x14ac:dyDescent="0.25">
      <c r="AD1279" s="22" t="s">
        <v>11121</v>
      </c>
      <c r="AE1279" s="28" t="s">
        <v>11122</v>
      </c>
      <c r="AF1279" s="28" t="s">
        <v>1707</v>
      </c>
      <c r="AG1279" s="28" t="s">
        <v>3773</v>
      </c>
      <c r="AH1279" s="22">
        <v>54955</v>
      </c>
      <c r="AI1279" s="28" t="s">
        <v>19929</v>
      </c>
      <c r="AJ1279" s="22">
        <v>4</v>
      </c>
    </row>
    <row r="1280" spans="30:36" ht="30" x14ac:dyDescent="0.25">
      <c r="AD1280" s="22" t="s">
        <v>3285</v>
      </c>
      <c r="AE1280" s="28" t="s">
        <v>3286</v>
      </c>
      <c r="AF1280" s="28" t="s">
        <v>1696</v>
      </c>
      <c r="AG1280" s="28" t="s">
        <v>3209</v>
      </c>
      <c r="AH1280" s="22">
        <v>68256</v>
      </c>
      <c r="AI1280" s="28" t="s">
        <v>3287</v>
      </c>
      <c r="AJ1280" s="22">
        <v>0</v>
      </c>
    </row>
    <row r="1281" spans="30:36" ht="30" x14ac:dyDescent="0.25">
      <c r="AD1281" s="22" t="s">
        <v>5835</v>
      </c>
      <c r="AE1281" s="28" t="s">
        <v>5836</v>
      </c>
      <c r="AF1281" s="28" t="s">
        <v>1697</v>
      </c>
      <c r="AG1281" s="28" t="s">
        <v>3211</v>
      </c>
      <c r="AH1281" s="22">
        <v>84085</v>
      </c>
      <c r="AI1281" s="28" t="s">
        <v>19930</v>
      </c>
      <c r="AJ1281" s="22">
        <v>7</v>
      </c>
    </row>
    <row r="1282" spans="30:36" ht="30" x14ac:dyDescent="0.25">
      <c r="AD1282" s="22" t="s">
        <v>11123</v>
      </c>
      <c r="AE1282" s="28" t="s">
        <v>11124</v>
      </c>
      <c r="AF1282" s="28" t="s">
        <v>1700</v>
      </c>
      <c r="AG1282" s="28" t="s">
        <v>4364</v>
      </c>
      <c r="AH1282" s="22">
        <v>78118</v>
      </c>
      <c r="AI1282" s="28" t="s">
        <v>19931</v>
      </c>
      <c r="AJ1282" s="22">
        <v>5</v>
      </c>
    </row>
    <row r="1283" spans="30:36" ht="30" x14ac:dyDescent="0.25">
      <c r="AD1283" s="22" t="s">
        <v>9484</v>
      </c>
      <c r="AE1283" s="28" t="s">
        <v>9485</v>
      </c>
      <c r="AF1283" s="28" t="s">
        <v>1705</v>
      </c>
      <c r="AG1283" s="28" t="s">
        <v>3209</v>
      </c>
      <c r="AH1283" s="22">
        <v>89430</v>
      </c>
      <c r="AI1283" s="28" t="s">
        <v>19410</v>
      </c>
      <c r="AJ1283" s="22">
        <v>6</v>
      </c>
    </row>
    <row r="1284" spans="30:36" ht="30" x14ac:dyDescent="0.25">
      <c r="AD1284" s="22" t="s">
        <v>11125</v>
      </c>
      <c r="AE1284" s="28" t="s">
        <v>11126</v>
      </c>
      <c r="AF1284" s="28" t="s">
        <v>1700</v>
      </c>
      <c r="AG1284" s="28" t="s">
        <v>3209</v>
      </c>
      <c r="AH1284" s="22">
        <v>100812</v>
      </c>
      <c r="AI1284" s="28" t="s">
        <v>19932</v>
      </c>
      <c r="AJ1284" s="22">
        <v>0</v>
      </c>
    </row>
    <row r="1285" spans="30:36" ht="45" x14ac:dyDescent="0.25">
      <c r="AD1285" s="22" t="s">
        <v>11127</v>
      </c>
      <c r="AE1285" s="28" t="s">
        <v>11128</v>
      </c>
      <c r="AF1285" s="28" t="s">
        <v>1707</v>
      </c>
      <c r="AG1285" s="28" t="s">
        <v>3211</v>
      </c>
      <c r="AH1285" s="22">
        <v>61783</v>
      </c>
      <c r="AI1285" s="28" t="s">
        <v>19631</v>
      </c>
      <c r="AJ1285" s="22">
        <v>6</v>
      </c>
    </row>
    <row r="1286" spans="30:36" ht="30" x14ac:dyDescent="0.25">
      <c r="AD1286" s="22" t="s">
        <v>11129</v>
      </c>
      <c r="AE1286" s="28" t="s">
        <v>11130</v>
      </c>
      <c r="AF1286" s="28" t="s">
        <v>1701</v>
      </c>
      <c r="AG1286" s="28" t="s">
        <v>3787</v>
      </c>
      <c r="AH1286" s="22">
        <v>52656</v>
      </c>
      <c r="AI1286" s="28" t="s">
        <v>19933</v>
      </c>
      <c r="AJ1286" s="22">
        <v>3</v>
      </c>
    </row>
    <row r="1287" spans="30:36" ht="30" x14ac:dyDescent="0.25">
      <c r="AD1287" s="22" t="s">
        <v>5837</v>
      </c>
      <c r="AE1287" s="28" t="s">
        <v>5838</v>
      </c>
      <c r="AF1287" s="28" t="s">
        <v>1697</v>
      </c>
      <c r="AG1287" s="28" t="s">
        <v>3209</v>
      </c>
      <c r="AH1287" s="22">
        <v>64508</v>
      </c>
      <c r="AI1287" s="28" t="s">
        <v>19785</v>
      </c>
      <c r="AJ1287" s="22">
        <v>8</v>
      </c>
    </row>
    <row r="1288" spans="30:36" ht="30" x14ac:dyDescent="0.25">
      <c r="AD1288" s="22" t="s">
        <v>11131</v>
      </c>
      <c r="AE1288" s="28" t="s">
        <v>11132</v>
      </c>
      <c r="AF1288" s="28" t="s">
        <v>1696</v>
      </c>
      <c r="AG1288" s="28" t="s">
        <v>3820</v>
      </c>
      <c r="AH1288" s="22">
        <v>64134</v>
      </c>
      <c r="AI1288" s="28" t="s">
        <v>19934</v>
      </c>
      <c r="AJ1288" s="22">
        <v>1</v>
      </c>
    </row>
    <row r="1289" spans="30:36" ht="30" x14ac:dyDescent="0.25">
      <c r="AD1289" s="22" t="s">
        <v>5839</v>
      </c>
      <c r="AE1289" s="28" t="s">
        <v>5840</v>
      </c>
      <c r="AF1289" s="28" t="s">
        <v>1695</v>
      </c>
      <c r="AG1289" s="28" t="s">
        <v>3209</v>
      </c>
      <c r="AH1289" s="22">
        <v>65371</v>
      </c>
      <c r="AI1289" s="28" t="s">
        <v>19935</v>
      </c>
      <c r="AJ1289" s="22">
        <v>0</v>
      </c>
    </row>
    <row r="1290" spans="30:36" ht="30" x14ac:dyDescent="0.25">
      <c r="AD1290" s="22" t="s">
        <v>11133</v>
      </c>
      <c r="AE1290" s="28" t="s">
        <v>11134</v>
      </c>
      <c r="AF1290" s="28" t="s">
        <v>1697</v>
      </c>
      <c r="AG1290" s="28" t="s">
        <v>3209</v>
      </c>
      <c r="AH1290" s="22">
        <v>70000</v>
      </c>
      <c r="AI1290" s="28" t="s">
        <v>19936</v>
      </c>
      <c r="AJ1290" s="22">
        <v>5</v>
      </c>
    </row>
    <row r="1291" spans="30:36" ht="30" x14ac:dyDescent="0.25">
      <c r="AD1291" s="22" t="s">
        <v>11135</v>
      </c>
      <c r="AE1291" s="28" t="s">
        <v>11136</v>
      </c>
      <c r="AF1291" s="28" t="s">
        <v>1718</v>
      </c>
      <c r="AG1291" s="28" t="s">
        <v>3209</v>
      </c>
      <c r="AH1291" s="22">
        <v>64099</v>
      </c>
      <c r="AI1291" s="28" t="s">
        <v>11137</v>
      </c>
      <c r="AJ1291" s="22">
        <v>0</v>
      </c>
    </row>
    <row r="1292" spans="30:36" ht="30" x14ac:dyDescent="0.25">
      <c r="AD1292" s="22" t="s">
        <v>368</v>
      </c>
      <c r="AE1292" s="28" t="s">
        <v>2031</v>
      </c>
      <c r="AF1292" s="28" t="s">
        <v>1708</v>
      </c>
      <c r="AG1292" s="28" t="s">
        <v>3209</v>
      </c>
      <c r="AH1292" s="22">
        <v>94464</v>
      </c>
      <c r="AI1292" s="28" t="s">
        <v>19715</v>
      </c>
      <c r="AJ1292" s="22">
        <v>9</v>
      </c>
    </row>
    <row r="1293" spans="30:36" ht="30" x14ac:dyDescent="0.25">
      <c r="AD1293" s="22" t="s">
        <v>11138</v>
      </c>
      <c r="AE1293" s="28" t="s">
        <v>11139</v>
      </c>
      <c r="AF1293" s="28" t="s">
        <v>1701</v>
      </c>
      <c r="AG1293" s="28" t="s">
        <v>3209</v>
      </c>
      <c r="AH1293" s="22">
        <v>58722</v>
      </c>
      <c r="AI1293" s="28" t="s">
        <v>11140</v>
      </c>
      <c r="AJ1293" s="22">
        <v>0</v>
      </c>
    </row>
    <row r="1294" spans="30:36" ht="30" x14ac:dyDescent="0.25">
      <c r="AD1294" s="22" t="s">
        <v>5841</v>
      </c>
      <c r="AE1294" s="28" t="s">
        <v>5842</v>
      </c>
      <c r="AF1294" s="28" t="s">
        <v>1699</v>
      </c>
      <c r="AG1294" s="28" t="s">
        <v>3210</v>
      </c>
      <c r="AH1294" s="22">
        <v>69957</v>
      </c>
      <c r="AI1294" s="28" t="s">
        <v>19937</v>
      </c>
      <c r="AJ1294" s="22">
        <v>4</v>
      </c>
    </row>
    <row r="1295" spans="30:36" ht="45" x14ac:dyDescent="0.25">
      <c r="AD1295" s="22" t="s">
        <v>11141</v>
      </c>
      <c r="AE1295" s="28" t="s">
        <v>11142</v>
      </c>
      <c r="AF1295" s="28" t="s">
        <v>1707</v>
      </c>
      <c r="AG1295" s="28" t="s">
        <v>3209</v>
      </c>
      <c r="AH1295" s="22">
        <v>60869</v>
      </c>
      <c r="AI1295" s="28" t="s">
        <v>19601</v>
      </c>
      <c r="AJ1295" s="22">
        <v>5</v>
      </c>
    </row>
    <row r="1296" spans="30:36" ht="30" x14ac:dyDescent="0.25">
      <c r="AD1296" s="22" t="s">
        <v>11143</v>
      </c>
      <c r="AE1296" s="28" t="s">
        <v>11144</v>
      </c>
      <c r="AF1296" s="28" t="s">
        <v>1703</v>
      </c>
      <c r="AG1296" s="28" t="s">
        <v>3778</v>
      </c>
      <c r="AH1296" s="22">
        <v>56352</v>
      </c>
      <c r="AI1296" s="28" t="s">
        <v>19938</v>
      </c>
      <c r="AJ1296" s="22">
        <v>7</v>
      </c>
    </row>
    <row r="1297" spans="30:36" ht="30" x14ac:dyDescent="0.25">
      <c r="AD1297" s="22" t="s">
        <v>5843</v>
      </c>
      <c r="AE1297" s="28" t="s">
        <v>5844</v>
      </c>
      <c r="AF1297" s="28" t="s">
        <v>1695</v>
      </c>
      <c r="AG1297" s="28" t="s">
        <v>3790</v>
      </c>
      <c r="AH1297" s="22">
        <v>68433</v>
      </c>
      <c r="AI1297" s="28" t="s">
        <v>19939</v>
      </c>
      <c r="AJ1297" s="22">
        <v>5</v>
      </c>
    </row>
    <row r="1298" spans="30:36" ht="30" x14ac:dyDescent="0.25">
      <c r="AD1298" s="22" t="s">
        <v>211</v>
      </c>
      <c r="AE1298" s="28" t="s">
        <v>1894</v>
      </c>
      <c r="AF1298" s="28" t="s">
        <v>1706</v>
      </c>
      <c r="AG1298" s="28" t="s">
        <v>3209</v>
      </c>
      <c r="AH1298" s="22">
        <v>82685</v>
      </c>
      <c r="AI1298" s="28" t="s">
        <v>19940</v>
      </c>
      <c r="AJ1298" s="22">
        <v>0</v>
      </c>
    </row>
    <row r="1299" spans="30:36" ht="30" x14ac:dyDescent="0.25">
      <c r="AD1299" s="22" t="s">
        <v>11145</v>
      </c>
      <c r="AE1299" s="28" t="s">
        <v>11146</v>
      </c>
      <c r="AF1299" s="28" t="s">
        <v>1708</v>
      </c>
      <c r="AG1299" s="28" t="s">
        <v>3209</v>
      </c>
      <c r="AH1299" s="22">
        <v>57341</v>
      </c>
      <c r="AI1299" s="28" t="s">
        <v>19181</v>
      </c>
      <c r="AJ1299" s="22">
        <v>2</v>
      </c>
    </row>
    <row r="1300" spans="30:36" ht="30" x14ac:dyDescent="0.25">
      <c r="AD1300" s="22" t="s">
        <v>1273</v>
      </c>
      <c r="AE1300" s="28" t="s">
        <v>2860</v>
      </c>
      <c r="AF1300" s="28" t="s">
        <v>1704</v>
      </c>
      <c r="AG1300" s="28" t="s">
        <v>3211</v>
      </c>
      <c r="AH1300" s="22">
        <v>67802</v>
      </c>
      <c r="AI1300" s="28" t="s">
        <v>19941</v>
      </c>
      <c r="AJ1300" s="22">
        <v>4</v>
      </c>
    </row>
    <row r="1301" spans="30:36" ht="30" x14ac:dyDescent="0.25">
      <c r="AD1301" s="22" t="s">
        <v>11147</v>
      </c>
      <c r="AE1301" s="28" t="s">
        <v>11148</v>
      </c>
      <c r="AF1301" s="28" t="s">
        <v>1702</v>
      </c>
      <c r="AG1301" s="28" t="s">
        <v>3209</v>
      </c>
      <c r="AH1301" s="22">
        <v>89694</v>
      </c>
      <c r="AI1301" s="28" t="s">
        <v>19160</v>
      </c>
      <c r="AJ1301" s="22">
        <v>7</v>
      </c>
    </row>
    <row r="1302" spans="30:36" ht="30" x14ac:dyDescent="0.25">
      <c r="AD1302" s="22" t="s">
        <v>11149</v>
      </c>
      <c r="AE1302" s="28" t="s">
        <v>11150</v>
      </c>
      <c r="AF1302" s="28" t="s">
        <v>1718</v>
      </c>
      <c r="AG1302" s="28" t="s">
        <v>3210</v>
      </c>
      <c r="AH1302" s="22">
        <v>60779</v>
      </c>
      <c r="AI1302" s="28" t="s">
        <v>19464</v>
      </c>
      <c r="AJ1302" s="22">
        <v>4</v>
      </c>
    </row>
    <row r="1303" spans="30:36" ht="45" x14ac:dyDescent="0.25">
      <c r="AD1303" s="22" t="s">
        <v>5845</v>
      </c>
      <c r="AE1303" s="28" t="s">
        <v>5846</v>
      </c>
      <c r="AF1303" s="28" t="s">
        <v>1717</v>
      </c>
      <c r="AG1303" s="28" t="s">
        <v>3765</v>
      </c>
      <c r="AH1303" s="22">
        <v>90326</v>
      </c>
      <c r="AI1303" s="28" t="s">
        <v>19632</v>
      </c>
      <c r="AJ1303" s="22">
        <v>6</v>
      </c>
    </row>
    <row r="1304" spans="30:36" ht="30" x14ac:dyDescent="0.25">
      <c r="AD1304" s="22" t="s">
        <v>290</v>
      </c>
      <c r="AE1304" s="28" t="s">
        <v>2009</v>
      </c>
      <c r="AF1304" s="28" t="s">
        <v>1700</v>
      </c>
      <c r="AG1304" s="28" t="s">
        <v>3209</v>
      </c>
      <c r="AH1304" s="22">
        <v>80860</v>
      </c>
      <c r="AI1304" s="28" t="s">
        <v>19942</v>
      </c>
      <c r="AJ1304" s="22">
        <v>8</v>
      </c>
    </row>
    <row r="1305" spans="30:36" ht="30" x14ac:dyDescent="0.25">
      <c r="AD1305" s="22" t="s">
        <v>5847</v>
      </c>
      <c r="AE1305" s="28" t="s">
        <v>5848</v>
      </c>
      <c r="AF1305" s="28" t="s">
        <v>1708</v>
      </c>
      <c r="AG1305" s="28" t="s">
        <v>3800</v>
      </c>
      <c r="AH1305" s="22">
        <v>83614</v>
      </c>
      <c r="AI1305" s="28" t="s">
        <v>19943</v>
      </c>
      <c r="AJ1305" s="22">
        <v>8</v>
      </c>
    </row>
    <row r="1306" spans="30:36" ht="30" x14ac:dyDescent="0.25">
      <c r="AD1306" s="22" t="s">
        <v>5849</v>
      </c>
      <c r="AE1306" s="28" t="s">
        <v>5850</v>
      </c>
      <c r="AF1306" s="28" t="s">
        <v>1714</v>
      </c>
      <c r="AG1306" s="28" t="s">
        <v>3209</v>
      </c>
      <c r="AH1306" s="22">
        <v>93212</v>
      </c>
      <c r="AI1306" s="28" t="s">
        <v>5851</v>
      </c>
      <c r="AJ1306" s="22">
        <v>0</v>
      </c>
    </row>
    <row r="1307" spans="30:36" ht="30" x14ac:dyDescent="0.25">
      <c r="AD1307" s="22" t="s">
        <v>11151</v>
      </c>
      <c r="AE1307" s="28" t="s">
        <v>11152</v>
      </c>
      <c r="AF1307" s="28" t="s">
        <v>1696</v>
      </c>
      <c r="AG1307" s="28" t="s">
        <v>3209</v>
      </c>
      <c r="AH1307" s="22">
        <v>54308</v>
      </c>
      <c r="AI1307" s="28" t="s">
        <v>19944</v>
      </c>
      <c r="AJ1307" s="22">
        <v>6</v>
      </c>
    </row>
    <row r="1308" spans="30:36" ht="30" x14ac:dyDescent="0.25">
      <c r="AD1308" s="22" t="s">
        <v>281</v>
      </c>
      <c r="AE1308" s="28" t="s">
        <v>18406</v>
      </c>
      <c r="AF1308" s="28" t="s">
        <v>1700</v>
      </c>
      <c r="AG1308" s="28" t="s">
        <v>3209</v>
      </c>
      <c r="AH1308" s="22">
        <v>89231</v>
      </c>
      <c r="AI1308" s="28" t="s">
        <v>19945</v>
      </c>
      <c r="AJ1308" s="22">
        <v>9</v>
      </c>
    </row>
    <row r="1309" spans="30:36" ht="30" x14ac:dyDescent="0.25">
      <c r="AD1309" s="22" t="s">
        <v>5852</v>
      </c>
      <c r="AE1309" s="28" t="s">
        <v>5853</v>
      </c>
      <c r="AF1309" s="28" t="s">
        <v>1712</v>
      </c>
      <c r="AG1309" s="28" t="s">
        <v>3800</v>
      </c>
      <c r="AH1309" s="22">
        <v>96955</v>
      </c>
      <c r="AI1309" s="28" t="s">
        <v>19946</v>
      </c>
      <c r="AJ1309" s="22">
        <v>0</v>
      </c>
    </row>
    <row r="1310" spans="30:36" ht="30" x14ac:dyDescent="0.25">
      <c r="AD1310" s="22" t="s">
        <v>3973</v>
      </c>
      <c r="AE1310" s="28" t="s">
        <v>3974</v>
      </c>
      <c r="AF1310" s="28" t="s">
        <v>1696</v>
      </c>
      <c r="AG1310" s="28" t="s">
        <v>3787</v>
      </c>
      <c r="AH1310" s="22">
        <v>66150</v>
      </c>
      <c r="AI1310" s="28" t="s">
        <v>19947</v>
      </c>
      <c r="AJ1310" s="22">
        <v>1</v>
      </c>
    </row>
    <row r="1311" spans="30:36" ht="30" x14ac:dyDescent="0.25">
      <c r="AD1311" s="22" t="s">
        <v>5854</v>
      </c>
      <c r="AE1311" s="28" t="s">
        <v>5855</v>
      </c>
      <c r="AF1311" s="28" t="s">
        <v>1705</v>
      </c>
      <c r="AG1311" s="28" t="s">
        <v>3211</v>
      </c>
      <c r="AH1311" s="22">
        <v>87268</v>
      </c>
      <c r="AI1311" s="28" t="s">
        <v>19948</v>
      </c>
      <c r="AJ1311" s="22">
        <v>4</v>
      </c>
    </row>
    <row r="1312" spans="30:36" ht="45" x14ac:dyDescent="0.25">
      <c r="AD1312" s="22" t="s">
        <v>11153</v>
      </c>
      <c r="AE1312" s="28" t="s">
        <v>11154</v>
      </c>
      <c r="AF1312" s="28" t="s">
        <v>1707</v>
      </c>
      <c r="AG1312" s="28" t="s">
        <v>3820</v>
      </c>
      <c r="AH1312" s="22">
        <v>59214</v>
      </c>
      <c r="AI1312" s="28" t="s">
        <v>19949</v>
      </c>
      <c r="AJ1312" s="22">
        <v>5</v>
      </c>
    </row>
    <row r="1313" spans="30:36" ht="30" x14ac:dyDescent="0.25">
      <c r="AD1313" s="22" t="s">
        <v>5856</v>
      </c>
      <c r="AE1313" s="28" t="s">
        <v>18407</v>
      </c>
      <c r="AF1313" s="28" t="s">
        <v>1704</v>
      </c>
      <c r="AG1313" s="28" t="s">
        <v>3211</v>
      </c>
      <c r="AH1313" s="22">
        <v>64536</v>
      </c>
      <c r="AI1313" s="28" t="s">
        <v>19950</v>
      </c>
      <c r="AJ1313" s="22">
        <v>2</v>
      </c>
    </row>
    <row r="1314" spans="30:36" ht="30" x14ac:dyDescent="0.25">
      <c r="AD1314" s="22" t="s">
        <v>5857</v>
      </c>
      <c r="AE1314" s="28" t="s">
        <v>5858</v>
      </c>
      <c r="AF1314" s="28" t="s">
        <v>1696</v>
      </c>
      <c r="AG1314" s="28" t="s">
        <v>3211</v>
      </c>
      <c r="AH1314" s="22">
        <v>62135</v>
      </c>
      <c r="AI1314" s="28" t="s">
        <v>19951</v>
      </c>
      <c r="AJ1314" s="22">
        <v>2</v>
      </c>
    </row>
    <row r="1315" spans="30:36" ht="30" x14ac:dyDescent="0.25">
      <c r="AD1315" s="22" t="s">
        <v>11155</v>
      </c>
      <c r="AE1315" s="28" t="s">
        <v>11156</v>
      </c>
      <c r="AF1315" s="28" t="s">
        <v>1695</v>
      </c>
      <c r="AG1315" s="28" t="s">
        <v>3211</v>
      </c>
      <c r="AH1315" s="22">
        <v>56388</v>
      </c>
      <c r="AI1315" s="28" t="s">
        <v>19952</v>
      </c>
      <c r="AJ1315" s="22">
        <v>0</v>
      </c>
    </row>
    <row r="1316" spans="30:36" ht="30" x14ac:dyDescent="0.25">
      <c r="AD1316" s="22" t="s">
        <v>449</v>
      </c>
      <c r="AE1316" s="28" t="s">
        <v>2109</v>
      </c>
      <c r="AF1316" s="28" t="s">
        <v>1696</v>
      </c>
      <c r="AG1316" s="28" t="s">
        <v>3209</v>
      </c>
      <c r="AH1316" s="22">
        <v>64932</v>
      </c>
      <c r="AI1316" s="28" t="s">
        <v>19953</v>
      </c>
      <c r="AJ1316" s="22">
        <v>8</v>
      </c>
    </row>
    <row r="1317" spans="30:36" ht="45" x14ac:dyDescent="0.25">
      <c r="AD1317" s="22" t="s">
        <v>3288</v>
      </c>
      <c r="AE1317" s="28" t="s">
        <v>3289</v>
      </c>
      <c r="AF1317" s="28" t="s">
        <v>1707</v>
      </c>
      <c r="AG1317" s="28" t="s">
        <v>3209</v>
      </c>
      <c r="AH1317" s="22">
        <v>68751</v>
      </c>
      <c r="AI1317" s="28" t="s">
        <v>3290</v>
      </c>
      <c r="AJ1317" s="22">
        <v>0</v>
      </c>
    </row>
    <row r="1318" spans="30:36" ht="30" x14ac:dyDescent="0.25">
      <c r="AD1318" s="22" t="s">
        <v>5859</v>
      </c>
      <c r="AE1318" s="28" t="s">
        <v>5860</v>
      </c>
      <c r="AF1318" s="28" t="s">
        <v>1702</v>
      </c>
      <c r="AG1318" s="28" t="s">
        <v>3803</v>
      </c>
      <c r="AH1318" s="22">
        <v>81580</v>
      </c>
      <c r="AI1318" s="28" t="s">
        <v>18972</v>
      </c>
      <c r="AJ1318" s="22">
        <v>2</v>
      </c>
    </row>
    <row r="1319" spans="30:36" ht="30" x14ac:dyDescent="0.25">
      <c r="AD1319" s="22" t="s">
        <v>11157</v>
      </c>
      <c r="AE1319" s="28" t="s">
        <v>11158</v>
      </c>
      <c r="AF1319" s="28" t="s">
        <v>1702</v>
      </c>
      <c r="AG1319" s="28" t="s">
        <v>3803</v>
      </c>
      <c r="AH1319" s="22">
        <v>104877</v>
      </c>
      <c r="AI1319" s="28" t="s">
        <v>19954</v>
      </c>
      <c r="AJ1319" s="22">
        <v>1</v>
      </c>
    </row>
    <row r="1320" spans="30:36" ht="30" x14ac:dyDescent="0.25">
      <c r="AD1320" s="22" t="s">
        <v>11159</v>
      </c>
      <c r="AE1320" s="28" t="s">
        <v>11160</v>
      </c>
      <c r="AF1320" s="28" t="s">
        <v>1700</v>
      </c>
      <c r="AG1320" s="28" t="s">
        <v>3787</v>
      </c>
      <c r="AH1320" s="22">
        <v>75682</v>
      </c>
      <c r="AI1320" s="28" t="s">
        <v>19955</v>
      </c>
      <c r="AJ1320" s="22">
        <v>8</v>
      </c>
    </row>
    <row r="1321" spans="30:36" ht="30" x14ac:dyDescent="0.25">
      <c r="AD1321" s="22" t="s">
        <v>11161</v>
      </c>
      <c r="AE1321" s="28" t="s">
        <v>11162</v>
      </c>
      <c r="AF1321" s="28" t="s">
        <v>1714</v>
      </c>
      <c r="AG1321" s="28" t="s">
        <v>3211</v>
      </c>
      <c r="AH1321" s="22">
        <v>79363</v>
      </c>
      <c r="AI1321" s="28" t="s">
        <v>19956</v>
      </c>
      <c r="AJ1321" s="22">
        <v>3</v>
      </c>
    </row>
    <row r="1322" spans="30:36" ht="30" x14ac:dyDescent="0.25">
      <c r="AD1322" s="22" t="s">
        <v>9486</v>
      </c>
      <c r="AE1322" s="28" t="s">
        <v>9487</v>
      </c>
      <c r="AF1322" s="28" t="s">
        <v>1705</v>
      </c>
      <c r="AG1322" s="28" t="s">
        <v>3210</v>
      </c>
      <c r="AH1322" s="22">
        <v>70095</v>
      </c>
      <c r="AI1322" s="28" t="s">
        <v>19957</v>
      </c>
      <c r="AJ1322" s="22">
        <v>1</v>
      </c>
    </row>
    <row r="1323" spans="30:36" ht="30" x14ac:dyDescent="0.25">
      <c r="AD1323" s="22" t="s">
        <v>11163</v>
      </c>
      <c r="AE1323" s="28" t="s">
        <v>11164</v>
      </c>
      <c r="AF1323" s="28" t="s">
        <v>1706</v>
      </c>
      <c r="AG1323" s="28" t="s">
        <v>3787</v>
      </c>
      <c r="AH1323" s="22">
        <v>75832</v>
      </c>
      <c r="AI1323" s="28" t="s">
        <v>19958</v>
      </c>
      <c r="AJ1323" s="22">
        <v>2</v>
      </c>
    </row>
    <row r="1324" spans="30:36" ht="30" x14ac:dyDescent="0.25">
      <c r="AD1324" s="22" t="s">
        <v>11165</v>
      </c>
      <c r="AE1324" s="28" t="s">
        <v>11166</v>
      </c>
      <c r="AF1324" s="28" t="s">
        <v>1696</v>
      </c>
      <c r="AG1324" s="28" t="s">
        <v>3210</v>
      </c>
      <c r="AH1324" s="22">
        <v>57338</v>
      </c>
      <c r="AI1324" s="28" t="s">
        <v>19959</v>
      </c>
      <c r="AJ1324" s="22">
        <v>0</v>
      </c>
    </row>
    <row r="1325" spans="30:36" ht="30" x14ac:dyDescent="0.25">
      <c r="AD1325" s="22" t="s">
        <v>11167</v>
      </c>
      <c r="AE1325" s="28" t="s">
        <v>11168</v>
      </c>
      <c r="AF1325" s="28" t="s">
        <v>1696</v>
      </c>
      <c r="AG1325" s="28" t="s">
        <v>3211</v>
      </c>
      <c r="AH1325" s="22">
        <v>56901</v>
      </c>
      <c r="AI1325" s="28" t="s">
        <v>19503</v>
      </c>
      <c r="AJ1325" s="22">
        <v>4</v>
      </c>
    </row>
    <row r="1326" spans="30:36" ht="30" x14ac:dyDescent="0.25">
      <c r="AD1326" s="22" t="s">
        <v>11169</v>
      </c>
      <c r="AE1326" s="28" t="s">
        <v>11170</v>
      </c>
      <c r="AF1326" s="28" t="s">
        <v>1703</v>
      </c>
      <c r="AG1326" s="28" t="s">
        <v>3209</v>
      </c>
      <c r="AH1326" s="22">
        <v>81253</v>
      </c>
      <c r="AI1326" s="28" t="s">
        <v>11171</v>
      </c>
      <c r="AJ1326" s="22">
        <v>0</v>
      </c>
    </row>
    <row r="1327" spans="30:36" ht="30" x14ac:dyDescent="0.25">
      <c r="AD1327" s="22" t="s">
        <v>11172</v>
      </c>
      <c r="AE1327" s="28" t="s">
        <v>11173</v>
      </c>
      <c r="AF1327" s="28" t="s">
        <v>1720</v>
      </c>
      <c r="AG1327" s="28" t="s">
        <v>3210</v>
      </c>
      <c r="AH1327" s="22">
        <v>133039</v>
      </c>
      <c r="AI1327" s="28" t="s">
        <v>19960</v>
      </c>
      <c r="AJ1327" s="22">
        <v>7</v>
      </c>
    </row>
    <row r="1328" spans="30:36" ht="30" x14ac:dyDescent="0.25">
      <c r="AD1328" s="22" t="s">
        <v>5861</v>
      </c>
      <c r="AE1328" s="28" t="s">
        <v>5862</v>
      </c>
      <c r="AF1328" s="28" t="s">
        <v>1695</v>
      </c>
      <c r="AG1328" s="28" t="s">
        <v>3210</v>
      </c>
      <c r="AH1328" s="22">
        <v>69283</v>
      </c>
      <c r="AI1328" s="28" t="s">
        <v>19551</v>
      </c>
      <c r="AJ1328" s="22">
        <v>5</v>
      </c>
    </row>
    <row r="1329" spans="30:36" ht="30" x14ac:dyDescent="0.25">
      <c r="AD1329" s="22" t="s">
        <v>11174</v>
      </c>
      <c r="AE1329" s="28" t="s">
        <v>11175</v>
      </c>
      <c r="AF1329" s="28" t="s">
        <v>1718</v>
      </c>
      <c r="AG1329" s="28" t="s">
        <v>3211</v>
      </c>
      <c r="AH1329" s="22">
        <v>57375</v>
      </c>
      <c r="AI1329" s="28" t="s">
        <v>19961</v>
      </c>
      <c r="AJ1329" s="22">
        <v>6</v>
      </c>
    </row>
    <row r="1330" spans="30:36" ht="30" x14ac:dyDescent="0.25">
      <c r="AD1330" s="22" t="s">
        <v>991</v>
      </c>
      <c r="AE1330" s="28" t="s">
        <v>2612</v>
      </c>
      <c r="AF1330" s="28" t="s">
        <v>1718</v>
      </c>
      <c r="AG1330" s="28" t="s">
        <v>3210</v>
      </c>
      <c r="AH1330" s="22">
        <v>76994</v>
      </c>
      <c r="AI1330" s="28" t="s">
        <v>19538</v>
      </c>
      <c r="AJ1330" s="22">
        <v>6</v>
      </c>
    </row>
    <row r="1331" spans="30:36" ht="30" x14ac:dyDescent="0.25">
      <c r="AD1331" s="22" t="s">
        <v>11176</v>
      </c>
      <c r="AE1331" s="28" t="s">
        <v>11177</v>
      </c>
      <c r="AF1331" s="28" t="s">
        <v>1706</v>
      </c>
      <c r="AG1331" s="28" t="s">
        <v>3211</v>
      </c>
      <c r="AH1331" s="22">
        <v>58978</v>
      </c>
      <c r="AI1331" s="28" t="s">
        <v>19962</v>
      </c>
      <c r="AJ1331" s="22">
        <v>7</v>
      </c>
    </row>
    <row r="1332" spans="30:36" ht="30" x14ac:dyDescent="0.25">
      <c r="AD1332" s="22" t="s">
        <v>11178</v>
      </c>
      <c r="AE1332" s="28" t="s">
        <v>18408</v>
      </c>
      <c r="AF1332" s="28" t="s">
        <v>1702</v>
      </c>
      <c r="AG1332" s="28" t="s">
        <v>3211</v>
      </c>
      <c r="AH1332" s="22">
        <v>100578</v>
      </c>
      <c r="AI1332" s="28" t="s">
        <v>19963</v>
      </c>
      <c r="AJ1332" s="22">
        <v>2</v>
      </c>
    </row>
    <row r="1333" spans="30:36" ht="30" x14ac:dyDescent="0.25">
      <c r="AD1333" s="22" t="s">
        <v>9488</v>
      </c>
      <c r="AE1333" s="28" t="s">
        <v>9489</v>
      </c>
      <c r="AF1333" s="28" t="s">
        <v>1705</v>
      </c>
      <c r="AG1333" s="28" t="s">
        <v>3209</v>
      </c>
      <c r="AH1333" s="22">
        <v>76695</v>
      </c>
      <c r="AI1333" s="28" t="s">
        <v>19964</v>
      </c>
      <c r="AJ1333" s="22">
        <v>7</v>
      </c>
    </row>
    <row r="1334" spans="30:36" ht="30" x14ac:dyDescent="0.25">
      <c r="AD1334" s="22" t="s">
        <v>11179</v>
      </c>
      <c r="AE1334" s="28" t="s">
        <v>11180</v>
      </c>
      <c r="AF1334" s="28" t="s">
        <v>1705</v>
      </c>
      <c r="AG1334" s="28" t="s">
        <v>3209</v>
      </c>
      <c r="AH1334" s="22">
        <v>86573</v>
      </c>
      <c r="AI1334" s="28" t="s">
        <v>19965</v>
      </c>
      <c r="AJ1334" s="22">
        <v>5</v>
      </c>
    </row>
    <row r="1335" spans="30:36" ht="30" x14ac:dyDescent="0.25">
      <c r="AD1335" s="22" t="s">
        <v>11181</v>
      </c>
      <c r="AE1335" s="28" t="s">
        <v>11182</v>
      </c>
      <c r="AF1335" s="28" t="s">
        <v>1695</v>
      </c>
      <c r="AG1335" s="28" t="s">
        <v>3209</v>
      </c>
      <c r="AH1335" s="22">
        <v>55889</v>
      </c>
      <c r="AI1335" s="28" t="s">
        <v>11183</v>
      </c>
      <c r="AJ1335" s="22">
        <v>0</v>
      </c>
    </row>
    <row r="1336" spans="30:36" ht="30" x14ac:dyDescent="0.25">
      <c r="AD1336" s="22" t="s">
        <v>5863</v>
      </c>
      <c r="AE1336" s="28" t="s">
        <v>5864</v>
      </c>
      <c r="AF1336" s="28" t="s">
        <v>1695</v>
      </c>
      <c r="AG1336" s="28" t="s">
        <v>3209</v>
      </c>
      <c r="AH1336" s="22">
        <v>65119</v>
      </c>
      <c r="AI1336" s="28" t="s">
        <v>19688</v>
      </c>
      <c r="AJ1336" s="22">
        <v>7</v>
      </c>
    </row>
    <row r="1337" spans="30:36" ht="30" x14ac:dyDescent="0.25">
      <c r="AD1337" s="22" t="s">
        <v>11184</v>
      </c>
      <c r="AE1337" s="28" t="s">
        <v>11185</v>
      </c>
      <c r="AF1337" s="28" t="s">
        <v>1696</v>
      </c>
      <c r="AG1337" s="28" t="s">
        <v>3211</v>
      </c>
      <c r="AH1337" s="22">
        <v>56312</v>
      </c>
      <c r="AI1337" s="28" t="s">
        <v>19966</v>
      </c>
      <c r="AJ1337" s="22">
        <v>1</v>
      </c>
    </row>
    <row r="1338" spans="30:36" ht="30" x14ac:dyDescent="0.25">
      <c r="AD1338" s="22" t="s">
        <v>11186</v>
      </c>
      <c r="AE1338" s="28" t="s">
        <v>11187</v>
      </c>
      <c r="AF1338" s="28" t="s">
        <v>1696</v>
      </c>
      <c r="AG1338" s="28" t="s">
        <v>3209</v>
      </c>
      <c r="AH1338" s="22">
        <v>61066</v>
      </c>
      <c r="AI1338" s="28" t="s">
        <v>19967</v>
      </c>
      <c r="AJ1338" s="22">
        <v>0</v>
      </c>
    </row>
    <row r="1339" spans="30:36" ht="30" x14ac:dyDescent="0.25">
      <c r="AD1339" s="22" t="s">
        <v>846</v>
      </c>
      <c r="AE1339" s="28" t="s">
        <v>2476</v>
      </c>
      <c r="AF1339" s="28" t="s">
        <v>1699</v>
      </c>
      <c r="AG1339" s="28" t="s">
        <v>3210</v>
      </c>
      <c r="AH1339" s="22">
        <v>69090</v>
      </c>
      <c r="AI1339" s="28" t="s">
        <v>19030</v>
      </c>
      <c r="AJ1339" s="22">
        <v>1</v>
      </c>
    </row>
    <row r="1340" spans="30:36" ht="30" x14ac:dyDescent="0.25">
      <c r="AD1340" s="22" t="s">
        <v>3975</v>
      </c>
      <c r="AE1340" s="28" t="s">
        <v>3976</v>
      </c>
      <c r="AF1340" s="28" t="s">
        <v>1718</v>
      </c>
      <c r="AG1340" s="28" t="s">
        <v>3787</v>
      </c>
      <c r="AH1340" s="22">
        <v>76734</v>
      </c>
      <c r="AI1340" s="28" t="s">
        <v>3977</v>
      </c>
      <c r="AJ1340" s="22">
        <v>4</v>
      </c>
    </row>
    <row r="1341" spans="30:36" ht="45" x14ac:dyDescent="0.25">
      <c r="AD1341" s="22" t="s">
        <v>11188</v>
      </c>
      <c r="AE1341" s="28" t="s">
        <v>11189</v>
      </c>
      <c r="AF1341" s="28" t="s">
        <v>1707</v>
      </c>
      <c r="AG1341" s="28" t="s">
        <v>3211</v>
      </c>
      <c r="AH1341" s="22">
        <v>59929</v>
      </c>
      <c r="AI1341" s="28" t="s">
        <v>19926</v>
      </c>
      <c r="AJ1341" s="22">
        <v>7</v>
      </c>
    </row>
    <row r="1342" spans="30:36" ht="30" x14ac:dyDescent="0.25">
      <c r="AD1342" s="22" t="s">
        <v>11190</v>
      </c>
      <c r="AE1342" s="28" t="s">
        <v>18409</v>
      </c>
      <c r="AF1342" s="28" t="s">
        <v>1718</v>
      </c>
      <c r="AG1342" s="28" t="s">
        <v>3211</v>
      </c>
      <c r="AH1342" s="22">
        <v>75758</v>
      </c>
      <c r="AI1342" s="28" t="s">
        <v>19968</v>
      </c>
      <c r="AJ1342" s="22">
        <v>4</v>
      </c>
    </row>
    <row r="1343" spans="30:36" ht="45" x14ac:dyDescent="0.25">
      <c r="AD1343" s="22" t="s">
        <v>616</v>
      </c>
      <c r="AE1343" s="28" t="s">
        <v>2303</v>
      </c>
      <c r="AF1343" s="28" t="s">
        <v>1717</v>
      </c>
      <c r="AG1343" s="28" t="s">
        <v>3209</v>
      </c>
      <c r="AH1343" s="22">
        <v>75205</v>
      </c>
      <c r="AI1343" s="28" t="s">
        <v>19969</v>
      </c>
      <c r="AJ1343" s="22">
        <v>8</v>
      </c>
    </row>
    <row r="1344" spans="30:36" ht="30" x14ac:dyDescent="0.25">
      <c r="AD1344" s="22" t="s">
        <v>11191</v>
      </c>
      <c r="AE1344" s="28" t="s">
        <v>11192</v>
      </c>
      <c r="AF1344" s="28" t="s">
        <v>1697</v>
      </c>
      <c r="AG1344" s="28" t="s">
        <v>3856</v>
      </c>
      <c r="AH1344" s="22">
        <v>53534</v>
      </c>
      <c r="AI1344" s="28" t="s">
        <v>19153</v>
      </c>
      <c r="AJ1344" s="22">
        <v>6</v>
      </c>
    </row>
    <row r="1345" spans="30:36" ht="30" x14ac:dyDescent="0.25">
      <c r="AD1345" s="22" t="s">
        <v>3978</v>
      </c>
      <c r="AE1345" s="28" t="s">
        <v>3979</v>
      </c>
      <c r="AF1345" s="28" t="s">
        <v>1718</v>
      </c>
      <c r="AG1345" s="28" t="s">
        <v>3887</v>
      </c>
      <c r="AH1345" s="22">
        <v>73163</v>
      </c>
      <c r="AI1345" s="28" t="s">
        <v>19970</v>
      </c>
      <c r="AJ1345" s="22">
        <v>0</v>
      </c>
    </row>
    <row r="1346" spans="30:36" ht="30" x14ac:dyDescent="0.25">
      <c r="AD1346" s="22" t="s">
        <v>5865</v>
      </c>
      <c r="AE1346" s="28" t="s">
        <v>5866</v>
      </c>
      <c r="AF1346" s="28" t="s">
        <v>1705</v>
      </c>
      <c r="AG1346" s="28" t="s">
        <v>3765</v>
      </c>
      <c r="AH1346" s="22">
        <v>84272</v>
      </c>
      <c r="AI1346" s="28" t="s">
        <v>19971</v>
      </c>
      <c r="AJ1346" s="22">
        <v>9</v>
      </c>
    </row>
    <row r="1347" spans="30:36" ht="30" x14ac:dyDescent="0.25">
      <c r="AD1347" s="22" t="s">
        <v>3980</v>
      </c>
      <c r="AE1347" s="28" t="s">
        <v>3981</v>
      </c>
      <c r="AF1347" s="28" t="s">
        <v>1718</v>
      </c>
      <c r="AG1347" s="28" t="s">
        <v>3784</v>
      </c>
      <c r="AH1347" s="22">
        <v>83628</v>
      </c>
      <c r="AI1347" s="28" t="s">
        <v>19950</v>
      </c>
      <c r="AJ1347" s="22">
        <v>2</v>
      </c>
    </row>
    <row r="1348" spans="30:36" ht="30" x14ac:dyDescent="0.25">
      <c r="AD1348" s="22" t="s">
        <v>11193</v>
      </c>
      <c r="AE1348" s="28" t="s">
        <v>18410</v>
      </c>
      <c r="AF1348" s="28" t="s">
        <v>1701</v>
      </c>
      <c r="AG1348" s="28" t="s">
        <v>3211</v>
      </c>
      <c r="AH1348" s="22">
        <v>59315</v>
      </c>
      <c r="AI1348" s="28" t="s">
        <v>19972</v>
      </c>
      <c r="AJ1348" s="22">
        <v>8</v>
      </c>
    </row>
    <row r="1349" spans="30:36" ht="30" x14ac:dyDescent="0.25">
      <c r="AD1349" s="22" t="s">
        <v>11194</v>
      </c>
      <c r="AE1349" s="28" t="s">
        <v>11195</v>
      </c>
      <c r="AF1349" s="28" t="s">
        <v>1696</v>
      </c>
      <c r="AG1349" s="28" t="s">
        <v>3826</v>
      </c>
      <c r="AH1349" s="22">
        <v>61602</v>
      </c>
      <c r="AI1349" s="28" t="s">
        <v>19973</v>
      </c>
      <c r="AJ1349" s="22">
        <v>8</v>
      </c>
    </row>
    <row r="1350" spans="30:36" ht="30" x14ac:dyDescent="0.25">
      <c r="AD1350" s="22" t="s">
        <v>11196</v>
      </c>
      <c r="AE1350" s="28" t="s">
        <v>11197</v>
      </c>
      <c r="AF1350" s="28" t="s">
        <v>1703</v>
      </c>
      <c r="AG1350" s="28" t="s">
        <v>3210</v>
      </c>
      <c r="AH1350" s="22">
        <v>79966</v>
      </c>
      <c r="AI1350" s="28" t="s">
        <v>19974</v>
      </c>
      <c r="AJ1350" s="22">
        <v>4</v>
      </c>
    </row>
    <row r="1351" spans="30:36" ht="30" x14ac:dyDescent="0.25">
      <c r="AD1351" s="22" t="s">
        <v>190</v>
      </c>
      <c r="AE1351" s="28" t="s">
        <v>1874</v>
      </c>
      <c r="AF1351" s="28" t="s">
        <v>1701</v>
      </c>
      <c r="AG1351" s="28" t="s">
        <v>3209</v>
      </c>
      <c r="AH1351" s="22">
        <v>67237</v>
      </c>
      <c r="AI1351" s="28" t="s">
        <v>19975</v>
      </c>
      <c r="AJ1351" s="22">
        <v>6</v>
      </c>
    </row>
    <row r="1352" spans="30:36" ht="30" x14ac:dyDescent="0.25">
      <c r="AD1352" s="22" t="s">
        <v>3982</v>
      </c>
      <c r="AE1352" s="28" t="s">
        <v>3983</v>
      </c>
      <c r="AF1352" s="28" t="s">
        <v>1714</v>
      </c>
      <c r="AG1352" s="28" t="s">
        <v>3765</v>
      </c>
      <c r="AH1352" s="22">
        <v>72963</v>
      </c>
      <c r="AI1352" s="28" t="s">
        <v>19976</v>
      </c>
      <c r="AJ1352" s="22">
        <v>5</v>
      </c>
    </row>
    <row r="1353" spans="30:36" ht="30" x14ac:dyDescent="0.25">
      <c r="AD1353" s="22" t="s">
        <v>11198</v>
      </c>
      <c r="AE1353" s="28" t="s">
        <v>11199</v>
      </c>
      <c r="AF1353" s="28" t="s">
        <v>1705</v>
      </c>
      <c r="AG1353" s="28" t="s">
        <v>3210</v>
      </c>
      <c r="AH1353" s="22">
        <v>73084</v>
      </c>
      <c r="AI1353" s="28" t="s">
        <v>19977</v>
      </c>
      <c r="AJ1353" s="22">
        <v>2</v>
      </c>
    </row>
    <row r="1354" spans="30:36" ht="30" x14ac:dyDescent="0.25">
      <c r="AD1354" s="22" t="s">
        <v>11200</v>
      </c>
      <c r="AE1354" s="28" t="s">
        <v>11201</v>
      </c>
      <c r="AF1354" s="28" t="s">
        <v>1718</v>
      </c>
      <c r="AG1354" s="28" t="s">
        <v>3765</v>
      </c>
      <c r="AH1354" s="22">
        <v>64203</v>
      </c>
      <c r="AI1354" s="28" t="s">
        <v>19978</v>
      </c>
      <c r="AJ1354" s="22">
        <v>1</v>
      </c>
    </row>
    <row r="1355" spans="30:36" ht="30" x14ac:dyDescent="0.25">
      <c r="AD1355" s="22" t="s">
        <v>11202</v>
      </c>
      <c r="AE1355" s="28" t="s">
        <v>11203</v>
      </c>
      <c r="AF1355" s="28" t="s">
        <v>1697</v>
      </c>
      <c r="AG1355" s="28" t="s">
        <v>3210</v>
      </c>
      <c r="AH1355" s="22">
        <v>78437</v>
      </c>
      <c r="AI1355" s="28" t="s">
        <v>19924</v>
      </c>
      <c r="AJ1355" s="22">
        <v>5</v>
      </c>
    </row>
    <row r="1356" spans="30:36" ht="30" x14ac:dyDescent="0.25">
      <c r="AD1356" s="22" t="s">
        <v>1063</v>
      </c>
      <c r="AE1356" s="28" t="s">
        <v>2673</v>
      </c>
      <c r="AF1356" s="28" t="s">
        <v>1695</v>
      </c>
      <c r="AG1356" s="28" t="s">
        <v>3210</v>
      </c>
      <c r="AH1356" s="22">
        <v>67854</v>
      </c>
      <c r="AI1356" s="28" t="s">
        <v>19979</v>
      </c>
      <c r="AJ1356" s="22">
        <v>1</v>
      </c>
    </row>
    <row r="1357" spans="30:36" ht="30" x14ac:dyDescent="0.25">
      <c r="AD1357" s="22" t="s">
        <v>3984</v>
      </c>
      <c r="AE1357" s="28" t="s">
        <v>3985</v>
      </c>
      <c r="AF1357" s="28" t="s">
        <v>1696</v>
      </c>
      <c r="AG1357" s="28" t="s">
        <v>3820</v>
      </c>
      <c r="AH1357" s="22">
        <v>62401</v>
      </c>
      <c r="AI1357" s="28" t="s">
        <v>19980</v>
      </c>
      <c r="AJ1357" s="22">
        <v>5</v>
      </c>
    </row>
    <row r="1358" spans="30:36" ht="30" x14ac:dyDescent="0.25">
      <c r="AD1358" s="22" t="s">
        <v>1088</v>
      </c>
      <c r="AE1358" s="28" t="s">
        <v>2704</v>
      </c>
      <c r="AF1358" s="28" t="s">
        <v>1696</v>
      </c>
      <c r="AG1358" s="28" t="s">
        <v>3210</v>
      </c>
      <c r="AH1358" s="22">
        <v>65950</v>
      </c>
      <c r="AI1358" s="28" t="s">
        <v>19981</v>
      </c>
      <c r="AJ1358" s="22">
        <v>8</v>
      </c>
    </row>
    <row r="1359" spans="30:36" ht="45" x14ac:dyDescent="0.25">
      <c r="AD1359" s="22" t="s">
        <v>898</v>
      </c>
      <c r="AE1359" s="28" t="s">
        <v>2527</v>
      </c>
      <c r="AF1359" s="28" t="s">
        <v>1710</v>
      </c>
      <c r="AG1359" s="28" t="s">
        <v>3210</v>
      </c>
      <c r="AH1359" s="22">
        <v>67445</v>
      </c>
      <c r="AI1359" s="28" t="s">
        <v>19982</v>
      </c>
      <c r="AJ1359" s="22">
        <v>2</v>
      </c>
    </row>
    <row r="1360" spans="30:36" ht="30" x14ac:dyDescent="0.25">
      <c r="AD1360" s="22" t="s">
        <v>11204</v>
      </c>
      <c r="AE1360" s="28" t="s">
        <v>11205</v>
      </c>
      <c r="AF1360" s="28" t="s">
        <v>1705</v>
      </c>
      <c r="AG1360" s="28" t="s">
        <v>3781</v>
      </c>
      <c r="AH1360" s="22">
        <v>112552</v>
      </c>
      <c r="AI1360" s="28" t="s">
        <v>19456</v>
      </c>
      <c r="AJ1360" s="22">
        <v>1</v>
      </c>
    </row>
    <row r="1361" spans="30:36" ht="30" x14ac:dyDescent="0.25">
      <c r="AD1361" s="22" t="s">
        <v>11206</v>
      </c>
      <c r="AE1361" s="28" t="s">
        <v>11207</v>
      </c>
      <c r="AF1361" s="28" t="s">
        <v>1704</v>
      </c>
      <c r="AG1361" s="28" t="s">
        <v>3787</v>
      </c>
      <c r="AH1361" s="22">
        <v>53146</v>
      </c>
      <c r="AI1361" s="28" t="s">
        <v>19830</v>
      </c>
      <c r="AJ1361" s="22">
        <v>0</v>
      </c>
    </row>
    <row r="1362" spans="30:36" ht="30" x14ac:dyDescent="0.25">
      <c r="AD1362" s="22" t="s">
        <v>665</v>
      </c>
      <c r="AE1362" s="28" t="s">
        <v>2257</v>
      </c>
      <c r="AF1362" s="28" t="s">
        <v>1702</v>
      </c>
      <c r="AG1362" s="28" t="s">
        <v>3209</v>
      </c>
      <c r="AH1362" s="22">
        <v>81017</v>
      </c>
      <c r="AI1362" s="28" t="s">
        <v>19060</v>
      </c>
      <c r="AJ1362" s="22">
        <v>7</v>
      </c>
    </row>
    <row r="1363" spans="30:36" ht="30" x14ac:dyDescent="0.25">
      <c r="AD1363" s="22" t="s">
        <v>5867</v>
      </c>
      <c r="AE1363" s="28" t="s">
        <v>5868</v>
      </c>
      <c r="AF1363" s="28" t="s">
        <v>1702</v>
      </c>
      <c r="AG1363" s="28" t="s">
        <v>3210</v>
      </c>
      <c r="AH1363" s="22">
        <v>94156</v>
      </c>
      <c r="AI1363" s="28" t="s">
        <v>19983</v>
      </c>
      <c r="AJ1363" s="22">
        <v>2</v>
      </c>
    </row>
    <row r="1364" spans="30:36" ht="30" x14ac:dyDescent="0.25">
      <c r="AD1364" s="22" t="s">
        <v>11208</v>
      </c>
      <c r="AE1364" s="28" t="s">
        <v>11209</v>
      </c>
      <c r="AF1364" s="28" t="s">
        <v>1696</v>
      </c>
      <c r="AG1364" s="28" t="s">
        <v>3778</v>
      </c>
      <c r="AH1364" s="22">
        <v>57437</v>
      </c>
      <c r="AI1364" s="28" t="s">
        <v>19478</v>
      </c>
      <c r="AJ1364" s="22">
        <v>6</v>
      </c>
    </row>
    <row r="1365" spans="30:36" ht="30" x14ac:dyDescent="0.25">
      <c r="AD1365" s="22" t="s">
        <v>11210</v>
      </c>
      <c r="AE1365" s="28" t="s">
        <v>11211</v>
      </c>
      <c r="AF1365" s="28" t="s">
        <v>1703</v>
      </c>
      <c r="AG1365" s="28" t="s">
        <v>3209</v>
      </c>
      <c r="AH1365" s="22">
        <v>81450</v>
      </c>
      <c r="AI1365" s="28" t="s">
        <v>11212</v>
      </c>
      <c r="AJ1365" s="22">
        <v>0</v>
      </c>
    </row>
    <row r="1366" spans="30:36" ht="30" x14ac:dyDescent="0.25">
      <c r="AD1366" s="22" t="s">
        <v>638</v>
      </c>
      <c r="AE1366" s="28" t="s">
        <v>2305</v>
      </c>
      <c r="AF1366" s="28" t="s">
        <v>1697</v>
      </c>
      <c r="AG1366" s="28" t="s">
        <v>3209</v>
      </c>
      <c r="AH1366" s="22">
        <v>75881</v>
      </c>
      <c r="AI1366" s="28" t="s">
        <v>19984</v>
      </c>
      <c r="AJ1366" s="22">
        <v>0</v>
      </c>
    </row>
    <row r="1367" spans="30:36" ht="30" x14ac:dyDescent="0.25">
      <c r="AD1367" s="22" t="s">
        <v>11213</v>
      </c>
      <c r="AE1367" s="28" t="s">
        <v>11214</v>
      </c>
      <c r="AF1367" s="28" t="s">
        <v>1701</v>
      </c>
      <c r="AG1367" s="28" t="s">
        <v>3209</v>
      </c>
      <c r="AH1367" s="22">
        <v>57802</v>
      </c>
      <c r="AI1367" s="28" t="s">
        <v>19607</v>
      </c>
      <c r="AJ1367" s="22">
        <v>7</v>
      </c>
    </row>
    <row r="1368" spans="30:36" ht="30" x14ac:dyDescent="0.25">
      <c r="AD1368" s="22" t="s">
        <v>11215</v>
      </c>
      <c r="AE1368" s="28" t="s">
        <v>11216</v>
      </c>
      <c r="AF1368" s="28" t="s">
        <v>1718</v>
      </c>
      <c r="AG1368" s="28" t="s">
        <v>3210</v>
      </c>
      <c r="AH1368" s="22">
        <v>66440</v>
      </c>
      <c r="AI1368" s="28" t="s">
        <v>19283</v>
      </c>
      <c r="AJ1368" s="22">
        <v>7</v>
      </c>
    </row>
    <row r="1369" spans="30:36" ht="30" x14ac:dyDescent="0.25">
      <c r="AD1369" s="22" t="s">
        <v>452</v>
      </c>
      <c r="AE1369" s="28" t="s">
        <v>2112</v>
      </c>
      <c r="AF1369" s="28" t="s">
        <v>1696</v>
      </c>
      <c r="AG1369" s="28" t="s">
        <v>3209</v>
      </c>
      <c r="AH1369" s="22">
        <v>61466</v>
      </c>
      <c r="AI1369" s="28" t="s">
        <v>19985</v>
      </c>
      <c r="AJ1369" s="22">
        <v>8</v>
      </c>
    </row>
    <row r="1370" spans="30:36" ht="45" x14ac:dyDescent="0.25">
      <c r="AD1370" s="22" t="s">
        <v>5869</v>
      </c>
      <c r="AE1370" s="28" t="s">
        <v>5870</v>
      </c>
      <c r="AF1370" s="28" t="s">
        <v>1707</v>
      </c>
      <c r="AG1370" s="28" t="s">
        <v>4364</v>
      </c>
      <c r="AH1370" s="22">
        <v>60579</v>
      </c>
      <c r="AI1370" s="28" t="s">
        <v>19955</v>
      </c>
      <c r="AJ1370" s="22">
        <v>8</v>
      </c>
    </row>
    <row r="1371" spans="30:36" ht="30" x14ac:dyDescent="0.25">
      <c r="AD1371" s="22" t="s">
        <v>11217</v>
      </c>
      <c r="AE1371" s="28" t="s">
        <v>11218</v>
      </c>
      <c r="AF1371" s="28" t="s">
        <v>1709</v>
      </c>
      <c r="AG1371" s="28" t="s">
        <v>3210</v>
      </c>
      <c r="AH1371" s="22">
        <v>53506</v>
      </c>
      <c r="AI1371" s="28" t="s">
        <v>19986</v>
      </c>
      <c r="AJ1371" s="22">
        <v>6</v>
      </c>
    </row>
    <row r="1372" spans="30:36" ht="30" x14ac:dyDescent="0.25">
      <c r="AD1372" s="22" t="s">
        <v>577</v>
      </c>
      <c r="AE1372" s="28" t="s">
        <v>2265</v>
      </c>
      <c r="AF1372" s="28" t="s">
        <v>1700</v>
      </c>
      <c r="AG1372" s="28" t="s">
        <v>3209</v>
      </c>
      <c r="AH1372" s="22">
        <v>67329</v>
      </c>
      <c r="AI1372" s="28" t="s">
        <v>19987</v>
      </c>
      <c r="AJ1372" s="22">
        <v>7</v>
      </c>
    </row>
    <row r="1373" spans="30:36" ht="30" x14ac:dyDescent="0.25">
      <c r="AD1373" s="22" t="s">
        <v>3986</v>
      </c>
      <c r="AE1373" s="28" t="s">
        <v>3987</v>
      </c>
      <c r="AF1373" s="28" t="s">
        <v>1697</v>
      </c>
      <c r="AG1373" s="28" t="s">
        <v>3856</v>
      </c>
      <c r="AH1373" s="22">
        <v>79381</v>
      </c>
      <c r="AI1373" s="28" t="s">
        <v>19988</v>
      </c>
      <c r="AJ1373" s="22">
        <v>3</v>
      </c>
    </row>
    <row r="1374" spans="30:36" ht="30" x14ac:dyDescent="0.25">
      <c r="AD1374" s="22" t="s">
        <v>11219</v>
      </c>
      <c r="AE1374" s="28" t="s">
        <v>11220</v>
      </c>
      <c r="AF1374" s="28" t="s">
        <v>1700</v>
      </c>
      <c r="AG1374" s="28" t="s">
        <v>3209</v>
      </c>
      <c r="AH1374" s="22">
        <v>69859</v>
      </c>
      <c r="AI1374" s="28" t="s">
        <v>19973</v>
      </c>
      <c r="AJ1374" s="22">
        <v>8</v>
      </c>
    </row>
    <row r="1375" spans="30:36" ht="30" x14ac:dyDescent="0.25">
      <c r="AD1375" s="22" t="s">
        <v>11221</v>
      </c>
      <c r="AE1375" s="28" t="s">
        <v>11222</v>
      </c>
      <c r="AF1375" s="28" t="s">
        <v>1696</v>
      </c>
      <c r="AG1375" s="28" t="s">
        <v>3211</v>
      </c>
      <c r="AH1375" s="22">
        <v>67430</v>
      </c>
      <c r="AI1375" s="28" t="s">
        <v>19989</v>
      </c>
      <c r="AJ1375" s="22">
        <v>7</v>
      </c>
    </row>
    <row r="1376" spans="30:36" ht="30" x14ac:dyDescent="0.25">
      <c r="AD1376" s="22" t="s">
        <v>11223</v>
      </c>
      <c r="AE1376" s="28" t="s">
        <v>11224</v>
      </c>
      <c r="AF1376" s="28" t="s">
        <v>1700</v>
      </c>
      <c r="AG1376" s="28" t="s">
        <v>3209</v>
      </c>
      <c r="AH1376" s="22">
        <v>88335</v>
      </c>
      <c r="AI1376" s="28" t="s">
        <v>11225</v>
      </c>
      <c r="AJ1376" s="22">
        <v>2</v>
      </c>
    </row>
    <row r="1377" spans="30:36" ht="30" x14ac:dyDescent="0.25">
      <c r="AD1377" s="22" t="s">
        <v>5871</v>
      </c>
      <c r="AE1377" s="28" t="s">
        <v>5872</v>
      </c>
      <c r="AF1377" s="28" t="s">
        <v>1704</v>
      </c>
      <c r="AG1377" s="28" t="s">
        <v>3211</v>
      </c>
      <c r="AH1377" s="22">
        <v>65176</v>
      </c>
      <c r="AI1377" s="28" t="s">
        <v>19990</v>
      </c>
      <c r="AJ1377" s="22">
        <v>2</v>
      </c>
    </row>
    <row r="1378" spans="30:36" ht="30" x14ac:dyDescent="0.25">
      <c r="AD1378" s="22" t="s">
        <v>3988</v>
      </c>
      <c r="AE1378" s="28" t="s">
        <v>3989</v>
      </c>
      <c r="AF1378" s="28" t="s">
        <v>1698</v>
      </c>
      <c r="AG1378" s="28" t="s">
        <v>3773</v>
      </c>
      <c r="AH1378" s="22">
        <v>79278</v>
      </c>
      <c r="AI1378" s="28" t="s">
        <v>19684</v>
      </c>
      <c r="AJ1378" s="22">
        <v>6</v>
      </c>
    </row>
    <row r="1379" spans="30:36" ht="30" x14ac:dyDescent="0.25">
      <c r="AD1379" s="22" t="s">
        <v>11226</v>
      </c>
      <c r="AE1379" s="28" t="s">
        <v>18411</v>
      </c>
      <c r="AF1379" s="28" t="s">
        <v>1718</v>
      </c>
      <c r="AG1379" s="28" t="s">
        <v>3209</v>
      </c>
      <c r="AH1379" s="22">
        <v>63621</v>
      </c>
      <c r="AI1379" s="28" t="s">
        <v>19306</v>
      </c>
      <c r="AJ1379" s="22">
        <v>6</v>
      </c>
    </row>
    <row r="1380" spans="30:36" ht="30" x14ac:dyDescent="0.25">
      <c r="AD1380" s="22" t="s">
        <v>11227</v>
      </c>
      <c r="AE1380" s="28" t="s">
        <v>11228</v>
      </c>
      <c r="AF1380" s="28" t="s">
        <v>1697</v>
      </c>
      <c r="AG1380" s="28" t="s">
        <v>3210</v>
      </c>
      <c r="AH1380" s="22">
        <v>71385</v>
      </c>
      <c r="AI1380" s="28" t="s">
        <v>19991</v>
      </c>
      <c r="AJ1380" s="22">
        <v>9</v>
      </c>
    </row>
    <row r="1381" spans="30:36" ht="30" x14ac:dyDescent="0.25">
      <c r="AD1381" s="22" t="s">
        <v>5873</v>
      </c>
      <c r="AE1381" s="28" t="s">
        <v>5874</v>
      </c>
      <c r="AF1381" s="28" t="s">
        <v>1704</v>
      </c>
      <c r="AG1381" s="28" t="s">
        <v>3211</v>
      </c>
      <c r="AH1381" s="22">
        <v>58942</v>
      </c>
      <c r="AI1381" s="28" t="s">
        <v>19992</v>
      </c>
      <c r="AJ1381" s="22">
        <v>8</v>
      </c>
    </row>
    <row r="1382" spans="30:36" ht="30" x14ac:dyDescent="0.25">
      <c r="AD1382" s="22" t="s">
        <v>11229</v>
      </c>
      <c r="AE1382" s="28" t="s">
        <v>11230</v>
      </c>
      <c r="AF1382" s="28" t="s">
        <v>1704</v>
      </c>
      <c r="AG1382" s="28" t="s">
        <v>3211</v>
      </c>
      <c r="AH1382" s="22">
        <v>55386</v>
      </c>
      <c r="AI1382" s="28" t="s">
        <v>19993</v>
      </c>
      <c r="AJ1382" s="22">
        <v>7</v>
      </c>
    </row>
    <row r="1383" spans="30:36" ht="30" x14ac:dyDescent="0.25">
      <c r="AD1383" s="22" t="s">
        <v>11231</v>
      </c>
      <c r="AE1383" s="28" t="s">
        <v>11232</v>
      </c>
      <c r="AF1383" s="28" t="s">
        <v>1696</v>
      </c>
      <c r="AG1383" s="28" t="s">
        <v>3211</v>
      </c>
      <c r="AH1383" s="22">
        <v>65878</v>
      </c>
      <c r="AI1383" s="28" t="s">
        <v>19994</v>
      </c>
      <c r="AJ1383" s="22">
        <v>8</v>
      </c>
    </row>
    <row r="1384" spans="30:36" ht="30" x14ac:dyDescent="0.25">
      <c r="AD1384" s="22" t="s">
        <v>5875</v>
      </c>
      <c r="AE1384" s="28" t="s">
        <v>5876</v>
      </c>
      <c r="AF1384" s="28" t="s">
        <v>1701</v>
      </c>
      <c r="AG1384" s="28" t="s">
        <v>3210</v>
      </c>
      <c r="AH1384" s="22">
        <v>67773</v>
      </c>
      <c r="AI1384" s="28" t="s">
        <v>19995</v>
      </c>
      <c r="AJ1384" s="22">
        <v>3</v>
      </c>
    </row>
    <row r="1385" spans="30:36" ht="30" x14ac:dyDescent="0.25">
      <c r="AD1385" s="22" t="s">
        <v>5877</v>
      </c>
      <c r="AE1385" s="28" t="s">
        <v>5878</v>
      </c>
      <c r="AF1385" s="28" t="s">
        <v>1705</v>
      </c>
      <c r="AG1385" s="28" t="s">
        <v>3209</v>
      </c>
      <c r="AH1385" s="22">
        <v>90877</v>
      </c>
      <c r="AI1385" s="28" t="s">
        <v>19072</v>
      </c>
      <c r="AJ1385" s="22">
        <v>7</v>
      </c>
    </row>
    <row r="1386" spans="30:36" ht="45" x14ac:dyDescent="0.25">
      <c r="AD1386" s="22" t="s">
        <v>11233</v>
      </c>
      <c r="AE1386" s="28" t="s">
        <v>11234</v>
      </c>
      <c r="AF1386" s="28" t="s">
        <v>1707</v>
      </c>
      <c r="AG1386" s="28" t="s">
        <v>3820</v>
      </c>
      <c r="AH1386" s="22">
        <v>58970</v>
      </c>
      <c r="AI1386" s="28" t="s">
        <v>19996</v>
      </c>
      <c r="AJ1386" s="22">
        <v>8</v>
      </c>
    </row>
    <row r="1387" spans="30:36" ht="30" x14ac:dyDescent="0.25">
      <c r="AD1387" s="22" t="s">
        <v>5879</v>
      </c>
      <c r="AE1387" s="28" t="s">
        <v>5880</v>
      </c>
      <c r="AF1387" s="28" t="s">
        <v>1718</v>
      </c>
      <c r="AG1387" s="28" t="s">
        <v>3209</v>
      </c>
      <c r="AH1387" s="22">
        <v>70161</v>
      </c>
      <c r="AI1387" s="28" t="s">
        <v>19997</v>
      </c>
      <c r="AJ1387" s="22">
        <v>5</v>
      </c>
    </row>
    <row r="1388" spans="30:36" ht="30" x14ac:dyDescent="0.25">
      <c r="AD1388" s="22" t="s">
        <v>5881</v>
      </c>
      <c r="AE1388" s="28" t="s">
        <v>5882</v>
      </c>
      <c r="AF1388" s="28" t="s">
        <v>1695</v>
      </c>
      <c r="AG1388" s="28" t="s">
        <v>3781</v>
      </c>
      <c r="AH1388" s="22">
        <v>63733</v>
      </c>
      <c r="AI1388" s="28" t="s">
        <v>19998</v>
      </c>
      <c r="AJ1388" s="22">
        <v>3</v>
      </c>
    </row>
    <row r="1389" spans="30:36" ht="30" x14ac:dyDescent="0.25">
      <c r="AD1389" s="22" t="s">
        <v>11235</v>
      </c>
      <c r="AE1389" s="28" t="s">
        <v>11236</v>
      </c>
      <c r="AF1389" s="28" t="s">
        <v>1705</v>
      </c>
      <c r="AG1389" s="28" t="s">
        <v>3778</v>
      </c>
      <c r="AH1389" s="22">
        <v>96485</v>
      </c>
      <c r="AI1389" s="28" t="s">
        <v>19999</v>
      </c>
      <c r="AJ1389" s="22">
        <v>7</v>
      </c>
    </row>
    <row r="1390" spans="30:36" ht="30" x14ac:dyDescent="0.25">
      <c r="AD1390" s="22" t="s">
        <v>5883</v>
      </c>
      <c r="AE1390" s="28" t="s">
        <v>5884</v>
      </c>
      <c r="AF1390" s="28" t="s">
        <v>1695</v>
      </c>
      <c r="AG1390" s="28" t="s">
        <v>3209</v>
      </c>
      <c r="AH1390" s="22">
        <v>61246</v>
      </c>
      <c r="AI1390" s="28" t="s">
        <v>20000</v>
      </c>
      <c r="AJ1390" s="22">
        <v>7</v>
      </c>
    </row>
    <row r="1391" spans="30:36" ht="30" x14ac:dyDescent="0.25">
      <c r="AD1391" s="22" t="s">
        <v>162</v>
      </c>
      <c r="AE1391" s="28" t="s">
        <v>1852</v>
      </c>
      <c r="AF1391" s="28" t="s">
        <v>1697</v>
      </c>
      <c r="AG1391" s="28" t="s">
        <v>3209</v>
      </c>
      <c r="AH1391" s="22">
        <v>88050</v>
      </c>
      <c r="AI1391" s="28" t="s">
        <v>19124</v>
      </c>
      <c r="AJ1391" s="22">
        <v>7</v>
      </c>
    </row>
    <row r="1392" spans="30:36" ht="30" x14ac:dyDescent="0.25">
      <c r="AD1392" s="22" t="s">
        <v>5885</v>
      </c>
      <c r="AE1392" s="28" t="s">
        <v>5886</v>
      </c>
      <c r="AF1392" s="28" t="s">
        <v>1718</v>
      </c>
      <c r="AG1392" s="28" t="s">
        <v>3211</v>
      </c>
      <c r="AH1392" s="22">
        <v>60685</v>
      </c>
      <c r="AI1392" s="28" t="s">
        <v>19261</v>
      </c>
      <c r="AJ1392" s="22">
        <v>3</v>
      </c>
    </row>
    <row r="1393" spans="30:36" ht="30" x14ac:dyDescent="0.25">
      <c r="AD1393" s="22" t="s">
        <v>330</v>
      </c>
      <c r="AE1393" s="28" t="s">
        <v>1963</v>
      </c>
      <c r="AF1393" s="28" t="s">
        <v>1702</v>
      </c>
      <c r="AG1393" s="28" t="s">
        <v>3209</v>
      </c>
      <c r="AH1393" s="22">
        <v>102667</v>
      </c>
      <c r="AI1393" s="28" t="s">
        <v>20001</v>
      </c>
      <c r="AJ1393" s="22">
        <v>2</v>
      </c>
    </row>
    <row r="1394" spans="30:36" ht="30" x14ac:dyDescent="0.25">
      <c r="AD1394" s="22" t="s">
        <v>11237</v>
      </c>
      <c r="AE1394" s="28" t="s">
        <v>11238</v>
      </c>
      <c r="AF1394" s="28" t="s">
        <v>1696</v>
      </c>
      <c r="AG1394" s="28" t="s">
        <v>3209</v>
      </c>
      <c r="AH1394" s="22">
        <v>67605</v>
      </c>
      <c r="AI1394" s="28" t="s">
        <v>20002</v>
      </c>
      <c r="AJ1394" s="22">
        <v>4</v>
      </c>
    </row>
    <row r="1395" spans="30:36" ht="30" x14ac:dyDescent="0.25">
      <c r="AD1395" s="22" t="s">
        <v>11239</v>
      </c>
      <c r="AE1395" s="28" t="s">
        <v>11240</v>
      </c>
      <c r="AF1395" s="28" t="s">
        <v>1708</v>
      </c>
      <c r="AG1395" s="28" t="s">
        <v>3211</v>
      </c>
      <c r="AH1395" s="22">
        <v>60543</v>
      </c>
      <c r="AI1395" s="28" t="s">
        <v>20003</v>
      </c>
      <c r="AJ1395" s="22">
        <v>8</v>
      </c>
    </row>
    <row r="1396" spans="30:36" ht="30" x14ac:dyDescent="0.25">
      <c r="AD1396" s="22" t="s">
        <v>8</v>
      </c>
      <c r="AE1396" s="28" t="s">
        <v>1722</v>
      </c>
      <c r="AF1396" s="28" t="s">
        <v>1695</v>
      </c>
      <c r="AG1396" s="28" t="s">
        <v>3209</v>
      </c>
      <c r="AH1396" s="22">
        <v>65979</v>
      </c>
      <c r="AI1396" s="28" t="s">
        <v>20004</v>
      </c>
      <c r="AJ1396" s="22">
        <v>7</v>
      </c>
    </row>
    <row r="1397" spans="30:36" ht="30" x14ac:dyDescent="0.25">
      <c r="AD1397" s="22" t="s">
        <v>11241</v>
      </c>
      <c r="AE1397" s="28" t="s">
        <v>11242</v>
      </c>
      <c r="AF1397" s="28" t="s">
        <v>1702</v>
      </c>
      <c r="AG1397" s="28" t="s">
        <v>3800</v>
      </c>
      <c r="AH1397" s="22">
        <v>83426</v>
      </c>
      <c r="AI1397" s="28" t="s">
        <v>19848</v>
      </c>
      <c r="AJ1397" s="22">
        <v>3</v>
      </c>
    </row>
    <row r="1398" spans="30:36" ht="30" x14ac:dyDescent="0.25">
      <c r="AD1398" s="22" t="s">
        <v>324</v>
      </c>
      <c r="AE1398" s="28" t="s">
        <v>1952</v>
      </c>
      <c r="AF1398" s="28" t="s">
        <v>1714</v>
      </c>
      <c r="AG1398" s="28" t="s">
        <v>3209</v>
      </c>
      <c r="AH1398" s="22">
        <v>75708</v>
      </c>
      <c r="AI1398" s="28" t="s">
        <v>20005</v>
      </c>
      <c r="AJ1398" s="22">
        <v>8</v>
      </c>
    </row>
    <row r="1399" spans="30:36" ht="30" x14ac:dyDescent="0.25">
      <c r="AD1399" s="22" t="s">
        <v>5887</v>
      </c>
      <c r="AE1399" s="28" t="s">
        <v>5888</v>
      </c>
      <c r="AF1399" s="28" t="s">
        <v>1711</v>
      </c>
      <c r="AG1399" s="28" t="s">
        <v>3820</v>
      </c>
      <c r="AH1399" s="22">
        <v>91042</v>
      </c>
      <c r="AI1399" s="28" t="s">
        <v>19200</v>
      </c>
      <c r="AJ1399" s="22">
        <v>1</v>
      </c>
    </row>
    <row r="1400" spans="30:36" ht="30" x14ac:dyDescent="0.25">
      <c r="AD1400" s="22" t="s">
        <v>5889</v>
      </c>
      <c r="AE1400" s="28" t="s">
        <v>5890</v>
      </c>
      <c r="AF1400" s="28" t="s">
        <v>1702</v>
      </c>
      <c r="AG1400" s="28" t="s">
        <v>3211</v>
      </c>
      <c r="AH1400" s="22">
        <v>108416</v>
      </c>
      <c r="AI1400" s="28" t="s">
        <v>20006</v>
      </c>
      <c r="AJ1400" s="22">
        <v>1</v>
      </c>
    </row>
    <row r="1401" spans="30:36" ht="30" x14ac:dyDescent="0.25">
      <c r="AD1401" s="22" t="s">
        <v>5891</v>
      </c>
      <c r="AE1401" s="28" t="s">
        <v>5892</v>
      </c>
      <c r="AF1401" s="28" t="s">
        <v>1708</v>
      </c>
      <c r="AG1401" s="28" t="s">
        <v>3211</v>
      </c>
      <c r="AH1401" s="22">
        <v>61498</v>
      </c>
      <c r="AI1401" s="28" t="s">
        <v>20006</v>
      </c>
      <c r="AJ1401" s="22">
        <v>1</v>
      </c>
    </row>
    <row r="1402" spans="30:36" ht="30" x14ac:dyDescent="0.25">
      <c r="AD1402" s="22" t="s">
        <v>5893</v>
      </c>
      <c r="AE1402" s="28" t="s">
        <v>5894</v>
      </c>
      <c r="AF1402" s="28" t="s">
        <v>1718</v>
      </c>
      <c r="AG1402" s="28" t="s">
        <v>3209</v>
      </c>
      <c r="AH1402" s="22">
        <v>80404</v>
      </c>
      <c r="AI1402" s="28" t="s">
        <v>19948</v>
      </c>
      <c r="AJ1402" s="22">
        <v>4</v>
      </c>
    </row>
    <row r="1403" spans="30:36" ht="30" x14ac:dyDescent="0.25">
      <c r="AD1403" s="22" t="s">
        <v>11243</v>
      </c>
      <c r="AE1403" s="28" t="s">
        <v>11244</v>
      </c>
      <c r="AF1403" s="28" t="s">
        <v>1704</v>
      </c>
      <c r="AG1403" s="28" t="s">
        <v>3209</v>
      </c>
      <c r="AH1403" s="22">
        <v>62317</v>
      </c>
      <c r="AI1403" s="28" t="s">
        <v>20007</v>
      </c>
      <c r="AJ1403" s="22">
        <v>5</v>
      </c>
    </row>
    <row r="1404" spans="30:36" ht="30" x14ac:dyDescent="0.25">
      <c r="AD1404" s="22" t="s">
        <v>11245</v>
      </c>
      <c r="AE1404" s="28" t="s">
        <v>11246</v>
      </c>
      <c r="AF1404" s="28" t="s">
        <v>1701</v>
      </c>
      <c r="AG1404" s="28" t="s">
        <v>3209</v>
      </c>
      <c r="AH1404" s="22">
        <v>61604</v>
      </c>
      <c r="AI1404" s="28" t="s">
        <v>20008</v>
      </c>
      <c r="AJ1404" s="22">
        <v>0</v>
      </c>
    </row>
    <row r="1405" spans="30:36" ht="30" x14ac:dyDescent="0.25">
      <c r="AD1405" s="22" t="s">
        <v>672</v>
      </c>
      <c r="AE1405" s="28" t="s">
        <v>2350</v>
      </c>
      <c r="AF1405" s="28" t="s">
        <v>1702</v>
      </c>
      <c r="AG1405" s="28" t="s">
        <v>3210</v>
      </c>
      <c r="AH1405" s="22">
        <v>86152</v>
      </c>
      <c r="AI1405" s="28" t="s">
        <v>20009</v>
      </c>
      <c r="AJ1405" s="22">
        <v>5</v>
      </c>
    </row>
    <row r="1406" spans="30:36" ht="30" x14ac:dyDescent="0.25">
      <c r="AD1406" s="22" t="s">
        <v>3990</v>
      </c>
      <c r="AE1406" s="28" t="s">
        <v>3991</v>
      </c>
      <c r="AF1406" s="28" t="s">
        <v>1702</v>
      </c>
      <c r="AG1406" s="28" t="s">
        <v>3790</v>
      </c>
      <c r="AH1406" s="22">
        <v>78423</v>
      </c>
      <c r="AI1406" s="28" t="s">
        <v>20010</v>
      </c>
      <c r="AJ1406" s="22">
        <v>4</v>
      </c>
    </row>
    <row r="1407" spans="30:36" ht="30" x14ac:dyDescent="0.25">
      <c r="AD1407" s="22" t="s">
        <v>11247</v>
      </c>
      <c r="AE1407" s="28" t="s">
        <v>11248</v>
      </c>
      <c r="AF1407" s="28" t="s">
        <v>1700</v>
      </c>
      <c r="AG1407" s="28" t="s">
        <v>3209</v>
      </c>
      <c r="AH1407" s="22">
        <v>79991</v>
      </c>
      <c r="AI1407" s="28" t="s">
        <v>20011</v>
      </c>
      <c r="AJ1407" s="22">
        <v>2</v>
      </c>
    </row>
    <row r="1408" spans="30:36" ht="30" x14ac:dyDescent="0.25">
      <c r="AD1408" s="22" t="s">
        <v>307</v>
      </c>
      <c r="AE1408" s="28" t="s">
        <v>1983</v>
      </c>
      <c r="AF1408" s="28" t="s">
        <v>1711</v>
      </c>
      <c r="AG1408" s="28" t="s">
        <v>3209</v>
      </c>
      <c r="AH1408" s="22">
        <v>97351</v>
      </c>
      <c r="AI1408" s="28" t="s">
        <v>20012</v>
      </c>
      <c r="AJ1408" s="22">
        <v>5</v>
      </c>
    </row>
    <row r="1409" spans="30:36" ht="30" x14ac:dyDescent="0.25">
      <c r="AD1409" s="22" t="s">
        <v>5895</v>
      </c>
      <c r="AE1409" s="28" t="s">
        <v>5896</v>
      </c>
      <c r="AF1409" s="28" t="s">
        <v>1699</v>
      </c>
      <c r="AG1409" s="28" t="s">
        <v>3784</v>
      </c>
      <c r="AH1409" s="22">
        <v>66799</v>
      </c>
      <c r="AI1409" s="28" t="s">
        <v>19900</v>
      </c>
      <c r="AJ1409" s="22">
        <v>8</v>
      </c>
    </row>
    <row r="1410" spans="30:36" ht="30" x14ac:dyDescent="0.25">
      <c r="AD1410" s="22" t="s">
        <v>768</v>
      </c>
      <c r="AE1410" s="28" t="s">
        <v>2402</v>
      </c>
      <c r="AF1410" s="28" t="s">
        <v>1704</v>
      </c>
      <c r="AG1410" s="28" t="s">
        <v>3210</v>
      </c>
      <c r="AH1410" s="22">
        <v>54664</v>
      </c>
      <c r="AI1410" s="28" t="s">
        <v>19908</v>
      </c>
      <c r="AJ1410" s="22">
        <v>1</v>
      </c>
    </row>
    <row r="1411" spans="30:36" ht="30" x14ac:dyDescent="0.25">
      <c r="AD1411" s="22" t="s">
        <v>3992</v>
      </c>
      <c r="AE1411" s="28" t="s">
        <v>3993</v>
      </c>
      <c r="AF1411" s="28" t="s">
        <v>1696</v>
      </c>
      <c r="AG1411" s="28" t="s">
        <v>3836</v>
      </c>
      <c r="AH1411" s="22">
        <v>62945</v>
      </c>
      <c r="AI1411" s="28" t="s">
        <v>3994</v>
      </c>
      <c r="AJ1411" s="22">
        <v>0</v>
      </c>
    </row>
    <row r="1412" spans="30:36" ht="30" x14ac:dyDescent="0.25">
      <c r="AD1412" s="22" t="s">
        <v>11249</v>
      </c>
      <c r="AE1412" s="28" t="s">
        <v>11250</v>
      </c>
      <c r="AF1412" s="28" t="s">
        <v>1704</v>
      </c>
      <c r="AG1412" s="28" t="s">
        <v>3856</v>
      </c>
      <c r="AH1412" s="22">
        <v>54735</v>
      </c>
      <c r="AI1412" s="28" t="s">
        <v>20013</v>
      </c>
      <c r="AJ1412" s="22">
        <v>5</v>
      </c>
    </row>
    <row r="1413" spans="30:36" ht="30" x14ac:dyDescent="0.25">
      <c r="AD1413" s="22" t="s">
        <v>11251</v>
      </c>
      <c r="AE1413" s="28" t="s">
        <v>11252</v>
      </c>
      <c r="AF1413" s="28" t="s">
        <v>1700</v>
      </c>
      <c r="AG1413" s="28" t="s">
        <v>3820</v>
      </c>
      <c r="AH1413" s="22">
        <v>62403</v>
      </c>
      <c r="AI1413" s="28" t="s">
        <v>20014</v>
      </c>
      <c r="AJ1413" s="22">
        <v>4</v>
      </c>
    </row>
    <row r="1414" spans="30:36" ht="30" x14ac:dyDescent="0.25">
      <c r="AD1414" s="22" t="s">
        <v>11253</v>
      </c>
      <c r="AE1414" s="28" t="s">
        <v>11254</v>
      </c>
      <c r="AF1414" s="28" t="s">
        <v>1695</v>
      </c>
      <c r="AG1414" s="28" t="s">
        <v>3778</v>
      </c>
      <c r="AH1414" s="22">
        <v>65329</v>
      </c>
      <c r="AI1414" s="28" t="s">
        <v>20015</v>
      </c>
      <c r="AJ1414" s="22">
        <v>1</v>
      </c>
    </row>
    <row r="1415" spans="30:36" ht="30" x14ac:dyDescent="0.25">
      <c r="AD1415" s="22" t="s">
        <v>3995</v>
      </c>
      <c r="AE1415" s="28" t="s">
        <v>3996</v>
      </c>
      <c r="AF1415" s="28" t="s">
        <v>1718</v>
      </c>
      <c r="AG1415" s="28" t="s">
        <v>3800</v>
      </c>
      <c r="AH1415" s="22">
        <v>67602</v>
      </c>
      <c r="AI1415" s="28" t="s">
        <v>20016</v>
      </c>
      <c r="AJ1415" s="22">
        <v>9</v>
      </c>
    </row>
    <row r="1416" spans="30:36" ht="30" x14ac:dyDescent="0.25">
      <c r="AD1416" s="22" t="s">
        <v>5897</v>
      </c>
      <c r="AE1416" s="28" t="s">
        <v>5898</v>
      </c>
      <c r="AF1416" s="28" t="s">
        <v>1697</v>
      </c>
      <c r="AG1416" s="28" t="s">
        <v>3765</v>
      </c>
      <c r="AH1416" s="22">
        <v>94359</v>
      </c>
      <c r="AI1416" s="28" t="s">
        <v>19213</v>
      </c>
      <c r="AJ1416" s="22">
        <v>4</v>
      </c>
    </row>
    <row r="1417" spans="30:36" ht="30" x14ac:dyDescent="0.25">
      <c r="AD1417" s="22" t="s">
        <v>3997</v>
      </c>
      <c r="AE1417" s="28" t="s">
        <v>18412</v>
      </c>
      <c r="AF1417" s="28" t="s">
        <v>1695</v>
      </c>
      <c r="AG1417" s="28" t="s">
        <v>3887</v>
      </c>
      <c r="AH1417" s="22">
        <v>67630</v>
      </c>
      <c r="AI1417" s="28" t="s">
        <v>3998</v>
      </c>
      <c r="AJ1417" s="22">
        <v>1</v>
      </c>
    </row>
    <row r="1418" spans="30:36" ht="30" x14ac:dyDescent="0.25">
      <c r="AD1418" s="22" t="s">
        <v>1210</v>
      </c>
      <c r="AE1418" s="28" t="s">
        <v>2814</v>
      </c>
      <c r="AF1418" s="28" t="s">
        <v>1708</v>
      </c>
      <c r="AG1418" s="28" t="s">
        <v>3211</v>
      </c>
      <c r="AH1418" s="22">
        <v>92829</v>
      </c>
      <c r="AI1418" s="28" t="s">
        <v>20017</v>
      </c>
      <c r="AJ1418" s="22">
        <v>7</v>
      </c>
    </row>
    <row r="1419" spans="30:36" ht="45" x14ac:dyDescent="0.25">
      <c r="AD1419" s="22" t="s">
        <v>11255</v>
      </c>
      <c r="AE1419" s="28" t="s">
        <v>11256</v>
      </c>
      <c r="AF1419" s="28" t="s">
        <v>1707</v>
      </c>
      <c r="AG1419" s="28" t="s">
        <v>3210</v>
      </c>
      <c r="AH1419" s="22">
        <v>63832</v>
      </c>
      <c r="AI1419" s="28" t="s">
        <v>19653</v>
      </c>
      <c r="AJ1419" s="22">
        <v>7</v>
      </c>
    </row>
    <row r="1420" spans="30:36" ht="30" x14ac:dyDescent="0.25">
      <c r="AD1420" s="22" t="s">
        <v>297</v>
      </c>
      <c r="AE1420" s="28" t="s">
        <v>2020</v>
      </c>
      <c r="AF1420" s="28" t="s">
        <v>1703</v>
      </c>
      <c r="AG1420" s="28" t="s">
        <v>3209</v>
      </c>
      <c r="AH1420" s="22">
        <v>74151</v>
      </c>
      <c r="AI1420" s="28" t="s">
        <v>20018</v>
      </c>
      <c r="AJ1420" s="22">
        <v>5</v>
      </c>
    </row>
    <row r="1421" spans="30:36" ht="30" x14ac:dyDescent="0.25">
      <c r="AD1421" s="22" t="s">
        <v>502</v>
      </c>
      <c r="AE1421" s="28" t="s">
        <v>2158</v>
      </c>
      <c r="AF1421" s="28" t="s">
        <v>1704</v>
      </c>
      <c r="AG1421" s="28" t="s">
        <v>3209</v>
      </c>
      <c r="AH1421" s="22">
        <v>63254</v>
      </c>
      <c r="AI1421" s="28" t="s">
        <v>20019</v>
      </c>
      <c r="AJ1421" s="22">
        <v>0</v>
      </c>
    </row>
    <row r="1422" spans="30:36" ht="30" x14ac:dyDescent="0.25">
      <c r="AD1422" s="22" t="s">
        <v>11257</v>
      </c>
      <c r="AE1422" s="28" t="s">
        <v>11258</v>
      </c>
      <c r="AF1422" s="28" t="s">
        <v>1705</v>
      </c>
      <c r="AG1422" s="28" t="s">
        <v>3211</v>
      </c>
      <c r="AH1422" s="22">
        <v>65021</v>
      </c>
      <c r="AI1422" s="28" t="s">
        <v>20020</v>
      </c>
      <c r="AJ1422" s="22">
        <v>7</v>
      </c>
    </row>
    <row r="1423" spans="30:36" ht="30" x14ac:dyDescent="0.25">
      <c r="AD1423" s="22" t="s">
        <v>3999</v>
      </c>
      <c r="AE1423" s="28" t="s">
        <v>18413</v>
      </c>
      <c r="AF1423" s="28" t="s">
        <v>1714</v>
      </c>
      <c r="AG1423" s="28" t="s">
        <v>3781</v>
      </c>
      <c r="AH1423" s="22">
        <v>94335</v>
      </c>
      <c r="AI1423" s="28" t="s">
        <v>20021</v>
      </c>
      <c r="AJ1423" s="22">
        <v>6</v>
      </c>
    </row>
    <row r="1424" spans="30:36" ht="30" x14ac:dyDescent="0.25">
      <c r="AD1424" s="22" t="s">
        <v>5899</v>
      </c>
      <c r="AE1424" s="28" t="s">
        <v>5900</v>
      </c>
      <c r="AF1424" s="28" t="s">
        <v>1705</v>
      </c>
      <c r="AG1424" s="28" t="s">
        <v>3790</v>
      </c>
      <c r="AH1424" s="22">
        <v>68315</v>
      </c>
      <c r="AI1424" s="28" t="s">
        <v>20022</v>
      </c>
      <c r="AJ1424" s="22">
        <v>8</v>
      </c>
    </row>
    <row r="1425" spans="30:36" ht="30" x14ac:dyDescent="0.25">
      <c r="AD1425" s="22" t="s">
        <v>4000</v>
      </c>
      <c r="AE1425" s="28" t="s">
        <v>4001</v>
      </c>
      <c r="AF1425" s="28" t="s">
        <v>1695</v>
      </c>
      <c r="AG1425" s="28" t="s">
        <v>3803</v>
      </c>
      <c r="AH1425" s="22">
        <v>72320</v>
      </c>
      <c r="AI1425" s="28" t="s">
        <v>19538</v>
      </c>
      <c r="AJ1425" s="22">
        <v>6</v>
      </c>
    </row>
    <row r="1426" spans="30:36" ht="30" x14ac:dyDescent="0.25">
      <c r="AD1426" s="22" t="s">
        <v>11259</v>
      </c>
      <c r="AE1426" s="28" t="s">
        <v>11260</v>
      </c>
      <c r="AF1426" s="28" t="s">
        <v>1695</v>
      </c>
      <c r="AG1426" s="28" t="s">
        <v>3836</v>
      </c>
      <c r="AH1426" s="22">
        <v>62386</v>
      </c>
      <c r="AI1426" s="28" t="s">
        <v>20023</v>
      </c>
      <c r="AJ1426" s="22">
        <v>3</v>
      </c>
    </row>
    <row r="1427" spans="30:36" ht="30" x14ac:dyDescent="0.25">
      <c r="AD1427" s="22" t="s">
        <v>4002</v>
      </c>
      <c r="AE1427" s="28" t="s">
        <v>4003</v>
      </c>
      <c r="AF1427" s="28" t="s">
        <v>1714</v>
      </c>
      <c r="AG1427" s="28" t="s">
        <v>3887</v>
      </c>
      <c r="AH1427" s="22">
        <v>91377</v>
      </c>
      <c r="AI1427" s="28" t="s">
        <v>20024</v>
      </c>
      <c r="AJ1427" s="22">
        <v>7</v>
      </c>
    </row>
    <row r="1428" spans="30:36" ht="30" x14ac:dyDescent="0.25">
      <c r="AD1428" s="22" t="s">
        <v>11261</v>
      </c>
      <c r="AE1428" s="28" t="s">
        <v>11262</v>
      </c>
      <c r="AF1428" s="28" t="s">
        <v>1700</v>
      </c>
      <c r="AG1428" s="28" t="s">
        <v>3211</v>
      </c>
      <c r="AH1428" s="22">
        <v>64310</v>
      </c>
      <c r="AI1428" s="28" t="s">
        <v>20025</v>
      </c>
      <c r="AJ1428" s="22">
        <v>7</v>
      </c>
    </row>
    <row r="1429" spans="30:36" ht="30" x14ac:dyDescent="0.25">
      <c r="AD1429" s="22" t="s">
        <v>4004</v>
      </c>
      <c r="AE1429" s="28" t="s">
        <v>4005</v>
      </c>
      <c r="AF1429" s="28" t="s">
        <v>1704</v>
      </c>
      <c r="AG1429" s="28" t="s">
        <v>3820</v>
      </c>
      <c r="AH1429" s="22">
        <v>57296</v>
      </c>
      <c r="AI1429" s="28" t="s">
        <v>20026</v>
      </c>
      <c r="AJ1429" s="22">
        <v>6</v>
      </c>
    </row>
    <row r="1430" spans="30:36" ht="30" x14ac:dyDescent="0.25">
      <c r="AD1430" s="22" t="s">
        <v>3291</v>
      </c>
      <c r="AE1430" s="28" t="s">
        <v>3292</v>
      </c>
      <c r="AF1430" s="28" t="s">
        <v>1708</v>
      </c>
      <c r="AG1430" s="28" t="s">
        <v>3209</v>
      </c>
      <c r="AH1430" s="22">
        <v>94356</v>
      </c>
      <c r="AI1430" s="28" t="s">
        <v>3293</v>
      </c>
      <c r="AJ1430" s="22">
        <v>3</v>
      </c>
    </row>
    <row r="1431" spans="30:36" ht="30" x14ac:dyDescent="0.25">
      <c r="AD1431" s="22" t="s">
        <v>11263</v>
      </c>
      <c r="AE1431" s="28" t="s">
        <v>11264</v>
      </c>
      <c r="AF1431" s="28" t="s">
        <v>1700</v>
      </c>
      <c r="AG1431" s="28" t="s">
        <v>3209</v>
      </c>
      <c r="AH1431" s="22">
        <v>88043</v>
      </c>
      <c r="AI1431" s="28" t="s">
        <v>20027</v>
      </c>
      <c r="AJ1431" s="22">
        <v>6</v>
      </c>
    </row>
    <row r="1432" spans="30:36" ht="30" x14ac:dyDescent="0.25">
      <c r="AD1432" s="22" t="s">
        <v>5901</v>
      </c>
      <c r="AE1432" s="28" t="s">
        <v>5902</v>
      </c>
      <c r="AF1432" s="28" t="s">
        <v>1718</v>
      </c>
      <c r="AG1432" s="28" t="s">
        <v>3209</v>
      </c>
      <c r="AH1432" s="22">
        <v>60481</v>
      </c>
      <c r="AI1432" s="28" t="s">
        <v>20028</v>
      </c>
      <c r="AJ1432" s="22">
        <v>7</v>
      </c>
    </row>
    <row r="1433" spans="30:36" ht="30" x14ac:dyDescent="0.25">
      <c r="AD1433" s="22" t="s">
        <v>5903</v>
      </c>
      <c r="AE1433" s="28" t="s">
        <v>18414</v>
      </c>
      <c r="AF1433" s="28" t="s">
        <v>1698</v>
      </c>
      <c r="AG1433" s="28" t="s">
        <v>3790</v>
      </c>
      <c r="AH1433" s="22">
        <v>90344</v>
      </c>
      <c r="AI1433" s="28" t="s">
        <v>20029</v>
      </c>
      <c r="AJ1433" s="22">
        <v>7</v>
      </c>
    </row>
    <row r="1434" spans="30:36" ht="30" x14ac:dyDescent="0.25">
      <c r="AD1434" s="22" t="s">
        <v>5904</v>
      </c>
      <c r="AE1434" s="28" t="s">
        <v>5905</v>
      </c>
      <c r="AF1434" s="28" t="s">
        <v>1700</v>
      </c>
      <c r="AG1434" s="28" t="s">
        <v>3778</v>
      </c>
      <c r="AH1434" s="22">
        <v>77520</v>
      </c>
      <c r="AI1434" s="28" t="s">
        <v>20030</v>
      </c>
      <c r="AJ1434" s="22">
        <v>2</v>
      </c>
    </row>
    <row r="1435" spans="30:36" ht="30" x14ac:dyDescent="0.25">
      <c r="AD1435" s="22" t="s">
        <v>11265</v>
      </c>
      <c r="AE1435" s="28" t="s">
        <v>11266</v>
      </c>
      <c r="AF1435" s="28" t="s">
        <v>1702</v>
      </c>
      <c r="AG1435" s="28" t="s">
        <v>3210</v>
      </c>
      <c r="AH1435" s="22">
        <v>95252</v>
      </c>
      <c r="AI1435" s="28" t="s">
        <v>19833</v>
      </c>
      <c r="AJ1435" s="22">
        <v>7</v>
      </c>
    </row>
    <row r="1436" spans="30:36" ht="30" x14ac:dyDescent="0.25">
      <c r="AD1436" s="22" t="s">
        <v>4006</v>
      </c>
      <c r="AE1436" s="28" t="s">
        <v>4007</v>
      </c>
      <c r="AF1436" s="28" t="s">
        <v>1695</v>
      </c>
      <c r="AG1436" s="28" t="s">
        <v>3768</v>
      </c>
      <c r="AH1436" s="22">
        <v>71230</v>
      </c>
      <c r="AI1436" s="28" t="s">
        <v>19422</v>
      </c>
      <c r="AJ1436" s="22">
        <v>7</v>
      </c>
    </row>
    <row r="1437" spans="30:36" ht="30" x14ac:dyDescent="0.25">
      <c r="AD1437" s="22" t="s">
        <v>5906</v>
      </c>
      <c r="AE1437" s="28" t="s">
        <v>5907</v>
      </c>
      <c r="AF1437" s="28" t="s">
        <v>1696</v>
      </c>
      <c r="AG1437" s="28" t="s">
        <v>3211</v>
      </c>
      <c r="AH1437" s="22">
        <v>61493</v>
      </c>
      <c r="AI1437" s="28" t="s">
        <v>18984</v>
      </c>
      <c r="AJ1437" s="22">
        <v>7</v>
      </c>
    </row>
    <row r="1438" spans="30:36" ht="30" x14ac:dyDescent="0.25">
      <c r="AD1438" s="22" t="s">
        <v>1132</v>
      </c>
      <c r="AE1438" s="28" t="s">
        <v>2744</v>
      </c>
      <c r="AF1438" s="28" t="s">
        <v>1718</v>
      </c>
      <c r="AG1438" s="28" t="s">
        <v>3211</v>
      </c>
      <c r="AH1438" s="22">
        <v>76165</v>
      </c>
      <c r="AI1438" s="28" t="s">
        <v>20031</v>
      </c>
      <c r="AJ1438" s="22">
        <v>5</v>
      </c>
    </row>
    <row r="1439" spans="30:36" ht="30" x14ac:dyDescent="0.25">
      <c r="AD1439" s="22" t="s">
        <v>1142</v>
      </c>
      <c r="AE1439" s="28" t="s">
        <v>2754</v>
      </c>
      <c r="AF1439" s="28" t="s">
        <v>1700</v>
      </c>
      <c r="AG1439" s="28" t="s">
        <v>3211</v>
      </c>
      <c r="AH1439" s="22">
        <v>82655</v>
      </c>
      <c r="AI1439" s="28" t="s">
        <v>20032</v>
      </c>
      <c r="AJ1439" s="22">
        <v>6</v>
      </c>
    </row>
    <row r="1440" spans="30:36" ht="30" x14ac:dyDescent="0.25">
      <c r="AD1440" s="22" t="s">
        <v>5908</v>
      </c>
      <c r="AE1440" s="28" t="s">
        <v>5909</v>
      </c>
      <c r="AF1440" s="28" t="s">
        <v>1708</v>
      </c>
      <c r="AG1440" s="28" t="s">
        <v>3209</v>
      </c>
      <c r="AH1440" s="22">
        <v>88167</v>
      </c>
      <c r="AI1440" s="28" t="s">
        <v>5910</v>
      </c>
      <c r="AJ1440" s="22">
        <v>0</v>
      </c>
    </row>
    <row r="1441" spans="30:36" ht="30" x14ac:dyDescent="0.25">
      <c r="AD1441" s="22" t="s">
        <v>1167</v>
      </c>
      <c r="AE1441" s="28" t="s">
        <v>2776</v>
      </c>
      <c r="AF1441" s="28" t="s">
        <v>1704</v>
      </c>
      <c r="AG1441" s="28" t="s">
        <v>3211</v>
      </c>
      <c r="AH1441" s="22">
        <v>73887</v>
      </c>
      <c r="AI1441" s="28" t="s">
        <v>20033</v>
      </c>
      <c r="AJ1441" s="22">
        <v>8</v>
      </c>
    </row>
    <row r="1442" spans="30:36" ht="30" x14ac:dyDescent="0.25">
      <c r="AD1442" s="22" t="s">
        <v>11267</v>
      </c>
      <c r="AE1442" s="28" t="s">
        <v>11268</v>
      </c>
      <c r="AF1442" s="28" t="s">
        <v>1697</v>
      </c>
      <c r="AG1442" s="28" t="s">
        <v>3209</v>
      </c>
      <c r="AH1442" s="22">
        <v>82095</v>
      </c>
      <c r="AI1442" s="28" t="s">
        <v>19238</v>
      </c>
      <c r="AJ1442" s="22">
        <v>4</v>
      </c>
    </row>
    <row r="1443" spans="30:36" ht="30" x14ac:dyDescent="0.25">
      <c r="AD1443" s="22" t="s">
        <v>1182</v>
      </c>
      <c r="AE1443" s="28" t="s">
        <v>2789</v>
      </c>
      <c r="AF1443" s="28" t="s">
        <v>1704</v>
      </c>
      <c r="AG1443" s="28" t="s">
        <v>3211</v>
      </c>
      <c r="AH1443" s="22">
        <v>72783</v>
      </c>
      <c r="AI1443" s="28" t="s">
        <v>19427</v>
      </c>
      <c r="AJ1443" s="22">
        <v>2</v>
      </c>
    </row>
    <row r="1444" spans="30:36" ht="30" x14ac:dyDescent="0.25">
      <c r="AD1444" s="22" t="s">
        <v>5911</v>
      </c>
      <c r="AE1444" s="28" t="s">
        <v>5912</v>
      </c>
      <c r="AF1444" s="28" t="s">
        <v>1695</v>
      </c>
      <c r="AG1444" s="28" t="s">
        <v>3210</v>
      </c>
      <c r="AH1444" s="22">
        <v>66208</v>
      </c>
      <c r="AI1444" s="28" t="s">
        <v>20034</v>
      </c>
      <c r="AJ1444" s="22">
        <v>0</v>
      </c>
    </row>
    <row r="1445" spans="30:36" ht="30" x14ac:dyDescent="0.25">
      <c r="AD1445" s="22" t="s">
        <v>11269</v>
      </c>
      <c r="AE1445" s="28" t="s">
        <v>11270</v>
      </c>
      <c r="AF1445" s="28" t="s">
        <v>1711</v>
      </c>
      <c r="AG1445" s="28" t="s">
        <v>3778</v>
      </c>
      <c r="AH1445" s="22">
        <v>63930</v>
      </c>
      <c r="AI1445" s="28" t="s">
        <v>20035</v>
      </c>
      <c r="AJ1445" s="22">
        <v>6</v>
      </c>
    </row>
    <row r="1446" spans="30:36" ht="30" x14ac:dyDescent="0.25">
      <c r="AD1446" s="22" t="s">
        <v>365</v>
      </c>
      <c r="AE1446" s="28" t="s">
        <v>2024</v>
      </c>
      <c r="AF1446" s="28" t="s">
        <v>1701</v>
      </c>
      <c r="AG1446" s="28" t="s">
        <v>3209</v>
      </c>
      <c r="AH1446" s="22">
        <v>63897</v>
      </c>
      <c r="AI1446" s="28" t="s">
        <v>19443</v>
      </c>
      <c r="AJ1446" s="22">
        <v>4</v>
      </c>
    </row>
    <row r="1447" spans="30:36" ht="30" x14ac:dyDescent="0.25">
      <c r="AD1447" s="22" t="s">
        <v>99</v>
      </c>
      <c r="AE1447" s="28" t="s">
        <v>1794</v>
      </c>
      <c r="AF1447" s="28" t="s">
        <v>1695</v>
      </c>
      <c r="AG1447" s="28" t="s">
        <v>3209</v>
      </c>
      <c r="AH1447" s="22">
        <v>71853</v>
      </c>
      <c r="AI1447" s="28" t="s">
        <v>19546</v>
      </c>
      <c r="AJ1447" s="22">
        <v>5</v>
      </c>
    </row>
    <row r="1448" spans="30:36" ht="30" x14ac:dyDescent="0.25">
      <c r="AD1448" s="22" t="s">
        <v>5913</v>
      </c>
      <c r="AE1448" s="28" t="s">
        <v>18415</v>
      </c>
      <c r="AF1448" s="28" t="s">
        <v>1696</v>
      </c>
      <c r="AG1448" s="28" t="s">
        <v>3800</v>
      </c>
      <c r="AH1448" s="22">
        <v>67320</v>
      </c>
      <c r="AI1448" s="28" t="s">
        <v>19187</v>
      </c>
      <c r="AJ1448" s="22">
        <v>0</v>
      </c>
    </row>
    <row r="1449" spans="30:36" ht="30" x14ac:dyDescent="0.25">
      <c r="AD1449" s="22" t="s">
        <v>5914</v>
      </c>
      <c r="AE1449" s="28" t="s">
        <v>5915</v>
      </c>
      <c r="AF1449" s="28" t="s">
        <v>1702</v>
      </c>
      <c r="AG1449" s="28" t="s">
        <v>3856</v>
      </c>
      <c r="AH1449" s="22">
        <v>105074</v>
      </c>
      <c r="AI1449" s="28" t="s">
        <v>5916</v>
      </c>
      <c r="AJ1449" s="22">
        <v>0</v>
      </c>
    </row>
    <row r="1450" spans="30:36" ht="30" x14ac:dyDescent="0.25">
      <c r="AD1450" s="22" t="s">
        <v>3294</v>
      </c>
      <c r="AE1450" s="28" t="s">
        <v>3295</v>
      </c>
      <c r="AF1450" s="28" t="s">
        <v>1702</v>
      </c>
      <c r="AG1450" s="28" t="s">
        <v>3209</v>
      </c>
      <c r="AH1450" s="22">
        <v>95493</v>
      </c>
      <c r="AI1450" s="28" t="s">
        <v>3296</v>
      </c>
      <c r="AJ1450" s="22">
        <v>0</v>
      </c>
    </row>
    <row r="1451" spans="30:36" ht="30" x14ac:dyDescent="0.25">
      <c r="AD1451" s="22" t="s">
        <v>11271</v>
      </c>
      <c r="AE1451" s="28" t="s">
        <v>11272</v>
      </c>
      <c r="AF1451" s="28" t="s">
        <v>1695</v>
      </c>
      <c r="AG1451" s="28" t="s">
        <v>3209</v>
      </c>
      <c r="AH1451" s="22">
        <v>59565</v>
      </c>
      <c r="AI1451" s="28" t="s">
        <v>20036</v>
      </c>
      <c r="AJ1451" s="22">
        <v>2</v>
      </c>
    </row>
    <row r="1452" spans="30:36" ht="30" x14ac:dyDescent="0.25">
      <c r="AD1452" s="22" t="s">
        <v>3297</v>
      </c>
      <c r="AE1452" s="28" t="s">
        <v>3298</v>
      </c>
      <c r="AF1452" s="28" t="s">
        <v>1697</v>
      </c>
      <c r="AG1452" s="28" t="s">
        <v>3209</v>
      </c>
      <c r="AH1452" s="22">
        <v>82682</v>
      </c>
      <c r="AI1452" s="28" t="s">
        <v>3299</v>
      </c>
      <c r="AJ1452" s="22">
        <v>2</v>
      </c>
    </row>
    <row r="1453" spans="30:36" ht="30" x14ac:dyDescent="0.25">
      <c r="AD1453" s="22" t="s">
        <v>5917</v>
      </c>
      <c r="AE1453" s="28" t="s">
        <v>5918</v>
      </c>
      <c r="AF1453" s="28" t="s">
        <v>1700</v>
      </c>
      <c r="AG1453" s="28" t="s">
        <v>3210</v>
      </c>
      <c r="AH1453" s="22">
        <v>61895</v>
      </c>
      <c r="AI1453" s="28" t="s">
        <v>20037</v>
      </c>
      <c r="AJ1453" s="22">
        <v>5</v>
      </c>
    </row>
    <row r="1454" spans="30:36" ht="30" x14ac:dyDescent="0.25">
      <c r="AD1454" s="22" t="s">
        <v>11273</v>
      </c>
      <c r="AE1454" s="28" t="s">
        <v>11274</v>
      </c>
      <c r="AF1454" s="28" t="s">
        <v>1718</v>
      </c>
      <c r="AG1454" s="28" t="s">
        <v>3209</v>
      </c>
      <c r="AH1454" s="22">
        <v>66482</v>
      </c>
      <c r="AI1454" s="28" t="s">
        <v>11275</v>
      </c>
      <c r="AJ1454" s="22">
        <v>0</v>
      </c>
    </row>
    <row r="1455" spans="30:36" ht="30" x14ac:dyDescent="0.25">
      <c r="AD1455" s="22" t="s">
        <v>5919</v>
      </c>
      <c r="AE1455" s="28" t="s">
        <v>5920</v>
      </c>
      <c r="AF1455" s="28" t="s">
        <v>1695</v>
      </c>
      <c r="AG1455" s="28" t="s">
        <v>3210</v>
      </c>
      <c r="AH1455" s="22">
        <v>69960</v>
      </c>
      <c r="AI1455" s="28" t="s">
        <v>20038</v>
      </c>
      <c r="AJ1455" s="22">
        <v>0</v>
      </c>
    </row>
    <row r="1456" spans="30:36" ht="30" x14ac:dyDescent="0.25">
      <c r="AD1456" s="22" t="s">
        <v>11276</v>
      </c>
      <c r="AE1456" s="28" t="s">
        <v>11277</v>
      </c>
      <c r="AF1456" s="28" t="s">
        <v>1701</v>
      </c>
      <c r="AG1456" s="28" t="s">
        <v>3209</v>
      </c>
      <c r="AH1456" s="22">
        <v>54770</v>
      </c>
      <c r="AI1456" s="28" t="s">
        <v>11278</v>
      </c>
      <c r="AJ1456" s="22">
        <v>0</v>
      </c>
    </row>
    <row r="1457" spans="30:36" ht="30" x14ac:dyDescent="0.25">
      <c r="AD1457" s="22" t="s">
        <v>11279</v>
      </c>
      <c r="AE1457" s="28" t="s">
        <v>11280</v>
      </c>
      <c r="AF1457" s="28" t="s">
        <v>1708</v>
      </c>
      <c r="AG1457" s="28" t="s">
        <v>4364</v>
      </c>
      <c r="AH1457" s="22">
        <v>79657</v>
      </c>
      <c r="AI1457" s="28" t="s">
        <v>20039</v>
      </c>
      <c r="AJ1457" s="22">
        <v>9</v>
      </c>
    </row>
    <row r="1458" spans="30:36" ht="30" x14ac:dyDescent="0.25">
      <c r="AD1458" s="22" t="s">
        <v>9490</v>
      </c>
      <c r="AE1458" s="28" t="s">
        <v>9491</v>
      </c>
      <c r="AF1458" s="28" t="s">
        <v>1713</v>
      </c>
      <c r="AG1458" s="28" t="s">
        <v>3210</v>
      </c>
      <c r="AH1458" s="22">
        <v>107333</v>
      </c>
      <c r="AI1458" s="28" t="s">
        <v>20040</v>
      </c>
      <c r="AJ1458" s="22">
        <v>2</v>
      </c>
    </row>
    <row r="1459" spans="30:36" ht="30" x14ac:dyDescent="0.25">
      <c r="AD1459" s="22" t="s">
        <v>5921</v>
      </c>
      <c r="AE1459" s="28" t="s">
        <v>5922</v>
      </c>
      <c r="AF1459" s="28" t="s">
        <v>1704</v>
      </c>
      <c r="AG1459" s="28" t="s">
        <v>3209</v>
      </c>
      <c r="AH1459" s="22">
        <v>61077</v>
      </c>
      <c r="AI1459" s="28" t="s">
        <v>19360</v>
      </c>
      <c r="AJ1459" s="22">
        <v>7</v>
      </c>
    </row>
    <row r="1460" spans="30:36" ht="30" x14ac:dyDescent="0.25">
      <c r="AD1460" s="22" t="s">
        <v>4008</v>
      </c>
      <c r="AE1460" s="28" t="s">
        <v>4009</v>
      </c>
      <c r="AF1460" s="28" t="s">
        <v>1702</v>
      </c>
      <c r="AG1460" s="28" t="s">
        <v>3778</v>
      </c>
      <c r="AH1460" s="22">
        <v>90480</v>
      </c>
      <c r="AI1460" s="28" t="s">
        <v>19220</v>
      </c>
      <c r="AJ1460" s="22">
        <v>4</v>
      </c>
    </row>
    <row r="1461" spans="30:36" ht="30" x14ac:dyDescent="0.25">
      <c r="AD1461" s="22" t="s">
        <v>5923</v>
      </c>
      <c r="AE1461" s="28" t="s">
        <v>5924</v>
      </c>
      <c r="AF1461" s="28" t="s">
        <v>1701</v>
      </c>
      <c r="AG1461" s="28" t="s">
        <v>3210</v>
      </c>
      <c r="AH1461" s="22">
        <v>67218</v>
      </c>
      <c r="AI1461" s="28" t="s">
        <v>20041</v>
      </c>
      <c r="AJ1461" s="22">
        <v>7</v>
      </c>
    </row>
    <row r="1462" spans="30:36" ht="30" x14ac:dyDescent="0.25">
      <c r="AD1462" s="22" t="s">
        <v>11281</v>
      </c>
      <c r="AE1462" s="28" t="s">
        <v>11282</v>
      </c>
      <c r="AF1462" s="28" t="s">
        <v>1697</v>
      </c>
      <c r="AG1462" s="28" t="s">
        <v>3765</v>
      </c>
      <c r="AH1462" s="22">
        <v>76532</v>
      </c>
      <c r="AI1462" s="28" t="s">
        <v>20042</v>
      </c>
      <c r="AJ1462" s="22">
        <v>0</v>
      </c>
    </row>
    <row r="1463" spans="30:36" ht="30" x14ac:dyDescent="0.25">
      <c r="AD1463" s="22" t="s">
        <v>5925</v>
      </c>
      <c r="AE1463" s="28" t="s">
        <v>5926</v>
      </c>
      <c r="AF1463" s="28" t="s">
        <v>1696</v>
      </c>
      <c r="AG1463" s="28" t="s">
        <v>3209</v>
      </c>
      <c r="AH1463" s="22">
        <v>61461</v>
      </c>
      <c r="AI1463" s="28" t="s">
        <v>5927</v>
      </c>
      <c r="AJ1463" s="22">
        <v>0</v>
      </c>
    </row>
    <row r="1464" spans="30:36" ht="30" x14ac:dyDescent="0.25">
      <c r="AD1464" s="22" t="s">
        <v>11283</v>
      </c>
      <c r="AE1464" s="28" t="s">
        <v>11284</v>
      </c>
      <c r="AF1464" s="28" t="s">
        <v>1696</v>
      </c>
      <c r="AG1464" s="28" t="s">
        <v>3211</v>
      </c>
      <c r="AH1464" s="22">
        <v>58353</v>
      </c>
      <c r="AI1464" s="28" t="s">
        <v>20043</v>
      </c>
      <c r="AJ1464" s="22">
        <v>4</v>
      </c>
    </row>
    <row r="1465" spans="30:36" ht="30" x14ac:dyDescent="0.25">
      <c r="AD1465" s="22" t="s">
        <v>11285</v>
      </c>
      <c r="AE1465" s="28" t="s">
        <v>11286</v>
      </c>
      <c r="AF1465" s="28" t="s">
        <v>1718</v>
      </c>
      <c r="AG1465" s="28" t="s">
        <v>3826</v>
      </c>
      <c r="AH1465" s="22">
        <v>74445</v>
      </c>
      <c r="AI1465" s="28" t="s">
        <v>19247</v>
      </c>
      <c r="AJ1465" s="22">
        <v>5</v>
      </c>
    </row>
    <row r="1466" spans="30:36" ht="30" x14ac:dyDescent="0.25">
      <c r="AD1466" s="22" t="s">
        <v>4010</v>
      </c>
      <c r="AE1466" s="28" t="s">
        <v>4011</v>
      </c>
      <c r="AF1466" s="28" t="s">
        <v>1701</v>
      </c>
      <c r="AG1466" s="28" t="s">
        <v>3765</v>
      </c>
      <c r="AH1466" s="22">
        <v>66067</v>
      </c>
      <c r="AI1466" s="28" t="s">
        <v>20044</v>
      </c>
      <c r="AJ1466" s="22">
        <v>2</v>
      </c>
    </row>
    <row r="1467" spans="30:36" ht="45" x14ac:dyDescent="0.25">
      <c r="AD1467" s="22" t="s">
        <v>11287</v>
      </c>
      <c r="AE1467" s="28" t="s">
        <v>11288</v>
      </c>
      <c r="AF1467" s="28" t="s">
        <v>1707</v>
      </c>
      <c r="AG1467" s="28" t="s">
        <v>3209</v>
      </c>
      <c r="AH1467" s="22">
        <v>58697</v>
      </c>
      <c r="AI1467" s="28" t="s">
        <v>11289</v>
      </c>
      <c r="AJ1467" s="22">
        <v>4</v>
      </c>
    </row>
    <row r="1468" spans="30:36" ht="30" x14ac:dyDescent="0.25">
      <c r="AD1468" s="22" t="s">
        <v>4012</v>
      </c>
      <c r="AE1468" s="28" t="s">
        <v>4013</v>
      </c>
      <c r="AF1468" s="28" t="s">
        <v>1696</v>
      </c>
      <c r="AG1468" s="28" t="s">
        <v>3765</v>
      </c>
      <c r="AH1468" s="22">
        <v>66927</v>
      </c>
      <c r="AI1468" s="28" t="s">
        <v>20045</v>
      </c>
      <c r="AJ1468" s="22">
        <v>7</v>
      </c>
    </row>
    <row r="1469" spans="30:36" ht="30" x14ac:dyDescent="0.25">
      <c r="AD1469" s="22" t="s">
        <v>550</v>
      </c>
      <c r="AE1469" s="28" t="s">
        <v>2184</v>
      </c>
      <c r="AF1469" s="28" t="s">
        <v>1701</v>
      </c>
      <c r="AG1469" s="28" t="s">
        <v>3209</v>
      </c>
      <c r="AH1469" s="22">
        <v>56062</v>
      </c>
      <c r="AI1469" s="28" t="s">
        <v>19350</v>
      </c>
      <c r="AJ1469" s="22">
        <v>6</v>
      </c>
    </row>
    <row r="1470" spans="30:36" ht="30" x14ac:dyDescent="0.25">
      <c r="AD1470" s="22" t="s">
        <v>11290</v>
      </c>
      <c r="AE1470" s="28" t="s">
        <v>11291</v>
      </c>
      <c r="AF1470" s="28" t="s">
        <v>1702</v>
      </c>
      <c r="AG1470" s="28" t="s">
        <v>3778</v>
      </c>
      <c r="AH1470" s="22">
        <v>91148</v>
      </c>
      <c r="AI1470" s="28" t="s">
        <v>20022</v>
      </c>
      <c r="AJ1470" s="22">
        <v>8</v>
      </c>
    </row>
    <row r="1471" spans="30:36" ht="45" x14ac:dyDescent="0.25">
      <c r="AD1471" s="22" t="s">
        <v>5928</v>
      </c>
      <c r="AE1471" s="28" t="s">
        <v>5929</v>
      </c>
      <c r="AF1471" s="28" t="s">
        <v>1707</v>
      </c>
      <c r="AG1471" s="28" t="s">
        <v>3210</v>
      </c>
      <c r="AH1471" s="22">
        <v>69221</v>
      </c>
      <c r="AI1471" s="28" t="s">
        <v>20046</v>
      </c>
      <c r="AJ1471" s="22">
        <v>0</v>
      </c>
    </row>
    <row r="1472" spans="30:36" ht="30" x14ac:dyDescent="0.25">
      <c r="AD1472" s="22" t="s">
        <v>85</v>
      </c>
      <c r="AE1472" s="28" t="s">
        <v>1784</v>
      </c>
      <c r="AF1472" s="28" t="s">
        <v>1695</v>
      </c>
      <c r="AG1472" s="28" t="s">
        <v>3209</v>
      </c>
      <c r="AH1472" s="22">
        <v>69010</v>
      </c>
      <c r="AI1472" s="28" t="s">
        <v>20047</v>
      </c>
      <c r="AJ1472" s="22">
        <v>2</v>
      </c>
    </row>
    <row r="1473" spans="30:36" ht="30" x14ac:dyDescent="0.25">
      <c r="AD1473" s="22" t="s">
        <v>1515</v>
      </c>
      <c r="AE1473" s="28" t="s">
        <v>3104</v>
      </c>
      <c r="AF1473" s="28" t="s">
        <v>1701</v>
      </c>
      <c r="AG1473" s="28" t="s">
        <v>3211</v>
      </c>
      <c r="AH1473" s="22">
        <v>60778</v>
      </c>
      <c r="AI1473" s="28" t="s">
        <v>19205</v>
      </c>
      <c r="AJ1473" s="22">
        <v>7</v>
      </c>
    </row>
    <row r="1474" spans="30:36" ht="30" x14ac:dyDescent="0.25">
      <c r="AD1474" s="22" t="s">
        <v>5930</v>
      </c>
      <c r="AE1474" s="28" t="s">
        <v>5931</v>
      </c>
      <c r="AF1474" s="28" t="s">
        <v>1697</v>
      </c>
      <c r="AG1474" s="28" t="s">
        <v>3209</v>
      </c>
      <c r="AH1474" s="22">
        <v>71969</v>
      </c>
      <c r="AI1474" s="28" t="s">
        <v>19939</v>
      </c>
      <c r="AJ1474" s="22">
        <v>5</v>
      </c>
    </row>
    <row r="1475" spans="30:36" ht="30" x14ac:dyDescent="0.25">
      <c r="AD1475" s="22" t="s">
        <v>11292</v>
      </c>
      <c r="AE1475" s="28" t="s">
        <v>11293</v>
      </c>
      <c r="AF1475" s="28" t="s">
        <v>1695</v>
      </c>
      <c r="AG1475" s="28" t="s">
        <v>3778</v>
      </c>
      <c r="AH1475" s="22">
        <v>54046</v>
      </c>
      <c r="AI1475" s="28" t="s">
        <v>20048</v>
      </c>
      <c r="AJ1475" s="22">
        <v>5</v>
      </c>
    </row>
    <row r="1476" spans="30:36" ht="45" x14ac:dyDescent="0.25">
      <c r="AD1476" s="22" t="s">
        <v>5932</v>
      </c>
      <c r="AE1476" s="28" t="s">
        <v>5933</v>
      </c>
      <c r="AF1476" s="28" t="s">
        <v>1707</v>
      </c>
      <c r="AG1476" s="28" t="s">
        <v>3211</v>
      </c>
      <c r="AH1476" s="22">
        <v>64750</v>
      </c>
      <c r="AI1476" s="28" t="s">
        <v>20049</v>
      </c>
      <c r="AJ1476" s="22">
        <v>1</v>
      </c>
    </row>
    <row r="1477" spans="30:36" ht="30" x14ac:dyDescent="0.25">
      <c r="AD1477" s="22" t="s">
        <v>5934</v>
      </c>
      <c r="AE1477" s="28" t="s">
        <v>5935</v>
      </c>
      <c r="AF1477" s="28" t="s">
        <v>1704</v>
      </c>
      <c r="AG1477" s="28" t="s">
        <v>3210</v>
      </c>
      <c r="AH1477" s="22">
        <v>61406</v>
      </c>
      <c r="AI1477" s="28" t="s">
        <v>20050</v>
      </c>
      <c r="AJ1477" s="22">
        <v>6</v>
      </c>
    </row>
    <row r="1478" spans="30:36" ht="30" x14ac:dyDescent="0.25">
      <c r="AD1478" s="22" t="s">
        <v>5936</v>
      </c>
      <c r="AE1478" s="28" t="s">
        <v>18416</v>
      </c>
      <c r="AF1478" s="28" t="s">
        <v>1702</v>
      </c>
      <c r="AG1478" s="28" t="s">
        <v>3778</v>
      </c>
      <c r="AH1478" s="22">
        <v>87286</v>
      </c>
      <c r="AI1478" s="28" t="s">
        <v>20051</v>
      </c>
      <c r="AJ1478" s="22">
        <v>2</v>
      </c>
    </row>
    <row r="1479" spans="30:36" ht="30" x14ac:dyDescent="0.25">
      <c r="AD1479" s="22" t="s">
        <v>602</v>
      </c>
      <c r="AE1479" s="28" t="s">
        <v>2239</v>
      </c>
      <c r="AF1479" s="28" t="s">
        <v>1714</v>
      </c>
      <c r="AG1479" s="28" t="s">
        <v>3209</v>
      </c>
      <c r="AH1479" s="22">
        <v>73715</v>
      </c>
      <c r="AI1479" s="28" t="s">
        <v>20052</v>
      </c>
      <c r="AJ1479" s="22">
        <v>7</v>
      </c>
    </row>
    <row r="1480" spans="30:36" ht="30" x14ac:dyDescent="0.25">
      <c r="AD1480" s="22" t="s">
        <v>11294</v>
      </c>
      <c r="AE1480" s="28" t="s">
        <v>11295</v>
      </c>
      <c r="AF1480" s="28" t="s">
        <v>1701</v>
      </c>
      <c r="AG1480" s="28" t="s">
        <v>3210</v>
      </c>
      <c r="AH1480" s="22">
        <v>61470</v>
      </c>
      <c r="AI1480" s="28" t="s">
        <v>20053</v>
      </c>
      <c r="AJ1480" s="22">
        <v>0</v>
      </c>
    </row>
    <row r="1481" spans="30:36" ht="30" x14ac:dyDescent="0.25">
      <c r="AD1481" s="22" t="s">
        <v>72</v>
      </c>
      <c r="AE1481" s="28" t="s">
        <v>1771</v>
      </c>
      <c r="AF1481" s="28" t="s">
        <v>1695</v>
      </c>
      <c r="AG1481" s="28" t="s">
        <v>3209</v>
      </c>
      <c r="AH1481" s="22">
        <v>68468</v>
      </c>
      <c r="AI1481" s="28" t="s">
        <v>20054</v>
      </c>
      <c r="AJ1481" s="22">
        <v>2</v>
      </c>
    </row>
    <row r="1482" spans="30:36" ht="45" x14ac:dyDescent="0.25">
      <c r="AD1482" s="22" t="s">
        <v>5937</v>
      </c>
      <c r="AE1482" s="28" t="s">
        <v>5938</v>
      </c>
      <c r="AF1482" s="28" t="s">
        <v>1707</v>
      </c>
      <c r="AG1482" s="28" t="s">
        <v>3209</v>
      </c>
      <c r="AH1482" s="22">
        <v>69676</v>
      </c>
      <c r="AI1482" s="28" t="s">
        <v>20055</v>
      </c>
      <c r="AJ1482" s="22">
        <v>4</v>
      </c>
    </row>
    <row r="1483" spans="30:36" ht="30" x14ac:dyDescent="0.25">
      <c r="AD1483" s="22" t="s">
        <v>5939</v>
      </c>
      <c r="AE1483" s="28" t="s">
        <v>5940</v>
      </c>
      <c r="AF1483" s="28" t="s">
        <v>1696</v>
      </c>
      <c r="AG1483" s="28" t="s">
        <v>3778</v>
      </c>
      <c r="AH1483" s="22">
        <v>61638</v>
      </c>
      <c r="AI1483" s="28" t="s">
        <v>20056</v>
      </c>
      <c r="AJ1483" s="22">
        <v>4</v>
      </c>
    </row>
    <row r="1484" spans="30:36" ht="30" x14ac:dyDescent="0.25">
      <c r="AD1484" s="22" t="s">
        <v>11296</v>
      </c>
      <c r="AE1484" s="28" t="s">
        <v>11297</v>
      </c>
      <c r="AF1484" s="28" t="s">
        <v>1701</v>
      </c>
      <c r="AG1484" s="28" t="s">
        <v>3781</v>
      </c>
      <c r="AH1484" s="22">
        <v>60137</v>
      </c>
      <c r="AI1484" s="28" t="s">
        <v>20057</v>
      </c>
      <c r="AJ1484" s="22">
        <v>0</v>
      </c>
    </row>
    <row r="1485" spans="30:36" ht="30" x14ac:dyDescent="0.25">
      <c r="AD1485" s="22" t="s">
        <v>11298</v>
      </c>
      <c r="AE1485" s="28" t="s">
        <v>11299</v>
      </c>
      <c r="AF1485" s="28" t="s">
        <v>1720</v>
      </c>
      <c r="AG1485" s="28" t="s">
        <v>3209</v>
      </c>
      <c r="AH1485" s="22">
        <v>115420</v>
      </c>
      <c r="AI1485" s="28" t="s">
        <v>11300</v>
      </c>
      <c r="AJ1485" s="22">
        <v>0</v>
      </c>
    </row>
    <row r="1486" spans="30:36" ht="30" x14ac:dyDescent="0.25">
      <c r="AD1486" s="22" t="s">
        <v>676</v>
      </c>
      <c r="AE1486" s="28" t="s">
        <v>2317</v>
      </c>
      <c r="AF1486" s="28" t="s">
        <v>1720</v>
      </c>
      <c r="AG1486" s="28" t="s">
        <v>3210</v>
      </c>
      <c r="AH1486" s="22">
        <v>87005</v>
      </c>
      <c r="AI1486" s="28" t="s">
        <v>20058</v>
      </c>
      <c r="AJ1486" s="22">
        <v>1</v>
      </c>
    </row>
    <row r="1487" spans="30:36" ht="30" x14ac:dyDescent="0.25">
      <c r="AD1487" s="22" t="s">
        <v>11301</v>
      </c>
      <c r="AE1487" s="28" t="s">
        <v>11302</v>
      </c>
      <c r="AF1487" s="28" t="s">
        <v>1715</v>
      </c>
      <c r="AG1487" s="28" t="s">
        <v>3210</v>
      </c>
      <c r="AH1487" s="22">
        <v>54927</v>
      </c>
      <c r="AI1487" s="28" t="s">
        <v>19220</v>
      </c>
      <c r="AJ1487" s="22">
        <v>4</v>
      </c>
    </row>
    <row r="1488" spans="30:36" ht="30" x14ac:dyDescent="0.25">
      <c r="AD1488" s="22" t="s">
        <v>4014</v>
      </c>
      <c r="AE1488" s="28" t="s">
        <v>4015</v>
      </c>
      <c r="AF1488" s="28" t="s">
        <v>1696</v>
      </c>
      <c r="AG1488" s="28" t="s">
        <v>3826</v>
      </c>
      <c r="AH1488" s="22">
        <v>67824</v>
      </c>
      <c r="AI1488" s="28" t="s">
        <v>20059</v>
      </c>
      <c r="AJ1488" s="22">
        <v>2</v>
      </c>
    </row>
    <row r="1489" spans="30:36" ht="45" x14ac:dyDescent="0.25">
      <c r="AD1489" s="22" t="s">
        <v>5941</v>
      </c>
      <c r="AE1489" s="28" t="s">
        <v>5942</v>
      </c>
      <c r="AF1489" s="28" t="s">
        <v>1707</v>
      </c>
      <c r="AG1489" s="28" t="s">
        <v>3210</v>
      </c>
      <c r="AH1489" s="22">
        <v>66693</v>
      </c>
      <c r="AI1489" s="28" t="s">
        <v>19887</v>
      </c>
      <c r="AJ1489" s="22">
        <v>8</v>
      </c>
    </row>
    <row r="1490" spans="30:36" ht="30" x14ac:dyDescent="0.25">
      <c r="AD1490" s="22" t="s">
        <v>557</v>
      </c>
      <c r="AE1490" s="28" t="s">
        <v>2199</v>
      </c>
      <c r="AF1490" s="28" t="s">
        <v>1701</v>
      </c>
      <c r="AG1490" s="28" t="s">
        <v>3209</v>
      </c>
      <c r="AH1490" s="22">
        <v>67438</v>
      </c>
      <c r="AI1490" s="28" t="s">
        <v>19181</v>
      </c>
      <c r="AJ1490" s="22">
        <v>2</v>
      </c>
    </row>
    <row r="1491" spans="30:36" ht="30" x14ac:dyDescent="0.25">
      <c r="AD1491" s="22" t="s">
        <v>5943</v>
      </c>
      <c r="AE1491" s="28" t="s">
        <v>5944</v>
      </c>
      <c r="AF1491" s="28" t="s">
        <v>1706</v>
      </c>
      <c r="AG1491" s="28" t="s">
        <v>3209</v>
      </c>
      <c r="AH1491" s="22">
        <v>65940</v>
      </c>
      <c r="AI1491" s="28" t="s">
        <v>20060</v>
      </c>
      <c r="AJ1491" s="22">
        <v>1</v>
      </c>
    </row>
    <row r="1492" spans="30:36" ht="30" x14ac:dyDescent="0.25">
      <c r="AD1492" s="22" t="s">
        <v>11303</v>
      </c>
      <c r="AE1492" s="28" t="s">
        <v>11304</v>
      </c>
      <c r="AF1492" s="28" t="s">
        <v>1702</v>
      </c>
      <c r="AG1492" s="28" t="s">
        <v>3820</v>
      </c>
      <c r="AH1492" s="22">
        <v>84427</v>
      </c>
      <c r="AI1492" s="28" t="s">
        <v>19712</v>
      </c>
      <c r="AJ1492" s="22">
        <v>7</v>
      </c>
    </row>
    <row r="1493" spans="30:36" ht="30" x14ac:dyDescent="0.25">
      <c r="AD1493" s="22" t="s">
        <v>1145</v>
      </c>
      <c r="AE1493" s="28" t="s">
        <v>2757</v>
      </c>
      <c r="AF1493" s="28" t="s">
        <v>1704</v>
      </c>
      <c r="AG1493" s="28" t="s">
        <v>3211</v>
      </c>
      <c r="AH1493" s="22">
        <v>61182</v>
      </c>
      <c r="AI1493" s="28" t="s">
        <v>20061</v>
      </c>
      <c r="AJ1493" s="22">
        <v>1</v>
      </c>
    </row>
    <row r="1494" spans="30:36" ht="45" x14ac:dyDescent="0.25">
      <c r="AD1494" s="22" t="s">
        <v>1522</v>
      </c>
      <c r="AE1494" s="28" t="s">
        <v>3111</v>
      </c>
      <c r="AF1494" s="28" t="s">
        <v>1707</v>
      </c>
      <c r="AG1494" s="28" t="s">
        <v>3211</v>
      </c>
      <c r="AH1494" s="22">
        <v>63528</v>
      </c>
      <c r="AI1494" s="28" t="s">
        <v>19542</v>
      </c>
      <c r="AJ1494" s="22">
        <v>0</v>
      </c>
    </row>
    <row r="1495" spans="30:36" ht="30" x14ac:dyDescent="0.25">
      <c r="AD1495" s="22" t="s">
        <v>5945</v>
      </c>
      <c r="AE1495" s="28" t="s">
        <v>5946</v>
      </c>
      <c r="AF1495" s="28" t="s">
        <v>1702</v>
      </c>
      <c r="AG1495" s="28" t="s">
        <v>3210</v>
      </c>
      <c r="AH1495" s="22">
        <v>103692</v>
      </c>
      <c r="AI1495" s="28" t="s">
        <v>19104</v>
      </c>
      <c r="AJ1495" s="22">
        <v>7</v>
      </c>
    </row>
    <row r="1496" spans="30:36" ht="45" x14ac:dyDescent="0.25">
      <c r="AD1496" s="22" t="s">
        <v>5947</v>
      </c>
      <c r="AE1496" s="28" t="s">
        <v>5948</v>
      </c>
      <c r="AF1496" s="28" t="s">
        <v>1707</v>
      </c>
      <c r="AG1496" s="28" t="s">
        <v>3935</v>
      </c>
      <c r="AH1496" s="22">
        <v>55328</v>
      </c>
      <c r="AI1496" s="28" t="s">
        <v>20062</v>
      </c>
      <c r="AJ1496" s="22">
        <v>2</v>
      </c>
    </row>
    <row r="1497" spans="30:36" ht="30" x14ac:dyDescent="0.25">
      <c r="AD1497" s="22" t="s">
        <v>4016</v>
      </c>
      <c r="AE1497" s="28" t="s">
        <v>4017</v>
      </c>
      <c r="AF1497" s="28" t="s">
        <v>1706</v>
      </c>
      <c r="AG1497" s="28" t="s">
        <v>3800</v>
      </c>
      <c r="AH1497" s="22">
        <v>64313</v>
      </c>
      <c r="AI1497" s="28" t="s">
        <v>20063</v>
      </c>
      <c r="AJ1497" s="22">
        <v>8</v>
      </c>
    </row>
    <row r="1498" spans="30:36" ht="30" x14ac:dyDescent="0.25">
      <c r="AD1498" s="22" t="s">
        <v>873</v>
      </c>
      <c r="AE1498" s="28" t="s">
        <v>2503</v>
      </c>
      <c r="AF1498" s="28" t="s">
        <v>1700</v>
      </c>
      <c r="AG1498" s="28" t="s">
        <v>3210</v>
      </c>
      <c r="AH1498" s="22">
        <v>73323</v>
      </c>
      <c r="AI1498" s="28" t="s">
        <v>20064</v>
      </c>
      <c r="AJ1498" s="22">
        <v>0</v>
      </c>
    </row>
    <row r="1499" spans="30:36" ht="30" x14ac:dyDescent="0.25">
      <c r="AD1499" s="22" t="s">
        <v>5949</v>
      </c>
      <c r="AE1499" s="28" t="s">
        <v>5950</v>
      </c>
      <c r="AF1499" s="28" t="s">
        <v>1696</v>
      </c>
      <c r="AG1499" s="28" t="s">
        <v>3211</v>
      </c>
      <c r="AH1499" s="22">
        <v>53612</v>
      </c>
      <c r="AI1499" s="28" t="s">
        <v>20065</v>
      </c>
      <c r="AJ1499" s="22">
        <v>4</v>
      </c>
    </row>
    <row r="1500" spans="30:36" ht="30" x14ac:dyDescent="0.25">
      <c r="AD1500" s="22" t="s">
        <v>4018</v>
      </c>
      <c r="AE1500" s="28" t="s">
        <v>4019</v>
      </c>
      <c r="AF1500" s="28" t="s">
        <v>1708</v>
      </c>
      <c r="AG1500" s="28" t="s">
        <v>3862</v>
      </c>
      <c r="AH1500" s="22">
        <v>92110</v>
      </c>
      <c r="AI1500" s="28" t="s">
        <v>20066</v>
      </c>
      <c r="AJ1500" s="22">
        <v>5</v>
      </c>
    </row>
    <row r="1501" spans="30:36" ht="30" x14ac:dyDescent="0.25">
      <c r="AD1501" s="22" t="s">
        <v>11305</v>
      </c>
      <c r="AE1501" s="28" t="s">
        <v>11306</v>
      </c>
      <c r="AF1501" s="28" t="s">
        <v>1699</v>
      </c>
      <c r="AG1501" s="28" t="s">
        <v>3210</v>
      </c>
      <c r="AH1501" s="22">
        <v>61799</v>
      </c>
      <c r="AI1501" s="28" t="s">
        <v>20067</v>
      </c>
      <c r="AJ1501" s="22">
        <v>3</v>
      </c>
    </row>
    <row r="1502" spans="30:36" ht="45" x14ac:dyDescent="0.25">
      <c r="AD1502" s="22" t="s">
        <v>5951</v>
      </c>
      <c r="AE1502" s="28" t="s">
        <v>5952</v>
      </c>
      <c r="AF1502" s="28" t="s">
        <v>1707</v>
      </c>
      <c r="AG1502" s="28" t="s">
        <v>3866</v>
      </c>
      <c r="AH1502" s="22">
        <v>58585</v>
      </c>
      <c r="AI1502" s="28" t="s">
        <v>5953</v>
      </c>
      <c r="AJ1502" s="22">
        <v>3</v>
      </c>
    </row>
    <row r="1503" spans="30:36" ht="30" x14ac:dyDescent="0.25">
      <c r="AD1503" s="22" t="s">
        <v>11307</v>
      </c>
      <c r="AE1503" s="28" t="s">
        <v>11308</v>
      </c>
      <c r="AF1503" s="28" t="s">
        <v>1708</v>
      </c>
      <c r="AG1503" s="28" t="s">
        <v>3803</v>
      </c>
      <c r="AH1503" s="22">
        <v>59599</v>
      </c>
      <c r="AI1503" s="28" t="s">
        <v>20068</v>
      </c>
      <c r="AJ1503" s="22">
        <v>9</v>
      </c>
    </row>
    <row r="1504" spans="30:36" ht="45" x14ac:dyDescent="0.25">
      <c r="AD1504" s="22" t="s">
        <v>11309</v>
      </c>
      <c r="AE1504" s="28" t="s">
        <v>11310</v>
      </c>
      <c r="AF1504" s="28" t="s">
        <v>1707</v>
      </c>
      <c r="AG1504" s="28" t="s">
        <v>3211</v>
      </c>
      <c r="AH1504" s="22">
        <v>62167</v>
      </c>
      <c r="AI1504" s="28" t="s">
        <v>20069</v>
      </c>
      <c r="AJ1504" s="22">
        <v>0</v>
      </c>
    </row>
    <row r="1505" spans="30:36" ht="45" x14ac:dyDescent="0.25">
      <c r="AD1505" s="22" t="s">
        <v>347</v>
      </c>
      <c r="AE1505" s="28" t="s">
        <v>1951</v>
      </c>
      <c r="AF1505" s="28" t="s">
        <v>1707</v>
      </c>
      <c r="AG1505" s="28" t="s">
        <v>3209</v>
      </c>
      <c r="AH1505" s="22">
        <v>59795</v>
      </c>
      <c r="AI1505" s="28" t="s">
        <v>19901</v>
      </c>
      <c r="AJ1505" s="22">
        <v>9</v>
      </c>
    </row>
    <row r="1506" spans="30:36" ht="30" x14ac:dyDescent="0.25">
      <c r="AD1506" s="22" t="s">
        <v>416</v>
      </c>
      <c r="AE1506" s="28" t="s">
        <v>2080</v>
      </c>
      <c r="AF1506" s="28" t="s">
        <v>1718</v>
      </c>
      <c r="AG1506" s="28" t="s">
        <v>3209</v>
      </c>
      <c r="AH1506" s="22">
        <v>81817</v>
      </c>
      <c r="AI1506" s="28" t="s">
        <v>20070</v>
      </c>
      <c r="AJ1506" s="22">
        <v>2</v>
      </c>
    </row>
    <row r="1507" spans="30:36" ht="30" x14ac:dyDescent="0.25">
      <c r="AD1507" s="22" t="s">
        <v>5954</v>
      </c>
      <c r="AE1507" s="28" t="s">
        <v>5955</v>
      </c>
      <c r="AF1507" s="28" t="s">
        <v>1712</v>
      </c>
      <c r="AG1507" s="28" t="s">
        <v>3211</v>
      </c>
      <c r="AH1507" s="22">
        <v>78829</v>
      </c>
      <c r="AI1507" s="28" t="s">
        <v>19471</v>
      </c>
      <c r="AJ1507" s="22">
        <v>6</v>
      </c>
    </row>
    <row r="1508" spans="30:36" ht="30" x14ac:dyDescent="0.25">
      <c r="AD1508" s="22" t="s">
        <v>955</v>
      </c>
      <c r="AE1508" s="28" t="s">
        <v>2580</v>
      </c>
      <c r="AF1508" s="28" t="s">
        <v>1704</v>
      </c>
      <c r="AG1508" s="28" t="s">
        <v>3210</v>
      </c>
      <c r="AH1508" s="22">
        <v>69408</v>
      </c>
      <c r="AI1508" s="28" t="s">
        <v>20071</v>
      </c>
      <c r="AJ1508" s="22">
        <v>5</v>
      </c>
    </row>
    <row r="1509" spans="30:36" ht="30" x14ac:dyDescent="0.25">
      <c r="AD1509" s="22" t="s">
        <v>994</v>
      </c>
      <c r="AE1509" s="28" t="s">
        <v>2615</v>
      </c>
      <c r="AF1509" s="28" t="s">
        <v>1718</v>
      </c>
      <c r="AG1509" s="28" t="s">
        <v>3210</v>
      </c>
      <c r="AH1509" s="22">
        <v>72442</v>
      </c>
      <c r="AI1509" s="28" t="s">
        <v>19693</v>
      </c>
      <c r="AJ1509" s="22">
        <v>5</v>
      </c>
    </row>
    <row r="1510" spans="30:36" ht="30" x14ac:dyDescent="0.25">
      <c r="AD1510" s="22" t="s">
        <v>11311</v>
      </c>
      <c r="AE1510" s="28" t="s">
        <v>11312</v>
      </c>
      <c r="AF1510" s="28" t="s">
        <v>1696</v>
      </c>
      <c r="AG1510" s="28" t="s">
        <v>3211</v>
      </c>
      <c r="AH1510" s="22">
        <v>60881</v>
      </c>
      <c r="AI1510" s="28" t="s">
        <v>20072</v>
      </c>
      <c r="AJ1510" s="22">
        <v>4</v>
      </c>
    </row>
    <row r="1511" spans="30:36" ht="30" x14ac:dyDescent="0.25">
      <c r="AD1511" s="22" t="s">
        <v>11313</v>
      </c>
      <c r="AE1511" s="28" t="s">
        <v>18417</v>
      </c>
      <c r="AF1511" s="28" t="s">
        <v>1704</v>
      </c>
      <c r="AG1511" s="28" t="s">
        <v>3211</v>
      </c>
      <c r="AH1511" s="22">
        <v>64622</v>
      </c>
      <c r="AI1511" s="28" t="s">
        <v>20073</v>
      </c>
      <c r="AJ1511" s="22">
        <v>0</v>
      </c>
    </row>
    <row r="1512" spans="30:36" ht="30" x14ac:dyDescent="0.25">
      <c r="AD1512" s="22" t="s">
        <v>11314</v>
      </c>
      <c r="AE1512" s="28" t="s">
        <v>11315</v>
      </c>
      <c r="AF1512" s="28" t="s">
        <v>1696</v>
      </c>
      <c r="AG1512" s="28" t="s">
        <v>3803</v>
      </c>
      <c r="AH1512" s="22">
        <v>60968</v>
      </c>
      <c r="AI1512" s="28" t="s">
        <v>20074</v>
      </c>
      <c r="AJ1512" s="22">
        <v>8</v>
      </c>
    </row>
    <row r="1513" spans="30:36" ht="30" x14ac:dyDescent="0.25">
      <c r="AD1513" s="22" t="s">
        <v>5956</v>
      </c>
      <c r="AE1513" s="28" t="s">
        <v>5957</v>
      </c>
      <c r="AF1513" s="28" t="s">
        <v>1701</v>
      </c>
      <c r="AG1513" s="28" t="s">
        <v>3209</v>
      </c>
      <c r="AH1513" s="22">
        <v>72036</v>
      </c>
      <c r="AI1513" s="28" t="s">
        <v>5958</v>
      </c>
      <c r="AJ1513" s="22">
        <v>2</v>
      </c>
    </row>
    <row r="1514" spans="30:36" ht="30" x14ac:dyDescent="0.25">
      <c r="AD1514" s="22" t="s">
        <v>11316</v>
      </c>
      <c r="AE1514" s="28" t="s">
        <v>11317</v>
      </c>
      <c r="AF1514" s="28" t="s">
        <v>1701</v>
      </c>
      <c r="AG1514" s="28" t="s">
        <v>3210</v>
      </c>
      <c r="AH1514" s="22">
        <v>57291</v>
      </c>
      <c r="AI1514" s="28" t="s">
        <v>20075</v>
      </c>
      <c r="AJ1514" s="22">
        <v>6</v>
      </c>
    </row>
    <row r="1515" spans="30:36" ht="30" x14ac:dyDescent="0.25">
      <c r="AD1515" s="22" t="s">
        <v>5959</v>
      </c>
      <c r="AE1515" s="28" t="s">
        <v>5960</v>
      </c>
      <c r="AF1515" s="28" t="s">
        <v>1714</v>
      </c>
      <c r="AG1515" s="28" t="s">
        <v>3211</v>
      </c>
      <c r="AH1515" s="22">
        <v>107022</v>
      </c>
      <c r="AI1515" s="28" t="s">
        <v>20076</v>
      </c>
      <c r="AJ1515" s="22">
        <v>6</v>
      </c>
    </row>
    <row r="1516" spans="30:36" ht="30" x14ac:dyDescent="0.25">
      <c r="AD1516" s="22" t="s">
        <v>5961</v>
      </c>
      <c r="AE1516" s="28" t="s">
        <v>5962</v>
      </c>
      <c r="AF1516" s="28" t="s">
        <v>1718</v>
      </c>
      <c r="AG1516" s="28" t="s">
        <v>3211</v>
      </c>
      <c r="AH1516" s="22">
        <v>59573</v>
      </c>
      <c r="AI1516" s="28" t="s">
        <v>20077</v>
      </c>
      <c r="AJ1516" s="22">
        <v>2</v>
      </c>
    </row>
    <row r="1517" spans="30:36" ht="30" x14ac:dyDescent="0.25">
      <c r="AD1517" s="22" t="s">
        <v>11318</v>
      </c>
      <c r="AE1517" s="28" t="s">
        <v>11319</v>
      </c>
      <c r="AF1517" s="28" t="s">
        <v>1700</v>
      </c>
      <c r="AG1517" s="28" t="s">
        <v>3210</v>
      </c>
      <c r="AH1517" s="22">
        <v>61466</v>
      </c>
      <c r="AI1517" s="28" t="s">
        <v>20078</v>
      </c>
      <c r="AJ1517" s="22">
        <v>2</v>
      </c>
    </row>
    <row r="1518" spans="30:36" ht="30" x14ac:dyDescent="0.25">
      <c r="AD1518" s="22" t="s">
        <v>11320</v>
      </c>
      <c r="AE1518" s="28" t="s">
        <v>11321</v>
      </c>
      <c r="AF1518" s="28" t="s">
        <v>1700</v>
      </c>
      <c r="AG1518" s="28" t="s">
        <v>3803</v>
      </c>
      <c r="AH1518" s="22">
        <v>84903</v>
      </c>
      <c r="AI1518" s="28" t="s">
        <v>19561</v>
      </c>
      <c r="AJ1518" s="22">
        <v>9</v>
      </c>
    </row>
    <row r="1519" spans="30:36" ht="30" x14ac:dyDescent="0.25">
      <c r="AD1519" s="22" t="s">
        <v>11322</v>
      </c>
      <c r="AE1519" s="28" t="s">
        <v>18418</v>
      </c>
      <c r="AF1519" s="28" t="s">
        <v>1696</v>
      </c>
      <c r="AG1519" s="28" t="s">
        <v>3765</v>
      </c>
      <c r="AH1519" s="22">
        <v>52138</v>
      </c>
      <c r="AI1519" s="28" t="s">
        <v>20079</v>
      </c>
      <c r="AJ1519" s="22">
        <v>3</v>
      </c>
    </row>
    <row r="1520" spans="30:36" ht="30" x14ac:dyDescent="0.25">
      <c r="AD1520" s="22" t="s">
        <v>11323</v>
      </c>
      <c r="AE1520" s="28" t="s">
        <v>11324</v>
      </c>
      <c r="AF1520" s="28" t="s">
        <v>1702</v>
      </c>
      <c r="AG1520" s="28" t="s">
        <v>3211</v>
      </c>
      <c r="AH1520" s="22">
        <v>78653</v>
      </c>
      <c r="AI1520" s="28" t="s">
        <v>20018</v>
      </c>
      <c r="AJ1520" s="22">
        <v>5</v>
      </c>
    </row>
    <row r="1521" spans="30:36" ht="30" x14ac:dyDescent="0.25">
      <c r="AD1521" s="22" t="s">
        <v>4020</v>
      </c>
      <c r="AE1521" s="28" t="s">
        <v>4021</v>
      </c>
      <c r="AF1521" s="28" t="s">
        <v>1706</v>
      </c>
      <c r="AG1521" s="28" t="s">
        <v>3778</v>
      </c>
      <c r="AH1521" s="22">
        <v>72036</v>
      </c>
      <c r="AI1521" s="28" t="s">
        <v>4022</v>
      </c>
      <c r="AJ1521" s="22">
        <v>0</v>
      </c>
    </row>
    <row r="1522" spans="30:36" ht="30" x14ac:dyDescent="0.25">
      <c r="AD1522" s="22" t="s">
        <v>669</v>
      </c>
      <c r="AE1522" s="28" t="s">
        <v>18419</v>
      </c>
      <c r="AF1522" s="28" t="s">
        <v>1705</v>
      </c>
      <c r="AG1522" s="28" t="s">
        <v>3210</v>
      </c>
      <c r="AH1522" s="22">
        <v>95972</v>
      </c>
      <c r="AI1522" s="28" t="s">
        <v>20080</v>
      </c>
      <c r="AJ1522" s="22">
        <v>5</v>
      </c>
    </row>
    <row r="1523" spans="30:36" ht="30" x14ac:dyDescent="0.25">
      <c r="AD1523" s="22" t="s">
        <v>11325</v>
      </c>
      <c r="AE1523" s="28" t="s">
        <v>11326</v>
      </c>
      <c r="AF1523" s="28" t="s">
        <v>1696</v>
      </c>
      <c r="AG1523" s="28" t="s">
        <v>3784</v>
      </c>
      <c r="AH1523" s="22">
        <v>62787</v>
      </c>
      <c r="AI1523" s="28" t="s">
        <v>19175</v>
      </c>
      <c r="AJ1523" s="22">
        <v>8</v>
      </c>
    </row>
    <row r="1524" spans="30:36" ht="30" x14ac:dyDescent="0.25">
      <c r="AD1524" s="22" t="s">
        <v>11327</v>
      </c>
      <c r="AE1524" s="28" t="s">
        <v>11328</v>
      </c>
      <c r="AF1524" s="28" t="s">
        <v>1706</v>
      </c>
      <c r="AG1524" s="28" t="s">
        <v>3784</v>
      </c>
      <c r="AH1524" s="22">
        <v>56394</v>
      </c>
      <c r="AI1524" s="28" t="s">
        <v>20081</v>
      </c>
      <c r="AJ1524" s="22">
        <v>2</v>
      </c>
    </row>
    <row r="1525" spans="30:36" ht="30" x14ac:dyDescent="0.25">
      <c r="AD1525" s="22" t="s">
        <v>4023</v>
      </c>
      <c r="AE1525" s="28" t="s">
        <v>4024</v>
      </c>
      <c r="AF1525" s="28" t="s">
        <v>1705</v>
      </c>
      <c r="AG1525" s="28" t="s">
        <v>3781</v>
      </c>
      <c r="AH1525" s="22">
        <v>92906</v>
      </c>
      <c r="AI1525" s="28" t="s">
        <v>4025</v>
      </c>
      <c r="AJ1525" s="22">
        <v>2</v>
      </c>
    </row>
    <row r="1526" spans="30:36" ht="30" x14ac:dyDescent="0.25">
      <c r="AD1526" s="22" t="s">
        <v>150</v>
      </c>
      <c r="AE1526" s="28" t="s">
        <v>1843</v>
      </c>
      <c r="AF1526" s="28" t="s">
        <v>1697</v>
      </c>
      <c r="AG1526" s="28" t="s">
        <v>3209</v>
      </c>
      <c r="AH1526" s="22">
        <v>83703</v>
      </c>
      <c r="AI1526" s="28" t="s">
        <v>20082</v>
      </c>
      <c r="AJ1526" s="22">
        <v>8</v>
      </c>
    </row>
    <row r="1527" spans="30:36" ht="30" x14ac:dyDescent="0.25">
      <c r="AD1527" s="22" t="s">
        <v>11329</v>
      </c>
      <c r="AE1527" s="28" t="s">
        <v>11330</v>
      </c>
      <c r="AF1527" s="28" t="s">
        <v>1696</v>
      </c>
      <c r="AG1527" s="28" t="s">
        <v>3209</v>
      </c>
      <c r="AH1527" s="22">
        <v>63151</v>
      </c>
      <c r="AI1527" s="28" t="s">
        <v>19006</v>
      </c>
      <c r="AJ1527" s="22">
        <v>9</v>
      </c>
    </row>
    <row r="1528" spans="30:36" ht="30" x14ac:dyDescent="0.25">
      <c r="AD1528" s="22" t="s">
        <v>5963</v>
      </c>
      <c r="AE1528" s="28" t="s">
        <v>5964</v>
      </c>
      <c r="AF1528" s="28" t="s">
        <v>1716</v>
      </c>
      <c r="AG1528" s="28" t="s">
        <v>3211</v>
      </c>
      <c r="AH1528" s="22">
        <v>70145</v>
      </c>
      <c r="AI1528" s="28" t="s">
        <v>19089</v>
      </c>
      <c r="AJ1528" s="22">
        <v>7</v>
      </c>
    </row>
    <row r="1529" spans="30:36" ht="30" x14ac:dyDescent="0.25">
      <c r="AD1529" s="22" t="s">
        <v>5965</v>
      </c>
      <c r="AE1529" s="28" t="s">
        <v>5966</v>
      </c>
      <c r="AF1529" s="28" t="s">
        <v>1695</v>
      </c>
      <c r="AG1529" s="28" t="s">
        <v>3209</v>
      </c>
      <c r="AH1529" s="22">
        <v>65413</v>
      </c>
      <c r="AI1529" s="28" t="s">
        <v>5967</v>
      </c>
      <c r="AJ1529" s="22">
        <v>0</v>
      </c>
    </row>
    <row r="1530" spans="30:36" ht="30" x14ac:dyDescent="0.25">
      <c r="AD1530" s="22" t="s">
        <v>3300</v>
      </c>
      <c r="AE1530" s="28" t="s">
        <v>3301</v>
      </c>
      <c r="AF1530" s="28" t="s">
        <v>1697</v>
      </c>
      <c r="AG1530" s="28" t="s">
        <v>3209</v>
      </c>
      <c r="AH1530" s="22">
        <v>81316</v>
      </c>
      <c r="AI1530" s="28" t="s">
        <v>3302</v>
      </c>
      <c r="AJ1530" s="22">
        <v>0</v>
      </c>
    </row>
    <row r="1531" spans="30:36" ht="45" x14ac:dyDescent="0.25">
      <c r="AD1531" s="22" t="s">
        <v>11331</v>
      </c>
      <c r="AE1531" s="28" t="s">
        <v>11332</v>
      </c>
      <c r="AF1531" s="28" t="s">
        <v>1717</v>
      </c>
      <c r="AG1531" s="28" t="s">
        <v>3211</v>
      </c>
      <c r="AH1531" s="22">
        <v>87379</v>
      </c>
      <c r="AI1531" s="28" t="s">
        <v>20083</v>
      </c>
      <c r="AJ1531" s="22">
        <v>2</v>
      </c>
    </row>
    <row r="1532" spans="30:36" ht="30" x14ac:dyDescent="0.25">
      <c r="AD1532" s="22" t="s">
        <v>5968</v>
      </c>
      <c r="AE1532" s="28" t="s">
        <v>5969</v>
      </c>
      <c r="AF1532" s="28" t="s">
        <v>1696</v>
      </c>
      <c r="AG1532" s="28" t="s">
        <v>3209</v>
      </c>
      <c r="AH1532" s="22">
        <v>62555</v>
      </c>
      <c r="AI1532" s="28" t="s">
        <v>5970</v>
      </c>
      <c r="AJ1532" s="22">
        <v>1</v>
      </c>
    </row>
    <row r="1533" spans="30:36" ht="30" x14ac:dyDescent="0.25">
      <c r="AD1533" s="22" t="s">
        <v>5971</v>
      </c>
      <c r="AE1533" s="28" t="s">
        <v>5972</v>
      </c>
      <c r="AF1533" s="28" t="s">
        <v>1704</v>
      </c>
      <c r="AG1533" s="28" t="s">
        <v>3211</v>
      </c>
      <c r="AH1533" s="22">
        <v>62907</v>
      </c>
      <c r="AI1533" s="28" t="s">
        <v>20084</v>
      </c>
      <c r="AJ1533" s="22">
        <v>3</v>
      </c>
    </row>
    <row r="1534" spans="30:36" ht="30" x14ac:dyDescent="0.25">
      <c r="AD1534" s="22" t="s">
        <v>11333</v>
      </c>
      <c r="AE1534" s="28" t="s">
        <v>11334</v>
      </c>
      <c r="AF1534" s="28" t="s">
        <v>1701</v>
      </c>
      <c r="AG1534" s="28" t="s">
        <v>3209</v>
      </c>
      <c r="AH1534" s="22">
        <v>67032</v>
      </c>
      <c r="AI1534" s="28" t="s">
        <v>11335</v>
      </c>
      <c r="AJ1534" s="22">
        <v>0</v>
      </c>
    </row>
    <row r="1535" spans="30:36" ht="30" x14ac:dyDescent="0.25">
      <c r="AD1535" s="22" t="s">
        <v>5973</v>
      </c>
      <c r="AE1535" s="28" t="s">
        <v>5974</v>
      </c>
      <c r="AF1535" s="28" t="s">
        <v>1706</v>
      </c>
      <c r="AG1535" s="28" t="s">
        <v>3209</v>
      </c>
      <c r="AH1535" s="22">
        <v>70523</v>
      </c>
      <c r="AI1535" s="28" t="s">
        <v>20085</v>
      </c>
      <c r="AJ1535" s="22">
        <v>6</v>
      </c>
    </row>
    <row r="1536" spans="30:36" ht="30" x14ac:dyDescent="0.25">
      <c r="AD1536" s="22" t="s">
        <v>11336</v>
      </c>
      <c r="AE1536" s="28" t="s">
        <v>11337</v>
      </c>
      <c r="AF1536" s="28" t="s">
        <v>1697</v>
      </c>
      <c r="AG1536" s="28" t="s">
        <v>3209</v>
      </c>
      <c r="AH1536" s="22">
        <v>62718</v>
      </c>
      <c r="AI1536" s="28" t="s">
        <v>20086</v>
      </c>
      <c r="AJ1536" s="22">
        <v>1</v>
      </c>
    </row>
    <row r="1537" spans="30:36" ht="30" x14ac:dyDescent="0.25">
      <c r="AD1537" s="22" t="s">
        <v>11338</v>
      </c>
      <c r="AE1537" s="28" t="s">
        <v>11339</v>
      </c>
      <c r="AF1537" s="28" t="s">
        <v>1704</v>
      </c>
      <c r="AG1537" s="28" t="s">
        <v>3211</v>
      </c>
      <c r="AH1537" s="22">
        <v>60712</v>
      </c>
      <c r="AI1537" s="28" t="s">
        <v>19195</v>
      </c>
      <c r="AJ1537" s="22">
        <v>7</v>
      </c>
    </row>
    <row r="1538" spans="30:36" ht="30" x14ac:dyDescent="0.25">
      <c r="AD1538" s="22" t="s">
        <v>11340</v>
      </c>
      <c r="AE1538" s="28" t="s">
        <v>11341</v>
      </c>
      <c r="AF1538" s="28" t="s">
        <v>1696</v>
      </c>
      <c r="AG1538" s="28" t="s">
        <v>3209</v>
      </c>
      <c r="AH1538" s="22">
        <v>54990</v>
      </c>
      <c r="AI1538" s="28" t="s">
        <v>11342</v>
      </c>
      <c r="AJ1538" s="22">
        <v>6</v>
      </c>
    </row>
    <row r="1539" spans="30:36" ht="30" x14ac:dyDescent="0.25">
      <c r="AD1539" s="22" t="s">
        <v>1154</v>
      </c>
      <c r="AE1539" s="28" t="s">
        <v>2766</v>
      </c>
      <c r="AF1539" s="28" t="s">
        <v>1705</v>
      </c>
      <c r="AG1539" s="28" t="s">
        <v>3211</v>
      </c>
      <c r="AH1539" s="22">
        <v>85841</v>
      </c>
      <c r="AI1539" s="28" t="s">
        <v>20087</v>
      </c>
      <c r="AJ1539" s="22">
        <v>1</v>
      </c>
    </row>
    <row r="1540" spans="30:36" ht="30" x14ac:dyDescent="0.25">
      <c r="AD1540" s="22" t="s">
        <v>11343</v>
      </c>
      <c r="AE1540" s="28" t="s">
        <v>11344</v>
      </c>
      <c r="AF1540" s="28" t="s">
        <v>1695</v>
      </c>
      <c r="AG1540" s="28" t="s">
        <v>3211</v>
      </c>
      <c r="AH1540" s="22">
        <v>61832</v>
      </c>
      <c r="AI1540" s="28" t="s">
        <v>20088</v>
      </c>
      <c r="AJ1540" s="22">
        <v>8</v>
      </c>
    </row>
    <row r="1541" spans="30:36" ht="45" x14ac:dyDescent="0.25">
      <c r="AD1541" s="22" t="s">
        <v>11345</v>
      </c>
      <c r="AE1541" s="28" t="s">
        <v>11346</v>
      </c>
      <c r="AF1541" s="28" t="s">
        <v>1707</v>
      </c>
      <c r="AG1541" s="28" t="s">
        <v>3209</v>
      </c>
      <c r="AH1541" s="22">
        <v>56546</v>
      </c>
      <c r="AI1541" s="28" t="s">
        <v>3269</v>
      </c>
      <c r="AJ1541" s="22">
        <v>0</v>
      </c>
    </row>
    <row r="1542" spans="30:36" ht="30" x14ac:dyDescent="0.25">
      <c r="AD1542" s="22" t="s">
        <v>4026</v>
      </c>
      <c r="AE1542" s="28" t="s">
        <v>4027</v>
      </c>
      <c r="AF1542" s="28" t="s">
        <v>1695</v>
      </c>
      <c r="AG1542" s="28" t="s">
        <v>3836</v>
      </c>
      <c r="AH1542" s="22">
        <v>62607</v>
      </c>
      <c r="AI1542" s="28" t="s">
        <v>19958</v>
      </c>
      <c r="AJ1542" s="22">
        <v>2</v>
      </c>
    </row>
    <row r="1543" spans="30:36" ht="30" x14ac:dyDescent="0.25">
      <c r="AD1543" s="22" t="s">
        <v>5975</v>
      </c>
      <c r="AE1543" s="28" t="s">
        <v>5976</v>
      </c>
      <c r="AF1543" s="28" t="s">
        <v>1697</v>
      </c>
      <c r="AG1543" s="28" t="s">
        <v>3211</v>
      </c>
      <c r="AH1543" s="22">
        <v>90112</v>
      </c>
      <c r="AI1543" s="28" t="s">
        <v>19535</v>
      </c>
      <c r="AJ1543" s="22">
        <v>1</v>
      </c>
    </row>
    <row r="1544" spans="30:36" ht="30" x14ac:dyDescent="0.25">
      <c r="AD1544" s="22" t="s">
        <v>1326</v>
      </c>
      <c r="AE1544" s="28" t="s">
        <v>2948</v>
      </c>
      <c r="AF1544" s="28" t="s">
        <v>1711</v>
      </c>
      <c r="AG1544" s="28" t="s">
        <v>3211</v>
      </c>
      <c r="AH1544" s="22">
        <v>63961</v>
      </c>
      <c r="AI1544" s="28" t="s">
        <v>20089</v>
      </c>
      <c r="AJ1544" s="22">
        <v>0</v>
      </c>
    </row>
    <row r="1545" spans="30:36" ht="30" x14ac:dyDescent="0.25">
      <c r="AD1545" s="22" t="s">
        <v>11347</v>
      </c>
      <c r="AE1545" s="28" t="s">
        <v>11348</v>
      </c>
      <c r="AF1545" s="28" t="s">
        <v>1700</v>
      </c>
      <c r="AG1545" s="28" t="s">
        <v>3856</v>
      </c>
      <c r="AH1545" s="22">
        <v>74365</v>
      </c>
      <c r="AI1545" s="28" t="s">
        <v>19374</v>
      </c>
      <c r="AJ1545" s="22">
        <v>5</v>
      </c>
    </row>
    <row r="1546" spans="30:36" ht="30" x14ac:dyDescent="0.25">
      <c r="AD1546" s="22" t="s">
        <v>11349</v>
      </c>
      <c r="AE1546" s="28" t="s">
        <v>11350</v>
      </c>
      <c r="AF1546" s="28" t="s">
        <v>1718</v>
      </c>
      <c r="AG1546" s="28" t="s">
        <v>3211</v>
      </c>
      <c r="AH1546" s="22">
        <v>54252</v>
      </c>
      <c r="AI1546" s="28" t="s">
        <v>19780</v>
      </c>
      <c r="AJ1546" s="22">
        <v>7</v>
      </c>
    </row>
    <row r="1547" spans="30:36" ht="30" x14ac:dyDescent="0.25">
      <c r="AD1547" s="22" t="s">
        <v>11351</v>
      </c>
      <c r="AE1547" s="28" t="s">
        <v>11352</v>
      </c>
      <c r="AF1547" s="28" t="s">
        <v>1718</v>
      </c>
      <c r="AG1547" s="28" t="s">
        <v>3790</v>
      </c>
      <c r="AH1547" s="22">
        <v>57010</v>
      </c>
      <c r="AI1547" s="28" t="s">
        <v>20090</v>
      </c>
      <c r="AJ1547" s="22">
        <v>1</v>
      </c>
    </row>
    <row r="1548" spans="30:36" ht="30" x14ac:dyDescent="0.25">
      <c r="AD1548" s="22" t="s">
        <v>11353</v>
      </c>
      <c r="AE1548" s="28" t="s">
        <v>11354</v>
      </c>
      <c r="AF1548" s="28" t="s">
        <v>1702</v>
      </c>
      <c r="AG1548" s="28" t="s">
        <v>3781</v>
      </c>
      <c r="AH1548" s="22">
        <v>78146</v>
      </c>
      <c r="AI1548" s="28" t="s">
        <v>20091</v>
      </c>
      <c r="AJ1548" s="22">
        <v>5</v>
      </c>
    </row>
    <row r="1549" spans="30:36" ht="30" x14ac:dyDescent="0.25">
      <c r="AD1549" s="22" t="s">
        <v>38</v>
      </c>
      <c r="AE1549" s="28" t="s">
        <v>18420</v>
      </c>
      <c r="AF1549" s="28" t="s">
        <v>1695</v>
      </c>
      <c r="AG1549" s="28" t="s">
        <v>3209</v>
      </c>
      <c r="AH1549" s="22">
        <v>68273</v>
      </c>
      <c r="AI1549" s="28" t="s">
        <v>19173</v>
      </c>
      <c r="AJ1549" s="22">
        <v>7</v>
      </c>
    </row>
    <row r="1550" spans="30:36" ht="30" x14ac:dyDescent="0.25">
      <c r="AD1550" s="22" t="s">
        <v>1193</v>
      </c>
      <c r="AE1550" s="28" t="s">
        <v>2798</v>
      </c>
      <c r="AF1550" s="28" t="s">
        <v>1701</v>
      </c>
      <c r="AG1550" s="28" t="s">
        <v>3211</v>
      </c>
      <c r="AH1550" s="22">
        <v>60392</v>
      </c>
      <c r="AI1550" s="28" t="s">
        <v>20092</v>
      </c>
      <c r="AJ1550" s="22">
        <v>1</v>
      </c>
    </row>
    <row r="1551" spans="30:36" ht="45" x14ac:dyDescent="0.25">
      <c r="AD1551" s="22" t="s">
        <v>3303</v>
      </c>
      <c r="AE1551" s="28" t="s">
        <v>3304</v>
      </c>
      <c r="AF1551" s="28" t="s">
        <v>1707</v>
      </c>
      <c r="AG1551" s="28" t="s">
        <v>3209</v>
      </c>
      <c r="AH1551" s="22">
        <v>64287</v>
      </c>
      <c r="AI1551" s="28" t="s">
        <v>3305</v>
      </c>
      <c r="AJ1551" s="22">
        <v>0</v>
      </c>
    </row>
    <row r="1552" spans="30:36" ht="30" x14ac:dyDescent="0.25">
      <c r="AD1552" s="22" t="s">
        <v>5977</v>
      </c>
      <c r="AE1552" s="28" t="s">
        <v>5978</v>
      </c>
      <c r="AF1552" s="28" t="s">
        <v>1697</v>
      </c>
      <c r="AG1552" s="28" t="s">
        <v>3210</v>
      </c>
      <c r="AH1552" s="22">
        <v>68629</v>
      </c>
      <c r="AI1552" s="28" t="s">
        <v>19775</v>
      </c>
      <c r="AJ1552" s="22">
        <v>8</v>
      </c>
    </row>
    <row r="1553" spans="30:36" ht="30" x14ac:dyDescent="0.25">
      <c r="AD1553" s="22" t="s">
        <v>26</v>
      </c>
      <c r="AE1553" s="28" t="s">
        <v>1732</v>
      </c>
      <c r="AF1553" s="28" t="s">
        <v>1695</v>
      </c>
      <c r="AG1553" s="28" t="s">
        <v>3209</v>
      </c>
      <c r="AH1553" s="22">
        <v>60556</v>
      </c>
      <c r="AI1553" s="28" t="s">
        <v>19014</v>
      </c>
      <c r="AJ1553" s="22">
        <v>9</v>
      </c>
    </row>
    <row r="1554" spans="30:36" ht="30" x14ac:dyDescent="0.25">
      <c r="AD1554" s="22" t="s">
        <v>11355</v>
      </c>
      <c r="AE1554" s="28" t="s">
        <v>11356</v>
      </c>
      <c r="AF1554" s="28" t="s">
        <v>1708</v>
      </c>
      <c r="AG1554" s="28" t="s">
        <v>3210</v>
      </c>
      <c r="AH1554" s="22">
        <v>72123</v>
      </c>
      <c r="AI1554" s="28" t="s">
        <v>20093</v>
      </c>
      <c r="AJ1554" s="22">
        <v>4</v>
      </c>
    </row>
    <row r="1555" spans="30:36" ht="30" x14ac:dyDescent="0.25">
      <c r="AD1555" s="22" t="s">
        <v>1399</v>
      </c>
      <c r="AE1555" s="28" t="s">
        <v>2966</v>
      </c>
      <c r="AF1555" s="28" t="s">
        <v>1695</v>
      </c>
      <c r="AG1555" s="28" t="s">
        <v>3211</v>
      </c>
      <c r="AH1555" s="22">
        <v>65673</v>
      </c>
      <c r="AI1555" s="28" t="s">
        <v>19608</v>
      </c>
      <c r="AJ1555" s="22">
        <v>9</v>
      </c>
    </row>
    <row r="1556" spans="30:36" ht="30" x14ac:dyDescent="0.25">
      <c r="AD1556" s="22" t="s">
        <v>11357</v>
      </c>
      <c r="AE1556" s="28" t="s">
        <v>11358</v>
      </c>
      <c r="AF1556" s="28" t="s">
        <v>1695</v>
      </c>
      <c r="AG1556" s="28" t="s">
        <v>3209</v>
      </c>
      <c r="AH1556" s="22">
        <v>58715</v>
      </c>
      <c r="AI1556" s="28" t="s">
        <v>19406</v>
      </c>
      <c r="AJ1556" s="22">
        <v>1</v>
      </c>
    </row>
    <row r="1557" spans="30:36" ht="30" x14ac:dyDescent="0.25">
      <c r="AD1557" s="22" t="s">
        <v>11359</v>
      </c>
      <c r="AE1557" s="28" t="s">
        <v>11360</v>
      </c>
      <c r="AF1557" s="28" t="s">
        <v>1718</v>
      </c>
      <c r="AG1557" s="28" t="s">
        <v>3209</v>
      </c>
      <c r="AH1557" s="22">
        <v>53992</v>
      </c>
      <c r="AI1557" s="28" t="s">
        <v>20094</v>
      </c>
      <c r="AJ1557" s="22">
        <v>0</v>
      </c>
    </row>
    <row r="1558" spans="30:36" ht="30" x14ac:dyDescent="0.25">
      <c r="AD1558" s="22" t="s">
        <v>11361</v>
      </c>
      <c r="AE1558" s="28" t="s">
        <v>11362</v>
      </c>
      <c r="AF1558" s="28" t="s">
        <v>1704</v>
      </c>
      <c r="AG1558" s="28" t="s">
        <v>3209</v>
      </c>
      <c r="AH1558" s="22">
        <v>54909</v>
      </c>
      <c r="AI1558" s="28" t="s">
        <v>20095</v>
      </c>
      <c r="AJ1558" s="22">
        <v>7</v>
      </c>
    </row>
    <row r="1559" spans="30:36" ht="45" x14ac:dyDescent="0.25">
      <c r="AD1559" s="22" t="s">
        <v>4028</v>
      </c>
      <c r="AE1559" s="28" t="s">
        <v>4029</v>
      </c>
      <c r="AF1559" s="28" t="s">
        <v>1707</v>
      </c>
      <c r="AG1559" s="28" t="s">
        <v>3803</v>
      </c>
      <c r="AH1559" s="22">
        <v>67674</v>
      </c>
      <c r="AI1559" s="28" t="s">
        <v>20096</v>
      </c>
      <c r="AJ1559" s="22">
        <v>2</v>
      </c>
    </row>
    <row r="1560" spans="30:36" ht="30" x14ac:dyDescent="0.25">
      <c r="AD1560" s="22" t="s">
        <v>11363</v>
      </c>
      <c r="AE1560" s="28" t="s">
        <v>11364</v>
      </c>
      <c r="AF1560" s="28" t="s">
        <v>1718</v>
      </c>
      <c r="AG1560" s="28" t="s">
        <v>3210</v>
      </c>
      <c r="AH1560" s="22">
        <v>56649</v>
      </c>
      <c r="AI1560" s="28" t="s">
        <v>19577</v>
      </c>
      <c r="AJ1560" s="22">
        <v>7</v>
      </c>
    </row>
    <row r="1561" spans="30:36" ht="30" x14ac:dyDescent="0.25">
      <c r="AD1561" s="22" t="s">
        <v>11365</v>
      </c>
      <c r="AE1561" s="28" t="s">
        <v>11366</v>
      </c>
      <c r="AF1561" s="28" t="s">
        <v>1709</v>
      </c>
      <c r="AG1561" s="28" t="s">
        <v>3209</v>
      </c>
      <c r="AH1561" s="22">
        <v>58261</v>
      </c>
      <c r="AI1561" s="28" t="s">
        <v>19575</v>
      </c>
      <c r="AJ1561" s="22">
        <v>0</v>
      </c>
    </row>
    <row r="1562" spans="30:36" ht="30" x14ac:dyDescent="0.25">
      <c r="AD1562" s="22" t="s">
        <v>5979</v>
      </c>
      <c r="AE1562" s="28" t="s">
        <v>5980</v>
      </c>
      <c r="AF1562" s="28" t="s">
        <v>1702</v>
      </c>
      <c r="AG1562" s="28" t="s">
        <v>3209</v>
      </c>
      <c r="AH1562" s="22">
        <v>74367</v>
      </c>
      <c r="AI1562" s="28" t="s">
        <v>20097</v>
      </c>
      <c r="AJ1562" s="22">
        <v>7</v>
      </c>
    </row>
    <row r="1563" spans="30:36" ht="30" x14ac:dyDescent="0.25">
      <c r="AD1563" s="22" t="s">
        <v>11367</v>
      </c>
      <c r="AE1563" s="28" t="s">
        <v>11368</v>
      </c>
      <c r="AF1563" s="28" t="s">
        <v>1714</v>
      </c>
      <c r="AG1563" s="28" t="s">
        <v>3787</v>
      </c>
      <c r="AH1563" s="22">
        <v>82153</v>
      </c>
      <c r="AI1563" s="28" t="s">
        <v>19169</v>
      </c>
      <c r="AJ1563" s="22">
        <v>8</v>
      </c>
    </row>
    <row r="1564" spans="30:36" ht="30" x14ac:dyDescent="0.25">
      <c r="AD1564" s="22" t="s">
        <v>11369</v>
      </c>
      <c r="AE1564" s="28" t="s">
        <v>11370</v>
      </c>
      <c r="AF1564" s="28" t="s">
        <v>1697</v>
      </c>
      <c r="AG1564" s="28" t="s">
        <v>3209</v>
      </c>
      <c r="AH1564" s="22">
        <v>64771</v>
      </c>
      <c r="AI1564" s="28" t="s">
        <v>19387</v>
      </c>
      <c r="AJ1564" s="22">
        <v>9</v>
      </c>
    </row>
    <row r="1565" spans="30:36" ht="30" x14ac:dyDescent="0.25">
      <c r="AD1565" s="22" t="s">
        <v>11371</v>
      </c>
      <c r="AE1565" s="28" t="s">
        <v>11372</v>
      </c>
      <c r="AF1565" s="28" t="s">
        <v>1705</v>
      </c>
      <c r="AG1565" s="28" t="s">
        <v>3211</v>
      </c>
      <c r="AH1565" s="22">
        <v>77944</v>
      </c>
      <c r="AI1565" s="28" t="s">
        <v>19292</v>
      </c>
      <c r="AJ1565" s="22">
        <v>7</v>
      </c>
    </row>
    <row r="1566" spans="30:36" ht="30" x14ac:dyDescent="0.25">
      <c r="AD1566" s="22" t="s">
        <v>11373</v>
      </c>
      <c r="AE1566" s="28" t="s">
        <v>11374</v>
      </c>
      <c r="AF1566" s="28" t="s">
        <v>1704</v>
      </c>
      <c r="AG1566" s="28" t="s">
        <v>3862</v>
      </c>
      <c r="AH1566" s="22">
        <v>59232</v>
      </c>
      <c r="AI1566" s="28" t="s">
        <v>19084</v>
      </c>
      <c r="AJ1566" s="22">
        <v>9</v>
      </c>
    </row>
    <row r="1567" spans="30:36" ht="30" x14ac:dyDescent="0.25">
      <c r="AD1567" s="22" t="s">
        <v>5981</v>
      </c>
      <c r="AE1567" s="28" t="s">
        <v>5982</v>
      </c>
      <c r="AF1567" s="28" t="s">
        <v>1704</v>
      </c>
      <c r="AG1567" s="28" t="s">
        <v>3210</v>
      </c>
      <c r="AH1567" s="22">
        <v>59551</v>
      </c>
      <c r="AI1567" s="28" t="s">
        <v>20098</v>
      </c>
      <c r="AJ1567" s="22">
        <v>6</v>
      </c>
    </row>
    <row r="1568" spans="30:36" ht="30" x14ac:dyDescent="0.25">
      <c r="AD1568" s="22" t="s">
        <v>11375</v>
      </c>
      <c r="AE1568" s="28" t="s">
        <v>11376</v>
      </c>
      <c r="AF1568" s="28" t="s">
        <v>1712</v>
      </c>
      <c r="AG1568" s="28" t="s">
        <v>3209</v>
      </c>
      <c r="AH1568" s="22">
        <v>91996</v>
      </c>
      <c r="AI1568" s="28" t="s">
        <v>11377</v>
      </c>
      <c r="AJ1568" s="22">
        <v>4</v>
      </c>
    </row>
    <row r="1569" spans="30:36" ht="30" x14ac:dyDescent="0.25">
      <c r="AD1569" s="22" t="s">
        <v>4030</v>
      </c>
      <c r="AE1569" s="28" t="s">
        <v>4031</v>
      </c>
      <c r="AF1569" s="28" t="s">
        <v>1702</v>
      </c>
      <c r="AG1569" s="28" t="s">
        <v>3768</v>
      </c>
      <c r="AH1569" s="22">
        <v>108766</v>
      </c>
      <c r="AI1569" s="28" t="s">
        <v>19264</v>
      </c>
      <c r="AJ1569" s="22">
        <v>4</v>
      </c>
    </row>
    <row r="1570" spans="30:36" ht="30" x14ac:dyDescent="0.25">
      <c r="AD1570" s="22" t="s">
        <v>11378</v>
      </c>
      <c r="AE1570" s="28" t="s">
        <v>18421</v>
      </c>
      <c r="AF1570" s="28" t="s">
        <v>1695</v>
      </c>
      <c r="AG1570" s="28" t="s">
        <v>3773</v>
      </c>
      <c r="AH1570" s="22">
        <v>58047</v>
      </c>
      <c r="AI1570" s="28" t="s">
        <v>19834</v>
      </c>
      <c r="AJ1570" s="22">
        <v>4</v>
      </c>
    </row>
    <row r="1571" spans="30:36" ht="30" x14ac:dyDescent="0.25">
      <c r="AD1571" s="22" t="s">
        <v>11379</v>
      </c>
      <c r="AE1571" s="28" t="s">
        <v>11380</v>
      </c>
      <c r="AF1571" s="28" t="s">
        <v>1708</v>
      </c>
      <c r="AG1571" s="28" t="s">
        <v>3211</v>
      </c>
      <c r="AH1571" s="22">
        <v>71342</v>
      </c>
      <c r="AI1571" s="28" t="s">
        <v>19380</v>
      </c>
      <c r="AJ1571" s="22">
        <v>5</v>
      </c>
    </row>
    <row r="1572" spans="30:36" ht="30" x14ac:dyDescent="0.25">
      <c r="AD1572" s="22" t="s">
        <v>1518</v>
      </c>
      <c r="AE1572" s="28" t="s">
        <v>3107</v>
      </c>
      <c r="AF1572" s="28" t="s">
        <v>1708</v>
      </c>
      <c r="AG1572" s="28" t="s">
        <v>3211</v>
      </c>
      <c r="AH1572" s="22">
        <v>58386</v>
      </c>
      <c r="AI1572" s="28" t="s">
        <v>20099</v>
      </c>
      <c r="AJ1572" s="22">
        <v>7</v>
      </c>
    </row>
    <row r="1573" spans="30:36" ht="30" x14ac:dyDescent="0.25">
      <c r="AD1573" s="22" t="s">
        <v>11381</v>
      </c>
      <c r="AE1573" s="28" t="s">
        <v>11382</v>
      </c>
      <c r="AF1573" s="28" t="s">
        <v>1705</v>
      </c>
      <c r="AG1573" s="28" t="s">
        <v>3209</v>
      </c>
      <c r="AH1573" s="22">
        <v>96838</v>
      </c>
      <c r="AI1573" s="28" t="s">
        <v>11383</v>
      </c>
      <c r="AJ1573" s="22">
        <v>0</v>
      </c>
    </row>
    <row r="1574" spans="30:36" ht="30" x14ac:dyDescent="0.25">
      <c r="AD1574" s="22" t="s">
        <v>5983</v>
      </c>
      <c r="AE1574" s="28" t="s">
        <v>5984</v>
      </c>
      <c r="AF1574" s="28" t="s">
        <v>1704</v>
      </c>
      <c r="AG1574" s="28" t="s">
        <v>3210</v>
      </c>
      <c r="AH1574" s="22">
        <v>64059</v>
      </c>
      <c r="AI1574" s="28" t="s">
        <v>19308</v>
      </c>
      <c r="AJ1574" s="22">
        <v>7</v>
      </c>
    </row>
    <row r="1575" spans="30:36" ht="30" x14ac:dyDescent="0.25">
      <c r="AD1575" s="22" t="s">
        <v>11384</v>
      </c>
      <c r="AE1575" s="28" t="s">
        <v>11385</v>
      </c>
      <c r="AF1575" s="28" t="s">
        <v>1696</v>
      </c>
      <c r="AG1575" s="28" t="s">
        <v>3209</v>
      </c>
      <c r="AH1575" s="22">
        <v>64170</v>
      </c>
      <c r="AI1575" s="28" t="s">
        <v>20100</v>
      </c>
      <c r="AJ1575" s="22">
        <v>1</v>
      </c>
    </row>
    <row r="1576" spans="30:36" ht="30" x14ac:dyDescent="0.25">
      <c r="AD1576" s="22" t="s">
        <v>5985</v>
      </c>
      <c r="AE1576" s="28" t="s">
        <v>5986</v>
      </c>
      <c r="AF1576" s="28" t="s">
        <v>1714</v>
      </c>
      <c r="AG1576" s="28" t="s">
        <v>3210</v>
      </c>
      <c r="AH1576" s="22">
        <v>88620</v>
      </c>
      <c r="AI1576" s="28" t="s">
        <v>19380</v>
      </c>
      <c r="AJ1576" s="22">
        <v>5</v>
      </c>
    </row>
    <row r="1577" spans="30:36" ht="30" x14ac:dyDescent="0.25">
      <c r="AD1577" s="22" t="s">
        <v>11386</v>
      </c>
      <c r="AE1577" s="28" t="s">
        <v>11387</v>
      </c>
      <c r="AF1577" s="28" t="s">
        <v>1712</v>
      </c>
      <c r="AG1577" s="28" t="s">
        <v>3209</v>
      </c>
      <c r="AH1577" s="22">
        <v>82996</v>
      </c>
      <c r="AI1577" s="28" t="s">
        <v>20101</v>
      </c>
      <c r="AJ1577" s="22">
        <v>8</v>
      </c>
    </row>
    <row r="1578" spans="30:36" ht="30" x14ac:dyDescent="0.25">
      <c r="AD1578" s="22" t="s">
        <v>23</v>
      </c>
      <c r="AE1578" s="28" t="s">
        <v>1729</v>
      </c>
      <c r="AF1578" s="28" t="s">
        <v>1695</v>
      </c>
      <c r="AG1578" s="28" t="s">
        <v>3209</v>
      </c>
      <c r="AH1578" s="22">
        <v>68831</v>
      </c>
      <c r="AI1578" s="28" t="s">
        <v>20102</v>
      </c>
      <c r="AJ1578" s="22">
        <v>7</v>
      </c>
    </row>
    <row r="1579" spans="30:36" ht="30" x14ac:dyDescent="0.25">
      <c r="AD1579" s="22" t="s">
        <v>11388</v>
      </c>
      <c r="AE1579" s="28" t="s">
        <v>11389</v>
      </c>
      <c r="AF1579" s="28" t="s">
        <v>1701</v>
      </c>
      <c r="AG1579" s="28" t="s">
        <v>3210</v>
      </c>
      <c r="AH1579" s="22">
        <v>58351</v>
      </c>
      <c r="AI1579" s="28" t="s">
        <v>20103</v>
      </c>
      <c r="AJ1579" s="22">
        <v>6</v>
      </c>
    </row>
    <row r="1580" spans="30:36" ht="30" x14ac:dyDescent="0.25">
      <c r="AD1580" s="22" t="s">
        <v>11390</v>
      </c>
      <c r="AE1580" s="28" t="s">
        <v>11391</v>
      </c>
      <c r="AF1580" s="28" t="s">
        <v>1695</v>
      </c>
      <c r="AG1580" s="28" t="s">
        <v>3209</v>
      </c>
      <c r="AH1580" s="22">
        <v>62658</v>
      </c>
      <c r="AI1580" s="28" t="s">
        <v>11392</v>
      </c>
      <c r="AJ1580" s="22">
        <v>2</v>
      </c>
    </row>
    <row r="1581" spans="30:36" ht="30" x14ac:dyDescent="0.25">
      <c r="AD1581" s="22" t="s">
        <v>5987</v>
      </c>
      <c r="AE1581" s="28" t="s">
        <v>5988</v>
      </c>
      <c r="AF1581" s="28" t="s">
        <v>1696</v>
      </c>
      <c r="AG1581" s="28" t="s">
        <v>3773</v>
      </c>
      <c r="AH1581" s="22">
        <v>67219</v>
      </c>
      <c r="AI1581" s="28" t="s">
        <v>20049</v>
      </c>
      <c r="AJ1581" s="22">
        <v>1</v>
      </c>
    </row>
    <row r="1582" spans="30:36" ht="30" x14ac:dyDescent="0.25">
      <c r="AD1582" s="22" t="s">
        <v>11393</v>
      </c>
      <c r="AE1582" s="28" t="s">
        <v>11394</v>
      </c>
      <c r="AF1582" s="28" t="s">
        <v>1718</v>
      </c>
      <c r="AG1582" s="28" t="s">
        <v>3210</v>
      </c>
      <c r="AH1582" s="22">
        <v>72348</v>
      </c>
      <c r="AI1582" s="28" t="s">
        <v>20104</v>
      </c>
      <c r="AJ1582" s="22">
        <v>2</v>
      </c>
    </row>
    <row r="1583" spans="30:36" ht="30" x14ac:dyDescent="0.25">
      <c r="AD1583" s="22" t="s">
        <v>5989</v>
      </c>
      <c r="AE1583" s="28" t="s">
        <v>5990</v>
      </c>
      <c r="AF1583" s="28" t="s">
        <v>1700</v>
      </c>
      <c r="AG1583" s="28" t="s">
        <v>3209</v>
      </c>
      <c r="AH1583" s="22">
        <v>86021</v>
      </c>
      <c r="AI1583" s="28" t="s">
        <v>20105</v>
      </c>
      <c r="AJ1583" s="22">
        <v>2</v>
      </c>
    </row>
    <row r="1584" spans="30:36" ht="30" x14ac:dyDescent="0.25">
      <c r="AD1584" s="22" t="s">
        <v>5991</v>
      </c>
      <c r="AE1584" s="28" t="s">
        <v>5992</v>
      </c>
      <c r="AF1584" s="28" t="s">
        <v>1704</v>
      </c>
      <c r="AG1584" s="28" t="s">
        <v>3803</v>
      </c>
      <c r="AH1584" s="22">
        <v>61811</v>
      </c>
      <c r="AI1584" s="28" t="s">
        <v>19792</v>
      </c>
      <c r="AJ1584" s="22">
        <v>1</v>
      </c>
    </row>
    <row r="1585" spans="30:36" ht="30" x14ac:dyDescent="0.25">
      <c r="AD1585" s="22" t="s">
        <v>11395</v>
      </c>
      <c r="AE1585" s="28" t="s">
        <v>11396</v>
      </c>
      <c r="AF1585" s="28" t="s">
        <v>1708</v>
      </c>
      <c r="AG1585" s="28" t="s">
        <v>3210</v>
      </c>
      <c r="AH1585" s="22">
        <v>70609</v>
      </c>
      <c r="AI1585" s="28" t="s">
        <v>20106</v>
      </c>
      <c r="AJ1585" s="22">
        <v>9</v>
      </c>
    </row>
    <row r="1586" spans="30:36" ht="45" x14ac:dyDescent="0.25">
      <c r="AD1586" s="22" t="s">
        <v>5993</v>
      </c>
      <c r="AE1586" s="28" t="s">
        <v>5994</v>
      </c>
      <c r="AF1586" s="28" t="s">
        <v>1707</v>
      </c>
      <c r="AG1586" s="28" t="s">
        <v>3784</v>
      </c>
      <c r="AH1586" s="22">
        <v>62546</v>
      </c>
      <c r="AI1586" s="28" t="s">
        <v>19275</v>
      </c>
      <c r="AJ1586" s="22">
        <v>5</v>
      </c>
    </row>
    <row r="1587" spans="30:36" ht="30" x14ac:dyDescent="0.25">
      <c r="AD1587" s="22" t="s">
        <v>5995</v>
      </c>
      <c r="AE1587" s="28" t="s">
        <v>5996</v>
      </c>
      <c r="AF1587" s="28" t="s">
        <v>1697</v>
      </c>
      <c r="AG1587" s="28" t="s">
        <v>3209</v>
      </c>
      <c r="AH1587" s="22">
        <v>74380</v>
      </c>
      <c r="AI1587" s="28" t="s">
        <v>20107</v>
      </c>
      <c r="AJ1587" s="22">
        <v>2</v>
      </c>
    </row>
    <row r="1588" spans="30:36" ht="30" x14ac:dyDescent="0.25">
      <c r="AD1588" s="22" t="s">
        <v>5997</v>
      </c>
      <c r="AE1588" s="28" t="s">
        <v>5998</v>
      </c>
      <c r="AF1588" s="28" t="s">
        <v>1714</v>
      </c>
      <c r="AG1588" s="28" t="s">
        <v>3209</v>
      </c>
      <c r="AH1588" s="22">
        <v>89458</v>
      </c>
      <c r="AI1588" s="28" t="s">
        <v>19415</v>
      </c>
      <c r="AJ1588" s="22">
        <v>7</v>
      </c>
    </row>
    <row r="1589" spans="30:36" ht="30" x14ac:dyDescent="0.25">
      <c r="AD1589" s="22" t="s">
        <v>11397</v>
      </c>
      <c r="AE1589" s="28" t="s">
        <v>11398</v>
      </c>
      <c r="AF1589" s="28" t="s">
        <v>1705</v>
      </c>
      <c r="AG1589" s="28" t="s">
        <v>3781</v>
      </c>
      <c r="AH1589" s="22">
        <v>101108</v>
      </c>
      <c r="AI1589" s="28" t="s">
        <v>19609</v>
      </c>
      <c r="AJ1589" s="22">
        <v>1</v>
      </c>
    </row>
    <row r="1590" spans="30:36" ht="30" x14ac:dyDescent="0.25">
      <c r="AD1590" s="22" t="s">
        <v>5999</v>
      </c>
      <c r="AE1590" s="28" t="s">
        <v>6000</v>
      </c>
      <c r="AF1590" s="28" t="s">
        <v>1719</v>
      </c>
      <c r="AG1590" s="28" t="s">
        <v>3209</v>
      </c>
      <c r="AH1590" s="22">
        <v>98664</v>
      </c>
      <c r="AI1590" s="28" t="s">
        <v>19820</v>
      </c>
      <c r="AJ1590" s="22">
        <v>7</v>
      </c>
    </row>
    <row r="1591" spans="30:36" ht="30" x14ac:dyDescent="0.25">
      <c r="AD1591" s="22" t="s">
        <v>6001</v>
      </c>
      <c r="AE1591" s="28" t="s">
        <v>6002</v>
      </c>
      <c r="AF1591" s="28" t="s">
        <v>6003</v>
      </c>
      <c r="AG1591" s="28" t="s">
        <v>3935</v>
      </c>
      <c r="AH1591" s="22">
        <v>119371</v>
      </c>
      <c r="AI1591" s="28" t="s">
        <v>20108</v>
      </c>
      <c r="AJ1591" s="22">
        <v>4</v>
      </c>
    </row>
    <row r="1592" spans="30:36" ht="30" x14ac:dyDescent="0.25">
      <c r="AD1592" s="22" t="s">
        <v>11399</v>
      </c>
      <c r="AE1592" s="28" t="s">
        <v>11400</v>
      </c>
      <c r="AF1592" s="28" t="s">
        <v>1699</v>
      </c>
      <c r="AG1592" s="28" t="s">
        <v>3209</v>
      </c>
      <c r="AH1592" s="22">
        <v>55236</v>
      </c>
      <c r="AI1592" s="28" t="s">
        <v>18978</v>
      </c>
      <c r="AJ1592" s="22">
        <v>7</v>
      </c>
    </row>
    <row r="1593" spans="30:36" ht="30" x14ac:dyDescent="0.25">
      <c r="AD1593" s="22" t="s">
        <v>11401</v>
      </c>
      <c r="AE1593" s="28" t="s">
        <v>11402</v>
      </c>
      <c r="AF1593" s="28" t="s">
        <v>1702</v>
      </c>
      <c r="AG1593" s="28" t="s">
        <v>3790</v>
      </c>
      <c r="AH1593" s="22">
        <v>106891</v>
      </c>
      <c r="AI1593" s="28" t="s">
        <v>20109</v>
      </c>
      <c r="AJ1593" s="22">
        <v>0</v>
      </c>
    </row>
    <row r="1594" spans="30:36" ht="30" x14ac:dyDescent="0.25">
      <c r="AD1594" s="22" t="s">
        <v>75</v>
      </c>
      <c r="AE1594" s="28" t="s">
        <v>1774</v>
      </c>
      <c r="AF1594" s="28" t="s">
        <v>1695</v>
      </c>
      <c r="AG1594" s="28" t="s">
        <v>3209</v>
      </c>
      <c r="AH1594" s="22">
        <v>62805</v>
      </c>
      <c r="AI1594" s="28" t="s">
        <v>20110</v>
      </c>
      <c r="AJ1594" s="22">
        <v>7</v>
      </c>
    </row>
    <row r="1595" spans="30:36" ht="30" x14ac:dyDescent="0.25">
      <c r="AD1595" s="22" t="s">
        <v>11403</v>
      </c>
      <c r="AE1595" s="28" t="s">
        <v>11404</v>
      </c>
      <c r="AF1595" s="28" t="s">
        <v>1701</v>
      </c>
      <c r="AG1595" s="28" t="s">
        <v>3209</v>
      </c>
      <c r="AH1595" s="22">
        <v>56421</v>
      </c>
      <c r="AI1595" s="28" t="s">
        <v>19916</v>
      </c>
      <c r="AJ1595" s="22">
        <v>0</v>
      </c>
    </row>
    <row r="1596" spans="30:36" ht="30" x14ac:dyDescent="0.25">
      <c r="AD1596" s="22" t="s">
        <v>1166</v>
      </c>
      <c r="AE1596" s="28" t="s">
        <v>2775</v>
      </c>
      <c r="AF1596" s="28" t="s">
        <v>1718</v>
      </c>
      <c r="AG1596" s="28" t="s">
        <v>3211</v>
      </c>
      <c r="AH1596" s="22">
        <v>64712</v>
      </c>
      <c r="AI1596" s="28" t="s">
        <v>20111</v>
      </c>
      <c r="AJ1596" s="22">
        <v>5</v>
      </c>
    </row>
    <row r="1597" spans="30:36" ht="30" x14ac:dyDescent="0.25">
      <c r="AD1597" s="22" t="s">
        <v>1035</v>
      </c>
      <c r="AE1597" s="28" t="s">
        <v>2682</v>
      </c>
      <c r="AF1597" s="28" t="s">
        <v>1695</v>
      </c>
      <c r="AG1597" s="28" t="s">
        <v>3210</v>
      </c>
      <c r="AH1597" s="22">
        <v>65822</v>
      </c>
      <c r="AI1597" s="28" t="s">
        <v>20075</v>
      </c>
      <c r="AJ1597" s="22">
        <v>6</v>
      </c>
    </row>
    <row r="1598" spans="30:36" ht="30" x14ac:dyDescent="0.25">
      <c r="AD1598" s="22" t="s">
        <v>6004</v>
      </c>
      <c r="AE1598" s="28" t="s">
        <v>6005</v>
      </c>
      <c r="AF1598" s="28" t="s">
        <v>1718</v>
      </c>
      <c r="AG1598" s="28" t="s">
        <v>3209</v>
      </c>
      <c r="AH1598" s="22">
        <v>79906</v>
      </c>
      <c r="AI1598" s="28" t="s">
        <v>19012</v>
      </c>
      <c r="AJ1598" s="22">
        <v>6</v>
      </c>
    </row>
    <row r="1599" spans="30:36" ht="30" x14ac:dyDescent="0.25">
      <c r="AD1599" s="22" t="s">
        <v>4032</v>
      </c>
      <c r="AE1599" s="28" t="s">
        <v>4033</v>
      </c>
      <c r="AF1599" s="28" t="s">
        <v>1718</v>
      </c>
      <c r="AG1599" s="28" t="s">
        <v>4034</v>
      </c>
      <c r="AH1599" s="22">
        <v>78297</v>
      </c>
      <c r="AI1599" s="28" t="s">
        <v>20112</v>
      </c>
      <c r="AJ1599" s="22">
        <v>3</v>
      </c>
    </row>
    <row r="1600" spans="30:36" ht="30" x14ac:dyDescent="0.25">
      <c r="AD1600" s="22" t="s">
        <v>11405</v>
      </c>
      <c r="AE1600" s="28" t="s">
        <v>11406</v>
      </c>
      <c r="AF1600" s="28" t="s">
        <v>1700</v>
      </c>
      <c r="AG1600" s="28" t="s">
        <v>3803</v>
      </c>
      <c r="AH1600" s="22">
        <v>89094</v>
      </c>
      <c r="AI1600" s="28" t="s">
        <v>19199</v>
      </c>
      <c r="AJ1600" s="22">
        <v>6</v>
      </c>
    </row>
    <row r="1601" spans="30:36" ht="30" x14ac:dyDescent="0.25">
      <c r="AD1601" s="22" t="s">
        <v>1096</v>
      </c>
      <c r="AE1601" s="28" t="s">
        <v>18422</v>
      </c>
      <c r="AF1601" s="28" t="s">
        <v>1696</v>
      </c>
      <c r="AG1601" s="28" t="s">
        <v>3210</v>
      </c>
      <c r="AH1601" s="22">
        <v>62931</v>
      </c>
      <c r="AI1601" s="28" t="s">
        <v>20113</v>
      </c>
      <c r="AJ1601" s="22">
        <v>9</v>
      </c>
    </row>
    <row r="1602" spans="30:36" ht="30" x14ac:dyDescent="0.25">
      <c r="AD1602" s="22" t="s">
        <v>11407</v>
      </c>
      <c r="AE1602" s="28" t="s">
        <v>11408</v>
      </c>
      <c r="AF1602" s="28" t="s">
        <v>1696</v>
      </c>
      <c r="AG1602" s="28" t="s">
        <v>3768</v>
      </c>
      <c r="AH1602" s="22">
        <v>59625</v>
      </c>
      <c r="AI1602" s="28" t="s">
        <v>11409</v>
      </c>
      <c r="AJ1602" s="22">
        <v>5</v>
      </c>
    </row>
    <row r="1603" spans="30:36" ht="45" x14ac:dyDescent="0.25">
      <c r="AD1603" s="22" t="s">
        <v>11410</v>
      </c>
      <c r="AE1603" s="28" t="s">
        <v>11411</v>
      </c>
      <c r="AF1603" s="28" t="s">
        <v>1707</v>
      </c>
      <c r="AG1603" s="28" t="s">
        <v>3778</v>
      </c>
      <c r="AH1603" s="22">
        <v>62574</v>
      </c>
      <c r="AI1603" s="28" t="s">
        <v>20114</v>
      </c>
      <c r="AJ1603" s="22">
        <v>6</v>
      </c>
    </row>
    <row r="1604" spans="30:36" ht="30" x14ac:dyDescent="0.25">
      <c r="AD1604" s="22" t="s">
        <v>11412</v>
      </c>
      <c r="AE1604" s="28" t="s">
        <v>11413</v>
      </c>
      <c r="AF1604" s="28" t="s">
        <v>1702</v>
      </c>
      <c r="AG1604" s="28" t="s">
        <v>3773</v>
      </c>
      <c r="AH1604" s="22">
        <v>100653</v>
      </c>
      <c r="AI1604" s="28" t="s">
        <v>20115</v>
      </c>
      <c r="AJ1604" s="22">
        <v>1</v>
      </c>
    </row>
    <row r="1605" spans="30:36" ht="30" x14ac:dyDescent="0.25">
      <c r="AD1605" s="22" t="s">
        <v>6006</v>
      </c>
      <c r="AE1605" s="28" t="s">
        <v>6007</v>
      </c>
      <c r="AF1605" s="28" t="s">
        <v>1701</v>
      </c>
      <c r="AG1605" s="28" t="s">
        <v>3209</v>
      </c>
      <c r="AH1605" s="22">
        <v>59855</v>
      </c>
      <c r="AI1605" s="28" t="s">
        <v>20116</v>
      </c>
      <c r="AJ1605" s="22">
        <v>8</v>
      </c>
    </row>
    <row r="1606" spans="30:36" ht="45" x14ac:dyDescent="0.25">
      <c r="AD1606" s="22" t="s">
        <v>11414</v>
      </c>
      <c r="AE1606" s="28" t="s">
        <v>18423</v>
      </c>
      <c r="AF1606" s="28" t="s">
        <v>1707</v>
      </c>
      <c r="AG1606" s="28" t="s">
        <v>3778</v>
      </c>
      <c r="AH1606" s="22">
        <v>60177</v>
      </c>
      <c r="AI1606" s="28" t="s">
        <v>11415</v>
      </c>
      <c r="AJ1606" s="22">
        <v>3</v>
      </c>
    </row>
    <row r="1607" spans="30:36" ht="30" x14ac:dyDescent="0.25">
      <c r="AD1607" s="22" t="s">
        <v>11416</v>
      </c>
      <c r="AE1607" s="28" t="s">
        <v>18424</v>
      </c>
      <c r="AF1607" s="28" t="s">
        <v>1720</v>
      </c>
      <c r="AG1607" s="28" t="s">
        <v>3210</v>
      </c>
      <c r="AH1607" s="22">
        <v>99300</v>
      </c>
      <c r="AI1607" s="28" t="s">
        <v>20117</v>
      </c>
      <c r="AJ1607" s="22">
        <v>9</v>
      </c>
    </row>
    <row r="1608" spans="30:36" ht="30" x14ac:dyDescent="0.25">
      <c r="AD1608" s="22" t="s">
        <v>11417</v>
      </c>
      <c r="AE1608" s="28" t="s">
        <v>11418</v>
      </c>
      <c r="AF1608" s="28" t="s">
        <v>1718</v>
      </c>
      <c r="AG1608" s="28" t="s">
        <v>3210</v>
      </c>
      <c r="AH1608" s="22">
        <v>59985</v>
      </c>
      <c r="AI1608" s="28" t="s">
        <v>20118</v>
      </c>
      <c r="AJ1608" s="22">
        <v>8</v>
      </c>
    </row>
    <row r="1609" spans="30:36" ht="30" x14ac:dyDescent="0.25">
      <c r="AD1609" s="22" t="s">
        <v>4035</v>
      </c>
      <c r="AE1609" s="28" t="s">
        <v>4036</v>
      </c>
      <c r="AF1609" s="28" t="s">
        <v>1695</v>
      </c>
      <c r="AG1609" s="28" t="s">
        <v>3765</v>
      </c>
      <c r="AH1609" s="22">
        <v>68795</v>
      </c>
      <c r="AI1609" s="28" t="s">
        <v>18994</v>
      </c>
      <c r="AJ1609" s="22">
        <v>0</v>
      </c>
    </row>
    <row r="1610" spans="30:36" ht="30" x14ac:dyDescent="0.25">
      <c r="AD1610" s="22" t="s">
        <v>11419</v>
      </c>
      <c r="AE1610" s="28" t="s">
        <v>18425</v>
      </c>
      <c r="AF1610" s="28" t="s">
        <v>1708</v>
      </c>
      <c r="AG1610" s="28" t="s">
        <v>3820</v>
      </c>
      <c r="AH1610" s="22">
        <v>68102</v>
      </c>
      <c r="AI1610" s="28" t="s">
        <v>11420</v>
      </c>
      <c r="AJ1610" s="22">
        <v>4</v>
      </c>
    </row>
    <row r="1611" spans="30:36" ht="45" x14ac:dyDescent="0.25">
      <c r="AD1611" s="22" t="s">
        <v>6008</v>
      </c>
      <c r="AE1611" s="28" t="s">
        <v>6009</v>
      </c>
      <c r="AF1611" s="28" t="s">
        <v>1707</v>
      </c>
      <c r="AG1611" s="28" t="s">
        <v>3211</v>
      </c>
      <c r="AH1611" s="22">
        <v>60197</v>
      </c>
      <c r="AI1611" s="28" t="s">
        <v>20119</v>
      </c>
      <c r="AJ1611" s="22">
        <v>4</v>
      </c>
    </row>
    <row r="1612" spans="30:36" ht="30" x14ac:dyDescent="0.25">
      <c r="AD1612" s="22" t="s">
        <v>1162</v>
      </c>
      <c r="AE1612" s="28" t="s">
        <v>2773</v>
      </c>
      <c r="AF1612" s="28" t="s">
        <v>1718</v>
      </c>
      <c r="AG1612" s="28" t="s">
        <v>3211</v>
      </c>
      <c r="AH1612" s="22">
        <v>75218</v>
      </c>
      <c r="AI1612" s="28" t="s">
        <v>20120</v>
      </c>
      <c r="AJ1612" s="22">
        <v>4</v>
      </c>
    </row>
    <row r="1613" spans="30:36" ht="30" x14ac:dyDescent="0.25">
      <c r="AD1613" s="22" t="s">
        <v>271</v>
      </c>
      <c r="AE1613" s="28" t="s">
        <v>1953</v>
      </c>
      <c r="AF1613" s="28" t="s">
        <v>1705</v>
      </c>
      <c r="AG1613" s="28" t="s">
        <v>3209</v>
      </c>
      <c r="AH1613" s="22">
        <v>76689</v>
      </c>
      <c r="AI1613" s="28" t="s">
        <v>20121</v>
      </c>
      <c r="AJ1613" s="22">
        <v>0</v>
      </c>
    </row>
    <row r="1614" spans="30:36" ht="30" x14ac:dyDescent="0.25">
      <c r="AD1614" s="22" t="s">
        <v>11421</v>
      </c>
      <c r="AE1614" s="28" t="s">
        <v>11422</v>
      </c>
      <c r="AF1614" s="28" t="s">
        <v>1704</v>
      </c>
      <c r="AG1614" s="28" t="s">
        <v>3211</v>
      </c>
      <c r="AH1614" s="22">
        <v>54968</v>
      </c>
      <c r="AI1614" s="28" t="s">
        <v>20060</v>
      </c>
      <c r="AJ1614" s="22">
        <v>1</v>
      </c>
    </row>
    <row r="1615" spans="30:36" ht="30" x14ac:dyDescent="0.25">
      <c r="AD1615" s="22" t="s">
        <v>417</v>
      </c>
      <c r="AE1615" s="28" t="s">
        <v>2081</v>
      </c>
      <c r="AF1615" s="28" t="s">
        <v>1718</v>
      </c>
      <c r="AG1615" s="28" t="s">
        <v>3209</v>
      </c>
      <c r="AH1615" s="22">
        <v>73670</v>
      </c>
      <c r="AI1615" s="28" t="s">
        <v>20122</v>
      </c>
      <c r="AJ1615" s="22">
        <v>2</v>
      </c>
    </row>
    <row r="1616" spans="30:36" ht="30" x14ac:dyDescent="0.25">
      <c r="AD1616" s="22" t="s">
        <v>11423</v>
      </c>
      <c r="AE1616" s="28" t="s">
        <v>11424</v>
      </c>
      <c r="AF1616" s="28" t="s">
        <v>1701</v>
      </c>
      <c r="AG1616" s="28" t="s">
        <v>3773</v>
      </c>
      <c r="AH1616" s="22">
        <v>58891</v>
      </c>
      <c r="AI1616" s="28" t="s">
        <v>20123</v>
      </c>
      <c r="AJ1616" s="22">
        <v>2</v>
      </c>
    </row>
    <row r="1617" spans="30:36" ht="30" x14ac:dyDescent="0.25">
      <c r="AD1617" s="22" t="s">
        <v>316</v>
      </c>
      <c r="AE1617" s="28" t="s">
        <v>1991</v>
      </c>
      <c r="AF1617" s="28" t="s">
        <v>1706</v>
      </c>
      <c r="AG1617" s="28" t="s">
        <v>3209</v>
      </c>
      <c r="AH1617" s="22">
        <v>72591</v>
      </c>
      <c r="AI1617" s="28" t="s">
        <v>20124</v>
      </c>
      <c r="AJ1617" s="22">
        <v>9</v>
      </c>
    </row>
    <row r="1618" spans="30:36" ht="30" x14ac:dyDescent="0.25">
      <c r="AD1618" s="22" t="s">
        <v>11425</v>
      </c>
      <c r="AE1618" s="28" t="s">
        <v>11426</v>
      </c>
      <c r="AF1618" s="28" t="s">
        <v>1701</v>
      </c>
      <c r="AG1618" s="28" t="s">
        <v>3773</v>
      </c>
      <c r="AH1618" s="22">
        <v>63314</v>
      </c>
      <c r="AI1618" s="28" t="s">
        <v>20125</v>
      </c>
      <c r="AJ1618" s="22">
        <v>4</v>
      </c>
    </row>
    <row r="1619" spans="30:36" ht="30" x14ac:dyDescent="0.25">
      <c r="AD1619" s="22" t="s">
        <v>6010</v>
      </c>
      <c r="AE1619" s="28" t="s">
        <v>6011</v>
      </c>
      <c r="AF1619" s="28" t="s">
        <v>1719</v>
      </c>
      <c r="AG1619" s="28" t="s">
        <v>3862</v>
      </c>
      <c r="AH1619" s="22">
        <v>106941</v>
      </c>
      <c r="AI1619" s="28" t="s">
        <v>19583</v>
      </c>
      <c r="AJ1619" s="22">
        <v>1</v>
      </c>
    </row>
    <row r="1620" spans="30:36" ht="30" x14ac:dyDescent="0.25">
      <c r="AD1620" s="22" t="s">
        <v>4037</v>
      </c>
      <c r="AE1620" s="28" t="s">
        <v>4038</v>
      </c>
      <c r="AF1620" s="28" t="s">
        <v>1700</v>
      </c>
      <c r="AG1620" s="28" t="s">
        <v>3778</v>
      </c>
      <c r="AH1620" s="22">
        <v>68928</v>
      </c>
      <c r="AI1620" s="28" t="s">
        <v>4039</v>
      </c>
      <c r="AJ1620" s="22">
        <v>0</v>
      </c>
    </row>
    <row r="1621" spans="30:36" ht="30" x14ac:dyDescent="0.25">
      <c r="AD1621" s="22" t="s">
        <v>11427</v>
      </c>
      <c r="AE1621" s="28" t="s">
        <v>11428</v>
      </c>
      <c r="AF1621" s="28" t="s">
        <v>1699</v>
      </c>
      <c r="AG1621" s="28" t="s">
        <v>3790</v>
      </c>
      <c r="AH1621" s="22">
        <v>58316</v>
      </c>
      <c r="AI1621" s="28" t="s">
        <v>20126</v>
      </c>
      <c r="AJ1621" s="22">
        <v>4</v>
      </c>
    </row>
    <row r="1622" spans="30:36" ht="45" x14ac:dyDescent="0.25">
      <c r="AD1622" s="22" t="s">
        <v>6012</v>
      </c>
      <c r="AE1622" s="28" t="s">
        <v>6013</v>
      </c>
      <c r="AF1622" s="28" t="s">
        <v>1707</v>
      </c>
      <c r="AG1622" s="28" t="s">
        <v>3210</v>
      </c>
      <c r="AH1622" s="22">
        <v>56397</v>
      </c>
      <c r="AI1622" s="28" t="s">
        <v>19225</v>
      </c>
      <c r="AJ1622" s="22">
        <v>7</v>
      </c>
    </row>
    <row r="1623" spans="30:36" ht="30" x14ac:dyDescent="0.25">
      <c r="AD1623" s="22" t="s">
        <v>74</v>
      </c>
      <c r="AE1623" s="28" t="s">
        <v>1773</v>
      </c>
      <c r="AF1623" s="28" t="s">
        <v>1695</v>
      </c>
      <c r="AG1623" s="28" t="s">
        <v>3209</v>
      </c>
      <c r="AH1623" s="22">
        <v>73090</v>
      </c>
      <c r="AI1623" s="28" t="s">
        <v>20127</v>
      </c>
      <c r="AJ1623" s="22">
        <v>3</v>
      </c>
    </row>
    <row r="1624" spans="30:36" ht="30" x14ac:dyDescent="0.25">
      <c r="AD1624" s="22" t="s">
        <v>3306</v>
      </c>
      <c r="AE1624" s="28" t="s">
        <v>18426</v>
      </c>
      <c r="AF1624" s="28" t="s">
        <v>1695</v>
      </c>
      <c r="AG1624" s="28" t="s">
        <v>3209</v>
      </c>
      <c r="AH1624" s="22">
        <v>67630</v>
      </c>
      <c r="AI1624" s="28" t="s">
        <v>3307</v>
      </c>
      <c r="AJ1624" s="22">
        <v>0</v>
      </c>
    </row>
    <row r="1625" spans="30:36" ht="30" x14ac:dyDescent="0.25">
      <c r="AD1625" s="22" t="s">
        <v>11429</v>
      </c>
      <c r="AE1625" s="28" t="s">
        <v>11430</v>
      </c>
      <c r="AF1625" s="28" t="s">
        <v>1697</v>
      </c>
      <c r="AG1625" s="28" t="s">
        <v>3209</v>
      </c>
      <c r="AH1625" s="22">
        <v>81508</v>
      </c>
      <c r="AI1625" s="28" t="s">
        <v>19630</v>
      </c>
      <c r="AJ1625" s="22">
        <v>7</v>
      </c>
    </row>
    <row r="1626" spans="30:36" ht="30" x14ac:dyDescent="0.25">
      <c r="AD1626" s="22" t="s">
        <v>11431</v>
      </c>
      <c r="AE1626" s="28" t="s">
        <v>11432</v>
      </c>
      <c r="AF1626" s="28" t="s">
        <v>1718</v>
      </c>
      <c r="AG1626" s="28" t="s">
        <v>3209</v>
      </c>
      <c r="AH1626" s="22">
        <v>66498</v>
      </c>
      <c r="AI1626" s="28" t="s">
        <v>19280</v>
      </c>
      <c r="AJ1626" s="22">
        <v>9</v>
      </c>
    </row>
    <row r="1627" spans="30:36" ht="30" x14ac:dyDescent="0.25">
      <c r="AD1627" s="22" t="s">
        <v>11433</v>
      </c>
      <c r="AE1627" s="28" t="s">
        <v>11434</v>
      </c>
      <c r="AF1627" s="28" t="s">
        <v>1702</v>
      </c>
      <c r="AG1627" s="28" t="s">
        <v>3922</v>
      </c>
      <c r="AH1627" s="22">
        <v>93697</v>
      </c>
      <c r="AI1627" s="28" t="s">
        <v>20128</v>
      </c>
      <c r="AJ1627" s="22">
        <v>1</v>
      </c>
    </row>
    <row r="1628" spans="30:36" ht="30" x14ac:dyDescent="0.25">
      <c r="AD1628" s="22" t="s">
        <v>4040</v>
      </c>
      <c r="AE1628" s="28" t="s">
        <v>4041</v>
      </c>
      <c r="AF1628" s="28" t="s">
        <v>1697</v>
      </c>
      <c r="AG1628" s="28" t="s">
        <v>3790</v>
      </c>
      <c r="AH1628" s="22">
        <v>82874</v>
      </c>
      <c r="AI1628" s="28" t="s">
        <v>20129</v>
      </c>
      <c r="AJ1628" s="22">
        <v>5</v>
      </c>
    </row>
    <row r="1629" spans="30:36" ht="30" x14ac:dyDescent="0.25">
      <c r="AD1629" s="22" t="s">
        <v>1033</v>
      </c>
      <c r="AE1629" s="28" t="s">
        <v>2677</v>
      </c>
      <c r="AF1629" s="28" t="s">
        <v>1695</v>
      </c>
      <c r="AG1629" s="28" t="s">
        <v>3210</v>
      </c>
      <c r="AH1629" s="22">
        <v>67098</v>
      </c>
      <c r="AI1629" s="28" t="s">
        <v>20130</v>
      </c>
      <c r="AJ1629" s="22">
        <v>7</v>
      </c>
    </row>
    <row r="1630" spans="30:36" ht="30" x14ac:dyDescent="0.25">
      <c r="AD1630" s="22" t="s">
        <v>11435</v>
      </c>
      <c r="AE1630" s="28" t="s">
        <v>11436</v>
      </c>
      <c r="AF1630" s="28" t="s">
        <v>1696</v>
      </c>
      <c r="AG1630" s="28" t="s">
        <v>3209</v>
      </c>
      <c r="AH1630" s="22">
        <v>57730</v>
      </c>
      <c r="AI1630" s="28" t="s">
        <v>11437</v>
      </c>
      <c r="AJ1630" s="22">
        <v>5</v>
      </c>
    </row>
    <row r="1631" spans="30:36" ht="30" x14ac:dyDescent="0.25">
      <c r="AD1631" s="22" t="s">
        <v>1485</v>
      </c>
      <c r="AE1631" s="28" t="s">
        <v>3075</v>
      </c>
      <c r="AF1631" s="28" t="s">
        <v>1716</v>
      </c>
      <c r="AG1631" s="28" t="s">
        <v>3211</v>
      </c>
      <c r="AH1631" s="22">
        <v>66917</v>
      </c>
      <c r="AI1631" s="28" t="s">
        <v>20131</v>
      </c>
      <c r="AJ1631" s="22">
        <v>7</v>
      </c>
    </row>
    <row r="1632" spans="30:36" ht="30" x14ac:dyDescent="0.25">
      <c r="AD1632" s="22" t="s">
        <v>234</v>
      </c>
      <c r="AE1632" s="28" t="s">
        <v>1916</v>
      </c>
      <c r="AF1632" s="28" t="s">
        <v>1700</v>
      </c>
      <c r="AG1632" s="28" t="s">
        <v>3209</v>
      </c>
      <c r="AH1632" s="22">
        <v>65542</v>
      </c>
      <c r="AI1632" s="28" t="s">
        <v>20132</v>
      </c>
      <c r="AJ1632" s="22">
        <v>7</v>
      </c>
    </row>
    <row r="1633" spans="30:36" ht="30" x14ac:dyDescent="0.25">
      <c r="AD1633" s="22" t="s">
        <v>11438</v>
      </c>
      <c r="AE1633" s="28" t="s">
        <v>11439</v>
      </c>
      <c r="AF1633" s="28" t="s">
        <v>1718</v>
      </c>
      <c r="AG1633" s="28" t="s">
        <v>3209</v>
      </c>
      <c r="AH1633" s="22">
        <v>62128</v>
      </c>
      <c r="AI1633" s="28" t="s">
        <v>20133</v>
      </c>
      <c r="AJ1633" s="22">
        <v>4</v>
      </c>
    </row>
    <row r="1634" spans="30:36" ht="30" x14ac:dyDescent="0.25">
      <c r="AD1634" s="22" t="s">
        <v>11440</v>
      </c>
      <c r="AE1634" s="28" t="s">
        <v>11441</v>
      </c>
      <c r="AF1634" s="28" t="s">
        <v>1713</v>
      </c>
      <c r="AG1634" s="28" t="s">
        <v>3210</v>
      </c>
      <c r="AH1634" s="22">
        <v>93466</v>
      </c>
      <c r="AI1634" s="28" t="s">
        <v>20134</v>
      </c>
      <c r="AJ1634" s="22">
        <v>8</v>
      </c>
    </row>
    <row r="1635" spans="30:36" ht="30" x14ac:dyDescent="0.25">
      <c r="AD1635" s="22" t="s">
        <v>6014</v>
      </c>
      <c r="AE1635" s="28" t="s">
        <v>6015</v>
      </c>
      <c r="AF1635" s="28" t="s">
        <v>1718</v>
      </c>
      <c r="AG1635" s="28" t="s">
        <v>3211</v>
      </c>
      <c r="AH1635" s="22">
        <v>71027</v>
      </c>
      <c r="AI1635" s="28" t="s">
        <v>19948</v>
      </c>
      <c r="AJ1635" s="22">
        <v>4</v>
      </c>
    </row>
    <row r="1636" spans="30:36" ht="45" x14ac:dyDescent="0.25">
      <c r="AD1636" s="22" t="s">
        <v>11442</v>
      </c>
      <c r="AE1636" s="28" t="s">
        <v>11443</v>
      </c>
      <c r="AF1636" s="28" t="s">
        <v>1710</v>
      </c>
      <c r="AG1636" s="28" t="s">
        <v>3209</v>
      </c>
      <c r="AH1636" s="22">
        <v>60734</v>
      </c>
      <c r="AI1636" s="28" t="s">
        <v>20135</v>
      </c>
      <c r="AJ1636" s="22">
        <v>0</v>
      </c>
    </row>
    <row r="1637" spans="30:36" ht="30" x14ac:dyDescent="0.25">
      <c r="AD1637" s="22" t="s">
        <v>11444</v>
      </c>
      <c r="AE1637" s="28" t="s">
        <v>11445</v>
      </c>
      <c r="AF1637" s="28" t="s">
        <v>1696</v>
      </c>
      <c r="AG1637" s="28" t="s">
        <v>3210</v>
      </c>
      <c r="AH1637" s="22">
        <v>66769</v>
      </c>
      <c r="AI1637" s="28" t="s">
        <v>19224</v>
      </c>
      <c r="AJ1637" s="22">
        <v>2</v>
      </c>
    </row>
    <row r="1638" spans="30:36" ht="30" x14ac:dyDescent="0.25">
      <c r="AD1638" s="22" t="s">
        <v>11446</v>
      </c>
      <c r="AE1638" s="28" t="s">
        <v>11447</v>
      </c>
      <c r="AF1638" s="28" t="s">
        <v>1708</v>
      </c>
      <c r="AG1638" s="28" t="s">
        <v>3209</v>
      </c>
      <c r="AH1638" s="22">
        <v>70525</v>
      </c>
      <c r="AI1638" s="28" t="s">
        <v>20136</v>
      </c>
      <c r="AJ1638" s="22">
        <v>7</v>
      </c>
    </row>
    <row r="1639" spans="30:36" ht="45" x14ac:dyDescent="0.25">
      <c r="AD1639" s="22" t="s">
        <v>11448</v>
      </c>
      <c r="AE1639" s="28" t="s">
        <v>11449</v>
      </c>
      <c r="AF1639" s="28" t="s">
        <v>1707</v>
      </c>
      <c r="AG1639" s="28" t="s">
        <v>3210</v>
      </c>
      <c r="AH1639" s="22">
        <v>59241</v>
      </c>
      <c r="AI1639" s="28" t="s">
        <v>20065</v>
      </c>
      <c r="AJ1639" s="22">
        <v>4</v>
      </c>
    </row>
    <row r="1640" spans="30:36" ht="30" x14ac:dyDescent="0.25">
      <c r="AD1640" s="22" t="s">
        <v>901</v>
      </c>
      <c r="AE1640" s="28" t="s">
        <v>2530</v>
      </c>
      <c r="AF1640" s="28" t="s">
        <v>1704</v>
      </c>
      <c r="AG1640" s="28" t="s">
        <v>3210</v>
      </c>
      <c r="AH1640" s="22">
        <v>71809</v>
      </c>
      <c r="AI1640" s="28" t="s">
        <v>19712</v>
      </c>
      <c r="AJ1640" s="22">
        <v>7</v>
      </c>
    </row>
    <row r="1641" spans="30:36" ht="30" x14ac:dyDescent="0.25">
      <c r="AD1641" s="22" t="s">
        <v>286</v>
      </c>
      <c r="AE1641" s="28" t="s">
        <v>1967</v>
      </c>
      <c r="AF1641" s="28" t="s">
        <v>1711</v>
      </c>
      <c r="AG1641" s="28" t="s">
        <v>3209</v>
      </c>
      <c r="AH1641" s="22">
        <v>80728</v>
      </c>
      <c r="AI1641" s="28" t="s">
        <v>20137</v>
      </c>
      <c r="AJ1641" s="22">
        <v>1</v>
      </c>
    </row>
    <row r="1642" spans="30:36" ht="30" x14ac:dyDescent="0.25">
      <c r="AD1642" s="22" t="s">
        <v>207</v>
      </c>
      <c r="AE1642" s="28" t="s">
        <v>1891</v>
      </c>
      <c r="AF1642" s="28" t="s">
        <v>1711</v>
      </c>
      <c r="AG1642" s="28" t="s">
        <v>3209</v>
      </c>
      <c r="AH1642" s="22">
        <v>79458</v>
      </c>
      <c r="AI1642" s="28" t="s">
        <v>19496</v>
      </c>
      <c r="AJ1642" s="22">
        <v>6</v>
      </c>
    </row>
    <row r="1643" spans="30:36" ht="30" x14ac:dyDescent="0.25">
      <c r="AD1643" s="22" t="s">
        <v>4042</v>
      </c>
      <c r="AE1643" s="28" t="s">
        <v>4043</v>
      </c>
      <c r="AF1643" s="28" t="s">
        <v>1702</v>
      </c>
      <c r="AG1643" s="28" t="s">
        <v>3781</v>
      </c>
      <c r="AH1643" s="22">
        <v>81604</v>
      </c>
      <c r="AI1643" s="28" t="s">
        <v>20138</v>
      </c>
      <c r="AJ1643" s="22">
        <v>8</v>
      </c>
    </row>
    <row r="1644" spans="30:36" ht="30" x14ac:dyDescent="0.25">
      <c r="AD1644" s="22" t="s">
        <v>1357</v>
      </c>
      <c r="AE1644" s="28" t="s">
        <v>2883</v>
      </c>
      <c r="AF1644" s="28" t="s">
        <v>1718</v>
      </c>
      <c r="AG1644" s="28" t="s">
        <v>3211</v>
      </c>
      <c r="AH1644" s="22">
        <v>69501</v>
      </c>
      <c r="AI1644" s="28" t="s">
        <v>20139</v>
      </c>
      <c r="AJ1644" s="22">
        <v>0</v>
      </c>
    </row>
    <row r="1645" spans="30:36" ht="30" x14ac:dyDescent="0.25">
      <c r="AD1645" s="22" t="s">
        <v>11450</v>
      </c>
      <c r="AE1645" s="28" t="s">
        <v>11451</v>
      </c>
      <c r="AF1645" s="28" t="s">
        <v>1696</v>
      </c>
      <c r="AG1645" s="28" t="s">
        <v>3211</v>
      </c>
      <c r="AH1645" s="22">
        <v>53068</v>
      </c>
      <c r="AI1645" s="28" t="s">
        <v>20140</v>
      </c>
      <c r="AJ1645" s="22">
        <v>6</v>
      </c>
    </row>
    <row r="1646" spans="30:36" ht="30" x14ac:dyDescent="0.25">
      <c r="AD1646" s="22" t="s">
        <v>11452</v>
      </c>
      <c r="AE1646" s="28" t="s">
        <v>11453</v>
      </c>
      <c r="AF1646" s="28" t="s">
        <v>1702</v>
      </c>
      <c r="AG1646" s="28" t="s">
        <v>3800</v>
      </c>
      <c r="AH1646" s="22">
        <v>95072</v>
      </c>
      <c r="AI1646" s="28" t="s">
        <v>19758</v>
      </c>
      <c r="AJ1646" s="22">
        <v>5</v>
      </c>
    </row>
    <row r="1647" spans="30:36" ht="30" x14ac:dyDescent="0.25">
      <c r="AD1647" s="22" t="s">
        <v>6016</v>
      </c>
      <c r="AE1647" s="28" t="s">
        <v>6017</v>
      </c>
      <c r="AF1647" s="28" t="s">
        <v>1712</v>
      </c>
      <c r="AG1647" s="28" t="s">
        <v>3209</v>
      </c>
      <c r="AH1647" s="22">
        <v>69718</v>
      </c>
      <c r="AI1647" s="28" t="s">
        <v>20141</v>
      </c>
      <c r="AJ1647" s="22">
        <v>5</v>
      </c>
    </row>
    <row r="1648" spans="30:36" ht="30" x14ac:dyDescent="0.25">
      <c r="AD1648" s="22" t="s">
        <v>11454</v>
      </c>
      <c r="AE1648" s="28" t="s">
        <v>11455</v>
      </c>
      <c r="AF1648" s="28" t="s">
        <v>1695</v>
      </c>
      <c r="AG1648" s="28" t="s">
        <v>3836</v>
      </c>
      <c r="AH1648" s="22">
        <v>54630</v>
      </c>
      <c r="AI1648" s="28" t="s">
        <v>20142</v>
      </c>
      <c r="AJ1648" s="22">
        <v>2</v>
      </c>
    </row>
    <row r="1649" spans="30:36" ht="30" x14ac:dyDescent="0.25">
      <c r="AD1649" s="22" t="s">
        <v>6018</v>
      </c>
      <c r="AE1649" s="28" t="s">
        <v>6019</v>
      </c>
      <c r="AF1649" s="28" t="s">
        <v>1718</v>
      </c>
      <c r="AG1649" s="28" t="s">
        <v>3803</v>
      </c>
      <c r="AH1649" s="22">
        <v>79663</v>
      </c>
      <c r="AI1649" s="28" t="s">
        <v>20143</v>
      </c>
      <c r="AJ1649" s="22">
        <v>10</v>
      </c>
    </row>
    <row r="1650" spans="30:36" ht="30" x14ac:dyDescent="0.25">
      <c r="AD1650" s="22" t="s">
        <v>1375</v>
      </c>
      <c r="AE1650" s="28" t="s">
        <v>2987</v>
      </c>
      <c r="AF1650" s="28" t="s">
        <v>1695</v>
      </c>
      <c r="AG1650" s="28" t="s">
        <v>3211</v>
      </c>
      <c r="AH1650" s="22">
        <v>67782</v>
      </c>
      <c r="AI1650" s="28" t="s">
        <v>20144</v>
      </c>
      <c r="AJ1650" s="22">
        <v>6</v>
      </c>
    </row>
    <row r="1651" spans="30:36" ht="30" x14ac:dyDescent="0.25">
      <c r="AD1651" s="22" t="s">
        <v>204</v>
      </c>
      <c r="AE1651" s="28" t="s">
        <v>1888</v>
      </c>
      <c r="AF1651" s="28" t="s">
        <v>1704</v>
      </c>
      <c r="AG1651" s="28" t="s">
        <v>3209</v>
      </c>
      <c r="AH1651" s="22">
        <v>63274</v>
      </c>
      <c r="AI1651" s="28" t="s">
        <v>20145</v>
      </c>
      <c r="AJ1651" s="22">
        <v>9</v>
      </c>
    </row>
    <row r="1652" spans="30:36" ht="30" x14ac:dyDescent="0.25">
      <c r="AD1652" s="22" t="s">
        <v>6020</v>
      </c>
      <c r="AE1652" s="28" t="s">
        <v>6021</v>
      </c>
      <c r="AF1652" s="28" t="s">
        <v>1706</v>
      </c>
      <c r="AG1652" s="28" t="s">
        <v>3836</v>
      </c>
      <c r="AH1652" s="22">
        <v>70022</v>
      </c>
      <c r="AI1652" s="28" t="s">
        <v>20146</v>
      </c>
      <c r="AJ1652" s="22">
        <v>9</v>
      </c>
    </row>
    <row r="1653" spans="30:36" ht="30" x14ac:dyDescent="0.25">
      <c r="AD1653" s="22" t="s">
        <v>11456</v>
      </c>
      <c r="AE1653" s="28" t="s">
        <v>11457</v>
      </c>
      <c r="AF1653" s="28" t="s">
        <v>1718</v>
      </c>
      <c r="AG1653" s="28" t="s">
        <v>3209</v>
      </c>
      <c r="AH1653" s="22">
        <v>56528</v>
      </c>
      <c r="AI1653" s="28" t="s">
        <v>19905</v>
      </c>
      <c r="AJ1653" s="22">
        <v>5</v>
      </c>
    </row>
    <row r="1654" spans="30:36" ht="30" x14ac:dyDescent="0.25">
      <c r="AD1654" s="22" t="s">
        <v>1212</v>
      </c>
      <c r="AE1654" s="28" t="s">
        <v>2816</v>
      </c>
      <c r="AF1654" s="28" t="s">
        <v>1715</v>
      </c>
      <c r="AG1654" s="28" t="s">
        <v>3211</v>
      </c>
      <c r="AH1654" s="22">
        <v>66781</v>
      </c>
      <c r="AI1654" s="28" t="s">
        <v>20095</v>
      </c>
      <c r="AJ1654" s="22">
        <v>7</v>
      </c>
    </row>
    <row r="1655" spans="30:36" ht="30" x14ac:dyDescent="0.25">
      <c r="AD1655" s="22" t="s">
        <v>11458</v>
      </c>
      <c r="AE1655" s="28" t="s">
        <v>11459</v>
      </c>
      <c r="AF1655" s="28" t="s">
        <v>1708</v>
      </c>
      <c r="AG1655" s="28" t="s">
        <v>3211</v>
      </c>
      <c r="AH1655" s="22">
        <v>55674</v>
      </c>
      <c r="AI1655" s="28" t="s">
        <v>20147</v>
      </c>
      <c r="AJ1655" s="22">
        <v>2</v>
      </c>
    </row>
    <row r="1656" spans="30:36" ht="30" x14ac:dyDescent="0.25">
      <c r="AD1656" s="22" t="s">
        <v>11460</v>
      </c>
      <c r="AE1656" s="28" t="s">
        <v>11461</v>
      </c>
      <c r="AF1656" s="28" t="s">
        <v>1700</v>
      </c>
      <c r="AG1656" s="28" t="s">
        <v>3210</v>
      </c>
      <c r="AH1656" s="22">
        <v>66861</v>
      </c>
      <c r="AI1656" s="28" t="s">
        <v>19360</v>
      </c>
      <c r="AJ1656" s="22">
        <v>7</v>
      </c>
    </row>
    <row r="1657" spans="30:36" ht="30" x14ac:dyDescent="0.25">
      <c r="AD1657" s="22" t="s">
        <v>11462</v>
      </c>
      <c r="AE1657" s="28" t="s">
        <v>11463</v>
      </c>
      <c r="AF1657" s="28" t="s">
        <v>1701</v>
      </c>
      <c r="AG1657" s="28" t="s">
        <v>3803</v>
      </c>
      <c r="AH1657" s="22">
        <v>63655</v>
      </c>
      <c r="AI1657" s="28" t="s">
        <v>19820</v>
      </c>
      <c r="AJ1657" s="22">
        <v>7</v>
      </c>
    </row>
    <row r="1658" spans="30:36" ht="30" x14ac:dyDescent="0.25">
      <c r="AD1658" s="22" t="s">
        <v>11464</v>
      </c>
      <c r="AE1658" s="28" t="s">
        <v>11465</v>
      </c>
      <c r="AF1658" s="28" t="s">
        <v>1696</v>
      </c>
      <c r="AG1658" s="28" t="s">
        <v>3210</v>
      </c>
      <c r="AH1658" s="22">
        <v>62413</v>
      </c>
      <c r="AI1658" s="28" t="s">
        <v>20148</v>
      </c>
      <c r="AJ1658" s="22">
        <v>8</v>
      </c>
    </row>
    <row r="1659" spans="30:36" ht="30" x14ac:dyDescent="0.25">
      <c r="AD1659" s="22" t="s">
        <v>11466</v>
      </c>
      <c r="AE1659" s="28" t="s">
        <v>11467</v>
      </c>
      <c r="AF1659" s="28" t="s">
        <v>1695</v>
      </c>
      <c r="AG1659" s="28" t="s">
        <v>3211</v>
      </c>
      <c r="AH1659" s="22">
        <v>60940</v>
      </c>
      <c r="AI1659" s="28" t="s">
        <v>20149</v>
      </c>
      <c r="AJ1659" s="22">
        <v>4</v>
      </c>
    </row>
    <row r="1660" spans="30:36" ht="30" x14ac:dyDescent="0.25">
      <c r="AD1660" s="22" t="s">
        <v>11468</v>
      </c>
      <c r="AE1660" s="28" t="s">
        <v>11469</v>
      </c>
      <c r="AF1660" s="28" t="s">
        <v>1718</v>
      </c>
      <c r="AG1660" s="28" t="s">
        <v>3211</v>
      </c>
      <c r="AH1660" s="22">
        <v>63150</v>
      </c>
      <c r="AI1660" s="28" t="s">
        <v>20150</v>
      </c>
      <c r="AJ1660" s="22">
        <v>1</v>
      </c>
    </row>
    <row r="1661" spans="30:36" ht="30" x14ac:dyDescent="0.25">
      <c r="AD1661" s="22" t="s">
        <v>6022</v>
      </c>
      <c r="AE1661" s="28" t="s">
        <v>6023</v>
      </c>
      <c r="AF1661" s="28" t="s">
        <v>1703</v>
      </c>
      <c r="AG1661" s="28" t="s">
        <v>3209</v>
      </c>
      <c r="AH1661" s="22">
        <v>95383</v>
      </c>
      <c r="AI1661" s="28" t="s">
        <v>20151</v>
      </c>
      <c r="AJ1661" s="22">
        <v>8</v>
      </c>
    </row>
    <row r="1662" spans="30:36" ht="30" x14ac:dyDescent="0.25">
      <c r="AD1662" s="22" t="s">
        <v>11470</v>
      </c>
      <c r="AE1662" s="28" t="s">
        <v>11471</v>
      </c>
      <c r="AF1662" s="28" t="s">
        <v>1705</v>
      </c>
      <c r="AG1662" s="28" t="s">
        <v>3209</v>
      </c>
      <c r="AH1662" s="22">
        <v>77339</v>
      </c>
      <c r="AI1662" s="28" t="s">
        <v>19666</v>
      </c>
      <c r="AJ1662" s="22">
        <v>5</v>
      </c>
    </row>
    <row r="1663" spans="30:36" ht="30" x14ac:dyDescent="0.25">
      <c r="AD1663" s="22" t="s">
        <v>4044</v>
      </c>
      <c r="AE1663" s="28" t="s">
        <v>4045</v>
      </c>
      <c r="AF1663" s="28" t="s">
        <v>1702</v>
      </c>
      <c r="AG1663" s="28" t="s">
        <v>3778</v>
      </c>
      <c r="AH1663" s="22">
        <v>104333</v>
      </c>
      <c r="AI1663" s="28" t="s">
        <v>20152</v>
      </c>
      <c r="AJ1663" s="22">
        <v>3</v>
      </c>
    </row>
    <row r="1664" spans="30:36" ht="30" x14ac:dyDescent="0.25">
      <c r="AD1664" s="22" t="s">
        <v>3308</v>
      </c>
      <c r="AE1664" s="28" t="s">
        <v>3309</v>
      </c>
      <c r="AF1664" s="28" t="s">
        <v>1705</v>
      </c>
      <c r="AG1664" s="28" t="s">
        <v>3209</v>
      </c>
      <c r="AH1664" s="22">
        <v>79231</v>
      </c>
      <c r="AI1664" s="28" t="s">
        <v>3310</v>
      </c>
      <c r="AJ1664" s="22">
        <v>0</v>
      </c>
    </row>
    <row r="1665" spans="30:36" ht="30" x14ac:dyDescent="0.25">
      <c r="AD1665" s="22" t="s">
        <v>4046</v>
      </c>
      <c r="AE1665" s="28" t="s">
        <v>4047</v>
      </c>
      <c r="AF1665" s="28" t="s">
        <v>1696</v>
      </c>
      <c r="AG1665" s="28" t="s">
        <v>3826</v>
      </c>
      <c r="AH1665" s="22">
        <v>62465</v>
      </c>
      <c r="AI1665" s="28" t="s">
        <v>3702</v>
      </c>
      <c r="AJ1665" s="22">
        <v>0</v>
      </c>
    </row>
    <row r="1666" spans="30:36" ht="30" x14ac:dyDescent="0.25">
      <c r="AD1666" s="22" t="s">
        <v>6024</v>
      </c>
      <c r="AE1666" s="28" t="s">
        <v>6025</v>
      </c>
      <c r="AF1666" s="28" t="s">
        <v>1696</v>
      </c>
      <c r="AG1666" s="28" t="s">
        <v>3211</v>
      </c>
      <c r="AH1666" s="22">
        <v>64197</v>
      </c>
      <c r="AI1666" s="28" t="s">
        <v>20153</v>
      </c>
      <c r="AJ1666" s="22">
        <v>9</v>
      </c>
    </row>
    <row r="1667" spans="30:36" ht="30" x14ac:dyDescent="0.25">
      <c r="AD1667" s="22" t="s">
        <v>721</v>
      </c>
      <c r="AE1667" s="28" t="s">
        <v>2331</v>
      </c>
      <c r="AF1667" s="28" t="s">
        <v>1697</v>
      </c>
      <c r="AG1667" s="28" t="s">
        <v>3210</v>
      </c>
      <c r="AH1667" s="22">
        <v>71805</v>
      </c>
      <c r="AI1667" s="28" t="s">
        <v>20154</v>
      </c>
      <c r="AJ1667" s="22">
        <v>5</v>
      </c>
    </row>
    <row r="1668" spans="30:36" ht="30" x14ac:dyDescent="0.25">
      <c r="AD1668" s="22" t="s">
        <v>6026</v>
      </c>
      <c r="AE1668" s="28" t="s">
        <v>6027</v>
      </c>
      <c r="AF1668" s="28" t="s">
        <v>1718</v>
      </c>
      <c r="AG1668" s="28" t="s">
        <v>3209</v>
      </c>
      <c r="AH1668" s="22">
        <v>77283</v>
      </c>
      <c r="AI1668" s="28" t="s">
        <v>6028</v>
      </c>
      <c r="AJ1668" s="22">
        <v>0</v>
      </c>
    </row>
    <row r="1669" spans="30:36" ht="30" x14ac:dyDescent="0.25">
      <c r="AD1669" s="22" t="s">
        <v>11472</v>
      </c>
      <c r="AE1669" s="28" t="s">
        <v>11473</v>
      </c>
      <c r="AF1669" s="28" t="s">
        <v>1697</v>
      </c>
      <c r="AG1669" s="28" t="s">
        <v>3778</v>
      </c>
      <c r="AH1669" s="22">
        <v>56861</v>
      </c>
      <c r="AI1669" s="28" t="s">
        <v>20155</v>
      </c>
      <c r="AJ1669" s="22">
        <v>2</v>
      </c>
    </row>
    <row r="1670" spans="30:36" ht="45" x14ac:dyDescent="0.25">
      <c r="AD1670" s="22" t="s">
        <v>6029</v>
      </c>
      <c r="AE1670" s="28" t="s">
        <v>6030</v>
      </c>
      <c r="AF1670" s="28" t="s">
        <v>1707</v>
      </c>
      <c r="AG1670" s="28" t="s">
        <v>3862</v>
      </c>
      <c r="AH1670" s="22">
        <v>54126</v>
      </c>
      <c r="AI1670" s="28" t="s">
        <v>19209</v>
      </c>
      <c r="AJ1670" s="22">
        <v>8</v>
      </c>
    </row>
    <row r="1671" spans="30:36" ht="30" x14ac:dyDescent="0.25">
      <c r="AD1671" s="22" t="s">
        <v>4048</v>
      </c>
      <c r="AE1671" s="28" t="s">
        <v>4049</v>
      </c>
      <c r="AF1671" s="28" t="s">
        <v>1708</v>
      </c>
      <c r="AG1671" s="28" t="s">
        <v>3826</v>
      </c>
      <c r="AH1671" s="22">
        <v>74004</v>
      </c>
      <c r="AI1671" s="28" t="s">
        <v>4050</v>
      </c>
      <c r="AJ1671" s="22">
        <v>7</v>
      </c>
    </row>
    <row r="1672" spans="30:36" ht="30" x14ac:dyDescent="0.25">
      <c r="AD1672" s="22" t="s">
        <v>6031</v>
      </c>
      <c r="AE1672" s="28" t="s">
        <v>6032</v>
      </c>
      <c r="AF1672" s="28" t="s">
        <v>1704</v>
      </c>
      <c r="AG1672" s="28" t="s">
        <v>3778</v>
      </c>
      <c r="AH1672" s="22">
        <v>70151</v>
      </c>
      <c r="AI1672" s="28" t="s">
        <v>20156</v>
      </c>
      <c r="AJ1672" s="22">
        <v>7</v>
      </c>
    </row>
    <row r="1673" spans="30:36" ht="30" x14ac:dyDescent="0.25">
      <c r="AD1673" s="22" t="s">
        <v>6033</v>
      </c>
      <c r="AE1673" s="28" t="s">
        <v>6034</v>
      </c>
      <c r="AF1673" s="28" t="s">
        <v>1695</v>
      </c>
      <c r="AG1673" s="28" t="s">
        <v>3209</v>
      </c>
      <c r="AH1673" s="22">
        <v>69373</v>
      </c>
      <c r="AI1673" s="28" t="s">
        <v>20157</v>
      </c>
      <c r="AJ1673" s="22">
        <v>6</v>
      </c>
    </row>
    <row r="1674" spans="30:36" ht="45" x14ac:dyDescent="0.25">
      <c r="AD1674" s="22" t="s">
        <v>11474</v>
      </c>
      <c r="AE1674" s="28" t="s">
        <v>11475</v>
      </c>
      <c r="AF1674" s="28" t="s">
        <v>1707</v>
      </c>
      <c r="AG1674" s="28" t="s">
        <v>3211</v>
      </c>
      <c r="AH1674" s="22">
        <v>61572</v>
      </c>
      <c r="AI1674" s="28" t="s">
        <v>20158</v>
      </c>
      <c r="AJ1674" s="22">
        <v>4</v>
      </c>
    </row>
    <row r="1675" spans="30:36" ht="30" x14ac:dyDescent="0.25">
      <c r="AD1675" s="22" t="s">
        <v>1265</v>
      </c>
      <c r="AE1675" s="28" t="s">
        <v>2903</v>
      </c>
      <c r="AF1675" s="28" t="s">
        <v>1697</v>
      </c>
      <c r="AG1675" s="28" t="s">
        <v>3211</v>
      </c>
      <c r="AH1675" s="22">
        <v>67589</v>
      </c>
      <c r="AI1675" s="28" t="s">
        <v>20159</v>
      </c>
      <c r="AJ1675" s="22">
        <v>3</v>
      </c>
    </row>
    <row r="1676" spans="30:36" ht="30" x14ac:dyDescent="0.25">
      <c r="AD1676" s="22" t="s">
        <v>4051</v>
      </c>
      <c r="AE1676" s="28" t="s">
        <v>4052</v>
      </c>
      <c r="AF1676" s="28" t="s">
        <v>1718</v>
      </c>
      <c r="AG1676" s="28" t="s">
        <v>3803</v>
      </c>
      <c r="AH1676" s="22">
        <v>84208</v>
      </c>
      <c r="AI1676" s="28" t="s">
        <v>20160</v>
      </c>
      <c r="AJ1676" s="22">
        <v>5</v>
      </c>
    </row>
    <row r="1677" spans="30:36" ht="30" x14ac:dyDescent="0.25">
      <c r="AD1677" s="22" t="s">
        <v>11476</v>
      </c>
      <c r="AE1677" s="28" t="s">
        <v>11477</v>
      </c>
      <c r="AF1677" s="28" t="s">
        <v>1704</v>
      </c>
      <c r="AG1677" s="28" t="s">
        <v>3211</v>
      </c>
      <c r="AH1677" s="22">
        <v>56265</v>
      </c>
      <c r="AI1677" s="28" t="s">
        <v>20161</v>
      </c>
      <c r="AJ1677" s="22">
        <v>0</v>
      </c>
    </row>
    <row r="1678" spans="30:36" ht="30" x14ac:dyDescent="0.25">
      <c r="AD1678" s="22" t="s">
        <v>6035</v>
      </c>
      <c r="AE1678" s="28" t="s">
        <v>6036</v>
      </c>
      <c r="AF1678" s="28" t="s">
        <v>1701</v>
      </c>
      <c r="AG1678" s="28" t="s">
        <v>3765</v>
      </c>
      <c r="AH1678" s="22">
        <v>56995</v>
      </c>
      <c r="AI1678" s="28" t="s">
        <v>20162</v>
      </c>
      <c r="AJ1678" s="22">
        <v>9</v>
      </c>
    </row>
    <row r="1679" spans="30:36" ht="30" x14ac:dyDescent="0.25">
      <c r="AD1679" s="22" t="s">
        <v>6037</v>
      </c>
      <c r="AE1679" s="28" t="s">
        <v>6038</v>
      </c>
      <c r="AF1679" s="28" t="s">
        <v>1700</v>
      </c>
      <c r="AG1679" s="28" t="s">
        <v>3209</v>
      </c>
      <c r="AH1679" s="22">
        <v>70194</v>
      </c>
      <c r="AI1679" s="28" t="s">
        <v>20163</v>
      </c>
      <c r="AJ1679" s="22">
        <v>3</v>
      </c>
    </row>
    <row r="1680" spans="30:36" ht="45" x14ac:dyDescent="0.25">
      <c r="AD1680" s="22" t="s">
        <v>11478</v>
      </c>
      <c r="AE1680" s="28" t="s">
        <v>11479</v>
      </c>
      <c r="AF1680" s="28" t="s">
        <v>1717</v>
      </c>
      <c r="AG1680" s="28" t="s">
        <v>3210</v>
      </c>
      <c r="AH1680" s="22">
        <v>84583</v>
      </c>
      <c r="AI1680" s="28" t="s">
        <v>20164</v>
      </c>
      <c r="AJ1680" s="22">
        <v>0</v>
      </c>
    </row>
    <row r="1681" spans="30:36" ht="30" x14ac:dyDescent="0.25">
      <c r="AD1681" s="22" t="s">
        <v>6039</v>
      </c>
      <c r="AE1681" s="28" t="s">
        <v>6040</v>
      </c>
      <c r="AF1681" s="28" t="s">
        <v>1714</v>
      </c>
      <c r="AG1681" s="28" t="s">
        <v>3803</v>
      </c>
      <c r="AH1681" s="22">
        <v>76016</v>
      </c>
      <c r="AI1681" s="28" t="s">
        <v>19699</v>
      </c>
      <c r="AJ1681" s="22">
        <v>2</v>
      </c>
    </row>
    <row r="1682" spans="30:36" ht="30" x14ac:dyDescent="0.25">
      <c r="AD1682" s="22" t="s">
        <v>6041</v>
      </c>
      <c r="AE1682" s="28" t="s">
        <v>6042</v>
      </c>
      <c r="AF1682" s="28" t="s">
        <v>1695</v>
      </c>
      <c r="AG1682" s="28" t="s">
        <v>3209</v>
      </c>
      <c r="AH1682" s="22">
        <v>70933</v>
      </c>
      <c r="AI1682" s="28" t="s">
        <v>20165</v>
      </c>
      <c r="AJ1682" s="22">
        <v>4</v>
      </c>
    </row>
    <row r="1683" spans="30:36" ht="30" x14ac:dyDescent="0.25">
      <c r="AD1683" s="22" t="s">
        <v>1218</v>
      </c>
      <c r="AE1683" s="28" t="s">
        <v>2822</v>
      </c>
      <c r="AF1683" s="28" t="s">
        <v>1718</v>
      </c>
      <c r="AG1683" s="28" t="s">
        <v>3211</v>
      </c>
      <c r="AH1683" s="22">
        <v>83629</v>
      </c>
      <c r="AI1683" s="28" t="s">
        <v>20166</v>
      </c>
      <c r="AJ1683" s="22">
        <v>7</v>
      </c>
    </row>
    <row r="1684" spans="30:36" ht="30" x14ac:dyDescent="0.25">
      <c r="AD1684" s="22" t="s">
        <v>11480</v>
      </c>
      <c r="AE1684" s="28" t="s">
        <v>11481</v>
      </c>
      <c r="AF1684" s="28" t="s">
        <v>1704</v>
      </c>
      <c r="AG1684" s="28" t="s">
        <v>3778</v>
      </c>
      <c r="AH1684" s="22">
        <v>62809</v>
      </c>
      <c r="AI1684" s="28" t="s">
        <v>20167</v>
      </c>
      <c r="AJ1684" s="22">
        <v>8</v>
      </c>
    </row>
    <row r="1685" spans="30:36" ht="30" x14ac:dyDescent="0.25">
      <c r="AD1685" s="22" t="s">
        <v>1128</v>
      </c>
      <c r="AE1685" s="28" t="s">
        <v>2740</v>
      </c>
      <c r="AF1685" s="28" t="s">
        <v>1703</v>
      </c>
      <c r="AG1685" s="28" t="s">
        <v>3211</v>
      </c>
      <c r="AH1685" s="22">
        <v>97107</v>
      </c>
      <c r="AI1685" s="28" t="s">
        <v>20168</v>
      </c>
      <c r="AJ1685" s="22">
        <v>6</v>
      </c>
    </row>
    <row r="1686" spans="30:36" ht="30" x14ac:dyDescent="0.25">
      <c r="AD1686" s="22" t="s">
        <v>11482</v>
      </c>
      <c r="AE1686" s="28" t="s">
        <v>11483</v>
      </c>
      <c r="AF1686" s="28" t="s">
        <v>1705</v>
      </c>
      <c r="AG1686" s="28" t="s">
        <v>3856</v>
      </c>
      <c r="AH1686" s="22">
        <v>71142</v>
      </c>
      <c r="AI1686" s="28" t="s">
        <v>11484</v>
      </c>
      <c r="AJ1686" s="22">
        <v>2</v>
      </c>
    </row>
    <row r="1687" spans="30:36" ht="30" x14ac:dyDescent="0.25">
      <c r="AD1687" s="22" t="s">
        <v>11485</v>
      </c>
      <c r="AE1687" s="28" t="s">
        <v>11486</v>
      </c>
      <c r="AF1687" s="28" t="s">
        <v>1696</v>
      </c>
      <c r="AG1687" s="28" t="s">
        <v>3209</v>
      </c>
      <c r="AH1687" s="22">
        <v>53906</v>
      </c>
      <c r="AI1687" s="28" t="s">
        <v>20169</v>
      </c>
      <c r="AJ1687" s="22">
        <v>8</v>
      </c>
    </row>
    <row r="1688" spans="30:36" ht="30" x14ac:dyDescent="0.25">
      <c r="AD1688" s="22" t="s">
        <v>1533</v>
      </c>
      <c r="AE1688" s="28" t="s">
        <v>3122</v>
      </c>
      <c r="AF1688" s="28" t="s">
        <v>1701</v>
      </c>
      <c r="AG1688" s="28" t="s">
        <v>3211</v>
      </c>
      <c r="AH1688" s="22">
        <v>61375</v>
      </c>
      <c r="AI1688" s="28" t="s">
        <v>20170</v>
      </c>
      <c r="AJ1688" s="22">
        <v>8</v>
      </c>
    </row>
    <row r="1689" spans="30:36" ht="30" x14ac:dyDescent="0.25">
      <c r="AD1689" s="22" t="s">
        <v>11487</v>
      </c>
      <c r="AE1689" s="28" t="s">
        <v>11488</v>
      </c>
      <c r="AF1689" s="28" t="s">
        <v>1699</v>
      </c>
      <c r="AG1689" s="28" t="s">
        <v>3210</v>
      </c>
      <c r="AH1689" s="22">
        <v>52886</v>
      </c>
      <c r="AI1689" s="28" t="s">
        <v>20171</v>
      </c>
      <c r="AJ1689" s="22">
        <v>3</v>
      </c>
    </row>
    <row r="1690" spans="30:36" ht="30" x14ac:dyDescent="0.25">
      <c r="AD1690" s="22" t="s">
        <v>11489</v>
      </c>
      <c r="AE1690" s="28" t="s">
        <v>11490</v>
      </c>
      <c r="AF1690" s="28" t="s">
        <v>1704</v>
      </c>
      <c r="AG1690" s="28" t="s">
        <v>3209</v>
      </c>
      <c r="AH1690" s="22">
        <v>61422</v>
      </c>
      <c r="AI1690" s="28" t="s">
        <v>19464</v>
      </c>
      <c r="AJ1690" s="22">
        <v>4</v>
      </c>
    </row>
    <row r="1691" spans="30:36" ht="30" x14ac:dyDescent="0.25">
      <c r="AD1691" s="22" t="s">
        <v>6043</v>
      </c>
      <c r="AE1691" s="28" t="s">
        <v>6044</v>
      </c>
      <c r="AF1691" s="28" t="s">
        <v>1696</v>
      </c>
      <c r="AG1691" s="28" t="s">
        <v>3209</v>
      </c>
      <c r="AH1691" s="22">
        <v>68125</v>
      </c>
      <c r="AI1691" s="28" t="s">
        <v>19283</v>
      </c>
      <c r="AJ1691" s="22">
        <v>7</v>
      </c>
    </row>
    <row r="1692" spans="30:36" ht="30" x14ac:dyDescent="0.25">
      <c r="AD1692" s="22" t="s">
        <v>9492</v>
      </c>
      <c r="AE1692" s="28" t="s">
        <v>9493</v>
      </c>
      <c r="AF1692" s="28" t="s">
        <v>1700</v>
      </c>
      <c r="AG1692" s="28" t="s">
        <v>3210</v>
      </c>
      <c r="AH1692" s="22">
        <v>71341</v>
      </c>
      <c r="AI1692" s="28" t="s">
        <v>20172</v>
      </c>
      <c r="AJ1692" s="22">
        <v>1</v>
      </c>
    </row>
    <row r="1693" spans="30:36" ht="45" x14ac:dyDescent="0.25">
      <c r="AD1693" s="22" t="s">
        <v>11491</v>
      </c>
      <c r="AE1693" s="28" t="s">
        <v>11492</v>
      </c>
      <c r="AF1693" s="28" t="s">
        <v>1707</v>
      </c>
      <c r="AG1693" s="28" t="s">
        <v>3209</v>
      </c>
      <c r="AH1693" s="22">
        <v>58693</v>
      </c>
      <c r="AI1693" s="28" t="s">
        <v>20173</v>
      </c>
      <c r="AJ1693" s="22">
        <v>8</v>
      </c>
    </row>
    <row r="1694" spans="30:36" ht="30" x14ac:dyDescent="0.25">
      <c r="AD1694" s="22" t="s">
        <v>3311</v>
      </c>
      <c r="AE1694" s="28" t="s">
        <v>18427</v>
      </c>
      <c r="AF1694" s="28" t="s">
        <v>1700</v>
      </c>
      <c r="AG1694" s="28" t="s">
        <v>3209</v>
      </c>
      <c r="AH1694" s="22">
        <v>67201</v>
      </c>
      <c r="AI1694" s="28" t="s">
        <v>3312</v>
      </c>
      <c r="AJ1694" s="22">
        <v>8</v>
      </c>
    </row>
    <row r="1695" spans="30:36" ht="30" x14ac:dyDescent="0.25">
      <c r="AD1695" s="22" t="s">
        <v>3313</v>
      </c>
      <c r="AE1695" s="28" t="s">
        <v>3314</v>
      </c>
      <c r="AF1695" s="28" t="s">
        <v>1700</v>
      </c>
      <c r="AG1695" s="28" t="s">
        <v>3209</v>
      </c>
      <c r="AH1695" s="22">
        <v>74777</v>
      </c>
      <c r="AI1695" s="28" t="s">
        <v>3315</v>
      </c>
      <c r="AJ1695" s="22">
        <v>1</v>
      </c>
    </row>
    <row r="1696" spans="30:36" ht="30" x14ac:dyDescent="0.25">
      <c r="AD1696" s="22" t="s">
        <v>11493</v>
      </c>
      <c r="AE1696" s="28" t="s">
        <v>11494</v>
      </c>
      <c r="AF1696" s="28" t="s">
        <v>1696</v>
      </c>
      <c r="AG1696" s="28" t="s">
        <v>3803</v>
      </c>
      <c r="AH1696" s="22">
        <v>65920</v>
      </c>
      <c r="AI1696" s="28" t="s">
        <v>20174</v>
      </c>
      <c r="AJ1696" s="22">
        <v>1</v>
      </c>
    </row>
    <row r="1697" spans="30:36" ht="30" x14ac:dyDescent="0.25">
      <c r="AD1697" s="22" t="s">
        <v>6045</v>
      </c>
      <c r="AE1697" s="28" t="s">
        <v>6046</v>
      </c>
      <c r="AF1697" s="28" t="s">
        <v>1712</v>
      </c>
      <c r="AG1697" s="28" t="s">
        <v>3209</v>
      </c>
      <c r="AH1697" s="22">
        <v>88473</v>
      </c>
      <c r="AI1697" s="28" t="s">
        <v>20175</v>
      </c>
      <c r="AJ1697" s="22">
        <v>1</v>
      </c>
    </row>
    <row r="1698" spans="30:36" ht="30" x14ac:dyDescent="0.25">
      <c r="AD1698" s="22" t="s">
        <v>311</v>
      </c>
      <c r="AE1698" s="28" t="s">
        <v>1986</v>
      </c>
      <c r="AF1698" s="28" t="s">
        <v>1706</v>
      </c>
      <c r="AG1698" s="28" t="s">
        <v>3209</v>
      </c>
      <c r="AH1698" s="22">
        <v>75401</v>
      </c>
      <c r="AI1698" s="28" t="s">
        <v>20176</v>
      </c>
      <c r="AJ1698" s="22">
        <v>1</v>
      </c>
    </row>
    <row r="1699" spans="30:36" ht="30" x14ac:dyDescent="0.25">
      <c r="AD1699" s="22" t="s">
        <v>11495</v>
      </c>
      <c r="AE1699" s="28" t="s">
        <v>11496</v>
      </c>
      <c r="AF1699" s="28" t="s">
        <v>1695</v>
      </c>
      <c r="AG1699" s="28" t="s">
        <v>3211</v>
      </c>
      <c r="AH1699" s="22">
        <v>54146</v>
      </c>
      <c r="AI1699" s="28" t="s">
        <v>20014</v>
      </c>
      <c r="AJ1699" s="22">
        <v>4</v>
      </c>
    </row>
    <row r="1700" spans="30:36" ht="30" x14ac:dyDescent="0.25">
      <c r="AD1700" s="22" t="s">
        <v>338</v>
      </c>
      <c r="AE1700" s="28" t="s">
        <v>1980</v>
      </c>
      <c r="AF1700" s="28" t="s">
        <v>1714</v>
      </c>
      <c r="AG1700" s="28" t="s">
        <v>3209</v>
      </c>
      <c r="AH1700" s="22">
        <v>101292</v>
      </c>
      <c r="AI1700" s="28" t="s">
        <v>20177</v>
      </c>
      <c r="AJ1700" s="22">
        <v>7</v>
      </c>
    </row>
    <row r="1701" spans="30:36" ht="30" x14ac:dyDescent="0.25">
      <c r="AD1701" s="22" t="s">
        <v>11497</v>
      </c>
      <c r="AE1701" s="28" t="s">
        <v>11498</v>
      </c>
      <c r="AF1701" s="28" t="s">
        <v>1704</v>
      </c>
      <c r="AG1701" s="28" t="s">
        <v>3209</v>
      </c>
      <c r="AH1701" s="22">
        <v>57922</v>
      </c>
      <c r="AI1701" s="28" t="s">
        <v>20178</v>
      </c>
      <c r="AJ1701" s="22">
        <v>5</v>
      </c>
    </row>
    <row r="1702" spans="30:36" ht="30" x14ac:dyDescent="0.25">
      <c r="AD1702" s="22" t="s">
        <v>1046</v>
      </c>
      <c r="AE1702" s="28" t="s">
        <v>2646</v>
      </c>
      <c r="AF1702" s="28" t="s">
        <v>1695</v>
      </c>
      <c r="AG1702" s="28" t="s">
        <v>3210</v>
      </c>
      <c r="AH1702" s="22">
        <v>66140</v>
      </c>
      <c r="AI1702" s="28" t="s">
        <v>19625</v>
      </c>
      <c r="AJ1702" s="22">
        <v>7</v>
      </c>
    </row>
    <row r="1703" spans="30:36" ht="30" x14ac:dyDescent="0.25">
      <c r="AD1703" s="22" t="s">
        <v>868</v>
      </c>
      <c r="AE1703" s="28" t="s">
        <v>2498</v>
      </c>
      <c r="AF1703" s="28" t="s">
        <v>1706</v>
      </c>
      <c r="AG1703" s="28" t="s">
        <v>3210</v>
      </c>
      <c r="AH1703" s="22">
        <v>69715</v>
      </c>
      <c r="AI1703" s="28" t="s">
        <v>20179</v>
      </c>
      <c r="AJ1703" s="22">
        <v>5</v>
      </c>
    </row>
    <row r="1704" spans="30:36" ht="30" x14ac:dyDescent="0.25">
      <c r="AD1704" s="22" t="s">
        <v>3316</v>
      </c>
      <c r="AE1704" s="28" t="s">
        <v>3317</v>
      </c>
      <c r="AF1704" s="28" t="s">
        <v>1695</v>
      </c>
      <c r="AG1704" s="28" t="s">
        <v>3209</v>
      </c>
      <c r="AH1704" s="22">
        <v>63500</v>
      </c>
      <c r="AI1704" s="28" t="s">
        <v>3318</v>
      </c>
      <c r="AJ1704" s="22">
        <v>0</v>
      </c>
    </row>
    <row r="1705" spans="30:36" ht="30" x14ac:dyDescent="0.25">
      <c r="AD1705" s="22" t="s">
        <v>11499</v>
      </c>
      <c r="AE1705" s="28" t="s">
        <v>11500</v>
      </c>
      <c r="AF1705" s="28" t="s">
        <v>1706</v>
      </c>
      <c r="AG1705" s="28" t="s">
        <v>3210</v>
      </c>
      <c r="AH1705" s="22">
        <v>69598</v>
      </c>
      <c r="AI1705" s="28" t="s">
        <v>19707</v>
      </c>
      <c r="AJ1705" s="22">
        <v>4</v>
      </c>
    </row>
    <row r="1706" spans="30:36" ht="30" x14ac:dyDescent="0.25">
      <c r="AD1706" s="22" t="s">
        <v>11501</v>
      </c>
      <c r="AE1706" s="28" t="s">
        <v>11502</v>
      </c>
      <c r="AF1706" s="28" t="s">
        <v>1718</v>
      </c>
      <c r="AG1706" s="28" t="s">
        <v>3765</v>
      </c>
      <c r="AH1706" s="22">
        <v>69055</v>
      </c>
      <c r="AI1706" s="28" t="s">
        <v>20180</v>
      </c>
      <c r="AJ1706" s="22">
        <v>6</v>
      </c>
    </row>
    <row r="1707" spans="30:36" ht="30" x14ac:dyDescent="0.25">
      <c r="AD1707" s="22" t="s">
        <v>11503</v>
      </c>
      <c r="AE1707" s="28" t="s">
        <v>11504</v>
      </c>
      <c r="AF1707" s="28" t="s">
        <v>1702</v>
      </c>
      <c r="AG1707" s="28" t="s">
        <v>3778</v>
      </c>
      <c r="AH1707" s="22">
        <v>110689</v>
      </c>
      <c r="AI1707" s="28" t="s">
        <v>20181</v>
      </c>
      <c r="AJ1707" s="22">
        <v>1</v>
      </c>
    </row>
    <row r="1708" spans="30:36" ht="30" x14ac:dyDescent="0.25">
      <c r="AD1708" s="22" t="s">
        <v>11505</v>
      </c>
      <c r="AE1708" s="28" t="s">
        <v>11506</v>
      </c>
      <c r="AF1708" s="28" t="s">
        <v>1701</v>
      </c>
      <c r="AG1708" s="28" t="s">
        <v>3210</v>
      </c>
      <c r="AH1708" s="22">
        <v>58327</v>
      </c>
      <c r="AI1708" s="28" t="s">
        <v>19790</v>
      </c>
      <c r="AJ1708" s="22">
        <v>7</v>
      </c>
    </row>
    <row r="1709" spans="30:36" ht="30" x14ac:dyDescent="0.25">
      <c r="AD1709" s="22" t="s">
        <v>183</v>
      </c>
      <c r="AE1709" s="28" t="s">
        <v>1867</v>
      </c>
      <c r="AF1709" s="28" t="s">
        <v>1699</v>
      </c>
      <c r="AG1709" s="28" t="s">
        <v>3209</v>
      </c>
      <c r="AH1709" s="22">
        <v>70317</v>
      </c>
      <c r="AI1709" s="28" t="s">
        <v>19475</v>
      </c>
      <c r="AJ1709" s="22">
        <v>4</v>
      </c>
    </row>
    <row r="1710" spans="30:36" ht="30" x14ac:dyDescent="0.25">
      <c r="AD1710" s="22" t="s">
        <v>11507</v>
      </c>
      <c r="AE1710" s="28" t="s">
        <v>11508</v>
      </c>
      <c r="AF1710" s="28" t="s">
        <v>1699</v>
      </c>
      <c r="AG1710" s="28" t="s">
        <v>3826</v>
      </c>
      <c r="AH1710" s="22">
        <v>60403</v>
      </c>
      <c r="AI1710" s="28" t="s">
        <v>20182</v>
      </c>
      <c r="AJ1710" s="22">
        <v>5</v>
      </c>
    </row>
    <row r="1711" spans="30:36" ht="30" x14ac:dyDescent="0.25">
      <c r="AD1711" s="22" t="s">
        <v>6047</v>
      </c>
      <c r="AE1711" s="28" t="s">
        <v>6048</v>
      </c>
      <c r="AF1711" s="28" t="s">
        <v>1708</v>
      </c>
      <c r="AG1711" s="28" t="s">
        <v>3209</v>
      </c>
      <c r="AH1711" s="22">
        <v>66747</v>
      </c>
      <c r="AI1711" s="28" t="s">
        <v>19315</v>
      </c>
      <c r="AJ1711" s="22">
        <v>0</v>
      </c>
    </row>
    <row r="1712" spans="30:36" ht="30" x14ac:dyDescent="0.25">
      <c r="AD1712" s="22" t="s">
        <v>945</v>
      </c>
      <c r="AE1712" s="28" t="s">
        <v>2570</v>
      </c>
      <c r="AF1712" s="28" t="s">
        <v>1699</v>
      </c>
      <c r="AG1712" s="28" t="s">
        <v>3210</v>
      </c>
      <c r="AH1712" s="22">
        <v>60695</v>
      </c>
      <c r="AI1712" s="28" t="s">
        <v>20183</v>
      </c>
      <c r="AJ1712" s="22">
        <v>2</v>
      </c>
    </row>
    <row r="1713" spans="30:36" ht="30" x14ac:dyDescent="0.25">
      <c r="AD1713" s="22" t="s">
        <v>1484</v>
      </c>
      <c r="AE1713" s="28" t="s">
        <v>18428</v>
      </c>
      <c r="AF1713" s="28" t="s">
        <v>1699</v>
      </c>
      <c r="AG1713" s="28" t="s">
        <v>3211</v>
      </c>
      <c r="AH1713" s="22">
        <v>63723</v>
      </c>
      <c r="AI1713" s="28" t="s">
        <v>20184</v>
      </c>
      <c r="AJ1713" s="22">
        <v>2</v>
      </c>
    </row>
    <row r="1714" spans="30:36" ht="30" x14ac:dyDescent="0.25">
      <c r="AD1714" s="22" t="s">
        <v>1274</v>
      </c>
      <c r="AE1714" s="28" t="s">
        <v>2861</v>
      </c>
      <c r="AF1714" s="28" t="s">
        <v>1711</v>
      </c>
      <c r="AG1714" s="28" t="s">
        <v>3211</v>
      </c>
      <c r="AH1714" s="22">
        <v>73745</v>
      </c>
      <c r="AI1714" s="28" t="s">
        <v>20185</v>
      </c>
      <c r="AJ1714" s="22">
        <v>4</v>
      </c>
    </row>
    <row r="1715" spans="30:36" ht="30" x14ac:dyDescent="0.25">
      <c r="AD1715" s="22" t="s">
        <v>3319</v>
      </c>
      <c r="AE1715" s="28" t="s">
        <v>3320</v>
      </c>
      <c r="AF1715" s="28" t="s">
        <v>1702</v>
      </c>
      <c r="AG1715" s="28" t="s">
        <v>3209</v>
      </c>
      <c r="AH1715" s="22">
        <v>95371</v>
      </c>
      <c r="AI1715" s="28" t="s">
        <v>3246</v>
      </c>
      <c r="AJ1715" s="22">
        <v>0</v>
      </c>
    </row>
    <row r="1716" spans="30:36" ht="30" x14ac:dyDescent="0.25">
      <c r="AD1716" s="22" t="s">
        <v>4053</v>
      </c>
      <c r="AE1716" s="28" t="s">
        <v>4054</v>
      </c>
      <c r="AF1716" s="28" t="s">
        <v>1696</v>
      </c>
      <c r="AG1716" s="28" t="s">
        <v>3781</v>
      </c>
      <c r="AH1716" s="22">
        <v>56070</v>
      </c>
      <c r="AI1716" s="28" t="s">
        <v>20186</v>
      </c>
      <c r="AJ1716" s="22">
        <v>7</v>
      </c>
    </row>
    <row r="1717" spans="30:36" ht="30" x14ac:dyDescent="0.25">
      <c r="AD1717" s="22" t="s">
        <v>11509</v>
      </c>
      <c r="AE1717" s="28" t="s">
        <v>11510</v>
      </c>
      <c r="AF1717" s="28" t="s">
        <v>1695</v>
      </c>
      <c r="AG1717" s="28" t="s">
        <v>3862</v>
      </c>
      <c r="AH1717" s="22">
        <v>59931</v>
      </c>
      <c r="AI1717" s="28" t="s">
        <v>19840</v>
      </c>
      <c r="AJ1717" s="22">
        <v>3</v>
      </c>
    </row>
    <row r="1718" spans="30:36" ht="30" x14ac:dyDescent="0.25">
      <c r="AD1718" s="22" t="s">
        <v>11511</v>
      </c>
      <c r="AE1718" s="28" t="s">
        <v>11512</v>
      </c>
      <c r="AF1718" s="28" t="s">
        <v>1703</v>
      </c>
      <c r="AG1718" s="28" t="s">
        <v>3773</v>
      </c>
      <c r="AH1718" s="22">
        <v>81943</v>
      </c>
      <c r="AI1718" s="28" t="s">
        <v>18976</v>
      </c>
      <c r="AJ1718" s="22">
        <v>8</v>
      </c>
    </row>
    <row r="1719" spans="30:36" ht="30" x14ac:dyDescent="0.25">
      <c r="AD1719" s="22" t="s">
        <v>11513</v>
      </c>
      <c r="AE1719" s="28" t="s">
        <v>11514</v>
      </c>
      <c r="AF1719" s="28" t="s">
        <v>1708</v>
      </c>
      <c r="AG1719" s="28" t="s">
        <v>3856</v>
      </c>
      <c r="AH1719" s="22">
        <v>61616</v>
      </c>
      <c r="AI1719" s="28" t="s">
        <v>20187</v>
      </c>
      <c r="AJ1719" s="22">
        <v>1</v>
      </c>
    </row>
    <row r="1720" spans="30:36" ht="30" x14ac:dyDescent="0.25">
      <c r="AD1720" s="22" t="s">
        <v>198</v>
      </c>
      <c r="AE1720" s="28" t="s">
        <v>1882</v>
      </c>
      <c r="AF1720" s="28" t="s">
        <v>1706</v>
      </c>
      <c r="AG1720" s="28" t="s">
        <v>3209</v>
      </c>
      <c r="AH1720" s="22">
        <v>68429</v>
      </c>
      <c r="AI1720" s="28" t="s">
        <v>20188</v>
      </c>
      <c r="AJ1720" s="22">
        <v>6</v>
      </c>
    </row>
    <row r="1721" spans="30:36" ht="30" x14ac:dyDescent="0.25">
      <c r="AD1721" s="22" t="s">
        <v>11515</v>
      </c>
      <c r="AE1721" s="28" t="s">
        <v>11516</v>
      </c>
      <c r="AF1721" s="28" t="s">
        <v>1705</v>
      </c>
      <c r="AG1721" s="28" t="s">
        <v>3768</v>
      </c>
      <c r="AH1721" s="22">
        <v>87248</v>
      </c>
      <c r="AI1721" s="28" t="s">
        <v>20189</v>
      </c>
      <c r="AJ1721" s="22">
        <v>2</v>
      </c>
    </row>
    <row r="1722" spans="30:36" ht="30" x14ac:dyDescent="0.25">
      <c r="AD1722" s="22" t="s">
        <v>9494</v>
      </c>
      <c r="AE1722" s="28" t="s">
        <v>9495</v>
      </c>
      <c r="AF1722" s="28" t="s">
        <v>1705</v>
      </c>
      <c r="AG1722" s="28" t="s">
        <v>3210</v>
      </c>
      <c r="AH1722" s="22">
        <v>92921</v>
      </c>
      <c r="AI1722" s="28" t="s">
        <v>19451</v>
      </c>
      <c r="AJ1722" s="22">
        <v>1</v>
      </c>
    </row>
    <row r="1723" spans="30:36" ht="30" x14ac:dyDescent="0.25">
      <c r="AD1723" s="22" t="s">
        <v>966</v>
      </c>
      <c r="AE1723" s="28" t="s">
        <v>2589</v>
      </c>
      <c r="AF1723" s="28" t="s">
        <v>1701</v>
      </c>
      <c r="AG1723" s="28" t="s">
        <v>3210</v>
      </c>
      <c r="AH1723" s="22">
        <v>61669</v>
      </c>
      <c r="AI1723" s="28" t="s">
        <v>20190</v>
      </c>
      <c r="AJ1723" s="22">
        <v>4</v>
      </c>
    </row>
    <row r="1724" spans="30:36" ht="30" x14ac:dyDescent="0.25">
      <c r="AD1724" s="22" t="s">
        <v>11517</v>
      </c>
      <c r="AE1724" s="28" t="s">
        <v>11518</v>
      </c>
      <c r="AF1724" s="28" t="s">
        <v>1702</v>
      </c>
      <c r="AG1724" s="28" t="s">
        <v>3209</v>
      </c>
      <c r="AH1724" s="22">
        <v>93529</v>
      </c>
      <c r="AI1724" s="28" t="s">
        <v>20191</v>
      </c>
      <c r="AJ1724" s="22">
        <v>2</v>
      </c>
    </row>
    <row r="1725" spans="30:36" ht="30" x14ac:dyDescent="0.25">
      <c r="AD1725" s="22" t="s">
        <v>6049</v>
      </c>
      <c r="AE1725" s="28" t="s">
        <v>6050</v>
      </c>
      <c r="AF1725" s="28" t="s">
        <v>1702</v>
      </c>
      <c r="AG1725" s="28" t="s">
        <v>3209</v>
      </c>
      <c r="AH1725" s="22">
        <v>101173</v>
      </c>
      <c r="AI1725" s="28" t="s">
        <v>19073</v>
      </c>
      <c r="AJ1725" s="22">
        <v>8</v>
      </c>
    </row>
    <row r="1726" spans="30:36" ht="30" x14ac:dyDescent="0.25">
      <c r="AD1726" s="22" t="s">
        <v>4055</v>
      </c>
      <c r="AE1726" s="28" t="s">
        <v>4056</v>
      </c>
      <c r="AF1726" s="28" t="s">
        <v>1718</v>
      </c>
      <c r="AG1726" s="28" t="s">
        <v>3787</v>
      </c>
      <c r="AH1726" s="22">
        <v>80106</v>
      </c>
      <c r="AI1726" s="28" t="s">
        <v>20192</v>
      </c>
      <c r="AJ1726" s="22">
        <v>4</v>
      </c>
    </row>
    <row r="1727" spans="30:36" ht="30" x14ac:dyDescent="0.25">
      <c r="AD1727" s="22" t="s">
        <v>237</v>
      </c>
      <c r="AE1727" s="28" t="s">
        <v>1919</v>
      </c>
      <c r="AF1727" s="28" t="s">
        <v>1702</v>
      </c>
      <c r="AG1727" s="28" t="s">
        <v>3209</v>
      </c>
      <c r="AH1727" s="22">
        <v>96505</v>
      </c>
      <c r="AI1727" s="28" t="s">
        <v>19697</v>
      </c>
      <c r="AJ1727" s="22">
        <v>6</v>
      </c>
    </row>
    <row r="1728" spans="30:36" ht="30" x14ac:dyDescent="0.25">
      <c r="AD1728" s="22" t="s">
        <v>6051</v>
      </c>
      <c r="AE1728" s="28" t="s">
        <v>6052</v>
      </c>
      <c r="AF1728" s="28" t="s">
        <v>1714</v>
      </c>
      <c r="AG1728" s="28" t="s">
        <v>3211</v>
      </c>
      <c r="AH1728" s="22">
        <v>79341</v>
      </c>
      <c r="AI1728" s="28" t="s">
        <v>20193</v>
      </c>
      <c r="AJ1728" s="22">
        <v>1</v>
      </c>
    </row>
    <row r="1729" spans="30:36" ht="30" x14ac:dyDescent="0.25">
      <c r="AD1729" s="22" t="s">
        <v>11519</v>
      </c>
      <c r="AE1729" s="28" t="s">
        <v>11520</v>
      </c>
      <c r="AF1729" s="28" t="s">
        <v>1695</v>
      </c>
      <c r="AG1729" s="28" t="s">
        <v>3210</v>
      </c>
      <c r="AH1729" s="22">
        <v>54884</v>
      </c>
      <c r="AI1729" s="28" t="s">
        <v>19986</v>
      </c>
      <c r="AJ1729" s="22">
        <v>6</v>
      </c>
    </row>
    <row r="1730" spans="30:36" ht="30" x14ac:dyDescent="0.25">
      <c r="AD1730" s="22" t="s">
        <v>6053</v>
      </c>
      <c r="AE1730" s="28" t="s">
        <v>6054</v>
      </c>
      <c r="AF1730" s="28" t="s">
        <v>1696</v>
      </c>
      <c r="AG1730" s="28" t="s">
        <v>3209</v>
      </c>
      <c r="AH1730" s="22">
        <v>57315</v>
      </c>
      <c r="AI1730" s="28" t="s">
        <v>20194</v>
      </c>
      <c r="AJ1730" s="22">
        <v>7</v>
      </c>
    </row>
    <row r="1731" spans="30:36" ht="30" x14ac:dyDescent="0.25">
      <c r="AD1731" s="22" t="s">
        <v>940</v>
      </c>
      <c r="AE1731" s="28" t="s">
        <v>2566</v>
      </c>
      <c r="AF1731" s="28" t="s">
        <v>1703</v>
      </c>
      <c r="AG1731" s="28" t="s">
        <v>3210</v>
      </c>
      <c r="AH1731" s="22">
        <v>66827</v>
      </c>
      <c r="AI1731" s="28" t="s">
        <v>20195</v>
      </c>
      <c r="AJ1731" s="22">
        <v>7</v>
      </c>
    </row>
    <row r="1732" spans="30:36" ht="30" x14ac:dyDescent="0.25">
      <c r="AD1732" s="22" t="s">
        <v>9496</v>
      </c>
      <c r="AE1732" s="28" t="s">
        <v>9497</v>
      </c>
      <c r="AF1732" s="28" t="s">
        <v>1700</v>
      </c>
      <c r="AG1732" s="28" t="s">
        <v>3210</v>
      </c>
      <c r="AH1732" s="22">
        <v>61662</v>
      </c>
      <c r="AI1732" s="28" t="s">
        <v>20196</v>
      </c>
      <c r="AJ1732" s="22">
        <v>5</v>
      </c>
    </row>
    <row r="1733" spans="30:36" ht="30" x14ac:dyDescent="0.25">
      <c r="AD1733" s="22" t="s">
        <v>11521</v>
      </c>
      <c r="AE1733" s="28" t="s">
        <v>11522</v>
      </c>
      <c r="AF1733" s="28" t="s">
        <v>1696</v>
      </c>
      <c r="AG1733" s="28" t="s">
        <v>3803</v>
      </c>
      <c r="AH1733" s="22">
        <v>59458</v>
      </c>
      <c r="AI1733" s="28" t="s">
        <v>11523</v>
      </c>
      <c r="AJ1733" s="22">
        <v>7</v>
      </c>
    </row>
    <row r="1734" spans="30:36" ht="30" x14ac:dyDescent="0.25">
      <c r="AD1734" s="22" t="s">
        <v>4057</v>
      </c>
      <c r="AE1734" s="28" t="s">
        <v>4058</v>
      </c>
      <c r="AF1734" s="28" t="s">
        <v>1708</v>
      </c>
      <c r="AG1734" s="28" t="s">
        <v>3784</v>
      </c>
      <c r="AH1734" s="22">
        <v>93734</v>
      </c>
      <c r="AI1734" s="28" t="s">
        <v>20197</v>
      </c>
      <c r="AJ1734" s="22">
        <v>8</v>
      </c>
    </row>
    <row r="1735" spans="30:36" ht="30" x14ac:dyDescent="0.25">
      <c r="AD1735" s="22" t="s">
        <v>1567</v>
      </c>
      <c r="AE1735" s="28" t="s">
        <v>3173</v>
      </c>
      <c r="AF1735" s="28" t="s">
        <v>1705</v>
      </c>
      <c r="AG1735" s="28" t="s">
        <v>3211</v>
      </c>
      <c r="AH1735" s="22">
        <v>86257</v>
      </c>
      <c r="AI1735" s="28" t="s">
        <v>19282</v>
      </c>
      <c r="AJ1735" s="22">
        <v>5</v>
      </c>
    </row>
    <row r="1736" spans="30:36" ht="30" x14ac:dyDescent="0.25">
      <c r="AD1736" s="22" t="s">
        <v>1456</v>
      </c>
      <c r="AE1736" s="28" t="s">
        <v>18429</v>
      </c>
      <c r="AF1736" s="28" t="s">
        <v>1696</v>
      </c>
      <c r="AG1736" s="28" t="s">
        <v>3211</v>
      </c>
      <c r="AH1736" s="22">
        <v>55179</v>
      </c>
      <c r="AI1736" s="28" t="s">
        <v>20198</v>
      </c>
      <c r="AJ1736" s="22">
        <v>8</v>
      </c>
    </row>
    <row r="1737" spans="30:36" ht="30" x14ac:dyDescent="0.25">
      <c r="AD1737" s="22" t="s">
        <v>11524</v>
      </c>
      <c r="AE1737" s="28" t="s">
        <v>18430</v>
      </c>
      <c r="AF1737" s="28" t="s">
        <v>1704</v>
      </c>
      <c r="AG1737" s="28" t="s">
        <v>3856</v>
      </c>
      <c r="AH1737" s="22">
        <v>57511</v>
      </c>
      <c r="AI1737" s="28" t="s">
        <v>20199</v>
      </c>
      <c r="AJ1737" s="22">
        <v>1</v>
      </c>
    </row>
    <row r="1738" spans="30:36" ht="30" x14ac:dyDescent="0.25">
      <c r="AD1738" s="22" t="s">
        <v>139</v>
      </c>
      <c r="AE1738" s="28" t="s">
        <v>1832</v>
      </c>
      <c r="AF1738" s="28" t="s">
        <v>1696</v>
      </c>
      <c r="AG1738" s="28" t="s">
        <v>3209</v>
      </c>
      <c r="AH1738" s="22">
        <v>63309</v>
      </c>
      <c r="AI1738" s="28" t="s">
        <v>20200</v>
      </c>
      <c r="AJ1738" s="22">
        <v>8</v>
      </c>
    </row>
    <row r="1739" spans="30:36" ht="30" x14ac:dyDescent="0.25">
      <c r="AD1739" s="22" t="s">
        <v>240</v>
      </c>
      <c r="AE1739" s="28" t="s">
        <v>1922</v>
      </c>
      <c r="AF1739" s="28" t="s">
        <v>1700</v>
      </c>
      <c r="AG1739" s="28" t="s">
        <v>3209</v>
      </c>
      <c r="AH1739" s="22">
        <v>66942</v>
      </c>
      <c r="AI1739" s="28" t="s">
        <v>20201</v>
      </c>
      <c r="AJ1739" s="22">
        <v>4</v>
      </c>
    </row>
    <row r="1740" spans="30:36" ht="30" x14ac:dyDescent="0.25">
      <c r="AD1740" s="22" t="s">
        <v>11525</v>
      </c>
      <c r="AE1740" s="28" t="s">
        <v>18431</v>
      </c>
      <c r="AF1740" s="28" t="s">
        <v>1701</v>
      </c>
      <c r="AG1740" s="28" t="s">
        <v>3209</v>
      </c>
      <c r="AH1740" s="22">
        <v>63222</v>
      </c>
      <c r="AI1740" s="28" t="s">
        <v>20202</v>
      </c>
      <c r="AJ1740" s="22">
        <v>0</v>
      </c>
    </row>
    <row r="1741" spans="30:36" ht="30" x14ac:dyDescent="0.25">
      <c r="AD1741" s="22" t="s">
        <v>66</v>
      </c>
      <c r="AE1741" s="28" t="s">
        <v>1765</v>
      </c>
      <c r="AF1741" s="28" t="s">
        <v>1695</v>
      </c>
      <c r="AG1741" s="28" t="s">
        <v>3209</v>
      </c>
      <c r="AH1741" s="22">
        <v>63699</v>
      </c>
      <c r="AI1741" s="28" t="s">
        <v>20203</v>
      </c>
      <c r="AJ1741" s="22">
        <v>3</v>
      </c>
    </row>
    <row r="1742" spans="30:36" ht="30" x14ac:dyDescent="0.25">
      <c r="AD1742" s="22" t="s">
        <v>6055</v>
      </c>
      <c r="AE1742" s="28" t="s">
        <v>6056</v>
      </c>
      <c r="AF1742" s="28" t="s">
        <v>1718</v>
      </c>
      <c r="AG1742" s="28" t="s">
        <v>3210</v>
      </c>
      <c r="AH1742" s="22">
        <v>76319</v>
      </c>
      <c r="AI1742" s="28" t="s">
        <v>20204</v>
      </c>
      <c r="AJ1742" s="22">
        <v>5</v>
      </c>
    </row>
    <row r="1743" spans="30:36" ht="30" x14ac:dyDescent="0.25">
      <c r="AD1743" s="22" t="s">
        <v>11526</v>
      </c>
      <c r="AE1743" s="28" t="s">
        <v>11527</v>
      </c>
      <c r="AF1743" s="28" t="s">
        <v>1706</v>
      </c>
      <c r="AG1743" s="28" t="s">
        <v>3856</v>
      </c>
      <c r="AH1743" s="22">
        <v>65611</v>
      </c>
      <c r="AI1743" s="28" t="s">
        <v>20205</v>
      </c>
      <c r="AJ1743" s="22">
        <v>1</v>
      </c>
    </row>
    <row r="1744" spans="30:36" ht="30" x14ac:dyDescent="0.25">
      <c r="AD1744" s="22" t="s">
        <v>11528</v>
      </c>
      <c r="AE1744" s="28" t="s">
        <v>11529</v>
      </c>
      <c r="AF1744" s="28" t="s">
        <v>1699</v>
      </c>
      <c r="AG1744" s="28" t="s">
        <v>3784</v>
      </c>
      <c r="AH1744" s="22">
        <v>63855</v>
      </c>
      <c r="AI1744" s="28" t="s">
        <v>20206</v>
      </c>
      <c r="AJ1744" s="22">
        <v>1</v>
      </c>
    </row>
    <row r="1745" spans="30:36" ht="30" x14ac:dyDescent="0.25">
      <c r="AD1745" s="22" t="s">
        <v>11530</v>
      </c>
      <c r="AE1745" s="28" t="s">
        <v>11531</v>
      </c>
      <c r="AF1745" s="28" t="s">
        <v>1701</v>
      </c>
      <c r="AG1745" s="28" t="s">
        <v>3209</v>
      </c>
      <c r="AH1745" s="22">
        <v>55984</v>
      </c>
      <c r="AI1745" s="28" t="s">
        <v>20207</v>
      </c>
      <c r="AJ1745" s="22">
        <v>4</v>
      </c>
    </row>
    <row r="1746" spans="30:36" ht="30" x14ac:dyDescent="0.25">
      <c r="AD1746" s="22" t="s">
        <v>6057</v>
      </c>
      <c r="AE1746" s="28" t="s">
        <v>6058</v>
      </c>
      <c r="AF1746" s="28" t="s">
        <v>1711</v>
      </c>
      <c r="AG1746" s="28" t="s">
        <v>3209</v>
      </c>
      <c r="AH1746" s="22">
        <v>59420</v>
      </c>
      <c r="AI1746" s="28" t="s">
        <v>20208</v>
      </c>
      <c r="AJ1746" s="22">
        <v>6</v>
      </c>
    </row>
    <row r="1747" spans="30:36" ht="30" x14ac:dyDescent="0.25">
      <c r="AD1747" s="22" t="s">
        <v>11532</v>
      </c>
      <c r="AE1747" s="28" t="s">
        <v>11533</v>
      </c>
      <c r="AF1747" s="28" t="s">
        <v>1704</v>
      </c>
      <c r="AG1747" s="28" t="s">
        <v>3209</v>
      </c>
      <c r="AH1747" s="22">
        <v>57795</v>
      </c>
      <c r="AI1747" s="28" t="s">
        <v>19675</v>
      </c>
      <c r="AJ1747" s="22">
        <v>7</v>
      </c>
    </row>
    <row r="1748" spans="30:36" ht="30" x14ac:dyDescent="0.25">
      <c r="AD1748" s="22" t="s">
        <v>11534</v>
      </c>
      <c r="AE1748" s="28" t="s">
        <v>11535</v>
      </c>
      <c r="AF1748" s="28" t="s">
        <v>1696</v>
      </c>
      <c r="AG1748" s="28" t="s">
        <v>3211</v>
      </c>
      <c r="AH1748" s="22">
        <v>60313</v>
      </c>
      <c r="AI1748" s="28" t="s">
        <v>19431</v>
      </c>
      <c r="AJ1748" s="22">
        <v>5</v>
      </c>
    </row>
    <row r="1749" spans="30:36" ht="30" x14ac:dyDescent="0.25">
      <c r="AD1749" s="22" t="s">
        <v>11536</v>
      </c>
      <c r="AE1749" s="28" t="s">
        <v>11537</v>
      </c>
      <c r="AF1749" s="28" t="s">
        <v>1714</v>
      </c>
      <c r="AG1749" s="28" t="s">
        <v>3803</v>
      </c>
      <c r="AH1749" s="22">
        <v>66812</v>
      </c>
      <c r="AI1749" s="28" t="s">
        <v>20209</v>
      </c>
      <c r="AJ1749" s="22">
        <v>1</v>
      </c>
    </row>
    <row r="1750" spans="30:36" ht="30" x14ac:dyDescent="0.25">
      <c r="AD1750" s="22" t="s">
        <v>6059</v>
      </c>
      <c r="AE1750" s="28" t="s">
        <v>6060</v>
      </c>
      <c r="AF1750" s="28" t="s">
        <v>1711</v>
      </c>
      <c r="AG1750" s="28" t="s">
        <v>3209</v>
      </c>
      <c r="AH1750" s="22">
        <v>92292</v>
      </c>
      <c r="AI1750" s="28" t="s">
        <v>6061</v>
      </c>
      <c r="AJ1750" s="22">
        <v>1</v>
      </c>
    </row>
    <row r="1751" spans="30:36" ht="30" x14ac:dyDescent="0.25">
      <c r="AD1751" s="22" t="s">
        <v>6062</v>
      </c>
      <c r="AE1751" s="28" t="s">
        <v>6063</v>
      </c>
      <c r="AF1751" s="28" t="s">
        <v>1715</v>
      </c>
      <c r="AG1751" s="28" t="s">
        <v>3765</v>
      </c>
      <c r="AH1751" s="22">
        <v>69483</v>
      </c>
      <c r="AI1751" s="28" t="s">
        <v>20210</v>
      </c>
      <c r="AJ1751" s="22">
        <v>5</v>
      </c>
    </row>
    <row r="1752" spans="30:36" ht="30" x14ac:dyDescent="0.25">
      <c r="AD1752" s="22" t="s">
        <v>6064</v>
      </c>
      <c r="AE1752" s="28" t="s">
        <v>6065</v>
      </c>
      <c r="AF1752" s="28" t="s">
        <v>1718</v>
      </c>
      <c r="AG1752" s="28" t="s">
        <v>3787</v>
      </c>
      <c r="AH1752" s="22">
        <v>82671</v>
      </c>
      <c r="AI1752" s="28" t="s">
        <v>20211</v>
      </c>
      <c r="AJ1752" s="22">
        <v>6</v>
      </c>
    </row>
    <row r="1753" spans="30:36" ht="30" x14ac:dyDescent="0.25">
      <c r="AD1753" s="22" t="s">
        <v>9498</v>
      </c>
      <c r="AE1753" s="28" t="s">
        <v>9499</v>
      </c>
      <c r="AF1753" s="28" t="s">
        <v>1705</v>
      </c>
      <c r="AG1753" s="28" t="s">
        <v>3210</v>
      </c>
      <c r="AH1753" s="22">
        <v>65862</v>
      </c>
      <c r="AI1753" s="28" t="s">
        <v>20212</v>
      </c>
      <c r="AJ1753" s="22">
        <v>6</v>
      </c>
    </row>
    <row r="1754" spans="30:36" ht="30" x14ac:dyDescent="0.25">
      <c r="AD1754" s="22" t="s">
        <v>11538</v>
      </c>
      <c r="AE1754" s="28" t="s">
        <v>11539</v>
      </c>
      <c r="AF1754" s="28" t="s">
        <v>1715</v>
      </c>
      <c r="AG1754" s="28" t="s">
        <v>3765</v>
      </c>
      <c r="AH1754" s="22">
        <v>57978</v>
      </c>
      <c r="AI1754" s="28" t="s">
        <v>20213</v>
      </c>
      <c r="AJ1754" s="22">
        <v>5</v>
      </c>
    </row>
    <row r="1755" spans="30:36" ht="30" x14ac:dyDescent="0.25">
      <c r="AD1755" s="22" t="s">
        <v>11540</v>
      </c>
      <c r="AE1755" s="28" t="s">
        <v>11541</v>
      </c>
      <c r="AF1755" s="28" t="s">
        <v>1696</v>
      </c>
      <c r="AG1755" s="28" t="s">
        <v>3210</v>
      </c>
      <c r="AH1755" s="22">
        <v>59982</v>
      </c>
      <c r="AI1755" s="28" t="s">
        <v>20214</v>
      </c>
      <c r="AJ1755" s="22">
        <v>3</v>
      </c>
    </row>
    <row r="1756" spans="30:36" ht="30" x14ac:dyDescent="0.25">
      <c r="AD1756" s="22" t="s">
        <v>11542</v>
      </c>
      <c r="AE1756" s="28" t="s">
        <v>11543</v>
      </c>
      <c r="AF1756" s="28" t="s">
        <v>1704</v>
      </c>
      <c r="AG1756" s="28" t="s">
        <v>3790</v>
      </c>
      <c r="AH1756" s="22">
        <v>60158</v>
      </c>
      <c r="AI1756" s="28" t="s">
        <v>20215</v>
      </c>
      <c r="AJ1756" s="22">
        <v>5</v>
      </c>
    </row>
    <row r="1757" spans="30:36" ht="30" x14ac:dyDescent="0.25">
      <c r="AD1757" s="22" t="s">
        <v>1496</v>
      </c>
      <c r="AE1757" s="28" t="s">
        <v>3086</v>
      </c>
      <c r="AF1757" s="28" t="s">
        <v>1704</v>
      </c>
      <c r="AG1757" s="28" t="s">
        <v>3211</v>
      </c>
      <c r="AH1757" s="22">
        <v>69165</v>
      </c>
      <c r="AI1757" s="28" t="s">
        <v>19173</v>
      </c>
      <c r="AJ1757" s="22">
        <v>7</v>
      </c>
    </row>
    <row r="1758" spans="30:36" ht="30" x14ac:dyDescent="0.25">
      <c r="AD1758" s="22" t="s">
        <v>11544</v>
      </c>
      <c r="AE1758" s="28" t="s">
        <v>11545</v>
      </c>
      <c r="AF1758" s="28" t="s">
        <v>1718</v>
      </c>
      <c r="AG1758" s="28" t="s">
        <v>3209</v>
      </c>
      <c r="AH1758" s="22">
        <v>53732</v>
      </c>
      <c r="AI1758" s="28" t="s">
        <v>20216</v>
      </c>
      <c r="AJ1758" s="22">
        <v>8</v>
      </c>
    </row>
    <row r="1759" spans="30:36" ht="30" x14ac:dyDescent="0.25">
      <c r="AD1759" s="22" t="s">
        <v>11546</v>
      </c>
      <c r="AE1759" s="28" t="s">
        <v>11547</v>
      </c>
      <c r="AF1759" s="28" t="s">
        <v>1704</v>
      </c>
      <c r="AG1759" s="28" t="s">
        <v>3209</v>
      </c>
      <c r="AH1759" s="22">
        <v>52574</v>
      </c>
      <c r="AI1759" s="28" t="s">
        <v>11548</v>
      </c>
      <c r="AJ1759" s="22">
        <v>2</v>
      </c>
    </row>
    <row r="1760" spans="30:36" ht="30" x14ac:dyDescent="0.25">
      <c r="AD1760" s="22" t="s">
        <v>6066</v>
      </c>
      <c r="AE1760" s="28" t="s">
        <v>6067</v>
      </c>
      <c r="AF1760" s="28" t="s">
        <v>1696</v>
      </c>
      <c r="AG1760" s="28" t="s">
        <v>3211</v>
      </c>
      <c r="AH1760" s="22">
        <v>55673</v>
      </c>
      <c r="AI1760" s="28" t="s">
        <v>19944</v>
      </c>
      <c r="AJ1760" s="22">
        <v>6</v>
      </c>
    </row>
    <row r="1761" spans="30:36" ht="30" x14ac:dyDescent="0.25">
      <c r="AD1761" s="22" t="s">
        <v>609</v>
      </c>
      <c r="AE1761" s="28" t="s">
        <v>2251</v>
      </c>
      <c r="AF1761" s="28" t="s">
        <v>1714</v>
      </c>
      <c r="AG1761" s="28" t="s">
        <v>3209</v>
      </c>
      <c r="AH1761" s="22">
        <v>78099</v>
      </c>
      <c r="AI1761" s="28" t="s">
        <v>20217</v>
      </c>
      <c r="AJ1761" s="22">
        <v>7</v>
      </c>
    </row>
    <row r="1762" spans="30:36" ht="30" x14ac:dyDescent="0.25">
      <c r="AD1762" s="22" t="s">
        <v>11549</v>
      </c>
      <c r="AE1762" s="28" t="s">
        <v>11550</v>
      </c>
      <c r="AF1762" s="28" t="s">
        <v>1696</v>
      </c>
      <c r="AG1762" s="28" t="s">
        <v>3209</v>
      </c>
      <c r="AH1762" s="22">
        <v>53532</v>
      </c>
      <c r="AI1762" s="28" t="s">
        <v>20060</v>
      </c>
      <c r="AJ1762" s="22">
        <v>1</v>
      </c>
    </row>
    <row r="1763" spans="30:36" ht="30" x14ac:dyDescent="0.25">
      <c r="AD1763" s="22" t="s">
        <v>6068</v>
      </c>
      <c r="AE1763" s="28" t="s">
        <v>6069</v>
      </c>
      <c r="AF1763" s="28" t="s">
        <v>1704</v>
      </c>
      <c r="AG1763" s="28" t="s">
        <v>3209</v>
      </c>
      <c r="AH1763" s="22">
        <v>59445</v>
      </c>
      <c r="AI1763" s="28" t="s">
        <v>20218</v>
      </c>
      <c r="AJ1763" s="22">
        <v>7</v>
      </c>
    </row>
    <row r="1764" spans="30:36" ht="30" x14ac:dyDescent="0.25">
      <c r="AD1764" s="22" t="s">
        <v>6070</v>
      </c>
      <c r="AE1764" s="28" t="s">
        <v>18432</v>
      </c>
      <c r="AF1764" s="28" t="s">
        <v>1705</v>
      </c>
      <c r="AG1764" s="28" t="s">
        <v>3922</v>
      </c>
      <c r="AH1764" s="22">
        <v>81369</v>
      </c>
      <c r="AI1764" s="28" t="s">
        <v>19028</v>
      </c>
      <c r="AJ1764" s="22">
        <v>0</v>
      </c>
    </row>
    <row r="1765" spans="30:36" ht="45" x14ac:dyDescent="0.25">
      <c r="AD1765" s="22" t="s">
        <v>11551</v>
      </c>
      <c r="AE1765" s="28" t="s">
        <v>11552</v>
      </c>
      <c r="AF1765" s="28" t="s">
        <v>1707</v>
      </c>
      <c r="AG1765" s="28" t="s">
        <v>3803</v>
      </c>
      <c r="AH1765" s="22">
        <v>60622</v>
      </c>
      <c r="AI1765" s="28" t="s">
        <v>20219</v>
      </c>
      <c r="AJ1765" s="22">
        <v>6</v>
      </c>
    </row>
    <row r="1766" spans="30:36" ht="30" x14ac:dyDescent="0.25">
      <c r="AD1766" s="22" t="s">
        <v>4059</v>
      </c>
      <c r="AE1766" s="28" t="s">
        <v>4060</v>
      </c>
      <c r="AF1766" s="28" t="s">
        <v>1709</v>
      </c>
      <c r="AG1766" s="28" t="s">
        <v>3778</v>
      </c>
      <c r="AH1766" s="22">
        <v>71058</v>
      </c>
      <c r="AI1766" s="28" t="s">
        <v>19002</v>
      </c>
      <c r="AJ1766" s="22">
        <v>0</v>
      </c>
    </row>
    <row r="1767" spans="30:36" ht="30" x14ac:dyDescent="0.25">
      <c r="AD1767" s="22" t="s">
        <v>1619</v>
      </c>
      <c r="AE1767" s="28" t="s">
        <v>3163</v>
      </c>
      <c r="AF1767" s="28" t="s">
        <v>1702</v>
      </c>
      <c r="AG1767" s="28" t="s">
        <v>3211</v>
      </c>
      <c r="AH1767" s="22">
        <v>100905</v>
      </c>
      <c r="AI1767" s="28" t="s">
        <v>20220</v>
      </c>
      <c r="AJ1767" s="22">
        <v>1</v>
      </c>
    </row>
    <row r="1768" spans="30:36" ht="30" x14ac:dyDescent="0.25">
      <c r="AD1768" s="22" t="s">
        <v>11553</v>
      </c>
      <c r="AE1768" s="28" t="s">
        <v>11554</v>
      </c>
      <c r="AF1768" s="28" t="s">
        <v>1708</v>
      </c>
      <c r="AG1768" s="28" t="s">
        <v>3211</v>
      </c>
      <c r="AH1768" s="22">
        <v>73220</v>
      </c>
      <c r="AI1768" s="28" t="s">
        <v>19031</v>
      </c>
      <c r="AJ1768" s="22">
        <v>7</v>
      </c>
    </row>
    <row r="1769" spans="30:36" ht="30" x14ac:dyDescent="0.25">
      <c r="AD1769" s="22" t="s">
        <v>4061</v>
      </c>
      <c r="AE1769" s="28" t="s">
        <v>4062</v>
      </c>
      <c r="AF1769" s="28" t="s">
        <v>1696</v>
      </c>
      <c r="AG1769" s="28" t="s">
        <v>3820</v>
      </c>
      <c r="AH1769" s="22">
        <v>61697</v>
      </c>
      <c r="AI1769" s="28" t="s">
        <v>19267</v>
      </c>
      <c r="AJ1769" s="22">
        <v>4</v>
      </c>
    </row>
    <row r="1770" spans="30:36" ht="30" x14ac:dyDescent="0.25">
      <c r="AD1770" s="22" t="s">
        <v>11555</v>
      </c>
      <c r="AE1770" s="28" t="s">
        <v>11556</v>
      </c>
      <c r="AF1770" s="28" t="s">
        <v>1705</v>
      </c>
      <c r="AG1770" s="28" t="s">
        <v>3209</v>
      </c>
      <c r="AH1770" s="22">
        <v>93081</v>
      </c>
      <c r="AI1770" s="28" t="s">
        <v>20221</v>
      </c>
      <c r="AJ1770" s="22">
        <v>7</v>
      </c>
    </row>
    <row r="1771" spans="30:36" ht="30" x14ac:dyDescent="0.25">
      <c r="AD1771" s="22" t="s">
        <v>11557</v>
      </c>
      <c r="AE1771" s="28" t="s">
        <v>11558</v>
      </c>
      <c r="AF1771" s="28" t="s">
        <v>1695</v>
      </c>
      <c r="AG1771" s="28" t="s">
        <v>3209</v>
      </c>
      <c r="AH1771" s="22">
        <v>55201</v>
      </c>
      <c r="AI1771" s="28" t="s">
        <v>19474</v>
      </c>
      <c r="AJ1771" s="22">
        <v>1</v>
      </c>
    </row>
    <row r="1772" spans="30:36" ht="30" x14ac:dyDescent="0.25">
      <c r="AD1772" s="22" t="s">
        <v>11559</v>
      </c>
      <c r="AE1772" s="28" t="s">
        <v>11560</v>
      </c>
      <c r="AF1772" s="28" t="s">
        <v>1697</v>
      </c>
      <c r="AG1772" s="28" t="s">
        <v>3778</v>
      </c>
      <c r="AH1772" s="22">
        <v>86381</v>
      </c>
      <c r="AI1772" s="28" t="s">
        <v>19662</v>
      </c>
      <c r="AJ1772" s="22">
        <v>6</v>
      </c>
    </row>
    <row r="1773" spans="30:36" ht="30" x14ac:dyDescent="0.25">
      <c r="AD1773" s="22" t="s">
        <v>11561</v>
      </c>
      <c r="AE1773" s="28" t="s">
        <v>11562</v>
      </c>
      <c r="AF1773" s="28" t="s">
        <v>1718</v>
      </c>
      <c r="AG1773" s="28" t="s">
        <v>3211</v>
      </c>
      <c r="AH1773" s="22">
        <v>73206</v>
      </c>
      <c r="AI1773" s="28" t="s">
        <v>20222</v>
      </c>
      <c r="AJ1773" s="22">
        <v>7</v>
      </c>
    </row>
    <row r="1774" spans="30:36" ht="30" x14ac:dyDescent="0.25">
      <c r="AD1774" s="22" t="s">
        <v>6071</v>
      </c>
      <c r="AE1774" s="28" t="s">
        <v>6072</v>
      </c>
      <c r="AF1774" s="28" t="s">
        <v>1714</v>
      </c>
      <c r="AG1774" s="28" t="s">
        <v>3209</v>
      </c>
      <c r="AH1774" s="22">
        <v>67282</v>
      </c>
      <c r="AI1774" s="28" t="s">
        <v>20223</v>
      </c>
      <c r="AJ1774" s="22">
        <v>8</v>
      </c>
    </row>
    <row r="1775" spans="30:36" ht="30" x14ac:dyDescent="0.25">
      <c r="AD1775" s="22" t="s">
        <v>11563</v>
      </c>
      <c r="AE1775" s="28" t="s">
        <v>11564</v>
      </c>
      <c r="AF1775" s="28" t="s">
        <v>1697</v>
      </c>
      <c r="AG1775" s="28" t="s">
        <v>3211</v>
      </c>
      <c r="AH1775" s="22">
        <v>83659</v>
      </c>
      <c r="AI1775" s="28" t="s">
        <v>20224</v>
      </c>
      <c r="AJ1775" s="22">
        <v>4</v>
      </c>
    </row>
    <row r="1776" spans="30:36" ht="30" x14ac:dyDescent="0.25">
      <c r="AD1776" s="22" t="s">
        <v>6073</v>
      </c>
      <c r="AE1776" s="28" t="s">
        <v>6074</v>
      </c>
      <c r="AF1776" s="28" t="s">
        <v>1695</v>
      </c>
      <c r="AG1776" s="28" t="s">
        <v>3211</v>
      </c>
      <c r="AH1776" s="22">
        <v>71008</v>
      </c>
      <c r="AI1776" s="28" t="s">
        <v>20225</v>
      </c>
      <c r="AJ1776" s="22">
        <v>8</v>
      </c>
    </row>
    <row r="1777" spans="30:36" ht="30" x14ac:dyDescent="0.25">
      <c r="AD1777" s="22" t="s">
        <v>11565</v>
      </c>
      <c r="AE1777" s="28" t="s">
        <v>18433</v>
      </c>
      <c r="AF1777" s="28" t="s">
        <v>1695</v>
      </c>
      <c r="AG1777" s="28" t="s">
        <v>3209</v>
      </c>
      <c r="AH1777" s="22">
        <v>57789</v>
      </c>
      <c r="AI1777" s="28" t="s">
        <v>11566</v>
      </c>
      <c r="AJ1777" s="22">
        <v>0</v>
      </c>
    </row>
    <row r="1778" spans="30:36" ht="30" x14ac:dyDescent="0.25">
      <c r="AD1778" s="22" t="s">
        <v>907</v>
      </c>
      <c r="AE1778" s="28" t="s">
        <v>2536</v>
      </c>
      <c r="AF1778" s="28" t="s">
        <v>1699</v>
      </c>
      <c r="AG1778" s="28" t="s">
        <v>3210</v>
      </c>
      <c r="AH1778" s="22">
        <v>64867</v>
      </c>
      <c r="AI1778" s="28" t="s">
        <v>20226</v>
      </c>
      <c r="AJ1778" s="22">
        <v>8</v>
      </c>
    </row>
    <row r="1779" spans="30:36" ht="30" x14ac:dyDescent="0.25">
      <c r="AD1779" s="22" t="s">
        <v>11567</v>
      </c>
      <c r="AE1779" s="28" t="s">
        <v>11568</v>
      </c>
      <c r="AF1779" s="28" t="s">
        <v>1705</v>
      </c>
      <c r="AG1779" s="28" t="s">
        <v>3210</v>
      </c>
      <c r="AH1779" s="22">
        <v>102116</v>
      </c>
      <c r="AI1779" s="28" t="s">
        <v>18971</v>
      </c>
      <c r="AJ1779" s="22">
        <v>2</v>
      </c>
    </row>
    <row r="1780" spans="30:36" ht="30" x14ac:dyDescent="0.25">
      <c r="AD1780" s="22" t="s">
        <v>6075</v>
      </c>
      <c r="AE1780" s="28" t="s">
        <v>6076</v>
      </c>
      <c r="AF1780" s="28" t="s">
        <v>1700</v>
      </c>
      <c r="AG1780" s="28" t="s">
        <v>3209</v>
      </c>
      <c r="AH1780" s="22">
        <v>57739</v>
      </c>
      <c r="AI1780" s="28" t="s">
        <v>6077</v>
      </c>
      <c r="AJ1780" s="22">
        <v>1</v>
      </c>
    </row>
    <row r="1781" spans="30:36" ht="30" x14ac:dyDescent="0.25">
      <c r="AD1781" s="22" t="s">
        <v>11569</v>
      </c>
      <c r="AE1781" s="28" t="s">
        <v>11570</v>
      </c>
      <c r="AF1781" s="28" t="s">
        <v>1708</v>
      </c>
      <c r="AG1781" s="28" t="s">
        <v>3826</v>
      </c>
      <c r="AH1781" s="22">
        <v>76265</v>
      </c>
      <c r="AI1781" s="28" t="s">
        <v>11571</v>
      </c>
      <c r="AJ1781" s="22">
        <v>2</v>
      </c>
    </row>
    <row r="1782" spans="30:36" ht="30" x14ac:dyDescent="0.25">
      <c r="AD1782" s="22" t="s">
        <v>599</v>
      </c>
      <c r="AE1782" s="28" t="s">
        <v>2227</v>
      </c>
      <c r="AF1782" s="28" t="s">
        <v>1714</v>
      </c>
      <c r="AG1782" s="28" t="s">
        <v>3209</v>
      </c>
      <c r="AH1782" s="22">
        <v>71432</v>
      </c>
      <c r="AI1782" s="28" t="s">
        <v>20227</v>
      </c>
      <c r="AJ1782" s="22">
        <v>6</v>
      </c>
    </row>
    <row r="1783" spans="30:36" ht="30" x14ac:dyDescent="0.25">
      <c r="AD1783" s="22" t="s">
        <v>4063</v>
      </c>
      <c r="AE1783" s="28" t="s">
        <v>4064</v>
      </c>
      <c r="AF1783" s="28" t="s">
        <v>1697</v>
      </c>
      <c r="AG1783" s="28" t="s">
        <v>3765</v>
      </c>
      <c r="AH1783" s="22">
        <v>88226</v>
      </c>
      <c r="AI1783" s="28" t="s">
        <v>20209</v>
      </c>
      <c r="AJ1783" s="22">
        <v>1</v>
      </c>
    </row>
    <row r="1784" spans="30:36" ht="30" x14ac:dyDescent="0.25">
      <c r="AD1784" s="22" t="s">
        <v>11572</v>
      </c>
      <c r="AE1784" s="28" t="s">
        <v>11573</v>
      </c>
      <c r="AF1784" s="28" t="s">
        <v>1720</v>
      </c>
      <c r="AG1784" s="28" t="s">
        <v>3826</v>
      </c>
      <c r="AH1784" s="22">
        <v>99440</v>
      </c>
      <c r="AI1784" s="28" t="s">
        <v>20228</v>
      </c>
      <c r="AJ1784" s="22">
        <v>9</v>
      </c>
    </row>
    <row r="1785" spans="30:36" ht="30" x14ac:dyDescent="0.25">
      <c r="AD1785" s="22" t="s">
        <v>6078</v>
      </c>
      <c r="AE1785" s="28" t="s">
        <v>6079</v>
      </c>
      <c r="AF1785" s="28" t="s">
        <v>1697</v>
      </c>
      <c r="AG1785" s="28" t="s">
        <v>3210</v>
      </c>
      <c r="AH1785" s="22">
        <v>91813</v>
      </c>
      <c r="AI1785" s="28" t="s">
        <v>20229</v>
      </c>
      <c r="AJ1785" s="22">
        <v>7</v>
      </c>
    </row>
    <row r="1786" spans="30:36" ht="30" x14ac:dyDescent="0.25">
      <c r="AD1786" s="22" t="s">
        <v>11574</v>
      </c>
      <c r="AE1786" s="28" t="s">
        <v>11575</v>
      </c>
      <c r="AF1786" s="28" t="s">
        <v>1695</v>
      </c>
      <c r="AG1786" s="28" t="s">
        <v>3209</v>
      </c>
      <c r="AH1786" s="22">
        <v>64608</v>
      </c>
      <c r="AI1786" s="28" t="s">
        <v>20230</v>
      </c>
      <c r="AJ1786" s="22">
        <v>4</v>
      </c>
    </row>
    <row r="1787" spans="30:36" ht="30" x14ac:dyDescent="0.25">
      <c r="AD1787" s="22" t="s">
        <v>11576</v>
      </c>
      <c r="AE1787" s="28" t="s">
        <v>11577</v>
      </c>
      <c r="AF1787" s="28" t="s">
        <v>1714</v>
      </c>
      <c r="AG1787" s="28" t="s">
        <v>3211</v>
      </c>
      <c r="AH1787" s="22">
        <v>73477</v>
      </c>
      <c r="AI1787" s="28" t="s">
        <v>19360</v>
      </c>
      <c r="AJ1787" s="22">
        <v>7</v>
      </c>
    </row>
    <row r="1788" spans="30:36" ht="30" x14ac:dyDescent="0.25">
      <c r="AD1788" s="22" t="s">
        <v>11578</v>
      </c>
      <c r="AE1788" s="28" t="s">
        <v>11579</v>
      </c>
      <c r="AF1788" s="28" t="s">
        <v>1700</v>
      </c>
      <c r="AG1788" s="28" t="s">
        <v>3209</v>
      </c>
      <c r="AH1788" s="22">
        <v>60646</v>
      </c>
      <c r="AI1788" s="28" t="s">
        <v>19700</v>
      </c>
      <c r="AJ1788" s="22">
        <v>7</v>
      </c>
    </row>
    <row r="1789" spans="30:36" ht="45" x14ac:dyDescent="0.25">
      <c r="AD1789" s="22" t="s">
        <v>6080</v>
      </c>
      <c r="AE1789" s="28" t="s">
        <v>6081</v>
      </c>
      <c r="AF1789" s="28" t="s">
        <v>1707</v>
      </c>
      <c r="AG1789" s="28" t="s">
        <v>3209</v>
      </c>
      <c r="AH1789" s="22">
        <v>61574</v>
      </c>
      <c r="AI1789" s="28" t="s">
        <v>20231</v>
      </c>
      <c r="AJ1789" s="22">
        <v>2</v>
      </c>
    </row>
    <row r="1790" spans="30:36" ht="45" x14ac:dyDescent="0.25">
      <c r="AD1790" s="22" t="s">
        <v>208</v>
      </c>
      <c r="AE1790" s="28" t="s">
        <v>1892</v>
      </c>
      <c r="AF1790" s="28" t="s">
        <v>1710</v>
      </c>
      <c r="AG1790" s="28" t="s">
        <v>3209</v>
      </c>
      <c r="AH1790" s="22">
        <v>63629</v>
      </c>
      <c r="AI1790" s="28" t="s">
        <v>19654</v>
      </c>
      <c r="AJ1790" s="22">
        <v>1</v>
      </c>
    </row>
    <row r="1791" spans="30:36" ht="30" x14ac:dyDescent="0.25">
      <c r="AD1791" s="22" t="s">
        <v>11580</v>
      </c>
      <c r="AE1791" s="28" t="s">
        <v>11581</v>
      </c>
      <c r="AF1791" s="28" t="s">
        <v>1702</v>
      </c>
      <c r="AG1791" s="28" t="s">
        <v>3209</v>
      </c>
      <c r="AH1791" s="22">
        <v>87739</v>
      </c>
      <c r="AI1791" s="28" t="s">
        <v>20232</v>
      </c>
      <c r="AJ1791" s="22">
        <v>3</v>
      </c>
    </row>
    <row r="1792" spans="30:36" ht="30" x14ac:dyDescent="0.25">
      <c r="AD1792" s="22" t="s">
        <v>9500</v>
      </c>
      <c r="AE1792" s="28" t="s">
        <v>9501</v>
      </c>
      <c r="AF1792" s="28" t="s">
        <v>1700</v>
      </c>
      <c r="AG1792" s="28" t="s">
        <v>3210</v>
      </c>
      <c r="AH1792" s="22">
        <v>75952</v>
      </c>
      <c r="AI1792" s="28" t="s">
        <v>19604</v>
      </c>
      <c r="AJ1792" s="22">
        <v>7</v>
      </c>
    </row>
    <row r="1793" spans="30:36" ht="30" x14ac:dyDescent="0.25">
      <c r="AD1793" s="22" t="s">
        <v>169</v>
      </c>
      <c r="AE1793" s="28" t="s">
        <v>1859</v>
      </c>
      <c r="AF1793" s="28" t="s">
        <v>1699</v>
      </c>
      <c r="AG1793" s="28" t="s">
        <v>3209</v>
      </c>
      <c r="AH1793" s="22">
        <v>71624</v>
      </c>
      <c r="AI1793" s="28" t="s">
        <v>20041</v>
      </c>
      <c r="AJ1793" s="22">
        <v>7</v>
      </c>
    </row>
    <row r="1794" spans="30:36" ht="30" x14ac:dyDescent="0.25">
      <c r="AD1794" s="22" t="s">
        <v>6082</v>
      </c>
      <c r="AE1794" s="28" t="s">
        <v>6083</v>
      </c>
      <c r="AF1794" s="28" t="s">
        <v>1696</v>
      </c>
      <c r="AG1794" s="28" t="s">
        <v>3209</v>
      </c>
      <c r="AH1794" s="22">
        <v>59469</v>
      </c>
      <c r="AI1794" s="28" t="s">
        <v>6084</v>
      </c>
      <c r="AJ1794" s="22">
        <v>1</v>
      </c>
    </row>
    <row r="1795" spans="30:36" ht="30" x14ac:dyDescent="0.25">
      <c r="AD1795" s="22" t="s">
        <v>6085</v>
      </c>
      <c r="AE1795" s="28" t="s">
        <v>6086</v>
      </c>
      <c r="AF1795" s="28" t="s">
        <v>1704</v>
      </c>
      <c r="AG1795" s="28" t="s">
        <v>3211</v>
      </c>
      <c r="AH1795" s="22">
        <v>68131</v>
      </c>
      <c r="AI1795" s="28" t="s">
        <v>20233</v>
      </c>
      <c r="AJ1795" s="22">
        <v>5</v>
      </c>
    </row>
    <row r="1796" spans="30:36" ht="45" x14ac:dyDescent="0.25">
      <c r="AD1796" s="22" t="s">
        <v>6087</v>
      </c>
      <c r="AE1796" s="28" t="s">
        <v>6088</v>
      </c>
      <c r="AF1796" s="28" t="s">
        <v>1707</v>
      </c>
      <c r="AG1796" s="28" t="s">
        <v>3209</v>
      </c>
      <c r="AH1796" s="22">
        <v>60579</v>
      </c>
      <c r="AI1796" s="28" t="s">
        <v>20234</v>
      </c>
      <c r="AJ1796" s="22">
        <v>7</v>
      </c>
    </row>
    <row r="1797" spans="30:36" ht="45" x14ac:dyDescent="0.25">
      <c r="AD1797" s="22" t="s">
        <v>9502</v>
      </c>
      <c r="AE1797" s="28" t="s">
        <v>18434</v>
      </c>
      <c r="AF1797" s="28" t="s">
        <v>1717</v>
      </c>
      <c r="AG1797" s="28" t="s">
        <v>3800</v>
      </c>
      <c r="AH1797" s="22">
        <v>77488</v>
      </c>
      <c r="AI1797" s="28" t="s">
        <v>20235</v>
      </c>
      <c r="AJ1797" s="22">
        <v>1</v>
      </c>
    </row>
    <row r="1798" spans="30:36" ht="30" x14ac:dyDescent="0.25">
      <c r="AD1798" s="22" t="s">
        <v>6089</v>
      </c>
      <c r="AE1798" s="28" t="s">
        <v>6090</v>
      </c>
      <c r="AF1798" s="28" t="s">
        <v>1702</v>
      </c>
      <c r="AG1798" s="28" t="s">
        <v>3211</v>
      </c>
      <c r="AH1798" s="22">
        <v>76623</v>
      </c>
      <c r="AI1798" s="28" t="s">
        <v>20236</v>
      </c>
      <c r="AJ1798" s="22">
        <v>6</v>
      </c>
    </row>
    <row r="1799" spans="30:36" ht="30" x14ac:dyDescent="0.25">
      <c r="AD1799" s="22" t="s">
        <v>11582</v>
      </c>
      <c r="AE1799" s="28" t="s">
        <v>11583</v>
      </c>
      <c r="AF1799" s="28" t="s">
        <v>1705</v>
      </c>
      <c r="AG1799" s="28" t="s">
        <v>3209</v>
      </c>
      <c r="AH1799" s="22">
        <v>89244</v>
      </c>
      <c r="AI1799" s="28" t="s">
        <v>19505</v>
      </c>
      <c r="AJ1799" s="22">
        <v>0</v>
      </c>
    </row>
    <row r="1800" spans="30:36" ht="30" x14ac:dyDescent="0.25">
      <c r="AD1800" s="22" t="s">
        <v>11584</v>
      </c>
      <c r="AE1800" s="28" t="s">
        <v>11585</v>
      </c>
      <c r="AF1800" s="28" t="s">
        <v>1704</v>
      </c>
      <c r="AG1800" s="28" t="s">
        <v>3211</v>
      </c>
      <c r="AH1800" s="22">
        <v>62456</v>
      </c>
      <c r="AI1800" s="28" t="s">
        <v>20237</v>
      </c>
      <c r="AJ1800" s="22">
        <v>7</v>
      </c>
    </row>
    <row r="1801" spans="30:36" ht="30" x14ac:dyDescent="0.25">
      <c r="AD1801" s="22" t="s">
        <v>1275</v>
      </c>
      <c r="AE1801" s="28" t="s">
        <v>2862</v>
      </c>
      <c r="AF1801" s="28" t="s">
        <v>1702</v>
      </c>
      <c r="AG1801" s="28" t="s">
        <v>3211</v>
      </c>
      <c r="AH1801" s="22">
        <v>102601</v>
      </c>
      <c r="AI1801" s="28" t="s">
        <v>20238</v>
      </c>
      <c r="AJ1801" s="22">
        <v>0</v>
      </c>
    </row>
    <row r="1802" spans="30:36" ht="30" x14ac:dyDescent="0.25">
      <c r="AD1802" s="22" t="s">
        <v>11586</v>
      </c>
      <c r="AE1802" s="28" t="s">
        <v>11587</v>
      </c>
      <c r="AF1802" s="28" t="s">
        <v>1711</v>
      </c>
      <c r="AG1802" s="28" t="s">
        <v>3210</v>
      </c>
      <c r="AH1802" s="22">
        <v>61088</v>
      </c>
      <c r="AI1802" s="28" t="s">
        <v>20239</v>
      </c>
      <c r="AJ1802" s="22">
        <v>5</v>
      </c>
    </row>
    <row r="1803" spans="30:36" ht="30" x14ac:dyDescent="0.25">
      <c r="AD1803" s="22" t="s">
        <v>11588</v>
      </c>
      <c r="AE1803" s="28" t="s">
        <v>11589</v>
      </c>
      <c r="AF1803" s="28" t="s">
        <v>1697</v>
      </c>
      <c r="AG1803" s="28" t="s">
        <v>3211</v>
      </c>
      <c r="AH1803" s="22">
        <v>87122</v>
      </c>
      <c r="AI1803" s="28" t="s">
        <v>20240</v>
      </c>
      <c r="AJ1803" s="22">
        <v>1</v>
      </c>
    </row>
    <row r="1804" spans="30:36" ht="30" x14ac:dyDescent="0.25">
      <c r="AD1804" s="22" t="s">
        <v>6091</v>
      </c>
      <c r="AE1804" s="28" t="s">
        <v>6092</v>
      </c>
      <c r="AF1804" s="28" t="s">
        <v>1699</v>
      </c>
      <c r="AG1804" s="28" t="s">
        <v>3935</v>
      </c>
      <c r="AH1804" s="22">
        <v>70178</v>
      </c>
      <c r="AI1804" s="28" t="s">
        <v>19495</v>
      </c>
      <c r="AJ1804" s="22">
        <v>7</v>
      </c>
    </row>
    <row r="1805" spans="30:36" ht="30" x14ac:dyDescent="0.25">
      <c r="AD1805" s="22" t="s">
        <v>1034</v>
      </c>
      <c r="AE1805" s="28" t="s">
        <v>2681</v>
      </c>
      <c r="AF1805" s="28" t="s">
        <v>1695</v>
      </c>
      <c r="AG1805" s="28" t="s">
        <v>3210</v>
      </c>
      <c r="AH1805" s="22">
        <v>72579</v>
      </c>
      <c r="AI1805" s="28" t="s">
        <v>19375</v>
      </c>
      <c r="AJ1805" s="22">
        <v>1</v>
      </c>
    </row>
    <row r="1806" spans="30:36" ht="45" x14ac:dyDescent="0.25">
      <c r="AD1806" s="22" t="s">
        <v>6093</v>
      </c>
      <c r="AE1806" s="28" t="s">
        <v>18435</v>
      </c>
      <c r="AF1806" s="28" t="s">
        <v>1707</v>
      </c>
      <c r="AG1806" s="28" t="s">
        <v>3800</v>
      </c>
      <c r="AH1806" s="22">
        <v>56927</v>
      </c>
      <c r="AI1806" s="28" t="s">
        <v>20102</v>
      </c>
      <c r="AJ1806" s="22">
        <v>7</v>
      </c>
    </row>
    <row r="1807" spans="30:36" ht="30" x14ac:dyDescent="0.25">
      <c r="AD1807" s="22" t="s">
        <v>6094</v>
      </c>
      <c r="AE1807" s="28" t="s">
        <v>6095</v>
      </c>
      <c r="AF1807" s="28" t="s">
        <v>1700</v>
      </c>
      <c r="AG1807" s="28" t="s">
        <v>3209</v>
      </c>
      <c r="AH1807" s="22">
        <v>61237</v>
      </c>
      <c r="AI1807" s="28" t="s">
        <v>6096</v>
      </c>
      <c r="AJ1807" s="22">
        <v>1</v>
      </c>
    </row>
    <row r="1808" spans="30:36" ht="30" x14ac:dyDescent="0.25">
      <c r="AD1808" s="22" t="s">
        <v>6097</v>
      </c>
      <c r="AE1808" s="28" t="s">
        <v>6098</v>
      </c>
      <c r="AF1808" s="28" t="s">
        <v>1697</v>
      </c>
      <c r="AG1808" s="28" t="s">
        <v>3210</v>
      </c>
      <c r="AH1808" s="22">
        <v>65317</v>
      </c>
      <c r="AI1808" s="28" t="s">
        <v>20241</v>
      </c>
      <c r="AJ1808" s="22">
        <v>1</v>
      </c>
    </row>
    <row r="1809" spans="30:36" ht="30" x14ac:dyDescent="0.25">
      <c r="AD1809" s="22" t="s">
        <v>11590</v>
      </c>
      <c r="AE1809" s="28" t="s">
        <v>11591</v>
      </c>
      <c r="AF1809" s="28" t="s">
        <v>1718</v>
      </c>
      <c r="AG1809" s="28" t="s">
        <v>3209</v>
      </c>
      <c r="AH1809" s="22">
        <v>64280</v>
      </c>
      <c r="AI1809" s="28" t="s">
        <v>20242</v>
      </c>
      <c r="AJ1809" s="22">
        <v>6</v>
      </c>
    </row>
    <row r="1810" spans="30:36" ht="30" x14ac:dyDescent="0.25">
      <c r="AD1810" s="22" t="s">
        <v>11592</v>
      </c>
      <c r="AE1810" s="28" t="s">
        <v>11593</v>
      </c>
      <c r="AF1810" s="28" t="s">
        <v>1697</v>
      </c>
      <c r="AG1810" s="28" t="s">
        <v>3210</v>
      </c>
      <c r="AH1810" s="22">
        <v>71866</v>
      </c>
      <c r="AI1810" s="28" t="s">
        <v>20243</v>
      </c>
      <c r="AJ1810" s="22">
        <v>9</v>
      </c>
    </row>
    <row r="1811" spans="30:36" ht="30" x14ac:dyDescent="0.25">
      <c r="AD1811" s="22" t="s">
        <v>11594</v>
      </c>
      <c r="AE1811" s="28" t="s">
        <v>11595</v>
      </c>
      <c r="AF1811" s="28" t="s">
        <v>1708</v>
      </c>
      <c r="AG1811" s="28" t="s">
        <v>3209</v>
      </c>
      <c r="AH1811" s="22">
        <v>58264</v>
      </c>
      <c r="AI1811" s="28" t="s">
        <v>11596</v>
      </c>
      <c r="AJ1811" s="22">
        <v>3</v>
      </c>
    </row>
    <row r="1812" spans="30:36" ht="30" x14ac:dyDescent="0.25">
      <c r="AD1812" s="22" t="s">
        <v>6099</v>
      </c>
      <c r="AE1812" s="28" t="s">
        <v>6100</v>
      </c>
      <c r="AF1812" s="28" t="s">
        <v>1703</v>
      </c>
      <c r="AG1812" s="28" t="s">
        <v>3778</v>
      </c>
      <c r="AH1812" s="22">
        <v>57088</v>
      </c>
      <c r="AI1812" s="28" t="s">
        <v>20244</v>
      </c>
      <c r="AJ1812" s="22">
        <v>7</v>
      </c>
    </row>
    <row r="1813" spans="30:36" ht="30" x14ac:dyDescent="0.25">
      <c r="AD1813" s="22" t="s">
        <v>11597</v>
      </c>
      <c r="AE1813" s="28" t="s">
        <v>11598</v>
      </c>
      <c r="AF1813" s="28" t="s">
        <v>1718</v>
      </c>
      <c r="AG1813" s="28" t="s">
        <v>3209</v>
      </c>
      <c r="AH1813" s="22">
        <v>73327</v>
      </c>
      <c r="AI1813" s="28" t="s">
        <v>20245</v>
      </c>
      <c r="AJ1813" s="22">
        <v>6</v>
      </c>
    </row>
    <row r="1814" spans="30:36" ht="30" x14ac:dyDescent="0.25">
      <c r="AD1814" s="22" t="s">
        <v>11599</v>
      </c>
      <c r="AE1814" s="28" t="s">
        <v>11600</v>
      </c>
      <c r="AF1814" s="28" t="s">
        <v>1701</v>
      </c>
      <c r="AG1814" s="28" t="s">
        <v>3209</v>
      </c>
      <c r="AH1814" s="22">
        <v>64015</v>
      </c>
      <c r="AI1814" s="28" t="s">
        <v>20246</v>
      </c>
      <c r="AJ1814" s="22">
        <v>7</v>
      </c>
    </row>
    <row r="1815" spans="30:36" ht="30" x14ac:dyDescent="0.25">
      <c r="AD1815" s="22" t="s">
        <v>1482</v>
      </c>
      <c r="AE1815" s="28" t="s">
        <v>3073</v>
      </c>
      <c r="AF1815" s="28" t="s">
        <v>1704</v>
      </c>
      <c r="AG1815" s="28" t="s">
        <v>3211</v>
      </c>
      <c r="AH1815" s="22">
        <v>56418</v>
      </c>
      <c r="AI1815" s="28" t="s">
        <v>20247</v>
      </c>
      <c r="AJ1815" s="22">
        <v>2</v>
      </c>
    </row>
    <row r="1816" spans="30:36" ht="30" x14ac:dyDescent="0.25">
      <c r="AD1816" s="22" t="s">
        <v>11601</v>
      </c>
      <c r="AE1816" s="28" t="s">
        <v>11602</v>
      </c>
      <c r="AF1816" s="28" t="s">
        <v>1704</v>
      </c>
      <c r="AG1816" s="28" t="s">
        <v>3784</v>
      </c>
      <c r="AH1816" s="22">
        <v>54090</v>
      </c>
      <c r="AI1816" s="28" t="s">
        <v>20248</v>
      </c>
      <c r="AJ1816" s="22">
        <v>0</v>
      </c>
    </row>
    <row r="1817" spans="30:36" ht="30" x14ac:dyDescent="0.25">
      <c r="AD1817" s="22" t="s">
        <v>6101</v>
      </c>
      <c r="AE1817" s="28" t="s">
        <v>6102</v>
      </c>
      <c r="AF1817" s="28" t="s">
        <v>1708</v>
      </c>
      <c r="AG1817" s="28" t="s">
        <v>3211</v>
      </c>
      <c r="AH1817" s="22">
        <v>85570</v>
      </c>
      <c r="AI1817" s="28" t="s">
        <v>20249</v>
      </c>
      <c r="AJ1817" s="22">
        <v>5</v>
      </c>
    </row>
    <row r="1818" spans="30:36" ht="30" x14ac:dyDescent="0.25">
      <c r="AD1818" s="22" t="s">
        <v>409</v>
      </c>
      <c r="AE1818" s="28" t="s">
        <v>2075</v>
      </c>
      <c r="AF1818" s="28" t="s">
        <v>1718</v>
      </c>
      <c r="AG1818" s="28" t="s">
        <v>3209</v>
      </c>
      <c r="AH1818" s="22">
        <v>77601</v>
      </c>
      <c r="AI1818" s="28" t="s">
        <v>20250</v>
      </c>
      <c r="AJ1818" s="22">
        <v>3</v>
      </c>
    </row>
    <row r="1819" spans="30:36" ht="30" x14ac:dyDescent="0.25">
      <c r="AD1819" s="22" t="s">
        <v>6103</v>
      </c>
      <c r="AE1819" s="28" t="s">
        <v>6104</v>
      </c>
      <c r="AF1819" s="28" t="s">
        <v>1704</v>
      </c>
      <c r="AG1819" s="28" t="s">
        <v>3209</v>
      </c>
      <c r="AH1819" s="22">
        <v>59784</v>
      </c>
      <c r="AI1819" s="28" t="s">
        <v>20251</v>
      </c>
      <c r="AJ1819" s="22">
        <v>7</v>
      </c>
    </row>
    <row r="1820" spans="30:36" ht="30" x14ac:dyDescent="0.25">
      <c r="AD1820" s="22" t="s">
        <v>11603</v>
      </c>
      <c r="AE1820" s="28" t="s">
        <v>11604</v>
      </c>
      <c r="AF1820" s="28" t="s">
        <v>1700</v>
      </c>
      <c r="AG1820" s="28" t="s">
        <v>3211</v>
      </c>
      <c r="AH1820" s="22">
        <v>61683</v>
      </c>
      <c r="AI1820" s="28" t="s">
        <v>20252</v>
      </c>
      <c r="AJ1820" s="22">
        <v>8</v>
      </c>
    </row>
    <row r="1821" spans="30:36" ht="30" x14ac:dyDescent="0.25">
      <c r="AD1821" s="22" t="s">
        <v>6105</v>
      </c>
      <c r="AE1821" s="28" t="s">
        <v>6106</v>
      </c>
      <c r="AF1821" s="28" t="s">
        <v>1696</v>
      </c>
      <c r="AG1821" s="28" t="s">
        <v>3922</v>
      </c>
      <c r="AH1821" s="22">
        <v>54179</v>
      </c>
      <c r="AI1821" s="28" t="s">
        <v>20253</v>
      </c>
      <c r="AJ1821" s="22">
        <v>5</v>
      </c>
    </row>
    <row r="1822" spans="30:36" ht="30" x14ac:dyDescent="0.25">
      <c r="AD1822" s="22" t="s">
        <v>11605</v>
      </c>
      <c r="AE1822" s="28" t="s">
        <v>11606</v>
      </c>
      <c r="AF1822" s="28" t="s">
        <v>1697</v>
      </c>
      <c r="AG1822" s="28" t="s">
        <v>3210</v>
      </c>
      <c r="AH1822" s="22">
        <v>78853</v>
      </c>
      <c r="AI1822" s="28" t="s">
        <v>20254</v>
      </c>
      <c r="AJ1822" s="22">
        <v>2</v>
      </c>
    </row>
    <row r="1823" spans="30:36" ht="45" x14ac:dyDescent="0.25">
      <c r="AD1823" s="22" t="s">
        <v>4065</v>
      </c>
      <c r="AE1823" s="28" t="s">
        <v>4066</v>
      </c>
      <c r="AF1823" s="28" t="s">
        <v>1717</v>
      </c>
      <c r="AG1823" s="28" t="s">
        <v>3803</v>
      </c>
      <c r="AH1823" s="22">
        <v>102949</v>
      </c>
      <c r="AI1823" s="28" t="s">
        <v>19595</v>
      </c>
      <c r="AJ1823" s="22">
        <v>1</v>
      </c>
    </row>
    <row r="1824" spans="30:36" ht="30" x14ac:dyDescent="0.25">
      <c r="AD1824" s="22" t="s">
        <v>6107</v>
      </c>
      <c r="AE1824" s="28" t="s">
        <v>6108</v>
      </c>
      <c r="AF1824" s="28" t="s">
        <v>1695</v>
      </c>
      <c r="AG1824" s="28" t="s">
        <v>3210</v>
      </c>
      <c r="AH1824" s="22">
        <v>68393</v>
      </c>
      <c r="AI1824" s="28" t="s">
        <v>19340</v>
      </c>
      <c r="AJ1824" s="22">
        <v>7</v>
      </c>
    </row>
    <row r="1825" spans="30:36" ht="30" x14ac:dyDescent="0.25">
      <c r="AD1825" s="22" t="s">
        <v>6109</v>
      </c>
      <c r="AE1825" s="28" t="s">
        <v>6110</v>
      </c>
      <c r="AF1825" s="28" t="s">
        <v>1700</v>
      </c>
      <c r="AG1825" s="28" t="s">
        <v>3210</v>
      </c>
      <c r="AH1825" s="22">
        <v>85761</v>
      </c>
      <c r="AI1825" s="28" t="s">
        <v>20130</v>
      </c>
      <c r="AJ1825" s="22">
        <v>7</v>
      </c>
    </row>
    <row r="1826" spans="30:36" ht="30" x14ac:dyDescent="0.25">
      <c r="AD1826" s="22" t="s">
        <v>11607</v>
      </c>
      <c r="AE1826" s="28" t="s">
        <v>11608</v>
      </c>
      <c r="AF1826" s="28" t="s">
        <v>1695</v>
      </c>
      <c r="AG1826" s="28" t="s">
        <v>3210</v>
      </c>
      <c r="AH1826" s="22">
        <v>59919</v>
      </c>
      <c r="AI1826" s="28" t="s">
        <v>19399</v>
      </c>
      <c r="AJ1826" s="22">
        <v>10</v>
      </c>
    </row>
    <row r="1827" spans="30:36" ht="30" x14ac:dyDescent="0.25">
      <c r="AD1827" s="22" t="s">
        <v>6111</v>
      </c>
      <c r="AE1827" s="28" t="s">
        <v>6112</v>
      </c>
      <c r="AF1827" s="28" t="s">
        <v>1702</v>
      </c>
      <c r="AG1827" s="28" t="s">
        <v>3209</v>
      </c>
      <c r="AH1827" s="22">
        <v>101975</v>
      </c>
      <c r="AI1827" s="28" t="s">
        <v>20255</v>
      </c>
      <c r="AJ1827" s="22">
        <v>0</v>
      </c>
    </row>
    <row r="1828" spans="30:36" ht="30" x14ac:dyDescent="0.25">
      <c r="AD1828" s="22" t="s">
        <v>6113</v>
      </c>
      <c r="AE1828" s="28" t="s">
        <v>6114</v>
      </c>
      <c r="AF1828" s="28" t="s">
        <v>1697</v>
      </c>
      <c r="AG1828" s="28" t="s">
        <v>3856</v>
      </c>
      <c r="AH1828" s="22">
        <v>57226</v>
      </c>
      <c r="AI1828" s="28" t="s">
        <v>20256</v>
      </c>
      <c r="AJ1828" s="22">
        <v>1</v>
      </c>
    </row>
    <row r="1829" spans="30:36" ht="30" x14ac:dyDescent="0.25">
      <c r="AD1829" s="22" t="s">
        <v>1093</v>
      </c>
      <c r="AE1829" s="28" t="s">
        <v>2709</v>
      </c>
      <c r="AF1829" s="28" t="s">
        <v>1696</v>
      </c>
      <c r="AG1829" s="28" t="s">
        <v>3210</v>
      </c>
      <c r="AH1829" s="22">
        <v>70742</v>
      </c>
      <c r="AI1829" s="28" t="s">
        <v>20257</v>
      </c>
      <c r="AJ1829" s="22">
        <v>7</v>
      </c>
    </row>
    <row r="1830" spans="30:36" ht="30" x14ac:dyDescent="0.25">
      <c r="AD1830" s="22" t="s">
        <v>439</v>
      </c>
      <c r="AE1830" s="28" t="s">
        <v>2100</v>
      </c>
      <c r="AF1830" s="28" t="s">
        <v>1696</v>
      </c>
      <c r="AG1830" s="28" t="s">
        <v>3209</v>
      </c>
      <c r="AH1830" s="22">
        <v>58087</v>
      </c>
      <c r="AI1830" s="28" t="s">
        <v>20258</v>
      </c>
      <c r="AJ1830" s="22">
        <v>5</v>
      </c>
    </row>
    <row r="1831" spans="30:36" ht="45" x14ac:dyDescent="0.25">
      <c r="AD1831" s="22" t="s">
        <v>11609</v>
      </c>
      <c r="AE1831" s="28" t="s">
        <v>11610</v>
      </c>
      <c r="AF1831" s="28" t="s">
        <v>1707</v>
      </c>
      <c r="AG1831" s="28" t="s">
        <v>3210</v>
      </c>
      <c r="AH1831" s="22">
        <v>59978</v>
      </c>
      <c r="AI1831" s="28" t="s">
        <v>20259</v>
      </c>
      <c r="AJ1831" s="22">
        <v>9</v>
      </c>
    </row>
    <row r="1832" spans="30:36" ht="30" x14ac:dyDescent="0.25">
      <c r="AD1832" s="22" t="s">
        <v>4067</v>
      </c>
      <c r="AE1832" s="28" t="s">
        <v>4068</v>
      </c>
      <c r="AF1832" s="28" t="s">
        <v>1697</v>
      </c>
      <c r="AG1832" s="28" t="s">
        <v>3800</v>
      </c>
      <c r="AH1832" s="22">
        <v>79876</v>
      </c>
      <c r="AI1832" s="28" t="s">
        <v>20260</v>
      </c>
      <c r="AJ1832" s="22">
        <v>5</v>
      </c>
    </row>
    <row r="1833" spans="30:36" ht="30" x14ac:dyDescent="0.25">
      <c r="AD1833" s="22" t="s">
        <v>11611</v>
      </c>
      <c r="AE1833" s="28" t="s">
        <v>11612</v>
      </c>
      <c r="AF1833" s="28" t="s">
        <v>1712</v>
      </c>
      <c r="AG1833" s="28" t="s">
        <v>3856</v>
      </c>
      <c r="AH1833" s="22">
        <v>87935</v>
      </c>
      <c r="AI1833" s="28" t="s">
        <v>20261</v>
      </c>
      <c r="AJ1833" s="22">
        <v>7</v>
      </c>
    </row>
    <row r="1834" spans="30:36" ht="30" x14ac:dyDescent="0.25">
      <c r="AD1834" s="22" t="s">
        <v>11613</v>
      </c>
      <c r="AE1834" s="28" t="s">
        <v>11614</v>
      </c>
      <c r="AF1834" s="28" t="s">
        <v>1696</v>
      </c>
      <c r="AG1834" s="28" t="s">
        <v>3836</v>
      </c>
      <c r="AH1834" s="22">
        <v>56679</v>
      </c>
      <c r="AI1834" s="28" t="s">
        <v>11615</v>
      </c>
      <c r="AJ1834" s="22">
        <v>1</v>
      </c>
    </row>
    <row r="1835" spans="30:36" ht="30" x14ac:dyDescent="0.25">
      <c r="AD1835" s="22" t="s">
        <v>1558</v>
      </c>
      <c r="AE1835" s="28" t="s">
        <v>18436</v>
      </c>
      <c r="AF1835" s="28" t="s">
        <v>1697</v>
      </c>
      <c r="AG1835" s="28" t="s">
        <v>3211</v>
      </c>
      <c r="AH1835" s="22">
        <v>61097</v>
      </c>
      <c r="AI1835" s="28" t="s">
        <v>20262</v>
      </c>
      <c r="AJ1835" s="22">
        <v>6</v>
      </c>
    </row>
    <row r="1836" spans="30:36" ht="30" x14ac:dyDescent="0.25">
      <c r="AD1836" s="22" t="s">
        <v>563</v>
      </c>
      <c r="AE1836" s="28" t="s">
        <v>18437</v>
      </c>
      <c r="AF1836" s="28" t="s">
        <v>1701</v>
      </c>
      <c r="AG1836" s="28" t="s">
        <v>3209</v>
      </c>
      <c r="AH1836" s="22">
        <v>59300</v>
      </c>
      <c r="AI1836" s="28" t="s">
        <v>19379</v>
      </c>
      <c r="AJ1836" s="22">
        <v>7</v>
      </c>
    </row>
    <row r="1837" spans="30:36" ht="45" x14ac:dyDescent="0.25">
      <c r="AD1837" s="22" t="s">
        <v>4069</v>
      </c>
      <c r="AE1837" s="28" t="s">
        <v>4070</v>
      </c>
      <c r="AF1837" s="28" t="s">
        <v>1710</v>
      </c>
      <c r="AG1837" s="28" t="s">
        <v>3826</v>
      </c>
      <c r="AH1837" s="22">
        <v>65041</v>
      </c>
      <c r="AI1837" s="28" t="s">
        <v>20263</v>
      </c>
      <c r="AJ1837" s="22">
        <v>5</v>
      </c>
    </row>
    <row r="1838" spans="30:36" ht="30" x14ac:dyDescent="0.25">
      <c r="AD1838" s="22" t="s">
        <v>11616</v>
      </c>
      <c r="AE1838" s="28" t="s">
        <v>11617</v>
      </c>
      <c r="AF1838" s="28" t="s">
        <v>1702</v>
      </c>
      <c r="AG1838" s="28" t="s">
        <v>3209</v>
      </c>
      <c r="AH1838" s="22">
        <v>75881</v>
      </c>
      <c r="AI1838" s="28" t="s">
        <v>20136</v>
      </c>
      <c r="AJ1838" s="22">
        <v>7</v>
      </c>
    </row>
    <row r="1839" spans="30:36" ht="30" x14ac:dyDescent="0.25">
      <c r="AD1839" s="22" t="s">
        <v>4071</v>
      </c>
      <c r="AE1839" s="28" t="s">
        <v>4072</v>
      </c>
      <c r="AF1839" s="28" t="s">
        <v>1700</v>
      </c>
      <c r="AG1839" s="28" t="s">
        <v>3778</v>
      </c>
      <c r="AH1839" s="22">
        <v>69725</v>
      </c>
      <c r="AI1839" s="28" t="s">
        <v>20264</v>
      </c>
      <c r="AJ1839" s="22">
        <v>9</v>
      </c>
    </row>
    <row r="1840" spans="30:36" ht="30" x14ac:dyDescent="0.25">
      <c r="AD1840" s="22" t="s">
        <v>1376</v>
      </c>
      <c r="AE1840" s="28" t="s">
        <v>2991</v>
      </c>
      <c r="AF1840" s="28" t="s">
        <v>1695</v>
      </c>
      <c r="AG1840" s="28" t="s">
        <v>3211</v>
      </c>
      <c r="AH1840" s="22">
        <v>61823</v>
      </c>
      <c r="AI1840" s="28" t="s">
        <v>20265</v>
      </c>
      <c r="AJ1840" s="22">
        <v>5</v>
      </c>
    </row>
    <row r="1841" spans="30:36" ht="30" x14ac:dyDescent="0.25">
      <c r="AD1841" s="22" t="s">
        <v>6115</v>
      </c>
      <c r="AE1841" s="28" t="s">
        <v>6116</v>
      </c>
      <c r="AF1841" s="28" t="s">
        <v>1701</v>
      </c>
      <c r="AG1841" s="28" t="s">
        <v>3209</v>
      </c>
      <c r="AH1841" s="22">
        <v>71137</v>
      </c>
      <c r="AI1841" s="28" t="s">
        <v>20266</v>
      </c>
      <c r="AJ1841" s="22">
        <v>7</v>
      </c>
    </row>
    <row r="1842" spans="30:36" ht="30" x14ac:dyDescent="0.25">
      <c r="AD1842" s="22" t="s">
        <v>11618</v>
      </c>
      <c r="AE1842" s="28" t="s">
        <v>11619</v>
      </c>
      <c r="AF1842" s="28" t="s">
        <v>1708</v>
      </c>
      <c r="AG1842" s="28" t="s">
        <v>3765</v>
      </c>
      <c r="AH1842" s="22">
        <v>82902</v>
      </c>
      <c r="AI1842" s="28" t="s">
        <v>19137</v>
      </c>
      <c r="AJ1842" s="22">
        <v>5</v>
      </c>
    </row>
    <row r="1843" spans="30:36" ht="30" x14ac:dyDescent="0.25">
      <c r="AD1843" s="22" t="s">
        <v>4073</v>
      </c>
      <c r="AE1843" s="28" t="s">
        <v>4074</v>
      </c>
      <c r="AF1843" s="28" t="s">
        <v>1695</v>
      </c>
      <c r="AG1843" s="28" t="s">
        <v>3803</v>
      </c>
      <c r="AH1843" s="22">
        <v>74172</v>
      </c>
      <c r="AI1843" s="28" t="s">
        <v>19001</v>
      </c>
      <c r="AJ1843" s="22">
        <v>2</v>
      </c>
    </row>
    <row r="1844" spans="30:36" ht="30" x14ac:dyDescent="0.25">
      <c r="AD1844" s="22" t="s">
        <v>9503</v>
      </c>
      <c r="AE1844" s="28" t="s">
        <v>9504</v>
      </c>
      <c r="AF1844" s="28" t="s">
        <v>1700</v>
      </c>
      <c r="AG1844" s="28" t="s">
        <v>3209</v>
      </c>
      <c r="AH1844" s="22">
        <v>88221</v>
      </c>
      <c r="AI1844" s="28" t="s">
        <v>20267</v>
      </c>
      <c r="AJ1844" s="22">
        <v>3</v>
      </c>
    </row>
    <row r="1845" spans="30:36" ht="30" x14ac:dyDescent="0.25">
      <c r="AD1845" s="22" t="s">
        <v>11620</v>
      </c>
      <c r="AE1845" s="28" t="s">
        <v>11621</v>
      </c>
      <c r="AF1845" s="28" t="s">
        <v>1709</v>
      </c>
      <c r="AG1845" s="28" t="s">
        <v>3778</v>
      </c>
      <c r="AH1845" s="22">
        <v>66099</v>
      </c>
      <c r="AI1845" s="28" t="s">
        <v>19981</v>
      </c>
      <c r="AJ1845" s="22">
        <v>8</v>
      </c>
    </row>
    <row r="1846" spans="30:36" ht="30" x14ac:dyDescent="0.25">
      <c r="AD1846" s="22" t="s">
        <v>6117</v>
      </c>
      <c r="AE1846" s="28" t="s">
        <v>6118</v>
      </c>
      <c r="AF1846" s="28" t="s">
        <v>1708</v>
      </c>
      <c r="AG1846" s="28" t="s">
        <v>3210</v>
      </c>
      <c r="AH1846" s="22">
        <v>57209</v>
      </c>
      <c r="AI1846" s="28" t="s">
        <v>20268</v>
      </c>
      <c r="AJ1846" s="22">
        <v>5</v>
      </c>
    </row>
    <row r="1847" spans="30:36" ht="30" x14ac:dyDescent="0.25">
      <c r="AD1847" s="22" t="s">
        <v>11622</v>
      </c>
      <c r="AE1847" s="28" t="s">
        <v>11623</v>
      </c>
      <c r="AF1847" s="28" t="s">
        <v>1704</v>
      </c>
      <c r="AG1847" s="28" t="s">
        <v>3765</v>
      </c>
      <c r="AH1847" s="22">
        <v>57429</v>
      </c>
      <c r="AI1847" s="28" t="s">
        <v>20269</v>
      </c>
      <c r="AJ1847" s="22">
        <v>9</v>
      </c>
    </row>
    <row r="1848" spans="30:36" ht="30" x14ac:dyDescent="0.25">
      <c r="AD1848" s="22" t="s">
        <v>11624</v>
      </c>
      <c r="AE1848" s="28" t="s">
        <v>11625</v>
      </c>
      <c r="AF1848" s="28" t="s">
        <v>1704</v>
      </c>
      <c r="AG1848" s="28" t="s">
        <v>3209</v>
      </c>
      <c r="AH1848" s="22">
        <v>60209</v>
      </c>
      <c r="AI1848" s="28" t="s">
        <v>20270</v>
      </c>
      <c r="AJ1848" s="22">
        <v>7</v>
      </c>
    </row>
    <row r="1849" spans="30:36" ht="30" x14ac:dyDescent="0.25">
      <c r="AD1849" s="22" t="s">
        <v>11626</v>
      </c>
      <c r="AE1849" s="28" t="s">
        <v>11627</v>
      </c>
      <c r="AF1849" s="28" t="s">
        <v>1696</v>
      </c>
      <c r="AG1849" s="28" t="s">
        <v>3210</v>
      </c>
      <c r="AH1849" s="22">
        <v>56949</v>
      </c>
      <c r="AI1849" s="28" t="s">
        <v>20271</v>
      </c>
      <c r="AJ1849" s="22">
        <v>4</v>
      </c>
    </row>
    <row r="1850" spans="30:36" ht="30" x14ac:dyDescent="0.25">
      <c r="AD1850" s="22" t="s">
        <v>4075</v>
      </c>
      <c r="AE1850" s="28" t="s">
        <v>4076</v>
      </c>
      <c r="AF1850" s="28" t="s">
        <v>1697</v>
      </c>
      <c r="AG1850" s="28" t="s">
        <v>3826</v>
      </c>
      <c r="AH1850" s="22">
        <v>71839</v>
      </c>
      <c r="AI1850" s="28" t="s">
        <v>4077</v>
      </c>
      <c r="AJ1850" s="22">
        <v>0</v>
      </c>
    </row>
    <row r="1851" spans="30:36" ht="45" x14ac:dyDescent="0.25">
      <c r="AD1851" s="22" t="s">
        <v>6119</v>
      </c>
      <c r="AE1851" s="28" t="s">
        <v>6120</v>
      </c>
      <c r="AF1851" s="28" t="s">
        <v>1707</v>
      </c>
      <c r="AG1851" s="28" t="s">
        <v>3211</v>
      </c>
      <c r="AH1851" s="22">
        <v>62750</v>
      </c>
      <c r="AI1851" s="28" t="s">
        <v>19326</v>
      </c>
      <c r="AJ1851" s="22">
        <v>5</v>
      </c>
    </row>
    <row r="1852" spans="30:36" ht="30" x14ac:dyDescent="0.25">
      <c r="AD1852" s="22" t="s">
        <v>6121</v>
      </c>
      <c r="AE1852" s="28" t="s">
        <v>6122</v>
      </c>
      <c r="AF1852" s="28" t="s">
        <v>1718</v>
      </c>
      <c r="AG1852" s="28" t="s">
        <v>3209</v>
      </c>
      <c r="AH1852" s="22">
        <v>80099</v>
      </c>
      <c r="AI1852" s="28" t="s">
        <v>6123</v>
      </c>
      <c r="AJ1852" s="22">
        <v>7</v>
      </c>
    </row>
    <row r="1853" spans="30:36" ht="30" x14ac:dyDescent="0.25">
      <c r="AD1853" s="22" t="s">
        <v>196</v>
      </c>
      <c r="AE1853" s="28" t="s">
        <v>1880</v>
      </c>
      <c r="AF1853" s="28" t="s">
        <v>1711</v>
      </c>
      <c r="AG1853" s="28" t="s">
        <v>3209</v>
      </c>
      <c r="AH1853" s="22">
        <v>66685</v>
      </c>
      <c r="AI1853" s="28" t="s">
        <v>20272</v>
      </c>
      <c r="AJ1853" s="22">
        <v>7</v>
      </c>
    </row>
    <row r="1854" spans="30:36" ht="30" x14ac:dyDescent="0.25">
      <c r="AD1854" s="22" t="s">
        <v>6124</v>
      </c>
      <c r="AE1854" s="28" t="s">
        <v>6125</v>
      </c>
      <c r="AF1854" s="28" t="s">
        <v>1695</v>
      </c>
      <c r="AG1854" s="28" t="s">
        <v>3210</v>
      </c>
      <c r="AH1854" s="22">
        <v>65724</v>
      </c>
      <c r="AI1854" s="28" t="s">
        <v>20273</v>
      </c>
      <c r="AJ1854" s="22">
        <v>6</v>
      </c>
    </row>
    <row r="1855" spans="30:36" ht="30" x14ac:dyDescent="0.25">
      <c r="AD1855" s="22" t="s">
        <v>6126</v>
      </c>
      <c r="AE1855" s="28" t="s">
        <v>6127</v>
      </c>
      <c r="AF1855" s="28" t="s">
        <v>1709</v>
      </c>
      <c r="AG1855" s="28" t="s">
        <v>3211</v>
      </c>
      <c r="AH1855" s="22">
        <v>64248</v>
      </c>
      <c r="AI1855" s="28" t="s">
        <v>19861</v>
      </c>
      <c r="AJ1855" s="22">
        <v>0</v>
      </c>
    </row>
    <row r="1856" spans="30:36" ht="30" x14ac:dyDescent="0.25">
      <c r="AD1856" s="22" t="s">
        <v>699</v>
      </c>
      <c r="AE1856" s="28" t="s">
        <v>2362</v>
      </c>
      <c r="AF1856" s="28" t="s">
        <v>1702</v>
      </c>
      <c r="AG1856" s="28" t="s">
        <v>3210</v>
      </c>
      <c r="AH1856" s="22">
        <v>100067</v>
      </c>
      <c r="AI1856" s="28" t="s">
        <v>20274</v>
      </c>
      <c r="AJ1856" s="22">
        <v>8</v>
      </c>
    </row>
    <row r="1857" spans="30:36" ht="45" x14ac:dyDescent="0.25">
      <c r="AD1857" s="22" t="s">
        <v>11628</v>
      </c>
      <c r="AE1857" s="28" t="s">
        <v>18438</v>
      </c>
      <c r="AF1857" s="28" t="s">
        <v>1707</v>
      </c>
      <c r="AG1857" s="28" t="s">
        <v>3784</v>
      </c>
      <c r="AH1857" s="22">
        <v>65578</v>
      </c>
      <c r="AI1857" s="28" t="s">
        <v>19277</v>
      </c>
      <c r="AJ1857" s="22">
        <v>6</v>
      </c>
    </row>
    <row r="1858" spans="30:36" ht="30" x14ac:dyDescent="0.25">
      <c r="AD1858" s="22" t="s">
        <v>11629</v>
      </c>
      <c r="AE1858" s="28" t="s">
        <v>11630</v>
      </c>
      <c r="AF1858" s="28" t="s">
        <v>1700</v>
      </c>
      <c r="AG1858" s="28" t="s">
        <v>3211</v>
      </c>
      <c r="AH1858" s="22">
        <v>80405</v>
      </c>
      <c r="AI1858" s="28" t="s">
        <v>20275</v>
      </c>
      <c r="AJ1858" s="22">
        <v>9</v>
      </c>
    </row>
    <row r="1859" spans="30:36" ht="30" x14ac:dyDescent="0.25">
      <c r="AD1859" s="22" t="s">
        <v>6128</v>
      </c>
      <c r="AE1859" s="28" t="s">
        <v>6129</v>
      </c>
      <c r="AF1859" s="28" t="s">
        <v>1695</v>
      </c>
      <c r="AG1859" s="28" t="s">
        <v>3210</v>
      </c>
      <c r="AH1859" s="22">
        <v>58117</v>
      </c>
      <c r="AI1859" s="28" t="s">
        <v>20276</v>
      </c>
      <c r="AJ1859" s="22">
        <v>9</v>
      </c>
    </row>
    <row r="1860" spans="30:36" ht="30" x14ac:dyDescent="0.25">
      <c r="AD1860" s="22" t="s">
        <v>6130</v>
      </c>
      <c r="AE1860" s="28" t="s">
        <v>6131</v>
      </c>
      <c r="AF1860" s="28" t="s">
        <v>1701</v>
      </c>
      <c r="AG1860" s="28" t="s">
        <v>3210</v>
      </c>
      <c r="AH1860" s="22">
        <v>59248</v>
      </c>
      <c r="AI1860" s="28" t="s">
        <v>19463</v>
      </c>
      <c r="AJ1860" s="22">
        <v>2</v>
      </c>
    </row>
    <row r="1861" spans="30:36" ht="30" x14ac:dyDescent="0.25">
      <c r="AD1861" s="22" t="s">
        <v>6132</v>
      </c>
      <c r="AE1861" s="28" t="s">
        <v>6133</v>
      </c>
      <c r="AF1861" s="28" t="s">
        <v>1701</v>
      </c>
      <c r="AG1861" s="28" t="s">
        <v>3803</v>
      </c>
      <c r="AH1861" s="22">
        <v>62343</v>
      </c>
      <c r="AI1861" s="28" t="s">
        <v>20263</v>
      </c>
      <c r="AJ1861" s="22">
        <v>5</v>
      </c>
    </row>
    <row r="1862" spans="30:36" ht="30" x14ac:dyDescent="0.25">
      <c r="AD1862" s="22" t="s">
        <v>11631</v>
      </c>
      <c r="AE1862" s="28" t="s">
        <v>11632</v>
      </c>
      <c r="AF1862" s="28" t="s">
        <v>1696</v>
      </c>
      <c r="AG1862" s="28" t="s">
        <v>3211</v>
      </c>
      <c r="AH1862" s="22">
        <v>62219</v>
      </c>
      <c r="AI1862" s="28" t="s">
        <v>20277</v>
      </c>
      <c r="AJ1862" s="22">
        <v>0</v>
      </c>
    </row>
    <row r="1863" spans="30:36" ht="30" x14ac:dyDescent="0.25">
      <c r="AD1863" s="22" t="s">
        <v>11633</v>
      </c>
      <c r="AE1863" s="28" t="s">
        <v>11634</v>
      </c>
      <c r="AF1863" s="28" t="s">
        <v>1718</v>
      </c>
      <c r="AG1863" s="28" t="s">
        <v>3209</v>
      </c>
      <c r="AH1863" s="22">
        <v>69301</v>
      </c>
      <c r="AI1863" s="28" t="s">
        <v>20278</v>
      </c>
      <c r="AJ1863" s="22">
        <v>3</v>
      </c>
    </row>
    <row r="1864" spans="30:36" ht="45" x14ac:dyDescent="0.25">
      <c r="AD1864" s="22" t="s">
        <v>11635</v>
      </c>
      <c r="AE1864" s="28" t="s">
        <v>11636</v>
      </c>
      <c r="AF1864" s="28" t="s">
        <v>1710</v>
      </c>
      <c r="AG1864" s="28" t="s">
        <v>3209</v>
      </c>
      <c r="AH1864" s="22">
        <v>58656</v>
      </c>
      <c r="AI1864" s="28" t="s">
        <v>3340</v>
      </c>
      <c r="AJ1864" s="22">
        <v>0</v>
      </c>
    </row>
    <row r="1865" spans="30:36" ht="30" x14ac:dyDescent="0.25">
      <c r="AD1865" s="22" t="s">
        <v>6134</v>
      </c>
      <c r="AE1865" s="28" t="s">
        <v>6135</v>
      </c>
      <c r="AF1865" s="28" t="s">
        <v>1718</v>
      </c>
      <c r="AG1865" s="28" t="s">
        <v>3790</v>
      </c>
      <c r="AH1865" s="22">
        <v>69337</v>
      </c>
      <c r="AI1865" s="28" t="s">
        <v>20279</v>
      </c>
      <c r="AJ1865" s="22">
        <v>6</v>
      </c>
    </row>
    <row r="1866" spans="30:36" ht="30" x14ac:dyDescent="0.25">
      <c r="AD1866" s="22" t="s">
        <v>11637</v>
      </c>
      <c r="AE1866" s="28" t="s">
        <v>11638</v>
      </c>
      <c r="AF1866" s="28" t="s">
        <v>1697</v>
      </c>
      <c r="AG1866" s="28" t="s">
        <v>3209</v>
      </c>
      <c r="AH1866" s="22">
        <v>69780</v>
      </c>
      <c r="AI1866" s="28" t="s">
        <v>20280</v>
      </c>
      <c r="AJ1866" s="22">
        <v>8</v>
      </c>
    </row>
    <row r="1867" spans="30:36" ht="30" x14ac:dyDescent="0.25">
      <c r="AD1867" s="22" t="s">
        <v>6136</v>
      </c>
      <c r="AE1867" s="28" t="s">
        <v>6137</v>
      </c>
      <c r="AF1867" s="28" t="s">
        <v>1699</v>
      </c>
      <c r="AG1867" s="28" t="s">
        <v>3211</v>
      </c>
      <c r="AH1867" s="22">
        <v>66528</v>
      </c>
      <c r="AI1867" s="28" t="s">
        <v>20281</v>
      </c>
      <c r="AJ1867" s="22">
        <v>1</v>
      </c>
    </row>
    <row r="1868" spans="30:36" ht="30" x14ac:dyDescent="0.25">
      <c r="AD1868" s="22" t="s">
        <v>1160</v>
      </c>
      <c r="AE1868" s="28" t="s">
        <v>18439</v>
      </c>
      <c r="AF1868" s="28" t="s">
        <v>1703</v>
      </c>
      <c r="AG1868" s="28" t="s">
        <v>3211</v>
      </c>
      <c r="AH1868" s="22">
        <v>65199</v>
      </c>
      <c r="AI1868" s="28" t="s">
        <v>19736</v>
      </c>
      <c r="AJ1868" s="22">
        <v>7</v>
      </c>
    </row>
    <row r="1869" spans="30:36" ht="30" x14ac:dyDescent="0.25">
      <c r="AD1869" s="22" t="s">
        <v>11639</v>
      </c>
      <c r="AE1869" s="28" t="s">
        <v>11640</v>
      </c>
      <c r="AF1869" s="28" t="s">
        <v>1695</v>
      </c>
      <c r="AG1869" s="28" t="s">
        <v>3209</v>
      </c>
      <c r="AH1869" s="22">
        <v>64649</v>
      </c>
      <c r="AI1869" s="28" t="s">
        <v>11641</v>
      </c>
      <c r="AJ1869" s="22">
        <v>5</v>
      </c>
    </row>
    <row r="1870" spans="30:36" ht="30" x14ac:dyDescent="0.25">
      <c r="AD1870" s="22" t="s">
        <v>6138</v>
      </c>
      <c r="AE1870" s="28" t="s">
        <v>6139</v>
      </c>
      <c r="AF1870" s="28" t="s">
        <v>1696</v>
      </c>
      <c r="AG1870" s="28" t="s">
        <v>3209</v>
      </c>
      <c r="AH1870" s="22">
        <v>60589</v>
      </c>
      <c r="AI1870" s="28" t="s">
        <v>20282</v>
      </c>
      <c r="AJ1870" s="22">
        <v>2</v>
      </c>
    </row>
    <row r="1871" spans="30:36" ht="30" x14ac:dyDescent="0.25">
      <c r="AD1871" s="22" t="s">
        <v>11642</v>
      </c>
      <c r="AE1871" s="28" t="s">
        <v>11643</v>
      </c>
      <c r="AF1871" s="28" t="s">
        <v>1702</v>
      </c>
      <c r="AG1871" s="28" t="s">
        <v>3209</v>
      </c>
      <c r="AH1871" s="22">
        <v>100558</v>
      </c>
      <c r="AI1871" s="28" t="s">
        <v>11644</v>
      </c>
      <c r="AJ1871" s="22">
        <v>0</v>
      </c>
    </row>
    <row r="1872" spans="30:36" ht="30" x14ac:dyDescent="0.25">
      <c r="AD1872" s="22" t="s">
        <v>11645</v>
      </c>
      <c r="AE1872" s="28" t="s">
        <v>11646</v>
      </c>
      <c r="AF1872" s="28" t="s">
        <v>1704</v>
      </c>
      <c r="AG1872" s="28" t="s">
        <v>3856</v>
      </c>
      <c r="AH1872" s="22">
        <v>65805</v>
      </c>
      <c r="AI1872" s="28" t="s">
        <v>20048</v>
      </c>
      <c r="AJ1872" s="22">
        <v>5</v>
      </c>
    </row>
    <row r="1873" spans="30:36" ht="45" x14ac:dyDescent="0.25">
      <c r="AD1873" s="22" t="s">
        <v>891</v>
      </c>
      <c r="AE1873" s="28" t="s">
        <v>2520</v>
      </c>
      <c r="AF1873" s="28" t="s">
        <v>1717</v>
      </c>
      <c r="AG1873" s="28" t="s">
        <v>3210</v>
      </c>
      <c r="AH1873" s="22">
        <v>83556</v>
      </c>
      <c r="AI1873" s="28" t="s">
        <v>20283</v>
      </c>
      <c r="AJ1873" s="22">
        <v>0</v>
      </c>
    </row>
    <row r="1874" spans="30:36" ht="30" x14ac:dyDescent="0.25">
      <c r="AD1874" s="22" t="s">
        <v>11647</v>
      </c>
      <c r="AE1874" s="28" t="s">
        <v>11648</v>
      </c>
      <c r="AF1874" s="28" t="s">
        <v>1718</v>
      </c>
      <c r="AG1874" s="28" t="s">
        <v>3784</v>
      </c>
      <c r="AH1874" s="22">
        <v>66416</v>
      </c>
      <c r="AI1874" s="28" t="s">
        <v>20284</v>
      </c>
      <c r="AJ1874" s="22">
        <v>7</v>
      </c>
    </row>
    <row r="1875" spans="30:36" ht="30" x14ac:dyDescent="0.25">
      <c r="AD1875" s="22" t="s">
        <v>9505</v>
      </c>
      <c r="AE1875" s="28" t="s">
        <v>9506</v>
      </c>
      <c r="AF1875" s="28" t="s">
        <v>1712</v>
      </c>
      <c r="AG1875" s="28" t="s">
        <v>3209</v>
      </c>
      <c r="AH1875" s="22">
        <v>77136</v>
      </c>
      <c r="AI1875" s="28" t="s">
        <v>9507</v>
      </c>
      <c r="AJ1875" s="22">
        <v>2</v>
      </c>
    </row>
    <row r="1876" spans="30:36" ht="30" x14ac:dyDescent="0.25">
      <c r="AD1876" s="22" t="s">
        <v>11649</v>
      </c>
      <c r="AE1876" s="28" t="s">
        <v>11650</v>
      </c>
      <c r="AF1876" s="28" t="s">
        <v>1705</v>
      </c>
      <c r="AG1876" s="28" t="s">
        <v>3209</v>
      </c>
      <c r="AH1876" s="22">
        <v>92151</v>
      </c>
      <c r="AI1876" s="28" t="s">
        <v>19017</v>
      </c>
      <c r="AJ1876" s="22">
        <v>6</v>
      </c>
    </row>
    <row r="1877" spans="30:36" ht="30" x14ac:dyDescent="0.25">
      <c r="AD1877" s="22" t="s">
        <v>11651</v>
      </c>
      <c r="AE1877" s="28" t="s">
        <v>11652</v>
      </c>
      <c r="AF1877" s="28" t="s">
        <v>1697</v>
      </c>
      <c r="AG1877" s="28" t="s">
        <v>3211</v>
      </c>
      <c r="AH1877" s="22">
        <v>71224</v>
      </c>
      <c r="AI1877" s="28" t="s">
        <v>20219</v>
      </c>
      <c r="AJ1877" s="22">
        <v>6</v>
      </c>
    </row>
    <row r="1878" spans="30:36" ht="30" x14ac:dyDescent="0.25">
      <c r="AD1878" s="22" t="s">
        <v>11653</v>
      </c>
      <c r="AE1878" s="28" t="s">
        <v>11654</v>
      </c>
      <c r="AF1878" s="28" t="s">
        <v>1695</v>
      </c>
      <c r="AG1878" s="28" t="s">
        <v>3922</v>
      </c>
      <c r="AH1878" s="22">
        <v>56868</v>
      </c>
      <c r="AI1878" s="28" t="s">
        <v>19849</v>
      </c>
      <c r="AJ1878" s="22">
        <v>4</v>
      </c>
    </row>
    <row r="1879" spans="30:36" ht="30" x14ac:dyDescent="0.25">
      <c r="AD1879" s="22" t="s">
        <v>6140</v>
      </c>
      <c r="AE1879" s="28" t="s">
        <v>6141</v>
      </c>
      <c r="AF1879" s="28" t="s">
        <v>1712</v>
      </c>
      <c r="AG1879" s="28" t="s">
        <v>3800</v>
      </c>
      <c r="AH1879" s="22">
        <v>109960</v>
      </c>
      <c r="AI1879" s="28" t="s">
        <v>20285</v>
      </c>
      <c r="AJ1879" s="22">
        <v>8</v>
      </c>
    </row>
    <row r="1880" spans="30:36" ht="30" x14ac:dyDescent="0.25">
      <c r="AD1880" s="22" t="s">
        <v>6142</v>
      </c>
      <c r="AE1880" s="28" t="s">
        <v>6143</v>
      </c>
      <c r="AF1880" s="28" t="s">
        <v>1700</v>
      </c>
      <c r="AG1880" s="28" t="s">
        <v>3210</v>
      </c>
      <c r="AH1880" s="22">
        <v>59348</v>
      </c>
      <c r="AI1880" s="28" t="s">
        <v>20240</v>
      </c>
      <c r="AJ1880" s="22">
        <v>1</v>
      </c>
    </row>
    <row r="1881" spans="30:36" ht="30" x14ac:dyDescent="0.25">
      <c r="AD1881" s="22" t="s">
        <v>6144</v>
      </c>
      <c r="AE1881" s="28" t="s">
        <v>6145</v>
      </c>
      <c r="AF1881" s="28" t="s">
        <v>1708</v>
      </c>
      <c r="AG1881" s="28" t="s">
        <v>3210</v>
      </c>
      <c r="AH1881" s="22">
        <v>59427</v>
      </c>
      <c r="AI1881" s="28" t="s">
        <v>20286</v>
      </c>
      <c r="AJ1881" s="22">
        <v>5</v>
      </c>
    </row>
    <row r="1882" spans="30:36" ht="45" x14ac:dyDescent="0.25">
      <c r="AD1882" s="22" t="s">
        <v>11655</v>
      </c>
      <c r="AE1882" s="28" t="s">
        <v>11656</v>
      </c>
      <c r="AF1882" s="28" t="s">
        <v>1707</v>
      </c>
      <c r="AG1882" s="28" t="s">
        <v>3862</v>
      </c>
      <c r="AH1882" s="22">
        <v>57359</v>
      </c>
      <c r="AI1882" s="28" t="s">
        <v>19003</v>
      </c>
      <c r="AJ1882" s="22">
        <v>6</v>
      </c>
    </row>
    <row r="1883" spans="30:36" ht="30" x14ac:dyDescent="0.25">
      <c r="AD1883" s="22" t="s">
        <v>11657</v>
      </c>
      <c r="AE1883" s="28" t="s">
        <v>11658</v>
      </c>
      <c r="AF1883" s="28" t="s">
        <v>1696</v>
      </c>
      <c r="AG1883" s="28" t="s">
        <v>3209</v>
      </c>
      <c r="AH1883" s="22">
        <v>59177</v>
      </c>
      <c r="AI1883" s="28" t="s">
        <v>20287</v>
      </c>
      <c r="AJ1883" s="22">
        <v>6</v>
      </c>
    </row>
    <row r="1884" spans="30:36" ht="30" x14ac:dyDescent="0.25">
      <c r="AD1884" s="22" t="s">
        <v>47</v>
      </c>
      <c r="AE1884" s="28" t="s">
        <v>18440</v>
      </c>
      <c r="AF1884" s="28" t="s">
        <v>1695</v>
      </c>
      <c r="AG1884" s="28" t="s">
        <v>3209</v>
      </c>
      <c r="AH1884" s="22">
        <v>61475</v>
      </c>
      <c r="AI1884" s="28" t="s">
        <v>20288</v>
      </c>
      <c r="AJ1884" s="22">
        <v>2</v>
      </c>
    </row>
    <row r="1885" spans="30:36" ht="30" x14ac:dyDescent="0.25">
      <c r="AD1885" s="22" t="s">
        <v>11659</v>
      </c>
      <c r="AE1885" s="28" t="s">
        <v>11660</v>
      </c>
      <c r="AF1885" s="28" t="s">
        <v>1704</v>
      </c>
      <c r="AG1885" s="28" t="s">
        <v>3210</v>
      </c>
      <c r="AH1885" s="22">
        <v>58325</v>
      </c>
      <c r="AI1885" s="28" t="s">
        <v>19120</v>
      </c>
      <c r="AJ1885" s="22">
        <v>7</v>
      </c>
    </row>
    <row r="1886" spans="30:36" ht="30" x14ac:dyDescent="0.25">
      <c r="AD1886" s="22" t="s">
        <v>4078</v>
      </c>
      <c r="AE1886" s="28" t="s">
        <v>4079</v>
      </c>
      <c r="AF1886" s="28" t="s">
        <v>1695</v>
      </c>
      <c r="AG1886" s="28" t="s">
        <v>3765</v>
      </c>
      <c r="AH1886" s="22">
        <v>65850</v>
      </c>
      <c r="AI1886" s="28" t="s">
        <v>19125</v>
      </c>
      <c r="AJ1886" s="22">
        <v>7</v>
      </c>
    </row>
    <row r="1887" spans="30:36" ht="45" x14ac:dyDescent="0.25">
      <c r="AD1887" s="22" t="s">
        <v>11661</v>
      </c>
      <c r="AE1887" s="28" t="s">
        <v>11662</v>
      </c>
      <c r="AF1887" s="28" t="s">
        <v>1717</v>
      </c>
      <c r="AG1887" s="28" t="s">
        <v>3787</v>
      </c>
      <c r="AH1887" s="22">
        <v>82387</v>
      </c>
      <c r="AI1887" s="28" t="s">
        <v>19026</v>
      </c>
      <c r="AJ1887" s="22">
        <v>5</v>
      </c>
    </row>
    <row r="1888" spans="30:36" ht="30" x14ac:dyDescent="0.25">
      <c r="AD1888" s="22" t="s">
        <v>3321</v>
      </c>
      <c r="AE1888" s="28" t="s">
        <v>3322</v>
      </c>
      <c r="AF1888" s="28" t="s">
        <v>1704</v>
      </c>
      <c r="AG1888" s="28" t="s">
        <v>3209</v>
      </c>
      <c r="AH1888" s="22">
        <v>73488</v>
      </c>
      <c r="AI1888" s="28" t="s">
        <v>3323</v>
      </c>
      <c r="AJ1888" s="22">
        <v>5</v>
      </c>
    </row>
    <row r="1889" spans="30:36" ht="30" x14ac:dyDescent="0.25">
      <c r="AD1889" s="22" t="s">
        <v>11663</v>
      </c>
      <c r="AE1889" s="28" t="s">
        <v>11664</v>
      </c>
      <c r="AF1889" s="28" t="s">
        <v>1702</v>
      </c>
      <c r="AG1889" s="28" t="s">
        <v>3210</v>
      </c>
      <c r="AH1889" s="22">
        <v>93946</v>
      </c>
      <c r="AI1889" s="28" t="s">
        <v>20289</v>
      </c>
      <c r="AJ1889" s="22">
        <v>9</v>
      </c>
    </row>
    <row r="1890" spans="30:36" ht="30" x14ac:dyDescent="0.25">
      <c r="AD1890" s="22" t="s">
        <v>6146</v>
      </c>
      <c r="AE1890" s="28" t="s">
        <v>6147</v>
      </c>
      <c r="AF1890" s="28" t="s">
        <v>1702</v>
      </c>
      <c r="AG1890" s="28" t="s">
        <v>3209</v>
      </c>
      <c r="AH1890" s="22">
        <v>84299</v>
      </c>
      <c r="AI1890" s="28" t="s">
        <v>20290</v>
      </c>
      <c r="AJ1890" s="22">
        <v>1</v>
      </c>
    </row>
    <row r="1891" spans="30:36" ht="30" x14ac:dyDescent="0.25">
      <c r="AD1891" s="22" t="s">
        <v>3324</v>
      </c>
      <c r="AE1891" s="28" t="s">
        <v>3325</v>
      </c>
      <c r="AF1891" s="28" t="s">
        <v>1696</v>
      </c>
      <c r="AG1891" s="28" t="s">
        <v>3209</v>
      </c>
      <c r="AH1891" s="22">
        <v>63760</v>
      </c>
      <c r="AI1891" s="28" t="s">
        <v>3326</v>
      </c>
      <c r="AJ1891" s="22">
        <v>1</v>
      </c>
    </row>
    <row r="1892" spans="30:36" ht="30" x14ac:dyDescent="0.25">
      <c r="AD1892" s="22" t="s">
        <v>11665</v>
      </c>
      <c r="AE1892" s="28" t="s">
        <v>11666</v>
      </c>
      <c r="AF1892" s="28" t="s">
        <v>1695</v>
      </c>
      <c r="AG1892" s="28" t="s">
        <v>3787</v>
      </c>
      <c r="AH1892" s="22">
        <v>60079</v>
      </c>
      <c r="AI1892" s="28" t="s">
        <v>19713</v>
      </c>
      <c r="AJ1892" s="22">
        <v>1</v>
      </c>
    </row>
    <row r="1893" spans="30:36" ht="30" x14ac:dyDescent="0.25">
      <c r="AD1893" s="22" t="s">
        <v>11667</v>
      </c>
      <c r="AE1893" s="28" t="s">
        <v>18441</v>
      </c>
      <c r="AF1893" s="28" t="s">
        <v>1696</v>
      </c>
      <c r="AG1893" s="28" t="s">
        <v>3826</v>
      </c>
      <c r="AH1893" s="22">
        <v>58307</v>
      </c>
      <c r="AI1893" s="28" t="s">
        <v>11668</v>
      </c>
      <c r="AJ1893" s="22">
        <v>2</v>
      </c>
    </row>
    <row r="1894" spans="30:36" ht="30" x14ac:dyDescent="0.25">
      <c r="AD1894" s="22" t="s">
        <v>6148</v>
      </c>
      <c r="AE1894" s="28" t="s">
        <v>18442</v>
      </c>
      <c r="AF1894" s="28" t="s">
        <v>1695</v>
      </c>
      <c r="AG1894" s="28" t="s">
        <v>3209</v>
      </c>
      <c r="AH1894" s="22">
        <v>64015</v>
      </c>
      <c r="AI1894" s="28" t="s">
        <v>6149</v>
      </c>
      <c r="AJ1894" s="22">
        <v>0</v>
      </c>
    </row>
    <row r="1895" spans="30:36" ht="30" x14ac:dyDescent="0.25">
      <c r="AD1895" s="22" t="s">
        <v>11669</v>
      </c>
      <c r="AE1895" s="28" t="s">
        <v>11670</v>
      </c>
      <c r="AF1895" s="28" t="s">
        <v>1715</v>
      </c>
      <c r="AG1895" s="28" t="s">
        <v>3800</v>
      </c>
      <c r="AH1895" s="22">
        <v>66147</v>
      </c>
      <c r="AI1895" s="28" t="s">
        <v>19997</v>
      </c>
      <c r="AJ1895" s="22">
        <v>5</v>
      </c>
    </row>
    <row r="1896" spans="30:36" ht="30" x14ac:dyDescent="0.25">
      <c r="AD1896" s="22" t="s">
        <v>11671</v>
      </c>
      <c r="AE1896" s="28" t="s">
        <v>11672</v>
      </c>
      <c r="AF1896" s="28" t="s">
        <v>1701</v>
      </c>
      <c r="AG1896" s="28" t="s">
        <v>3211</v>
      </c>
      <c r="AH1896" s="22">
        <v>60094</v>
      </c>
      <c r="AI1896" s="28" t="s">
        <v>19889</v>
      </c>
      <c r="AJ1896" s="22">
        <v>0</v>
      </c>
    </row>
    <row r="1897" spans="30:36" ht="30" x14ac:dyDescent="0.25">
      <c r="AD1897" s="22" t="s">
        <v>6150</v>
      </c>
      <c r="AE1897" s="28" t="s">
        <v>6151</v>
      </c>
      <c r="AF1897" s="28" t="s">
        <v>1714</v>
      </c>
      <c r="AG1897" s="28" t="s">
        <v>3211</v>
      </c>
      <c r="AH1897" s="22">
        <v>81101</v>
      </c>
      <c r="AI1897" s="28" t="s">
        <v>20291</v>
      </c>
      <c r="AJ1897" s="22">
        <v>1</v>
      </c>
    </row>
    <row r="1898" spans="30:36" ht="30" x14ac:dyDescent="0.25">
      <c r="AD1898" s="22" t="s">
        <v>4080</v>
      </c>
      <c r="AE1898" s="28" t="s">
        <v>4081</v>
      </c>
      <c r="AF1898" s="28" t="s">
        <v>1711</v>
      </c>
      <c r="AG1898" s="28" t="s">
        <v>3768</v>
      </c>
      <c r="AH1898" s="22">
        <v>66177</v>
      </c>
      <c r="AI1898" s="28" t="s">
        <v>19460</v>
      </c>
      <c r="AJ1898" s="22">
        <v>2</v>
      </c>
    </row>
    <row r="1899" spans="30:36" ht="45" x14ac:dyDescent="0.25">
      <c r="AD1899" s="22" t="s">
        <v>6152</v>
      </c>
      <c r="AE1899" s="28" t="s">
        <v>18443</v>
      </c>
      <c r="AF1899" s="28" t="s">
        <v>1707</v>
      </c>
      <c r="AG1899" s="28" t="s">
        <v>3209</v>
      </c>
      <c r="AH1899" s="22">
        <v>57890</v>
      </c>
      <c r="AI1899" s="28" t="s">
        <v>20002</v>
      </c>
      <c r="AJ1899" s="22">
        <v>4</v>
      </c>
    </row>
    <row r="1900" spans="30:36" ht="30" x14ac:dyDescent="0.25">
      <c r="AD1900" s="22" t="s">
        <v>1475</v>
      </c>
      <c r="AE1900" s="28" t="s">
        <v>3066</v>
      </c>
      <c r="AF1900" s="28" t="s">
        <v>1703</v>
      </c>
      <c r="AG1900" s="28" t="s">
        <v>3211</v>
      </c>
      <c r="AH1900" s="22">
        <v>57419</v>
      </c>
      <c r="AI1900" s="28" t="s">
        <v>19205</v>
      </c>
      <c r="AJ1900" s="22">
        <v>7</v>
      </c>
    </row>
    <row r="1901" spans="30:36" ht="30" x14ac:dyDescent="0.25">
      <c r="AD1901" s="22" t="s">
        <v>11673</v>
      </c>
      <c r="AE1901" s="28" t="s">
        <v>11674</v>
      </c>
      <c r="AF1901" s="28" t="s">
        <v>1696</v>
      </c>
      <c r="AG1901" s="28" t="s">
        <v>3210</v>
      </c>
      <c r="AH1901" s="22">
        <v>64818</v>
      </c>
      <c r="AI1901" s="28" t="s">
        <v>20105</v>
      </c>
      <c r="AJ1901" s="22">
        <v>2</v>
      </c>
    </row>
    <row r="1902" spans="30:36" ht="45" x14ac:dyDescent="0.25">
      <c r="AD1902" s="22" t="s">
        <v>4082</v>
      </c>
      <c r="AE1902" s="28" t="s">
        <v>4083</v>
      </c>
      <c r="AF1902" s="28" t="s">
        <v>1707</v>
      </c>
      <c r="AG1902" s="28" t="s">
        <v>3856</v>
      </c>
      <c r="AH1902" s="22">
        <v>62829</v>
      </c>
      <c r="AI1902" s="28" t="s">
        <v>19094</v>
      </c>
      <c r="AJ1902" s="22">
        <v>8</v>
      </c>
    </row>
    <row r="1903" spans="30:36" ht="30" x14ac:dyDescent="0.25">
      <c r="AD1903" s="22" t="s">
        <v>11675</v>
      </c>
      <c r="AE1903" s="28" t="s">
        <v>11676</v>
      </c>
      <c r="AF1903" s="28" t="s">
        <v>1718</v>
      </c>
      <c r="AG1903" s="28" t="s">
        <v>3803</v>
      </c>
      <c r="AH1903" s="22">
        <v>74726</v>
      </c>
      <c r="AI1903" s="28" t="s">
        <v>20292</v>
      </c>
      <c r="AJ1903" s="22">
        <v>7</v>
      </c>
    </row>
    <row r="1904" spans="30:36" ht="45" x14ac:dyDescent="0.25">
      <c r="AD1904" s="22" t="s">
        <v>525</v>
      </c>
      <c r="AE1904" s="28" t="s">
        <v>2196</v>
      </c>
      <c r="AF1904" s="28" t="s">
        <v>1707</v>
      </c>
      <c r="AG1904" s="28" t="s">
        <v>3209</v>
      </c>
      <c r="AH1904" s="22">
        <v>60293</v>
      </c>
      <c r="AI1904" s="28" t="s">
        <v>19529</v>
      </c>
      <c r="AJ1904" s="22">
        <v>2</v>
      </c>
    </row>
    <row r="1905" spans="30:36" ht="30" x14ac:dyDescent="0.25">
      <c r="AD1905" s="22" t="s">
        <v>11677</v>
      </c>
      <c r="AE1905" s="28" t="s">
        <v>18444</v>
      </c>
      <c r="AF1905" s="28" t="s">
        <v>1697</v>
      </c>
      <c r="AG1905" s="28" t="s">
        <v>3784</v>
      </c>
      <c r="AH1905" s="22">
        <v>80112</v>
      </c>
      <c r="AI1905" s="28" t="s">
        <v>20293</v>
      </c>
      <c r="AJ1905" s="22">
        <v>0</v>
      </c>
    </row>
    <row r="1906" spans="30:36" ht="30" x14ac:dyDescent="0.25">
      <c r="AD1906" s="22" t="s">
        <v>4084</v>
      </c>
      <c r="AE1906" s="28" t="s">
        <v>4085</v>
      </c>
      <c r="AF1906" s="28" t="s">
        <v>1705</v>
      </c>
      <c r="AG1906" s="28" t="s">
        <v>3856</v>
      </c>
      <c r="AH1906" s="22">
        <v>70919</v>
      </c>
      <c r="AI1906" s="28" t="s">
        <v>20294</v>
      </c>
      <c r="AJ1906" s="22">
        <v>7</v>
      </c>
    </row>
    <row r="1907" spans="30:36" ht="30" x14ac:dyDescent="0.25">
      <c r="AD1907" s="22" t="s">
        <v>11678</v>
      </c>
      <c r="AE1907" s="28" t="s">
        <v>11679</v>
      </c>
      <c r="AF1907" s="28" t="s">
        <v>1700</v>
      </c>
      <c r="AG1907" s="28" t="s">
        <v>3210</v>
      </c>
      <c r="AH1907" s="22">
        <v>96331</v>
      </c>
      <c r="AI1907" s="28" t="s">
        <v>20295</v>
      </c>
      <c r="AJ1907" s="22">
        <v>7</v>
      </c>
    </row>
    <row r="1908" spans="30:36" ht="30" x14ac:dyDescent="0.25">
      <c r="AD1908" s="22" t="s">
        <v>6153</v>
      </c>
      <c r="AE1908" s="28" t="s">
        <v>6154</v>
      </c>
      <c r="AF1908" s="28" t="s">
        <v>1695</v>
      </c>
      <c r="AG1908" s="28" t="s">
        <v>3209</v>
      </c>
      <c r="AH1908" s="22">
        <v>60354</v>
      </c>
      <c r="AI1908" s="28" t="s">
        <v>20296</v>
      </c>
      <c r="AJ1908" s="22">
        <v>1</v>
      </c>
    </row>
    <row r="1909" spans="30:36" ht="30" x14ac:dyDescent="0.25">
      <c r="AD1909" s="22" t="s">
        <v>11680</v>
      </c>
      <c r="AE1909" s="28" t="s">
        <v>11681</v>
      </c>
      <c r="AF1909" s="28" t="s">
        <v>1705</v>
      </c>
      <c r="AG1909" s="28" t="s">
        <v>3211</v>
      </c>
      <c r="AH1909" s="22">
        <v>111111</v>
      </c>
      <c r="AI1909" s="28" t="s">
        <v>19494</v>
      </c>
      <c r="AJ1909" s="22">
        <v>8</v>
      </c>
    </row>
    <row r="1910" spans="30:36" ht="30" x14ac:dyDescent="0.25">
      <c r="AD1910" s="22" t="s">
        <v>983</v>
      </c>
      <c r="AE1910" s="28" t="s">
        <v>2604</v>
      </c>
      <c r="AF1910" s="28" t="s">
        <v>1718</v>
      </c>
      <c r="AG1910" s="28" t="s">
        <v>3210</v>
      </c>
      <c r="AH1910" s="22">
        <v>73424</v>
      </c>
      <c r="AI1910" s="28" t="s">
        <v>19848</v>
      </c>
      <c r="AJ1910" s="22">
        <v>3</v>
      </c>
    </row>
    <row r="1911" spans="30:36" ht="30" x14ac:dyDescent="0.25">
      <c r="AD1911" s="22" t="s">
        <v>11682</v>
      </c>
      <c r="AE1911" s="28" t="s">
        <v>11683</v>
      </c>
      <c r="AF1911" s="28" t="s">
        <v>1695</v>
      </c>
      <c r="AG1911" s="28" t="s">
        <v>3784</v>
      </c>
      <c r="AH1911" s="22">
        <v>61989</v>
      </c>
      <c r="AI1911" s="28" t="s">
        <v>20223</v>
      </c>
      <c r="AJ1911" s="22">
        <v>8</v>
      </c>
    </row>
    <row r="1912" spans="30:36" ht="30" x14ac:dyDescent="0.25">
      <c r="AD1912" s="22" t="s">
        <v>11684</v>
      </c>
      <c r="AE1912" s="28" t="s">
        <v>11685</v>
      </c>
      <c r="AF1912" s="28" t="s">
        <v>1708</v>
      </c>
      <c r="AG1912" s="28" t="s">
        <v>3778</v>
      </c>
      <c r="AH1912" s="22">
        <v>84435</v>
      </c>
      <c r="AI1912" s="28" t="s">
        <v>19334</v>
      </c>
      <c r="AJ1912" s="22">
        <v>1</v>
      </c>
    </row>
    <row r="1913" spans="30:36" ht="30" x14ac:dyDescent="0.25">
      <c r="AD1913" s="22" t="s">
        <v>6155</v>
      </c>
      <c r="AE1913" s="28" t="s">
        <v>6156</v>
      </c>
      <c r="AF1913" s="28" t="s">
        <v>1696</v>
      </c>
      <c r="AG1913" s="28" t="s">
        <v>3765</v>
      </c>
      <c r="AH1913" s="22">
        <v>57450</v>
      </c>
      <c r="AI1913" s="28" t="s">
        <v>19569</v>
      </c>
      <c r="AJ1913" s="22">
        <v>9</v>
      </c>
    </row>
    <row r="1914" spans="30:36" ht="30" x14ac:dyDescent="0.25">
      <c r="AD1914" s="22" t="s">
        <v>11686</v>
      </c>
      <c r="AE1914" s="28" t="s">
        <v>18445</v>
      </c>
      <c r="AF1914" s="28" t="s">
        <v>1708</v>
      </c>
      <c r="AG1914" s="28" t="s">
        <v>3856</v>
      </c>
      <c r="AH1914" s="22">
        <v>75839</v>
      </c>
      <c r="AI1914" s="28" t="s">
        <v>11687</v>
      </c>
      <c r="AJ1914" s="22">
        <v>0</v>
      </c>
    </row>
    <row r="1915" spans="30:36" ht="30" x14ac:dyDescent="0.25">
      <c r="AD1915" s="22" t="s">
        <v>1327</v>
      </c>
      <c r="AE1915" s="28" t="s">
        <v>2885</v>
      </c>
      <c r="AF1915" s="28" t="s">
        <v>1705</v>
      </c>
      <c r="AG1915" s="28" t="s">
        <v>3211</v>
      </c>
      <c r="AH1915" s="22">
        <v>101597</v>
      </c>
      <c r="AI1915" s="28" t="s">
        <v>19099</v>
      </c>
      <c r="AJ1915" s="22">
        <v>1</v>
      </c>
    </row>
    <row r="1916" spans="30:36" ht="30" x14ac:dyDescent="0.25">
      <c r="AD1916" s="22" t="s">
        <v>11688</v>
      </c>
      <c r="AE1916" s="28" t="s">
        <v>11689</v>
      </c>
      <c r="AF1916" s="28" t="s">
        <v>1697</v>
      </c>
      <c r="AG1916" s="28" t="s">
        <v>3209</v>
      </c>
      <c r="AH1916" s="22">
        <v>58190</v>
      </c>
      <c r="AI1916" s="28" t="s">
        <v>19248</v>
      </c>
      <c r="AJ1916" s="22">
        <v>2</v>
      </c>
    </row>
    <row r="1917" spans="30:36" ht="30" x14ac:dyDescent="0.25">
      <c r="AD1917" s="22" t="s">
        <v>4086</v>
      </c>
      <c r="AE1917" s="28" t="s">
        <v>4087</v>
      </c>
      <c r="AF1917" s="28" t="s">
        <v>1702</v>
      </c>
      <c r="AG1917" s="28" t="s">
        <v>3922</v>
      </c>
      <c r="AH1917" s="22">
        <v>85203</v>
      </c>
      <c r="AI1917" s="28" t="s">
        <v>20297</v>
      </c>
      <c r="AJ1917" s="22">
        <v>2</v>
      </c>
    </row>
    <row r="1918" spans="30:36" ht="30" x14ac:dyDescent="0.25">
      <c r="AD1918" s="22" t="s">
        <v>6157</v>
      </c>
      <c r="AE1918" s="28" t="s">
        <v>6158</v>
      </c>
      <c r="AF1918" s="28" t="s">
        <v>1714</v>
      </c>
      <c r="AG1918" s="28" t="s">
        <v>3210</v>
      </c>
      <c r="AH1918" s="22">
        <v>102888</v>
      </c>
      <c r="AI1918" s="28" t="s">
        <v>20298</v>
      </c>
      <c r="AJ1918" s="22">
        <v>4</v>
      </c>
    </row>
    <row r="1919" spans="30:36" ht="30" x14ac:dyDescent="0.25">
      <c r="AD1919" s="22" t="s">
        <v>11690</v>
      </c>
      <c r="AE1919" s="28" t="s">
        <v>11691</v>
      </c>
      <c r="AF1919" s="28" t="s">
        <v>1718</v>
      </c>
      <c r="AG1919" s="28" t="s">
        <v>3800</v>
      </c>
      <c r="AH1919" s="22">
        <v>72434</v>
      </c>
      <c r="AI1919" s="28" t="s">
        <v>20299</v>
      </c>
      <c r="AJ1919" s="22">
        <v>1</v>
      </c>
    </row>
    <row r="1920" spans="30:36" ht="30" x14ac:dyDescent="0.25">
      <c r="AD1920" s="22" t="s">
        <v>6159</v>
      </c>
      <c r="AE1920" s="28" t="s">
        <v>6160</v>
      </c>
      <c r="AF1920" s="28" t="s">
        <v>1714</v>
      </c>
      <c r="AG1920" s="28" t="s">
        <v>3768</v>
      </c>
      <c r="AH1920" s="22">
        <v>92141</v>
      </c>
      <c r="AI1920" s="28" t="s">
        <v>20300</v>
      </c>
      <c r="AJ1920" s="22">
        <v>4</v>
      </c>
    </row>
    <row r="1921" spans="30:36" ht="30" x14ac:dyDescent="0.25">
      <c r="AD1921" s="22" t="s">
        <v>11692</v>
      </c>
      <c r="AE1921" s="28" t="s">
        <v>11693</v>
      </c>
      <c r="AF1921" s="28" t="s">
        <v>1702</v>
      </c>
      <c r="AG1921" s="28" t="s">
        <v>3209</v>
      </c>
      <c r="AH1921" s="22">
        <v>93888</v>
      </c>
      <c r="AI1921" s="28" t="s">
        <v>20078</v>
      </c>
      <c r="AJ1921" s="22">
        <v>2</v>
      </c>
    </row>
    <row r="1922" spans="30:36" ht="30" x14ac:dyDescent="0.25">
      <c r="AD1922" s="22" t="s">
        <v>11694</v>
      </c>
      <c r="AE1922" s="28" t="s">
        <v>11695</v>
      </c>
      <c r="AF1922" s="28" t="s">
        <v>1696</v>
      </c>
      <c r="AG1922" s="28" t="s">
        <v>3210</v>
      </c>
      <c r="AH1922" s="22">
        <v>54146</v>
      </c>
      <c r="AI1922" s="28" t="s">
        <v>20301</v>
      </c>
      <c r="AJ1922" s="22">
        <v>7</v>
      </c>
    </row>
    <row r="1923" spans="30:36" ht="30" x14ac:dyDescent="0.25">
      <c r="AD1923" s="22" t="s">
        <v>11696</v>
      </c>
      <c r="AE1923" s="28" t="s">
        <v>11697</v>
      </c>
      <c r="AF1923" s="28" t="s">
        <v>1695</v>
      </c>
      <c r="AG1923" s="28" t="s">
        <v>3209</v>
      </c>
      <c r="AH1923" s="22">
        <v>54814</v>
      </c>
      <c r="AI1923" s="28" t="s">
        <v>11698</v>
      </c>
      <c r="AJ1923" s="22">
        <v>0</v>
      </c>
    </row>
    <row r="1924" spans="30:36" ht="30" x14ac:dyDescent="0.25">
      <c r="AD1924" s="22" t="s">
        <v>6161</v>
      </c>
      <c r="AE1924" s="28" t="s">
        <v>6162</v>
      </c>
      <c r="AF1924" s="28" t="s">
        <v>1697</v>
      </c>
      <c r="AG1924" s="28" t="s">
        <v>3210</v>
      </c>
      <c r="AH1924" s="22">
        <v>74397</v>
      </c>
      <c r="AI1924" s="28" t="s">
        <v>20302</v>
      </c>
      <c r="AJ1924" s="22">
        <v>7</v>
      </c>
    </row>
    <row r="1925" spans="30:36" ht="30" x14ac:dyDescent="0.25">
      <c r="AD1925" s="22" t="s">
        <v>11699</v>
      </c>
      <c r="AE1925" s="28" t="s">
        <v>11700</v>
      </c>
      <c r="AF1925" s="28" t="s">
        <v>1704</v>
      </c>
      <c r="AG1925" s="28" t="s">
        <v>3765</v>
      </c>
      <c r="AH1925" s="22">
        <v>57189</v>
      </c>
      <c r="AI1925" s="28" t="s">
        <v>20303</v>
      </c>
      <c r="AJ1925" s="22">
        <v>2</v>
      </c>
    </row>
    <row r="1926" spans="30:36" ht="30" x14ac:dyDescent="0.25">
      <c r="AD1926" s="22" t="s">
        <v>11701</v>
      </c>
      <c r="AE1926" s="28" t="s">
        <v>11702</v>
      </c>
      <c r="AF1926" s="28" t="s">
        <v>1712</v>
      </c>
      <c r="AG1926" s="28" t="s">
        <v>3211</v>
      </c>
      <c r="AH1926" s="22">
        <v>106572</v>
      </c>
      <c r="AI1926" s="28" t="s">
        <v>20304</v>
      </c>
      <c r="AJ1926" s="22">
        <v>1</v>
      </c>
    </row>
    <row r="1927" spans="30:36" ht="30" x14ac:dyDescent="0.25">
      <c r="AD1927" s="22" t="s">
        <v>3327</v>
      </c>
      <c r="AE1927" s="28" t="s">
        <v>3328</v>
      </c>
      <c r="AF1927" s="28" t="s">
        <v>1708</v>
      </c>
      <c r="AG1927" s="28" t="s">
        <v>3209</v>
      </c>
      <c r="AH1927" s="22">
        <v>72620</v>
      </c>
      <c r="AI1927" s="28" t="s">
        <v>3329</v>
      </c>
      <c r="AJ1927" s="22">
        <v>0</v>
      </c>
    </row>
    <row r="1928" spans="30:36" ht="30" x14ac:dyDescent="0.25">
      <c r="AD1928" s="22" t="s">
        <v>11703</v>
      </c>
      <c r="AE1928" s="28" t="s">
        <v>11704</v>
      </c>
      <c r="AF1928" s="28" t="s">
        <v>1705</v>
      </c>
      <c r="AG1928" s="28" t="s">
        <v>3209</v>
      </c>
      <c r="AH1928" s="22">
        <v>88219</v>
      </c>
      <c r="AI1928" s="28" t="s">
        <v>20305</v>
      </c>
      <c r="AJ1928" s="22">
        <v>1</v>
      </c>
    </row>
    <row r="1929" spans="30:36" ht="30" x14ac:dyDescent="0.25">
      <c r="AD1929" s="22" t="s">
        <v>11705</v>
      </c>
      <c r="AE1929" s="28" t="s">
        <v>11706</v>
      </c>
      <c r="AF1929" s="28" t="s">
        <v>1708</v>
      </c>
      <c r="AG1929" s="28" t="s">
        <v>3803</v>
      </c>
      <c r="AH1929" s="22">
        <v>86093</v>
      </c>
      <c r="AI1929" s="28" t="s">
        <v>19014</v>
      </c>
      <c r="AJ1929" s="22">
        <v>9</v>
      </c>
    </row>
    <row r="1930" spans="30:36" ht="30" x14ac:dyDescent="0.25">
      <c r="AD1930" s="22" t="s">
        <v>4088</v>
      </c>
      <c r="AE1930" s="28" t="s">
        <v>4089</v>
      </c>
      <c r="AF1930" s="28" t="s">
        <v>1705</v>
      </c>
      <c r="AG1930" s="28" t="s">
        <v>3773</v>
      </c>
      <c r="AH1930" s="22">
        <v>91872</v>
      </c>
      <c r="AI1930" s="28" t="s">
        <v>19435</v>
      </c>
      <c r="AJ1930" s="22">
        <v>1</v>
      </c>
    </row>
    <row r="1931" spans="30:36" ht="30" x14ac:dyDescent="0.25">
      <c r="AD1931" s="22" t="s">
        <v>11707</v>
      </c>
      <c r="AE1931" s="28" t="s">
        <v>11708</v>
      </c>
      <c r="AF1931" s="28" t="s">
        <v>1695</v>
      </c>
      <c r="AG1931" s="28" t="s">
        <v>3211</v>
      </c>
      <c r="AH1931" s="22">
        <v>69197</v>
      </c>
      <c r="AI1931" s="28" t="s">
        <v>20306</v>
      </c>
      <c r="AJ1931" s="22">
        <v>1</v>
      </c>
    </row>
    <row r="1932" spans="30:36" ht="30" x14ac:dyDescent="0.25">
      <c r="AD1932" s="22" t="s">
        <v>6163</v>
      </c>
      <c r="AE1932" s="28" t="s">
        <v>6164</v>
      </c>
      <c r="AF1932" s="28" t="s">
        <v>1697</v>
      </c>
      <c r="AG1932" s="28" t="s">
        <v>3803</v>
      </c>
      <c r="AH1932" s="22">
        <v>58121</v>
      </c>
      <c r="AI1932" s="28" t="s">
        <v>20307</v>
      </c>
      <c r="AJ1932" s="22">
        <v>1</v>
      </c>
    </row>
    <row r="1933" spans="30:36" ht="30" x14ac:dyDescent="0.25">
      <c r="AD1933" s="22" t="s">
        <v>6165</v>
      </c>
      <c r="AE1933" s="28" t="s">
        <v>6166</v>
      </c>
      <c r="AF1933" s="28" t="s">
        <v>1700</v>
      </c>
      <c r="AG1933" s="28" t="s">
        <v>3210</v>
      </c>
      <c r="AH1933" s="22">
        <v>55400</v>
      </c>
      <c r="AI1933" s="28" t="s">
        <v>20308</v>
      </c>
      <c r="AJ1933" s="22">
        <v>7</v>
      </c>
    </row>
    <row r="1934" spans="30:36" ht="30" x14ac:dyDescent="0.25">
      <c r="AD1934" s="22" t="s">
        <v>6167</v>
      </c>
      <c r="AE1934" s="28" t="s">
        <v>6168</v>
      </c>
      <c r="AF1934" s="28" t="s">
        <v>1711</v>
      </c>
      <c r="AG1934" s="28" t="s">
        <v>3211</v>
      </c>
      <c r="AH1934" s="22">
        <v>91776</v>
      </c>
      <c r="AI1934" s="28" t="s">
        <v>20309</v>
      </c>
      <c r="AJ1934" s="22">
        <v>0</v>
      </c>
    </row>
    <row r="1935" spans="30:36" ht="30" x14ac:dyDescent="0.25">
      <c r="AD1935" s="22" t="s">
        <v>11709</v>
      </c>
      <c r="AE1935" s="28" t="s">
        <v>11710</v>
      </c>
      <c r="AF1935" s="28" t="s">
        <v>1696</v>
      </c>
      <c r="AG1935" s="28" t="s">
        <v>3211</v>
      </c>
      <c r="AH1935" s="22">
        <v>56986</v>
      </c>
      <c r="AI1935" s="28" t="s">
        <v>20310</v>
      </c>
      <c r="AJ1935" s="22">
        <v>9</v>
      </c>
    </row>
    <row r="1936" spans="30:36" ht="30" x14ac:dyDescent="0.25">
      <c r="AD1936" s="22" t="s">
        <v>11711</v>
      </c>
      <c r="AE1936" s="28" t="s">
        <v>11712</v>
      </c>
      <c r="AF1936" s="28" t="s">
        <v>1697</v>
      </c>
      <c r="AG1936" s="28" t="s">
        <v>3209</v>
      </c>
      <c r="AH1936" s="22">
        <v>64685</v>
      </c>
      <c r="AI1936" s="28" t="s">
        <v>20003</v>
      </c>
      <c r="AJ1936" s="22">
        <v>8</v>
      </c>
    </row>
    <row r="1937" spans="30:36" ht="30" x14ac:dyDescent="0.25">
      <c r="AD1937" s="22" t="s">
        <v>11713</v>
      </c>
      <c r="AE1937" s="28" t="s">
        <v>11714</v>
      </c>
      <c r="AF1937" s="28" t="s">
        <v>1702</v>
      </c>
      <c r="AG1937" s="28" t="s">
        <v>3209</v>
      </c>
      <c r="AH1937" s="22">
        <v>95249</v>
      </c>
      <c r="AI1937" s="28" t="s">
        <v>20158</v>
      </c>
      <c r="AJ1937" s="22">
        <v>4</v>
      </c>
    </row>
    <row r="1938" spans="30:36" ht="30" x14ac:dyDescent="0.25">
      <c r="AD1938" s="22" t="s">
        <v>6169</v>
      </c>
      <c r="AE1938" s="28" t="s">
        <v>6170</v>
      </c>
      <c r="AF1938" s="28" t="s">
        <v>1700</v>
      </c>
      <c r="AG1938" s="28" t="s">
        <v>3209</v>
      </c>
      <c r="AH1938" s="22">
        <v>69670</v>
      </c>
      <c r="AI1938" s="28" t="s">
        <v>20311</v>
      </c>
      <c r="AJ1938" s="22">
        <v>5</v>
      </c>
    </row>
    <row r="1939" spans="30:36" ht="30" x14ac:dyDescent="0.25">
      <c r="AD1939" s="22" t="s">
        <v>6171</v>
      </c>
      <c r="AE1939" s="28" t="s">
        <v>6172</v>
      </c>
      <c r="AF1939" s="28" t="s">
        <v>1696</v>
      </c>
      <c r="AG1939" s="28" t="s">
        <v>3209</v>
      </c>
      <c r="AH1939" s="22">
        <v>57260</v>
      </c>
      <c r="AI1939" s="28" t="s">
        <v>18997</v>
      </c>
      <c r="AJ1939" s="22">
        <v>8</v>
      </c>
    </row>
    <row r="1940" spans="30:36" ht="30" x14ac:dyDescent="0.25">
      <c r="AD1940" s="22" t="s">
        <v>6173</v>
      </c>
      <c r="AE1940" s="28" t="s">
        <v>18446</v>
      </c>
      <c r="AF1940" s="28" t="s">
        <v>1705</v>
      </c>
      <c r="AG1940" s="28" t="s">
        <v>3209</v>
      </c>
      <c r="AH1940" s="22">
        <v>72839</v>
      </c>
      <c r="AI1940" s="28" t="s">
        <v>20312</v>
      </c>
      <c r="AJ1940" s="22">
        <v>9</v>
      </c>
    </row>
    <row r="1941" spans="30:36" ht="30" x14ac:dyDescent="0.25">
      <c r="AD1941" s="22" t="s">
        <v>11715</v>
      </c>
      <c r="AE1941" s="28" t="s">
        <v>11716</v>
      </c>
      <c r="AF1941" s="28" t="s">
        <v>1696</v>
      </c>
      <c r="AG1941" s="28" t="s">
        <v>3209</v>
      </c>
      <c r="AH1941" s="22">
        <v>55996</v>
      </c>
      <c r="AI1941" s="28" t="s">
        <v>19870</v>
      </c>
      <c r="AJ1941" s="22">
        <v>7</v>
      </c>
    </row>
    <row r="1942" spans="30:36" ht="30" x14ac:dyDescent="0.25">
      <c r="AD1942" s="22" t="s">
        <v>6174</v>
      </c>
      <c r="AE1942" s="28" t="s">
        <v>6175</v>
      </c>
      <c r="AF1942" s="28" t="s">
        <v>1695</v>
      </c>
      <c r="AG1942" s="28" t="s">
        <v>3210</v>
      </c>
      <c r="AH1942" s="22">
        <v>64020</v>
      </c>
      <c r="AI1942" s="28" t="s">
        <v>20313</v>
      </c>
      <c r="AJ1942" s="22">
        <v>6</v>
      </c>
    </row>
    <row r="1943" spans="30:36" ht="30" x14ac:dyDescent="0.25">
      <c r="AD1943" s="22" t="s">
        <v>11717</v>
      </c>
      <c r="AE1943" s="28" t="s">
        <v>11718</v>
      </c>
      <c r="AF1943" s="28" t="s">
        <v>1708</v>
      </c>
      <c r="AG1943" s="28" t="s">
        <v>3211</v>
      </c>
      <c r="AH1943" s="22">
        <v>72741</v>
      </c>
      <c r="AI1943" s="28" t="s">
        <v>19360</v>
      </c>
      <c r="AJ1943" s="22">
        <v>7</v>
      </c>
    </row>
    <row r="1944" spans="30:36" ht="30" x14ac:dyDescent="0.25">
      <c r="AD1944" s="22" t="s">
        <v>11719</v>
      </c>
      <c r="AE1944" s="28" t="s">
        <v>11720</v>
      </c>
      <c r="AF1944" s="28" t="s">
        <v>1704</v>
      </c>
      <c r="AG1944" s="28" t="s">
        <v>3773</v>
      </c>
      <c r="AH1944" s="22">
        <v>64514</v>
      </c>
      <c r="AI1944" s="28" t="s">
        <v>19724</v>
      </c>
      <c r="AJ1944" s="22">
        <v>7</v>
      </c>
    </row>
    <row r="1945" spans="30:36" ht="30" x14ac:dyDescent="0.25">
      <c r="AD1945" s="22" t="s">
        <v>6176</v>
      </c>
      <c r="AE1945" s="28" t="s">
        <v>6177</v>
      </c>
      <c r="AF1945" s="28" t="s">
        <v>1695</v>
      </c>
      <c r="AG1945" s="28" t="s">
        <v>3887</v>
      </c>
      <c r="AH1945" s="22">
        <v>70443</v>
      </c>
      <c r="AI1945" s="28" t="s">
        <v>19814</v>
      </c>
      <c r="AJ1945" s="22">
        <v>6</v>
      </c>
    </row>
    <row r="1946" spans="30:36" ht="30" x14ac:dyDescent="0.25">
      <c r="AD1946" s="22" t="s">
        <v>11721</v>
      </c>
      <c r="AE1946" s="28" t="s">
        <v>11722</v>
      </c>
      <c r="AF1946" s="28" t="s">
        <v>1698</v>
      </c>
      <c r="AG1946" s="28" t="s">
        <v>3836</v>
      </c>
      <c r="AH1946" s="22">
        <v>101925</v>
      </c>
      <c r="AI1946" s="28" t="s">
        <v>19030</v>
      </c>
      <c r="AJ1946" s="22">
        <v>1</v>
      </c>
    </row>
    <row r="1947" spans="30:36" ht="30" x14ac:dyDescent="0.25">
      <c r="AD1947" s="22" t="s">
        <v>11723</v>
      </c>
      <c r="AE1947" s="28" t="s">
        <v>11724</v>
      </c>
      <c r="AF1947" s="28" t="s">
        <v>1702</v>
      </c>
      <c r="AG1947" s="28" t="s">
        <v>3778</v>
      </c>
      <c r="AH1947" s="22">
        <v>94458</v>
      </c>
      <c r="AI1947" s="28" t="s">
        <v>11725</v>
      </c>
      <c r="AJ1947" s="22">
        <v>8</v>
      </c>
    </row>
    <row r="1948" spans="30:36" ht="45" x14ac:dyDescent="0.25">
      <c r="AD1948" s="22" t="s">
        <v>6178</v>
      </c>
      <c r="AE1948" s="28" t="s">
        <v>6179</v>
      </c>
      <c r="AF1948" s="28" t="s">
        <v>1707</v>
      </c>
      <c r="AG1948" s="28" t="s">
        <v>3209</v>
      </c>
      <c r="AH1948" s="22">
        <v>69872</v>
      </c>
      <c r="AI1948" s="28" t="s">
        <v>20314</v>
      </c>
      <c r="AJ1948" s="22">
        <v>7</v>
      </c>
    </row>
    <row r="1949" spans="30:36" ht="30" x14ac:dyDescent="0.25">
      <c r="AD1949" s="22" t="s">
        <v>269</v>
      </c>
      <c r="AE1949" s="28" t="s">
        <v>1949</v>
      </c>
      <c r="AF1949" s="28" t="s">
        <v>1699</v>
      </c>
      <c r="AG1949" s="28" t="s">
        <v>3209</v>
      </c>
      <c r="AH1949" s="22">
        <v>68419</v>
      </c>
      <c r="AI1949" s="28" t="s">
        <v>19175</v>
      </c>
      <c r="AJ1949" s="22">
        <v>8</v>
      </c>
    </row>
    <row r="1950" spans="30:36" ht="30" x14ac:dyDescent="0.25">
      <c r="AD1950" s="22" t="s">
        <v>11726</v>
      </c>
      <c r="AE1950" s="28" t="s">
        <v>11727</v>
      </c>
      <c r="AF1950" s="28" t="s">
        <v>1701</v>
      </c>
      <c r="AG1950" s="28" t="s">
        <v>3210</v>
      </c>
      <c r="AH1950" s="22">
        <v>56750</v>
      </c>
      <c r="AI1950" s="28" t="s">
        <v>20315</v>
      </c>
      <c r="AJ1950" s="22">
        <v>1</v>
      </c>
    </row>
    <row r="1951" spans="30:36" ht="30" x14ac:dyDescent="0.25">
      <c r="AD1951" s="22" t="s">
        <v>11728</v>
      </c>
      <c r="AE1951" s="28" t="s">
        <v>11729</v>
      </c>
      <c r="AF1951" s="28" t="s">
        <v>1696</v>
      </c>
      <c r="AG1951" s="28" t="s">
        <v>3209</v>
      </c>
      <c r="AH1951" s="22">
        <v>62566</v>
      </c>
      <c r="AI1951" s="28" t="s">
        <v>20316</v>
      </c>
      <c r="AJ1951" s="22">
        <v>3</v>
      </c>
    </row>
    <row r="1952" spans="30:36" ht="30" x14ac:dyDescent="0.25">
      <c r="AD1952" s="22" t="s">
        <v>1147</v>
      </c>
      <c r="AE1952" s="28" t="s">
        <v>2759</v>
      </c>
      <c r="AF1952" s="28" t="s">
        <v>1704</v>
      </c>
      <c r="AG1952" s="28" t="s">
        <v>3211</v>
      </c>
      <c r="AH1952" s="22">
        <v>63764</v>
      </c>
      <c r="AI1952" s="28" t="s">
        <v>20317</v>
      </c>
      <c r="AJ1952" s="22">
        <v>6</v>
      </c>
    </row>
    <row r="1953" spans="30:36" ht="30" x14ac:dyDescent="0.25">
      <c r="AD1953" s="22" t="s">
        <v>11730</v>
      </c>
      <c r="AE1953" s="28" t="s">
        <v>11731</v>
      </c>
      <c r="AF1953" s="28" t="s">
        <v>1696</v>
      </c>
      <c r="AG1953" s="28" t="s">
        <v>3209</v>
      </c>
      <c r="AH1953" s="22">
        <v>60247</v>
      </c>
      <c r="AI1953" s="28" t="s">
        <v>20318</v>
      </c>
      <c r="AJ1953" s="22">
        <v>10</v>
      </c>
    </row>
    <row r="1954" spans="30:36" ht="30" x14ac:dyDescent="0.25">
      <c r="AD1954" s="22" t="s">
        <v>11732</v>
      </c>
      <c r="AE1954" s="28" t="s">
        <v>11733</v>
      </c>
      <c r="AF1954" s="28" t="s">
        <v>1695</v>
      </c>
      <c r="AG1954" s="28" t="s">
        <v>3210</v>
      </c>
      <c r="AH1954" s="22">
        <v>63647</v>
      </c>
      <c r="AI1954" s="28" t="s">
        <v>20319</v>
      </c>
      <c r="AJ1954" s="22">
        <v>1</v>
      </c>
    </row>
    <row r="1955" spans="30:36" ht="30" x14ac:dyDescent="0.25">
      <c r="AD1955" s="22" t="s">
        <v>6180</v>
      </c>
      <c r="AE1955" s="28" t="s">
        <v>6181</v>
      </c>
      <c r="AF1955" s="28" t="s">
        <v>1696</v>
      </c>
      <c r="AG1955" s="28" t="s">
        <v>3211</v>
      </c>
      <c r="AH1955" s="22">
        <v>64265</v>
      </c>
      <c r="AI1955" s="28" t="s">
        <v>20320</v>
      </c>
      <c r="AJ1955" s="22">
        <v>3</v>
      </c>
    </row>
    <row r="1956" spans="30:36" ht="30" x14ac:dyDescent="0.25">
      <c r="AD1956" s="22" t="s">
        <v>11734</v>
      </c>
      <c r="AE1956" s="28" t="s">
        <v>11735</v>
      </c>
      <c r="AF1956" s="28" t="s">
        <v>1700</v>
      </c>
      <c r="AG1956" s="28" t="s">
        <v>3790</v>
      </c>
      <c r="AH1956" s="22">
        <v>83448</v>
      </c>
      <c r="AI1956" s="28" t="s">
        <v>20321</v>
      </c>
      <c r="AJ1956" s="22">
        <v>7</v>
      </c>
    </row>
    <row r="1957" spans="30:36" ht="30" x14ac:dyDescent="0.25">
      <c r="AD1957" s="22" t="s">
        <v>11736</v>
      </c>
      <c r="AE1957" s="28" t="s">
        <v>11737</v>
      </c>
      <c r="AF1957" s="28" t="s">
        <v>1701</v>
      </c>
      <c r="AG1957" s="28" t="s">
        <v>3209</v>
      </c>
      <c r="AH1957" s="22">
        <v>57293</v>
      </c>
      <c r="AI1957" s="28" t="s">
        <v>20118</v>
      </c>
      <c r="AJ1957" s="22">
        <v>8</v>
      </c>
    </row>
    <row r="1958" spans="30:36" ht="30" x14ac:dyDescent="0.25">
      <c r="AD1958" s="22" t="s">
        <v>1470</v>
      </c>
      <c r="AE1958" s="28" t="s">
        <v>3062</v>
      </c>
      <c r="AF1958" s="28" t="s">
        <v>1704</v>
      </c>
      <c r="AG1958" s="28" t="s">
        <v>3211</v>
      </c>
      <c r="AH1958" s="22">
        <v>68716</v>
      </c>
      <c r="AI1958" s="28" t="s">
        <v>20322</v>
      </c>
      <c r="AJ1958" s="22">
        <v>9</v>
      </c>
    </row>
    <row r="1959" spans="30:36" ht="30" x14ac:dyDescent="0.25">
      <c r="AD1959" s="22" t="s">
        <v>4090</v>
      </c>
      <c r="AE1959" s="28" t="s">
        <v>4091</v>
      </c>
      <c r="AF1959" s="28" t="s">
        <v>1696</v>
      </c>
      <c r="AG1959" s="28" t="s">
        <v>3922</v>
      </c>
      <c r="AH1959" s="22">
        <v>69624</v>
      </c>
      <c r="AI1959" s="28" t="s">
        <v>20214</v>
      </c>
      <c r="AJ1959" s="22">
        <v>3</v>
      </c>
    </row>
    <row r="1960" spans="30:36" ht="30" x14ac:dyDescent="0.25">
      <c r="AD1960" s="22" t="s">
        <v>11738</v>
      </c>
      <c r="AE1960" s="28" t="s">
        <v>11739</v>
      </c>
      <c r="AF1960" s="28" t="s">
        <v>1698</v>
      </c>
      <c r="AG1960" s="28" t="s">
        <v>3209</v>
      </c>
      <c r="AH1960" s="22">
        <v>112930</v>
      </c>
      <c r="AI1960" s="28" t="s">
        <v>20323</v>
      </c>
      <c r="AJ1960" s="22">
        <v>4</v>
      </c>
    </row>
    <row r="1961" spans="30:36" ht="30" x14ac:dyDescent="0.25">
      <c r="AD1961" s="22" t="s">
        <v>6182</v>
      </c>
      <c r="AE1961" s="28" t="s">
        <v>6183</v>
      </c>
      <c r="AF1961" s="28" t="s">
        <v>1705</v>
      </c>
      <c r="AG1961" s="28" t="s">
        <v>3210</v>
      </c>
      <c r="AH1961" s="22">
        <v>88614</v>
      </c>
      <c r="AI1961" s="28" t="s">
        <v>20324</v>
      </c>
      <c r="AJ1961" s="22">
        <v>2</v>
      </c>
    </row>
    <row r="1962" spans="30:36" ht="30" x14ac:dyDescent="0.25">
      <c r="AD1962" s="22" t="s">
        <v>11740</v>
      </c>
      <c r="AE1962" s="28" t="s">
        <v>11741</v>
      </c>
      <c r="AF1962" s="28" t="s">
        <v>1700</v>
      </c>
      <c r="AG1962" s="28" t="s">
        <v>3209</v>
      </c>
      <c r="AH1962" s="22">
        <v>83327</v>
      </c>
      <c r="AI1962" s="28" t="s">
        <v>20241</v>
      </c>
      <c r="AJ1962" s="22">
        <v>1</v>
      </c>
    </row>
    <row r="1963" spans="30:36" ht="30" x14ac:dyDescent="0.25">
      <c r="AD1963" s="22" t="s">
        <v>4092</v>
      </c>
      <c r="AE1963" s="28" t="s">
        <v>4093</v>
      </c>
      <c r="AF1963" s="28" t="s">
        <v>1700</v>
      </c>
      <c r="AG1963" s="28" t="s">
        <v>3778</v>
      </c>
      <c r="AH1963" s="22">
        <v>67931</v>
      </c>
      <c r="AI1963" s="28" t="s">
        <v>19171</v>
      </c>
      <c r="AJ1963" s="22">
        <v>4</v>
      </c>
    </row>
    <row r="1964" spans="30:36" ht="30" x14ac:dyDescent="0.25">
      <c r="AD1964" s="22" t="s">
        <v>11742</v>
      </c>
      <c r="AE1964" s="28" t="s">
        <v>11743</v>
      </c>
      <c r="AF1964" s="28" t="s">
        <v>1705</v>
      </c>
      <c r="AG1964" s="28" t="s">
        <v>3790</v>
      </c>
      <c r="AH1964" s="22">
        <v>87940</v>
      </c>
      <c r="AI1964" s="28" t="s">
        <v>11744</v>
      </c>
      <c r="AJ1964" s="22">
        <v>0</v>
      </c>
    </row>
    <row r="1965" spans="30:36" ht="30" x14ac:dyDescent="0.25">
      <c r="AD1965" s="22" t="s">
        <v>11745</v>
      </c>
      <c r="AE1965" s="28" t="s">
        <v>11746</v>
      </c>
      <c r="AF1965" s="28" t="s">
        <v>1702</v>
      </c>
      <c r="AG1965" s="28" t="s">
        <v>3209</v>
      </c>
      <c r="AH1965" s="22">
        <v>95682</v>
      </c>
      <c r="AI1965" s="28" t="s">
        <v>20325</v>
      </c>
      <c r="AJ1965" s="22">
        <v>2</v>
      </c>
    </row>
    <row r="1966" spans="30:36" ht="30" x14ac:dyDescent="0.25">
      <c r="AD1966" s="22" t="s">
        <v>6184</v>
      </c>
      <c r="AE1966" s="28" t="s">
        <v>18447</v>
      </c>
      <c r="AF1966" s="28" t="s">
        <v>1709</v>
      </c>
      <c r="AG1966" s="28" t="s">
        <v>3209</v>
      </c>
      <c r="AH1966" s="22">
        <v>69408</v>
      </c>
      <c r="AI1966" s="28" t="s">
        <v>19588</v>
      </c>
      <c r="AJ1966" s="22">
        <v>0</v>
      </c>
    </row>
    <row r="1967" spans="30:36" ht="30" x14ac:dyDescent="0.25">
      <c r="AD1967" s="22" t="s">
        <v>6185</v>
      </c>
      <c r="AE1967" s="28" t="s">
        <v>6186</v>
      </c>
      <c r="AF1967" s="28" t="s">
        <v>1695</v>
      </c>
      <c r="AG1967" s="28" t="s">
        <v>3210</v>
      </c>
      <c r="AH1967" s="22">
        <v>60686</v>
      </c>
      <c r="AI1967" s="28" t="s">
        <v>19576</v>
      </c>
      <c r="AJ1967" s="22">
        <v>2</v>
      </c>
    </row>
    <row r="1968" spans="30:36" ht="30" x14ac:dyDescent="0.25">
      <c r="AD1968" s="22" t="s">
        <v>11747</v>
      </c>
      <c r="AE1968" s="28" t="s">
        <v>11748</v>
      </c>
      <c r="AF1968" s="28" t="s">
        <v>1702</v>
      </c>
      <c r="AG1968" s="28" t="s">
        <v>3210</v>
      </c>
      <c r="AH1968" s="22">
        <v>86677</v>
      </c>
      <c r="AI1968" s="28" t="s">
        <v>20326</v>
      </c>
      <c r="AJ1968" s="22">
        <v>8</v>
      </c>
    </row>
    <row r="1969" spans="30:36" ht="30" x14ac:dyDescent="0.25">
      <c r="AD1969" s="22" t="s">
        <v>1437</v>
      </c>
      <c r="AE1969" s="28" t="s">
        <v>3031</v>
      </c>
      <c r="AF1969" s="28" t="s">
        <v>1696</v>
      </c>
      <c r="AG1969" s="28" t="s">
        <v>3211</v>
      </c>
      <c r="AH1969" s="22">
        <v>64290</v>
      </c>
      <c r="AI1969" s="28" t="s">
        <v>20327</v>
      </c>
      <c r="AJ1969" s="22">
        <v>8</v>
      </c>
    </row>
    <row r="1970" spans="30:36" ht="30" x14ac:dyDescent="0.25">
      <c r="AD1970" s="22" t="s">
        <v>11749</v>
      </c>
      <c r="AE1970" s="28" t="s">
        <v>11750</v>
      </c>
      <c r="AF1970" s="28" t="s">
        <v>1703</v>
      </c>
      <c r="AG1970" s="28" t="s">
        <v>3209</v>
      </c>
      <c r="AH1970" s="22">
        <v>54737</v>
      </c>
      <c r="AI1970" s="28" t="s">
        <v>20328</v>
      </c>
      <c r="AJ1970" s="22">
        <v>7</v>
      </c>
    </row>
    <row r="1971" spans="30:36" ht="30" x14ac:dyDescent="0.25">
      <c r="AD1971" s="22" t="s">
        <v>11751</v>
      </c>
      <c r="AE1971" s="28" t="s">
        <v>11752</v>
      </c>
      <c r="AF1971" s="28" t="s">
        <v>1696</v>
      </c>
      <c r="AG1971" s="28" t="s">
        <v>3935</v>
      </c>
      <c r="AH1971" s="22">
        <v>55475</v>
      </c>
      <c r="AI1971" s="28" t="s">
        <v>19642</v>
      </c>
      <c r="AJ1971" s="22">
        <v>3</v>
      </c>
    </row>
    <row r="1972" spans="30:36" ht="30" x14ac:dyDescent="0.25">
      <c r="AD1972" s="22" t="s">
        <v>11753</v>
      </c>
      <c r="AE1972" s="28" t="s">
        <v>18448</v>
      </c>
      <c r="AF1972" s="28" t="s">
        <v>1699</v>
      </c>
      <c r="AG1972" s="28" t="s">
        <v>3778</v>
      </c>
      <c r="AH1972" s="22">
        <v>58364</v>
      </c>
      <c r="AI1972" s="28" t="s">
        <v>19139</v>
      </c>
      <c r="AJ1972" s="22">
        <v>1</v>
      </c>
    </row>
    <row r="1973" spans="30:36" ht="30" x14ac:dyDescent="0.25">
      <c r="AD1973" s="22" t="s">
        <v>11754</v>
      </c>
      <c r="AE1973" s="28" t="s">
        <v>11755</v>
      </c>
      <c r="AF1973" s="28" t="s">
        <v>1697</v>
      </c>
      <c r="AG1973" s="28" t="s">
        <v>3210</v>
      </c>
      <c r="AH1973" s="22">
        <v>93734</v>
      </c>
      <c r="AI1973" s="28" t="s">
        <v>20329</v>
      </c>
      <c r="AJ1973" s="22">
        <v>1</v>
      </c>
    </row>
    <row r="1974" spans="30:36" ht="30" x14ac:dyDescent="0.25">
      <c r="AD1974" s="22" t="s">
        <v>6187</v>
      </c>
      <c r="AE1974" s="28" t="s">
        <v>6188</v>
      </c>
      <c r="AF1974" s="28" t="s">
        <v>1698</v>
      </c>
      <c r="AG1974" s="28" t="s">
        <v>3210</v>
      </c>
      <c r="AH1974" s="22">
        <v>90582</v>
      </c>
      <c r="AI1974" s="28" t="s">
        <v>19980</v>
      </c>
      <c r="AJ1974" s="22">
        <v>5</v>
      </c>
    </row>
    <row r="1975" spans="30:36" ht="30" x14ac:dyDescent="0.25">
      <c r="AD1975" s="22" t="s">
        <v>11756</v>
      </c>
      <c r="AE1975" s="28" t="s">
        <v>11757</v>
      </c>
      <c r="AF1975" s="28" t="s">
        <v>1697</v>
      </c>
      <c r="AG1975" s="28" t="s">
        <v>3862</v>
      </c>
      <c r="AH1975" s="22">
        <v>81842</v>
      </c>
      <c r="AI1975" s="28" t="s">
        <v>20330</v>
      </c>
      <c r="AJ1975" s="22">
        <v>7</v>
      </c>
    </row>
    <row r="1976" spans="30:36" ht="45" x14ac:dyDescent="0.25">
      <c r="AD1976" s="22" t="s">
        <v>6189</v>
      </c>
      <c r="AE1976" s="28" t="s">
        <v>6190</v>
      </c>
      <c r="AF1976" s="28" t="s">
        <v>1710</v>
      </c>
      <c r="AG1976" s="28" t="s">
        <v>3773</v>
      </c>
      <c r="AH1976" s="22">
        <v>70294</v>
      </c>
      <c r="AI1976" s="28" t="s">
        <v>20331</v>
      </c>
      <c r="AJ1976" s="22">
        <v>1</v>
      </c>
    </row>
    <row r="1977" spans="30:36" ht="30" x14ac:dyDescent="0.25">
      <c r="AD1977" s="22" t="s">
        <v>11758</v>
      </c>
      <c r="AE1977" s="28" t="s">
        <v>11759</v>
      </c>
      <c r="AF1977" s="28" t="s">
        <v>1702</v>
      </c>
      <c r="AG1977" s="28" t="s">
        <v>3209</v>
      </c>
      <c r="AH1977" s="22">
        <v>109161</v>
      </c>
      <c r="AI1977" s="28" t="s">
        <v>20332</v>
      </c>
      <c r="AJ1977" s="22">
        <v>4</v>
      </c>
    </row>
    <row r="1978" spans="30:36" ht="30" x14ac:dyDescent="0.25">
      <c r="AD1978" s="22" t="s">
        <v>11760</v>
      </c>
      <c r="AE1978" s="28" t="s">
        <v>11761</v>
      </c>
      <c r="AF1978" s="28" t="s">
        <v>1702</v>
      </c>
      <c r="AG1978" s="28" t="s">
        <v>3211</v>
      </c>
      <c r="AH1978" s="22">
        <v>104486</v>
      </c>
      <c r="AI1978" s="28" t="s">
        <v>20333</v>
      </c>
      <c r="AJ1978" s="22">
        <v>6</v>
      </c>
    </row>
    <row r="1979" spans="30:36" ht="30" x14ac:dyDescent="0.25">
      <c r="AD1979" s="22" t="s">
        <v>11762</v>
      </c>
      <c r="AE1979" s="28" t="s">
        <v>11763</v>
      </c>
      <c r="AF1979" s="28" t="s">
        <v>1700</v>
      </c>
      <c r="AG1979" s="28" t="s">
        <v>3210</v>
      </c>
      <c r="AH1979" s="22">
        <v>63106</v>
      </c>
      <c r="AI1979" s="28" t="s">
        <v>19647</v>
      </c>
      <c r="AJ1979" s="22">
        <v>1</v>
      </c>
    </row>
    <row r="1980" spans="30:36" ht="30" x14ac:dyDescent="0.25">
      <c r="AD1980" s="22" t="s">
        <v>6191</v>
      </c>
      <c r="AE1980" s="28" t="s">
        <v>6192</v>
      </c>
      <c r="AF1980" s="28" t="s">
        <v>1699</v>
      </c>
      <c r="AG1980" s="28" t="s">
        <v>3209</v>
      </c>
      <c r="AH1980" s="22">
        <v>63017</v>
      </c>
      <c r="AI1980" s="28" t="s">
        <v>19319</v>
      </c>
      <c r="AJ1980" s="22">
        <v>1</v>
      </c>
    </row>
    <row r="1981" spans="30:36" ht="30" x14ac:dyDescent="0.25">
      <c r="AD1981" s="22" t="s">
        <v>11764</v>
      </c>
      <c r="AE1981" s="28" t="s">
        <v>11765</v>
      </c>
      <c r="AF1981" s="28" t="s">
        <v>1702</v>
      </c>
      <c r="AG1981" s="28" t="s">
        <v>3862</v>
      </c>
      <c r="AH1981" s="22">
        <v>99375</v>
      </c>
      <c r="AI1981" s="28" t="s">
        <v>20334</v>
      </c>
      <c r="AJ1981" s="22">
        <v>1</v>
      </c>
    </row>
    <row r="1982" spans="30:36" ht="30" x14ac:dyDescent="0.25">
      <c r="AD1982" s="22" t="s">
        <v>4094</v>
      </c>
      <c r="AE1982" s="28" t="s">
        <v>4095</v>
      </c>
      <c r="AF1982" s="28" t="s">
        <v>1695</v>
      </c>
      <c r="AG1982" s="28" t="s">
        <v>3800</v>
      </c>
      <c r="AH1982" s="22">
        <v>68600</v>
      </c>
      <c r="AI1982" s="28" t="s">
        <v>20335</v>
      </c>
      <c r="AJ1982" s="22">
        <v>3</v>
      </c>
    </row>
    <row r="1983" spans="30:36" ht="30" x14ac:dyDescent="0.25">
      <c r="AD1983" s="22" t="s">
        <v>11766</v>
      </c>
      <c r="AE1983" s="28" t="s">
        <v>11767</v>
      </c>
      <c r="AF1983" s="28" t="s">
        <v>1696</v>
      </c>
      <c r="AG1983" s="28" t="s">
        <v>3211</v>
      </c>
      <c r="AH1983" s="22">
        <v>58206</v>
      </c>
      <c r="AI1983" s="28" t="s">
        <v>20336</v>
      </c>
      <c r="AJ1983" s="22">
        <v>9</v>
      </c>
    </row>
    <row r="1984" spans="30:36" ht="30" x14ac:dyDescent="0.25">
      <c r="AD1984" s="22" t="s">
        <v>6193</v>
      </c>
      <c r="AE1984" s="28" t="s">
        <v>6194</v>
      </c>
      <c r="AF1984" s="28" t="s">
        <v>1695</v>
      </c>
      <c r="AG1984" s="28" t="s">
        <v>3803</v>
      </c>
      <c r="AH1984" s="22">
        <v>63362</v>
      </c>
      <c r="AI1984" s="28" t="s">
        <v>6195</v>
      </c>
      <c r="AJ1984" s="22">
        <v>3</v>
      </c>
    </row>
    <row r="1985" spans="30:36" ht="30" x14ac:dyDescent="0.25">
      <c r="AD1985" s="22" t="s">
        <v>3330</v>
      </c>
      <c r="AE1985" s="28" t="s">
        <v>18449</v>
      </c>
      <c r="AF1985" s="28" t="s">
        <v>1704</v>
      </c>
      <c r="AG1985" s="28" t="s">
        <v>3209</v>
      </c>
      <c r="AH1985" s="22">
        <v>64357</v>
      </c>
      <c r="AI1985" s="28" t="s">
        <v>3331</v>
      </c>
      <c r="AJ1985" s="22">
        <v>4</v>
      </c>
    </row>
    <row r="1986" spans="30:36" ht="30" x14ac:dyDescent="0.25">
      <c r="AD1986" s="22" t="s">
        <v>6196</v>
      </c>
      <c r="AE1986" s="28" t="s">
        <v>6197</v>
      </c>
      <c r="AF1986" s="28" t="s">
        <v>1696</v>
      </c>
      <c r="AG1986" s="28" t="s">
        <v>3765</v>
      </c>
      <c r="AH1986" s="22">
        <v>60780</v>
      </c>
      <c r="AI1986" s="28" t="s">
        <v>19615</v>
      </c>
      <c r="AJ1986" s="22">
        <v>10</v>
      </c>
    </row>
    <row r="1987" spans="30:36" ht="30" x14ac:dyDescent="0.25">
      <c r="AD1987" s="22" t="s">
        <v>6198</v>
      </c>
      <c r="AE1987" s="28" t="s">
        <v>6199</v>
      </c>
      <c r="AF1987" s="28" t="s">
        <v>1705</v>
      </c>
      <c r="AG1987" s="28" t="s">
        <v>3765</v>
      </c>
      <c r="AH1987" s="22">
        <v>92564</v>
      </c>
      <c r="AI1987" s="28" t="s">
        <v>20337</v>
      </c>
      <c r="AJ1987" s="22">
        <v>2</v>
      </c>
    </row>
    <row r="1988" spans="30:36" ht="45" x14ac:dyDescent="0.25">
      <c r="AD1988" s="22" t="s">
        <v>9508</v>
      </c>
      <c r="AE1988" s="28" t="s">
        <v>9509</v>
      </c>
      <c r="AF1988" s="28" t="s">
        <v>1717</v>
      </c>
      <c r="AG1988" s="28" t="s">
        <v>3209</v>
      </c>
      <c r="AH1988" s="22">
        <v>88028</v>
      </c>
      <c r="AI1988" s="28" t="s">
        <v>9510</v>
      </c>
      <c r="AJ1988" s="22">
        <v>2</v>
      </c>
    </row>
    <row r="1989" spans="30:36" ht="30" x14ac:dyDescent="0.25">
      <c r="AD1989" s="22" t="s">
        <v>11768</v>
      </c>
      <c r="AE1989" s="28" t="s">
        <v>18450</v>
      </c>
      <c r="AF1989" s="28" t="s">
        <v>1718</v>
      </c>
      <c r="AG1989" s="28" t="s">
        <v>3211</v>
      </c>
      <c r="AH1989" s="22">
        <v>64161</v>
      </c>
      <c r="AI1989" s="28" t="s">
        <v>20338</v>
      </c>
      <c r="AJ1989" s="22">
        <v>1</v>
      </c>
    </row>
    <row r="1990" spans="30:36" ht="30" x14ac:dyDescent="0.25">
      <c r="AD1990" s="22" t="s">
        <v>6200</v>
      </c>
      <c r="AE1990" s="28" t="s">
        <v>6201</v>
      </c>
      <c r="AF1990" s="28" t="s">
        <v>1699</v>
      </c>
      <c r="AG1990" s="28" t="s">
        <v>3209</v>
      </c>
      <c r="AH1990" s="22">
        <v>70986</v>
      </c>
      <c r="AI1990" s="28" t="s">
        <v>20339</v>
      </c>
      <c r="AJ1990" s="22">
        <v>6</v>
      </c>
    </row>
    <row r="1991" spans="30:36" ht="30" x14ac:dyDescent="0.25">
      <c r="AD1991" s="22" t="s">
        <v>11769</v>
      </c>
      <c r="AE1991" s="28" t="s">
        <v>11770</v>
      </c>
      <c r="AF1991" s="28" t="s">
        <v>1718</v>
      </c>
      <c r="AG1991" s="28" t="s">
        <v>3210</v>
      </c>
      <c r="AH1991" s="22">
        <v>60234</v>
      </c>
      <c r="AI1991" s="28" t="s">
        <v>20340</v>
      </c>
      <c r="AJ1991" s="22">
        <v>4</v>
      </c>
    </row>
    <row r="1992" spans="30:36" ht="30" x14ac:dyDescent="0.25">
      <c r="AD1992" s="22" t="s">
        <v>11771</v>
      </c>
      <c r="AE1992" s="28" t="s">
        <v>11772</v>
      </c>
      <c r="AF1992" s="28" t="s">
        <v>1699</v>
      </c>
      <c r="AG1992" s="28" t="s">
        <v>3803</v>
      </c>
      <c r="AH1992" s="22">
        <v>55025</v>
      </c>
      <c r="AI1992" s="28" t="s">
        <v>20341</v>
      </c>
      <c r="AJ1992" s="22">
        <v>8</v>
      </c>
    </row>
    <row r="1993" spans="30:36" ht="30" x14ac:dyDescent="0.25">
      <c r="AD1993" s="22" t="s">
        <v>4096</v>
      </c>
      <c r="AE1993" s="28" t="s">
        <v>4097</v>
      </c>
      <c r="AF1993" s="28" t="s">
        <v>1718</v>
      </c>
      <c r="AG1993" s="28" t="s">
        <v>3935</v>
      </c>
      <c r="AH1993" s="22">
        <v>68634</v>
      </c>
      <c r="AI1993" s="28" t="s">
        <v>19042</v>
      </c>
      <c r="AJ1993" s="22">
        <v>1</v>
      </c>
    </row>
    <row r="1994" spans="30:36" ht="45" x14ac:dyDescent="0.25">
      <c r="AD1994" s="22" t="s">
        <v>692</v>
      </c>
      <c r="AE1994" s="28" t="s">
        <v>2329</v>
      </c>
      <c r="AF1994" s="28" t="s">
        <v>1717</v>
      </c>
      <c r="AG1994" s="28" t="s">
        <v>3210</v>
      </c>
      <c r="AH1994" s="22">
        <v>86591</v>
      </c>
      <c r="AI1994" s="28" t="s">
        <v>19919</v>
      </c>
      <c r="AJ1994" s="22">
        <v>6</v>
      </c>
    </row>
    <row r="1995" spans="30:36" ht="30" x14ac:dyDescent="0.25">
      <c r="AD1995" s="22" t="s">
        <v>1494</v>
      </c>
      <c r="AE1995" s="28" t="s">
        <v>3084</v>
      </c>
      <c r="AF1995" s="28" t="s">
        <v>1699</v>
      </c>
      <c r="AG1995" s="28" t="s">
        <v>3211</v>
      </c>
      <c r="AH1995" s="22">
        <v>56559</v>
      </c>
      <c r="AI1995" s="28" t="s">
        <v>19106</v>
      </c>
      <c r="AJ1995" s="22">
        <v>2</v>
      </c>
    </row>
    <row r="1996" spans="30:36" ht="30" x14ac:dyDescent="0.25">
      <c r="AD1996" s="22" t="s">
        <v>11773</v>
      </c>
      <c r="AE1996" s="28" t="s">
        <v>11774</v>
      </c>
      <c r="AF1996" s="28" t="s">
        <v>1696</v>
      </c>
      <c r="AG1996" s="28" t="s">
        <v>3765</v>
      </c>
      <c r="AH1996" s="22">
        <v>62585</v>
      </c>
      <c r="AI1996" s="28" t="s">
        <v>19168</v>
      </c>
      <c r="AJ1996" s="22">
        <v>1</v>
      </c>
    </row>
    <row r="1997" spans="30:36" ht="30" x14ac:dyDescent="0.25">
      <c r="AD1997" s="22" t="s">
        <v>11775</v>
      </c>
      <c r="AE1997" s="28" t="s">
        <v>11776</v>
      </c>
      <c r="AF1997" s="28" t="s">
        <v>1715</v>
      </c>
      <c r="AG1997" s="28" t="s">
        <v>3211</v>
      </c>
      <c r="AH1997" s="22">
        <v>57195</v>
      </c>
      <c r="AI1997" s="28" t="s">
        <v>19905</v>
      </c>
      <c r="AJ1997" s="22">
        <v>5</v>
      </c>
    </row>
    <row r="1998" spans="30:36" ht="30" x14ac:dyDescent="0.25">
      <c r="AD1998" s="22" t="s">
        <v>11777</v>
      </c>
      <c r="AE1998" s="28" t="s">
        <v>11778</v>
      </c>
      <c r="AF1998" s="28" t="s">
        <v>1695</v>
      </c>
      <c r="AG1998" s="28" t="s">
        <v>3826</v>
      </c>
      <c r="AH1998" s="22">
        <v>62887</v>
      </c>
      <c r="AI1998" s="28" t="s">
        <v>20342</v>
      </c>
      <c r="AJ1998" s="22">
        <v>5</v>
      </c>
    </row>
    <row r="1999" spans="30:36" ht="30" x14ac:dyDescent="0.25">
      <c r="AD1999" s="22" t="s">
        <v>6202</v>
      </c>
      <c r="AE1999" s="28" t="s">
        <v>6203</v>
      </c>
      <c r="AF1999" s="28" t="s">
        <v>1699</v>
      </c>
      <c r="AG1999" s="28" t="s">
        <v>3211</v>
      </c>
      <c r="AH1999" s="22">
        <v>60566</v>
      </c>
      <c r="AI1999" s="28" t="s">
        <v>19095</v>
      </c>
      <c r="AJ1999" s="22">
        <v>2</v>
      </c>
    </row>
    <row r="2000" spans="30:36" ht="30" x14ac:dyDescent="0.25">
      <c r="AD2000" s="22" t="s">
        <v>851</v>
      </c>
      <c r="AE2000" s="28" t="s">
        <v>2481</v>
      </c>
      <c r="AF2000" s="28" t="s">
        <v>1705</v>
      </c>
      <c r="AG2000" s="28" t="s">
        <v>3210</v>
      </c>
      <c r="AH2000" s="22">
        <v>82417</v>
      </c>
      <c r="AI2000" s="28" t="s">
        <v>20343</v>
      </c>
      <c r="AJ2000" s="22">
        <v>4</v>
      </c>
    </row>
    <row r="2001" spans="30:36" ht="30" x14ac:dyDescent="0.25">
      <c r="AD2001" s="22" t="s">
        <v>594</v>
      </c>
      <c r="AE2001" s="28" t="s">
        <v>2302</v>
      </c>
      <c r="AF2001" s="28" t="s">
        <v>1705</v>
      </c>
      <c r="AG2001" s="28" t="s">
        <v>3209</v>
      </c>
      <c r="AH2001" s="22">
        <v>89929</v>
      </c>
      <c r="AI2001" s="28" t="s">
        <v>20344</v>
      </c>
      <c r="AJ2001" s="22">
        <v>1</v>
      </c>
    </row>
    <row r="2002" spans="30:36" ht="30" x14ac:dyDescent="0.25">
      <c r="AD2002" s="22" t="s">
        <v>11779</v>
      </c>
      <c r="AE2002" s="28" t="s">
        <v>11780</v>
      </c>
      <c r="AF2002" s="28" t="s">
        <v>1697</v>
      </c>
      <c r="AG2002" s="28" t="s">
        <v>3765</v>
      </c>
      <c r="AH2002" s="22">
        <v>92843</v>
      </c>
      <c r="AI2002" s="28" t="s">
        <v>20345</v>
      </c>
      <c r="AJ2002" s="22">
        <v>0</v>
      </c>
    </row>
    <row r="2003" spans="30:36" ht="30" x14ac:dyDescent="0.25">
      <c r="AD2003" s="22" t="s">
        <v>6204</v>
      </c>
      <c r="AE2003" s="28" t="s">
        <v>6205</v>
      </c>
      <c r="AF2003" s="28" t="s">
        <v>1695</v>
      </c>
      <c r="AG2003" s="28" t="s">
        <v>3211</v>
      </c>
      <c r="AH2003" s="22">
        <v>59925</v>
      </c>
      <c r="AI2003" s="28" t="s">
        <v>20346</v>
      </c>
      <c r="AJ2003" s="22">
        <v>3</v>
      </c>
    </row>
    <row r="2004" spans="30:36" ht="30" x14ac:dyDescent="0.25">
      <c r="AD2004" s="22" t="s">
        <v>11781</v>
      </c>
      <c r="AE2004" s="28" t="s">
        <v>11782</v>
      </c>
      <c r="AF2004" s="28" t="s">
        <v>1711</v>
      </c>
      <c r="AG2004" s="28" t="s">
        <v>3768</v>
      </c>
      <c r="AH2004" s="22">
        <v>70513</v>
      </c>
      <c r="AI2004" s="28" t="s">
        <v>11783</v>
      </c>
      <c r="AJ2004" s="22">
        <v>0</v>
      </c>
    </row>
    <row r="2005" spans="30:36" ht="30" x14ac:dyDescent="0.25">
      <c r="AD2005" s="22" t="s">
        <v>6206</v>
      </c>
      <c r="AE2005" s="28" t="s">
        <v>6207</v>
      </c>
      <c r="AF2005" s="28" t="s">
        <v>1714</v>
      </c>
      <c r="AG2005" s="28" t="s">
        <v>3209</v>
      </c>
      <c r="AH2005" s="22">
        <v>83800</v>
      </c>
      <c r="AI2005" s="28" t="s">
        <v>20347</v>
      </c>
      <c r="AJ2005" s="22">
        <v>7</v>
      </c>
    </row>
    <row r="2006" spans="30:36" ht="30" x14ac:dyDescent="0.25">
      <c r="AD2006" s="22" t="s">
        <v>11784</v>
      </c>
      <c r="AE2006" s="28" t="s">
        <v>11785</v>
      </c>
      <c r="AF2006" s="28" t="s">
        <v>1709</v>
      </c>
      <c r="AG2006" s="28" t="s">
        <v>3209</v>
      </c>
      <c r="AH2006" s="22">
        <v>64624</v>
      </c>
      <c r="AI2006" s="28" t="s">
        <v>20258</v>
      </c>
      <c r="AJ2006" s="22">
        <v>5</v>
      </c>
    </row>
    <row r="2007" spans="30:36" ht="30" x14ac:dyDescent="0.25">
      <c r="AD2007" s="22" t="s">
        <v>11786</v>
      </c>
      <c r="AE2007" s="28" t="s">
        <v>11787</v>
      </c>
      <c r="AF2007" s="28" t="s">
        <v>1711</v>
      </c>
      <c r="AG2007" s="28" t="s">
        <v>3210</v>
      </c>
      <c r="AH2007" s="22">
        <v>60836</v>
      </c>
      <c r="AI2007" s="28" t="s">
        <v>20348</v>
      </c>
      <c r="AJ2007" s="22">
        <v>4</v>
      </c>
    </row>
    <row r="2008" spans="30:36" ht="30" x14ac:dyDescent="0.25">
      <c r="AD2008" s="22" t="s">
        <v>304</v>
      </c>
      <c r="AE2008" s="28" t="s">
        <v>2028</v>
      </c>
      <c r="AF2008" s="28" t="s">
        <v>1711</v>
      </c>
      <c r="AG2008" s="28" t="s">
        <v>3209</v>
      </c>
      <c r="AH2008" s="22">
        <v>62781</v>
      </c>
      <c r="AI2008" s="28" t="s">
        <v>19497</v>
      </c>
      <c r="AJ2008" s="22">
        <v>3</v>
      </c>
    </row>
    <row r="2009" spans="30:36" ht="30" x14ac:dyDescent="0.25">
      <c r="AD2009" s="22" t="s">
        <v>6208</v>
      </c>
      <c r="AE2009" s="28" t="s">
        <v>6209</v>
      </c>
      <c r="AF2009" s="28" t="s">
        <v>1696</v>
      </c>
      <c r="AG2009" s="28" t="s">
        <v>3765</v>
      </c>
      <c r="AH2009" s="22">
        <v>66306</v>
      </c>
      <c r="AI2009" s="28" t="s">
        <v>20349</v>
      </c>
      <c r="AJ2009" s="22">
        <v>2</v>
      </c>
    </row>
    <row r="2010" spans="30:36" ht="30" x14ac:dyDescent="0.25">
      <c r="AD2010" s="22" t="s">
        <v>11788</v>
      </c>
      <c r="AE2010" s="28" t="s">
        <v>11789</v>
      </c>
      <c r="AF2010" s="28" t="s">
        <v>1712</v>
      </c>
      <c r="AG2010" s="28" t="s">
        <v>3862</v>
      </c>
      <c r="AH2010" s="22">
        <v>87287</v>
      </c>
      <c r="AI2010" s="28" t="s">
        <v>20350</v>
      </c>
      <c r="AJ2010" s="22">
        <v>4</v>
      </c>
    </row>
    <row r="2011" spans="30:36" ht="45" x14ac:dyDescent="0.25">
      <c r="AD2011" s="22" t="s">
        <v>11790</v>
      </c>
      <c r="AE2011" s="28" t="s">
        <v>11791</v>
      </c>
      <c r="AF2011" s="28" t="s">
        <v>1707</v>
      </c>
      <c r="AG2011" s="28" t="s">
        <v>3856</v>
      </c>
      <c r="AH2011" s="22">
        <v>59118</v>
      </c>
      <c r="AI2011" s="28" t="s">
        <v>20351</v>
      </c>
      <c r="AJ2011" s="22">
        <v>4</v>
      </c>
    </row>
    <row r="2012" spans="30:36" ht="30" x14ac:dyDescent="0.25">
      <c r="AD2012" s="22" t="s">
        <v>11792</v>
      </c>
      <c r="AE2012" s="28" t="s">
        <v>11793</v>
      </c>
      <c r="AF2012" s="28" t="s">
        <v>1695</v>
      </c>
      <c r="AG2012" s="28" t="s">
        <v>3211</v>
      </c>
      <c r="AH2012" s="22">
        <v>61241</v>
      </c>
      <c r="AI2012" s="28" t="s">
        <v>20352</v>
      </c>
      <c r="AJ2012" s="22">
        <v>2</v>
      </c>
    </row>
    <row r="2013" spans="30:36" ht="30" x14ac:dyDescent="0.25">
      <c r="AD2013" s="22" t="s">
        <v>353</v>
      </c>
      <c r="AE2013" s="28" t="s">
        <v>1968</v>
      </c>
      <c r="AF2013" s="28" t="s">
        <v>1701</v>
      </c>
      <c r="AG2013" s="28" t="s">
        <v>3209</v>
      </c>
      <c r="AH2013" s="22">
        <v>59898</v>
      </c>
      <c r="AI2013" s="28" t="s">
        <v>20353</v>
      </c>
      <c r="AJ2013" s="22">
        <v>9</v>
      </c>
    </row>
    <row r="2014" spans="30:36" ht="30" x14ac:dyDescent="0.25">
      <c r="AD2014" s="22" t="s">
        <v>11794</v>
      </c>
      <c r="AE2014" s="28" t="s">
        <v>11795</v>
      </c>
      <c r="AF2014" s="28" t="s">
        <v>1700</v>
      </c>
      <c r="AG2014" s="28" t="s">
        <v>3773</v>
      </c>
      <c r="AH2014" s="22">
        <v>75697</v>
      </c>
      <c r="AI2014" s="28" t="s">
        <v>20354</v>
      </c>
      <c r="AJ2014" s="22">
        <v>3</v>
      </c>
    </row>
    <row r="2015" spans="30:36" ht="30" x14ac:dyDescent="0.25">
      <c r="AD2015" s="22" t="s">
        <v>1296</v>
      </c>
      <c r="AE2015" s="28" t="s">
        <v>2923</v>
      </c>
      <c r="AF2015" s="28" t="s">
        <v>1704</v>
      </c>
      <c r="AG2015" s="28" t="s">
        <v>3211</v>
      </c>
      <c r="AH2015" s="22">
        <v>66185</v>
      </c>
      <c r="AI2015" s="28" t="s">
        <v>18995</v>
      </c>
      <c r="AJ2015" s="22">
        <v>7</v>
      </c>
    </row>
    <row r="2016" spans="30:36" ht="30" x14ac:dyDescent="0.25">
      <c r="AD2016" s="22" t="s">
        <v>6210</v>
      </c>
      <c r="AE2016" s="28" t="s">
        <v>6211</v>
      </c>
      <c r="AF2016" s="28" t="s">
        <v>1697</v>
      </c>
      <c r="AG2016" s="28" t="s">
        <v>3778</v>
      </c>
      <c r="AH2016" s="22">
        <v>92057</v>
      </c>
      <c r="AI2016" s="28" t="s">
        <v>19760</v>
      </c>
      <c r="AJ2016" s="22">
        <v>1</v>
      </c>
    </row>
    <row r="2017" spans="30:36" ht="30" x14ac:dyDescent="0.25">
      <c r="AD2017" s="22" t="s">
        <v>4098</v>
      </c>
      <c r="AE2017" s="28" t="s">
        <v>4099</v>
      </c>
      <c r="AF2017" s="28" t="s">
        <v>1705</v>
      </c>
      <c r="AG2017" s="28" t="s">
        <v>3803</v>
      </c>
      <c r="AH2017" s="22">
        <v>73801</v>
      </c>
      <c r="AI2017" s="28" t="s">
        <v>20355</v>
      </c>
      <c r="AJ2017" s="22">
        <v>6</v>
      </c>
    </row>
    <row r="2018" spans="30:36" ht="30" x14ac:dyDescent="0.25">
      <c r="AD2018" s="22" t="s">
        <v>230</v>
      </c>
      <c r="AE2018" s="28" t="s">
        <v>1912</v>
      </c>
      <c r="AF2018" s="28" t="s">
        <v>1711</v>
      </c>
      <c r="AG2018" s="28" t="s">
        <v>3209</v>
      </c>
      <c r="AH2018" s="22">
        <v>79314</v>
      </c>
      <c r="AI2018" s="28" t="s">
        <v>20356</v>
      </c>
      <c r="AJ2018" s="22">
        <v>0</v>
      </c>
    </row>
    <row r="2019" spans="30:36" ht="30" x14ac:dyDescent="0.25">
      <c r="AD2019" s="22" t="s">
        <v>821</v>
      </c>
      <c r="AE2019" s="28" t="s">
        <v>2455</v>
      </c>
      <c r="AF2019" s="28" t="s">
        <v>1708</v>
      </c>
      <c r="AG2019" s="28" t="s">
        <v>3210</v>
      </c>
      <c r="AH2019" s="22">
        <v>89126</v>
      </c>
      <c r="AI2019" s="28" t="s">
        <v>20357</v>
      </c>
      <c r="AJ2019" s="22">
        <v>7</v>
      </c>
    </row>
    <row r="2020" spans="30:36" ht="30" x14ac:dyDescent="0.25">
      <c r="AD2020" s="22" t="s">
        <v>11796</v>
      </c>
      <c r="AE2020" s="28" t="s">
        <v>11797</v>
      </c>
      <c r="AF2020" s="28" t="s">
        <v>1700</v>
      </c>
      <c r="AG2020" s="28" t="s">
        <v>3778</v>
      </c>
      <c r="AH2020" s="22">
        <v>79112</v>
      </c>
      <c r="AI2020" s="28" t="s">
        <v>20358</v>
      </c>
      <c r="AJ2020" s="22">
        <v>1</v>
      </c>
    </row>
    <row r="2021" spans="30:36" ht="30" x14ac:dyDescent="0.25">
      <c r="AD2021" s="22" t="s">
        <v>367</v>
      </c>
      <c r="AE2021" s="28" t="s">
        <v>2029</v>
      </c>
      <c r="AF2021" s="28" t="s">
        <v>1701</v>
      </c>
      <c r="AG2021" s="28" t="s">
        <v>3209</v>
      </c>
      <c r="AH2021" s="22">
        <v>65646</v>
      </c>
      <c r="AI2021" s="28" t="s">
        <v>20359</v>
      </c>
      <c r="AJ2021" s="22">
        <v>7</v>
      </c>
    </row>
    <row r="2022" spans="30:36" ht="30" x14ac:dyDescent="0.25">
      <c r="AD2022" s="22" t="s">
        <v>11798</v>
      </c>
      <c r="AE2022" s="28" t="s">
        <v>11799</v>
      </c>
      <c r="AF2022" s="28" t="s">
        <v>1697</v>
      </c>
      <c r="AG2022" s="28" t="s">
        <v>3210</v>
      </c>
      <c r="AH2022" s="22">
        <v>63606</v>
      </c>
      <c r="AI2022" s="28" t="s">
        <v>19804</v>
      </c>
      <c r="AJ2022" s="22">
        <v>7</v>
      </c>
    </row>
    <row r="2023" spans="30:36" ht="30" x14ac:dyDescent="0.25">
      <c r="AD2023" s="22" t="s">
        <v>3332</v>
      </c>
      <c r="AE2023" s="28" t="s">
        <v>3333</v>
      </c>
      <c r="AF2023" s="28" t="s">
        <v>1697</v>
      </c>
      <c r="AG2023" s="28" t="s">
        <v>3209</v>
      </c>
      <c r="AH2023" s="22">
        <v>55106</v>
      </c>
      <c r="AI2023" s="28" t="s">
        <v>3334</v>
      </c>
      <c r="AJ2023" s="22">
        <v>0</v>
      </c>
    </row>
    <row r="2024" spans="30:36" ht="30" x14ac:dyDescent="0.25">
      <c r="AD2024" s="22" t="s">
        <v>4100</v>
      </c>
      <c r="AE2024" s="28" t="s">
        <v>4101</v>
      </c>
      <c r="AF2024" s="28" t="s">
        <v>1701</v>
      </c>
      <c r="AG2024" s="28" t="s">
        <v>3803</v>
      </c>
      <c r="AH2024" s="22">
        <v>59894</v>
      </c>
      <c r="AI2024" s="28" t="s">
        <v>20360</v>
      </c>
      <c r="AJ2024" s="22">
        <v>5</v>
      </c>
    </row>
    <row r="2025" spans="30:36" ht="30" x14ac:dyDescent="0.25">
      <c r="AD2025" s="22" t="s">
        <v>6212</v>
      </c>
      <c r="AE2025" s="28" t="s">
        <v>6213</v>
      </c>
      <c r="AF2025" s="28" t="s">
        <v>1702</v>
      </c>
      <c r="AG2025" s="28" t="s">
        <v>3209</v>
      </c>
      <c r="AH2025" s="22">
        <v>104861</v>
      </c>
      <c r="AI2025" s="28" t="s">
        <v>20361</v>
      </c>
      <c r="AJ2025" s="22">
        <v>2</v>
      </c>
    </row>
    <row r="2026" spans="30:36" ht="30" x14ac:dyDescent="0.25">
      <c r="AD2026" s="22" t="s">
        <v>1138</v>
      </c>
      <c r="AE2026" s="28" t="s">
        <v>2750</v>
      </c>
      <c r="AF2026" s="28" t="s">
        <v>1701</v>
      </c>
      <c r="AG2026" s="28" t="s">
        <v>3211</v>
      </c>
      <c r="AH2026" s="22">
        <v>61779</v>
      </c>
      <c r="AI2026" s="28" t="s">
        <v>19031</v>
      </c>
      <c r="AJ2026" s="22">
        <v>7</v>
      </c>
    </row>
    <row r="2027" spans="30:36" ht="30" x14ac:dyDescent="0.25">
      <c r="AD2027" s="22" t="s">
        <v>6214</v>
      </c>
      <c r="AE2027" s="28" t="s">
        <v>6215</v>
      </c>
      <c r="AF2027" s="28" t="s">
        <v>1695</v>
      </c>
      <c r="AG2027" s="28" t="s">
        <v>3209</v>
      </c>
      <c r="AH2027" s="22">
        <v>65490</v>
      </c>
      <c r="AI2027" s="28" t="s">
        <v>20362</v>
      </c>
      <c r="AJ2027" s="22">
        <v>1</v>
      </c>
    </row>
    <row r="2028" spans="30:36" ht="30" x14ac:dyDescent="0.25">
      <c r="AD2028" s="22" t="s">
        <v>11800</v>
      </c>
      <c r="AE2028" s="28" t="s">
        <v>11801</v>
      </c>
      <c r="AF2028" s="28" t="s">
        <v>1697</v>
      </c>
      <c r="AG2028" s="28" t="s">
        <v>3209</v>
      </c>
      <c r="AH2028" s="22">
        <v>69894</v>
      </c>
      <c r="AI2028" s="28" t="s">
        <v>20240</v>
      </c>
      <c r="AJ2028" s="22">
        <v>1</v>
      </c>
    </row>
    <row r="2029" spans="30:36" ht="30" x14ac:dyDescent="0.25">
      <c r="AD2029" s="22" t="s">
        <v>9511</v>
      </c>
      <c r="AE2029" s="28" t="s">
        <v>9512</v>
      </c>
      <c r="AF2029" s="28" t="s">
        <v>1700</v>
      </c>
      <c r="AG2029" s="28" t="s">
        <v>3209</v>
      </c>
      <c r="AH2029" s="22">
        <v>67333</v>
      </c>
      <c r="AI2029" s="28" t="s">
        <v>19102</v>
      </c>
      <c r="AJ2029" s="22">
        <v>7</v>
      </c>
    </row>
    <row r="2030" spans="30:36" ht="30" x14ac:dyDescent="0.25">
      <c r="AD2030" s="22" t="s">
        <v>11802</v>
      </c>
      <c r="AE2030" s="28" t="s">
        <v>11803</v>
      </c>
      <c r="AF2030" s="28" t="s">
        <v>1706</v>
      </c>
      <c r="AG2030" s="28" t="s">
        <v>3210</v>
      </c>
      <c r="AH2030" s="22">
        <v>70180</v>
      </c>
      <c r="AI2030" s="28" t="s">
        <v>20008</v>
      </c>
      <c r="AJ2030" s="22">
        <v>0</v>
      </c>
    </row>
    <row r="2031" spans="30:36" ht="30" x14ac:dyDescent="0.25">
      <c r="AD2031" s="22" t="s">
        <v>11804</v>
      </c>
      <c r="AE2031" s="28" t="s">
        <v>18451</v>
      </c>
      <c r="AF2031" s="28" t="s">
        <v>1705</v>
      </c>
      <c r="AG2031" s="28" t="s">
        <v>3209</v>
      </c>
      <c r="AH2031" s="22">
        <v>98897</v>
      </c>
      <c r="AI2031" s="28" t="s">
        <v>19498</v>
      </c>
      <c r="AJ2031" s="22">
        <v>0</v>
      </c>
    </row>
    <row r="2032" spans="30:36" ht="30" x14ac:dyDescent="0.25">
      <c r="AD2032" s="22" t="s">
        <v>636</v>
      </c>
      <c r="AE2032" s="28" t="s">
        <v>2297</v>
      </c>
      <c r="AF2032" s="28" t="s">
        <v>1697</v>
      </c>
      <c r="AG2032" s="28" t="s">
        <v>3209</v>
      </c>
      <c r="AH2032" s="22">
        <v>62798</v>
      </c>
      <c r="AI2032" s="28" t="s">
        <v>20363</v>
      </c>
      <c r="AJ2032" s="22">
        <v>8</v>
      </c>
    </row>
    <row r="2033" spans="30:36" ht="30" x14ac:dyDescent="0.25">
      <c r="AD2033" s="22" t="s">
        <v>11805</v>
      </c>
      <c r="AE2033" s="28" t="s">
        <v>11806</v>
      </c>
      <c r="AF2033" s="28" t="s">
        <v>1695</v>
      </c>
      <c r="AG2033" s="28" t="s">
        <v>3781</v>
      </c>
      <c r="AH2033" s="22">
        <v>52865</v>
      </c>
      <c r="AI2033" s="28" t="s">
        <v>19659</v>
      </c>
      <c r="AJ2033" s="22">
        <v>5</v>
      </c>
    </row>
    <row r="2034" spans="30:36" ht="30" x14ac:dyDescent="0.25">
      <c r="AD2034" s="22" t="s">
        <v>1416</v>
      </c>
      <c r="AE2034" s="28" t="s">
        <v>3010</v>
      </c>
      <c r="AF2034" s="28" t="s">
        <v>1695</v>
      </c>
      <c r="AG2034" s="28" t="s">
        <v>3211</v>
      </c>
      <c r="AH2034" s="22">
        <v>68524</v>
      </c>
      <c r="AI2034" s="28" t="s">
        <v>19009</v>
      </c>
      <c r="AJ2034" s="22">
        <v>7</v>
      </c>
    </row>
    <row r="2035" spans="30:36" ht="30" x14ac:dyDescent="0.25">
      <c r="AD2035" s="22" t="s">
        <v>9513</v>
      </c>
      <c r="AE2035" s="28" t="s">
        <v>9514</v>
      </c>
      <c r="AF2035" s="28" t="s">
        <v>1700</v>
      </c>
      <c r="AG2035" s="28" t="s">
        <v>3790</v>
      </c>
      <c r="AH2035" s="22">
        <v>80597</v>
      </c>
      <c r="AI2035" s="28" t="s">
        <v>20104</v>
      </c>
      <c r="AJ2035" s="22">
        <v>2</v>
      </c>
    </row>
    <row r="2036" spans="30:36" ht="30" x14ac:dyDescent="0.25">
      <c r="AD2036" s="22" t="s">
        <v>6216</v>
      </c>
      <c r="AE2036" s="28" t="s">
        <v>6217</v>
      </c>
      <c r="AF2036" s="28" t="s">
        <v>1708</v>
      </c>
      <c r="AG2036" s="28" t="s">
        <v>3935</v>
      </c>
      <c r="AH2036" s="22">
        <v>78281</v>
      </c>
      <c r="AI2036" s="28" t="s">
        <v>20364</v>
      </c>
      <c r="AJ2036" s="22">
        <v>0</v>
      </c>
    </row>
    <row r="2037" spans="30:36" ht="30" x14ac:dyDescent="0.25">
      <c r="AD2037" s="22" t="s">
        <v>11807</v>
      </c>
      <c r="AE2037" s="28" t="s">
        <v>11808</v>
      </c>
      <c r="AF2037" s="28" t="s">
        <v>1700</v>
      </c>
      <c r="AG2037" s="28" t="s">
        <v>3211</v>
      </c>
      <c r="AH2037" s="22">
        <v>89779</v>
      </c>
      <c r="AI2037" s="28" t="s">
        <v>19756</v>
      </c>
      <c r="AJ2037" s="22">
        <v>7</v>
      </c>
    </row>
    <row r="2038" spans="30:36" ht="30" x14ac:dyDescent="0.25">
      <c r="AD2038" s="22" t="s">
        <v>1481</v>
      </c>
      <c r="AE2038" s="28" t="s">
        <v>3072</v>
      </c>
      <c r="AF2038" s="28" t="s">
        <v>1704</v>
      </c>
      <c r="AG2038" s="28" t="s">
        <v>3211</v>
      </c>
      <c r="AH2038" s="22">
        <v>64268</v>
      </c>
      <c r="AI2038" s="28" t="s">
        <v>20365</v>
      </c>
      <c r="AJ2038" s="22">
        <v>0</v>
      </c>
    </row>
    <row r="2039" spans="30:36" ht="30" x14ac:dyDescent="0.25">
      <c r="AD2039" s="22" t="s">
        <v>11809</v>
      </c>
      <c r="AE2039" s="28" t="s">
        <v>11810</v>
      </c>
      <c r="AF2039" s="28" t="s">
        <v>1696</v>
      </c>
      <c r="AG2039" s="28" t="s">
        <v>3209</v>
      </c>
      <c r="AH2039" s="22">
        <v>58554</v>
      </c>
      <c r="AI2039" s="28" t="s">
        <v>19968</v>
      </c>
      <c r="AJ2039" s="22">
        <v>4</v>
      </c>
    </row>
    <row r="2040" spans="30:36" ht="30" x14ac:dyDescent="0.25">
      <c r="AD2040" s="22" t="s">
        <v>1393</v>
      </c>
      <c r="AE2040" s="28" t="s">
        <v>3024</v>
      </c>
      <c r="AF2040" s="28" t="s">
        <v>1695</v>
      </c>
      <c r="AG2040" s="28" t="s">
        <v>3211</v>
      </c>
      <c r="AH2040" s="22">
        <v>62572</v>
      </c>
      <c r="AI2040" s="28" t="s">
        <v>20366</v>
      </c>
      <c r="AJ2040" s="22">
        <v>9</v>
      </c>
    </row>
    <row r="2041" spans="30:36" ht="30" x14ac:dyDescent="0.25">
      <c r="AD2041" s="22" t="s">
        <v>11811</v>
      </c>
      <c r="AE2041" s="28" t="s">
        <v>11812</v>
      </c>
      <c r="AF2041" s="28" t="s">
        <v>1696</v>
      </c>
      <c r="AG2041" s="28" t="s">
        <v>3800</v>
      </c>
      <c r="AH2041" s="22">
        <v>52779</v>
      </c>
      <c r="AI2041" s="28" t="s">
        <v>20367</v>
      </c>
      <c r="AJ2041" s="22">
        <v>5</v>
      </c>
    </row>
    <row r="2042" spans="30:36" ht="30" x14ac:dyDescent="0.25">
      <c r="AD2042" s="22" t="s">
        <v>11813</v>
      </c>
      <c r="AE2042" s="28" t="s">
        <v>11814</v>
      </c>
      <c r="AF2042" s="28" t="s">
        <v>1702</v>
      </c>
      <c r="AG2042" s="28" t="s">
        <v>3209</v>
      </c>
      <c r="AH2042" s="22">
        <v>79321</v>
      </c>
      <c r="AI2042" s="28" t="s">
        <v>11815</v>
      </c>
      <c r="AJ2042" s="22">
        <v>2</v>
      </c>
    </row>
    <row r="2043" spans="30:36" ht="30" x14ac:dyDescent="0.25">
      <c r="AD2043" s="22" t="s">
        <v>1192</v>
      </c>
      <c r="AE2043" s="28" t="s">
        <v>2797</v>
      </c>
      <c r="AF2043" s="28" t="s">
        <v>1704</v>
      </c>
      <c r="AG2043" s="28" t="s">
        <v>3211</v>
      </c>
      <c r="AH2043" s="22">
        <v>66593</v>
      </c>
      <c r="AI2043" s="28" t="s">
        <v>20368</v>
      </c>
      <c r="AJ2043" s="22">
        <v>2</v>
      </c>
    </row>
    <row r="2044" spans="30:36" ht="30" x14ac:dyDescent="0.25">
      <c r="AD2044" s="22" t="s">
        <v>11816</v>
      </c>
      <c r="AE2044" s="28" t="s">
        <v>11817</v>
      </c>
      <c r="AF2044" s="28" t="s">
        <v>1718</v>
      </c>
      <c r="AG2044" s="28" t="s">
        <v>3210</v>
      </c>
      <c r="AH2044" s="22">
        <v>71623</v>
      </c>
      <c r="AI2044" s="28" t="s">
        <v>20369</v>
      </c>
      <c r="AJ2044" s="22">
        <v>4</v>
      </c>
    </row>
    <row r="2045" spans="30:36" ht="30" x14ac:dyDescent="0.25">
      <c r="AD2045" s="22" t="s">
        <v>11818</v>
      </c>
      <c r="AE2045" s="28" t="s">
        <v>11819</v>
      </c>
      <c r="AF2045" s="28" t="s">
        <v>1712</v>
      </c>
      <c r="AG2045" s="28" t="s">
        <v>3209</v>
      </c>
      <c r="AH2045" s="22">
        <v>79999</v>
      </c>
      <c r="AI2045" s="28" t="s">
        <v>20370</v>
      </c>
      <c r="AJ2045" s="22">
        <v>7</v>
      </c>
    </row>
    <row r="2046" spans="30:36" ht="30" x14ac:dyDescent="0.25">
      <c r="AD2046" s="22" t="s">
        <v>6218</v>
      </c>
      <c r="AE2046" s="28" t="s">
        <v>6219</v>
      </c>
      <c r="AF2046" s="28" t="s">
        <v>1696</v>
      </c>
      <c r="AG2046" s="28" t="s">
        <v>3209</v>
      </c>
      <c r="AH2046" s="22">
        <v>67468</v>
      </c>
      <c r="AI2046" s="28" t="s">
        <v>20034</v>
      </c>
      <c r="AJ2046" s="22">
        <v>0</v>
      </c>
    </row>
    <row r="2047" spans="30:36" ht="30" x14ac:dyDescent="0.25">
      <c r="AD2047" s="22" t="s">
        <v>11820</v>
      </c>
      <c r="AE2047" s="28" t="s">
        <v>11821</v>
      </c>
      <c r="AF2047" s="28" t="s">
        <v>1705</v>
      </c>
      <c r="AG2047" s="28" t="s">
        <v>3209</v>
      </c>
      <c r="AH2047" s="22">
        <v>80586</v>
      </c>
      <c r="AI2047" s="28" t="s">
        <v>20371</v>
      </c>
      <c r="AJ2047" s="22">
        <v>9</v>
      </c>
    </row>
    <row r="2048" spans="30:36" ht="30" x14ac:dyDescent="0.25">
      <c r="AD2048" s="22" t="s">
        <v>11822</v>
      </c>
      <c r="AE2048" s="28" t="s">
        <v>11823</v>
      </c>
      <c r="AF2048" s="28" t="s">
        <v>1711</v>
      </c>
      <c r="AG2048" s="28" t="s">
        <v>3765</v>
      </c>
      <c r="AH2048" s="22">
        <v>86171</v>
      </c>
      <c r="AI2048" s="28" t="s">
        <v>20217</v>
      </c>
      <c r="AJ2048" s="22">
        <v>7</v>
      </c>
    </row>
    <row r="2049" spans="30:36" ht="30" x14ac:dyDescent="0.25">
      <c r="AD2049" s="22" t="s">
        <v>4102</v>
      </c>
      <c r="AE2049" s="28" t="s">
        <v>4103</v>
      </c>
      <c r="AF2049" s="28" t="s">
        <v>1704</v>
      </c>
      <c r="AG2049" s="28" t="s">
        <v>3862</v>
      </c>
      <c r="AH2049" s="22">
        <v>59829</v>
      </c>
      <c r="AI2049" s="28" t="s">
        <v>20372</v>
      </c>
      <c r="AJ2049" s="22">
        <v>7</v>
      </c>
    </row>
    <row r="2050" spans="30:36" ht="30" x14ac:dyDescent="0.25">
      <c r="AD2050" s="22" t="s">
        <v>11824</v>
      </c>
      <c r="AE2050" s="28" t="s">
        <v>11825</v>
      </c>
      <c r="AF2050" s="28" t="s">
        <v>1706</v>
      </c>
      <c r="AG2050" s="28" t="s">
        <v>3209</v>
      </c>
      <c r="AH2050" s="22">
        <v>66315</v>
      </c>
      <c r="AI2050" s="28" t="s">
        <v>11826</v>
      </c>
      <c r="AJ2050" s="22">
        <v>0</v>
      </c>
    </row>
    <row r="2051" spans="30:36" ht="30" x14ac:dyDescent="0.25">
      <c r="AD2051" s="22" t="s">
        <v>11827</v>
      </c>
      <c r="AE2051" s="28" t="s">
        <v>11828</v>
      </c>
      <c r="AF2051" s="28" t="s">
        <v>1702</v>
      </c>
      <c r="AG2051" s="28" t="s">
        <v>3209</v>
      </c>
      <c r="AH2051" s="22">
        <v>85918</v>
      </c>
      <c r="AI2051" s="28" t="s">
        <v>11829</v>
      </c>
      <c r="AJ2051" s="22">
        <v>3</v>
      </c>
    </row>
    <row r="2052" spans="30:36" ht="30" x14ac:dyDescent="0.25">
      <c r="AD2052" s="22" t="s">
        <v>11830</v>
      </c>
      <c r="AE2052" s="28" t="s">
        <v>11831</v>
      </c>
      <c r="AF2052" s="28" t="s">
        <v>1714</v>
      </c>
      <c r="AG2052" s="28" t="s">
        <v>3800</v>
      </c>
      <c r="AH2052" s="22">
        <v>85501</v>
      </c>
      <c r="AI2052" s="28" t="s">
        <v>19801</v>
      </c>
      <c r="AJ2052" s="22">
        <v>4</v>
      </c>
    </row>
    <row r="2053" spans="30:36" ht="45" x14ac:dyDescent="0.25">
      <c r="AD2053" s="22" t="s">
        <v>11832</v>
      </c>
      <c r="AE2053" s="28" t="s">
        <v>11833</v>
      </c>
      <c r="AF2053" s="28" t="s">
        <v>1707</v>
      </c>
      <c r="AG2053" s="28" t="s">
        <v>3800</v>
      </c>
      <c r="AH2053" s="22">
        <v>61194</v>
      </c>
      <c r="AI2053" s="28" t="s">
        <v>18992</v>
      </c>
      <c r="AJ2053" s="22">
        <v>7</v>
      </c>
    </row>
    <row r="2054" spans="30:36" ht="30" x14ac:dyDescent="0.25">
      <c r="AD2054" s="22" t="s">
        <v>11834</v>
      </c>
      <c r="AE2054" s="28" t="s">
        <v>11835</v>
      </c>
      <c r="AF2054" s="28" t="s">
        <v>1701</v>
      </c>
      <c r="AG2054" s="28" t="s">
        <v>3210</v>
      </c>
      <c r="AH2054" s="22">
        <v>53876</v>
      </c>
      <c r="AI2054" s="28" t="s">
        <v>20373</v>
      </c>
      <c r="AJ2054" s="22">
        <v>1</v>
      </c>
    </row>
    <row r="2055" spans="30:36" ht="30" x14ac:dyDescent="0.25">
      <c r="AD2055" s="22" t="s">
        <v>9515</v>
      </c>
      <c r="AE2055" s="28" t="s">
        <v>9516</v>
      </c>
      <c r="AF2055" s="28" t="s">
        <v>1700</v>
      </c>
      <c r="AG2055" s="28" t="s">
        <v>3768</v>
      </c>
      <c r="AH2055" s="22">
        <v>82781</v>
      </c>
      <c r="AI2055" s="28" t="s">
        <v>20374</v>
      </c>
      <c r="AJ2055" s="22">
        <v>8</v>
      </c>
    </row>
    <row r="2056" spans="30:36" ht="30" x14ac:dyDescent="0.25">
      <c r="AD2056" s="22" t="s">
        <v>6220</v>
      </c>
      <c r="AE2056" s="28" t="s">
        <v>6221</v>
      </c>
      <c r="AF2056" s="28" t="s">
        <v>1696</v>
      </c>
      <c r="AG2056" s="28" t="s">
        <v>3211</v>
      </c>
      <c r="AH2056" s="22">
        <v>71643</v>
      </c>
      <c r="AI2056" s="28" t="s">
        <v>19188</v>
      </c>
      <c r="AJ2056" s="22">
        <v>8</v>
      </c>
    </row>
    <row r="2057" spans="30:36" ht="30" x14ac:dyDescent="0.25">
      <c r="AD2057" s="22" t="s">
        <v>11836</v>
      </c>
      <c r="AE2057" s="28" t="s">
        <v>11837</v>
      </c>
      <c r="AF2057" s="28" t="s">
        <v>1697</v>
      </c>
      <c r="AG2057" s="28" t="s">
        <v>3781</v>
      </c>
      <c r="AH2057" s="22">
        <v>75850</v>
      </c>
      <c r="AI2057" s="28" t="s">
        <v>20212</v>
      </c>
      <c r="AJ2057" s="22">
        <v>6</v>
      </c>
    </row>
    <row r="2058" spans="30:36" ht="30" x14ac:dyDescent="0.25">
      <c r="AD2058" s="22" t="s">
        <v>3335</v>
      </c>
      <c r="AE2058" s="28" t="s">
        <v>3336</v>
      </c>
      <c r="AF2058" s="28" t="s">
        <v>1718</v>
      </c>
      <c r="AG2058" s="28" t="s">
        <v>3209</v>
      </c>
      <c r="AH2058" s="22">
        <v>64194</v>
      </c>
      <c r="AI2058" s="28" t="s">
        <v>3337</v>
      </c>
      <c r="AJ2058" s="22">
        <v>0</v>
      </c>
    </row>
    <row r="2059" spans="30:36" ht="30" x14ac:dyDescent="0.25">
      <c r="AD2059" s="22" t="s">
        <v>11838</v>
      </c>
      <c r="AE2059" s="28" t="s">
        <v>11839</v>
      </c>
      <c r="AF2059" s="28" t="s">
        <v>1715</v>
      </c>
      <c r="AG2059" s="28" t="s">
        <v>3211</v>
      </c>
      <c r="AH2059" s="22">
        <v>65336</v>
      </c>
      <c r="AI2059" s="28" t="s">
        <v>20260</v>
      </c>
      <c r="AJ2059" s="22">
        <v>5</v>
      </c>
    </row>
    <row r="2060" spans="30:36" ht="30" x14ac:dyDescent="0.25">
      <c r="AD2060" s="22" t="s">
        <v>11840</v>
      </c>
      <c r="AE2060" s="28" t="s">
        <v>11841</v>
      </c>
      <c r="AF2060" s="28" t="s">
        <v>1708</v>
      </c>
      <c r="AG2060" s="28" t="s">
        <v>3210</v>
      </c>
      <c r="AH2060" s="22">
        <v>61746</v>
      </c>
      <c r="AI2060" s="28" t="s">
        <v>20375</v>
      </c>
      <c r="AJ2060" s="22">
        <v>1</v>
      </c>
    </row>
    <row r="2061" spans="30:36" ht="30" x14ac:dyDescent="0.25">
      <c r="AD2061" s="22" t="s">
        <v>11842</v>
      </c>
      <c r="AE2061" s="28" t="s">
        <v>11843</v>
      </c>
      <c r="AF2061" s="28" t="s">
        <v>1708</v>
      </c>
      <c r="AG2061" s="28" t="s">
        <v>3209</v>
      </c>
      <c r="AH2061" s="22">
        <v>71944</v>
      </c>
      <c r="AI2061" s="28" t="s">
        <v>20376</v>
      </c>
      <c r="AJ2061" s="22">
        <v>9</v>
      </c>
    </row>
    <row r="2062" spans="30:36" ht="30" x14ac:dyDescent="0.25">
      <c r="AD2062" s="22" t="s">
        <v>11844</v>
      </c>
      <c r="AE2062" s="28" t="s">
        <v>18452</v>
      </c>
      <c r="AF2062" s="28" t="s">
        <v>1696</v>
      </c>
      <c r="AG2062" s="28" t="s">
        <v>3209</v>
      </c>
      <c r="AH2062" s="22">
        <v>62738</v>
      </c>
      <c r="AI2062" s="28" t="s">
        <v>20377</v>
      </c>
      <c r="AJ2062" s="22">
        <v>5</v>
      </c>
    </row>
    <row r="2063" spans="30:36" ht="30" x14ac:dyDescent="0.25">
      <c r="AD2063" s="22" t="s">
        <v>6222</v>
      </c>
      <c r="AE2063" s="28" t="s">
        <v>6223</v>
      </c>
      <c r="AF2063" s="28" t="s">
        <v>1701</v>
      </c>
      <c r="AG2063" s="28" t="s">
        <v>3210</v>
      </c>
      <c r="AH2063" s="22">
        <v>55060</v>
      </c>
      <c r="AI2063" s="28" t="s">
        <v>20378</v>
      </c>
      <c r="AJ2063" s="22">
        <v>8</v>
      </c>
    </row>
    <row r="2064" spans="30:36" ht="30" x14ac:dyDescent="0.25">
      <c r="AD2064" s="22" t="s">
        <v>11845</v>
      </c>
      <c r="AE2064" s="28" t="s">
        <v>11846</v>
      </c>
      <c r="AF2064" s="28" t="s">
        <v>1700</v>
      </c>
      <c r="AG2064" s="28" t="s">
        <v>3210</v>
      </c>
      <c r="AH2064" s="22">
        <v>84519</v>
      </c>
      <c r="AI2064" s="28" t="s">
        <v>19487</v>
      </c>
      <c r="AJ2064" s="22">
        <v>1</v>
      </c>
    </row>
    <row r="2065" spans="30:36" ht="30" x14ac:dyDescent="0.25">
      <c r="AD2065" s="22" t="s">
        <v>545</v>
      </c>
      <c r="AE2065" s="28" t="s">
        <v>2175</v>
      </c>
      <c r="AF2065" s="28" t="s">
        <v>1701</v>
      </c>
      <c r="AG2065" s="28" t="s">
        <v>3209</v>
      </c>
      <c r="AH2065" s="22">
        <v>61372</v>
      </c>
      <c r="AI2065" s="28" t="s">
        <v>20379</v>
      </c>
      <c r="AJ2065" s="22">
        <v>6</v>
      </c>
    </row>
    <row r="2066" spans="30:36" ht="30" x14ac:dyDescent="0.25">
      <c r="AD2066" s="22" t="s">
        <v>11847</v>
      </c>
      <c r="AE2066" s="28" t="s">
        <v>11848</v>
      </c>
      <c r="AF2066" s="28" t="s">
        <v>1720</v>
      </c>
      <c r="AG2066" s="28" t="s">
        <v>3803</v>
      </c>
      <c r="AH2066" s="22">
        <v>127318</v>
      </c>
      <c r="AI2066" s="28" t="s">
        <v>20380</v>
      </c>
      <c r="AJ2066" s="22">
        <v>1</v>
      </c>
    </row>
    <row r="2067" spans="30:36" ht="30" x14ac:dyDescent="0.25">
      <c r="AD2067" s="22" t="s">
        <v>11849</v>
      </c>
      <c r="AE2067" s="28" t="s">
        <v>11850</v>
      </c>
      <c r="AF2067" s="28" t="s">
        <v>1699</v>
      </c>
      <c r="AG2067" s="28" t="s">
        <v>3211</v>
      </c>
      <c r="AH2067" s="22">
        <v>61952</v>
      </c>
      <c r="AI2067" s="28" t="s">
        <v>19841</v>
      </c>
      <c r="AJ2067" s="22">
        <v>8</v>
      </c>
    </row>
    <row r="2068" spans="30:36" ht="30" x14ac:dyDescent="0.25">
      <c r="AD2068" s="22" t="s">
        <v>4104</v>
      </c>
      <c r="AE2068" s="28" t="s">
        <v>4105</v>
      </c>
      <c r="AF2068" s="28" t="s">
        <v>1701</v>
      </c>
      <c r="AG2068" s="28" t="s">
        <v>3856</v>
      </c>
      <c r="AH2068" s="22">
        <v>60878</v>
      </c>
      <c r="AI2068" s="28" t="s">
        <v>19824</v>
      </c>
      <c r="AJ2068" s="22">
        <v>7</v>
      </c>
    </row>
    <row r="2069" spans="30:36" ht="30" x14ac:dyDescent="0.25">
      <c r="AD2069" s="22" t="s">
        <v>148</v>
      </c>
      <c r="AE2069" s="28" t="s">
        <v>1841</v>
      </c>
      <c r="AF2069" s="28" t="s">
        <v>1697</v>
      </c>
      <c r="AG2069" s="28" t="s">
        <v>3209</v>
      </c>
      <c r="AH2069" s="22">
        <v>68218</v>
      </c>
      <c r="AI2069" s="28" t="s">
        <v>20381</v>
      </c>
      <c r="AJ2069" s="22">
        <v>8</v>
      </c>
    </row>
    <row r="2070" spans="30:36" ht="30" x14ac:dyDescent="0.25">
      <c r="AD2070" s="22" t="s">
        <v>1057</v>
      </c>
      <c r="AE2070" s="28" t="s">
        <v>2661</v>
      </c>
      <c r="AF2070" s="28" t="s">
        <v>1695</v>
      </c>
      <c r="AG2070" s="28" t="s">
        <v>3210</v>
      </c>
      <c r="AH2070" s="22">
        <v>68590</v>
      </c>
      <c r="AI2070" s="28" t="s">
        <v>19290</v>
      </c>
      <c r="AJ2070" s="22">
        <v>0</v>
      </c>
    </row>
    <row r="2071" spans="30:36" ht="30" x14ac:dyDescent="0.25">
      <c r="AD2071" s="22" t="s">
        <v>1086</v>
      </c>
      <c r="AE2071" s="28" t="s">
        <v>2702</v>
      </c>
      <c r="AF2071" s="28" t="s">
        <v>1696</v>
      </c>
      <c r="AG2071" s="28" t="s">
        <v>3210</v>
      </c>
      <c r="AH2071" s="22">
        <v>65008</v>
      </c>
      <c r="AI2071" s="28" t="s">
        <v>20382</v>
      </c>
      <c r="AJ2071" s="22">
        <v>4</v>
      </c>
    </row>
    <row r="2072" spans="30:36" ht="45" x14ac:dyDescent="0.25">
      <c r="AD2072" s="22" t="s">
        <v>6224</v>
      </c>
      <c r="AE2072" s="28" t="s">
        <v>6225</v>
      </c>
      <c r="AF2072" s="28" t="s">
        <v>1707</v>
      </c>
      <c r="AG2072" s="28" t="s">
        <v>3210</v>
      </c>
      <c r="AH2072" s="22">
        <v>59734</v>
      </c>
      <c r="AI2072" s="28" t="s">
        <v>19663</v>
      </c>
      <c r="AJ2072" s="22">
        <v>7</v>
      </c>
    </row>
    <row r="2073" spans="30:36" ht="30" x14ac:dyDescent="0.25">
      <c r="AD2073" s="22" t="s">
        <v>6226</v>
      </c>
      <c r="AE2073" s="28" t="s">
        <v>6227</v>
      </c>
      <c r="AF2073" s="28" t="s">
        <v>1695</v>
      </c>
      <c r="AG2073" s="28" t="s">
        <v>3209</v>
      </c>
      <c r="AH2073" s="22">
        <v>64729</v>
      </c>
      <c r="AI2073" s="28" t="s">
        <v>19141</v>
      </c>
      <c r="AJ2073" s="22">
        <v>1</v>
      </c>
    </row>
    <row r="2074" spans="30:36" ht="30" x14ac:dyDescent="0.25">
      <c r="AD2074" s="22" t="s">
        <v>11851</v>
      </c>
      <c r="AE2074" s="28" t="s">
        <v>11852</v>
      </c>
      <c r="AF2074" s="28" t="s">
        <v>1703</v>
      </c>
      <c r="AG2074" s="28" t="s">
        <v>3765</v>
      </c>
      <c r="AH2074" s="22">
        <v>59130</v>
      </c>
      <c r="AI2074" s="28" t="s">
        <v>20238</v>
      </c>
      <c r="AJ2074" s="22">
        <v>0</v>
      </c>
    </row>
    <row r="2075" spans="30:36" ht="30" x14ac:dyDescent="0.25">
      <c r="AD2075" s="22" t="s">
        <v>11853</v>
      </c>
      <c r="AE2075" s="28" t="s">
        <v>11854</v>
      </c>
      <c r="AF2075" s="28" t="s">
        <v>1718</v>
      </c>
      <c r="AG2075" s="28" t="s">
        <v>3820</v>
      </c>
      <c r="AH2075" s="22">
        <v>64270</v>
      </c>
      <c r="AI2075" s="28" t="s">
        <v>20383</v>
      </c>
      <c r="AJ2075" s="22">
        <v>7</v>
      </c>
    </row>
    <row r="2076" spans="30:36" ht="30" x14ac:dyDescent="0.25">
      <c r="AD2076" s="22" t="s">
        <v>252</v>
      </c>
      <c r="AE2076" s="28" t="s">
        <v>1934</v>
      </c>
      <c r="AF2076" s="28" t="s">
        <v>1708</v>
      </c>
      <c r="AG2076" s="28" t="s">
        <v>3209</v>
      </c>
      <c r="AH2076" s="22">
        <v>76090</v>
      </c>
      <c r="AI2076" s="28" t="s">
        <v>19468</v>
      </c>
      <c r="AJ2076" s="22">
        <v>7</v>
      </c>
    </row>
    <row r="2077" spans="30:36" ht="30" x14ac:dyDescent="0.25">
      <c r="AD2077" s="22" t="s">
        <v>3338</v>
      </c>
      <c r="AE2077" s="28" t="s">
        <v>3339</v>
      </c>
      <c r="AF2077" s="28" t="s">
        <v>1696</v>
      </c>
      <c r="AG2077" s="28" t="s">
        <v>3209</v>
      </c>
      <c r="AH2077" s="22">
        <v>61678</v>
      </c>
      <c r="AI2077" s="28" t="s">
        <v>3340</v>
      </c>
      <c r="AJ2077" s="22">
        <v>0</v>
      </c>
    </row>
    <row r="2078" spans="30:36" ht="30" x14ac:dyDescent="0.25">
      <c r="AD2078" s="22" t="s">
        <v>6228</v>
      </c>
      <c r="AE2078" s="28" t="s">
        <v>18453</v>
      </c>
      <c r="AF2078" s="28" t="s">
        <v>1705</v>
      </c>
      <c r="AG2078" s="28" t="s">
        <v>3209</v>
      </c>
      <c r="AH2078" s="22">
        <v>97258</v>
      </c>
      <c r="AI2078" s="28" t="s">
        <v>6229</v>
      </c>
      <c r="AJ2078" s="22">
        <v>0</v>
      </c>
    </row>
    <row r="2079" spans="30:36" ht="30" x14ac:dyDescent="0.25">
      <c r="AD2079" s="22" t="s">
        <v>11855</v>
      </c>
      <c r="AE2079" s="28" t="s">
        <v>11856</v>
      </c>
      <c r="AF2079" s="28" t="s">
        <v>1695</v>
      </c>
      <c r="AG2079" s="28" t="s">
        <v>3211</v>
      </c>
      <c r="AH2079" s="22">
        <v>62196</v>
      </c>
      <c r="AI2079" s="28" t="s">
        <v>20185</v>
      </c>
      <c r="AJ2079" s="22">
        <v>4</v>
      </c>
    </row>
    <row r="2080" spans="30:36" ht="30" x14ac:dyDescent="0.25">
      <c r="AD2080" s="22" t="s">
        <v>6230</v>
      </c>
      <c r="AE2080" s="28" t="s">
        <v>6231</v>
      </c>
      <c r="AF2080" s="28" t="s">
        <v>1696</v>
      </c>
      <c r="AG2080" s="28" t="s">
        <v>3209</v>
      </c>
      <c r="AH2080" s="22">
        <v>54793</v>
      </c>
      <c r="AI2080" s="28" t="s">
        <v>19336</v>
      </c>
      <c r="AJ2080" s="22">
        <v>7</v>
      </c>
    </row>
    <row r="2081" spans="30:36" ht="30" x14ac:dyDescent="0.25">
      <c r="AD2081" s="22" t="s">
        <v>11857</v>
      </c>
      <c r="AE2081" s="28" t="s">
        <v>11858</v>
      </c>
      <c r="AF2081" s="28" t="s">
        <v>1718</v>
      </c>
      <c r="AG2081" s="28" t="s">
        <v>3922</v>
      </c>
      <c r="AH2081" s="22">
        <v>58894</v>
      </c>
      <c r="AI2081" s="28" t="s">
        <v>20384</v>
      </c>
      <c r="AJ2081" s="22">
        <v>8</v>
      </c>
    </row>
    <row r="2082" spans="30:36" ht="30" x14ac:dyDescent="0.25">
      <c r="AD2082" s="22" t="s">
        <v>4106</v>
      </c>
      <c r="AE2082" s="28" t="s">
        <v>4107</v>
      </c>
      <c r="AF2082" s="28" t="s">
        <v>1704</v>
      </c>
      <c r="AG2082" s="28" t="s">
        <v>3803</v>
      </c>
      <c r="AH2082" s="22">
        <v>56301</v>
      </c>
      <c r="AI2082" s="28" t="s">
        <v>20385</v>
      </c>
      <c r="AJ2082" s="22">
        <v>3</v>
      </c>
    </row>
    <row r="2083" spans="30:36" ht="30" x14ac:dyDescent="0.25">
      <c r="AD2083" s="22" t="s">
        <v>9517</v>
      </c>
      <c r="AE2083" s="28" t="s">
        <v>9518</v>
      </c>
      <c r="AF2083" s="28" t="s">
        <v>1712</v>
      </c>
      <c r="AG2083" s="28" t="s">
        <v>3210</v>
      </c>
      <c r="AH2083" s="22">
        <v>95301</v>
      </c>
      <c r="AI2083" s="28" t="s">
        <v>20386</v>
      </c>
      <c r="AJ2083" s="22">
        <v>9</v>
      </c>
    </row>
    <row r="2084" spans="30:36" ht="30" x14ac:dyDescent="0.25">
      <c r="AD2084" s="22" t="s">
        <v>11859</v>
      </c>
      <c r="AE2084" s="28" t="s">
        <v>11860</v>
      </c>
      <c r="AF2084" s="28" t="s">
        <v>1696</v>
      </c>
      <c r="AG2084" s="28" t="s">
        <v>3856</v>
      </c>
      <c r="AH2084" s="22">
        <v>65356</v>
      </c>
      <c r="AI2084" s="28" t="s">
        <v>20387</v>
      </c>
      <c r="AJ2084" s="22">
        <v>1</v>
      </c>
    </row>
    <row r="2085" spans="30:36" ht="30" x14ac:dyDescent="0.25">
      <c r="AD2085" s="22" t="s">
        <v>11861</v>
      </c>
      <c r="AE2085" s="28" t="s">
        <v>11862</v>
      </c>
      <c r="AF2085" s="28" t="s">
        <v>1704</v>
      </c>
      <c r="AG2085" s="28" t="s">
        <v>3210</v>
      </c>
      <c r="AH2085" s="22">
        <v>61586</v>
      </c>
      <c r="AI2085" s="28" t="s">
        <v>19052</v>
      </c>
      <c r="AJ2085" s="22">
        <v>6</v>
      </c>
    </row>
    <row r="2086" spans="30:36" ht="30" x14ac:dyDescent="0.25">
      <c r="AD2086" s="22" t="s">
        <v>11863</v>
      </c>
      <c r="AE2086" s="28" t="s">
        <v>11864</v>
      </c>
      <c r="AF2086" s="28" t="s">
        <v>1706</v>
      </c>
      <c r="AG2086" s="28" t="s">
        <v>3210</v>
      </c>
      <c r="AH2086" s="22">
        <v>61846</v>
      </c>
      <c r="AI2086" s="28" t="s">
        <v>20388</v>
      </c>
      <c r="AJ2086" s="22">
        <v>1</v>
      </c>
    </row>
    <row r="2087" spans="30:36" ht="30" x14ac:dyDescent="0.25">
      <c r="AD2087" s="22" t="s">
        <v>11865</v>
      </c>
      <c r="AE2087" s="28" t="s">
        <v>11866</v>
      </c>
      <c r="AF2087" s="28" t="s">
        <v>1701</v>
      </c>
      <c r="AG2087" s="28" t="s">
        <v>3209</v>
      </c>
      <c r="AH2087" s="22">
        <v>59701</v>
      </c>
      <c r="AI2087" s="28" t="s">
        <v>20389</v>
      </c>
      <c r="AJ2087" s="22">
        <v>9</v>
      </c>
    </row>
    <row r="2088" spans="30:36" ht="30" x14ac:dyDescent="0.25">
      <c r="AD2088" s="22" t="s">
        <v>6232</v>
      </c>
      <c r="AE2088" s="28" t="s">
        <v>6233</v>
      </c>
      <c r="AF2088" s="28" t="s">
        <v>1696</v>
      </c>
      <c r="AG2088" s="28" t="s">
        <v>3768</v>
      </c>
      <c r="AH2088" s="22">
        <v>54085</v>
      </c>
      <c r="AI2088" s="28" t="s">
        <v>20390</v>
      </c>
      <c r="AJ2088" s="22">
        <v>9</v>
      </c>
    </row>
    <row r="2089" spans="30:36" ht="30" x14ac:dyDescent="0.25">
      <c r="AD2089" s="22" t="s">
        <v>293</v>
      </c>
      <c r="AE2089" s="28" t="s">
        <v>2012</v>
      </c>
      <c r="AF2089" s="28" t="s">
        <v>1699</v>
      </c>
      <c r="AG2089" s="28" t="s">
        <v>3209</v>
      </c>
      <c r="AH2089" s="22">
        <v>71899</v>
      </c>
      <c r="AI2089" s="28" t="s">
        <v>19687</v>
      </c>
      <c r="AJ2089" s="22">
        <v>5</v>
      </c>
    </row>
    <row r="2090" spans="30:36" ht="30" x14ac:dyDescent="0.25">
      <c r="AD2090" s="22" t="s">
        <v>11867</v>
      </c>
      <c r="AE2090" s="28" t="s">
        <v>11868</v>
      </c>
      <c r="AF2090" s="28" t="s">
        <v>1696</v>
      </c>
      <c r="AG2090" s="28" t="s">
        <v>3211</v>
      </c>
      <c r="AH2090" s="22">
        <v>57125</v>
      </c>
      <c r="AI2090" s="28" t="s">
        <v>19917</v>
      </c>
      <c r="AJ2090" s="22">
        <v>6</v>
      </c>
    </row>
    <row r="2091" spans="30:36" ht="30" x14ac:dyDescent="0.25">
      <c r="AD2091" s="22" t="s">
        <v>11869</v>
      </c>
      <c r="AE2091" s="28" t="s">
        <v>11870</v>
      </c>
      <c r="AF2091" s="28" t="s">
        <v>1701</v>
      </c>
      <c r="AG2091" s="28" t="s">
        <v>3209</v>
      </c>
      <c r="AH2091" s="22">
        <v>59233</v>
      </c>
      <c r="AI2091" s="28" t="s">
        <v>20391</v>
      </c>
      <c r="AJ2091" s="22">
        <v>9</v>
      </c>
    </row>
    <row r="2092" spans="30:36" ht="30" x14ac:dyDescent="0.25">
      <c r="AD2092" s="22" t="s">
        <v>11871</v>
      </c>
      <c r="AE2092" s="28" t="s">
        <v>11872</v>
      </c>
      <c r="AF2092" s="28" t="s">
        <v>1697</v>
      </c>
      <c r="AG2092" s="28" t="s">
        <v>3862</v>
      </c>
      <c r="AH2092" s="22">
        <v>61649</v>
      </c>
      <c r="AI2092" s="28" t="s">
        <v>19479</v>
      </c>
      <c r="AJ2092" s="22">
        <v>0</v>
      </c>
    </row>
    <row r="2093" spans="30:36" ht="45" x14ac:dyDescent="0.25">
      <c r="AD2093" s="22" t="s">
        <v>6234</v>
      </c>
      <c r="AE2093" s="28" t="s">
        <v>6235</v>
      </c>
      <c r="AF2093" s="28" t="s">
        <v>1707</v>
      </c>
      <c r="AG2093" s="28" t="s">
        <v>3790</v>
      </c>
      <c r="AH2093" s="22">
        <v>70108</v>
      </c>
      <c r="AI2093" s="28" t="s">
        <v>19375</v>
      </c>
      <c r="AJ2093" s="22">
        <v>1</v>
      </c>
    </row>
    <row r="2094" spans="30:36" ht="30" x14ac:dyDescent="0.25">
      <c r="AD2094" s="22" t="s">
        <v>6236</v>
      </c>
      <c r="AE2094" s="28" t="s">
        <v>6237</v>
      </c>
      <c r="AF2094" s="28" t="s">
        <v>1696</v>
      </c>
      <c r="AG2094" s="28" t="s">
        <v>3768</v>
      </c>
      <c r="AH2094" s="22">
        <v>63450</v>
      </c>
      <c r="AI2094" s="28" t="s">
        <v>20392</v>
      </c>
      <c r="AJ2094" s="22">
        <v>1</v>
      </c>
    </row>
    <row r="2095" spans="30:36" ht="30" x14ac:dyDescent="0.25">
      <c r="AD2095" s="22" t="s">
        <v>11873</v>
      </c>
      <c r="AE2095" s="28" t="s">
        <v>11874</v>
      </c>
      <c r="AF2095" s="28" t="s">
        <v>1718</v>
      </c>
      <c r="AG2095" s="28" t="s">
        <v>3209</v>
      </c>
      <c r="AH2095" s="22">
        <v>69216</v>
      </c>
      <c r="AI2095" s="28" t="s">
        <v>11875</v>
      </c>
      <c r="AJ2095" s="22">
        <v>0</v>
      </c>
    </row>
    <row r="2096" spans="30:36" ht="30" x14ac:dyDescent="0.25">
      <c r="AD2096" s="22" t="s">
        <v>11876</v>
      </c>
      <c r="AE2096" s="28" t="s">
        <v>11877</v>
      </c>
      <c r="AF2096" s="28" t="s">
        <v>1718</v>
      </c>
      <c r="AG2096" s="28" t="s">
        <v>3209</v>
      </c>
      <c r="AH2096" s="22">
        <v>60030</v>
      </c>
      <c r="AI2096" s="28" t="s">
        <v>20047</v>
      </c>
      <c r="AJ2096" s="22">
        <v>2</v>
      </c>
    </row>
    <row r="2097" spans="30:36" ht="30" x14ac:dyDescent="0.25">
      <c r="AD2097" s="22" t="s">
        <v>11878</v>
      </c>
      <c r="AE2097" s="28" t="s">
        <v>11879</v>
      </c>
      <c r="AF2097" s="28" t="s">
        <v>1706</v>
      </c>
      <c r="AG2097" s="28" t="s">
        <v>3800</v>
      </c>
      <c r="AH2097" s="22">
        <v>71661</v>
      </c>
      <c r="AI2097" s="28" t="s">
        <v>19089</v>
      </c>
      <c r="AJ2097" s="22">
        <v>7</v>
      </c>
    </row>
    <row r="2098" spans="30:36" ht="30" x14ac:dyDescent="0.25">
      <c r="AD2098" s="22" t="s">
        <v>11880</v>
      </c>
      <c r="AE2098" s="28" t="s">
        <v>11881</v>
      </c>
      <c r="AF2098" s="28" t="s">
        <v>1696</v>
      </c>
      <c r="AG2098" s="28" t="s">
        <v>4364</v>
      </c>
      <c r="AH2098" s="22">
        <v>54023</v>
      </c>
      <c r="AI2098" s="28" t="s">
        <v>19950</v>
      </c>
      <c r="AJ2098" s="22">
        <v>2</v>
      </c>
    </row>
    <row r="2099" spans="30:36" ht="30" x14ac:dyDescent="0.25">
      <c r="AD2099" s="22" t="s">
        <v>3341</v>
      </c>
      <c r="AE2099" s="28" t="s">
        <v>3342</v>
      </c>
      <c r="AF2099" s="28" t="s">
        <v>1695</v>
      </c>
      <c r="AG2099" s="28" t="s">
        <v>3209</v>
      </c>
      <c r="AH2099" s="22">
        <v>73636</v>
      </c>
      <c r="AI2099" s="28" t="s">
        <v>3343</v>
      </c>
      <c r="AJ2099" s="22">
        <v>0</v>
      </c>
    </row>
    <row r="2100" spans="30:36" ht="30" x14ac:dyDescent="0.25">
      <c r="AD2100" s="22" t="s">
        <v>1498</v>
      </c>
      <c r="AE2100" s="28" t="s">
        <v>3088</v>
      </c>
      <c r="AF2100" s="28" t="s">
        <v>1704</v>
      </c>
      <c r="AG2100" s="28" t="s">
        <v>3211</v>
      </c>
      <c r="AH2100" s="22">
        <v>67020</v>
      </c>
      <c r="AI2100" s="28" t="s">
        <v>19460</v>
      </c>
      <c r="AJ2100" s="22">
        <v>2</v>
      </c>
    </row>
    <row r="2101" spans="30:36" ht="30" x14ac:dyDescent="0.25">
      <c r="AD2101" s="22" t="s">
        <v>3344</v>
      </c>
      <c r="AE2101" s="28" t="s">
        <v>3345</v>
      </c>
      <c r="AF2101" s="28" t="s">
        <v>1701</v>
      </c>
      <c r="AG2101" s="28" t="s">
        <v>3209</v>
      </c>
      <c r="AH2101" s="22">
        <v>61422</v>
      </c>
      <c r="AI2101" s="28" t="s">
        <v>3346</v>
      </c>
      <c r="AJ2101" s="22">
        <v>0</v>
      </c>
    </row>
    <row r="2102" spans="30:36" ht="45" x14ac:dyDescent="0.25">
      <c r="AD2102" s="22" t="s">
        <v>11882</v>
      </c>
      <c r="AE2102" s="28" t="s">
        <v>11883</v>
      </c>
      <c r="AF2102" s="28" t="s">
        <v>1707</v>
      </c>
      <c r="AG2102" s="28" t="s">
        <v>3803</v>
      </c>
      <c r="AH2102" s="22">
        <v>63278</v>
      </c>
      <c r="AI2102" s="28" t="s">
        <v>11884</v>
      </c>
      <c r="AJ2102" s="22">
        <v>0</v>
      </c>
    </row>
    <row r="2103" spans="30:36" ht="30" x14ac:dyDescent="0.25">
      <c r="AD2103" s="22" t="s">
        <v>864</v>
      </c>
      <c r="AE2103" s="28" t="s">
        <v>2494</v>
      </c>
      <c r="AF2103" s="28" t="s">
        <v>1704</v>
      </c>
      <c r="AG2103" s="28" t="s">
        <v>3210</v>
      </c>
      <c r="AH2103" s="22">
        <v>62098</v>
      </c>
      <c r="AI2103" s="28" t="s">
        <v>19502</v>
      </c>
      <c r="AJ2103" s="22">
        <v>1</v>
      </c>
    </row>
    <row r="2104" spans="30:36" ht="30" x14ac:dyDescent="0.25">
      <c r="AD2104" s="22" t="s">
        <v>11885</v>
      </c>
      <c r="AE2104" s="28" t="s">
        <v>11886</v>
      </c>
      <c r="AF2104" s="28" t="s">
        <v>1708</v>
      </c>
      <c r="AG2104" s="28" t="s">
        <v>3211</v>
      </c>
      <c r="AH2104" s="22">
        <v>65430</v>
      </c>
      <c r="AI2104" s="28" t="s">
        <v>20393</v>
      </c>
      <c r="AJ2104" s="22">
        <v>4</v>
      </c>
    </row>
    <row r="2105" spans="30:36" ht="30" x14ac:dyDescent="0.25">
      <c r="AD2105" s="22" t="s">
        <v>11887</v>
      </c>
      <c r="AE2105" s="28" t="s">
        <v>11888</v>
      </c>
      <c r="AF2105" s="28" t="s">
        <v>1716</v>
      </c>
      <c r="AG2105" s="28" t="s">
        <v>3211</v>
      </c>
      <c r="AH2105" s="22">
        <v>62488</v>
      </c>
      <c r="AI2105" s="28" t="s">
        <v>20394</v>
      </c>
      <c r="AJ2105" s="22">
        <v>6</v>
      </c>
    </row>
    <row r="2106" spans="30:36" ht="30" x14ac:dyDescent="0.25">
      <c r="AD2106" s="22" t="s">
        <v>4108</v>
      </c>
      <c r="AE2106" s="28" t="s">
        <v>4109</v>
      </c>
      <c r="AF2106" s="28" t="s">
        <v>1695</v>
      </c>
      <c r="AG2106" s="28" t="s">
        <v>3803</v>
      </c>
      <c r="AH2106" s="22">
        <v>65800</v>
      </c>
      <c r="AI2106" s="28" t="s">
        <v>19533</v>
      </c>
      <c r="AJ2106" s="22">
        <v>9</v>
      </c>
    </row>
    <row r="2107" spans="30:36" ht="30" x14ac:dyDescent="0.25">
      <c r="AD2107" s="22" t="s">
        <v>11889</v>
      </c>
      <c r="AE2107" s="28" t="s">
        <v>11890</v>
      </c>
      <c r="AF2107" s="28" t="s">
        <v>1697</v>
      </c>
      <c r="AG2107" s="28" t="s">
        <v>3790</v>
      </c>
      <c r="AH2107" s="22">
        <v>75704</v>
      </c>
      <c r="AI2107" s="28" t="s">
        <v>20119</v>
      </c>
      <c r="AJ2107" s="22">
        <v>4</v>
      </c>
    </row>
    <row r="2108" spans="30:36" ht="30" x14ac:dyDescent="0.25">
      <c r="AD2108" s="22" t="s">
        <v>11891</v>
      </c>
      <c r="AE2108" s="28" t="s">
        <v>11892</v>
      </c>
      <c r="AF2108" s="28" t="s">
        <v>1696</v>
      </c>
      <c r="AG2108" s="28" t="s">
        <v>3210</v>
      </c>
      <c r="AH2108" s="22">
        <v>64989</v>
      </c>
      <c r="AI2108" s="28" t="s">
        <v>19498</v>
      </c>
      <c r="AJ2108" s="22">
        <v>0</v>
      </c>
    </row>
    <row r="2109" spans="30:36" ht="30" x14ac:dyDescent="0.25">
      <c r="AD2109" s="22" t="s">
        <v>1504</v>
      </c>
      <c r="AE2109" s="28" t="s">
        <v>3094</v>
      </c>
      <c r="AF2109" s="28" t="s">
        <v>1704</v>
      </c>
      <c r="AG2109" s="28" t="s">
        <v>3211</v>
      </c>
      <c r="AH2109" s="22">
        <v>64232</v>
      </c>
      <c r="AI2109" s="28" t="s">
        <v>20395</v>
      </c>
      <c r="AJ2109" s="22">
        <v>7</v>
      </c>
    </row>
    <row r="2110" spans="30:36" ht="30" x14ac:dyDescent="0.25">
      <c r="AD2110" s="22" t="s">
        <v>4110</v>
      </c>
      <c r="AE2110" s="28" t="s">
        <v>4111</v>
      </c>
      <c r="AF2110" s="28" t="s">
        <v>1711</v>
      </c>
      <c r="AG2110" s="28" t="s">
        <v>3765</v>
      </c>
      <c r="AH2110" s="22">
        <v>84689</v>
      </c>
      <c r="AI2110" s="28" t="s">
        <v>4112</v>
      </c>
      <c r="AJ2110" s="22">
        <v>0</v>
      </c>
    </row>
    <row r="2111" spans="30:36" ht="30" x14ac:dyDescent="0.25">
      <c r="AD2111" s="22" t="s">
        <v>11893</v>
      </c>
      <c r="AE2111" s="28" t="s">
        <v>11894</v>
      </c>
      <c r="AF2111" s="28" t="s">
        <v>1702</v>
      </c>
      <c r="AG2111" s="28" t="s">
        <v>3210</v>
      </c>
      <c r="AH2111" s="22">
        <v>83908</v>
      </c>
      <c r="AI2111" s="28" t="s">
        <v>20396</v>
      </c>
      <c r="AJ2111" s="22">
        <v>0</v>
      </c>
    </row>
    <row r="2112" spans="30:36" ht="30" x14ac:dyDescent="0.25">
      <c r="AD2112" s="22" t="s">
        <v>1313</v>
      </c>
      <c r="AE2112" s="28" t="s">
        <v>2939</v>
      </c>
      <c r="AF2112" s="28" t="s">
        <v>1699</v>
      </c>
      <c r="AG2112" s="28" t="s">
        <v>3211</v>
      </c>
      <c r="AH2112" s="22">
        <v>59592</v>
      </c>
      <c r="AI2112" s="28" t="s">
        <v>20397</v>
      </c>
      <c r="AJ2112" s="22">
        <v>6</v>
      </c>
    </row>
    <row r="2113" spans="30:36" ht="30" x14ac:dyDescent="0.25">
      <c r="AD2113" s="22" t="s">
        <v>11895</v>
      </c>
      <c r="AE2113" s="28" t="s">
        <v>11896</v>
      </c>
      <c r="AF2113" s="28" t="s">
        <v>1702</v>
      </c>
      <c r="AG2113" s="28" t="s">
        <v>3790</v>
      </c>
      <c r="AH2113" s="22">
        <v>103925</v>
      </c>
      <c r="AI2113" s="28" t="s">
        <v>19329</v>
      </c>
      <c r="AJ2113" s="22">
        <v>1</v>
      </c>
    </row>
    <row r="2114" spans="30:36" ht="30" x14ac:dyDescent="0.25">
      <c r="AD2114" s="22" t="s">
        <v>6238</v>
      </c>
      <c r="AE2114" s="28" t="s">
        <v>6239</v>
      </c>
      <c r="AF2114" s="28" t="s">
        <v>1697</v>
      </c>
      <c r="AG2114" s="28" t="s">
        <v>3866</v>
      </c>
      <c r="AH2114" s="22">
        <v>80516</v>
      </c>
      <c r="AI2114" s="28" t="s">
        <v>20398</v>
      </c>
      <c r="AJ2114" s="22">
        <v>6</v>
      </c>
    </row>
    <row r="2115" spans="30:36" ht="30" x14ac:dyDescent="0.25">
      <c r="AD2115" s="22" t="s">
        <v>543</v>
      </c>
      <c r="AE2115" s="28" t="s">
        <v>2170</v>
      </c>
      <c r="AF2115" s="28" t="s">
        <v>1701</v>
      </c>
      <c r="AG2115" s="28" t="s">
        <v>3209</v>
      </c>
      <c r="AH2115" s="22">
        <v>58716</v>
      </c>
      <c r="AI2115" s="28" t="s">
        <v>19723</v>
      </c>
      <c r="AJ2115" s="22">
        <v>9</v>
      </c>
    </row>
    <row r="2116" spans="30:36" ht="30" x14ac:dyDescent="0.25">
      <c r="AD2116" s="22" t="s">
        <v>6240</v>
      </c>
      <c r="AE2116" s="28" t="s">
        <v>6241</v>
      </c>
      <c r="AF2116" s="28" t="s">
        <v>1696</v>
      </c>
      <c r="AG2116" s="28" t="s">
        <v>3826</v>
      </c>
      <c r="AH2116" s="22">
        <v>55771</v>
      </c>
      <c r="AI2116" s="28" t="s">
        <v>20108</v>
      </c>
      <c r="AJ2116" s="22">
        <v>4</v>
      </c>
    </row>
    <row r="2117" spans="30:36" ht="45" x14ac:dyDescent="0.25">
      <c r="AD2117" s="22" t="s">
        <v>11897</v>
      </c>
      <c r="AE2117" s="28" t="s">
        <v>11898</v>
      </c>
      <c r="AF2117" s="28" t="s">
        <v>1707</v>
      </c>
      <c r="AG2117" s="28" t="s">
        <v>3211</v>
      </c>
      <c r="AH2117" s="22">
        <v>55781</v>
      </c>
      <c r="AI2117" s="28" t="s">
        <v>19011</v>
      </c>
      <c r="AJ2117" s="22">
        <v>5</v>
      </c>
    </row>
    <row r="2118" spans="30:36" ht="45" x14ac:dyDescent="0.25">
      <c r="AD2118" s="22" t="s">
        <v>11899</v>
      </c>
      <c r="AE2118" s="28" t="s">
        <v>11900</v>
      </c>
      <c r="AF2118" s="28" t="s">
        <v>1717</v>
      </c>
      <c r="AG2118" s="28" t="s">
        <v>3209</v>
      </c>
      <c r="AH2118" s="22">
        <v>96180</v>
      </c>
      <c r="AI2118" s="28" t="s">
        <v>20399</v>
      </c>
      <c r="AJ2118" s="22">
        <v>1</v>
      </c>
    </row>
    <row r="2119" spans="30:36" ht="45" x14ac:dyDescent="0.25">
      <c r="AD2119" s="22" t="s">
        <v>11901</v>
      </c>
      <c r="AE2119" s="28" t="s">
        <v>11902</v>
      </c>
      <c r="AF2119" s="28" t="s">
        <v>1707</v>
      </c>
      <c r="AG2119" s="28" t="s">
        <v>3211</v>
      </c>
      <c r="AH2119" s="22">
        <v>60343</v>
      </c>
      <c r="AI2119" s="28" t="s">
        <v>19123</v>
      </c>
      <c r="AJ2119" s="22">
        <v>7</v>
      </c>
    </row>
    <row r="2120" spans="30:36" ht="30" x14ac:dyDescent="0.25">
      <c r="AD2120" s="22" t="s">
        <v>9519</v>
      </c>
      <c r="AE2120" s="28" t="s">
        <v>9520</v>
      </c>
      <c r="AF2120" s="28" t="s">
        <v>1700</v>
      </c>
      <c r="AG2120" s="28" t="s">
        <v>3866</v>
      </c>
      <c r="AH2120" s="22">
        <v>74545</v>
      </c>
      <c r="AI2120" s="28" t="s">
        <v>20400</v>
      </c>
      <c r="AJ2120" s="22">
        <v>0</v>
      </c>
    </row>
    <row r="2121" spans="30:36" ht="30" x14ac:dyDescent="0.25">
      <c r="AD2121" s="22" t="s">
        <v>11903</v>
      </c>
      <c r="AE2121" s="28" t="s">
        <v>11904</v>
      </c>
      <c r="AF2121" s="28" t="s">
        <v>1696</v>
      </c>
      <c r="AG2121" s="28" t="s">
        <v>3211</v>
      </c>
      <c r="AH2121" s="22">
        <v>54988</v>
      </c>
      <c r="AI2121" s="28" t="s">
        <v>20401</v>
      </c>
      <c r="AJ2121" s="22">
        <v>8</v>
      </c>
    </row>
    <row r="2122" spans="30:36" ht="30" x14ac:dyDescent="0.25">
      <c r="AD2122" s="22" t="s">
        <v>11905</v>
      </c>
      <c r="AE2122" s="28" t="s">
        <v>11906</v>
      </c>
      <c r="AF2122" s="28" t="s">
        <v>1704</v>
      </c>
      <c r="AG2122" s="28" t="s">
        <v>3209</v>
      </c>
      <c r="AH2122" s="22">
        <v>56337</v>
      </c>
      <c r="AI2122" s="28" t="s">
        <v>11907</v>
      </c>
      <c r="AJ2122" s="22">
        <v>4</v>
      </c>
    </row>
    <row r="2123" spans="30:36" ht="30" x14ac:dyDescent="0.25">
      <c r="AD2123" s="22" t="s">
        <v>6242</v>
      </c>
      <c r="AE2123" s="28" t="s">
        <v>6243</v>
      </c>
      <c r="AF2123" s="28" t="s">
        <v>1696</v>
      </c>
      <c r="AG2123" s="28" t="s">
        <v>3209</v>
      </c>
      <c r="AH2123" s="22">
        <v>57340</v>
      </c>
      <c r="AI2123" s="28" t="s">
        <v>6244</v>
      </c>
      <c r="AJ2123" s="22">
        <v>4</v>
      </c>
    </row>
    <row r="2124" spans="30:36" ht="30" x14ac:dyDescent="0.25">
      <c r="AD2124" s="22" t="s">
        <v>6245</v>
      </c>
      <c r="AE2124" s="28" t="s">
        <v>6246</v>
      </c>
      <c r="AF2124" s="28" t="s">
        <v>1712</v>
      </c>
      <c r="AG2124" s="28" t="s">
        <v>3209</v>
      </c>
      <c r="AH2124" s="22">
        <v>105406</v>
      </c>
      <c r="AI2124" s="28" t="s">
        <v>19839</v>
      </c>
      <c r="AJ2124" s="22">
        <v>0</v>
      </c>
    </row>
    <row r="2125" spans="30:36" ht="30" x14ac:dyDescent="0.25">
      <c r="AD2125" s="22" t="s">
        <v>6247</v>
      </c>
      <c r="AE2125" s="28" t="s">
        <v>6248</v>
      </c>
      <c r="AF2125" s="28" t="s">
        <v>1697</v>
      </c>
      <c r="AG2125" s="28" t="s">
        <v>3211</v>
      </c>
      <c r="AH2125" s="22">
        <v>73124</v>
      </c>
      <c r="AI2125" s="28" t="s">
        <v>20402</v>
      </c>
      <c r="AJ2125" s="22">
        <v>8</v>
      </c>
    </row>
    <row r="2126" spans="30:36" ht="45" x14ac:dyDescent="0.25">
      <c r="AD2126" s="22" t="s">
        <v>11908</v>
      </c>
      <c r="AE2126" s="28" t="s">
        <v>11909</v>
      </c>
      <c r="AF2126" s="28" t="s">
        <v>1707</v>
      </c>
      <c r="AG2126" s="28" t="s">
        <v>3211</v>
      </c>
      <c r="AH2126" s="22">
        <v>60761</v>
      </c>
      <c r="AI2126" s="28" t="s">
        <v>19316</v>
      </c>
      <c r="AJ2126" s="22">
        <v>2</v>
      </c>
    </row>
    <row r="2127" spans="30:36" ht="30" x14ac:dyDescent="0.25">
      <c r="AD2127" s="22" t="s">
        <v>6249</v>
      </c>
      <c r="AE2127" s="28" t="s">
        <v>6250</v>
      </c>
      <c r="AF2127" s="28" t="s">
        <v>1696</v>
      </c>
      <c r="AG2127" s="28" t="s">
        <v>3211</v>
      </c>
      <c r="AH2127" s="22">
        <v>58475</v>
      </c>
      <c r="AI2127" s="28" t="s">
        <v>20403</v>
      </c>
      <c r="AJ2127" s="22">
        <v>1</v>
      </c>
    </row>
    <row r="2128" spans="30:36" ht="45" x14ac:dyDescent="0.25">
      <c r="AD2128" s="22" t="s">
        <v>199</v>
      </c>
      <c r="AE2128" s="28" t="s">
        <v>1883</v>
      </c>
      <c r="AF2128" s="28" t="s">
        <v>1707</v>
      </c>
      <c r="AG2128" s="28" t="s">
        <v>3209</v>
      </c>
      <c r="AH2128" s="22">
        <v>65355</v>
      </c>
      <c r="AI2128" s="28" t="s">
        <v>20404</v>
      </c>
      <c r="AJ2128" s="22">
        <v>4</v>
      </c>
    </row>
    <row r="2129" spans="30:36" ht="45" x14ac:dyDescent="0.25">
      <c r="AD2129" s="22" t="s">
        <v>11910</v>
      </c>
      <c r="AE2129" s="28" t="s">
        <v>11911</v>
      </c>
      <c r="AF2129" s="28" t="s">
        <v>1707</v>
      </c>
      <c r="AG2129" s="28" t="s">
        <v>3210</v>
      </c>
      <c r="AH2129" s="22">
        <v>57783</v>
      </c>
      <c r="AI2129" s="28" t="s">
        <v>20405</v>
      </c>
      <c r="AJ2129" s="22">
        <v>9</v>
      </c>
    </row>
    <row r="2130" spans="30:36" ht="30" x14ac:dyDescent="0.25">
      <c r="AD2130" s="22" t="s">
        <v>1000</v>
      </c>
      <c r="AE2130" s="28" t="s">
        <v>2621</v>
      </c>
      <c r="AF2130" s="28" t="s">
        <v>1718</v>
      </c>
      <c r="AG2130" s="28" t="s">
        <v>3210</v>
      </c>
      <c r="AH2130" s="22">
        <v>80300</v>
      </c>
      <c r="AI2130" s="28" t="s">
        <v>20406</v>
      </c>
      <c r="AJ2130" s="22">
        <v>3</v>
      </c>
    </row>
    <row r="2131" spans="30:36" ht="30" x14ac:dyDescent="0.25">
      <c r="AD2131" s="22" t="s">
        <v>11912</v>
      </c>
      <c r="AE2131" s="28" t="s">
        <v>11913</v>
      </c>
      <c r="AF2131" s="28" t="s">
        <v>1695</v>
      </c>
      <c r="AG2131" s="28" t="s">
        <v>3211</v>
      </c>
      <c r="AH2131" s="22">
        <v>69693</v>
      </c>
      <c r="AI2131" s="28" t="s">
        <v>20407</v>
      </c>
      <c r="AJ2131" s="22">
        <v>8</v>
      </c>
    </row>
    <row r="2132" spans="30:36" ht="30" x14ac:dyDescent="0.25">
      <c r="AD2132" s="22" t="s">
        <v>11914</v>
      </c>
      <c r="AE2132" s="28" t="s">
        <v>11915</v>
      </c>
      <c r="AF2132" s="28" t="s">
        <v>1696</v>
      </c>
      <c r="AG2132" s="28" t="s">
        <v>3862</v>
      </c>
      <c r="AH2132" s="22">
        <v>58429</v>
      </c>
      <c r="AI2132" s="28" t="s">
        <v>20408</v>
      </c>
      <c r="AJ2132" s="22">
        <v>3</v>
      </c>
    </row>
    <row r="2133" spans="30:36" ht="30" x14ac:dyDescent="0.25">
      <c r="AD2133" s="22" t="s">
        <v>11916</v>
      </c>
      <c r="AE2133" s="28" t="s">
        <v>11917</v>
      </c>
      <c r="AF2133" s="28" t="s">
        <v>1696</v>
      </c>
      <c r="AG2133" s="28" t="s">
        <v>3210</v>
      </c>
      <c r="AH2133" s="22">
        <v>60811</v>
      </c>
      <c r="AI2133" s="28" t="s">
        <v>19308</v>
      </c>
      <c r="AJ2133" s="22">
        <v>7</v>
      </c>
    </row>
    <row r="2134" spans="30:36" ht="45" x14ac:dyDescent="0.25">
      <c r="AD2134" s="22" t="s">
        <v>9521</v>
      </c>
      <c r="AE2134" s="28" t="s">
        <v>18454</v>
      </c>
      <c r="AF2134" s="28" t="s">
        <v>1717</v>
      </c>
      <c r="AG2134" s="28" t="s">
        <v>3211</v>
      </c>
      <c r="AH2134" s="22">
        <v>71943</v>
      </c>
      <c r="AI2134" s="28" t="s">
        <v>19450</v>
      </c>
      <c r="AJ2134" s="22">
        <v>5</v>
      </c>
    </row>
    <row r="2135" spans="30:36" ht="30" x14ac:dyDescent="0.25">
      <c r="AD2135" s="22" t="s">
        <v>222</v>
      </c>
      <c r="AE2135" s="28" t="s">
        <v>1904</v>
      </c>
      <c r="AF2135" s="28" t="s">
        <v>1708</v>
      </c>
      <c r="AG2135" s="28" t="s">
        <v>3209</v>
      </c>
      <c r="AH2135" s="22">
        <v>58551</v>
      </c>
      <c r="AI2135" s="28" t="s">
        <v>20409</v>
      </c>
      <c r="AJ2135" s="22">
        <v>1</v>
      </c>
    </row>
    <row r="2136" spans="30:36" ht="30" x14ac:dyDescent="0.25">
      <c r="AD2136" s="22" t="s">
        <v>229</v>
      </c>
      <c r="AE2136" s="28" t="s">
        <v>1911</v>
      </c>
      <c r="AF2136" s="28" t="s">
        <v>1700</v>
      </c>
      <c r="AG2136" s="28" t="s">
        <v>3209</v>
      </c>
      <c r="AH2136" s="22">
        <v>79638</v>
      </c>
      <c r="AI2136" s="28" t="s">
        <v>19531</v>
      </c>
      <c r="AJ2136" s="22">
        <v>9</v>
      </c>
    </row>
    <row r="2137" spans="30:36" ht="30" x14ac:dyDescent="0.25">
      <c r="AD2137" s="22" t="s">
        <v>4113</v>
      </c>
      <c r="AE2137" s="28" t="s">
        <v>4114</v>
      </c>
      <c r="AF2137" s="28" t="s">
        <v>1698</v>
      </c>
      <c r="AG2137" s="28" t="s">
        <v>3862</v>
      </c>
      <c r="AH2137" s="22">
        <v>101263</v>
      </c>
      <c r="AI2137" s="28" t="s">
        <v>20410</v>
      </c>
      <c r="AJ2137" s="22">
        <v>9</v>
      </c>
    </row>
    <row r="2138" spans="30:36" ht="30" x14ac:dyDescent="0.25">
      <c r="AD2138" s="22" t="s">
        <v>11918</v>
      </c>
      <c r="AE2138" s="28" t="s">
        <v>11919</v>
      </c>
      <c r="AF2138" s="28" t="s">
        <v>1695</v>
      </c>
      <c r="AG2138" s="28" t="s">
        <v>3210</v>
      </c>
      <c r="AH2138" s="22">
        <v>59475</v>
      </c>
      <c r="AI2138" s="28" t="s">
        <v>20411</v>
      </c>
      <c r="AJ2138" s="22">
        <v>0</v>
      </c>
    </row>
    <row r="2139" spans="30:36" ht="30" x14ac:dyDescent="0.25">
      <c r="AD2139" s="22" t="s">
        <v>6251</v>
      </c>
      <c r="AE2139" s="28" t="s">
        <v>18455</v>
      </c>
      <c r="AF2139" s="28" t="s">
        <v>1702</v>
      </c>
      <c r="AG2139" s="28" t="s">
        <v>3765</v>
      </c>
      <c r="AH2139" s="22">
        <v>100365</v>
      </c>
      <c r="AI2139" s="28" t="s">
        <v>19672</v>
      </c>
      <c r="AJ2139" s="22">
        <v>4</v>
      </c>
    </row>
    <row r="2140" spans="30:36" ht="30" x14ac:dyDescent="0.25">
      <c r="AD2140" s="22" t="s">
        <v>11920</v>
      </c>
      <c r="AE2140" s="28" t="s">
        <v>11921</v>
      </c>
      <c r="AF2140" s="28" t="s">
        <v>1696</v>
      </c>
      <c r="AG2140" s="28" t="s">
        <v>3211</v>
      </c>
      <c r="AH2140" s="22">
        <v>54189</v>
      </c>
      <c r="AI2140" s="28" t="s">
        <v>19592</v>
      </c>
      <c r="AJ2140" s="22">
        <v>4</v>
      </c>
    </row>
    <row r="2141" spans="30:36" ht="30" x14ac:dyDescent="0.25">
      <c r="AD2141" s="22" t="s">
        <v>11922</v>
      </c>
      <c r="AE2141" s="28" t="s">
        <v>11923</v>
      </c>
      <c r="AF2141" s="28" t="s">
        <v>1696</v>
      </c>
      <c r="AG2141" s="28" t="s">
        <v>3210</v>
      </c>
      <c r="AH2141" s="22">
        <v>61049</v>
      </c>
      <c r="AI2141" s="28" t="s">
        <v>20412</v>
      </c>
      <c r="AJ2141" s="22">
        <v>3</v>
      </c>
    </row>
    <row r="2142" spans="30:36" ht="30" x14ac:dyDescent="0.25">
      <c r="AD2142" s="22" t="s">
        <v>11924</v>
      </c>
      <c r="AE2142" s="28" t="s">
        <v>11925</v>
      </c>
      <c r="AF2142" s="28" t="s">
        <v>1712</v>
      </c>
      <c r="AG2142" s="28" t="s">
        <v>3209</v>
      </c>
      <c r="AH2142" s="22">
        <v>73464</v>
      </c>
      <c r="AI2142" s="28" t="s">
        <v>20158</v>
      </c>
      <c r="AJ2142" s="22">
        <v>4</v>
      </c>
    </row>
    <row r="2143" spans="30:36" ht="30" x14ac:dyDescent="0.25">
      <c r="AD2143" s="22" t="s">
        <v>11926</v>
      </c>
      <c r="AE2143" s="28" t="s">
        <v>18456</v>
      </c>
      <c r="AF2143" s="28" t="s">
        <v>1695</v>
      </c>
      <c r="AG2143" s="28" t="s">
        <v>3211</v>
      </c>
      <c r="AH2143" s="22">
        <v>63515</v>
      </c>
      <c r="AI2143" s="28" t="s">
        <v>20413</v>
      </c>
      <c r="AJ2143" s="22">
        <v>7</v>
      </c>
    </row>
    <row r="2144" spans="30:36" ht="30" x14ac:dyDescent="0.25">
      <c r="AD2144" s="22" t="s">
        <v>11927</v>
      </c>
      <c r="AE2144" s="28" t="s">
        <v>11928</v>
      </c>
      <c r="AF2144" s="28" t="s">
        <v>1712</v>
      </c>
      <c r="AG2144" s="28" t="s">
        <v>3803</v>
      </c>
      <c r="AH2144" s="22">
        <v>85006</v>
      </c>
      <c r="AI2144" s="28" t="s">
        <v>20414</v>
      </c>
      <c r="AJ2144" s="22">
        <v>3</v>
      </c>
    </row>
    <row r="2145" spans="30:36" ht="30" x14ac:dyDescent="0.25">
      <c r="AD2145" s="22" t="s">
        <v>11929</v>
      </c>
      <c r="AE2145" s="28" t="s">
        <v>11930</v>
      </c>
      <c r="AF2145" s="28" t="s">
        <v>1700</v>
      </c>
      <c r="AG2145" s="28" t="s">
        <v>3800</v>
      </c>
      <c r="AH2145" s="22">
        <v>76427</v>
      </c>
      <c r="AI2145" s="28" t="s">
        <v>19376</v>
      </c>
      <c r="AJ2145" s="22">
        <v>6</v>
      </c>
    </row>
    <row r="2146" spans="30:36" ht="30" x14ac:dyDescent="0.25">
      <c r="AD2146" s="22" t="s">
        <v>11931</v>
      </c>
      <c r="AE2146" s="28" t="s">
        <v>11932</v>
      </c>
      <c r="AF2146" s="28" t="s">
        <v>1701</v>
      </c>
      <c r="AG2146" s="28" t="s">
        <v>3211</v>
      </c>
      <c r="AH2146" s="22">
        <v>61173</v>
      </c>
      <c r="AI2146" s="28" t="s">
        <v>19629</v>
      </c>
      <c r="AJ2146" s="22">
        <v>3</v>
      </c>
    </row>
    <row r="2147" spans="30:36" ht="30" x14ac:dyDescent="0.25">
      <c r="AD2147" s="22" t="s">
        <v>41</v>
      </c>
      <c r="AE2147" s="28" t="s">
        <v>1745</v>
      </c>
      <c r="AF2147" s="28" t="s">
        <v>1695</v>
      </c>
      <c r="AG2147" s="28" t="s">
        <v>3209</v>
      </c>
      <c r="AH2147" s="22">
        <v>73205</v>
      </c>
      <c r="AI2147" s="28" t="s">
        <v>20415</v>
      </c>
      <c r="AJ2147" s="22">
        <v>2</v>
      </c>
    </row>
    <row r="2148" spans="30:36" ht="30" x14ac:dyDescent="0.25">
      <c r="AD2148" s="22" t="s">
        <v>6252</v>
      </c>
      <c r="AE2148" s="28" t="s">
        <v>6253</v>
      </c>
      <c r="AF2148" s="28" t="s">
        <v>1697</v>
      </c>
      <c r="AG2148" s="28" t="s">
        <v>3209</v>
      </c>
      <c r="AH2148" s="22">
        <v>75065</v>
      </c>
      <c r="AI2148" s="28" t="s">
        <v>20416</v>
      </c>
      <c r="AJ2148" s="22">
        <v>8</v>
      </c>
    </row>
    <row r="2149" spans="30:36" ht="30" x14ac:dyDescent="0.25">
      <c r="AD2149" s="22" t="s">
        <v>11933</v>
      </c>
      <c r="AE2149" s="28" t="s">
        <v>11934</v>
      </c>
      <c r="AF2149" s="28" t="s">
        <v>1718</v>
      </c>
      <c r="AG2149" s="28" t="s">
        <v>3209</v>
      </c>
      <c r="AH2149" s="22">
        <v>64885</v>
      </c>
      <c r="AI2149" s="28" t="s">
        <v>20329</v>
      </c>
      <c r="AJ2149" s="22">
        <v>1</v>
      </c>
    </row>
    <row r="2150" spans="30:36" ht="30" x14ac:dyDescent="0.25">
      <c r="AD2150" s="22" t="s">
        <v>11935</v>
      </c>
      <c r="AE2150" s="28" t="s">
        <v>11936</v>
      </c>
      <c r="AF2150" s="28" t="s">
        <v>1702</v>
      </c>
      <c r="AG2150" s="28" t="s">
        <v>3210</v>
      </c>
      <c r="AH2150" s="22">
        <v>95317</v>
      </c>
      <c r="AI2150" s="28" t="s">
        <v>19072</v>
      </c>
      <c r="AJ2150" s="22">
        <v>7</v>
      </c>
    </row>
    <row r="2151" spans="30:36" ht="30" x14ac:dyDescent="0.25">
      <c r="AD2151" s="22" t="s">
        <v>1397</v>
      </c>
      <c r="AE2151" s="28" t="s">
        <v>2962</v>
      </c>
      <c r="AF2151" s="28" t="s">
        <v>1695</v>
      </c>
      <c r="AG2151" s="28" t="s">
        <v>3211</v>
      </c>
      <c r="AH2151" s="22">
        <v>68802</v>
      </c>
      <c r="AI2151" s="28" t="s">
        <v>20417</v>
      </c>
      <c r="AJ2151" s="22">
        <v>0</v>
      </c>
    </row>
    <row r="2152" spans="30:36" ht="45" x14ac:dyDescent="0.25">
      <c r="AD2152" s="22" t="s">
        <v>11937</v>
      </c>
      <c r="AE2152" s="28" t="s">
        <v>11938</v>
      </c>
      <c r="AF2152" s="28" t="s">
        <v>1707</v>
      </c>
      <c r="AG2152" s="28" t="s">
        <v>3209</v>
      </c>
      <c r="AH2152" s="22">
        <v>56270</v>
      </c>
      <c r="AI2152" s="28" t="s">
        <v>20418</v>
      </c>
      <c r="AJ2152" s="22">
        <v>7</v>
      </c>
    </row>
    <row r="2153" spans="30:36" ht="30" x14ac:dyDescent="0.25">
      <c r="AD2153" s="22" t="s">
        <v>657</v>
      </c>
      <c r="AE2153" s="28" t="s">
        <v>2248</v>
      </c>
      <c r="AF2153" s="28" t="s">
        <v>1702</v>
      </c>
      <c r="AG2153" s="28" t="s">
        <v>3209</v>
      </c>
      <c r="AH2153" s="22">
        <v>88174</v>
      </c>
      <c r="AI2153" s="28" t="s">
        <v>20234</v>
      </c>
      <c r="AJ2153" s="22">
        <v>7</v>
      </c>
    </row>
    <row r="2154" spans="30:36" ht="30" x14ac:dyDescent="0.25">
      <c r="AD2154" s="22" t="s">
        <v>6254</v>
      </c>
      <c r="AE2154" s="28" t="s">
        <v>6255</v>
      </c>
      <c r="AF2154" s="28" t="s">
        <v>1714</v>
      </c>
      <c r="AG2154" s="28" t="s">
        <v>3211</v>
      </c>
      <c r="AH2154" s="22">
        <v>95732</v>
      </c>
      <c r="AI2154" s="28" t="s">
        <v>19241</v>
      </c>
      <c r="AJ2154" s="22">
        <v>4</v>
      </c>
    </row>
    <row r="2155" spans="30:36" ht="30" x14ac:dyDescent="0.25">
      <c r="AD2155" s="22" t="s">
        <v>354</v>
      </c>
      <c r="AE2155" s="28" t="s">
        <v>2006</v>
      </c>
      <c r="AF2155" s="28" t="s">
        <v>1708</v>
      </c>
      <c r="AG2155" s="28" t="s">
        <v>3209</v>
      </c>
      <c r="AH2155" s="22">
        <v>91629</v>
      </c>
      <c r="AI2155" s="28" t="s">
        <v>20419</v>
      </c>
      <c r="AJ2155" s="22">
        <v>2</v>
      </c>
    </row>
    <row r="2156" spans="30:36" ht="30" x14ac:dyDescent="0.25">
      <c r="AD2156" s="22" t="s">
        <v>6256</v>
      </c>
      <c r="AE2156" s="28" t="s">
        <v>6257</v>
      </c>
      <c r="AF2156" s="28" t="s">
        <v>1701</v>
      </c>
      <c r="AG2156" s="28" t="s">
        <v>3862</v>
      </c>
      <c r="AH2156" s="22">
        <v>59577</v>
      </c>
      <c r="AI2156" s="28" t="s">
        <v>20420</v>
      </c>
      <c r="AJ2156" s="22">
        <v>8</v>
      </c>
    </row>
    <row r="2157" spans="30:36" ht="30" x14ac:dyDescent="0.25">
      <c r="AD2157" s="22" t="s">
        <v>6258</v>
      </c>
      <c r="AE2157" s="28" t="s">
        <v>6259</v>
      </c>
      <c r="AF2157" s="28" t="s">
        <v>1701</v>
      </c>
      <c r="AG2157" s="28" t="s">
        <v>3211</v>
      </c>
      <c r="AH2157" s="22">
        <v>62673</v>
      </c>
      <c r="AI2157" s="28" t="s">
        <v>20421</v>
      </c>
      <c r="AJ2157" s="22">
        <v>0</v>
      </c>
    </row>
    <row r="2158" spans="30:36" ht="30" x14ac:dyDescent="0.25">
      <c r="AD2158" s="22" t="s">
        <v>11939</v>
      </c>
      <c r="AE2158" s="28" t="s">
        <v>18457</v>
      </c>
      <c r="AF2158" s="28" t="s">
        <v>1695</v>
      </c>
      <c r="AG2158" s="28" t="s">
        <v>3778</v>
      </c>
      <c r="AH2158" s="22">
        <v>59775</v>
      </c>
      <c r="AI2158" s="28" t="s">
        <v>20422</v>
      </c>
      <c r="AJ2158" s="22">
        <v>5</v>
      </c>
    </row>
    <row r="2159" spans="30:36" ht="30" x14ac:dyDescent="0.25">
      <c r="AD2159" s="22" t="s">
        <v>289</v>
      </c>
      <c r="AE2159" s="28" t="s">
        <v>2008</v>
      </c>
      <c r="AF2159" s="28" t="s">
        <v>1715</v>
      </c>
      <c r="AG2159" s="28" t="s">
        <v>3209</v>
      </c>
      <c r="AH2159" s="22">
        <v>69211</v>
      </c>
      <c r="AI2159" s="28" t="s">
        <v>20423</v>
      </c>
      <c r="AJ2159" s="22">
        <v>0</v>
      </c>
    </row>
    <row r="2160" spans="30:36" ht="45" x14ac:dyDescent="0.25">
      <c r="AD2160" s="22" t="s">
        <v>6260</v>
      </c>
      <c r="AE2160" s="28" t="s">
        <v>6261</v>
      </c>
      <c r="AF2160" s="28" t="s">
        <v>1707</v>
      </c>
      <c r="AG2160" s="28" t="s">
        <v>3820</v>
      </c>
      <c r="AH2160" s="22">
        <v>63466</v>
      </c>
      <c r="AI2160" s="28" t="s">
        <v>6262</v>
      </c>
      <c r="AJ2160" s="22">
        <v>1</v>
      </c>
    </row>
    <row r="2161" spans="30:36" ht="30" x14ac:dyDescent="0.25">
      <c r="AD2161" s="22" t="s">
        <v>6263</v>
      </c>
      <c r="AE2161" s="28" t="s">
        <v>6264</v>
      </c>
      <c r="AF2161" s="28" t="s">
        <v>1695</v>
      </c>
      <c r="AG2161" s="28" t="s">
        <v>3800</v>
      </c>
      <c r="AH2161" s="22">
        <v>59383</v>
      </c>
      <c r="AI2161" s="28" t="s">
        <v>20424</v>
      </c>
      <c r="AJ2161" s="22">
        <v>0</v>
      </c>
    </row>
    <row r="2162" spans="30:36" ht="45" x14ac:dyDescent="0.25">
      <c r="AD2162" s="22" t="s">
        <v>11940</v>
      </c>
      <c r="AE2162" s="28" t="s">
        <v>11941</v>
      </c>
      <c r="AF2162" s="28" t="s">
        <v>1707</v>
      </c>
      <c r="AG2162" s="28" t="s">
        <v>3209</v>
      </c>
      <c r="AH2162" s="22">
        <v>59493</v>
      </c>
      <c r="AI2162" s="28" t="s">
        <v>20425</v>
      </c>
      <c r="AJ2162" s="22">
        <v>8</v>
      </c>
    </row>
    <row r="2163" spans="30:36" ht="30" x14ac:dyDescent="0.25">
      <c r="AD2163" s="22" t="s">
        <v>11942</v>
      </c>
      <c r="AE2163" s="28" t="s">
        <v>18458</v>
      </c>
      <c r="AF2163" s="28" t="s">
        <v>1699</v>
      </c>
      <c r="AG2163" s="28" t="s">
        <v>3803</v>
      </c>
      <c r="AH2163" s="22">
        <v>54682</v>
      </c>
      <c r="AI2163" s="28" t="s">
        <v>19448</v>
      </c>
      <c r="AJ2163" s="22">
        <v>1</v>
      </c>
    </row>
    <row r="2164" spans="30:36" ht="30" x14ac:dyDescent="0.25">
      <c r="AD2164" s="22" t="s">
        <v>6265</v>
      </c>
      <c r="AE2164" s="28" t="s">
        <v>6266</v>
      </c>
      <c r="AF2164" s="28" t="s">
        <v>1700</v>
      </c>
      <c r="AG2164" s="28" t="s">
        <v>3209</v>
      </c>
      <c r="AH2164" s="22">
        <v>75142</v>
      </c>
      <c r="AI2164" s="28" t="s">
        <v>20101</v>
      </c>
      <c r="AJ2164" s="22">
        <v>8</v>
      </c>
    </row>
    <row r="2165" spans="30:36" ht="30" x14ac:dyDescent="0.25">
      <c r="AD2165" s="22" t="s">
        <v>6267</v>
      </c>
      <c r="AE2165" s="28" t="s">
        <v>6268</v>
      </c>
      <c r="AF2165" s="28" t="s">
        <v>1696</v>
      </c>
      <c r="AG2165" s="28" t="s">
        <v>3209</v>
      </c>
      <c r="AH2165" s="22">
        <v>60603</v>
      </c>
      <c r="AI2165" s="28" t="s">
        <v>20426</v>
      </c>
      <c r="AJ2165" s="22">
        <v>9</v>
      </c>
    </row>
    <row r="2166" spans="30:36" ht="30" x14ac:dyDescent="0.25">
      <c r="AD2166" s="22" t="s">
        <v>1556</v>
      </c>
      <c r="AE2166" s="28" t="s">
        <v>3144</v>
      </c>
      <c r="AF2166" s="28" t="s">
        <v>1701</v>
      </c>
      <c r="AG2166" s="28" t="s">
        <v>3211</v>
      </c>
      <c r="AH2166" s="22">
        <v>63773</v>
      </c>
      <c r="AI2166" s="28" t="s">
        <v>19637</v>
      </c>
      <c r="AJ2166" s="22">
        <v>7</v>
      </c>
    </row>
    <row r="2167" spans="30:36" ht="30" x14ac:dyDescent="0.25">
      <c r="AD2167" s="22" t="s">
        <v>11943</v>
      </c>
      <c r="AE2167" s="28" t="s">
        <v>11944</v>
      </c>
      <c r="AF2167" s="28" t="s">
        <v>1695</v>
      </c>
      <c r="AG2167" s="28" t="s">
        <v>3210</v>
      </c>
      <c r="AH2167" s="22">
        <v>62948</v>
      </c>
      <c r="AI2167" s="28" t="s">
        <v>20240</v>
      </c>
      <c r="AJ2167" s="22">
        <v>1</v>
      </c>
    </row>
    <row r="2168" spans="30:36" ht="30" x14ac:dyDescent="0.25">
      <c r="AD2168" s="22" t="s">
        <v>1356</v>
      </c>
      <c r="AE2168" s="28" t="s">
        <v>2946</v>
      </c>
      <c r="AF2168" s="28" t="s">
        <v>1718</v>
      </c>
      <c r="AG2168" s="28" t="s">
        <v>3211</v>
      </c>
      <c r="AH2168" s="22">
        <v>78659</v>
      </c>
      <c r="AI2168" s="28" t="s">
        <v>20427</v>
      </c>
      <c r="AJ2168" s="22">
        <v>3</v>
      </c>
    </row>
    <row r="2169" spans="30:36" ht="45" x14ac:dyDescent="0.25">
      <c r="AD2169" s="22" t="s">
        <v>11945</v>
      </c>
      <c r="AE2169" s="28" t="s">
        <v>11946</v>
      </c>
      <c r="AF2169" s="28" t="s">
        <v>1707</v>
      </c>
      <c r="AG2169" s="28" t="s">
        <v>3209</v>
      </c>
      <c r="AH2169" s="22">
        <v>61141</v>
      </c>
      <c r="AI2169" s="28" t="s">
        <v>19486</v>
      </c>
      <c r="AJ2169" s="22">
        <v>0</v>
      </c>
    </row>
    <row r="2170" spans="30:36" ht="30" x14ac:dyDescent="0.25">
      <c r="AD2170" s="22" t="s">
        <v>11947</v>
      </c>
      <c r="AE2170" s="28" t="s">
        <v>11948</v>
      </c>
      <c r="AF2170" s="28" t="s">
        <v>1700</v>
      </c>
      <c r="AG2170" s="28" t="s">
        <v>3866</v>
      </c>
      <c r="AH2170" s="22">
        <v>71400</v>
      </c>
      <c r="AI2170" s="28" t="s">
        <v>20428</v>
      </c>
      <c r="AJ2170" s="22">
        <v>1</v>
      </c>
    </row>
    <row r="2171" spans="30:36" ht="30" x14ac:dyDescent="0.25">
      <c r="AD2171" s="22" t="s">
        <v>11949</v>
      </c>
      <c r="AE2171" s="28" t="s">
        <v>18459</v>
      </c>
      <c r="AF2171" s="28" t="s">
        <v>1701</v>
      </c>
      <c r="AG2171" s="28" t="s">
        <v>3211</v>
      </c>
      <c r="AH2171" s="22">
        <v>54095</v>
      </c>
      <c r="AI2171" s="28" t="s">
        <v>18998</v>
      </c>
      <c r="AJ2171" s="22">
        <v>2</v>
      </c>
    </row>
    <row r="2172" spans="30:36" ht="30" x14ac:dyDescent="0.25">
      <c r="AD2172" s="22" t="s">
        <v>6269</v>
      </c>
      <c r="AE2172" s="28" t="s">
        <v>6270</v>
      </c>
      <c r="AF2172" s="28" t="s">
        <v>1712</v>
      </c>
      <c r="AG2172" s="28" t="s">
        <v>3209</v>
      </c>
      <c r="AH2172" s="22">
        <v>82596</v>
      </c>
      <c r="AI2172" s="28" t="s">
        <v>6271</v>
      </c>
      <c r="AJ2172" s="22">
        <v>1</v>
      </c>
    </row>
    <row r="2173" spans="30:36" ht="30" x14ac:dyDescent="0.25">
      <c r="AD2173" s="22" t="s">
        <v>6272</v>
      </c>
      <c r="AE2173" s="28" t="s">
        <v>6273</v>
      </c>
      <c r="AF2173" s="28" t="s">
        <v>1714</v>
      </c>
      <c r="AG2173" s="28" t="s">
        <v>3209</v>
      </c>
      <c r="AH2173" s="22">
        <v>93229</v>
      </c>
      <c r="AI2173" s="28" t="s">
        <v>19556</v>
      </c>
      <c r="AJ2173" s="22">
        <v>7</v>
      </c>
    </row>
    <row r="2174" spans="30:36" ht="30" x14ac:dyDescent="0.25">
      <c r="AD2174" s="22" t="s">
        <v>6274</v>
      </c>
      <c r="AE2174" s="28" t="s">
        <v>6275</v>
      </c>
      <c r="AF2174" s="28" t="s">
        <v>1696</v>
      </c>
      <c r="AG2174" s="28" t="s">
        <v>3210</v>
      </c>
      <c r="AH2174" s="22">
        <v>65703</v>
      </c>
      <c r="AI2174" s="28" t="s">
        <v>20429</v>
      </c>
      <c r="AJ2174" s="22">
        <v>4</v>
      </c>
    </row>
    <row r="2175" spans="30:36" ht="30" x14ac:dyDescent="0.25">
      <c r="AD2175" s="22" t="s">
        <v>11950</v>
      </c>
      <c r="AE2175" s="28" t="s">
        <v>11951</v>
      </c>
      <c r="AF2175" s="28" t="s">
        <v>1702</v>
      </c>
      <c r="AG2175" s="28" t="s">
        <v>3210</v>
      </c>
      <c r="AH2175" s="22">
        <v>87061</v>
      </c>
      <c r="AI2175" s="28" t="s">
        <v>20388</v>
      </c>
      <c r="AJ2175" s="22">
        <v>1</v>
      </c>
    </row>
    <row r="2176" spans="30:36" ht="30" x14ac:dyDescent="0.25">
      <c r="AD2176" s="22" t="s">
        <v>6276</v>
      </c>
      <c r="AE2176" s="28" t="s">
        <v>6277</v>
      </c>
      <c r="AF2176" s="28" t="s">
        <v>1714</v>
      </c>
      <c r="AG2176" s="28" t="s">
        <v>3209</v>
      </c>
      <c r="AH2176" s="22">
        <v>90349</v>
      </c>
      <c r="AI2176" s="28" t="s">
        <v>20254</v>
      </c>
      <c r="AJ2176" s="22">
        <v>2</v>
      </c>
    </row>
    <row r="2177" spans="30:36" ht="30" x14ac:dyDescent="0.25">
      <c r="AD2177" s="22" t="s">
        <v>154</v>
      </c>
      <c r="AE2177" s="28" t="s">
        <v>1847</v>
      </c>
      <c r="AF2177" s="28" t="s">
        <v>1697</v>
      </c>
      <c r="AG2177" s="28" t="s">
        <v>3209</v>
      </c>
      <c r="AH2177" s="22">
        <v>95313</v>
      </c>
      <c r="AI2177" s="28" t="s">
        <v>19857</v>
      </c>
      <c r="AJ2177" s="22">
        <v>2</v>
      </c>
    </row>
    <row r="2178" spans="30:36" ht="30" x14ac:dyDescent="0.25">
      <c r="AD2178" s="22" t="s">
        <v>11952</v>
      </c>
      <c r="AE2178" s="28" t="s">
        <v>11953</v>
      </c>
      <c r="AF2178" s="28" t="s">
        <v>1700</v>
      </c>
      <c r="AG2178" s="28" t="s">
        <v>3836</v>
      </c>
      <c r="AH2178" s="22">
        <v>79696</v>
      </c>
      <c r="AI2178" s="28" t="s">
        <v>20377</v>
      </c>
      <c r="AJ2178" s="22">
        <v>5</v>
      </c>
    </row>
    <row r="2179" spans="30:36" ht="30" x14ac:dyDescent="0.25">
      <c r="AD2179" s="22" t="s">
        <v>11954</v>
      </c>
      <c r="AE2179" s="28" t="s">
        <v>11955</v>
      </c>
      <c r="AF2179" s="28" t="s">
        <v>1702</v>
      </c>
      <c r="AG2179" s="28" t="s">
        <v>3773</v>
      </c>
      <c r="AH2179" s="22">
        <v>103548</v>
      </c>
      <c r="AI2179" s="28" t="s">
        <v>20253</v>
      </c>
      <c r="AJ2179" s="22">
        <v>5</v>
      </c>
    </row>
    <row r="2180" spans="30:36" ht="45" x14ac:dyDescent="0.25">
      <c r="AD2180" s="22" t="s">
        <v>4115</v>
      </c>
      <c r="AE2180" s="28" t="s">
        <v>4116</v>
      </c>
      <c r="AF2180" s="28" t="s">
        <v>1707</v>
      </c>
      <c r="AG2180" s="28" t="s">
        <v>3826</v>
      </c>
      <c r="AH2180" s="22">
        <v>69012</v>
      </c>
      <c r="AI2180" s="28" t="s">
        <v>20430</v>
      </c>
      <c r="AJ2180" s="22">
        <v>8</v>
      </c>
    </row>
    <row r="2181" spans="30:36" ht="30" x14ac:dyDescent="0.25">
      <c r="AD2181" s="22" t="s">
        <v>11956</v>
      </c>
      <c r="AE2181" s="28" t="s">
        <v>11957</v>
      </c>
      <c r="AF2181" s="28" t="s">
        <v>1696</v>
      </c>
      <c r="AG2181" s="28" t="s">
        <v>3210</v>
      </c>
      <c r="AH2181" s="22">
        <v>57356</v>
      </c>
      <c r="AI2181" s="28" t="s">
        <v>20431</v>
      </c>
      <c r="AJ2181" s="22">
        <v>7</v>
      </c>
    </row>
    <row r="2182" spans="30:36" ht="30" x14ac:dyDescent="0.25">
      <c r="AD2182" s="22" t="s">
        <v>9522</v>
      </c>
      <c r="AE2182" s="28" t="s">
        <v>9523</v>
      </c>
      <c r="AF2182" s="28" t="s">
        <v>1712</v>
      </c>
      <c r="AG2182" s="28" t="s">
        <v>3209</v>
      </c>
      <c r="AH2182" s="22">
        <v>74062</v>
      </c>
      <c r="AI2182" s="28" t="s">
        <v>20432</v>
      </c>
      <c r="AJ2182" s="22">
        <v>3</v>
      </c>
    </row>
    <row r="2183" spans="30:36" ht="30" x14ac:dyDescent="0.25">
      <c r="AD2183" s="22" t="s">
        <v>6278</v>
      </c>
      <c r="AE2183" s="28" t="s">
        <v>6279</v>
      </c>
      <c r="AF2183" s="28" t="s">
        <v>1696</v>
      </c>
      <c r="AG2183" s="28" t="s">
        <v>3211</v>
      </c>
      <c r="AH2183" s="22">
        <v>57421</v>
      </c>
      <c r="AI2183" s="28" t="s">
        <v>20433</v>
      </c>
      <c r="AJ2183" s="22">
        <v>3</v>
      </c>
    </row>
    <row r="2184" spans="30:36" ht="30" x14ac:dyDescent="0.25">
      <c r="AD2184" s="22" t="s">
        <v>11958</v>
      </c>
      <c r="AE2184" s="28" t="s">
        <v>11959</v>
      </c>
      <c r="AF2184" s="28" t="s">
        <v>1701</v>
      </c>
      <c r="AG2184" s="28" t="s">
        <v>3209</v>
      </c>
      <c r="AH2184" s="22">
        <v>54603</v>
      </c>
      <c r="AI2184" s="28" t="s">
        <v>20302</v>
      </c>
      <c r="AJ2184" s="22">
        <v>7</v>
      </c>
    </row>
    <row r="2185" spans="30:36" ht="30" x14ac:dyDescent="0.25">
      <c r="AD2185" s="22" t="s">
        <v>4117</v>
      </c>
      <c r="AE2185" s="28" t="s">
        <v>4118</v>
      </c>
      <c r="AF2185" s="28" t="s">
        <v>1701</v>
      </c>
      <c r="AG2185" s="28" t="s">
        <v>3773</v>
      </c>
      <c r="AH2185" s="22">
        <v>74619</v>
      </c>
      <c r="AI2185" s="28" t="s">
        <v>20434</v>
      </c>
      <c r="AJ2185" s="22">
        <v>8</v>
      </c>
    </row>
    <row r="2186" spans="30:36" ht="30" x14ac:dyDescent="0.25">
      <c r="AD2186" s="22" t="s">
        <v>81</v>
      </c>
      <c r="AE2186" s="28" t="s">
        <v>1780</v>
      </c>
      <c r="AF2186" s="28" t="s">
        <v>1695</v>
      </c>
      <c r="AG2186" s="28" t="s">
        <v>3209</v>
      </c>
      <c r="AH2186" s="22">
        <v>73053</v>
      </c>
      <c r="AI2186" s="28" t="s">
        <v>19056</v>
      </c>
      <c r="AJ2186" s="22">
        <v>7</v>
      </c>
    </row>
    <row r="2187" spans="30:36" ht="30" x14ac:dyDescent="0.25">
      <c r="AD2187" s="22" t="s">
        <v>11960</v>
      </c>
      <c r="AE2187" s="28" t="s">
        <v>11961</v>
      </c>
      <c r="AF2187" s="28" t="s">
        <v>1708</v>
      </c>
      <c r="AG2187" s="28" t="s">
        <v>3209</v>
      </c>
      <c r="AH2187" s="22">
        <v>79949</v>
      </c>
      <c r="AI2187" s="28" t="s">
        <v>19019</v>
      </c>
      <c r="AJ2187" s="22">
        <v>8</v>
      </c>
    </row>
    <row r="2188" spans="30:36" ht="30" x14ac:dyDescent="0.25">
      <c r="AD2188" s="22" t="s">
        <v>11962</v>
      </c>
      <c r="AE2188" s="28" t="s">
        <v>11963</v>
      </c>
      <c r="AF2188" s="28" t="s">
        <v>1701</v>
      </c>
      <c r="AG2188" s="28" t="s">
        <v>3209</v>
      </c>
      <c r="AH2188" s="22">
        <v>65393</v>
      </c>
      <c r="AI2188" s="28" t="s">
        <v>20435</v>
      </c>
      <c r="AJ2188" s="22">
        <v>0</v>
      </c>
    </row>
    <row r="2189" spans="30:36" ht="30" x14ac:dyDescent="0.25">
      <c r="AD2189" s="22" t="s">
        <v>4119</v>
      </c>
      <c r="AE2189" s="28" t="s">
        <v>4120</v>
      </c>
      <c r="AF2189" s="28" t="s">
        <v>1697</v>
      </c>
      <c r="AG2189" s="28" t="s">
        <v>3773</v>
      </c>
      <c r="AH2189" s="22">
        <v>80974</v>
      </c>
      <c r="AI2189" s="28" t="s">
        <v>20436</v>
      </c>
      <c r="AJ2189" s="22">
        <v>1</v>
      </c>
    </row>
    <row r="2190" spans="30:36" ht="30" x14ac:dyDescent="0.25">
      <c r="AD2190" s="22" t="s">
        <v>4121</v>
      </c>
      <c r="AE2190" s="28" t="s">
        <v>4122</v>
      </c>
      <c r="AF2190" s="28" t="s">
        <v>1695</v>
      </c>
      <c r="AG2190" s="28" t="s">
        <v>3862</v>
      </c>
      <c r="AH2190" s="22">
        <v>62902</v>
      </c>
      <c r="AI2190" s="28" t="s">
        <v>20437</v>
      </c>
      <c r="AJ2190" s="22">
        <v>6</v>
      </c>
    </row>
    <row r="2191" spans="30:36" ht="30" x14ac:dyDescent="0.25">
      <c r="AD2191" s="22" t="s">
        <v>11964</v>
      </c>
      <c r="AE2191" s="28" t="s">
        <v>18460</v>
      </c>
      <c r="AF2191" s="28" t="s">
        <v>1705</v>
      </c>
      <c r="AG2191" s="28" t="s">
        <v>3209</v>
      </c>
      <c r="AH2191" s="22">
        <v>87980</v>
      </c>
      <c r="AI2191" s="28" t="s">
        <v>11965</v>
      </c>
      <c r="AJ2191" s="22">
        <v>0</v>
      </c>
    </row>
    <row r="2192" spans="30:36" ht="30" x14ac:dyDescent="0.25">
      <c r="AD2192" s="22" t="s">
        <v>11966</v>
      </c>
      <c r="AE2192" s="28" t="s">
        <v>11967</v>
      </c>
      <c r="AF2192" s="28" t="s">
        <v>1720</v>
      </c>
      <c r="AG2192" s="28" t="s">
        <v>3836</v>
      </c>
      <c r="AH2192" s="22">
        <v>91665</v>
      </c>
      <c r="AI2192" s="28" t="s">
        <v>19441</v>
      </c>
      <c r="AJ2192" s="22">
        <v>4</v>
      </c>
    </row>
    <row r="2193" spans="30:36" ht="30" x14ac:dyDescent="0.25">
      <c r="AD2193" s="22" t="s">
        <v>11968</v>
      </c>
      <c r="AE2193" s="28" t="s">
        <v>11969</v>
      </c>
      <c r="AF2193" s="28" t="s">
        <v>1695</v>
      </c>
      <c r="AG2193" s="28" t="s">
        <v>3765</v>
      </c>
      <c r="AH2193" s="22">
        <v>63044</v>
      </c>
      <c r="AI2193" s="28" t="s">
        <v>20438</v>
      </c>
      <c r="AJ2193" s="22">
        <v>0</v>
      </c>
    </row>
    <row r="2194" spans="30:36" ht="30" x14ac:dyDescent="0.25">
      <c r="AD2194" s="22" t="s">
        <v>11970</v>
      </c>
      <c r="AE2194" s="28" t="s">
        <v>11971</v>
      </c>
      <c r="AF2194" s="28" t="s">
        <v>1703</v>
      </c>
      <c r="AG2194" s="28" t="s">
        <v>3211</v>
      </c>
      <c r="AH2194" s="22">
        <v>80925</v>
      </c>
      <c r="AI2194" s="28" t="s">
        <v>20439</v>
      </c>
      <c r="AJ2194" s="22">
        <v>2</v>
      </c>
    </row>
    <row r="2195" spans="30:36" ht="30" x14ac:dyDescent="0.25">
      <c r="AD2195" s="22" t="s">
        <v>11972</v>
      </c>
      <c r="AE2195" s="28" t="s">
        <v>18461</v>
      </c>
      <c r="AF2195" s="28" t="s">
        <v>1696</v>
      </c>
      <c r="AG2195" s="28" t="s">
        <v>3778</v>
      </c>
      <c r="AH2195" s="22">
        <v>66222</v>
      </c>
      <c r="AI2195" s="28" t="s">
        <v>20440</v>
      </c>
      <c r="AJ2195" s="22">
        <v>0</v>
      </c>
    </row>
    <row r="2196" spans="30:36" ht="30" x14ac:dyDescent="0.25">
      <c r="AD2196" s="22" t="s">
        <v>11973</v>
      </c>
      <c r="AE2196" s="28" t="s">
        <v>11974</v>
      </c>
      <c r="AF2196" s="28" t="s">
        <v>1708</v>
      </c>
      <c r="AG2196" s="28" t="s">
        <v>3836</v>
      </c>
      <c r="AH2196" s="22">
        <v>73228</v>
      </c>
      <c r="AI2196" s="28" t="s">
        <v>20166</v>
      </c>
      <c r="AJ2196" s="22">
        <v>7</v>
      </c>
    </row>
    <row r="2197" spans="30:36" ht="30" x14ac:dyDescent="0.25">
      <c r="AD2197" s="22" t="s">
        <v>4123</v>
      </c>
      <c r="AE2197" s="28" t="s">
        <v>18462</v>
      </c>
      <c r="AF2197" s="28" t="s">
        <v>1699</v>
      </c>
      <c r="AG2197" s="28" t="s">
        <v>3862</v>
      </c>
      <c r="AH2197" s="22">
        <v>61399</v>
      </c>
      <c r="AI2197" s="28" t="s">
        <v>20441</v>
      </c>
      <c r="AJ2197" s="22">
        <v>8</v>
      </c>
    </row>
    <row r="2198" spans="30:36" ht="30" x14ac:dyDescent="0.25">
      <c r="AD2198" s="22" t="s">
        <v>6280</v>
      </c>
      <c r="AE2198" s="28" t="s">
        <v>18463</v>
      </c>
      <c r="AF2198" s="28" t="s">
        <v>1702</v>
      </c>
      <c r="AG2198" s="28" t="s">
        <v>3210</v>
      </c>
      <c r="AH2198" s="22">
        <v>91760</v>
      </c>
      <c r="AI2198" s="28" t="s">
        <v>20442</v>
      </c>
      <c r="AJ2198" s="22">
        <v>7</v>
      </c>
    </row>
    <row r="2199" spans="30:36" ht="30" x14ac:dyDescent="0.25">
      <c r="AD2199" s="22" t="s">
        <v>4124</v>
      </c>
      <c r="AE2199" s="28" t="s">
        <v>4125</v>
      </c>
      <c r="AF2199" s="28" t="s">
        <v>1718</v>
      </c>
      <c r="AG2199" s="28" t="s">
        <v>3935</v>
      </c>
      <c r="AH2199" s="22">
        <v>64812</v>
      </c>
      <c r="AI2199" s="28" t="s">
        <v>20443</v>
      </c>
      <c r="AJ2199" s="22">
        <v>8</v>
      </c>
    </row>
    <row r="2200" spans="30:36" ht="30" x14ac:dyDescent="0.25">
      <c r="AD2200" s="22" t="s">
        <v>11975</v>
      </c>
      <c r="AE2200" s="28" t="s">
        <v>11976</v>
      </c>
      <c r="AF2200" s="28" t="s">
        <v>1695</v>
      </c>
      <c r="AG2200" s="28" t="s">
        <v>3211</v>
      </c>
      <c r="AH2200" s="22">
        <v>57503</v>
      </c>
      <c r="AI2200" s="28" t="s">
        <v>20444</v>
      </c>
      <c r="AJ2200" s="22">
        <v>1</v>
      </c>
    </row>
    <row r="2201" spans="30:36" ht="30" x14ac:dyDescent="0.25">
      <c r="AD2201" s="22" t="s">
        <v>11977</v>
      </c>
      <c r="AE2201" s="28" t="s">
        <v>18464</v>
      </c>
      <c r="AF2201" s="28" t="s">
        <v>1714</v>
      </c>
      <c r="AG2201" s="28" t="s">
        <v>3790</v>
      </c>
      <c r="AH2201" s="22">
        <v>88156</v>
      </c>
      <c r="AI2201" s="28" t="s">
        <v>20445</v>
      </c>
      <c r="AJ2201" s="22">
        <v>3</v>
      </c>
    </row>
    <row r="2202" spans="30:36" ht="45" x14ac:dyDescent="0.25">
      <c r="AD2202" s="22" t="s">
        <v>885</v>
      </c>
      <c r="AE2202" s="28" t="s">
        <v>2514</v>
      </c>
      <c r="AF2202" s="28" t="s">
        <v>1710</v>
      </c>
      <c r="AG2202" s="28" t="s">
        <v>3210</v>
      </c>
      <c r="AH2202" s="22">
        <v>63422</v>
      </c>
      <c r="AI2202" s="28" t="s">
        <v>20446</v>
      </c>
      <c r="AJ2202" s="22">
        <v>7</v>
      </c>
    </row>
    <row r="2203" spans="30:36" ht="30" x14ac:dyDescent="0.25">
      <c r="AD2203" s="22" t="s">
        <v>11978</v>
      </c>
      <c r="AE2203" s="28" t="s">
        <v>11979</v>
      </c>
      <c r="AF2203" s="28" t="s">
        <v>1713</v>
      </c>
      <c r="AG2203" s="28" t="s">
        <v>3209</v>
      </c>
      <c r="AH2203" s="22">
        <v>100482</v>
      </c>
      <c r="AI2203" s="28" t="s">
        <v>11980</v>
      </c>
      <c r="AJ2203" s="22">
        <v>3</v>
      </c>
    </row>
    <row r="2204" spans="30:36" ht="45" x14ac:dyDescent="0.25">
      <c r="AD2204" s="22" t="s">
        <v>11981</v>
      </c>
      <c r="AE2204" s="28" t="s">
        <v>11982</v>
      </c>
      <c r="AF2204" s="28" t="s">
        <v>1710</v>
      </c>
      <c r="AG2204" s="28" t="s">
        <v>3209</v>
      </c>
      <c r="AH2204" s="22">
        <v>54499</v>
      </c>
      <c r="AI2204" s="28" t="s">
        <v>11983</v>
      </c>
      <c r="AJ2204" s="22">
        <v>0</v>
      </c>
    </row>
    <row r="2205" spans="30:36" ht="30" x14ac:dyDescent="0.25">
      <c r="AD2205" s="22" t="s">
        <v>3347</v>
      </c>
      <c r="AE2205" s="28" t="s">
        <v>3348</v>
      </c>
      <c r="AF2205" s="28" t="s">
        <v>1719</v>
      </c>
      <c r="AG2205" s="28" t="s">
        <v>3209</v>
      </c>
      <c r="AH2205" s="22">
        <v>94413</v>
      </c>
      <c r="AI2205" s="28" t="s">
        <v>3349</v>
      </c>
      <c r="AJ2205" s="22">
        <v>0</v>
      </c>
    </row>
    <row r="2206" spans="30:36" ht="30" x14ac:dyDescent="0.25">
      <c r="AD2206" s="22" t="s">
        <v>6281</v>
      </c>
      <c r="AE2206" s="28" t="s">
        <v>6282</v>
      </c>
      <c r="AF2206" s="28" t="s">
        <v>1705</v>
      </c>
      <c r="AG2206" s="28" t="s">
        <v>3922</v>
      </c>
      <c r="AH2206" s="22">
        <v>80993</v>
      </c>
      <c r="AI2206" s="28" t="s">
        <v>20447</v>
      </c>
      <c r="AJ2206" s="22">
        <v>0</v>
      </c>
    </row>
    <row r="2207" spans="30:36" ht="30" x14ac:dyDescent="0.25">
      <c r="AD2207" s="22" t="s">
        <v>6283</v>
      </c>
      <c r="AE2207" s="28" t="s">
        <v>6284</v>
      </c>
      <c r="AF2207" s="28" t="s">
        <v>1700</v>
      </c>
      <c r="AG2207" s="28" t="s">
        <v>3209</v>
      </c>
      <c r="AH2207" s="22">
        <v>74000</v>
      </c>
      <c r="AI2207" s="28" t="s">
        <v>6285</v>
      </c>
      <c r="AJ2207" s="22">
        <v>0</v>
      </c>
    </row>
    <row r="2208" spans="30:36" ht="30" x14ac:dyDescent="0.25">
      <c r="AD2208" s="22" t="s">
        <v>390</v>
      </c>
      <c r="AE2208" s="28" t="s">
        <v>2059</v>
      </c>
      <c r="AF2208" s="28" t="s">
        <v>1718</v>
      </c>
      <c r="AG2208" s="28" t="s">
        <v>3209</v>
      </c>
      <c r="AH2208" s="22">
        <v>73921</v>
      </c>
      <c r="AI2208" s="28" t="s">
        <v>20448</v>
      </c>
      <c r="AJ2208" s="22">
        <v>0</v>
      </c>
    </row>
    <row r="2209" spans="30:36" ht="45" x14ac:dyDescent="0.25">
      <c r="AD2209" s="22" t="s">
        <v>11984</v>
      </c>
      <c r="AE2209" s="28" t="s">
        <v>11985</v>
      </c>
      <c r="AF2209" s="28" t="s">
        <v>1707</v>
      </c>
      <c r="AG2209" s="28" t="s">
        <v>3209</v>
      </c>
      <c r="AH2209" s="22">
        <v>58983</v>
      </c>
      <c r="AI2209" s="28" t="s">
        <v>19899</v>
      </c>
      <c r="AJ2209" s="22">
        <v>2</v>
      </c>
    </row>
    <row r="2210" spans="30:36" ht="30" x14ac:dyDescent="0.25">
      <c r="AD2210" s="22" t="s">
        <v>6286</v>
      </c>
      <c r="AE2210" s="28" t="s">
        <v>6287</v>
      </c>
      <c r="AF2210" s="28" t="s">
        <v>1705</v>
      </c>
      <c r="AG2210" s="28" t="s">
        <v>3209</v>
      </c>
      <c r="AH2210" s="22">
        <v>69552</v>
      </c>
      <c r="AI2210" s="28" t="s">
        <v>19418</v>
      </c>
      <c r="AJ2210" s="22">
        <v>1</v>
      </c>
    </row>
    <row r="2211" spans="30:36" ht="30" x14ac:dyDescent="0.25">
      <c r="AD2211" s="22" t="s">
        <v>1078</v>
      </c>
      <c r="AE2211" s="28" t="s">
        <v>2696</v>
      </c>
      <c r="AF2211" s="28" t="s">
        <v>1696</v>
      </c>
      <c r="AG2211" s="28" t="s">
        <v>3210</v>
      </c>
      <c r="AH2211" s="22">
        <v>65708</v>
      </c>
      <c r="AI2211" s="28" t="s">
        <v>20123</v>
      </c>
      <c r="AJ2211" s="22">
        <v>2</v>
      </c>
    </row>
    <row r="2212" spans="30:36" ht="30" x14ac:dyDescent="0.25">
      <c r="AD2212" s="22" t="s">
        <v>11986</v>
      </c>
      <c r="AE2212" s="28" t="s">
        <v>11987</v>
      </c>
      <c r="AF2212" s="28" t="s">
        <v>1708</v>
      </c>
      <c r="AG2212" s="28" t="s">
        <v>3862</v>
      </c>
      <c r="AH2212" s="22">
        <v>72954</v>
      </c>
      <c r="AI2212" s="28" t="s">
        <v>20449</v>
      </c>
      <c r="AJ2212" s="22">
        <v>2</v>
      </c>
    </row>
    <row r="2213" spans="30:36" ht="45" x14ac:dyDescent="0.25">
      <c r="AD2213" s="22" t="s">
        <v>11988</v>
      </c>
      <c r="AE2213" s="28" t="s">
        <v>11989</v>
      </c>
      <c r="AF2213" s="28" t="s">
        <v>1707</v>
      </c>
      <c r="AG2213" s="28" t="s">
        <v>3209</v>
      </c>
      <c r="AH2213" s="22">
        <v>59606</v>
      </c>
      <c r="AI2213" s="28" t="s">
        <v>18986</v>
      </c>
      <c r="AJ2213" s="22">
        <v>7</v>
      </c>
    </row>
    <row r="2214" spans="30:36" ht="30" x14ac:dyDescent="0.25">
      <c r="AD2214" s="22" t="s">
        <v>906</v>
      </c>
      <c r="AE2214" s="28" t="s">
        <v>2535</v>
      </c>
      <c r="AF2214" s="28" t="s">
        <v>1712</v>
      </c>
      <c r="AG2214" s="28" t="s">
        <v>3210</v>
      </c>
      <c r="AH2214" s="22">
        <v>103770</v>
      </c>
      <c r="AI2214" s="28" t="s">
        <v>20450</v>
      </c>
      <c r="AJ2214" s="22">
        <v>2</v>
      </c>
    </row>
    <row r="2215" spans="30:36" ht="30" x14ac:dyDescent="0.25">
      <c r="AD2215" s="22" t="s">
        <v>11990</v>
      </c>
      <c r="AE2215" s="28" t="s">
        <v>11991</v>
      </c>
      <c r="AF2215" s="28" t="s">
        <v>1708</v>
      </c>
      <c r="AG2215" s="28" t="s">
        <v>3211</v>
      </c>
      <c r="AH2215" s="22">
        <v>82569</v>
      </c>
      <c r="AI2215" s="28" t="s">
        <v>20451</v>
      </c>
      <c r="AJ2215" s="22">
        <v>8</v>
      </c>
    </row>
    <row r="2216" spans="30:36" ht="30" x14ac:dyDescent="0.25">
      <c r="AD2216" s="22" t="s">
        <v>11992</v>
      </c>
      <c r="AE2216" s="28" t="s">
        <v>11993</v>
      </c>
      <c r="AF2216" s="28" t="s">
        <v>1708</v>
      </c>
      <c r="AG2216" s="28" t="s">
        <v>3209</v>
      </c>
      <c r="AH2216" s="22">
        <v>75339</v>
      </c>
      <c r="AI2216" s="28" t="s">
        <v>20452</v>
      </c>
      <c r="AJ2216" s="22">
        <v>5</v>
      </c>
    </row>
    <row r="2217" spans="30:36" ht="45" x14ac:dyDescent="0.25">
      <c r="AD2217" s="22" t="s">
        <v>6288</v>
      </c>
      <c r="AE2217" s="28" t="s">
        <v>6289</v>
      </c>
      <c r="AF2217" s="28" t="s">
        <v>1707</v>
      </c>
      <c r="AG2217" s="28" t="s">
        <v>3211</v>
      </c>
      <c r="AH2217" s="22">
        <v>63480</v>
      </c>
      <c r="AI2217" s="28" t="s">
        <v>20453</v>
      </c>
      <c r="AJ2217" s="22">
        <v>1</v>
      </c>
    </row>
    <row r="2218" spans="30:36" ht="30" x14ac:dyDescent="0.25">
      <c r="AD2218" s="22" t="s">
        <v>6290</v>
      </c>
      <c r="AE2218" s="28" t="s">
        <v>6291</v>
      </c>
      <c r="AF2218" s="28" t="s">
        <v>1718</v>
      </c>
      <c r="AG2218" s="28" t="s">
        <v>3211</v>
      </c>
      <c r="AH2218" s="22">
        <v>75484</v>
      </c>
      <c r="AI2218" s="28" t="s">
        <v>20454</v>
      </c>
      <c r="AJ2218" s="22">
        <v>4</v>
      </c>
    </row>
    <row r="2219" spans="30:36" ht="30" x14ac:dyDescent="0.25">
      <c r="AD2219" s="22" t="s">
        <v>11994</v>
      </c>
      <c r="AE2219" s="28" t="s">
        <v>11995</v>
      </c>
      <c r="AF2219" s="28" t="s">
        <v>1705</v>
      </c>
      <c r="AG2219" s="28" t="s">
        <v>3209</v>
      </c>
      <c r="AH2219" s="22">
        <v>94637</v>
      </c>
      <c r="AI2219" s="28" t="s">
        <v>20455</v>
      </c>
      <c r="AJ2219" s="22">
        <v>2</v>
      </c>
    </row>
    <row r="2220" spans="30:36" ht="30" x14ac:dyDescent="0.25">
      <c r="AD2220" s="22" t="s">
        <v>11996</v>
      </c>
      <c r="AE2220" s="28" t="s">
        <v>18465</v>
      </c>
      <c r="AF2220" s="28" t="s">
        <v>1711</v>
      </c>
      <c r="AG2220" s="28" t="s">
        <v>3765</v>
      </c>
      <c r="AH2220" s="22">
        <v>76901</v>
      </c>
      <c r="AI2220" s="28" t="s">
        <v>20456</v>
      </c>
      <c r="AJ2220" s="22">
        <v>2</v>
      </c>
    </row>
    <row r="2221" spans="30:36" ht="30" x14ac:dyDescent="0.25">
      <c r="AD2221" s="22" t="s">
        <v>4126</v>
      </c>
      <c r="AE2221" s="28" t="s">
        <v>4127</v>
      </c>
      <c r="AF2221" s="28" t="s">
        <v>1714</v>
      </c>
      <c r="AG2221" s="28" t="s">
        <v>3862</v>
      </c>
      <c r="AH2221" s="22">
        <v>92360</v>
      </c>
      <c r="AI2221" s="28" t="s">
        <v>19114</v>
      </c>
      <c r="AJ2221" s="22">
        <v>1</v>
      </c>
    </row>
    <row r="2222" spans="30:36" ht="30" x14ac:dyDescent="0.25">
      <c r="AD2222" s="22" t="s">
        <v>11997</v>
      </c>
      <c r="AE2222" s="28" t="s">
        <v>11998</v>
      </c>
      <c r="AF2222" s="28" t="s">
        <v>1695</v>
      </c>
      <c r="AG2222" s="28" t="s">
        <v>3210</v>
      </c>
      <c r="AH2222" s="22">
        <v>57010</v>
      </c>
      <c r="AI2222" s="28" t="s">
        <v>19495</v>
      </c>
      <c r="AJ2222" s="22">
        <v>7</v>
      </c>
    </row>
    <row r="2223" spans="30:36" ht="30" x14ac:dyDescent="0.25">
      <c r="AD2223" s="22" t="s">
        <v>6292</v>
      </c>
      <c r="AE2223" s="28" t="s">
        <v>6293</v>
      </c>
      <c r="AF2223" s="28" t="s">
        <v>1696</v>
      </c>
      <c r="AG2223" s="28" t="s">
        <v>3803</v>
      </c>
      <c r="AH2223" s="22">
        <v>62432</v>
      </c>
      <c r="AI2223" s="28" t="s">
        <v>20457</v>
      </c>
      <c r="AJ2223" s="22">
        <v>7</v>
      </c>
    </row>
    <row r="2224" spans="30:36" ht="30" x14ac:dyDescent="0.25">
      <c r="AD2224" s="22" t="s">
        <v>389</v>
      </c>
      <c r="AE2224" s="28" t="s">
        <v>2058</v>
      </c>
      <c r="AF2224" s="28" t="s">
        <v>1718</v>
      </c>
      <c r="AG2224" s="28" t="s">
        <v>3209</v>
      </c>
      <c r="AH2224" s="22">
        <v>77871</v>
      </c>
      <c r="AI2224" s="28" t="s">
        <v>20257</v>
      </c>
      <c r="AJ2224" s="22">
        <v>7</v>
      </c>
    </row>
    <row r="2225" spans="30:36" ht="30" x14ac:dyDescent="0.25">
      <c r="AD2225" s="22" t="s">
        <v>11999</v>
      </c>
      <c r="AE2225" s="28" t="s">
        <v>18466</v>
      </c>
      <c r="AF2225" s="28" t="s">
        <v>1705</v>
      </c>
      <c r="AG2225" s="28" t="s">
        <v>3866</v>
      </c>
      <c r="AH2225" s="22">
        <v>70052</v>
      </c>
      <c r="AI2225" s="28" t="s">
        <v>20458</v>
      </c>
      <c r="AJ2225" s="22">
        <v>5</v>
      </c>
    </row>
    <row r="2226" spans="30:36" ht="30" x14ac:dyDescent="0.25">
      <c r="AD2226" s="22" t="s">
        <v>12000</v>
      </c>
      <c r="AE2226" s="28" t="s">
        <v>12001</v>
      </c>
      <c r="AF2226" s="28" t="s">
        <v>1695</v>
      </c>
      <c r="AG2226" s="28" t="s">
        <v>3887</v>
      </c>
      <c r="AH2226" s="22">
        <v>59116</v>
      </c>
      <c r="AI2226" s="28" t="s">
        <v>20459</v>
      </c>
      <c r="AJ2226" s="22">
        <v>9</v>
      </c>
    </row>
    <row r="2227" spans="30:36" ht="30" x14ac:dyDescent="0.25">
      <c r="AD2227" s="22" t="s">
        <v>120</v>
      </c>
      <c r="AE2227" s="28" t="s">
        <v>1814</v>
      </c>
      <c r="AF2227" s="28" t="s">
        <v>1696</v>
      </c>
      <c r="AG2227" s="28" t="s">
        <v>3209</v>
      </c>
      <c r="AH2227" s="22">
        <v>72087</v>
      </c>
      <c r="AI2227" s="28" t="s">
        <v>20460</v>
      </c>
      <c r="AJ2227" s="22">
        <v>8</v>
      </c>
    </row>
    <row r="2228" spans="30:36" ht="30" x14ac:dyDescent="0.25">
      <c r="AD2228" s="22" t="s">
        <v>6294</v>
      </c>
      <c r="AE2228" s="28" t="s">
        <v>6295</v>
      </c>
      <c r="AF2228" s="28" t="s">
        <v>1718</v>
      </c>
      <c r="AG2228" s="28" t="s">
        <v>3790</v>
      </c>
      <c r="AH2228" s="22">
        <v>70282</v>
      </c>
      <c r="AI2228" s="28" t="s">
        <v>20461</v>
      </c>
      <c r="AJ2228" s="22">
        <v>0</v>
      </c>
    </row>
    <row r="2229" spans="30:36" ht="30" x14ac:dyDescent="0.25">
      <c r="AD2229" s="22" t="s">
        <v>12002</v>
      </c>
      <c r="AE2229" s="28" t="s">
        <v>12003</v>
      </c>
      <c r="AF2229" s="28" t="s">
        <v>1695</v>
      </c>
      <c r="AG2229" s="28" t="s">
        <v>3209</v>
      </c>
      <c r="AH2229" s="22">
        <v>66086</v>
      </c>
      <c r="AI2229" s="28" t="s">
        <v>20462</v>
      </c>
      <c r="AJ2229" s="22">
        <v>1</v>
      </c>
    </row>
    <row r="2230" spans="30:36" ht="45" x14ac:dyDescent="0.25">
      <c r="AD2230" s="22" t="s">
        <v>4128</v>
      </c>
      <c r="AE2230" s="28" t="s">
        <v>4129</v>
      </c>
      <c r="AF2230" s="28" t="s">
        <v>1707</v>
      </c>
      <c r="AG2230" s="28" t="s">
        <v>3765</v>
      </c>
      <c r="AH2230" s="22">
        <v>71212</v>
      </c>
      <c r="AI2230" s="28" t="s">
        <v>19822</v>
      </c>
      <c r="AJ2230" s="22">
        <v>4</v>
      </c>
    </row>
    <row r="2231" spans="30:36" ht="30" x14ac:dyDescent="0.25">
      <c r="AD2231" s="22" t="s">
        <v>454</v>
      </c>
      <c r="AE2231" s="28" t="s">
        <v>2114</v>
      </c>
      <c r="AF2231" s="28" t="s">
        <v>1696</v>
      </c>
      <c r="AG2231" s="28" t="s">
        <v>3209</v>
      </c>
      <c r="AH2231" s="22">
        <v>68085</v>
      </c>
      <c r="AI2231" s="28" t="s">
        <v>20463</v>
      </c>
      <c r="AJ2231" s="22">
        <v>9</v>
      </c>
    </row>
    <row r="2232" spans="30:36" ht="30" x14ac:dyDescent="0.25">
      <c r="AD2232" s="22" t="s">
        <v>4130</v>
      </c>
      <c r="AE2232" s="28" t="s">
        <v>18467</v>
      </c>
      <c r="AF2232" s="28" t="s">
        <v>1704</v>
      </c>
      <c r="AG2232" s="28" t="s">
        <v>3790</v>
      </c>
      <c r="AH2232" s="22">
        <v>67526</v>
      </c>
      <c r="AI2232" s="28" t="s">
        <v>20464</v>
      </c>
      <c r="AJ2232" s="22">
        <v>0</v>
      </c>
    </row>
    <row r="2233" spans="30:36" ht="30" x14ac:dyDescent="0.25">
      <c r="AD2233" s="22" t="s">
        <v>1091</v>
      </c>
      <c r="AE2233" s="28" t="s">
        <v>2707</v>
      </c>
      <c r="AF2233" s="28" t="s">
        <v>1696</v>
      </c>
      <c r="AG2233" s="28" t="s">
        <v>3210</v>
      </c>
      <c r="AH2233" s="22">
        <v>68636</v>
      </c>
      <c r="AI2233" s="28" t="s">
        <v>19217</v>
      </c>
      <c r="AJ2233" s="22">
        <v>5</v>
      </c>
    </row>
    <row r="2234" spans="30:36" ht="30" x14ac:dyDescent="0.25">
      <c r="AD2234" s="22" t="s">
        <v>6296</v>
      </c>
      <c r="AE2234" s="28" t="s">
        <v>6297</v>
      </c>
      <c r="AF2234" s="28" t="s">
        <v>1705</v>
      </c>
      <c r="AG2234" s="28" t="s">
        <v>3862</v>
      </c>
      <c r="AH2234" s="22">
        <v>77094</v>
      </c>
      <c r="AI2234" s="28" t="s">
        <v>6298</v>
      </c>
      <c r="AJ2234" s="22">
        <v>3</v>
      </c>
    </row>
    <row r="2235" spans="30:36" ht="30" x14ac:dyDescent="0.25">
      <c r="AD2235" s="22" t="s">
        <v>12004</v>
      </c>
      <c r="AE2235" s="28" t="s">
        <v>12005</v>
      </c>
      <c r="AF2235" s="28" t="s">
        <v>1695</v>
      </c>
      <c r="AG2235" s="28" t="s">
        <v>3790</v>
      </c>
      <c r="AH2235" s="22">
        <v>58139</v>
      </c>
      <c r="AI2235" s="28" t="s">
        <v>20195</v>
      </c>
      <c r="AJ2235" s="22">
        <v>7</v>
      </c>
    </row>
    <row r="2236" spans="30:36" ht="30" x14ac:dyDescent="0.25">
      <c r="AD2236" s="22" t="s">
        <v>6299</v>
      </c>
      <c r="AE2236" s="28" t="s">
        <v>18468</v>
      </c>
      <c r="AF2236" s="28" t="s">
        <v>1696</v>
      </c>
      <c r="AG2236" s="28" t="s">
        <v>3210</v>
      </c>
      <c r="AH2236" s="22">
        <v>63749</v>
      </c>
      <c r="AI2236" s="28" t="s">
        <v>19618</v>
      </c>
      <c r="AJ2236" s="22">
        <v>7</v>
      </c>
    </row>
    <row r="2237" spans="30:36" ht="30" x14ac:dyDescent="0.25">
      <c r="AD2237" s="22" t="s">
        <v>12006</v>
      </c>
      <c r="AE2237" s="28" t="s">
        <v>12007</v>
      </c>
      <c r="AF2237" s="28" t="s">
        <v>1704</v>
      </c>
      <c r="AG2237" s="28" t="s">
        <v>3210</v>
      </c>
      <c r="AH2237" s="22">
        <v>56000</v>
      </c>
      <c r="AI2237" s="28" t="s">
        <v>20465</v>
      </c>
      <c r="AJ2237" s="22">
        <v>7</v>
      </c>
    </row>
    <row r="2238" spans="30:36" ht="30" x14ac:dyDescent="0.25">
      <c r="AD2238" s="22" t="s">
        <v>12008</v>
      </c>
      <c r="AE2238" s="28" t="s">
        <v>12009</v>
      </c>
      <c r="AF2238" s="28" t="s">
        <v>1706</v>
      </c>
      <c r="AG2238" s="28" t="s">
        <v>3211</v>
      </c>
      <c r="AH2238" s="22">
        <v>62255</v>
      </c>
      <c r="AI2238" s="28" t="s">
        <v>20293</v>
      </c>
      <c r="AJ2238" s="22">
        <v>0</v>
      </c>
    </row>
    <row r="2239" spans="30:36" ht="30" x14ac:dyDescent="0.25">
      <c r="AD2239" s="22" t="s">
        <v>6300</v>
      </c>
      <c r="AE2239" s="28" t="s">
        <v>6301</v>
      </c>
      <c r="AF2239" s="28" t="s">
        <v>1697</v>
      </c>
      <c r="AG2239" s="28" t="s">
        <v>3856</v>
      </c>
      <c r="AH2239" s="22">
        <v>93125</v>
      </c>
      <c r="AI2239" s="28" t="s">
        <v>20303</v>
      </c>
      <c r="AJ2239" s="22">
        <v>2</v>
      </c>
    </row>
    <row r="2240" spans="30:36" ht="30" x14ac:dyDescent="0.25">
      <c r="AD2240" s="22" t="s">
        <v>793</v>
      </c>
      <c r="AE2240" s="28" t="s">
        <v>2427</v>
      </c>
      <c r="AF2240" s="28" t="s">
        <v>1701</v>
      </c>
      <c r="AG2240" s="28" t="s">
        <v>3210</v>
      </c>
      <c r="AH2240" s="22">
        <v>58351</v>
      </c>
      <c r="AI2240" s="28" t="s">
        <v>20466</v>
      </c>
      <c r="AJ2240" s="22">
        <v>9</v>
      </c>
    </row>
    <row r="2241" spans="30:36" ht="30" x14ac:dyDescent="0.25">
      <c r="AD2241" s="22" t="s">
        <v>6302</v>
      </c>
      <c r="AE2241" s="28" t="s">
        <v>6303</v>
      </c>
      <c r="AF2241" s="28" t="s">
        <v>1699</v>
      </c>
      <c r="AG2241" s="28" t="s">
        <v>3935</v>
      </c>
      <c r="AH2241" s="22">
        <v>65358</v>
      </c>
      <c r="AI2241" s="28" t="s">
        <v>6304</v>
      </c>
      <c r="AJ2241" s="22">
        <v>0</v>
      </c>
    </row>
    <row r="2242" spans="30:36" ht="30" x14ac:dyDescent="0.25">
      <c r="AD2242" s="22" t="s">
        <v>12010</v>
      </c>
      <c r="AE2242" s="28" t="s">
        <v>12011</v>
      </c>
      <c r="AF2242" s="28" t="s">
        <v>1715</v>
      </c>
      <c r="AG2242" s="28" t="s">
        <v>3209</v>
      </c>
      <c r="AH2242" s="22">
        <v>65022</v>
      </c>
      <c r="AI2242" s="28" t="s">
        <v>12012</v>
      </c>
      <c r="AJ2242" s="22">
        <v>2</v>
      </c>
    </row>
    <row r="2243" spans="30:36" ht="30" x14ac:dyDescent="0.25">
      <c r="AD2243" s="22" t="s">
        <v>6305</v>
      </c>
      <c r="AE2243" s="28" t="s">
        <v>6306</v>
      </c>
      <c r="AF2243" s="28" t="s">
        <v>1700</v>
      </c>
      <c r="AG2243" s="28" t="s">
        <v>3778</v>
      </c>
      <c r="AH2243" s="22">
        <v>89936</v>
      </c>
      <c r="AI2243" s="28" t="s">
        <v>20194</v>
      </c>
      <c r="AJ2243" s="22">
        <v>7</v>
      </c>
    </row>
    <row r="2244" spans="30:36" ht="30" x14ac:dyDescent="0.25">
      <c r="AD2244" s="22" t="s">
        <v>1269</v>
      </c>
      <c r="AE2244" s="28" t="s">
        <v>2857</v>
      </c>
      <c r="AF2244" s="28" t="s">
        <v>1708</v>
      </c>
      <c r="AG2244" s="28" t="s">
        <v>3211</v>
      </c>
      <c r="AH2244" s="22">
        <v>69165</v>
      </c>
      <c r="AI2244" s="28" t="s">
        <v>20467</v>
      </c>
      <c r="AJ2244" s="22">
        <v>5</v>
      </c>
    </row>
    <row r="2245" spans="30:36" ht="30" x14ac:dyDescent="0.25">
      <c r="AD2245" s="22" t="s">
        <v>12013</v>
      </c>
      <c r="AE2245" s="28" t="s">
        <v>12014</v>
      </c>
      <c r="AF2245" s="28" t="s">
        <v>1696</v>
      </c>
      <c r="AG2245" s="28" t="s">
        <v>3765</v>
      </c>
      <c r="AH2245" s="22">
        <v>54032</v>
      </c>
      <c r="AI2245" s="28" t="s">
        <v>19918</v>
      </c>
      <c r="AJ2245" s="22">
        <v>9</v>
      </c>
    </row>
    <row r="2246" spans="30:36" ht="30" x14ac:dyDescent="0.25">
      <c r="AD2246" s="22" t="s">
        <v>12015</v>
      </c>
      <c r="AE2246" s="28" t="s">
        <v>12016</v>
      </c>
      <c r="AF2246" s="28" t="s">
        <v>1718</v>
      </c>
      <c r="AG2246" s="28" t="s">
        <v>4034</v>
      </c>
      <c r="AH2246" s="22">
        <v>70743</v>
      </c>
      <c r="AI2246" s="28" t="s">
        <v>20468</v>
      </c>
      <c r="AJ2246" s="22">
        <v>2</v>
      </c>
    </row>
    <row r="2247" spans="30:36" ht="30" x14ac:dyDescent="0.25">
      <c r="AD2247" s="22" t="s">
        <v>12017</v>
      </c>
      <c r="AE2247" s="28" t="s">
        <v>12018</v>
      </c>
      <c r="AF2247" s="28" t="s">
        <v>1708</v>
      </c>
      <c r="AG2247" s="28" t="s">
        <v>3778</v>
      </c>
      <c r="AH2247" s="22">
        <v>55955</v>
      </c>
      <c r="AI2247" s="28" t="s">
        <v>20469</v>
      </c>
      <c r="AJ2247" s="22">
        <v>4</v>
      </c>
    </row>
    <row r="2248" spans="30:36" ht="30" x14ac:dyDescent="0.25">
      <c r="AD2248" s="22" t="s">
        <v>12019</v>
      </c>
      <c r="AE2248" s="28" t="s">
        <v>12020</v>
      </c>
      <c r="AF2248" s="28" t="s">
        <v>1708</v>
      </c>
      <c r="AG2248" s="28" t="s">
        <v>3211</v>
      </c>
      <c r="AH2248" s="22">
        <v>56676</v>
      </c>
      <c r="AI2248" s="28" t="s">
        <v>20470</v>
      </c>
      <c r="AJ2248" s="22">
        <v>1</v>
      </c>
    </row>
    <row r="2249" spans="30:36" ht="45" x14ac:dyDescent="0.25">
      <c r="AD2249" s="22" t="s">
        <v>799</v>
      </c>
      <c r="AE2249" s="28" t="s">
        <v>2433</v>
      </c>
      <c r="AF2249" s="28" t="s">
        <v>1707</v>
      </c>
      <c r="AG2249" s="28" t="s">
        <v>3210</v>
      </c>
      <c r="AH2249" s="22">
        <v>59771</v>
      </c>
      <c r="AI2249" s="28" t="s">
        <v>20423</v>
      </c>
      <c r="AJ2249" s="22">
        <v>0</v>
      </c>
    </row>
    <row r="2250" spans="30:36" ht="30" x14ac:dyDescent="0.25">
      <c r="AD2250" s="22" t="s">
        <v>12021</v>
      </c>
      <c r="AE2250" s="28" t="s">
        <v>12022</v>
      </c>
      <c r="AF2250" s="28" t="s">
        <v>1695</v>
      </c>
      <c r="AG2250" s="28" t="s">
        <v>3211</v>
      </c>
      <c r="AH2250" s="22">
        <v>56804</v>
      </c>
      <c r="AI2250" s="28" t="s">
        <v>20471</v>
      </c>
      <c r="AJ2250" s="22">
        <v>8</v>
      </c>
    </row>
    <row r="2251" spans="30:36" ht="30" x14ac:dyDescent="0.25">
      <c r="AD2251" s="22" t="s">
        <v>12023</v>
      </c>
      <c r="AE2251" s="28" t="s">
        <v>12024</v>
      </c>
      <c r="AF2251" s="28" t="s">
        <v>1697</v>
      </c>
      <c r="AG2251" s="28" t="s">
        <v>3211</v>
      </c>
      <c r="AH2251" s="22">
        <v>73248</v>
      </c>
      <c r="AI2251" s="28" t="s">
        <v>20472</v>
      </c>
      <c r="AJ2251" s="22">
        <v>8</v>
      </c>
    </row>
    <row r="2252" spans="30:36" ht="30" x14ac:dyDescent="0.25">
      <c r="AD2252" s="22" t="s">
        <v>4131</v>
      </c>
      <c r="AE2252" s="28" t="s">
        <v>4132</v>
      </c>
      <c r="AF2252" s="28" t="s">
        <v>1695</v>
      </c>
      <c r="AG2252" s="28" t="s">
        <v>3781</v>
      </c>
      <c r="AH2252" s="22">
        <v>61847</v>
      </c>
      <c r="AI2252" s="28" t="s">
        <v>19291</v>
      </c>
      <c r="AJ2252" s="22">
        <v>0</v>
      </c>
    </row>
    <row r="2253" spans="30:36" ht="30" x14ac:dyDescent="0.25">
      <c r="AD2253" s="22" t="s">
        <v>1605</v>
      </c>
      <c r="AE2253" s="28" t="s">
        <v>18469</v>
      </c>
      <c r="AF2253" s="28" t="s">
        <v>1702</v>
      </c>
      <c r="AG2253" s="28" t="s">
        <v>3211</v>
      </c>
      <c r="AH2253" s="22">
        <v>97458</v>
      </c>
      <c r="AI2253" s="28" t="s">
        <v>19236</v>
      </c>
      <c r="AJ2253" s="22">
        <v>4</v>
      </c>
    </row>
    <row r="2254" spans="30:36" ht="30" x14ac:dyDescent="0.25">
      <c r="AD2254" s="22" t="s">
        <v>986</v>
      </c>
      <c r="AE2254" s="28" t="s">
        <v>2607</v>
      </c>
      <c r="AF2254" s="28" t="s">
        <v>1718</v>
      </c>
      <c r="AG2254" s="28" t="s">
        <v>3210</v>
      </c>
      <c r="AH2254" s="22">
        <v>68112</v>
      </c>
      <c r="AI2254" s="28" t="s">
        <v>19196</v>
      </c>
      <c r="AJ2254" s="22">
        <v>0</v>
      </c>
    </row>
    <row r="2255" spans="30:36" ht="30" x14ac:dyDescent="0.25">
      <c r="AD2255" s="22" t="s">
        <v>12025</v>
      </c>
      <c r="AE2255" s="28" t="s">
        <v>12026</v>
      </c>
      <c r="AF2255" s="28" t="s">
        <v>1702</v>
      </c>
      <c r="AG2255" s="28" t="s">
        <v>3209</v>
      </c>
      <c r="AH2255" s="22">
        <v>103131</v>
      </c>
      <c r="AI2255" s="28" t="s">
        <v>19655</v>
      </c>
      <c r="AJ2255" s="22">
        <v>6</v>
      </c>
    </row>
    <row r="2256" spans="30:36" ht="30" x14ac:dyDescent="0.25">
      <c r="AD2256" s="22" t="s">
        <v>567</v>
      </c>
      <c r="AE2256" s="28" t="s">
        <v>2215</v>
      </c>
      <c r="AF2256" s="28" t="s">
        <v>1701</v>
      </c>
      <c r="AG2256" s="28" t="s">
        <v>3209</v>
      </c>
      <c r="AH2256" s="22">
        <v>60861</v>
      </c>
      <c r="AI2256" s="28" t="s">
        <v>20473</v>
      </c>
      <c r="AJ2256" s="22">
        <v>7</v>
      </c>
    </row>
    <row r="2257" spans="30:36" ht="30" x14ac:dyDescent="0.25">
      <c r="AD2257" s="22" t="s">
        <v>4133</v>
      </c>
      <c r="AE2257" s="28" t="s">
        <v>4134</v>
      </c>
      <c r="AF2257" s="28" t="s">
        <v>1702</v>
      </c>
      <c r="AG2257" s="28" t="s">
        <v>3787</v>
      </c>
      <c r="AH2257" s="22">
        <v>106348</v>
      </c>
      <c r="AI2257" s="28" t="s">
        <v>18984</v>
      </c>
      <c r="AJ2257" s="22">
        <v>7</v>
      </c>
    </row>
    <row r="2258" spans="30:36" ht="30" x14ac:dyDescent="0.25">
      <c r="AD2258" s="22" t="s">
        <v>4135</v>
      </c>
      <c r="AE2258" s="28" t="s">
        <v>4136</v>
      </c>
      <c r="AF2258" s="28" t="s">
        <v>1708</v>
      </c>
      <c r="AG2258" s="28" t="s">
        <v>3784</v>
      </c>
      <c r="AH2258" s="22">
        <v>94030</v>
      </c>
      <c r="AI2258" s="28" t="s">
        <v>20474</v>
      </c>
      <c r="AJ2258" s="22">
        <v>5</v>
      </c>
    </row>
    <row r="2259" spans="30:36" ht="30" x14ac:dyDescent="0.25">
      <c r="AD2259" s="22" t="s">
        <v>4137</v>
      </c>
      <c r="AE2259" s="28" t="s">
        <v>18470</v>
      </c>
      <c r="AF2259" s="28" t="s">
        <v>1701</v>
      </c>
      <c r="AG2259" s="28" t="s">
        <v>3773</v>
      </c>
      <c r="AH2259" s="22">
        <v>63712</v>
      </c>
      <c r="AI2259" s="28" t="s">
        <v>20140</v>
      </c>
      <c r="AJ2259" s="22">
        <v>6</v>
      </c>
    </row>
    <row r="2260" spans="30:36" ht="30" x14ac:dyDescent="0.25">
      <c r="AD2260" s="22" t="s">
        <v>6307</v>
      </c>
      <c r="AE2260" s="28" t="s">
        <v>6308</v>
      </c>
      <c r="AF2260" s="28" t="s">
        <v>1698</v>
      </c>
      <c r="AG2260" s="28" t="s">
        <v>3803</v>
      </c>
      <c r="AH2260" s="22">
        <v>103002</v>
      </c>
      <c r="AI2260" s="28" t="s">
        <v>20475</v>
      </c>
      <c r="AJ2260" s="22">
        <v>6</v>
      </c>
    </row>
    <row r="2261" spans="30:36" ht="30" x14ac:dyDescent="0.25">
      <c r="AD2261" s="22" t="s">
        <v>6309</v>
      </c>
      <c r="AE2261" s="28" t="s">
        <v>6310</v>
      </c>
      <c r="AF2261" s="28" t="s">
        <v>1701</v>
      </c>
      <c r="AG2261" s="28" t="s">
        <v>3211</v>
      </c>
      <c r="AH2261" s="22">
        <v>65516</v>
      </c>
      <c r="AI2261" s="28" t="s">
        <v>19360</v>
      </c>
      <c r="AJ2261" s="22">
        <v>7</v>
      </c>
    </row>
    <row r="2262" spans="30:36" ht="30" x14ac:dyDescent="0.25">
      <c r="AD2262" s="22" t="s">
        <v>6311</v>
      </c>
      <c r="AE2262" s="28" t="s">
        <v>6312</v>
      </c>
      <c r="AF2262" s="28" t="s">
        <v>1708</v>
      </c>
      <c r="AG2262" s="28" t="s">
        <v>3209</v>
      </c>
      <c r="AH2262" s="22">
        <v>87902</v>
      </c>
      <c r="AI2262" s="28" t="s">
        <v>19983</v>
      </c>
      <c r="AJ2262" s="22">
        <v>2</v>
      </c>
    </row>
    <row r="2263" spans="30:36" ht="30" x14ac:dyDescent="0.25">
      <c r="AD2263" s="22" t="s">
        <v>12027</v>
      </c>
      <c r="AE2263" s="28" t="s">
        <v>12028</v>
      </c>
      <c r="AF2263" s="28" t="s">
        <v>1700</v>
      </c>
      <c r="AG2263" s="28" t="s">
        <v>3209</v>
      </c>
      <c r="AH2263" s="22">
        <v>100007</v>
      </c>
      <c r="AI2263" s="28" t="s">
        <v>19194</v>
      </c>
      <c r="AJ2263" s="22">
        <v>4</v>
      </c>
    </row>
    <row r="2264" spans="30:36" ht="30" x14ac:dyDescent="0.25">
      <c r="AD2264" s="22" t="s">
        <v>4138</v>
      </c>
      <c r="AE2264" s="28" t="s">
        <v>4139</v>
      </c>
      <c r="AF2264" s="28" t="s">
        <v>1699</v>
      </c>
      <c r="AG2264" s="28" t="s">
        <v>3765</v>
      </c>
      <c r="AH2264" s="22">
        <v>58318</v>
      </c>
      <c r="AI2264" s="28" t="s">
        <v>19215</v>
      </c>
      <c r="AJ2264" s="22">
        <v>2</v>
      </c>
    </row>
    <row r="2265" spans="30:36" ht="30" x14ac:dyDescent="0.25">
      <c r="AD2265" s="22" t="s">
        <v>6313</v>
      </c>
      <c r="AE2265" s="28" t="s">
        <v>6314</v>
      </c>
      <c r="AF2265" s="28" t="s">
        <v>1696</v>
      </c>
      <c r="AG2265" s="28" t="s">
        <v>3856</v>
      </c>
      <c r="AH2265" s="22">
        <v>63790</v>
      </c>
      <c r="AI2265" s="28" t="s">
        <v>20476</v>
      </c>
      <c r="AJ2265" s="22">
        <v>7</v>
      </c>
    </row>
    <row r="2266" spans="30:36" ht="30" x14ac:dyDescent="0.25">
      <c r="AD2266" s="22" t="s">
        <v>241</v>
      </c>
      <c r="AE2266" s="28" t="s">
        <v>1923</v>
      </c>
      <c r="AF2266" s="28" t="s">
        <v>1709</v>
      </c>
      <c r="AG2266" s="28" t="s">
        <v>3209</v>
      </c>
      <c r="AH2266" s="22">
        <v>67428</v>
      </c>
      <c r="AI2266" s="28" t="s">
        <v>19589</v>
      </c>
      <c r="AJ2266" s="22">
        <v>7</v>
      </c>
    </row>
    <row r="2267" spans="30:36" ht="30" x14ac:dyDescent="0.25">
      <c r="AD2267" s="22" t="s">
        <v>12029</v>
      </c>
      <c r="AE2267" s="28" t="s">
        <v>12030</v>
      </c>
      <c r="AF2267" s="28" t="s">
        <v>1699</v>
      </c>
      <c r="AG2267" s="28" t="s">
        <v>3211</v>
      </c>
      <c r="AH2267" s="22">
        <v>55998</v>
      </c>
      <c r="AI2267" s="28" t="s">
        <v>20197</v>
      </c>
      <c r="AJ2267" s="22">
        <v>8</v>
      </c>
    </row>
    <row r="2268" spans="30:36" ht="30" x14ac:dyDescent="0.25">
      <c r="AD2268" s="22" t="s">
        <v>12031</v>
      </c>
      <c r="AE2268" s="28" t="s">
        <v>12032</v>
      </c>
      <c r="AF2268" s="28" t="s">
        <v>1718</v>
      </c>
      <c r="AG2268" s="28" t="s">
        <v>3209</v>
      </c>
      <c r="AH2268" s="22">
        <v>59142</v>
      </c>
      <c r="AI2268" s="28" t="s">
        <v>20254</v>
      </c>
      <c r="AJ2268" s="22">
        <v>2</v>
      </c>
    </row>
    <row r="2269" spans="30:36" ht="30" x14ac:dyDescent="0.25">
      <c r="AD2269" s="22" t="s">
        <v>12033</v>
      </c>
      <c r="AE2269" s="28" t="s">
        <v>12034</v>
      </c>
      <c r="AF2269" s="28" t="s">
        <v>1696</v>
      </c>
      <c r="AG2269" s="28" t="s">
        <v>3836</v>
      </c>
      <c r="AH2269" s="22">
        <v>59002</v>
      </c>
      <c r="AI2269" s="28" t="s">
        <v>20301</v>
      </c>
      <c r="AJ2269" s="22">
        <v>7</v>
      </c>
    </row>
    <row r="2270" spans="30:36" ht="30" x14ac:dyDescent="0.25">
      <c r="AD2270" s="22" t="s">
        <v>12035</v>
      </c>
      <c r="AE2270" s="28" t="s">
        <v>18471</v>
      </c>
      <c r="AF2270" s="28" t="s">
        <v>1700</v>
      </c>
      <c r="AG2270" s="28" t="s">
        <v>3211</v>
      </c>
      <c r="AH2270" s="22">
        <v>83770</v>
      </c>
      <c r="AI2270" s="28" t="s">
        <v>19071</v>
      </c>
      <c r="AJ2270" s="22">
        <v>2</v>
      </c>
    </row>
    <row r="2271" spans="30:36" ht="30" x14ac:dyDescent="0.25">
      <c r="AD2271" s="22" t="s">
        <v>12036</v>
      </c>
      <c r="AE2271" s="28" t="s">
        <v>12037</v>
      </c>
      <c r="AF2271" s="28" t="s">
        <v>1712</v>
      </c>
      <c r="AG2271" s="28" t="s">
        <v>3209</v>
      </c>
      <c r="AH2271" s="22">
        <v>110477</v>
      </c>
      <c r="AI2271" s="28" t="s">
        <v>20477</v>
      </c>
      <c r="AJ2271" s="22">
        <v>9</v>
      </c>
    </row>
    <row r="2272" spans="30:36" ht="30" x14ac:dyDescent="0.25">
      <c r="AD2272" s="22" t="s">
        <v>3350</v>
      </c>
      <c r="AE2272" s="28" t="s">
        <v>3351</v>
      </c>
      <c r="AF2272" s="28" t="s">
        <v>1696</v>
      </c>
      <c r="AG2272" s="28" t="s">
        <v>3209</v>
      </c>
      <c r="AH2272" s="22">
        <v>58830</v>
      </c>
      <c r="AI2272" s="28" t="s">
        <v>3352</v>
      </c>
      <c r="AJ2272" s="22">
        <v>0</v>
      </c>
    </row>
    <row r="2273" spans="30:36" ht="30" x14ac:dyDescent="0.25">
      <c r="AD2273" s="22" t="s">
        <v>12038</v>
      </c>
      <c r="AE2273" s="28" t="s">
        <v>12039</v>
      </c>
      <c r="AF2273" s="28" t="s">
        <v>1702</v>
      </c>
      <c r="AG2273" s="28" t="s">
        <v>3209</v>
      </c>
      <c r="AH2273" s="22">
        <v>105838</v>
      </c>
      <c r="AI2273" s="28" t="s">
        <v>20478</v>
      </c>
      <c r="AJ2273" s="22">
        <v>6</v>
      </c>
    </row>
    <row r="2274" spans="30:36" ht="30" x14ac:dyDescent="0.25">
      <c r="AD2274" s="22" t="s">
        <v>6315</v>
      </c>
      <c r="AE2274" s="28" t="s">
        <v>6316</v>
      </c>
      <c r="AF2274" s="28" t="s">
        <v>1718</v>
      </c>
      <c r="AG2274" s="28" t="s">
        <v>3820</v>
      </c>
      <c r="AH2274" s="22">
        <v>72795</v>
      </c>
      <c r="AI2274" s="28" t="s">
        <v>20479</v>
      </c>
      <c r="AJ2274" s="22">
        <v>0</v>
      </c>
    </row>
    <row r="2275" spans="30:36" ht="30" x14ac:dyDescent="0.25">
      <c r="AD2275" s="22" t="s">
        <v>918</v>
      </c>
      <c r="AE2275" s="28" t="s">
        <v>2546</v>
      </c>
      <c r="AF2275" s="28" t="s">
        <v>1704</v>
      </c>
      <c r="AG2275" s="28" t="s">
        <v>3210</v>
      </c>
      <c r="AH2275" s="22">
        <v>69332</v>
      </c>
      <c r="AI2275" s="28" t="s">
        <v>19787</v>
      </c>
      <c r="AJ2275" s="22">
        <v>8</v>
      </c>
    </row>
    <row r="2276" spans="30:36" ht="30" x14ac:dyDescent="0.25">
      <c r="AD2276" s="22" t="s">
        <v>12040</v>
      </c>
      <c r="AE2276" s="28" t="s">
        <v>12041</v>
      </c>
      <c r="AF2276" s="28" t="s">
        <v>1695</v>
      </c>
      <c r="AG2276" s="28" t="s">
        <v>3211</v>
      </c>
      <c r="AH2276" s="22">
        <v>55729</v>
      </c>
      <c r="AI2276" s="28" t="s">
        <v>19284</v>
      </c>
      <c r="AJ2276" s="22">
        <v>0</v>
      </c>
    </row>
    <row r="2277" spans="30:36" ht="30" x14ac:dyDescent="0.25">
      <c r="AD2277" s="22" t="s">
        <v>6317</v>
      </c>
      <c r="AE2277" s="28" t="s">
        <v>6318</v>
      </c>
      <c r="AF2277" s="28" t="s">
        <v>1700</v>
      </c>
      <c r="AG2277" s="28" t="s">
        <v>3209</v>
      </c>
      <c r="AH2277" s="22">
        <v>57964</v>
      </c>
      <c r="AI2277" s="28" t="s">
        <v>19583</v>
      </c>
      <c r="AJ2277" s="22">
        <v>1</v>
      </c>
    </row>
    <row r="2278" spans="30:36" ht="30" x14ac:dyDescent="0.25">
      <c r="AD2278" s="22" t="s">
        <v>6319</v>
      </c>
      <c r="AE2278" s="28" t="s">
        <v>6320</v>
      </c>
      <c r="AF2278" s="28" t="s">
        <v>1701</v>
      </c>
      <c r="AG2278" s="28" t="s">
        <v>3887</v>
      </c>
      <c r="AH2278" s="22">
        <v>66634</v>
      </c>
      <c r="AI2278" s="28" t="s">
        <v>19259</v>
      </c>
      <c r="AJ2278" s="22">
        <v>2</v>
      </c>
    </row>
    <row r="2279" spans="30:36" ht="30" x14ac:dyDescent="0.25">
      <c r="AD2279" s="22" t="s">
        <v>6321</v>
      </c>
      <c r="AE2279" s="28" t="s">
        <v>6322</v>
      </c>
      <c r="AF2279" s="28" t="s">
        <v>1706</v>
      </c>
      <c r="AG2279" s="28" t="s">
        <v>3209</v>
      </c>
      <c r="AH2279" s="22">
        <v>73622</v>
      </c>
      <c r="AI2279" s="28" t="s">
        <v>6323</v>
      </c>
      <c r="AJ2279" s="22">
        <v>0</v>
      </c>
    </row>
    <row r="2280" spans="30:36" ht="30" x14ac:dyDescent="0.25">
      <c r="AD2280" s="22" t="s">
        <v>12042</v>
      </c>
      <c r="AE2280" s="28" t="s">
        <v>12043</v>
      </c>
      <c r="AF2280" s="28" t="s">
        <v>1718</v>
      </c>
      <c r="AG2280" s="28" t="s">
        <v>3209</v>
      </c>
      <c r="AH2280" s="22">
        <v>73708</v>
      </c>
      <c r="AI2280" s="28" t="s">
        <v>20480</v>
      </c>
      <c r="AJ2280" s="22">
        <v>7</v>
      </c>
    </row>
    <row r="2281" spans="30:36" ht="30" x14ac:dyDescent="0.25">
      <c r="AD2281" s="22" t="s">
        <v>12044</v>
      </c>
      <c r="AE2281" s="28" t="s">
        <v>12045</v>
      </c>
      <c r="AF2281" s="28" t="s">
        <v>1696</v>
      </c>
      <c r="AG2281" s="28" t="s">
        <v>3210</v>
      </c>
      <c r="AH2281" s="22">
        <v>57828</v>
      </c>
      <c r="AI2281" s="28" t="s">
        <v>20481</v>
      </c>
      <c r="AJ2281" s="22">
        <v>9</v>
      </c>
    </row>
    <row r="2282" spans="30:36" ht="30" x14ac:dyDescent="0.25">
      <c r="AD2282" s="22" t="s">
        <v>4140</v>
      </c>
      <c r="AE2282" s="28" t="s">
        <v>4141</v>
      </c>
      <c r="AF2282" s="28" t="s">
        <v>1696</v>
      </c>
      <c r="AG2282" s="28" t="s">
        <v>4034</v>
      </c>
      <c r="AH2282" s="22">
        <v>63798</v>
      </c>
      <c r="AI2282" s="28" t="s">
        <v>19806</v>
      </c>
      <c r="AJ2282" s="22">
        <v>1</v>
      </c>
    </row>
    <row r="2283" spans="30:36" ht="30" x14ac:dyDescent="0.25">
      <c r="AD2283" s="22" t="s">
        <v>12046</v>
      </c>
      <c r="AE2283" s="28" t="s">
        <v>12047</v>
      </c>
      <c r="AF2283" s="28" t="s">
        <v>1706</v>
      </c>
      <c r="AG2283" s="28" t="s">
        <v>3765</v>
      </c>
      <c r="AH2283" s="22">
        <v>69676</v>
      </c>
      <c r="AI2283" s="28" t="s">
        <v>20482</v>
      </c>
      <c r="AJ2283" s="22">
        <v>3</v>
      </c>
    </row>
    <row r="2284" spans="30:36" ht="30" x14ac:dyDescent="0.25">
      <c r="AD2284" s="22" t="s">
        <v>4142</v>
      </c>
      <c r="AE2284" s="28" t="s">
        <v>4143</v>
      </c>
      <c r="AF2284" s="28" t="s">
        <v>1708</v>
      </c>
      <c r="AG2284" s="28" t="s">
        <v>4034</v>
      </c>
      <c r="AH2284" s="22">
        <v>67455</v>
      </c>
      <c r="AI2284" s="28" t="s">
        <v>4144</v>
      </c>
      <c r="AJ2284" s="22">
        <v>0</v>
      </c>
    </row>
    <row r="2285" spans="30:36" ht="30" x14ac:dyDescent="0.25">
      <c r="AD2285" s="22" t="s">
        <v>12048</v>
      </c>
      <c r="AE2285" s="28" t="s">
        <v>12049</v>
      </c>
      <c r="AF2285" s="28" t="s">
        <v>1699</v>
      </c>
      <c r="AG2285" s="28" t="s">
        <v>3826</v>
      </c>
      <c r="AH2285" s="22">
        <v>64143</v>
      </c>
      <c r="AI2285" s="28" t="s">
        <v>20483</v>
      </c>
      <c r="AJ2285" s="22">
        <v>0</v>
      </c>
    </row>
    <row r="2286" spans="30:36" ht="30" x14ac:dyDescent="0.25">
      <c r="AD2286" s="22" t="s">
        <v>12050</v>
      </c>
      <c r="AE2286" s="28" t="s">
        <v>12051</v>
      </c>
      <c r="AF2286" s="28" t="s">
        <v>1695</v>
      </c>
      <c r="AG2286" s="28" t="s">
        <v>3778</v>
      </c>
      <c r="AH2286" s="22">
        <v>61904</v>
      </c>
      <c r="AI2286" s="28" t="s">
        <v>19616</v>
      </c>
      <c r="AJ2286" s="22">
        <v>2</v>
      </c>
    </row>
    <row r="2287" spans="30:36" ht="30" x14ac:dyDescent="0.25">
      <c r="AD2287" s="22" t="s">
        <v>4145</v>
      </c>
      <c r="AE2287" s="28" t="s">
        <v>18472</v>
      </c>
      <c r="AF2287" s="28" t="s">
        <v>1718</v>
      </c>
      <c r="AG2287" s="28" t="s">
        <v>3803</v>
      </c>
      <c r="AH2287" s="22">
        <v>71911</v>
      </c>
      <c r="AI2287" s="28" t="s">
        <v>20484</v>
      </c>
      <c r="AJ2287" s="22">
        <v>5</v>
      </c>
    </row>
    <row r="2288" spans="30:36" ht="30" x14ac:dyDescent="0.25">
      <c r="AD2288" s="22" t="s">
        <v>1433</v>
      </c>
      <c r="AE2288" s="28" t="s">
        <v>3019</v>
      </c>
      <c r="AF2288" s="28" t="s">
        <v>1695</v>
      </c>
      <c r="AG2288" s="28" t="s">
        <v>3211</v>
      </c>
      <c r="AH2288" s="22">
        <v>65341</v>
      </c>
      <c r="AI2288" s="28" t="s">
        <v>20485</v>
      </c>
      <c r="AJ2288" s="22">
        <v>0</v>
      </c>
    </row>
    <row r="2289" spans="30:36" ht="30" x14ac:dyDescent="0.25">
      <c r="AD2289" s="22" t="s">
        <v>3353</v>
      </c>
      <c r="AE2289" s="28" t="s">
        <v>18473</v>
      </c>
      <c r="AF2289" s="28" t="s">
        <v>1700</v>
      </c>
      <c r="AG2289" s="28" t="s">
        <v>3209</v>
      </c>
      <c r="AH2289" s="22">
        <v>85379</v>
      </c>
      <c r="AI2289" s="28" t="s">
        <v>3354</v>
      </c>
      <c r="AJ2289" s="22">
        <v>0</v>
      </c>
    </row>
    <row r="2290" spans="30:36" ht="30" x14ac:dyDescent="0.25">
      <c r="AD2290" s="22" t="s">
        <v>31</v>
      </c>
      <c r="AE2290" s="28" t="s">
        <v>1736</v>
      </c>
      <c r="AF2290" s="28" t="s">
        <v>1695</v>
      </c>
      <c r="AG2290" s="28" t="s">
        <v>3209</v>
      </c>
      <c r="AH2290" s="22">
        <v>67466</v>
      </c>
      <c r="AI2290" s="28" t="s">
        <v>20486</v>
      </c>
      <c r="AJ2290" s="22">
        <v>9</v>
      </c>
    </row>
    <row r="2291" spans="30:36" ht="30" x14ac:dyDescent="0.25">
      <c r="AD2291" s="22" t="s">
        <v>12052</v>
      </c>
      <c r="AE2291" s="28" t="s">
        <v>12053</v>
      </c>
      <c r="AF2291" s="28" t="s">
        <v>1697</v>
      </c>
      <c r="AG2291" s="28" t="s">
        <v>3209</v>
      </c>
      <c r="AH2291" s="22">
        <v>92159</v>
      </c>
      <c r="AI2291" s="28" t="s">
        <v>20487</v>
      </c>
      <c r="AJ2291" s="22">
        <v>0</v>
      </c>
    </row>
    <row r="2292" spans="30:36" ht="30" x14ac:dyDescent="0.25">
      <c r="AD2292" s="22" t="s">
        <v>6324</v>
      </c>
      <c r="AE2292" s="28" t="s">
        <v>6325</v>
      </c>
      <c r="AF2292" s="28" t="s">
        <v>1696</v>
      </c>
      <c r="AG2292" s="28" t="s">
        <v>3209</v>
      </c>
      <c r="AH2292" s="22">
        <v>60965</v>
      </c>
      <c r="AI2292" s="28" t="s">
        <v>6326</v>
      </c>
      <c r="AJ2292" s="22">
        <v>6</v>
      </c>
    </row>
    <row r="2293" spans="30:36" ht="30" x14ac:dyDescent="0.25">
      <c r="AD2293" s="22" t="s">
        <v>9524</v>
      </c>
      <c r="AE2293" s="28" t="s">
        <v>9525</v>
      </c>
      <c r="AF2293" s="28" t="s">
        <v>1705</v>
      </c>
      <c r="AG2293" s="28" t="s">
        <v>3210</v>
      </c>
      <c r="AH2293" s="22">
        <v>94196</v>
      </c>
      <c r="AI2293" s="28" t="s">
        <v>20488</v>
      </c>
      <c r="AJ2293" s="22">
        <v>2</v>
      </c>
    </row>
    <row r="2294" spans="30:36" ht="30" x14ac:dyDescent="0.25">
      <c r="AD2294" s="22" t="s">
        <v>384</v>
      </c>
      <c r="AE2294" s="28" t="s">
        <v>2054</v>
      </c>
      <c r="AF2294" s="28" t="s">
        <v>1718</v>
      </c>
      <c r="AG2294" s="28" t="s">
        <v>3209</v>
      </c>
      <c r="AH2294" s="22">
        <v>76606</v>
      </c>
      <c r="AI2294" s="28" t="s">
        <v>20195</v>
      </c>
      <c r="AJ2294" s="22">
        <v>7</v>
      </c>
    </row>
    <row r="2295" spans="30:36" ht="30" x14ac:dyDescent="0.25">
      <c r="AD2295" s="22" t="s">
        <v>12054</v>
      </c>
      <c r="AE2295" s="28" t="s">
        <v>12055</v>
      </c>
      <c r="AF2295" s="28" t="s">
        <v>1701</v>
      </c>
      <c r="AG2295" s="28" t="s">
        <v>3210</v>
      </c>
      <c r="AH2295" s="22">
        <v>62804</v>
      </c>
      <c r="AI2295" s="28" t="s">
        <v>20489</v>
      </c>
      <c r="AJ2295" s="22">
        <v>5</v>
      </c>
    </row>
    <row r="2296" spans="30:36" ht="30" x14ac:dyDescent="0.25">
      <c r="AD2296" s="22" t="s">
        <v>4146</v>
      </c>
      <c r="AE2296" s="28" t="s">
        <v>4147</v>
      </c>
      <c r="AF2296" s="28" t="s">
        <v>1711</v>
      </c>
      <c r="AG2296" s="28" t="s">
        <v>3800</v>
      </c>
      <c r="AH2296" s="22">
        <v>78745</v>
      </c>
      <c r="AI2296" s="28" t="s">
        <v>20490</v>
      </c>
      <c r="AJ2296" s="22">
        <v>4</v>
      </c>
    </row>
    <row r="2297" spans="30:36" ht="30" x14ac:dyDescent="0.25">
      <c r="AD2297" s="22" t="s">
        <v>6327</v>
      </c>
      <c r="AE2297" s="28" t="s">
        <v>6328</v>
      </c>
      <c r="AF2297" s="28" t="s">
        <v>1695</v>
      </c>
      <c r="AG2297" s="28" t="s">
        <v>3210</v>
      </c>
      <c r="AH2297" s="22">
        <v>59624</v>
      </c>
      <c r="AI2297" s="28" t="s">
        <v>19223</v>
      </c>
      <c r="AJ2297" s="22">
        <v>9</v>
      </c>
    </row>
    <row r="2298" spans="30:36" ht="30" x14ac:dyDescent="0.25">
      <c r="AD2298" s="22" t="s">
        <v>6329</v>
      </c>
      <c r="AE2298" s="28" t="s">
        <v>6330</v>
      </c>
      <c r="AF2298" s="28" t="s">
        <v>1701</v>
      </c>
      <c r="AG2298" s="28" t="s">
        <v>3209</v>
      </c>
      <c r="AH2298" s="22">
        <v>64058</v>
      </c>
      <c r="AI2298" s="28" t="s">
        <v>20491</v>
      </c>
      <c r="AJ2298" s="22">
        <v>3</v>
      </c>
    </row>
    <row r="2299" spans="30:36" ht="30" x14ac:dyDescent="0.25">
      <c r="AD2299" s="22" t="s">
        <v>4148</v>
      </c>
      <c r="AE2299" s="28" t="s">
        <v>4149</v>
      </c>
      <c r="AF2299" s="28" t="s">
        <v>1697</v>
      </c>
      <c r="AG2299" s="28" t="s">
        <v>3778</v>
      </c>
      <c r="AH2299" s="22">
        <v>67391</v>
      </c>
      <c r="AI2299" s="28" t="s">
        <v>20492</v>
      </c>
      <c r="AJ2299" s="22">
        <v>7</v>
      </c>
    </row>
    <row r="2300" spans="30:36" ht="30" x14ac:dyDescent="0.25">
      <c r="AD2300" s="22" t="s">
        <v>12056</v>
      </c>
      <c r="AE2300" s="28" t="s">
        <v>12057</v>
      </c>
      <c r="AF2300" s="28" t="s">
        <v>1696</v>
      </c>
      <c r="AG2300" s="28" t="s">
        <v>3209</v>
      </c>
      <c r="AH2300" s="22">
        <v>64240</v>
      </c>
      <c r="AI2300" s="28" t="s">
        <v>20461</v>
      </c>
      <c r="AJ2300" s="22">
        <v>0</v>
      </c>
    </row>
    <row r="2301" spans="30:36" ht="30" x14ac:dyDescent="0.25">
      <c r="AD2301" s="22" t="s">
        <v>12058</v>
      </c>
      <c r="AE2301" s="28" t="s">
        <v>12059</v>
      </c>
      <c r="AF2301" s="28" t="s">
        <v>1696</v>
      </c>
      <c r="AG2301" s="28" t="s">
        <v>3210</v>
      </c>
      <c r="AH2301" s="22">
        <v>57625</v>
      </c>
      <c r="AI2301" s="28" t="s">
        <v>20121</v>
      </c>
      <c r="AJ2301" s="22">
        <v>0</v>
      </c>
    </row>
    <row r="2302" spans="30:36" ht="30" x14ac:dyDescent="0.25">
      <c r="AD2302" s="22" t="s">
        <v>12060</v>
      </c>
      <c r="AE2302" s="28" t="s">
        <v>12061</v>
      </c>
      <c r="AF2302" s="28" t="s">
        <v>1700</v>
      </c>
      <c r="AG2302" s="28" t="s">
        <v>3784</v>
      </c>
      <c r="AH2302" s="22">
        <v>89688</v>
      </c>
      <c r="AI2302" s="28" t="s">
        <v>20166</v>
      </c>
      <c r="AJ2302" s="22">
        <v>7</v>
      </c>
    </row>
    <row r="2303" spans="30:36" ht="30" x14ac:dyDescent="0.25">
      <c r="AD2303" s="22" t="s">
        <v>12062</v>
      </c>
      <c r="AE2303" s="28" t="s">
        <v>12063</v>
      </c>
      <c r="AF2303" s="28" t="s">
        <v>1719</v>
      </c>
      <c r="AG2303" s="28" t="s">
        <v>3778</v>
      </c>
      <c r="AH2303" s="22">
        <v>94154</v>
      </c>
      <c r="AI2303" s="28" t="s">
        <v>20493</v>
      </c>
      <c r="AJ2303" s="22">
        <v>4</v>
      </c>
    </row>
    <row r="2304" spans="30:36" ht="30" x14ac:dyDescent="0.25">
      <c r="AD2304" s="22" t="s">
        <v>6331</v>
      </c>
      <c r="AE2304" s="28" t="s">
        <v>6332</v>
      </c>
      <c r="AF2304" s="28" t="s">
        <v>1708</v>
      </c>
      <c r="AG2304" s="28" t="s">
        <v>3209</v>
      </c>
      <c r="AH2304" s="22">
        <v>69354</v>
      </c>
      <c r="AI2304" s="28" t="s">
        <v>19995</v>
      </c>
      <c r="AJ2304" s="22">
        <v>3</v>
      </c>
    </row>
    <row r="2305" spans="30:36" ht="30" x14ac:dyDescent="0.25">
      <c r="AD2305" s="22" t="s">
        <v>12064</v>
      </c>
      <c r="AE2305" s="28" t="s">
        <v>18474</v>
      </c>
      <c r="AF2305" s="28" t="s">
        <v>1718</v>
      </c>
      <c r="AG2305" s="28" t="s">
        <v>3210</v>
      </c>
      <c r="AH2305" s="22">
        <v>61875</v>
      </c>
      <c r="AI2305" s="28" t="s">
        <v>20391</v>
      </c>
      <c r="AJ2305" s="22">
        <v>9</v>
      </c>
    </row>
    <row r="2306" spans="30:36" ht="30" x14ac:dyDescent="0.25">
      <c r="AD2306" s="22" t="s">
        <v>12065</v>
      </c>
      <c r="AE2306" s="28" t="s">
        <v>12066</v>
      </c>
      <c r="AF2306" s="28" t="s">
        <v>1696</v>
      </c>
      <c r="AG2306" s="28" t="s">
        <v>3210</v>
      </c>
      <c r="AH2306" s="22">
        <v>57270</v>
      </c>
      <c r="AI2306" s="28" t="s">
        <v>20494</v>
      </c>
      <c r="AJ2306" s="22">
        <v>8</v>
      </c>
    </row>
    <row r="2307" spans="30:36" ht="30" x14ac:dyDescent="0.25">
      <c r="AD2307" s="22" t="s">
        <v>12067</v>
      </c>
      <c r="AE2307" s="28" t="s">
        <v>18475</v>
      </c>
      <c r="AF2307" s="28" t="s">
        <v>1700</v>
      </c>
      <c r="AG2307" s="28" t="s">
        <v>3210</v>
      </c>
      <c r="AH2307" s="22">
        <v>78434</v>
      </c>
      <c r="AI2307" s="28" t="s">
        <v>20495</v>
      </c>
      <c r="AJ2307" s="22">
        <v>9</v>
      </c>
    </row>
    <row r="2308" spans="30:36" ht="30" x14ac:dyDescent="0.25">
      <c r="AD2308" s="22" t="s">
        <v>12068</v>
      </c>
      <c r="AE2308" s="28" t="s">
        <v>12069</v>
      </c>
      <c r="AF2308" s="28" t="s">
        <v>1696</v>
      </c>
      <c r="AG2308" s="28" t="s">
        <v>3800</v>
      </c>
      <c r="AH2308" s="22">
        <v>59879</v>
      </c>
      <c r="AI2308" s="28" t="s">
        <v>20496</v>
      </c>
      <c r="AJ2308" s="22">
        <v>9</v>
      </c>
    </row>
    <row r="2309" spans="30:36" ht="30" x14ac:dyDescent="0.25">
      <c r="AD2309" s="22" t="s">
        <v>12070</v>
      </c>
      <c r="AE2309" s="28" t="s">
        <v>12071</v>
      </c>
      <c r="AF2309" s="28" t="s">
        <v>1700</v>
      </c>
      <c r="AG2309" s="28" t="s">
        <v>3765</v>
      </c>
      <c r="AH2309" s="22">
        <v>77284</v>
      </c>
      <c r="AI2309" s="28" t="s">
        <v>12072</v>
      </c>
      <c r="AJ2309" s="22">
        <v>3</v>
      </c>
    </row>
    <row r="2310" spans="30:36" ht="30" x14ac:dyDescent="0.25">
      <c r="AD2310" s="22" t="s">
        <v>4150</v>
      </c>
      <c r="AE2310" s="28" t="s">
        <v>18476</v>
      </c>
      <c r="AF2310" s="28" t="s">
        <v>1701</v>
      </c>
      <c r="AG2310" s="28" t="s">
        <v>3803</v>
      </c>
      <c r="AH2310" s="22">
        <v>67511</v>
      </c>
      <c r="AI2310" s="28" t="s">
        <v>20497</v>
      </c>
      <c r="AJ2310" s="22">
        <v>9</v>
      </c>
    </row>
    <row r="2311" spans="30:36" ht="30" x14ac:dyDescent="0.25">
      <c r="AD2311" s="22" t="s">
        <v>110</v>
      </c>
      <c r="AE2311" s="28" t="s">
        <v>1805</v>
      </c>
      <c r="AF2311" s="28" t="s">
        <v>1696</v>
      </c>
      <c r="AG2311" s="28" t="s">
        <v>3209</v>
      </c>
      <c r="AH2311" s="22">
        <v>63477</v>
      </c>
      <c r="AI2311" s="28" t="s">
        <v>20498</v>
      </c>
      <c r="AJ2311" s="22">
        <v>9</v>
      </c>
    </row>
    <row r="2312" spans="30:36" ht="30" x14ac:dyDescent="0.25">
      <c r="AD2312" s="22" t="s">
        <v>4151</v>
      </c>
      <c r="AE2312" s="28" t="s">
        <v>18477</v>
      </c>
      <c r="AF2312" s="28" t="s">
        <v>1700</v>
      </c>
      <c r="AG2312" s="28" t="s">
        <v>3800</v>
      </c>
      <c r="AH2312" s="22">
        <v>71972</v>
      </c>
      <c r="AI2312" s="28" t="s">
        <v>20499</v>
      </c>
      <c r="AJ2312" s="22">
        <v>1</v>
      </c>
    </row>
    <row r="2313" spans="30:36" ht="30" x14ac:dyDescent="0.25">
      <c r="AD2313" s="22" t="s">
        <v>9526</v>
      </c>
      <c r="AE2313" s="28" t="s">
        <v>9527</v>
      </c>
      <c r="AF2313" s="28" t="s">
        <v>1700</v>
      </c>
      <c r="AG2313" s="28" t="s">
        <v>3800</v>
      </c>
      <c r="AH2313" s="22">
        <v>64156</v>
      </c>
      <c r="AI2313" s="28" t="s">
        <v>20500</v>
      </c>
      <c r="AJ2313" s="22">
        <v>7</v>
      </c>
    </row>
    <row r="2314" spans="30:36" ht="45" x14ac:dyDescent="0.25">
      <c r="AD2314" s="22" t="s">
        <v>6333</v>
      </c>
      <c r="AE2314" s="28" t="s">
        <v>6334</v>
      </c>
      <c r="AF2314" s="28" t="s">
        <v>1710</v>
      </c>
      <c r="AG2314" s="28" t="s">
        <v>3209</v>
      </c>
      <c r="AH2314" s="22">
        <v>60322</v>
      </c>
      <c r="AI2314" s="28" t="s">
        <v>20501</v>
      </c>
      <c r="AJ2314" s="22">
        <v>9</v>
      </c>
    </row>
    <row r="2315" spans="30:36" ht="30" x14ac:dyDescent="0.25">
      <c r="AD2315" s="22" t="s">
        <v>12073</v>
      </c>
      <c r="AE2315" s="28" t="s">
        <v>12074</v>
      </c>
      <c r="AF2315" s="28" t="s">
        <v>1703</v>
      </c>
      <c r="AG2315" s="28" t="s">
        <v>3210</v>
      </c>
      <c r="AH2315" s="22">
        <v>77404</v>
      </c>
      <c r="AI2315" s="28" t="s">
        <v>19033</v>
      </c>
      <c r="AJ2315" s="22">
        <v>7</v>
      </c>
    </row>
    <row r="2316" spans="30:36" ht="30" x14ac:dyDescent="0.25">
      <c r="AD2316" s="22" t="s">
        <v>4152</v>
      </c>
      <c r="AE2316" s="28" t="s">
        <v>4153</v>
      </c>
      <c r="AF2316" s="28" t="s">
        <v>1708</v>
      </c>
      <c r="AG2316" s="28" t="s">
        <v>3826</v>
      </c>
      <c r="AH2316" s="22">
        <v>75835</v>
      </c>
      <c r="AI2316" s="28" t="s">
        <v>19619</v>
      </c>
      <c r="AJ2316" s="22">
        <v>7</v>
      </c>
    </row>
    <row r="2317" spans="30:36" ht="30" x14ac:dyDescent="0.25">
      <c r="AD2317" s="22" t="s">
        <v>493</v>
      </c>
      <c r="AE2317" s="28" t="s">
        <v>2150</v>
      </c>
      <c r="AF2317" s="28" t="s">
        <v>1704</v>
      </c>
      <c r="AG2317" s="28" t="s">
        <v>3209</v>
      </c>
      <c r="AH2317" s="22">
        <v>63781</v>
      </c>
      <c r="AI2317" s="28" t="s">
        <v>18995</v>
      </c>
      <c r="AJ2317" s="22">
        <v>7</v>
      </c>
    </row>
    <row r="2318" spans="30:36" ht="30" x14ac:dyDescent="0.25">
      <c r="AD2318" s="22" t="s">
        <v>888</v>
      </c>
      <c r="AE2318" s="28" t="s">
        <v>2517</v>
      </c>
      <c r="AF2318" s="28" t="s">
        <v>1701</v>
      </c>
      <c r="AG2318" s="28" t="s">
        <v>3210</v>
      </c>
      <c r="AH2318" s="22">
        <v>61295</v>
      </c>
      <c r="AI2318" s="28" t="s">
        <v>20502</v>
      </c>
      <c r="AJ2318" s="22">
        <v>3</v>
      </c>
    </row>
    <row r="2319" spans="30:36" ht="30" x14ac:dyDescent="0.25">
      <c r="AD2319" s="22" t="s">
        <v>98</v>
      </c>
      <c r="AE2319" s="28" t="s">
        <v>1793</v>
      </c>
      <c r="AF2319" s="28" t="s">
        <v>1695</v>
      </c>
      <c r="AG2319" s="28" t="s">
        <v>3209</v>
      </c>
      <c r="AH2319" s="22">
        <v>73722</v>
      </c>
      <c r="AI2319" s="28" t="s">
        <v>20503</v>
      </c>
      <c r="AJ2319" s="22">
        <v>8</v>
      </c>
    </row>
    <row r="2320" spans="30:36" ht="30" x14ac:dyDescent="0.25">
      <c r="AD2320" s="22" t="s">
        <v>6335</v>
      </c>
      <c r="AE2320" s="28" t="s">
        <v>18478</v>
      </c>
      <c r="AF2320" s="28" t="s">
        <v>1696</v>
      </c>
      <c r="AG2320" s="28" t="s">
        <v>3803</v>
      </c>
      <c r="AH2320" s="22">
        <v>68383</v>
      </c>
      <c r="AI2320" s="28" t="s">
        <v>19806</v>
      </c>
      <c r="AJ2320" s="22">
        <v>1</v>
      </c>
    </row>
    <row r="2321" spans="30:36" ht="30" x14ac:dyDescent="0.25">
      <c r="AD2321" s="22" t="s">
        <v>709</v>
      </c>
      <c r="AE2321" s="28" t="s">
        <v>2346</v>
      </c>
      <c r="AF2321" s="28" t="s">
        <v>1720</v>
      </c>
      <c r="AG2321" s="28" t="s">
        <v>3210</v>
      </c>
      <c r="AH2321" s="22">
        <v>118447</v>
      </c>
      <c r="AI2321" s="28" t="s">
        <v>19878</v>
      </c>
      <c r="AJ2321" s="22">
        <v>8</v>
      </c>
    </row>
    <row r="2322" spans="30:36" ht="30" x14ac:dyDescent="0.25">
      <c r="AD2322" s="22" t="s">
        <v>6336</v>
      </c>
      <c r="AE2322" s="28" t="s">
        <v>6337</v>
      </c>
      <c r="AF2322" s="28" t="s">
        <v>1703</v>
      </c>
      <c r="AG2322" s="28" t="s">
        <v>3211</v>
      </c>
      <c r="AH2322" s="22">
        <v>82985</v>
      </c>
      <c r="AI2322" s="28" t="s">
        <v>19651</v>
      </c>
      <c r="AJ2322" s="22">
        <v>9</v>
      </c>
    </row>
    <row r="2323" spans="30:36" ht="30" x14ac:dyDescent="0.25">
      <c r="AD2323" s="22" t="s">
        <v>12075</v>
      </c>
      <c r="AE2323" s="28" t="s">
        <v>12076</v>
      </c>
      <c r="AF2323" s="28" t="s">
        <v>1696</v>
      </c>
      <c r="AG2323" s="28" t="s">
        <v>3209</v>
      </c>
      <c r="AH2323" s="22">
        <v>57860</v>
      </c>
      <c r="AI2323" s="28" t="s">
        <v>19000</v>
      </c>
      <c r="AJ2323" s="22">
        <v>7</v>
      </c>
    </row>
    <row r="2324" spans="30:36" ht="30" x14ac:dyDescent="0.25">
      <c r="AD2324" s="22" t="s">
        <v>12077</v>
      </c>
      <c r="AE2324" s="28" t="s">
        <v>12078</v>
      </c>
      <c r="AF2324" s="28" t="s">
        <v>1695</v>
      </c>
      <c r="AG2324" s="28" t="s">
        <v>3211</v>
      </c>
      <c r="AH2324" s="22">
        <v>57436</v>
      </c>
      <c r="AI2324" s="28" t="s">
        <v>18989</v>
      </c>
      <c r="AJ2324" s="22">
        <v>6</v>
      </c>
    </row>
    <row r="2325" spans="30:36" ht="45" x14ac:dyDescent="0.25">
      <c r="AD2325" s="22" t="s">
        <v>12079</v>
      </c>
      <c r="AE2325" s="28" t="s">
        <v>12080</v>
      </c>
      <c r="AF2325" s="28" t="s">
        <v>1710</v>
      </c>
      <c r="AG2325" s="28" t="s">
        <v>3210</v>
      </c>
      <c r="AH2325" s="22">
        <v>55336</v>
      </c>
      <c r="AI2325" s="28" t="s">
        <v>20504</v>
      </c>
      <c r="AJ2325" s="22">
        <v>4</v>
      </c>
    </row>
    <row r="2326" spans="30:36" ht="30" x14ac:dyDescent="0.25">
      <c r="AD2326" s="22" t="s">
        <v>12081</v>
      </c>
      <c r="AE2326" s="28" t="s">
        <v>12082</v>
      </c>
      <c r="AF2326" s="28" t="s">
        <v>1703</v>
      </c>
      <c r="AG2326" s="28" t="s">
        <v>3800</v>
      </c>
      <c r="AH2326" s="22">
        <v>82118</v>
      </c>
      <c r="AI2326" s="28" t="s">
        <v>19363</v>
      </c>
      <c r="AJ2326" s="22">
        <v>1</v>
      </c>
    </row>
    <row r="2327" spans="30:36" ht="30" x14ac:dyDescent="0.25">
      <c r="AD2327" s="22" t="s">
        <v>1461</v>
      </c>
      <c r="AE2327" s="28" t="s">
        <v>3053</v>
      </c>
      <c r="AF2327" s="28" t="s">
        <v>1696</v>
      </c>
      <c r="AG2327" s="28" t="s">
        <v>3211</v>
      </c>
      <c r="AH2327" s="22">
        <v>63408</v>
      </c>
      <c r="AI2327" s="28" t="s">
        <v>20505</v>
      </c>
      <c r="AJ2327" s="22">
        <v>4</v>
      </c>
    </row>
    <row r="2328" spans="30:36" ht="30" x14ac:dyDescent="0.25">
      <c r="AD2328" s="22" t="s">
        <v>1150</v>
      </c>
      <c r="AE2328" s="28" t="s">
        <v>2762</v>
      </c>
      <c r="AF2328" s="28" t="s">
        <v>1718</v>
      </c>
      <c r="AG2328" s="28" t="s">
        <v>3211</v>
      </c>
      <c r="AH2328" s="22">
        <v>63287</v>
      </c>
      <c r="AI2328" s="28" t="s">
        <v>20506</v>
      </c>
      <c r="AJ2328" s="22">
        <v>6</v>
      </c>
    </row>
    <row r="2329" spans="30:36" ht="30" x14ac:dyDescent="0.25">
      <c r="AD2329" s="22" t="s">
        <v>12083</v>
      </c>
      <c r="AE2329" s="28" t="s">
        <v>12084</v>
      </c>
      <c r="AF2329" s="28" t="s">
        <v>1701</v>
      </c>
      <c r="AG2329" s="28" t="s">
        <v>3211</v>
      </c>
      <c r="AH2329" s="22">
        <v>54728</v>
      </c>
      <c r="AI2329" s="28" t="s">
        <v>20507</v>
      </c>
      <c r="AJ2329" s="22">
        <v>0</v>
      </c>
    </row>
    <row r="2330" spans="30:36" ht="30" x14ac:dyDescent="0.25">
      <c r="AD2330" s="22" t="s">
        <v>12085</v>
      </c>
      <c r="AE2330" s="28" t="s">
        <v>12086</v>
      </c>
      <c r="AF2330" s="28" t="s">
        <v>1720</v>
      </c>
      <c r="AG2330" s="28" t="s">
        <v>3800</v>
      </c>
      <c r="AH2330" s="22">
        <v>111012</v>
      </c>
      <c r="AI2330" s="28" t="s">
        <v>20508</v>
      </c>
      <c r="AJ2330" s="22">
        <v>8</v>
      </c>
    </row>
    <row r="2331" spans="30:36" ht="30" x14ac:dyDescent="0.25">
      <c r="AD2331" s="22" t="s">
        <v>6338</v>
      </c>
      <c r="AE2331" s="28" t="s">
        <v>6339</v>
      </c>
      <c r="AF2331" s="28" t="s">
        <v>1697</v>
      </c>
      <c r="AG2331" s="28" t="s">
        <v>3210</v>
      </c>
      <c r="AH2331" s="22">
        <v>57690</v>
      </c>
      <c r="AI2331" s="28" t="s">
        <v>19176</v>
      </c>
      <c r="AJ2331" s="22">
        <v>4</v>
      </c>
    </row>
    <row r="2332" spans="30:36" ht="30" x14ac:dyDescent="0.25">
      <c r="AD2332" s="22" t="s">
        <v>12087</v>
      </c>
      <c r="AE2332" s="28" t="s">
        <v>18479</v>
      </c>
      <c r="AF2332" s="28" t="s">
        <v>1702</v>
      </c>
      <c r="AG2332" s="28" t="s">
        <v>3210</v>
      </c>
      <c r="AH2332" s="22">
        <v>96097</v>
      </c>
      <c r="AI2332" s="28" t="s">
        <v>20509</v>
      </c>
      <c r="AJ2332" s="22">
        <v>9</v>
      </c>
    </row>
    <row r="2333" spans="30:36" ht="45" x14ac:dyDescent="0.25">
      <c r="AD2333" s="22" t="s">
        <v>12088</v>
      </c>
      <c r="AE2333" s="28" t="s">
        <v>12089</v>
      </c>
      <c r="AF2333" s="28" t="s">
        <v>1707</v>
      </c>
      <c r="AG2333" s="28" t="s">
        <v>3210</v>
      </c>
      <c r="AH2333" s="22">
        <v>63307</v>
      </c>
      <c r="AI2333" s="28" t="s">
        <v>19780</v>
      </c>
      <c r="AJ2333" s="22">
        <v>7</v>
      </c>
    </row>
    <row r="2334" spans="30:36" ht="30" x14ac:dyDescent="0.25">
      <c r="AD2334" s="22" t="s">
        <v>3355</v>
      </c>
      <c r="AE2334" s="28" t="s">
        <v>3356</v>
      </c>
      <c r="AF2334" s="28" t="s">
        <v>1695</v>
      </c>
      <c r="AG2334" s="28" t="s">
        <v>3209</v>
      </c>
      <c r="AH2334" s="22">
        <v>62992</v>
      </c>
      <c r="AI2334" s="28" t="s">
        <v>3357</v>
      </c>
      <c r="AJ2334" s="22">
        <v>2</v>
      </c>
    </row>
    <row r="2335" spans="30:36" ht="30" x14ac:dyDescent="0.25">
      <c r="AD2335" s="22" t="s">
        <v>4154</v>
      </c>
      <c r="AE2335" s="28" t="s">
        <v>18480</v>
      </c>
      <c r="AF2335" s="28" t="s">
        <v>1712</v>
      </c>
      <c r="AG2335" s="28" t="s">
        <v>3856</v>
      </c>
      <c r="AH2335" s="22">
        <v>98972</v>
      </c>
      <c r="AI2335" s="28" t="s">
        <v>20058</v>
      </c>
      <c r="AJ2335" s="22">
        <v>1</v>
      </c>
    </row>
    <row r="2336" spans="30:36" ht="30" x14ac:dyDescent="0.25">
      <c r="AD2336" s="22" t="s">
        <v>12090</v>
      </c>
      <c r="AE2336" s="28" t="s">
        <v>18481</v>
      </c>
      <c r="AF2336" s="28" t="s">
        <v>1701</v>
      </c>
      <c r="AG2336" s="28" t="s">
        <v>3209</v>
      </c>
      <c r="AH2336" s="22">
        <v>53920</v>
      </c>
      <c r="AI2336" s="28" t="s">
        <v>20510</v>
      </c>
      <c r="AJ2336" s="22">
        <v>9</v>
      </c>
    </row>
    <row r="2337" spans="30:36" ht="30" x14ac:dyDescent="0.25">
      <c r="AD2337" s="22" t="s">
        <v>6340</v>
      </c>
      <c r="AE2337" s="28" t="s">
        <v>6341</v>
      </c>
      <c r="AF2337" s="28" t="s">
        <v>1702</v>
      </c>
      <c r="AG2337" s="28" t="s">
        <v>3211</v>
      </c>
      <c r="AH2337" s="22">
        <v>97249</v>
      </c>
      <c r="AI2337" s="28" t="s">
        <v>19766</v>
      </c>
      <c r="AJ2337" s="22">
        <v>3</v>
      </c>
    </row>
    <row r="2338" spans="30:36" ht="30" x14ac:dyDescent="0.25">
      <c r="AD2338" s="22" t="s">
        <v>6342</v>
      </c>
      <c r="AE2338" s="28" t="s">
        <v>6343</v>
      </c>
      <c r="AF2338" s="28" t="s">
        <v>1695</v>
      </c>
      <c r="AG2338" s="28" t="s">
        <v>3210</v>
      </c>
      <c r="AH2338" s="22">
        <v>69605</v>
      </c>
      <c r="AI2338" s="28" t="s">
        <v>19887</v>
      </c>
      <c r="AJ2338" s="22">
        <v>8</v>
      </c>
    </row>
    <row r="2339" spans="30:36" ht="30" x14ac:dyDescent="0.25">
      <c r="AD2339" s="22" t="s">
        <v>4155</v>
      </c>
      <c r="AE2339" s="28" t="s">
        <v>4156</v>
      </c>
      <c r="AF2339" s="28" t="s">
        <v>1711</v>
      </c>
      <c r="AG2339" s="28" t="s">
        <v>3784</v>
      </c>
      <c r="AH2339" s="22">
        <v>80817</v>
      </c>
      <c r="AI2339" s="28" t="s">
        <v>20511</v>
      </c>
      <c r="AJ2339" s="22">
        <v>2</v>
      </c>
    </row>
    <row r="2340" spans="30:36" ht="30" x14ac:dyDescent="0.25">
      <c r="AD2340" s="22" t="s">
        <v>12091</v>
      </c>
      <c r="AE2340" s="28" t="s">
        <v>12092</v>
      </c>
      <c r="AF2340" s="28" t="s">
        <v>1695</v>
      </c>
      <c r="AG2340" s="28" t="s">
        <v>3209</v>
      </c>
      <c r="AH2340" s="22">
        <v>66776</v>
      </c>
      <c r="AI2340" s="28" t="s">
        <v>20512</v>
      </c>
      <c r="AJ2340" s="22">
        <v>2</v>
      </c>
    </row>
    <row r="2341" spans="30:36" ht="30" x14ac:dyDescent="0.25">
      <c r="AD2341" s="22" t="s">
        <v>12093</v>
      </c>
      <c r="AE2341" s="28" t="s">
        <v>12094</v>
      </c>
      <c r="AF2341" s="28" t="s">
        <v>1704</v>
      </c>
      <c r="AG2341" s="28" t="s">
        <v>3887</v>
      </c>
      <c r="AH2341" s="22">
        <v>62938</v>
      </c>
      <c r="AI2341" s="28" t="s">
        <v>19336</v>
      </c>
      <c r="AJ2341" s="22">
        <v>7</v>
      </c>
    </row>
    <row r="2342" spans="30:36" ht="30" x14ac:dyDescent="0.25">
      <c r="AD2342" s="22" t="s">
        <v>12095</v>
      </c>
      <c r="AE2342" s="28" t="s">
        <v>12096</v>
      </c>
      <c r="AF2342" s="28" t="s">
        <v>1703</v>
      </c>
      <c r="AG2342" s="28" t="s">
        <v>3211</v>
      </c>
      <c r="AH2342" s="22">
        <v>55181</v>
      </c>
      <c r="AI2342" s="28" t="s">
        <v>20513</v>
      </c>
      <c r="AJ2342" s="22">
        <v>1</v>
      </c>
    </row>
    <row r="2343" spans="30:36" ht="30" x14ac:dyDescent="0.25">
      <c r="AD2343" s="22" t="s">
        <v>4157</v>
      </c>
      <c r="AE2343" s="28" t="s">
        <v>4158</v>
      </c>
      <c r="AF2343" s="28" t="s">
        <v>1708</v>
      </c>
      <c r="AG2343" s="28" t="s">
        <v>3778</v>
      </c>
      <c r="AH2343" s="22">
        <v>72164</v>
      </c>
      <c r="AI2343" s="28" t="s">
        <v>19645</v>
      </c>
      <c r="AJ2343" s="22">
        <v>4</v>
      </c>
    </row>
    <row r="2344" spans="30:36" ht="30" x14ac:dyDescent="0.25">
      <c r="AD2344" s="22" t="s">
        <v>9528</v>
      </c>
      <c r="AE2344" s="28" t="s">
        <v>9529</v>
      </c>
      <c r="AF2344" s="28" t="s">
        <v>1705</v>
      </c>
      <c r="AG2344" s="28" t="s">
        <v>3209</v>
      </c>
      <c r="AH2344" s="22">
        <v>87294</v>
      </c>
      <c r="AI2344" s="28" t="s">
        <v>20514</v>
      </c>
      <c r="AJ2344" s="22">
        <v>5</v>
      </c>
    </row>
    <row r="2345" spans="30:36" ht="30" x14ac:dyDescent="0.25">
      <c r="AD2345" s="22" t="s">
        <v>12097</v>
      </c>
      <c r="AE2345" s="28" t="s">
        <v>12098</v>
      </c>
      <c r="AF2345" s="28" t="s">
        <v>1708</v>
      </c>
      <c r="AG2345" s="28" t="s">
        <v>3803</v>
      </c>
      <c r="AH2345" s="22">
        <v>77150</v>
      </c>
      <c r="AI2345" s="28" t="s">
        <v>19311</v>
      </c>
      <c r="AJ2345" s="22">
        <v>7</v>
      </c>
    </row>
    <row r="2346" spans="30:36" ht="30" x14ac:dyDescent="0.25">
      <c r="AD2346" s="22" t="s">
        <v>12099</v>
      </c>
      <c r="AE2346" s="28" t="s">
        <v>12100</v>
      </c>
      <c r="AF2346" s="28" t="s">
        <v>1702</v>
      </c>
      <c r="AG2346" s="28" t="s">
        <v>3209</v>
      </c>
      <c r="AH2346" s="22">
        <v>82402</v>
      </c>
      <c r="AI2346" s="28" t="s">
        <v>19534</v>
      </c>
      <c r="AJ2346" s="22">
        <v>8</v>
      </c>
    </row>
    <row r="2347" spans="30:36" ht="30" x14ac:dyDescent="0.25">
      <c r="AD2347" s="22" t="s">
        <v>1259</v>
      </c>
      <c r="AE2347" s="28" t="s">
        <v>2854</v>
      </c>
      <c r="AF2347" s="28" t="s">
        <v>1700</v>
      </c>
      <c r="AG2347" s="28" t="s">
        <v>3211</v>
      </c>
      <c r="AH2347" s="22">
        <v>87683</v>
      </c>
      <c r="AI2347" s="28" t="s">
        <v>20515</v>
      </c>
      <c r="AJ2347" s="22">
        <v>5</v>
      </c>
    </row>
    <row r="2348" spans="30:36" ht="30" x14ac:dyDescent="0.25">
      <c r="AD2348" s="22" t="s">
        <v>6344</v>
      </c>
      <c r="AE2348" s="28" t="s">
        <v>6345</v>
      </c>
      <c r="AF2348" s="28" t="s">
        <v>1702</v>
      </c>
      <c r="AG2348" s="28" t="s">
        <v>3787</v>
      </c>
      <c r="AH2348" s="22">
        <v>96564</v>
      </c>
      <c r="AI2348" s="28" t="s">
        <v>20516</v>
      </c>
      <c r="AJ2348" s="22">
        <v>5</v>
      </c>
    </row>
    <row r="2349" spans="30:36" ht="30" x14ac:dyDescent="0.25">
      <c r="AD2349" s="22" t="s">
        <v>12101</v>
      </c>
      <c r="AE2349" s="28" t="s">
        <v>12102</v>
      </c>
      <c r="AF2349" s="28" t="s">
        <v>1700</v>
      </c>
      <c r="AG2349" s="28" t="s">
        <v>3211</v>
      </c>
      <c r="AH2349" s="22">
        <v>84259</v>
      </c>
      <c r="AI2349" s="28" t="s">
        <v>20517</v>
      </c>
      <c r="AJ2349" s="22">
        <v>7</v>
      </c>
    </row>
    <row r="2350" spans="30:36" ht="30" x14ac:dyDescent="0.25">
      <c r="AD2350" s="22" t="s">
        <v>12103</v>
      </c>
      <c r="AE2350" s="28" t="s">
        <v>12104</v>
      </c>
      <c r="AF2350" s="28" t="s">
        <v>1696</v>
      </c>
      <c r="AG2350" s="28" t="s">
        <v>3826</v>
      </c>
      <c r="AH2350" s="22">
        <v>61302</v>
      </c>
      <c r="AI2350" s="28" t="s">
        <v>20225</v>
      </c>
      <c r="AJ2350" s="22">
        <v>8</v>
      </c>
    </row>
    <row r="2351" spans="30:36" ht="30" x14ac:dyDescent="0.25">
      <c r="AD2351" s="22" t="s">
        <v>12105</v>
      </c>
      <c r="AE2351" s="28" t="s">
        <v>12106</v>
      </c>
      <c r="AF2351" s="28" t="s">
        <v>1696</v>
      </c>
      <c r="AG2351" s="28" t="s">
        <v>3856</v>
      </c>
      <c r="AH2351" s="22">
        <v>61778</v>
      </c>
      <c r="AI2351" s="28" t="s">
        <v>18977</v>
      </c>
      <c r="AJ2351" s="22">
        <v>5</v>
      </c>
    </row>
    <row r="2352" spans="30:36" ht="30" x14ac:dyDescent="0.25">
      <c r="AD2352" s="22" t="s">
        <v>12107</v>
      </c>
      <c r="AE2352" s="28" t="s">
        <v>12108</v>
      </c>
      <c r="AF2352" s="28" t="s">
        <v>1718</v>
      </c>
      <c r="AG2352" s="28" t="s">
        <v>3210</v>
      </c>
      <c r="AH2352" s="22">
        <v>64414</v>
      </c>
      <c r="AI2352" s="28" t="s">
        <v>20518</v>
      </c>
      <c r="AJ2352" s="22">
        <v>2</v>
      </c>
    </row>
    <row r="2353" spans="30:36" ht="30" x14ac:dyDescent="0.25">
      <c r="AD2353" s="22" t="s">
        <v>6346</v>
      </c>
      <c r="AE2353" s="28" t="s">
        <v>6347</v>
      </c>
      <c r="AF2353" s="28" t="s">
        <v>1696</v>
      </c>
      <c r="AG2353" s="28" t="s">
        <v>3210</v>
      </c>
      <c r="AH2353" s="22">
        <v>63939</v>
      </c>
      <c r="AI2353" s="28" t="s">
        <v>20519</v>
      </c>
      <c r="AJ2353" s="22">
        <v>0</v>
      </c>
    </row>
    <row r="2354" spans="30:36" ht="30" x14ac:dyDescent="0.25">
      <c r="AD2354" s="22" t="s">
        <v>12109</v>
      </c>
      <c r="AE2354" s="28" t="s">
        <v>12110</v>
      </c>
      <c r="AF2354" s="28" t="s">
        <v>1714</v>
      </c>
      <c r="AG2354" s="28" t="s">
        <v>3211</v>
      </c>
      <c r="AH2354" s="22">
        <v>89774</v>
      </c>
      <c r="AI2354" s="28" t="s">
        <v>18988</v>
      </c>
      <c r="AJ2354" s="22">
        <v>1</v>
      </c>
    </row>
    <row r="2355" spans="30:36" ht="30" x14ac:dyDescent="0.25">
      <c r="AD2355" s="22" t="s">
        <v>12111</v>
      </c>
      <c r="AE2355" s="28" t="s">
        <v>12112</v>
      </c>
      <c r="AF2355" s="28" t="s">
        <v>1701</v>
      </c>
      <c r="AG2355" s="28" t="s">
        <v>3209</v>
      </c>
      <c r="AH2355" s="22">
        <v>53570</v>
      </c>
      <c r="AI2355" s="28" t="s">
        <v>20520</v>
      </c>
      <c r="AJ2355" s="22">
        <v>9</v>
      </c>
    </row>
    <row r="2356" spans="30:36" ht="30" x14ac:dyDescent="0.25">
      <c r="AD2356" s="22" t="s">
        <v>6348</v>
      </c>
      <c r="AE2356" s="28" t="s">
        <v>18482</v>
      </c>
      <c r="AF2356" s="28" t="s">
        <v>1695</v>
      </c>
      <c r="AG2356" s="28" t="s">
        <v>3209</v>
      </c>
      <c r="AH2356" s="22">
        <v>67034</v>
      </c>
      <c r="AI2356" s="28" t="s">
        <v>20521</v>
      </c>
      <c r="AJ2356" s="22">
        <v>3</v>
      </c>
    </row>
    <row r="2357" spans="30:36" ht="30" x14ac:dyDescent="0.25">
      <c r="AD2357" s="22" t="s">
        <v>12113</v>
      </c>
      <c r="AE2357" s="28" t="s">
        <v>18483</v>
      </c>
      <c r="AF2357" s="28" t="s">
        <v>1695</v>
      </c>
      <c r="AG2357" s="28" t="s">
        <v>3209</v>
      </c>
      <c r="AH2357" s="22">
        <v>57363</v>
      </c>
      <c r="AI2357" s="28" t="s">
        <v>19256</v>
      </c>
      <c r="AJ2357" s="22">
        <v>0</v>
      </c>
    </row>
    <row r="2358" spans="30:36" ht="30" x14ac:dyDescent="0.25">
      <c r="AD2358" s="22" t="s">
        <v>12114</v>
      </c>
      <c r="AE2358" s="28" t="s">
        <v>12115</v>
      </c>
      <c r="AF2358" s="28" t="s">
        <v>1700</v>
      </c>
      <c r="AG2358" s="28" t="s">
        <v>3765</v>
      </c>
      <c r="AH2358" s="22">
        <v>85856</v>
      </c>
      <c r="AI2358" s="28" t="s">
        <v>20522</v>
      </c>
      <c r="AJ2358" s="22">
        <v>3</v>
      </c>
    </row>
    <row r="2359" spans="30:36" ht="30" x14ac:dyDescent="0.25">
      <c r="AD2359" s="22" t="s">
        <v>12116</v>
      </c>
      <c r="AE2359" s="28" t="s">
        <v>12117</v>
      </c>
      <c r="AF2359" s="28" t="s">
        <v>1699</v>
      </c>
      <c r="AG2359" s="28" t="s">
        <v>3765</v>
      </c>
      <c r="AH2359" s="22">
        <v>63615</v>
      </c>
      <c r="AI2359" s="28" t="s">
        <v>20523</v>
      </c>
      <c r="AJ2359" s="22">
        <v>7</v>
      </c>
    </row>
    <row r="2360" spans="30:36" ht="30" x14ac:dyDescent="0.25">
      <c r="AD2360" s="22" t="s">
        <v>6349</v>
      </c>
      <c r="AE2360" s="28" t="s">
        <v>6350</v>
      </c>
      <c r="AF2360" s="28" t="s">
        <v>1695</v>
      </c>
      <c r="AG2360" s="28" t="s">
        <v>3211</v>
      </c>
      <c r="AH2360" s="22">
        <v>60387</v>
      </c>
      <c r="AI2360" s="28" t="s">
        <v>19079</v>
      </c>
      <c r="AJ2360" s="22">
        <v>1</v>
      </c>
    </row>
    <row r="2361" spans="30:36" ht="30" x14ac:dyDescent="0.25">
      <c r="AD2361" s="22" t="s">
        <v>12118</v>
      </c>
      <c r="AE2361" s="28" t="s">
        <v>12119</v>
      </c>
      <c r="AF2361" s="28" t="s">
        <v>1702</v>
      </c>
      <c r="AG2361" s="28" t="s">
        <v>3826</v>
      </c>
      <c r="AH2361" s="22">
        <v>107180</v>
      </c>
      <c r="AI2361" s="28" t="s">
        <v>20524</v>
      </c>
      <c r="AJ2361" s="22">
        <v>6</v>
      </c>
    </row>
    <row r="2362" spans="30:36" ht="30" x14ac:dyDescent="0.25">
      <c r="AD2362" s="22" t="s">
        <v>6351</v>
      </c>
      <c r="AE2362" s="28" t="s">
        <v>6352</v>
      </c>
      <c r="AF2362" s="28" t="s">
        <v>1696</v>
      </c>
      <c r="AG2362" s="28" t="s">
        <v>3211</v>
      </c>
      <c r="AH2362" s="22">
        <v>59537</v>
      </c>
      <c r="AI2362" s="28" t="s">
        <v>20028</v>
      </c>
      <c r="AJ2362" s="22">
        <v>7</v>
      </c>
    </row>
    <row r="2363" spans="30:36" ht="30" x14ac:dyDescent="0.25">
      <c r="AD2363" s="22" t="s">
        <v>1462</v>
      </c>
      <c r="AE2363" s="28" t="s">
        <v>3054</v>
      </c>
      <c r="AF2363" s="28" t="s">
        <v>1696</v>
      </c>
      <c r="AG2363" s="28" t="s">
        <v>3211</v>
      </c>
      <c r="AH2363" s="22">
        <v>67523</v>
      </c>
      <c r="AI2363" s="28" t="s">
        <v>20525</v>
      </c>
      <c r="AJ2363" s="22">
        <v>7</v>
      </c>
    </row>
    <row r="2364" spans="30:36" ht="30" x14ac:dyDescent="0.25">
      <c r="AD2364" s="22" t="s">
        <v>12120</v>
      </c>
      <c r="AE2364" s="28" t="s">
        <v>12121</v>
      </c>
      <c r="AF2364" s="28" t="s">
        <v>1708</v>
      </c>
      <c r="AG2364" s="28" t="s">
        <v>3210</v>
      </c>
      <c r="AH2364" s="22">
        <v>76962</v>
      </c>
      <c r="AI2364" s="28" t="s">
        <v>20526</v>
      </c>
      <c r="AJ2364" s="22">
        <v>0</v>
      </c>
    </row>
    <row r="2365" spans="30:36" ht="30" x14ac:dyDescent="0.25">
      <c r="AD2365" s="22" t="s">
        <v>12122</v>
      </c>
      <c r="AE2365" s="28" t="s">
        <v>12123</v>
      </c>
      <c r="AF2365" s="28" t="s">
        <v>1695</v>
      </c>
      <c r="AG2365" s="28" t="s">
        <v>3209</v>
      </c>
      <c r="AH2365" s="22">
        <v>58353</v>
      </c>
      <c r="AI2365" s="28" t="s">
        <v>20527</v>
      </c>
      <c r="AJ2365" s="22">
        <v>2</v>
      </c>
    </row>
    <row r="2366" spans="30:36" ht="45" x14ac:dyDescent="0.25">
      <c r="AD2366" s="22" t="s">
        <v>6353</v>
      </c>
      <c r="AE2366" s="28" t="s">
        <v>6354</v>
      </c>
      <c r="AF2366" s="28" t="s">
        <v>1707</v>
      </c>
      <c r="AG2366" s="28" t="s">
        <v>3803</v>
      </c>
      <c r="AH2366" s="22">
        <v>64383</v>
      </c>
      <c r="AI2366" s="28" t="s">
        <v>20309</v>
      </c>
      <c r="AJ2366" s="22">
        <v>0</v>
      </c>
    </row>
    <row r="2367" spans="30:36" ht="30" x14ac:dyDescent="0.25">
      <c r="AD2367" s="22" t="s">
        <v>12124</v>
      </c>
      <c r="AE2367" s="28" t="s">
        <v>12125</v>
      </c>
      <c r="AF2367" s="28" t="s">
        <v>1696</v>
      </c>
      <c r="AG2367" s="28" t="s">
        <v>3803</v>
      </c>
      <c r="AH2367" s="22">
        <v>57328</v>
      </c>
      <c r="AI2367" s="28" t="s">
        <v>20528</v>
      </c>
      <c r="AJ2367" s="22">
        <v>7</v>
      </c>
    </row>
    <row r="2368" spans="30:36" ht="30" x14ac:dyDescent="0.25">
      <c r="AD2368" s="22" t="s">
        <v>1318</v>
      </c>
      <c r="AE2368" s="28" t="s">
        <v>2943</v>
      </c>
      <c r="AF2368" s="28" t="s">
        <v>1705</v>
      </c>
      <c r="AG2368" s="28" t="s">
        <v>3211</v>
      </c>
      <c r="AH2368" s="22">
        <v>94516</v>
      </c>
      <c r="AI2368" s="28" t="s">
        <v>20376</v>
      </c>
      <c r="AJ2368" s="22">
        <v>9</v>
      </c>
    </row>
    <row r="2369" spans="30:36" ht="30" x14ac:dyDescent="0.25">
      <c r="AD2369" s="22" t="s">
        <v>3358</v>
      </c>
      <c r="AE2369" s="28" t="s">
        <v>3359</v>
      </c>
      <c r="AF2369" s="28" t="s">
        <v>1696</v>
      </c>
      <c r="AG2369" s="28" t="s">
        <v>3209</v>
      </c>
      <c r="AH2369" s="22">
        <v>59856</v>
      </c>
      <c r="AI2369" s="28" t="s">
        <v>3360</v>
      </c>
      <c r="AJ2369" s="22">
        <v>3</v>
      </c>
    </row>
    <row r="2370" spans="30:36" ht="30" x14ac:dyDescent="0.25">
      <c r="AD2370" s="22" t="s">
        <v>12126</v>
      </c>
      <c r="AE2370" s="28" t="s">
        <v>12127</v>
      </c>
      <c r="AF2370" s="28" t="s">
        <v>1702</v>
      </c>
      <c r="AG2370" s="28" t="s">
        <v>3210</v>
      </c>
      <c r="AH2370" s="22">
        <v>88384</v>
      </c>
      <c r="AI2370" s="28" t="s">
        <v>20529</v>
      </c>
      <c r="AJ2370" s="22">
        <v>1</v>
      </c>
    </row>
    <row r="2371" spans="30:36" ht="30" x14ac:dyDescent="0.25">
      <c r="AD2371" s="22" t="s">
        <v>6355</v>
      </c>
      <c r="AE2371" s="28" t="s">
        <v>6356</v>
      </c>
      <c r="AF2371" s="28" t="s">
        <v>1718</v>
      </c>
      <c r="AG2371" s="28" t="s">
        <v>3209</v>
      </c>
      <c r="AH2371" s="22">
        <v>60139</v>
      </c>
      <c r="AI2371" s="28" t="s">
        <v>19700</v>
      </c>
      <c r="AJ2371" s="22">
        <v>7</v>
      </c>
    </row>
    <row r="2372" spans="30:36" ht="30" x14ac:dyDescent="0.25">
      <c r="AD2372" s="22" t="s">
        <v>12128</v>
      </c>
      <c r="AE2372" s="28" t="s">
        <v>12129</v>
      </c>
      <c r="AF2372" s="28" t="s">
        <v>1700</v>
      </c>
      <c r="AG2372" s="28" t="s">
        <v>3887</v>
      </c>
      <c r="AH2372" s="22">
        <v>69328</v>
      </c>
      <c r="AI2372" s="28" t="s">
        <v>19764</v>
      </c>
      <c r="AJ2372" s="22">
        <v>6</v>
      </c>
    </row>
    <row r="2373" spans="30:36" ht="30" x14ac:dyDescent="0.25">
      <c r="AD2373" s="22" t="s">
        <v>510</v>
      </c>
      <c r="AE2373" s="28" t="s">
        <v>2167</v>
      </c>
      <c r="AF2373" s="28" t="s">
        <v>1708</v>
      </c>
      <c r="AG2373" s="28" t="s">
        <v>3209</v>
      </c>
      <c r="AH2373" s="22">
        <v>65947</v>
      </c>
      <c r="AI2373" s="28" t="s">
        <v>20530</v>
      </c>
      <c r="AJ2373" s="22">
        <v>4</v>
      </c>
    </row>
    <row r="2374" spans="30:36" ht="30" x14ac:dyDescent="0.25">
      <c r="AD2374" s="22" t="s">
        <v>731</v>
      </c>
      <c r="AE2374" s="28" t="s">
        <v>18484</v>
      </c>
      <c r="AF2374" s="28" t="s">
        <v>1697</v>
      </c>
      <c r="AG2374" s="28" t="s">
        <v>3210</v>
      </c>
      <c r="AH2374" s="22">
        <v>71222</v>
      </c>
      <c r="AI2374" s="28" t="s">
        <v>19461</v>
      </c>
      <c r="AJ2374" s="22">
        <v>1</v>
      </c>
    </row>
    <row r="2375" spans="30:36" ht="30" x14ac:dyDescent="0.25">
      <c r="AD2375" s="22" t="s">
        <v>359</v>
      </c>
      <c r="AE2375" s="28" t="s">
        <v>2017</v>
      </c>
      <c r="AF2375" s="28" t="s">
        <v>1701</v>
      </c>
      <c r="AG2375" s="28" t="s">
        <v>3209</v>
      </c>
      <c r="AH2375" s="22">
        <v>59343</v>
      </c>
      <c r="AI2375" s="28" t="s">
        <v>19227</v>
      </c>
      <c r="AJ2375" s="22">
        <v>4</v>
      </c>
    </row>
    <row r="2376" spans="30:36" ht="30" x14ac:dyDescent="0.25">
      <c r="AD2376" s="22" t="s">
        <v>12130</v>
      </c>
      <c r="AE2376" s="28" t="s">
        <v>12131</v>
      </c>
      <c r="AF2376" s="28" t="s">
        <v>1695</v>
      </c>
      <c r="AG2376" s="28" t="s">
        <v>3209</v>
      </c>
      <c r="AH2376" s="22">
        <v>59361</v>
      </c>
      <c r="AI2376" s="28" t="s">
        <v>20531</v>
      </c>
      <c r="AJ2376" s="22">
        <v>7</v>
      </c>
    </row>
    <row r="2377" spans="30:36" ht="30" x14ac:dyDescent="0.25">
      <c r="AD2377" s="22" t="s">
        <v>12132</v>
      </c>
      <c r="AE2377" s="28" t="s">
        <v>18485</v>
      </c>
      <c r="AF2377" s="28" t="s">
        <v>1697</v>
      </c>
      <c r="AG2377" s="28" t="s">
        <v>3210</v>
      </c>
      <c r="AH2377" s="22">
        <v>77833</v>
      </c>
      <c r="AI2377" s="28" t="s">
        <v>20532</v>
      </c>
      <c r="AJ2377" s="22">
        <v>5</v>
      </c>
    </row>
    <row r="2378" spans="30:36" ht="30" x14ac:dyDescent="0.25">
      <c r="AD2378" s="22" t="s">
        <v>6357</v>
      </c>
      <c r="AE2378" s="28" t="s">
        <v>6358</v>
      </c>
      <c r="AF2378" s="28" t="s">
        <v>1705</v>
      </c>
      <c r="AG2378" s="28" t="s">
        <v>3209</v>
      </c>
      <c r="AH2378" s="22">
        <v>81762</v>
      </c>
      <c r="AI2378" s="28" t="s">
        <v>6359</v>
      </c>
      <c r="AJ2378" s="22">
        <v>5</v>
      </c>
    </row>
    <row r="2379" spans="30:36" ht="30" x14ac:dyDescent="0.25">
      <c r="AD2379" s="22" t="s">
        <v>4159</v>
      </c>
      <c r="AE2379" s="28" t="s">
        <v>4160</v>
      </c>
      <c r="AF2379" s="28" t="s">
        <v>1718</v>
      </c>
      <c r="AG2379" s="28" t="s">
        <v>3803</v>
      </c>
      <c r="AH2379" s="22">
        <v>68550</v>
      </c>
      <c r="AI2379" s="28" t="s">
        <v>20533</v>
      </c>
      <c r="AJ2379" s="22">
        <v>5</v>
      </c>
    </row>
    <row r="2380" spans="30:36" ht="30" x14ac:dyDescent="0.25">
      <c r="AD2380" s="22" t="s">
        <v>9530</v>
      </c>
      <c r="AE2380" s="28" t="s">
        <v>9531</v>
      </c>
      <c r="AF2380" s="28" t="s">
        <v>1705</v>
      </c>
      <c r="AG2380" s="28" t="s">
        <v>3826</v>
      </c>
      <c r="AH2380" s="22">
        <v>73294</v>
      </c>
      <c r="AI2380" s="28" t="s">
        <v>20534</v>
      </c>
      <c r="AJ2380" s="22">
        <v>2</v>
      </c>
    </row>
    <row r="2381" spans="30:36" ht="30" x14ac:dyDescent="0.25">
      <c r="AD2381" s="22" t="s">
        <v>12133</v>
      </c>
      <c r="AE2381" s="28" t="s">
        <v>12134</v>
      </c>
      <c r="AF2381" s="28" t="s">
        <v>1696</v>
      </c>
      <c r="AG2381" s="28" t="s">
        <v>3209</v>
      </c>
      <c r="AH2381" s="22">
        <v>61566</v>
      </c>
      <c r="AI2381" s="28" t="s">
        <v>12135</v>
      </c>
      <c r="AJ2381" s="22">
        <v>7</v>
      </c>
    </row>
    <row r="2382" spans="30:36" ht="30" x14ac:dyDescent="0.25">
      <c r="AD2382" s="22" t="s">
        <v>6360</v>
      </c>
      <c r="AE2382" s="28" t="s">
        <v>6361</v>
      </c>
      <c r="AF2382" s="28" t="s">
        <v>1700</v>
      </c>
      <c r="AG2382" s="28" t="s">
        <v>3209</v>
      </c>
      <c r="AH2382" s="22">
        <v>75850</v>
      </c>
      <c r="AI2382" s="28" t="s">
        <v>6362</v>
      </c>
      <c r="AJ2382" s="22">
        <v>0</v>
      </c>
    </row>
    <row r="2383" spans="30:36" ht="30" x14ac:dyDescent="0.25">
      <c r="AD2383" s="22" t="s">
        <v>4161</v>
      </c>
      <c r="AE2383" s="28" t="s">
        <v>4162</v>
      </c>
      <c r="AF2383" s="28" t="s">
        <v>1696</v>
      </c>
      <c r="AG2383" s="28" t="s">
        <v>3803</v>
      </c>
      <c r="AH2383" s="22">
        <v>59751</v>
      </c>
      <c r="AI2383" s="28" t="s">
        <v>4163</v>
      </c>
      <c r="AJ2383" s="22">
        <v>2</v>
      </c>
    </row>
    <row r="2384" spans="30:36" ht="30" x14ac:dyDescent="0.25">
      <c r="AD2384" s="22" t="s">
        <v>12136</v>
      </c>
      <c r="AE2384" s="28" t="s">
        <v>12137</v>
      </c>
      <c r="AF2384" s="28" t="s">
        <v>1700</v>
      </c>
      <c r="AG2384" s="28" t="s">
        <v>3820</v>
      </c>
      <c r="AH2384" s="22">
        <v>61138</v>
      </c>
      <c r="AI2384" s="28" t="s">
        <v>19416</v>
      </c>
      <c r="AJ2384" s="22">
        <v>0</v>
      </c>
    </row>
    <row r="2385" spans="30:36" ht="30" x14ac:dyDescent="0.25">
      <c r="AD2385" s="22" t="s">
        <v>12138</v>
      </c>
      <c r="AE2385" s="28" t="s">
        <v>18486</v>
      </c>
      <c r="AF2385" s="28" t="s">
        <v>1696</v>
      </c>
      <c r="AG2385" s="28" t="s">
        <v>3765</v>
      </c>
      <c r="AH2385" s="22">
        <v>65172</v>
      </c>
      <c r="AI2385" s="28" t="s">
        <v>19288</v>
      </c>
      <c r="AJ2385" s="22">
        <v>0</v>
      </c>
    </row>
    <row r="2386" spans="30:36" ht="30" x14ac:dyDescent="0.25">
      <c r="AD2386" s="22" t="s">
        <v>12139</v>
      </c>
      <c r="AE2386" s="28" t="s">
        <v>12140</v>
      </c>
      <c r="AF2386" s="28" t="s">
        <v>1705</v>
      </c>
      <c r="AG2386" s="28" t="s">
        <v>3209</v>
      </c>
      <c r="AH2386" s="22">
        <v>82992</v>
      </c>
      <c r="AI2386" s="28" t="s">
        <v>20535</v>
      </c>
      <c r="AJ2386" s="22">
        <v>6</v>
      </c>
    </row>
    <row r="2387" spans="30:36" ht="45" x14ac:dyDescent="0.25">
      <c r="AD2387" s="22" t="s">
        <v>6363</v>
      </c>
      <c r="AE2387" s="28" t="s">
        <v>6364</v>
      </c>
      <c r="AF2387" s="28" t="s">
        <v>1707</v>
      </c>
      <c r="AG2387" s="28" t="s">
        <v>3935</v>
      </c>
      <c r="AH2387" s="22">
        <v>62556</v>
      </c>
      <c r="AI2387" s="28" t="s">
        <v>20536</v>
      </c>
      <c r="AJ2387" s="22">
        <v>5</v>
      </c>
    </row>
    <row r="2388" spans="30:36" ht="30" x14ac:dyDescent="0.25">
      <c r="AD2388" s="22" t="s">
        <v>12141</v>
      </c>
      <c r="AE2388" s="28" t="s">
        <v>12142</v>
      </c>
      <c r="AF2388" s="28" t="s">
        <v>1700</v>
      </c>
      <c r="AG2388" s="28" t="s">
        <v>3209</v>
      </c>
      <c r="AH2388" s="22">
        <v>80434</v>
      </c>
      <c r="AI2388" s="28" t="s">
        <v>20537</v>
      </c>
      <c r="AJ2388" s="22">
        <v>0</v>
      </c>
    </row>
    <row r="2389" spans="30:36" ht="30" x14ac:dyDescent="0.25">
      <c r="AD2389" s="22" t="s">
        <v>12143</v>
      </c>
      <c r="AE2389" s="28" t="s">
        <v>12144</v>
      </c>
      <c r="AF2389" s="28" t="s">
        <v>1695</v>
      </c>
      <c r="AG2389" s="28" t="s">
        <v>3778</v>
      </c>
      <c r="AH2389" s="22">
        <v>59906</v>
      </c>
      <c r="AI2389" s="28" t="s">
        <v>20538</v>
      </c>
      <c r="AJ2389" s="22">
        <v>0</v>
      </c>
    </row>
    <row r="2390" spans="30:36" ht="30" x14ac:dyDescent="0.25">
      <c r="AD2390" s="22" t="s">
        <v>6365</v>
      </c>
      <c r="AE2390" s="28" t="s">
        <v>6366</v>
      </c>
      <c r="AF2390" s="28" t="s">
        <v>1702</v>
      </c>
      <c r="AG2390" s="28" t="s">
        <v>3209</v>
      </c>
      <c r="AH2390" s="22">
        <v>92170</v>
      </c>
      <c r="AI2390" s="28" t="s">
        <v>20539</v>
      </c>
      <c r="AJ2390" s="22">
        <v>1</v>
      </c>
    </row>
    <row r="2391" spans="30:36" ht="30" x14ac:dyDescent="0.25">
      <c r="AD2391" s="22" t="s">
        <v>9532</v>
      </c>
      <c r="AE2391" s="28" t="s">
        <v>9533</v>
      </c>
      <c r="AF2391" s="28" t="s">
        <v>1700</v>
      </c>
      <c r="AG2391" s="28" t="s">
        <v>3209</v>
      </c>
      <c r="AH2391" s="22">
        <v>70407</v>
      </c>
      <c r="AI2391" s="28" t="s">
        <v>19068</v>
      </c>
      <c r="AJ2391" s="22">
        <v>5</v>
      </c>
    </row>
    <row r="2392" spans="30:36" ht="30" x14ac:dyDescent="0.25">
      <c r="AD2392" s="22" t="s">
        <v>12145</v>
      </c>
      <c r="AE2392" s="28" t="s">
        <v>12146</v>
      </c>
      <c r="AF2392" s="28" t="s">
        <v>1696</v>
      </c>
      <c r="AG2392" s="28" t="s">
        <v>3209</v>
      </c>
      <c r="AH2392" s="22">
        <v>59138</v>
      </c>
      <c r="AI2392" s="28" t="s">
        <v>19045</v>
      </c>
      <c r="AJ2392" s="22">
        <v>7</v>
      </c>
    </row>
    <row r="2393" spans="30:36" ht="45" x14ac:dyDescent="0.25">
      <c r="AD2393" s="22" t="s">
        <v>3361</v>
      </c>
      <c r="AE2393" s="28" t="s">
        <v>3362</v>
      </c>
      <c r="AF2393" s="28" t="s">
        <v>1707</v>
      </c>
      <c r="AG2393" s="28" t="s">
        <v>3209</v>
      </c>
      <c r="AH2393" s="22">
        <v>70991</v>
      </c>
      <c r="AI2393" s="28" t="s">
        <v>3363</v>
      </c>
      <c r="AJ2393" s="22">
        <v>3</v>
      </c>
    </row>
    <row r="2394" spans="30:36" ht="30" x14ac:dyDescent="0.25">
      <c r="AD2394" s="22" t="s">
        <v>12147</v>
      </c>
      <c r="AE2394" s="28" t="s">
        <v>12148</v>
      </c>
      <c r="AF2394" s="28" t="s">
        <v>1701</v>
      </c>
      <c r="AG2394" s="28" t="s">
        <v>3211</v>
      </c>
      <c r="AH2394" s="22">
        <v>55569</v>
      </c>
      <c r="AI2394" s="28" t="s">
        <v>20540</v>
      </c>
      <c r="AJ2394" s="22">
        <v>1</v>
      </c>
    </row>
    <row r="2395" spans="30:36" ht="30" x14ac:dyDescent="0.25">
      <c r="AD2395" s="22" t="s">
        <v>6367</v>
      </c>
      <c r="AE2395" s="28" t="s">
        <v>6368</v>
      </c>
      <c r="AF2395" s="28" t="s">
        <v>1696</v>
      </c>
      <c r="AG2395" s="28" t="s">
        <v>3209</v>
      </c>
      <c r="AH2395" s="22">
        <v>70361</v>
      </c>
      <c r="AI2395" s="28" t="s">
        <v>6369</v>
      </c>
      <c r="AJ2395" s="22">
        <v>1</v>
      </c>
    </row>
    <row r="2396" spans="30:36" ht="30" x14ac:dyDescent="0.25">
      <c r="AD2396" s="22" t="s">
        <v>4164</v>
      </c>
      <c r="AE2396" s="28" t="s">
        <v>4165</v>
      </c>
      <c r="AF2396" s="28" t="s">
        <v>1718</v>
      </c>
      <c r="AG2396" s="28" t="s">
        <v>3787</v>
      </c>
      <c r="AH2396" s="22">
        <v>68363</v>
      </c>
      <c r="AI2396" s="28" t="s">
        <v>20541</v>
      </c>
      <c r="AJ2396" s="22">
        <v>9</v>
      </c>
    </row>
    <row r="2397" spans="30:36" ht="30" x14ac:dyDescent="0.25">
      <c r="AD2397" s="22" t="s">
        <v>4166</v>
      </c>
      <c r="AE2397" s="28" t="s">
        <v>4167</v>
      </c>
      <c r="AF2397" s="28" t="s">
        <v>1696</v>
      </c>
      <c r="AG2397" s="28" t="s">
        <v>3765</v>
      </c>
      <c r="AH2397" s="22">
        <v>60265</v>
      </c>
      <c r="AI2397" s="28" t="s">
        <v>20542</v>
      </c>
      <c r="AJ2397" s="22">
        <v>5</v>
      </c>
    </row>
    <row r="2398" spans="30:36" ht="30" x14ac:dyDescent="0.25">
      <c r="AD2398" s="22" t="s">
        <v>12149</v>
      </c>
      <c r="AE2398" s="28" t="s">
        <v>12150</v>
      </c>
      <c r="AF2398" s="28" t="s">
        <v>1712</v>
      </c>
      <c r="AG2398" s="28" t="s">
        <v>3210</v>
      </c>
      <c r="AH2398" s="22">
        <v>82358</v>
      </c>
      <c r="AI2398" s="28" t="s">
        <v>20543</v>
      </c>
      <c r="AJ2398" s="22">
        <v>8</v>
      </c>
    </row>
    <row r="2399" spans="30:36" ht="30" x14ac:dyDescent="0.25">
      <c r="AD2399" s="22" t="s">
        <v>6370</v>
      </c>
      <c r="AE2399" s="28" t="s">
        <v>6371</v>
      </c>
      <c r="AF2399" s="28" t="s">
        <v>1697</v>
      </c>
      <c r="AG2399" s="28" t="s">
        <v>3211</v>
      </c>
      <c r="AH2399" s="22">
        <v>78092</v>
      </c>
      <c r="AI2399" s="28" t="s">
        <v>20541</v>
      </c>
      <c r="AJ2399" s="22">
        <v>9</v>
      </c>
    </row>
    <row r="2400" spans="30:36" ht="30" x14ac:dyDescent="0.25">
      <c r="AD2400" s="22" t="s">
        <v>12151</v>
      </c>
      <c r="AE2400" s="28" t="s">
        <v>12152</v>
      </c>
      <c r="AF2400" s="28" t="s">
        <v>1696</v>
      </c>
      <c r="AG2400" s="28" t="s">
        <v>3790</v>
      </c>
      <c r="AH2400" s="22">
        <v>53261</v>
      </c>
      <c r="AI2400" s="28" t="s">
        <v>19132</v>
      </c>
      <c r="AJ2400" s="22">
        <v>8</v>
      </c>
    </row>
    <row r="2401" spans="30:36" ht="30" x14ac:dyDescent="0.25">
      <c r="AD2401" s="22" t="s">
        <v>862</v>
      </c>
      <c r="AE2401" s="28" t="s">
        <v>2492</v>
      </c>
      <c r="AF2401" s="28" t="s">
        <v>1699</v>
      </c>
      <c r="AG2401" s="28" t="s">
        <v>3210</v>
      </c>
      <c r="AH2401" s="22">
        <v>62983</v>
      </c>
      <c r="AI2401" s="28" t="s">
        <v>20131</v>
      </c>
      <c r="AJ2401" s="22">
        <v>7</v>
      </c>
    </row>
    <row r="2402" spans="30:36" ht="30" x14ac:dyDescent="0.25">
      <c r="AD2402" s="22" t="s">
        <v>12153</v>
      </c>
      <c r="AE2402" s="28" t="s">
        <v>12154</v>
      </c>
      <c r="AF2402" s="28" t="s">
        <v>1714</v>
      </c>
      <c r="AG2402" s="28" t="s">
        <v>3210</v>
      </c>
      <c r="AH2402" s="22">
        <v>96687</v>
      </c>
      <c r="AI2402" s="28" t="s">
        <v>19807</v>
      </c>
      <c r="AJ2402" s="22">
        <v>0</v>
      </c>
    </row>
    <row r="2403" spans="30:36" ht="30" x14ac:dyDescent="0.25">
      <c r="AD2403" s="22" t="s">
        <v>843</v>
      </c>
      <c r="AE2403" s="28" t="s">
        <v>2473</v>
      </c>
      <c r="AF2403" s="28" t="s">
        <v>1708</v>
      </c>
      <c r="AG2403" s="28" t="s">
        <v>3210</v>
      </c>
      <c r="AH2403" s="22">
        <v>60292</v>
      </c>
      <c r="AI2403" s="28" t="s">
        <v>20544</v>
      </c>
      <c r="AJ2403" s="22">
        <v>1</v>
      </c>
    </row>
    <row r="2404" spans="30:36" ht="30" x14ac:dyDescent="0.25">
      <c r="AD2404" s="22" t="s">
        <v>12155</v>
      </c>
      <c r="AE2404" s="28" t="s">
        <v>12156</v>
      </c>
      <c r="AF2404" s="28" t="s">
        <v>1696</v>
      </c>
      <c r="AG2404" s="28" t="s">
        <v>3209</v>
      </c>
      <c r="AH2404" s="22">
        <v>59592</v>
      </c>
      <c r="AI2404" s="28" t="s">
        <v>12157</v>
      </c>
      <c r="AJ2404" s="22">
        <v>0</v>
      </c>
    </row>
    <row r="2405" spans="30:36" ht="30" x14ac:dyDescent="0.25">
      <c r="AD2405" s="22" t="s">
        <v>9534</v>
      </c>
      <c r="AE2405" s="28" t="s">
        <v>9535</v>
      </c>
      <c r="AF2405" s="28" t="s">
        <v>1719</v>
      </c>
      <c r="AG2405" s="28" t="s">
        <v>3210</v>
      </c>
      <c r="AH2405" s="22">
        <v>103663</v>
      </c>
      <c r="AI2405" s="28" t="s">
        <v>19326</v>
      </c>
      <c r="AJ2405" s="22">
        <v>5</v>
      </c>
    </row>
    <row r="2406" spans="30:36" ht="30" x14ac:dyDescent="0.25">
      <c r="AD2406" s="22" t="s">
        <v>4168</v>
      </c>
      <c r="AE2406" s="28" t="s">
        <v>4169</v>
      </c>
      <c r="AF2406" s="28" t="s">
        <v>1695</v>
      </c>
      <c r="AG2406" s="28" t="s">
        <v>3765</v>
      </c>
      <c r="AH2406" s="22">
        <v>67307</v>
      </c>
      <c r="AI2406" s="28" t="s">
        <v>19032</v>
      </c>
      <c r="AJ2406" s="22">
        <v>7</v>
      </c>
    </row>
    <row r="2407" spans="30:36" ht="30" x14ac:dyDescent="0.25">
      <c r="AD2407" s="22" t="s">
        <v>12158</v>
      </c>
      <c r="AE2407" s="28" t="s">
        <v>12159</v>
      </c>
      <c r="AF2407" s="28" t="s">
        <v>1695</v>
      </c>
      <c r="AG2407" s="28" t="s">
        <v>3209</v>
      </c>
      <c r="AH2407" s="22">
        <v>53317</v>
      </c>
      <c r="AI2407" s="28" t="s">
        <v>20545</v>
      </c>
      <c r="AJ2407" s="22">
        <v>7</v>
      </c>
    </row>
    <row r="2408" spans="30:36" ht="30" x14ac:dyDescent="0.25">
      <c r="AD2408" s="22" t="s">
        <v>6372</v>
      </c>
      <c r="AE2408" s="28" t="s">
        <v>6373</v>
      </c>
      <c r="AF2408" s="28" t="s">
        <v>1697</v>
      </c>
      <c r="AG2408" s="28" t="s">
        <v>3765</v>
      </c>
      <c r="AH2408" s="22">
        <v>61051</v>
      </c>
      <c r="AI2408" s="28" t="s">
        <v>19023</v>
      </c>
      <c r="AJ2408" s="22">
        <v>6</v>
      </c>
    </row>
    <row r="2409" spans="30:36" ht="30" x14ac:dyDescent="0.25">
      <c r="AD2409" s="22" t="s">
        <v>1141</v>
      </c>
      <c r="AE2409" s="28" t="s">
        <v>2753</v>
      </c>
      <c r="AF2409" s="28" t="s">
        <v>1718</v>
      </c>
      <c r="AG2409" s="28" t="s">
        <v>3211</v>
      </c>
      <c r="AH2409" s="22">
        <v>68139</v>
      </c>
      <c r="AI2409" s="28" t="s">
        <v>20546</v>
      </c>
      <c r="AJ2409" s="22">
        <v>1</v>
      </c>
    </row>
    <row r="2410" spans="30:36" ht="30" x14ac:dyDescent="0.25">
      <c r="AD2410" s="22" t="s">
        <v>12160</v>
      </c>
      <c r="AE2410" s="28" t="s">
        <v>12161</v>
      </c>
      <c r="AF2410" s="28" t="s">
        <v>1708</v>
      </c>
      <c r="AG2410" s="28" t="s">
        <v>3211</v>
      </c>
      <c r="AH2410" s="22">
        <v>72692</v>
      </c>
      <c r="AI2410" s="28" t="s">
        <v>20547</v>
      </c>
      <c r="AJ2410" s="22">
        <v>1</v>
      </c>
    </row>
    <row r="2411" spans="30:36" ht="30" x14ac:dyDescent="0.25">
      <c r="AD2411" s="22" t="s">
        <v>12162</v>
      </c>
      <c r="AE2411" s="28" t="s">
        <v>18487</v>
      </c>
      <c r="AF2411" s="28" t="s">
        <v>1696</v>
      </c>
      <c r="AG2411" s="28" t="s">
        <v>3211</v>
      </c>
      <c r="AH2411" s="22">
        <v>56652</v>
      </c>
      <c r="AI2411" s="28" t="s">
        <v>19741</v>
      </c>
      <c r="AJ2411" s="22">
        <v>4</v>
      </c>
    </row>
    <row r="2412" spans="30:36" ht="30" x14ac:dyDescent="0.25">
      <c r="AD2412" s="22" t="s">
        <v>1590</v>
      </c>
      <c r="AE2412" s="28" t="s">
        <v>3153</v>
      </c>
      <c r="AF2412" s="28" t="s">
        <v>1714</v>
      </c>
      <c r="AG2412" s="28" t="s">
        <v>3211</v>
      </c>
      <c r="AH2412" s="22">
        <v>93299</v>
      </c>
      <c r="AI2412" s="28" t="s">
        <v>20473</v>
      </c>
      <c r="AJ2412" s="22">
        <v>7</v>
      </c>
    </row>
    <row r="2413" spans="30:36" ht="30" x14ac:dyDescent="0.25">
      <c r="AD2413" s="22" t="s">
        <v>1426</v>
      </c>
      <c r="AE2413" s="28" t="s">
        <v>2980</v>
      </c>
      <c r="AF2413" s="28" t="s">
        <v>1695</v>
      </c>
      <c r="AG2413" s="28" t="s">
        <v>3211</v>
      </c>
      <c r="AH2413" s="22">
        <v>70633</v>
      </c>
      <c r="AI2413" s="28" t="s">
        <v>19839</v>
      </c>
      <c r="AJ2413" s="22">
        <v>0</v>
      </c>
    </row>
    <row r="2414" spans="30:36" ht="45" x14ac:dyDescent="0.25">
      <c r="AD2414" s="22" t="s">
        <v>12163</v>
      </c>
      <c r="AE2414" s="28" t="s">
        <v>12164</v>
      </c>
      <c r="AF2414" s="28" t="s">
        <v>1707</v>
      </c>
      <c r="AG2414" s="28" t="s">
        <v>3210</v>
      </c>
      <c r="AH2414" s="22">
        <v>54606</v>
      </c>
      <c r="AI2414" s="28" t="s">
        <v>20548</v>
      </c>
      <c r="AJ2414" s="22">
        <v>1</v>
      </c>
    </row>
    <row r="2415" spans="30:36" ht="30" x14ac:dyDescent="0.25">
      <c r="AD2415" s="22" t="s">
        <v>12165</v>
      </c>
      <c r="AE2415" s="28" t="s">
        <v>12166</v>
      </c>
      <c r="AF2415" s="28" t="s">
        <v>1696</v>
      </c>
      <c r="AG2415" s="28" t="s">
        <v>3209</v>
      </c>
      <c r="AH2415" s="22">
        <v>54401</v>
      </c>
      <c r="AI2415" s="28" t="s">
        <v>19738</v>
      </c>
      <c r="AJ2415" s="22">
        <v>1</v>
      </c>
    </row>
    <row r="2416" spans="30:36" ht="30" x14ac:dyDescent="0.25">
      <c r="AD2416" s="22" t="s">
        <v>4170</v>
      </c>
      <c r="AE2416" s="28" t="s">
        <v>4171</v>
      </c>
      <c r="AF2416" s="28" t="s">
        <v>1695</v>
      </c>
      <c r="AG2416" s="28" t="s">
        <v>3826</v>
      </c>
      <c r="AH2416" s="22">
        <v>67768</v>
      </c>
      <c r="AI2416" s="28" t="s">
        <v>20549</v>
      </c>
      <c r="AJ2416" s="22">
        <v>4</v>
      </c>
    </row>
    <row r="2417" spans="30:36" ht="30" x14ac:dyDescent="0.25">
      <c r="AD2417" s="22" t="s">
        <v>6374</v>
      </c>
      <c r="AE2417" s="28" t="s">
        <v>6375</v>
      </c>
      <c r="AF2417" s="28" t="s">
        <v>1706</v>
      </c>
      <c r="AG2417" s="28" t="s">
        <v>3826</v>
      </c>
      <c r="AH2417" s="22">
        <v>66032</v>
      </c>
      <c r="AI2417" s="28" t="s">
        <v>20550</v>
      </c>
      <c r="AJ2417" s="22">
        <v>6</v>
      </c>
    </row>
    <row r="2418" spans="30:36" ht="45" x14ac:dyDescent="0.25">
      <c r="AD2418" s="22" t="s">
        <v>12167</v>
      </c>
      <c r="AE2418" s="28" t="s">
        <v>12168</v>
      </c>
      <c r="AF2418" s="28" t="s">
        <v>1707</v>
      </c>
      <c r="AG2418" s="28" t="s">
        <v>3935</v>
      </c>
      <c r="AH2418" s="22">
        <v>56690</v>
      </c>
      <c r="AI2418" s="28" t="s">
        <v>20133</v>
      </c>
      <c r="AJ2418" s="22">
        <v>4</v>
      </c>
    </row>
    <row r="2419" spans="30:36" ht="30" x14ac:dyDescent="0.25">
      <c r="AD2419" s="22" t="s">
        <v>6376</v>
      </c>
      <c r="AE2419" s="28" t="s">
        <v>6377</v>
      </c>
      <c r="AF2419" s="28" t="s">
        <v>1696</v>
      </c>
      <c r="AG2419" s="28" t="s">
        <v>3209</v>
      </c>
      <c r="AH2419" s="22">
        <v>63358</v>
      </c>
      <c r="AI2419" s="28" t="s">
        <v>19285</v>
      </c>
      <c r="AJ2419" s="22">
        <v>0</v>
      </c>
    </row>
    <row r="2420" spans="30:36" ht="45" x14ac:dyDescent="0.25">
      <c r="AD2420" s="22" t="s">
        <v>12169</v>
      </c>
      <c r="AE2420" s="28" t="s">
        <v>12170</v>
      </c>
      <c r="AF2420" s="28" t="s">
        <v>1707</v>
      </c>
      <c r="AG2420" s="28" t="s">
        <v>3209</v>
      </c>
      <c r="AH2420" s="22">
        <v>62902</v>
      </c>
      <c r="AI2420" s="28" t="s">
        <v>8690</v>
      </c>
      <c r="AJ2420" s="22">
        <v>0</v>
      </c>
    </row>
    <row r="2421" spans="30:36" ht="30" x14ac:dyDescent="0.25">
      <c r="AD2421" s="22" t="s">
        <v>694</v>
      </c>
      <c r="AE2421" s="28" t="s">
        <v>2330</v>
      </c>
      <c r="AF2421" s="28" t="s">
        <v>1713</v>
      </c>
      <c r="AG2421" s="28" t="s">
        <v>3210</v>
      </c>
      <c r="AH2421" s="22">
        <v>104836</v>
      </c>
      <c r="AI2421" s="28" t="s">
        <v>19089</v>
      </c>
      <c r="AJ2421" s="22">
        <v>7</v>
      </c>
    </row>
    <row r="2422" spans="30:36" ht="30" x14ac:dyDescent="0.25">
      <c r="AD2422" s="22" t="s">
        <v>1252</v>
      </c>
      <c r="AE2422" s="28" t="s">
        <v>2895</v>
      </c>
      <c r="AF2422" s="28" t="s">
        <v>1697</v>
      </c>
      <c r="AG2422" s="28" t="s">
        <v>3211</v>
      </c>
      <c r="AH2422" s="22">
        <v>87536</v>
      </c>
      <c r="AI2422" s="28" t="s">
        <v>20551</v>
      </c>
      <c r="AJ2422" s="22">
        <v>1</v>
      </c>
    </row>
    <row r="2423" spans="30:36" ht="45" x14ac:dyDescent="0.25">
      <c r="AD2423" s="22" t="s">
        <v>6378</v>
      </c>
      <c r="AE2423" s="28" t="s">
        <v>6379</v>
      </c>
      <c r="AF2423" s="28" t="s">
        <v>1707</v>
      </c>
      <c r="AG2423" s="28" t="s">
        <v>3210</v>
      </c>
      <c r="AH2423" s="22">
        <v>67327</v>
      </c>
      <c r="AI2423" s="28" t="s">
        <v>20552</v>
      </c>
      <c r="AJ2423" s="22">
        <v>1</v>
      </c>
    </row>
    <row r="2424" spans="30:36" ht="30" x14ac:dyDescent="0.25">
      <c r="AD2424" s="22" t="s">
        <v>6380</v>
      </c>
      <c r="AE2424" s="28" t="s">
        <v>6381</v>
      </c>
      <c r="AF2424" s="28" t="s">
        <v>1696</v>
      </c>
      <c r="AG2424" s="28" t="s">
        <v>3209</v>
      </c>
      <c r="AH2424" s="22">
        <v>67929</v>
      </c>
      <c r="AI2424" s="28" t="s">
        <v>20553</v>
      </c>
      <c r="AJ2424" s="22">
        <v>2</v>
      </c>
    </row>
    <row r="2425" spans="30:36" ht="30" x14ac:dyDescent="0.25">
      <c r="AD2425" s="22" t="s">
        <v>9536</v>
      </c>
      <c r="AE2425" s="28" t="s">
        <v>9537</v>
      </c>
      <c r="AF2425" s="28" t="s">
        <v>1712</v>
      </c>
      <c r="AG2425" s="28" t="s">
        <v>3209</v>
      </c>
      <c r="AH2425" s="22">
        <v>94441</v>
      </c>
      <c r="AI2425" s="28" t="s">
        <v>20177</v>
      </c>
      <c r="AJ2425" s="22">
        <v>7</v>
      </c>
    </row>
    <row r="2426" spans="30:36" ht="30" x14ac:dyDescent="0.25">
      <c r="AD2426" s="22" t="s">
        <v>12171</v>
      </c>
      <c r="AE2426" s="28" t="s">
        <v>12172</v>
      </c>
      <c r="AF2426" s="28" t="s">
        <v>1699</v>
      </c>
      <c r="AG2426" s="28" t="s">
        <v>3778</v>
      </c>
      <c r="AH2426" s="22">
        <v>56622</v>
      </c>
      <c r="AI2426" s="28" t="s">
        <v>20078</v>
      </c>
      <c r="AJ2426" s="22">
        <v>2</v>
      </c>
    </row>
    <row r="2427" spans="30:36" ht="30" x14ac:dyDescent="0.25">
      <c r="AD2427" s="22" t="s">
        <v>9538</v>
      </c>
      <c r="AE2427" s="28" t="s">
        <v>18488</v>
      </c>
      <c r="AF2427" s="28" t="s">
        <v>1700</v>
      </c>
      <c r="AG2427" s="28" t="s">
        <v>3211</v>
      </c>
      <c r="AH2427" s="22">
        <v>85240</v>
      </c>
      <c r="AI2427" s="28" t="s">
        <v>20554</v>
      </c>
      <c r="AJ2427" s="22">
        <v>9</v>
      </c>
    </row>
    <row r="2428" spans="30:36" ht="45" x14ac:dyDescent="0.25">
      <c r="AD2428" s="22" t="s">
        <v>3364</v>
      </c>
      <c r="AE2428" s="28" t="s">
        <v>3365</v>
      </c>
      <c r="AF2428" s="28" t="s">
        <v>1707</v>
      </c>
      <c r="AG2428" s="28" t="s">
        <v>3209</v>
      </c>
      <c r="AH2428" s="22">
        <v>58887</v>
      </c>
      <c r="AI2428" s="28" t="s">
        <v>3366</v>
      </c>
      <c r="AJ2428" s="22">
        <v>0</v>
      </c>
    </row>
    <row r="2429" spans="30:36" ht="45" x14ac:dyDescent="0.25">
      <c r="AD2429" s="22" t="s">
        <v>12173</v>
      </c>
      <c r="AE2429" s="28" t="s">
        <v>12174</v>
      </c>
      <c r="AF2429" s="28" t="s">
        <v>1707</v>
      </c>
      <c r="AG2429" s="28" t="s">
        <v>3211</v>
      </c>
      <c r="AH2429" s="22">
        <v>62110</v>
      </c>
      <c r="AI2429" s="28" t="s">
        <v>20555</v>
      </c>
      <c r="AJ2429" s="22">
        <v>0</v>
      </c>
    </row>
    <row r="2430" spans="30:36" ht="30" x14ac:dyDescent="0.25">
      <c r="AD2430" s="22" t="s">
        <v>12175</v>
      </c>
      <c r="AE2430" s="28" t="s">
        <v>12176</v>
      </c>
      <c r="AF2430" s="28" t="s">
        <v>1696</v>
      </c>
      <c r="AG2430" s="28" t="s">
        <v>4364</v>
      </c>
      <c r="AH2430" s="22">
        <v>59759</v>
      </c>
      <c r="AI2430" s="28" t="s">
        <v>20556</v>
      </c>
      <c r="AJ2430" s="22">
        <v>9</v>
      </c>
    </row>
    <row r="2431" spans="30:36" ht="30" x14ac:dyDescent="0.25">
      <c r="AD2431" s="22" t="s">
        <v>4172</v>
      </c>
      <c r="AE2431" s="28" t="s">
        <v>4173</v>
      </c>
      <c r="AF2431" s="28" t="s">
        <v>1708</v>
      </c>
      <c r="AG2431" s="28" t="s">
        <v>3765</v>
      </c>
      <c r="AH2431" s="22">
        <v>78255</v>
      </c>
      <c r="AI2431" s="28" t="s">
        <v>19709</v>
      </c>
      <c r="AJ2431" s="22">
        <v>5</v>
      </c>
    </row>
    <row r="2432" spans="30:36" ht="30" x14ac:dyDescent="0.25">
      <c r="AD2432" s="22" t="s">
        <v>1234</v>
      </c>
      <c r="AE2432" s="28" t="s">
        <v>2838</v>
      </c>
      <c r="AF2432" s="28" t="s">
        <v>1708</v>
      </c>
      <c r="AG2432" s="28" t="s">
        <v>3211</v>
      </c>
      <c r="AH2432" s="22">
        <v>90814</v>
      </c>
      <c r="AI2432" s="28" t="s">
        <v>20557</v>
      </c>
      <c r="AJ2432" s="22">
        <v>4</v>
      </c>
    </row>
    <row r="2433" spans="30:36" ht="30" x14ac:dyDescent="0.25">
      <c r="AD2433" s="22" t="s">
        <v>12177</v>
      </c>
      <c r="AE2433" s="28" t="s">
        <v>12178</v>
      </c>
      <c r="AF2433" s="28" t="s">
        <v>1718</v>
      </c>
      <c r="AG2433" s="28" t="s">
        <v>3211</v>
      </c>
      <c r="AH2433" s="22">
        <v>62394</v>
      </c>
      <c r="AI2433" s="28" t="s">
        <v>19343</v>
      </c>
      <c r="AJ2433" s="22">
        <v>4</v>
      </c>
    </row>
    <row r="2434" spans="30:36" ht="30" x14ac:dyDescent="0.25">
      <c r="AD2434" s="22" t="s">
        <v>6382</v>
      </c>
      <c r="AE2434" s="28" t="s">
        <v>6383</v>
      </c>
      <c r="AF2434" s="28" t="s">
        <v>1702</v>
      </c>
      <c r="AG2434" s="28" t="s">
        <v>3211</v>
      </c>
      <c r="AH2434" s="22">
        <v>103728</v>
      </c>
      <c r="AI2434" s="28" t="s">
        <v>19503</v>
      </c>
      <c r="AJ2434" s="22">
        <v>4</v>
      </c>
    </row>
    <row r="2435" spans="30:36" ht="30" x14ac:dyDescent="0.25">
      <c r="AD2435" s="22" t="s">
        <v>6384</v>
      </c>
      <c r="AE2435" s="28" t="s">
        <v>6385</v>
      </c>
      <c r="AF2435" s="28" t="s">
        <v>1714</v>
      </c>
      <c r="AG2435" s="28" t="s">
        <v>3210</v>
      </c>
      <c r="AH2435" s="22">
        <v>76631</v>
      </c>
      <c r="AI2435" s="28" t="s">
        <v>19885</v>
      </c>
      <c r="AJ2435" s="22">
        <v>5</v>
      </c>
    </row>
    <row r="2436" spans="30:36" ht="30" x14ac:dyDescent="0.25">
      <c r="AD2436" s="22" t="s">
        <v>718</v>
      </c>
      <c r="AE2436" s="28" t="s">
        <v>2322</v>
      </c>
      <c r="AF2436" s="28" t="s">
        <v>1697</v>
      </c>
      <c r="AG2436" s="28" t="s">
        <v>3210</v>
      </c>
      <c r="AH2436" s="22">
        <v>67620</v>
      </c>
      <c r="AI2436" s="28" t="s">
        <v>20370</v>
      </c>
      <c r="AJ2436" s="22">
        <v>7</v>
      </c>
    </row>
    <row r="2437" spans="30:36" ht="30" x14ac:dyDescent="0.25">
      <c r="AD2437" s="22" t="s">
        <v>12179</v>
      </c>
      <c r="AE2437" s="28" t="s">
        <v>12180</v>
      </c>
      <c r="AF2437" s="28" t="s">
        <v>1708</v>
      </c>
      <c r="AG2437" s="28" t="s">
        <v>3209</v>
      </c>
      <c r="AH2437" s="22">
        <v>79954</v>
      </c>
      <c r="AI2437" s="28" t="s">
        <v>20524</v>
      </c>
      <c r="AJ2437" s="22">
        <v>6</v>
      </c>
    </row>
    <row r="2438" spans="30:36" ht="30" x14ac:dyDescent="0.25">
      <c r="AD2438" s="22" t="s">
        <v>12181</v>
      </c>
      <c r="AE2438" s="28" t="s">
        <v>12182</v>
      </c>
      <c r="AF2438" s="28" t="s">
        <v>1709</v>
      </c>
      <c r="AG2438" s="28" t="s">
        <v>3856</v>
      </c>
      <c r="AH2438" s="22">
        <v>65363</v>
      </c>
      <c r="AI2438" s="28" t="s">
        <v>20558</v>
      </c>
      <c r="AJ2438" s="22">
        <v>5</v>
      </c>
    </row>
    <row r="2439" spans="30:36" ht="30" x14ac:dyDescent="0.25">
      <c r="AD2439" s="22" t="s">
        <v>12183</v>
      </c>
      <c r="AE2439" s="28" t="s">
        <v>12184</v>
      </c>
      <c r="AF2439" s="28" t="s">
        <v>1718</v>
      </c>
      <c r="AG2439" s="28" t="s">
        <v>3210</v>
      </c>
      <c r="AH2439" s="22">
        <v>61477</v>
      </c>
      <c r="AI2439" s="28" t="s">
        <v>20559</v>
      </c>
      <c r="AJ2439" s="22">
        <v>2</v>
      </c>
    </row>
    <row r="2440" spans="30:36" ht="30" x14ac:dyDescent="0.25">
      <c r="AD2440" s="22" t="s">
        <v>6386</v>
      </c>
      <c r="AE2440" s="28" t="s">
        <v>6387</v>
      </c>
      <c r="AF2440" s="28" t="s">
        <v>1697</v>
      </c>
      <c r="AG2440" s="28" t="s">
        <v>3778</v>
      </c>
      <c r="AH2440" s="22">
        <v>84093</v>
      </c>
      <c r="AI2440" s="28" t="s">
        <v>20560</v>
      </c>
      <c r="AJ2440" s="22">
        <v>4</v>
      </c>
    </row>
    <row r="2441" spans="30:36" ht="30" x14ac:dyDescent="0.25">
      <c r="AD2441" s="22" t="s">
        <v>6388</v>
      </c>
      <c r="AE2441" s="28" t="s">
        <v>6389</v>
      </c>
      <c r="AF2441" s="28" t="s">
        <v>1697</v>
      </c>
      <c r="AG2441" s="28" t="s">
        <v>3209</v>
      </c>
      <c r="AH2441" s="22">
        <v>71093</v>
      </c>
      <c r="AI2441" s="28" t="s">
        <v>19187</v>
      </c>
      <c r="AJ2441" s="22">
        <v>0</v>
      </c>
    </row>
    <row r="2442" spans="30:36" ht="30" x14ac:dyDescent="0.25">
      <c r="AD2442" s="22" t="s">
        <v>12185</v>
      </c>
      <c r="AE2442" s="28" t="s">
        <v>12186</v>
      </c>
      <c r="AF2442" s="28" t="s">
        <v>1697</v>
      </c>
      <c r="AG2442" s="28" t="s">
        <v>3209</v>
      </c>
      <c r="AH2442" s="22">
        <v>87587</v>
      </c>
      <c r="AI2442" s="28" t="s">
        <v>12187</v>
      </c>
      <c r="AJ2442" s="22">
        <v>0</v>
      </c>
    </row>
    <row r="2443" spans="30:36" ht="45" x14ac:dyDescent="0.25">
      <c r="AD2443" s="22" t="s">
        <v>12188</v>
      </c>
      <c r="AE2443" s="28" t="s">
        <v>12189</v>
      </c>
      <c r="AF2443" s="28" t="s">
        <v>1710</v>
      </c>
      <c r="AG2443" s="28" t="s">
        <v>3209</v>
      </c>
      <c r="AH2443" s="22">
        <v>59188</v>
      </c>
      <c r="AI2443" s="28" t="s">
        <v>19123</v>
      </c>
      <c r="AJ2443" s="22">
        <v>7</v>
      </c>
    </row>
    <row r="2444" spans="30:36" ht="30" x14ac:dyDescent="0.25">
      <c r="AD2444" s="22" t="s">
        <v>9539</v>
      </c>
      <c r="AE2444" s="28" t="s">
        <v>9540</v>
      </c>
      <c r="AF2444" s="28" t="s">
        <v>1705</v>
      </c>
      <c r="AG2444" s="28" t="s">
        <v>3209</v>
      </c>
      <c r="AH2444" s="22">
        <v>75034</v>
      </c>
      <c r="AI2444" s="28" t="s">
        <v>20398</v>
      </c>
      <c r="AJ2444" s="22">
        <v>6</v>
      </c>
    </row>
    <row r="2445" spans="30:36" ht="30" x14ac:dyDescent="0.25">
      <c r="AD2445" s="22" t="s">
        <v>9541</v>
      </c>
      <c r="AE2445" s="28" t="s">
        <v>9542</v>
      </c>
      <c r="AF2445" s="28" t="s">
        <v>1700</v>
      </c>
      <c r="AG2445" s="28" t="s">
        <v>3209</v>
      </c>
      <c r="AH2445" s="22">
        <v>78963</v>
      </c>
      <c r="AI2445" s="28" t="s">
        <v>18977</v>
      </c>
      <c r="AJ2445" s="22">
        <v>5</v>
      </c>
    </row>
    <row r="2446" spans="30:36" ht="30" x14ac:dyDescent="0.25">
      <c r="AD2446" s="22" t="s">
        <v>12190</v>
      </c>
      <c r="AE2446" s="28" t="s">
        <v>12191</v>
      </c>
      <c r="AF2446" s="28" t="s">
        <v>1702</v>
      </c>
      <c r="AG2446" s="28" t="s">
        <v>3209</v>
      </c>
      <c r="AH2446" s="22">
        <v>85624</v>
      </c>
      <c r="AI2446" s="28" t="s">
        <v>20081</v>
      </c>
      <c r="AJ2446" s="22">
        <v>2</v>
      </c>
    </row>
    <row r="2447" spans="30:36" ht="30" x14ac:dyDescent="0.25">
      <c r="AD2447" s="22" t="s">
        <v>6390</v>
      </c>
      <c r="AE2447" s="28" t="s">
        <v>6391</v>
      </c>
      <c r="AF2447" s="28" t="s">
        <v>1702</v>
      </c>
      <c r="AG2447" s="28" t="s">
        <v>3210</v>
      </c>
      <c r="AH2447" s="22">
        <v>103293</v>
      </c>
      <c r="AI2447" s="28" t="s">
        <v>20561</v>
      </c>
      <c r="AJ2447" s="22">
        <v>5</v>
      </c>
    </row>
    <row r="2448" spans="30:36" ht="30" x14ac:dyDescent="0.25">
      <c r="AD2448" s="22" t="s">
        <v>6392</v>
      </c>
      <c r="AE2448" s="28" t="s">
        <v>6393</v>
      </c>
      <c r="AF2448" s="28" t="s">
        <v>1701</v>
      </c>
      <c r="AG2448" s="28" t="s">
        <v>3765</v>
      </c>
      <c r="AH2448" s="22">
        <v>59484</v>
      </c>
      <c r="AI2448" s="28" t="s">
        <v>19133</v>
      </c>
      <c r="AJ2448" s="22">
        <v>4</v>
      </c>
    </row>
    <row r="2449" spans="30:36" ht="30" x14ac:dyDescent="0.25">
      <c r="AD2449" s="22" t="s">
        <v>4174</v>
      </c>
      <c r="AE2449" s="28" t="s">
        <v>4175</v>
      </c>
      <c r="AF2449" s="28" t="s">
        <v>1702</v>
      </c>
      <c r="AG2449" s="28" t="s">
        <v>3781</v>
      </c>
      <c r="AH2449" s="22">
        <v>94811</v>
      </c>
      <c r="AI2449" s="28" t="s">
        <v>20562</v>
      </c>
      <c r="AJ2449" s="22">
        <v>5</v>
      </c>
    </row>
    <row r="2450" spans="30:36" ht="30" x14ac:dyDescent="0.25">
      <c r="AD2450" s="22" t="s">
        <v>12192</v>
      </c>
      <c r="AE2450" s="28" t="s">
        <v>12193</v>
      </c>
      <c r="AF2450" s="28" t="s">
        <v>1696</v>
      </c>
      <c r="AG2450" s="28" t="s">
        <v>3765</v>
      </c>
      <c r="AH2450" s="22">
        <v>54933</v>
      </c>
      <c r="AI2450" s="28" t="s">
        <v>19795</v>
      </c>
      <c r="AJ2450" s="22">
        <v>0</v>
      </c>
    </row>
    <row r="2451" spans="30:36" ht="30" x14ac:dyDescent="0.25">
      <c r="AD2451" s="22" t="s">
        <v>6394</v>
      </c>
      <c r="AE2451" s="28" t="s">
        <v>6395</v>
      </c>
      <c r="AF2451" s="28" t="s">
        <v>1703</v>
      </c>
      <c r="AG2451" s="28" t="s">
        <v>3211</v>
      </c>
      <c r="AH2451" s="22">
        <v>63906</v>
      </c>
      <c r="AI2451" s="28" t="s">
        <v>20563</v>
      </c>
      <c r="AJ2451" s="22">
        <v>9</v>
      </c>
    </row>
    <row r="2452" spans="30:36" ht="30" x14ac:dyDescent="0.25">
      <c r="AD2452" s="22" t="s">
        <v>6396</v>
      </c>
      <c r="AE2452" s="28" t="s">
        <v>6397</v>
      </c>
      <c r="AF2452" s="28" t="s">
        <v>1695</v>
      </c>
      <c r="AG2452" s="28" t="s">
        <v>3209</v>
      </c>
      <c r="AH2452" s="22">
        <v>68783</v>
      </c>
      <c r="AI2452" s="28" t="s">
        <v>6398</v>
      </c>
      <c r="AJ2452" s="22">
        <v>0</v>
      </c>
    </row>
    <row r="2453" spans="30:36" ht="30" x14ac:dyDescent="0.25">
      <c r="AD2453" s="22" t="s">
        <v>6399</v>
      </c>
      <c r="AE2453" s="28" t="s">
        <v>6400</v>
      </c>
      <c r="AF2453" s="28" t="s">
        <v>1700</v>
      </c>
      <c r="AG2453" s="28" t="s">
        <v>3765</v>
      </c>
      <c r="AH2453" s="22">
        <v>64458</v>
      </c>
      <c r="AI2453" s="28" t="s">
        <v>20035</v>
      </c>
      <c r="AJ2453" s="22">
        <v>6</v>
      </c>
    </row>
    <row r="2454" spans="30:36" ht="30" x14ac:dyDescent="0.25">
      <c r="AD2454" s="22" t="s">
        <v>6401</v>
      </c>
      <c r="AE2454" s="28" t="s">
        <v>6402</v>
      </c>
      <c r="AF2454" s="28" t="s">
        <v>1696</v>
      </c>
      <c r="AG2454" s="28" t="s">
        <v>3790</v>
      </c>
      <c r="AH2454" s="22">
        <v>62459</v>
      </c>
      <c r="AI2454" s="28" t="s">
        <v>19796</v>
      </c>
      <c r="AJ2454" s="22">
        <v>1</v>
      </c>
    </row>
    <row r="2455" spans="30:36" ht="30" x14ac:dyDescent="0.25">
      <c r="AD2455" s="22" t="s">
        <v>405</v>
      </c>
      <c r="AE2455" s="28" t="s">
        <v>2071</v>
      </c>
      <c r="AF2455" s="28" t="s">
        <v>1718</v>
      </c>
      <c r="AG2455" s="28" t="s">
        <v>3209</v>
      </c>
      <c r="AH2455" s="22">
        <v>79356</v>
      </c>
      <c r="AI2455" s="28" t="s">
        <v>20245</v>
      </c>
      <c r="AJ2455" s="22">
        <v>6</v>
      </c>
    </row>
    <row r="2456" spans="30:36" ht="30" x14ac:dyDescent="0.25">
      <c r="AD2456" s="22" t="s">
        <v>12194</v>
      </c>
      <c r="AE2456" s="28" t="s">
        <v>12195</v>
      </c>
      <c r="AF2456" s="28" t="s">
        <v>1705</v>
      </c>
      <c r="AG2456" s="28" t="s">
        <v>3856</v>
      </c>
      <c r="AH2456" s="22">
        <v>92284</v>
      </c>
      <c r="AI2456" s="28" t="s">
        <v>19609</v>
      </c>
      <c r="AJ2456" s="22">
        <v>1</v>
      </c>
    </row>
    <row r="2457" spans="30:36" ht="30" x14ac:dyDescent="0.25">
      <c r="AD2457" s="22" t="s">
        <v>12196</v>
      </c>
      <c r="AE2457" s="28" t="s">
        <v>18489</v>
      </c>
      <c r="AF2457" s="28" t="s">
        <v>1697</v>
      </c>
      <c r="AG2457" s="28" t="s">
        <v>3210</v>
      </c>
      <c r="AH2457" s="22">
        <v>74513</v>
      </c>
      <c r="AI2457" s="28" t="s">
        <v>20564</v>
      </c>
      <c r="AJ2457" s="22">
        <v>6</v>
      </c>
    </row>
    <row r="2458" spans="30:36" ht="30" x14ac:dyDescent="0.25">
      <c r="AD2458" s="22" t="s">
        <v>6403</v>
      </c>
      <c r="AE2458" s="28" t="s">
        <v>6404</v>
      </c>
      <c r="AF2458" s="28" t="s">
        <v>1698</v>
      </c>
      <c r="AG2458" s="28" t="s">
        <v>3209</v>
      </c>
      <c r="AH2458" s="22">
        <v>80400</v>
      </c>
      <c r="AI2458" s="28" t="s">
        <v>20358</v>
      </c>
      <c r="AJ2458" s="22">
        <v>1</v>
      </c>
    </row>
    <row r="2459" spans="30:36" ht="30" x14ac:dyDescent="0.25">
      <c r="AD2459" s="22" t="s">
        <v>12197</v>
      </c>
      <c r="AE2459" s="28" t="s">
        <v>12198</v>
      </c>
      <c r="AF2459" s="28" t="s">
        <v>6003</v>
      </c>
      <c r="AG2459" s="28" t="s">
        <v>3210</v>
      </c>
      <c r="AH2459" s="22">
        <v>132723</v>
      </c>
      <c r="AI2459" s="28" t="s">
        <v>20565</v>
      </c>
      <c r="AJ2459" s="22">
        <v>7</v>
      </c>
    </row>
    <row r="2460" spans="30:36" ht="45" x14ac:dyDescent="0.25">
      <c r="AD2460" s="22" t="s">
        <v>6405</v>
      </c>
      <c r="AE2460" s="28" t="s">
        <v>6406</v>
      </c>
      <c r="AF2460" s="28" t="s">
        <v>1707</v>
      </c>
      <c r="AG2460" s="28" t="s">
        <v>3209</v>
      </c>
      <c r="AH2460" s="22">
        <v>65998</v>
      </c>
      <c r="AI2460" s="28" t="s">
        <v>20566</v>
      </c>
      <c r="AJ2460" s="22">
        <v>3</v>
      </c>
    </row>
    <row r="2461" spans="30:36" ht="30" x14ac:dyDescent="0.25">
      <c r="AD2461" s="22" t="s">
        <v>12199</v>
      </c>
      <c r="AE2461" s="28" t="s">
        <v>12200</v>
      </c>
      <c r="AF2461" s="28" t="s">
        <v>1705</v>
      </c>
      <c r="AG2461" s="28" t="s">
        <v>3209</v>
      </c>
      <c r="AH2461" s="22">
        <v>83731</v>
      </c>
      <c r="AI2461" s="28" t="s">
        <v>20567</v>
      </c>
      <c r="AJ2461" s="22">
        <v>7</v>
      </c>
    </row>
    <row r="2462" spans="30:36" ht="30" x14ac:dyDescent="0.25">
      <c r="AD2462" s="22" t="s">
        <v>12201</v>
      </c>
      <c r="AE2462" s="28" t="s">
        <v>12202</v>
      </c>
      <c r="AF2462" s="28" t="s">
        <v>1695</v>
      </c>
      <c r="AG2462" s="28" t="s">
        <v>3803</v>
      </c>
      <c r="AH2462" s="22">
        <v>59494</v>
      </c>
      <c r="AI2462" s="28" t="s">
        <v>12203</v>
      </c>
      <c r="AJ2462" s="22">
        <v>3</v>
      </c>
    </row>
    <row r="2463" spans="30:36" ht="30" x14ac:dyDescent="0.25">
      <c r="AD2463" s="22" t="s">
        <v>6407</v>
      </c>
      <c r="AE2463" s="28" t="s">
        <v>6408</v>
      </c>
      <c r="AF2463" s="28" t="s">
        <v>1695</v>
      </c>
      <c r="AG2463" s="28" t="s">
        <v>3765</v>
      </c>
      <c r="AH2463" s="22">
        <v>64498</v>
      </c>
      <c r="AI2463" s="28" t="s">
        <v>20568</v>
      </c>
      <c r="AJ2463" s="22">
        <v>6</v>
      </c>
    </row>
    <row r="2464" spans="30:36" ht="30" x14ac:dyDescent="0.25">
      <c r="AD2464" s="22" t="s">
        <v>6409</v>
      </c>
      <c r="AE2464" s="28" t="s">
        <v>6410</v>
      </c>
      <c r="AF2464" s="28" t="s">
        <v>1714</v>
      </c>
      <c r="AG2464" s="28" t="s">
        <v>3935</v>
      </c>
      <c r="AH2464" s="22">
        <v>84800</v>
      </c>
      <c r="AI2464" s="28" t="s">
        <v>20569</v>
      </c>
      <c r="AJ2464" s="22">
        <v>9</v>
      </c>
    </row>
    <row r="2465" spans="30:36" ht="30" x14ac:dyDescent="0.25">
      <c r="AD2465" s="22" t="s">
        <v>12204</v>
      </c>
      <c r="AE2465" s="28" t="s">
        <v>12205</v>
      </c>
      <c r="AF2465" s="28" t="s">
        <v>1697</v>
      </c>
      <c r="AG2465" s="28" t="s">
        <v>3209</v>
      </c>
      <c r="AH2465" s="22">
        <v>72538</v>
      </c>
      <c r="AI2465" s="28" t="s">
        <v>20284</v>
      </c>
      <c r="AJ2465" s="22">
        <v>7</v>
      </c>
    </row>
    <row r="2466" spans="30:36" ht="30" x14ac:dyDescent="0.25">
      <c r="AD2466" s="22" t="s">
        <v>6411</v>
      </c>
      <c r="AE2466" s="28" t="s">
        <v>6412</v>
      </c>
      <c r="AF2466" s="28" t="s">
        <v>1700</v>
      </c>
      <c r="AG2466" s="28" t="s">
        <v>3209</v>
      </c>
      <c r="AH2466" s="22">
        <v>77727</v>
      </c>
      <c r="AI2466" s="28" t="s">
        <v>20570</v>
      </c>
      <c r="AJ2466" s="22">
        <v>3</v>
      </c>
    </row>
    <row r="2467" spans="30:36" ht="30" x14ac:dyDescent="0.25">
      <c r="AD2467" s="22" t="s">
        <v>3367</v>
      </c>
      <c r="AE2467" s="28" t="s">
        <v>3368</v>
      </c>
      <c r="AF2467" s="28" t="s">
        <v>1712</v>
      </c>
      <c r="AG2467" s="28" t="s">
        <v>3209</v>
      </c>
      <c r="AH2467" s="22">
        <v>74915</v>
      </c>
      <c r="AI2467" s="28" t="s">
        <v>3369</v>
      </c>
      <c r="AJ2467" s="22">
        <v>0</v>
      </c>
    </row>
    <row r="2468" spans="30:36" ht="30" x14ac:dyDescent="0.25">
      <c r="AD2468" s="22" t="s">
        <v>12206</v>
      </c>
      <c r="AE2468" s="28" t="s">
        <v>12207</v>
      </c>
      <c r="AF2468" s="28" t="s">
        <v>1718</v>
      </c>
      <c r="AG2468" s="28" t="s">
        <v>3778</v>
      </c>
      <c r="AH2468" s="22">
        <v>70641</v>
      </c>
      <c r="AI2468" s="28" t="s">
        <v>20571</v>
      </c>
      <c r="AJ2468" s="22">
        <v>0</v>
      </c>
    </row>
    <row r="2469" spans="30:36" ht="30" x14ac:dyDescent="0.25">
      <c r="AD2469" s="22" t="s">
        <v>1489</v>
      </c>
      <c r="AE2469" s="28" t="s">
        <v>3079</v>
      </c>
      <c r="AF2469" s="28" t="s">
        <v>1703</v>
      </c>
      <c r="AG2469" s="28" t="s">
        <v>3211</v>
      </c>
      <c r="AH2469" s="22">
        <v>60061</v>
      </c>
      <c r="AI2469" s="28" t="s">
        <v>20365</v>
      </c>
      <c r="AJ2469" s="22">
        <v>0</v>
      </c>
    </row>
    <row r="2470" spans="30:36" ht="30" x14ac:dyDescent="0.25">
      <c r="AD2470" s="22" t="s">
        <v>6413</v>
      </c>
      <c r="AE2470" s="28" t="s">
        <v>6414</v>
      </c>
      <c r="AF2470" s="28" t="s">
        <v>1708</v>
      </c>
      <c r="AG2470" s="28" t="s">
        <v>3211</v>
      </c>
      <c r="AH2470" s="22">
        <v>57716</v>
      </c>
      <c r="AI2470" s="28" t="s">
        <v>19052</v>
      </c>
      <c r="AJ2470" s="22">
        <v>6</v>
      </c>
    </row>
    <row r="2471" spans="30:36" ht="30" x14ac:dyDescent="0.25">
      <c r="AD2471" s="22" t="s">
        <v>6415</v>
      </c>
      <c r="AE2471" s="28" t="s">
        <v>6416</v>
      </c>
      <c r="AF2471" s="28" t="s">
        <v>1708</v>
      </c>
      <c r="AG2471" s="28" t="s">
        <v>3210</v>
      </c>
      <c r="AH2471" s="22">
        <v>79330</v>
      </c>
      <c r="AI2471" s="28" t="s">
        <v>20572</v>
      </c>
      <c r="AJ2471" s="22">
        <v>3</v>
      </c>
    </row>
    <row r="2472" spans="30:36" ht="30" x14ac:dyDescent="0.25">
      <c r="AD2472" s="22" t="s">
        <v>12208</v>
      </c>
      <c r="AE2472" s="28" t="s">
        <v>12209</v>
      </c>
      <c r="AF2472" s="28" t="s">
        <v>1695</v>
      </c>
      <c r="AG2472" s="28" t="s">
        <v>3209</v>
      </c>
      <c r="AH2472" s="22">
        <v>61906</v>
      </c>
      <c r="AI2472" s="28" t="s">
        <v>12210</v>
      </c>
      <c r="AJ2472" s="22">
        <v>4</v>
      </c>
    </row>
    <row r="2473" spans="30:36" ht="30" x14ac:dyDescent="0.25">
      <c r="AD2473" s="22" t="s">
        <v>1531</v>
      </c>
      <c r="AE2473" s="28" t="s">
        <v>3120</v>
      </c>
      <c r="AF2473" s="28" t="s">
        <v>1708</v>
      </c>
      <c r="AG2473" s="28" t="s">
        <v>3211</v>
      </c>
      <c r="AH2473" s="22">
        <v>80144</v>
      </c>
      <c r="AI2473" s="28" t="s">
        <v>19905</v>
      </c>
      <c r="AJ2473" s="22">
        <v>5</v>
      </c>
    </row>
    <row r="2474" spans="30:36" ht="30" x14ac:dyDescent="0.25">
      <c r="AD2474" s="22" t="s">
        <v>6417</v>
      </c>
      <c r="AE2474" s="28" t="s">
        <v>6418</v>
      </c>
      <c r="AF2474" s="28" t="s">
        <v>1705</v>
      </c>
      <c r="AG2474" s="28" t="s">
        <v>3209</v>
      </c>
      <c r="AH2474" s="22">
        <v>88968</v>
      </c>
      <c r="AI2474" s="28" t="s">
        <v>20573</v>
      </c>
      <c r="AJ2474" s="22">
        <v>8</v>
      </c>
    </row>
    <row r="2475" spans="30:36" ht="30" x14ac:dyDescent="0.25">
      <c r="AD2475" s="22" t="s">
        <v>4176</v>
      </c>
      <c r="AE2475" s="28" t="s">
        <v>4177</v>
      </c>
      <c r="AF2475" s="28" t="s">
        <v>1713</v>
      </c>
      <c r="AG2475" s="28" t="s">
        <v>3856</v>
      </c>
      <c r="AH2475" s="22">
        <v>97163</v>
      </c>
      <c r="AI2475" s="28" t="s">
        <v>20574</v>
      </c>
      <c r="AJ2475" s="22">
        <v>6</v>
      </c>
    </row>
    <row r="2476" spans="30:36" ht="30" x14ac:dyDescent="0.25">
      <c r="AD2476" s="22" t="s">
        <v>12211</v>
      </c>
      <c r="AE2476" s="28" t="s">
        <v>12212</v>
      </c>
      <c r="AF2476" s="28" t="s">
        <v>1705</v>
      </c>
      <c r="AG2476" s="28" t="s">
        <v>3211</v>
      </c>
      <c r="AH2476" s="22">
        <v>89186</v>
      </c>
      <c r="AI2476" s="28" t="s">
        <v>19700</v>
      </c>
      <c r="AJ2476" s="22">
        <v>7</v>
      </c>
    </row>
    <row r="2477" spans="30:36" ht="30" x14ac:dyDescent="0.25">
      <c r="AD2477" s="22" t="s">
        <v>12213</v>
      </c>
      <c r="AE2477" s="28" t="s">
        <v>12214</v>
      </c>
      <c r="AF2477" s="28" t="s">
        <v>1696</v>
      </c>
      <c r="AG2477" s="28" t="s">
        <v>3211</v>
      </c>
      <c r="AH2477" s="22">
        <v>62925</v>
      </c>
      <c r="AI2477" s="28" t="s">
        <v>20575</v>
      </c>
      <c r="AJ2477" s="22">
        <v>8</v>
      </c>
    </row>
    <row r="2478" spans="30:36" ht="30" x14ac:dyDescent="0.25">
      <c r="AD2478" s="22" t="s">
        <v>1164</v>
      </c>
      <c r="AE2478" s="28" t="s">
        <v>2774</v>
      </c>
      <c r="AF2478" s="28" t="s">
        <v>1718</v>
      </c>
      <c r="AG2478" s="28" t="s">
        <v>3211</v>
      </c>
      <c r="AH2478" s="22">
        <v>62365</v>
      </c>
      <c r="AI2478" s="28" t="s">
        <v>20576</v>
      </c>
      <c r="AJ2478" s="22">
        <v>4</v>
      </c>
    </row>
    <row r="2479" spans="30:36" ht="30" x14ac:dyDescent="0.25">
      <c r="AD2479" s="22" t="s">
        <v>12215</v>
      </c>
      <c r="AE2479" s="28" t="s">
        <v>18490</v>
      </c>
      <c r="AF2479" s="28" t="s">
        <v>1705</v>
      </c>
      <c r="AG2479" s="28" t="s">
        <v>3210</v>
      </c>
      <c r="AH2479" s="22">
        <v>96798</v>
      </c>
      <c r="AI2479" s="28" t="s">
        <v>20138</v>
      </c>
      <c r="AJ2479" s="22">
        <v>8</v>
      </c>
    </row>
    <row r="2480" spans="30:36" ht="30" x14ac:dyDescent="0.25">
      <c r="AD2480" s="22" t="s">
        <v>12216</v>
      </c>
      <c r="AE2480" s="28" t="s">
        <v>12217</v>
      </c>
      <c r="AF2480" s="28" t="s">
        <v>1700</v>
      </c>
      <c r="AG2480" s="28" t="s">
        <v>3211</v>
      </c>
      <c r="AH2480" s="22">
        <v>69055</v>
      </c>
      <c r="AI2480" s="28" t="s">
        <v>20395</v>
      </c>
      <c r="AJ2480" s="22">
        <v>7</v>
      </c>
    </row>
    <row r="2481" spans="30:36" ht="45" x14ac:dyDescent="0.25">
      <c r="AD2481" s="22" t="s">
        <v>603</v>
      </c>
      <c r="AE2481" s="28" t="s">
        <v>2276</v>
      </c>
      <c r="AF2481" s="28" t="s">
        <v>1717</v>
      </c>
      <c r="AG2481" s="28" t="s">
        <v>3209</v>
      </c>
      <c r="AH2481" s="22">
        <v>82254</v>
      </c>
      <c r="AI2481" s="28" t="s">
        <v>20577</v>
      </c>
      <c r="AJ2481" s="22">
        <v>7</v>
      </c>
    </row>
    <row r="2482" spans="30:36" ht="30" x14ac:dyDescent="0.25">
      <c r="AD2482" s="22" t="s">
        <v>6419</v>
      </c>
      <c r="AE2482" s="28" t="s">
        <v>6420</v>
      </c>
      <c r="AF2482" s="28" t="s">
        <v>1705</v>
      </c>
      <c r="AG2482" s="28" t="s">
        <v>3765</v>
      </c>
      <c r="AH2482" s="22">
        <v>78441</v>
      </c>
      <c r="AI2482" s="28" t="s">
        <v>19347</v>
      </c>
      <c r="AJ2482" s="22">
        <v>2</v>
      </c>
    </row>
    <row r="2483" spans="30:36" ht="30" x14ac:dyDescent="0.25">
      <c r="AD2483" s="22" t="s">
        <v>6421</v>
      </c>
      <c r="AE2483" s="28" t="s">
        <v>6422</v>
      </c>
      <c r="AF2483" s="28" t="s">
        <v>1704</v>
      </c>
      <c r="AG2483" s="28" t="s">
        <v>3210</v>
      </c>
      <c r="AH2483" s="22">
        <v>64509</v>
      </c>
      <c r="AI2483" s="28" t="s">
        <v>20578</v>
      </c>
      <c r="AJ2483" s="22">
        <v>2</v>
      </c>
    </row>
    <row r="2484" spans="30:36" ht="30" x14ac:dyDescent="0.25">
      <c r="AD2484" s="22" t="s">
        <v>6423</v>
      </c>
      <c r="AE2484" s="28" t="s">
        <v>6424</v>
      </c>
      <c r="AF2484" s="28" t="s">
        <v>1709</v>
      </c>
      <c r="AG2484" s="28" t="s">
        <v>3209</v>
      </c>
      <c r="AH2484" s="22">
        <v>61927</v>
      </c>
      <c r="AI2484" s="28" t="s">
        <v>6425</v>
      </c>
      <c r="AJ2484" s="22">
        <v>0</v>
      </c>
    </row>
    <row r="2485" spans="30:36" ht="30" x14ac:dyDescent="0.25">
      <c r="AD2485" s="22" t="s">
        <v>12218</v>
      </c>
      <c r="AE2485" s="28" t="s">
        <v>12219</v>
      </c>
      <c r="AF2485" s="28" t="s">
        <v>1705</v>
      </c>
      <c r="AG2485" s="28" t="s">
        <v>3209</v>
      </c>
      <c r="AH2485" s="22">
        <v>66910</v>
      </c>
      <c r="AI2485" s="28" t="s">
        <v>20579</v>
      </c>
      <c r="AJ2485" s="22">
        <v>5</v>
      </c>
    </row>
    <row r="2486" spans="30:36" ht="30" x14ac:dyDescent="0.25">
      <c r="AD2486" s="22" t="s">
        <v>12220</v>
      </c>
      <c r="AE2486" s="28" t="s">
        <v>12221</v>
      </c>
      <c r="AF2486" s="28" t="s">
        <v>1712</v>
      </c>
      <c r="AG2486" s="28" t="s">
        <v>3211</v>
      </c>
      <c r="AH2486" s="22">
        <v>95355</v>
      </c>
      <c r="AI2486" s="28" t="s">
        <v>20580</v>
      </c>
      <c r="AJ2486" s="22">
        <v>6</v>
      </c>
    </row>
    <row r="2487" spans="30:36" ht="30" x14ac:dyDescent="0.25">
      <c r="AD2487" s="22" t="s">
        <v>12222</v>
      </c>
      <c r="AE2487" s="28" t="s">
        <v>12223</v>
      </c>
      <c r="AF2487" s="28" t="s">
        <v>1695</v>
      </c>
      <c r="AG2487" s="28" t="s">
        <v>3210</v>
      </c>
      <c r="AH2487" s="22">
        <v>54470</v>
      </c>
      <c r="AI2487" s="28" t="s">
        <v>19489</v>
      </c>
      <c r="AJ2487" s="22">
        <v>1</v>
      </c>
    </row>
    <row r="2488" spans="30:36" ht="30" x14ac:dyDescent="0.25">
      <c r="AD2488" s="22" t="s">
        <v>397</v>
      </c>
      <c r="AE2488" s="28" t="s">
        <v>2065</v>
      </c>
      <c r="AF2488" s="28" t="s">
        <v>1718</v>
      </c>
      <c r="AG2488" s="28" t="s">
        <v>3209</v>
      </c>
      <c r="AH2488" s="22">
        <v>68393</v>
      </c>
      <c r="AI2488" s="28" t="s">
        <v>20581</v>
      </c>
      <c r="AJ2488" s="22">
        <v>7</v>
      </c>
    </row>
    <row r="2489" spans="30:36" ht="30" x14ac:dyDescent="0.25">
      <c r="AD2489" s="22" t="s">
        <v>12224</v>
      </c>
      <c r="AE2489" s="28" t="s">
        <v>12225</v>
      </c>
      <c r="AF2489" s="28" t="s">
        <v>1695</v>
      </c>
      <c r="AG2489" s="28" t="s">
        <v>3866</v>
      </c>
      <c r="AH2489" s="22">
        <v>59778</v>
      </c>
      <c r="AI2489" s="28" t="s">
        <v>19259</v>
      </c>
      <c r="AJ2489" s="22">
        <v>2</v>
      </c>
    </row>
    <row r="2490" spans="30:36" ht="30" x14ac:dyDescent="0.25">
      <c r="AD2490" s="22" t="s">
        <v>12226</v>
      </c>
      <c r="AE2490" s="28" t="s">
        <v>12227</v>
      </c>
      <c r="AF2490" s="28" t="s">
        <v>1708</v>
      </c>
      <c r="AG2490" s="28" t="s">
        <v>3209</v>
      </c>
      <c r="AH2490" s="22">
        <v>64916</v>
      </c>
      <c r="AI2490" s="28" t="s">
        <v>20582</v>
      </c>
      <c r="AJ2490" s="22">
        <v>7</v>
      </c>
    </row>
    <row r="2491" spans="30:36" ht="30" x14ac:dyDescent="0.25">
      <c r="AD2491" s="22" t="s">
        <v>3370</v>
      </c>
      <c r="AE2491" s="28" t="s">
        <v>3371</v>
      </c>
      <c r="AF2491" s="28" t="s">
        <v>1702</v>
      </c>
      <c r="AG2491" s="28" t="s">
        <v>3209</v>
      </c>
      <c r="AH2491" s="22">
        <v>76778</v>
      </c>
      <c r="AI2491" s="28" t="s">
        <v>3372</v>
      </c>
      <c r="AJ2491" s="22">
        <v>0</v>
      </c>
    </row>
    <row r="2492" spans="30:36" ht="30" x14ac:dyDescent="0.25">
      <c r="AD2492" s="22" t="s">
        <v>203</v>
      </c>
      <c r="AE2492" s="28" t="s">
        <v>1887</v>
      </c>
      <c r="AF2492" s="28" t="s">
        <v>1705</v>
      </c>
      <c r="AG2492" s="28" t="s">
        <v>3209</v>
      </c>
      <c r="AH2492" s="22">
        <v>107123</v>
      </c>
      <c r="AI2492" s="28" t="s">
        <v>19466</v>
      </c>
      <c r="AJ2492" s="22">
        <v>2</v>
      </c>
    </row>
    <row r="2493" spans="30:36" ht="30" x14ac:dyDescent="0.25">
      <c r="AD2493" s="22" t="s">
        <v>465</v>
      </c>
      <c r="AE2493" s="28" t="s">
        <v>2125</v>
      </c>
      <c r="AF2493" s="28" t="s">
        <v>1696</v>
      </c>
      <c r="AG2493" s="28" t="s">
        <v>3209</v>
      </c>
      <c r="AH2493" s="22">
        <v>64130</v>
      </c>
      <c r="AI2493" s="28" t="s">
        <v>19838</v>
      </c>
      <c r="AJ2493" s="22">
        <v>5</v>
      </c>
    </row>
    <row r="2494" spans="30:36" ht="30" x14ac:dyDescent="0.25">
      <c r="AD2494" s="22" t="s">
        <v>1029</v>
      </c>
      <c r="AE2494" s="28" t="s">
        <v>2667</v>
      </c>
      <c r="AF2494" s="28" t="s">
        <v>1695</v>
      </c>
      <c r="AG2494" s="28" t="s">
        <v>3210</v>
      </c>
      <c r="AH2494" s="22">
        <v>66128</v>
      </c>
      <c r="AI2494" s="28" t="s">
        <v>19973</v>
      </c>
      <c r="AJ2494" s="22">
        <v>8</v>
      </c>
    </row>
    <row r="2495" spans="30:36" ht="30" x14ac:dyDescent="0.25">
      <c r="AD2495" s="22" t="s">
        <v>12228</v>
      </c>
      <c r="AE2495" s="28" t="s">
        <v>12229</v>
      </c>
      <c r="AF2495" s="28" t="s">
        <v>1708</v>
      </c>
      <c r="AG2495" s="28" t="s">
        <v>3211</v>
      </c>
      <c r="AH2495" s="22">
        <v>66146</v>
      </c>
      <c r="AI2495" s="28" t="s">
        <v>20583</v>
      </c>
      <c r="AJ2495" s="22">
        <v>5</v>
      </c>
    </row>
    <row r="2496" spans="30:36" ht="30" x14ac:dyDescent="0.25">
      <c r="AD2496" s="22" t="s">
        <v>6426</v>
      </c>
      <c r="AE2496" s="28" t="s">
        <v>6427</v>
      </c>
      <c r="AF2496" s="28" t="s">
        <v>1718</v>
      </c>
      <c r="AG2496" s="28" t="s">
        <v>3209</v>
      </c>
      <c r="AH2496" s="22">
        <v>78690</v>
      </c>
      <c r="AI2496" s="28" t="s">
        <v>20578</v>
      </c>
      <c r="AJ2496" s="22">
        <v>2</v>
      </c>
    </row>
    <row r="2497" spans="30:36" ht="30" x14ac:dyDescent="0.25">
      <c r="AD2497" s="22" t="s">
        <v>12230</v>
      </c>
      <c r="AE2497" s="28" t="s">
        <v>12231</v>
      </c>
      <c r="AF2497" s="28" t="s">
        <v>1705</v>
      </c>
      <c r="AG2497" s="28" t="s">
        <v>3210</v>
      </c>
      <c r="AH2497" s="22">
        <v>91687</v>
      </c>
      <c r="AI2497" s="28" t="s">
        <v>20584</v>
      </c>
      <c r="AJ2497" s="22">
        <v>0</v>
      </c>
    </row>
    <row r="2498" spans="30:36" ht="30" x14ac:dyDescent="0.25">
      <c r="AD2498" s="22" t="s">
        <v>12232</v>
      </c>
      <c r="AE2498" s="28" t="s">
        <v>12233</v>
      </c>
      <c r="AF2498" s="28" t="s">
        <v>1703</v>
      </c>
      <c r="AG2498" s="28" t="s">
        <v>3209</v>
      </c>
      <c r="AH2498" s="22">
        <v>67579</v>
      </c>
      <c r="AI2498" s="28" t="s">
        <v>19666</v>
      </c>
      <c r="AJ2498" s="22">
        <v>5</v>
      </c>
    </row>
    <row r="2499" spans="30:36" ht="30" x14ac:dyDescent="0.25">
      <c r="AD2499" s="22" t="s">
        <v>12234</v>
      </c>
      <c r="AE2499" s="28" t="s">
        <v>12235</v>
      </c>
      <c r="AF2499" s="28" t="s">
        <v>1701</v>
      </c>
      <c r="AG2499" s="28" t="s">
        <v>3210</v>
      </c>
      <c r="AH2499" s="22">
        <v>64233</v>
      </c>
      <c r="AI2499" s="28" t="s">
        <v>19748</v>
      </c>
      <c r="AJ2499" s="22">
        <v>7</v>
      </c>
    </row>
    <row r="2500" spans="30:36" ht="30" x14ac:dyDescent="0.25">
      <c r="AD2500" s="22" t="s">
        <v>12236</v>
      </c>
      <c r="AE2500" s="28" t="s">
        <v>12237</v>
      </c>
      <c r="AF2500" s="28" t="s">
        <v>1705</v>
      </c>
      <c r="AG2500" s="28" t="s">
        <v>3211</v>
      </c>
      <c r="AH2500" s="22">
        <v>80158</v>
      </c>
      <c r="AI2500" s="28" t="s">
        <v>19836</v>
      </c>
      <c r="AJ2500" s="22">
        <v>2</v>
      </c>
    </row>
    <row r="2501" spans="30:36" ht="30" x14ac:dyDescent="0.25">
      <c r="AD2501" s="22" t="s">
        <v>12238</v>
      </c>
      <c r="AE2501" s="28" t="s">
        <v>12239</v>
      </c>
      <c r="AF2501" s="28" t="s">
        <v>1700</v>
      </c>
      <c r="AG2501" s="28" t="s">
        <v>3836</v>
      </c>
      <c r="AH2501" s="22">
        <v>76980</v>
      </c>
      <c r="AI2501" s="28" t="s">
        <v>20585</v>
      </c>
      <c r="AJ2501" s="22">
        <v>0</v>
      </c>
    </row>
    <row r="2502" spans="30:36" ht="30" x14ac:dyDescent="0.25">
      <c r="AD2502" s="22" t="s">
        <v>1061</v>
      </c>
      <c r="AE2502" s="28" t="s">
        <v>2670</v>
      </c>
      <c r="AF2502" s="28" t="s">
        <v>1695</v>
      </c>
      <c r="AG2502" s="28" t="s">
        <v>3210</v>
      </c>
      <c r="AH2502" s="22">
        <v>65383</v>
      </c>
      <c r="AI2502" s="28" t="s">
        <v>20166</v>
      </c>
      <c r="AJ2502" s="22">
        <v>7</v>
      </c>
    </row>
    <row r="2503" spans="30:36" ht="45" x14ac:dyDescent="0.25">
      <c r="AD2503" s="22" t="s">
        <v>6428</v>
      </c>
      <c r="AE2503" s="28" t="s">
        <v>6429</v>
      </c>
      <c r="AF2503" s="28" t="s">
        <v>1707</v>
      </c>
      <c r="AG2503" s="28" t="s">
        <v>3210</v>
      </c>
      <c r="AH2503" s="22">
        <v>59115</v>
      </c>
      <c r="AI2503" s="28" t="s">
        <v>20586</v>
      </c>
      <c r="AJ2503" s="22">
        <v>0</v>
      </c>
    </row>
    <row r="2504" spans="30:36" ht="30" x14ac:dyDescent="0.25">
      <c r="AD2504" s="22" t="s">
        <v>12240</v>
      </c>
      <c r="AE2504" s="28" t="s">
        <v>12241</v>
      </c>
      <c r="AF2504" s="28" t="s">
        <v>1704</v>
      </c>
      <c r="AG2504" s="28" t="s">
        <v>3209</v>
      </c>
      <c r="AH2504" s="22">
        <v>57029</v>
      </c>
      <c r="AI2504" s="28" t="s">
        <v>20115</v>
      </c>
      <c r="AJ2504" s="22">
        <v>1</v>
      </c>
    </row>
    <row r="2505" spans="30:36" ht="30" x14ac:dyDescent="0.25">
      <c r="AD2505" s="22" t="s">
        <v>12242</v>
      </c>
      <c r="AE2505" s="28" t="s">
        <v>12243</v>
      </c>
      <c r="AF2505" s="28" t="s">
        <v>1700</v>
      </c>
      <c r="AG2505" s="28" t="s">
        <v>3765</v>
      </c>
      <c r="AH2505" s="22">
        <v>71780</v>
      </c>
      <c r="AI2505" s="28" t="s">
        <v>20587</v>
      </c>
      <c r="AJ2505" s="22">
        <v>2</v>
      </c>
    </row>
    <row r="2506" spans="30:36" ht="30" x14ac:dyDescent="0.25">
      <c r="AD2506" s="22" t="s">
        <v>130</v>
      </c>
      <c r="AE2506" s="28" t="s">
        <v>1823</v>
      </c>
      <c r="AF2506" s="28" t="s">
        <v>1696</v>
      </c>
      <c r="AG2506" s="28" t="s">
        <v>3209</v>
      </c>
      <c r="AH2506" s="22">
        <v>67570</v>
      </c>
      <c r="AI2506" s="28" t="s">
        <v>19907</v>
      </c>
      <c r="AJ2506" s="22">
        <v>4</v>
      </c>
    </row>
    <row r="2507" spans="30:36" ht="30" x14ac:dyDescent="0.25">
      <c r="AD2507" s="22" t="s">
        <v>12244</v>
      </c>
      <c r="AE2507" s="28" t="s">
        <v>18491</v>
      </c>
      <c r="AF2507" s="28" t="s">
        <v>1701</v>
      </c>
      <c r="AG2507" s="28" t="s">
        <v>3209</v>
      </c>
      <c r="AH2507" s="22">
        <v>63596</v>
      </c>
      <c r="AI2507" s="28" t="s">
        <v>20339</v>
      </c>
      <c r="AJ2507" s="22">
        <v>6</v>
      </c>
    </row>
    <row r="2508" spans="30:36" ht="30" x14ac:dyDescent="0.25">
      <c r="AD2508" s="22" t="s">
        <v>12245</v>
      </c>
      <c r="AE2508" s="28" t="s">
        <v>12246</v>
      </c>
      <c r="AF2508" s="28" t="s">
        <v>1700</v>
      </c>
      <c r="AG2508" s="28" t="s">
        <v>3803</v>
      </c>
      <c r="AH2508" s="22">
        <v>83146</v>
      </c>
      <c r="AI2508" s="28" t="s">
        <v>20588</v>
      </c>
      <c r="AJ2508" s="22">
        <v>5</v>
      </c>
    </row>
    <row r="2509" spans="30:36" ht="30" x14ac:dyDescent="0.25">
      <c r="AD2509" s="22" t="s">
        <v>4178</v>
      </c>
      <c r="AE2509" s="28" t="s">
        <v>4179</v>
      </c>
      <c r="AF2509" s="28" t="s">
        <v>1716</v>
      </c>
      <c r="AG2509" s="28" t="s">
        <v>3765</v>
      </c>
      <c r="AH2509" s="22">
        <v>55517</v>
      </c>
      <c r="AI2509" s="28" t="s">
        <v>19300</v>
      </c>
      <c r="AJ2509" s="22">
        <v>1</v>
      </c>
    </row>
    <row r="2510" spans="30:36" ht="30" x14ac:dyDescent="0.25">
      <c r="AD2510" s="22" t="s">
        <v>12247</v>
      </c>
      <c r="AE2510" s="28" t="s">
        <v>12248</v>
      </c>
      <c r="AF2510" s="28" t="s">
        <v>1713</v>
      </c>
      <c r="AG2510" s="28" t="s">
        <v>3210</v>
      </c>
      <c r="AH2510" s="22">
        <v>74257</v>
      </c>
      <c r="AI2510" s="28" t="s">
        <v>19848</v>
      </c>
      <c r="AJ2510" s="22">
        <v>3</v>
      </c>
    </row>
    <row r="2511" spans="30:36" ht="45" x14ac:dyDescent="0.25">
      <c r="AD2511" s="22" t="s">
        <v>377</v>
      </c>
      <c r="AE2511" s="28" t="s">
        <v>2046</v>
      </c>
      <c r="AF2511" s="28" t="s">
        <v>1707</v>
      </c>
      <c r="AG2511" s="28" t="s">
        <v>3209</v>
      </c>
      <c r="AH2511" s="22">
        <v>60511</v>
      </c>
      <c r="AI2511" s="28" t="s">
        <v>20154</v>
      </c>
      <c r="AJ2511" s="22">
        <v>5</v>
      </c>
    </row>
    <row r="2512" spans="30:36" ht="30" x14ac:dyDescent="0.25">
      <c r="AD2512" s="22" t="s">
        <v>6430</v>
      </c>
      <c r="AE2512" s="28" t="s">
        <v>6431</v>
      </c>
      <c r="AF2512" s="28" t="s">
        <v>1701</v>
      </c>
      <c r="AG2512" s="28" t="s">
        <v>3765</v>
      </c>
      <c r="AH2512" s="22">
        <v>62343</v>
      </c>
      <c r="AI2512" s="28" t="s">
        <v>19664</v>
      </c>
      <c r="AJ2512" s="22">
        <v>1</v>
      </c>
    </row>
    <row r="2513" spans="30:36" ht="30" x14ac:dyDescent="0.25">
      <c r="AD2513" s="22" t="s">
        <v>12249</v>
      </c>
      <c r="AE2513" s="28" t="s">
        <v>12250</v>
      </c>
      <c r="AF2513" s="28" t="s">
        <v>1702</v>
      </c>
      <c r="AG2513" s="28" t="s">
        <v>3209</v>
      </c>
      <c r="AH2513" s="22">
        <v>99379</v>
      </c>
      <c r="AI2513" s="28" t="s">
        <v>12251</v>
      </c>
      <c r="AJ2513" s="22">
        <v>0</v>
      </c>
    </row>
    <row r="2514" spans="30:36" ht="30" x14ac:dyDescent="0.25">
      <c r="AD2514" s="22" t="s">
        <v>12252</v>
      </c>
      <c r="AE2514" s="28" t="s">
        <v>12253</v>
      </c>
      <c r="AF2514" s="28" t="s">
        <v>1705</v>
      </c>
      <c r="AG2514" s="28" t="s">
        <v>3209</v>
      </c>
      <c r="AH2514" s="22">
        <v>102248</v>
      </c>
      <c r="AI2514" s="28" t="s">
        <v>20589</v>
      </c>
      <c r="AJ2514" s="22">
        <v>9</v>
      </c>
    </row>
    <row r="2515" spans="30:36" ht="30" x14ac:dyDescent="0.25">
      <c r="AD2515" s="22" t="s">
        <v>759</v>
      </c>
      <c r="AE2515" s="28" t="s">
        <v>2395</v>
      </c>
      <c r="AF2515" s="28" t="s">
        <v>1716</v>
      </c>
      <c r="AG2515" s="28" t="s">
        <v>3210</v>
      </c>
      <c r="AH2515" s="22">
        <v>68050</v>
      </c>
      <c r="AI2515" s="28" t="s">
        <v>20590</v>
      </c>
      <c r="AJ2515" s="22">
        <v>10</v>
      </c>
    </row>
    <row r="2516" spans="30:36" ht="30" x14ac:dyDescent="0.25">
      <c r="AD2516" s="22" t="s">
        <v>12254</v>
      </c>
      <c r="AE2516" s="28" t="s">
        <v>18492</v>
      </c>
      <c r="AF2516" s="28" t="s">
        <v>1701</v>
      </c>
      <c r="AG2516" s="28" t="s">
        <v>3209</v>
      </c>
      <c r="AH2516" s="22">
        <v>56072</v>
      </c>
      <c r="AI2516" s="28" t="s">
        <v>20591</v>
      </c>
      <c r="AJ2516" s="22">
        <v>1</v>
      </c>
    </row>
    <row r="2517" spans="30:36" ht="30" x14ac:dyDescent="0.25">
      <c r="AD2517" s="22" t="s">
        <v>12255</v>
      </c>
      <c r="AE2517" s="28" t="s">
        <v>12256</v>
      </c>
      <c r="AF2517" s="28" t="s">
        <v>1714</v>
      </c>
      <c r="AG2517" s="28" t="s">
        <v>3209</v>
      </c>
      <c r="AH2517" s="22">
        <v>86326</v>
      </c>
      <c r="AI2517" s="28" t="s">
        <v>20592</v>
      </c>
      <c r="AJ2517" s="22">
        <v>6</v>
      </c>
    </row>
    <row r="2518" spans="30:36" ht="30" x14ac:dyDescent="0.25">
      <c r="AD2518" s="22" t="s">
        <v>749</v>
      </c>
      <c r="AE2518" s="28" t="s">
        <v>2385</v>
      </c>
      <c r="AF2518" s="28" t="s">
        <v>1696</v>
      </c>
      <c r="AG2518" s="28" t="s">
        <v>3210</v>
      </c>
      <c r="AH2518" s="22">
        <v>58384</v>
      </c>
      <c r="AI2518" s="28" t="s">
        <v>20593</v>
      </c>
      <c r="AJ2518" s="22">
        <v>9</v>
      </c>
    </row>
    <row r="2519" spans="30:36" ht="30" x14ac:dyDescent="0.25">
      <c r="AD2519" s="22" t="s">
        <v>12257</v>
      </c>
      <c r="AE2519" s="28" t="s">
        <v>12258</v>
      </c>
      <c r="AF2519" s="28" t="s">
        <v>1701</v>
      </c>
      <c r="AG2519" s="28" t="s">
        <v>3211</v>
      </c>
      <c r="AH2519" s="22">
        <v>57875</v>
      </c>
      <c r="AI2519" s="28" t="s">
        <v>20594</v>
      </c>
      <c r="AJ2519" s="22">
        <v>1</v>
      </c>
    </row>
    <row r="2520" spans="30:36" ht="30" x14ac:dyDescent="0.25">
      <c r="AD2520" s="22" t="s">
        <v>6432</v>
      </c>
      <c r="AE2520" s="28" t="s">
        <v>6433</v>
      </c>
      <c r="AF2520" s="28" t="s">
        <v>1706</v>
      </c>
      <c r="AG2520" s="28" t="s">
        <v>3820</v>
      </c>
      <c r="AH2520" s="22">
        <v>72436</v>
      </c>
      <c r="AI2520" s="28" t="s">
        <v>6434</v>
      </c>
      <c r="AJ2520" s="22">
        <v>0</v>
      </c>
    </row>
    <row r="2521" spans="30:36" ht="30" x14ac:dyDescent="0.25">
      <c r="AD2521" s="22" t="s">
        <v>6435</v>
      </c>
      <c r="AE2521" s="28" t="s">
        <v>6436</v>
      </c>
      <c r="AF2521" s="28" t="s">
        <v>1696</v>
      </c>
      <c r="AG2521" s="28" t="s">
        <v>3209</v>
      </c>
      <c r="AH2521" s="22">
        <v>68115</v>
      </c>
      <c r="AI2521" s="28" t="s">
        <v>20163</v>
      </c>
      <c r="AJ2521" s="22">
        <v>3</v>
      </c>
    </row>
    <row r="2522" spans="30:36" ht="30" x14ac:dyDescent="0.25">
      <c r="AD2522" s="22" t="s">
        <v>12259</v>
      </c>
      <c r="AE2522" s="28" t="s">
        <v>12260</v>
      </c>
      <c r="AF2522" s="28" t="s">
        <v>1701</v>
      </c>
      <c r="AG2522" s="28" t="s">
        <v>3210</v>
      </c>
      <c r="AH2522" s="22">
        <v>60574</v>
      </c>
      <c r="AI2522" s="28" t="s">
        <v>20102</v>
      </c>
      <c r="AJ2522" s="22">
        <v>7</v>
      </c>
    </row>
    <row r="2523" spans="30:36" ht="30" x14ac:dyDescent="0.25">
      <c r="AD2523" s="22" t="s">
        <v>12261</v>
      </c>
      <c r="AE2523" s="28" t="s">
        <v>12262</v>
      </c>
      <c r="AF2523" s="28" t="s">
        <v>1696</v>
      </c>
      <c r="AG2523" s="28" t="s">
        <v>3209</v>
      </c>
      <c r="AH2523" s="22">
        <v>61879</v>
      </c>
      <c r="AI2523" s="28" t="s">
        <v>20595</v>
      </c>
      <c r="AJ2523" s="22">
        <v>7</v>
      </c>
    </row>
    <row r="2524" spans="30:36" ht="30" x14ac:dyDescent="0.25">
      <c r="AD2524" s="22" t="s">
        <v>12263</v>
      </c>
      <c r="AE2524" s="28" t="s">
        <v>12264</v>
      </c>
      <c r="AF2524" s="28" t="s">
        <v>1697</v>
      </c>
      <c r="AG2524" s="28" t="s">
        <v>3836</v>
      </c>
      <c r="AH2524" s="22">
        <v>83367</v>
      </c>
      <c r="AI2524" s="28" t="s">
        <v>20596</v>
      </c>
      <c r="AJ2524" s="22">
        <v>5</v>
      </c>
    </row>
    <row r="2525" spans="30:36" ht="30" x14ac:dyDescent="0.25">
      <c r="AD2525" s="22" t="s">
        <v>6437</v>
      </c>
      <c r="AE2525" s="28" t="s">
        <v>6438</v>
      </c>
      <c r="AF2525" s="28" t="s">
        <v>1705</v>
      </c>
      <c r="AG2525" s="28" t="s">
        <v>3210</v>
      </c>
      <c r="AH2525" s="22">
        <v>72721</v>
      </c>
      <c r="AI2525" s="28" t="s">
        <v>19626</v>
      </c>
      <c r="AJ2525" s="22">
        <v>1</v>
      </c>
    </row>
    <row r="2526" spans="30:36" ht="30" x14ac:dyDescent="0.25">
      <c r="AD2526" s="22" t="s">
        <v>12265</v>
      </c>
      <c r="AE2526" s="28" t="s">
        <v>12266</v>
      </c>
      <c r="AF2526" s="28" t="s">
        <v>1696</v>
      </c>
      <c r="AG2526" s="28" t="s">
        <v>3773</v>
      </c>
      <c r="AH2526" s="22">
        <v>52262</v>
      </c>
      <c r="AI2526" s="28" t="s">
        <v>20597</v>
      </c>
      <c r="AJ2526" s="22">
        <v>7</v>
      </c>
    </row>
    <row r="2527" spans="30:36" ht="30" x14ac:dyDescent="0.25">
      <c r="AD2527" s="22" t="s">
        <v>12267</v>
      </c>
      <c r="AE2527" s="28" t="s">
        <v>12268</v>
      </c>
      <c r="AF2527" s="28" t="s">
        <v>1718</v>
      </c>
      <c r="AG2527" s="28" t="s">
        <v>3211</v>
      </c>
      <c r="AH2527" s="22">
        <v>61086</v>
      </c>
      <c r="AI2527" s="28" t="s">
        <v>20598</v>
      </c>
      <c r="AJ2527" s="22">
        <v>8</v>
      </c>
    </row>
    <row r="2528" spans="30:36" ht="30" x14ac:dyDescent="0.25">
      <c r="AD2528" s="22" t="s">
        <v>6439</v>
      </c>
      <c r="AE2528" s="28" t="s">
        <v>6440</v>
      </c>
      <c r="AF2528" s="28" t="s">
        <v>1696</v>
      </c>
      <c r="AG2528" s="28" t="s">
        <v>3210</v>
      </c>
      <c r="AH2528" s="22">
        <v>64770</v>
      </c>
      <c r="AI2528" s="28" t="s">
        <v>19852</v>
      </c>
      <c r="AJ2528" s="22">
        <v>1</v>
      </c>
    </row>
    <row r="2529" spans="30:36" ht="30" x14ac:dyDescent="0.25">
      <c r="AD2529" s="22" t="s">
        <v>12269</v>
      </c>
      <c r="AE2529" s="28" t="s">
        <v>12270</v>
      </c>
      <c r="AF2529" s="28" t="s">
        <v>1701</v>
      </c>
      <c r="AG2529" s="28" t="s">
        <v>3210</v>
      </c>
      <c r="AH2529" s="22">
        <v>60570</v>
      </c>
      <c r="AI2529" s="28" t="s">
        <v>19080</v>
      </c>
      <c r="AJ2529" s="22">
        <v>4</v>
      </c>
    </row>
    <row r="2530" spans="30:36" ht="45" x14ac:dyDescent="0.25">
      <c r="AD2530" s="22" t="s">
        <v>12271</v>
      </c>
      <c r="AE2530" s="28" t="s">
        <v>12272</v>
      </c>
      <c r="AF2530" s="28" t="s">
        <v>1707</v>
      </c>
      <c r="AG2530" s="28" t="s">
        <v>3211</v>
      </c>
      <c r="AH2530" s="22">
        <v>61078</v>
      </c>
      <c r="AI2530" s="28" t="s">
        <v>20599</v>
      </c>
      <c r="AJ2530" s="22">
        <v>7</v>
      </c>
    </row>
    <row r="2531" spans="30:36" ht="30" x14ac:dyDescent="0.25">
      <c r="AD2531" s="22" t="s">
        <v>12273</v>
      </c>
      <c r="AE2531" s="28" t="s">
        <v>12274</v>
      </c>
      <c r="AF2531" s="28" t="s">
        <v>1698</v>
      </c>
      <c r="AG2531" s="28" t="s">
        <v>3210</v>
      </c>
      <c r="AH2531" s="22">
        <v>102273</v>
      </c>
      <c r="AI2531" s="28" t="s">
        <v>20600</v>
      </c>
      <c r="AJ2531" s="22">
        <v>4</v>
      </c>
    </row>
    <row r="2532" spans="30:36" ht="30" x14ac:dyDescent="0.25">
      <c r="AD2532" s="22" t="s">
        <v>6441</v>
      </c>
      <c r="AE2532" s="28" t="s">
        <v>6442</v>
      </c>
      <c r="AF2532" s="28" t="s">
        <v>1695</v>
      </c>
      <c r="AG2532" s="28" t="s">
        <v>3211</v>
      </c>
      <c r="AH2532" s="22">
        <v>68994</v>
      </c>
      <c r="AI2532" s="28" t="s">
        <v>19072</v>
      </c>
      <c r="AJ2532" s="22">
        <v>7</v>
      </c>
    </row>
    <row r="2533" spans="30:36" ht="30" x14ac:dyDescent="0.25">
      <c r="AD2533" s="22" t="s">
        <v>12275</v>
      </c>
      <c r="AE2533" s="28" t="s">
        <v>12276</v>
      </c>
      <c r="AF2533" s="28" t="s">
        <v>1718</v>
      </c>
      <c r="AG2533" s="28" t="s">
        <v>3856</v>
      </c>
      <c r="AH2533" s="22">
        <v>59645</v>
      </c>
      <c r="AI2533" s="28" t="s">
        <v>12277</v>
      </c>
      <c r="AJ2533" s="22">
        <v>7</v>
      </c>
    </row>
    <row r="2534" spans="30:36" ht="30" x14ac:dyDescent="0.25">
      <c r="AD2534" s="22" t="s">
        <v>9543</v>
      </c>
      <c r="AE2534" s="28" t="s">
        <v>9544</v>
      </c>
      <c r="AF2534" s="28" t="s">
        <v>1712</v>
      </c>
      <c r="AG2534" s="28" t="s">
        <v>3210</v>
      </c>
      <c r="AH2534" s="22">
        <v>91471</v>
      </c>
      <c r="AI2534" s="28" t="s">
        <v>19966</v>
      </c>
      <c r="AJ2534" s="22">
        <v>1</v>
      </c>
    </row>
    <row r="2535" spans="30:36" ht="30" x14ac:dyDescent="0.25">
      <c r="AD2535" s="22" t="s">
        <v>12278</v>
      </c>
      <c r="AE2535" s="28" t="s">
        <v>12279</v>
      </c>
      <c r="AF2535" s="28" t="s">
        <v>1695</v>
      </c>
      <c r="AG2535" s="28" t="s">
        <v>3209</v>
      </c>
      <c r="AH2535" s="22">
        <v>60397</v>
      </c>
      <c r="AI2535" s="28" t="s">
        <v>19429</v>
      </c>
      <c r="AJ2535" s="22">
        <v>4</v>
      </c>
    </row>
    <row r="2536" spans="30:36" ht="30" x14ac:dyDescent="0.25">
      <c r="AD2536" s="22" t="s">
        <v>12280</v>
      </c>
      <c r="AE2536" s="28" t="s">
        <v>12281</v>
      </c>
      <c r="AF2536" s="28" t="s">
        <v>1702</v>
      </c>
      <c r="AG2536" s="28" t="s">
        <v>3826</v>
      </c>
      <c r="AH2536" s="22">
        <v>88095</v>
      </c>
      <c r="AI2536" s="28" t="s">
        <v>20183</v>
      </c>
      <c r="AJ2536" s="22">
        <v>2</v>
      </c>
    </row>
    <row r="2537" spans="30:36" ht="30" x14ac:dyDescent="0.25">
      <c r="AD2537" s="22" t="s">
        <v>298</v>
      </c>
      <c r="AE2537" s="28" t="s">
        <v>1975</v>
      </c>
      <c r="AF2537" s="28" t="s">
        <v>1712</v>
      </c>
      <c r="AG2537" s="28" t="s">
        <v>3209</v>
      </c>
      <c r="AH2537" s="22">
        <v>97759</v>
      </c>
      <c r="AI2537" s="28" t="s">
        <v>19556</v>
      </c>
      <c r="AJ2537" s="22">
        <v>7</v>
      </c>
    </row>
    <row r="2538" spans="30:36" ht="30" x14ac:dyDescent="0.25">
      <c r="AD2538" s="22" t="s">
        <v>6443</v>
      </c>
      <c r="AE2538" s="28" t="s">
        <v>6444</v>
      </c>
      <c r="AF2538" s="28" t="s">
        <v>1696</v>
      </c>
      <c r="AG2538" s="28" t="s">
        <v>3209</v>
      </c>
      <c r="AH2538" s="22">
        <v>57716</v>
      </c>
      <c r="AI2538" s="28" t="s">
        <v>19665</v>
      </c>
      <c r="AJ2538" s="22">
        <v>8</v>
      </c>
    </row>
    <row r="2539" spans="30:36" ht="30" x14ac:dyDescent="0.25">
      <c r="AD2539" s="22" t="s">
        <v>12282</v>
      </c>
      <c r="AE2539" s="28" t="s">
        <v>12283</v>
      </c>
      <c r="AF2539" s="28" t="s">
        <v>1701</v>
      </c>
      <c r="AG2539" s="28" t="s">
        <v>3210</v>
      </c>
      <c r="AH2539" s="22">
        <v>64516</v>
      </c>
      <c r="AI2539" s="28" t="s">
        <v>20601</v>
      </c>
      <c r="AJ2539" s="22">
        <v>7</v>
      </c>
    </row>
    <row r="2540" spans="30:36" ht="30" x14ac:dyDescent="0.25">
      <c r="AD2540" s="22" t="s">
        <v>6445</v>
      </c>
      <c r="AE2540" s="28" t="s">
        <v>6446</v>
      </c>
      <c r="AF2540" s="28" t="s">
        <v>1696</v>
      </c>
      <c r="AG2540" s="28" t="s">
        <v>3826</v>
      </c>
      <c r="AH2540" s="22">
        <v>62008</v>
      </c>
      <c r="AI2540" s="28" t="s">
        <v>20602</v>
      </c>
      <c r="AJ2540" s="22">
        <v>4</v>
      </c>
    </row>
    <row r="2541" spans="30:36" ht="30" x14ac:dyDescent="0.25">
      <c r="AD2541" s="22" t="s">
        <v>12284</v>
      </c>
      <c r="AE2541" s="28" t="s">
        <v>12285</v>
      </c>
      <c r="AF2541" s="28" t="s">
        <v>1695</v>
      </c>
      <c r="AG2541" s="28" t="s">
        <v>3210</v>
      </c>
      <c r="AH2541" s="22">
        <v>58386</v>
      </c>
      <c r="AI2541" s="28" t="s">
        <v>20603</v>
      </c>
      <c r="AJ2541" s="22">
        <v>4</v>
      </c>
    </row>
    <row r="2542" spans="30:36" ht="30" x14ac:dyDescent="0.25">
      <c r="AD2542" s="22" t="s">
        <v>12286</v>
      </c>
      <c r="AE2542" s="28" t="s">
        <v>12287</v>
      </c>
      <c r="AF2542" s="28" t="s">
        <v>1701</v>
      </c>
      <c r="AG2542" s="28" t="s">
        <v>3209</v>
      </c>
      <c r="AH2542" s="22">
        <v>59317</v>
      </c>
      <c r="AI2542" s="28" t="s">
        <v>19248</v>
      </c>
      <c r="AJ2542" s="22">
        <v>2</v>
      </c>
    </row>
    <row r="2543" spans="30:36" ht="30" x14ac:dyDescent="0.25">
      <c r="AD2543" s="22" t="s">
        <v>4180</v>
      </c>
      <c r="AE2543" s="28" t="s">
        <v>4181</v>
      </c>
      <c r="AF2543" s="28" t="s">
        <v>1700</v>
      </c>
      <c r="AG2543" s="28" t="s">
        <v>3803</v>
      </c>
      <c r="AH2543" s="22">
        <v>66320</v>
      </c>
      <c r="AI2543" s="28" t="s">
        <v>20041</v>
      </c>
      <c r="AJ2543" s="22">
        <v>7</v>
      </c>
    </row>
    <row r="2544" spans="30:36" ht="30" x14ac:dyDescent="0.25">
      <c r="AD2544" s="22" t="s">
        <v>3373</v>
      </c>
      <c r="AE2544" s="28" t="s">
        <v>3374</v>
      </c>
      <c r="AF2544" s="28" t="s">
        <v>1696</v>
      </c>
      <c r="AG2544" s="28" t="s">
        <v>3209</v>
      </c>
      <c r="AH2544" s="22">
        <v>63732</v>
      </c>
      <c r="AI2544" s="28" t="s">
        <v>3375</v>
      </c>
      <c r="AJ2544" s="22">
        <v>0</v>
      </c>
    </row>
    <row r="2545" spans="30:36" ht="30" x14ac:dyDescent="0.25">
      <c r="AD2545" s="22" t="s">
        <v>12288</v>
      </c>
      <c r="AE2545" s="28" t="s">
        <v>12289</v>
      </c>
      <c r="AF2545" s="28" t="s">
        <v>1695</v>
      </c>
      <c r="AG2545" s="28" t="s">
        <v>3211</v>
      </c>
      <c r="AH2545" s="22">
        <v>61531</v>
      </c>
      <c r="AI2545" s="28" t="s">
        <v>19905</v>
      </c>
      <c r="AJ2545" s="22">
        <v>5</v>
      </c>
    </row>
    <row r="2546" spans="30:36" ht="30" x14ac:dyDescent="0.25">
      <c r="AD2546" s="22" t="s">
        <v>12290</v>
      </c>
      <c r="AE2546" s="28" t="s">
        <v>12291</v>
      </c>
      <c r="AF2546" s="28" t="s">
        <v>1699</v>
      </c>
      <c r="AG2546" s="28" t="s">
        <v>3209</v>
      </c>
      <c r="AH2546" s="22">
        <v>59844</v>
      </c>
      <c r="AI2546" s="28" t="s">
        <v>19489</v>
      </c>
      <c r="AJ2546" s="22">
        <v>1</v>
      </c>
    </row>
    <row r="2547" spans="30:36" ht="30" x14ac:dyDescent="0.25">
      <c r="AD2547" s="22" t="s">
        <v>256</v>
      </c>
      <c r="AE2547" s="28" t="s">
        <v>1937</v>
      </c>
      <c r="AF2547" s="28" t="s">
        <v>1703</v>
      </c>
      <c r="AG2547" s="28" t="s">
        <v>3209</v>
      </c>
      <c r="AH2547" s="22">
        <v>69391</v>
      </c>
      <c r="AI2547" s="28" t="s">
        <v>20604</v>
      </c>
      <c r="AJ2547" s="22">
        <v>4</v>
      </c>
    </row>
    <row r="2548" spans="30:36" ht="45" x14ac:dyDescent="0.25">
      <c r="AD2548" s="22" t="s">
        <v>1301</v>
      </c>
      <c r="AE2548" s="28" t="s">
        <v>18493</v>
      </c>
      <c r="AF2548" s="28" t="s">
        <v>1707</v>
      </c>
      <c r="AG2548" s="28" t="s">
        <v>3211</v>
      </c>
      <c r="AH2548" s="22">
        <v>68161</v>
      </c>
      <c r="AI2548" s="28" t="s">
        <v>19606</v>
      </c>
      <c r="AJ2548" s="22">
        <v>6</v>
      </c>
    </row>
    <row r="2549" spans="30:36" ht="30" x14ac:dyDescent="0.25">
      <c r="AD2549" s="22" t="s">
        <v>6447</v>
      </c>
      <c r="AE2549" s="28" t="s">
        <v>6448</v>
      </c>
      <c r="AF2549" s="28" t="s">
        <v>1699</v>
      </c>
      <c r="AG2549" s="28" t="s">
        <v>3778</v>
      </c>
      <c r="AH2549" s="22">
        <v>55959</v>
      </c>
      <c r="AI2549" s="28" t="s">
        <v>19703</v>
      </c>
      <c r="AJ2549" s="22">
        <v>2</v>
      </c>
    </row>
    <row r="2550" spans="30:36" ht="30" x14ac:dyDescent="0.25">
      <c r="AD2550" s="22" t="s">
        <v>12292</v>
      </c>
      <c r="AE2550" s="28" t="s">
        <v>12293</v>
      </c>
      <c r="AF2550" s="28" t="s">
        <v>1718</v>
      </c>
      <c r="AG2550" s="28" t="s">
        <v>3210</v>
      </c>
      <c r="AH2550" s="22">
        <v>64421</v>
      </c>
      <c r="AI2550" s="28" t="s">
        <v>20605</v>
      </c>
      <c r="AJ2550" s="22">
        <v>7</v>
      </c>
    </row>
    <row r="2551" spans="30:36" ht="30" x14ac:dyDescent="0.25">
      <c r="AD2551" s="22" t="s">
        <v>12294</v>
      </c>
      <c r="AE2551" s="28" t="s">
        <v>12295</v>
      </c>
      <c r="AF2551" s="28" t="s">
        <v>1718</v>
      </c>
      <c r="AG2551" s="28" t="s">
        <v>3210</v>
      </c>
      <c r="AH2551" s="22">
        <v>63174</v>
      </c>
      <c r="AI2551" s="28" t="s">
        <v>19180</v>
      </c>
      <c r="AJ2551" s="22">
        <v>1</v>
      </c>
    </row>
    <row r="2552" spans="30:36" ht="30" x14ac:dyDescent="0.25">
      <c r="AD2552" s="22" t="s">
        <v>1583</v>
      </c>
      <c r="AE2552" s="28" t="s">
        <v>3149</v>
      </c>
      <c r="AF2552" s="28" t="s">
        <v>1702</v>
      </c>
      <c r="AG2552" s="28" t="s">
        <v>3211</v>
      </c>
      <c r="AH2552" s="22">
        <v>77543</v>
      </c>
      <c r="AI2552" s="28" t="s">
        <v>20606</v>
      </c>
      <c r="AJ2552" s="22">
        <v>7</v>
      </c>
    </row>
    <row r="2553" spans="30:36" ht="30" x14ac:dyDescent="0.25">
      <c r="AD2553" s="22" t="s">
        <v>6449</v>
      </c>
      <c r="AE2553" s="28" t="s">
        <v>6450</v>
      </c>
      <c r="AF2553" s="28" t="s">
        <v>1699</v>
      </c>
      <c r="AG2553" s="28" t="s">
        <v>3209</v>
      </c>
      <c r="AH2553" s="22">
        <v>64441</v>
      </c>
      <c r="AI2553" s="28" t="s">
        <v>6451</v>
      </c>
      <c r="AJ2553" s="22">
        <v>1</v>
      </c>
    </row>
    <row r="2554" spans="30:36" ht="30" x14ac:dyDescent="0.25">
      <c r="AD2554" s="22" t="s">
        <v>6452</v>
      </c>
      <c r="AE2554" s="28" t="s">
        <v>6453</v>
      </c>
      <c r="AF2554" s="28" t="s">
        <v>1705</v>
      </c>
      <c r="AG2554" s="28" t="s">
        <v>3210</v>
      </c>
      <c r="AH2554" s="22">
        <v>82590</v>
      </c>
      <c r="AI2554" s="28" t="s">
        <v>20607</v>
      </c>
      <c r="AJ2554" s="22">
        <v>1</v>
      </c>
    </row>
    <row r="2555" spans="30:36" ht="30" x14ac:dyDescent="0.25">
      <c r="AD2555" s="22" t="s">
        <v>12296</v>
      </c>
      <c r="AE2555" s="28" t="s">
        <v>12297</v>
      </c>
      <c r="AF2555" s="28" t="s">
        <v>1695</v>
      </c>
      <c r="AG2555" s="28" t="s">
        <v>3803</v>
      </c>
      <c r="AH2555" s="22">
        <v>60065</v>
      </c>
      <c r="AI2555" s="28" t="s">
        <v>20608</v>
      </c>
      <c r="AJ2555" s="22">
        <v>5</v>
      </c>
    </row>
    <row r="2556" spans="30:36" ht="30" x14ac:dyDescent="0.25">
      <c r="AD2556" s="22" t="s">
        <v>12298</v>
      </c>
      <c r="AE2556" s="28" t="s">
        <v>12299</v>
      </c>
      <c r="AF2556" s="28" t="s">
        <v>1695</v>
      </c>
      <c r="AG2556" s="28" t="s">
        <v>3209</v>
      </c>
      <c r="AH2556" s="22">
        <v>60043</v>
      </c>
      <c r="AI2556" s="28" t="s">
        <v>20609</v>
      </c>
      <c r="AJ2556" s="22">
        <v>7</v>
      </c>
    </row>
    <row r="2557" spans="30:36" ht="30" x14ac:dyDescent="0.25">
      <c r="AD2557" s="22" t="s">
        <v>4182</v>
      </c>
      <c r="AE2557" s="28" t="s">
        <v>4183</v>
      </c>
      <c r="AF2557" s="28" t="s">
        <v>1696</v>
      </c>
      <c r="AG2557" s="28" t="s">
        <v>3836</v>
      </c>
      <c r="AH2557" s="22">
        <v>61726</v>
      </c>
      <c r="AI2557" s="28" t="s">
        <v>19828</v>
      </c>
      <c r="AJ2557" s="22">
        <v>0</v>
      </c>
    </row>
    <row r="2558" spans="30:36" ht="30" x14ac:dyDescent="0.25">
      <c r="AD2558" s="22" t="s">
        <v>6454</v>
      </c>
      <c r="AE2558" s="28" t="s">
        <v>6455</v>
      </c>
      <c r="AF2558" s="28" t="s">
        <v>1708</v>
      </c>
      <c r="AG2558" s="28" t="s">
        <v>3790</v>
      </c>
      <c r="AH2558" s="22">
        <v>73163</v>
      </c>
      <c r="AI2558" s="28" t="s">
        <v>6456</v>
      </c>
      <c r="AJ2558" s="22">
        <v>3</v>
      </c>
    </row>
    <row r="2559" spans="30:36" ht="30" x14ac:dyDescent="0.25">
      <c r="AD2559" s="22" t="s">
        <v>6457</v>
      </c>
      <c r="AE2559" s="28" t="s">
        <v>6458</v>
      </c>
      <c r="AF2559" s="28" t="s">
        <v>1697</v>
      </c>
      <c r="AG2559" s="28" t="s">
        <v>3210</v>
      </c>
      <c r="AH2559" s="22">
        <v>76798</v>
      </c>
      <c r="AI2559" s="28" t="s">
        <v>20610</v>
      </c>
      <c r="AJ2559" s="22">
        <v>8</v>
      </c>
    </row>
    <row r="2560" spans="30:36" ht="30" x14ac:dyDescent="0.25">
      <c r="AD2560" s="22" t="s">
        <v>12300</v>
      </c>
      <c r="AE2560" s="28" t="s">
        <v>12301</v>
      </c>
      <c r="AF2560" s="28" t="s">
        <v>1718</v>
      </c>
      <c r="AG2560" s="28" t="s">
        <v>3820</v>
      </c>
      <c r="AH2560" s="22">
        <v>61760</v>
      </c>
      <c r="AI2560" s="28" t="s">
        <v>19943</v>
      </c>
      <c r="AJ2560" s="22">
        <v>8</v>
      </c>
    </row>
    <row r="2561" spans="30:36" ht="30" x14ac:dyDescent="0.25">
      <c r="AD2561" s="22" t="s">
        <v>6459</v>
      </c>
      <c r="AE2561" s="28" t="s">
        <v>6460</v>
      </c>
      <c r="AF2561" s="28" t="s">
        <v>1697</v>
      </c>
      <c r="AG2561" s="28" t="s">
        <v>3210</v>
      </c>
      <c r="AH2561" s="22">
        <v>83788</v>
      </c>
      <c r="AI2561" s="28" t="s">
        <v>20611</v>
      </c>
      <c r="AJ2561" s="22">
        <v>6</v>
      </c>
    </row>
    <row r="2562" spans="30:36" ht="45" x14ac:dyDescent="0.25">
      <c r="AD2562" s="22" t="s">
        <v>12302</v>
      </c>
      <c r="AE2562" s="28" t="s">
        <v>12303</v>
      </c>
      <c r="AF2562" s="28" t="s">
        <v>1710</v>
      </c>
      <c r="AG2562" s="28" t="s">
        <v>3209</v>
      </c>
      <c r="AH2562" s="22">
        <v>62515</v>
      </c>
      <c r="AI2562" s="28" t="s">
        <v>19775</v>
      </c>
      <c r="AJ2562" s="22">
        <v>8</v>
      </c>
    </row>
    <row r="2563" spans="30:36" ht="30" x14ac:dyDescent="0.25">
      <c r="AD2563" s="22" t="s">
        <v>560</v>
      </c>
      <c r="AE2563" s="28" t="s">
        <v>2203</v>
      </c>
      <c r="AF2563" s="28" t="s">
        <v>1701</v>
      </c>
      <c r="AG2563" s="28" t="s">
        <v>3209</v>
      </c>
      <c r="AH2563" s="22">
        <v>61266</v>
      </c>
      <c r="AI2563" s="28" t="s">
        <v>20612</v>
      </c>
      <c r="AJ2563" s="22">
        <v>4</v>
      </c>
    </row>
    <row r="2564" spans="30:36" ht="30" x14ac:dyDescent="0.25">
      <c r="AD2564" s="22" t="s">
        <v>6461</v>
      </c>
      <c r="AE2564" s="28" t="s">
        <v>6462</v>
      </c>
      <c r="AF2564" s="28" t="s">
        <v>1699</v>
      </c>
      <c r="AG2564" s="28" t="s">
        <v>3778</v>
      </c>
      <c r="AH2564" s="22">
        <v>65241</v>
      </c>
      <c r="AI2564" s="28" t="s">
        <v>19556</v>
      </c>
      <c r="AJ2564" s="22">
        <v>7</v>
      </c>
    </row>
    <row r="2565" spans="30:36" ht="30" x14ac:dyDescent="0.25">
      <c r="AD2565" s="22" t="s">
        <v>12304</v>
      </c>
      <c r="AE2565" s="28" t="s">
        <v>12305</v>
      </c>
      <c r="AF2565" s="28" t="s">
        <v>1695</v>
      </c>
      <c r="AG2565" s="28" t="s">
        <v>3768</v>
      </c>
      <c r="AH2565" s="22">
        <v>57276</v>
      </c>
      <c r="AI2565" s="28" t="s">
        <v>19229</v>
      </c>
      <c r="AJ2565" s="22">
        <v>4</v>
      </c>
    </row>
    <row r="2566" spans="30:36" ht="30" x14ac:dyDescent="0.25">
      <c r="AD2566" s="22" t="s">
        <v>1422</v>
      </c>
      <c r="AE2566" s="28" t="s">
        <v>2964</v>
      </c>
      <c r="AF2566" s="28" t="s">
        <v>1695</v>
      </c>
      <c r="AG2566" s="28" t="s">
        <v>3211</v>
      </c>
      <c r="AH2566" s="22">
        <v>62643</v>
      </c>
      <c r="AI2566" s="28" t="s">
        <v>20613</v>
      </c>
      <c r="AJ2566" s="22">
        <v>5</v>
      </c>
    </row>
    <row r="2567" spans="30:36" ht="30" x14ac:dyDescent="0.25">
      <c r="AD2567" s="22" t="s">
        <v>6463</v>
      </c>
      <c r="AE2567" s="28" t="s">
        <v>6464</v>
      </c>
      <c r="AF2567" s="28" t="s">
        <v>1705</v>
      </c>
      <c r="AG2567" s="28" t="s">
        <v>3210</v>
      </c>
      <c r="AH2567" s="22">
        <v>80456</v>
      </c>
      <c r="AI2567" s="28" t="s">
        <v>19232</v>
      </c>
      <c r="AJ2567" s="22">
        <v>5</v>
      </c>
    </row>
    <row r="2568" spans="30:36" ht="30" x14ac:dyDescent="0.25">
      <c r="AD2568" s="22" t="s">
        <v>12306</v>
      </c>
      <c r="AE2568" s="28" t="s">
        <v>12307</v>
      </c>
      <c r="AF2568" s="28" t="s">
        <v>1702</v>
      </c>
      <c r="AG2568" s="28" t="s">
        <v>3211</v>
      </c>
      <c r="AH2568" s="22">
        <v>76734</v>
      </c>
      <c r="AI2568" s="28" t="s">
        <v>20614</v>
      </c>
      <c r="AJ2568" s="22">
        <v>0</v>
      </c>
    </row>
    <row r="2569" spans="30:36" ht="45" x14ac:dyDescent="0.25">
      <c r="AD2569" s="22" t="s">
        <v>6465</v>
      </c>
      <c r="AE2569" s="28" t="s">
        <v>18494</v>
      </c>
      <c r="AF2569" s="28" t="s">
        <v>1707</v>
      </c>
      <c r="AG2569" s="28" t="s">
        <v>3209</v>
      </c>
      <c r="AH2569" s="22">
        <v>60111</v>
      </c>
      <c r="AI2569" s="28" t="s">
        <v>20565</v>
      </c>
      <c r="AJ2569" s="22">
        <v>7</v>
      </c>
    </row>
    <row r="2570" spans="30:36" ht="30" x14ac:dyDescent="0.25">
      <c r="AD2570" s="22" t="s">
        <v>6466</v>
      </c>
      <c r="AE2570" s="28" t="s">
        <v>6467</v>
      </c>
      <c r="AF2570" s="28" t="s">
        <v>1696</v>
      </c>
      <c r="AG2570" s="28" t="s">
        <v>3210</v>
      </c>
      <c r="AH2570" s="22">
        <v>73043</v>
      </c>
      <c r="AI2570" s="28" t="s">
        <v>19327</v>
      </c>
      <c r="AJ2570" s="22">
        <v>7</v>
      </c>
    </row>
    <row r="2571" spans="30:36" ht="30" x14ac:dyDescent="0.25">
      <c r="AD2571" s="22" t="s">
        <v>12308</v>
      </c>
      <c r="AE2571" s="28" t="s">
        <v>12309</v>
      </c>
      <c r="AF2571" s="28" t="s">
        <v>1718</v>
      </c>
      <c r="AG2571" s="28" t="s">
        <v>3765</v>
      </c>
      <c r="AH2571" s="22">
        <v>72844</v>
      </c>
      <c r="AI2571" s="28" t="s">
        <v>20615</v>
      </c>
      <c r="AJ2571" s="22">
        <v>9</v>
      </c>
    </row>
    <row r="2572" spans="30:36" ht="30" x14ac:dyDescent="0.25">
      <c r="AD2572" s="22" t="s">
        <v>12310</v>
      </c>
      <c r="AE2572" s="28" t="s">
        <v>12311</v>
      </c>
      <c r="AF2572" s="28" t="s">
        <v>1701</v>
      </c>
      <c r="AG2572" s="28" t="s">
        <v>3210</v>
      </c>
      <c r="AH2572" s="22">
        <v>63971</v>
      </c>
      <c r="AI2572" s="28" t="s">
        <v>20616</v>
      </c>
      <c r="AJ2572" s="22">
        <v>4</v>
      </c>
    </row>
    <row r="2573" spans="30:36" ht="45" x14ac:dyDescent="0.25">
      <c r="AD2573" s="22" t="s">
        <v>4184</v>
      </c>
      <c r="AE2573" s="28" t="s">
        <v>4185</v>
      </c>
      <c r="AF2573" s="28" t="s">
        <v>1707</v>
      </c>
      <c r="AG2573" s="28" t="s">
        <v>3773</v>
      </c>
      <c r="AH2573" s="22">
        <v>61048</v>
      </c>
      <c r="AI2573" s="28" t="s">
        <v>4186</v>
      </c>
      <c r="AJ2573" s="22">
        <v>4</v>
      </c>
    </row>
    <row r="2574" spans="30:36" ht="30" x14ac:dyDescent="0.25">
      <c r="AD2574" s="22" t="s">
        <v>4187</v>
      </c>
      <c r="AE2574" s="28" t="s">
        <v>4188</v>
      </c>
      <c r="AF2574" s="28" t="s">
        <v>1696</v>
      </c>
      <c r="AG2574" s="28" t="s">
        <v>3922</v>
      </c>
      <c r="AH2574" s="22">
        <v>61260</v>
      </c>
      <c r="AI2574" s="28" t="s">
        <v>20104</v>
      </c>
      <c r="AJ2574" s="22">
        <v>2</v>
      </c>
    </row>
    <row r="2575" spans="30:36" ht="30" x14ac:dyDescent="0.25">
      <c r="AD2575" s="22" t="s">
        <v>12312</v>
      </c>
      <c r="AE2575" s="28" t="s">
        <v>12313</v>
      </c>
      <c r="AF2575" s="28" t="s">
        <v>1695</v>
      </c>
      <c r="AG2575" s="28" t="s">
        <v>3778</v>
      </c>
      <c r="AH2575" s="22">
        <v>64829</v>
      </c>
      <c r="AI2575" s="28" t="s">
        <v>19893</v>
      </c>
      <c r="AJ2575" s="22">
        <v>9</v>
      </c>
    </row>
    <row r="2576" spans="30:36" ht="30" x14ac:dyDescent="0.25">
      <c r="AD2576" s="22" t="s">
        <v>12314</v>
      </c>
      <c r="AE2576" s="28" t="s">
        <v>12315</v>
      </c>
      <c r="AF2576" s="28" t="s">
        <v>1695</v>
      </c>
      <c r="AG2576" s="28" t="s">
        <v>3209</v>
      </c>
      <c r="AH2576" s="22">
        <v>62074</v>
      </c>
      <c r="AI2576" s="28" t="s">
        <v>19627</v>
      </c>
      <c r="AJ2576" s="22">
        <v>8</v>
      </c>
    </row>
    <row r="2577" spans="30:36" ht="30" x14ac:dyDescent="0.25">
      <c r="AD2577" s="22" t="s">
        <v>1332</v>
      </c>
      <c r="AE2577" s="28" t="s">
        <v>2951</v>
      </c>
      <c r="AF2577" s="28" t="s">
        <v>1697</v>
      </c>
      <c r="AG2577" s="28" t="s">
        <v>3211</v>
      </c>
      <c r="AH2577" s="22">
        <v>91206</v>
      </c>
      <c r="AI2577" s="28" t="s">
        <v>20617</v>
      </c>
      <c r="AJ2577" s="22">
        <v>4</v>
      </c>
    </row>
    <row r="2578" spans="30:36" ht="30" x14ac:dyDescent="0.25">
      <c r="AD2578" s="22" t="s">
        <v>6468</v>
      </c>
      <c r="AE2578" s="28" t="s">
        <v>6469</v>
      </c>
      <c r="AF2578" s="28" t="s">
        <v>1702</v>
      </c>
      <c r="AG2578" s="28" t="s">
        <v>3210</v>
      </c>
      <c r="AH2578" s="22">
        <v>105668</v>
      </c>
      <c r="AI2578" s="28" t="s">
        <v>19057</v>
      </c>
      <c r="AJ2578" s="22">
        <v>3</v>
      </c>
    </row>
    <row r="2579" spans="30:36" ht="30" x14ac:dyDescent="0.25">
      <c r="AD2579" s="22" t="s">
        <v>12316</v>
      </c>
      <c r="AE2579" s="28" t="s">
        <v>12317</v>
      </c>
      <c r="AF2579" s="28" t="s">
        <v>1708</v>
      </c>
      <c r="AG2579" s="28" t="s">
        <v>3773</v>
      </c>
      <c r="AH2579" s="22">
        <v>65223</v>
      </c>
      <c r="AI2579" s="28" t="s">
        <v>20315</v>
      </c>
      <c r="AJ2579" s="22">
        <v>1</v>
      </c>
    </row>
    <row r="2580" spans="30:36" ht="45" x14ac:dyDescent="0.25">
      <c r="AD2580" s="22" t="s">
        <v>12318</v>
      </c>
      <c r="AE2580" s="28" t="s">
        <v>12319</v>
      </c>
      <c r="AF2580" s="28" t="s">
        <v>1710</v>
      </c>
      <c r="AG2580" s="28" t="s">
        <v>3765</v>
      </c>
      <c r="AH2580" s="22">
        <v>65623</v>
      </c>
      <c r="AI2580" s="28" t="s">
        <v>12320</v>
      </c>
      <c r="AJ2580" s="22">
        <v>0</v>
      </c>
    </row>
    <row r="2581" spans="30:36" ht="30" x14ac:dyDescent="0.25">
      <c r="AD2581" s="22" t="s">
        <v>51</v>
      </c>
      <c r="AE2581" s="28" t="s">
        <v>1753</v>
      </c>
      <c r="AF2581" s="28" t="s">
        <v>1695</v>
      </c>
      <c r="AG2581" s="28" t="s">
        <v>3209</v>
      </c>
      <c r="AH2581" s="22">
        <v>70774</v>
      </c>
      <c r="AI2581" s="28" t="s">
        <v>19133</v>
      </c>
      <c r="AJ2581" s="22">
        <v>4</v>
      </c>
    </row>
    <row r="2582" spans="30:36" ht="30" x14ac:dyDescent="0.25">
      <c r="AD2582" s="22" t="s">
        <v>12321</v>
      </c>
      <c r="AE2582" s="28" t="s">
        <v>12322</v>
      </c>
      <c r="AF2582" s="28" t="s">
        <v>1696</v>
      </c>
      <c r="AG2582" s="28" t="s">
        <v>3210</v>
      </c>
      <c r="AH2582" s="22">
        <v>59869</v>
      </c>
      <c r="AI2582" s="28" t="s">
        <v>19880</v>
      </c>
      <c r="AJ2582" s="22">
        <v>6</v>
      </c>
    </row>
    <row r="2583" spans="30:36" ht="45" x14ac:dyDescent="0.25">
      <c r="AD2583" s="22" t="s">
        <v>12323</v>
      </c>
      <c r="AE2583" s="28" t="s">
        <v>18495</v>
      </c>
      <c r="AF2583" s="28" t="s">
        <v>1707</v>
      </c>
      <c r="AG2583" s="28" t="s">
        <v>3209</v>
      </c>
      <c r="AH2583" s="22">
        <v>56573</v>
      </c>
      <c r="AI2583" s="28" t="s">
        <v>19389</v>
      </c>
      <c r="AJ2583" s="22">
        <v>7</v>
      </c>
    </row>
    <row r="2584" spans="30:36" ht="30" x14ac:dyDescent="0.25">
      <c r="AD2584" s="22" t="s">
        <v>12324</v>
      </c>
      <c r="AE2584" s="28" t="s">
        <v>12325</v>
      </c>
      <c r="AF2584" s="28" t="s">
        <v>1704</v>
      </c>
      <c r="AG2584" s="28" t="s">
        <v>3210</v>
      </c>
      <c r="AH2584" s="22">
        <v>57804</v>
      </c>
      <c r="AI2584" s="28" t="s">
        <v>20403</v>
      </c>
      <c r="AJ2584" s="22">
        <v>1</v>
      </c>
    </row>
    <row r="2585" spans="30:36" ht="30" x14ac:dyDescent="0.25">
      <c r="AD2585" s="22" t="s">
        <v>6470</v>
      </c>
      <c r="AE2585" s="28" t="s">
        <v>6471</v>
      </c>
      <c r="AF2585" s="28" t="s">
        <v>1702</v>
      </c>
      <c r="AG2585" s="28" t="s">
        <v>3856</v>
      </c>
      <c r="AH2585" s="22">
        <v>87076</v>
      </c>
      <c r="AI2585" s="28" t="s">
        <v>20159</v>
      </c>
      <c r="AJ2585" s="22">
        <v>3</v>
      </c>
    </row>
    <row r="2586" spans="30:36" ht="30" x14ac:dyDescent="0.25">
      <c r="AD2586" s="22" t="s">
        <v>12326</v>
      </c>
      <c r="AE2586" s="28" t="s">
        <v>12327</v>
      </c>
      <c r="AF2586" s="28" t="s">
        <v>1704</v>
      </c>
      <c r="AG2586" s="28" t="s">
        <v>3209</v>
      </c>
      <c r="AH2586" s="22">
        <v>58172</v>
      </c>
      <c r="AI2586" s="28" t="s">
        <v>20618</v>
      </c>
      <c r="AJ2586" s="22">
        <v>9</v>
      </c>
    </row>
    <row r="2587" spans="30:36" ht="30" x14ac:dyDescent="0.25">
      <c r="AD2587" s="22" t="s">
        <v>418</v>
      </c>
      <c r="AE2587" s="28" t="s">
        <v>2082</v>
      </c>
      <c r="AF2587" s="28" t="s">
        <v>1718</v>
      </c>
      <c r="AG2587" s="28" t="s">
        <v>3209</v>
      </c>
      <c r="AH2587" s="22">
        <v>69119</v>
      </c>
      <c r="AI2587" s="28" t="s">
        <v>20529</v>
      </c>
      <c r="AJ2587" s="22">
        <v>1</v>
      </c>
    </row>
    <row r="2588" spans="30:36" ht="45" x14ac:dyDescent="0.25">
      <c r="AD2588" s="22" t="s">
        <v>4189</v>
      </c>
      <c r="AE2588" s="28" t="s">
        <v>18496</v>
      </c>
      <c r="AF2588" s="28" t="s">
        <v>1710</v>
      </c>
      <c r="AG2588" s="28" t="s">
        <v>3787</v>
      </c>
      <c r="AH2588" s="22">
        <v>65383</v>
      </c>
      <c r="AI2588" s="28" t="s">
        <v>20619</v>
      </c>
      <c r="AJ2588" s="22">
        <v>4</v>
      </c>
    </row>
    <row r="2589" spans="30:36" ht="30" x14ac:dyDescent="0.25">
      <c r="AD2589" s="22" t="s">
        <v>12328</v>
      </c>
      <c r="AE2589" s="28" t="s">
        <v>12329</v>
      </c>
      <c r="AF2589" s="28" t="s">
        <v>1705</v>
      </c>
      <c r="AG2589" s="28" t="s">
        <v>3210</v>
      </c>
      <c r="AH2589" s="22">
        <v>93842</v>
      </c>
      <c r="AI2589" s="28" t="s">
        <v>19362</v>
      </c>
      <c r="AJ2589" s="22">
        <v>2</v>
      </c>
    </row>
    <row r="2590" spans="30:36" ht="30" x14ac:dyDescent="0.25">
      <c r="AD2590" s="22" t="s">
        <v>6472</v>
      </c>
      <c r="AE2590" s="28" t="s">
        <v>6473</v>
      </c>
      <c r="AF2590" s="28" t="s">
        <v>1696</v>
      </c>
      <c r="AG2590" s="28" t="s">
        <v>3803</v>
      </c>
      <c r="AH2590" s="22">
        <v>72410</v>
      </c>
      <c r="AI2590" s="28" t="s">
        <v>20620</v>
      </c>
      <c r="AJ2590" s="22">
        <v>6</v>
      </c>
    </row>
    <row r="2591" spans="30:36" ht="30" x14ac:dyDescent="0.25">
      <c r="AD2591" s="22" t="s">
        <v>12330</v>
      </c>
      <c r="AE2591" s="28" t="s">
        <v>12331</v>
      </c>
      <c r="AF2591" s="28" t="s">
        <v>1697</v>
      </c>
      <c r="AG2591" s="28" t="s">
        <v>3765</v>
      </c>
      <c r="AH2591" s="22">
        <v>80379</v>
      </c>
      <c r="AI2591" s="28" t="s">
        <v>20621</v>
      </c>
      <c r="AJ2591" s="22">
        <v>2</v>
      </c>
    </row>
    <row r="2592" spans="30:36" ht="30" x14ac:dyDescent="0.25">
      <c r="AD2592" s="22" t="s">
        <v>12332</v>
      </c>
      <c r="AE2592" s="28" t="s">
        <v>12333</v>
      </c>
      <c r="AF2592" s="28" t="s">
        <v>1709</v>
      </c>
      <c r="AG2592" s="28" t="s">
        <v>3209</v>
      </c>
      <c r="AH2592" s="22">
        <v>69034</v>
      </c>
      <c r="AI2592" s="28" t="s">
        <v>20622</v>
      </c>
      <c r="AJ2592" s="22">
        <v>7</v>
      </c>
    </row>
    <row r="2593" spans="30:36" ht="30" x14ac:dyDescent="0.25">
      <c r="AD2593" s="22" t="s">
        <v>12334</v>
      </c>
      <c r="AE2593" s="28" t="s">
        <v>12335</v>
      </c>
      <c r="AF2593" s="28" t="s">
        <v>1704</v>
      </c>
      <c r="AG2593" s="28" t="s">
        <v>3209</v>
      </c>
      <c r="AH2593" s="22">
        <v>57866</v>
      </c>
      <c r="AI2593" s="28" t="s">
        <v>20623</v>
      </c>
      <c r="AJ2593" s="22">
        <v>2</v>
      </c>
    </row>
    <row r="2594" spans="30:36" ht="30" x14ac:dyDescent="0.25">
      <c r="AD2594" s="22" t="s">
        <v>6474</v>
      </c>
      <c r="AE2594" s="28" t="s">
        <v>6475</v>
      </c>
      <c r="AF2594" s="28" t="s">
        <v>1718</v>
      </c>
      <c r="AG2594" s="28" t="s">
        <v>3211</v>
      </c>
      <c r="AH2594" s="22">
        <v>84195</v>
      </c>
      <c r="AI2594" s="28" t="s">
        <v>20624</v>
      </c>
      <c r="AJ2594" s="22">
        <v>9</v>
      </c>
    </row>
    <row r="2595" spans="30:36" ht="30" x14ac:dyDescent="0.25">
      <c r="AD2595" s="22" t="s">
        <v>677</v>
      </c>
      <c r="AE2595" s="28" t="s">
        <v>2318</v>
      </c>
      <c r="AF2595" s="28" t="s">
        <v>1720</v>
      </c>
      <c r="AG2595" s="28" t="s">
        <v>3210</v>
      </c>
      <c r="AH2595" s="22">
        <v>86189</v>
      </c>
      <c r="AI2595" s="28" t="s">
        <v>19332</v>
      </c>
      <c r="AJ2595" s="22">
        <v>7</v>
      </c>
    </row>
    <row r="2596" spans="30:36" ht="30" x14ac:dyDescent="0.25">
      <c r="AD2596" s="22" t="s">
        <v>3376</v>
      </c>
      <c r="AE2596" s="28" t="s">
        <v>3377</v>
      </c>
      <c r="AF2596" s="28" t="s">
        <v>1696</v>
      </c>
      <c r="AG2596" s="28" t="s">
        <v>3209</v>
      </c>
      <c r="AH2596" s="22">
        <v>67166</v>
      </c>
      <c r="AI2596" s="28" t="s">
        <v>3378</v>
      </c>
      <c r="AJ2596" s="22">
        <v>0</v>
      </c>
    </row>
    <row r="2597" spans="30:36" ht="30" x14ac:dyDescent="0.25">
      <c r="AD2597" s="22" t="s">
        <v>4190</v>
      </c>
      <c r="AE2597" s="28" t="s">
        <v>4191</v>
      </c>
      <c r="AF2597" s="28" t="s">
        <v>1718</v>
      </c>
      <c r="AG2597" s="28" t="s">
        <v>3765</v>
      </c>
      <c r="AH2597" s="22">
        <v>65976</v>
      </c>
      <c r="AI2597" s="28" t="s">
        <v>20625</v>
      </c>
      <c r="AJ2597" s="22">
        <v>7</v>
      </c>
    </row>
    <row r="2598" spans="30:36" ht="30" x14ac:dyDescent="0.25">
      <c r="AD2598" s="22" t="s">
        <v>135</v>
      </c>
      <c r="AE2598" s="28" t="s">
        <v>1828</v>
      </c>
      <c r="AF2598" s="28" t="s">
        <v>1696</v>
      </c>
      <c r="AG2598" s="28" t="s">
        <v>3209</v>
      </c>
      <c r="AH2598" s="22">
        <v>72403</v>
      </c>
      <c r="AI2598" s="28" t="s">
        <v>20113</v>
      </c>
      <c r="AJ2598" s="22">
        <v>9</v>
      </c>
    </row>
    <row r="2599" spans="30:36" ht="30" x14ac:dyDescent="0.25">
      <c r="AD2599" s="22" t="s">
        <v>12336</v>
      </c>
      <c r="AE2599" s="28" t="s">
        <v>12337</v>
      </c>
      <c r="AF2599" s="28" t="s">
        <v>1706</v>
      </c>
      <c r="AG2599" s="28" t="s">
        <v>3211</v>
      </c>
      <c r="AH2599" s="22">
        <v>72038</v>
      </c>
      <c r="AI2599" s="28" t="s">
        <v>20626</v>
      </c>
      <c r="AJ2599" s="22">
        <v>1</v>
      </c>
    </row>
    <row r="2600" spans="30:36" ht="30" x14ac:dyDescent="0.25">
      <c r="AD2600" s="22" t="s">
        <v>6476</v>
      </c>
      <c r="AE2600" s="28" t="s">
        <v>6477</v>
      </c>
      <c r="AF2600" s="28" t="s">
        <v>1698</v>
      </c>
      <c r="AG2600" s="28" t="s">
        <v>3209</v>
      </c>
      <c r="AH2600" s="22">
        <v>82834</v>
      </c>
      <c r="AI2600" s="28" t="s">
        <v>6478</v>
      </c>
      <c r="AJ2600" s="22">
        <v>1</v>
      </c>
    </row>
    <row r="2601" spans="30:36" ht="30" x14ac:dyDescent="0.25">
      <c r="AD2601" s="22" t="s">
        <v>12338</v>
      </c>
      <c r="AE2601" s="28" t="s">
        <v>12339</v>
      </c>
      <c r="AF2601" s="28" t="s">
        <v>1705</v>
      </c>
      <c r="AG2601" s="28" t="s">
        <v>3765</v>
      </c>
      <c r="AH2601" s="22">
        <v>85966</v>
      </c>
      <c r="AI2601" s="28" t="s">
        <v>20627</v>
      </c>
      <c r="AJ2601" s="22">
        <v>6</v>
      </c>
    </row>
    <row r="2602" spans="30:36" ht="30" x14ac:dyDescent="0.25">
      <c r="AD2602" s="22" t="s">
        <v>6479</v>
      </c>
      <c r="AE2602" s="28" t="s">
        <v>6480</v>
      </c>
      <c r="AF2602" s="28" t="s">
        <v>1701</v>
      </c>
      <c r="AG2602" s="28" t="s">
        <v>3800</v>
      </c>
      <c r="AH2602" s="22">
        <v>76796</v>
      </c>
      <c r="AI2602" s="28" t="s">
        <v>20628</v>
      </c>
      <c r="AJ2602" s="22">
        <v>2</v>
      </c>
    </row>
    <row r="2603" spans="30:36" ht="30" x14ac:dyDescent="0.25">
      <c r="AD2603" s="22" t="s">
        <v>6481</v>
      </c>
      <c r="AE2603" s="28" t="s">
        <v>6482</v>
      </c>
      <c r="AF2603" s="28" t="s">
        <v>1701</v>
      </c>
      <c r="AG2603" s="28" t="s">
        <v>3210</v>
      </c>
      <c r="AH2603" s="22">
        <v>65728</v>
      </c>
      <c r="AI2603" s="28" t="s">
        <v>19805</v>
      </c>
      <c r="AJ2603" s="22">
        <v>6</v>
      </c>
    </row>
    <row r="2604" spans="30:36" ht="30" x14ac:dyDescent="0.25">
      <c r="AD2604" s="22" t="s">
        <v>4192</v>
      </c>
      <c r="AE2604" s="28" t="s">
        <v>4193</v>
      </c>
      <c r="AF2604" s="28" t="s">
        <v>1701</v>
      </c>
      <c r="AG2604" s="28" t="s">
        <v>3778</v>
      </c>
      <c r="AH2604" s="22">
        <v>65636</v>
      </c>
      <c r="AI2604" s="28" t="s">
        <v>20629</v>
      </c>
      <c r="AJ2604" s="22">
        <v>8</v>
      </c>
    </row>
    <row r="2605" spans="30:36" ht="30" x14ac:dyDescent="0.25">
      <c r="AD2605" s="22" t="s">
        <v>4194</v>
      </c>
      <c r="AE2605" s="28" t="s">
        <v>4195</v>
      </c>
      <c r="AF2605" s="28" t="s">
        <v>1712</v>
      </c>
      <c r="AG2605" s="28" t="s">
        <v>3862</v>
      </c>
      <c r="AH2605" s="22">
        <v>81866</v>
      </c>
      <c r="AI2605" s="28" t="s">
        <v>19535</v>
      </c>
      <c r="AJ2605" s="22">
        <v>1</v>
      </c>
    </row>
    <row r="2606" spans="30:36" ht="30" x14ac:dyDescent="0.25">
      <c r="AD2606" s="22" t="s">
        <v>1532</v>
      </c>
      <c r="AE2606" s="28" t="s">
        <v>3121</v>
      </c>
      <c r="AF2606" s="28" t="s">
        <v>1708</v>
      </c>
      <c r="AG2606" s="28" t="s">
        <v>3211</v>
      </c>
      <c r="AH2606" s="22">
        <v>61058</v>
      </c>
      <c r="AI2606" s="28" t="s">
        <v>20630</v>
      </c>
      <c r="AJ2606" s="22">
        <v>5</v>
      </c>
    </row>
    <row r="2607" spans="30:36" ht="30" x14ac:dyDescent="0.25">
      <c r="AD2607" s="22" t="s">
        <v>12340</v>
      </c>
      <c r="AE2607" s="28" t="s">
        <v>12341</v>
      </c>
      <c r="AF2607" s="28" t="s">
        <v>1708</v>
      </c>
      <c r="AG2607" s="28" t="s">
        <v>3210</v>
      </c>
      <c r="AH2607" s="22">
        <v>72281</v>
      </c>
      <c r="AI2607" s="28" t="s">
        <v>19062</v>
      </c>
      <c r="AJ2607" s="22">
        <v>7</v>
      </c>
    </row>
    <row r="2608" spans="30:36" ht="30" x14ac:dyDescent="0.25">
      <c r="AD2608" s="22" t="s">
        <v>12342</v>
      </c>
      <c r="AE2608" s="28" t="s">
        <v>12343</v>
      </c>
      <c r="AF2608" s="28" t="s">
        <v>1695</v>
      </c>
      <c r="AG2608" s="28" t="s">
        <v>3210</v>
      </c>
      <c r="AH2608" s="22">
        <v>59757</v>
      </c>
      <c r="AI2608" s="28" t="s">
        <v>20631</v>
      </c>
      <c r="AJ2608" s="22">
        <v>1</v>
      </c>
    </row>
    <row r="2609" spans="30:36" ht="30" x14ac:dyDescent="0.25">
      <c r="AD2609" s="22" t="s">
        <v>12344</v>
      </c>
      <c r="AE2609" s="28" t="s">
        <v>12345</v>
      </c>
      <c r="AF2609" s="28" t="s">
        <v>1715</v>
      </c>
      <c r="AG2609" s="28" t="s">
        <v>3778</v>
      </c>
      <c r="AH2609" s="22">
        <v>62986</v>
      </c>
      <c r="AI2609" s="28" t="s">
        <v>20632</v>
      </c>
      <c r="AJ2609" s="22">
        <v>0</v>
      </c>
    </row>
    <row r="2610" spans="30:36" ht="30" x14ac:dyDescent="0.25">
      <c r="AD2610" s="22" t="s">
        <v>9545</v>
      </c>
      <c r="AE2610" s="28" t="s">
        <v>9546</v>
      </c>
      <c r="AF2610" s="28" t="s">
        <v>1700</v>
      </c>
      <c r="AG2610" s="28" t="s">
        <v>3778</v>
      </c>
      <c r="AH2610" s="22">
        <v>79462</v>
      </c>
      <c r="AI2610" s="28" t="s">
        <v>20633</v>
      </c>
      <c r="AJ2610" s="22">
        <v>7</v>
      </c>
    </row>
    <row r="2611" spans="30:36" ht="30" x14ac:dyDescent="0.25">
      <c r="AD2611" s="22" t="s">
        <v>6483</v>
      </c>
      <c r="AE2611" s="28" t="s">
        <v>6484</v>
      </c>
      <c r="AF2611" s="28" t="s">
        <v>1702</v>
      </c>
      <c r="AG2611" s="28" t="s">
        <v>3803</v>
      </c>
      <c r="AH2611" s="22">
        <v>87048</v>
      </c>
      <c r="AI2611" s="28" t="s">
        <v>6485</v>
      </c>
      <c r="AJ2611" s="22">
        <v>9</v>
      </c>
    </row>
    <row r="2612" spans="30:36" ht="30" x14ac:dyDescent="0.25">
      <c r="AD2612" s="22" t="s">
        <v>299</v>
      </c>
      <c r="AE2612" s="28" t="s">
        <v>2021</v>
      </c>
      <c r="AF2612" s="28" t="s">
        <v>1703</v>
      </c>
      <c r="AG2612" s="28" t="s">
        <v>3209</v>
      </c>
      <c r="AH2612" s="22">
        <v>77902</v>
      </c>
      <c r="AI2612" s="28" t="s">
        <v>20634</v>
      </c>
      <c r="AJ2612" s="22">
        <v>7</v>
      </c>
    </row>
    <row r="2613" spans="30:36" ht="30" x14ac:dyDescent="0.25">
      <c r="AD2613" s="22" t="s">
        <v>6486</v>
      </c>
      <c r="AE2613" s="28" t="s">
        <v>6487</v>
      </c>
      <c r="AF2613" s="28" t="s">
        <v>1695</v>
      </c>
      <c r="AG2613" s="28" t="s">
        <v>3211</v>
      </c>
      <c r="AH2613" s="22">
        <v>66109</v>
      </c>
      <c r="AI2613" s="28" t="s">
        <v>20635</v>
      </c>
      <c r="AJ2613" s="22">
        <v>9</v>
      </c>
    </row>
    <row r="2614" spans="30:36" ht="30" x14ac:dyDescent="0.25">
      <c r="AD2614" s="22" t="s">
        <v>6488</v>
      </c>
      <c r="AE2614" s="28" t="s">
        <v>18497</v>
      </c>
      <c r="AF2614" s="28" t="s">
        <v>1708</v>
      </c>
      <c r="AG2614" s="28" t="s">
        <v>3209</v>
      </c>
      <c r="AH2614" s="22">
        <v>76408</v>
      </c>
      <c r="AI2614" s="28" t="s">
        <v>19055</v>
      </c>
      <c r="AJ2614" s="22">
        <v>2</v>
      </c>
    </row>
    <row r="2615" spans="30:36" ht="45" x14ac:dyDescent="0.25">
      <c r="AD2615" s="22" t="s">
        <v>6489</v>
      </c>
      <c r="AE2615" s="28" t="s">
        <v>6490</v>
      </c>
      <c r="AF2615" s="28" t="s">
        <v>1707</v>
      </c>
      <c r="AG2615" s="28" t="s">
        <v>3209</v>
      </c>
      <c r="AH2615" s="22">
        <v>58693</v>
      </c>
      <c r="AI2615" s="28" t="s">
        <v>19253</v>
      </c>
      <c r="AJ2615" s="22">
        <v>1</v>
      </c>
    </row>
    <row r="2616" spans="30:36" ht="30" x14ac:dyDescent="0.25">
      <c r="AD2616" s="22" t="s">
        <v>6491</v>
      </c>
      <c r="AE2616" s="28" t="s">
        <v>6492</v>
      </c>
      <c r="AF2616" s="28" t="s">
        <v>1704</v>
      </c>
      <c r="AG2616" s="28" t="s">
        <v>3787</v>
      </c>
      <c r="AH2616" s="22">
        <v>58687</v>
      </c>
      <c r="AI2616" s="28" t="s">
        <v>20636</v>
      </c>
      <c r="AJ2616" s="22">
        <v>4</v>
      </c>
    </row>
    <row r="2617" spans="30:36" ht="30" x14ac:dyDescent="0.25">
      <c r="AD2617" s="22" t="s">
        <v>9547</v>
      </c>
      <c r="AE2617" s="28" t="s">
        <v>9548</v>
      </c>
      <c r="AF2617" s="28" t="s">
        <v>1705</v>
      </c>
      <c r="AG2617" s="28" t="s">
        <v>3209</v>
      </c>
      <c r="AH2617" s="22">
        <v>76288</v>
      </c>
      <c r="AI2617" s="28" t="s">
        <v>20058</v>
      </c>
      <c r="AJ2617" s="22">
        <v>1</v>
      </c>
    </row>
    <row r="2618" spans="30:36" ht="30" x14ac:dyDescent="0.25">
      <c r="AD2618" s="22" t="s">
        <v>12346</v>
      </c>
      <c r="AE2618" s="28" t="s">
        <v>12347</v>
      </c>
      <c r="AF2618" s="28" t="s">
        <v>1703</v>
      </c>
      <c r="AG2618" s="28" t="s">
        <v>3803</v>
      </c>
      <c r="AH2618" s="22">
        <v>78745</v>
      </c>
      <c r="AI2618" s="28" t="s">
        <v>20637</v>
      </c>
      <c r="AJ2618" s="22">
        <v>3</v>
      </c>
    </row>
    <row r="2619" spans="30:36" ht="30" x14ac:dyDescent="0.25">
      <c r="AD2619" s="22" t="s">
        <v>12348</v>
      </c>
      <c r="AE2619" s="28" t="s">
        <v>12349</v>
      </c>
      <c r="AF2619" s="28" t="s">
        <v>1708</v>
      </c>
      <c r="AG2619" s="28" t="s">
        <v>3211</v>
      </c>
      <c r="AH2619" s="22">
        <v>55994</v>
      </c>
      <c r="AI2619" s="28" t="s">
        <v>20638</v>
      </c>
      <c r="AJ2619" s="22">
        <v>8</v>
      </c>
    </row>
    <row r="2620" spans="30:36" ht="30" x14ac:dyDescent="0.25">
      <c r="AD2620" s="22" t="s">
        <v>12350</v>
      </c>
      <c r="AE2620" s="28" t="s">
        <v>12351</v>
      </c>
      <c r="AF2620" s="28" t="s">
        <v>1704</v>
      </c>
      <c r="AG2620" s="28" t="s">
        <v>3765</v>
      </c>
      <c r="AH2620" s="22">
        <v>61798</v>
      </c>
      <c r="AI2620" s="28" t="s">
        <v>19278</v>
      </c>
      <c r="AJ2620" s="22">
        <v>0</v>
      </c>
    </row>
    <row r="2621" spans="30:36" ht="30" x14ac:dyDescent="0.25">
      <c r="AD2621" s="22" t="s">
        <v>12352</v>
      </c>
      <c r="AE2621" s="28" t="s">
        <v>12353</v>
      </c>
      <c r="AF2621" s="28" t="s">
        <v>1712</v>
      </c>
      <c r="AG2621" s="28" t="s">
        <v>3209</v>
      </c>
      <c r="AH2621" s="22">
        <v>71404</v>
      </c>
      <c r="AI2621" s="28" t="s">
        <v>7272</v>
      </c>
      <c r="AJ2621" s="22">
        <v>0</v>
      </c>
    </row>
    <row r="2622" spans="30:36" ht="30" x14ac:dyDescent="0.25">
      <c r="AD2622" s="22" t="s">
        <v>6493</v>
      </c>
      <c r="AE2622" s="28" t="s">
        <v>6494</v>
      </c>
      <c r="AF2622" s="28" t="s">
        <v>1695</v>
      </c>
      <c r="AG2622" s="28" t="s">
        <v>3210</v>
      </c>
      <c r="AH2622" s="22">
        <v>63888</v>
      </c>
      <c r="AI2622" s="28" t="s">
        <v>20639</v>
      </c>
      <c r="AJ2622" s="22">
        <v>7</v>
      </c>
    </row>
    <row r="2623" spans="30:36" ht="30" x14ac:dyDescent="0.25">
      <c r="AD2623" s="22" t="s">
        <v>6495</v>
      </c>
      <c r="AE2623" s="28" t="s">
        <v>6496</v>
      </c>
      <c r="AF2623" s="28" t="s">
        <v>1704</v>
      </c>
      <c r="AG2623" s="28" t="s">
        <v>3211</v>
      </c>
      <c r="AH2623" s="22">
        <v>70845</v>
      </c>
      <c r="AI2623" s="28" t="s">
        <v>20373</v>
      </c>
      <c r="AJ2623" s="22">
        <v>1</v>
      </c>
    </row>
    <row r="2624" spans="30:36" ht="30" x14ac:dyDescent="0.25">
      <c r="AD2624" s="22" t="s">
        <v>12354</v>
      </c>
      <c r="AE2624" s="28" t="s">
        <v>12355</v>
      </c>
      <c r="AF2624" s="28" t="s">
        <v>1701</v>
      </c>
      <c r="AG2624" s="28" t="s">
        <v>3790</v>
      </c>
      <c r="AH2624" s="22">
        <v>60642</v>
      </c>
      <c r="AI2624" s="28" t="s">
        <v>20640</v>
      </c>
      <c r="AJ2624" s="22">
        <v>2</v>
      </c>
    </row>
    <row r="2625" spans="30:36" ht="30" x14ac:dyDescent="0.25">
      <c r="AD2625" s="22" t="s">
        <v>485</v>
      </c>
      <c r="AE2625" s="28" t="s">
        <v>2143</v>
      </c>
      <c r="AF2625" s="28" t="s">
        <v>1699</v>
      </c>
      <c r="AG2625" s="28" t="s">
        <v>3209</v>
      </c>
      <c r="AH2625" s="22">
        <v>55680</v>
      </c>
      <c r="AI2625" s="28" t="s">
        <v>20641</v>
      </c>
      <c r="AJ2625" s="22">
        <v>5</v>
      </c>
    </row>
    <row r="2626" spans="30:36" ht="30" x14ac:dyDescent="0.25">
      <c r="AD2626" s="22" t="s">
        <v>9549</v>
      </c>
      <c r="AE2626" s="28" t="s">
        <v>9550</v>
      </c>
      <c r="AF2626" s="28" t="s">
        <v>1700</v>
      </c>
      <c r="AG2626" s="28" t="s">
        <v>3862</v>
      </c>
      <c r="AH2626" s="22">
        <v>71356</v>
      </c>
      <c r="AI2626" s="28" t="s">
        <v>20642</v>
      </c>
      <c r="AJ2626" s="22">
        <v>1</v>
      </c>
    </row>
    <row r="2627" spans="30:36" ht="30" x14ac:dyDescent="0.25">
      <c r="AD2627" s="22" t="s">
        <v>1543</v>
      </c>
      <c r="AE2627" s="28" t="s">
        <v>3132</v>
      </c>
      <c r="AF2627" s="28" t="s">
        <v>1708</v>
      </c>
      <c r="AG2627" s="28" t="s">
        <v>3211</v>
      </c>
      <c r="AH2627" s="22">
        <v>78415</v>
      </c>
      <c r="AI2627" s="28" t="s">
        <v>19870</v>
      </c>
      <c r="AJ2627" s="22">
        <v>7</v>
      </c>
    </row>
    <row r="2628" spans="30:36" ht="30" x14ac:dyDescent="0.25">
      <c r="AD2628" s="22" t="s">
        <v>12356</v>
      </c>
      <c r="AE2628" s="28" t="s">
        <v>12357</v>
      </c>
      <c r="AF2628" s="28" t="s">
        <v>1696</v>
      </c>
      <c r="AG2628" s="28" t="s">
        <v>3803</v>
      </c>
      <c r="AH2628" s="22">
        <v>59879</v>
      </c>
      <c r="AI2628" s="28" t="s">
        <v>20257</v>
      </c>
      <c r="AJ2628" s="22">
        <v>7</v>
      </c>
    </row>
    <row r="2629" spans="30:36" ht="30" x14ac:dyDescent="0.25">
      <c r="AD2629" s="22" t="s">
        <v>6497</v>
      </c>
      <c r="AE2629" s="28" t="s">
        <v>6498</v>
      </c>
      <c r="AF2629" s="28" t="s">
        <v>1702</v>
      </c>
      <c r="AG2629" s="28" t="s">
        <v>3209</v>
      </c>
      <c r="AH2629" s="22">
        <v>95446</v>
      </c>
      <c r="AI2629" s="28" t="s">
        <v>20643</v>
      </c>
      <c r="AJ2629" s="22">
        <v>1</v>
      </c>
    </row>
    <row r="2630" spans="30:36" ht="30" x14ac:dyDescent="0.25">
      <c r="AD2630" s="22" t="s">
        <v>12358</v>
      </c>
      <c r="AE2630" s="28" t="s">
        <v>18498</v>
      </c>
      <c r="AF2630" s="28" t="s">
        <v>1712</v>
      </c>
      <c r="AG2630" s="28" t="s">
        <v>3211</v>
      </c>
      <c r="AH2630" s="22">
        <v>76261</v>
      </c>
      <c r="AI2630" s="28" t="s">
        <v>20169</v>
      </c>
      <c r="AJ2630" s="22">
        <v>8</v>
      </c>
    </row>
    <row r="2631" spans="30:36" ht="30" x14ac:dyDescent="0.25">
      <c r="AD2631" s="22" t="s">
        <v>6499</v>
      </c>
      <c r="AE2631" s="28" t="s">
        <v>6500</v>
      </c>
      <c r="AF2631" s="28" t="s">
        <v>1702</v>
      </c>
      <c r="AG2631" s="28" t="s">
        <v>3210</v>
      </c>
      <c r="AH2631" s="22">
        <v>106983</v>
      </c>
      <c r="AI2631" s="28" t="s">
        <v>20644</v>
      </c>
      <c r="AJ2631" s="22">
        <v>5</v>
      </c>
    </row>
    <row r="2632" spans="30:36" ht="30" x14ac:dyDescent="0.25">
      <c r="AD2632" s="22" t="s">
        <v>12359</v>
      </c>
      <c r="AE2632" s="28" t="s">
        <v>12360</v>
      </c>
      <c r="AF2632" s="28" t="s">
        <v>1706</v>
      </c>
      <c r="AG2632" s="28" t="s">
        <v>3209</v>
      </c>
      <c r="AH2632" s="22">
        <v>52863</v>
      </c>
      <c r="AI2632" s="28" t="s">
        <v>12361</v>
      </c>
      <c r="AJ2632" s="22">
        <v>0</v>
      </c>
    </row>
    <row r="2633" spans="30:36" ht="30" x14ac:dyDescent="0.25">
      <c r="AD2633" s="22" t="s">
        <v>12362</v>
      </c>
      <c r="AE2633" s="28" t="s">
        <v>12363</v>
      </c>
      <c r="AF2633" s="28" t="s">
        <v>1698</v>
      </c>
      <c r="AG2633" s="28" t="s">
        <v>3210</v>
      </c>
      <c r="AH2633" s="22">
        <v>112565</v>
      </c>
      <c r="AI2633" s="28" t="s">
        <v>20281</v>
      </c>
      <c r="AJ2633" s="22">
        <v>1</v>
      </c>
    </row>
    <row r="2634" spans="30:36" ht="45" x14ac:dyDescent="0.25">
      <c r="AD2634" s="22" t="s">
        <v>12364</v>
      </c>
      <c r="AE2634" s="28" t="s">
        <v>12365</v>
      </c>
      <c r="AF2634" s="28" t="s">
        <v>1707</v>
      </c>
      <c r="AG2634" s="28" t="s">
        <v>3211</v>
      </c>
      <c r="AH2634" s="22">
        <v>59167</v>
      </c>
      <c r="AI2634" s="28" t="s">
        <v>20645</v>
      </c>
      <c r="AJ2634" s="22">
        <v>6</v>
      </c>
    </row>
    <row r="2635" spans="30:36" ht="30" x14ac:dyDescent="0.25">
      <c r="AD2635" s="22" t="s">
        <v>1384</v>
      </c>
      <c r="AE2635" s="28" t="s">
        <v>3005</v>
      </c>
      <c r="AF2635" s="28" t="s">
        <v>1695</v>
      </c>
      <c r="AG2635" s="28" t="s">
        <v>3211</v>
      </c>
      <c r="AH2635" s="22">
        <v>62696</v>
      </c>
      <c r="AI2635" s="28" t="s">
        <v>20646</v>
      </c>
      <c r="AJ2635" s="22">
        <v>5</v>
      </c>
    </row>
    <row r="2636" spans="30:36" ht="30" x14ac:dyDescent="0.25">
      <c r="AD2636" s="22" t="s">
        <v>970</v>
      </c>
      <c r="AE2636" s="28" t="s">
        <v>2593</v>
      </c>
      <c r="AF2636" s="28" t="s">
        <v>1701</v>
      </c>
      <c r="AG2636" s="28" t="s">
        <v>3210</v>
      </c>
      <c r="AH2636" s="22">
        <v>64700</v>
      </c>
      <c r="AI2636" s="28" t="s">
        <v>20647</v>
      </c>
      <c r="AJ2636" s="22">
        <v>7</v>
      </c>
    </row>
    <row r="2637" spans="30:36" ht="30" x14ac:dyDescent="0.25">
      <c r="AD2637" s="22" t="s">
        <v>12366</v>
      </c>
      <c r="AE2637" s="28" t="s">
        <v>12367</v>
      </c>
      <c r="AF2637" s="28" t="s">
        <v>1696</v>
      </c>
      <c r="AG2637" s="28" t="s">
        <v>3778</v>
      </c>
      <c r="AH2637" s="22">
        <v>62171</v>
      </c>
      <c r="AI2637" s="28" t="s">
        <v>20648</v>
      </c>
      <c r="AJ2637" s="22">
        <v>1</v>
      </c>
    </row>
    <row r="2638" spans="30:36" ht="30" x14ac:dyDescent="0.25">
      <c r="AD2638" s="22" t="s">
        <v>12368</v>
      </c>
      <c r="AE2638" s="28" t="s">
        <v>12369</v>
      </c>
      <c r="AF2638" s="28" t="s">
        <v>1695</v>
      </c>
      <c r="AG2638" s="28" t="s">
        <v>3209</v>
      </c>
      <c r="AH2638" s="22">
        <v>65068</v>
      </c>
      <c r="AI2638" s="28" t="s">
        <v>20410</v>
      </c>
      <c r="AJ2638" s="22">
        <v>9</v>
      </c>
    </row>
    <row r="2639" spans="30:36" ht="30" x14ac:dyDescent="0.25">
      <c r="AD2639" s="22" t="s">
        <v>12370</v>
      </c>
      <c r="AE2639" s="28" t="s">
        <v>12371</v>
      </c>
      <c r="AF2639" s="28" t="s">
        <v>1695</v>
      </c>
      <c r="AG2639" s="28" t="s">
        <v>3765</v>
      </c>
      <c r="AH2639" s="22">
        <v>55292</v>
      </c>
      <c r="AI2639" s="28" t="s">
        <v>20649</v>
      </c>
      <c r="AJ2639" s="22">
        <v>9</v>
      </c>
    </row>
    <row r="2640" spans="30:36" ht="45" x14ac:dyDescent="0.25">
      <c r="AD2640" s="22" t="s">
        <v>12372</v>
      </c>
      <c r="AE2640" s="28" t="s">
        <v>12373</v>
      </c>
      <c r="AF2640" s="28" t="s">
        <v>1707</v>
      </c>
      <c r="AG2640" s="28" t="s">
        <v>3210</v>
      </c>
      <c r="AH2640" s="22">
        <v>56378</v>
      </c>
      <c r="AI2640" s="28" t="s">
        <v>20650</v>
      </c>
      <c r="AJ2640" s="22">
        <v>3</v>
      </c>
    </row>
    <row r="2641" spans="30:36" ht="30" x14ac:dyDescent="0.25">
      <c r="AD2641" s="22" t="s">
        <v>12374</v>
      </c>
      <c r="AE2641" s="28" t="s">
        <v>12375</v>
      </c>
      <c r="AF2641" s="28" t="s">
        <v>1696</v>
      </c>
      <c r="AG2641" s="28" t="s">
        <v>3209</v>
      </c>
      <c r="AH2641" s="22">
        <v>62641</v>
      </c>
      <c r="AI2641" s="28" t="s">
        <v>12376</v>
      </c>
      <c r="AJ2641" s="22">
        <v>1</v>
      </c>
    </row>
    <row r="2642" spans="30:36" ht="30" x14ac:dyDescent="0.25">
      <c r="AD2642" s="22" t="s">
        <v>12377</v>
      </c>
      <c r="AE2642" s="28" t="s">
        <v>12378</v>
      </c>
      <c r="AF2642" s="28" t="s">
        <v>1702</v>
      </c>
      <c r="AG2642" s="28" t="s">
        <v>3209</v>
      </c>
      <c r="AH2642" s="22">
        <v>91861</v>
      </c>
      <c r="AI2642" s="28" t="s">
        <v>19495</v>
      </c>
      <c r="AJ2642" s="22">
        <v>7</v>
      </c>
    </row>
    <row r="2643" spans="30:36" ht="30" x14ac:dyDescent="0.25">
      <c r="AD2643" s="22" t="s">
        <v>1305</v>
      </c>
      <c r="AE2643" s="28" t="s">
        <v>2930</v>
      </c>
      <c r="AF2643" s="28" t="s">
        <v>1711</v>
      </c>
      <c r="AG2643" s="28" t="s">
        <v>3211</v>
      </c>
      <c r="AH2643" s="22">
        <v>59486</v>
      </c>
      <c r="AI2643" s="28" t="s">
        <v>20651</v>
      </c>
      <c r="AJ2643" s="22">
        <v>7</v>
      </c>
    </row>
    <row r="2644" spans="30:36" ht="30" x14ac:dyDescent="0.25">
      <c r="AD2644" s="22" t="s">
        <v>12379</v>
      </c>
      <c r="AE2644" s="28" t="s">
        <v>12380</v>
      </c>
      <c r="AF2644" s="28" t="s">
        <v>1712</v>
      </c>
      <c r="AG2644" s="28" t="s">
        <v>4034</v>
      </c>
      <c r="AH2644" s="22">
        <v>91390</v>
      </c>
      <c r="AI2644" s="28" t="s">
        <v>20500</v>
      </c>
      <c r="AJ2644" s="22">
        <v>7</v>
      </c>
    </row>
    <row r="2645" spans="30:36" ht="30" x14ac:dyDescent="0.25">
      <c r="AD2645" s="22" t="s">
        <v>4196</v>
      </c>
      <c r="AE2645" s="28" t="s">
        <v>4197</v>
      </c>
      <c r="AF2645" s="28" t="s">
        <v>1718</v>
      </c>
      <c r="AG2645" s="28" t="s">
        <v>4034</v>
      </c>
      <c r="AH2645" s="22">
        <v>82115</v>
      </c>
      <c r="AI2645" s="28" t="s">
        <v>20452</v>
      </c>
      <c r="AJ2645" s="22">
        <v>5</v>
      </c>
    </row>
    <row r="2646" spans="30:36" ht="30" x14ac:dyDescent="0.25">
      <c r="AD2646" s="22" t="s">
        <v>4198</v>
      </c>
      <c r="AE2646" s="28" t="s">
        <v>18499</v>
      </c>
      <c r="AF2646" s="28" t="s">
        <v>1697</v>
      </c>
      <c r="AG2646" s="28" t="s">
        <v>3922</v>
      </c>
      <c r="AH2646" s="22">
        <v>59536</v>
      </c>
      <c r="AI2646" s="28" t="s">
        <v>19264</v>
      </c>
      <c r="AJ2646" s="22">
        <v>4</v>
      </c>
    </row>
    <row r="2647" spans="30:36" ht="30" x14ac:dyDescent="0.25">
      <c r="AD2647" s="22" t="s">
        <v>12381</v>
      </c>
      <c r="AE2647" s="28" t="s">
        <v>12382</v>
      </c>
      <c r="AF2647" s="28" t="s">
        <v>1714</v>
      </c>
      <c r="AG2647" s="28" t="s">
        <v>3209</v>
      </c>
      <c r="AH2647" s="22">
        <v>83308</v>
      </c>
      <c r="AI2647" s="28" t="s">
        <v>20652</v>
      </c>
      <c r="AJ2647" s="22">
        <v>3</v>
      </c>
    </row>
    <row r="2648" spans="30:36" ht="30" x14ac:dyDescent="0.25">
      <c r="AD2648" s="22" t="s">
        <v>12383</v>
      </c>
      <c r="AE2648" s="28" t="s">
        <v>18500</v>
      </c>
      <c r="AF2648" s="28" t="s">
        <v>1701</v>
      </c>
      <c r="AG2648" s="28" t="s">
        <v>3210</v>
      </c>
      <c r="AH2648" s="22">
        <v>54097</v>
      </c>
      <c r="AI2648" s="28" t="s">
        <v>20653</v>
      </c>
      <c r="AJ2648" s="22">
        <v>6</v>
      </c>
    </row>
    <row r="2649" spans="30:36" ht="30" x14ac:dyDescent="0.25">
      <c r="AD2649" s="22" t="s">
        <v>12384</v>
      </c>
      <c r="AE2649" s="28" t="s">
        <v>18501</v>
      </c>
      <c r="AF2649" s="28" t="s">
        <v>1701</v>
      </c>
      <c r="AG2649" s="28" t="s">
        <v>3210</v>
      </c>
      <c r="AH2649" s="22">
        <v>58414</v>
      </c>
      <c r="AI2649" s="28" t="s">
        <v>19343</v>
      </c>
      <c r="AJ2649" s="22">
        <v>4</v>
      </c>
    </row>
    <row r="2650" spans="30:36" ht="30" x14ac:dyDescent="0.25">
      <c r="AD2650" s="22" t="s">
        <v>6501</v>
      </c>
      <c r="AE2650" s="28" t="s">
        <v>6502</v>
      </c>
      <c r="AF2650" s="28" t="s">
        <v>1697</v>
      </c>
      <c r="AG2650" s="28" t="s">
        <v>3784</v>
      </c>
      <c r="AH2650" s="22">
        <v>60683</v>
      </c>
      <c r="AI2650" s="28" t="s">
        <v>19504</v>
      </c>
      <c r="AJ2650" s="22">
        <v>4</v>
      </c>
    </row>
    <row r="2651" spans="30:36" ht="30" x14ac:dyDescent="0.25">
      <c r="AD2651" s="22" t="s">
        <v>6503</v>
      </c>
      <c r="AE2651" s="28" t="s">
        <v>6504</v>
      </c>
      <c r="AF2651" s="28" t="s">
        <v>1695</v>
      </c>
      <c r="AG2651" s="28" t="s">
        <v>3803</v>
      </c>
      <c r="AH2651" s="22">
        <v>69104</v>
      </c>
      <c r="AI2651" s="28" t="s">
        <v>19752</v>
      </c>
      <c r="AJ2651" s="22">
        <v>1</v>
      </c>
    </row>
    <row r="2652" spans="30:36" ht="30" x14ac:dyDescent="0.25">
      <c r="AD2652" s="22" t="s">
        <v>369</v>
      </c>
      <c r="AE2652" s="28" t="s">
        <v>2032</v>
      </c>
      <c r="AF2652" s="28" t="s">
        <v>1701</v>
      </c>
      <c r="AG2652" s="28" t="s">
        <v>3209</v>
      </c>
      <c r="AH2652" s="22">
        <v>65555</v>
      </c>
      <c r="AI2652" s="28" t="s">
        <v>19948</v>
      </c>
      <c r="AJ2652" s="22">
        <v>4</v>
      </c>
    </row>
    <row r="2653" spans="30:36" ht="30" x14ac:dyDescent="0.25">
      <c r="AD2653" s="22" t="s">
        <v>6505</v>
      </c>
      <c r="AE2653" s="28" t="s">
        <v>18502</v>
      </c>
      <c r="AF2653" s="28" t="s">
        <v>1700</v>
      </c>
      <c r="AG2653" s="28" t="s">
        <v>3210</v>
      </c>
      <c r="AH2653" s="22">
        <v>76342</v>
      </c>
      <c r="AI2653" s="28" t="s">
        <v>18996</v>
      </c>
      <c r="AJ2653" s="22">
        <v>3</v>
      </c>
    </row>
    <row r="2654" spans="30:36" ht="30" x14ac:dyDescent="0.25">
      <c r="AD2654" s="22" t="s">
        <v>4199</v>
      </c>
      <c r="AE2654" s="28" t="s">
        <v>4200</v>
      </c>
      <c r="AF2654" s="28" t="s">
        <v>1718</v>
      </c>
      <c r="AG2654" s="28" t="s">
        <v>3826</v>
      </c>
      <c r="AH2654" s="22">
        <v>61839</v>
      </c>
      <c r="AI2654" s="28" t="s">
        <v>4201</v>
      </c>
      <c r="AJ2654" s="22">
        <v>0</v>
      </c>
    </row>
    <row r="2655" spans="30:36" ht="30" x14ac:dyDescent="0.25">
      <c r="AD2655" s="22" t="s">
        <v>9551</v>
      </c>
      <c r="AE2655" s="28" t="s">
        <v>9552</v>
      </c>
      <c r="AF2655" s="28" t="s">
        <v>1700</v>
      </c>
      <c r="AG2655" s="28" t="s">
        <v>3211</v>
      </c>
      <c r="AH2655" s="22">
        <v>58128</v>
      </c>
      <c r="AI2655" s="28" t="s">
        <v>20528</v>
      </c>
      <c r="AJ2655" s="22">
        <v>7</v>
      </c>
    </row>
    <row r="2656" spans="30:36" ht="30" x14ac:dyDescent="0.25">
      <c r="AD2656" s="22" t="s">
        <v>772</v>
      </c>
      <c r="AE2656" s="28" t="s">
        <v>2406</v>
      </c>
      <c r="AF2656" s="28" t="s">
        <v>1703</v>
      </c>
      <c r="AG2656" s="28" t="s">
        <v>3210</v>
      </c>
      <c r="AH2656" s="22">
        <v>61714</v>
      </c>
      <c r="AI2656" s="28" t="s">
        <v>20654</v>
      </c>
      <c r="AJ2656" s="22">
        <v>9</v>
      </c>
    </row>
    <row r="2657" spans="30:36" ht="30" x14ac:dyDescent="0.25">
      <c r="AD2657" s="22" t="s">
        <v>6506</v>
      </c>
      <c r="AE2657" s="28" t="s">
        <v>6507</v>
      </c>
      <c r="AF2657" s="28" t="s">
        <v>1699</v>
      </c>
      <c r="AG2657" s="28" t="s">
        <v>3209</v>
      </c>
      <c r="AH2657" s="22">
        <v>68449</v>
      </c>
      <c r="AI2657" s="28" t="s">
        <v>20655</v>
      </c>
      <c r="AJ2657" s="22">
        <v>6</v>
      </c>
    </row>
    <row r="2658" spans="30:36" ht="30" x14ac:dyDescent="0.25">
      <c r="AD2658" s="22" t="s">
        <v>12385</v>
      </c>
      <c r="AE2658" s="28" t="s">
        <v>12386</v>
      </c>
      <c r="AF2658" s="28" t="s">
        <v>1695</v>
      </c>
      <c r="AG2658" s="28" t="s">
        <v>3211</v>
      </c>
      <c r="AH2658" s="22">
        <v>60087</v>
      </c>
      <c r="AI2658" s="28" t="s">
        <v>19535</v>
      </c>
      <c r="AJ2658" s="22">
        <v>1</v>
      </c>
    </row>
    <row r="2659" spans="30:36" ht="30" x14ac:dyDescent="0.25">
      <c r="AD2659" s="22" t="s">
        <v>12387</v>
      </c>
      <c r="AE2659" s="28" t="s">
        <v>12388</v>
      </c>
      <c r="AF2659" s="28" t="s">
        <v>1703</v>
      </c>
      <c r="AG2659" s="28" t="s">
        <v>3209</v>
      </c>
      <c r="AH2659" s="22">
        <v>61933</v>
      </c>
      <c r="AI2659" s="28" t="s">
        <v>20656</v>
      </c>
      <c r="AJ2659" s="22">
        <v>3</v>
      </c>
    </row>
    <row r="2660" spans="30:36" ht="30" x14ac:dyDescent="0.25">
      <c r="AD2660" s="22" t="s">
        <v>44</v>
      </c>
      <c r="AE2660" s="28" t="s">
        <v>1748</v>
      </c>
      <c r="AF2660" s="28" t="s">
        <v>1695</v>
      </c>
      <c r="AG2660" s="28" t="s">
        <v>3209</v>
      </c>
      <c r="AH2660" s="22">
        <v>71790</v>
      </c>
      <c r="AI2660" s="28" t="s">
        <v>19832</v>
      </c>
      <c r="AJ2660" s="22">
        <v>6</v>
      </c>
    </row>
    <row r="2661" spans="30:36" ht="30" x14ac:dyDescent="0.25">
      <c r="AD2661" s="22" t="s">
        <v>12389</v>
      </c>
      <c r="AE2661" s="28" t="s">
        <v>12390</v>
      </c>
      <c r="AF2661" s="28" t="s">
        <v>1700</v>
      </c>
      <c r="AG2661" s="28" t="s">
        <v>3210</v>
      </c>
      <c r="AH2661" s="22">
        <v>92846</v>
      </c>
      <c r="AI2661" s="28" t="s">
        <v>19838</v>
      </c>
      <c r="AJ2661" s="22">
        <v>5</v>
      </c>
    </row>
    <row r="2662" spans="30:36" ht="30" x14ac:dyDescent="0.25">
      <c r="AD2662" s="22" t="s">
        <v>6508</v>
      </c>
      <c r="AE2662" s="28" t="s">
        <v>6509</v>
      </c>
      <c r="AF2662" s="28" t="s">
        <v>1701</v>
      </c>
      <c r="AG2662" s="28" t="s">
        <v>3211</v>
      </c>
      <c r="AH2662" s="22">
        <v>71554</v>
      </c>
      <c r="AI2662" s="28" t="s">
        <v>19347</v>
      </c>
      <c r="AJ2662" s="22">
        <v>2</v>
      </c>
    </row>
    <row r="2663" spans="30:36" ht="30" x14ac:dyDescent="0.25">
      <c r="AD2663" s="22" t="s">
        <v>498</v>
      </c>
      <c r="AE2663" s="28" t="s">
        <v>18503</v>
      </c>
      <c r="AF2663" s="28" t="s">
        <v>1699</v>
      </c>
      <c r="AG2663" s="28" t="s">
        <v>3209</v>
      </c>
      <c r="AH2663" s="22">
        <v>58705</v>
      </c>
      <c r="AI2663" s="28" t="s">
        <v>19811</v>
      </c>
      <c r="AJ2663" s="22">
        <v>7</v>
      </c>
    </row>
    <row r="2664" spans="30:36" ht="30" x14ac:dyDescent="0.25">
      <c r="AD2664" s="22" t="s">
        <v>12391</v>
      </c>
      <c r="AE2664" s="28" t="s">
        <v>12392</v>
      </c>
      <c r="AF2664" s="28" t="s">
        <v>1718</v>
      </c>
      <c r="AG2664" s="28" t="s">
        <v>3209</v>
      </c>
      <c r="AH2664" s="22">
        <v>68194</v>
      </c>
      <c r="AI2664" s="28" t="s">
        <v>19068</v>
      </c>
      <c r="AJ2664" s="22">
        <v>5</v>
      </c>
    </row>
    <row r="2665" spans="30:36" ht="30" x14ac:dyDescent="0.25">
      <c r="AD2665" s="22" t="s">
        <v>4202</v>
      </c>
      <c r="AE2665" s="28" t="s">
        <v>18504</v>
      </c>
      <c r="AF2665" s="28" t="s">
        <v>1714</v>
      </c>
      <c r="AG2665" s="28" t="s">
        <v>3856</v>
      </c>
      <c r="AH2665" s="22">
        <v>70691</v>
      </c>
      <c r="AI2665" s="28" t="s">
        <v>20657</v>
      </c>
      <c r="AJ2665" s="22">
        <v>5</v>
      </c>
    </row>
    <row r="2666" spans="30:36" ht="30" x14ac:dyDescent="0.25">
      <c r="AD2666" s="22" t="s">
        <v>1122</v>
      </c>
      <c r="AE2666" s="28" t="s">
        <v>2735</v>
      </c>
      <c r="AF2666" s="28" t="s">
        <v>1698</v>
      </c>
      <c r="AG2666" s="28" t="s">
        <v>3210</v>
      </c>
      <c r="AH2666" s="22">
        <v>90191</v>
      </c>
      <c r="AI2666" s="28" t="s">
        <v>19110</v>
      </c>
      <c r="AJ2666" s="22">
        <v>2</v>
      </c>
    </row>
    <row r="2667" spans="30:36" ht="30" x14ac:dyDescent="0.25">
      <c r="AD2667" s="22" t="s">
        <v>6510</v>
      </c>
      <c r="AE2667" s="28" t="s">
        <v>6511</v>
      </c>
      <c r="AF2667" s="28" t="s">
        <v>1718</v>
      </c>
      <c r="AG2667" s="28" t="s">
        <v>3209</v>
      </c>
      <c r="AH2667" s="22">
        <v>80330</v>
      </c>
      <c r="AI2667" s="28" t="s">
        <v>20658</v>
      </c>
      <c r="AJ2667" s="22">
        <v>7</v>
      </c>
    </row>
    <row r="2668" spans="30:36" ht="30" x14ac:dyDescent="0.25">
      <c r="AD2668" s="22" t="s">
        <v>12393</v>
      </c>
      <c r="AE2668" s="28" t="s">
        <v>12394</v>
      </c>
      <c r="AF2668" s="28" t="s">
        <v>1696</v>
      </c>
      <c r="AG2668" s="28" t="s">
        <v>3211</v>
      </c>
      <c r="AH2668" s="22">
        <v>62299</v>
      </c>
      <c r="AI2668" s="28" t="s">
        <v>20659</v>
      </c>
      <c r="AJ2668" s="22">
        <v>5</v>
      </c>
    </row>
    <row r="2669" spans="30:36" ht="30" x14ac:dyDescent="0.25">
      <c r="AD2669" s="22" t="s">
        <v>12395</v>
      </c>
      <c r="AE2669" s="28" t="s">
        <v>12396</v>
      </c>
      <c r="AF2669" s="28" t="s">
        <v>1704</v>
      </c>
      <c r="AG2669" s="28" t="s">
        <v>3778</v>
      </c>
      <c r="AH2669" s="22">
        <v>52507</v>
      </c>
      <c r="AI2669" s="28" t="s">
        <v>20660</v>
      </c>
      <c r="AJ2669" s="22">
        <v>9</v>
      </c>
    </row>
    <row r="2670" spans="30:36" ht="30" x14ac:dyDescent="0.25">
      <c r="AD2670" s="22" t="s">
        <v>1417</v>
      </c>
      <c r="AE2670" s="28" t="s">
        <v>3011</v>
      </c>
      <c r="AF2670" s="28" t="s">
        <v>1695</v>
      </c>
      <c r="AG2670" s="28" t="s">
        <v>3211</v>
      </c>
      <c r="AH2670" s="22">
        <v>65645</v>
      </c>
      <c r="AI2670" s="28" t="s">
        <v>20209</v>
      </c>
      <c r="AJ2670" s="22">
        <v>1</v>
      </c>
    </row>
    <row r="2671" spans="30:36" ht="30" x14ac:dyDescent="0.25">
      <c r="AD2671" s="22" t="s">
        <v>12397</v>
      </c>
      <c r="AE2671" s="28" t="s">
        <v>12398</v>
      </c>
      <c r="AF2671" s="28" t="s">
        <v>1702</v>
      </c>
      <c r="AG2671" s="28" t="s">
        <v>3790</v>
      </c>
      <c r="AH2671" s="22">
        <v>87646</v>
      </c>
      <c r="AI2671" s="28" t="s">
        <v>20167</v>
      </c>
      <c r="AJ2671" s="22">
        <v>8</v>
      </c>
    </row>
    <row r="2672" spans="30:36" ht="30" x14ac:dyDescent="0.25">
      <c r="AD2672" s="22" t="s">
        <v>4203</v>
      </c>
      <c r="AE2672" s="28" t="s">
        <v>4204</v>
      </c>
      <c r="AF2672" s="28" t="s">
        <v>1697</v>
      </c>
      <c r="AG2672" s="28" t="s">
        <v>3922</v>
      </c>
      <c r="AH2672" s="22">
        <v>75409</v>
      </c>
      <c r="AI2672" s="28" t="s">
        <v>19003</v>
      </c>
      <c r="AJ2672" s="22">
        <v>6</v>
      </c>
    </row>
    <row r="2673" spans="30:36" ht="30" x14ac:dyDescent="0.25">
      <c r="AD2673" s="22" t="s">
        <v>1445</v>
      </c>
      <c r="AE2673" s="28" t="s">
        <v>3039</v>
      </c>
      <c r="AF2673" s="28" t="s">
        <v>1696</v>
      </c>
      <c r="AG2673" s="28" t="s">
        <v>3211</v>
      </c>
      <c r="AH2673" s="22">
        <v>63740</v>
      </c>
      <c r="AI2673" s="28" t="s">
        <v>20661</v>
      </c>
      <c r="AJ2673" s="22">
        <v>9</v>
      </c>
    </row>
    <row r="2674" spans="30:36" ht="30" x14ac:dyDescent="0.25">
      <c r="AD2674" s="22" t="s">
        <v>12399</v>
      </c>
      <c r="AE2674" s="28" t="s">
        <v>12400</v>
      </c>
      <c r="AF2674" s="28" t="s">
        <v>1695</v>
      </c>
      <c r="AG2674" s="28" t="s">
        <v>3862</v>
      </c>
      <c r="AH2674" s="22">
        <v>55878</v>
      </c>
      <c r="AI2674" s="28" t="s">
        <v>20662</v>
      </c>
      <c r="AJ2674" s="22">
        <v>4</v>
      </c>
    </row>
    <row r="2675" spans="30:36" ht="30" x14ac:dyDescent="0.25">
      <c r="AD2675" s="22" t="s">
        <v>12401</v>
      </c>
      <c r="AE2675" s="28" t="s">
        <v>12402</v>
      </c>
      <c r="AF2675" s="28" t="s">
        <v>1696</v>
      </c>
      <c r="AG2675" s="28" t="s">
        <v>3765</v>
      </c>
      <c r="AH2675" s="22">
        <v>55556</v>
      </c>
      <c r="AI2675" s="28" t="s">
        <v>19872</v>
      </c>
      <c r="AJ2675" s="22">
        <v>8</v>
      </c>
    </row>
    <row r="2676" spans="30:36" ht="30" x14ac:dyDescent="0.25">
      <c r="AD2676" s="22" t="s">
        <v>12403</v>
      </c>
      <c r="AE2676" s="28" t="s">
        <v>18505</v>
      </c>
      <c r="AF2676" s="28" t="s">
        <v>1711</v>
      </c>
      <c r="AG2676" s="28" t="s">
        <v>3765</v>
      </c>
      <c r="AH2676" s="22">
        <v>57065</v>
      </c>
      <c r="AI2676" s="28" t="s">
        <v>19795</v>
      </c>
      <c r="AJ2676" s="22">
        <v>0</v>
      </c>
    </row>
    <row r="2677" spans="30:36" ht="30" x14ac:dyDescent="0.25">
      <c r="AD2677" s="22" t="s">
        <v>12404</v>
      </c>
      <c r="AE2677" s="28" t="s">
        <v>12405</v>
      </c>
      <c r="AF2677" s="28" t="s">
        <v>1704</v>
      </c>
      <c r="AG2677" s="28" t="s">
        <v>3209</v>
      </c>
      <c r="AH2677" s="22">
        <v>56181</v>
      </c>
      <c r="AI2677" s="28" t="s">
        <v>20663</v>
      </c>
      <c r="AJ2677" s="22">
        <v>9</v>
      </c>
    </row>
    <row r="2678" spans="30:36" ht="30" x14ac:dyDescent="0.25">
      <c r="AD2678" s="22" t="s">
        <v>12406</v>
      </c>
      <c r="AE2678" s="28" t="s">
        <v>12407</v>
      </c>
      <c r="AF2678" s="28" t="s">
        <v>1695</v>
      </c>
      <c r="AG2678" s="28" t="s">
        <v>3209</v>
      </c>
      <c r="AH2678" s="22">
        <v>61840</v>
      </c>
      <c r="AI2678" s="28" t="s">
        <v>20146</v>
      </c>
      <c r="AJ2678" s="22">
        <v>9</v>
      </c>
    </row>
    <row r="2679" spans="30:36" ht="45" x14ac:dyDescent="0.25">
      <c r="AD2679" s="22" t="s">
        <v>1239</v>
      </c>
      <c r="AE2679" s="28" t="s">
        <v>2843</v>
      </c>
      <c r="AF2679" s="28" t="s">
        <v>1707</v>
      </c>
      <c r="AG2679" s="28" t="s">
        <v>3211</v>
      </c>
      <c r="AH2679" s="22">
        <v>68307</v>
      </c>
      <c r="AI2679" s="28" t="s">
        <v>20664</v>
      </c>
      <c r="AJ2679" s="22">
        <v>8</v>
      </c>
    </row>
    <row r="2680" spans="30:36" ht="30" x14ac:dyDescent="0.25">
      <c r="AD2680" s="22" t="s">
        <v>4205</v>
      </c>
      <c r="AE2680" s="28" t="s">
        <v>4206</v>
      </c>
      <c r="AF2680" s="28" t="s">
        <v>1705</v>
      </c>
      <c r="AG2680" s="28" t="s">
        <v>3778</v>
      </c>
      <c r="AH2680" s="22">
        <v>82026</v>
      </c>
      <c r="AI2680" s="28" t="s">
        <v>20241</v>
      </c>
      <c r="AJ2680" s="22">
        <v>1</v>
      </c>
    </row>
    <row r="2681" spans="30:36" ht="30" x14ac:dyDescent="0.25">
      <c r="AD2681" s="22" t="s">
        <v>12408</v>
      </c>
      <c r="AE2681" s="28" t="s">
        <v>12409</v>
      </c>
      <c r="AF2681" s="28" t="s">
        <v>1702</v>
      </c>
      <c r="AG2681" s="28" t="s">
        <v>3765</v>
      </c>
      <c r="AH2681" s="22">
        <v>89222</v>
      </c>
      <c r="AI2681" s="28" t="s">
        <v>19082</v>
      </c>
      <c r="AJ2681" s="22">
        <v>5</v>
      </c>
    </row>
    <row r="2682" spans="30:36" ht="30" x14ac:dyDescent="0.25">
      <c r="AD2682" s="22" t="s">
        <v>6512</v>
      </c>
      <c r="AE2682" s="28" t="s">
        <v>6513</v>
      </c>
      <c r="AF2682" s="28" t="s">
        <v>1697</v>
      </c>
      <c r="AG2682" s="28" t="s">
        <v>3210</v>
      </c>
      <c r="AH2682" s="22">
        <v>74240</v>
      </c>
      <c r="AI2682" s="28" t="s">
        <v>20665</v>
      </c>
      <c r="AJ2682" s="22">
        <v>2</v>
      </c>
    </row>
    <row r="2683" spans="30:36" ht="30" x14ac:dyDescent="0.25">
      <c r="AD2683" s="22" t="s">
        <v>858</v>
      </c>
      <c r="AE2683" s="28" t="s">
        <v>2488</v>
      </c>
      <c r="AF2683" s="28" t="s">
        <v>1708</v>
      </c>
      <c r="AG2683" s="28" t="s">
        <v>3210</v>
      </c>
      <c r="AH2683" s="22">
        <v>89705</v>
      </c>
      <c r="AI2683" s="28" t="s">
        <v>19754</v>
      </c>
      <c r="AJ2683" s="22">
        <v>1</v>
      </c>
    </row>
    <row r="2684" spans="30:36" ht="30" x14ac:dyDescent="0.25">
      <c r="AD2684" s="22" t="s">
        <v>1070</v>
      </c>
      <c r="AE2684" s="28" t="s">
        <v>2686</v>
      </c>
      <c r="AF2684" s="28" t="s">
        <v>1695</v>
      </c>
      <c r="AG2684" s="28" t="s">
        <v>3210</v>
      </c>
      <c r="AH2684" s="22">
        <v>69619</v>
      </c>
      <c r="AI2684" s="28" t="s">
        <v>20666</v>
      </c>
      <c r="AJ2684" s="22">
        <v>4</v>
      </c>
    </row>
    <row r="2685" spans="30:36" ht="30" x14ac:dyDescent="0.25">
      <c r="AD2685" s="22" t="s">
        <v>12410</v>
      </c>
      <c r="AE2685" s="28" t="s">
        <v>12411</v>
      </c>
      <c r="AF2685" s="28" t="s">
        <v>1695</v>
      </c>
      <c r="AG2685" s="28" t="s">
        <v>3210</v>
      </c>
      <c r="AH2685" s="22">
        <v>57496</v>
      </c>
      <c r="AI2685" s="28" t="s">
        <v>20615</v>
      </c>
      <c r="AJ2685" s="22">
        <v>9</v>
      </c>
    </row>
    <row r="2686" spans="30:36" ht="30" x14ac:dyDescent="0.25">
      <c r="AD2686" s="22" t="s">
        <v>4207</v>
      </c>
      <c r="AE2686" s="28" t="s">
        <v>4208</v>
      </c>
      <c r="AF2686" s="28" t="s">
        <v>1696</v>
      </c>
      <c r="AG2686" s="28" t="s">
        <v>3887</v>
      </c>
      <c r="AH2686" s="22">
        <v>64384</v>
      </c>
      <c r="AI2686" s="28" t="s">
        <v>4209</v>
      </c>
      <c r="AJ2686" s="22">
        <v>0</v>
      </c>
    </row>
    <row r="2687" spans="30:36" ht="30" x14ac:dyDescent="0.25">
      <c r="AD2687" s="22" t="s">
        <v>6514</v>
      </c>
      <c r="AE2687" s="28" t="s">
        <v>6515</v>
      </c>
      <c r="AF2687" s="28" t="s">
        <v>1702</v>
      </c>
      <c r="AG2687" s="28" t="s">
        <v>3211</v>
      </c>
      <c r="AH2687" s="22">
        <v>88876</v>
      </c>
      <c r="AI2687" s="28" t="s">
        <v>20667</v>
      </c>
      <c r="AJ2687" s="22">
        <v>0</v>
      </c>
    </row>
    <row r="2688" spans="30:36" ht="30" x14ac:dyDescent="0.25">
      <c r="AD2688" s="22" t="s">
        <v>6516</v>
      </c>
      <c r="AE2688" s="28" t="s">
        <v>6517</v>
      </c>
      <c r="AF2688" s="28" t="s">
        <v>1704</v>
      </c>
      <c r="AG2688" s="28" t="s">
        <v>3209</v>
      </c>
      <c r="AH2688" s="22">
        <v>62337</v>
      </c>
      <c r="AI2688" s="28" t="s">
        <v>19014</v>
      </c>
      <c r="AJ2688" s="22">
        <v>9</v>
      </c>
    </row>
    <row r="2689" spans="30:36" ht="30" x14ac:dyDescent="0.25">
      <c r="AD2689" s="22" t="s">
        <v>12412</v>
      </c>
      <c r="AE2689" s="28" t="s">
        <v>12413</v>
      </c>
      <c r="AF2689" s="28" t="s">
        <v>1705</v>
      </c>
      <c r="AG2689" s="28" t="s">
        <v>3211</v>
      </c>
      <c r="AH2689" s="22">
        <v>85291</v>
      </c>
      <c r="AI2689" s="28" t="s">
        <v>20668</v>
      </c>
      <c r="AJ2689" s="22">
        <v>8</v>
      </c>
    </row>
    <row r="2690" spans="30:36" ht="30" x14ac:dyDescent="0.25">
      <c r="AD2690" s="22" t="s">
        <v>6518</v>
      </c>
      <c r="AE2690" s="28" t="s">
        <v>6519</v>
      </c>
      <c r="AF2690" s="28" t="s">
        <v>1696</v>
      </c>
      <c r="AG2690" s="28" t="s">
        <v>3209</v>
      </c>
      <c r="AH2690" s="22">
        <v>64909</v>
      </c>
      <c r="AI2690" s="28" t="s">
        <v>20639</v>
      </c>
      <c r="AJ2690" s="22">
        <v>7</v>
      </c>
    </row>
    <row r="2691" spans="30:36" ht="30" x14ac:dyDescent="0.25">
      <c r="AD2691" s="22" t="s">
        <v>6520</v>
      </c>
      <c r="AE2691" s="28" t="s">
        <v>6521</v>
      </c>
      <c r="AF2691" s="28" t="s">
        <v>1702</v>
      </c>
      <c r="AG2691" s="28" t="s">
        <v>3826</v>
      </c>
      <c r="AH2691" s="22">
        <v>92917</v>
      </c>
      <c r="AI2691" s="28" t="s">
        <v>19484</v>
      </c>
      <c r="AJ2691" s="22">
        <v>4</v>
      </c>
    </row>
    <row r="2692" spans="30:36" ht="30" x14ac:dyDescent="0.25">
      <c r="AD2692" s="22" t="s">
        <v>12414</v>
      </c>
      <c r="AE2692" s="28" t="s">
        <v>12415</v>
      </c>
      <c r="AF2692" s="28" t="s">
        <v>1706</v>
      </c>
      <c r="AG2692" s="28" t="s">
        <v>3778</v>
      </c>
      <c r="AH2692" s="22">
        <v>60967</v>
      </c>
      <c r="AI2692" s="28" t="s">
        <v>20669</v>
      </c>
      <c r="AJ2692" s="22">
        <v>8</v>
      </c>
    </row>
    <row r="2693" spans="30:36" ht="30" x14ac:dyDescent="0.25">
      <c r="AD2693" s="22" t="s">
        <v>1410</v>
      </c>
      <c r="AE2693" s="28" t="s">
        <v>2994</v>
      </c>
      <c r="AF2693" s="28" t="s">
        <v>1695</v>
      </c>
      <c r="AG2693" s="28" t="s">
        <v>3211</v>
      </c>
      <c r="AH2693" s="22">
        <v>71134</v>
      </c>
      <c r="AI2693" s="28" t="s">
        <v>20670</v>
      </c>
      <c r="AJ2693" s="22">
        <v>9</v>
      </c>
    </row>
    <row r="2694" spans="30:36" ht="30" x14ac:dyDescent="0.25">
      <c r="AD2694" s="22" t="s">
        <v>12416</v>
      </c>
      <c r="AE2694" s="28" t="s">
        <v>12417</v>
      </c>
      <c r="AF2694" s="28" t="s">
        <v>1708</v>
      </c>
      <c r="AG2694" s="28" t="s">
        <v>3209</v>
      </c>
      <c r="AH2694" s="22">
        <v>60795</v>
      </c>
      <c r="AI2694" s="28" t="s">
        <v>20671</v>
      </c>
      <c r="AJ2694" s="22">
        <v>6</v>
      </c>
    </row>
    <row r="2695" spans="30:36" ht="30" x14ac:dyDescent="0.25">
      <c r="AD2695" s="22" t="s">
        <v>1570</v>
      </c>
      <c r="AE2695" s="28" t="s">
        <v>18506</v>
      </c>
      <c r="AF2695" s="28" t="s">
        <v>1705</v>
      </c>
      <c r="AG2695" s="28" t="s">
        <v>3211</v>
      </c>
      <c r="AH2695" s="22">
        <v>89711</v>
      </c>
      <c r="AI2695" s="28" t="s">
        <v>20620</v>
      </c>
      <c r="AJ2695" s="22">
        <v>6</v>
      </c>
    </row>
    <row r="2696" spans="30:36" ht="30" x14ac:dyDescent="0.25">
      <c r="AD2696" s="22" t="s">
        <v>12418</v>
      </c>
      <c r="AE2696" s="28" t="s">
        <v>12419</v>
      </c>
      <c r="AF2696" s="28" t="s">
        <v>1701</v>
      </c>
      <c r="AG2696" s="28" t="s">
        <v>3210</v>
      </c>
      <c r="AH2696" s="22">
        <v>62146</v>
      </c>
      <c r="AI2696" s="28" t="s">
        <v>20468</v>
      </c>
      <c r="AJ2696" s="22">
        <v>2</v>
      </c>
    </row>
    <row r="2697" spans="30:36" ht="30" x14ac:dyDescent="0.25">
      <c r="AD2697" s="22" t="s">
        <v>48</v>
      </c>
      <c r="AE2697" s="28" t="s">
        <v>1750</v>
      </c>
      <c r="AF2697" s="28" t="s">
        <v>1695</v>
      </c>
      <c r="AG2697" s="28" t="s">
        <v>3209</v>
      </c>
      <c r="AH2697" s="22">
        <v>64530</v>
      </c>
      <c r="AI2697" s="28" t="s">
        <v>20672</v>
      </c>
      <c r="AJ2697" s="22">
        <v>1</v>
      </c>
    </row>
    <row r="2698" spans="30:36" ht="30" x14ac:dyDescent="0.25">
      <c r="AD2698" s="22" t="s">
        <v>12420</v>
      </c>
      <c r="AE2698" s="28" t="s">
        <v>12421</v>
      </c>
      <c r="AF2698" s="28" t="s">
        <v>1702</v>
      </c>
      <c r="AG2698" s="28" t="s">
        <v>3211</v>
      </c>
      <c r="AH2698" s="22">
        <v>82062</v>
      </c>
      <c r="AI2698" s="28" t="s">
        <v>20673</v>
      </c>
      <c r="AJ2698" s="22">
        <v>6</v>
      </c>
    </row>
    <row r="2699" spans="30:36" ht="30" x14ac:dyDescent="0.25">
      <c r="AD2699" s="22" t="s">
        <v>9553</v>
      </c>
      <c r="AE2699" s="28" t="s">
        <v>9554</v>
      </c>
      <c r="AF2699" s="28" t="s">
        <v>1712</v>
      </c>
      <c r="AG2699" s="28" t="s">
        <v>3862</v>
      </c>
      <c r="AH2699" s="22">
        <v>93475</v>
      </c>
      <c r="AI2699" s="28" t="s">
        <v>9555</v>
      </c>
      <c r="AJ2699" s="22">
        <v>2</v>
      </c>
    </row>
    <row r="2700" spans="30:36" ht="30" x14ac:dyDescent="0.25">
      <c r="AD2700" s="22" t="s">
        <v>6522</v>
      </c>
      <c r="AE2700" s="28" t="s">
        <v>6523</v>
      </c>
      <c r="AF2700" s="28" t="s">
        <v>1718</v>
      </c>
      <c r="AG2700" s="28" t="s">
        <v>3211</v>
      </c>
      <c r="AH2700" s="22">
        <v>71627</v>
      </c>
      <c r="AI2700" s="28" t="s">
        <v>20674</v>
      </c>
      <c r="AJ2700" s="22">
        <v>10</v>
      </c>
    </row>
    <row r="2701" spans="30:36" ht="30" x14ac:dyDescent="0.25">
      <c r="AD2701" s="22" t="s">
        <v>520</v>
      </c>
      <c r="AE2701" s="28" t="s">
        <v>2190</v>
      </c>
      <c r="AF2701" s="28" t="s">
        <v>1708</v>
      </c>
      <c r="AG2701" s="28" t="s">
        <v>3209</v>
      </c>
      <c r="AH2701" s="22">
        <v>55398</v>
      </c>
      <c r="AI2701" s="28" t="s">
        <v>20176</v>
      </c>
      <c r="AJ2701" s="22">
        <v>1</v>
      </c>
    </row>
    <row r="2702" spans="30:36" ht="30" x14ac:dyDescent="0.25">
      <c r="AD2702" s="22" t="s">
        <v>6524</v>
      </c>
      <c r="AE2702" s="28" t="s">
        <v>6525</v>
      </c>
      <c r="AF2702" s="28" t="s">
        <v>1718</v>
      </c>
      <c r="AG2702" s="28" t="s">
        <v>3210</v>
      </c>
      <c r="AH2702" s="22">
        <v>73590</v>
      </c>
      <c r="AI2702" s="28" t="s">
        <v>20675</v>
      </c>
      <c r="AJ2702" s="22">
        <v>2</v>
      </c>
    </row>
    <row r="2703" spans="30:36" ht="30" x14ac:dyDescent="0.25">
      <c r="AD2703" s="22" t="s">
        <v>12422</v>
      </c>
      <c r="AE2703" s="28" t="s">
        <v>12423</v>
      </c>
      <c r="AF2703" s="28" t="s">
        <v>1705</v>
      </c>
      <c r="AG2703" s="28" t="s">
        <v>3210</v>
      </c>
      <c r="AH2703" s="22">
        <v>96510</v>
      </c>
      <c r="AI2703" s="28" t="s">
        <v>19865</v>
      </c>
      <c r="AJ2703" s="22">
        <v>1</v>
      </c>
    </row>
    <row r="2704" spans="30:36" ht="30" x14ac:dyDescent="0.25">
      <c r="AD2704" s="22" t="s">
        <v>12424</v>
      </c>
      <c r="AE2704" s="28" t="s">
        <v>18507</v>
      </c>
      <c r="AF2704" s="28" t="s">
        <v>1701</v>
      </c>
      <c r="AG2704" s="28" t="s">
        <v>3765</v>
      </c>
      <c r="AH2704" s="22">
        <v>61903</v>
      </c>
      <c r="AI2704" s="28" t="s">
        <v>20676</v>
      </c>
      <c r="AJ2704" s="22">
        <v>2</v>
      </c>
    </row>
    <row r="2705" spans="30:36" ht="30" x14ac:dyDescent="0.25">
      <c r="AD2705" s="22" t="s">
        <v>12425</v>
      </c>
      <c r="AE2705" s="28" t="s">
        <v>12426</v>
      </c>
      <c r="AF2705" s="28" t="s">
        <v>1695</v>
      </c>
      <c r="AG2705" s="28" t="s">
        <v>3210</v>
      </c>
      <c r="AH2705" s="22">
        <v>55248</v>
      </c>
      <c r="AI2705" s="28" t="s">
        <v>20131</v>
      </c>
      <c r="AJ2705" s="22">
        <v>7</v>
      </c>
    </row>
    <row r="2706" spans="30:36" ht="30" x14ac:dyDescent="0.25">
      <c r="AD2706" s="22" t="s">
        <v>12427</v>
      </c>
      <c r="AE2706" s="28" t="s">
        <v>12428</v>
      </c>
      <c r="AF2706" s="28" t="s">
        <v>1718</v>
      </c>
      <c r="AG2706" s="28" t="s">
        <v>3803</v>
      </c>
      <c r="AH2706" s="22">
        <v>70984</v>
      </c>
      <c r="AI2706" s="28" t="s">
        <v>19009</v>
      </c>
      <c r="AJ2706" s="22">
        <v>7</v>
      </c>
    </row>
    <row r="2707" spans="30:36" ht="30" x14ac:dyDescent="0.25">
      <c r="AD2707" s="22" t="s">
        <v>9556</v>
      </c>
      <c r="AE2707" s="28" t="s">
        <v>9557</v>
      </c>
      <c r="AF2707" s="28" t="s">
        <v>1705</v>
      </c>
      <c r="AG2707" s="28" t="s">
        <v>3209</v>
      </c>
      <c r="AH2707" s="22">
        <v>95577</v>
      </c>
      <c r="AI2707" s="28" t="s">
        <v>19189</v>
      </c>
      <c r="AJ2707" s="22">
        <v>7</v>
      </c>
    </row>
    <row r="2708" spans="30:36" ht="30" x14ac:dyDescent="0.25">
      <c r="AD2708" s="22" t="s">
        <v>856</v>
      </c>
      <c r="AE2708" s="28" t="s">
        <v>2486</v>
      </c>
      <c r="AF2708" s="28" t="s">
        <v>1706</v>
      </c>
      <c r="AG2708" s="28" t="s">
        <v>3210</v>
      </c>
      <c r="AH2708" s="22">
        <v>71044</v>
      </c>
      <c r="AI2708" s="28" t="s">
        <v>19369</v>
      </c>
      <c r="AJ2708" s="22">
        <v>1</v>
      </c>
    </row>
    <row r="2709" spans="30:36" ht="30" x14ac:dyDescent="0.25">
      <c r="AD2709" s="22" t="s">
        <v>12429</v>
      </c>
      <c r="AE2709" s="28" t="s">
        <v>12430</v>
      </c>
      <c r="AF2709" s="28" t="s">
        <v>1714</v>
      </c>
      <c r="AG2709" s="28" t="s">
        <v>3209</v>
      </c>
      <c r="AH2709" s="22">
        <v>74975</v>
      </c>
      <c r="AI2709" s="28" t="s">
        <v>20666</v>
      </c>
      <c r="AJ2709" s="22">
        <v>4</v>
      </c>
    </row>
    <row r="2710" spans="30:36" ht="30" x14ac:dyDescent="0.25">
      <c r="AD2710" s="22" t="s">
        <v>6526</v>
      </c>
      <c r="AE2710" s="28" t="s">
        <v>6527</v>
      </c>
      <c r="AF2710" s="28" t="s">
        <v>1711</v>
      </c>
      <c r="AG2710" s="28" t="s">
        <v>3778</v>
      </c>
      <c r="AH2710" s="22">
        <v>83517</v>
      </c>
      <c r="AI2710" s="28" t="s">
        <v>19102</v>
      </c>
      <c r="AJ2710" s="22">
        <v>7</v>
      </c>
    </row>
    <row r="2711" spans="30:36" ht="30" x14ac:dyDescent="0.25">
      <c r="AD2711" s="22" t="s">
        <v>6528</v>
      </c>
      <c r="AE2711" s="28" t="s">
        <v>6529</v>
      </c>
      <c r="AF2711" s="28" t="s">
        <v>1718</v>
      </c>
      <c r="AG2711" s="28" t="s">
        <v>3211</v>
      </c>
      <c r="AH2711" s="22">
        <v>63681</v>
      </c>
      <c r="AI2711" s="28" t="s">
        <v>20677</v>
      </c>
      <c r="AJ2711" s="22">
        <v>8</v>
      </c>
    </row>
    <row r="2712" spans="30:36" ht="30" x14ac:dyDescent="0.25">
      <c r="AD2712" s="22" t="s">
        <v>4210</v>
      </c>
      <c r="AE2712" s="28" t="s">
        <v>4211</v>
      </c>
      <c r="AF2712" s="28" t="s">
        <v>1702</v>
      </c>
      <c r="AG2712" s="28" t="s">
        <v>3765</v>
      </c>
      <c r="AH2712" s="22">
        <v>94069</v>
      </c>
      <c r="AI2712" s="28" t="s">
        <v>4212</v>
      </c>
      <c r="AJ2712" s="22">
        <v>0</v>
      </c>
    </row>
    <row r="2713" spans="30:36" ht="45" x14ac:dyDescent="0.25">
      <c r="AD2713" s="22" t="s">
        <v>6530</v>
      </c>
      <c r="AE2713" s="28" t="s">
        <v>6531</v>
      </c>
      <c r="AF2713" s="28" t="s">
        <v>1707</v>
      </c>
      <c r="AG2713" s="28" t="s">
        <v>3209</v>
      </c>
      <c r="AH2713" s="22">
        <v>63486</v>
      </c>
      <c r="AI2713" s="28" t="s">
        <v>20163</v>
      </c>
      <c r="AJ2713" s="22">
        <v>3</v>
      </c>
    </row>
    <row r="2714" spans="30:36" ht="30" x14ac:dyDescent="0.25">
      <c r="AD2714" s="22" t="s">
        <v>1622</v>
      </c>
      <c r="AE2714" s="28" t="s">
        <v>3203</v>
      </c>
      <c r="AF2714" s="28" t="s">
        <v>1697</v>
      </c>
      <c r="AG2714" s="28" t="s">
        <v>3211</v>
      </c>
      <c r="AH2714" s="22">
        <v>66399</v>
      </c>
      <c r="AI2714" s="28" t="s">
        <v>20678</v>
      </c>
      <c r="AJ2714" s="22">
        <v>0</v>
      </c>
    </row>
    <row r="2715" spans="30:36" ht="30" x14ac:dyDescent="0.25">
      <c r="AD2715" s="22" t="s">
        <v>6532</v>
      </c>
      <c r="AE2715" s="28" t="s">
        <v>6533</v>
      </c>
      <c r="AF2715" s="28" t="s">
        <v>1705</v>
      </c>
      <c r="AG2715" s="28" t="s">
        <v>3210</v>
      </c>
      <c r="AH2715" s="22">
        <v>79029</v>
      </c>
      <c r="AI2715" s="28" t="s">
        <v>19888</v>
      </c>
      <c r="AJ2715" s="22">
        <v>1</v>
      </c>
    </row>
    <row r="2716" spans="30:36" ht="30" x14ac:dyDescent="0.25">
      <c r="AD2716" s="22" t="s">
        <v>1430</v>
      </c>
      <c r="AE2716" s="28" t="s">
        <v>3009</v>
      </c>
      <c r="AF2716" s="28" t="s">
        <v>1695</v>
      </c>
      <c r="AG2716" s="28" t="s">
        <v>3211</v>
      </c>
      <c r="AH2716" s="22">
        <v>68172</v>
      </c>
      <c r="AI2716" s="28" t="s">
        <v>20679</v>
      </c>
      <c r="AJ2716" s="22">
        <v>4</v>
      </c>
    </row>
    <row r="2717" spans="30:36" ht="30" x14ac:dyDescent="0.25">
      <c r="AD2717" s="22" t="s">
        <v>6534</v>
      </c>
      <c r="AE2717" s="28" t="s">
        <v>6535</v>
      </c>
      <c r="AF2717" s="28" t="s">
        <v>1695</v>
      </c>
      <c r="AG2717" s="28" t="s">
        <v>3210</v>
      </c>
      <c r="AH2717" s="22">
        <v>60298</v>
      </c>
      <c r="AI2717" s="28" t="s">
        <v>20680</v>
      </c>
      <c r="AJ2717" s="22">
        <v>5</v>
      </c>
    </row>
    <row r="2718" spans="30:36" ht="30" x14ac:dyDescent="0.25">
      <c r="AD2718" s="22" t="s">
        <v>6536</v>
      </c>
      <c r="AE2718" s="28" t="s">
        <v>6537</v>
      </c>
      <c r="AF2718" s="28" t="s">
        <v>1706</v>
      </c>
      <c r="AG2718" s="28" t="s">
        <v>3211</v>
      </c>
      <c r="AH2718" s="22">
        <v>64402</v>
      </c>
      <c r="AI2718" s="28" t="s">
        <v>19327</v>
      </c>
      <c r="AJ2718" s="22">
        <v>7</v>
      </c>
    </row>
    <row r="2719" spans="30:36" ht="30" x14ac:dyDescent="0.25">
      <c r="AD2719" s="22" t="s">
        <v>12431</v>
      </c>
      <c r="AE2719" s="28" t="s">
        <v>12432</v>
      </c>
      <c r="AF2719" s="28" t="s">
        <v>1718</v>
      </c>
      <c r="AG2719" s="28" t="s">
        <v>3856</v>
      </c>
      <c r="AH2719" s="22">
        <v>60733</v>
      </c>
      <c r="AI2719" s="28" t="s">
        <v>20681</v>
      </c>
      <c r="AJ2719" s="22">
        <v>8</v>
      </c>
    </row>
    <row r="2720" spans="30:36" ht="30" x14ac:dyDescent="0.25">
      <c r="AD2720" s="22" t="s">
        <v>12433</v>
      </c>
      <c r="AE2720" s="28" t="s">
        <v>12434</v>
      </c>
      <c r="AF2720" s="28" t="s">
        <v>1711</v>
      </c>
      <c r="AG2720" s="28" t="s">
        <v>3209</v>
      </c>
      <c r="AH2720" s="22">
        <v>82253</v>
      </c>
      <c r="AI2720" s="28" t="s">
        <v>20564</v>
      </c>
      <c r="AJ2720" s="22">
        <v>6</v>
      </c>
    </row>
    <row r="2721" spans="30:36" ht="30" x14ac:dyDescent="0.25">
      <c r="AD2721" s="22" t="s">
        <v>12435</v>
      </c>
      <c r="AE2721" s="28" t="s">
        <v>12436</v>
      </c>
      <c r="AF2721" s="28" t="s">
        <v>1695</v>
      </c>
      <c r="AG2721" s="28" t="s">
        <v>3211</v>
      </c>
      <c r="AH2721" s="22">
        <v>61716</v>
      </c>
      <c r="AI2721" s="28" t="s">
        <v>19725</v>
      </c>
      <c r="AJ2721" s="22">
        <v>8</v>
      </c>
    </row>
    <row r="2722" spans="30:36" ht="30" x14ac:dyDescent="0.25">
      <c r="AD2722" s="22" t="s">
        <v>12437</v>
      </c>
      <c r="AE2722" s="28" t="s">
        <v>12438</v>
      </c>
      <c r="AF2722" s="28" t="s">
        <v>1695</v>
      </c>
      <c r="AG2722" s="28" t="s">
        <v>3210</v>
      </c>
      <c r="AH2722" s="22">
        <v>61890</v>
      </c>
      <c r="AI2722" s="28" t="s">
        <v>20682</v>
      </c>
      <c r="AJ2722" s="22">
        <v>2</v>
      </c>
    </row>
    <row r="2723" spans="30:36" ht="30" x14ac:dyDescent="0.25">
      <c r="AD2723" s="22" t="s">
        <v>1293</v>
      </c>
      <c r="AE2723" s="28" t="s">
        <v>2921</v>
      </c>
      <c r="AF2723" s="28" t="s">
        <v>1701</v>
      </c>
      <c r="AG2723" s="28" t="s">
        <v>3211</v>
      </c>
      <c r="AH2723" s="22">
        <v>67461</v>
      </c>
      <c r="AI2723" s="28" t="s">
        <v>20561</v>
      </c>
      <c r="AJ2723" s="22">
        <v>5</v>
      </c>
    </row>
    <row r="2724" spans="30:36" ht="30" x14ac:dyDescent="0.25">
      <c r="AD2724" s="22" t="s">
        <v>6538</v>
      </c>
      <c r="AE2724" s="28" t="s">
        <v>6539</v>
      </c>
      <c r="AF2724" s="28" t="s">
        <v>1697</v>
      </c>
      <c r="AG2724" s="28" t="s">
        <v>3209</v>
      </c>
      <c r="AH2724" s="22">
        <v>61481</v>
      </c>
      <c r="AI2724" s="28" t="s">
        <v>20683</v>
      </c>
      <c r="AJ2724" s="22">
        <v>1</v>
      </c>
    </row>
    <row r="2725" spans="30:36" ht="45" x14ac:dyDescent="0.25">
      <c r="AD2725" s="22" t="s">
        <v>1548</v>
      </c>
      <c r="AE2725" s="28" t="s">
        <v>3137</v>
      </c>
      <c r="AF2725" s="28" t="s">
        <v>1707</v>
      </c>
      <c r="AG2725" s="28" t="s">
        <v>3211</v>
      </c>
      <c r="AH2725" s="22">
        <v>61002</v>
      </c>
      <c r="AI2725" s="28" t="s">
        <v>19699</v>
      </c>
      <c r="AJ2725" s="22">
        <v>2</v>
      </c>
    </row>
    <row r="2726" spans="30:36" ht="30" x14ac:dyDescent="0.25">
      <c r="AD2726" s="22" t="s">
        <v>12439</v>
      </c>
      <c r="AE2726" s="28" t="s">
        <v>18508</v>
      </c>
      <c r="AF2726" s="28" t="s">
        <v>1697</v>
      </c>
      <c r="AG2726" s="28" t="s">
        <v>3211</v>
      </c>
      <c r="AH2726" s="22">
        <v>70837</v>
      </c>
      <c r="AI2726" s="28" t="s">
        <v>20684</v>
      </c>
      <c r="AJ2726" s="22">
        <v>1</v>
      </c>
    </row>
    <row r="2727" spans="30:36" ht="30" x14ac:dyDescent="0.25">
      <c r="AD2727" s="22" t="s">
        <v>6540</v>
      </c>
      <c r="AE2727" s="28" t="s">
        <v>18509</v>
      </c>
      <c r="AF2727" s="28" t="s">
        <v>1718</v>
      </c>
      <c r="AG2727" s="28" t="s">
        <v>3820</v>
      </c>
      <c r="AH2727" s="22">
        <v>65506</v>
      </c>
      <c r="AI2727" s="28" t="s">
        <v>6541</v>
      </c>
      <c r="AJ2727" s="22">
        <v>6</v>
      </c>
    </row>
    <row r="2728" spans="30:36" ht="30" x14ac:dyDescent="0.25">
      <c r="AD2728" s="22" t="s">
        <v>12440</v>
      </c>
      <c r="AE2728" s="28" t="s">
        <v>18510</v>
      </c>
      <c r="AF2728" s="28" t="s">
        <v>1700</v>
      </c>
      <c r="AG2728" s="28" t="s">
        <v>3803</v>
      </c>
      <c r="AH2728" s="22">
        <v>87732</v>
      </c>
      <c r="AI2728" s="28" t="s">
        <v>20685</v>
      </c>
      <c r="AJ2728" s="22">
        <v>9</v>
      </c>
    </row>
    <row r="2729" spans="30:36" ht="30" x14ac:dyDescent="0.25">
      <c r="AD2729" s="22" t="s">
        <v>12441</v>
      </c>
      <c r="AE2729" s="28" t="s">
        <v>12442</v>
      </c>
      <c r="AF2729" s="28" t="s">
        <v>1702</v>
      </c>
      <c r="AG2729" s="28" t="s">
        <v>3803</v>
      </c>
      <c r="AH2729" s="22">
        <v>102629</v>
      </c>
      <c r="AI2729" s="28" t="s">
        <v>19637</v>
      </c>
      <c r="AJ2729" s="22">
        <v>7</v>
      </c>
    </row>
    <row r="2730" spans="30:36" ht="30" x14ac:dyDescent="0.25">
      <c r="AD2730" s="22" t="s">
        <v>12443</v>
      </c>
      <c r="AE2730" s="28" t="s">
        <v>12444</v>
      </c>
      <c r="AF2730" s="28" t="s">
        <v>1696</v>
      </c>
      <c r="AG2730" s="28" t="s">
        <v>3765</v>
      </c>
      <c r="AH2730" s="22">
        <v>64557</v>
      </c>
      <c r="AI2730" s="28" t="s">
        <v>20317</v>
      </c>
      <c r="AJ2730" s="22">
        <v>6</v>
      </c>
    </row>
    <row r="2731" spans="30:36" ht="30" x14ac:dyDescent="0.25">
      <c r="AD2731" s="22" t="s">
        <v>12445</v>
      </c>
      <c r="AE2731" s="28" t="s">
        <v>18511</v>
      </c>
      <c r="AF2731" s="28" t="s">
        <v>1708</v>
      </c>
      <c r="AG2731" s="28" t="s">
        <v>3209</v>
      </c>
      <c r="AH2731" s="22">
        <v>89819</v>
      </c>
      <c r="AI2731" s="28" t="s">
        <v>19142</v>
      </c>
      <c r="AJ2731" s="22">
        <v>1</v>
      </c>
    </row>
    <row r="2732" spans="30:36" ht="30" x14ac:dyDescent="0.25">
      <c r="AD2732" s="22" t="s">
        <v>9558</v>
      </c>
      <c r="AE2732" s="28" t="s">
        <v>9559</v>
      </c>
      <c r="AF2732" s="28" t="s">
        <v>6003</v>
      </c>
      <c r="AG2732" s="28" t="s">
        <v>3209</v>
      </c>
      <c r="AH2732" s="22">
        <v>122140</v>
      </c>
      <c r="AI2732" s="28" t="s">
        <v>9560</v>
      </c>
      <c r="AJ2732" s="22">
        <v>1</v>
      </c>
    </row>
    <row r="2733" spans="30:36" ht="30" x14ac:dyDescent="0.25">
      <c r="AD2733" s="22" t="s">
        <v>12446</v>
      </c>
      <c r="AE2733" s="28" t="s">
        <v>12447</v>
      </c>
      <c r="AF2733" s="28" t="s">
        <v>1701</v>
      </c>
      <c r="AG2733" s="28" t="s">
        <v>3211</v>
      </c>
      <c r="AH2733" s="22">
        <v>59386</v>
      </c>
      <c r="AI2733" s="28" t="s">
        <v>20686</v>
      </c>
      <c r="AJ2733" s="22">
        <v>1</v>
      </c>
    </row>
    <row r="2734" spans="30:36" ht="30" x14ac:dyDescent="0.25">
      <c r="AD2734" s="22" t="s">
        <v>12448</v>
      </c>
      <c r="AE2734" s="28" t="s">
        <v>12449</v>
      </c>
      <c r="AF2734" s="28" t="s">
        <v>1696</v>
      </c>
      <c r="AG2734" s="28" t="s">
        <v>3765</v>
      </c>
      <c r="AH2734" s="22">
        <v>64186</v>
      </c>
      <c r="AI2734" s="28" t="s">
        <v>12450</v>
      </c>
      <c r="AJ2734" s="22">
        <v>0</v>
      </c>
    </row>
    <row r="2735" spans="30:36" ht="30" x14ac:dyDescent="0.25">
      <c r="AD2735" s="22" t="s">
        <v>12451</v>
      </c>
      <c r="AE2735" s="28" t="s">
        <v>12452</v>
      </c>
      <c r="AF2735" s="28" t="s">
        <v>1706</v>
      </c>
      <c r="AG2735" s="28" t="s">
        <v>3209</v>
      </c>
      <c r="AH2735" s="22">
        <v>74293</v>
      </c>
      <c r="AI2735" s="28" t="s">
        <v>20687</v>
      </c>
      <c r="AJ2735" s="22">
        <v>9</v>
      </c>
    </row>
    <row r="2736" spans="30:36" ht="30" x14ac:dyDescent="0.25">
      <c r="AD2736" s="22" t="s">
        <v>12453</v>
      </c>
      <c r="AE2736" s="28" t="s">
        <v>18512</v>
      </c>
      <c r="AF2736" s="28" t="s">
        <v>1695</v>
      </c>
      <c r="AG2736" s="28" t="s">
        <v>3765</v>
      </c>
      <c r="AH2736" s="22">
        <v>56121</v>
      </c>
      <c r="AI2736" s="28" t="s">
        <v>19428</v>
      </c>
      <c r="AJ2736" s="22">
        <v>2</v>
      </c>
    </row>
    <row r="2737" spans="30:36" ht="30" x14ac:dyDescent="0.25">
      <c r="AD2737" s="22" t="s">
        <v>12454</v>
      </c>
      <c r="AE2737" s="28" t="s">
        <v>12455</v>
      </c>
      <c r="AF2737" s="28" t="s">
        <v>1696</v>
      </c>
      <c r="AG2737" s="28" t="s">
        <v>3778</v>
      </c>
      <c r="AH2737" s="22">
        <v>60969</v>
      </c>
      <c r="AI2737" s="28" t="s">
        <v>19932</v>
      </c>
      <c r="AJ2737" s="22">
        <v>0</v>
      </c>
    </row>
    <row r="2738" spans="30:36" ht="30" x14ac:dyDescent="0.25">
      <c r="AD2738" s="22" t="s">
        <v>4213</v>
      </c>
      <c r="AE2738" s="28" t="s">
        <v>4214</v>
      </c>
      <c r="AF2738" s="28" t="s">
        <v>1695</v>
      </c>
      <c r="AG2738" s="28" t="s">
        <v>3800</v>
      </c>
      <c r="AH2738" s="22">
        <v>74079</v>
      </c>
      <c r="AI2738" s="28" t="s">
        <v>20688</v>
      </c>
      <c r="AJ2738" s="22">
        <v>1</v>
      </c>
    </row>
    <row r="2739" spans="30:36" ht="30" x14ac:dyDescent="0.25">
      <c r="AD2739" s="22" t="s">
        <v>12456</v>
      </c>
      <c r="AE2739" s="28" t="s">
        <v>12457</v>
      </c>
      <c r="AF2739" s="28" t="s">
        <v>1699</v>
      </c>
      <c r="AG2739" s="28" t="s">
        <v>3210</v>
      </c>
      <c r="AH2739" s="22">
        <v>57105</v>
      </c>
      <c r="AI2739" s="28" t="s">
        <v>19536</v>
      </c>
      <c r="AJ2739" s="22">
        <v>3</v>
      </c>
    </row>
    <row r="2740" spans="30:36" ht="30" x14ac:dyDescent="0.25">
      <c r="AD2740" s="22" t="s">
        <v>12458</v>
      </c>
      <c r="AE2740" s="28" t="s">
        <v>12459</v>
      </c>
      <c r="AF2740" s="28" t="s">
        <v>1700</v>
      </c>
      <c r="AG2740" s="28" t="s">
        <v>3211</v>
      </c>
      <c r="AH2740" s="22">
        <v>77383</v>
      </c>
      <c r="AI2740" s="28" t="s">
        <v>20689</v>
      </c>
      <c r="AJ2740" s="22">
        <v>4</v>
      </c>
    </row>
    <row r="2741" spans="30:36" ht="30" x14ac:dyDescent="0.25">
      <c r="AD2741" s="22" t="s">
        <v>6542</v>
      </c>
      <c r="AE2741" s="28" t="s">
        <v>6543</v>
      </c>
      <c r="AF2741" s="28" t="s">
        <v>1708</v>
      </c>
      <c r="AG2741" s="28" t="s">
        <v>3787</v>
      </c>
      <c r="AH2741" s="22">
        <v>61330</v>
      </c>
      <c r="AI2741" s="28" t="s">
        <v>19581</v>
      </c>
      <c r="AJ2741" s="22">
        <v>2</v>
      </c>
    </row>
    <row r="2742" spans="30:36" ht="30" x14ac:dyDescent="0.25">
      <c r="AD2742" s="22" t="s">
        <v>1350</v>
      </c>
      <c r="AE2742" s="28" t="s">
        <v>2873</v>
      </c>
      <c r="AF2742" s="28" t="s">
        <v>1718</v>
      </c>
      <c r="AG2742" s="28" t="s">
        <v>3211</v>
      </c>
      <c r="AH2742" s="22">
        <v>63207</v>
      </c>
      <c r="AI2742" s="28" t="s">
        <v>19067</v>
      </c>
      <c r="AJ2742" s="22">
        <v>3</v>
      </c>
    </row>
    <row r="2743" spans="30:36" ht="45" x14ac:dyDescent="0.25">
      <c r="AD2743" s="22" t="s">
        <v>6544</v>
      </c>
      <c r="AE2743" s="28" t="s">
        <v>6545</v>
      </c>
      <c r="AF2743" s="28" t="s">
        <v>1707</v>
      </c>
      <c r="AG2743" s="28" t="s">
        <v>3820</v>
      </c>
      <c r="AH2743" s="22">
        <v>63476</v>
      </c>
      <c r="AI2743" s="28" t="s">
        <v>20690</v>
      </c>
      <c r="AJ2743" s="22">
        <v>9</v>
      </c>
    </row>
    <row r="2744" spans="30:36" ht="30" x14ac:dyDescent="0.25">
      <c r="AD2744" s="22" t="s">
        <v>4215</v>
      </c>
      <c r="AE2744" s="28" t="s">
        <v>4216</v>
      </c>
      <c r="AF2744" s="28" t="s">
        <v>1708</v>
      </c>
      <c r="AG2744" s="28" t="s">
        <v>3781</v>
      </c>
      <c r="AH2744" s="22">
        <v>68640</v>
      </c>
      <c r="AI2744" s="28" t="s">
        <v>20464</v>
      </c>
      <c r="AJ2744" s="22">
        <v>0</v>
      </c>
    </row>
    <row r="2745" spans="30:36" ht="30" x14ac:dyDescent="0.25">
      <c r="AD2745" s="22" t="s">
        <v>1266</v>
      </c>
      <c r="AE2745" s="28" t="s">
        <v>2904</v>
      </c>
      <c r="AF2745" s="28" t="s">
        <v>1699</v>
      </c>
      <c r="AG2745" s="28" t="s">
        <v>3211</v>
      </c>
      <c r="AH2745" s="22">
        <v>68129</v>
      </c>
      <c r="AI2745" s="28" t="s">
        <v>19210</v>
      </c>
      <c r="AJ2745" s="22">
        <v>6</v>
      </c>
    </row>
    <row r="2746" spans="30:36" ht="30" x14ac:dyDescent="0.25">
      <c r="AD2746" s="22" t="s">
        <v>6546</v>
      </c>
      <c r="AE2746" s="28" t="s">
        <v>6547</v>
      </c>
      <c r="AF2746" s="28" t="s">
        <v>1718</v>
      </c>
      <c r="AG2746" s="28" t="s">
        <v>3211</v>
      </c>
      <c r="AH2746" s="22">
        <v>63736</v>
      </c>
      <c r="AI2746" s="28" t="s">
        <v>20691</v>
      </c>
      <c r="AJ2746" s="22">
        <v>1</v>
      </c>
    </row>
    <row r="2747" spans="30:36" ht="30" x14ac:dyDescent="0.25">
      <c r="AD2747" s="22" t="s">
        <v>12460</v>
      </c>
      <c r="AE2747" s="28" t="s">
        <v>18513</v>
      </c>
      <c r="AF2747" s="28" t="s">
        <v>1700</v>
      </c>
      <c r="AG2747" s="28" t="s">
        <v>3765</v>
      </c>
      <c r="AH2747" s="22">
        <v>64736</v>
      </c>
      <c r="AI2747" s="28" t="s">
        <v>12461</v>
      </c>
      <c r="AJ2747" s="22">
        <v>1</v>
      </c>
    </row>
    <row r="2748" spans="30:36" ht="30" x14ac:dyDescent="0.25">
      <c r="AD2748" s="22" t="s">
        <v>644</v>
      </c>
      <c r="AE2748" s="28" t="s">
        <v>2229</v>
      </c>
      <c r="AF2748" s="28" t="s">
        <v>1702</v>
      </c>
      <c r="AG2748" s="28" t="s">
        <v>3209</v>
      </c>
      <c r="AH2748" s="22">
        <v>75554</v>
      </c>
      <c r="AI2748" s="28" t="s">
        <v>20115</v>
      </c>
      <c r="AJ2748" s="22">
        <v>1</v>
      </c>
    </row>
    <row r="2749" spans="30:36" ht="30" x14ac:dyDescent="0.25">
      <c r="AD2749" s="22" t="s">
        <v>1181</v>
      </c>
      <c r="AE2749" s="28" t="s">
        <v>2788</v>
      </c>
      <c r="AF2749" s="28" t="s">
        <v>1706</v>
      </c>
      <c r="AG2749" s="28" t="s">
        <v>3211</v>
      </c>
      <c r="AH2749" s="22">
        <v>79617</v>
      </c>
      <c r="AI2749" s="28" t="s">
        <v>20692</v>
      </c>
      <c r="AJ2749" s="22">
        <v>8</v>
      </c>
    </row>
    <row r="2750" spans="30:36" ht="30" x14ac:dyDescent="0.25">
      <c r="AD2750" s="22" t="s">
        <v>4217</v>
      </c>
      <c r="AE2750" s="28" t="s">
        <v>4218</v>
      </c>
      <c r="AF2750" s="28" t="s">
        <v>1699</v>
      </c>
      <c r="AG2750" s="28" t="s">
        <v>3856</v>
      </c>
      <c r="AH2750" s="22">
        <v>57812</v>
      </c>
      <c r="AI2750" s="28" t="s">
        <v>19738</v>
      </c>
      <c r="AJ2750" s="22">
        <v>1</v>
      </c>
    </row>
    <row r="2751" spans="30:36" ht="30" x14ac:dyDescent="0.25">
      <c r="AD2751" s="22" t="s">
        <v>1316</v>
      </c>
      <c r="AE2751" s="28" t="s">
        <v>2878</v>
      </c>
      <c r="AF2751" s="28" t="s">
        <v>1697</v>
      </c>
      <c r="AG2751" s="28" t="s">
        <v>3211</v>
      </c>
      <c r="AH2751" s="22">
        <v>70008</v>
      </c>
      <c r="AI2751" s="28" t="s">
        <v>20693</v>
      </c>
      <c r="AJ2751" s="22">
        <v>4</v>
      </c>
    </row>
    <row r="2752" spans="30:36" ht="30" x14ac:dyDescent="0.25">
      <c r="AD2752" s="22" t="s">
        <v>558</v>
      </c>
      <c r="AE2752" s="28" t="s">
        <v>2201</v>
      </c>
      <c r="AF2752" s="28" t="s">
        <v>1701</v>
      </c>
      <c r="AG2752" s="28" t="s">
        <v>3209</v>
      </c>
      <c r="AH2752" s="22">
        <v>58017</v>
      </c>
      <c r="AI2752" s="28" t="s">
        <v>20020</v>
      </c>
      <c r="AJ2752" s="22">
        <v>7</v>
      </c>
    </row>
    <row r="2753" spans="30:36" ht="30" x14ac:dyDescent="0.25">
      <c r="AD2753" s="22" t="s">
        <v>12462</v>
      </c>
      <c r="AE2753" s="28" t="s">
        <v>12463</v>
      </c>
      <c r="AF2753" s="28" t="s">
        <v>1714</v>
      </c>
      <c r="AG2753" s="28" t="s">
        <v>3209</v>
      </c>
      <c r="AH2753" s="22">
        <v>75779</v>
      </c>
      <c r="AI2753" s="28" t="s">
        <v>19070</v>
      </c>
      <c r="AJ2753" s="22">
        <v>9</v>
      </c>
    </row>
    <row r="2754" spans="30:36" ht="30" x14ac:dyDescent="0.25">
      <c r="AD2754" s="22" t="s">
        <v>6548</v>
      </c>
      <c r="AE2754" s="28" t="s">
        <v>18514</v>
      </c>
      <c r="AF2754" s="28" t="s">
        <v>1696</v>
      </c>
      <c r="AG2754" s="28" t="s">
        <v>3784</v>
      </c>
      <c r="AH2754" s="22">
        <v>62079</v>
      </c>
      <c r="AI2754" s="28" t="s">
        <v>19494</v>
      </c>
      <c r="AJ2754" s="22">
        <v>8</v>
      </c>
    </row>
    <row r="2755" spans="30:36" ht="30" x14ac:dyDescent="0.25">
      <c r="AD2755" s="22" t="s">
        <v>12464</v>
      </c>
      <c r="AE2755" s="28" t="s">
        <v>12465</v>
      </c>
      <c r="AF2755" s="28" t="s">
        <v>1703</v>
      </c>
      <c r="AG2755" s="28" t="s">
        <v>3209</v>
      </c>
      <c r="AH2755" s="22">
        <v>88887</v>
      </c>
      <c r="AI2755" s="28" t="s">
        <v>12466</v>
      </c>
      <c r="AJ2755" s="22">
        <v>0</v>
      </c>
    </row>
    <row r="2756" spans="30:36" ht="30" x14ac:dyDescent="0.25">
      <c r="AD2756" s="22" t="s">
        <v>12467</v>
      </c>
      <c r="AE2756" s="28" t="s">
        <v>12468</v>
      </c>
      <c r="AF2756" s="28" t="s">
        <v>1714</v>
      </c>
      <c r="AG2756" s="28" t="s">
        <v>3210</v>
      </c>
      <c r="AH2756" s="22">
        <v>73812</v>
      </c>
      <c r="AI2756" s="28" t="s">
        <v>19005</v>
      </c>
      <c r="AJ2756" s="22">
        <v>5</v>
      </c>
    </row>
    <row r="2757" spans="30:36" ht="30" x14ac:dyDescent="0.25">
      <c r="AD2757" s="22" t="s">
        <v>6549</v>
      </c>
      <c r="AE2757" s="28" t="s">
        <v>6550</v>
      </c>
      <c r="AF2757" s="28" t="s">
        <v>1696</v>
      </c>
      <c r="AG2757" s="28" t="s">
        <v>3211</v>
      </c>
      <c r="AH2757" s="22">
        <v>61875</v>
      </c>
      <c r="AI2757" s="28" t="s">
        <v>20095</v>
      </c>
      <c r="AJ2757" s="22">
        <v>7</v>
      </c>
    </row>
    <row r="2758" spans="30:36" ht="30" x14ac:dyDescent="0.25">
      <c r="AD2758" s="22" t="s">
        <v>4219</v>
      </c>
      <c r="AE2758" s="28" t="s">
        <v>4220</v>
      </c>
      <c r="AF2758" s="28" t="s">
        <v>1695</v>
      </c>
      <c r="AG2758" s="28" t="s">
        <v>3778</v>
      </c>
      <c r="AH2758" s="22">
        <v>67818</v>
      </c>
      <c r="AI2758" s="28" t="s">
        <v>4221</v>
      </c>
      <c r="AJ2758" s="22">
        <v>0</v>
      </c>
    </row>
    <row r="2759" spans="30:36" ht="30" x14ac:dyDescent="0.25">
      <c r="AD2759" s="22" t="s">
        <v>483</v>
      </c>
      <c r="AE2759" s="28" t="s">
        <v>2141</v>
      </c>
      <c r="AF2759" s="28" t="s">
        <v>1704</v>
      </c>
      <c r="AG2759" s="28" t="s">
        <v>3209</v>
      </c>
      <c r="AH2759" s="22">
        <v>56148</v>
      </c>
      <c r="AI2759" s="28" t="s">
        <v>20694</v>
      </c>
      <c r="AJ2759" s="22">
        <v>6</v>
      </c>
    </row>
    <row r="2760" spans="30:36" ht="30" x14ac:dyDescent="0.25">
      <c r="AD2760" s="22" t="s">
        <v>12469</v>
      </c>
      <c r="AE2760" s="28" t="s">
        <v>12470</v>
      </c>
      <c r="AF2760" s="28" t="s">
        <v>1709</v>
      </c>
      <c r="AG2760" s="28" t="s">
        <v>3922</v>
      </c>
      <c r="AH2760" s="22">
        <v>57951</v>
      </c>
      <c r="AI2760" s="28" t="s">
        <v>19335</v>
      </c>
      <c r="AJ2760" s="22">
        <v>1</v>
      </c>
    </row>
    <row r="2761" spans="30:36" ht="30" x14ac:dyDescent="0.25">
      <c r="AD2761" s="22" t="s">
        <v>314</v>
      </c>
      <c r="AE2761" s="28" t="s">
        <v>1989</v>
      </c>
      <c r="AF2761" s="28" t="s">
        <v>1715</v>
      </c>
      <c r="AG2761" s="28" t="s">
        <v>3209</v>
      </c>
      <c r="AH2761" s="22">
        <v>73050</v>
      </c>
      <c r="AI2761" s="28" t="s">
        <v>20695</v>
      </c>
      <c r="AJ2761" s="22">
        <v>7</v>
      </c>
    </row>
    <row r="2762" spans="30:36" ht="30" x14ac:dyDescent="0.25">
      <c r="AD2762" s="22" t="s">
        <v>6551</v>
      </c>
      <c r="AE2762" s="28" t="s">
        <v>6552</v>
      </c>
      <c r="AF2762" s="28" t="s">
        <v>1708</v>
      </c>
      <c r="AG2762" s="28" t="s">
        <v>3210</v>
      </c>
      <c r="AH2762" s="22">
        <v>57396</v>
      </c>
      <c r="AI2762" s="28" t="s">
        <v>19386</v>
      </c>
      <c r="AJ2762" s="22">
        <v>5</v>
      </c>
    </row>
    <row r="2763" spans="30:36" ht="45" x14ac:dyDescent="0.25">
      <c r="AD2763" s="22" t="s">
        <v>12471</v>
      </c>
      <c r="AE2763" s="28" t="s">
        <v>12472</v>
      </c>
      <c r="AF2763" s="28" t="s">
        <v>1707</v>
      </c>
      <c r="AG2763" s="28" t="s">
        <v>3211</v>
      </c>
      <c r="AH2763" s="22">
        <v>60966</v>
      </c>
      <c r="AI2763" s="28" t="s">
        <v>20671</v>
      </c>
      <c r="AJ2763" s="22">
        <v>6</v>
      </c>
    </row>
    <row r="2764" spans="30:36" ht="30" x14ac:dyDescent="0.25">
      <c r="AD2764" s="22" t="s">
        <v>12473</v>
      </c>
      <c r="AE2764" s="28" t="s">
        <v>12474</v>
      </c>
      <c r="AF2764" s="28" t="s">
        <v>1701</v>
      </c>
      <c r="AG2764" s="28" t="s">
        <v>3209</v>
      </c>
      <c r="AH2764" s="22">
        <v>54694</v>
      </c>
      <c r="AI2764" s="28" t="s">
        <v>20555</v>
      </c>
      <c r="AJ2764" s="22">
        <v>0</v>
      </c>
    </row>
    <row r="2765" spans="30:36" ht="30" x14ac:dyDescent="0.25">
      <c r="AD2765" s="22" t="s">
        <v>9561</v>
      </c>
      <c r="AE2765" s="28" t="s">
        <v>18515</v>
      </c>
      <c r="AF2765" s="28" t="s">
        <v>1700</v>
      </c>
      <c r="AG2765" s="28" t="s">
        <v>3209</v>
      </c>
      <c r="AH2765" s="22">
        <v>80012</v>
      </c>
      <c r="AI2765" s="28" t="s">
        <v>20696</v>
      </c>
      <c r="AJ2765" s="22">
        <v>2</v>
      </c>
    </row>
    <row r="2766" spans="30:36" ht="45" x14ac:dyDescent="0.25">
      <c r="AD2766" s="22" t="s">
        <v>12475</v>
      </c>
      <c r="AE2766" s="28" t="s">
        <v>12476</v>
      </c>
      <c r="AF2766" s="28" t="s">
        <v>1707</v>
      </c>
      <c r="AG2766" s="28" t="s">
        <v>3211</v>
      </c>
      <c r="AH2766" s="22">
        <v>53061</v>
      </c>
      <c r="AI2766" s="28" t="s">
        <v>20697</v>
      </c>
      <c r="AJ2766" s="22">
        <v>2</v>
      </c>
    </row>
    <row r="2767" spans="30:36" ht="30" x14ac:dyDescent="0.25">
      <c r="AD2767" s="22" t="s">
        <v>6553</v>
      </c>
      <c r="AE2767" s="28" t="s">
        <v>6554</v>
      </c>
      <c r="AF2767" s="28" t="s">
        <v>1709</v>
      </c>
      <c r="AG2767" s="28" t="s">
        <v>3211</v>
      </c>
      <c r="AH2767" s="22">
        <v>65777</v>
      </c>
      <c r="AI2767" s="28" t="s">
        <v>19946</v>
      </c>
      <c r="AJ2767" s="22">
        <v>0</v>
      </c>
    </row>
    <row r="2768" spans="30:36" ht="45" x14ac:dyDescent="0.25">
      <c r="AD2768" s="22" t="s">
        <v>12477</v>
      </c>
      <c r="AE2768" s="28" t="s">
        <v>12478</v>
      </c>
      <c r="AF2768" s="28" t="s">
        <v>1707</v>
      </c>
      <c r="AG2768" s="28" t="s">
        <v>3211</v>
      </c>
      <c r="AH2768" s="22">
        <v>63508</v>
      </c>
      <c r="AI2768" s="28" t="s">
        <v>20599</v>
      </c>
      <c r="AJ2768" s="22">
        <v>7</v>
      </c>
    </row>
    <row r="2769" spans="30:36" ht="30" x14ac:dyDescent="0.25">
      <c r="AD2769" s="22" t="s">
        <v>12479</v>
      </c>
      <c r="AE2769" s="28" t="s">
        <v>12480</v>
      </c>
      <c r="AF2769" s="28" t="s">
        <v>1706</v>
      </c>
      <c r="AG2769" s="28" t="s">
        <v>3765</v>
      </c>
      <c r="AH2769" s="22">
        <v>73338</v>
      </c>
      <c r="AI2769" s="28" t="s">
        <v>19790</v>
      </c>
      <c r="AJ2769" s="22">
        <v>7</v>
      </c>
    </row>
    <row r="2770" spans="30:36" ht="30" x14ac:dyDescent="0.25">
      <c r="AD2770" s="22" t="s">
        <v>4222</v>
      </c>
      <c r="AE2770" s="28" t="s">
        <v>4223</v>
      </c>
      <c r="AF2770" s="28" t="s">
        <v>1712</v>
      </c>
      <c r="AG2770" s="28" t="s">
        <v>3856</v>
      </c>
      <c r="AH2770" s="22">
        <v>67743</v>
      </c>
      <c r="AI2770" s="28" t="s">
        <v>20698</v>
      </c>
      <c r="AJ2770" s="22">
        <v>5</v>
      </c>
    </row>
    <row r="2771" spans="30:36" ht="30" x14ac:dyDescent="0.25">
      <c r="AD2771" s="22" t="s">
        <v>12481</v>
      </c>
      <c r="AE2771" s="28" t="s">
        <v>12482</v>
      </c>
      <c r="AF2771" s="28" t="s">
        <v>1697</v>
      </c>
      <c r="AG2771" s="28" t="s">
        <v>3209</v>
      </c>
      <c r="AH2771" s="22">
        <v>74120</v>
      </c>
      <c r="AI2771" s="28" t="s">
        <v>12483</v>
      </c>
      <c r="AJ2771" s="22">
        <v>0</v>
      </c>
    </row>
    <row r="2772" spans="30:36" ht="30" x14ac:dyDescent="0.25">
      <c r="AD2772" s="22" t="s">
        <v>6555</v>
      </c>
      <c r="AE2772" s="28" t="s">
        <v>6556</v>
      </c>
      <c r="AF2772" s="28" t="s">
        <v>1708</v>
      </c>
      <c r="AG2772" s="28" t="s">
        <v>3209</v>
      </c>
      <c r="AH2772" s="22">
        <v>82481</v>
      </c>
      <c r="AI2772" s="28" t="s">
        <v>20699</v>
      </c>
      <c r="AJ2772" s="22">
        <v>1</v>
      </c>
    </row>
    <row r="2773" spans="30:36" ht="30" x14ac:dyDescent="0.25">
      <c r="AD2773" s="22" t="s">
        <v>1438</v>
      </c>
      <c r="AE2773" s="28" t="s">
        <v>3032</v>
      </c>
      <c r="AF2773" s="28" t="s">
        <v>1696</v>
      </c>
      <c r="AG2773" s="28" t="s">
        <v>3211</v>
      </c>
      <c r="AH2773" s="22">
        <v>55984</v>
      </c>
      <c r="AI2773" s="28" t="s">
        <v>20154</v>
      </c>
      <c r="AJ2773" s="22">
        <v>5</v>
      </c>
    </row>
    <row r="2774" spans="30:36" ht="30" x14ac:dyDescent="0.25">
      <c r="AD2774" s="22" t="s">
        <v>4224</v>
      </c>
      <c r="AE2774" s="28" t="s">
        <v>4225</v>
      </c>
      <c r="AF2774" s="28" t="s">
        <v>1696</v>
      </c>
      <c r="AG2774" s="28" t="s">
        <v>3862</v>
      </c>
      <c r="AH2774" s="22">
        <v>72152</v>
      </c>
      <c r="AI2774" s="28" t="s">
        <v>19364</v>
      </c>
      <c r="AJ2774" s="22">
        <v>1</v>
      </c>
    </row>
    <row r="2775" spans="30:36" ht="30" x14ac:dyDescent="0.25">
      <c r="AD2775" s="22" t="s">
        <v>232</v>
      </c>
      <c r="AE2775" s="28" t="s">
        <v>1914</v>
      </c>
      <c r="AF2775" s="28" t="s">
        <v>1703</v>
      </c>
      <c r="AG2775" s="28" t="s">
        <v>3209</v>
      </c>
      <c r="AH2775" s="22">
        <v>83186</v>
      </c>
      <c r="AI2775" s="28" t="s">
        <v>20700</v>
      </c>
      <c r="AJ2775" s="22">
        <v>5</v>
      </c>
    </row>
    <row r="2776" spans="30:36" ht="30" x14ac:dyDescent="0.25">
      <c r="AD2776" s="22" t="s">
        <v>4226</v>
      </c>
      <c r="AE2776" s="28" t="s">
        <v>4227</v>
      </c>
      <c r="AF2776" s="28" t="s">
        <v>1715</v>
      </c>
      <c r="AG2776" s="28" t="s">
        <v>3765</v>
      </c>
      <c r="AH2776" s="22">
        <v>71162</v>
      </c>
      <c r="AI2776" s="28" t="s">
        <v>20701</v>
      </c>
      <c r="AJ2776" s="22">
        <v>0</v>
      </c>
    </row>
    <row r="2777" spans="30:36" ht="45" x14ac:dyDescent="0.25">
      <c r="AD2777" s="22" t="s">
        <v>4228</v>
      </c>
      <c r="AE2777" s="28" t="s">
        <v>4229</v>
      </c>
      <c r="AF2777" s="28" t="s">
        <v>1707</v>
      </c>
      <c r="AG2777" s="28" t="s">
        <v>3781</v>
      </c>
      <c r="AH2777" s="22">
        <v>69299</v>
      </c>
      <c r="AI2777" s="28" t="s">
        <v>20702</v>
      </c>
      <c r="AJ2777" s="22">
        <v>3</v>
      </c>
    </row>
    <row r="2778" spans="30:36" ht="45" x14ac:dyDescent="0.25">
      <c r="AD2778" s="22" t="s">
        <v>6557</v>
      </c>
      <c r="AE2778" s="28" t="s">
        <v>6558</v>
      </c>
      <c r="AF2778" s="28" t="s">
        <v>1707</v>
      </c>
      <c r="AG2778" s="28" t="s">
        <v>3209</v>
      </c>
      <c r="AH2778" s="22">
        <v>55036</v>
      </c>
      <c r="AI2778" s="28" t="s">
        <v>20441</v>
      </c>
      <c r="AJ2778" s="22">
        <v>8</v>
      </c>
    </row>
    <row r="2779" spans="30:36" ht="45" x14ac:dyDescent="0.25">
      <c r="AD2779" s="22" t="s">
        <v>9562</v>
      </c>
      <c r="AE2779" s="28" t="s">
        <v>9563</v>
      </c>
      <c r="AF2779" s="28" t="s">
        <v>1717</v>
      </c>
      <c r="AG2779" s="28" t="s">
        <v>3210</v>
      </c>
      <c r="AH2779" s="22">
        <v>78331</v>
      </c>
      <c r="AI2779" s="28" t="s">
        <v>20703</v>
      </c>
      <c r="AJ2779" s="22">
        <v>3</v>
      </c>
    </row>
    <row r="2780" spans="30:36" ht="30" x14ac:dyDescent="0.25">
      <c r="AD2780" s="22" t="s">
        <v>6559</v>
      </c>
      <c r="AE2780" s="28" t="s">
        <v>6560</v>
      </c>
      <c r="AF2780" s="28" t="s">
        <v>1703</v>
      </c>
      <c r="AG2780" s="28" t="s">
        <v>3210</v>
      </c>
      <c r="AH2780" s="22">
        <v>72292</v>
      </c>
      <c r="AI2780" s="28" t="s">
        <v>19135</v>
      </c>
      <c r="AJ2780" s="22">
        <v>7</v>
      </c>
    </row>
    <row r="2781" spans="30:36" ht="30" x14ac:dyDescent="0.25">
      <c r="AD2781" s="22" t="s">
        <v>4230</v>
      </c>
      <c r="AE2781" s="28" t="s">
        <v>4231</v>
      </c>
      <c r="AF2781" s="28" t="s">
        <v>1704</v>
      </c>
      <c r="AG2781" s="28" t="s">
        <v>3826</v>
      </c>
      <c r="AH2781" s="22">
        <v>57581</v>
      </c>
      <c r="AI2781" s="28" t="s">
        <v>20704</v>
      </c>
      <c r="AJ2781" s="22">
        <v>6</v>
      </c>
    </row>
    <row r="2782" spans="30:36" ht="30" x14ac:dyDescent="0.25">
      <c r="AD2782" s="22" t="s">
        <v>6561</v>
      </c>
      <c r="AE2782" s="28" t="s">
        <v>6562</v>
      </c>
      <c r="AF2782" s="28" t="s">
        <v>1699</v>
      </c>
      <c r="AG2782" s="28" t="s">
        <v>3209</v>
      </c>
      <c r="AH2782" s="22">
        <v>60027</v>
      </c>
      <c r="AI2782" s="28" t="s">
        <v>6563</v>
      </c>
      <c r="AJ2782" s="22">
        <v>0</v>
      </c>
    </row>
    <row r="2783" spans="30:36" ht="30" x14ac:dyDescent="0.25">
      <c r="AD2783" s="22" t="s">
        <v>12484</v>
      </c>
      <c r="AE2783" s="28" t="s">
        <v>12485</v>
      </c>
      <c r="AF2783" s="28" t="s">
        <v>1701</v>
      </c>
      <c r="AG2783" s="28" t="s">
        <v>3209</v>
      </c>
      <c r="AH2783" s="22">
        <v>65039</v>
      </c>
      <c r="AI2783" s="28" t="s">
        <v>20705</v>
      </c>
      <c r="AJ2783" s="22">
        <v>4</v>
      </c>
    </row>
    <row r="2784" spans="30:36" ht="30" x14ac:dyDescent="0.25">
      <c r="AD2784" s="22" t="s">
        <v>12486</v>
      </c>
      <c r="AE2784" s="28" t="s">
        <v>18516</v>
      </c>
      <c r="AF2784" s="28" t="s">
        <v>1701</v>
      </c>
      <c r="AG2784" s="28" t="s">
        <v>3887</v>
      </c>
      <c r="AH2784" s="22">
        <v>64387</v>
      </c>
      <c r="AI2784" s="28" t="s">
        <v>20494</v>
      </c>
      <c r="AJ2784" s="22">
        <v>8</v>
      </c>
    </row>
    <row r="2785" spans="30:36" ht="45" x14ac:dyDescent="0.25">
      <c r="AD2785" s="22" t="s">
        <v>12487</v>
      </c>
      <c r="AE2785" s="28" t="s">
        <v>12488</v>
      </c>
      <c r="AF2785" s="28" t="s">
        <v>1707</v>
      </c>
      <c r="AG2785" s="28" t="s">
        <v>3887</v>
      </c>
      <c r="AH2785" s="22">
        <v>59401</v>
      </c>
      <c r="AI2785" s="28" t="s">
        <v>19591</v>
      </c>
      <c r="AJ2785" s="22">
        <v>5</v>
      </c>
    </row>
    <row r="2786" spans="30:36" ht="30" x14ac:dyDescent="0.25">
      <c r="AD2786" s="22" t="s">
        <v>12489</v>
      </c>
      <c r="AE2786" s="28" t="s">
        <v>12490</v>
      </c>
      <c r="AF2786" s="28" t="s">
        <v>1718</v>
      </c>
      <c r="AG2786" s="28" t="s">
        <v>3211</v>
      </c>
      <c r="AH2786" s="22">
        <v>59240</v>
      </c>
      <c r="AI2786" s="28" t="s">
        <v>20660</v>
      </c>
      <c r="AJ2786" s="22">
        <v>9</v>
      </c>
    </row>
    <row r="2787" spans="30:36" ht="30" x14ac:dyDescent="0.25">
      <c r="AD2787" s="22" t="s">
        <v>12491</v>
      </c>
      <c r="AE2787" s="28" t="s">
        <v>12492</v>
      </c>
      <c r="AF2787" s="28" t="s">
        <v>1705</v>
      </c>
      <c r="AG2787" s="28" t="s">
        <v>3210</v>
      </c>
      <c r="AH2787" s="22">
        <v>91795</v>
      </c>
      <c r="AI2787" s="28" t="s">
        <v>19008</v>
      </c>
      <c r="AJ2787" s="22">
        <v>8</v>
      </c>
    </row>
    <row r="2788" spans="30:36" ht="30" x14ac:dyDescent="0.25">
      <c r="AD2788" s="22" t="s">
        <v>6564</v>
      </c>
      <c r="AE2788" s="28" t="s">
        <v>6565</v>
      </c>
      <c r="AF2788" s="28" t="s">
        <v>1696</v>
      </c>
      <c r="AG2788" s="28" t="s">
        <v>3778</v>
      </c>
      <c r="AH2788" s="22">
        <v>65671</v>
      </c>
      <c r="AI2788" s="28" t="s">
        <v>20168</v>
      </c>
      <c r="AJ2788" s="22">
        <v>6</v>
      </c>
    </row>
    <row r="2789" spans="30:36" ht="30" x14ac:dyDescent="0.25">
      <c r="AD2789" s="22" t="s">
        <v>381</v>
      </c>
      <c r="AE2789" s="28" t="s">
        <v>2052</v>
      </c>
      <c r="AF2789" s="28" t="s">
        <v>1718</v>
      </c>
      <c r="AG2789" s="28" t="s">
        <v>3209</v>
      </c>
      <c r="AH2789" s="22">
        <v>78294</v>
      </c>
      <c r="AI2789" s="28" t="s">
        <v>19137</v>
      </c>
      <c r="AJ2789" s="22">
        <v>5</v>
      </c>
    </row>
    <row r="2790" spans="30:36" ht="30" x14ac:dyDescent="0.25">
      <c r="AD2790" s="22" t="s">
        <v>12493</v>
      </c>
      <c r="AE2790" s="28" t="s">
        <v>18517</v>
      </c>
      <c r="AF2790" s="28" t="s">
        <v>1695</v>
      </c>
      <c r="AG2790" s="28" t="s">
        <v>3210</v>
      </c>
      <c r="AH2790" s="22">
        <v>59056</v>
      </c>
      <c r="AI2790" s="28" t="s">
        <v>19408</v>
      </c>
      <c r="AJ2790" s="22">
        <v>3</v>
      </c>
    </row>
    <row r="2791" spans="30:36" ht="30" x14ac:dyDescent="0.25">
      <c r="AD2791" s="22" t="s">
        <v>6566</v>
      </c>
      <c r="AE2791" s="28" t="s">
        <v>6567</v>
      </c>
      <c r="AF2791" s="28" t="s">
        <v>1709</v>
      </c>
      <c r="AG2791" s="28" t="s">
        <v>3209</v>
      </c>
      <c r="AH2791" s="22">
        <v>64428</v>
      </c>
      <c r="AI2791" s="28" t="s">
        <v>20022</v>
      </c>
      <c r="AJ2791" s="22">
        <v>8</v>
      </c>
    </row>
    <row r="2792" spans="30:36" ht="30" x14ac:dyDescent="0.25">
      <c r="AD2792" s="22" t="s">
        <v>6568</v>
      </c>
      <c r="AE2792" s="28" t="s">
        <v>6569</v>
      </c>
      <c r="AF2792" s="28" t="s">
        <v>1696</v>
      </c>
      <c r="AG2792" s="28" t="s">
        <v>3210</v>
      </c>
      <c r="AH2792" s="22">
        <v>71164</v>
      </c>
      <c r="AI2792" s="28" t="s">
        <v>19205</v>
      </c>
      <c r="AJ2792" s="22">
        <v>7</v>
      </c>
    </row>
    <row r="2793" spans="30:36" ht="30" x14ac:dyDescent="0.25">
      <c r="AD2793" s="22" t="s">
        <v>12494</v>
      </c>
      <c r="AE2793" s="28" t="s">
        <v>12495</v>
      </c>
      <c r="AF2793" s="28" t="s">
        <v>1704</v>
      </c>
      <c r="AG2793" s="28" t="s">
        <v>4364</v>
      </c>
      <c r="AH2793" s="22">
        <v>56225</v>
      </c>
      <c r="AI2793" s="28" t="s">
        <v>20105</v>
      </c>
      <c r="AJ2793" s="22">
        <v>2</v>
      </c>
    </row>
    <row r="2794" spans="30:36" ht="30" x14ac:dyDescent="0.25">
      <c r="AD2794" s="22" t="s">
        <v>12496</v>
      </c>
      <c r="AE2794" s="28" t="s">
        <v>12497</v>
      </c>
      <c r="AF2794" s="28" t="s">
        <v>1708</v>
      </c>
      <c r="AG2794" s="28" t="s">
        <v>3781</v>
      </c>
      <c r="AH2794" s="22">
        <v>64487</v>
      </c>
      <c r="AI2794" s="28" t="s">
        <v>12498</v>
      </c>
      <c r="AJ2794" s="22">
        <v>3</v>
      </c>
    </row>
    <row r="2795" spans="30:36" ht="30" x14ac:dyDescent="0.25">
      <c r="AD2795" s="22" t="s">
        <v>12499</v>
      </c>
      <c r="AE2795" s="28" t="s">
        <v>12500</v>
      </c>
      <c r="AF2795" s="28" t="s">
        <v>1712</v>
      </c>
      <c r="AG2795" s="28" t="s">
        <v>3210</v>
      </c>
      <c r="AH2795" s="22">
        <v>111727</v>
      </c>
      <c r="AI2795" s="28" t="s">
        <v>20706</v>
      </c>
      <c r="AJ2795" s="22">
        <v>6</v>
      </c>
    </row>
    <row r="2796" spans="30:36" ht="30" x14ac:dyDescent="0.25">
      <c r="AD2796" s="22" t="s">
        <v>12501</v>
      </c>
      <c r="AE2796" s="28" t="s">
        <v>12502</v>
      </c>
      <c r="AF2796" s="28" t="s">
        <v>1713</v>
      </c>
      <c r="AG2796" s="28" t="s">
        <v>3211</v>
      </c>
      <c r="AH2796" s="22">
        <v>94238</v>
      </c>
      <c r="AI2796" s="28" t="s">
        <v>19309</v>
      </c>
      <c r="AJ2796" s="22">
        <v>1</v>
      </c>
    </row>
    <row r="2797" spans="30:36" ht="30" x14ac:dyDescent="0.25">
      <c r="AD2797" s="22" t="s">
        <v>12503</v>
      </c>
      <c r="AE2797" s="28" t="s">
        <v>12504</v>
      </c>
      <c r="AF2797" s="28" t="s">
        <v>1695</v>
      </c>
      <c r="AG2797" s="28" t="s">
        <v>3820</v>
      </c>
      <c r="AH2797" s="22">
        <v>65325</v>
      </c>
      <c r="AI2797" s="28" t="s">
        <v>20707</v>
      </c>
      <c r="AJ2797" s="22">
        <v>4</v>
      </c>
    </row>
    <row r="2798" spans="30:36" ht="30" x14ac:dyDescent="0.25">
      <c r="AD2798" s="22" t="s">
        <v>12505</v>
      </c>
      <c r="AE2798" s="28" t="s">
        <v>12506</v>
      </c>
      <c r="AF2798" s="28" t="s">
        <v>1718</v>
      </c>
      <c r="AG2798" s="28" t="s">
        <v>3210</v>
      </c>
      <c r="AH2798" s="22">
        <v>67843</v>
      </c>
      <c r="AI2798" s="28" t="s">
        <v>20708</v>
      </c>
      <c r="AJ2798" s="22">
        <v>4</v>
      </c>
    </row>
    <row r="2799" spans="30:36" ht="30" x14ac:dyDescent="0.25">
      <c r="AD2799" s="22" t="s">
        <v>6570</v>
      </c>
      <c r="AE2799" s="28" t="s">
        <v>6571</v>
      </c>
      <c r="AF2799" s="28" t="s">
        <v>1715</v>
      </c>
      <c r="AG2799" s="28" t="s">
        <v>3211</v>
      </c>
      <c r="AH2799" s="22">
        <v>74731</v>
      </c>
      <c r="AI2799" s="28" t="s">
        <v>19645</v>
      </c>
      <c r="AJ2799" s="22">
        <v>4</v>
      </c>
    </row>
    <row r="2800" spans="30:36" ht="30" x14ac:dyDescent="0.25">
      <c r="AD2800" s="22" t="s">
        <v>165</v>
      </c>
      <c r="AE2800" s="28" t="s">
        <v>1855</v>
      </c>
      <c r="AF2800" s="28" t="s">
        <v>1697</v>
      </c>
      <c r="AG2800" s="28" t="s">
        <v>3209</v>
      </c>
      <c r="AH2800" s="22">
        <v>93988</v>
      </c>
      <c r="AI2800" s="28" t="s">
        <v>20709</v>
      </c>
      <c r="AJ2800" s="22">
        <v>9</v>
      </c>
    </row>
    <row r="2801" spans="30:36" ht="30" x14ac:dyDescent="0.25">
      <c r="AD2801" s="22" t="s">
        <v>12507</v>
      </c>
      <c r="AE2801" s="28" t="s">
        <v>12508</v>
      </c>
      <c r="AF2801" s="28" t="s">
        <v>1708</v>
      </c>
      <c r="AG2801" s="28" t="s">
        <v>3210</v>
      </c>
      <c r="AH2801" s="22">
        <v>80333</v>
      </c>
      <c r="AI2801" s="28" t="s">
        <v>19724</v>
      </c>
      <c r="AJ2801" s="22">
        <v>7</v>
      </c>
    </row>
    <row r="2802" spans="30:36" ht="30" x14ac:dyDescent="0.25">
      <c r="AD2802" s="22" t="s">
        <v>12509</v>
      </c>
      <c r="AE2802" s="28" t="s">
        <v>12510</v>
      </c>
      <c r="AF2802" s="28" t="s">
        <v>1700</v>
      </c>
      <c r="AG2802" s="28" t="s">
        <v>3210</v>
      </c>
      <c r="AH2802" s="22">
        <v>72728</v>
      </c>
      <c r="AI2802" s="28" t="s">
        <v>19818</v>
      </c>
      <c r="AJ2802" s="22">
        <v>1</v>
      </c>
    </row>
    <row r="2803" spans="30:36" ht="30" x14ac:dyDescent="0.25">
      <c r="AD2803" s="22" t="s">
        <v>623</v>
      </c>
      <c r="AE2803" s="28" t="s">
        <v>2267</v>
      </c>
      <c r="AF2803" s="28" t="s">
        <v>1697</v>
      </c>
      <c r="AG2803" s="28" t="s">
        <v>3209</v>
      </c>
      <c r="AH2803" s="22">
        <v>74414</v>
      </c>
      <c r="AI2803" s="28" t="s">
        <v>20148</v>
      </c>
      <c r="AJ2803" s="22">
        <v>8</v>
      </c>
    </row>
    <row r="2804" spans="30:36" ht="30" x14ac:dyDescent="0.25">
      <c r="AD2804" s="22" t="s">
        <v>9564</v>
      </c>
      <c r="AE2804" s="28" t="s">
        <v>9565</v>
      </c>
      <c r="AF2804" s="28" t="s">
        <v>1712</v>
      </c>
      <c r="AG2804" s="28" t="s">
        <v>3781</v>
      </c>
      <c r="AH2804" s="22">
        <v>70484</v>
      </c>
      <c r="AI2804" s="28" t="s">
        <v>20440</v>
      </c>
      <c r="AJ2804" s="22">
        <v>0</v>
      </c>
    </row>
    <row r="2805" spans="30:36" ht="30" x14ac:dyDescent="0.25">
      <c r="AD2805" s="22" t="s">
        <v>12511</v>
      </c>
      <c r="AE2805" s="28" t="s">
        <v>12512</v>
      </c>
      <c r="AF2805" s="28" t="s">
        <v>1699</v>
      </c>
      <c r="AG2805" s="28" t="s">
        <v>3768</v>
      </c>
      <c r="AH2805" s="22">
        <v>61537</v>
      </c>
      <c r="AI2805" s="28" t="s">
        <v>19952</v>
      </c>
      <c r="AJ2805" s="22">
        <v>0</v>
      </c>
    </row>
    <row r="2806" spans="30:36" ht="30" x14ac:dyDescent="0.25">
      <c r="AD2806" s="22" t="s">
        <v>894</v>
      </c>
      <c r="AE2806" s="28" t="s">
        <v>2523</v>
      </c>
      <c r="AF2806" s="28" t="s">
        <v>1708</v>
      </c>
      <c r="AG2806" s="28" t="s">
        <v>3210</v>
      </c>
      <c r="AH2806" s="22">
        <v>72701</v>
      </c>
      <c r="AI2806" s="28" t="s">
        <v>19993</v>
      </c>
      <c r="AJ2806" s="22">
        <v>7</v>
      </c>
    </row>
    <row r="2807" spans="30:36" ht="30" x14ac:dyDescent="0.25">
      <c r="AD2807" s="22" t="s">
        <v>6572</v>
      </c>
      <c r="AE2807" s="28" t="s">
        <v>6573</v>
      </c>
      <c r="AF2807" s="28" t="s">
        <v>1702</v>
      </c>
      <c r="AG2807" s="28" t="s">
        <v>3211</v>
      </c>
      <c r="AH2807" s="22">
        <v>94375</v>
      </c>
      <c r="AI2807" s="28" t="s">
        <v>20710</v>
      </c>
      <c r="AJ2807" s="22">
        <v>8</v>
      </c>
    </row>
    <row r="2808" spans="30:36" ht="30" x14ac:dyDescent="0.25">
      <c r="AD2808" s="22" t="s">
        <v>27</v>
      </c>
      <c r="AE2808" s="28" t="s">
        <v>18518</v>
      </c>
      <c r="AF2808" s="28" t="s">
        <v>1695</v>
      </c>
      <c r="AG2808" s="28" t="s">
        <v>3209</v>
      </c>
      <c r="AH2808" s="22">
        <v>65202</v>
      </c>
      <c r="AI2808" s="28" t="s">
        <v>19607</v>
      </c>
      <c r="AJ2808" s="22">
        <v>7</v>
      </c>
    </row>
    <row r="2809" spans="30:36" ht="30" x14ac:dyDescent="0.25">
      <c r="AD2809" s="22" t="s">
        <v>809</v>
      </c>
      <c r="AE2809" s="28" t="s">
        <v>2443</v>
      </c>
      <c r="AF2809" s="28" t="s">
        <v>1708</v>
      </c>
      <c r="AG2809" s="28" t="s">
        <v>3210</v>
      </c>
      <c r="AH2809" s="22">
        <v>87940</v>
      </c>
      <c r="AI2809" s="28" t="s">
        <v>20711</v>
      </c>
      <c r="AJ2809" s="22">
        <v>6</v>
      </c>
    </row>
    <row r="2810" spans="30:36" ht="30" x14ac:dyDescent="0.25">
      <c r="AD2810" s="22" t="s">
        <v>12513</v>
      </c>
      <c r="AE2810" s="28" t="s">
        <v>12514</v>
      </c>
      <c r="AF2810" s="28" t="s">
        <v>1702</v>
      </c>
      <c r="AG2810" s="28" t="s">
        <v>3210</v>
      </c>
      <c r="AH2810" s="22">
        <v>89586</v>
      </c>
      <c r="AI2810" s="28" t="s">
        <v>20712</v>
      </c>
      <c r="AJ2810" s="22">
        <v>2</v>
      </c>
    </row>
    <row r="2811" spans="30:36" ht="30" x14ac:dyDescent="0.25">
      <c r="AD2811" s="22" t="s">
        <v>12515</v>
      </c>
      <c r="AE2811" s="28" t="s">
        <v>12516</v>
      </c>
      <c r="AF2811" s="28" t="s">
        <v>1695</v>
      </c>
      <c r="AG2811" s="28" t="s">
        <v>3773</v>
      </c>
      <c r="AH2811" s="22">
        <v>61957</v>
      </c>
      <c r="AI2811" s="28" t="s">
        <v>20713</v>
      </c>
      <c r="AJ2811" s="22">
        <v>0</v>
      </c>
    </row>
    <row r="2812" spans="30:36" ht="45" x14ac:dyDescent="0.25">
      <c r="AD2812" s="22" t="s">
        <v>285</v>
      </c>
      <c r="AE2812" s="28" t="s">
        <v>2005</v>
      </c>
      <c r="AF2812" s="28" t="s">
        <v>1710</v>
      </c>
      <c r="AG2812" s="28" t="s">
        <v>3209</v>
      </c>
      <c r="AH2812" s="22">
        <v>68868</v>
      </c>
      <c r="AI2812" s="28" t="s">
        <v>20714</v>
      </c>
      <c r="AJ2812" s="22">
        <v>4</v>
      </c>
    </row>
    <row r="2813" spans="30:36" ht="30" x14ac:dyDescent="0.25">
      <c r="AD2813" s="22" t="s">
        <v>12517</v>
      </c>
      <c r="AE2813" s="28" t="s">
        <v>12518</v>
      </c>
      <c r="AF2813" s="28" t="s">
        <v>1708</v>
      </c>
      <c r="AG2813" s="28" t="s">
        <v>3210</v>
      </c>
      <c r="AH2813" s="22">
        <v>60263</v>
      </c>
      <c r="AI2813" s="28" t="s">
        <v>19479</v>
      </c>
      <c r="AJ2813" s="22">
        <v>0</v>
      </c>
    </row>
    <row r="2814" spans="30:36" ht="30" x14ac:dyDescent="0.25">
      <c r="AD2814" s="22" t="s">
        <v>573</v>
      </c>
      <c r="AE2814" s="28" t="s">
        <v>2260</v>
      </c>
      <c r="AF2814" s="28" t="s">
        <v>1700</v>
      </c>
      <c r="AG2814" s="28" t="s">
        <v>3209</v>
      </c>
      <c r="AH2814" s="22">
        <v>64209</v>
      </c>
      <c r="AI2814" s="28" t="s">
        <v>20715</v>
      </c>
      <c r="AJ2814" s="22">
        <v>2</v>
      </c>
    </row>
    <row r="2815" spans="30:36" ht="30" x14ac:dyDescent="0.25">
      <c r="AD2815" s="22" t="s">
        <v>12519</v>
      </c>
      <c r="AE2815" s="28" t="s">
        <v>12520</v>
      </c>
      <c r="AF2815" s="28" t="s">
        <v>1695</v>
      </c>
      <c r="AG2815" s="28" t="s">
        <v>3210</v>
      </c>
      <c r="AH2815" s="22">
        <v>56582</v>
      </c>
      <c r="AI2815" s="28" t="s">
        <v>20716</v>
      </c>
      <c r="AJ2815" s="22">
        <v>4</v>
      </c>
    </row>
    <row r="2816" spans="30:36" ht="30" x14ac:dyDescent="0.25">
      <c r="AD2816" s="22" t="s">
        <v>12521</v>
      </c>
      <c r="AE2816" s="28" t="s">
        <v>12522</v>
      </c>
      <c r="AF2816" s="28" t="s">
        <v>1697</v>
      </c>
      <c r="AG2816" s="28" t="s">
        <v>3211</v>
      </c>
      <c r="AH2816" s="22">
        <v>61627</v>
      </c>
      <c r="AI2816" s="28" t="s">
        <v>20029</v>
      </c>
      <c r="AJ2816" s="22">
        <v>7</v>
      </c>
    </row>
    <row r="2817" spans="30:36" ht="30" x14ac:dyDescent="0.25">
      <c r="AD2817" s="22" t="s">
        <v>6574</v>
      </c>
      <c r="AE2817" s="28" t="s">
        <v>6575</v>
      </c>
      <c r="AF2817" s="28" t="s">
        <v>1702</v>
      </c>
      <c r="AG2817" s="28" t="s">
        <v>3887</v>
      </c>
      <c r="AH2817" s="22">
        <v>100165</v>
      </c>
      <c r="AI2817" s="28" t="s">
        <v>19100</v>
      </c>
      <c r="AJ2817" s="22">
        <v>7</v>
      </c>
    </row>
    <row r="2818" spans="30:36" ht="30" x14ac:dyDescent="0.25">
      <c r="AD2818" s="22" t="s">
        <v>12523</v>
      </c>
      <c r="AE2818" s="28" t="s">
        <v>12524</v>
      </c>
      <c r="AF2818" s="28" t="s">
        <v>1718</v>
      </c>
      <c r="AG2818" s="28" t="s">
        <v>3209</v>
      </c>
      <c r="AH2818" s="22">
        <v>65945</v>
      </c>
      <c r="AI2818" s="28" t="s">
        <v>12525</v>
      </c>
      <c r="AJ2818" s="22">
        <v>3</v>
      </c>
    </row>
    <row r="2819" spans="30:36" ht="30" x14ac:dyDescent="0.25">
      <c r="AD2819" s="22" t="s">
        <v>12526</v>
      </c>
      <c r="AE2819" s="28" t="s">
        <v>12527</v>
      </c>
      <c r="AF2819" s="28" t="s">
        <v>1705</v>
      </c>
      <c r="AG2819" s="28" t="s">
        <v>3209</v>
      </c>
      <c r="AH2819" s="22">
        <v>65463</v>
      </c>
      <c r="AI2819" s="28" t="s">
        <v>20717</v>
      </c>
      <c r="AJ2819" s="22">
        <v>1</v>
      </c>
    </row>
    <row r="2820" spans="30:36" ht="45" x14ac:dyDescent="0.25">
      <c r="AD2820" s="22" t="s">
        <v>6576</v>
      </c>
      <c r="AE2820" s="28" t="s">
        <v>6577</v>
      </c>
      <c r="AF2820" s="28" t="s">
        <v>1707</v>
      </c>
      <c r="AG2820" s="28" t="s">
        <v>3790</v>
      </c>
      <c r="AH2820" s="22">
        <v>61152</v>
      </c>
      <c r="AI2820" s="28" t="s">
        <v>20446</v>
      </c>
      <c r="AJ2820" s="22">
        <v>7</v>
      </c>
    </row>
    <row r="2821" spans="30:36" ht="30" x14ac:dyDescent="0.25">
      <c r="AD2821" s="22" t="s">
        <v>12528</v>
      </c>
      <c r="AE2821" s="28" t="s">
        <v>12529</v>
      </c>
      <c r="AF2821" s="28" t="s">
        <v>1701</v>
      </c>
      <c r="AG2821" s="28" t="s">
        <v>3209</v>
      </c>
      <c r="AH2821" s="22">
        <v>57943</v>
      </c>
      <c r="AI2821" s="28" t="s">
        <v>20704</v>
      </c>
      <c r="AJ2821" s="22">
        <v>6</v>
      </c>
    </row>
    <row r="2822" spans="30:36" ht="45" x14ac:dyDescent="0.25">
      <c r="AD2822" s="22" t="s">
        <v>4232</v>
      </c>
      <c r="AE2822" s="28" t="s">
        <v>4233</v>
      </c>
      <c r="AF2822" s="28" t="s">
        <v>1707</v>
      </c>
      <c r="AG2822" s="28" t="s">
        <v>3800</v>
      </c>
      <c r="AH2822" s="22">
        <v>62282</v>
      </c>
      <c r="AI2822" s="28" t="s">
        <v>20718</v>
      </c>
      <c r="AJ2822" s="22">
        <v>7</v>
      </c>
    </row>
    <row r="2823" spans="30:36" ht="30" x14ac:dyDescent="0.25">
      <c r="AD2823" s="22" t="s">
        <v>1454</v>
      </c>
      <c r="AE2823" s="28" t="s">
        <v>3047</v>
      </c>
      <c r="AF2823" s="28" t="s">
        <v>1696</v>
      </c>
      <c r="AG2823" s="28" t="s">
        <v>3211</v>
      </c>
      <c r="AH2823" s="22">
        <v>64311</v>
      </c>
      <c r="AI2823" s="28" t="s">
        <v>20719</v>
      </c>
      <c r="AJ2823" s="22">
        <v>4</v>
      </c>
    </row>
    <row r="2824" spans="30:36" ht="30" x14ac:dyDescent="0.25">
      <c r="AD2824" s="22" t="s">
        <v>12530</v>
      </c>
      <c r="AE2824" s="28" t="s">
        <v>12531</v>
      </c>
      <c r="AF2824" s="28" t="s">
        <v>1699</v>
      </c>
      <c r="AG2824" s="28" t="s">
        <v>3209</v>
      </c>
      <c r="AH2824" s="22">
        <v>57835</v>
      </c>
      <c r="AI2824" s="28" t="s">
        <v>19228</v>
      </c>
      <c r="AJ2824" s="22">
        <v>8</v>
      </c>
    </row>
    <row r="2825" spans="30:36" ht="30" x14ac:dyDescent="0.25">
      <c r="AD2825" s="22" t="s">
        <v>6578</v>
      </c>
      <c r="AE2825" s="28" t="s">
        <v>18519</v>
      </c>
      <c r="AF2825" s="28" t="s">
        <v>1718</v>
      </c>
      <c r="AG2825" s="28" t="s">
        <v>3778</v>
      </c>
      <c r="AH2825" s="22">
        <v>65712</v>
      </c>
      <c r="AI2825" s="28" t="s">
        <v>20612</v>
      </c>
      <c r="AJ2825" s="22">
        <v>4</v>
      </c>
    </row>
    <row r="2826" spans="30:36" ht="30" x14ac:dyDescent="0.25">
      <c r="AD2826" s="22" t="s">
        <v>6579</v>
      </c>
      <c r="AE2826" s="28" t="s">
        <v>6580</v>
      </c>
      <c r="AF2826" s="28" t="s">
        <v>1695</v>
      </c>
      <c r="AG2826" s="28" t="s">
        <v>3800</v>
      </c>
      <c r="AH2826" s="22">
        <v>75108</v>
      </c>
      <c r="AI2826" s="28" t="s">
        <v>20720</v>
      </c>
      <c r="AJ2826" s="22">
        <v>2</v>
      </c>
    </row>
    <row r="2827" spans="30:36" ht="30" x14ac:dyDescent="0.25">
      <c r="AD2827" s="22" t="s">
        <v>12532</v>
      </c>
      <c r="AE2827" s="28" t="s">
        <v>12533</v>
      </c>
      <c r="AF2827" s="28" t="s">
        <v>1708</v>
      </c>
      <c r="AG2827" s="28" t="s">
        <v>3210</v>
      </c>
      <c r="AH2827" s="22">
        <v>55754</v>
      </c>
      <c r="AI2827" s="28" t="s">
        <v>20484</v>
      </c>
      <c r="AJ2827" s="22">
        <v>5</v>
      </c>
    </row>
    <row r="2828" spans="30:36" ht="30" x14ac:dyDescent="0.25">
      <c r="AD2828" s="22" t="s">
        <v>12534</v>
      </c>
      <c r="AE2828" s="28" t="s">
        <v>18520</v>
      </c>
      <c r="AF2828" s="28" t="s">
        <v>1701</v>
      </c>
      <c r="AG2828" s="28" t="s">
        <v>3210</v>
      </c>
      <c r="AH2828" s="22">
        <v>56378</v>
      </c>
      <c r="AI2828" s="28" t="s">
        <v>20272</v>
      </c>
      <c r="AJ2828" s="22">
        <v>7</v>
      </c>
    </row>
    <row r="2829" spans="30:36" ht="30" x14ac:dyDescent="0.25">
      <c r="AD2829" s="22" t="s">
        <v>935</v>
      </c>
      <c r="AE2829" s="28" t="s">
        <v>2561</v>
      </c>
      <c r="AF2829" s="28" t="s">
        <v>1706</v>
      </c>
      <c r="AG2829" s="28" t="s">
        <v>3210</v>
      </c>
      <c r="AH2829" s="22">
        <v>79525</v>
      </c>
      <c r="AI2829" s="28" t="s">
        <v>20286</v>
      </c>
      <c r="AJ2829" s="22">
        <v>5</v>
      </c>
    </row>
    <row r="2830" spans="30:36" ht="30" x14ac:dyDescent="0.25">
      <c r="AD2830" s="22" t="s">
        <v>1087</v>
      </c>
      <c r="AE2830" s="28" t="s">
        <v>2703</v>
      </c>
      <c r="AF2830" s="28" t="s">
        <v>1696</v>
      </c>
      <c r="AG2830" s="28" t="s">
        <v>3210</v>
      </c>
      <c r="AH2830" s="22">
        <v>65893</v>
      </c>
      <c r="AI2830" s="28" t="s">
        <v>20721</v>
      </c>
      <c r="AJ2830" s="22">
        <v>6</v>
      </c>
    </row>
    <row r="2831" spans="30:36" ht="30" x14ac:dyDescent="0.25">
      <c r="AD2831" s="22" t="s">
        <v>913</v>
      </c>
      <c r="AE2831" s="28" t="s">
        <v>2541</v>
      </c>
      <c r="AF2831" s="28" t="s">
        <v>1702</v>
      </c>
      <c r="AG2831" s="28" t="s">
        <v>3210</v>
      </c>
      <c r="AH2831" s="22">
        <v>113696</v>
      </c>
      <c r="AI2831" s="28" t="s">
        <v>20722</v>
      </c>
      <c r="AJ2831" s="22">
        <v>8</v>
      </c>
    </row>
    <row r="2832" spans="30:36" ht="45" x14ac:dyDescent="0.25">
      <c r="AD2832" s="22" t="s">
        <v>6581</v>
      </c>
      <c r="AE2832" s="28" t="s">
        <v>6582</v>
      </c>
      <c r="AF2832" s="28" t="s">
        <v>1707</v>
      </c>
      <c r="AG2832" s="28" t="s">
        <v>3210</v>
      </c>
      <c r="AH2832" s="22">
        <v>56076</v>
      </c>
      <c r="AI2832" s="28" t="s">
        <v>19059</v>
      </c>
      <c r="AJ2832" s="22">
        <v>0</v>
      </c>
    </row>
    <row r="2833" spans="30:36" ht="30" x14ac:dyDescent="0.25">
      <c r="AD2833" s="22" t="s">
        <v>12535</v>
      </c>
      <c r="AE2833" s="28" t="s">
        <v>12536</v>
      </c>
      <c r="AF2833" s="28" t="s">
        <v>1708</v>
      </c>
      <c r="AG2833" s="28" t="s">
        <v>3211</v>
      </c>
      <c r="AH2833" s="22">
        <v>53344</v>
      </c>
      <c r="AI2833" s="28" t="s">
        <v>20723</v>
      </c>
      <c r="AJ2833" s="22">
        <v>5</v>
      </c>
    </row>
    <row r="2834" spans="30:36" ht="30" x14ac:dyDescent="0.25">
      <c r="AD2834" s="22" t="s">
        <v>4234</v>
      </c>
      <c r="AE2834" s="28" t="s">
        <v>4235</v>
      </c>
      <c r="AF2834" s="28" t="s">
        <v>1714</v>
      </c>
      <c r="AG2834" s="28" t="s">
        <v>3784</v>
      </c>
      <c r="AH2834" s="22">
        <v>97538</v>
      </c>
      <c r="AI2834" s="28" t="s">
        <v>19452</v>
      </c>
      <c r="AJ2834" s="22">
        <v>4</v>
      </c>
    </row>
    <row r="2835" spans="30:36" ht="30" x14ac:dyDescent="0.25">
      <c r="AD2835" s="22" t="s">
        <v>12537</v>
      </c>
      <c r="AE2835" s="28" t="s">
        <v>12538</v>
      </c>
      <c r="AF2835" s="28" t="s">
        <v>1701</v>
      </c>
      <c r="AG2835" s="28" t="s">
        <v>3209</v>
      </c>
      <c r="AH2835" s="22">
        <v>57504</v>
      </c>
      <c r="AI2835" s="28" t="s">
        <v>12539</v>
      </c>
      <c r="AJ2835" s="22">
        <v>0</v>
      </c>
    </row>
    <row r="2836" spans="30:36" ht="30" x14ac:dyDescent="0.25">
      <c r="AD2836" s="22" t="s">
        <v>6583</v>
      </c>
      <c r="AE2836" s="28" t="s">
        <v>6584</v>
      </c>
      <c r="AF2836" s="28" t="s">
        <v>1697</v>
      </c>
      <c r="AG2836" s="28" t="s">
        <v>3862</v>
      </c>
      <c r="AH2836" s="22">
        <v>89768</v>
      </c>
      <c r="AI2836" s="28" t="s">
        <v>20724</v>
      </c>
      <c r="AJ2836" s="22">
        <v>6</v>
      </c>
    </row>
    <row r="2837" spans="30:36" ht="30" x14ac:dyDescent="0.25">
      <c r="AD2837" s="22" t="s">
        <v>12540</v>
      </c>
      <c r="AE2837" s="28" t="s">
        <v>12541</v>
      </c>
      <c r="AF2837" s="28" t="s">
        <v>1695</v>
      </c>
      <c r="AG2837" s="28" t="s">
        <v>3209</v>
      </c>
      <c r="AH2837" s="22">
        <v>56196</v>
      </c>
      <c r="AI2837" s="28" t="s">
        <v>12542</v>
      </c>
      <c r="AJ2837" s="22">
        <v>0</v>
      </c>
    </row>
    <row r="2838" spans="30:36" ht="30" x14ac:dyDescent="0.25">
      <c r="AD2838" s="22" t="s">
        <v>6585</v>
      </c>
      <c r="AE2838" s="28" t="s">
        <v>6586</v>
      </c>
      <c r="AF2838" s="28" t="s">
        <v>1702</v>
      </c>
      <c r="AG2838" s="28" t="s">
        <v>3211</v>
      </c>
      <c r="AH2838" s="22">
        <v>81843</v>
      </c>
      <c r="AI2838" s="28" t="s">
        <v>19115</v>
      </c>
      <c r="AJ2838" s="22">
        <v>7</v>
      </c>
    </row>
    <row r="2839" spans="30:36" ht="30" x14ac:dyDescent="0.25">
      <c r="AD2839" s="22" t="s">
        <v>6587</v>
      </c>
      <c r="AE2839" s="28" t="s">
        <v>6588</v>
      </c>
      <c r="AF2839" s="28" t="s">
        <v>1714</v>
      </c>
      <c r="AG2839" s="28" t="s">
        <v>3209</v>
      </c>
      <c r="AH2839" s="22">
        <v>92690</v>
      </c>
      <c r="AI2839" s="28" t="s">
        <v>20347</v>
      </c>
      <c r="AJ2839" s="22">
        <v>7</v>
      </c>
    </row>
    <row r="2840" spans="30:36" ht="30" x14ac:dyDescent="0.25">
      <c r="AD2840" s="22" t="s">
        <v>12543</v>
      </c>
      <c r="AE2840" s="28" t="s">
        <v>12544</v>
      </c>
      <c r="AF2840" s="28" t="s">
        <v>1696</v>
      </c>
      <c r="AG2840" s="28" t="s">
        <v>3211</v>
      </c>
      <c r="AH2840" s="22">
        <v>57650</v>
      </c>
      <c r="AI2840" s="28" t="s">
        <v>19108</v>
      </c>
      <c r="AJ2840" s="22">
        <v>4</v>
      </c>
    </row>
    <row r="2841" spans="30:36" ht="30" x14ac:dyDescent="0.25">
      <c r="AD2841" s="22" t="s">
        <v>6589</v>
      </c>
      <c r="AE2841" s="28" t="s">
        <v>6590</v>
      </c>
      <c r="AF2841" s="28" t="s">
        <v>1696</v>
      </c>
      <c r="AG2841" s="28" t="s">
        <v>3209</v>
      </c>
      <c r="AH2841" s="22">
        <v>55990</v>
      </c>
      <c r="AI2841" s="28" t="s">
        <v>6591</v>
      </c>
      <c r="AJ2841" s="22">
        <v>0</v>
      </c>
    </row>
    <row r="2842" spans="30:36" ht="30" x14ac:dyDescent="0.25">
      <c r="AD2842" s="22" t="s">
        <v>12545</v>
      </c>
      <c r="AE2842" s="28" t="s">
        <v>12546</v>
      </c>
      <c r="AF2842" s="28" t="s">
        <v>1700</v>
      </c>
      <c r="AG2842" s="28" t="s">
        <v>3836</v>
      </c>
      <c r="AH2842" s="22">
        <v>63814</v>
      </c>
      <c r="AI2842" s="28" t="s">
        <v>20725</v>
      </c>
      <c r="AJ2842" s="22">
        <v>7</v>
      </c>
    </row>
    <row r="2843" spans="30:36" ht="30" x14ac:dyDescent="0.25">
      <c r="AD2843" s="22" t="s">
        <v>131</v>
      </c>
      <c r="AE2843" s="28" t="s">
        <v>1824</v>
      </c>
      <c r="AF2843" s="28" t="s">
        <v>1696</v>
      </c>
      <c r="AG2843" s="28" t="s">
        <v>3209</v>
      </c>
      <c r="AH2843" s="22">
        <v>72061</v>
      </c>
      <c r="AI2843" s="28" t="s">
        <v>19286</v>
      </c>
      <c r="AJ2843" s="22">
        <v>5</v>
      </c>
    </row>
    <row r="2844" spans="30:36" ht="30" x14ac:dyDescent="0.25">
      <c r="AD2844" s="22" t="s">
        <v>6592</v>
      </c>
      <c r="AE2844" s="28" t="s">
        <v>6593</v>
      </c>
      <c r="AF2844" s="28" t="s">
        <v>1696</v>
      </c>
      <c r="AG2844" s="28" t="s">
        <v>3209</v>
      </c>
      <c r="AH2844" s="22">
        <v>53846</v>
      </c>
      <c r="AI2844" s="28" t="s">
        <v>20726</v>
      </c>
      <c r="AJ2844" s="22">
        <v>4</v>
      </c>
    </row>
    <row r="2845" spans="30:36" ht="30" x14ac:dyDescent="0.25">
      <c r="AD2845" s="22" t="s">
        <v>12547</v>
      </c>
      <c r="AE2845" s="28" t="s">
        <v>12548</v>
      </c>
      <c r="AF2845" s="28" t="s">
        <v>1696</v>
      </c>
      <c r="AG2845" s="28" t="s">
        <v>3765</v>
      </c>
      <c r="AH2845" s="22">
        <v>59234</v>
      </c>
      <c r="AI2845" s="28" t="s">
        <v>20727</v>
      </c>
      <c r="AJ2845" s="22">
        <v>6</v>
      </c>
    </row>
    <row r="2846" spans="30:36" ht="30" x14ac:dyDescent="0.25">
      <c r="AD2846" s="22" t="s">
        <v>12549</v>
      </c>
      <c r="AE2846" s="28" t="s">
        <v>12550</v>
      </c>
      <c r="AF2846" s="28" t="s">
        <v>1702</v>
      </c>
      <c r="AG2846" s="28" t="s">
        <v>3856</v>
      </c>
      <c r="AH2846" s="22">
        <v>86585</v>
      </c>
      <c r="AI2846" s="28" t="s">
        <v>20728</v>
      </c>
      <c r="AJ2846" s="22">
        <v>4</v>
      </c>
    </row>
    <row r="2847" spans="30:36" ht="30" x14ac:dyDescent="0.25">
      <c r="AD2847" s="22" t="s">
        <v>6594</v>
      </c>
      <c r="AE2847" s="28" t="s">
        <v>6595</v>
      </c>
      <c r="AF2847" s="28" t="s">
        <v>1695</v>
      </c>
      <c r="AG2847" s="28" t="s">
        <v>3803</v>
      </c>
      <c r="AH2847" s="22">
        <v>67180</v>
      </c>
      <c r="AI2847" s="28" t="s">
        <v>6596</v>
      </c>
      <c r="AJ2847" s="22">
        <v>1</v>
      </c>
    </row>
    <row r="2848" spans="30:36" ht="30" x14ac:dyDescent="0.25">
      <c r="AD2848" s="22" t="s">
        <v>12551</v>
      </c>
      <c r="AE2848" s="28" t="s">
        <v>18521</v>
      </c>
      <c r="AF2848" s="28" t="s">
        <v>1718</v>
      </c>
      <c r="AG2848" s="28" t="s">
        <v>3209</v>
      </c>
      <c r="AH2848" s="22">
        <v>73372</v>
      </c>
      <c r="AI2848" s="28" t="s">
        <v>20068</v>
      </c>
      <c r="AJ2848" s="22">
        <v>9</v>
      </c>
    </row>
    <row r="2849" spans="30:36" ht="30" x14ac:dyDescent="0.25">
      <c r="AD2849" s="22" t="s">
        <v>12552</v>
      </c>
      <c r="AE2849" s="28" t="s">
        <v>12553</v>
      </c>
      <c r="AF2849" s="28" t="s">
        <v>1705</v>
      </c>
      <c r="AG2849" s="28" t="s">
        <v>3803</v>
      </c>
      <c r="AH2849" s="22">
        <v>73054</v>
      </c>
      <c r="AI2849" s="28" t="s">
        <v>20729</v>
      </c>
      <c r="AJ2849" s="22">
        <v>2</v>
      </c>
    </row>
    <row r="2850" spans="30:36" ht="30" x14ac:dyDescent="0.25">
      <c r="AD2850" s="22" t="s">
        <v>136</v>
      </c>
      <c r="AE2850" s="28" t="s">
        <v>1829</v>
      </c>
      <c r="AF2850" s="28" t="s">
        <v>1696</v>
      </c>
      <c r="AG2850" s="28" t="s">
        <v>3209</v>
      </c>
      <c r="AH2850" s="22">
        <v>70314</v>
      </c>
      <c r="AI2850" s="28" t="s">
        <v>19483</v>
      </c>
      <c r="AJ2850" s="22">
        <v>7</v>
      </c>
    </row>
    <row r="2851" spans="30:36" ht="30" x14ac:dyDescent="0.25">
      <c r="AD2851" s="22" t="s">
        <v>3379</v>
      </c>
      <c r="AE2851" s="28" t="s">
        <v>3380</v>
      </c>
      <c r="AF2851" s="28" t="s">
        <v>1714</v>
      </c>
      <c r="AG2851" s="28" t="s">
        <v>3209</v>
      </c>
      <c r="AH2851" s="22">
        <v>89816</v>
      </c>
      <c r="AI2851" s="28" t="s">
        <v>3381</v>
      </c>
      <c r="AJ2851" s="22">
        <v>0</v>
      </c>
    </row>
    <row r="2852" spans="30:36" ht="30" x14ac:dyDescent="0.25">
      <c r="AD2852" s="22" t="s">
        <v>4236</v>
      </c>
      <c r="AE2852" s="28" t="s">
        <v>4237</v>
      </c>
      <c r="AF2852" s="28" t="s">
        <v>1698</v>
      </c>
      <c r="AG2852" s="28" t="s">
        <v>3778</v>
      </c>
      <c r="AH2852" s="22">
        <v>94022</v>
      </c>
      <c r="AI2852" s="28" t="s">
        <v>20730</v>
      </c>
      <c r="AJ2852" s="22">
        <v>1</v>
      </c>
    </row>
    <row r="2853" spans="30:36" ht="30" x14ac:dyDescent="0.25">
      <c r="AD2853" s="22" t="s">
        <v>12554</v>
      </c>
      <c r="AE2853" s="28" t="s">
        <v>12555</v>
      </c>
      <c r="AF2853" s="28" t="s">
        <v>1699</v>
      </c>
      <c r="AG2853" s="28" t="s">
        <v>3209</v>
      </c>
      <c r="AH2853" s="22">
        <v>53279</v>
      </c>
      <c r="AI2853" s="28" t="s">
        <v>20731</v>
      </c>
      <c r="AJ2853" s="22">
        <v>2</v>
      </c>
    </row>
    <row r="2854" spans="30:36" ht="30" x14ac:dyDescent="0.25">
      <c r="AD2854" s="22" t="s">
        <v>12556</v>
      </c>
      <c r="AE2854" s="28" t="s">
        <v>12557</v>
      </c>
      <c r="AF2854" s="28" t="s">
        <v>1701</v>
      </c>
      <c r="AG2854" s="28" t="s">
        <v>3211</v>
      </c>
      <c r="AH2854" s="22">
        <v>54241</v>
      </c>
      <c r="AI2854" s="28" t="s">
        <v>20732</v>
      </c>
      <c r="AJ2854" s="22">
        <v>5</v>
      </c>
    </row>
    <row r="2855" spans="30:36" ht="30" x14ac:dyDescent="0.25">
      <c r="AD2855" s="22" t="s">
        <v>12558</v>
      </c>
      <c r="AE2855" s="28" t="s">
        <v>12559</v>
      </c>
      <c r="AF2855" s="28" t="s">
        <v>1702</v>
      </c>
      <c r="AG2855" s="28" t="s">
        <v>3209</v>
      </c>
      <c r="AH2855" s="22">
        <v>93167</v>
      </c>
      <c r="AI2855" s="28" t="s">
        <v>20709</v>
      </c>
      <c r="AJ2855" s="22">
        <v>9</v>
      </c>
    </row>
    <row r="2856" spans="30:36" ht="30" x14ac:dyDescent="0.25">
      <c r="AD2856" s="22" t="s">
        <v>12560</v>
      </c>
      <c r="AE2856" s="28" t="s">
        <v>12561</v>
      </c>
      <c r="AF2856" s="28" t="s">
        <v>1695</v>
      </c>
      <c r="AG2856" s="28" t="s">
        <v>3209</v>
      </c>
      <c r="AH2856" s="22">
        <v>60522</v>
      </c>
      <c r="AI2856" s="28" t="s">
        <v>20733</v>
      </c>
      <c r="AJ2856" s="22">
        <v>7</v>
      </c>
    </row>
    <row r="2857" spans="30:36" ht="30" x14ac:dyDescent="0.25">
      <c r="AD2857" s="22" t="s">
        <v>6597</v>
      </c>
      <c r="AE2857" s="28" t="s">
        <v>6598</v>
      </c>
      <c r="AF2857" s="28" t="s">
        <v>1696</v>
      </c>
      <c r="AG2857" s="28" t="s">
        <v>3790</v>
      </c>
      <c r="AH2857" s="22">
        <v>56510</v>
      </c>
      <c r="AI2857" s="28" t="s">
        <v>20734</v>
      </c>
      <c r="AJ2857" s="22">
        <v>2</v>
      </c>
    </row>
    <row r="2858" spans="30:36" ht="30" x14ac:dyDescent="0.25">
      <c r="AD2858" s="22" t="s">
        <v>12562</v>
      </c>
      <c r="AE2858" s="28" t="s">
        <v>12563</v>
      </c>
      <c r="AF2858" s="28" t="s">
        <v>1700</v>
      </c>
      <c r="AG2858" s="28" t="s">
        <v>3209</v>
      </c>
      <c r="AH2858" s="22">
        <v>76454</v>
      </c>
      <c r="AI2858" s="28" t="s">
        <v>20735</v>
      </c>
      <c r="AJ2858" s="22">
        <v>3</v>
      </c>
    </row>
    <row r="2859" spans="30:36" ht="30" x14ac:dyDescent="0.25">
      <c r="AD2859" s="22" t="s">
        <v>12564</v>
      </c>
      <c r="AE2859" s="28" t="s">
        <v>12565</v>
      </c>
      <c r="AF2859" s="28" t="s">
        <v>1697</v>
      </c>
      <c r="AG2859" s="28" t="s">
        <v>3211</v>
      </c>
      <c r="AH2859" s="22">
        <v>82502</v>
      </c>
      <c r="AI2859" s="28" t="s">
        <v>20736</v>
      </c>
      <c r="AJ2859" s="22">
        <v>6</v>
      </c>
    </row>
    <row r="2860" spans="30:36" ht="45" x14ac:dyDescent="0.25">
      <c r="AD2860" s="22" t="s">
        <v>12566</v>
      </c>
      <c r="AE2860" s="28" t="s">
        <v>12567</v>
      </c>
      <c r="AF2860" s="28" t="s">
        <v>1710</v>
      </c>
      <c r="AG2860" s="28" t="s">
        <v>3862</v>
      </c>
      <c r="AH2860" s="22">
        <v>58728</v>
      </c>
      <c r="AI2860" s="28" t="s">
        <v>20737</v>
      </c>
      <c r="AJ2860" s="22">
        <v>1</v>
      </c>
    </row>
    <row r="2861" spans="30:36" ht="30" x14ac:dyDescent="0.25">
      <c r="AD2861" s="22" t="s">
        <v>12568</v>
      </c>
      <c r="AE2861" s="28" t="s">
        <v>12569</v>
      </c>
      <c r="AF2861" s="28" t="s">
        <v>1696</v>
      </c>
      <c r="AG2861" s="28" t="s">
        <v>3211</v>
      </c>
      <c r="AH2861" s="22">
        <v>61394</v>
      </c>
      <c r="AI2861" s="28" t="s">
        <v>19473</v>
      </c>
      <c r="AJ2861" s="22">
        <v>9</v>
      </c>
    </row>
    <row r="2862" spans="30:36" ht="30" x14ac:dyDescent="0.25">
      <c r="AD2862" s="22" t="s">
        <v>6599</v>
      </c>
      <c r="AE2862" s="28" t="s">
        <v>6600</v>
      </c>
      <c r="AF2862" s="28" t="s">
        <v>1701</v>
      </c>
      <c r="AG2862" s="28" t="s">
        <v>3765</v>
      </c>
      <c r="AH2862" s="22">
        <v>61709</v>
      </c>
      <c r="AI2862" s="28" t="s">
        <v>20011</v>
      </c>
      <c r="AJ2862" s="22">
        <v>2</v>
      </c>
    </row>
    <row r="2863" spans="30:36" ht="30" x14ac:dyDescent="0.25">
      <c r="AD2863" s="22" t="s">
        <v>12570</v>
      </c>
      <c r="AE2863" s="28" t="s">
        <v>18522</v>
      </c>
      <c r="AF2863" s="28" t="s">
        <v>1700</v>
      </c>
      <c r="AG2863" s="28" t="s">
        <v>3211</v>
      </c>
      <c r="AH2863" s="22">
        <v>57513</v>
      </c>
      <c r="AI2863" s="28" t="s">
        <v>20738</v>
      </c>
      <c r="AJ2863" s="22">
        <v>9</v>
      </c>
    </row>
    <row r="2864" spans="30:36" ht="30" x14ac:dyDescent="0.25">
      <c r="AD2864" s="22" t="s">
        <v>12571</v>
      </c>
      <c r="AE2864" s="28" t="s">
        <v>12572</v>
      </c>
      <c r="AF2864" s="28" t="s">
        <v>1700</v>
      </c>
      <c r="AG2864" s="28" t="s">
        <v>3211</v>
      </c>
      <c r="AH2864" s="22">
        <v>68942</v>
      </c>
      <c r="AI2864" s="28" t="s">
        <v>20739</v>
      </c>
      <c r="AJ2864" s="22">
        <v>1</v>
      </c>
    </row>
    <row r="2865" spans="30:36" ht="30" x14ac:dyDescent="0.25">
      <c r="AD2865" s="22" t="s">
        <v>12573</v>
      </c>
      <c r="AE2865" s="28" t="s">
        <v>12574</v>
      </c>
      <c r="AF2865" s="28" t="s">
        <v>1718</v>
      </c>
      <c r="AG2865" s="28" t="s">
        <v>3209</v>
      </c>
      <c r="AH2865" s="22">
        <v>65720</v>
      </c>
      <c r="AI2865" s="28" t="s">
        <v>20740</v>
      </c>
      <c r="AJ2865" s="22">
        <v>6</v>
      </c>
    </row>
    <row r="2866" spans="30:36" ht="30" x14ac:dyDescent="0.25">
      <c r="AD2866" s="22" t="s">
        <v>9566</v>
      </c>
      <c r="AE2866" s="28" t="s">
        <v>9567</v>
      </c>
      <c r="AF2866" s="28" t="s">
        <v>1700</v>
      </c>
      <c r="AG2866" s="28" t="s">
        <v>3209</v>
      </c>
      <c r="AH2866" s="22">
        <v>88709</v>
      </c>
      <c r="AI2866" s="28" t="s">
        <v>20409</v>
      </c>
      <c r="AJ2866" s="22">
        <v>1</v>
      </c>
    </row>
    <row r="2867" spans="30:36" ht="30" x14ac:dyDescent="0.25">
      <c r="AD2867" s="22" t="s">
        <v>6601</v>
      </c>
      <c r="AE2867" s="28" t="s">
        <v>6602</v>
      </c>
      <c r="AF2867" s="28" t="s">
        <v>1697</v>
      </c>
      <c r="AG2867" s="28" t="s">
        <v>4364</v>
      </c>
      <c r="AH2867" s="22">
        <v>60247</v>
      </c>
      <c r="AI2867" s="28" t="s">
        <v>20741</v>
      </c>
      <c r="AJ2867" s="22">
        <v>5</v>
      </c>
    </row>
    <row r="2868" spans="30:36" ht="30" x14ac:dyDescent="0.25">
      <c r="AD2868" s="22" t="s">
        <v>6603</v>
      </c>
      <c r="AE2868" s="28" t="s">
        <v>6604</v>
      </c>
      <c r="AF2868" s="28" t="s">
        <v>1718</v>
      </c>
      <c r="AG2868" s="28" t="s">
        <v>3781</v>
      </c>
      <c r="AH2868" s="22">
        <v>81234</v>
      </c>
      <c r="AI2868" s="28" t="s">
        <v>20742</v>
      </c>
      <c r="AJ2868" s="22">
        <v>6</v>
      </c>
    </row>
    <row r="2869" spans="30:36" ht="30" x14ac:dyDescent="0.25">
      <c r="AD2869" s="22" t="s">
        <v>12575</v>
      </c>
      <c r="AE2869" s="28" t="s">
        <v>12576</v>
      </c>
      <c r="AF2869" s="28" t="s">
        <v>1695</v>
      </c>
      <c r="AG2869" s="28" t="s">
        <v>3210</v>
      </c>
      <c r="AH2869" s="22">
        <v>66306</v>
      </c>
      <c r="AI2869" s="28" t="s">
        <v>19097</v>
      </c>
      <c r="AJ2869" s="22">
        <v>2</v>
      </c>
    </row>
    <row r="2870" spans="30:36" ht="30" x14ac:dyDescent="0.25">
      <c r="AD2870" s="22" t="s">
        <v>12577</v>
      </c>
      <c r="AE2870" s="28" t="s">
        <v>12578</v>
      </c>
      <c r="AF2870" s="28" t="s">
        <v>1695</v>
      </c>
      <c r="AG2870" s="28" t="s">
        <v>3211</v>
      </c>
      <c r="AH2870" s="22">
        <v>62932</v>
      </c>
      <c r="AI2870" s="28" t="s">
        <v>20049</v>
      </c>
      <c r="AJ2870" s="22">
        <v>1</v>
      </c>
    </row>
    <row r="2871" spans="30:36" ht="30" x14ac:dyDescent="0.25">
      <c r="AD2871" s="22" t="s">
        <v>12579</v>
      </c>
      <c r="AE2871" s="28" t="s">
        <v>12580</v>
      </c>
      <c r="AF2871" s="28" t="s">
        <v>1697</v>
      </c>
      <c r="AG2871" s="28" t="s">
        <v>3790</v>
      </c>
      <c r="AH2871" s="22">
        <v>65761</v>
      </c>
      <c r="AI2871" s="28" t="s">
        <v>19317</v>
      </c>
      <c r="AJ2871" s="22">
        <v>1</v>
      </c>
    </row>
    <row r="2872" spans="30:36" ht="30" x14ac:dyDescent="0.25">
      <c r="AD2872" s="22" t="s">
        <v>9568</v>
      </c>
      <c r="AE2872" s="28" t="s">
        <v>9569</v>
      </c>
      <c r="AF2872" s="28" t="s">
        <v>1700</v>
      </c>
      <c r="AG2872" s="28" t="s">
        <v>3803</v>
      </c>
      <c r="AH2872" s="22">
        <v>63928</v>
      </c>
      <c r="AI2872" s="28" t="s">
        <v>20470</v>
      </c>
      <c r="AJ2872" s="22">
        <v>1</v>
      </c>
    </row>
    <row r="2873" spans="30:36" ht="30" x14ac:dyDescent="0.25">
      <c r="AD2873" s="22" t="s">
        <v>12581</v>
      </c>
      <c r="AE2873" s="28" t="s">
        <v>12582</v>
      </c>
      <c r="AF2873" s="28" t="s">
        <v>1702</v>
      </c>
      <c r="AG2873" s="28" t="s">
        <v>3209</v>
      </c>
      <c r="AH2873" s="22">
        <v>86948</v>
      </c>
      <c r="AI2873" s="28" t="s">
        <v>20743</v>
      </c>
      <c r="AJ2873" s="22">
        <v>7</v>
      </c>
    </row>
    <row r="2874" spans="30:36" ht="30" x14ac:dyDescent="0.25">
      <c r="AD2874" s="22" t="s">
        <v>6605</v>
      </c>
      <c r="AE2874" s="28" t="s">
        <v>6606</v>
      </c>
      <c r="AF2874" s="28" t="s">
        <v>1695</v>
      </c>
      <c r="AG2874" s="28" t="s">
        <v>3781</v>
      </c>
      <c r="AH2874" s="22">
        <v>62655</v>
      </c>
      <c r="AI2874" s="28" t="s">
        <v>20744</v>
      </c>
      <c r="AJ2874" s="22">
        <v>8</v>
      </c>
    </row>
    <row r="2875" spans="30:36" ht="30" x14ac:dyDescent="0.25">
      <c r="AD2875" s="22" t="s">
        <v>12583</v>
      </c>
      <c r="AE2875" s="28" t="s">
        <v>12584</v>
      </c>
      <c r="AF2875" s="28" t="s">
        <v>1708</v>
      </c>
      <c r="AG2875" s="28" t="s">
        <v>3209</v>
      </c>
      <c r="AH2875" s="22">
        <v>62475</v>
      </c>
      <c r="AI2875" s="28" t="s">
        <v>20745</v>
      </c>
      <c r="AJ2875" s="22">
        <v>2</v>
      </c>
    </row>
    <row r="2876" spans="30:36" ht="30" x14ac:dyDescent="0.25">
      <c r="AD2876" s="22" t="s">
        <v>6607</v>
      </c>
      <c r="AE2876" s="28" t="s">
        <v>6608</v>
      </c>
      <c r="AF2876" s="28" t="s">
        <v>1704</v>
      </c>
      <c r="AG2876" s="28" t="s">
        <v>3922</v>
      </c>
      <c r="AH2876" s="22">
        <v>68469</v>
      </c>
      <c r="AI2876" s="28" t="s">
        <v>20662</v>
      </c>
      <c r="AJ2876" s="22">
        <v>4</v>
      </c>
    </row>
    <row r="2877" spans="30:36" ht="30" x14ac:dyDescent="0.25">
      <c r="AD2877" s="22" t="s">
        <v>472</v>
      </c>
      <c r="AE2877" s="28" t="s">
        <v>2132</v>
      </c>
      <c r="AF2877" s="28" t="s">
        <v>1704</v>
      </c>
      <c r="AG2877" s="28" t="s">
        <v>3209</v>
      </c>
      <c r="AH2877" s="22">
        <v>64992</v>
      </c>
      <c r="AI2877" s="28" t="s">
        <v>20746</v>
      </c>
      <c r="AJ2877" s="22">
        <v>3</v>
      </c>
    </row>
    <row r="2878" spans="30:36" ht="30" x14ac:dyDescent="0.25">
      <c r="AD2878" s="22" t="s">
        <v>6609</v>
      </c>
      <c r="AE2878" s="28" t="s">
        <v>6610</v>
      </c>
      <c r="AF2878" s="28" t="s">
        <v>1700</v>
      </c>
      <c r="AG2878" s="28" t="s">
        <v>3211</v>
      </c>
      <c r="AH2878" s="22">
        <v>89143</v>
      </c>
      <c r="AI2878" s="28" t="s">
        <v>20459</v>
      </c>
      <c r="AJ2878" s="22">
        <v>9</v>
      </c>
    </row>
    <row r="2879" spans="30:36" ht="30" x14ac:dyDescent="0.25">
      <c r="AD2879" s="22" t="s">
        <v>12585</v>
      </c>
      <c r="AE2879" s="28" t="s">
        <v>12586</v>
      </c>
      <c r="AF2879" s="28" t="s">
        <v>1718</v>
      </c>
      <c r="AG2879" s="28" t="s">
        <v>3778</v>
      </c>
      <c r="AH2879" s="22">
        <v>68786</v>
      </c>
      <c r="AI2879" s="28" t="s">
        <v>19316</v>
      </c>
      <c r="AJ2879" s="22">
        <v>2</v>
      </c>
    </row>
    <row r="2880" spans="30:36" ht="45" x14ac:dyDescent="0.25">
      <c r="AD2880" s="22" t="s">
        <v>12587</v>
      </c>
      <c r="AE2880" s="28" t="s">
        <v>12588</v>
      </c>
      <c r="AF2880" s="28" t="s">
        <v>1717</v>
      </c>
      <c r="AG2880" s="28" t="s">
        <v>3856</v>
      </c>
      <c r="AH2880" s="22">
        <v>98167</v>
      </c>
      <c r="AI2880" s="28" t="s">
        <v>19133</v>
      </c>
      <c r="AJ2880" s="22">
        <v>4</v>
      </c>
    </row>
    <row r="2881" spans="30:36" ht="45" x14ac:dyDescent="0.25">
      <c r="AD2881" s="22" t="s">
        <v>12589</v>
      </c>
      <c r="AE2881" s="28" t="s">
        <v>12590</v>
      </c>
      <c r="AF2881" s="28" t="s">
        <v>1710</v>
      </c>
      <c r="AG2881" s="28" t="s">
        <v>3211</v>
      </c>
      <c r="AH2881" s="22">
        <v>55833</v>
      </c>
      <c r="AI2881" s="28" t="s">
        <v>20747</v>
      </c>
      <c r="AJ2881" s="22">
        <v>0</v>
      </c>
    </row>
    <row r="2882" spans="30:36" ht="30" x14ac:dyDescent="0.25">
      <c r="AD2882" s="22" t="s">
        <v>1226</v>
      </c>
      <c r="AE2882" s="28" t="s">
        <v>2830</v>
      </c>
      <c r="AF2882" s="28" t="s">
        <v>1712</v>
      </c>
      <c r="AG2882" s="28" t="s">
        <v>3211</v>
      </c>
      <c r="AH2882" s="22">
        <v>106848</v>
      </c>
      <c r="AI2882" s="28" t="s">
        <v>20748</v>
      </c>
      <c r="AJ2882" s="22">
        <v>6</v>
      </c>
    </row>
    <row r="2883" spans="30:36" ht="30" x14ac:dyDescent="0.25">
      <c r="AD2883" s="22" t="s">
        <v>6611</v>
      </c>
      <c r="AE2883" s="28" t="s">
        <v>6612</v>
      </c>
      <c r="AF2883" s="28" t="s">
        <v>1697</v>
      </c>
      <c r="AG2883" s="28" t="s">
        <v>3211</v>
      </c>
      <c r="AH2883" s="22">
        <v>69711</v>
      </c>
      <c r="AI2883" s="28" t="s">
        <v>19803</v>
      </c>
      <c r="AJ2883" s="22">
        <v>5</v>
      </c>
    </row>
    <row r="2884" spans="30:36" ht="30" x14ac:dyDescent="0.25">
      <c r="AD2884" s="22" t="s">
        <v>6613</v>
      </c>
      <c r="AE2884" s="28" t="s">
        <v>6614</v>
      </c>
      <c r="AF2884" s="28" t="s">
        <v>1697</v>
      </c>
      <c r="AG2884" s="28" t="s">
        <v>3210</v>
      </c>
      <c r="AH2884" s="22">
        <v>83007</v>
      </c>
      <c r="AI2884" s="28" t="s">
        <v>20749</v>
      </c>
      <c r="AJ2884" s="22">
        <v>8</v>
      </c>
    </row>
    <row r="2885" spans="30:36" ht="30" x14ac:dyDescent="0.25">
      <c r="AD2885" s="22" t="s">
        <v>4238</v>
      </c>
      <c r="AE2885" s="28" t="s">
        <v>4239</v>
      </c>
      <c r="AF2885" s="28" t="s">
        <v>1696</v>
      </c>
      <c r="AG2885" s="28" t="s">
        <v>3773</v>
      </c>
      <c r="AH2885" s="22">
        <v>66423</v>
      </c>
      <c r="AI2885" s="28" t="s">
        <v>19233</v>
      </c>
      <c r="AJ2885" s="22">
        <v>1</v>
      </c>
    </row>
    <row r="2886" spans="30:36" ht="30" x14ac:dyDescent="0.25">
      <c r="AD2886" s="22" t="s">
        <v>1386</v>
      </c>
      <c r="AE2886" s="28" t="s">
        <v>3013</v>
      </c>
      <c r="AF2886" s="28" t="s">
        <v>1695</v>
      </c>
      <c r="AG2886" s="28" t="s">
        <v>3211</v>
      </c>
      <c r="AH2886" s="22">
        <v>66956</v>
      </c>
      <c r="AI2886" s="28" t="s">
        <v>19420</v>
      </c>
      <c r="AJ2886" s="22">
        <v>8</v>
      </c>
    </row>
    <row r="2887" spans="30:36" ht="30" x14ac:dyDescent="0.25">
      <c r="AD2887" s="22" t="s">
        <v>12591</v>
      </c>
      <c r="AE2887" s="28" t="s">
        <v>12592</v>
      </c>
      <c r="AF2887" s="28" t="s">
        <v>1704</v>
      </c>
      <c r="AG2887" s="28" t="s">
        <v>3210</v>
      </c>
      <c r="AH2887" s="22">
        <v>53888</v>
      </c>
      <c r="AI2887" s="28" t="s">
        <v>19934</v>
      </c>
      <c r="AJ2887" s="22">
        <v>1</v>
      </c>
    </row>
    <row r="2888" spans="30:36" ht="30" x14ac:dyDescent="0.25">
      <c r="AD2888" s="22" t="s">
        <v>12593</v>
      </c>
      <c r="AE2888" s="28" t="s">
        <v>12594</v>
      </c>
      <c r="AF2888" s="28" t="s">
        <v>1704</v>
      </c>
      <c r="AG2888" s="28" t="s">
        <v>4364</v>
      </c>
      <c r="AH2888" s="22">
        <v>63486</v>
      </c>
      <c r="AI2888" s="28" t="s">
        <v>19044</v>
      </c>
      <c r="AJ2888" s="22">
        <v>6</v>
      </c>
    </row>
    <row r="2889" spans="30:36" ht="30" x14ac:dyDescent="0.25">
      <c r="AD2889" s="22" t="s">
        <v>6615</v>
      </c>
      <c r="AE2889" s="28" t="s">
        <v>6616</v>
      </c>
      <c r="AF2889" s="28" t="s">
        <v>1714</v>
      </c>
      <c r="AG2889" s="28" t="s">
        <v>3778</v>
      </c>
      <c r="AH2889" s="22">
        <v>80291</v>
      </c>
      <c r="AI2889" s="28" t="s">
        <v>19675</v>
      </c>
      <c r="AJ2889" s="22">
        <v>7</v>
      </c>
    </row>
    <row r="2890" spans="30:36" ht="30" x14ac:dyDescent="0.25">
      <c r="AD2890" s="22" t="s">
        <v>12595</v>
      </c>
      <c r="AE2890" s="28" t="s">
        <v>18523</v>
      </c>
      <c r="AF2890" s="28" t="s">
        <v>1702</v>
      </c>
      <c r="AG2890" s="28" t="s">
        <v>3210</v>
      </c>
      <c r="AH2890" s="22">
        <v>92061</v>
      </c>
      <c r="AI2890" s="28" t="s">
        <v>19666</v>
      </c>
      <c r="AJ2890" s="22">
        <v>5</v>
      </c>
    </row>
    <row r="2891" spans="30:36" ht="30" x14ac:dyDescent="0.25">
      <c r="AD2891" s="22" t="s">
        <v>1597</v>
      </c>
      <c r="AE2891" s="28" t="s">
        <v>3190</v>
      </c>
      <c r="AF2891" s="28" t="s">
        <v>1700</v>
      </c>
      <c r="AG2891" s="28" t="s">
        <v>3211</v>
      </c>
      <c r="AH2891" s="22">
        <v>84629</v>
      </c>
      <c r="AI2891" s="28" t="s">
        <v>20750</v>
      </c>
      <c r="AJ2891" s="22">
        <v>5</v>
      </c>
    </row>
    <row r="2892" spans="30:36" ht="30" x14ac:dyDescent="0.25">
      <c r="AD2892" s="22" t="s">
        <v>101</v>
      </c>
      <c r="AE2892" s="28" t="s">
        <v>1796</v>
      </c>
      <c r="AF2892" s="28" t="s">
        <v>1695</v>
      </c>
      <c r="AG2892" s="28" t="s">
        <v>3209</v>
      </c>
      <c r="AH2892" s="22">
        <v>65712</v>
      </c>
      <c r="AI2892" s="28" t="s">
        <v>19801</v>
      </c>
      <c r="AJ2892" s="22">
        <v>4</v>
      </c>
    </row>
    <row r="2893" spans="30:36" ht="30" x14ac:dyDescent="0.25">
      <c r="AD2893" s="22" t="s">
        <v>12596</v>
      </c>
      <c r="AE2893" s="28" t="s">
        <v>12597</v>
      </c>
      <c r="AF2893" s="28" t="s">
        <v>1702</v>
      </c>
      <c r="AG2893" s="28" t="s">
        <v>3209</v>
      </c>
      <c r="AH2893" s="22">
        <v>102004</v>
      </c>
      <c r="AI2893" s="28" t="s">
        <v>20435</v>
      </c>
      <c r="AJ2893" s="22">
        <v>0</v>
      </c>
    </row>
    <row r="2894" spans="30:36" ht="30" x14ac:dyDescent="0.25">
      <c r="AD2894" s="22" t="s">
        <v>6617</v>
      </c>
      <c r="AE2894" s="28" t="s">
        <v>6618</v>
      </c>
      <c r="AF2894" s="28" t="s">
        <v>1708</v>
      </c>
      <c r="AG2894" s="28" t="s">
        <v>3210</v>
      </c>
      <c r="AH2894" s="22">
        <v>75384</v>
      </c>
      <c r="AI2894" s="28" t="s">
        <v>20751</v>
      </c>
      <c r="AJ2894" s="22">
        <v>1</v>
      </c>
    </row>
    <row r="2895" spans="30:36" ht="30" x14ac:dyDescent="0.25">
      <c r="AD2895" s="22" t="s">
        <v>6619</v>
      </c>
      <c r="AE2895" s="28" t="s">
        <v>6620</v>
      </c>
      <c r="AF2895" s="28" t="s">
        <v>1711</v>
      </c>
      <c r="AG2895" s="28" t="s">
        <v>3778</v>
      </c>
      <c r="AH2895" s="22">
        <v>85555</v>
      </c>
      <c r="AI2895" s="28" t="s">
        <v>6621</v>
      </c>
      <c r="AJ2895" s="22">
        <v>0</v>
      </c>
    </row>
    <row r="2896" spans="30:36" ht="30" x14ac:dyDescent="0.25">
      <c r="AD2896" s="22" t="s">
        <v>610</v>
      </c>
      <c r="AE2896" s="28" t="s">
        <v>2290</v>
      </c>
      <c r="AF2896" s="28" t="s">
        <v>1713</v>
      </c>
      <c r="AG2896" s="28" t="s">
        <v>3209</v>
      </c>
      <c r="AH2896" s="22">
        <v>85393</v>
      </c>
      <c r="AI2896" s="28" t="s">
        <v>20461</v>
      </c>
      <c r="AJ2896" s="22">
        <v>0</v>
      </c>
    </row>
    <row r="2897" spans="30:36" ht="30" x14ac:dyDescent="0.25">
      <c r="AD2897" s="22" t="s">
        <v>1068</v>
      </c>
      <c r="AE2897" s="28" t="s">
        <v>2680</v>
      </c>
      <c r="AF2897" s="28" t="s">
        <v>1695</v>
      </c>
      <c r="AG2897" s="28" t="s">
        <v>3210</v>
      </c>
      <c r="AH2897" s="22">
        <v>63433</v>
      </c>
      <c r="AI2897" s="28" t="s">
        <v>19709</v>
      </c>
      <c r="AJ2897" s="22">
        <v>5</v>
      </c>
    </row>
    <row r="2898" spans="30:36" ht="30" x14ac:dyDescent="0.25">
      <c r="AD2898" s="22" t="s">
        <v>12598</v>
      </c>
      <c r="AE2898" s="28" t="s">
        <v>12599</v>
      </c>
      <c r="AF2898" s="28" t="s">
        <v>1695</v>
      </c>
      <c r="AG2898" s="28" t="s">
        <v>3209</v>
      </c>
      <c r="AH2898" s="22">
        <v>54011</v>
      </c>
      <c r="AI2898" s="28" t="s">
        <v>12600</v>
      </c>
      <c r="AJ2898" s="22">
        <v>0</v>
      </c>
    </row>
    <row r="2899" spans="30:36" ht="45" x14ac:dyDescent="0.25">
      <c r="AD2899" s="22" t="s">
        <v>12601</v>
      </c>
      <c r="AE2899" s="28" t="s">
        <v>12602</v>
      </c>
      <c r="AF2899" s="28" t="s">
        <v>1707</v>
      </c>
      <c r="AG2899" s="28" t="s">
        <v>3210</v>
      </c>
      <c r="AH2899" s="22">
        <v>54874</v>
      </c>
      <c r="AI2899" s="28" t="s">
        <v>19615</v>
      </c>
      <c r="AJ2899" s="22">
        <v>10</v>
      </c>
    </row>
    <row r="2900" spans="30:36" ht="30" x14ac:dyDescent="0.25">
      <c r="AD2900" s="22" t="s">
        <v>12603</v>
      </c>
      <c r="AE2900" s="28" t="s">
        <v>12604</v>
      </c>
      <c r="AF2900" s="28" t="s">
        <v>1716</v>
      </c>
      <c r="AG2900" s="28" t="s">
        <v>3210</v>
      </c>
      <c r="AH2900" s="22">
        <v>58106</v>
      </c>
      <c r="AI2900" s="28" t="s">
        <v>20704</v>
      </c>
      <c r="AJ2900" s="22">
        <v>6</v>
      </c>
    </row>
    <row r="2901" spans="30:36" ht="30" x14ac:dyDescent="0.25">
      <c r="AD2901" s="22" t="s">
        <v>1250</v>
      </c>
      <c r="AE2901" s="28" t="s">
        <v>2851</v>
      </c>
      <c r="AF2901" s="28" t="s">
        <v>1704</v>
      </c>
      <c r="AG2901" s="28" t="s">
        <v>3211</v>
      </c>
      <c r="AH2901" s="22">
        <v>69222</v>
      </c>
      <c r="AI2901" s="28" t="s">
        <v>19708</v>
      </c>
      <c r="AJ2901" s="22">
        <v>1</v>
      </c>
    </row>
    <row r="2902" spans="30:36" ht="30" x14ac:dyDescent="0.25">
      <c r="AD2902" s="22" t="s">
        <v>6622</v>
      </c>
      <c r="AE2902" s="28" t="s">
        <v>18524</v>
      </c>
      <c r="AF2902" s="28" t="s">
        <v>1718</v>
      </c>
      <c r="AG2902" s="28" t="s">
        <v>3211</v>
      </c>
      <c r="AH2902" s="22">
        <v>58087</v>
      </c>
      <c r="AI2902" s="28" t="s">
        <v>19239</v>
      </c>
      <c r="AJ2902" s="22">
        <v>8</v>
      </c>
    </row>
    <row r="2903" spans="30:36" ht="30" x14ac:dyDescent="0.25">
      <c r="AD2903" s="22" t="s">
        <v>683</v>
      </c>
      <c r="AE2903" s="28" t="s">
        <v>2355</v>
      </c>
      <c r="AF2903" s="28" t="s">
        <v>1714</v>
      </c>
      <c r="AG2903" s="28" t="s">
        <v>3210</v>
      </c>
      <c r="AH2903" s="22">
        <v>72222</v>
      </c>
      <c r="AI2903" s="28" t="s">
        <v>20046</v>
      </c>
      <c r="AJ2903" s="22">
        <v>0</v>
      </c>
    </row>
    <row r="2904" spans="30:36" ht="30" x14ac:dyDescent="0.25">
      <c r="AD2904" s="22" t="s">
        <v>4240</v>
      </c>
      <c r="AE2904" s="28" t="s">
        <v>4241</v>
      </c>
      <c r="AF2904" s="28" t="s">
        <v>1705</v>
      </c>
      <c r="AG2904" s="28" t="s">
        <v>3820</v>
      </c>
      <c r="AH2904" s="22">
        <v>106511</v>
      </c>
      <c r="AI2904" s="28" t="s">
        <v>19895</v>
      </c>
      <c r="AJ2904" s="22">
        <v>5</v>
      </c>
    </row>
    <row r="2905" spans="30:36" ht="30" x14ac:dyDescent="0.25">
      <c r="AD2905" s="22" t="s">
        <v>6623</v>
      </c>
      <c r="AE2905" s="28" t="s">
        <v>6624</v>
      </c>
      <c r="AF2905" s="28" t="s">
        <v>1705</v>
      </c>
      <c r="AG2905" s="28" t="s">
        <v>3209</v>
      </c>
      <c r="AH2905" s="22">
        <v>69316</v>
      </c>
      <c r="AI2905" s="28" t="s">
        <v>6625</v>
      </c>
      <c r="AJ2905" s="22">
        <v>0</v>
      </c>
    </row>
    <row r="2906" spans="30:36" ht="30" x14ac:dyDescent="0.25">
      <c r="AD2906" s="22" t="s">
        <v>12605</v>
      </c>
      <c r="AE2906" s="28" t="s">
        <v>12606</v>
      </c>
      <c r="AF2906" s="28" t="s">
        <v>1701</v>
      </c>
      <c r="AG2906" s="28" t="s">
        <v>3836</v>
      </c>
      <c r="AH2906" s="22">
        <v>53390</v>
      </c>
      <c r="AI2906" s="28" t="s">
        <v>20752</v>
      </c>
      <c r="AJ2906" s="22">
        <v>4</v>
      </c>
    </row>
    <row r="2907" spans="30:36" ht="30" x14ac:dyDescent="0.25">
      <c r="AD2907" s="22" t="s">
        <v>12607</v>
      </c>
      <c r="AE2907" s="28" t="s">
        <v>12608</v>
      </c>
      <c r="AF2907" s="28" t="s">
        <v>1700</v>
      </c>
      <c r="AG2907" s="28" t="s">
        <v>3856</v>
      </c>
      <c r="AH2907" s="22">
        <v>87779</v>
      </c>
      <c r="AI2907" s="28" t="s">
        <v>20753</v>
      </c>
      <c r="AJ2907" s="22">
        <v>5</v>
      </c>
    </row>
    <row r="2908" spans="30:36" ht="30" x14ac:dyDescent="0.25">
      <c r="AD2908" s="22" t="s">
        <v>1476</v>
      </c>
      <c r="AE2908" s="28" t="s">
        <v>3067</v>
      </c>
      <c r="AF2908" s="28" t="s">
        <v>1704</v>
      </c>
      <c r="AG2908" s="28" t="s">
        <v>3211</v>
      </c>
      <c r="AH2908" s="22">
        <v>62081</v>
      </c>
      <c r="AI2908" s="28" t="s">
        <v>20358</v>
      </c>
      <c r="AJ2908" s="22">
        <v>1</v>
      </c>
    </row>
    <row r="2909" spans="30:36" ht="30" x14ac:dyDescent="0.25">
      <c r="AD2909" s="22" t="s">
        <v>1571</v>
      </c>
      <c r="AE2909" s="28" t="s">
        <v>3146</v>
      </c>
      <c r="AF2909" s="28" t="s">
        <v>1702</v>
      </c>
      <c r="AG2909" s="28" t="s">
        <v>3211</v>
      </c>
      <c r="AH2909" s="22">
        <v>81856</v>
      </c>
      <c r="AI2909" s="28" t="s">
        <v>20754</v>
      </c>
      <c r="AJ2909" s="22">
        <v>8</v>
      </c>
    </row>
    <row r="2910" spans="30:36" ht="30" x14ac:dyDescent="0.25">
      <c r="AD2910" s="22" t="s">
        <v>1203</v>
      </c>
      <c r="AE2910" s="28" t="s">
        <v>2807</v>
      </c>
      <c r="AF2910" s="28" t="s">
        <v>1718</v>
      </c>
      <c r="AG2910" s="28" t="s">
        <v>3211</v>
      </c>
      <c r="AH2910" s="22">
        <v>84104</v>
      </c>
      <c r="AI2910" s="28" t="s">
        <v>20755</v>
      </c>
      <c r="AJ2910" s="22">
        <v>0</v>
      </c>
    </row>
    <row r="2911" spans="30:36" ht="30" x14ac:dyDescent="0.25">
      <c r="AD2911" s="22" t="s">
        <v>6626</v>
      </c>
      <c r="AE2911" s="28" t="s">
        <v>6627</v>
      </c>
      <c r="AF2911" s="28" t="s">
        <v>1697</v>
      </c>
      <c r="AG2911" s="28" t="s">
        <v>3209</v>
      </c>
      <c r="AH2911" s="22">
        <v>64270</v>
      </c>
      <c r="AI2911" s="28" t="s">
        <v>19079</v>
      </c>
      <c r="AJ2911" s="22">
        <v>1</v>
      </c>
    </row>
    <row r="2912" spans="30:36" ht="30" x14ac:dyDescent="0.25">
      <c r="AD2912" s="22" t="s">
        <v>6628</v>
      </c>
      <c r="AE2912" s="28" t="s">
        <v>6629</v>
      </c>
      <c r="AF2912" s="28" t="s">
        <v>1705</v>
      </c>
      <c r="AG2912" s="28" t="s">
        <v>3887</v>
      </c>
      <c r="AH2912" s="22">
        <v>79168</v>
      </c>
      <c r="AI2912" s="28" t="s">
        <v>20108</v>
      </c>
      <c r="AJ2912" s="22">
        <v>4</v>
      </c>
    </row>
    <row r="2913" spans="30:36" ht="30" x14ac:dyDescent="0.25">
      <c r="AD2913" s="22" t="s">
        <v>12609</v>
      </c>
      <c r="AE2913" s="28" t="s">
        <v>12610</v>
      </c>
      <c r="AF2913" s="28" t="s">
        <v>1711</v>
      </c>
      <c r="AG2913" s="28" t="s">
        <v>3790</v>
      </c>
      <c r="AH2913" s="22">
        <v>70905</v>
      </c>
      <c r="AI2913" s="28" t="s">
        <v>20415</v>
      </c>
      <c r="AJ2913" s="22">
        <v>2</v>
      </c>
    </row>
    <row r="2914" spans="30:36" ht="30" x14ac:dyDescent="0.25">
      <c r="AD2914" s="22" t="s">
        <v>6630</v>
      </c>
      <c r="AE2914" s="28" t="s">
        <v>6631</v>
      </c>
      <c r="AF2914" s="28" t="s">
        <v>1718</v>
      </c>
      <c r="AG2914" s="28" t="s">
        <v>3209</v>
      </c>
      <c r="AH2914" s="22">
        <v>58847</v>
      </c>
      <c r="AI2914" s="28" t="s">
        <v>20756</v>
      </c>
      <c r="AJ2914" s="22">
        <v>4</v>
      </c>
    </row>
    <row r="2915" spans="30:36" ht="30" x14ac:dyDescent="0.25">
      <c r="AD2915" s="22" t="s">
        <v>12611</v>
      </c>
      <c r="AE2915" s="28" t="s">
        <v>12612</v>
      </c>
      <c r="AF2915" s="28" t="s">
        <v>1696</v>
      </c>
      <c r="AG2915" s="28" t="s">
        <v>3209</v>
      </c>
      <c r="AH2915" s="22">
        <v>54872</v>
      </c>
      <c r="AI2915" s="28" t="s">
        <v>20757</v>
      </c>
      <c r="AJ2915" s="22">
        <v>7</v>
      </c>
    </row>
    <row r="2916" spans="30:36" ht="30" x14ac:dyDescent="0.25">
      <c r="AD2916" s="22" t="s">
        <v>12613</v>
      </c>
      <c r="AE2916" s="28" t="s">
        <v>12614</v>
      </c>
      <c r="AF2916" s="28" t="s">
        <v>1697</v>
      </c>
      <c r="AG2916" s="28" t="s">
        <v>3209</v>
      </c>
      <c r="AH2916" s="22">
        <v>73477</v>
      </c>
      <c r="AI2916" s="28" t="s">
        <v>20121</v>
      </c>
      <c r="AJ2916" s="22">
        <v>0</v>
      </c>
    </row>
    <row r="2917" spans="30:36" ht="30" x14ac:dyDescent="0.25">
      <c r="AD2917" s="22" t="s">
        <v>6632</v>
      </c>
      <c r="AE2917" s="28" t="s">
        <v>6633</v>
      </c>
      <c r="AF2917" s="28" t="s">
        <v>1696</v>
      </c>
      <c r="AG2917" s="28" t="s">
        <v>3211</v>
      </c>
      <c r="AH2917" s="22">
        <v>65080</v>
      </c>
      <c r="AI2917" s="28" t="s">
        <v>20758</v>
      </c>
      <c r="AJ2917" s="22">
        <v>1</v>
      </c>
    </row>
    <row r="2918" spans="30:36" ht="45" x14ac:dyDescent="0.25">
      <c r="AD2918" s="22" t="s">
        <v>12615</v>
      </c>
      <c r="AE2918" s="28" t="s">
        <v>12616</v>
      </c>
      <c r="AF2918" s="28" t="s">
        <v>1710</v>
      </c>
      <c r="AG2918" s="28" t="s">
        <v>3211</v>
      </c>
      <c r="AH2918" s="22">
        <v>54117</v>
      </c>
      <c r="AI2918" s="28" t="s">
        <v>20759</v>
      </c>
      <c r="AJ2918" s="22">
        <v>7</v>
      </c>
    </row>
    <row r="2919" spans="30:36" ht="45" x14ac:dyDescent="0.25">
      <c r="AD2919" s="22" t="s">
        <v>1272</v>
      </c>
      <c r="AE2919" s="28" t="s">
        <v>2907</v>
      </c>
      <c r="AF2919" s="28" t="s">
        <v>1710</v>
      </c>
      <c r="AG2919" s="28" t="s">
        <v>3211</v>
      </c>
      <c r="AH2919" s="22">
        <v>64583</v>
      </c>
      <c r="AI2919" s="28" t="s">
        <v>20760</v>
      </c>
      <c r="AJ2919" s="22">
        <v>4</v>
      </c>
    </row>
    <row r="2920" spans="30:36" ht="45" x14ac:dyDescent="0.25">
      <c r="AD2920" s="22" t="s">
        <v>12617</v>
      </c>
      <c r="AE2920" s="28" t="s">
        <v>12618</v>
      </c>
      <c r="AF2920" s="28" t="s">
        <v>1707</v>
      </c>
      <c r="AG2920" s="28" t="s">
        <v>3803</v>
      </c>
      <c r="AH2920" s="22">
        <v>66218</v>
      </c>
      <c r="AI2920" s="28" t="s">
        <v>12619</v>
      </c>
      <c r="AJ2920" s="22">
        <v>0</v>
      </c>
    </row>
    <row r="2921" spans="30:36" ht="30" x14ac:dyDescent="0.25">
      <c r="AD2921" s="22" t="s">
        <v>6634</v>
      </c>
      <c r="AE2921" s="28" t="s">
        <v>6635</v>
      </c>
      <c r="AF2921" s="28" t="s">
        <v>1704</v>
      </c>
      <c r="AG2921" s="28" t="s">
        <v>3209</v>
      </c>
      <c r="AH2921" s="22">
        <v>62131</v>
      </c>
      <c r="AI2921" s="28" t="s">
        <v>20761</v>
      </c>
      <c r="AJ2921" s="22">
        <v>5</v>
      </c>
    </row>
    <row r="2922" spans="30:36" ht="30" x14ac:dyDescent="0.25">
      <c r="AD2922" s="22" t="s">
        <v>12620</v>
      </c>
      <c r="AE2922" s="28" t="s">
        <v>12621</v>
      </c>
      <c r="AF2922" s="28" t="s">
        <v>1708</v>
      </c>
      <c r="AG2922" s="28" t="s">
        <v>3211</v>
      </c>
      <c r="AH2922" s="22">
        <v>78720</v>
      </c>
      <c r="AI2922" s="28" t="s">
        <v>20762</v>
      </c>
      <c r="AJ2922" s="22">
        <v>9</v>
      </c>
    </row>
    <row r="2923" spans="30:36" ht="30" x14ac:dyDescent="0.25">
      <c r="AD2923" s="22" t="s">
        <v>1616</v>
      </c>
      <c r="AE2923" s="28" t="s">
        <v>3161</v>
      </c>
      <c r="AF2923" s="28" t="s">
        <v>1702</v>
      </c>
      <c r="AG2923" s="28" t="s">
        <v>3211</v>
      </c>
      <c r="AH2923" s="22">
        <v>93355</v>
      </c>
      <c r="AI2923" s="28" t="s">
        <v>20763</v>
      </c>
      <c r="AJ2923" s="22">
        <v>1</v>
      </c>
    </row>
    <row r="2924" spans="30:36" ht="30" x14ac:dyDescent="0.25">
      <c r="AD2924" s="22" t="s">
        <v>9570</v>
      </c>
      <c r="AE2924" s="28" t="s">
        <v>9571</v>
      </c>
      <c r="AF2924" s="28" t="s">
        <v>1705</v>
      </c>
      <c r="AG2924" s="28" t="s">
        <v>3211</v>
      </c>
      <c r="AH2924" s="22">
        <v>86563</v>
      </c>
      <c r="AI2924" s="28" t="s">
        <v>19789</v>
      </c>
      <c r="AJ2924" s="22">
        <v>0</v>
      </c>
    </row>
    <row r="2925" spans="30:36" ht="30" x14ac:dyDescent="0.25">
      <c r="AD2925" s="22" t="s">
        <v>760</v>
      </c>
      <c r="AE2925" s="28" t="s">
        <v>2396</v>
      </c>
      <c r="AF2925" s="28" t="s">
        <v>1703</v>
      </c>
      <c r="AG2925" s="28" t="s">
        <v>3210</v>
      </c>
      <c r="AH2925" s="22">
        <v>83779</v>
      </c>
      <c r="AI2925" s="28" t="s">
        <v>20764</v>
      </c>
      <c r="AJ2925" s="22">
        <v>2</v>
      </c>
    </row>
    <row r="2926" spans="30:36" ht="30" x14ac:dyDescent="0.25">
      <c r="AD2926" s="22" t="s">
        <v>12622</v>
      </c>
      <c r="AE2926" s="28" t="s">
        <v>12623</v>
      </c>
      <c r="AF2926" s="28" t="s">
        <v>1704</v>
      </c>
      <c r="AG2926" s="28" t="s">
        <v>3209</v>
      </c>
      <c r="AH2926" s="22">
        <v>58578</v>
      </c>
      <c r="AI2926" s="28" t="s">
        <v>19976</v>
      </c>
      <c r="AJ2926" s="22">
        <v>5</v>
      </c>
    </row>
    <row r="2927" spans="30:36" ht="30" x14ac:dyDescent="0.25">
      <c r="AD2927" s="22" t="s">
        <v>12624</v>
      </c>
      <c r="AE2927" s="28" t="s">
        <v>12625</v>
      </c>
      <c r="AF2927" s="28" t="s">
        <v>1702</v>
      </c>
      <c r="AG2927" s="28" t="s">
        <v>3209</v>
      </c>
      <c r="AH2927" s="22">
        <v>88871</v>
      </c>
      <c r="AI2927" s="28" t="s">
        <v>20099</v>
      </c>
      <c r="AJ2927" s="22">
        <v>7</v>
      </c>
    </row>
    <row r="2928" spans="30:36" ht="30" x14ac:dyDescent="0.25">
      <c r="AD2928" s="22" t="s">
        <v>12626</v>
      </c>
      <c r="AE2928" s="28" t="s">
        <v>12627</v>
      </c>
      <c r="AF2928" s="28" t="s">
        <v>1696</v>
      </c>
      <c r="AG2928" s="28" t="s">
        <v>3765</v>
      </c>
      <c r="AH2928" s="22">
        <v>58591</v>
      </c>
      <c r="AI2928" s="28" t="s">
        <v>19333</v>
      </c>
      <c r="AJ2928" s="22">
        <v>8</v>
      </c>
    </row>
    <row r="2929" spans="30:36" ht="30" x14ac:dyDescent="0.25">
      <c r="AD2929" s="22" t="s">
        <v>6636</v>
      </c>
      <c r="AE2929" s="28" t="s">
        <v>6637</v>
      </c>
      <c r="AF2929" s="28" t="s">
        <v>1711</v>
      </c>
      <c r="AG2929" s="28" t="s">
        <v>3211</v>
      </c>
      <c r="AH2929" s="22">
        <v>75578</v>
      </c>
      <c r="AI2929" s="28" t="s">
        <v>20497</v>
      </c>
      <c r="AJ2929" s="22">
        <v>9</v>
      </c>
    </row>
    <row r="2930" spans="30:36" ht="45" x14ac:dyDescent="0.25">
      <c r="AD2930" s="22" t="s">
        <v>9572</v>
      </c>
      <c r="AE2930" s="28" t="s">
        <v>9573</v>
      </c>
      <c r="AF2930" s="28" t="s">
        <v>1717</v>
      </c>
      <c r="AG2930" s="28" t="s">
        <v>3209</v>
      </c>
      <c r="AH2930" s="22">
        <v>81212</v>
      </c>
      <c r="AI2930" s="28" t="s">
        <v>20361</v>
      </c>
      <c r="AJ2930" s="22">
        <v>2</v>
      </c>
    </row>
    <row r="2931" spans="30:36" ht="30" x14ac:dyDescent="0.25">
      <c r="AD2931" s="22" t="s">
        <v>12628</v>
      </c>
      <c r="AE2931" s="28" t="s">
        <v>12629</v>
      </c>
      <c r="AF2931" s="28" t="s">
        <v>1697</v>
      </c>
      <c r="AG2931" s="28" t="s">
        <v>3773</v>
      </c>
      <c r="AH2931" s="22">
        <v>58109</v>
      </c>
      <c r="AI2931" s="28" t="s">
        <v>12630</v>
      </c>
      <c r="AJ2931" s="22">
        <v>0</v>
      </c>
    </row>
    <row r="2932" spans="30:36" ht="30" x14ac:dyDescent="0.25">
      <c r="AD2932" s="22" t="s">
        <v>12631</v>
      </c>
      <c r="AE2932" s="28" t="s">
        <v>12632</v>
      </c>
      <c r="AF2932" s="28" t="s">
        <v>1696</v>
      </c>
      <c r="AG2932" s="28" t="s">
        <v>3209</v>
      </c>
      <c r="AH2932" s="22">
        <v>55778</v>
      </c>
      <c r="AI2932" s="28" t="s">
        <v>12633</v>
      </c>
      <c r="AJ2932" s="22">
        <v>0</v>
      </c>
    </row>
    <row r="2933" spans="30:36" ht="45" x14ac:dyDescent="0.25">
      <c r="AD2933" s="22" t="s">
        <v>880</v>
      </c>
      <c r="AE2933" s="28" t="s">
        <v>2510</v>
      </c>
      <c r="AF2933" s="28" t="s">
        <v>1707</v>
      </c>
      <c r="AG2933" s="28" t="s">
        <v>3210</v>
      </c>
      <c r="AH2933" s="22">
        <v>69997</v>
      </c>
      <c r="AI2933" s="28" t="s">
        <v>20765</v>
      </c>
      <c r="AJ2933" s="22">
        <v>5</v>
      </c>
    </row>
    <row r="2934" spans="30:36" ht="30" x14ac:dyDescent="0.25">
      <c r="AD2934" s="22" t="s">
        <v>12634</v>
      </c>
      <c r="AE2934" s="28" t="s">
        <v>12635</v>
      </c>
      <c r="AF2934" s="28" t="s">
        <v>1718</v>
      </c>
      <c r="AG2934" s="28" t="s">
        <v>3800</v>
      </c>
      <c r="AH2934" s="22">
        <v>59086</v>
      </c>
      <c r="AI2934" s="28" t="s">
        <v>20766</v>
      </c>
      <c r="AJ2934" s="22">
        <v>8</v>
      </c>
    </row>
    <row r="2935" spans="30:36" ht="30" x14ac:dyDescent="0.25">
      <c r="AD2935" s="22" t="s">
        <v>6638</v>
      </c>
      <c r="AE2935" s="28" t="s">
        <v>6639</v>
      </c>
      <c r="AF2935" s="28" t="s">
        <v>1696</v>
      </c>
      <c r="AG2935" s="28" t="s">
        <v>3211</v>
      </c>
      <c r="AH2935" s="22">
        <v>56270</v>
      </c>
      <c r="AI2935" s="28" t="s">
        <v>20767</v>
      </c>
      <c r="AJ2935" s="22">
        <v>0</v>
      </c>
    </row>
    <row r="2936" spans="30:36" ht="30" x14ac:dyDescent="0.25">
      <c r="AD2936" s="22" t="s">
        <v>4242</v>
      </c>
      <c r="AE2936" s="28" t="s">
        <v>4243</v>
      </c>
      <c r="AF2936" s="28" t="s">
        <v>1703</v>
      </c>
      <c r="AG2936" s="28" t="s">
        <v>3773</v>
      </c>
      <c r="AH2936" s="22">
        <v>96270</v>
      </c>
      <c r="AI2936" s="28" t="s">
        <v>20768</v>
      </c>
      <c r="AJ2936" s="22">
        <v>6</v>
      </c>
    </row>
    <row r="2937" spans="30:36" ht="30" x14ac:dyDescent="0.25">
      <c r="AD2937" s="22" t="s">
        <v>6640</v>
      </c>
      <c r="AE2937" s="28" t="s">
        <v>6641</v>
      </c>
      <c r="AF2937" s="28" t="s">
        <v>1697</v>
      </c>
      <c r="AG2937" s="28" t="s">
        <v>3210</v>
      </c>
      <c r="AH2937" s="22">
        <v>72706</v>
      </c>
      <c r="AI2937" s="28" t="s">
        <v>20769</v>
      </c>
      <c r="AJ2937" s="22">
        <v>7</v>
      </c>
    </row>
    <row r="2938" spans="30:36" ht="30" x14ac:dyDescent="0.25">
      <c r="AD2938" s="22" t="s">
        <v>12636</v>
      </c>
      <c r="AE2938" s="28" t="s">
        <v>12637</v>
      </c>
      <c r="AF2938" s="28" t="s">
        <v>1704</v>
      </c>
      <c r="AG2938" s="28" t="s">
        <v>3211</v>
      </c>
      <c r="AH2938" s="22">
        <v>59561</v>
      </c>
      <c r="AI2938" s="28" t="s">
        <v>19191</v>
      </c>
      <c r="AJ2938" s="22">
        <v>3</v>
      </c>
    </row>
    <row r="2939" spans="30:36" ht="30" x14ac:dyDescent="0.25">
      <c r="AD2939" s="22" t="s">
        <v>12638</v>
      </c>
      <c r="AE2939" s="28" t="s">
        <v>12639</v>
      </c>
      <c r="AF2939" s="28" t="s">
        <v>1700</v>
      </c>
      <c r="AG2939" s="28" t="s">
        <v>3787</v>
      </c>
      <c r="AH2939" s="22">
        <v>90326</v>
      </c>
      <c r="AI2939" s="28" t="s">
        <v>19827</v>
      </c>
      <c r="AJ2939" s="22">
        <v>0</v>
      </c>
    </row>
    <row r="2940" spans="30:36" ht="45" x14ac:dyDescent="0.25">
      <c r="AD2940" s="22" t="s">
        <v>12640</v>
      </c>
      <c r="AE2940" s="28" t="s">
        <v>12641</v>
      </c>
      <c r="AF2940" s="28" t="s">
        <v>1707</v>
      </c>
      <c r="AG2940" s="28" t="s">
        <v>4364</v>
      </c>
      <c r="AH2940" s="22">
        <v>62227</v>
      </c>
      <c r="AI2940" s="28" t="s">
        <v>19881</v>
      </c>
      <c r="AJ2940" s="22">
        <v>5</v>
      </c>
    </row>
    <row r="2941" spans="30:36" ht="30" x14ac:dyDescent="0.25">
      <c r="AD2941" s="22" t="s">
        <v>12642</v>
      </c>
      <c r="AE2941" s="28" t="s">
        <v>12643</v>
      </c>
      <c r="AF2941" s="28" t="s">
        <v>1700</v>
      </c>
      <c r="AG2941" s="28" t="s">
        <v>3781</v>
      </c>
      <c r="AH2941" s="22">
        <v>75181</v>
      </c>
      <c r="AI2941" s="28" t="s">
        <v>19903</v>
      </c>
      <c r="AJ2941" s="22">
        <v>9</v>
      </c>
    </row>
    <row r="2942" spans="30:36" ht="30" x14ac:dyDescent="0.25">
      <c r="AD2942" s="22" t="s">
        <v>967</v>
      </c>
      <c r="AE2942" s="28" t="s">
        <v>2590</v>
      </c>
      <c r="AF2942" s="28" t="s">
        <v>1701</v>
      </c>
      <c r="AG2942" s="28" t="s">
        <v>3210</v>
      </c>
      <c r="AH2942" s="22">
        <v>63924</v>
      </c>
      <c r="AI2942" s="28" t="s">
        <v>19443</v>
      </c>
      <c r="AJ2942" s="22">
        <v>4</v>
      </c>
    </row>
    <row r="2943" spans="30:36" ht="30" x14ac:dyDescent="0.25">
      <c r="AD2943" s="22" t="s">
        <v>6642</v>
      </c>
      <c r="AE2943" s="28" t="s">
        <v>6643</v>
      </c>
      <c r="AF2943" s="28" t="s">
        <v>1712</v>
      </c>
      <c r="AG2943" s="28" t="s">
        <v>3209</v>
      </c>
      <c r="AH2943" s="22">
        <v>85795</v>
      </c>
      <c r="AI2943" s="28" t="s">
        <v>20770</v>
      </c>
      <c r="AJ2943" s="22">
        <v>5</v>
      </c>
    </row>
    <row r="2944" spans="30:36" ht="30" x14ac:dyDescent="0.25">
      <c r="AD2944" s="22" t="s">
        <v>12644</v>
      </c>
      <c r="AE2944" s="28" t="s">
        <v>12645</v>
      </c>
      <c r="AF2944" s="28" t="s">
        <v>1718</v>
      </c>
      <c r="AG2944" s="28" t="s">
        <v>3211</v>
      </c>
      <c r="AH2944" s="22">
        <v>58472</v>
      </c>
      <c r="AI2944" s="28" t="s">
        <v>19712</v>
      </c>
      <c r="AJ2944" s="22">
        <v>7</v>
      </c>
    </row>
    <row r="2945" spans="30:36" ht="30" x14ac:dyDescent="0.25">
      <c r="AD2945" s="22" t="s">
        <v>6644</v>
      </c>
      <c r="AE2945" s="28" t="s">
        <v>18525</v>
      </c>
      <c r="AF2945" s="28" t="s">
        <v>1695</v>
      </c>
      <c r="AG2945" s="28" t="s">
        <v>3784</v>
      </c>
      <c r="AH2945" s="22">
        <v>59862</v>
      </c>
      <c r="AI2945" s="28" t="s">
        <v>20308</v>
      </c>
      <c r="AJ2945" s="22">
        <v>7</v>
      </c>
    </row>
    <row r="2946" spans="30:36" ht="30" x14ac:dyDescent="0.25">
      <c r="AD2946" s="22" t="s">
        <v>12646</v>
      </c>
      <c r="AE2946" s="28" t="s">
        <v>12647</v>
      </c>
      <c r="AF2946" s="28" t="s">
        <v>1700</v>
      </c>
      <c r="AG2946" s="28" t="s">
        <v>3211</v>
      </c>
      <c r="AH2946" s="22">
        <v>76752</v>
      </c>
      <c r="AI2946" s="28" t="s">
        <v>20313</v>
      </c>
      <c r="AJ2946" s="22">
        <v>6</v>
      </c>
    </row>
    <row r="2947" spans="30:36" ht="30" x14ac:dyDescent="0.25">
      <c r="AD2947" s="22" t="s">
        <v>6645</v>
      </c>
      <c r="AE2947" s="28" t="s">
        <v>6646</v>
      </c>
      <c r="AF2947" s="28" t="s">
        <v>1695</v>
      </c>
      <c r="AG2947" s="28" t="s">
        <v>3209</v>
      </c>
      <c r="AH2947" s="22">
        <v>64997</v>
      </c>
      <c r="AI2947" s="28" t="s">
        <v>19445</v>
      </c>
      <c r="AJ2947" s="22">
        <v>6</v>
      </c>
    </row>
    <row r="2948" spans="30:36" ht="30" x14ac:dyDescent="0.25">
      <c r="AD2948" s="22" t="s">
        <v>12648</v>
      </c>
      <c r="AE2948" s="28" t="s">
        <v>12649</v>
      </c>
      <c r="AF2948" s="28" t="s">
        <v>1716</v>
      </c>
      <c r="AG2948" s="28" t="s">
        <v>3210</v>
      </c>
      <c r="AH2948" s="22">
        <v>52401</v>
      </c>
      <c r="AI2948" s="28" t="s">
        <v>20771</v>
      </c>
      <c r="AJ2948" s="22">
        <v>6</v>
      </c>
    </row>
    <row r="2949" spans="30:36" ht="30" x14ac:dyDescent="0.25">
      <c r="AD2949" s="22" t="s">
        <v>12650</v>
      </c>
      <c r="AE2949" s="28" t="s">
        <v>12651</v>
      </c>
      <c r="AF2949" s="28" t="s">
        <v>1714</v>
      </c>
      <c r="AG2949" s="28" t="s">
        <v>3820</v>
      </c>
      <c r="AH2949" s="22">
        <v>78290</v>
      </c>
      <c r="AI2949" s="28" t="s">
        <v>12652</v>
      </c>
      <c r="AJ2949" s="22">
        <v>1</v>
      </c>
    </row>
    <row r="2950" spans="30:36" ht="30" x14ac:dyDescent="0.25">
      <c r="AD2950" s="22" t="s">
        <v>12653</v>
      </c>
      <c r="AE2950" s="28" t="s">
        <v>12654</v>
      </c>
      <c r="AF2950" s="28" t="s">
        <v>1706</v>
      </c>
      <c r="AG2950" s="28" t="s">
        <v>3211</v>
      </c>
      <c r="AH2950" s="22">
        <v>59788</v>
      </c>
      <c r="AI2950" s="28" t="s">
        <v>20772</v>
      </c>
      <c r="AJ2950" s="22">
        <v>2</v>
      </c>
    </row>
    <row r="2951" spans="30:36" ht="30" x14ac:dyDescent="0.25">
      <c r="AD2951" s="22" t="s">
        <v>6647</v>
      </c>
      <c r="AE2951" s="28" t="s">
        <v>6648</v>
      </c>
      <c r="AF2951" s="28" t="s">
        <v>1701</v>
      </c>
      <c r="AG2951" s="28" t="s">
        <v>3209</v>
      </c>
      <c r="AH2951" s="22">
        <v>62756</v>
      </c>
      <c r="AI2951" s="28" t="s">
        <v>19745</v>
      </c>
      <c r="AJ2951" s="22">
        <v>6</v>
      </c>
    </row>
    <row r="2952" spans="30:36" ht="30" x14ac:dyDescent="0.25">
      <c r="AD2952" s="22" t="s">
        <v>12655</v>
      </c>
      <c r="AE2952" s="28" t="s">
        <v>12656</v>
      </c>
      <c r="AF2952" s="28" t="s">
        <v>1714</v>
      </c>
      <c r="AG2952" s="28" t="s">
        <v>3773</v>
      </c>
      <c r="AH2952" s="22">
        <v>95367</v>
      </c>
      <c r="AI2952" s="28" t="s">
        <v>20773</v>
      </c>
      <c r="AJ2952" s="22">
        <v>0</v>
      </c>
    </row>
    <row r="2953" spans="30:36" ht="30" x14ac:dyDescent="0.25">
      <c r="AD2953" s="22" t="s">
        <v>9574</v>
      </c>
      <c r="AE2953" s="28" t="s">
        <v>9575</v>
      </c>
      <c r="AF2953" s="28" t="s">
        <v>1700</v>
      </c>
      <c r="AG2953" s="28" t="s">
        <v>3773</v>
      </c>
      <c r="AH2953" s="22">
        <v>64272</v>
      </c>
      <c r="AI2953" s="28" t="s">
        <v>20774</v>
      </c>
      <c r="AJ2953" s="22">
        <v>1</v>
      </c>
    </row>
    <row r="2954" spans="30:36" ht="30" x14ac:dyDescent="0.25">
      <c r="AD2954" s="22" t="s">
        <v>12657</v>
      </c>
      <c r="AE2954" s="28" t="s">
        <v>12658</v>
      </c>
      <c r="AF2954" s="28" t="s">
        <v>1708</v>
      </c>
      <c r="AG2954" s="28" t="s">
        <v>3209</v>
      </c>
      <c r="AH2954" s="22">
        <v>56691</v>
      </c>
      <c r="AI2954" s="28" t="s">
        <v>12659</v>
      </c>
      <c r="AJ2954" s="22">
        <v>0</v>
      </c>
    </row>
    <row r="2955" spans="30:36" ht="45" x14ac:dyDescent="0.25">
      <c r="AD2955" s="22" t="s">
        <v>12660</v>
      </c>
      <c r="AE2955" s="28" t="s">
        <v>12661</v>
      </c>
      <c r="AF2955" s="28" t="s">
        <v>1707</v>
      </c>
      <c r="AG2955" s="28" t="s">
        <v>3209</v>
      </c>
      <c r="AH2955" s="22">
        <v>55440</v>
      </c>
      <c r="AI2955" s="28" t="s">
        <v>20775</v>
      </c>
      <c r="AJ2955" s="22">
        <v>7</v>
      </c>
    </row>
    <row r="2956" spans="30:36" ht="30" x14ac:dyDescent="0.25">
      <c r="AD2956" s="22" t="s">
        <v>12662</v>
      </c>
      <c r="AE2956" s="28" t="s">
        <v>12663</v>
      </c>
      <c r="AF2956" s="28" t="s">
        <v>1705</v>
      </c>
      <c r="AG2956" s="28" t="s">
        <v>3935</v>
      </c>
      <c r="AH2956" s="22">
        <v>86187</v>
      </c>
      <c r="AI2956" s="28" t="s">
        <v>20776</v>
      </c>
      <c r="AJ2956" s="22">
        <v>0</v>
      </c>
    </row>
    <row r="2957" spans="30:36" ht="30" x14ac:dyDescent="0.25">
      <c r="AD2957" s="22" t="s">
        <v>12664</v>
      </c>
      <c r="AE2957" s="28" t="s">
        <v>12665</v>
      </c>
      <c r="AF2957" s="28" t="s">
        <v>1712</v>
      </c>
      <c r="AG2957" s="28" t="s">
        <v>3826</v>
      </c>
      <c r="AH2957" s="22">
        <v>92763</v>
      </c>
      <c r="AI2957" s="28" t="s">
        <v>19725</v>
      </c>
      <c r="AJ2957" s="22">
        <v>8</v>
      </c>
    </row>
    <row r="2958" spans="30:36" ht="30" x14ac:dyDescent="0.25">
      <c r="AD2958" s="22" t="s">
        <v>301</v>
      </c>
      <c r="AE2958" s="28" t="s">
        <v>2022</v>
      </c>
      <c r="AF2958" s="28" t="s">
        <v>1700</v>
      </c>
      <c r="AG2958" s="28" t="s">
        <v>3209</v>
      </c>
      <c r="AH2958" s="22">
        <v>85452</v>
      </c>
      <c r="AI2958" s="28" t="s">
        <v>19468</v>
      </c>
      <c r="AJ2958" s="22">
        <v>7</v>
      </c>
    </row>
    <row r="2959" spans="30:36" ht="30" x14ac:dyDescent="0.25">
      <c r="AD2959" s="22" t="s">
        <v>6649</v>
      </c>
      <c r="AE2959" s="28" t="s">
        <v>6650</v>
      </c>
      <c r="AF2959" s="28" t="s">
        <v>1697</v>
      </c>
      <c r="AG2959" s="28" t="s">
        <v>3778</v>
      </c>
      <c r="AH2959" s="22">
        <v>98499</v>
      </c>
      <c r="AI2959" s="28" t="s">
        <v>20777</v>
      </c>
      <c r="AJ2959" s="22">
        <v>5</v>
      </c>
    </row>
    <row r="2960" spans="30:36" ht="30" x14ac:dyDescent="0.25">
      <c r="AD2960" s="22" t="s">
        <v>12666</v>
      </c>
      <c r="AE2960" s="28" t="s">
        <v>12667</v>
      </c>
      <c r="AF2960" s="28" t="s">
        <v>1699</v>
      </c>
      <c r="AG2960" s="28" t="s">
        <v>3210</v>
      </c>
      <c r="AH2960" s="22">
        <v>60779</v>
      </c>
      <c r="AI2960" s="28" t="s">
        <v>19689</v>
      </c>
      <c r="AJ2960" s="22">
        <v>6</v>
      </c>
    </row>
    <row r="2961" spans="30:36" ht="30" x14ac:dyDescent="0.25">
      <c r="AD2961" s="22" t="s">
        <v>12668</v>
      </c>
      <c r="AE2961" s="28" t="s">
        <v>12669</v>
      </c>
      <c r="AF2961" s="28" t="s">
        <v>1701</v>
      </c>
      <c r="AG2961" s="28" t="s">
        <v>3211</v>
      </c>
      <c r="AH2961" s="22">
        <v>61042</v>
      </c>
      <c r="AI2961" s="28" t="s">
        <v>20435</v>
      </c>
      <c r="AJ2961" s="22">
        <v>0</v>
      </c>
    </row>
    <row r="2962" spans="30:36" ht="30" x14ac:dyDescent="0.25">
      <c r="AD2962" s="22" t="s">
        <v>12670</v>
      </c>
      <c r="AE2962" s="28" t="s">
        <v>12671</v>
      </c>
      <c r="AF2962" s="28" t="s">
        <v>1701</v>
      </c>
      <c r="AG2962" s="28" t="s">
        <v>3211</v>
      </c>
      <c r="AH2962" s="22">
        <v>57441</v>
      </c>
      <c r="AI2962" s="28" t="s">
        <v>20641</v>
      </c>
      <c r="AJ2962" s="22">
        <v>5</v>
      </c>
    </row>
    <row r="2963" spans="30:36" ht="30" x14ac:dyDescent="0.25">
      <c r="AD2963" s="22" t="s">
        <v>1574</v>
      </c>
      <c r="AE2963" s="28" t="s">
        <v>3178</v>
      </c>
      <c r="AF2963" s="28" t="s">
        <v>1705</v>
      </c>
      <c r="AG2963" s="28" t="s">
        <v>3211</v>
      </c>
      <c r="AH2963" s="22">
        <v>65665</v>
      </c>
      <c r="AI2963" s="28" t="s">
        <v>19756</v>
      </c>
      <c r="AJ2963" s="22">
        <v>7</v>
      </c>
    </row>
    <row r="2964" spans="30:36" ht="30" x14ac:dyDescent="0.25">
      <c r="AD2964" s="22" t="s">
        <v>833</v>
      </c>
      <c r="AE2964" s="28" t="s">
        <v>2465</v>
      </c>
      <c r="AF2964" s="28" t="s">
        <v>1701</v>
      </c>
      <c r="AG2964" s="28" t="s">
        <v>3210</v>
      </c>
      <c r="AH2964" s="22">
        <v>61692</v>
      </c>
      <c r="AI2964" s="28" t="s">
        <v>20778</v>
      </c>
      <c r="AJ2964" s="22">
        <v>4</v>
      </c>
    </row>
    <row r="2965" spans="30:36" ht="30" x14ac:dyDescent="0.25">
      <c r="AD2965" s="22" t="s">
        <v>12672</v>
      </c>
      <c r="AE2965" s="28" t="s">
        <v>12673</v>
      </c>
      <c r="AF2965" s="28" t="s">
        <v>1701</v>
      </c>
      <c r="AG2965" s="28" t="s">
        <v>3210</v>
      </c>
      <c r="AH2965" s="22">
        <v>58908</v>
      </c>
      <c r="AI2965" s="28" t="s">
        <v>20779</v>
      </c>
      <c r="AJ2965" s="22">
        <v>6</v>
      </c>
    </row>
    <row r="2966" spans="30:36" ht="30" x14ac:dyDescent="0.25">
      <c r="AD2966" s="22" t="s">
        <v>12674</v>
      </c>
      <c r="AE2966" s="28" t="s">
        <v>12675</v>
      </c>
      <c r="AF2966" s="28" t="s">
        <v>1699</v>
      </c>
      <c r="AG2966" s="28" t="s">
        <v>3765</v>
      </c>
      <c r="AH2966" s="22">
        <v>62612</v>
      </c>
      <c r="AI2966" s="28" t="s">
        <v>20780</v>
      </c>
      <c r="AJ2966" s="22">
        <v>9</v>
      </c>
    </row>
    <row r="2967" spans="30:36" ht="30" x14ac:dyDescent="0.25">
      <c r="AD2967" s="22" t="s">
        <v>12676</v>
      </c>
      <c r="AE2967" s="28" t="s">
        <v>12677</v>
      </c>
      <c r="AF2967" s="28" t="s">
        <v>1701</v>
      </c>
      <c r="AG2967" s="28" t="s">
        <v>3211</v>
      </c>
      <c r="AH2967" s="22">
        <v>61839</v>
      </c>
      <c r="AI2967" s="28" t="s">
        <v>20781</v>
      </c>
      <c r="AJ2967" s="22">
        <v>8</v>
      </c>
    </row>
    <row r="2968" spans="30:36" ht="30" x14ac:dyDescent="0.25">
      <c r="AD2968" s="22" t="s">
        <v>12678</v>
      </c>
      <c r="AE2968" s="28" t="s">
        <v>12679</v>
      </c>
      <c r="AF2968" s="28" t="s">
        <v>6003</v>
      </c>
      <c r="AG2968" s="28" t="s">
        <v>3211</v>
      </c>
      <c r="AH2968" s="22">
        <v>112029</v>
      </c>
      <c r="AI2968" s="28" t="s">
        <v>20782</v>
      </c>
      <c r="AJ2968" s="22">
        <v>5</v>
      </c>
    </row>
    <row r="2969" spans="30:36" ht="30" x14ac:dyDescent="0.25">
      <c r="AD2969" s="22" t="s">
        <v>12680</v>
      </c>
      <c r="AE2969" s="28" t="s">
        <v>18526</v>
      </c>
      <c r="AF2969" s="28" t="s">
        <v>1706</v>
      </c>
      <c r="AG2969" s="28" t="s">
        <v>3210</v>
      </c>
      <c r="AH2969" s="22">
        <v>58486</v>
      </c>
      <c r="AI2969" s="28" t="s">
        <v>20783</v>
      </c>
      <c r="AJ2969" s="22">
        <v>0</v>
      </c>
    </row>
    <row r="2970" spans="30:36" ht="30" x14ac:dyDescent="0.25">
      <c r="AD2970" s="22" t="s">
        <v>6651</v>
      </c>
      <c r="AE2970" s="28" t="s">
        <v>6652</v>
      </c>
      <c r="AF2970" s="28" t="s">
        <v>1702</v>
      </c>
      <c r="AG2970" s="28" t="s">
        <v>3800</v>
      </c>
      <c r="AH2970" s="22">
        <v>84567</v>
      </c>
      <c r="AI2970" s="28" t="s">
        <v>19166</v>
      </c>
      <c r="AJ2970" s="22">
        <v>2</v>
      </c>
    </row>
    <row r="2971" spans="30:36" ht="30" x14ac:dyDescent="0.25">
      <c r="AD2971" s="22" t="s">
        <v>4244</v>
      </c>
      <c r="AE2971" s="28" t="s">
        <v>4245</v>
      </c>
      <c r="AF2971" s="28" t="s">
        <v>1714</v>
      </c>
      <c r="AG2971" s="28" t="s">
        <v>3803</v>
      </c>
      <c r="AH2971" s="22">
        <v>103771</v>
      </c>
      <c r="AI2971" s="28" t="s">
        <v>20784</v>
      </c>
      <c r="AJ2971" s="22">
        <v>1</v>
      </c>
    </row>
    <row r="2972" spans="30:36" ht="30" x14ac:dyDescent="0.25">
      <c r="AD2972" s="22" t="s">
        <v>1537</v>
      </c>
      <c r="AE2972" s="28" t="s">
        <v>3126</v>
      </c>
      <c r="AF2972" s="28" t="s">
        <v>1708</v>
      </c>
      <c r="AG2972" s="28" t="s">
        <v>3211</v>
      </c>
      <c r="AH2972" s="22">
        <v>84486</v>
      </c>
      <c r="AI2972" s="28" t="s">
        <v>19377</v>
      </c>
      <c r="AJ2972" s="22">
        <v>0</v>
      </c>
    </row>
    <row r="2973" spans="30:36" ht="30" x14ac:dyDescent="0.25">
      <c r="AD2973" s="22" t="s">
        <v>12681</v>
      </c>
      <c r="AE2973" s="28" t="s">
        <v>12682</v>
      </c>
      <c r="AF2973" s="28" t="s">
        <v>1701</v>
      </c>
      <c r="AG2973" s="28" t="s">
        <v>3781</v>
      </c>
      <c r="AH2973" s="22">
        <v>59254</v>
      </c>
      <c r="AI2973" s="28" t="s">
        <v>20492</v>
      </c>
      <c r="AJ2973" s="22">
        <v>7</v>
      </c>
    </row>
    <row r="2974" spans="30:36" ht="30" x14ac:dyDescent="0.25">
      <c r="AD2974" s="22" t="s">
        <v>6653</v>
      </c>
      <c r="AE2974" s="28" t="s">
        <v>6654</v>
      </c>
      <c r="AF2974" s="28" t="s">
        <v>1695</v>
      </c>
      <c r="AG2974" s="28" t="s">
        <v>3211</v>
      </c>
      <c r="AH2974" s="22">
        <v>64104</v>
      </c>
      <c r="AI2974" s="28" t="s">
        <v>20538</v>
      </c>
      <c r="AJ2974" s="22">
        <v>0</v>
      </c>
    </row>
    <row r="2975" spans="30:36" ht="30" x14ac:dyDescent="0.25">
      <c r="AD2975" s="22" t="s">
        <v>4246</v>
      </c>
      <c r="AE2975" s="28" t="s">
        <v>4247</v>
      </c>
      <c r="AF2975" s="28" t="s">
        <v>1704</v>
      </c>
      <c r="AG2975" s="28" t="s">
        <v>3820</v>
      </c>
      <c r="AH2975" s="22">
        <v>66184</v>
      </c>
      <c r="AI2975" s="28" t="s">
        <v>20785</v>
      </c>
      <c r="AJ2975" s="22">
        <v>8</v>
      </c>
    </row>
    <row r="2976" spans="30:36" ht="30" x14ac:dyDescent="0.25">
      <c r="AD2976" s="22" t="s">
        <v>12683</v>
      </c>
      <c r="AE2976" s="28" t="s">
        <v>12684</v>
      </c>
      <c r="AF2976" s="28" t="s">
        <v>1695</v>
      </c>
      <c r="AG2976" s="28" t="s">
        <v>3209</v>
      </c>
      <c r="AH2976" s="22">
        <v>53415</v>
      </c>
      <c r="AI2976" s="28" t="s">
        <v>20786</v>
      </c>
      <c r="AJ2976" s="22">
        <v>1</v>
      </c>
    </row>
    <row r="2977" spans="30:36" ht="30" x14ac:dyDescent="0.25">
      <c r="AD2977" s="22" t="s">
        <v>394</v>
      </c>
      <c r="AE2977" s="28" t="s">
        <v>2062</v>
      </c>
      <c r="AF2977" s="28" t="s">
        <v>1718</v>
      </c>
      <c r="AG2977" s="28" t="s">
        <v>3209</v>
      </c>
      <c r="AH2977" s="22">
        <v>79817</v>
      </c>
      <c r="AI2977" s="28" t="s">
        <v>20787</v>
      </c>
      <c r="AJ2977" s="22">
        <v>5</v>
      </c>
    </row>
    <row r="2978" spans="30:36" ht="30" x14ac:dyDescent="0.25">
      <c r="AD2978" s="22" t="s">
        <v>12685</v>
      </c>
      <c r="AE2978" s="28" t="s">
        <v>18527</v>
      </c>
      <c r="AF2978" s="28" t="s">
        <v>1706</v>
      </c>
      <c r="AG2978" s="28" t="s">
        <v>3210</v>
      </c>
      <c r="AH2978" s="22">
        <v>64290</v>
      </c>
      <c r="AI2978" s="28" t="s">
        <v>20746</v>
      </c>
      <c r="AJ2978" s="22">
        <v>3</v>
      </c>
    </row>
    <row r="2979" spans="30:36" ht="30" x14ac:dyDescent="0.25">
      <c r="AD2979" s="22" t="s">
        <v>6655</v>
      </c>
      <c r="AE2979" s="28" t="s">
        <v>6656</v>
      </c>
      <c r="AF2979" s="28" t="s">
        <v>1701</v>
      </c>
      <c r="AG2979" s="28" t="s">
        <v>3210</v>
      </c>
      <c r="AH2979" s="22">
        <v>67286</v>
      </c>
      <c r="AI2979" s="28" t="s">
        <v>20333</v>
      </c>
      <c r="AJ2979" s="22">
        <v>6</v>
      </c>
    </row>
    <row r="2980" spans="30:36" ht="30" x14ac:dyDescent="0.25">
      <c r="AD2980" s="22" t="s">
        <v>12686</v>
      </c>
      <c r="AE2980" s="28" t="s">
        <v>12687</v>
      </c>
      <c r="AF2980" s="28" t="s">
        <v>1696</v>
      </c>
      <c r="AG2980" s="28" t="s">
        <v>3210</v>
      </c>
      <c r="AH2980" s="22">
        <v>56960</v>
      </c>
      <c r="AI2980" s="28" t="s">
        <v>20788</v>
      </c>
      <c r="AJ2980" s="22">
        <v>8</v>
      </c>
    </row>
    <row r="2981" spans="30:36" ht="30" x14ac:dyDescent="0.25">
      <c r="AD2981" s="22" t="s">
        <v>6657</v>
      </c>
      <c r="AE2981" s="28" t="s">
        <v>6658</v>
      </c>
      <c r="AF2981" s="28" t="s">
        <v>1697</v>
      </c>
      <c r="AG2981" s="28" t="s">
        <v>3211</v>
      </c>
      <c r="AH2981" s="22">
        <v>71810</v>
      </c>
      <c r="AI2981" s="28" t="s">
        <v>20155</v>
      </c>
      <c r="AJ2981" s="22">
        <v>2</v>
      </c>
    </row>
    <row r="2982" spans="30:36" ht="30" x14ac:dyDescent="0.25">
      <c r="AD2982" s="22" t="s">
        <v>12688</v>
      </c>
      <c r="AE2982" s="28" t="s">
        <v>12689</v>
      </c>
      <c r="AF2982" s="28" t="s">
        <v>1696</v>
      </c>
      <c r="AG2982" s="28" t="s">
        <v>3768</v>
      </c>
      <c r="AH2982" s="22">
        <v>62138</v>
      </c>
      <c r="AI2982" s="28" t="s">
        <v>19832</v>
      </c>
      <c r="AJ2982" s="22">
        <v>6</v>
      </c>
    </row>
    <row r="2983" spans="30:36" ht="30" x14ac:dyDescent="0.25">
      <c r="AD2983" s="22" t="s">
        <v>4248</v>
      </c>
      <c r="AE2983" s="28" t="s">
        <v>4249</v>
      </c>
      <c r="AF2983" s="28" t="s">
        <v>1718</v>
      </c>
      <c r="AG2983" s="28" t="s">
        <v>3803</v>
      </c>
      <c r="AH2983" s="22">
        <v>77042</v>
      </c>
      <c r="AI2983" s="28" t="s">
        <v>20255</v>
      </c>
      <c r="AJ2983" s="22">
        <v>0</v>
      </c>
    </row>
    <row r="2984" spans="30:36" ht="30" x14ac:dyDescent="0.25">
      <c r="AD2984" s="22" t="s">
        <v>6659</v>
      </c>
      <c r="AE2984" s="28" t="s">
        <v>6660</v>
      </c>
      <c r="AF2984" s="28" t="s">
        <v>1708</v>
      </c>
      <c r="AG2984" s="28" t="s">
        <v>3773</v>
      </c>
      <c r="AH2984" s="22">
        <v>78023</v>
      </c>
      <c r="AI2984" s="28" t="s">
        <v>19606</v>
      </c>
      <c r="AJ2984" s="22">
        <v>6</v>
      </c>
    </row>
    <row r="2985" spans="30:36" ht="30" x14ac:dyDescent="0.25">
      <c r="AD2985" s="22" t="s">
        <v>43</v>
      </c>
      <c r="AE2985" s="28" t="s">
        <v>1747</v>
      </c>
      <c r="AF2985" s="28" t="s">
        <v>1695</v>
      </c>
      <c r="AG2985" s="28" t="s">
        <v>3209</v>
      </c>
      <c r="AH2985" s="22">
        <v>72086</v>
      </c>
      <c r="AI2985" s="28" t="s">
        <v>19287</v>
      </c>
      <c r="AJ2985" s="22">
        <v>7</v>
      </c>
    </row>
    <row r="2986" spans="30:36" ht="30" x14ac:dyDescent="0.25">
      <c r="AD2986" s="22" t="s">
        <v>12690</v>
      </c>
      <c r="AE2986" s="28" t="s">
        <v>12691</v>
      </c>
      <c r="AF2986" s="28" t="s">
        <v>1702</v>
      </c>
      <c r="AG2986" s="28" t="s">
        <v>3778</v>
      </c>
      <c r="AH2986" s="22">
        <v>86599</v>
      </c>
      <c r="AI2986" s="28" t="s">
        <v>20789</v>
      </c>
      <c r="AJ2986" s="22">
        <v>4</v>
      </c>
    </row>
    <row r="2987" spans="30:36" ht="30" x14ac:dyDescent="0.25">
      <c r="AD2987" s="22" t="s">
        <v>4250</v>
      </c>
      <c r="AE2987" s="28" t="s">
        <v>4251</v>
      </c>
      <c r="AF2987" s="28" t="s">
        <v>1711</v>
      </c>
      <c r="AG2987" s="28" t="s">
        <v>3803</v>
      </c>
      <c r="AH2987" s="22">
        <v>66469</v>
      </c>
      <c r="AI2987" s="28" t="s">
        <v>20790</v>
      </c>
      <c r="AJ2987" s="22">
        <v>0</v>
      </c>
    </row>
    <row r="2988" spans="30:36" ht="45" x14ac:dyDescent="0.25">
      <c r="AD2988" s="22" t="s">
        <v>12692</v>
      </c>
      <c r="AE2988" s="28" t="s">
        <v>12693</v>
      </c>
      <c r="AF2988" s="28" t="s">
        <v>1710</v>
      </c>
      <c r="AG2988" s="28" t="s">
        <v>3210</v>
      </c>
      <c r="AH2988" s="22">
        <v>62554</v>
      </c>
      <c r="AI2988" s="28" t="s">
        <v>20791</v>
      </c>
      <c r="AJ2988" s="22">
        <v>9</v>
      </c>
    </row>
    <row r="2989" spans="30:36" ht="30" x14ac:dyDescent="0.25">
      <c r="AD2989" s="22" t="s">
        <v>6661</v>
      </c>
      <c r="AE2989" s="28" t="s">
        <v>6662</v>
      </c>
      <c r="AF2989" s="28" t="s">
        <v>1695</v>
      </c>
      <c r="AG2989" s="28" t="s">
        <v>3211</v>
      </c>
      <c r="AH2989" s="22">
        <v>72362</v>
      </c>
      <c r="AI2989" s="28" t="s">
        <v>20600</v>
      </c>
      <c r="AJ2989" s="22">
        <v>4</v>
      </c>
    </row>
    <row r="2990" spans="30:36" ht="30" x14ac:dyDescent="0.25">
      <c r="AD2990" s="22" t="s">
        <v>6663</v>
      </c>
      <c r="AE2990" s="28" t="s">
        <v>6664</v>
      </c>
      <c r="AF2990" s="28" t="s">
        <v>1695</v>
      </c>
      <c r="AG2990" s="28" t="s">
        <v>3210</v>
      </c>
      <c r="AH2990" s="22">
        <v>69163</v>
      </c>
      <c r="AI2990" s="28" t="s">
        <v>19022</v>
      </c>
      <c r="AJ2990" s="22">
        <v>8</v>
      </c>
    </row>
    <row r="2991" spans="30:36" ht="30" x14ac:dyDescent="0.25">
      <c r="AD2991" s="22" t="s">
        <v>905</v>
      </c>
      <c r="AE2991" s="28" t="s">
        <v>2534</v>
      </c>
      <c r="AF2991" s="28" t="s">
        <v>1700</v>
      </c>
      <c r="AG2991" s="28" t="s">
        <v>3210</v>
      </c>
      <c r="AH2991" s="22">
        <v>80687</v>
      </c>
      <c r="AI2991" s="28" t="s">
        <v>20792</v>
      </c>
      <c r="AJ2991" s="22">
        <v>5</v>
      </c>
    </row>
    <row r="2992" spans="30:36" ht="30" x14ac:dyDescent="0.25">
      <c r="AD2992" s="22" t="s">
        <v>3382</v>
      </c>
      <c r="AE2992" s="28" t="s">
        <v>3383</v>
      </c>
      <c r="AF2992" s="28" t="s">
        <v>1700</v>
      </c>
      <c r="AG2992" s="28" t="s">
        <v>3209</v>
      </c>
      <c r="AH2992" s="22">
        <v>67953</v>
      </c>
      <c r="AI2992" s="28" t="s">
        <v>3384</v>
      </c>
      <c r="AJ2992" s="22">
        <v>0</v>
      </c>
    </row>
    <row r="2993" spans="30:36" ht="30" x14ac:dyDescent="0.25">
      <c r="AD2993" s="22" t="s">
        <v>12694</v>
      </c>
      <c r="AE2993" s="28" t="s">
        <v>12695</v>
      </c>
      <c r="AF2993" s="28" t="s">
        <v>1704</v>
      </c>
      <c r="AG2993" s="28" t="s">
        <v>3887</v>
      </c>
      <c r="AH2993" s="22">
        <v>64440</v>
      </c>
      <c r="AI2993" s="28" t="s">
        <v>19505</v>
      </c>
      <c r="AJ2993" s="22">
        <v>0</v>
      </c>
    </row>
    <row r="2994" spans="30:36" ht="30" x14ac:dyDescent="0.25">
      <c r="AD2994" s="22" t="s">
        <v>12696</v>
      </c>
      <c r="AE2994" s="28" t="s">
        <v>12697</v>
      </c>
      <c r="AF2994" s="28" t="s">
        <v>1701</v>
      </c>
      <c r="AG2994" s="28" t="s">
        <v>3209</v>
      </c>
      <c r="AH2994" s="22">
        <v>66112</v>
      </c>
      <c r="AI2994" s="28" t="s">
        <v>12698</v>
      </c>
      <c r="AJ2994" s="22">
        <v>0</v>
      </c>
    </row>
    <row r="2995" spans="30:36" ht="30" x14ac:dyDescent="0.25">
      <c r="AD2995" s="22" t="s">
        <v>6665</v>
      </c>
      <c r="AE2995" s="28" t="s">
        <v>6666</v>
      </c>
      <c r="AF2995" s="28" t="s">
        <v>1696</v>
      </c>
      <c r="AG2995" s="28" t="s">
        <v>3209</v>
      </c>
      <c r="AH2995" s="22">
        <v>62190</v>
      </c>
      <c r="AI2995" s="28" t="s">
        <v>20473</v>
      </c>
      <c r="AJ2995" s="22">
        <v>7</v>
      </c>
    </row>
    <row r="2996" spans="30:36" ht="30" x14ac:dyDescent="0.25">
      <c r="AD2996" s="22" t="s">
        <v>6667</v>
      </c>
      <c r="AE2996" s="28" t="s">
        <v>6668</v>
      </c>
      <c r="AF2996" s="28" t="s">
        <v>1718</v>
      </c>
      <c r="AG2996" s="28" t="s">
        <v>3209</v>
      </c>
      <c r="AH2996" s="22">
        <v>76631</v>
      </c>
      <c r="AI2996" s="28" t="s">
        <v>20159</v>
      </c>
      <c r="AJ2996" s="22">
        <v>3</v>
      </c>
    </row>
    <row r="2997" spans="30:36" ht="30" x14ac:dyDescent="0.25">
      <c r="AD2997" s="22" t="s">
        <v>12699</v>
      </c>
      <c r="AE2997" s="28" t="s">
        <v>12700</v>
      </c>
      <c r="AF2997" s="28" t="s">
        <v>1705</v>
      </c>
      <c r="AG2997" s="28" t="s">
        <v>3210</v>
      </c>
      <c r="AH2997" s="22">
        <v>93750</v>
      </c>
      <c r="AI2997" s="28" t="s">
        <v>19361</v>
      </c>
      <c r="AJ2997" s="22">
        <v>7</v>
      </c>
    </row>
    <row r="2998" spans="30:36" ht="30" x14ac:dyDescent="0.25">
      <c r="AD2998" s="22" t="s">
        <v>6669</v>
      </c>
      <c r="AE2998" s="28" t="s">
        <v>6670</v>
      </c>
      <c r="AF2998" s="28" t="s">
        <v>1695</v>
      </c>
      <c r="AG2998" s="28" t="s">
        <v>3211</v>
      </c>
      <c r="AH2998" s="22">
        <v>58645</v>
      </c>
      <c r="AI2998" s="28" t="s">
        <v>19671</v>
      </c>
      <c r="AJ2998" s="22">
        <v>5</v>
      </c>
    </row>
    <row r="2999" spans="30:36" ht="30" x14ac:dyDescent="0.25">
      <c r="AD2999" s="22" t="s">
        <v>12701</v>
      </c>
      <c r="AE2999" s="28" t="s">
        <v>12702</v>
      </c>
      <c r="AF2999" s="28" t="s">
        <v>1705</v>
      </c>
      <c r="AG2999" s="28" t="s">
        <v>3211</v>
      </c>
      <c r="AH2999" s="22">
        <v>107508</v>
      </c>
      <c r="AI2999" s="28" t="s">
        <v>19173</v>
      </c>
      <c r="AJ2999" s="22">
        <v>7</v>
      </c>
    </row>
    <row r="3000" spans="30:36" ht="30" x14ac:dyDescent="0.25">
      <c r="AD3000" s="22" t="s">
        <v>1018</v>
      </c>
      <c r="AE3000" s="28" t="s">
        <v>18528</v>
      </c>
      <c r="AF3000" s="28" t="s">
        <v>1695</v>
      </c>
      <c r="AG3000" s="28" t="s">
        <v>3210</v>
      </c>
      <c r="AH3000" s="22">
        <v>63256</v>
      </c>
      <c r="AI3000" s="28" t="s">
        <v>19395</v>
      </c>
      <c r="AJ3000" s="22">
        <v>2</v>
      </c>
    </row>
    <row r="3001" spans="30:36" ht="30" x14ac:dyDescent="0.25">
      <c r="AD3001" s="22" t="s">
        <v>3385</v>
      </c>
      <c r="AE3001" s="28" t="s">
        <v>3386</v>
      </c>
      <c r="AF3001" s="28" t="s">
        <v>1702</v>
      </c>
      <c r="AG3001" s="28" t="s">
        <v>3209</v>
      </c>
      <c r="AH3001" s="22">
        <v>103756</v>
      </c>
      <c r="AI3001" s="28" t="s">
        <v>3387</v>
      </c>
      <c r="AJ3001" s="22">
        <v>8</v>
      </c>
    </row>
    <row r="3002" spans="30:36" ht="30" x14ac:dyDescent="0.25">
      <c r="AD3002" s="22" t="s">
        <v>6671</v>
      </c>
      <c r="AE3002" s="28" t="s">
        <v>6672</v>
      </c>
      <c r="AF3002" s="28" t="s">
        <v>1697</v>
      </c>
      <c r="AG3002" s="28" t="s">
        <v>3211</v>
      </c>
      <c r="AH3002" s="22">
        <v>76295</v>
      </c>
      <c r="AI3002" s="28" t="s">
        <v>20793</v>
      </c>
      <c r="AJ3002" s="22">
        <v>8</v>
      </c>
    </row>
    <row r="3003" spans="30:36" ht="30" x14ac:dyDescent="0.25">
      <c r="AD3003" s="22" t="s">
        <v>12703</v>
      </c>
      <c r="AE3003" s="28" t="s">
        <v>12704</v>
      </c>
      <c r="AF3003" s="28" t="s">
        <v>1699</v>
      </c>
      <c r="AG3003" s="28" t="s">
        <v>3778</v>
      </c>
      <c r="AH3003" s="22">
        <v>58645</v>
      </c>
      <c r="AI3003" s="28" t="s">
        <v>20794</v>
      </c>
      <c r="AJ3003" s="22">
        <v>5</v>
      </c>
    </row>
    <row r="3004" spans="30:36" ht="30" x14ac:dyDescent="0.25">
      <c r="AD3004" s="22" t="s">
        <v>12705</v>
      </c>
      <c r="AE3004" s="28" t="s">
        <v>12706</v>
      </c>
      <c r="AF3004" s="28" t="s">
        <v>1706</v>
      </c>
      <c r="AG3004" s="28" t="s">
        <v>3209</v>
      </c>
      <c r="AH3004" s="22">
        <v>69825</v>
      </c>
      <c r="AI3004" s="28" t="s">
        <v>19038</v>
      </c>
      <c r="AJ3004" s="22">
        <v>2</v>
      </c>
    </row>
    <row r="3005" spans="30:36" ht="30" x14ac:dyDescent="0.25">
      <c r="AD3005" s="22" t="s">
        <v>6673</v>
      </c>
      <c r="AE3005" s="28" t="s">
        <v>18529</v>
      </c>
      <c r="AF3005" s="28" t="s">
        <v>1702</v>
      </c>
      <c r="AG3005" s="28" t="s">
        <v>3209</v>
      </c>
      <c r="AH3005" s="22">
        <v>83814</v>
      </c>
      <c r="AI3005" s="28" t="s">
        <v>19201</v>
      </c>
      <c r="AJ3005" s="22">
        <v>3</v>
      </c>
    </row>
    <row r="3006" spans="30:36" ht="30" x14ac:dyDescent="0.25">
      <c r="AD3006" s="22" t="s">
        <v>4252</v>
      </c>
      <c r="AE3006" s="28" t="s">
        <v>4253</v>
      </c>
      <c r="AF3006" s="28" t="s">
        <v>1706</v>
      </c>
      <c r="AG3006" s="28" t="s">
        <v>3790</v>
      </c>
      <c r="AH3006" s="22">
        <v>69046</v>
      </c>
      <c r="AI3006" s="28" t="s">
        <v>20107</v>
      </c>
      <c r="AJ3006" s="22">
        <v>2</v>
      </c>
    </row>
    <row r="3007" spans="30:36" ht="30" x14ac:dyDescent="0.25">
      <c r="AD3007" s="22" t="s">
        <v>12707</v>
      </c>
      <c r="AE3007" s="28" t="s">
        <v>12708</v>
      </c>
      <c r="AF3007" s="28" t="s">
        <v>1696</v>
      </c>
      <c r="AG3007" s="28" t="s">
        <v>3211</v>
      </c>
      <c r="AH3007" s="22">
        <v>55977</v>
      </c>
      <c r="AI3007" s="28" t="s">
        <v>20432</v>
      </c>
      <c r="AJ3007" s="22">
        <v>3</v>
      </c>
    </row>
    <row r="3008" spans="30:36" ht="30" x14ac:dyDescent="0.25">
      <c r="AD3008" s="22" t="s">
        <v>12709</v>
      </c>
      <c r="AE3008" s="28" t="s">
        <v>12710</v>
      </c>
      <c r="AF3008" s="28" t="s">
        <v>1716</v>
      </c>
      <c r="AG3008" s="28" t="s">
        <v>3209</v>
      </c>
      <c r="AH3008" s="22">
        <v>54114</v>
      </c>
      <c r="AI3008" s="28" t="s">
        <v>12711</v>
      </c>
      <c r="AJ3008" s="22">
        <v>5</v>
      </c>
    </row>
    <row r="3009" spans="30:36" ht="30" x14ac:dyDescent="0.25">
      <c r="AD3009" s="22" t="s">
        <v>12712</v>
      </c>
      <c r="AE3009" s="28" t="s">
        <v>12713</v>
      </c>
      <c r="AF3009" s="28" t="s">
        <v>1706</v>
      </c>
      <c r="AG3009" s="28" t="s">
        <v>3211</v>
      </c>
      <c r="AH3009" s="22">
        <v>62060</v>
      </c>
      <c r="AI3009" s="28" t="s">
        <v>19753</v>
      </c>
      <c r="AJ3009" s="22">
        <v>0</v>
      </c>
    </row>
    <row r="3010" spans="30:36" ht="30" x14ac:dyDescent="0.25">
      <c r="AD3010" s="22" t="s">
        <v>4254</v>
      </c>
      <c r="AE3010" s="28" t="s">
        <v>4255</v>
      </c>
      <c r="AF3010" s="28" t="s">
        <v>1695</v>
      </c>
      <c r="AG3010" s="28" t="s">
        <v>3784</v>
      </c>
      <c r="AH3010" s="22">
        <v>71453</v>
      </c>
      <c r="AI3010" s="28" t="s">
        <v>19565</v>
      </c>
      <c r="AJ3010" s="22">
        <v>3</v>
      </c>
    </row>
    <row r="3011" spans="30:36" ht="30" x14ac:dyDescent="0.25">
      <c r="AD3011" s="22" t="s">
        <v>12714</v>
      </c>
      <c r="AE3011" s="28" t="s">
        <v>12715</v>
      </c>
      <c r="AF3011" s="28" t="s">
        <v>1695</v>
      </c>
      <c r="AG3011" s="28" t="s">
        <v>3209</v>
      </c>
      <c r="AH3011" s="22">
        <v>63110</v>
      </c>
      <c r="AI3011" s="28" t="s">
        <v>20795</v>
      </c>
      <c r="AJ3011" s="22">
        <v>9</v>
      </c>
    </row>
    <row r="3012" spans="30:36" ht="30" x14ac:dyDescent="0.25">
      <c r="AD3012" s="22" t="s">
        <v>6674</v>
      </c>
      <c r="AE3012" s="28" t="s">
        <v>6675</v>
      </c>
      <c r="AF3012" s="28" t="s">
        <v>1696</v>
      </c>
      <c r="AG3012" s="28" t="s">
        <v>3856</v>
      </c>
      <c r="AH3012" s="22">
        <v>60390</v>
      </c>
      <c r="AI3012" s="28" t="s">
        <v>20796</v>
      </c>
      <c r="AJ3012" s="22">
        <v>1</v>
      </c>
    </row>
    <row r="3013" spans="30:36" ht="30" x14ac:dyDescent="0.25">
      <c r="AD3013" s="22" t="s">
        <v>9576</v>
      </c>
      <c r="AE3013" s="28" t="s">
        <v>9577</v>
      </c>
      <c r="AF3013" s="28" t="s">
        <v>1700</v>
      </c>
      <c r="AG3013" s="28" t="s">
        <v>3209</v>
      </c>
      <c r="AH3013" s="22">
        <v>82835</v>
      </c>
      <c r="AI3013" s="28" t="s">
        <v>19708</v>
      </c>
      <c r="AJ3013" s="22">
        <v>1</v>
      </c>
    </row>
    <row r="3014" spans="30:36" ht="30" x14ac:dyDescent="0.25">
      <c r="AD3014" s="22" t="s">
        <v>6676</v>
      </c>
      <c r="AE3014" s="28" t="s">
        <v>6677</v>
      </c>
      <c r="AF3014" s="28" t="s">
        <v>1718</v>
      </c>
      <c r="AG3014" s="28" t="s">
        <v>3211</v>
      </c>
      <c r="AH3014" s="22">
        <v>77298</v>
      </c>
      <c r="AI3014" s="28" t="s">
        <v>19887</v>
      </c>
      <c r="AJ3014" s="22">
        <v>8</v>
      </c>
    </row>
    <row r="3015" spans="30:36" ht="30" x14ac:dyDescent="0.25">
      <c r="AD3015" s="22" t="s">
        <v>12716</v>
      </c>
      <c r="AE3015" s="28" t="s">
        <v>12717</v>
      </c>
      <c r="AF3015" s="28" t="s">
        <v>1699</v>
      </c>
      <c r="AG3015" s="28" t="s">
        <v>3209</v>
      </c>
      <c r="AH3015" s="22">
        <v>61277</v>
      </c>
      <c r="AI3015" s="28" t="s">
        <v>19866</v>
      </c>
      <c r="AJ3015" s="22">
        <v>1</v>
      </c>
    </row>
    <row r="3016" spans="30:36" ht="30" x14ac:dyDescent="0.25">
      <c r="AD3016" s="22" t="s">
        <v>6678</v>
      </c>
      <c r="AE3016" s="28" t="s">
        <v>6679</v>
      </c>
      <c r="AF3016" s="28" t="s">
        <v>1704</v>
      </c>
      <c r="AG3016" s="28" t="s">
        <v>3209</v>
      </c>
      <c r="AH3016" s="22">
        <v>60761</v>
      </c>
      <c r="AI3016" s="28" t="s">
        <v>19304</v>
      </c>
      <c r="AJ3016" s="22">
        <v>0</v>
      </c>
    </row>
    <row r="3017" spans="30:36" ht="30" x14ac:dyDescent="0.25">
      <c r="AD3017" s="22" t="s">
        <v>6680</v>
      </c>
      <c r="AE3017" s="28" t="s">
        <v>6681</v>
      </c>
      <c r="AF3017" s="28" t="s">
        <v>1695</v>
      </c>
      <c r="AG3017" s="28" t="s">
        <v>3209</v>
      </c>
      <c r="AH3017" s="22">
        <v>59682</v>
      </c>
      <c r="AI3017" s="28" t="s">
        <v>20797</v>
      </c>
      <c r="AJ3017" s="22">
        <v>6</v>
      </c>
    </row>
    <row r="3018" spans="30:36" ht="30" x14ac:dyDescent="0.25">
      <c r="AD3018" s="22" t="s">
        <v>4256</v>
      </c>
      <c r="AE3018" s="28" t="s">
        <v>4257</v>
      </c>
      <c r="AF3018" s="28" t="s">
        <v>1703</v>
      </c>
      <c r="AG3018" s="28" t="s">
        <v>3778</v>
      </c>
      <c r="AH3018" s="22">
        <v>60429</v>
      </c>
      <c r="AI3018" s="28" t="s">
        <v>20798</v>
      </c>
      <c r="AJ3018" s="22">
        <v>3</v>
      </c>
    </row>
    <row r="3019" spans="30:36" ht="30" x14ac:dyDescent="0.25">
      <c r="AD3019" s="22" t="s">
        <v>6682</v>
      </c>
      <c r="AE3019" s="28" t="s">
        <v>6683</v>
      </c>
      <c r="AF3019" s="28" t="s">
        <v>1718</v>
      </c>
      <c r="AG3019" s="28" t="s">
        <v>3210</v>
      </c>
      <c r="AH3019" s="22">
        <v>66781</v>
      </c>
      <c r="AI3019" s="28" t="s">
        <v>19619</v>
      </c>
      <c r="AJ3019" s="22">
        <v>7</v>
      </c>
    </row>
    <row r="3020" spans="30:36" ht="30" x14ac:dyDescent="0.25">
      <c r="AD3020" s="22" t="s">
        <v>6684</v>
      </c>
      <c r="AE3020" s="28" t="s">
        <v>6685</v>
      </c>
      <c r="AF3020" s="28" t="s">
        <v>1696</v>
      </c>
      <c r="AG3020" s="28" t="s">
        <v>3210</v>
      </c>
      <c r="AH3020" s="22">
        <v>64229</v>
      </c>
      <c r="AI3020" s="28" t="s">
        <v>20799</v>
      </c>
      <c r="AJ3020" s="22">
        <v>9</v>
      </c>
    </row>
    <row r="3021" spans="30:36" ht="30" x14ac:dyDescent="0.25">
      <c r="AD3021" s="22" t="s">
        <v>12718</v>
      </c>
      <c r="AE3021" s="28" t="s">
        <v>12719</v>
      </c>
      <c r="AF3021" s="28" t="s">
        <v>1705</v>
      </c>
      <c r="AG3021" s="28" t="s">
        <v>3209</v>
      </c>
      <c r="AH3021" s="22">
        <v>91647</v>
      </c>
      <c r="AI3021" s="28" t="s">
        <v>20800</v>
      </c>
      <c r="AJ3021" s="22">
        <v>2</v>
      </c>
    </row>
    <row r="3022" spans="30:36" ht="45" x14ac:dyDescent="0.25">
      <c r="AD3022" s="22" t="s">
        <v>12720</v>
      </c>
      <c r="AE3022" s="28" t="s">
        <v>12721</v>
      </c>
      <c r="AF3022" s="28" t="s">
        <v>1710</v>
      </c>
      <c r="AG3022" s="28" t="s">
        <v>3787</v>
      </c>
      <c r="AH3022" s="22">
        <v>59789</v>
      </c>
      <c r="AI3022" s="28" t="s">
        <v>12722</v>
      </c>
      <c r="AJ3022" s="22">
        <v>2</v>
      </c>
    </row>
    <row r="3023" spans="30:36" ht="30" x14ac:dyDescent="0.25">
      <c r="AD3023" s="22" t="s">
        <v>6686</v>
      </c>
      <c r="AE3023" s="28" t="s">
        <v>6687</v>
      </c>
      <c r="AF3023" s="28" t="s">
        <v>1714</v>
      </c>
      <c r="AG3023" s="28" t="s">
        <v>3209</v>
      </c>
      <c r="AH3023" s="22">
        <v>94657</v>
      </c>
      <c r="AI3023" s="28" t="s">
        <v>6688</v>
      </c>
      <c r="AJ3023" s="22">
        <v>0</v>
      </c>
    </row>
    <row r="3024" spans="30:36" ht="30" x14ac:dyDescent="0.25">
      <c r="AD3024" s="22" t="s">
        <v>4258</v>
      </c>
      <c r="AE3024" s="28" t="s">
        <v>4259</v>
      </c>
      <c r="AF3024" s="28" t="s">
        <v>1697</v>
      </c>
      <c r="AG3024" s="28" t="s">
        <v>3773</v>
      </c>
      <c r="AH3024" s="22">
        <v>55581</v>
      </c>
      <c r="AI3024" s="28" t="s">
        <v>20209</v>
      </c>
      <c r="AJ3024" s="22">
        <v>1</v>
      </c>
    </row>
    <row r="3025" spans="30:36" ht="30" x14ac:dyDescent="0.25">
      <c r="AD3025" s="22" t="s">
        <v>4260</v>
      </c>
      <c r="AE3025" s="28" t="s">
        <v>4261</v>
      </c>
      <c r="AF3025" s="28" t="s">
        <v>1700</v>
      </c>
      <c r="AG3025" s="28" t="s">
        <v>3790</v>
      </c>
      <c r="AH3025" s="22">
        <v>89217</v>
      </c>
      <c r="AI3025" s="28" t="s">
        <v>19584</v>
      </c>
      <c r="AJ3025" s="22">
        <v>1</v>
      </c>
    </row>
    <row r="3026" spans="30:36" ht="30" x14ac:dyDescent="0.25">
      <c r="AD3026" s="22" t="s">
        <v>4262</v>
      </c>
      <c r="AE3026" s="28" t="s">
        <v>4263</v>
      </c>
      <c r="AF3026" s="28" t="s">
        <v>1704</v>
      </c>
      <c r="AG3026" s="28" t="s">
        <v>3778</v>
      </c>
      <c r="AH3026" s="22">
        <v>67458</v>
      </c>
      <c r="AI3026" s="28" t="s">
        <v>20801</v>
      </c>
      <c r="AJ3026" s="22">
        <v>0</v>
      </c>
    </row>
    <row r="3027" spans="30:36" ht="30" x14ac:dyDescent="0.25">
      <c r="AD3027" s="22" t="s">
        <v>12723</v>
      </c>
      <c r="AE3027" s="28" t="s">
        <v>12724</v>
      </c>
      <c r="AF3027" s="28" t="s">
        <v>1695</v>
      </c>
      <c r="AG3027" s="28" t="s">
        <v>3209</v>
      </c>
      <c r="AH3027" s="22">
        <v>57792</v>
      </c>
      <c r="AI3027" s="28" t="s">
        <v>20802</v>
      </c>
      <c r="AJ3027" s="22">
        <v>5</v>
      </c>
    </row>
    <row r="3028" spans="30:36" ht="30" x14ac:dyDescent="0.25">
      <c r="AD3028" s="22" t="s">
        <v>12725</v>
      </c>
      <c r="AE3028" s="28" t="s">
        <v>12726</v>
      </c>
      <c r="AF3028" s="28" t="s">
        <v>1709</v>
      </c>
      <c r="AG3028" s="28" t="s">
        <v>3209</v>
      </c>
      <c r="AH3028" s="22">
        <v>68410</v>
      </c>
      <c r="AI3028" s="28" t="s">
        <v>20803</v>
      </c>
      <c r="AJ3028" s="22">
        <v>0</v>
      </c>
    </row>
    <row r="3029" spans="30:36" ht="30" x14ac:dyDescent="0.25">
      <c r="AD3029" s="22" t="s">
        <v>6689</v>
      </c>
      <c r="AE3029" s="28" t="s">
        <v>6690</v>
      </c>
      <c r="AF3029" s="28" t="s">
        <v>1696</v>
      </c>
      <c r="AG3029" s="28" t="s">
        <v>3787</v>
      </c>
      <c r="AH3029" s="22">
        <v>64503</v>
      </c>
      <c r="AI3029" s="28" t="s">
        <v>19800</v>
      </c>
      <c r="AJ3029" s="22">
        <v>1</v>
      </c>
    </row>
    <row r="3030" spans="30:36" ht="30" x14ac:dyDescent="0.25">
      <c r="AD3030" s="22" t="s">
        <v>12727</v>
      </c>
      <c r="AE3030" s="28" t="s">
        <v>12728</v>
      </c>
      <c r="AF3030" s="28" t="s">
        <v>1695</v>
      </c>
      <c r="AG3030" s="28" t="s">
        <v>3209</v>
      </c>
      <c r="AH3030" s="22">
        <v>58095</v>
      </c>
      <c r="AI3030" s="28" t="s">
        <v>20804</v>
      </c>
      <c r="AJ3030" s="22">
        <v>2</v>
      </c>
    </row>
    <row r="3031" spans="30:36" ht="30" x14ac:dyDescent="0.25">
      <c r="AD3031" s="22" t="s">
        <v>12729</v>
      </c>
      <c r="AE3031" s="28" t="s">
        <v>12730</v>
      </c>
      <c r="AF3031" s="28" t="s">
        <v>1708</v>
      </c>
      <c r="AG3031" s="28" t="s">
        <v>3820</v>
      </c>
      <c r="AH3031" s="22">
        <v>53083</v>
      </c>
      <c r="AI3031" s="28" t="s">
        <v>20805</v>
      </c>
      <c r="AJ3031" s="22">
        <v>3</v>
      </c>
    </row>
    <row r="3032" spans="30:36" ht="30" x14ac:dyDescent="0.25">
      <c r="AD3032" s="22" t="s">
        <v>6691</v>
      </c>
      <c r="AE3032" s="28" t="s">
        <v>6692</v>
      </c>
      <c r="AF3032" s="28" t="s">
        <v>1700</v>
      </c>
      <c r="AG3032" s="28" t="s">
        <v>3211</v>
      </c>
      <c r="AH3032" s="22">
        <v>78526</v>
      </c>
      <c r="AI3032" s="28" t="s">
        <v>20806</v>
      </c>
      <c r="AJ3032" s="22">
        <v>4</v>
      </c>
    </row>
    <row r="3033" spans="30:36" ht="30" x14ac:dyDescent="0.25">
      <c r="AD3033" s="22" t="s">
        <v>703</v>
      </c>
      <c r="AE3033" s="28" t="s">
        <v>2365</v>
      </c>
      <c r="AF3033" s="28" t="s">
        <v>1702</v>
      </c>
      <c r="AG3033" s="28" t="s">
        <v>3210</v>
      </c>
      <c r="AH3033" s="22">
        <v>98089</v>
      </c>
      <c r="AI3033" s="28" t="s">
        <v>20807</v>
      </c>
      <c r="AJ3033" s="22">
        <v>4</v>
      </c>
    </row>
    <row r="3034" spans="30:36" ht="30" x14ac:dyDescent="0.25">
      <c r="AD3034" s="22" t="s">
        <v>9578</v>
      </c>
      <c r="AE3034" s="28" t="s">
        <v>9579</v>
      </c>
      <c r="AF3034" s="28" t="s">
        <v>1705</v>
      </c>
      <c r="AG3034" s="28" t="s">
        <v>3803</v>
      </c>
      <c r="AH3034" s="22">
        <v>86498</v>
      </c>
      <c r="AI3034" s="28" t="s">
        <v>20808</v>
      </c>
      <c r="AJ3034" s="22">
        <v>5</v>
      </c>
    </row>
    <row r="3035" spans="30:36" ht="30" x14ac:dyDescent="0.25">
      <c r="AD3035" s="22" t="s">
        <v>687</v>
      </c>
      <c r="AE3035" s="28" t="s">
        <v>2357</v>
      </c>
      <c r="AF3035" s="28" t="s">
        <v>1714</v>
      </c>
      <c r="AG3035" s="28" t="s">
        <v>3210</v>
      </c>
      <c r="AH3035" s="22">
        <v>87239</v>
      </c>
      <c r="AI3035" s="28" t="s">
        <v>19234</v>
      </c>
      <c r="AJ3035" s="22">
        <v>8</v>
      </c>
    </row>
    <row r="3036" spans="30:36" ht="30" x14ac:dyDescent="0.25">
      <c r="AD3036" s="22" t="s">
        <v>1418</v>
      </c>
      <c r="AE3036" s="28" t="s">
        <v>3012</v>
      </c>
      <c r="AF3036" s="28" t="s">
        <v>1695</v>
      </c>
      <c r="AG3036" s="28" t="s">
        <v>3211</v>
      </c>
      <c r="AH3036" s="22">
        <v>67694</v>
      </c>
      <c r="AI3036" s="28" t="s">
        <v>20809</v>
      </c>
      <c r="AJ3036" s="22">
        <v>4</v>
      </c>
    </row>
    <row r="3037" spans="30:36" ht="45" x14ac:dyDescent="0.25">
      <c r="AD3037" s="22" t="s">
        <v>12731</v>
      </c>
      <c r="AE3037" s="28" t="s">
        <v>12732</v>
      </c>
      <c r="AF3037" s="28" t="s">
        <v>1717</v>
      </c>
      <c r="AG3037" s="28" t="s">
        <v>3826</v>
      </c>
      <c r="AH3037" s="22">
        <v>79699</v>
      </c>
      <c r="AI3037" s="28" t="s">
        <v>20701</v>
      </c>
      <c r="AJ3037" s="22">
        <v>0</v>
      </c>
    </row>
    <row r="3038" spans="30:36" ht="45" x14ac:dyDescent="0.25">
      <c r="AD3038" s="22" t="s">
        <v>786</v>
      </c>
      <c r="AE3038" s="28" t="s">
        <v>2420</v>
      </c>
      <c r="AF3038" s="28" t="s">
        <v>1707</v>
      </c>
      <c r="AG3038" s="28" t="s">
        <v>3210</v>
      </c>
      <c r="AH3038" s="22">
        <v>62216</v>
      </c>
      <c r="AI3038" s="28" t="s">
        <v>20810</v>
      </c>
      <c r="AJ3038" s="22">
        <v>1</v>
      </c>
    </row>
    <row r="3039" spans="30:36" ht="30" x14ac:dyDescent="0.25">
      <c r="AD3039" s="22" t="s">
        <v>12733</v>
      </c>
      <c r="AE3039" s="28" t="s">
        <v>12734</v>
      </c>
      <c r="AF3039" s="28" t="s">
        <v>1711</v>
      </c>
      <c r="AG3039" s="28" t="s">
        <v>3210</v>
      </c>
      <c r="AH3039" s="22">
        <v>77371</v>
      </c>
      <c r="AI3039" s="28" t="s">
        <v>19703</v>
      </c>
      <c r="AJ3039" s="22">
        <v>2</v>
      </c>
    </row>
    <row r="3040" spans="30:36" ht="30" x14ac:dyDescent="0.25">
      <c r="AD3040" s="22" t="s">
        <v>278</v>
      </c>
      <c r="AE3040" s="28" t="s">
        <v>1957</v>
      </c>
      <c r="AF3040" s="28" t="s">
        <v>1699</v>
      </c>
      <c r="AG3040" s="28" t="s">
        <v>3209</v>
      </c>
      <c r="AH3040" s="22">
        <v>67062</v>
      </c>
      <c r="AI3040" s="28" t="s">
        <v>20811</v>
      </c>
      <c r="AJ3040" s="22">
        <v>1</v>
      </c>
    </row>
    <row r="3041" spans="30:36" ht="30" x14ac:dyDescent="0.25">
      <c r="AD3041" s="22" t="s">
        <v>467</v>
      </c>
      <c r="AE3041" s="28" t="s">
        <v>2127</v>
      </c>
      <c r="AF3041" s="28" t="s">
        <v>1704</v>
      </c>
      <c r="AG3041" s="28" t="s">
        <v>3209</v>
      </c>
      <c r="AH3041" s="22">
        <v>57973</v>
      </c>
      <c r="AI3041" s="28" t="s">
        <v>20812</v>
      </c>
      <c r="AJ3041" s="22">
        <v>2</v>
      </c>
    </row>
    <row r="3042" spans="30:36" ht="30" x14ac:dyDescent="0.25">
      <c r="AD3042" s="22" t="s">
        <v>4264</v>
      </c>
      <c r="AE3042" s="28" t="s">
        <v>4265</v>
      </c>
      <c r="AF3042" s="28" t="s">
        <v>1704</v>
      </c>
      <c r="AG3042" s="28" t="s">
        <v>4034</v>
      </c>
      <c r="AH3042" s="22">
        <v>68280</v>
      </c>
      <c r="AI3042" s="28" t="s">
        <v>20813</v>
      </c>
      <c r="AJ3042" s="22">
        <v>9</v>
      </c>
    </row>
    <row r="3043" spans="30:36" ht="45" x14ac:dyDescent="0.25">
      <c r="AD3043" s="22" t="s">
        <v>4266</v>
      </c>
      <c r="AE3043" s="28" t="s">
        <v>4267</v>
      </c>
      <c r="AF3043" s="28" t="s">
        <v>1707</v>
      </c>
      <c r="AG3043" s="28" t="s">
        <v>3836</v>
      </c>
      <c r="AH3043" s="22">
        <v>64177</v>
      </c>
      <c r="AI3043" s="28" t="s">
        <v>19800</v>
      </c>
      <c r="AJ3043" s="22">
        <v>1</v>
      </c>
    </row>
    <row r="3044" spans="30:36" ht="30" x14ac:dyDescent="0.25">
      <c r="AD3044" s="22" t="s">
        <v>1036</v>
      </c>
      <c r="AE3044" s="28" t="s">
        <v>2683</v>
      </c>
      <c r="AF3044" s="28" t="s">
        <v>1695</v>
      </c>
      <c r="AG3044" s="28" t="s">
        <v>3210</v>
      </c>
      <c r="AH3044" s="22">
        <v>59144</v>
      </c>
      <c r="AI3044" s="28" t="s">
        <v>20814</v>
      </c>
      <c r="AJ3044" s="22">
        <v>4</v>
      </c>
    </row>
    <row r="3045" spans="30:36" ht="30" x14ac:dyDescent="0.25">
      <c r="AD3045" s="22" t="s">
        <v>12735</v>
      </c>
      <c r="AE3045" s="28" t="s">
        <v>12736</v>
      </c>
      <c r="AF3045" s="28" t="s">
        <v>1705</v>
      </c>
      <c r="AG3045" s="28" t="s">
        <v>3790</v>
      </c>
      <c r="AH3045" s="22">
        <v>104315</v>
      </c>
      <c r="AI3045" s="28" t="s">
        <v>20815</v>
      </c>
      <c r="AJ3045" s="22">
        <v>3</v>
      </c>
    </row>
    <row r="3046" spans="30:36" ht="30" x14ac:dyDescent="0.25">
      <c r="AD3046" s="22" t="s">
        <v>12737</v>
      </c>
      <c r="AE3046" s="28" t="s">
        <v>12738</v>
      </c>
      <c r="AF3046" s="28" t="s">
        <v>1702</v>
      </c>
      <c r="AG3046" s="28" t="s">
        <v>3209</v>
      </c>
      <c r="AH3046" s="22">
        <v>89781</v>
      </c>
      <c r="AI3046" s="28" t="s">
        <v>19757</v>
      </c>
      <c r="AJ3046" s="22">
        <v>9</v>
      </c>
    </row>
    <row r="3047" spans="30:36" ht="30" x14ac:dyDescent="0.25">
      <c r="AD3047" s="22" t="s">
        <v>355</v>
      </c>
      <c r="AE3047" s="28" t="s">
        <v>2010</v>
      </c>
      <c r="AF3047" s="28" t="s">
        <v>1701</v>
      </c>
      <c r="AG3047" s="28" t="s">
        <v>3209</v>
      </c>
      <c r="AH3047" s="22">
        <v>64709</v>
      </c>
      <c r="AI3047" s="28" t="s">
        <v>20816</v>
      </c>
      <c r="AJ3047" s="22">
        <v>0</v>
      </c>
    </row>
    <row r="3048" spans="30:36" ht="30" x14ac:dyDescent="0.25">
      <c r="AD3048" s="22" t="s">
        <v>9580</v>
      </c>
      <c r="AE3048" s="28" t="s">
        <v>9581</v>
      </c>
      <c r="AF3048" s="28" t="s">
        <v>1700</v>
      </c>
      <c r="AG3048" s="28" t="s">
        <v>3887</v>
      </c>
      <c r="AH3048" s="22">
        <v>80425</v>
      </c>
      <c r="AI3048" s="28" t="s">
        <v>19664</v>
      </c>
      <c r="AJ3048" s="22">
        <v>1</v>
      </c>
    </row>
    <row r="3049" spans="30:36" ht="30" x14ac:dyDescent="0.25">
      <c r="AD3049" s="22" t="s">
        <v>12739</v>
      </c>
      <c r="AE3049" s="28" t="s">
        <v>12740</v>
      </c>
      <c r="AF3049" s="28" t="s">
        <v>1708</v>
      </c>
      <c r="AG3049" s="28" t="s">
        <v>3773</v>
      </c>
      <c r="AH3049" s="22">
        <v>56033</v>
      </c>
      <c r="AI3049" s="28" t="s">
        <v>19326</v>
      </c>
      <c r="AJ3049" s="22">
        <v>5</v>
      </c>
    </row>
    <row r="3050" spans="30:36" ht="30" x14ac:dyDescent="0.25">
      <c r="AD3050" s="22" t="s">
        <v>6693</v>
      </c>
      <c r="AE3050" s="28" t="s">
        <v>6694</v>
      </c>
      <c r="AF3050" s="28" t="s">
        <v>1695</v>
      </c>
      <c r="AG3050" s="28" t="s">
        <v>3790</v>
      </c>
      <c r="AH3050" s="22">
        <v>69315</v>
      </c>
      <c r="AI3050" s="28" t="s">
        <v>20799</v>
      </c>
      <c r="AJ3050" s="22">
        <v>9</v>
      </c>
    </row>
    <row r="3051" spans="30:36" ht="30" x14ac:dyDescent="0.25">
      <c r="AD3051" s="22" t="s">
        <v>6695</v>
      </c>
      <c r="AE3051" s="28" t="s">
        <v>6696</v>
      </c>
      <c r="AF3051" s="28" t="s">
        <v>1714</v>
      </c>
      <c r="AG3051" s="28" t="s">
        <v>3209</v>
      </c>
      <c r="AH3051" s="22">
        <v>68344</v>
      </c>
      <c r="AI3051" s="28" t="s">
        <v>6697</v>
      </c>
      <c r="AJ3051" s="22">
        <v>0</v>
      </c>
    </row>
    <row r="3052" spans="30:36" ht="30" x14ac:dyDescent="0.25">
      <c r="AD3052" s="22" t="s">
        <v>12741</v>
      </c>
      <c r="AE3052" s="28" t="s">
        <v>18530</v>
      </c>
      <c r="AF3052" s="28" t="s">
        <v>1705</v>
      </c>
      <c r="AG3052" s="28" t="s">
        <v>3209</v>
      </c>
      <c r="AH3052" s="22">
        <v>103249</v>
      </c>
      <c r="AI3052" s="28" t="s">
        <v>12742</v>
      </c>
      <c r="AJ3052" s="22">
        <v>8</v>
      </c>
    </row>
    <row r="3053" spans="30:36" ht="30" x14ac:dyDescent="0.25">
      <c r="AD3053" s="22" t="s">
        <v>12743</v>
      </c>
      <c r="AE3053" s="28" t="s">
        <v>12744</v>
      </c>
      <c r="AF3053" s="28" t="s">
        <v>1718</v>
      </c>
      <c r="AG3053" s="28" t="s">
        <v>3209</v>
      </c>
      <c r="AH3053" s="22">
        <v>61060</v>
      </c>
      <c r="AI3053" s="28" t="s">
        <v>19853</v>
      </c>
      <c r="AJ3053" s="22">
        <v>7</v>
      </c>
    </row>
    <row r="3054" spans="30:36" ht="30" x14ac:dyDescent="0.25">
      <c r="AD3054" s="22" t="s">
        <v>6698</v>
      </c>
      <c r="AE3054" s="28" t="s">
        <v>6699</v>
      </c>
      <c r="AF3054" s="28" t="s">
        <v>1696</v>
      </c>
      <c r="AG3054" s="28" t="s">
        <v>3778</v>
      </c>
      <c r="AH3054" s="22">
        <v>60823</v>
      </c>
      <c r="AI3054" s="28" t="s">
        <v>20817</v>
      </c>
      <c r="AJ3054" s="22">
        <v>2</v>
      </c>
    </row>
    <row r="3055" spans="30:36" ht="30" x14ac:dyDescent="0.25">
      <c r="AD3055" s="22" t="s">
        <v>12745</v>
      </c>
      <c r="AE3055" s="28" t="s">
        <v>12746</v>
      </c>
      <c r="AF3055" s="28" t="s">
        <v>1697</v>
      </c>
      <c r="AG3055" s="28" t="s">
        <v>3211</v>
      </c>
      <c r="AH3055" s="22">
        <v>71674</v>
      </c>
      <c r="AI3055" s="28" t="s">
        <v>20654</v>
      </c>
      <c r="AJ3055" s="22">
        <v>9</v>
      </c>
    </row>
    <row r="3056" spans="30:36" ht="30" x14ac:dyDescent="0.25">
      <c r="AD3056" s="22" t="s">
        <v>1388</v>
      </c>
      <c r="AE3056" s="28" t="s">
        <v>3015</v>
      </c>
      <c r="AF3056" s="28" t="s">
        <v>1695</v>
      </c>
      <c r="AG3056" s="28" t="s">
        <v>3211</v>
      </c>
      <c r="AH3056" s="22">
        <v>66475</v>
      </c>
      <c r="AI3056" s="28" t="s">
        <v>20818</v>
      </c>
      <c r="AJ3056" s="22">
        <v>2</v>
      </c>
    </row>
    <row r="3057" spans="30:36" ht="30" x14ac:dyDescent="0.25">
      <c r="AD3057" s="22" t="s">
        <v>9582</v>
      </c>
      <c r="AE3057" s="28" t="s">
        <v>9583</v>
      </c>
      <c r="AF3057" s="28" t="s">
        <v>6003</v>
      </c>
      <c r="AG3057" s="28" t="s">
        <v>3209</v>
      </c>
      <c r="AH3057" s="22">
        <v>111874</v>
      </c>
      <c r="AI3057" s="28" t="s">
        <v>20819</v>
      </c>
      <c r="AJ3057" s="22">
        <v>4</v>
      </c>
    </row>
    <row r="3058" spans="30:36" ht="30" x14ac:dyDescent="0.25">
      <c r="AD3058" s="22" t="s">
        <v>12747</v>
      </c>
      <c r="AE3058" s="28" t="s">
        <v>12748</v>
      </c>
      <c r="AF3058" s="28" t="s">
        <v>1704</v>
      </c>
      <c r="AG3058" s="28" t="s">
        <v>3820</v>
      </c>
      <c r="AH3058" s="22">
        <v>56745</v>
      </c>
      <c r="AI3058" s="28" t="s">
        <v>19312</v>
      </c>
      <c r="AJ3058" s="22">
        <v>2</v>
      </c>
    </row>
    <row r="3059" spans="30:36" ht="30" x14ac:dyDescent="0.25">
      <c r="AD3059" s="22" t="s">
        <v>4268</v>
      </c>
      <c r="AE3059" s="28" t="s">
        <v>4269</v>
      </c>
      <c r="AF3059" s="28" t="s">
        <v>1705</v>
      </c>
      <c r="AG3059" s="28" t="s">
        <v>3787</v>
      </c>
      <c r="AH3059" s="22">
        <v>85269</v>
      </c>
      <c r="AI3059" s="28" t="s">
        <v>20820</v>
      </c>
      <c r="AJ3059" s="22">
        <v>0</v>
      </c>
    </row>
    <row r="3060" spans="30:36" ht="30" x14ac:dyDescent="0.25">
      <c r="AD3060" s="22" t="s">
        <v>424</v>
      </c>
      <c r="AE3060" s="28" t="s">
        <v>2088</v>
      </c>
      <c r="AF3060" s="28" t="s">
        <v>1718</v>
      </c>
      <c r="AG3060" s="28" t="s">
        <v>3209</v>
      </c>
      <c r="AH3060" s="22">
        <v>70026</v>
      </c>
      <c r="AI3060" s="28" t="s">
        <v>20671</v>
      </c>
      <c r="AJ3060" s="22">
        <v>6</v>
      </c>
    </row>
    <row r="3061" spans="30:36" ht="30" x14ac:dyDescent="0.25">
      <c r="AD3061" s="22" t="s">
        <v>6700</v>
      </c>
      <c r="AE3061" s="28" t="s">
        <v>6701</v>
      </c>
      <c r="AF3061" s="28" t="s">
        <v>1697</v>
      </c>
      <c r="AG3061" s="28" t="s">
        <v>3210</v>
      </c>
      <c r="AH3061" s="22">
        <v>72773</v>
      </c>
      <c r="AI3061" s="28" t="s">
        <v>19293</v>
      </c>
      <c r="AJ3061" s="22">
        <v>7</v>
      </c>
    </row>
    <row r="3062" spans="30:36" ht="45" x14ac:dyDescent="0.25">
      <c r="AD3062" s="22" t="s">
        <v>6702</v>
      </c>
      <c r="AE3062" s="28" t="s">
        <v>6703</v>
      </c>
      <c r="AF3062" s="28" t="s">
        <v>1710</v>
      </c>
      <c r="AG3062" s="28" t="s">
        <v>3211</v>
      </c>
      <c r="AH3062" s="22">
        <v>68481</v>
      </c>
      <c r="AI3062" s="28" t="s">
        <v>20821</v>
      </c>
      <c r="AJ3062" s="22">
        <v>6</v>
      </c>
    </row>
    <row r="3063" spans="30:36" ht="30" x14ac:dyDescent="0.25">
      <c r="AD3063" s="22" t="s">
        <v>6704</v>
      </c>
      <c r="AE3063" s="28" t="s">
        <v>6705</v>
      </c>
      <c r="AF3063" s="28" t="s">
        <v>1696</v>
      </c>
      <c r="AG3063" s="28" t="s">
        <v>3826</v>
      </c>
      <c r="AH3063" s="22">
        <v>75957</v>
      </c>
      <c r="AI3063" s="28" t="s">
        <v>20762</v>
      </c>
      <c r="AJ3063" s="22">
        <v>9</v>
      </c>
    </row>
    <row r="3064" spans="30:36" ht="30" x14ac:dyDescent="0.25">
      <c r="AD3064" s="22" t="s">
        <v>6706</v>
      </c>
      <c r="AE3064" s="28" t="s">
        <v>6707</v>
      </c>
      <c r="AF3064" s="28" t="s">
        <v>1696</v>
      </c>
      <c r="AG3064" s="28" t="s">
        <v>3803</v>
      </c>
      <c r="AH3064" s="22">
        <v>55604</v>
      </c>
      <c r="AI3064" s="28" t="s">
        <v>19460</v>
      </c>
      <c r="AJ3064" s="22">
        <v>2</v>
      </c>
    </row>
    <row r="3065" spans="30:36" ht="30" x14ac:dyDescent="0.25">
      <c r="AD3065" s="22" t="s">
        <v>4270</v>
      </c>
      <c r="AE3065" s="28" t="s">
        <v>4271</v>
      </c>
      <c r="AF3065" s="28" t="s">
        <v>1697</v>
      </c>
      <c r="AG3065" s="28" t="s">
        <v>3803</v>
      </c>
      <c r="AH3065" s="22">
        <v>76622</v>
      </c>
      <c r="AI3065" s="28" t="s">
        <v>20822</v>
      </c>
      <c r="AJ3065" s="22">
        <v>7</v>
      </c>
    </row>
    <row r="3066" spans="30:36" ht="30" x14ac:dyDescent="0.25">
      <c r="AD3066" s="22" t="s">
        <v>723</v>
      </c>
      <c r="AE3066" s="28" t="s">
        <v>2333</v>
      </c>
      <c r="AF3066" s="28" t="s">
        <v>1697</v>
      </c>
      <c r="AG3066" s="28" t="s">
        <v>3210</v>
      </c>
      <c r="AH3066" s="22">
        <v>66996</v>
      </c>
      <c r="AI3066" s="28" t="s">
        <v>19596</v>
      </c>
      <c r="AJ3066" s="22">
        <v>7</v>
      </c>
    </row>
    <row r="3067" spans="30:36" ht="30" x14ac:dyDescent="0.25">
      <c r="AD3067" s="22" t="s">
        <v>4272</v>
      </c>
      <c r="AE3067" s="28" t="s">
        <v>4273</v>
      </c>
      <c r="AF3067" s="28" t="s">
        <v>1702</v>
      </c>
      <c r="AG3067" s="28" t="s">
        <v>3820</v>
      </c>
      <c r="AH3067" s="22">
        <v>85132</v>
      </c>
      <c r="AI3067" s="28" t="s">
        <v>19397</v>
      </c>
      <c r="AJ3067" s="22">
        <v>2</v>
      </c>
    </row>
    <row r="3068" spans="30:36" ht="30" x14ac:dyDescent="0.25">
      <c r="AD3068" s="22" t="s">
        <v>6708</v>
      </c>
      <c r="AE3068" s="28" t="s">
        <v>6709</v>
      </c>
      <c r="AF3068" s="28" t="s">
        <v>1718</v>
      </c>
      <c r="AG3068" s="28" t="s">
        <v>3773</v>
      </c>
      <c r="AH3068" s="22">
        <v>78282</v>
      </c>
      <c r="AI3068" s="28" t="s">
        <v>19705</v>
      </c>
      <c r="AJ3068" s="22">
        <v>0</v>
      </c>
    </row>
    <row r="3069" spans="30:36" ht="30" x14ac:dyDescent="0.25">
      <c r="AD3069" s="22" t="s">
        <v>6710</v>
      </c>
      <c r="AE3069" s="28" t="s">
        <v>6711</v>
      </c>
      <c r="AF3069" s="28" t="s">
        <v>1701</v>
      </c>
      <c r="AG3069" s="28" t="s">
        <v>3209</v>
      </c>
      <c r="AH3069" s="22">
        <v>60496</v>
      </c>
      <c r="AI3069" s="28" t="s">
        <v>6712</v>
      </c>
      <c r="AJ3069" s="22">
        <v>0</v>
      </c>
    </row>
    <row r="3070" spans="30:36" ht="30" x14ac:dyDescent="0.25">
      <c r="AD3070" s="22" t="s">
        <v>6713</v>
      </c>
      <c r="AE3070" s="28" t="s">
        <v>6714</v>
      </c>
      <c r="AF3070" s="28" t="s">
        <v>1718</v>
      </c>
      <c r="AG3070" s="28" t="s">
        <v>3209</v>
      </c>
      <c r="AH3070" s="22">
        <v>74263</v>
      </c>
      <c r="AI3070" s="28" t="s">
        <v>20823</v>
      </c>
      <c r="AJ3070" s="22">
        <v>6</v>
      </c>
    </row>
    <row r="3071" spans="30:36" ht="30" x14ac:dyDescent="0.25">
      <c r="AD3071" s="22" t="s">
        <v>6715</v>
      </c>
      <c r="AE3071" s="28" t="s">
        <v>6716</v>
      </c>
      <c r="AF3071" s="28" t="s">
        <v>1704</v>
      </c>
      <c r="AG3071" s="28" t="s">
        <v>3862</v>
      </c>
      <c r="AH3071" s="22">
        <v>67491</v>
      </c>
      <c r="AI3071" s="28" t="s">
        <v>19088</v>
      </c>
      <c r="AJ3071" s="22">
        <v>6</v>
      </c>
    </row>
    <row r="3072" spans="30:36" ht="30" x14ac:dyDescent="0.25">
      <c r="AD3072" s="22" t="s">
        <v>682</v>
      </c>
      <c r="AE3072" s="28" t="s">
        <v>2354</v>
      </c>
      <c r="AF3072" s="28" t="s">
        <v>1702</v>
      </c>
      <c r="AG3072" s="28" t="s">
        <v>3210</v>
      </c>
      <c r="AH3072" s="22">
        <v>101940</v>
      </c>
      <c r="AI3072" s="28" t="s">
        <v>19878</v>
      </c>
      <c r="AJ3072" s="22">
        <v>8</v>
      </c>
    </row>
    <row r="3073" spans="30:36" ht="30" x14ac:dyDescent="0.25">
      <c r="AD3073" s="22" t="s">
        <v>923</v>
      </c>
      <c r="AE3073" s="28" t="s">
        <v>2551</v>
      </c>
      <c r="AF3073" s="28" t="s">
        <v>1711</v>
      </c>
      <c r="AG3073" s="28" t="s">
        <v>3210</v>
      </c>
      <c r="AH3073" s="22">
        <v>87852</v>
      </c>
      <c r="AI3073" s="28" t="s">
        <v>20824</v>
      </c>
      <c r="AJ3073" s="22">
        <v>5</v>
      </c>
    </row>
    <row r="3074" spans="30:36" ht="30" x14ac:dyDescent="0.25">
      <c r="AD3074" s="22" t="s">
        <v>700</v>
      </c>
      <c r="AE3074" s="28" t="s">
        <v>2363</v>
      </c>
      <c r="AF3074" s="28" t="s">
        <v>1714</v>
      </c>
      <c r="AG3074" s="28" t="s">
        <v>3210</v>
      </c>
      <c r="AH3074" s="22">
        <v>89731</v>
      </c>
      <c r="AI3074" s="28" t="s">
        <v>19946</v>
      </c>
      <c r="AJ3074" s="22">
        <v>0</v>
      </c>
    </row>
    <row r="3075" spans="30:36" ht="30" x14ac:dyDescent="0.25">
      <c r="AD3075" s="22" t="s">
        <v>6717</v>
      </c>
      <c r="AE3075" s="28" t="s">
        <v>6718</v>
      </c>
      <c r="AF3075" s="28" t="s">
        <v>1697</v>
      </c>
      <c r="AG3075" s="28" t="s">
        <v>3778</v>
      </c>
      <c r="AH3075" s="22">
        <v>78899</v>
      </c>
      <c r="AI3075" s="28" t="s">
        <v>20293</v>
      </c>
      <c r="AJ3075" s="22">
        <v>0</v>
      </c>
    </row>
    <row r="3076" spans="30:36" ht="30" x14ac:dyDescent="0.25">
      <c r="AD3076" s="22" t="s">
        <v>12749</v>
      </c>
      <c r="AE3076" s="28" t="s">
        <v>12750</v>
      </c>
      <c r="AF3076" s="28" t="s">
        <v>1701</v>
      </c>
      <c r="AG3076" s="28" t="s">
        <v>3209</v>
      </c>
      <c r="AH3076" s="22">
        <v>62098</v>
      </c>
      <c r="AI3076" s="28" t="s">
        <v>20825</v>
      </c>
      <c r="AJ3076" s="22">
        <v>7</v>
      </c>
    </row>
    <row r="3077" spans="30:36" ht="30" x14ac:dyDescent="0.25">
      <c r="AD3077" s="22" t="s">
        <v>12751</v>
      </c>
      <c r="AE3077" s="28" t="s">
        <v>18531</v>
      </c>
      <c r="AF3077" s="28" t="s">
        <v>1701</v>
      </c>
      <c r="AG3077" s="28" t="s">
        <v>3211</v>
      </c>
      <c r="AH3077" s="22">
        <v>59432</v>
      </c>
      <c r="AI3077" s="28" t="s">
        <v>20826</v>
      </c>
      <c r="AJ3077" s="22">
        <v>0</v>
      </c>
    </row>
    <row r="3078" spans="30:36" ht="45" x14ac:dyDescent="0.25">
      <c r="AD3078" s="22" t="s">
        <v>6719</v>
      </c>
      <c r="AE3078" s="28" t="s">
        <v>6720</v>
      </c>
      <c r="AF3078" s="28" t="s">
        <v>1707</v>
      </c>
      <c r="AG3078" s="28" t="s">
        <v>3778</v>
      </c>
      <c r="AH3078" s="22">
        <v>59689</v>
      </c>
      <c r="AI3078" s="28" t="s">
        <v>20827</v>
      </c>
      <c r="AJ3078" s="22">
        <v>5</v>
      </c>
    </row>
    <row r="3079" spans="30:36" ht="30" x14ac:dyDescent="0.25">
      <c r="AD3079" s="22" t="s">
        <v>12752</v>
      </c>
      <c r="AE3079" s="28" t="s">
        <v>12753</v>
      </c>
      <c r="AF3079" s="28" t="s">
        <v>1701</v>
      </c>
      <c r="AG3079" s="28" t="s">
        <v>3210</v>
      </c>
      <c r="AH3079" s="22">
        <v>56933</v>
      </c>
      <c r="AI3079" s="28" t="s">
        <v>20204</v>
      </c>
      <c r="AJ3079" s="22">
        <v>5</v>
      </c>
    </row>
    <row r="3080" spans="30:36" ht="30" x14ac:dyDescent="0.25">
      <c r="AD3080" s="22" t="s">
        <v>12754</v>
      </c>
      <c r="AE3080" s="28" t="s">
        <v>12755</v>
      </c>
      <c r="AF3080" s="28" t="s">
        <v>1695</v>
      </c>
      <c r="AG3080" s="28" t="s">
        <v>3209</v>
      </c>
      <c r="AH3080" s="22">
        <v>56610</v>
      </c>
      <c r="AI3080" s="28" t="s">
        <v>20828</v>
      </c>
      <c r="AJ3080" s="22">
        <v>8</v>
      </c>
    </row>
    <row r="3081" spans="30:36" ht="30" x14ac:dyDescent="0.25">
      <c r="AD3081" s="22" t="s">
        <v>12756</v>
      </c>
      <c r="AE3081" s="28" t="s">
        <v>12757</v>
      </c>
      <c r="AF3081" s="28" t="s">
        <v>1696</v>
      </c>
      <c r="AG3081" s="28" t="s">
        <v>3209</v>
      </c>
      <c r="AH3081" s="22">
        <v>54137</v>
      </c>
      <c r="AI3081" s="28" t="s">
        <v>20702</v>
      </c>
      <c r="AJ3081" s="22">
        <v>3</v>
      </c>
    </row>
    <row r="3082" spans="30:36" ht="30" x14ac:dyDescent="0.25">
      <c r="AD3082" s="22" t="s">
        <v>6721</v>
      </c>
      <c r="AE3082" s="28" t="s">
        <v>6722</v>
      </c>
      <c r="AF3082" s="28" t="s">
        <v>1695</v>
      </c>
      <c r="AG3082" s="28" t="s">
        <v>3765</v>
      </c>
      <c r="AH3082" s="22">
        <v>66223</v>
      </c>
      <c r="AI3082" s="28" t="s">
        <v>20299</v>
      </c>
      <c r="AJ3082" s="22">
        <v>1</v>
      </c>
    </row>
    <row r="3083" spans="30:36" ht="30" x14ac:dyDescent="0.25">
      <c r="AD3083" s="22" t="s">
        <v>6723</v>
      </c>
      <c r="AE3083" s="28" t="s">
        <v>18532</v>
      </c>
      <c r="AF3083" s="28" t="s">
        <v>1697</v>
      </c>
      <c r="AG3083" s="28" t="s">
        <v>3210</v>
      </c>
      <c r="AH3083" s="22">
        <v>60644</v>
      </c>
      <c r="AI3083" s="28" t="s">
        <v>20042</v>
      </c>
      <c r="AJ3083" s="22">
        <v>0</v>
      </c>
    </row>
    <row r="3084" spans="30:36" ht="30" x14ac:dyDescent="0.25">
      <c r="AD3084" s="22" t="s">
        <v>1115</v>
      </c>
      <c r="AE3084" s="28" t="s">
        <v>2728</v>
      </c>
      <c r="AF3084" s="28" t="s">
        <v>1697</v>
      </c>
      <c r="AG3084" s="28" t="s">
        <v>3210</v>
      </c>
      <c r="AH3084" s="22">
        <v>75419</v>
      </c>
      <c r="AI3084" s="28" t="s">
        <v>20616</v>
      </c>
      <c r="AJ3084" s="22">
        <v>4</v>
      </c>
    </row>
    <row r="3085" spans="30:36" ht="30" x14ac:dyDescent="0.25">
      <c r="AD3085" s="22" t="s">
        <v>12758</v>
      </c>
      <c r="AE3085" s="28" t="s">
        <v>12759</v>
      </c>
      <c r="AF3085" s="28" t="s">
        <v>1699</v>
      </c>
      <c r="AG3085" s="28" t="s">
        <v>3210</v>
      </c>
      <c r="AH3085" s="22">
        <v>59733</v>
      </c>
      <c r="AI3085" s="28" t="s">
        <v>20383</v>
      </c>
      <c r="AJ3085" s="22">
        <v>7</v>
      </c>
    </row>
    <row r="3086" spans="30:36" ht="30" x14ac:dyDescent="0.25">
      <c r="AD3086" s="22" t="s">
        <v>4274</v>
      </c>
      <c r="AE3086" s="28" t="s">
        <v>4275</v>
      </c>
      <c r="AF3086" s="28" t="s">
        <v>1701</v>
      </c>
      <c r="AG3086" s="28" t="s">
        <v>3773</v>
      </c>
      <c r="AH3086" s="22">
        <v>67133</v>
      </c>
      <c r="AI3086" s="28" t="s">
        <v>20576</v>
      </c>
      <c r="AJ3086" s="22">
        <v>4</v>
      </c>
    </row>
    <row r="3087" spans="30:36" ht="30" x14ac:dyDescent="0.25">
      <c r="AD3087" s="22" t="s">
        <v>6724</v>
      </c>
      <c r="AE3087" s="28" t="s">
        <v>6725</v>
      </c>
      <c r="AF3087" s="28" t="s">
        <v>1708</v>
      </c>
      <c r="AG3087" s="28" t="s">
        <v>3211</v>
      </c>
      <c r="AH3087" s="22">
        <v>81035</v>
      </c>
      <c r="AI3087" s="28" t="s">
        <v>20418</v>
      </c>
      <c r="AJ3087" s="22">
        <v>7</v>
      </c>
    </row>
    <row r="3088" spans="30:36" ht="30" x14ac:dyDescent="0.25">
      <c r="AD3088" s="22" t="s">
        <v>6726</v>
      </c>
      <c r="AE3088" s="28" t="s">
        <v>6727</v>
      </c>
      <c r="AF3088" s="28" t="s">
        <v>1696</v>
      </c>
      <c r="AG3088" s="28" t="s">
        <v>3210</v>
      </c>
      <c r="AH3088" s="22">
        <v>62094</v>
      </c>
      <c r="AI3088" s="28" t="s">
        <v>19954</v>
      </c>
      <c r="AJ3088" s="22">
        <v>1</v>
      </c>
    </row>
    <row r="3089" spans="30:36" ht="45" x14ac:dyDescent="0.25">
      <c r="AD3089" s="22" t="s">
        <v>12760</v>
      </c>
      <c r="AE3089" s="28" t="s">
        <v>12761</v>
      </c>
      <c r="AF3089" s="28" t="s">
        <v>1717</v>
      </c>
      <c r="AG3089" s="28" t="s">
        <v>3210</v>
      </c>
      <c r="AH3089" s="22">
        <v>97297</v>
      </c>
      <c r="AI3089" s="28" t="s">
        <v>19053</v>
      </c>
      <c r="AJ3089" s="22">
        <v>6</v>
      </c>
    </row>
    <row r="3090" spans="30:36" ht="30" x14ac:dyDescent="0.25">
      <c r="AD3090" s="22" t="s">
        <v>6728</v>
      </c>
      <c r="AE3090" s="28" t="s">
        <v>6729</v>
      </c>
      <c r="AF3090" s="28" t="s">
        <v>1702</v>
      </c>
      <c r="AG3090" s="28" t="s">
        <v>3211</v>
      </c>
      <c r="AH3090" s="22">
        <v>112082</v>
      </c>
      <c r="AI3090" s="28" t="s">
        <v>20829</v>
      </c>
      <c r="AJ3090" s="22">
        <v>5</v>
      </c>
    </row>
    <row r="3091" spans="30:36" ht="30" x14ac:dyDescent="0.25">
      <c r="AD3091" s="22" t="s">
        <v>12762</v>
      </c>
      <c r="AE3091" s="28" t="s">
        <v>12763</v>
      </c>
      <c r="AF3091" s="28" t="s">
        <v>1705</v>
      </c>
      <c r="AG3091" s="28" t="s">
        <v>3210</v>
      </c>
      <c r="AH3091" s="22">
        <v>116214</v>
      </c>
      <c r="AI3091" s="28" t="s">
        <v>19667</v>
      </c>
      <c r="AJ3091" s="22">
        <v>5</v>
      </c>
    </row>
    <row r="3092" spans="30:36" ht="30" x14ac:dyDescent="0.25">
      <c r="AD3092" s="22" t="s">
        <v>12764</v>
      </c>
      <c r="AE3092" s="28" t="s">
        <v>12765</v>
      </c>
      <c r="AF3092" s="28" t="s">
        <v>1719</v>
      </c>
      <c r="AG3092" s="28" t="s">
        <v>3211</v>
      </c>
      <c r="AH3092" s="22">
        <v>105499</v>
      </c>
      <c r="AI3092" s="28" t="s">
        <v>20830</v>
      </c>
      <c r="AJ3092" s="22">
        <v>9</v>
      </c>
    </row>
    <row r="3093" spans="30:36" ht="30" x14ac:dyDescent="0.25">
      <c r="AD3093" s="22" t="s">
        <v>12766</v>
      </c>
      <c r="AE3093" s="28" t="s">
        <v>18533</v>
      </c>
      <c r="AF3093" s="28" t="s">
        <v>1718</v>
      </c>
      <c r="AG3093" s="28" t="s">
        <v>3210</v>
      </c>
      <c r="AH3093" s="22">
        <v>72169</v>
      </c>
      <c r="AI3093" s="28" t="s">
        <v>20374</v>
      </c>
      <c r="AJ3093" s="22">
        <v>8</v>
      </c>
    </row>
    <row r="3094" spans="30:36" ht="30" x14ac:dyDescent="0.25">
      <c r="AD3094" s="22" t="s">
        <v>12767</v>
      </c>
      <c r="AE3094" s="28" t="s">
        <v>12768</v>
      </c>
      <c r="AF3094" s="28" t="s">
        <v>1697</v>
      </c>
      <c r="AG3094" s="28" t="s">
        <v>3209</v>
      </c>
      <c r="AH3094" s="22">
        <v>73431</v>
      </c>
      <c r="AI3094" s="28" t="s">
        <v>19996</v>
      </c>
      <c r="AJ3094" s="22">
        <v>8</v>
      </c>
    </row>
    <row r="3095" spans="30:36" ht="30" x14ac:dyDescent="0.25">
      <c r="AD3095" s="22" t="s">
        <v>12769</v>
      </c>
      <c r="AE3095" s="28" t="s">
        <v>12770</v>
      </c>
      <c r="AF3095" s="28" t="s">
        <v>1700</v>
      </c>
      <c r="AG3095" s="28" t="s">
        <v>3211</v>
      </c>
      <c r="AH3095" s="22">
        <v>83720</v>
      </c>
      <c r="AI3095" s="28" t="s">
        <v>20831</v>
      </c>
      <c r="AJ3095" s="22">
        <v>7</v>
      </c>
    </row>
    <row r="3096" spans="30:36" ht="30" x14ac:dyDescent="0.25">
      <c r="AD3096" s="22" t="s">
        <v>1280</v>
      </c>
      <c r="AE3096" s="28" t="s">
        <v>2865</v>
      </c>
      <c r="AF3096" s="28" t="s">
        <v>1697</v>
      </c>
      <c r="AG3096" s="28" t="s">
        <v>3211</v>
      </c>
      <c r="AH3096" s="22">
        <v>86882</v>
      </c>
      <c r="AI3096" s="28" t="s">
        <v>20832</v>
      </c>
      <c r="AJ3096" s="22">
        <v>2</v>
      </c>
    </row>
    <row r="3097" spans="30:36" ht="30" x14ac:dyDescent="0.25">
      <c r="AD3097" s="22" t="s">
        <v>6730</v>
      </c>
      <c r="AE3097" s="28" t="s">
        <v>6731</v>
      </c>
      <c r="AF3097" s="28" t="s">
        <v>1711</v>
      </c>
      <c r="AG3097" s="28" t="s">
        <v>3922</v>
      </c>
      <c r="AH3097" s="22">
        <v>75493</v>
      </c>
      <c r="AI3097" s="28" t="s">
        <v>19354</v>
      </c>
      <c r="AJ3097" s="22">
        <v>0</v>
      </c>
    </row>
    <row r="3098" spans="30:36" ht="30" x14ac:dyDescent="0.25">
      <c r="AD3098" s="22" t="s">
        <v>1505</v>
      </c>
      <c r="AE3098" s="28" t="s">
        <v>3095</v>
      </c>
      <c r="AF3098" s="28" t="s">
        <v>1704</v>
      </c>
      <c r="AG3098" s="28" t="s">
        <v>3211</v>
      </c>
      <c r="AH3098" s="22">
        <v>69290</v>
      </c>
      <c r="AI3098" s="28" t="s">
        <v>20833</v>
      </c>
      <c r="AJ3098" s="22">
        <v>8</v>
      </c>
    </row>
    <row r="3099" spans="30:36" ht="30" x14ac:dyDescent="0.25">
      <c r="AD3099" s="22" t="s">
        <v>12771</v>
      </c>
      <c r="AE3099" s="28" t="s">
        <v>18534</v>
      </c>
      <c r="AF3099" s="28" t="s">
        <v>1704</v>
      </c>
      <c r="AG3099" s="28" t="s">
        <v>3210</v>
      </c>
      <c r="AH3099" s="22">
        <v>53253</v>
      </c>
      <c r="AI3099" s="28" t="s">
        <v>20834</v>
      </c>
      <c r="AJ3099" s="22">
        <v>4</v>
      </c>
    </row>
    <row r="3100" spans="30:36" ht="45" x14ac:dyDescent="0.25">
      <c r="AD3100" s="22" t="s">
        <v>12772</v>
      </c>
      <c r="AE3100" s="28" t="s">
        <v>12773</v>
      </c>
      <c r="AF3100" s="28" t="s">
        <v>1707</v>
      </c>
      <c r="AG3100" s="28" t="s">
        <v>3209</v>
      </c>
      <c r="AH3100" s="22">
        <v>64737</v>
      </c>
      <c r="AI3100" s="28" t="s">
        <v>6398</v>
      </c>
      <c r="AJ3100" s="22">
        <v>0</v>
      </c>
    </row>
    <row r="3101" spans="30:36" ht="30" x14ac:dyDescent="0.25">
      <c r="AD3101" s="22" t="s">
        <v>12774</v>
      </c>
      <c r="AE3101" s="28" t="s">
        <v>12775</v>
      </c>
      <c r="AF3101" s="28" t="s">
        <v>1700</v>
      </c>
      <c r="AG3101" s="28" t="s">
        <v>3784</v>
      </c>
      <c r="AH3101" s="22">
        <v>59327</v>
      </c>
      <c r="AI3101" s="28" t="s">
        <v>3395</v>
      </c>
      <c r="AJ3101" s="22">
        <v>0</v>
      </c>
    </row>
    <row r="3102" spans="30:36" ht="30" x14ac:dyDescent="0.25">
      <c r="AD3102" s="22" t="s">
        <v>12776</v>
      </c>
      <c r="AE3102" s="28" t="s">
        <v>18535</v>
      </c>
      <c r="AF3102" s="28" t="s">
        <v>1696</v>
      </c>
      <c r="AG3102" s="28" t="s">
        <v>3211</v>
      </c>
      <c r="AH3102" s="22">
        <v>52526</v>
      </c>
      <c r="AI3102" s="28" t="s">
        <v>19081</v>
      </c>
      <c r="AJ3102" s="22">
        <v>6</v>
      </c>
    </row>
    <row r="3103" spans="30:36" ht="30" x14ac:dyDescent="0.25">
      <c r="AD3103" s="22" t="s">
        <v>6732</v>
      </c>
      <c r="AE3103" s="28" t="s">
        <v>6733</v>
      </c>
      <c r="AF3103" s="28" t="s">
        <v>1720</v>
      </c>
      <c r="AG3103" s="28" t="s">
        <v>3209</v>
      </c>
      <c r="AH3103" s="22">
        <v>102023</v>
      </c>
      <c r="AI3103" s="28" t="s">
        <v>20835</v>
      </c>
      <c r="AJ3103" s="22">
        <v>0</v>
      </c>
    </row>
    <row r="3104" spans="30:36" ht="30" x14ac:dyDescent="0.25">
      <c r="AD3104" s="22" t="s">
        <v>12777</v>
      </c>
      <c r="AE3104" s="28" t="s">
        <v>12778</v>
      </c>
      <c r="AF3104" s="28" t="s">
        <v>1706</v>
      </c>
      <c r="AG3104" s="28" t="s">
        <v>3209</v>
      </c>
      <c r="AH3104" s="22">
        <v>64568</v>
      </c>
      <c r="AI3104" s="28" t="s">
        <v>20836</v>
      </c>
      <c r="AJ3104" s="22">
        <v>7</v>
      </c>
    </row>
    <row r="3105" spans="30:36" ht="30" x14ac:dyDescent="0.25">
      <c r="AD3105" s="22" t="s">
        <v>12779</v>
      </c>
      <c r="AE3105" s="28" t="s">
        <v>12780</v>
      </c>
      <c r="AF3105" s="28" t="s">
        <v>1701</v>
      </c>
      <c r="AG3105" s="28" t="s">
        <v>3765</v>
      </c>
      <c r="AH3105" s="22">
        <v>62657</v>
      </c>
      <c r="AI3105" s="28" t="s">
        <v>20837</v>
      </c>
      <c r="AJ3105" s="22">
        <v>7</v>
      </c>
    </row>
    <row r="3106" spans="30:36" ht="30" x14ac:dyDescent="0.25">
      <c r="AD3106" s="22" t="s">
        <v>1361</v>
      </c>
      <c r="AE3106" s="28" t="s">
        <v>2954</v>
      </c>
      <c r="AF3106" s="28" t="s">
        <v>1718</v>
      </c>
      <c r="AG3106" s="28" t="s">
        <v>3211</v>
      </c>
      <c r="AH3106" s="22">
        <v>64541</v>
      </c>
      <c r="AI3106" s="28" t="s">
        <v>20838</v>
      </c>
      <c r="AJ3106" s="22">
        <v>5</v>
      </c>
    </row>
    <row r="3107" spans="30:36" ht="30" x14ac:dyDescent="0.25">
      <c r="AD3107" s="22" t="s">
        <v>6734</v>
      </c>
      <c r="AE3107" s="28" t="s">
        <v>6735</v>
      </c>
      <c r="AF3107" s="28" t="s">
        <v>1700</v>
      </c>
      <c r="AG3107" s="28" t="s">
        <v>3210</v>
      </c>
      <c r="AH3107" s="22">
        <v>74771</v>
      </c>
      <c r="AI3107" s="28" t="s">
        <v>19044</v>
      </c>
      <c r="AJ3107" s="22">
        <v>6</v>
      </c>
    </row>
    <row r="3108" spans="30:36" ht="30" x14ac:dyDescent="0.25">
      <c r="AD3108" s="22" t="s">
        <v>6736</v>
      </c>
      <c r="AE3108" s="28" t="s">
        <v>6737</v>
      </c>
      <c r="AF3108" s="28" t="s">
        <v>1697</v>
      </c>
      <c r="AG3108" s="28" t="s">
        <v>3211</v>
      </c>
      <c r="AH3108" s="22">
        <v>88086</v>
      </c>
      <c r="AI3108" s="28" t="s">
        <v>20839</v>
      </c>
      <c r="AJ3108" s="22">
        <v>4</v>
      </c>
    </row>
    <row r="3109" spans="30:36" ht="30" x14ac:dyDescent="0.25">
      <c r="AD3109" s="22" t="s">
        <v>155</v>
      </c>
      <c r="AE3109" s="28" t="s">
        <v>18536</v>
      </c>
      <c r="AF3109" s="28" t="s">
        <v>1697</v>
      </c>
      <c r="AG3109" s="28" t="s">
        <v>3209</v>
      </c>
      <c r="AH3109" s="22">
        <v>61419</v>
      </c>
      <c r="AI3109" s="28" t="s">
        <v>20840</v>
      </c>
      <c r="AJ3109" s="22">
        <v>3</v>
      </c>
    </row>
    <row r="3110" spans="30:36" ht="30" x14ac:dyDescent="0.25">
      <c r="AD3110" s="22" t="s">
        <v>1549</v>
      </c>
      <c r="AE3110" s="28" t="s">
        <v>3138</v>
      </c>
      <c r="AF3110" s="28" t="s">
        <v>1708</v>
      </c>
      <c r="AG3110" s="28" t="s">
        <v>3211</v>
      </c>
      <c r="AH3110" s="22">
        <v>72630</v>
      </c>
      <c r="AI3110" s="28" t="s">
        <v>20841</v>
      </c>
      <c r="AJ3110" s="22">
        <v>2</v>
      </c>
    </row>
    <row r="3111" spans="30:36" ht="30" x14ac:dyDescent="0.25">
      <c r="AD3111" s="22" t="s">
        <v>6738</v>
      </c>
      <c r="AE3111" s="28" t="s">
        <v>6739</v>
      </c>
      <c r="AF3111" s="28" t="s">
        <v>1704</v>
      </c>
      <c r="AG3111" s="28" t="s">
        <v>3778</v>
      </c>
      <c r="AH3111" s="22">
        <v>66431</v>
      </c>
      <c r="AI3111" s="28" t="s">
        <v>19722</v>
      </c>
      <c r="AJ3111" s="22">
        <v>2</v>
      </c>
    </row>
    <row r="3112" spans="30:36" ht="30" x14ac:dyDescent="0.25">
      <c r="AD3112" s="22" t="s">
        <v>1591</v>
      </c>
      <c r="AE3112" s="28" t="s">
        <v>18537</v>
      </c>
      <c r="AF3112" s="28" t="s">
        <v>1712</v>
      </c>
      <c r="AG3112" s="28" t="s">
        <v>3211</v>
      </c>
      <c r="AH3112" s="22">
        <v>89610</v>
      </c>
      <c r="AI3112" s="28" t="s">
        <v>20178</v>
      </c>
      <c r="AJ3112" s="22">
        <v>5</v>
      </c>
    </row>
    <row r="3113" spans="30:36" ht="30" x14ac:dyDescent="0.25">
      <c r="AD3113" s="22" t="s">
        <v>12781</v>
      </c>
      <c r="AE3113" s="28" t="s">
        <v>18538</v>
      </c>
      <c r="AF3113" s="28" t="s">
        <v>1695</v>
      </c>
      <c r="AG3113" s="28" t="s">
        <v>3803</v>
      </c>
      <c r="AH3113" s="22">
        <v>65356</v>
      </c>
      <c r="AI3113" s="28" t="s">
        <v>19872</v>
      </c>
      <c r="AJ3113" s="22">
        <v>8</v>
      </c>
    </row>
    <row r="3114" spans="30:36" ht="30" x14ac:dyDescent="0.25">
      <c r="AD3114" s="22" t="s">
        <v>4276</v>
      </c>
      <c r="AE3114" s="28" t="s">
        <v>18539</v>
      </c>
      <c r="AF3114" s="28" t="s">
        <v>1699</v>
      </c>
      <c r="AG3114" s="28" t="s">
        <v>3765</v>
      </c>
      <c r="AH3114" s="22">
        <v>72814</v>
      </c>
      <c r="AI3114" s="28" t="s">
        <v>19907</v>
      </c>
      <c r="AJ3114" s="22">
        <v>4</v>
      </c>
    </row>
    <row r="3115" spans="30:36" ht="30" x14ac:dyDescent="0.25">
      <c r="AD3115" s="22" t="s">
        <v>4277</v>
      </c>
      <c r="AE3115" s="28" t="s">
        <v>4278</v>
      </c>
      <c r="AF3115" s="28" t="s">
        <v>1697</v>
      </c>
      <c r="AG3115" s="28" t="s">
        <v>3826</v>
      </c>
      <c r="AH3115" s="22">
        <v>75150</v>
      </c>
      <c r="AI3115" s="28" t="s">
        <v>20462</v>
      </c>
      <c r="AJ3115" s="22">
        <v>1</v>
      </c>
    </row>
    <row r="3116" spans="30:36" ht="30" x14ac:dyDescent="0.25">
      <c r="AD3116" s="22" t="s">
        <v>12782</v>
      </c>
      <c r="AE3116" s="28" t="s">
        <v>12783</v>
      </c>
      <c r="AF3116" s="28" t="s">
        <v>1718</v>
      </c>
      <c r="AG3116" s="28" t="s">
        <v>3211</v>
      </c>
      <c r="AH3116" s="22">
        <v>61338</v>
      </c>
      <c r="AI3116" s="28" t="s">
        <v>19183</v>
      </c>
      <c r="AJ3116" s="22">
        <v>6</v>
      </c>
    </row>
    <row r="3117" spans="30:36" ht="30" x14ac:dyDescent="0.25">
      <c r="AD3117" s="22" t="s">
        <v>6740</v>
      </c>
      <c r="AE3117" s="28" t="s">
        <v>6741</v>
      </c>
      <c r="AF3117" s="28" t="s">
        <v>1695</v>
      </c>
      <c r="AG3117" s="28" t="s">
        <v>3209</v>
      </c>
      <c r="AH3117" s="22">
        <v>68539</v>
      </c>
      <c r="AI3117" s="28" t="s">
        <v>20065</v>
      </c>
      <c r="AJ3117" s="22">
        <v>4</v>
      </c>
    </row>
    <row r="3118" spans="30:36" ht="30" x14ac:dyDescent="0.25">
      <c r="AD3118" s="22" t="s">
        <v>12784</v>
      </c>
      <c r="AE3118" s="28" t="s">
        <v>18540</v>
      </c>
      <c r="AF3118" s="28" t="s">
        <v>1696</v>
      </c>
      <c r="AG3118" s="28" t="s">
        <v>3765</v>
      </c>
      <c r="AH3118" s="22">
        <v>60755</v>
      </c>
      <c r="AI3118" s="28" t="s">
        <v>20842</v>
      </c>
      <c r="AJ3118" s="22">
        <v>7</v>
      </c>
    </row>
    <row r="3119" spans="30:36" ht="30" x14ac:dyDescent="0.25">
      <c r="AD3119" s="22" t="s">
        <v>6742</v>
      </c>
      <c r="AE3119" s="28" t="s">
        <v>6743</v>
      </c>
      <c r="AF3119" s="28" t="s">
        <v>1696</v>
      </c>
      <c r="AG3119" s="28" t="s">
        <v>3211</v>
      </c>
      <c r="AH3119" s="22">
        <v>69544</v>
      </c>
      <c r="AI3119" s="28" t="s">
        <v>19209</v>
      </c>
      <c r="AJ3119" s="22">
        <v>8</v>
      </c>
    </row>
    <row r="3120" spans="30:36" ht="30" x14ac:dyDescent="0.25">
      <c r="AD3120" s="22" t="s">
        <v>12785</v>
      </c>
      <c r="AE3120" s="28" t="s">
        <v>12786</v>
      </c>
      <c r="AF3120" s="28" t="s">
        <v>1704</v>
      </c>
      <c r="AG3120" s="28" t="s">
        <v>3935</v>
      </c>
      <c r="AH3120" s="22">
        <v>53960</v>
      </c>
      <c r="AI3120" s="28" t="s">
        <v>20843</v>
      </c>
      <c r="AJ3120" s="22">
        <v>9</v>
      </c>
    </row>
    <row r="3121" spans="30:36" ht="30" x14ac:dyDescent="0.25">
      <c r="AD3121" s="22" t="s">
        <v>4279</v>
      </c>
      <c r="AE3121" s="28" t="s">
        <v>4280</v>
      </c>
      <c r="AF3121" s="28" t="s">
        <v>1704</v>
      </c>
      <c r="AG3121" s="28" t="s">
        <v>3773</v>
      </c>
      <c r="AH3121" s="22">
        <v>62009</v>
      </c>
      <c r="AI3121" s="28" t="s">
        <v>20184</v>
      </c>
      <c r="AJ3121" s="22">
        <v>2</v>
      </c>
    </row>
    <row r="3122" spans="30:36" ht="30" x14ac:dyDescent="0.25">
      <c r="AD3122" s="22" t="s">
        <v>1013</v>
      </c>
      <c r="AE3122" s="28" t="s">
        <v>2634</v>
      </c>
      <c r="AF3122" s="28" t="s">
        <v>1718</v>
      </c>
      <c r="AG3122" s="28" t="s">
        <v>3210</v>
      </c>
      <c r="AH3122" s="22">
        <v>79374</v>
      </c>
      <c r="AI3122" s="28" t="s">
        <v>20697</v>
      </c>
      <c r="AJ3122" s="22">
        <v>2</v>
      </c>
    </row>
    <row r="3123" spans="30:36" ht="30" x14ac:dyDescent="0.25">
      <c r="AD3123" s="22" t="s">
        <v>9584</v>
      </c>
      <c r="AE3123" s="28" t="s">
        <v>9585</v>
      </c>
      <c r="AF3123" s="28" t="s">
        <v>1700</v>
      </c>
      <c r="AG3123" s="28" t="s">
        <v>3210</v>
      </c>
      <c r="AH3123" s="22">
        <v>71427</v>
      </c>
      <c r="AI3123" s="28" t="s">
        <v>20107</v>
      </c>
      <c r="AJ3123" s="22">
        <v>2</v>
      </c>
    </row>
    <row r="3124" spans="30:36" ht="30" x14ac:dyDescent="0.25">
      <c r="AD3124" s="22" t="s">
        <v>1002</v>
      </c>
      <c r="AE3124" s="28" t="s">
        <v>2623</v>
      </c>
      <c r="AF3124" s="28" t="s">
        <v>1718</v>
      </c>
      <c r="AG3124" s="28" t="s">
        <v>3210</v>
      </c>
      <c r="AH3124" s="22">
        <v>68748</v>
      </c>
      <c r="AI3124" s="28" t="s">
        <v>19347</v>
      </c>
      <c r="AJ3124" s="22">
        <v>2</v>
      </c>
    </row>
    <row r="3125" spans="30:36" ht="30" x14ac:dyDescent="0.25">
      <c r="AD3125" s="22" t="s">
        <v>12787</v>
      </c>
      <c r="AE3125" s="28" t="s">
        <v>12788</v>
      </c>
      <c r="AF3125" s="28" t="s">
        <v>1697</v>
      </c>
      <c r="AG3125" s="28" t="s">
        <v>3209</v>
      </c>
      <c r="AH3125" s="22">
        <v>71889</v>
      </c>
      <c r="AI3125" s="28" t="s">
        <v>12789</v>
      </c>
      <c r="AJ3125" s="22">
        <v>0</v>
      </c>
    </row>
    <row r="3126" spans="30:36" ht="30" x14ac:dyDescent="0.25">
      <c r="AD3126" s="22" t="s">
        <v>12790</v>
      </c>
      <c r="AE3126" s="28" t="s">
        <v>12791</v>
      </c>
      <c r="AF3126" s="28" t="s">
        <v>1697</v>
      </c>
      <c r="AG3126" s="28" t="s">
        <v>3826</v>
      </c>
      <c r="AH3126" s="22">
        <v>80947</v>
      </c>
      <c r="AI3126" s="28" t="s">
        <v>20844</v>
      </c>
      <c r="AJ3126" s="22">
        <v>2</v>
      </c>
    </row>
    <row r="3127" spans="30:36" ht="30" x14ac:dyDescent="0.25">
      <c r="AD3127" s="22" t="s">
        <v>12792</v>
      </c>
      <c r="AE3127" s="28" t="s">
        <v>12793</v>
      </c>
      <c r="AF3127" s="28" t="s">
        <v>1696</v>
      </c>
      <c r="AG3127" s="28" t="s">
        <v>3210</v>
      </c>
      <c r="AH3127" s="22">
        <v>59657</v>
      </c>
      <c r="AI3127" s="28" t="s">
        <v>19093</v>
      </c>
      <c r="AJ3127" s="22">
        <v>8</v>
      </c>
    </row>
    <row r="3128" spans="30:36" ht="30" x14ac:dyDescent="0.25">
      <c r="AD3128" s="22" t="s">
        <v>4281</v>
      </c>
      <c r="AE3128" s="28" t="s">
        <v>4282</v>
      </c>
      <c r="AF3128" s="28" t="s">
        <v>1697</v>
      </c>
      <c r="AG3128" s="28" t="s">
        <v>3768</v>
      </c>
      <c r="AH3128" s="22">
        <v>73043</v>
      </c>
      <c r="AI3128" s="28" t="s">
        <v>19456</v>
      </c>
      <c r="AJ3128" s="22">
        <v>1</v>
      </c>
    </row>
    <row r="3129" spans="30:36" ht="30" x14ac:dyDescent="0.25">
      <c r="AD3129" s="22" t="s">
        <v>12794</v>
      </c>
      <c r="AE3129" s="28" t="s">
        <v>12795</v>
      </c>
      <c r="AF3129" s="28" t="s">
        <v>1714</v>
      </c>
      <c r="AG3129" s="28" t="s">
        <v>3820</v>
      </c>
      <c r="AH3129" s="22">
        <v>107645</v>
      </c>
      <c r="AI3129" s="28" t="s">
        <v>20845</v>
      </c>
      <c r="AJ3129" s="22">
        <v>9</v>
      </c>
    </row>
    <row r="3130" spans="30:36" ht="30" x14ac:dyDescent="0.25">
      <c r="AD3130" s="22" t="s">
        <v>6744</v>
      </c>
      <c r="AE3130" s="28" t="s">
        <v>18541</v>
      </c>
      <c r="AF3130" s="28" t="s">
        <v>1697</v>
      </c>
      <c r="AG3130" s="28" t="s">
        <v>3211</v>
      </c>
      <c r="AH3130" s="22">
        <v>59995</v>
      </c>
      <c r="AI3130" s="28" t="s">
        <v>19055</v>
      </c>
      <c r="AJ3130" s="22">
        <v>2</v>
      </c>
    </row>
    <row r="3131" spans="30:36" ht="30" x14ac:dyDescent="0.25">
      <c r="AD3131" s="22" t="s">
        <v>12796</v>
      </c>
      <c r="AE3131" s="28" t="s">
        <v>12797</v>
      </c>
      <c r="AF3131" s="28" t="s">
        <v>1702</v>
      </c>
      <c r="AG3131" s="28" t="s">
        <v>3209</v>
      </c>
      <c r="AH3131" s="22">
        <v>84370</v>
      </c>
      <c r="AI3131" s="28" t="s">
        <v>20024</v>
      </c>
      <c r="AJ3131" s="22">
        <v>7</v>
      </c>
    </row>
    <row r="3132" spans="30:36" ht="30" x14ac:dyDescent="0.25">
      <c r="AD3132" s="22" t="s">
        <v>6745</v>
      </c>
      <c r="AE3132" s="28" t="s">
        <v>6746</v>
      </c>
      <c r="AF3132" s="28" t="s">
        <v>1702</v>
      </c>
      <c r="AG3132" s="28" t="s">
        <v>3211</v>
      </c>
      <c r="AH3132" s="22">
        <v>111378</v>
      </c>
      <c r="AI3132" s="28" t="s">
        <v>19932</v>
      </c>
      <c r="AJ3132" s="22">
        <v>0</v>
      </c>
    </row>
    <row r="3133" spans="30:36" ht="30" x14ac:dyDescent="0.25">
      <c r="AD3133" s="22" t="s">
        <v>156</v>
      </c>
      <c r="AE3133" s="28" t="s">
        <v>1848</v>
      </c>
      <c r="AF3133" s="28" t="s">
        <v>1697</v>
      </c>
      <c r="AG3133" s="28" t="s">
        <v>3209</v>
      </c>
      <c r="AH3133" s="22">
        <v>85557</v>
      </c>
      <c r="AI3133" s="28" t="s">
        <v>20846</v>
      </c>
      <c r="AJ3133" s="22">
        <v>1</v>
      </c>
    </row>
    <row r="3134" spans="30:36" ht="30" x14ac:dyDescent="0.25">
      <c r="AD3134" s="22" t="s">
        <v>6747</v>
      </c>
      <c r="AE3134" s="28" t="s">
        <v>6748</v>
      </c>
      <c r="AF3134" s="28" t="s">
        <v>1701</v>
      </c>
      <c r="AG3134" s="28" t="s">
        <v>3790</v>
      </c>
      <c r="AH3134" s="22">
        <v>53419</v>
      </c>
      <c r="AI3134" s="28" t="s">
        <v>6749</v>
      </c>
      <c r="AJ3134" s="22">
        <v>4</v>
      </c>
    </row>
    <row r="3135" spans="30:36" ht="45" x14ac:dyDescent="0.25">
      <c r="AD3135" s="22" t="s">
        <v>12798</v>
      </c>
      <c r="AE3135" s="28" t="s">
        <v>12799</v>
      </c>
      <c r="AF3135" s="28" t="s">
        <v>1710</v>
      </c>
      <c r="AG3135" s="28" t="s">
        <v>3800</v>
      </c>
      <c r="AH3135" s="22">
        <v>65827</v>
      </c>
      <c r="AI3135" s="28" t="s">
        <v>19668</v>
      </c>
      <c r="AJ3135" s="22">
        <v>8</v>
      </c>
    </row>
    <row r="3136" spans="30:36" ht="30" x14ac:dyDescent="0.25">
      <c r="AD3136" s="22" t="s">
        <v>6750</v>
      </c>
      <c r="AE3136" s="28" t="s">
        <v>18542</v>
      </c>
      <c r="AF3136" s="28" t="s">
        <v>1702</v>
      </c>
      <c r="AG3136" s="28" t="s">
        <v>3209</v>
      </c>
      <c r="AH3136" s="22">
        <v>75642</v>
      </c>
      <c r="AI3136" s="28" t="s">
        <v>19394</v>
      </c>
      <c r="AJ3136" s="22">
        <v>5</v>
      </c>
    </row>
    <row r="3137" spans="30:36" ht="30" x14ac:dyDescent="0.25">
      <c r="AD3137" s="22" t="s">
        <v>632</v>
      </c>
      <c r="AE3137" s="28" t="s">
        <v>2288</v>
      </c>
      <c r="AF3137" s="28" t="s">
        <v>1697</v>
      </c>
      <c r="AG3137" s="28" t="s">
        <v>3209</v>
      </c>
      <c r="AH3137" s="22">
        <v>83945</v>
      </c>
      <c r="AI3137" s="28" t="s">
        <v>20847</v>
      </c>
      <c r="AJ3137" s="22">
        <v>2</v>
      </c>
    </row>
    <row r="3138" spans="30:36" ht="30" x14ac:dyDescent="0.25">
      <c r="AD3138" s="22" t="s">
        <v>6751</v>
      </c>
      <c r="AE3138" s="28" t="s">
        <v>6752</v>
      </c>
      <c r="AF3138" s="28" t="s">
        <v>1699</v>
      </c>
      <c r="AG3138" s="28" t="s">
        <v>3826</v>
      </c>
      <c r="AH3138" s="22">
        <v>59651</v>
      </c>
      <c r="AI3138" s="28" t="s">
        <v>20265</v>
      </c>
      <c r="AJ3138" s="22">
        <v>5</v>
      </c>
    </row>
    <row r="3139" spans="30:36" ht="30" x14ac:dyDescent="0.25">
      <c r="AD3139" s="22" t="s">
        <v>12800</v>
      </c>
      <c r="AE3139" s="28" t="s">
        <v>12801</v>
      </c>
      <c r="AF3139" s="28" t="s">
        <v>1718</v>
      </c>
      <c r="AG3139" s="28" t="s">
        <v>3209</v>
      </c>
      <c r="AH3139" s="22">
        <v>65617</v>
      </c>
      <c r="AI3139" s="28" t="s">
        <v>12802</v>
      </c>
      <c r="AJ3139" s="22">
        <v>1</v>
      </c>
    </row>
    <row r="3140" spans="30:36" ht="30" x14ac:dyDescent="0.25">
      <c r="AD3140" s="22" t="s">
        <v>747</v>
      </c>
      <c r="AE3140" s="28" t="s">
        <v>2383</v>
      </c>
      <c r="AF3140" s="28" t="s">
        <v>1696</v>
      </c>
      <c r="AG3140" s="28" t="s">
        <v>3210</v>
      </c>
      <c r="AH3140" s="22">
        <v>57781</v>
      </c>
      <c r="AI3140" s="28" t="s">
        <v>20848</v>
      </c>
      <c r="AJ3140" s="22">
        <v>9</v>
      </c>
    </row>
    <row r="3141" spans="30:36" ht="30" x14ac:dyDescent="0.25">
      <c r="AD3141" s="22" t="s">
        <v>12803</v>
      </c>
      <c r="AE3141" s="28" t="s">
        <v>12804</v>
      </c>
      <c r="AF3141" s="28" t="s">
        <v>1700</v>
      </c>
      <c r="AG3141" s="28" t="s">
        <v>3211</v>
      </c>
      <c r="AH3141" s="22">
        <v>59647</v>
      </c>
      <c r="AI3141" s="28" t="s">
        <v>20849</v>
      </c>
      <c r="AJ3141" s="22">
        <v>3</v>
      </c>
    </row>
    <row r="3142" spans="30:36" ht="30" x14ac:dyDescent="0.25">
      <c r="AD3142" s="22" t="s">
        <v>12805</v>
      </c>
      <c r="AE3142" s="28" t="s">
        <v>12806</v>
      </c>
      <c r="AF3142" s="28" t="s">
        <v>1702</v>
      </c>
      <c r="AG3142" s="28" t="s">
        <v>3209</v>
      </c>
      <c r="AH3142" s="22">
        <v>95453</v>
      </c>
      <c r="AI3142" s="28" t="s">
        <v>19469</v>
      </c>
      <c r="AJ3142" s="22">
        <v>5</v>
      </c>
    </row>
    <row r="3143" spans="30:36" ht="30" x14ac:dyDescent="0.25">
      <c r="AD3143" s="22" t="s">
        <v>6753</v>
      </c>
      <c r="AE3143" s="28" t="s">
        <v>6754</v>
      </c>
      <c r="AF3143" s="28" t="s">
        <v>1705</v>
      </c>
      <c r="AG3143" s="28" t="s">
        <v>3211</v>
      </c>
      <c r="AH3143" s="22">
        <v>106557</v>
      </c>
      <c r="AI3143" s="28" t="s">
        <v>20247</v>
      </c>
      <c r="AJ3143" s="22">
        <v>2</v>
      </c>
    </row>
    <row r="3144" spans="30:36" ht="30" x14ac:dyDescent="0.25">
      <c r="AD3144" s="22" t="s">
        <v>12807</v>
      </c>
      <c r="AE3144" s="28" t="s">
        <v>12808</v>
      </c>
      <c r="AF3144" s="28" t="s">
        <v>1704</v>
      </c>
      <c r="AG3144" s="28" t="s">
        <v>3209</v>
      </c>
      <c r="AH3144" s="22">
        <v>57347</v>
      </c>
      <c r="AI3144" s="28" t="s">
        <v>19130</v>
      </c>
      <c r="AJ3144" s="22">
        <v>2</v>
      </c>
    </row>
    <row r="3145" spans="30:36" ht="30" x14ac:dyDescent="0.25">
      <c r="AD3145" s="22" t="s">
        <v>12809</v>
      </c>
      <c r="AE3145" s="28" t="s">
        <v>12810</v>
      </c>
      <c r="AF3145" s="28" t="s">
        <v>1701</v>
      </c>
      <c r="AG3145" s="28" t="s">
        <v>3211</v>
      </c>
      <c r="AH3145" s="22">
        <v>59377</v>
      </c>
      <c r="AI3145" s="28" t="s">
        <v>20850</v>
      </c>
      <c r="AJ3145" s="22">
        <v>2</v>
      </c>
    </row>
    <row r="3146" spans="30:36" ht="30" x14ac:dyDescent="0.25">
      <c r="AD3146" s="22" t="s">
        <v>4283</v>
      </c>
      <c r="AE3146" s="28" t="s">
        <v>4284</v>
      </c>
      <c r="AF3146" s="28" t="s">
        <v>1718</v>
      </c>
      <c r="AG3146" s="28" t="s">
        <v>3778</v>
      </c>
      <c r="AH3146" s="22">
        <v>79924</v>
      </c>
      <c r="AI3146" s="28" t="s">
        <v>20807</v>
      </c>
      <c r="AJ3146" s="22">
        <v>4</v>
      </c>
    </row>
    <row r="3147" spans="30:36" ht="30" x14ac:dyDescent="0.25">
      <c r="AD3147" s="22" t="s">
        <v>1243</v>
      </c>
      <c r="AE3147" s="28" t="s">
        <v>2846</v>
      </c>
      <c r="AF3147" s="28" t="s">
        <v>1696</v>
      </c>
      <c r="AG3147" s="28" t="s">
        <v>3211</v>
      </c>
      <c r="AH3147" s="22">
        <v>61887</v>
      </c>
      <c r="AI3147" s="28" t="s">
        <v>20851</v>
      </c>
      <c r="AJ3147" s="22">
        <v>3</v>
      </c>
    </row>
    <row r="3148" spans="30:36" ht="30" x14ac:dyDescent="0.25">
      <c r="AD3148" s="22" t="s">
        <v>6755</v>
      </c>
      <c r="AE3148" s="28" t="s">
        <v>6756</v>
      </c>
      <c r="AF3148" s="28" t="s">
        <v>1695</v>
      </c>
      <c r="AG3148" s="28" t="s">
        <v>3862</v>
      </c>
      <c r="AH3148" s="22">
        <v>72343</v>
      </c>
      <c r="AI3148" s="28" t="s">
        <v>20852</v>
      </c>
      <c r="AJ3148" s="22">
        <v>2</v>
      </c>
    </row>
    <row r="3149" spans="30:36" ht="30" x14ac:dyDescent="0.25">
      <c r="AD3149" s="22" t="s">
        <v>6757</v>
      </c>
      <c r="AE3149" s="28" t="s">
        <v>6758</v>
      </c>
      <c r="AF3149" s="28" t="s">
        <v>1701</v>
      </c>
      <c r="AG3149" s="28" t="s">
        <v>3765</v>
      </c>
      <c r="AH3149" s="22">
        <v>69306</v>
      </c>
      <c r="AI3149" s="28" t="s">
        <v>19733</v>
      </c>
      <c r="AJ3149" s="22">
        <v>5</v>
      </c>
    </row>
    <row r="3150" spans="30:36" ht="30" x14ac:dyDescent="0.25">
      <c r="AD3150" s="22" t="s">
        <v>134</v>
      </c>
      <c r="AE3150" s="28" t="s">
        <v>1827</v>
      </c>
      <c r="AF3150" s="28" t="s">
        <v>1696</v>
      </c>
      <c r="AG3150" s="28" t="s">
        <v>3209</v>
      </c>
      <c r="AH3150" s="22">
        <v>66352</v>
      </c>
      <c r="AI3150" s="28" t="s">
        <v>20411</v>
      </c>
      <c r="AJ3150" s="22">
        <v>0</v>
      </c>
    </row>
    <row r="3151" spans="30:36" ht="30" x14ac:dyDescent="0.25">
      <c r="AD3151" s="22" t="s">
        <v>427</v>
      </c>
      <c r="AE3151" s="28" t="s">
        <v>18543</v>
      </c>
      <c r="AF3151" s="28" t="s">
        <v>1718</v>
      </c>
      <c r="AG3151" s="28" t="s">
        <v>3209</v>
      </c>
      <c r="AH3151" s="22">
        <v>76136</v>
      </c>
      <c r="AI3151" s="28" t="s">
        <v>20400</v>
      </c>
      <c r="AJ3151" s="22">
        <v>0</v>
      </c>
    </row>
    <row r="3152" spans="30:36" ht="30" x14ac:dyDescent="0.25">
      <c r="AD3152" s="22" t="s">
        <v>64</v>
      </c>
      <c r="AE3152" s="28" t="s">
        <v>1763</v>
      </c>
      <c r="AF3152" s="28" t="s">
        <v>1695</v>
      </c>
      <c r="AG3152" s="28" t="s">
        <v>3209</v>
      </c>
      <c r="AH3152" s="22">
        <v>67626</v>
      </c>
      <c r="AI3152" s="28" t="s">
        <v>20853</v>
      </c>
      <c r="AJ3152" s="22">
        <v>0</v>
      </c>
    </row>
    <row r="3153" spans="30:36" ht="30" x14ac:dyDescent="0.25">
      <c r="AD3153" s="22" t="s">
        <v>6759</v>
      </c>
      <c r="AE3153" s="28" t="s">
        <v>6760</v>
      </c>
      <c r="AF3153" s="28" t="s">
        <v>1715</v>
      </c>
      <c r="AG3153" s="28" t="s">
        <v>3209</v>
      </c>
      <c r="AH3153" s="22">
        <v>70561</v>
      </c>
      <c r="AI3153" s="28" t="s">
        <v>20854</v>
      </c>
      <c r="AJ3153" s="22">
        <v>9</v>
      </c>
    </row>
    <row r="3154" spans="30:36" ht="30" x14ac:dyDescent="0.25">
      <c r="AD3154" s="22" t="s">
        <v>6761</v>
      </c>
      <c r="AE3154" s="28" t="s">
        <v>6762</v>
      </c>
      <c r="AF3154" s="28" t="s">
        <v>1696</v>
      </c>
      <c r="AG3154" s="28" t="s">
        <v>3211</v>
      </c>
      <c r="AH3154" s="22">
        <v>58371</v>
      </c>
      <c r="AI3154" s="28" t="s">
        <v>20310</v>
      </c>
      <c r="AJ3154" s="22">
        <v>9</v>
      </c>
    </row>
    <row r="3155" spans="30:36" ht="30" x14ac:dyDescent="0.25">
      <c r="AD3155" s="22" t="s">
        <v>4285</v>
      </c>
      <c r="AE3155" s="28" t="s">
        <v>4286</v>
      </c>
      <c r="AF3155" s="28" t="s">
        <v>1697</v>
      </c>
      <c r="AG3155" s="28" t="s">
        <v>3862</v>
      </c>
      <c r="AH3155" s="22">
        <v>56790</v>
      </c>
      <c r="AI3155" s="28" t="s">
        <v>19249</v>
      </c>
      <c r="AJ3155" s="22">
        <v>1</v>
      </c>
    </row>
    <row r="3156" spans="30:36" ht="30" x14ac:dyDescent="0.25">
      <c r="AD3156" s="22" t="s">
        <v>4287</v>
      </c>
      <c r="AE3156" s="28" t="s">
        <v>4288</v>
      </c>
      <c r="AF3156" s="28" t="s">
        <v>1704</v>
      </c>
      <c r="AG3156" s="28" t="s">
        <v>4034</v>
      </c>
      <c r="AH3156" s="22">
        <v>59902</v>
      </c>
      <c r="AI3156" s="28" t="s">
        <v>20855</v>
      </c>
      <c r="AJ3156" s="22">
        <v>3</v>
      </c>
    </row>
    <row r="3157" spans="30:36" ht="30" x14ac:dyDescent="0.25">
      <c r="AD3157" s="22" t="s">
        <v>12811</v>
      </c>
      <c r="AE3157" s="28" t="s">
        <v>12812</v>
      </c>
      <c r="AF3157" s="28" t="s">
        <v>1696</v>
      </c>
      <c r="AG3157" s="28" t="s">
        <v>3922</v>
      </c>
      <c r="AH3157" s="22">
        <v>55465</v>
      </c>
      <c r="AI3157" s="28" t="s">
        <v>20470</v>
      </c>
      <c r="AJ3157" s="22">
        <v>1</v>
      </c>
    </row>
    <row r="3158" spans="30:36" ht="30" x14ac:dyDescent="0.25">
      <c r="AD3158" s="22" t="s">
        <v>653</v>
      </c>
      <c r="AE3158" s="28" t="s">
        <v>2241</v>
      </c>
      <c r="AF3158" s="28" t="s">
        <v>1702</v>
      </c>
      <c r="AG3158" s="28" t="s">
        <v>3209</v>
      </c>
      <c r="AH3158" s="22">
        <v>79822</v>
      </c>
      <c r="AI3158" s="28" t="s">
        <v>20780</v>
      </c>
      <c r="AJ3158" s="22">
        <v>9</v>
      </c>
    </row>
    <row r="3159" spans="30:36" ht="30" x14ac:dyDescent="0.25">
      <c r="AD3159" s="22" t="s">
        <v>127</v>
      </c>
      <c r="AE3159" s="28" t="s">
        <v>1820</v>
      </c>
      <c r="AF3159" s="28" t="s">
        <v>1696</v>
      </c>
      <c r="AG3159" s="28" t="s">
        <v>3209</v>
      </c>
      <c r="AH3159" s="22">
        <v>61854</v>
      </c>
      <c r="AI3159" s="28" t="s">
        <v>20494</v>
      </c>
      <c r="AJ3159" s="22">
        <v>8</v>
      </c>
    </row>
    <row r="3160" spans="30:36" ht="30" x14ac:dyDescent="0.25">
      <c r="AD3160" s="22" t="s">
        <v>443</v>
      </c>
      <c r="AE3160" s="28" t="s">
        <v>18544</v>
      </c>
      <c r="AF3160" s="28" t="s">
        <v>1696</v>
      </c>
      <c r="AG3160" s="28" t="s">
        <v>3209</v>
      </c>
      <c r="AH3160" s="22">
        <v>64356</v>
      </c>
      <c r="AI3160" s="28" t="s">
        <v>20856</v>
      </c>
      <c r="AJ3160" s="22">
        <v>8</v>
      </c>
    </row>
    <row r="3161" spans="30:36" ht="30" x14ac:dyDescent="0.25">
      <c r="AD3161" s="22" t="s">
        <v>12813</v>
      </c>
      <c r="AE3161" s="28" t="s">
        <v>12814</v>
      </c>
      <c r="AF3161" s="28" t="s">
        <v>1715</v>
      </c>
      <c r="AG3161" s="28" t="s">
        <v>3211</v>
      </c>
      <c r="AH3161" s="22">
        <v>66709</v>
      </c>
      <c r="AI3161" s="28" t="s">
        <v>20026</v>
      </c>
      <c r="AJ3161" s="22">
        <v>6</v>
      </c>
    </row>
    <row r="3162" spans="30:36" ht="30" x14ac:dyDescent="0.25">
      <c r="AD3162" s="22" t="s">
        <v>6763</v>
      </c>
      <c r="AE3162" s="28" t="s">
        <v>6764</v>
      </c>
      <c r="AF3162" s="28" t="s">
        <v>1702</v>
      </c>
      <c r="AG3162" s="28" t="s">
        <v>3778</v>
      </c>
      <c r="AH3162" s="22">
        <v>84001</v>
      </c>
      <c r="AI3162" s="28" t="s">
        <v>19027</v>
      </c>
      <c r="AJ3162" s="22">
        <v>0</v>
      </c>
    </row>
    <row r="3163" spans="30:36" ht="30" x14ac:dyDescent="0.25">
      <c r="AD3163" s="22" t="s">
        <v>3388</v>
      </c>
      <c r="AE3163" s="28" t="s">
        <v>3389</v>
      </c>
      <c r="AF3163" s="28" t="s">
        <v>1695</v>
      </c>
      <c r="AG3163" s="28" t="s">
        <v>3209</v>
      </c>
      <c r="AH3163" s="22">
        <v>67154</v>
      </c>
      <c r="AI3163" s="28" t="s">
        <v>3390</v>
      </c>
      <c r="AJ3163" s="22">
        <v>0</v>
      </c>
    </row>
    <row r="3164" spans="30:36" ht="30" x14ac:dyDescent="0.25">
      <c r="AD3164" s="22" t="s">
        <v>6765</v>
      </c>
      <c r="AE3164" s="28" t="s">
        <v>6766</v>
      </c>
      <c r="AF3164" s="28" t="s">
        <v>1702</v>
      </c>
      <c r="AG3164" s="28" t="s">
        <v>3862</v>
      </c>
      <c r="AH3164" s="22">
        <v>94754</v>
      </c>
      <c r="AI3164" s="28" t="s">
        <v>20299</v>
      </c>
      <c r="AJ3164" s="22">
        <v>1</v>
      </c>
    </row>
    <row r="3165" spans="30:36" ht="30" x14ac:dyDescent="0.25">
      <c r="AD3165" s="22" t="s">
        <v>4289</v>
      </c>
      <c r="AE3165" s="28" t="s">
        <v>4290</v>
      </c>
      <c r="AF3165" s="28" t="s">
        <v>1696</v>
      </c>
      <c r="AG3165" s="28" t="s">
        <v>3866</v>
      </c>
      <c r="AH3165" s="22">
        <v>61493</v>
      </c>
      <c r="AI3165" s="28" t="s">
        <v>19751</v>
      </c>
      <c r="AJ3165" s="22">
        <v>4</v>
      </c>
    </row>
    <row r="3166" spans="30:36" ht="30" x14ac:dyDescent="0.25">
      <c r="AD3166" s="22" t="s">
        <v>219</v>
      </c>
      <c r="AE3166" s="28" t="s">
        <v>1901</v>
      </c>
      <c r="AF3166" s="28" t="s">
        <v>1714</v>
      </c>
      <c r="AG3166" s="28" t="s">
        <v>3209</v>
      </c>
      <c r="AH3166" s="22">
        <v>74988</v>
      </c>
      <c r="AI3166" s="28" t="s">
        <v>20537</v>
      </c>
      <c r="AJ3166" s="22">
        <v>0</v>
      </c>
    </row>
    <row r="3167" spans="30:36" ht="30" x14ac:dyDescent="0.25">
      <c r="AD3167" s="22" t="s">
        <v>6767</v>
      </c>
      <c r="AE3167" s="28" t="s">
        <v>6768</v>
      </c>
      <c r="AF3167" s="28" t="s">
        <v>1703</v>
      </c>
      <c r="AG3167" s="28" t="s">
        <v>3210</v>
      </c>
      <c r="AH3167" s="22">
        <v>77304</v>
      </c>
      <c r="AI3167" s="28" t="s">
        <v>20857</v>
      </c>
      <c r="AJ3167" s="22">
        <v>1</v>
      </c>
    </row>
    <row r="3168" spans="30:36" ht="30" x14ac:dyDescent="0.25">
      <c r="AD3168" s="22" t="s">
        <v>12815</v>
      </c>
      <c r="AE3168" s="28" t="s">
        <v>12816</v>
      </c>
      <c r="AF3168" s="28" t="s">
        <v>1718</v>
      </c>
      <c r="AG3168" s="28" t="s">
        <v>3922</v>
      </c>
      <c r="AH3168" s="22">
        <v>64048</v>
      </c>
      <c r="AI3168" s="28" t="s">
        <v>20288</v>
      </c>
      <c r="AJ3168" s="22">
        <v>2</v>
      </c>
    </row>
    <row r="3169" spans="30:36" ht="30" x14ac:dyDescent="0.25">
      <c r="AD3169" s="22" t="s">
        <v>12817</v>
      </c>
      <c r="AE3169" s="28" t="s">
        <v>12818</v>
      </c>
      <c r="AF3169" s="28" t="s">
        <v>1699</v>
      </c>
      <c r="AG3169" s="28" t="s">
        <v>3765</v>
      </c>
      <c r="AH3169" s="22">
        <v>53118</v>
      </c>
      <c r="AI3169" s="28" t="s">
        <v>19845</v>
      </c>
      <c r="AJ3169" s="22">
        <v>4</v>
      </c>
    </row>
    <row r="3170" spans="30:36" ht="30" x14ac:dyDescent="0.25">
      <c r="AD3170" s="22" t="s">
        <v>12819</v>
      </c>
      <c r="AE3170" s="28" t="s">
        <v>12820</v>
      </c>
      <c r="AF3170" s="28" t="s">
        <v>1696</v>
      </c>
      <c r="AG3170" s="28" t="s">
        <v>3856</v>
      </c>
      <c r="AH3170" s="22">
        <v>52753</v>
      </c>
      <c r="AI3170" s="28" t="s">
        <v>20858</v>
      </c>
      <c r="AJ3170" s="22">
        <v>9</v>
      </c>
    </row>
    <row r="3171" spans="30:36" ht="30" x14ac:dyDescent="0.25">
      <c r="AD3171" s="22" t="s">
        <v>4291</v>
      </c>
      <c r="AE3171" s="28" t="s">
        <v>4292</v>
      </c>
      <c r="AF3171" s="28" t="s">
        <v>1708</v>
      </c>
      <c r="AG3171" s="28" t="s">
        <v>3787</v>
      </c>
      <c r="AH3171" s="22">
        <v>72809</v>
      </c>
      <c r="AI3171" s="28" t="s">
        <v>20859</v>
      </c>
      <c r="AJ3171" s="22">
        <v>1</v>
      </c>
    </row>
    <row r="3172" spans="30:36" ht="30" x14ac:dyDescent="0.25">
      <c r="AD3172" s="22" t="s">
        <v>6769</v>
      </c>
      <c r="AE3172" s="28" t="s">
        <v>6770</v>
      </c>
      <c r="AF3172" s="28" t="s">
        <v>1700</v>
      </c>
      <c r="AG3172" s="28" t="s">
        <v>3211</v>
      </c>
      <c r="AH3172" s="22">
        <v>80152</v>
      </c>
      <c r="AI3172" s="28" t="s">
        <v>20008</v>
      </c>
      <c r="AJ3172" s="22">
        <v>0</v>
      </c>
    </row>
    <row r="3173" spans="30:36" ht="30" x14ac:dyDescent="0.25">
      <c r="AD3173" s="22" t="s">
        <v>12821</v>
      </c>
      <c r="AE3173" s="28" t="s">
        <v>12822</v>
      </c>
      <c r="AF3173" s="28" t="s">
        <v>1701</v>
      </c>
      <c r="AG3173" s="28" t="s">
        <v>3209</v>
      </c>
      <c r="AH3173" s="22">
        <v>59367</v>
      </c>
      <c r="AI3173" s="28" t="s">
        <v>19019</v>
      </c>
      <c r="AJ3173" s="22">
        <v>8</v>
      </c>
    </row>
    <row r="3174" spans="30:36" ht="30" x14ac:dyDescent="0.25">
      <c r="AD3174" s="22" t="s">
        <v>12823</v>
      </c>
      <c r="AE3174" s="28" t="s">
        <v>12824</v>
      </c>
      <c r="AF3174" s="28" t="s">
        <v>1695</v>
      </c>
      <c r="AG3174" s="28" t="s">
        <v>3209</v>
      </c>
      <c r="AH3174" s="22">
        <v>54509</v>
      </c>
      <c r="AI3174" s="28" t="s">
        <v>20860</v>
      </c>
      <c r="AJ3174" s="22">
        <v>6</v>
      </c>
    </row>
    <row r="3175" spans="30:36" ht="30" x14ac:dyDescent="0.25">
      <c r="AD3175" s="22" t="s">
        <v>6771</v>
      </c>
      <c r="AE3175" s="28" t="s">
        <v>6772</v>
      </c>
      <c r="AF3175" s="28" t="s">
        <v>1708</v>
      </c>
      <c r="AG3175" s="28" t="s">
        <v>3826</v>
      </c>
      <c r="AH3175" s="22">
        <v>81213</v>
      </c>
      <c r="AI3175" s="28" t="s">
        <v>20105</v>
      </c>
      <c r="AJ3175" s="22">
        <v>2</v>
      </c>
    </row>
    <row r="3176" spans="30:36" ht="30" x14ac:dyDescent="0.25">
      <c r="AD3176" s="22" t="s">
        <v>12825</v>
      </c>
      <c r="AE3176" s="28" t="s">
        <v>12826</v>
      </c>
      <c r="AF3176" s="28" t="s">
        <v>1696</v>
      </c>
      <c r="AG3176" s="28" t="s">
        <v>3209</v>
      </c>
      <c r="AH3176" s="22">
        <v>60291</v>
      </c>
      <c r="AI3176" s="28" t="s">
        <v>19621</v>
      </c>
      <c r="AJ3176" s="22">
        <v>5</v>
      </c>
    </row>
    <row r="3177" spans="30:36" ht="30" x14ac:dyDescent="0.25">
      <c r="AD3177" s="22" t="s">
        <v>6773</v>
      </c>
      <c r="AE3177" s="28" t="s">
        <v>6774</v>
      </c>
      <c r="AF3177" s="28" t="s">
        <v>1695</v>
      </c>
      <c r="AG3177" s="28" t="s">
        <v>3209</v>
      </c>
      <c r="AH3177" s="22">
        <v>67552</v>
      </c>
      <c r="AI3177" s="28" t="s">
        <v>6775</v>
      </c>
      <c r="AJ3177" s="22">
        <v>0</v>
      </c>
    </row>
    <row r="3178" spans="30:36" ht="30" x14ac:dyDescent="0.25">
      <c r="AD3178" s="22" t="s">
        <v>6776</v>
      </c>
      <c r="AE3178" s="28" t="s">
        <v>6777</v>
      </c>
      <c r="AF3178" s="28" t="s">
        <v>1695</v>
      </c>
      <c r="AG3178" s="28" t="s">
        <v>3778</v>
      </c>
      <c r="AH3178" s="22">
        <v>62670</v>
      </c>
      <c r="AI3178" s="28" t="s">
        <v>20054</v>
      </c>
      <c r="AJ3178" s="22">
        <v>2</v>
      </c>
    </row>
    <row r="3179" spans="30:36" ht="30" x14ac:dyDescent="0.25">
      <c r="AD3179" s="22" t="s">
        <v>4293</v>
      </c>
      <c r="AE3179" s="28" t="s">
        <v>4294</v>
      </c>
      <c r="AF3179" s="28" t="s">
        <v>1706</v>
      </c>
      <c r="AG3179" s="28" t="s">
        <v>3803</v>
      </c>
      <c r="AH3179" s="22">
        <v>74025</v>
      </c>
      <c r="AI3179" s="28" t="s">
        <v>19879</v>
      </c>
      <c r="AJ3179" s="22">
        <v>0</v>
      </c>
    </row>
    <row r="3180" spans="30:36" ht="30" x14ac:dyDescent="0.25">
      <c r="AD3180" s="22" t="s">
        <v>12827</v>
      </c>
      <c r="AE3180" s="28" t="s">
        <v>12828</v>
      </c>
      <c r="AF3180" s="28" t="s">
        <v>1705</v>
      </c>
      <c r="AG3180" s="28" t="s">
        <v>3787</v>
      </c>
      <c r="AH3180" s="22">
        <v>75634</v>
      </c>
      <c r="AI3180" s="28" t="s">
        <v>20595</v>
      </c>
      <c r="AJ3180" s="22">
        <v>7</v>
      </c>
    </row>
    <row r="3181" spans="30:36" ht="30" x14ac:dyDescent="0.25">
      <c r="AD3181" s="22" t="s">
        <v>12829</v>
      </c>
      <c r="AE3181" s="28" t="s">
        <v>18545</v>
      </c>
      <c r="AF3181" s="28" t="s">
        <v>1697</v>
      </c>
      <c r="AG3181" s="28" t="s">
        <v>3209</v>
      </c>
      <c r="AH3181" s="22">
        <v>81546</v>
      </c>
      <c r="AI3181" s="28" t="s">
        <v>19013</v>
      </c>
      <c r="AJ3181" s="22">
        <v>0</v>
      </c>
    </row>
    <row r="3182" spans="30:36" ht="30" x14ac:dyDescent="0.25">
      <c r="AD3182" s="22" t="s">
        <v>4295</v>
      </c>
      <c r="AE3182" s="28" t="s">
        <v>18546</v>
      </c>
      <c r="AF3182" s="28" t="s">
        <v>1696</v>
      </c>
      <c r="AG3182" s="28" t="s">
        <v>3803</v>
      </c>
      <c r="AH3182" s="22">
        <v>57221</v>
      </c>
      <c r="AI3182" s="28" t="s">
        <v>20859</v>
      </c>
      <c r="AJ3182" s="22">
        <v>1</v>
      </c>
    </row>
    <row r="3183" spans="30:36" ht="30" x14ac:dyDescent="0.25">
      <c r="AD3183" s="22" t="s">
        <v>6778</v>
      </c>
      <c r="AE3183" s="28" t="s">
        <v>6779</v>
      </c>
      <c r="AF3183" s="28" t="s">
        <v>1695</v>
      </c>
      <c r="AG3183" s="28" t="s">
        <v>3209</v>
      </c>
      <c r="AH3183" s="22">
        <v>67714</v>
      </c>
      <c r="AI3183" s="28" t="s">
        <v>19257</v>
      </c>
      <c r="AJ3183" s="22">
        <v>6</v>
      </c>
    </row>
    <row r="3184" spans="30:36" ht="30" x14ac:dyDescent="0.25">
      <c r="AD3184" s="22" t="s">
        <v>6780</v>
      </c>
      <c r="AE3184" s="28" t="s">
        <v>6781</v>
      </c>
      <c r="AF3184" s="28" t="s">
        <v>1718</v>
      </c>
      <c r="AG3184" s="28" t="s">
        <v>3209</v>
      </c>
      <c r="AH3184" s="22">
        <v>72560</v>
      </c>
      <c r="AI3184" s="28" t="s">
        <v>19637</v>
      </c>
      <c r="AJ3184" s="22">
        <v>7</v>
      </c>
    </row>
    <row r="3185" spans="30:36" ht="30" x14ac:dyDescent="0.25">
      <c r="AD3185" s="22" t="s">
        <v>4296</v>
      </c>
      <c r="AE3185" s="28" t="s">
        <v>4297</v>
      </c>
      <c r="AF3185" s="28" t="s">
        <v>1718</v>
      </c>
      <c r="AG3185" s="28" t="s">
        <v>3773</v>
      </c>
      <c r="AH3185" s="22">
        <v>78514</v>
      </c>
      <c r="AI3185" s="28" t="s">
        <v>19407</v>
      </c>
      <c r="AJ3185" s="22">
        <v>5</v>
      </c>
    </row>
    <row r="3186" spans="30:36" ht="30" x14ac:dyDescent="0.25">
      <c r="AD3186" s="22" t="s">
        <v>12830</v>
      </c>
      <c r="AE3186" s="28" t="s">
        <v>12831</v>
      </c>
      <c r="AF3186" s="28" t="s">
        <v>1720</v>
      </c>
      <c r="AG3186" s="28" t="s">
        <v>3211</v>
      </c>
      <c r="AH3186" s="22">
        <v>81988</v>
      </c>
      <c r="AI3186" s="28" t="s">
        <v>20481</v>
      </c>
      <c r="AJ3186" s="22">
        <v>9</v>
      </c>
    </row>
    <row r="3187" spans="30:36" ht="30" x14ac:dyDescent="0.25">
      <c r="AD3187" s="22" t="s">
        <v>4298</v>
      </c>
      <c r="AE3187" s="28" t="s">
        <v>4299</v>
      </c>
      <c r="AF3187" s="28" t="s">
        <v>1706</v>
      </c>
      <c r="AG3187" s="28" t="s">
        <v>3778</v>
      </c>
      <c r="AH3187" s="22">
        <v>64117</v>
      </c>
      <c r="AI3187" s="28" t="s">
        <v>19987</v>
      </c>
      <c r="AJ3187" s="22">
        <v>7</v>
      </c>
    </row>
    <row r="3188" spans="30:36" ht="30" x14ac:dyDescent="0.25">
      <c r="AD3188" s="22" t="s">
        <v>6782</v>
      </c>
      <c r="AE3188" s="28" t="s">
        <v>6783</v>
      </c>
      <c r="AF3188" s="28" t="s">
        <v>1695</v>
      </c>
      <c r="AG3188" s="28" t="s">
        <v>3211</v>
      </c>
      <c r="AH3188" s="22">
        <v>62261</v>
      </c>
      <c r="AI3188" s="28" t="s">
        <v>20861</v>
      </c>
      <c r="AJ3188" s="22">
        <v>2</v>
      </c>
    </row>
    <row r="3189" spans="30:36" ht="30" x14ac:dyDescent="0.25">
      <c r="AD3189" s="22" t="s">
        <v>9586</v>
      </c>
      <c r="AE3189" s="28" t="s">
        <v>9587</v>
      </c>
      <c r="AF3189" s="28" t="s">
        <v>1700</v>
      </c>
      <c r="AG3189" s="28" t="s">
        <v>3778</v>
      </c>
      <c r="AH3189" s="22">
        <v>77688</v>
      </c>
      <c r="AI3189" s="28" t="s">
        <v>20862</v>
      </c>
      <c r="AJ3189" s="22">
        <v>7</v>
      </c>
    </row>
    <row r="3190" spans="30:36" ht="30" x14ac:dyDescent="0.25">
      <c r="AD3190" s="22" t="s">
        <v>12832</v>
      </c>
      <c r="AE3190" s="28" t="s">
        <v>12833</v>
      </c>
      <c r="AF3190" s="28" t="s">
        <v>1720</v>
      </c>
      <c r="AG3190" s="28" t="s">
        <v>3210</v>
      </c>
      <c r="AH3190" s="22">
        <v>113833</v>
      </c>
      <c r="AI3190" s="28" t="s">
        <v>19741</v>
      </c>
      <c r="AJ3190" s="22">
        <v>4</v>
      </c>
    </row>
    <row r="3191" spans="30:36" ht="30" x14ac:dyDescent="0.25">
      <c r="AD3191" s="22" t="s">
        <v>12834</v>
      </c>
      <c r="AE3191" s="28" t="s">
        <v>12835</v>
      </c>
      <c r="AF3191" s="28" t="s">
        <v>1697</v>
      </c>
      <c r="AG3191" s="28" t="s">
        <v>3209</v>
      </c>
      <c r="AH3191" s="22">
        <v>83222</v>
      </c>
      <c r="AI3191" s="28" t="s">
        <v>12836</v>
      </c>
      <c r="AJ3191" s="22">
        <v>5</v>
      </c>
    </row>
    <row r="3192" spans="30:36" ht="30" x14ac:dyDescent="0.25">
      <c r="AD3192" s="22" t="s">
        <v>79</v>
      </c>
      <c r="AE3192" s="28" t="s">
        <v>1778</v>
      </c>
      <c r="AF3192" s="28" t="s">
        <v>1695</v>
      </c>
      <c r="AG3192" s="28" t="s">
        <v>3209</v>
      </c>
      <c r="AH3192" s="22">
        <v>65134</v>
      </c>
      <c r="AI3192" s="28" t="s">
        <v>19676</v>
      </c>
      <c r="AJ3192" s="22">
        <v>4</v>
      </c>
    </row>
    <row r="3193" spans="30:36" ht="30" x14ac:dyDescent="0.25">
      <c r="AD3193" s="22" t="s">
        <v>1466</v>
      </c>
      <c r="AE3193" s="28" t="s">
        <v>3058</v>
      </c>
      <c r="AF3193" s="28" t="s">
        <v>1696</v>
      </c>
      <c r="AG3193" s="28" t="s">
        <v>3211</v>
      </c>
      <c r="AH3193" s="22">
        <v>67159</v>
      </c>
      <c r="AI3193" s="28" t="s">
        <v>20863</v>
      </c>
      <c r="AJ3193" s="22">
        <v>8</v>
      </c>
    </row>
    <row r="3194" spans="30:36" ht="30" x14ac:dyDescent="0.25">
      <c r="AD3194" s="22" t="s">
        <v>4300</v>
      </c>
      <c r="AE3194" s="28" t="s">
        <v>4301</v>
      </c>
      <c r="AF3194" s="28" t="s">
        <v>1708</v>
      </c>
      <c r="AG3194" s="28" t="s">
        <v>3790</v>
      </c>
      <c r="AH3194" s="22">
        <v>85050</v>
      </c>
      <c r="AI3194" s="28" t="s">
        <v>19589</v>
      </c>
      <c r="AJ3194" s="22">
        <v>7</v>
      </c>
    </row>
    <row r="3195" spans="30:36" ht="30" x14ac:dyDescent="0.25">
      <c r="AD3195" s="22" t="s">
        <v>6784</v>
      </c>
      <c r="AE3195" s="28" t="s">
        <v>6785</v>
      </c>
      <c r="AF3195" s="28" t="s">
        <v>1696</v>
      </c>
      <c r="AG3195" s="28" t="s">
        <v>3209</v>
      </c>
      <c r="AH3195" s="22">
        <v>70437</v>
      </c>
      <c r="AI3195" s="28" t="s">
        <v>20864</v>
      </c>
      <c r="AJ3195" s="22">
        <v>2</v>
      </c>
    </row>
    <row r="3196" spans="30:36" ht="30" x14ac:dyDescent="0.25">
      <c r="AD3196" s="22" t="s">
        <v>12837</v>
      </c>
      <c r="AE3196" s="28" t="s">
        <v>12838</v>
      </c>
      <c r="AF3196" s="28" t="s">
        <v>1703</v>
      </c>
      <c r="AG3196" s="28" t="s">
        <v>3210</v>
      </c>
      <c r="AH3196" s="22">
        <v>78423</v>
      </c>
      <c r="AI3196" s="28" t="s">
        <v>20865</v>
      </c>
      <c r="AJ3196" s="22">
        <v>5</v>
      </c>
    </row>
    <row r="3197" spans="30:36" ht="30" x14ac:dyDescent="0.25">
      <c r="AD3197" s="22" t="s">
        <v>12839</v>
      </c>
      <c r="AE3197" s="28" t="s">
        <v>12840</v>
      </c>
      <c r="AF3197" s="28" t="s">
        <v>1696</v>
      </c>
      <c r="AG3197" s="28" t="s">
        <v>3211</v>
      </c>
      <c r="AH3197" s="22">
        <v>62489</v>
      </c>
      <c r="AI3197" s="28" t="s">
        <v>20866</v>
      </c>
      <c r="AJ3197" s="22">
        <v>6</v>
      </c>
    </row>
    <row r="3198" spans="30:36" ht="30" x14ac:dyDescent="0.25">
      <c r="AD3198" s="22" t="s">
        <v>12841</v>
      </c>
      <c r="AE3198" s="28" t="s">
        <v>12842</v>
      </c>
      <c r="AF3198" s="28" t="s">
        <v>1704</v>
      </c>
      <c r="AG3198" s="28" t="s">
        <v>3209</v>
      </c>
      <c r="AH3198" s="22">
        <v>63270</v>
      </c>
      <c r="AI3198" s="28" t="s">
        <v>20867</v>
      </c>
      <c r="AJ3198" s="22">
        <v>7</v>
      </c>
    </row>
    <row r="3199" spans="30:36" ht="30" x14ac:dyDescent="0.25">
      <c r="AD3199" s="22" t="s">
        <v>12843</v>
      </c>
      <c r="AE3199" s="28" t="s">
        <v>12844</v>
      </c>
      <c r="AF3199" s="28" t="s">
        <v>1714</v>
      </c>
      <c r="AG3199" s="28" t="s">
        <v>3209</v>
      </c>
      <c r="AH3199" s="22">
        <v>79711</v>
      </c>
      <c r="AI3199" s="28" t="s">
        <v>12845</v>
      </c>
      <c r="AJ3199" s="22">
        <v>0</v>
      </c>
    </row>
    <row r="3200" spans="30:36" ht="30" x14ac:dyDescent="0.25">
      <c r="AD3200" s="22" t="s">
        <v>12846</v>
      </c>
      <c r="AE3200" s="28" t="s">
        <v>12847</v>
      </c>
      <c r="AF3200" s="28" t="s">
        <v>1704</v>
      </c>
      <c r="AG3200" s="28" t="s">
        <v>3826</v>
      </c>
      <c r="AH3200" s="22">
        <v>64214</v>
      </c>
      <c r="AI3200" s="28" t="s">
        <v>20868</v>
      </c>
      <c r="AJ3200" s="22">
        <v>5</v>
      </c>
    </row>
    <row r="3201" spans="30:36" ht="30" x14ac:dyDescent="0.25">
      <c r="AD3201" s="22" t="s">
        <v>12848</v>
      </c>
      <c r="AE3201" s="28" t="s">
        <v>12849</v>
      </c>
      <c r="AF3201" s="28" t="s">
        <v>1702</v>
      </c>
      <c r="AG3201" s="28" t="s">
        <v>3862</v>
      </c>
      <c r="AH3201" s="22">
        <v>98297</v>
      </c>
      <c r="AI3201" s="28" t="s">
        <v>12850</v>
      </c>
      <c r="AJ3201" s="22">
        <v>0</v>
      </c>
    </row>
    <row r="3202" spans="30:36" ht="45" x14ac:dyDescent="0.25">
      <c r="AD3202" s="22" t="s">
        <v>6786</v>
      </c>
      <c r="AE3202" s="28" t="s">
        <v>6787</v>
      </c>
      <c r="AF3202" s="28" t="s">
        <v>1707</v>
      </c>
      <c r="AG3202" s="28" t="s">
        <v>3787</v>
      </c>
      <c r="AH3202" s="22">
        <v>73719</v>
      </c>
      <c r="AI3202" s="28" t="s">
        <v>20869</v>
      </c>
      <c r="AJ3202" s="22">
        <v>1</v>
      </c>
    </row>
    <row r="3203" spans="30:36" ht="30" x14ac:dyDescent="0.25">
      <c r="AD3203" s="22" t="s">
        <v>1517</v>
      </c>
      <c r="AE3203" s="28" t="s">
        <v>3106</v>
      </c>
      <c r="AF3203" s="28" t="s">
        <v>1701</v>
      </c>
      <c r="AG3203" s="28" t="s">
        <v>3211</v>
      </c>
      <c r="AH3203" s="22">
        <v>61930</v>
      </c>
      <c r="AI3203" s="28" t="s">
        <v>20870</v>
      </c>
      <c r="AJ3203" s="22">
        <v>1</v>
      </c>
    </row>
    <row r="3204" spans="30:36" ht="30" x14ac:dyDescent="0.25">
      <c r="AD3204" s="22" t="s">
        <v>12851</v>
      </c>
      <c r="AE3204" s="28" t="s">
        <v>12852</v>
      </c>
      <c r="AF3204" s="28" t="s">
        <v>1705</v>
      </c>
      <c r="AG3204" s="28" t="s">
        <v>3209</v>
      </c>
      <c r="AH3204" s="22">
        <v>66574</v>
      </c>
      <c r="AI3204" s="28" t="s">
        <v>19448</v>
      </c>
      <c r="AJ3204" s="22">
        <v>1</v>
      </c>
    </row>
    <row r="3205" spans="30:36" ht="30" x14ac:dyDescent="0.25">
      <c r="AD3205" s="22" t="s">
        <v>1526</v>
      </c>
      <c r="AE3205" s="28" t="s">
        <v>3115</v>
      </c>
      <c r="AF3205" s="28" t="s">
        <v>1701</v>
      </c>
      <c r="AG3205" s="28" t="s">
        <v>3211</v>
      </c>
      <c r="AH3205" s="22">
        <v>65915</v>
      </c>
      <c r="AI3205" s="28" t="s">
        <v>20871</v>
      </c>
      <c r="AJ3205" s="22">
        <v>8</v>
      </c>
    </row>
    <row r="3206" spans="30:36" ht="30" x14ac:dyDescent="0.25">
      <c r="AD3206" s="22" t="s">
        <v>12853</v>
      </c>
      <c r="AE3206" s="28" t="s">
        <v>12854</v>
      </c>
      <c r="AF3206" s="28" t="s">
        <v>1697</v>
      </c>
      <c r="AG3206" s="28" t="s">
        <v>3210</v>
      </c>
      <c r="AH3206" s="22">
        <v>60157</v>
      </c>
      <c r="AI3206" s="28" t="s">
        <v>20872</v>
      </c>
      <c r="AJ3206" s="22">
        <v>7</v>
      </c>
    </row>
    <row r="3207" spans="30:36" ht="30" x14ac:dyDescent="0.25">
      <c r="AD3207" s="22" t="s">
        <v>4302</v>
      </c>
      <c r="AE3207" s="28" t="s">
        <v>4303</v>
      </c>
      <c r="AF3207" s="28" t="s">
        <v>1706</v>
      </c>
      <c r="AG3207" s="28" t="s">
        <v>3765</v>
      </c>
      <c r="AH3207" s="22">
        <v>71979</v>
      </c>
      <c r="AI3207" s="28" t="s">
        <v>20873</v>
      </c>
      <c r="AJ3207" s="22">
        <v>6</v>
      </c>
    </row>
    <row r="3208" spans="30:36" ht="30" x14ac:dyDescent="0.25">
      <c r="AD3208" s="22" t="s">
        <v>12855</v>
      </c>
      <c r="AE3208" s="28" t="s">
        <v>12856</v>
      </c>
      <c r="AF3208" s="28" t="s">
        <v>1695</v>
      </c>
      <c r="AG3208" s="28" t="s">
        <v>3209</v>
      </c>
      <c r="AH3208" s="22">
        <v>61198</v>
      </c>
      <c r="AI3208" s="28" t="s">
        <v>12857</v>
      </c>
      <c r="AJ3208" s="22">
        <v>0</v>
      </c>
    </row>
    <row r="3209" spans="30:36" ht="45" x14ac:dyDescent="0.25">
      <c r="AD3209" s="22" t="s">
        <v>12858</v>
      </c>
      <c r="AE3209" s="28" t="s">
        <v>12859</v>
      </c>
      <c r="AF3209" s="28" t="s">
        <v>1707</v>
      </c>
      <c r="AG3209" s="28" t="s">
        <v>3211</v>
      </c>
      <c r="AH3209" s="22">
        <v>58408</v>
      </c>
      <c r="AI3209" s="28" t="s">
        <v>20874</v>
      </c>
      <c r="AJ3209" s="22">
        <v>5</v>
      </c>
    </row>
    <row r="3210" spans="30:36" ht="30" x14ac:dyDescent="0.25">
      <c r="AD3210" s="22" t="s">
        <v>6788</v>
      </c>
      <c r="AE3210" s="28" t="s">
        <v>6789</v>
      </c>
      <c r="AF3210" s="28" t="s">
        <v>1702</v>
      </c>
      <c r="AG3210" s="28" t="s">
        <v>3862</v>
      </c>
      <c r="AH3210" s="22">
        <v>85897</v>
      </c>
      <c r="AI3210" s="28" t="s">
        <v>20150</v>
      </c>
      <c r="AJ3210" s="22">
        <v>1</v>
      </c>
    </row>
    <row r="3211" spans="30:36" ht="30" x14ac:dyDescent="0.25">
      <c r="AD3211" s="22" t="s">
        <v>1092</v>
      </c>
      <c r="AE3211" s="28" t="s">
        <v>2708</v>
      </c>
      <c r="AF3211" s="28" t="s">
        <v>1696</v>
      </c>
      <c r="AG3211" s="28" t="s">
        <v>3210</v>
      </c>
      <c r="AH3211" s="22">
        <v>66125</v>
      </c>
      <c r="AI3211" s="28" t="s">
        <v>20875</v>
      </c>
      <c r="AJ3211" s="22">
        <v>7</v>
      </c>
    </row>
    <row r="3212" spans="30:36" ht="30" x14ac:dyDescent="0.25">
      <c r="AD3212" s="22" t="s">
        <v>12860</v>
      </c>
      <c r="AE3212" s="28" t="s">
        <v>12861</v>
      </c>
      <c r="AF3212" s="28" t="s">
        <v>1718</v>
      </c>
      <c r="AG3212" s="28" t="s">
        <v>3803</v>
      </c>
      <c r="AH3212" s="22">
        <v>68072</v>
      </c>
      <c r="AI3212" s="28" t="s">
        <v>20601</v>
      </c>
      <c r="AJ3212" s="22">
        <v>7</v>
      </c>
    </row>
    <row r="3213" spans="30:36" ht="30" x14ac:dyDescent="0.25">
      <c r="AD3213" s="22" t="s">
        <v>12862</v>
      </c>
      <c r="AE3213" s="28" t="s">
        <v>12863</v>
      </c>
      <c r="AF3213" s="28" t="s">
        <v>1708</v>
      </c>
      <c r="AG3213" s="28" t="s">
        <v>3209</v>
      </c>
      <c r="AH3213" s="22">
        <v>80059</v>
      </c>
      <c r="AI3213" s="28" t="s">
        <v>19485</v>
      </c>
      <c r="AJ3213" s="22">
        <v>2</v>
      </c>
    </row>
    <row r="3214" spans="30:36" ht="30" x14ac:dyDescent="0.25">
      <c r="AD3214" s="22" t="s">
        <v>400</v>
      </c>
      <c r="AE3214" s="28" t="s">
        <v>2068</v>
      </c>
      <c r="AF3214" s="28" t="s">
        <v>1718</v>
      </c>
      <c r="AG3214" s="28" t="s">
        <v>3209</v>
      </c>
      <c r="AH3214" s="22">
        <v>64323</v>
      </c>
      <c r="AI3214" s="28" t="s">
        <v>20357</v>
      </c>
      <c r="AJ3214" s="22">
        <v>7</v>
      </c>
    </row>
    <row r="3215" spans="30:36" ht="30" x14ac:dyDescent="0.25">
      <c r="AD3215" s="22" t="s">
        <v>12864</v>
      </c>
      <c r="AE3215" s="28" t="s">
        <v>12865</v>
      </c>
      <c r="AF3215" s="28" t="s">
        <v>1705</v>
      </c>
      <c r="AG3215" s="28" t="s">
        <v>3778</v>
      </c>
      <c r="AH3215" s="22">
        <v>65156</v>
      </c>
      <c r="AI3215" s="28" t="s">
        <v>20876</v>
      </c>
      <c r="AJ3215" s="22">
        <v>0</v>
      </c>
    </row>
    <row r="3216" spans="30:36" ht="30" x14ac:dyDescent="0.25">
      <c r="AD3216" s="22" t="s">
        <v>12866</v>
      </c>
      <c r="AE3216" s="28" t="s">
        <v>18547</v>
      </c>
      <c r="AF3216" s="28" t="s">
        <v>1696</v>
      </c>
      <c r="AG3216" s="28" t="s">
        <v>3765</v>
      </c>
      <c r="AH3216" s="22">
        <v>55998</v>
      </c>
      <c r="AI3216" s="28" t="s">
        <v>20158</v>
      </c>
      <c r="AJ3216" s="22">
        <v>4</v>
      </c>
    </row>
    <row r="3217" spans="30:36" ht="30" x14ac:dyDescent="0.25">
      <c r="AD3217" s="22" t="s">
        <v>555</v>
      </c>
      <c r="AE3217" s="28" t="s">
        <v>2191</v>
      </c>
      <c r="AF3217" s="28" t="s">
        <v>1701</v>
      </c>
      <c r="AG3217" s="28" t="s">
        <v>3209</v>
      </c>
      <c r="AH3217" s="22">
        <v>58664</v>
      </c>
      <c r="AI3217" s="28" t="s">
        <v>20870</v>
      </c>
      <c r="AJ3217" s="22">
        <v>1</v>
      </c>
    </row>
    <row r="3218" spans="30:36" ht="30" x14ac:dyDescent="0.25">
      <c r="AD3218" s="22" t="s">
        <v>12867</v>
      </c>
      <c r="AE3218" s="28" t="s">
        <v>12868</v>
      </c>
      <c r="AF3218" s="28" t="s">
        <v>1695</v>
      </c>
      <c r="AG3218" s="28" t="s">
        <v>3210</v>
      </c>
      <c r="AH3218" s="22">
        <v>53780</v>
      </c>
      <c r="AI3218" s="28" t="s">
        <v>19693</v>
      </c>
      <c r="AJ3218" s="22">
        <v>5</v>
      </c>
    </row>
    <row r="3219" spans="30:36" ht="30" x14ac:dyDescent="0.25">
      <c r="AD3219" s="22" t="s">
        <v>12869</v>
      </c>
      <c r="AE3219" s="28" t="s">
        <v>12870</v>
      </c>
      <c r="AF3219" s="28" t="s">
        <v>1697</v>
      </c>
      <c r="AG3219" s="28" t="s">
        <v>3210</v>
      </c>
      <c r="AH3219" s="22">
        <v>82465</v>
      </c>
      <c r="AI3219" s="28" t="s">
        <v>20877</v>
      </c>
      <c r="AJ3219" s="22">
        <v>9</v>
      </c>
    </row>
    <row r="3220" spans="30:36" ht="30" x14ac:dyDescent="0.25">
      <c r="AD3220" s="22" t="s">
        <v>9588</v>
      </c>
      <c r="AE3220" s="28" t="s">
        <v>9589</v>
      </c>
      <c r="AF3220" s="28" t="s">
        <v>1705</v>
      </c>
      <c r="AG3220" s="28" t="s">
        <v>3856</v>
      </c>
      <c r="AH3220" s="22">
        <v>71902</v>
      </c>
      <c r="AI3220" s="28" t="s">
        <v>19304</v>
      </c>
      <c r="AJ3220" s="22">
        <v>0</v>
      </c>
    </row>
    <row r="3221" spans="30:36" ht="30" x14ac:dyDescent="0.25">
      <c r="AD3221" s="22" t="s">
        <v>956</v>
      </c>
      <c r="AE3221" s="28" t="s">
        <v>2581</v>
      </c>
      <c r="AF3221" s="28" t="s">
        <v>1702</v>
      </c>
      <c r="AG3221" s="28" t="s">
        <v>3210</v>
      </c>
      <c r="AH3221" s="22">
        <v>85674</v>
      </c>
      <c r="AI3221" s="28" t="s">
        <v>20878</v>
      </c>
      <c r="AJ3221" s="22">
        <v>9</v>
      </c>
    </row>
    <row r="3222" spans="30:36" ht="30" x14ac:dyDescent="0.25">
      <c r="AD3222" s="22" t="s">
        <v>6790</v>
      </c>
      <c r="AE3222" s="28" t="s">
        <v>6791</v>
      </c>
      <c r="AF3222" s="28" t="s">
        <v>1697</v>
      </c>
      <c r="AG3222" s="28" t="s">
        <v>4364</v>
      </c>
      <c r="AH3222" s="22">
        <v>66595</v>
      </c>
      <c r="AI3222" s="28" t="s">
        <v>19417</v>
      </c>
      <c r="AJ3222" s="22">
        <v>7</v>
      </c>
    </row>
    <row r="3223" spans="30:36" ht="30" x14ac:dyDescent="0.25">
      <c r="AD3223" s="22" t="s">
        <v>6792</v>
      </c>
      <c r="AE3223" s="28" t="s">
        <v>6793</v>
      </c>
      <c r="AF3223" s="28" t="s">
        <v>1695</v>
      </c>
      <c r="AG3223" s="28" t="s">
        <v>3210</v>
      </c>
      <c r="AH3223" s="22">
        <v>62075</v>
      </c>
      <c r="AI3223" s="28" t="s">
        <v>19439</v>
      </c>
      <c r="AJ3223" s="22">
        <v>3</v>
      </c>
    </row>
    <row r="3224" spans="30:36" ht="30" x14ac:dyDescent="0.25">
      <c r="AD3224" s="22" t="s">
        <v>12871</v>
      </c>
      <c r="AE3224" s="28" t="s">
        <v>12872</v>
      </c>
      <c r="AF3224" s="28" t="s">
        <v>1703</v>
      </c>
      <c r="AG3224" s="28" t="s">
        <v>3210</v>
      </c>
      <c r="AH3224" s="22">
        <v>73478</v>
      </c>
      <c r="AI3224" s="28" t="s">
        <v>20844</v>
      </c>
      <c r="AJ3224" s="22">
        <v>2</v>
      </c>
    </row>
    <row r="3225" spans="30:36" ht="45" x14ac:dyDescent="0.25">
      <c r="AD3225" s="22" t="s">
        <v>12873</v>
      </c>
      <c r="AE3225" s="28" t="s">
        <v>12874</v>
      </c>
      <c r="AF3225" s="28" t="s">
        <v>1710</v>
      </c>
      <c r="AG3225" s="28" t="s">
        <v>3210</v>
      </c>
      <c r="AH3225" s="22">
        <v>60247</v>
      </c>
      <c r="AI3225" s="28" t="s">
        <v>19194</v>
      </c>
      <c r="AJ3225" s="22">
        <v>4</v>
      </c>
    </row>
    <row r="3226" spans="30:36" ht="30" x14ac:dyDescent="0.25">
      <c r="AD3226" s="22" t="s">
        <v>6794</v>
      </c>
      <c r="AE3226" s="28" t="s">
        <v>18548</v>
      </c>
      <c r="AF3226" s="28" t="s">
        <v>1697</v>
      </c>
      <c r="AG3226" s="28" t="s">
        <v>3210</v>
      </c>
      <c r="AH3226" s="22">
        <v>64251</v>
      </c>
      <c r="AI3226" s="28" t="s">
        <v>20871</v>
      </c>
      <c r="AJ3226" s="22">
        <v>8</v>
      </c>
    </row>
    <row r="3227" spans="30:36" ht="30" x14ac:dyDescent="0.25">
      <c r="AD3227" s="22" t="s">
        <v>12875</v>
      </c>
      <c r="AE3227" s="28" t="s">
        <v>12876</v>
      </c>
      <c r="AF3227" s="28" t="s">
        <v>1718</v>
      </c>
      <c r="AG3227" s="28" t="s">
        <v>3826</v>
      </c>
      <c r="AH3227" s="22">
        <v>59516</v>
      </c>
      <c r="AI3227" s="28" t="s">
        <v>20879</v>
      </c>
      <c r="AJ3227" s="22">
        <v>0</v>
      </c>
    </row>
    <row r="3228" spans="30:36" ht="45" x14ac:dyDescent="0.25">
      <c r="AD3228" s="22" t="s">
        <v>3391</v>
      </c>
      <c r="AE3228" s="28" t="s">
        <v>18549</v>
      </c>
      <c r="AF3228" s="28" t="s">
        <v>1707</v>
      </c>
      <c r="AG3228" s="28" t="s">
        <v>3209</v>
      </c>
      <c r="AH3228" s="22">
        <v>64668</v>
      </c>
      <c r="AI3228" s="28" t="s">
        <v>3392</v>
      </c>
      <c r="AJ3228" s="22">
        <v>0</v>
      </c>
    </row>
    <row r="3229" spans="30:36" ht="30" x14ac:dyDescent="0.25">
      <c r="AD3229" s="22" t="s">
        <v>1090</v>
      </c>
      <c r="AE3229" s="28" t="s">
        <v>2706</v>
      </c>
      <c r="AF3229" s="28" t="s">
        <v>1696</v>
      </c>
      <c r="AG3229" s="28" t="s">
        <v>3210</v>
      </c>
      <c r="AH3229" s="22">
        <v>63222</v>
      </c>
      <c r="AI3229" s="28" t="s">
        <v>20880</v>
      </c>
      <c r="AJ3229" s="22">
        <v>3</v>
      </c>
    </row>
    <row r="3230" spans="30:36" ht="30" x14ac:dyDescent="0.25">
      <c r="AD3230" s="22" t="s">
        <v>12877</v>
      </c>
      <c r="AE3230" s="28" t="s">
        <v>18550</v>
      </c>
      <c r="AF3230" s="28" t="s">
        <v>1704</v>
      </c>
      <c r="AG3230" s="28" t="s">
        <v>3209</v>
      </c>
      <c r="AH3230" s="22">
        <v>59095</v>
      </c>
      <c r="AI3230" s="28" t="s">
        <v>12878</v>
      </c>
      <c r="AJ3230" s="22">
        <v>3</v>
      </c>
    </row>
    <row r="3231" spans="30:36" ht="30" x14ac:dyDescent="0.25">
      <c r="AD3231" s="22" t="s">
        <v>6795</v>
      </c>
      <c r="AE3231" s="28" t="s">
        <v>6796</v>
      </c>
      <c r="AF3231" s="28" t="s">
        <v>1701</v>
      </c>
      <c r="AG3231" s="28" t="s">
        <v>3209</v>
      </c>
      <c r="AH3231" s="22">
        <v>64763</v>
      </c>
      <c r="AI3231" s="28" t="s">
        <v>19444</v>
      </c>
      <c r="AJ3231" s="22">
        <v>1</v>
      </c>
    </row>
    <row r="3232" spans="30:36" ht="30" x14ac:dyDescent="0.25">
      <c r="AD3232" s="22" t="s">
        <v>6797</v>
      </c>
      <c r="AE3232" s="28" t="s">
        <v>6798</v>
      </c>
      <c r="AF3232" s="28" t="s">
        <v>1697</v>
      </c>
      <c r="AG3232" s="28" t="s">
        <v>3210</v>
      </c>
      <c r="AH3232" s="22">
        <v>70882</v>
      </c>
      <c r="AI3232" s="28" t="s">
        <v>19908</v>
      </c>
      <c r="AJ3232" s="22">
        <v>1</v>
      </c>
    </row>
    <row r="3233" spans="30:36" ht="30" x14ac:dyDescent="0.25">
      <c r="AD3233" s="22" t="s">
        <v>12879</v>
      </c>
      <c r="AE3233" s="28" t="s">
        <v>12880</v>
      </c>
      <c r="AF3233" s="28" t="s">
        <v>1704</v>
      </c>
      <c r="AG3233" s="28" t="s">
        <v>3773</v>
      </c>
      <c r="AH3233" s="22">
        <v>58783</v>
      </c>
      <c r="AI3233" s="28" t="s">
        <v>19203</v>
      </c>
      <c r="AJ3233" s="22">
        <v>3</v>
      </c>
    </row>
    <row r="3234" spans="30:36" ht="30" x14ac:dyDescent="0.25">
      <c r="AD3234" s="22" t="s">
        <v>12881</v>
      </c>
      <c r="AE3234" s="28" t="s">
        <v>12882</v>
      </c>
      <c r="AF3234" s="28" t="s">
        <v>1699</v>
      </c>
      <c r="AG3234" s="28" t="s">
        <v>3209</v>
      </c>
      <c r="AH3234" s="22">
        <v>62828</v>
      </c>
      <c r="AI3234" s="28" t="s">
        <v>20881</v>
      </c>
      <c r="AJ3234" s="22">
        <v>8</v>
      </c>
    </row>
    <row r="3235" spans="30:36" ht="30" x14ac:dyDescent="0.25">
      <c r="AD3235" s="22" t="s">
        <v>6799</v>
      </c>
      <c r="AE3235" s="28" t="s">
        <v>6800</v>
      </c>
      <c r="AF3235" s="28" t="s">
        <v>1702</v>
      </c>
      <c r="AG3235" s="28" t="s">
        <v>3209</v>
      </c>
      <c r="AH3235" s="22">
        <v>88560</v>
      </c>
      <c r="AI3235" s="28" t="s">
        <v>6801</v>
      </c>
      <c r="AJ3235" s="22">
        <v>0</v>
      </c>
    </row>
    <row r="3236" spans="30:36" ht="30" x14ac:dyDescent="0.25">
      <c r="AD3236" s="22" t="s">
        <v>6802</v>
      </c>
      <c r="AE3236" s="28" t="s">
        <v>6803</v>
      </c>
      <c r="AF3236" s="28" t="s">
        <v>1699</v>
      </c>
      <c r="AG3236" s="28" t="s">
        <v>3768</v>
      </c>
      <c r="AH3236" s="22">
        <v>65703</v>
      </c>
      <c r="AI3236" s="28" t="s">
        <v>20882</v>
      </c>
      <c r="AJ3236" s="22">
        <v>9</v>
      </c>
    </row>
    <row r="3237" spans="30:36" ht="30" x14ac:dyDescent="0.25">
      <c r="AD3237" s="22" t="s">
        <v>506</v>
      </c>
      <c r="AE3237" s="28" t="s">
        <v>2162</v>
      </c>
      <c r="AF3237" s="28" t="s">
        <v>1699</v>
      </c>
      <c r="AG3237" s="28" t="s">
        <v>3209</v>
      </c>
      <c r="AH3237" s="22">
        <v>57142</v>
      </c>
      <c r="AI3237" s="28" t="s">
        <v>20883</v>
      </c>
      <c r="AJ3237" s="22">
        <v>0</v>
      </c>
    </row>
    <row r="3238" spans="30:36" ht="30" x14ac:dyDescent="0.25">
      <c r="AD3238" s="22" t="s">
        <v>12883</v>
      </c>
      <c r="AE3238" s="28" t="s">
        <v>12884</v>
      </c>
      <c r="AF3238" s="28" t="s">
        <v>1697</v>
      </c>
      <c r="AG3238" s="28" t="s">
        <v>3209</v>
      </c>
      <c r="AH3238" s="22">
        <v>77685</v>
      </c>
      <c r="AI3238" s="28" t="s">
        <v>20884</v>
      </c>
      <c r="AJ3238" s="22">
        <v>6</v>
      </c>
    </row>
    <row r="3239" spans="30:36" ht="30" x14ac:dyDescent="0.25">
      <c r="AD3239" s="22" t="s">
        <v>1488</v>
      </c>
      <c r="AE3239" s="28" t="s">
        <v>3078</v>
      </c>
      <c r="AF3239" s="28" t="s">
        <v>1699</v>
      </c>
      <c r="AG3239" s="28" t="s">
        <v>3211</v>
      </c>
      <c r="AH3239" s="22">
        <v>57350</v>
      </c>
      <c r="AI3239" s="28" t="s">
        <v>20282</v>
      </c>
      <c r="AJ3239" s="22">
        <v>2</v>
      </c>
    </row>
    <row r="3240" spans="30:36" ht="30" x14ac:dyDescent="0.25">
      <c r="AD3240" s="22" t="s">
        <v>1072</v>
      </c>
      <c r="AE3240" s="28" t="s">
        <v>2691</v>
      </c>
      <c r="AF3240" s="28" t="s">
        <v>1695</v>
      </c>
      <c r="AG3240" s="28" t="s">
        <v>3210</v>
      </c>
      <c r="AH3240" s="22">
        <v>69354</v>
      </c>
      <c r="AI3240" s="28" t="s">
        <v>20529</v>
      </c>
      <c r="AJ3240" s="22">
        <v>1</v>
      </c>
    </row>
    <row r="3241" spans="30:36" ht="30" x14ac:dyDescent="0.25">
      <c r="AD3241" s="22" t="s">
        <v>12885</v>
      </c>
      <c r="AE3241" s="28" t="s">
        <v>12886</v>
      </c>
      <c r="AF3241" s="28" t="s">
        <v>1696</v>
      </c>
      <c r="AG3241" s="28" t="s">
        <v>3209</v>
      </c>
      <c r="AH3241" s="22">
        <v>60278</v>
      </c>
      <c r="AI3241" s="28" t="s">
        <v>19402</v>
      </c>
      <c r="AJ3241" s="22">
        <v>3</v>
      </c>
    </row>
    <row r="3242" spans="30:36" ht="30" x14ac:dyDescent="0.25">
      <c r="AD3242" s="22" t="s">
        <v>1341</v>
      </c>
      <c r="AE3242" s="28" t="s">
        <v>2960</v>
      </c>
      <c r="AF3242" s="28" t="s">
        <v>1696</v>
      </c>
      <c r="AG3242" s="28" t="s">
        <v>3211</v>
      </c>
      <c r="AH3242" s="22">
        <v>63289</v>
      </c>
      <c r="AI3242" s="28" t="s">
        <v>20885</v>
      </c>
      <c r="AJ3242" s="22">
        <v>4</v>
      </c>
    </row>
    <row r="3243" spans="30:36" ht="30" x14ac:dyDescent="0.25">
      <c r="AD3243" s="22" t="s">
        <v>12887</v>
      </c>
      <c r="AE3243" s="28" t="s">
        <v>12888</v>
      </c>
      <c r="AF3243" s="28" t="s">
        <v>1714</v>
      </c>
      <c r="AG3243" s="28" t="s">
        <v>3778</v>
      </c>
      <c r="AH3243" s="22">
        <v>94485</v>
      </c>
      <c r="AI3243" s="28" t="s">
        <v>19509</v>
      </c>
      <c r="AJ3243" s="22">
        <v>7</v>
      </c>
    </row>
    <row r="3244" spans="30:36" ht="30" x14ac:dyDescent="0.25">
      <c r="AD3244" s="22" t="s">
        <v>12889</v>
      </c>
      <c r="AE3244" s="28" t="s">
        <v>12890</v>
      </c>
      <c r="AF3244" s="28" t="s">
        <v>1696</v>
      </c>
      <c r="AG3244" s="28" t="s">
        <v>3210</v>
      </c>
      <c r="AH3244" s="22">
        <v>63235</v>
      </c>
      <c r="AI3244" s="28" t="s">
        <v>20886</v>
      </c>
      <c r="AJ3244" s="22">
        <v>0</v>
      </c>
    </row>
    <row r="3245" spans="30:36" ht="30" x14ac:dyDescent="0.25">
      <c r="AD3245" s="22" t="s">
        <v>6804</v>
      </c>
      <c r="AE3245" s="28" t="s">
        <v>18551</v>
      </c>
      <c r="AF3245" s="28" t="s">
        <v>1705</v>
      </c>
      <c r="AG3245" s="28" t="s">
        <v>3209</v>
      </c>
      <c r="AH3245" s="22">
        <v>79402</v>
      </c>
      <c r="AI3245" s="28" t="s">
        <v>6805</v>
      </c>
      <c r="AJ3245" s="22">
        <v>0</v>
      </c>
    </row>
    <row r="3246" spans="30:36" ht="30" x14ac:dyDescent="0.25">
      <c r="AD3246" s="22" t="s">
        <v>12891</v>
      </c>
      <c r="AE3246" s="28" t="s">
        <v>12892</v>
      </c>
      <c r="AF3246" s="28" t="s">
        <v>1711</v>
      </c>
      <c r="AG3246" s="28" t="s">
        <v>3210</v>
      </c>
      <c r="AH3246" s="22">
        <v>84582</v>
      </c>
      <c r="AI3246" s="28" t="s">
        <v>19215</v>
      </c>
      <c r="AJ3246" s="22">
        <v>2</v>
      </c>
    </row>
    <row r="3247" spans="30:36" ht="30" x14ac:dyDescent="0.25">
      <c r="AD3247" s="22" t="s">
        <v>12893</v>
      </c>
      <c r="AE3247" s="28" t="s">
        <v>12894</v>
      </c>
      <c r="AF3247" s="28" t="s">
        <v>1718</v>
      </c>
      <c r="AG3247" s="28" t="s">
        <v>3866</v>
      </c>
      <c r="AH3247" s="22">
        <v>58242</v>
      </c>
      <c r="AI3247" s="28" t="s">
        <v>12895</v>
      </c>
      <c r="AJ3247" s="22">
        <v>0</v>
      </c>
    </row>
    <row r="3248" spans="30:36" ht="30" x14ac:dyDescent="0.25">
      <c r="AD3248" s="22" t="s">
        <v>12896</v>
      </c>
      <c r="AE3248" s="28" t="s">
        <v>12897</v>
      </c>
      <c r="AF3248" s="28" t="s">
        <v>1702</v>
      </c>
      <c r="AG3248" s="28" t="s">
        <v>3209</v>
      </c>
      <c r="AH3248" s="22">
        <v>82445</v>
      </c>
      <c r="AI3248" s="28" t="s">
        <v>20887</v>
      </c>
      <c r="AJ3248" s="22">
        <v>8</v>
      </c>
    </row>
    <row r="3249" spans="30:36" ht="30" x14ac:dyDescent="0.25">
      <c r="AD3249" s="22" t="s">
        <v>12898</v>
      </c>
      <c r="AE3249" s="28" t="s">
        <v>12899</v>
      </c>
      <c r="AF3249" s="28" t="s">
        <v>1700</v>
      </c>
      <c r="AG3249" s="28" t="s">
        <v>3210</v>
      </c>
      <c r="AH3249" s="22">
        <v>79033</v>
      </c>
      <c r="AI3249" s="28" t="s">
        <v>20413</v>
      </c>
      <c r="AJ3249" s="22">
        <v>7</v>
      </c>
    </row>
    <row r="3250" spans="30:36" ht="30" x14ac:dyDescent="0.25">
      <c r="AD3250" s="22" t="s">
        <v>12900</v>
      </c>
      <c r="AE3250" s="28" t="s">
        <v>12901</v>
      </c>
      <c r="AF3250" s="28" t="s">
        <v>1698</v>
      </c>
      <c r="AG3250" s="28" t="s">
        <v>3211</v>
      </c>
      <c r="AH3250" s="22">
        <v>101032</v>
      </c>
      <c r="AI3250" s="28" t="s">
        <v>20820</v>
      </c>
      <c r="AJ3250" s="22">
        <v>0</v>
      </c>
    </row>
    <row r="3251" spans="30:36" ht="30" x14ac:dyDescent="0.25">
      <c r="AD3251" s="22" t="s">
        <v>12902</v>
      </c>
      <c r="AE3251" s="28" t="s">
        <v>12903</v>
      </c>
      <c r="AF3251" s="28" t="s">
        <v>1701</v>
      </c>
      <c r="AG3251" s="28" t="s">
        <v>3787</v>
      </c>
      <c r="AH3251" s="22">
        <v>61701</v>
      </c>
      <c r="AI3251" s="28" t="s">
        <v>20888</v>
      </c>
      <c r="AJ3251" s="22">
        <v>6</v>
      </c>
    </row>
    <row r="3252" spans="30:36" ht="30" x14ac:dyDescent="0.25">
      <c r="AD3252" s="22" t="s">
        <v>12904</v>
      </c>
      <c r="AE3252" s="28" t="s">
        <v>12905</v>
      </c>
      <c r="AF3252" s="28" t="s">
        <v>1696</v>
      </c>
      <c r="AG3252" s="28" t="s">
        <v>3778</v>
      </c>
      <c r="AH3252" s="22">
        <v>55299</v>
      </c>
      <c r="AI3252" s="28" t="s">
        <v>19612</v>
      </c>
      <c r="AJ3252" s="22">
        <v>7</v>
      </c>
    </row>
    <row r="3253" spans="30:36" ht="30" x14ac:dyDescent="0.25">
      <c r="AD3253" s="22" t="s">
        <v>12906</v>
      </c>
      <c r="AE3253" s="28" t="s">
        <v>12907</v>
      </c>
      <c r="AF3253" s="28" t="s">
        <v>1712</v>
      </c>
      <c r="AG3253" s="28" t="s">
        <v>3209</v>
      </c>
      <c r="AH3253" s="22">
        <v>69264</v>
      </c>
      <c r="AI3253" s="28" t="s">
        <v>20889</v>
      </c>
      <c r="AJ3253" s="22">
        <v>1</v>
      </c>
    </row>
    <row r="3254" spans="30:36" ht="30" x14ac:dyDescent="0.25">
      <c r="AD3254" s="22" t="s">
        <v>1079</v>
      </c>
      <c r="AE3254" s="28" t="s">
        <v>2697</v>
      </c>
      <c r="AF3254" s="28" t="s">
        <v>1696</v>
      </c>
      <c r="AG3254" s="28" t="s">
        <v>3210</v>
      </c>
      <c r="AH3254" s="22">
        <v>71752</v>
      </c>
      <c r="AI3254" s="28" t="s">
        <v>20890</v>
      </c>
      <c r="AJ3254" s="22">
        <v>2</v>
      </c>
    </row>
    <row r="3255" spans="30:36" ht="30" x14ac:dyDescent="0.25">
      <c r="AD3255" s="22" t="s">
        <v>1238</v>
      </c>
      <c r="AE3255" s="28" t="s">
        <v>2842</v>
      </c>
      <c r="AF3255" s="28" t="s">
        <v>1697</v>
      </c>
      <c r="AG3255" s="28" t="s">
        <v>3211</v>
      </c>
      <c r="AH3255" s="22">
        <v>87134</v>
      </c>
      <c r="AI3255" s="28" t="s">
        <v>19976</v>
      </c>
      <c r="AJ3255" s="22">
        <v>5</v>
      </c>
    </row>
    <row r="3256" spans="30:36" ht="30" x14ac:dyDescent="0.25">
      <c r="AD3256" s="22" t="s">
        <v>12908</v>
      </c>
      <c r="AE3256" s="28" t="s">
        <v>12909</v>
      </c>
      <c r="AF3256" s="28" t="s">
        <v>1715</v>
      </c>
      <c r="AG3256" s="28" t="s">
        <v>3765</v>
      </c>
      <c r="AH3256" s="22">
        <v>62708</v>
      </c>
      <c r="AI3256" s="28" t="s">
        <v>20891</v>
      </c>
      <c r="AJ3256" s="22">
        <v>1</v>
      </c>
    </row>
    <row r="3257" spans="30:36" ht="30" x14ac:dyDescent="0.25">
      <c r="AD3257" s="22" t="s">
        <v>12910</v>
      </c>
      <c r="AE3257" s="28" t="s">
        <v>12911</v>
      </c>
      <c r="AF3257" s="28" t="s">
        <v>1696</v>
      </c>
      <c r="AG3257" s="28" t="s">
        <v>3778</v>
      </c>
      <c r="AH3257" s="22">
        <v>56319</v>
      </c>
      <c r="AI3257" s="28" t="s">
        <v>19902</v>
      </c>
      <c r="AJ3257" s="22">
        <v>5</v>
      </c>
    </row>
    <row r="3258" spans="30:36" ht="30" x14ac:dyDescent="0.25">
      <c r="AD3258" s="22" t="s">
        <v>6806</v>
      </c>
      <c r="AE3258" s="28" t="s">
        <v>6807</v>
      </c>
      <c r="AF3258" s="28" t="s">
        <v>1704</v>
      </c>
      <c r="AG3258" s="28" t="s">
        <v>3211</v>
      </c>
      <c r="AH3258" s="22">
        <v>67384</v>
      </c>
      <c r="AI3258" s="28" t="s">
        <v>20137</v>
      </c>
      <c r="AJ3258" s="22">
        <v>1</v>
      </c>
    </row>
    <row r="3259" spans="30:36" ht="30" x14ac:dyDescent="0.25">
      <c r="AD3259" s="22" t="s">
        <v>6808</v>
      </c>
      <c r="AE3259" s="28" t="s">
        <v>6809</v>
      </c>
      <c r="AF3259" s="28" t="s">
        <v>1718</v>
      </c>
      <c r="AG3259" s="28" t="s">
        <v>3209</v>
      </c>
      <c r="AH3259" s="22">
        <v>59762</v>
      </c>
      <c r="AI3259" s="28" t="s">
        <v>20318</v>
      </c>
      <c r="AJ3259" s="22">
        <v>10</v>
      </c>
    </row>
    <row r="3260" spans="30:36" ht="30" x14ac:dyDescent="0.25">
      <c r="AD3260" s="22" t="s">
        <v>6810</v>
      </c>
      <c r="AE3260" s="28" t="s">
        <v>6811</v>
      </c>
      <c r="AF3260" s="28" t="s">
        <v>1695</v>
      </c>
      <c r="AG3260" s="28" t="s">
        <v>3209</v>
      </c>
      <c r="AH3260" s="22">
        <v>63061</v>
      </c>
      <c r="AI3260" s="28" t="s">
        <v>19265</v>
      </c>
      <c r="AJ3260" s="22">
        <v>1</v>
      </c>
    </row>
    <row r="3261" spans="30:36" ht="30" x14ac:dyDescent="0.25">
      <c r="AD3261" s="22" t="s">
        <v>6812</v>
      </c>
      <c r="AE3261" s="28" t="s">
        <v>6813</v>
      </c>
      <c r="AF3261" s="28" t="s">
        <v>1702</v>
      </c>
      <c r="AG3261" s="28" t="s">
        <v>3209</v>
      </c>
      <c r="AH3261" s="22">
        <v>94979</v>
      </c>
      <c r="AI3261" s="28" t="s">
        <v>6814</v>
      </c>
      <c r="AJ3261" s="22">
        <v>0</v>
      </c>
    </row>
    <row r="3262" spans="30:36" ht="30" x14ac:dyDescent="0.25">
      <c r="AD3262" s="22" t="s">
        <v>6815</v>
      </c>
      <c r="AE3262" s="28" t="s">
        <v>6816</v>
      </c>
      <c r="AF3262" s="28" t="s">
        <v>1700</v>
      </c>
      <c r="AG3262" s="28" t="s">
        <v>3209</v>
      </c>
      <c r="AH3262" s="22">
        <v>56289</v>
      </c>
      <c r="AI3262" s="28" t="s">
        <v>19820</v>
      </c>
      <c r="AJ3262" s="22">
        <v>7</v>
      </c>
    </row>
    <row r="3263" spans="30:36" ht="30" x14ac:dyDescent="0.25">
      <c r="AD3263" s="22" t="s">
        <v>12912</v>
      </c>
      <c r="AE3263" s="28" t="s">
        <v>12913</v>
      </c>
      <c r="AF3263" s="28" t="s">
        <v>1700</v>
      </c>
      <c r="AG3263" s="28" t="s">
        <v>3209</v>
      </c>
      <c r="AH3263" s="22">
        <v>80739</v>
      </c>
      <c r="AI3263" s="28" t="s">
        <v>20225</v>
      </c>
      <c r="AJ3263" s="22">
        <v>8</v>
      </c>
    </row>
    <row r="3264" spans="30:36" ht="30" x14ac:dyDescent="0.25">
      <c r="AD3264" s="22" t="s">
        <v>6817</v>
      </c>
      <c r="AE3264" s="28" t="s">
        <v>6818</v>
      </c>
      <c r="AF3264" s="28" t="s">
        <v>1697</v>
      </c>
      <c r="AG3264" s="28" t="s">
        <v>3209</v>
      </c>
      <c r="AH3264" s="22">
        <v>73855</v>
      </c>
      <c r="AI3264" s="28" t="s">
        <v>19454</v>
      </c>
      <c r="AJ3264" s="22">
        <v>3</v>
      </c>
    </row>
    <row r="3265" spans="30:36" ht="30" x14ac:dyDescent="0.25">
      <c r="AD3265" s="22" t="s">
        <v>12914</v>
      </c>
      <c r="AE3265" s="28" t="s">
        <v>12915</v>
      </c>
      <c r="AF3265" s="28" t="s">
        <v>1696</v>
      </c>
      <c r="AG3265" s="28" t="s">
        <v>3211</v>
      </c>
      <c r="AH3265" s="22">
        <v>58077</v>
      </c>
      <c r="AI3265" s="28" t="s">
        <v>19741</v>
      </c>
      <c r="AJ3265" s="22">
        <v>4</v>
      </c>
    </row>
    <row r="3266" spans="30:36" ht="30" x14ac:dyDescent="0.25">
      <c r="AD3266" s="22" t="s">
        <v>12916</v>
      </c>
      <c r="AE3266" s="28" t="s">
        <v>12917</v>
      </c>
      <c r="AF3266" s="28" t="s">
        <v>1695</v>
      </c>
      <c r="AG3266" s="28" t="s">
        <v>3209</v>
      </c>
      <c r="AH3266" s="22">
        <v>53211</v>
      </c>
      <c r="AI3266" s="28" t="s">
        <v>19340</v>
      </c>
      <c r="AJ3266" s="22">
        <v>7</v>
      </c>
    </row>
    <row r="3267" spans="30:36" ht="30" x14ac:dyDescent="0.25">
      <c r="AD3267" s="22" t="s">
        <v>1038</v>
      </c>
      <c r="AE3267" s="28" t="s">
        <v>2688</v>
      </c>
      <c r="AF3267" s="28" t="s">
        <v>1695</v>
      </c>
      <c r="AG3267" s="28" t="s">
        <v>3210</v>
      </c>
      <c r="AH3267" s="22">
        <v>61027</v>
      </c>
      <c r="AI3267" s="28" t="s">
        <v>20892</v>
      </c>
      <c r="AJ3267" s="22">
        <v>4</v>
      </c>
    </row>
    <row r="3268" spans="30:36" ht="30" x14ac:dyDescent="0.25">
      <c r="AD3268" s="22" t="s">
        <v>6819</v>
      </c>
      <c r="AE3268" s="28" t="s">
        <v>6820</v>
      </c>
      <c r="AF3268" s="28" t="s">
        <v>1714</v>
      </c>
      <c r="AG3268" s="28" t="s">
        <v>3211</v>
      </c>
      <c r="AH3268" s="22">
        <v>78520</v>
      </c>
      <c r="AI3268" s="28" t="s">
        <v>19702</v>
      </c>
      <c r="AJ3268" s="22">
        <v>4</v>
      </c>
    </row>
    <row r="3269" spans="30:36" ht="30" x14ac:dyDescent="0.25">
      <c r="AD3269" s="22" t="s">
        <v>12918</v>
      </c>
      <c r="AE3269" s="28" t="s">
        <v>12919</v>
      </c>
      <c r="AF3269" s="28" t="s">
        <v>1718</v>
      </c>
      <c r="AG3269" s="28" t="s">
        <v>3209</v>
      </c>
      <c r="AH3269" s="22">
        <v>67107</v>
      </c>
      <c r="AI3269" s="28" t="s">
        <v>12920</v>
      </c>
      <c r="AJ3269" s="22">
        <v>3</v>
      </c>
    </row>
    <row r="3270" spans="30:36" ht="30" x14ac:dyDescent="0.25">
      <c r="AD3270" s="22" t="s">
        <v>12921</v>
      </c>
      <c r="AE3270" s="28" t="s">
        <v>12922</v>
      </c>
      <c r="AF3270" s="28" t="s">
        <v>1697</v>
      </c>
      <c r="AG3270" s="28" t="s">
        <v>3803</v>
      </c>
      <c r="AH3270" s="22">
        <v>61394</v>
      </c>
      <c r="AI3270" s="28" t="s">
        <v>20753</v>
      </c>
      <c r="AJ3270" s="22">
        <v>5</v>
      </c>
    </row>
    <row r="3271" spans="30:36" ht="30" x14ac:dyDescent="0.25">
      <c r="AD3271" s="22" t="s">
        <v>4304</v>
      </c>
      <c r="AE3271" s="28" t="s">
        <v>4305</v>
      </c>
      <c r="AF3271" s="28" t="s">
        <v>1695</v>
      </c>
      <c r="AG3271" s="28" t="s">
        <v>3790</v>
      </c>
      <c r="AH3271" s="22">
        <v>63043</v>
      </c>
      <c r="AI3271" s="28" t="s">
        <v>19737</v>
      </c>
      <c r="AJ3271" s="22">
        <v>4</v>
      </c>
    </row>
    <row r="3272" spans="30:36" ht="30" x14ac:dyDescent="0.25">
      <c r="AD3272" s="22" t="s">
        <v>3393</v>
      </c>
      <c r="AE3272" s="28" t="s">
        <v>3394</v>
      </c>
      <c r="AF3272" s="28" t="s">
        <v>1695</v>
      </c>
      <c r="AG3272" s="28" t="s">
        <v>3209</v>
      </c>
      <c r="AH3272" s="22">
        <v>68805</v>
      </c>
      <c r="AI3272" s="28" t="s">
        <v>3395</v>
      </c>
      <c r="AJ3272" s="22">
        <v>0</v>
      </c>
    </row>
    <row r="3273" spans="30:36" ht="30" x14ac:dyDescent="0.25">
      <c r="AD3273" s="22" t="s">
        <v>12923</v>
      </c>
      <c r="AE3273" s="28" t="s">
        <v>12924</v>
      </c>
      <c r="AF3273" s="28" t="s">
        <v>1696</v>
      </c>
      <c r="AG3273" s="28" t="s">
        <v>3209</v>
      </c>
      <c r="AH3273" s="22">
        <v>63866</v>
      </c>
      <c r="AI3273" s="28" t="s">
        <v>19856</v>
      </c>
      <c r="AJ3273" s="22">
        <v>4</v>
      </c>
    </row>
    <row r="3274" spans="30:36" ht="30" x14ac:dyDescent="0.25">
      <c r="AD3274" s="22" t="s">
        <v>12925</v>
      </c>
      <c r="AE3274" s="28" t="s">
        <v>12926</v>
      </c>
      <c r="AF3274" s="28" t="s">
        <v>1696</v>
      </c>
      <c r="AG3274" s="28" t="s">
        <v>3210</v>
      </c>
      <c r="AH3274" s="22">
        <v>68137</v>
      </c>
      <c r="AI3274" s="28" t="s">
        <v>20893</v>
      </c>
      <c r="AJ3274" s="22">
        <v>4</v>
      </c>
    </row>
    <row r="3275" spans="30:36" ht="30" x14ac:dyDescent="0.25">
      <c r="AD3275" s="22" t="s">
        <v>12927</v>
      </c>
      <c r="AE3275" s="28" t="s">
        <v>12928</v>
      </c>
      <c r="AF3275" s="28" t="s">
        <v>1711</v>
      </c>
      <c r="AG3275" s="28" t="s">
        <v>3800</v>
      </c>
      <c r="AH3275" s="22">
        <v>66590</v>
      </c>
      <c r="AI3275" s="28" t="s">
        <v>12929</v>
      </c>
      <c r="AJ3275" s="22">
        <v>0</v>
      </c>
    </row>
    <row r="3276" spans="30:36" ht="45" x14ac:dyDescent="0.25">
      <c r="AD3276" s="22" t="s">
        <v>12930</v>
      </c>
      <c r="AE3276" s="28" t="s">
        <v>12931</v>
      </c>
      <c r="AF3276" s="28" t="s">
        <v>1707</v>
      </c>
      <c r="AG3276" s="28" t="s">
        <v>3210</v>
      </c>
      <c r="AH3276" s="22">
        <v>58004</v>
      </c>
      <c r="AI3276" s="28" t="s">
        <v>20894</v>
      </c>
      <c r="AJ3276" s="22">
        <v>9</v>
      </c>
    </row>
    <row r="3277" spans="30:36" ht="30" x14ac:dyDescent="0.25">
      <c r="AD3277" s="22" t="s">
        <v>6821</v>
      </c>
      <c r="AE3277" s="28" t="s">
        <v>6822</v>
      </c>
      <c r="AF3277" s="28" t="s">
        <v>1696</v>
      </c>
      <c r="AG3277" s="28" t="s">
        <v>3209</v>
      </c>
      <c r="AH3277" s="22">
        <v>64348</v>
      </c>
      <c r="AI3277" s="28" t="s">
        <v>20895</v>
      </c>
      <c r="AJ3277" s="22">
        <v>0</v>
      </c>
    </row>
    <row r="3278" spans="30:36" ht="30" x14ac:dyDescent="0.25">
      <c r="AD3278" s="22" t="s">
        <v>6823</v>
      </c>
      <c r="AE3278" s="28" t="s">
        <v>6824</v>
      </c>
      <c r="AF3278" s="28" t="s">
        <v>1696</v>
      </c>
      <c r="AG3278" s="28" t="s">
        <v>3856</v>
      </c>
      <c r="AH3278" s="22">
        <v>65187</v>
      </c>
      <c r="AI3278" s="28" t="s">
        <v>20487</v>
      </c>
      <c r="AJ3278" s="22">
        <v>0</v>
      </c>
    </row>
    <row r="3279" spans="30:36" ht="30" x14ac:dyDescent="0.25">
      <c r="AD3279" s="22" t="s">
        <v>6825</v>
      </c>
      <c r="AE3279" s="28" t="s">
        <v>6826</v>
      </c>
      <c r="AF3279" s="28" t="s">
        <v>1714</v>
      </c>
      <c r="AG3279" s="28" t="s">
        <v>3210</v>
      </c>
      <c r="AH3279" s="22">
        <v>75121</v>
      </c>
      <c r="AI3279" s="28" t="s">
        <v>20896</v>
      </c>
      <c r="AJ3279" s="22">
        <v>4</v>
      </c>
    </row>
    <row r="3280" spans="30:36" ht="30" x14ac:dyDescent="0.25">
      <c r="AD3280" s="22" t="s">
        <v>12932</v>
      </c>
      <c r="AE3280" s="28" t="s">
        <v>12933</v>
      </c>
      <c r="AF3280" s="28" t="s">
        <v>1712</v>
      </c>
      <c r="AG3280" s="28" t="s">
        <v>3210</v>
      </c>
      <c r="AH3280" s="22">
        <v>104785</v>
      </c>
      <c r="AI3280" s="28" t="s">
        <v>19563</v>
      </c>
      <c r="AJ3280" s="22">
        <v>4</v>
      </c>
    </row>
    <row r="3281" spans="30:36" ht="30" x14ac:dyDescent="0.25">
      <c r="AD3281" s="22" t="s">
        <v>12934</v>
      </c>
      <c r="AE3281" s="28" t="s">
        <v>12935</v>
      </c>
      <c r="AF3281" s="28" t="s">
        <v>1709</v>
      </c>
      <c r="AG3281" s="28" t="s">
        <v>3820</v>
      </c>
      <c r="AH3281" s="22">
        <v>68269</v>
      </c>
      <c r="AI3281" s="28" t="s">
        <v>20063</v>
      </c>
      <c r="AJ3281" s="22">
        <v>8</v>
      </c>
    </row>
    <row r="3282" spans="30:36" ht="30" x14ac:dyDescent="0.25">
      <c r="AD3282" s="22" t="s">
        <v>12936</v>
      </c>
      <c r="AE3282" s="28" t="s">
        <v>12937</v>
      </c>
      <c r="AF3282" s="28" t="s">
        <v>1714</v>
      </c>
      <c r="AG3282" s="28" t="s">
        <v>3210</v>
      </c>
      <c r="AH3282" s="22">
        <v>82389</v>
      </c>
      <c r="AI3282" s="28" t="s">
        <v>20897</v>
      </c>
      <c r="AJ3282" s="22">
        <v>7</v>
      </c>
    </row>
    <row r="3283" spans="30:36" ht="30" x14ac:dyDescent="0.25">
      <c r="AD3283" s="22" t="s">
        <v>12938</v>
      </c>
      <c r="AE3283" s="28" t="s">
        <v>12939</v>
      </c>
      <c r="AF3283" s="28" t="s">
        <v>1696</v>
      </c>
      <c r="AG3283" s="28" t="s">
        <v>3209</v>
      </c>
      <c r="AH3283" s="22">
        <v>55752</v>
      </c>
      <c r="AI3283" s="28" t="s">
        <v>12940</v>
      </c>
      <c r="AJ3283" s="22">
        <v>0</v>
      </c>
    </row>
    <row r="3284" spans="30:36" ht="30" x14ac:dyDescent="0.25">
      <c r="AD3284" s="22" t="s">
        <v>429</v>
      </c>
      <c r="AE3284" s="28" t="s">
        <v>2092</v>
      </c>
      <c r="AF3284" s="28" t="s">
        <v>1718</v>
      </c>
      <c r="AG3284" s="28" t="s">
        <v>3209</v>
      </c>
      <c r="AH3284" s="22">
        <v>72033</v>
      </c>
      <c r="AI3284" s="28" t="s">
        <v>20898</v>
      </c>
      <c r="AJ3284" s="22">
        <v>6</v>
      </c>
    </row>
    <row r="3285" spans="30:36" ht="30" x14ac:dyDescent="0.25">
      <c r="AD3285" s="22" t="s">
        <v>12941</v>
      </c>
      <c r="AE3285" s="28" t="s">
        <v>12942</v>
      </c>
      <c r="AF3285" s="28" t="s">
        <v>1696</v>
      </c>
      <c r="AG3285" s="28" t="s">
        <v>3820</v>
      </c>
      <c r="AH3285" s="22">
        <v>54017</v>
      </c>
      <c r="AI3285" s="28" t="s">
        <v>20735</v>
      </c>
      <c r="AJ3285" s="22">
        <v>3</v>
      </c>
    </row>
    <row r="3286" spans="30:36" ht="30" x14ac:dyDescent="0.25">
      <c r="AD3286" s="22" t="s">
        <v>6827</v>
      </c>
      <c r="AE3286" s="28" t="s">
        <v>6828</v>
      </c>
      <c r="AF3286" s="28" t="s">
        <v>1697</v>
      </c>
      <c r="AG3286" s="28" t="s">
        <v>3803</v>
      </c>
      <c r="AH3286" s="22">
        <v>89290</v>
      </c>
      <c r="AI3286" s="28" t="s">
        <v>20899</v>
      </c>
      <c r="AJ3286" s="22">
        <v>6</v>
      </c>
    </row>
    <row r="3287" spans="30:36" ht="30" x14ac:dyDescent="0.25">
      <c r="AD3287" s="22" t="s">
        <v>12943</v>
      </c>
      <c r="AE3287" s="28" t="s">
        <v>12944</v>
      </c>
      <c r="AF3287" s="28" t="s">
        <v>1695</v>
      </c>
      <c r="AG3287" s="28" t="s">
        <v>3209</v>
      </c>
      <c r="AH3287" s="22">
        <v>57344</v>
      </c>
      <c r="AI3287" s="28" t="s">
        <v>19754</v>
      </c>
      <c r="AJ3287" s="22">
        <v>1</v>
      </c>
    </row>
    <row r="3288" spans="30:36" ht="30" x14ac:dyDescent="0.25">
      <c r="AD3288" s="22" t="s">
        <v>4306</v>
      </c>
      <c r="AE3288" s="28" t="s">
        <v>4307</v>
      </c>
      <c r="AF3288" s="28" t="s">
        <v>1708</v>
      </c>
      <c r="AG3288" s="28" t="s">
        <v>3862</v>
      </c>
      <c r="AH3288" s="22">
        <v>84882</v>
      </c>
      <c r="AI3288" s="28" t="s">
        <v>19381</v>
      </c>
      <c r="AJ3288" s="22">
        <v>8</v>
      </c>
    </row>
    <row r="3289" spans="30:36" ht="30" x14ac:dyDescent="0.25">
      <c r="AD3289" s="22" t="s">
        <v>4308</v>
      </c>
      <c r="AE3289" s="28" t="s">
        <v>4309</v>
      </c>
      <c r="AF3289" s="28" t="s">
        <v>1695</v>
      </c>
      <c r="AG3289" s="28" t="s">
        <v>3935</v>
      </c>
      <c r="AH3289" s="22">
        <v>62035</v>
      </c>
      <c r="AI3289" s="28" t="s">
        <v>20801</v>
      </c>
      <c r="AJ3289" s="22">
        <v>0</v>
      </c>
    </row>
    <row r="3290" spans="30:36" ht="30" x14ac:dyDescent="0.25">
      <c r="AD3290" s="22" t="s">
        <v>12945</v>
      </c>
      <c r="AE3290" s="28" t="s">
        <v>12946</v>
      </c>
      <c r="AF3290" s="28" t="s">
        <v>1720</v>
      </c>
      <c r="AG3290" s="28" t="s">
        <v>3210</v>
      </c>
      <c r="AH3290" s="22">
        <v>122906</v>
      </c>
      <c r="AI3290" s="28" t="s">
        <v>20900</v>
      </c>
      <c r="AJ3290" s="22">
        <v>4</v>
      </c>
    </row>
    <row r="3291" spans="30:36" ht="30" x14ac:dyDescent="0.25">
      <c r="AD3291" s="22" t="s">
        <v>6829</v>
      </c>
      <c r="AE3291" s="28" t="s">
        <v>6830</v>
      </c>
      <c r="AF3291" s="28" t="s">
        <v>1696</v>
      </c>
      <c r="AG3291" s="28" t="s">
        <v>3209</v>
      </c>
      <c r="AH3291" s="22">
        <v>63163</v>
      </c>
      <c r="AI3291" s="28" t="s">
        <v>20575</v>
      </c>
      <c r="AJ3291" s="22">
        <v>8</v>
      </c>
    </row>
    <row r="3292" spans="30:36" ht="30" x14ac:dyDescent="0.25">
      <c r="AD3292" s="22" t="s">
        <v>12947</v>
      </c>
      <c r="AE3292" s="28" t="s">
        <v>12948</v>
      </c>
      <c r="AF3292" s="28" t="s">
        <v>1695</v>
      </c>
      <c r="AG3292" s="28" t="s">
        <v>3209</v>
      </c>
      <c r="AH3292" s="22">
        <v>56985</v>
      </c>
      <c r="AI3292" s="28" t="s">
        <v>20694</v>
      </c>
      <c r="AJ3292" s="22">
        <v>6</v>
      </c>
    </row>
    <row r="3293" spans="30:36" ht="30" x14ac:dyDescent="0.25">
      <c r="AD3293" s="22" t="s">
        <v>6831</v>
      </c>
      <c r="AE3293" s="28" t="s">
        <v>6832</v>
      </c>
      <c r="AF3293" s="28" t="s">
        <v>1718</v>
      </c>
      <c r="AG3293" s="28" t="s">
        <v>3210</v>
      </c>
      <c r="AH3293" s="22">
        <v>74657</v>
      </c>
      <c r="AI3293" s="28" t="s">
        <v>20901</v>
      </c>
      <c r="AJ3293" s="22">
        <v>4</v>
      </c>
    </row>
    <row r="3294" spans="30:36" ht="30" x14ac:dyDescent="0.25">
      <c r="AD3294" s="22" t="s">
        <v>6833</v>
      </c>
      <c r="AE3294" s="28" t="s">
        <v>6834</v>
      </c>
      <c r="AF3294" s="28" t="s">
        <v>1696</v>
      </c>
      <c r="AG3294" s="28" t="s">
        <v>3209</v>
      </c>
      <c r="AH3294" s="22">
        <v>71780</v>
      </c>
      <c r="AI3294" s="28" t="s">
        <v>20902</v>
      </c>
      <c r="AJ3294" s="22">
        <v>2</v>
      </c>
    </row>
    <row r="3295" spans="30:36" ht="30" x14ac:dyDescent="0.25">
      <c r="AD3295" s="22" t="s">
        <v>12949</v>
      </c>
      <c r="AE3295" s="28" t="s">
        <v>12950</v>
      </c>
      <c r="AF3295" s="28" t="s">
        <v>1706</v>
      </c>
      <c r="AG3295" s="28" t="s">
        <v>3210</v>
      </c>
      <c r="AH3295" s="22">
        <v>62461</v>
      </c>
      <c r="AI3295" s="28" t="s">
        <v>19395</v>
      </c>
      <c r="AJ3295" s="22">
        <v>2</v>
      </c>
    </row>
    <row r="3296" spans="30:36" ht="30" x14ac:dyDescent="0.25">
      <c r="AD3296" s="22" t="s">
        <v>3396</v>
      </c>
      <c r="AE3296" s="28" t="s">
        <v>3397</v>
      </c>
      <c r="AF3296" s="28" t="s">
        <v>1695</v>
      </c>
      <c r="AG3296" s="28" t="s">
        <v>3209</v>
      </c>
      <c r="AH3296" s="22">
        <v>66072</v>
      </c>
      <c r="AI3296" s="28" t="s">
        <v>3398</v>
      </c>
      <c r="AJ3296" s="22">
        <v>2</v>
      </c>
    </row>
    <row r="3297" spans="30:36" ht="30" x14ac:dyDescent="0.25">
      <c r="AD3297" s="22" t="s">
        <v>12951</v>
      </c>
      <c r="AE3297" s="28" t="s">
        <v>12952</v>
      </c>
      <c r="AF3297" s="28" t="s">
        <v>1718</v>
      </c>
      <c r="AG3297" s="28" t="s">
        <v>3211</v>
      </c>
      <c r="AH3297" s="22">
        <v>67094</v>
      </c>
      <c r="AI3297" s="28" t="s">
        <v>20428</v>
      </c>
      <c r="AJ3297" s="22">
        <v>1</v>
      </c>
    </row>
    <row r="3298" spans="30:36" ht="30" x14ac:dyDescent="0.25">
      <c r="AD3298" s="22" t="s">
        <v>4310</v>
      </c>
      <c r="AE3298" s="28" t="s">
        <v>4311</v>
      </c>
      <c r="AF3298" s="28" t="s">
        <v>1708</v>
      </c>
      <c r="AG3298" s="28" t="s">
        <v>3826</v>
      </c>
      <c r="AH3298" s="22">
        <v>91519</v>
      </c>
      <c r="AI3298" s="28" t="s">
        <v>19280</v>
      </c>
      <c r="AJ3298" s="22">
        <v>9</v>
      </c>
    </row>
    <row r="3299" spans="30:36" ht="30" x14ac:dyDescent="0.25">
      <c r="AD3299" s="22" t="s">
        <v>12953</v>
      </c>
      <c r="AE3299" s="28" t="s">
        <v>12954</v>
      </c>
      <c r="AF3299" s="28" t="s">
        <v>1702</v>
      </c>
      <c r="AG3299" s="28" t="s">
        <v>3210</v>
      </c>
      <c r="AH3299" s="22">
        <v>92857</v>
      </c>
      <c r="AI3299" s="28" t="s">
        <v>20465</v>
      </c>
      <c r="AJ3299" s="22">
        <v>7</v>
      </c>
    </row>
    <row r="3300" spans="30:36" ht="45" x14ac:dyDescent="0.25">
      <c r="AD3300" s="22" t="s">
        <v>12955</v>
      </c>
      <c r="AE3300" s="28" t="s">
        <v>12956</v>
      </c>
      <c r="AF3300" s="28" t="s">
        <v>1707</v>
      </c>
      <c r="AG3300" s="28" t="s">
        <v>3209</v>
      </c>
      <c r="AH3300" s="22">
        <v>52983</v>
      </c>
      <c r="AI3300" s="28" t="s">
        <v>20296</v>
      </c>
      <c r="AJ3300" s="22">
        <v>1</v>
      </c>
    </row>
    <row r="3301" spans="30:36" ht="30" x14ac:dyDescent="0.25">
      <c r="AD3301" s="22" t="s">
        <v>12957</v>
      </c>
      <c r="AE3301" s="28" t="s">
        <v>12958</v>
      </c>
      <c r="AF3301" s="28" t="s">
        <v>1697</v>
      </c>
      <c r="AG3301" s="28" t="s">
        <v>3211</v>
      </c>
      <c r="AH3301" s="22">
        <v>63570</v>
      </c>
      <c r="AI3301" s="28" t="s">
        <v>20903</v>
      </c>
      <c r="AJ3301" s="22">
        <v>1</v>
      </c>
    </row>
    <row r="3302" spans="30:36" ht="45" x14ac:dyDescent="0.25">
      <c r="AD3302" s="22" t="s">
        <v>4312</v>
      </c>
      <c r="AE3302" s="28" t="s">
        <v>4313</v>
      </c>
      <c r="AF3302" s="28" t="s">
        <v>1707</v>
      </c>
      <c r="AG3302" s="28" t="s">
        <v>3765</v>
      </c>
      <c r="AH3302" s="22">
        <v>68328</v>
      </c>
      <c r="AI3302" s="28" t="s">
        <v>20904</v>
      </c>
      <c r="AJ3302" s="22">
        <v>3</v>
      </c>
    </row>
    <row r="3303" spans="30:36" ht="30" x14ac:dyDescent="0.25">
      <c r="AD3303" s="22" t="s">
        <v>12959</v>
      </c>
      <c r="AE3303" s="28" t="s">
        <v>12960</v>
      </c>
      <c r="AF3303" s="28" t="s">
        <v>1700</v>
      </c>
      <c r="AG3303" s="28" t="s">
        <v>3210</v>
      </c>
      <c r="AH3303" s="22">
        <v>69486</v>
      </c>
      <c r="AI3303" s="28" t="s">
        <v>20905</v>
      </c>
      <c r="AJ3303" s="22">
        <v>2</v>
      </c>
    </row>
    <row r="3304" spans="30:36" ht="30" x14ac:dyDescent="0.25">
      <c r="AD3304" s="22" t="s">
        <v>12961</v>
      </c>
      <c r="AE3304" s="28" t="s">
        <v>18552</v>
      </c>
      <c r="AF3304" s="28" t="s">
        <v>1708</v>
      </c>
      <c r="AG3304" s="28" t="s">
        <v>3922</v>
      </c>
      <c r="AH3304" s="22">
        <v>61044</v>
      </c>
      <c r="AI3304" s="28" t="s">
        <v>19325</v>
      </c>
      <c r="AJ3304" s="22">
        <v>1</v>
      </c>
    </row>
    <row r="3305" spans="30:36" ht="45" x14ac:dyDescent="0.25">
      <c r="AD3305" s="22" t="s">
        <v>6835</v>
      </c>
      <c r="AE3305" s="28" t="s">
        <v>6836</v>
      </c>
      <c r="AF3305" s="28" t="s">
        <v>1707</v>
      </c>
      <c r="AG3305" s="28" t="s">
        <v>3803</v>
      </c>
      <c r="AH3305" s="22">
        <v>65051</v>
      </c>
      <c r="AI3305" s="28" t="s">
        <v>19274</v>
      </c>
      <c r="AJ3305" s="22">
        <v>7</v>
      </c>
    </row>
    <row r="3306" spans="30:36" ht="30" x14ac:dyDescent="0.25">
      <c r="AD3306" s="22" t="s">
        <v>4314</v>
      </c>
      <c r="AE3306" s="28" t="s">
        <v>4315</v>
      </c>
      <c r="AF3306" s="28" t="s">
        <v>1695</v>
      </c>
      <c r="AG3306" s="28" t="s">
        <v>3768</v>
      </c>
      <c r="AH3306" s="22">
        <v>63018</v>
      </c>
      <c r="AI3306" s="28" t="s">
        <v>20906</v>
      </c>
      <c r="AJ3306" s="22">
        <v>7</v>
      </c>
    </row>
    <row r="3307" spans="30:36" ht="30" x14ac:dyDescent="0.25">
      <c r="AD3307" s="22" t="s">
        <v>12962</v>
      </c>
      <c r="AE3307" s="28" t="s">
        <v>12963</v>
      </c>
      <c r="AF3307" s="28" t="s">
        <v>1695</v>
      </c>
      <c r="AG3307" s="28" t="s">
        <v>3210</v>
      </c>
      <c r="AH3307" s="22">
        <v>63234</v>
      </c>
      <c r="AI3307" s="28" t="s">
        <v>20298</v>
      </c>
      <c r="AJ3307" s="22">
        <v>4</v>
      </c>
    </row>
    <row r="3308" spans="30:36" ht="30" x14ac:dyDescent="0.25">
      <c r="AD3308" s="22" t="s">
        <v>6837</v>
      </c>
      <c r="AE3308" s="28" t="s">
        <v>6838</v>
      </c>
      <c r="AF3308" s="28" t="s">
        <v>1696</v>
      </c>
      <c r="AG3308" s="28" t="s">
        <v>3209</v>
      </c>
      <c r="AH3308" s="22">
        <v>60507</v>
      </c>
      <c r="AI3308" s="28" t="s">
        <v>6839</v>
      </c>
      <c r="AJ3308" s="22">
        <v>0</v>
      </c>
    </row>
    <row r="3309" spans="30:36" ht="30" x14ac:dyDescent="0.25">
      <c r="AD3309" s="22" t="s">
        <v>12964</v>
      </c>
      <c r="AE3309" s="28" t="s">
        <v>12965</v>
      </c>
      <c r="AF3309" s="28" t="s">
        <v>1696</v>
      </c>
      <c r="AG3309" s="28" t="s">
        <v>3210</v>
      </c>
      <c r="AH3309" s="22">
        <v>59764</v>
      </c>
      <c r="AI3309" s="28" t="s">
        <v>19314</v>
      </c>
      <c r="AJ3309" s="22">
        <v>1</v>
      </c>
    </row>
    <row r="3310" spans="30:36" ht="30" x14ac:dyDescent="0.25">
      <c r="AD3310" s="22" t="s">
        <v>6840</v>
      </c>
      <c r="AE3310" s="28" t="s">
        <v>6841</v>
      </c>
      <c r="AF3310" s="28" t="s">
        <v>1708</v>
      </c>
      <c r="AG3310" s="28" t="s">
        <v>3784</v>
      </c>
      <c r="AH3310" s="22">
        <v>73789</v>
      </c>
      <c r="AI3310" s="28" t="s">
        <v>20907</v>
      </c>
      <c r="AJ3310" s="22">
        <v>3</v>
      </c>
    </row>
    <row r="3311" spans="30:36" ht="30" x14ac:dyDescent="0.25">
      <c r="AD3311" s="22" t="s">
        <v>9590</v>
      </c>
      <c r="AE3311" s="28" t="s">
        <v>9591</v>
      </c>
      <c r="AF3311" s="28" t="s">
        <v>1712</v>
      </c>
      <c r="AG3311" s="28" t="s">
        <v>3211</v>
      </c>
      <c r="AH3311" s="22">
        <v>67100</v>
      </c>
      <c r="AI3311" s="28" t="s">
        <v>20908</v>
      </c>
      <c r="AJ3311" s="22">
        <v>0</v>
      </c>
    </row>
    <row r="3312" spans="30:36" ht="30" x14ac:dyDescent="0.25">
      <c r="AD3312" s="22" t="s">
        <v>4316</v>
      </c>
      <c r="AE3312" s="28" t="s">
        <v>4317</v>
      </c>
      <c r="AF3312" s="28" t="s">
        <v>1702</v>
      </c>
      <c r="AG3312" s="28" t="s">
        <v>3820</v>
      </c>
      <c r="AH3312" s="22">
        <v>92969</v>
      </c>
      <c r="AI3312" s="28" t="s">
        <v>20909</v>
      </c>
      <c r="AJ3312" s="22">
        <v>1</v>
      </c>
    </row>
    <row r="3313" spans="30:36" ht="30" x14ac:dyDescent="0.25">
      <c r="AD3313" s="22" t="s">
        <v>12966</v>
      </c>
      <c r="AE3313" s="28" t="s">
        <v>12967</v>
      </c>
      <c r="AF3313" s="28" t="s">
        <v>1699</v>
      </c>
      <c r="AG3313" s="28" t="s">
        <v>3209</v>
      </c>
      <c r="AH3313" s="22">
        <v>65108</v>
      </c>
      <c r="AI3313" s="28" t="s">
        <v>12968</v>
      </c>
      <c r="AJ3313" s="22">
        <v>1</v>
      </c>
    </row>
    <row r="3314" spans="30:36" ht="30" x14ac:dyDescent="0.25">
      <c r="AD3314" s="22" t="s">
        <v>12969</v>
      </c>
      <c r="AE3314" s="28" t="s">
        <v>12970</v>
      </c>
      <c r="AF3314" s="28" t="s">
        <v>1695</v>
      </c>
      <c r="AG3314" s="28" t="s">
        <v>3765</v>
      </c>
      <c r="AH3314" s="22">
        <v>61074</v>
      </c>
      <c r="AI3314" s="28" t="s">
        <v>20526</v>
      </c>
      <c r="AJ3314" s="22">
        <v>0</v>
      </c>
    </row>
    <row r="3315" spans="30:36" ht="45" x14ac:dyDescent="0.25">
      <c r="AD3315" s="22" t="s">
        <v>4318</v>
      </c>
      <c r="AE3315" s="28" t="s">
        <v>4319</v>
      </c>
      <c r="AF3315" s="28" t="s">
        <v>1707</v>
      </c>
      <c r="AG3315" s="28" t="s">
        <v>3781</v>
      </c>
      <c r="AH3315" s="22">
        <v>64203</v>
      </c>
      <c r="AI3315" s="28" t="s">
        <v>20910</v>
      </c>
      <c r="AJ3315" s="22">
        <v>9</v>
      </c>
    </row>
    <row r="3316" spans="30:36" ht="30" x14ac:dyDescent="0.25">
      <c r="AD3316" s="22" t="s">
        <v>12971</v>
      </c>
      <c r="AE3316" s="28" t="s">
        <v>12972</v>
      </c>
      <c r="AF3316" s="28" t="s">
        <v>1695</v>
      </c>
      <c r="AG3316" s="28" t="s">
        <v>3862</v>
      </c>
      <c r="AH3316" s="22">
        <v>55177</v>
      </c>
      <c r="AI3316" s="28" t="s">
        <v>12973</v>
      </c>
      <c r="AJ3316" s="22">
        <v>1</v>
      </c>
    </row>
    <row r="3317" spans="30:36" ht="45" x14ac:dyDescent="0.25">
      <c r="AD3317" s="22" t="s">
        <v>12974</v>
      </c>
      <c r="AE3317" s="28" t="s">
        <v>12975</v>
      </c>
      <c r="AF3317" s="28" t="s">
        <v>1707</v>
      </c>
      <c r="AG3317" s="28" t="s">
        <v>3787</v>
      </c>
      <c r="AH3317" s="22">
        <v>54175</v>
      </c>
      <c r="AI3317" s="28" t="s">
        <v>19280</v>
      </c>
      <c r="AJ3317" s="22">
        <v>9</v>
      </c>
    </row>
    <row r="3318" spans="30:36" ht="30" x14ac:dyDescent="0.25">
      <c r="AD3318" s="22" t="s">
        <v>12976</v>
      </c>
      <c r="AE3318" s="28" t="s">
        <v>12977</v>
      </c>
      <c r="AF3318" s="28" t="s">
        <v>1705</v>
      </c>
      <c r="AG3318" s="28" t="s">
        <v>3765</v>
      </c>
      <c r="AH3318" s="22">
        <v>89395</v>
      </c>
      <c r="AI3318" s="28" t="s">
        <v>20911</v>
      </c>
      <c r="AJ3318" s="22">
        <v>4</v>
      </c>
    </row>
    <row r="3319" spans="30:36" ht="30" x14ac:dyDescent="0.25">
      <c r="AD3319" s="22" t="s">
        <v>9592</v>
      </c>
      <c r="AE3319" s="28" t="s">
        <v>9593</v>
      </c>
      <c r="AF3319" s="28" t="s">
        <v>1705</v>
      </c>
      <c r="AG3319" s="28" t="s">
        <v>3211</v>
      </c>
      <c r="AH3319" s="22">
        <v>65347</v>
      </c>
      <c r="AI3319" s="28" t="s">
        <v>19416</v>
      </c>
      <c r="AJ3319" s="22">
        <v>0</v>
      </c>
    </row>
    <row r="3320" spans="30:36" ht="30" x14ac:dyDescent="0.25">
      <c r="AD3320" s="22" t="s">
        <v>12978</v>
      </c>
      <c r="AE3320" s="28" t="s">
        <v>12979</v>
      </c>
      <c r="AF3320" s="28" t="s">
        <v>1695</v>
      </c>
      <c r="AG3320" s="28" t="s">
        <v>3778</v>
      </c>
      <c r="AH3320" s="22">
        <v>53444</v>
      </c>
      <c r="AI3320" s="28" t="s">
        <v>20912</v>
      </c>
      <c r="AJ3320" s="22">
        <v>2</v>
      </c>
    </row>
    <row r="3321" spans="30:36" ht="30" x14ac:dyDescent="0.25">
      <c r="AD3321" s="22" t="s">
        <v>6842</v>
      </c>
      <c r="AE3321" s="28" t="s">
        <v>18553</v>
      </c>
      <c r="AF3321" s="28" t="s">
        <v>1701</v>
      </c>
      <c r="AG3321" s="28" t="s">
        <v>3211</v>
      </c>
      <c r="AH3321" s="22">
        <v>56651</v>
      </c>
      <c r="AI3321" s="28" t="s">
        <v>20266</v>
      </c>
      <c r="AJ3321" s="22">
        <v>7</v>
      </c>
    </row>
    <row r="3322" spans="30:36" ht="30" x14ac:dyDescent="0.25">
      <c r="AD3322" s="22" t="s">
        <v>6843</v>
      </c>
      <c r="AE3322" s="28" t="s">
        <v>6844</v>
      </c>
      <c r="AF3322" s="28" t="s">
        <v>1696</v>
      </c>
      <c r="AG3322" s="28" t="s">
        <v>3800</v>
      </c>
      <c r="AH3322" s="22">
        <v>67104</v>
      </c>
      <c r="AI3322" s="28" t="s">
        <v>20913</v>
      </c>
      <c r="AJ3322" s="22">
        <v>8</v>
      </c>
    </row>
    <row r="3323" spans="30:36" ht="30" x14ac:dyDescent="0.25">
      <c r="AD3323" s="22" t="s">
        <v>238</v>
      </c>
      <c r="AE3323" s="28" t="s">
        <v>1920</v>
      </c>
      <c r="AF3323" s="28" t="s">
        <v>1711</v>
      </c>
      <c r="AG3323" s="28" t="s">
        <v>3209</v>
      </c>
      <c r="AH3323" s="22">
        <v>61902</v>
      </c>
      <c r="AI3323" s="28" t="s">
        <v>20914</v>
      </c>
      <c r="AJ3323" s="22">
        <v>2</v>
      </c>
    </row>
    <row r="3324" spans="30:36" ht="30" x14ac:dyDescent="0.25">
      <c r="AD3324" s="22" t="s">
        <v>1291</v>
      </c>
      <c r="AE3324" s="28" t="s">
        <v>2920</v>
      </c>
      <c r="AF3324" s="28" t="s">
        <v>1711</v>
      </c>
      <c r="AG3324" s="28" t="s">
        <v>3211</v>
      </c>
      <c r="AH3324" s="22">
        <v>71141</v>
      </c>
      <c r="AI3324" s="28" t="s">
        <v>19096</v>
      </c>
      <c r="AJ3324" s="22">
        <v>5</v>
      </c>
    </row>
    <row r="3325" spans="30:36" ht="30" x14ac:dyDescent="0.25">
      <c r="AD3325" s="22" t="s">
        <v>478</v>
      </c>
      <c r="AE3325" s="28" t="s">
        <v>2136</v>
      </c>
      <c r="AF3325" s="28" t="s">
        <v>1699</v>
      </c>
      <c r="AG3325" s="28" t="s">
        <v>3209</v>
      </c>
      <c r="AH3325" s="22">
        <v>61927</v>
      </c>
      <c r="AI3325" s="28" t="s">
        <v>20915</v>
      </c>
      <c r="AJ3325" s="22">
        <v>2</v>
      </c>
    </row>
    <row r="3326" spans="30:36" ht="30" x14ac:dyDescent="0.25">
      <c r="AD3326" s="22" t="s">
        <v>501</v>
      </c>
      <c r="AE3326" s="28" t="s">
        <v>2157</v>
      </c>
      <c r="AF3326" s="28" t="s">
        <v>1716</v>
      </c>
      <c r="AG3326" s="28" t="s">
        <v>3209</v>
      </c>
      <c r="AH3326" s="22">
        <v>60417</v>
      </c>
      <c r="AI3326" s="28" t="s">
        <v>20700</v>
      </c>
      <c r="AJ3326" s="22">
        <v>5</v>
      </c>
    </row>
    <row r="3327" spans="30:36" ht="45" x14ac:dyDescent="0.25">
      <c r="AD3327" s="22" t="s">
        <v>6845</v>
      </c>
      <c r="AE3327" s="28" t="s">
        <v>6846</v>
      </c>
      <c r="AF3327" s="28" t="s">
        <v>1707</v>
      </c>
      <c r="AG3327" s="28" t="s">
        <v>3210</v>
      </c>
      <c r="AH3327" s="22">
        <v>58723</v>
      </c>
      <c r="AI3327" s="28" t="s">
        <v>20916</v>
      </c>
      <c r="AJ3327" s="22">
        <v>9</v>
      </c>
    </row>
    <row r="3328" spans="30:36" ht="30" x14ac:dyDescent="0.25">
      <c r="AD3328" s="22" t="s">
        <v>6847</v>
      </c>
      <c r="AE3328" s="28" t="s">
        <v>6848</v>
      </c>
      <c r="AF3328" s="28" t="s">
        <v>1695</v>
      </c>
      <c r="AG3328" s="28" t="s">
        <v>3209</v>
      </c>
      <c r="AH3328" s="22">
        <v>68092</v>
      </c>
      <c r="AI3328" s="28" t="s">
        <v>6849</v>
      </c>
      <c r="AJ3328" s="22">
        <v>0</v>
      </c>
    </row>
    <row r="3329" spans="30:36" ht="30" x14ac:dyDescent="0.25">
      <c r="AD3329" s="22" t="s">
        <v>4320</v>
      </c>
      <c r="AE3329" s="28" t="s">
        <v>4321</v>
      </c>
      <c r="AF3329" s="28" t="s">
        <v>1714</v>
      </c>
      <c r="AG3329" s="28" t="s">
        <v>3800</v>
      </c>
      <c r="AH3329" s="22">
        <v>107520</v>
      </c>
      <c r="AI3329" s="28" t="s">
        <v>4322</v>
      </c>
      <c r="AJ3329" s="22">
        <v>2</v>
      </c>
    </row>
    <row r="3330" spans="30:36" ht="30" x14ac:dyDescent="0.25">
      <c r="AD3330" s="22" t="s">
        <v>12980</v>
      </c>
      <c r="AE3330" s="28" t="s">
        <v>12981</v>
      </c>
      <c r="AF3330" s="28" t="s">
        <v>1696</v>
      </c>
      <c r="AG3330" s="28" t="s">
        <v>3790</v>
      </c>
      <c r="AH3330" s="22">
        <v>57872</v>
      </c>
      <c r="AI3330" s="28" t="s">
        <v>20917</v>
      </c>
      <c r="AJ3330" s="22">
        <v>5</v>
      </c>
    </row>
    <row r="3331" spans="30:36" ht="45" x14ac:dyDescent="0.25">
      <c r="AD3331" s="22" t="s">
        <v>371</v>
      </c>
      <c r="AE3331" s="28" t="s">
        <v>1984</v>
      </c>
      <c r="AF3331" s="28" t="s">
        <v>1707</v>
      </c>
      <c r="AG3331" s="28" t="s">
        <v>3209</v>
      </c>
      <c r="AH3331" s="22">
        <v>70270</v>
      </c>
      <c r="AI3331" s="28" t="s">
        <v>20918</v>
      </c>
      <c r="AJ3331" s="22">
        <v>9</v>
      </c>
    </row>
    <row r="3332" spans="30:36" ht="30" x14ac:dyDescent="0.25">
      <c r="AD3332" s="22" t="s">
        <v>4323</v>
      </c>
      <c r="AE3332" s="28" t="s">
        <v>18554</v>
      </c>
      <c r="AF3332" s="28" t="s">
        <v>1695</v>
      </c>
      <c r="AG3332" s="28" t="s">
        <v>3820</v>
      </c>
      <c r="AH3332" s="22">
        <v>64013</v>
      </c>
      <c r="AI3332" s="28" t="s">
        <v>20919</v>
      </c>
      <c r="AJ3332" s="22">
        <v>7</v>
      </c>
    </row>
    <row r="3333" spans="30:36" ht="30" x14ac:dyDescent="0.25">
      <c r="AD3333" s="22" t="s">
        <v>6850</v>
      </c>
      <c r="AE3333" s="28" t="s">
        <v>6851</v>
      </c>
      <c r="AF3333" s="28" t="s">
        <v>1703</v>
      </c>
      <c r="AG3333" s="28" t="s">
        <v>3210</v>
      </c>
      <c r="AH3333" s="22">
        <v>92180</v>
      </c>
      <c r="AI3333" s="28" t="s">
        <v>19909</v>
      </c>
      <c r="AJ3333" s="22">
        <v>4</v>
      </c>
    </row>
    <row r="3334" spans="30:36" ht="30" x14ac:dyDescent="0.25">
      <c r="AD3334" s="22" t="s">
        <v>12982</v>
      </c>
      <c r="AE3334" s="28" t="s">
        <v>12983</v>
      </c>
      <c r="AF3334" s="28" t="s">
        <v>1708</v>
      </c>
      <c r="AG3334" s="28" t="s">
        <v>3765</v>
      </c>
      <c r="AH3334" s="22">
        <v>58565</v>
      </c>
      <c r="AI3334" s="28" t="s">
        <v>20920</v>
      </c>
      <c r="AJ3334" s="22">
        <v>6</v>
      </c>
    </row>
    <row r="3335" spans="30:36" ht="30" x14ac:dyDescent="0.25">
      <c r="AD3335" s="22" t="s">
        <v>6852</v>
      </c>
      <c r="AE3335" s="28" t="s">
        <v>6853</v>
      </c>
      <c r="AF3335" s="28" t="s">
        <v>1702</v>
      </c>
      <c r="AG3335" s="28" t="s">
        <v>3768</v>
      </c>
      <c r="AH3335" s="22">
        <v>98907</v>
      </c>
      <c r="AI3335" s="28" t="s">
        <v>20921</v>
      </c>
      <c r="AJ3335" s="22">
        <v>5</v>
      </c>
    </row>
    <row r="3336" spans="30:36" ht="30" x14ac:dyDescent="0.25">
      <c r="AD3336" s="22" t="s">
        <v>1055</v>
      </c>
      <c r="AE3336" s="28" t="s">
        <v>2659</v>
      </c>
      <c r="AF3336" s="28" t="s">
        <v>1695</v>
      </c>
      <c r="AG3336" s="28" t="s">
        <v>3210</v>
      </c>
      <c r="AH3336" s="22">
        <v>66293</v>
      </c>
      <c r="AI3336" s="28" t="s">
        <v>20922</v>
      </c>
      <c r="AJ3336" s="22">
        <v>7</v>
      </c>
    </row>
    <row r="3337" spans="30:36" ht="30" x14ac:dyDescent="0.25">
      <c r="AD3337" s="22" t="s">
        <v>12984</v>
      </c>
      <c r="AE3337" s="28" t="s">
        <v>12985</v>
      </c>
      <c r="AF3337" s="28" t="s">
        <v>1695</v>
      </c>
      <c r="AG3337" s="28" t="s">
        <v>3765</v>
      </c>
      <c r="AH3337" s="22">
        <v>55538</v>
      </c>
      <c r="AI3337" s="28" t="s">
        <v>20923</v>
      </c>
      <c r="AJ3337" s="22">
        <v>1</v>
      </c>
    </row>
    <row r="3338" spans="30:36" ht="45" x14ac:dyDescent="0.25">
      <c r="AD3338" s="22" t="s">
        <v>12986</v>
      </c>
      <c r="AE3338" s="28" t="s">
        <v>12987</v>
      </c>
      <c r="AF3338" s="28" t="s">
        <v>1707</v>
      </c>
      <c r="AG3338" s="28" t="s">
        <v>3209</v>
      </c>
      <c r="AH3338" s="22">
        <v>59576</v>
      </c>
      <c r="AI3338" s="28" t="s">
        <v>18976</v>
      </c>
      <c r="AJ3338" s="22">
        <v>8</v>
      </c>
    </row>
    <row r="3339" spans="30:36" ht="30" x14ac:dyDescent="0.25">
      <c r="AD3339" s="22" t="s">
        <v>12988</v>
      </c>
      <c r="AE3339" s="28" t="s">
        <v>12989</v>
      </c>
      <c r="AF3339" s="28" t="s">
        <v>1702</v>
      </c>
      <c r="AG3339" s="28" t="s">
        <v>3790</v>
      </c>
      <c r="AH3339" s="22">
        <v>88032</v>
      </c>
      <c r="AI3339" s="28" t="s">
        <v>20774</v>
      </c>
      <c r="AJ3339" s="22">
        <v>1</v>
      </c>
    </row>
    <row r="3340" spans="30:36" ht="30" x14ac:dyDescent="0.25">
      <c r="AD3340" s="22" t="s">
        <v>6854</v>
      </c>
      <c r="AE3340" s="28" t="s">
        <v>6855</v>
      </c>
      <c r="AF3340" s="28" t="s">
        <v>1701</v>
      </c>
      <c r="AG3340" s="28" t="s">
        <v>3210</v>
      </c>
      <c r="AH3340" s="22">
        <v>68690</v>
      </c>
      <c r="AI3340" s="28" t="s">
        <v>20924</v>
      </c>
      <c r="AJ3340" s="22">
        <v>2</v>
      </c>
    </row>
    <row r="3341" spans="30:36" ht="30" x14ac:dyDescent="0.25">
      <c r="AD3341" s="22" t="s">
        <v>12990</v>
      </c>
      <c r="AE3341" s="28" t="s">
        <v>12991</v>
      </c>
      <c r="AF3341" s="28" t="s">
        <v>1706</v>
      </c>
      <c r="AG3341" s="28" t="s">
        <v>3209</v>
      </c>
      <c r="AH3341" s="22">
        <v>75163</v>
      </c>
      <c r="AI3341" s="28" t="s">
        <v>20925</v>
      </c>
      <c r="AJ3341" s="22">
        <v>0</v>
      </c>
    </row>
    <row r="3342" spans="30:36" ht="30" x14ac:dyDescent="0.25">
      <c r="AD3342" s="22" t="s">
        <v>6856</v>
      </c>
      <c r="AE3342" s="28" t="s">
        <v>6857</v>
      </c>
      <c r="AF3342" s="28" t="s">
        <v>1712</v>
      </c>
      <c r="AG3342" s="28" t="s">
        <v>3211</v>
      </c>
      <c r="AH3342" s="22">
        <v>76522</v>
      </c>
      <c r="AI3342" s="28" t="s">
        <v>20750</v>
      </c>
      <c r="AJ3342" s="22">
        <v>5</v>
      </c>
    </row>
    <row r="3343" spans="30:36" ht="30" x14ac:dyDescent="0.25">
      <c r="AD3343" s="22" t="s">
        <v>1279</v>
      </c>
      <c r="AE3343" s="28" t="s">
        <v>2911</v>
      </c>
      <c r="AF3343" s="28" t="s">
        <v>1696</v>
      </c>
      <c r="AG3343" s="28" t="s">
        <v>3211</v>
      </c>
      <c r="AH3343" s="22">
        <v>68984</v>
      </c>
      <c r="AI3343" s="28" t="s">
        <v>19112</v>
      </c>
      <c r="AJ3343" s="22">
        <v>1</v>
      </c>
    </row>
    <row r="3344" spans="30:36" ht="30" x14ac:dyDescent="0.25">
      <c r="AD3344" s="22" t="s">
        <v>6858</v>
      </c>
      <c r="AE3344" s="28" t="s">
        <v>6859</v>
      </c>
      <c r="AF3344" s="28" t="s">
        <v>1702</v>
      </c>
      <c r="AG3344" s="28" t="s">
        <v>3803</v>
      </c>
      <c r="AH3344" s="22">
        <v>93626</v>
      </c>
      <c r="AI3344" s="28" t="s">
        <v>6860</v>
      </c>
      <c r="AJ3344" s="22">
        <v>0</v>
      </c>
    </row>
    <row r="3345" spans="30:36" ht="30" x14ac:dyDescent="0.25">
      <c r="AD3345" s="22" t="s">
        <v>6861</v>
      </c>
      <c r="AE3345" s="28" t="s">
        <v>6862</v>
      </c>
      <c r="AF3345" s="28" t="s">
        <v>1704</v>
      </c>
      <c r="AG3345" s="28" t="s">
        <v>3209</v>
      </c>
      <c r="AH3345" s="22">
        <v>71910</v>
      </c>
      <c r="AI3345" s="28" t="s">
        <v>20926</v>
      </c>
      <c r="AJ3345" s="22">
        <v>6</v>
      </c>
    </row>
    <row r="3346" spans="30:36" ht="30" x14ac:dyDescent="0.25">
      <c r="AD3346" s="22" t="s">
        <v>4324</v>
      </c>
      <c r="AE3346" s="28" t="s">
        <v>4325</v>
      </c>
      <c r="AF3346" s="28" t="s">
        <v>1718</v>
      </c>
      <c r="AG3346" s="28" t="s">
        <v>3765</v>
      </c>
      <c r="AH3346" s="22">
        <v>72227</v>
      </c>
      <c r="AI3346" s="28" t="s">
        <v>20131</v>
      </c>
      <c r="AJ3346" s="22">
        <v>7</v>
      </c>
    </row>
    <row r="3347" spans="30:36" ht="30" x14ac:dyDescent="0.25">
      <c r="AD3347" s="22" t="s">
        <v>12992</v>
      </c>
      <c r="AE3347" s="28" t="s">
        <v>12993</v>
      </c>
      <c r="AF3347" s="28" t="s">
        <v>1701</v>
      </c>
      <c r="AG3347" s="28" t="s">
        <v>3803</v>
      </c>
      <c r="AH3347" s="22">
        <v>65436</v>
      </c>
      <c r="AI3347" s="28" t="s">
        <v>20176</v>
      </c>
      <c r="AJ3347" s="22">
        <v>1</v>
      </c>
    </row>
    <row r="3348" spans="30:36" ht="30" x14ac:dyDescent="0.25">
      <c r="AD3348" s="22" t="s">
        <v>781</v>
      </c>
      <c r="AE3348" s="28" t="s">
        <v>2415</v>
      </c>
      <c r="AF3348" s="28" t="s">
        <v>1708</v>
      </c>
      <c r="AG3348" s="28" t="s">
        <v>3210</v>
      </c>
      <c r="AH3348" s="22">
        <v>77649</v>
      </c>
      <c r="AI3348" s="28" t="s">
        <v>19460</v>
      </c>
      <c r="AJ3348" s="22">
        <v>2</v>
      </c>
    </row>
    <row r="3349" spans="30:36" ht="30" x14ac:dyDescent="0.25">
      <c r="AD3349" s="22" t="s">
        <v>12994</v>
      </c>
      <c r="AE3349" s="28" t="s">
        <v>12995</v>
      </c>
      <c r="AF3349" s="28" t="s">
        <v>1716</v>
      </c>
      <c r="AG3349" s="28" t="s">
        <v>3210</v>
      </c>
      <c r="AH3349" s="22">
        <v>56391</v>
      </c>
      <c r="AI3349" s="28" t="s">
        <v>19486</v>
      </c>
      <c r="AJ3349" s="22">
        <v>0</v>
      </c>
    </row>
    <row r="3350" spans="30:36" ht="30" x14ac:dyDescent="0.25">
      <c r="AD3350" s="22" t="s">
        <v>6863</v>
      </c>
      <c r="AE3350" s="28" t="s">
        <v>6864</v>
      </c>
      <c r="AF3350" s="28" t="s">
        <v>1708</v>
      </c>
      <c r="AG3350" s="28" t="s">
        <v>3210</v>
      </c>
      <c r="AH3350" s="22">
        <v>71566</v>
      </c>
      <c r="AI3350" s="28" t="s">
        <v>19564</v>
      </c>
      <c r="AJ3350" s="22">
        <v>2</v>
      </c>
    </row>
    <row r="3351" spans="30:36" ht="30" x14ac:dyDescent="0.25">
      <c r="AD3351" s="22" t="s">
        <v>12996</v>
      </c>
      <c r="AE3351" s="28" t="s">
        <v>12997</v>
      </c>
      <c r="AF3351" s="28" t="s">
        <v>1713</v>
      </c>
      <c r="AG3351" s="28" t="s">
        <v>3209</v>
      </c>
      <c r="AH3351" s="22">
        <v>88250</v>
      </c>
      <c r="AI3351" s="28" t="s">
        <v>12998</v>
      </c>
      <c r="AJ3351" s="22">
        <v>0</v>
      </c>
    </row>
    <row r="3352" spans="30:36" ht="30" x14ac:dyDescent="0.25">
      <c r="AD3352" s="22" t="s">
        <v>4326</v>
      </c>
      <c r="AE3352" s="28" t="s">
        <v>4327</v>
      </c>
      <c r="AF3352" s="28" t="s">
        <v>1696</v>
      </c>
      <c r="AG3352" s="28" t="s">
        <v>3790</v>
      </c>
      <c r="AH3352" s="22">
        <v>64192</v>
      </c>
      <c r="AI3352" s="28" t="s">
        <v>20927</v>
      </c>
      <c r="AJ3352" s="22">
        <v>8</v>
      </c>
    </row>
    <row r="3353" spans="30:36" ht="30" x14ac:dyDescent="0.25">
      <c r="AD3353" s="22" t="s">
        <v>228</v>
      </c>
      <c r="AE3353" s="28" t="s">
        <v>1910</v>
      </c>
      <c r="AF3353" s="28" t="s">
        <v>1702</v>
      </c>
      <c r="AG3353" s="28" t="s">
        <v>3209</v>
      </c>
      <c r="AH3353" s="22">
        <v>88790</v>
      </c>
      <c r="AI3353" s="28" t="s">
        <v>19525</v>
      </c>
      <c r="AJ3353" s="22">
        <v>8</v>
      </c>
    </row>
    <row r="3354" spans="30:36" ht="30" x14ac:dyDescent="0.25">
      <c r="AD3354" s="22" t="s">
        <v>1111</v>
      </c>
      <c r="AE3354" s="28" t="s">
        <v>2725</v>
      </c>
      <c r="AF3354" s="28" t="s">
        <v>1697</v>
      </c>
      <c r="AG3354" s="28" t="s">
        <v>3210</v>
      </c>
      <c r="AH3354" s="22">
        <v>73794</v>
      </c>
      <c r="AI3354" s="28" t="s">
        <v>20928</v>
      </c>
      <c r="AJ3354" s="22">
        <v>6</v>
      </c>
    </row>
    <row r="3355" spans="30:36" ht="30" x14ac:dyDescent="0.25">
      <c r="AD3355" s="22" t="s">
        <v>291</v>
      </c>
      <c r="AE3355" s="28" t="s">
        <v>1970</v>
      </c>
      <c r="AF3355" s="28" t="s">
        <v>1711</v>
      </c>
      <c r="AG3355" s="28" t="s">
        <v>3209</v>
      </c>
      <c r="AH3355" s="22">
        <v>78568</v>
      </c>
      <c r="AI3355" s="28" t="s">
        <v>19507</v>
      </c>
      <c r="AJ3355" s="22">
        <v>5</v>
      </c>
    </row>
    <row r="3356" spans="30:36" ht="30" x14ac:dyDescent="0.25">
      <c r="AD3356" s="22" t="s">
        <v>1382</v>
      </c>
      <c r="AE3356" s="28" t="s">
        <v>3002</v>
      </c>
      <c r="AF3356" s="28" t="s">
        <v>1695</v>
      </c>
      <c r="AG3356" s="28" t="s">
        <v>3211</v>
      </c>
      <c r="AH3356" s="22">
        <v>66592</v>
      </c>
      <c r="AI3356" s="28" t="s">
        <v>20429</v>
      </c>
      <c r="AJ3356" s="22">
        <v>4</v>
      </c>
    </row>
    <row r="3357" spans="30:36" ht="30" x14ac:dyDescent="0.25">
      <c r="AD3357" s="22" t="s">
        <v>4328</v>
      </c>
      <c r="AE3357" s="28" t="s">
        <v>18555</v>
      </c>
      <c r="AF3357" s="28" t="s">
        <v>1705</v>
      </c>
      <c r="AG3357" s="28" t="s">
        <v>3787</v>
      </c>
      <c r="AH3357" s="22">
        <v>81943</v>
      </c>
      <c r="AI3357" s="28" t="s">
        <v>20929</v>
      </c>
      <c r="AJ3357" s="22">
        <v>8</v>
      </c>
    </row>
    <row r="3358" spans="30:36" ht="30" x14ac:dyDescent="0.25">
      <c r="AD3358" s="22" t="s">
        <v>12999</v>
      </c>
      <c r="AE3358" s="28" t="s">
        <v>13000</v>
      </c>
      <c r="AF3358" s="28" t="s">
        <v>1697</v>
      </c>
      <c r="AG3358" s="28" t="s">
        <v>3778</v>
      </c>
      <c r="AH3358" s="22">
        <v>71972</v>
      </c>
      <c r="AI3358" s="28" t="s">
        <v>19992</v>
      </c>
      <c r="AJ3358" s="22">
        <v>8</v>
      </c>
    </row>
    <row r="3359" spans="30:36" ht="30" x14ac:dyDescent="0.25">
      <c r="AD3359" s="22" t="s">
        <v>13001</v>
      </c>
      <c r="AE3359" s="28" t="s">
        <v>13002</v>
      </c>
      <c r="AF3359" s="28" t="s">
        <v>1696</v>
      </c>
      <c r="AG3359" s="28" t="s">
        <v>3210</v>
      </c>
      <c r="AH3359" s="22">
        <v>62088</v>
      </c>
      <c r="AI3359" s="28" t="s">
        <v>20930</v>
      </c>
      <c r="AJ3359" s="22">
        <v>4</v>
      </c>
    </row>
    <row r="3360" spans="30:36" ht="30" x14ac:dyDescent="0.25">
      <c r="AD3360" s="22" t="s">
        <v>13003</v>
      </c>
      <c r="AE3360" s="28" t="s">
        <v>13004</v>
      </c>
      <c r="AF3360" s="28" t="s">
        <v>1696</v>
      </c>
      <c r="AG3360" s="28" t="s">
        <v>3862</v>
      </c>
      <c r="AH3360" s="22">
        <v>58453</v>
      </c>
      <c r="AI3360" s="28" t="s">
        <v>13005</v>
      </c>
      <c r="AJ3360" s="22">
        <v>1</v>
      </c>
    </row>
    <row r="3361" spans="30:36" ht="30" x14ac:dyDescent="0.25">
      <c r="AD3361" s="22" t="s">
        <v>13006</v>
      </c>
      <c r="AE3361" s="28" t="s">
        <v>13007</v>
      </c>
      <c r="AF3361" s="28" t="s">
        <v>1704</v>
      </c>
      <c r="AG3361" s="28" t="s">
        <v>3210</v>
      </c>
      <c r="AH3361" s="22">
        <v>57974</v>
      </c>
      <c r="AI3361" s="28" t="s">
        <v>20931</v>
      </c>
      <c r="AJ3361" s="22">
        <v>5</v>
      </c>
    </row>
    <row r="3362" spans="30:36" ht="30" x14ac:dyDescent="0.25">
      <c r="AD3362" s="22" t="s">
        <v>3399</v>
      </c>
      <c r="AE3362" s="28" t="s">
        <v>3400</v>
      </c>
      <c r="AF3362" s="28" t="s">
        <v>1695</v>
      </c>
      <c r="AG3362" s="28" t="s">
        <v>3209</v>
      </c>
      <c r="AH3362" s="22">
        <v>64169</v>
      </c>
      <c r="AI3362" s="28" t="s">
        <v>3401</v>
      </c>
      <c r="AJ3362" s="22">
        <v>0</v>
      </c>
    </row>
    <row r="3363" spans="30:36" ht="30" x14ac:dyDescent="0.25">
      <c r="AD3363" s="22" t="s">
        <v>1284</v>
      </c>
      <c r="AE3363" s="28" t="s">
        <v>2915</v>
      </c>
      <c r="AF3363" s="28" t="s">
        <v>1711</v>
      </c>
      <c r="AG3363" s="28" t="s">
        <v>3211</v>
      </c>
      <c r="AH3363" s="22">
        <v>72340</v>
      </c>
      <c r="AI3363" s="28" t="s">
        <v>20932</v>
      </c>
      <c r="AJ3363" s="22">
        <v>8</v>
      </c>
    </row>
    <row r="3364" spans="30:36" ht="30" x14ac:dyDescent="0.25">
      <c r="AD3364" s="22" t="s">
        <v>4329</v>
      </c>
      <c r="AE3364" s="28" t="s">
        <v>4330</v>
      </c>
      <c r="AF3364" s="28" t="s">
        <v>1696</v>
      </c>
      <c r="AG3364" s="28" t="s">
        <v>3765</v>
      </c>
      <c r="AH3364" s="22">
        <v>61621</v>
      </c>
      <c r="AI3364" s="28" t="s">
        <v>19075</v>
      </c>
      <c r="AJ3364" s="22">
        <v>7</v>
      </c>
    </row>
    <row r="3365" spans="30:36" ht="30" x14ac:dyDescent="0.25">
      <c r="AD3365" s="22" t="s">
        <v>6865</v>
      </c>
      <c r="AE3365" s="28" t="s">
        <v>6866</v>
      </c>
      <c r="AF3365" s="28" t="s">
        <v>1695</v>
      </c>
      <c r="AG3365" s="28" t="s">
        <v>3210</v>
      </c>
      <c r="AH3365" s="22">
        <v>63055</v>
      </c>
      <c r="AI3365" s="28" t="s">
        <v>19114</v>
      </c>
      <c r="AJ3365" s="22">
        <v>1</v>
      </c>
    </row>
    <row r="3366" spans="30:36" ht="30" x14ac:dyDescent="0.25">
      <c r="AD3366" s="22" t="s">
        <v>13008</v>
      </c>
      <c r="AE3366" s="28" t="s">
        <v>13009</v>
      </c>
      <c r="AF3366" s="28" t="s">
        <v>1697</v>
      </c>
      <c r="AG3366" s="28" t="s">
        <v>3211</v>
      </c>
      <c r="AH3366" s="22">
        <v>80829</v>
      </c>
      <c r="AI3366" s="28" t="s">
        <v>19818</v>
      </c>
      <c r="AJ3366" s="22">
        <v>1</v>
      </c>
    </row>
    <row r="3367" spans="30:36" ht="30" x14ac:dyDescent="0.25">
      <c r="AD3367" s="22" t="s">
        <v>1608</v>
      </c>
      <c r="AE3367" s="28" t="s">
        <v>3195</v>
      </c>
      <c r="AF3367" s="28" t="s">
        <v>1705</v>
      </c>
      <c r="AG3367" s="28" t="s">
        <v>3211</v>
      </c>
      <c r="AH3367" s="22">
        <v>85152</v>
      </c>
      <c r="AI3367" s="28" t="s">
        <v>19627</v>
      </c>
      <c r="AJ3367" s="22">
        <v>8</v>
      </c>
    </row>
    <row r="3368" spans="30:36" ht="30" x14ac:dyDescent="0.25">
      <c r="AD3368" s="22" t="s">
        <v>6867</v>
      </c>
      <c r="AE3368" s="28" t="s">
        <v>6868</v>
      </c>
      <c r="AF3368" s="28" t="s">
        <v>1695</v>
      </c>
      <c r="AG3368" s="28" t="s">
        <v>3209</v>
      </c>
      <c r="AH3368" s="22">
        <v>59608</v>
      </c>
      <c r="AI3368" s="28" t="s">
        <v>20933</v>
      </c>
      <c r="AJ3368" s="22">
        <v>5</v>
      </c>
    </row>
    <row r="3369" spans="30:36" ht="45" x14ac:dyDescent="0.25">
      <c r="AD3369" s="22" t="s">
        <v>4331</v>
      </c>
      <c r="AE3369" s="28" t="s">
        <v>4332</v>
      </c>
      <c r="AF3369" s="28" t="s">
        <v>1707</v>
      </c>
      <c r="AG3369" s="28" t="s">
        <v>3778</v>
      </c>
      <c r="AH3369" s="22">
        <v>66529</v>
      </c>
      <c r="AI3369" s="28" t="s">
        <v>4333</v>
      </c>
      <c r="AJ3369" s="22">
        <v>2</v>
      </c>
    </row>
    <row r="3370" spans="30:36" ht="30" x14ac:dyDescent="0.25">
      <c r="AD3370" s="22" t="s">
        <v>3402</v>
      </c>
      <c r="AE3370" s="28" t="s">
        <v>3403</v>
      </c>
      <c r="AF3370" s="28" t="s">
        <v>1714</v>
      </c>
      <c r="AG3370" s="28" t="s">
        <v>3209</v>
      </c>
      <c r="AH3370" s="22">
        <v>92780</v>
      </c>
      <c r="AI3370" s="28" t="s">
        <v>3404</v>
      </c>
      <c r="AJ3370" s="22">
        <v>7</v>
      </c>
    </row>
    <row r="3371" spans="30:36" ht="30" x14ac:dyDescent="0.25">
      <c r="AD3371" s="22" t="s">
        <v>1407</v>
      </c>
      <c r="AE3371" s="28" t="s">
        <v>2988</v>
      </c>
      <c r="AF3371" s="28" t="s">
        <v>1695</v>
      </c>
      <c r="AG3371" s="28" t="s">
        <v>3211</v>
      </c>
      <c r="AH3371" s="22">
        <v>63379</v>
      </c>
      <c r="AI3371" s="28" t="s">
        <v>19525</v>
      </c>
      <c r="AJ3371" s="22">
        <v>8</v>
      </c>
    </row>
    <row r="3372" spans="30:36" ht="30" x14ac:dyDescent="0.25">
      <c r="AD3372" s="22" t="s">
        <v>4334</v>
      </c>
      <c r="AE3372" s="28" t="s">
        <v>4335</v>
      </c>
      <c r="AF3372" s="28" t="s">
        <v>1701</v>
      </c>
      <c r="AG3372" s="28" t="s">
        <v>3935</v>
      </c>
      <c r="AH3372" s="22">
        <v>69977</v>
      </c>
      <c r="AI3372" s="28" t="s">
        <v>4336</v>
      </c>
      <c r="AJ3372" s="22">
        <v>0</v>
      </c>
    </row>
    <row r="3373" spans="30:36" ht="30" x14ac:dyDescent="0.25">
      <c r="AD3373" s="22" t="s">
        <v>13010</v>
      </c>
      <c r="AE3373" s="28" t="s">
        <v>13011</v>
      </c>
      <c r="AF3373" s="28" t="s">
        <v>1714</v>
      </c>
      <c r="AG3373" s="28" t="s">
        <v>3209</v>
      </c>
      <c r="AH3373" s="22">
        <v>80268</v>
      </c>
      <c r="AI3373" s="28" t="s">
        <v>19675</v>
      </c>
      <c r="AJ3373" s="22">
        <v>7</v>
      </c>
    </row>
    <row r="3374" spans="30:36" ht="30" x14ac:dyDescent="0.25">
      <c r="AD3374" s="22" t="s">
        <v>4337</v>
      </c>
      <c r="AE3374" s="28" t="s">
        <v>4338</v>
      </c>
      <c r="AF3374" s="28" t="s">
        <v>1695</v>
      </c>
      <c r="AG3374" s="28" t="s">
        <v>3836</v>
      </c>
      <c r="AH3374" s="22">
        <v>62456</v>
      </c>
      <c r="AI3374" s="28" t="s">
        <v>20245</v>
      </c>
      <c r="AJ3374" s="22">
        <v>6</v>
      </c>
    </row>
    <row r="3375" spans="30:36" ht="30" x14ac:dyDescent="0.25">
      <c r="AD3375" s="22" t="s">
        <v>13012</v>
      </c>
      <c r="AE3375" s="28" t="s">
        <v>13013</v>
      </c>
      <c r="AF3375" s="28" t="s">
        <v>1695</v>
      </c>
      <c r="AG3375" s="28" t="s">
        <v>3209</v>
      </c>
      <c r="AH3375" s="22">
        <v>53059</v>
      </c>
      <c r="AI3375" s="28" t="s">
        <v>19040</v>
      </c>
      <c r="AJ3375" s="22">
        <v>6</v>
      </c>
    </row>
    <row r="3376" spans="30:36" ht="30" x14ac:dyDescent="0.25">
      <c r="AD3376" s="22" t="s">
        <v>925</v>
      </c>
      <c r="AE3376" s="28" t="s">
        <v>2553</v>
      </c>
      <c r="AF3376" s="28" t="s">
        <v>1705</v>
      </c>
      <c r="AG3376" s="28" t="s">
        <v>3210</v>
      </c>
      <c r="AH3376" s="22">
        <v>76683</v>
      </c>
      <c r="AI3376" s="28" t="s">
        <v>19134</v>
      </c>
      <c r="AJ3376" s="22">
        <v>8</v>
      </c>
    </row>
    <row r="3377" spans="30:36" ht="30" x14ac:dyDescent="0.25">
      <c r="AD3377" s="22" t="s">
        <v>13014</v>
      </c>
      <c r="AE3377" s="28" t="s">
        <v>13015</v>
      </c>
      <c r="AF3377" s="28" t="s">
        <v>1695</v>
      </c>
      <c r="AG3377" s="28" t="s">
        <v>3211</v>
      </c>
      <c r="AH3377" s="22">
        <v>54462</v>
      </c>
      <c r="AI3377" s="28" t="s">
        <v>20934</v>
      </c>
      <c r="AJ3377" s="22">
        <v>6</v>
      </c>
    </row>
    <row r="3378" spans="30:36" ht="30" x14ac:dyDescent="0.25">
      <c r="AD3378" s="22" t="s">
        <v>4339</v>
      </c>
      <c r="AE3378" s="28" t="s">
        <v>4340</v>
      </c>
      <c r="AF3378" s="28" t="s">
        <v>1714</v>
      </c>
      <c r="AG3378" s="28" t="s">
        <v>3922</v>
      </c>
      <c r="AH3378" s="22">
        <v>83981</v>
      </c>
      <c r="AI3378" s="28" t="s">
        <v>19655</v>
      </c>
      <c r="AJ3378" s="22">
        <v>6</v>
      </c>
    </row>
    <row r="3379" spans="30:36" ht="30" x14ac:dyDescent="0.25">
      <c r="AD3379" s="22" t="s">
        <v>13016</v>
      </c>
      <c r="AE3379" s="28" t="s">
        <v>13017</v>
      </c>
      <c r="AF3379" s="28" t="s">
        <v>1705</v>
      </c>
      <c r="AG3379" s="28" t="s">
        <v>3211</v>
      </c>
      <c r="AH3379" s="22">
        <v>82009</v>
      </c>
      <c r="AI3379" s="28" t="s">
        <v>20685</v>
      </c>
      <c r="AJ3379" s="22">
        <v>9</v>
      </c>
    </row>
    <row r="3380" spans="30:36" ht="30" x14ac:dyDescent="0.25">
      <c r="AD3380" s="22" t="s">
        <v>13018</v>
      </c>
      <c r="AE3380" s="28" t="s">
        <v>13019</v>
      </c>
      <c r="AF3380" s="28" t="s">
        <v>1718</v>
      </c>
      <c r="AG3380" s="28" t="s">
        <v>3211</v>
      </c>
      <c r="AH3380" s="22">
        <v>76655</v>
      </c>
      <c r="AI3380" s="28" t="s">
        <v>20935</v>
      </c>
      <c r="AJ3380" s="22">
        <v>9</v>
      </c>
    </row>
    <row r="3381" spans="30:36" ht="30" x14ac:dyDescent="0.25">
      <c r="AD3381" s="22" t="s">
        <v>13020</v>
      </c>
      <c r="AE3381" s="28" t="s">
        <v>13021</v>
      </c>
      <c r="AF3381" s="28" t="s">
        <v>1704</v>
      </c>
      <c r="AG3381" s="28" t="s">
        <v>3209</v>
      </c>
      <c r="AH3381" s="22">
        <v>54359</v>
      </c>
      <c r="AI3381" s="28" t="s">
        <v>20278</v>
      </c>
      <c r="AJ3381" s="22">
        <v>3</v>
      </c>
    </row>
    <row r="3382" spans="30:36" ht="30" x14ac:dyDescent="0.25">
      <c r="AD3382" s="22" t="s">
        <v>476</v>
      </c>
      <c r="AE3382" s="28" t="s">
        <v>18556</v>
      </c>
      <c r="AF3382" s="28" t="s">
        <v>1704</v>
      </c>
      <c r="AG3382" s="28" t="s">
        <v>3209</v>
      </c>
      <c r="AH3382" s="22">
        <v>60621</v>
      </c>
      <c r="AI3382" s="28" t="s">
        <v>20936</v>
      </c>
      <c r="AJ3382" s="22">
        <v>4</v>
      </c>
    </row>
    <row r="3383" spans="30:36" ht="30" x14ac:dyDescent="0.25">
      <c r="AD3383" s="22" t="s">
        <v>13022</v>
      </c>
      <c r="AE3383" s="28" t="s">
        <v>13023</v>
      </c>
      <c r="AF3383" s="28" t="s">
        <v>1701</v>
      </c>
      <c r="AG3383" s="28" t="s">
        <v>3209</v>
      </c>
      <c r="AH3383" s="22">
        <v>58882</v>
      </c>
      <c r="AI3383" s="28" t="s">
        <v>20937</v>
      </c>
      <c r="AJ3383" s="22">
        <v>1</v>
      </c>
    </row>
    <row r="3384" spans="30:36" ht="30" x14ac:dyDescent="0.25">
      <c r="AD3384" s="22" t="s">
        <v>13024</v>
      </c>
      <c r="AE3384" s="28" t="s">
        <v>13025</v>
      </c>
      <c r="AF3384" s="28" t="s">
        <v>1705</v>
      </c>
      <c r="AG3384" s="28" t="s">
        <v>3210</v>
      </c>
      <c r="AH3384" s="22">
        <v>66412</v>
      </c>
      <c r="AI3384" s="28" t="s">
        <v>20938</v>
      </c>
      <c r="AJ3384" s="22">
        <v>2</v>
      </c>
    </row>
    <row r="3385" spans="30:36" ht="30" x14ac:dyDescent="0.25">
      <c r="AD3385" s="22" t="s">
        <v>6869</v>
      </c>
      <c r="AE3385" s="28" t="s">
        <v>6870</v>
      </c>
      <c r="AF3385" s="28" t="s">
        <v>1696</v>
      </c>
      <c r="AG3385" s="28" t="s">
        <v>3866</v>
      </c>
      <c r="AH3385" s="22">
        <v>68512</v>
      </c>
      <c r="AI3385" s="28" t="s">
        <v>20131</v>
      </c>
      <c r="AJ3385" s="22">
        <v>7</v>
      </c>
    </row>
    <row r="3386" spans="30:36" ht="30" x14ac:dyDescent="0.25">
      <c r="AD3386" s="22" t="s">
        <v>13026</v>
      </c>
      <c r="AE3386" s="28" t="s">
        <v>13027</v>
      </c>
      <c r="AF3386" s="28" t="s">
        <v>1715</v>
      </c>
      <c r="AG3386" s="28" t="s">
        <v>3836</v>
      </c>
      <c r="AH3386" s="22">
        <v>61380</v>
      </c>
      <c r="AI3386" s="28" t="s">
        <v>19805</v>
      </c>
      <c r="AJ3386" s="22">
        <v>6</v>
      </c>
    </row>
    <row r="3387" spans="30:36" ht="30" x14ac:dyDescent="0.25">
      <c r="AD3387" s="22" t="s">
        <v>6871</v>
      </c>
      <c r="AE3387" s="28" t="s">
        <v>6872</v>
      </c>
      <c r="AF3387" s="28" t="s">
        <v>1708</v>
      </c>
      <c r="AG3387" s="28" t="s">
        <v>3210</v>
      </c>
      <c r="AH3387" s="22">
        <v>78799</v>
      </c>
      <c r="AI3387" s="28" t="s">
        <v>20844</v>
      </c>
      <c r="AJ3387" s="22">
        <v>2</v>
      </c>
    </row>
    <row r="3388" spans="30:36" ht="30" x14ac:dyDescent="0.25">
      <c r="AD3388" s="22" t="s">
        <v>13028</v>
      </c>
      <c r="AE3388" s="28" t="s">
        <v>13029</v>
      </c>
      <c r="AF3388" s="28" t="s">
        <v>1699</v>
      </c>
      <c r="AG3388" s="28" t="s">
        <v>3210</v>
      </c>
      <c r="AH3388" s="22">
        <v>56432</v>
      </c>
      <c r="AI3388" s="28" t="s">
        <v>20939</v>
      </c>
      <c r="AJ3388" s="22">
        <v>0</v>
      </c>
    </row>
    <row r="3389" spans="30:36" ht="30" x14ac:dyDescent="0.25">
      <c r="AD3389" s="22" t="s">
        <v>6873</v>
      </c>
      <c r="AE3389" s="28" t="s">
        <v>6874</v>
      </c>
      <c r="AF3389" s="28" t="s">
        <v>1706</v>
      </c>
      <c r="AG3389" s="28" t="s">
        <v>3209</v>
      </c>
      <c r="AH3389" s="22">
        <v>79078</v>
      </c>
      <c r="AI3389" s="28" t="s">
        <v>20125</v>
      </c>
      <c r="AJ3389" s="22">
        <v>4</v>
      </c>
    </row>
    <row r="3390" spans="30:36" ht="30" x14ac:dyDescent="0.25">
      <c r="AD3390" s="22" t="s">
        <v>13030</v>
      </c>
      <c r="AE3390" s="28" t="s">
        <v>13031</v>
      </c>
      <c r="AF3390" s="28" t="s">
        <v>1708</v>
      </c>
      <c r="AG3390" s="28" t="s">
        <v>3209</v>
      </c>
      <c r="AH3390" s="22">
        <v>74274</v>
      </c>
      <c r="AI3390" s="28" t="s">
        <v>19965</v>
      </c>
      <c r="AJ3390" s="22">
        <v>5</v>
      </c>
    </row>
    <row r="3391" spans="30:36" ht="30" x14ac:dyDescent="0.25">
      <c r="AD3391" s="22" t="s">
        <v>13032</v>
      </c>
      <c r="AE3391" s="28" t="s">
        <v>13033</v>
      </c>
      <c r="AF3391" s="28" t="s">
        <v>1695</v>
      </c>
      <c r="AG3391" s="28" t="s">
        <v>3773</v>
      </c>
      <c r="AH3391" s="22">
        <v>55785</v>
      </c>
      <c r="AI3391" s="28" t="s">
        <v>20940</v>
      </c>
      <c r="AJ3391" s="22">
        <v>5</v>
      </c>
    </row>
    <row r="3392" spans="30:36" ht="30" x14ac:dyDescent="0.25">
      <c r="AD3392" s="22" t="s">
        <v>6875</v>
      </c>
      <c r="AE3392" s="28" t="s">
        <v>6876</v>
      </c>
      <c r="AF3392" s="28" t="s">
        <v>1696</v>
      </c>
      <c r="AG3392" s="28" t="s">
        <v>3210</v>
      </c>
      <c r="AH3392" s="22">
        <v>60874</v>
      </c>
      <c r="AI3392" s="28" t="s">
        <v>20941</v>
      </c>
      <c r="AJ3392" s="22">
        <v>2</v>
      </c>
    </row>
    <row r="3393" spans="30:36" ht="30" x14ac:dyDescent="0.25">
      <c r="AD3393" s="22" t="s">
        <v>13034</v>
      </c>
      <c r="AE3393" s="28" t="s">
        <v>13035</v>
      </c>
      <c r="AF3393" s="28" t="s">
        <v>1714</v>
      </c>
      <c r="AG3393" s="28" t="s">
        <v>3211</v>
      </c>
      <c r="AH3393" s="22">
        <v>72093</v>
      </c>
      <c r="AI3393" s="28" t="s">
        <v>20942</v>
      </c>
      <c r="AJ3393" s="22">
        <v>8</v>
      </c>
    </row>
    <row r="3394" spans="30:36" ht="30" x14ac:dyDescent="0.25">
      <c r="AD3394" s="22" t="s">
        <v>13036</v>
      </c>
      <c r="AE3394" s="28" t="s">
        <v>18557</v>
      </c>
      <c r="AF3394" s="28" t="s">
        <v>1695</v>
      </c>
      <c r="AG3394" s="28" t="s">
        <v>3209</v>
      </c>
      <c r="AH3394" s="22">
        <v>55987</v>
      </c>
      <c r="AI3394" s="28" t="s">
        <v>20943</v>
      </c>
      <c r="AJ3394" s="22">
        <v>1</v>
      </c>
    </row>
    <row r="3395" spans="30:36" ht="30" x14ac:dyDescent="0.25">
      <c r="AD3395" s="22" t="s">
        <v>6877</v>
      </c>
      <c r="AE3395" s="28" t="s">
        <v>6878</v>
      </c>
      <c r="AF3395" s="28" t="s">
        <v>1696</v>
      </c>
      <c r="AG3395" s="28" t="s">
        <v>3210</v>
      </c>
      <c r="AH3395" s="22">
        <v>65745</v>
      </c>
      <c r="AI3395" s="28" t="s">
        <v>20121</v>
      </c>
      <c r="AJ3395" s="22">
        <v>0</v>
      </c>
    </row>
    <row r="3396" spans="30:36" ht="30" x14ac:dyDescent="0.25">
      <c r="AD3396" s="22" t="s">
        <v>785</v>
      </c>
      <c r="AE3396" s="28" t="s">
        <v>2419</v>
      </c>
      <c r="AF3396" s="28" t="s">
        <v>1708</v>
      </c>
      <c r="AG3396" s="28" t="s">
        <v>3210</v>
      </c>
      <c r="AH3396" s="22">
        <v>58086</v>
      </c>
      <c r="AI3396" s="28" t="s">
        <v>20177</v>
      </c>
      <c r="AJ3396" s="22">
        <v>7</v>
      </c>
    </row>
    <row r="3397" spans="30:36" ht="30" x14ac:dyDescent="0.25">
      <c r="AD3397" s="22" t="s">
        <v>835</v>
      </c>
      <c r="AE3397" s="28" t="s">
        <v>2467</v>
      </c>
      <c r="AF3397" s="28" t="s">
        <v>1702</v>
      </c>
      <c r="AG3397" s="28" t="s">
        <v>3210</v>
      </c>
      <c r="AH3397" s="22">
        <v>113825</v>
      </c>
      <c r="AI3397" s="28" t="s">
        <v>20120</v>
      </c>
      <c r="AJ3397" s="22">
        <v>4</v>
      </c>
    </row>
    <row r="3398" spans="30:36" ht="30" x14ac:dyDescent="0.25">
      <c r="AD3398" s="22" t="s">
        <v>9594</v>
      </c>
      <c r="AE3398" s="28" t="s">
        <v>9595</v>
      </c>
      <c r="AF3398" s="28" t="s">
        <v>1705</v>
      </c>
      <c r="AG3398" s="28" t="s">
        <v>3211</v>
      </c>
      <c r="AH3398" s="22">
        <v>83026</v>
      </c>
      <c r="AI3398" s="28" t="s">
        <v>19792</v>
      </c>
      <c r="AJ3398" s="22">
        <v>1</v>
      </c>
    </row>
    <row r="3399" spans="30:36" ht="30" x14ac:dyDescent="0.25">
      <c r="AD3399" s="22" t="s">
        <v>13037</v>
      </c>
      <c r="AE3399" s="28" t="s">
        <v>18558</v>
      </c>
      <c r="AF3399" s="28" t="s">
        <v>1714</v>
      </c>
      <c r="AG3399" s="28" t="s">
        <v>3820</v>
      </c>
      <c r="AH3399" s="22">
        <v>81016</v>
      </c>
      <c r="AI3399" s="28" t="s">
        <v>19240</v>
      </c>
      <c r="AJ3399" s="22">
        <v>7</v>
      </c>
    </row>
    <row r="3400" spans="30:36" ht="30" x14ac:dyDescent="0.25">
      <c r="AD3400" s="22" t="s">
        <v>6879</v>
      </c>
      <c r="AE3400" s="28" t="s">
        <v>6880</v>
      </c>
      <c r="AF3400" s="28" t="s">
        <v>1704</v>
      </c>
      <c r="AG3400" s="28" t="s">
        <v>3210</v>
      </c>
      <c r="AH3400" s="22">
        <v>63929</v>
      </c>
      <c r="AI3400" s="28" t="s">
        <v>19063</v>
      </c>
      <c r="AJ3400" s="22">
        <v>7</v>
      </c>
    </row>
    <row r="3401" spans="30:36" ht="30" x14ac:dyDescent="0.25">
      <c r="AD3401" s="22" t="s">
        <v>6881</v>
      </c>
      <c r="AE3401" s="28" t="s">
        <v>6882</v>
      </c>
      <c r="AF3401" s="28" t="s">
        <v>1716</v>
      </c>
      <c r="AG3401" s="28" t="s">
        <v>3210</v>
      </c>
      <c r="AH3401" s="22">
        <v>60526</v>
      </c>
      <c r="AI3401" s="28" t="s">
        <v>20944</v>
      </c>
      <c r="AJ3401" s="22">
        <v>7</v>
      </c>
    </row>
    <row r="3402" spans="30:36" ht="30" x14ac:dyDescent="0.25">
      <c r="AD3402" s="22" t="s">
        <v>13038</v>
      </c>
      <c r="AE3402" s="28" t="s">
        <v>13039</v>
      </c>
      <c r="AF3402" s="28" t="s">
        <v>1701</v>
      </c>
      <c r="AG3402" s="28" t="s">
        <v>3210</v>
      </c>
      <c r="AH3402" s="22">
        <v>65967</v>
      </c>
      <c r="AI3402" s="28" t="s">
        <v>19173</v>
      </c>
      <c r="AJ3402" s="22">
        <v>7</v>
      </c>
    </row>
    <row r="3403" spans="30:36" ht="30" x14ac:dyDescent="0.25">
      <c r="AD3403" s="22" t="s">
        <v>13040</v>
      </c>
      <c r="AE3403" s="28" t="s">
        <v>18559</v>
      </c>
      <c r="AF3403" s="28" t="s">
        <v>1695</v>
      </c>
      <c r="AG3403" s="28" t="s">
        <v>3787</v>
      </c>
      <c r="AH3403" s="22">
        <v>66168</v>
      </c>
      <c r="AI3403" s="28" t="s">
        <v>20061</v>
      </c>
      <c r="AJ3403" s="22">
        <v>1</v>
      </c>
    </row>
    <row r="3404" spans="30:36" ht="30" x14ac:dyDescent="0.25">
      <c r="AD3404" s="22" t="s">
        <v>4341</v>
      </c>
      <c r="AE3404" s="28" t="s">
        <v>4342</v>
      </c>
      <c r="AF3404" s="28" t="s">
        <v>1702</v>
      </c>
      <c r="AG3404" s="28" t="s">
        <v>3768</v>
      </c>
      <c r="AH3404" s="22">
        <v>89506</v>
      </c>
      <c r="AI3404" s="28" t="s">
        <v>20445</v>
      </c>
      <c r="AJ3404" s="22">
        <v>3</v>
      </c>
    </row>
    <row r="3405" spans="30:36" ht="30" x14ac:dyDescent="0.25">
      <c r="AD3405" s="22" t="s">
        <v>6883</v>
      </c>
      <c r="AE3405" s="28" t="s">
        <v>6884</v>
      </c>
      <c r="AF3405" s="28" t="s">
        <v>1704</v>
      </c>
      <c r="AG3405" s="28" t="s">
        <v>3210</v>
      </c>
      <c r="AH3405" s="22">
        <v>56417</v>
      </c>
      <c r="AI3405" s="28" t="s">
        <v>20945</v>
      </c>
      <c r="AJ3405" s="22">
        <v>7</v>
      </c>
    </row>
    <row r="3406" spans="30:36" ht="30" x14ac:dyDescent="0.25">
      <c r="AD3406" s="22" t="s">
        <v>13041</v>
      </c>
      <c r="AE3406" s="28" t="s">
        <v>13042</v>
      </c>
      <c r="AF3406" s="28" t="s">
        <v>1700</v>
      </c>
      <c r="AG3406" s="28" t="s">
        <v>3211</v>
      </c>
      <c r="AH3406" s="22">
        <v>68898</v>
      </c>
      <c r="AI3406" s="28" t="s">
        <v>20004</v>
      </c>
      <c r="AJ3406" s="22">
        <v>7</v>
      </c>
    </row>
    <row r="3407" spans="30:36" ht="30" x14ac:dyDescent="0.25">
      <c r="AD3407" s="22" t="s">
        <v>1010</v>
      </c>
      <c r="AE3407" s="28" t="s">
        <v>2631</v>
      </c>
      <c r="AF3407" s="28" t="s">
        <v>1718</v>
      </c>
      <c r="AG3407" s="28" t="s">
        <v>3210</v>
      </c>
      <c r="AH3407" s="22">
        <v>68180</v>
      </c>
      <c r="AI3407" s="28" t="s">
        <v>19712</v>
      </c>
      <c r="AJ3407" s="22">
        <v>7</v>
      </c>
    </row>
    <row r="3408" spans="30:36" ht="30" x14ac:dyDescent="0.25">
      <c r="AD3408" s="22" t="s">
        <v>13043</v>
      </c>
      <c r="AE3408" s="28" t="s">
        <v>13044</v>
      </c>
      <c r="AF3408" s="28" t="s">
        <v>1703</v>
      </c>
      <c r="AG3408" s="28" t="s">
        <v>3209</v>
      </c>
      <c r="AH3408" s="22">
        <v>76873</v>
      </c>
      <c r="AI3408" s="28" t="s">
        <v>13045</v>
      </c>
      <c r="AJ3408" s="22">
        <v>0</v>
      </c>
    </row>
    <row r="3409" spans="30:36" ht="30" x14ac:dyDescent="0.25">
      <c r="AD3409" s="22" t="s">
        <v>6885</v>
      </c>
      <c r="AE3409" s="28" t="s">
        <v>6886</v>
      </c>
      <c r="AF3409" s="28" t="s">
        <v>1696</v>
      </c>
      <c r="AG3409" s="28" t="s">
        <v>3209</v>
      </c>
      <c r="AH3409" s="22">
        <v>63816</v>
      </c>
      <c r="AI3409" s="28" t="s">
        <v>19877</v>
      </c>
      <c r="AJ3409" s="22">
        <v>1</v>
      </c>
    </row>
    <row r="3410" spans="30:36" ht="30" x14ac:dyDescent="0.25">
      <c r="AD3410" s="22" t="s">
        <v>13046</v>
      </c>
      <c r="AE3410" s="28" t="s">
        <v>13047</v>
      </c>
      <c r="AF3410" s="28" t="s">
        <v>1701</v>
      </c>
      <c r="AG3410" s="28" t="s">
        <v>3773</v>
      </c>
      <c r="AH3410" s="22">
        <v>60067</v>
      </c>
      <c r="AI3410" s="28" t="s">
        <v>19970</v>
      </c>
      <c r="AJ3410" s="22">
        <v>0</v>
      </c>
    </row>
    <row r="3411" spans="30:36" ht="30" x14ac:dyDescent="0.25">
      <c r="AD3411" s="22" t="s">
        <v>6887</v>
      </c>
      <c r="AE3411" s="28" t="s">
        <v>6888</v>
      </c>
      <c r="AF3411" s="28" t="s">
        <v>1718</v>
      </c>
      <c r="AG3411" s="28" t="s">
        <v>3800</v>
      </c>
      <c r="AH3411" s="22">
        <v>62521</v>
      </c>
      <c r="AI3411" s="28" t="s">
        <v>20946</v>
      </c>
      <c r="AJ3411" s="22">
        <v>7</v>
      </c>
    </row>
    <row r="3412" spans="30:36" ht="30" x14ac:dyDescent="0.25">
      <c r="AD3412" s="22" t="s">
        <v>3405</v>
      </c>
      <c r="AE3412" s="28" t="s">
        <v>3406</v>
      </c>
      <c r="AF3412" s="28" t="s">
        <v>1705</v>
      </c>
      <c r="AG3412" s="28" t="s">
        <v>3209</v>
      </c>
      <c r="AH3412" s="22">
        <v>92568</v>
      </c>
      <c r="AI3412" s="28" t="s">
        <v>3407</v>
      </c>
      <c r="AJ3412" s="22">
        <v>0</v>
      </c>
    </row>
    <row r="3413" spans="30:36" ht="30" x14ac:dyDescent="0.25">
      <c r="AD3413" s="22" t="s">
        <v>13048</v>
      </c>
      <c r="AE3413" s="28" t="s">
        <v>13049</v>
      </c>
      <c r="AF3413" s="28" t="s">
        <v>1712</v>
      </c>
      <c r="AG3413" s="28" t="s">
        <v>3211</v>
      </c>
      <c r="AH3413" s="22">
        <v>100823</v>
      </c>
      <c r="AI3413" s="28" t="s">
        <v>18994</v>
      </c>
      <c r="AJ3413" s="22">
        <v>0</v>
      </c>
    </row>
    <row r="3414" spans="30:36" ht="30" x14ac:dyDescent="0.25">
      <c r="AD3414" s="22" t="s">
        <v>13050</v>
      </c>
      <c r="AE3414" s="28" t="s">
        <v>13051</v>
      </c>
      <c r="AF3414" s="28" t="s">
        <v>1702</v>
      </c>
      <c r="AG3414" s="28" t="s">
        <v>3209</v>
      </c>
      <c r="AH3414" s="22">
        <v>78517</v>
      </c>
      <c r="AI3414" s="28" t="s">
        <v>20207</v>
      </c>
      <c r="AJ3414" s="22">
        <v>4</v>
      </c>
    </row>
    <row r="3415" spans="30:36" ht="30" x14ac:dyDescent="0.25">
      <c r="AD3415" s="22" t="s">
        <v>6889</v>
      </c>
      <c r="AE3415" s="28" t="s">
        <v>6890</v>
      </c>
      <c r="AF3415" s="28" t="s">
        <v>1718</v>
      </c>
      <c r="AG3415" s="28" t="s">
        <v>3209</v>
      </c>
      <c r="AH3415" s="22">
        <v>79043</v>
      </c>
      <c r="AI3415" s="28" t="s">
        <v>6891</v>
      </c>
      <c r="AJ3415" s="22">
        <v>0</v>
      </c>
    </row>
    <row r="3416" spans="30:36" ht="30" x14ac:dyDescent="0.25">
      <c r="AD3416" s="22" t="s">
        <v>4343</v>
      </c>
      <c r="AE3416" s="28" t="s">
        <v>4344</v>
      </c>
      <c r="AF3416" s="28" t="s">
        <v>1703</v>
      </c>
      <c r="AG3416" s="28" t="s">
        <v>3765</v>
      </c>
      <c r="AH3416" s="22">
        <v>74087</v>
      </c>
      <c r="AI3416" s="28" t="s">
        <v>20947</v>
      </c>
      <c r="AJ3416" s="22">
        <v>4</v>
      </c>
    </row>
    <row r="3417" spans="30:36" ht="30" x14ac:dyDescent="0.25">
      <c r="AD3417" s="22" t="s">
        <v>13052</v>
      </c>
      <c r="AE3417" s="28" t="s">
        <v>13053</v>
      </c>
      <c r="AF3417" s="28" t="s">
        <v>1705</v>
      </c>
      <c r="AG3417" s="28" t="s">
        <v>3765</v>
      </c>
      <c r="AH3417" s="22">
        <v>66717</v>
      </c>
      <c r="AI3417" s="28" t="s">
        <v>19300</v>
      </c>
      <c r="AJ3417" s="22">
        <v>1</v>
      </c>
    </row>
    <row r="3418" spans="30:36" ht="30" x14ac:dyDescent="0.25">
      <c r="AD3418" s="22" t="s">
        <v>6892</v>
      </c>
      <c r="AE3418" s="28" t="s">
        <v>6893</v>
      </c>
      <c r="AF3418" s="28" t="s">
        <v>1711</v>
      </c>
      <c r="AG3418" s="28" t="s">
        <v>3209</v>
      </c>
      <c r="AH3418" s="22">
        <v>85303</v>
      </c>
      <c r="AI3418" s="28" t="s">
        <v>19944</v>
      </c>
      <c r="AJ3418" s="22">
        <v>6</v>
      </c>
    </row>
    <row r="3419" spans="30:36" ht="30" x14ac:dyDescent="0.25">
      <c r="AD3419" s="22" t="s">
        <v>6894</v>
      </c>
      <c r="AE3419" s="28" t="s">
        <v>6895</v>
      </c>
      <c r="AF3419" s="28" t="s">
        <v>1695</v>
      </c>
      <c r="AG3419" s="28" t="s">
        <v>3211</v>
      </c>
      <c r="AH3419" s="22">
        <v>66280</v>
      </c>
      <c r="AI3419" s="28" t="s">
        <v>19386</v>
      </c>
      <c r="AJ3419" s="22">
        <v>5</v>
      </c>
    </row>
    <row r="3420" spans="30:36" ht="30" x14ac:dyDescent="0.25">
      <c r="AD3420" s="22" t="s">
        <v>13054</v>
      </c>
      <c r="AE3420" s="28" t="s">
        <v>13055</v>
      </c>
      <c r="AF3420" s="28" t="s">
        <v>1703</v>
      </c>
      <c r="AG3420" s="28" t="s">
        <v>3209</v>
      </c>
      <c r="AH3420" s="22">
        <v>65531</v>
      </c>
      <c r="AI3420" s="28" t="s">
        <v>20509</v>
      </c>
      <c r="AJ3420" s="22">
        <v>9</v>
      </c>
    </row>
    <row r="3421" spans="30:36" ht="30" x14ac:dyDescent="0.25">
      <c r="AD3421" s="22" t="s">
        <v>9596</v>
      </c>
      <c r="AE3421" s="28" t="s">
        <v>9597</v>
      </c>
      <c r="AF3421" s="28" t="s">
        <v>1712</v>
      </c>
      <c r="AG3421" s="28" t="s">
        <v>3784</v>
      </c>
      <c r="AH3421" s="22">
        <v>74511</v>
      </c>
      <c r="AI3421" s="28" t="s">
        <v>20948</v>
      </c>
      <c r="AJ3421" s="22">
        <v>3</v>
      </c>
    </row>
    <row r="3422" spans="30:36" ht="30" x14ac:dyDescent="0.25">
      <c r="AD3422" s="22" t="s">
        <v>1340</v>
      </c>
      <c r="AE3422" s="28" t="s">
        <v>2959</v>
      </c>
      <c r="AF3422" s="28" t="s">
        <v>1708</v>
      </c>
      <c r="AG3422" s="28" t="s">
        <v>3211</v>
      </c>
      <c r="AH3422" s="22">
        <v>86535</v>
      </c>
      <c r="AI3422" s="28" t="s">
        <v>19375</v>
      </c>
      <c r="AJ3422" s="22">
        <v>1</v>
      </c>
    </row>
    <row r="3423" spans="30:36" ht="30" x14ac:dyDescent="0.25">
      <c r="AD3423" s="22" t="s">
        <v>528</v>
      </c>
      <c r="AE3423" s="28" t="s">
        <v>2200</v>
      </c>
      <c r="AF3423" s="28" t="s">
        <v>1708</v>
      </c>
      <c r="AG3423" s="28" t="s">
        <v>3209</v>
      </c>
      <c r="AH3423" s="22">
        <v>62189</v>
      </c>
      <c r="AI3423" s="28" t="s">
        <v>20949</v>
      </c>
      <c r="AJ3423" s="22">
        <v>3</v>
      </c>
    </row>
    <row r="3424" spans="30:36" ht="30" x14ac:dyDescent="0.25">
      <c r="AD3424" s="22" t="s">
        <v>13056</v>
      </c>
      <c r="AE3424" s="28" t="s">
        <v>13057</v>
      </c>
      <c r="AF3424" s="28" t="s">
        <v>1701</v>
      </c>
      <c r="AG3424" s="28" t="s">
        <v>3209</v>
      </c>
      <c r="AH3424" s="22">
        <v>62598</v>
      </c>
      <c r="AI3424" s="28" t="s">
        <v>9957</v>
      </c>
      <c r="AJ3424" s="22">
        <v>0</v>
      </c>
    </row>
    <row r="3425" spans="30:36" ht="30" x14ac:dyDescent="0.25">
      <c r="AD3425" s="22" t="s">
        <v>1001</v>
      </c>
      <c r="AE3425" s="28" t="s">
        <v>2622</v>
      </c>
      <c r="AF3425" s="28" t="s">
        <v>1718</v>
      </c>
      <c r="AG3425" s="28" t="s">
        <v>3210</v>
      </c>
      <c r="AH3425" s="22">
        <v>72345</v>
      </c>
      <c r="AI3425" s="28" t="s">
        <v>20950</v>
      </c>
      <c r="AJ3425" s="22">
        <v>8</v>
      </c>
    </row>
    <row r="3426" spans="30:36" ht="30" x14ac:dyDescent="0.25">
      <c r="AD3426" s="22" t="s">
        <v>6896</v>
      </c>
      <c r="AE3426" s="28" t="s">
        <v>18560</v>
      </c>
      <c r="AF3426" s="28" t="s">
        <v>1702</v>
      </c>
      <c r="AG3426" s="28" t="s">
        <v>3209</v>
      </c>
      <c r="AH3426" s="22">
        <v>83427</v>
      </c>
      <c r="AI3426" s="28" t="s">
        <v>20469</v>
      </c>
      <c r="AJ3426" s="22">
        <v>4</v>
      </c>
    </row>
    <row r="3427" spans="30:36" ht="30" x14ac:dyDescent="0.25">
      <c r="AD3427" s="22" t="s">
        <v>13058</v>
      </c>
      <c r="AE3427" s="28" t="s">
        <v>13059</v>
      </c>
      <c r="AF3427" s="28" t="s">
        <v>1705</v>
      </c>
      <c r="AG3427" s="28" t="s">
        <v>3826</v>
      </c>
      <c r="AH3427" s="22">
        <v>90944</v>
      </c>
      <c r="AI3427" s="28" t="s">
        <v>19795</v>
      </c>
      <c r="AJ3427" s="22">
        <v>0</v>
      </c>
    </row>
    <row r="3428" spans="30:36" ht="30" x14ac:dyDescent="0.25">
      <c r="AD3428" s="22" t="s">
        <v>13060</v>
      </c>
      <c r="AE3428" s="28" t="s">
        <v>13061</v>
      </c>
      <c r="AF3428" s="28" t="s">
        <v>1711</v>
      </c>
      <c r="AG3428" s="28" t="s">
        <v>3211</v>
      </c>
      <c r="AH3428" s="22">
        <v>79555</v>
      </c>
      <c r="AI3428" s="28" t="s">
        <v>20951</v>
      </c>
      <c r="AJ3428" s="22">
        <v>6</v>
      </c>
    </row>
    <row r="3429" spans="30:36" ht="30" x14ac:dyDescent="0.25">
      <c r="AD3429" s="22" t="s">
        <v>13062</v>
      </c>
      <c r="AE3429" s="28" t="s">
        <v>13063</v>
      </c>
      <c r="AF3429" s="28" t="s">
        <v>1703</v>
      </c>
      <c r="AG3429" s="28" t="s">
        <v>3210</v>
      </c>
      <c r="AH3429" s="22">
        <v>75532</v>
      </c>
      <c r="AI3429" s="28" t="s">
        <v>20952</v>
      </c>
      <c r="AJ3429" s="22">
        <v>4</v>
      </c>
    </row>
    <row r="3430" spans="30:36" ht="30" x14ac:dyDescent="0.25">
      <c r="AD3430" s="22" t="s">
        <v>13064</v>
      </c>
      <c r="AE3430" s="28" t="s">
        <v>13065</v>
      </c>
      <c r="AF3430" s="28" t="s">
        <v>1700</v>
      </c>
      <c r="AG3430" s="28" t="s">
        <v>3210</v>
      </c>
      <c r="AH3430" s="22">
        <v>77901</v>
      </c>
      <c r="AI3430" s="28" t="s">
        <v>19739</v>
      </c>
      <c r="AJ3430" s="22">
        <v>7</v>
      </c>
    </row>
    <row r="3431" spans="30:36" ht="30" x14ac:dyDescent="0.25">
      <c r="AD3431" s="22" t="s">
        <v>13066</v>
      </c>
      <c r="AE3431" s="28" t="s">
        <v>13067</v>
      </c>
      <c r="AF3431" s="28" t="s">
        <v>1702</v>
      </c>
      <c r="AG3431" s="28" t="s">
        <v>3773</v>
      </c>
      <c r="AH3431" s="22">
        <v>101565</v>
      </c>
      <c r="AI3431" s="28" t="s">
        <v>20953</v>
      </c>
      <c r="AJ3431" s="22">
        <v>3</v>
      </c>
    </row>
    <row r="3432" spans="30:36" ht="30" x14ac:dyDescent="0.25">
      <c r="AD3432" s="22" t="s">
        <v>6897</v>
      </c>
      <c r="AE3432" s="28" t="s">
        <v>6898</v>
      </c>
      <c r="AF3432" s="28" t="s">
        <v>1701</v>
      </c>
      <c r="AG3432" s="28" t="s">
        <v>3768</v>
      </c>
      <c r="AH3432" s="22">
        <v>60242</v>
      </c>
      <c r="AI3432" s="28" t="s">
        <v>19442</v>
      </c>
      <c r="AJ3432" s="22">
        <v>4</v>
      </c>
    </row>
    <row r="3433" spans="30:36" ht="30" x14ac:dyDescent="0.25">
      <c r="AD3433" s="22" t="s">
        <v>6899</v>
      </c>
      <c r="AE3433" s="28" t="s">
        <v>6900</v>
      </c>
      <c r="AF3433" s="28" t="s">
        <v>1718</v>
      </c>
      <c r="AG3433" s="28" t="s">
        <v>3211</v>
      </c>
      <c r="AH3433" s="22">
        <v>60718</v>
      </c>
      <c r="AI3433" s="28" t="s">
        <v>20954</v>
      </c>
      <c r="AJ3433" s="22">
        <v>8</v>
      </c>
    </row>
    <row r="3434" spans="30:36" ht="30" x14ac:dyDescent="0.25">
      <c r="AD3434" s="22" t="s">
        <v>6901</v>
      </c>
      <c r="AE3434" s="28" t="s">
        <v>6902</v>
      </c>
      <c r="AF3434" s="28" t="s">
        <v>1695</v>
      </c>
      <c r="AG3434" s="28" t="s">
        <v>3211</v>
      </c>
      <c r="AH3434" s="22">
        <v>59585</v>
      </c>
      <c r="AI3434" s="28" t="s">
        <v>20633</v>
      </c>
      <c r="AJ3434" s="22">
        <v>7</v>
      </c>
    </row>
    <row r="3435" spans="30:36" ht="30" x14ac:dyDescent="0.25">
      <c r="AD3435" s="22" t="s">
        <v>13068</v>
      </c>
      <c r="AE3435" s="28" t="s">
        <v>13069</v>
      </c>
      <c r="AF3435" s="28" t="s">
        <v>1695</v>
      </c>
      <c r="AG3435" s="28" t="s">
        <v>3209</v>
      </c>
      <c r="AH3435" s="22">
        <v>63518</v>
      </c>
      <c r="AI3435" s="28" t="s">
        <v>20955</v>
      </c>
      <c r="AJ3435" s="22">
        <v>0</v>
      </c>
    </row>
    <row r="3436" spans="30:36" ht="30" x14ac:dyDescent="0.25">
      <c r="AD3436" s="22" t="s">
        <v>6903</v>
      </c>
      <c r="AE3436" s="28" t="s">
        <v>6904</v>
      </c>
      <c r="AF3436" s="28" t="s">
        <v>1702</v>
      </c>
      <c r="AG3436" s="28" t="s">
        <v>3209</v>
      </c>
      <c r="AH3436" s="22">
        <v>113321</v>
      </c>
      <c r="AI3436" s="28" t="s">
        <v>20956</v>
      </c>
      <c r="AJ3436" s="22">
        <v>3</v>
      </c>
    </row>
    <row r="3437" spans="30:36" ht="30" x14ac:dyDescent="0.25">
      <c r="AD3437" s="22" t="s">
        <v>13070</v>
      </c>
      <c r="AE3437" s="28" t="s">
        <v>13071</v>
      </c>
      <c r="AF3437" s="28" t="s">
        <v>1695</v>
      </c>
      <c r="AG3437" s="28" t="s">
        <v>3211</v>
      </c>
      <c r="AH3437" s="22">
        <v>53037</v>
      </c>
      <c r="AI3437" s="28" t="s">
        <v>19704</v>
      </c>
      <c r="AJ3437" s="22">
        <v>5</v>
      </c>
    </row>
    <row r="3438" spans="30:36" ht="30" x14ac:dyDescent="0.25">
      <c r="AD3438" s="22" t="s">
        <v>6905</v>
      </c>
      <c r="AE3438" s="28" t="s">
        <v>6906</v>
      </c>
      <c r="AF3438" s="28" t="s">
        <v>1696</v>
      </c>
      <c r="AG3438" s="28" t="s">
        <v>3211</v>
      </c>
      <c r="AH3438" s="22">
        <v>66102</v>
      </c>
      <c r="AI3438" s="28" t="s">
        <v>19477</v>
      </c>
      <c r="AJ3438" s="22">
        <v>4</v>
      </c>
    </row>
    <row r="3439" spans="30:36" ht="30" x14ac:dyDescent="0.25">
      <c r="AD3439" s="22" t="s">
        <v>13072</v>
      </c>
      <c r="AE3439" s="28" t="s">
        <v>13073</v>
      </c>
      <c r="AF3439" s="28" t="s">
        <v>1696</v>
      </c>
      <c r="AG3439" s="28" t="s">
        <v>3210</v>
      </c>
      <c r="AH3439" s="22">
        <v>54441</v>
      </c>
      <c r="AI3439" s="28" t="s">
        <v>20359</v>
      </c>
      <c r="AJ3439" s="22">
        <v>7</v>
      </c>
    </row>
    <row r="3440" spans="30:36" ht="30" x14ac:dyDescent="0.25">
      <c r="AD3440" s="22" t="s">
        <v>36</v>
      </c>
      <c r="AE3440" s="28" t="s">
        <v>1741</v>
      </c>
      <c r="AF3440" s="28" t="s">
        <v>1695</v>
      </c>
      <c r="AG3440" s="28" t="s">
        <v>3209</v>
      </c>
      <c r="AH3440" s="22">
        <v>71032</v>
      </c>
      <c r="AI3440" s="28" t="s">
        <v>20957</v>
      </c>
      <c r="AJ3440" s="22">
        <v>4</v>
      </c>
    </row>
    <row r="3441" spans="30:36" ht="30" x14ac:dyDescent="0.25">
      <c r="AD3441" s="22" t="s">
        <v>13074</v>
      </c>
      <c r="AE3441" s="28" t="s">
        <v>13075</v>
      </c>
      <c r="AF3441" s="28" t="s">
        <v>1695</v>
      </c>
      <c r="AG3441" s="28" t="s">
        <v>3210</v>
      </c>
      <c r="AH3441" s="22">
        <v>56703</v>
      </c>
      <c r="AI3441" s="28" t="s">
        <v>20497</v>
      </c>
      <c r="AJ3441" s="22">
        <v>9</v>
      </c>
    </row>
    <row r="3442" spans="30:36" ht="30" x14ac:dyDescent="0.25">
      <c r="AD3442" s="22" t="s">
        <v>13076</v>
      </c>
      <c r="AE3442" s="28" t="s">
        <v>13077</v>
      </c>
      <c r="AF3442" s="28" t="s">
        <v>1701</v>
      </c>
      <c r="AG3442" s="28" t="s">
        <v>3781</v>
      </c>
      <c r="AH3442" s="22">
        <v>60526</v>
      </c>
      <c r="AI3442" s="28" t="s">
        <v>20958</v>
      </c>
      <c r="AJ3442" s="22">
        <v>3</v>
      </c>
    </row>
    <row r="3443" spans="30:36" ht="30" x14ac:dyDescent="0.25">
      <c r="AD3443" s="22" t="s">
        <v>13078</v>
      </c>
      <c r="AE3443" s="28" t="s">
        <v>13079</v>
      </c>
      <c r="AF3443" s="28" t="s">
        <v>1704</v>
      </c>
      <c r="AG3443" s="28" t="s">
        <v>3778</v>
      </c>
      <c r="AH3443" s="22">
        <v>58559</v>
      </c>
      <c r="AI3443" s="28" t="s">
        <v>19577</v>
      </c>
      <c r="AJ3443" s="22">
        <v>7</v>
      </c>
    </row>
    <row r="3444" spans="30:36" ht="30" x14ac:dyDescent="0.25">
      <c r="AD3444" s="22" t="s">
        <v>3408</v>
      </c>
      <c r="AE3444" s="28" t="s">
        <v>3409</v>
      </c>
      <c r="AF3444" s="28" t="s">
        <v>1696</v>
      </c>
      <c r="AG3444" s="28" t="s">
        <v>3209</v>
      </c>
      <c r="AH3444" s="22">
        <v>67909</v>
      </c>
      <c r="AI3444" s="28" t="s">
        <v>3410</v>
      </c>
      <c r="AJ3444" s="22">
        <v>0</v>
      </c>
    </row>
    <row r="3445" spans="30:36" ht="30" x14ac:dyDescent="0.25">
      <c r="AD3445" s="22" t="s">
        <v>13080</v>
      </c>
      <c r="AE3445" s="28" t="s">
        <v>13081</v>
      </c>
      <c r="AF3445" s="28" t="s">
        <v>1705</v>
      </c>
      <c r="AG3445" s="28" t="s">
        <v>3922</v>
      </c>
      <c r="AH3445" s="22">
        <v>90267</v>
      </c>
      <c r="AI3445" s="28" t="s">
        <v>19578</v>
      </c>
      <c r="AJ3445" s="22">
        <v>7</v>
      </c>
    </row>
    <row r="3446" spans="30:36" ht="30" x14ac:dyDescent="0.25">
      <c r="AD3446" s="22" t="s">
        <v>1629</v>
      </c>
      <c r="AE3446" s="28" t="s">
        <v>3208</v>
      </c>
      <c r="AF3446" s="28" t="s">
        <v>1697</v>
      </c>
      <c r="AG3446" s="28" t="s">
        <v>3211</v>
      </c>
      <c r="AH3446" s="22">
        <v>74134</v>
      </c>
      <c r="AI3446" s="28" t="s">
        <v>20576</v>
      </c>
      <c r="AJ3446" s="22">
        <v>4</v>
      </c>
    </row>
    <row r="3447" spans="30:36" ht="30" x14ac:dyDescent="0.25">
      <c r="AD3447" s="22" t="s">
        <v>13082</v>
      </c>
      <c r="AE3447" s="28" t="s">
        <v>13083</v>
      </c>
      <c r="AF3447" s="28" t="s">
        <v>1718</v>
      </c>
      <c r="AG3447" s="28" t="s">
        <v>3211</v>
      </c>
      <c r="AH3447" s="22">
        <v>57681</v>
      </c>
      <c r="AI3447" s="28" t="s">
        <v>20959</v>
      </c>
      <c r="AJ3447" s="22">
        <v>6</v>
      </c>
    </row>
    <row r="3448" spans="30:36" ht="30" x14ac:dyDescent="0.25">
      <c r="AD3448" s="22" t="s">
        <v>13084</v>
      </c>
      <c r="AE3448" s="28" t="s">
        <v>13085</v>
      </c>
      <c r="AF3448" s="28" t="s">
        <v>1695</v>
      </c>
      <c r="AG3448" s="28" t="s">
        <v>3211</v>
      </c>
      <c r="AH3448" s="22">
        <v>60168</v>
      </c>
      <c r="AI3448" s="28" t="s">
        <v>20157</v>
      </c>
      <c r="AJ3448" s="22">
        <v>6</v>
      </c>
    </row>
    <row r="3449" spans="30:36" ht="30" x14ac:dyDescent="0.25">
      <c r="AD3449" s="22" t="s">
        <v>1579</v>
      </c>
      <c r="AE3449" s="28" t="s">
        <v>3147</v>
      </c>
      <c r="AF3449" s="28" t="s">
        <v>1714</v>
      </c>
      <c r="AG3449" s="28" t="s">
        <v>3211</v>
      </c>
      <c r="AH3449" s="22">
        <v>87423</v>
      </c>
      <c r="AI3449" s="28" t="s">
        <v>20960</v>
      </c>
      <c r="AJ3449" s="22">
        <v>6</v>
      </c>
    </row>
    <row r="3450" spans="30:36" ht="30" x14ac:dyDescent="0.25">
      <c r="AD3450" s="22" t="s">
        <v>13086</v>
      </c>
      <c r="AE3450" s="28" t="s">
        <v>13087</v>
      </c>
      <c r="AF3450" s="28" t="s">
        <v>1719</v>
      </c>
      <c r="AG3450" s="28" t="s">
        <v>3211</v>
      </c>
      <c r="AH3450" s="22">
        <v>133044</v>
      </c>
      <c r="AI3450" s="28" t="s">
        <v>20961</v>
      </c>
      <c r="AJ3450" s="22">
        <v>5</v>
      </c>
    </row>
    <row r="3451" spans="30:36" ht="30" x14ac:dyDescent="0.25">
      <c r="AD3451" s="22" t="s">
        <v>13088</v>
      </c>
      <c r="AE3451" s="28" t="s">
        <v>13089</v>
      </c>
      <c r="AF3451" s="28" t="s">
        <v>1695</v>
      </c>
      <c r="AG3451" s="28" t="s">
        <v>3209</v>
      </c>
      <c r="AH3451" s="22">
        <v>59223</v>
      </c>
      <c r="AI3451" s="28" t="s">
        <v>20429</v>
      </c>
      <c r="AJ3451" s="22">
        <v>4</v>
      </c>
    </row>
    <row r="3452" spans="30:36" ht="30" x14ac:dyDescent="0.25">
      <c r="AD3452" s="22" t="s">
        <v>621</v>
      </c>
      <c r="AE3452" s="28" t="s">
        <v>2263</v>
      </c>
      <c r="AF3452" s="28" t="s">
        <v>1697</v>
      </c>
      <c r="AG3452" s="28" t="s">
        <v>3209</v>
      </c>
      <c r="AH3452" s="22">
        <v>63964</v>
      </c>
      <c r="AI3452" s="28" t="s">
        <v>20678</v>
      </c>
      <c r="AJ3452" s="22">
        <v>0</v>
      </c>
    </row>
    <row r="3453" spans="30:36" ht="30" x14ac:dyDescent="0.25">
      <c r="AD3453" s="22" t="s">
        <v>883</v>
      </c>
      <c r="AE3453" s="28" t="s">
        <v>2512</v>
      </c>
      <c r="AF3453" s="28" t="s">
        <v>1699</v>
      </c>
      <c r="AG3453" s="28" t="s">
        <v>3210</v>
      </c>
      <c r="AH3453" s="22">
        <v>70068</v>
      </c>
      <c r="AI3453" s="28" t="s">
        <v>19508</v>
      </c>
      <c r="AJ3453" s="22">
        <v>6</v>
      </c>
    </row>
    <row r="3454" spans="30:36" ht="30" x14ac:dyDescent="0.25">
      <c r="AD3454" s="22" t="s">
        <v>13090</v>
      </c>
      <c r="AE3454" s="28" t="s">
        <v>13091</v>
      </c>
      <c r="AF3454" s="28" t="s">
        <v>1718</v>
      </c>
      <c r="AG3454" s="28" t="s">
        <v>3210</v>
      </c>
      <c r="AH3454" s="22">
        <v>59322</v>
      </c>
      <c r="AI3454" s="28" t="s">
        <v>20962</v>
      </c>
      <c r="AJ3454" s="22">
        <v>0</v>
      </c>
    </row>
    <row r="3455" spans="30:36" ht="30" x14ac:dyDescent="0.25">
      <c r="AD3455" s="22" t="s">
        <v>1589</v>
      </c>
      <c r="AE3455" s="28" t="s">
        <v>3152</v>
      </c>
      <c r="AF3455" s="28" t="s">
        <v>1702</v>
      </c>
      <c r="AG3455" s="28" t="s">
        <v>3211</v>
      </c>
      <c r="AH3455" s="22">
        <v>93508</v>
      </c>
      <c r="AI3455" s="28" t="s">
        <v>19229</v>
      </c>
      <c r="AJ3455" s="22">
        <v>4</v>
      </c>
    </row>
    <row r="3456" spans="30:36" ht="30" x14ac:dyDescent="0.25">
      <c r="AD3456" s="22" t="s">
        <v>13092</v>
      </c>
      <c r="AE3456" s="28" t="s">
        <v>18561</v>
      </c>
      <c r="AF3456" s="28" t="s">
        <v>1696</v>
      </c>
      <c r="AG3456" s="28" t="s">
        <v>3211</v>
      </c>
      <c r="AH3456" s="22">
        <v>58462</v>
      </c>
      <c r="AI3456" s="28" t="s">
        <v>20532</v>
      </c>
      <c r="AJ3456" s="22">
        <v>5</v>
      </c>
    </row>
    <row r="3457" spans="30:36" ht="30" x14ac:dyDescent="0.25">
      <c r="AD3457" s="22" t="s">
        <v>13093</v>
      </c>
      <c r="AE3457" s="28" t="s">
        <v>13094</v>
      </c>
      <c r="AF3457" s="28" t="s">
        <v>1697</v>
      </c>
      <c r="AG3457" s="28" t="s">
        <v>3211</v>
      </c>
      <c r="AH3457" s="22">
        <v>88357</v>
      </c>
      <c r="AI3457" s="28" t="s">
        <v>20859</v>
      </c>
      <c r="AJ3457" s="22">
        <v>1</v>
      </c>
    </row>
    <row r="3458" spans="30:36" ht="30" x14ac:dyDescent="0.25">
      <c r="AD3458" s="22" t="s">
        <v>13095</v>
      </c>
      <c r="AE3458" s="28" t="s">
        <v>13096</v>
      </c>
      <c r="AF3458" s="28" t="s">
        <v>1714</v>
      </c>
      <c r="AG3458" s="28" t="s">
        <v>3209</v>
      </c>
      <c r="AH3458" s="22">
        <v>77538</v>
      </c>
      <c r="AI3458" s="28" t="s">
        <v>19319</v>
      </c>
      <c r="AJ3458" s="22">
        <v>1</v>
      </c>
    </row>
    <row r="3459" spans="30:36" ht="30" x14ac:dyDescent="0.25">
      <c r="AD3459" s="22" t="s">
        <v>4345</v>
      </c>
      <c r="AE3459" s="28" t="s">
        <v>4346</v>
      </c>
      <c r="AF3459" s="28" t="s">
        <v>1701</v>
      </c>
      <c r="AG3459" s="28" t="s">
        <v>3803</v>
      </c>
      <c r="AH3459" s="22">
        <v>65445</v>
      </c>
      <c r="AI3459" s="28" t="s">
        <v>20574</v>
      </c>
      <c r="AJ3459" s="22">
        <v>6</v>
      </c>
    </row>
    <row r="3460" spans="30:36" ht="30" x14ac:dyDescent="0.25">
      <c r="AD3460" s="22" t="s">
        <v>13097</v>
      </c>
      <c r="AE3460" s="28" t="s">
        <v>18562</v>
      </c>
      <c r="AF3460" s="28" t="s">
        <v>1696</v>
      </c>
      <c r="AG3460" s="28" t="s">
        <v>3209</v>
      </c>
      <c r="AH3460" s="22">
        <v>58886</v>
      </c>
      <c r="AI3460" s="28" t="s">
        <v>20963</v>
      </c>
      <c r="AJ3460" s="22">
        <v>6</v>
      </c>
    </row>
    <row r="3461" spans="30:36" ht="30" x14ac:dyDescent="0.25">
      <c r="AD3461" s="22" t="s">
        <v>13098</v>
      </c>
      <c r="AE3461" s="28" t="s">
        <v>13099</v>
      </c>
      <c r="AF3461" s="28" t="s">
        <v>1714</v>
      </c>
      <c r="AG3461" s="28" t="s">
        <v>3778</v>
      </c>
      <c r="AH3461" s="22">
        <v>85156</v>
      </c>
      <c r="AI3461" s="28" t="s">
        <v>20964</v>
      </c>
      <c r="AJ3461" s="22">
        <v>6</v>
      </c>
    </row>
    <row r="3462" spans="30:36" ht="30" x14ac:dyDescent="0.25">
      <c r="AD3462" s="22" t="s">
        <v>13100</v>
      </c>
      <c r="AE3462" s="28" t="s">
        <v>13101</v>
      </c>
      <c r="AF3462" s="28" t="s">
        <v>1696</v>
      </c>
      <c r="AG3462" s="28" t="s">
        <v>3211</v>
      </c>
      <c r="AH3462" s="22">
        <v>64840</v>
      </c>
      <c r="AI3462" s="28" t="s">
        <v>20965</v>
      </c>
      <c r="AJ3462" s="22">
        <v>7</v>
      </c>
    </row>
    <row r="3463" spans="30:36" ht="30" x14ac:dyDescent="0.25">
      <c r="AD3463" s="22" t="s">
        <v>729</v>
      </c>
      <c r="AE3463" s="28" t="s">
        <v>2340</v>
      </c>
      <c r="AF3463" s="28" t="s">
        <v>1697</v>
      </c>
      <c r="AG3463" s="28" t="s">
        <v>3210</v>
      </c>
      <c r="AH3463" s="22">
        <v>75060</v>
      </c>
      <c r="AI3463" s="28" t="s">
        <v>19035</v>
      </c>
      <c r="AJ3463" s="22">
        <v>4</v>
      </c>
    </row>
    <row r="3464" spans="30:36" ht="45" x14ac:dyDescent="0.25">
      <c r="AD3464" s="22" t="s">
        <v>13102</v>
      </c>
      <c r="AE3464" s="28" t="s">
        <v>13103</v>
      </c>
      <c r="AF3464" s="28" t="s">
        <v>1707</v>
      </c>
      <c r="AG3464" s="28" t="s">
        <v>3210</v>
      </c>
      <c r="AH3464" s="22">
        <v>62924</v>
      </c>
      <c r="AI3464" s="28" t="s">
        <v>20966</v>
      </c>
      <c r="AJ3464" s="22">
        <v>6</v>
      </c>
    </row>
    <row r="3465" spans="30:36" ht="30" x14ac:dyDescent="0.25">
      <c r="AD3465" s="22" t="s">
        <v>6907</v>
      </c>
      <c r="AE3465" s="28" t="s">
        <v>6908</v>
      </c>
      <c r="AF3465" s="28" t="s">
        <v>1699</v>
      </c>
      <c r="AG3465" s="28" t="s">
        <v>3826</v>
      </c>
      <c r="AH3465" s="22">
        <v>67003</v>
      </c>
      <c r="AI3465" s="28" t="s">
        <v>20967</v>
      </c>
      <c r="AJ3465" s="22">
        <v>1</v>
      </c>
    </row>
    <row r="3466" spans="30:36" ht="30" x14ac:dyDescent="0.25">
      <c r="AD3466" s="22" t="s">
        <v>13104</v>
      </c>
      <c r="AE3466" s="28" t="s">
        <v>13105</v>
      </c>
      <c r="AF3466" s="28" t="s">
        <v>1702</v>
      </c>
      <c r="AG3466" s="28" t="s">
        <v>3784</v>
      </c>
      <c r="AH3466" s="22">
        <v>103272</v>
      </c>
      <c r="AI3466" s="28" t="s">
        <v>20968</v>
      </c>
      <c r="AJ3466" s="22">
        <v>6</v>
      </c>
    </row>
    <row r="3467" spans="30:36" ht="30" x14ac:dyDescent="0.25">
      <c r="AD3467" s="22" t="s">
        <v>1374</v>
      </c>
      <c r="AE3467" s="28" t="s">
        <v>2986</v>
      </c>
      <c r="AF3467" s="28" t="s">
        <v>1695</v>
      </c>
      <c r="AG3467" s="28" t="s">
        <v>3211</v>
      </c>
      <c r="AH3467" s="22">
        <v>58129</v>
      </c>
      <c r="AI3467" s="28" t="s">
        <v>20969</v>
      </c>
      <c r="AJ3467" s="22">
        <v>0</v>
      </c>
    </row>
    <row r="3468" spans="30:36" ht="30" x14ac:dyDescent="0.25">
      <c r="AD3468" s="22" t="s">
        <v>6909</v>
      </c>
      <c r="AE3468" s="28" t="s">
        <v>6910</v>
      </c>
      <c r="AF3468" s="28" t="s">
        <v>1705</v>
      </c>
      <c r="AG3468" s="28" t="s">
        <v>3778</v>
      </c>
      <c r="AH3468" s="22">
        <v>77475</v>
      </c>
      <c r="AI3468" s="28" t="s">
        <v>20970</v>
      </c>
      <c r="AJ3468" s="22">
        <v>0</v>
      </c>
    </row>
    <row r="3469" spans="30:36" ht="30" x14ac:dyDescent="0.25">
      <c r="AD3469" s="22" t="s">
        <v>13106</v>
      </c>
      <c r="AE3469" s="28" t="s">
        <v>13107</v>
      </c>
      <c r="AF3469" s="28" t="s">
        <v>1711</v>
      </c>
      <c r="AG3469" s="28" t="s">
        <v>3211</v>
      </c>
      <c r="AH3469" s="22">
        <v>74203</v>
      </c>
      <c r="AI3469" s="28" t="s">
        <v>20971</v>
      </c>
      <c r="AJ3469" s="22">
        <v>6</v>
      </c>
    </row>
    <row r="3470" spans="30:36" ht="30" x14ac:dyDescent="0.25">
      <c r="AD3470" s="22" t="s">
        <v>13108</v>
      </c>
      <c r="AE3470" s="28" t="s">
        <v>13109</v>
      </c>
      <c r="AF3470" s="28" t="s">
        <v>1718</v>
      </c>
      <c r="AG3470" s="28" t="s">
        <v>3803</v>
      </c>
      <c r="AH3470" s="22">
        <v>62115</v>
      </c>
      <c r="AI3470" s="28" t="s">
        <v>20395</v>
      </c>
      <c r="AJ3470" s="22">
        <v>7</v>
      </c>
    </row>
    <row r="3471" spans="30:36" ht="30" x14ac:dyDescent="0.25">
      <c r="AD3471" s="22" t="s">
        <v>13110</v>
      </c>
      <c r="AE3471" s="28" t="s">
        <v>13111</v>
      </c>
      <c r="AF3471" s="28" t="s">
        <v>1702</v>
      </c>
      <c r="AG3471" s="28" t="s">
        <v>3209</v>
      </c>
      <c r="AH3471" s="22">
        <v>109652</v>
      </c>
      <c r="AI3471" s="28" t="s">
        <v>10903</v>
      </c>
      <c r="AJ3471" s="22">
        <v>0</v>
      </c>
    </row>
    <row r="3472" spans="30:36" ht="30" x14ac:dyDescent="0.25">
      <c r="AD3472" s="22" t="s">
        <v>13112</v>
      </c>
      <c r="AE3472" s="28" t="s">
        <v>13113</v>
      </c>
      <c r="AF3472" s="28" t="s">
        <v>1701</v>
      </c>
      <c r="AG3472" s="28" t="s">
        <v>3790</v>
      </c>
      <c r="AH3472" s="22">
        <v>60354</v>
      </c>
      <c r="AI3472" s="28" t="s">
        <v>20972</v>
      </c>
      <c r="AJ3472" s="22">
        <v>9</v>
      </c>
    </row>
    <row r="3473" spans="30:36" ht="30" x14ac:dyDescent="0.25">
      <c r="AD3473" s="22" t="s">
        <v>1286</v>
      </c>
      <c r="AE3473" s="28" t="s">
        <v>2867</v>
      </c>
      <c r="AF3473" s="28" t="s">
        <v>1706</v>
      </c>
      <c r="AG3473" s="28" t="s">
        <v>3211</v>
      </c>
      <c r="AH3473" s="22">
        <v>71374</v>
      </c>
      <c r="AI3473" s="28" t="s">
        <v>20973</v>
      </c>
      <c r="AJ3473" s="22">
        <v>4</v>
      </c>
    </row>
    <row r="3474" spans="30:36" ht="30" x14ac:dyDescent="0.25">
      <c r="AD3474" s="22" t="s">
        <v>6911</v>
      </c>
      <c r="AE3474" s="28" t="s">
        <v>6912</v>
      </c>
      <c r="AF3474" s="28" t="s">
        <v>1696</v>
      </c>
      <c r="AG3474" s="28" t="s">
        <v>3211</v>
      </c>
      <c r="AH3474" s="22">
        <v>63437</v>
      </c>
      <c r="AI3474" s="28" t="s">
        <v>20765</v>
      </c>
      <c r="AJ3474" s="22">
        <v>5</v>
      </c>
    </row>
    <row r="3475" spans="30:36" ht="30" x14ac:dyDescent="0.25">
      <c r="AD3475" s="22" t="s">
        <v>13114</v>
      </c>
      <c r="AE3475" s="28" t="s">
        <v>13115</v>
      </c>
      <c r="AF3475" s="28" t="s">
        <v>1696</v>
      </c>
      <c r="AG3475" s="28" t="s">
        <v>3209</v>
      </c>
      <c r="AH3475" s="22">
        <v>57452</v>
      </c>
      <c r="AI3475" s="28" t="s">
        <v>13116</v>
      </c>
      <c r="AJ3475" s="22">
        <v>0</v>
      </c>
    </row>
    <row r="3476" spans="30:36" ht="30" x14ac:dyDescent="0.25">
      <c r="AD3476" s="22" t="s">
        <v>13117</v>
      </c>
      <c r="AE3476" s="28" t="s">
        <v>13118</v>
      </c>
      <c r="AF3476" s="28" t="s">
        <v>1714</v>
      </c>
      <c r="AG3476" s="28" t="s">
        <v>3826</v>
      </c>
      <c r="AH3476" s="22">
        <v>75252</v>
      </c>
      <c r="AI3476" s="28" t="s">
        <v>20974</v>
      </c>
      <c r="AJ3476" s="22">
        <v>3</v>
      </c>
    </row>
    <row r="3477" spans="30:36" ht="30" x14ac:dyDescent="0.25">
      <c r="AD3477" s="22" t="s">
        <v>13119</v>
      </c>
      <c r="AE3477" s="28" t="s">
        <v>13120</v>
      </c>
      <c r="AF3477" s="28" t="s">
        <v>1700</v>
      </c>
      <c r="AG3477" s="28" t="s">
        <v>3765</v>
      </c>
      <c r="AH3477" s="22">
        <v>81218</v>
      </c>
      <c r="AI3477" s="28" t="s">
        <v>20896</v>
      </c>
      <c r="AJ3477" s="22">
        <v>4</v>
      </c>
    </row>
    <row r="3478" spans="30:36" ht="45" x14ac:dyDescent="0.25">
      <c r="AD3478" s="22" t="s">
        <v>13121</v>
      </c>
      <c r="AE3478" s="28" t="s">
        <v>13122</v>
      </c>
      <c r="AF3478" s="28" t="s">
        <v>1707</v>
      </c>
      <c r="AG3478" s="28" t="s">
        <v>3210</v>
      </c>
      <c r="AH3478" s="22">
        <v>60784</v>
      </c>
      <c r="AI3478" s="28" t="s">
        <v>19872</v>
      </c>
      <c r="AJ3478" s="22">
        <v>8</v>
      </c>
    </row>
    <row r="3479" spans="30:36" ht="30" x14ac:dyDescent="0.25">
      <c r="AD3479" s="22" t="s">
        <v>1067</v>
      </c>
      <c r="AE3479" s="28" t="s">
        <v>2679</v>
      </c>
      <c r="AF3479" s="28" t="s">
        <v>1695</v>
      </c>
      <c r="AG3479" s="28" t="s">
        <v>3210</v>
      </c>
      <c r="AH3479" s="22">
        <v>61416</v>
      </c>
      <c r="AI3479" s="28" t="s">
        <v>20971</v>
      </c>
      <c r="AJ3479" s="22">
        <v>6</v>
      </c>
    </row>
    <row r="3480" spans="30:36" ht="30" x14ac:dyDescent="0.25">
      <c r="AD3480" s="22" t="s">
        <v>13123</v>
      </c>
      <c r="AE3480" s="28" t="s">
        <v>13124</v>
      </c>
      <c r="AF3480" s="28" t="s">
        <v>1705</v>
      </c>
      <c r="AG3480" s="28" t="s">
        <v>3209</v>
      </c>
      <c r="AH3480" s="22">
        <v>74237</v>
      </c>
      <c r="AI3480" s="28" t="s">
        <v>20975</v>
      </c>
      <c r="AJ3480" s="22">
        <v>3</v>
      </c>
    </row>
    <row r="3481" spans="30:36" ht="45" x14ac:dyDescent="0.25">
      <c r="AD3481" s="22" t="s">
        <v>13125</v>
      </c>
      <c r="AE3481" s="28" t="s">
        <v>13126</v>
      </c>
      <c r="AF3481" s="28" t="s">
        <v>1707</v>
      </c>
      <c r="AG3481" s="28" t="s">
        <v>3778</v>
      </c>
      <c r="AH3481" s="22">
        <v>56722</v>
      </c>
      <c r="AI3481" s="28" t="s">
        <v>13127</v>
      </c>
      <c r="AJ3481" s="22">
        <v>5</v>
      </c>
    </row>
    <row r="3482" spans="30:36" ht="30" x14ac:dyDescent="0.25">
      <c r="AD3482" s="22" t="s">
        <v>9598</v>
      </c>
      <c r="AE3482" s="28" t="s">
        <v>9599</v>
      </c>
      <c r="AF3482" s="28" t="s">
        <v>1700</v>
      </c>
      <c r="AG3482" s="28" t="s">
        <v>3209</v>
      </c>
      <c r="AH3482" s="22">
        <v>60807</v>
      </c>
      <c r="AI3482" s="28" t="s">
        <v>20193</v>
      </c>
      <c r="AJ3482" s="22">
        <v>1</v>
      </c>
    </row>
    <row r="3483" spans="30:36" ht="30" x14ac:dyDescent="0.25">
      <c r="AD3483" s="22" t="s">
        <v>13128</v>
      </c>
      <c r="AE3483" s="28" t="s">
        <v>13129</v>
      </c>
      <c r="AF3483" s="28" t="s">
        <v>1711</v>
      </c>
      <c r="AG3483" s="28" t="s">
        <v>3211</v>
      </c>
      <c r="AH3483" s="22">
        <v>55053</v>
      </c>
      <c r="AI3483" s="28" t="s">
        <v>20205</v>
      </c>
      <c r="AJ3483" s="22">
        <v>1</v>
      </c>
    </row>
    <row r="3484" spans="30:36" ht="45" x14ac:dyDescent="0.25">
      <c r="AD3484" s="22" t="s">
        <v>827</v>
      </c>
      <c r="AE3484" s="28" t="s">
        <v>2460</v>
      </c>
      <c r="AF3484" s="28" t="s">
        <v>1707</v>
      </c>
      <c r="AG3484" s="28" t="s">
        <v>3210</v>
      </c>
      <c r="AH3484" s="22">
        <v>73992</v>
      </c>
      <c r="AI3484" s="28" t="s">
        <v>20976</v>
      </c>
      <c r="AJ3484" s="22">
        <v>1</v>
      </c>
    </row>
    <row r="3485" spans="30:36" ht="30" x14ac:dyDescent="0.25">
      <c r="AD3485" s="22" t="s">
        <v>6913</v>
      </c>
      <c r="AE3485" s="28" t="s">
        <v>6914</v>
      </c>
      <c r="AF3485" s="28" t="s">
        <v>1695</v>
      </c>
      <c r="AG3485" s="28" t="s">
        <v>3778</v>
      </c>
      <c r="AH3485" s="22">
        <v>65523</v>
      </c>
      <c r="AI3485" s="28" t="s">
        <v>20977</v>
      </c>
      <c r="AJ3485" s="22">
        <v>4</v>
      </c>
    </row>
    <row r="3486" spans="30:36" ht="30" x14ac:dyDescent="0.25">
      <c r="AD3486" s="22" t="s">
        <v>13130</v>
      </c>
      <c r="AE3486" s="28" t="s">
        <v>13131</v>
      </c>
      <c r="AF3486" s="28" t="s">
        <v>1695</v>
      </c>
      <c r="AG3486" s="28" t="s">
        <v>3210</v>
      </c>
      <c r="AH3486" s="22">
        <v>59533</v>
      </c>
      <c r="AI3486" s="28" t="s">
        <v>20686</v>
      </c>
      <c r="AJ3486" s="22">
        <v>1</v>
      </c>
    </row>
    <row r="3487" spans="30:36" ht="30" x14ac:dyDescent="0.25">
      <c r="AD3487" s="22" t="s">
        <v>6915</v>
      </c>
      <c r="AE3487" s="28" t="s">
        <v>6916</v>
      </c>
      <c r="AF3487" s="28" t="s">
        <v>1708</v>
      </c>
      <c r="AG3487" s="28" t="s">
        <v>3790</v>
      </c>
      <c r="AH3487" s="22">
        <v>56144</v>
      </c>
      <c r="AI3487" s="28" t="s">
        <v>20978</v>
      </c>
      <c r="AJ3487" s="22">
        <v>6</v>
      </c>
    </row>
    <row r="3488" spans="30:36" ht="30" x14ac:dyDescent="0.25">
      <c r="AD3488" s="22" t="s">
        <v>13132</v>
      </c>
      <c r="AE3488" s="28" t="s">
        <v>13133</v>
      </c>
      <c r="AF3488" s="28" t="s">
        <v>1702</v>
      </c>
      <c r="AG3488" s="28" t="s">
        <v>3211</v>
      </c>
      <c r="AH3488" s="22">
        <v>86384</v>
      </c>
      <c r="AI3488" s="28" t="s">
        <v>20979</v>
      </c>
      <c r="AJ3488" s="22">
        <v>8</v>
      </c>
    </row>
    <row r="3489" spans="30:36" ht="30" x14ac:dyDescent="0.25">
      <c r="AD3489" s="22" t="s">
        <v>13134</v>
      </c>
      <c r="AE3489" s="28" t="s">
        <v>13135</v>
      </c>
      <c r="AF3489" s="28" t="s">
        <v>1701</v>
      </c>
      <c r="AG3489" s="28" t="s">
        <v>3803</v>
      </c>
      <c r="AH3489" s="22">
        <v>65578</v>
      </c>
      <c r="AI3489" s="28" t="s">
        <v>20980</v>
      </c>
      <c r="AJ3489" s="22">
        <v>2</v>
      </c>
    </row>
    <row r="3490" spans="30:36" ht="30" x14ac:dyDescent="0.25">
      <c r="AD3490" s="22" t="s">
        <v>13136</v>
      </c>
      <c r="AE3490" s="28" t="s">
        <v>13137</v>
      </c>
      <c r="AF3490" s="28" t="s">
        <v>1718</v>
      </c>
      <c r="AG3490" s="28" t="s">
        <v>3209</v>
      </c>
      <c r="AH3490" s="22">
        <v>66229</v>
      </c>
      <c r="AI3490" s="28" t="s">
        <v>20312</v>
      </c>
      <c r="AJ3490" s="22">
        <v>9</v>
      </c>
    </row>
    <row r="3491" spans="30:36" ht="30" x14ac:dyDescent="0.25">
      <c r="AD3491" s="22" t="s">
        <v>6917</v>
      </c>
      <c r="AE3491" s="28" t="s">
        <v>6918</v>
      </c>
      <c r="AF3491" s="28" t="s">
        <v>1701</v>
      </c>
      <c r="AG3491" s="28" t="s">
        <v>3209</v>
      </c>
      <c r="AH3491" s="22">
        <v>54983</v>
      </c>
      <c r="AI3491" s="28" t="s">
        <v>20981</v>
      </c>
      <c r="AJ3491" s="22">
        <v>5</v>
      </c>
    </row>
    <row r="3492" spans="30:36" ht="30" x14ac:dyDescent="0.25">
      <c r="AD3492" s="22" t="s">
        <v>13138</v>
      </c>
      <c r="AE3492" s="28" t="s">
        <v>13139</v>
      </c>
      <c r="AF3492" s="28" t="s">
        <v>1697</v>
      </c>
      <c r="AG3492" s="28" t="s">
        <v>3211</v>
      </c>
      <c r="AH3492" s="22">
        <v>74419</v>
      </c>
      <c r="AI3492" s="28" t="s">
        <v>19438</v>
      </c>
      <c r="AJ3492" s="22">
        <v>9</v>
      </c>
    </row>
    <row r="3493" spans="30:36" ht="45" x14ac:dyDescent="0.25">
      <c r="AD3493" s="22" t="s">
        <v>13140</v>
      </c>
      <c r="AE3493" s="28" t="s">
        <v>13141</v>
      </c>
      <c r="AF3493" s="28" t="s">
        <v>1707</v>
      </c>
      <c r="AG3493" s="28" t="s">
        <v>3209</v>
      </c>
      <c r="AH3493" s="22">
        <v>65578</v>
      </c>
      <c r="AI3493" s="28" t="s">
        <v>19609</v>
      </c>
      <c r="AJ3493" s="22">
        <v>1</v>
      </c>
    </row>
    <row r="3494" spans="30:36" ht="30" x14ac:dyDescent="0.25">
      <c r="AD3494" s="22" t="s">
        <v>6919</v>
      </c>
      <c r="AE3494" s="28" t="s">
        <v>6920</v>
      </c>
      <c r="AF3494" s="28" t="s">
        <v>1695</v>
      </c>
      <c r="AG3494" s="28" t="s">
        <v>3211</v>
      </c>
      <c r="AH3494" s="22">
        <v>68870</v>
      </c>
      <c r="AI3494" s="28" t="s">
        <v>20982</v>
      </c>
      <c r="AJ3494" s="22">
        <v>7</v>
      </c>
    </row>
    <row r="3495" spans="30:36" ht="30" x14ac:dyDescent="0.25">
      <c r="AD3495" s="22" t="s">
        <v>6921</v>
      </c>
      <c r="AE3495" s="28" t="s">
        <v>6922</v>
      </c>
      <c r="AF3495" s="28" t="s">
        <v>1711</v>
      </c>
      <c r="AG3495" s="28" t="s">
        <v>3209</v>
      </c>
      <c r="AH3495" s="22">
        <v>83735</v>
      </c>
      <c r="AI3495" s="28" t="s">
        <v>20983</v>
      </c>
      <c r="AJ3495" s="22">
        <v>8</v>
      </c>
    </row>
    <row r="3496" spans="30:36" ht="30" x14ac:dyDescent="0.25">
      <c r="AD3496" s="22" t="s">
        <v>13142</v>
      </c>
      <c r="AE3496" s="28" t="s">
        <v>13143</v>
      </c>
      <c r="AF3496" s="28" t="s">
        <v>1702</v>
      </c>
      <c r="AG3496" s="28" t="s">
        <v>3209</v>
      </c>
      <c r="AH3496" s="22">
        <v>84297</v>
      </c>
      <c r="AI3496" s="28" t="s">
        <v>20984</v>
      </c>
      <c r="AJ3496" s="22">
        <v>6</v>
      </c>
    </row>
    <row r="3497" spans="30:36" ht="45" x14ac:dyDescent="0.25">
      <c r="AD3497" s="22" t="s">
        <v>13144</v>
      </c>
      <c r="AE3497" s="28" t="s">
        <v>13145</v>
      </c>
      <c r="AF3497" s="28" t="s">
        <v>1707</v>
      </c>
      <c r="AG3497" s="28" t="s">
        <v>3210</v>
      </c>
      <c r="AH3497" s="22">
        <v>67890</v>
      </c>
      <c r="AI3497" s="28" t="s">
        <v>20985</v>
      </c>
      <c r="AJ3497" s="22">
        <v>9</v>
      </c>
    </row>
    <row r="3498" spans="30:36" ht="30" x14ac:dyDescent="0.25">
      <c r="AD3498" s="22" t="s">
        <v>6923</v>
      </c>
      <c r="AE3498" s="28" t="s">
        <v>6924</v>
      </c>
      <c r="AF3498" s="28" t="s">
        <v>1714</v>
      </c>
      <c r="AG3498" s="28" t="s">
        <v>3209</v>
      </c>
      <c r="AH3498" s="22">
        <v>103452</v>
      </c>
      <c r="AI3498" s="28" t="s">
        <v>20986</v>
      </c>
      <c r="AJ3498" s="22">
        <v>1</v>
      </c>
    </row>
    <row r="3499" spans="30:36" ht="30" x14ac:dyDescent="0.25">
      <c r="AD3499" s="22" t="s">
        <v>6925</v>
      </c>
      <c r="AE3499" s="28" t="s">
        <v>6926</v>
      </c>
      <c r="AF3499" s="28" t="s">
        <v>1695</v>
      </c>
      <c r="AG3499" s="28" t="s">
        <v>3803</v>
      </c>
      <c r="AH3499" s="22">
        <v>60706</v>
      </c>
      <c r="AI3499" s="28" t="s">
        <v>19861</v>
      </c>
      <c r="AJ3499" s="22">
        <v>0</v>
      </c>
    </row>
    <row r="3500" spans="30:36" ht="30" x14ac:dyDescent="0.25">
      <c r="AD3500" s="22" t="s">
        <v>4347</v>
      </c>
      <c r="AE3500" s="28" t="s">
        <v>4348</v>
      </c>
      <c r="AF3500" s="28" t="s">
        <v>1704</v>
      </c>
      <c r="AG3500" s="28" t="s">
        <v>3790</v>
      </c>
      <c r="AH3500" s="22">
        <v>57158</v>
      </c>
      <c r="AI3500" s="28" t="s">
        <v>19812</v>
      </c>
      <c r="AJ3500" s="22">
        <v>0</v>
      </c>
    </row>
    <row r="3501" spans="30:36" ht="30" x14ac:dyDescent="0.25">
      <c r="AD3501" s="22" t="s">
        <v>6927</v>
      </c>
      <c r="AE3501" s="28" t="s">
        <v>6928</v>
      </c>
      <c r="AF3501" s="28" t="s">
        <v>1696</v>
      </c>
      <c r="AG3501" s="28" t="s">
        <v>3862</v>
      </c>
      <c r="AH3501" s="22">
        <v>67667</v>
      </c>
      <c r="AI3501" s="28" t="s">
        <v>19904</v>
      </c>
      <c r="AJ3501" s="22">
        <v>7</v>
      </c>
    </row>
    <row r="3502" spans="30:36" ht="30" x14ac:dyDescent="0.25">
      <c r="AD3502" s="22" t="s">
        <v>13146</v>
      </c>
      <c r="AE3502" s="28" t="s">
        <v>13147</v>
      </c>
      <c r="AF3502" s="28" t="s">
        <v>1704</v>
      </c>
      <c r="AG3502" s="28" t="s">
        <v>3209</v>
      </c>
      <c r="AH3502" s="22">
        <v>60437</v>
      </c>
      <c r="AI3502" s="28" t="s">
        <v>20927</v>
      </c>
      <c r="AJ3502" s="22">
        <v>8</v>
      </c>
    </row>
    <row r="3503" spans="30:36" ht="30" x14ac:dyDescent="0.25">
      <c r="AD3503" s="22" t="s">
        <v>13148</v>
      </c>
      <c r="AE3503" s="28" t="s">
        <v>13149</v>
      </c>
      <c r="AF3503" s="28" t="s">
        <v>1696</v>
      </c>
      <c r="AG3503" s="28" t="s">
        <v>3787</v>
      </c>
      <c r="AH3503" s="22">
        <v>57661</v>
      </c>
      <c r="AI3503" s="28" t="s">
        <v>20987</v>
      </c>
      <c r="AJ3503" s="22">
        <v>3</v>
      </c>
    </row>
    <row r="3504" spans="30:36" ht="30" x14ac:dyDescent="0.25">
      <c r="AD3504" s="22" t="s">
        <v>13150</v>
      </c>
      <c r="AE3504" s="28" t="s">
        <v>13151</v>
      </c>
      <c r="AF3504" s="28" t="s">
        <v>1696</v>
      </c>
      <c r="AG3504" s="28" t="s">
        <v>3765</v>
      </c>
      <c r="AH3504" s="22">
        <v>57082</v>
      </c>
      <c r="AI3504" s="28" t="s">
        <v>19592</v>
      </c>
      <c r="AJ3504" s="22">
        <v>4</v>
      </c>
    </row>
    <row r="3505" spans="30:36" ht="30" x14ac:dyDescent="0.25">
      <c r="AD3505" s="22" t="s">
        <v>13152</v>
      </c>
      <c r="AE3505" s="28" t="s">
        <v>13153</v>
      </c>
      <c r="AF3505" s="28" t="s">
        <v>1697</v>
      </c>
      <c r="AG3505" s="28" t="s">
        <v>3209</v>
      </c>
      <c r="AH3505" s="22">
        <v>77757</v>
      </c>
      <c r="AI3505" s="28" t="s">
        <v>19414</v>
      </c>
      <c r="AJ3505" s="22">
        <v>6</v>
      </c>
    </row>
    <row r="3506" spans="30:36" ht="30" x14ac:dyDescent="0.25">
      <c r="AD3506" s="22" t="s">
        <v>13154</v>
      </c>
      <c r="AE3506" s="28" t="s">
        <v>13155</v>
      </c>
      <c r="AF3506" s="28" t="s">
        <v>1697</v>
      </c>
      <c r="AG3506" s="28" t="s">
        <v>3209</v>
      </c>
      <c r="AH3506" s="22">
        <v>69944</v>
      </c>
      <c r="AI3506" s="28" t="s">
        <v>20988</v>
      </c>
      <c r="AJ3506" s="22">
        <v>7</v>
      </c>
    </row>
    <row r="3507" spans="30:36" ht="30" x14ac:dyDescent="0.25">
      <c r="AD3507" s="22" t="s">
        <v>13156</v>
      </c>
      <c r="AE3507" s="28" t="s">
        <v>13157</v>
      </c>
      <c r="AF3507" s="28" t="s">
        <v>1701</v>
      </c>
      <c r="AG3507" s="28" t="s">
        <v>3765</v>
      </c>
      <c r="AH3507" s="22">
        <v>60418</v>
      </c>
      <c r="AI3507" s="28" t="s">
        <v>19165</v>
      </c>
      <c r="AJ3507" s="22">
        <v>0</v>
      </c>
    </row>
    <row r="3508" spans="30:36" ht="30" x14ac:dyDescent="0.25">
      <c r="AD3508" s="22" t="s">
        <v>1452</v>
      </c>
      <c r="AE3508" s="28" t="s">
        <v>3045</v>
      </c>
      <c r="AF3508" s="28" t="s">
        <v>1696</v>
      </c>
      <c r="AG3508" s="28" t="s">
        <v>3211</v>
      </c>
      <c r="AH3508" s="22">
        <v>63575</v>
      </c>
      <c r="AI3508" s="28" t="s">
        <v>20989</v>
      </c>
      <c r="AJ3508" s="22">
        <v>1</v>
      </c>
    </row>
    <row r="3509" spans="30:36" ht="30" x14ac:dyDescent="0.25">
      <c r="AD3509" s="22" t="s">
        <v>1610</v>
      </c>
      <c r="AE3509" s="28" t="s">
        <v>3197</v>
      </c>
      <c r="AF3509" s="28" t="s">
        <v>1700</v>
      </c>
      <c r="AG3509" s="28" t="s">
        <v>3211</v>
      </c>
      <c r="AH3509" s="22">
        <v>62561</v>
      </c>
      <c r="AI3509" s="28" t="s">
        <v>20431</v>
      </c>
      <c r="AJ3509" s="22">
        <v>7</v>
      </c>
    </row>
    <row r="3510" spans="30:36" ht="45" x14ac:dyDescent="0.25">
      <c r="AD3510" s="22" t="s">
        <v>13158</v>
      </c>
      <c r="AE3510" s="28" t="s">
        <v>13159</v>
      </c>
      <c r="AF3510" s="28" t="s">
        <v>1707</v>
      </c>
      <c r="AG3510" s="28" t="s">
        <v>3210</v>
      </c>
      <c r="AH3510" s="22">
        <v>56792</v>
      </c>
      <c r="AI3510" s="28" t="s">
        <v>20266</v>
      </c>
      <c r="AJ3510" s="22">
        <v>7</v>
      </c>
    </row>
    <row r="3511" spans="30:36" ht="30" x14ac:dyDescent="0.25">
      <c r="AD3511" s="22" t="s">
        <v>13160</v>
      </c>
      <c r="AE3511" s="28" t="s">
        <v>13161</v>
      </c>
      <c r="AF3511" s="28" t="s">
        <v>1702</v>
      </c>
      <c r="AG3511" s="28" t="s">
        <v>3210</v>
      </c>
      <c r="AH3511" s="22">
        <v>88481</v>
      </c>
      <c r="AI3511" s="28" t="s">
        <v>20965</v>
      </c>
      <c r="AJ3511" s="22">
        <v>7</v>
      </c>
    </row>
    <row r="3512" spans="30:36" ht="30" x14ac:dyDescent="0.25">
      <c r="AD3512" s="22" t="s">
        <v>13162</v>
      </c>
      <c r="AE3512" s="28" t="s">
        <v>13163</v>
      </c>
      <c r="AF3512" s="28" t="s">
        <v>1695</v>
      </c>
      <c r="AG3512" s="28" t="s">
        <v>3210</v>
      </c>
      <c r="AH3512" s="22">
        <v>59574</v>
      </c>
      <c r="AI3512" s="28" t="s">
        <v>19551</v>
      </c>
      <c r="AJ3512" s="22">
        <v>5</v>
      </c>
    </row>
    <row r="3513" spans="30:36" ht="30" x14ac:dyDescent="0.25">
      <c r="AD3513" s="22" t="s">
        <v>13164</v>
      </c>
      <c r="AE3513" s="28" t="s">
        <v>13165</v>
      </c>
      <c r="AF3513" s="28" t="s">
        <v>1718</v>
      </c>
      <c r="AG3513" s="28" t="s">
        <v>3211</v>
      </c>
      <c r="AH3513" s="22">
        <v>58219</v>
      </c>
      <c r="AI3513" s="28" t="s">
        <v>20990</v>
      </c>
      <c r="AJ3513" s="22">
        <v>7</v>
      </c>
    </row>
    <row r="3514" spans="30:36" ht="30" x14ac:dyDescent="0.25">
      <c r="AD3514" s="22" t="s">
        <v>13166</v>
      </c>
      <c r="AE3514" s="28" t="s">
        <v>13167</v>
      </c>
      <c r="AF3514" s="28" t="s">
        <v>1718</v>
      </c>
      <c r="AG3514" s="28" t="s">
        <v>3210</v>
      </c>
      <c r="AH3514" s="22">
        <v>69648</v>
      </c>
      <c r="AI3514" s="28" t="s">
        <v>20559</v>
      </c>
      <c r="AJ3514" s="22">
        <v>2</v>
      </c>
    </row>
    <row r="3515" spans="30:36" ht="30" x14ac:dyDescent="0.25">
      <c r="AD3515" s="22" t="s">
        <v>6929</v>
      </c>
      <c r="AE3515" s="28" t="s">
        <v>6930</v>
      </c>
      <c r="AF3515" s="28" t="s">
        <v>1697</v>
      </c>
      <c r="AG3515" s="28" t="s">
        <v>3211</v>
      </c>
      <c r="AH3515" s="22">
        <v>66397</v>
      </c>
      <c r="AI3515" s="28" t="s">
        <v>20991</v>
      </c>
      <c r="AJ3515" s="22">
        <v>3</v>
      </c>
    </row>
    <row r="3516" spans="30:36" ht="30" x14ac:dyDescent="0.25">
      <c r="AD3516" s="22" t="s">
        <v>13168</v>
      </c>
      <c r="AE3516" s="28" t="s">
        <v>13169</v>
      </c>
      <c r="AF3516" s="28" t="s">
        <v>1718</v>
      </c>
      <c r="AG3516" s="28" t="s">
        <v>3209</v>
      </c>
      <c r="AH3516" s="22">
        <v>58473</v>
      </c>
      <c r="AI3516" s="28" t="s">
        <v>20992</v>
      </c>
      <c r="AJ3516" s="22">
        <v>4</v>
      </c>
    </row>
    <row r="3517" spans="30:36" ht="30" x14ac:dyDescent="0.25">
      <c r="AD3517" s="22" t="s">
        <v>6931</v>
      </c>
      <c r="AE3517" s="28" t="s">
        <v>6932</v>
      </c>
      <c r="AF3517" s="28" t="s">
        <v>1695</v>
      </c>
      <c r="AG3517" s="28" t="s">
        <v>3209</v>
      </c>
      <c r="AH3517" s="22">
        <v>66573</v>
      </c>
      <c r="AI3517" s="28" t="s">
        <v>19305</v>
      </c>
      <c r="AJ3517" s="22">
        <v>2</v>
      </c>
    </row>
    <row r="3518" spans="30:36" ht="30" x14ac:dyDescent="0.25">
      <c r="AD3518" s="22" t="s">
        <v>13170</v>
      </c>
      <c r="AE3518" s="28" t="s">
        <v>13171</v>
      </c>
      <c r="AF3518" s="28" t="s">
        <v>1695</v>
      </c>
      <c r="AG3518" s="28" t="s">
        <v>3935</v>
      </c>
      <c r="AH3518" s="22">
        <v>57667</v>
      </c>
      <c r="AI3518" s="28" t="s">
        <v>19357</v>
      </c>
      <c r="AJ3518" s="22">
        <v>7</v>
      </c>
    </row>
    <row r="3519" spans="30:36" ht="30" x14ac:dyDescent="0.25">
      <c r="AD3519" s="22" t="s">
        <v>13172</v>
      </c>
      <c r="AE3519" s="28" t="s">
        <v>13173</v>
      </c>
      <c r="AF3519" s="28" t="s">
        <v>1700</v>
      </c>
      <c r="AG3519" s="28" t="s">
        <v>3211</v>
      </c>
      <c r="AH3519" s="22">
        <v>75317</v>
      </c>
      <c r="AI3519" s="28" t="s">
        <v>20993</v>
      </c>
      <c r="AJ3519" s="22">
        <v>9</v>
      </c>
    </row>
    <row r="3520" spans="30:36" ht="30" x14ac:dyDescent="0.25">
      <c r="AD3520" s="22" t="s">
        <v>9600</v>
      </c>
      <c r="AE3520" s="28" t="s">
        <v>9601</v>
      </c>
      <c r="AF3520" s="28" t="s">
        <v>1700</v>
      </c>
      <c r="AG3520" s="28" t="s">
        <v>3803</v>
      </c>
      <c r="AH3520" s="22">
        <v>84239</v>
      </c>
      <c r="AI3520" s="28" t="s">
        <v>20994</v>
      </c>
      <c r="AJ3520" s="22">
        <v>1</v>
      </c>
    </row>
    <row r="3521" spans="30:36" ht="30" x14ac:dyDescent="0.25">
      <c r="AD3521" s="22" t="s">
        <v>4349</v>
      </c>
      <c r="AE3521" s="28" t="s">
        <v>18563</v>
      </c>
      <c r="AF3521" s="28" t="s">
        <v>1718</v>
      </c>
      <c r="AG3521" s="28" t="s">
        <v>3778</v>
      </c>
      <c r="AH3521" s="22">
        <v>67688</v>
      </c>
      <c r="AI3521" s="28" t="s">
        <v>20995</v>
      </c>
      <c r="AJ3521" s="22">
        <v>8</v>
      </c>
    </row>
    <row r="3522" spans="30:36" ht="30" x14ac:dyDescent="0.25">
      <c r="AD3522" s="22" t="s">
        <v>254</v>
      </c>
      <c r="AE3522" s="28" t="s">
        <v>1936</v>
      </c>
      <c r="AF3522" s="28" t="s">
        <v>1701</v>
      </c>
      <c r="AG3522" s="28" t="s">
        <v>3209</v>
      </c>
      <c r="AH3522" s="22">
        <v>62938</v>
      </c>
      <c r="AI3522" s="28" t="s">
        <v>20996</v>
      </c>
      <c r="AJ3522" s="22">
        <v>2</v>
      </c>
    </row>
    <row r="3523" spans="30:36" ht="30" x14ac:dyDescent="0.25">
      <c r="AD3523" s="22" t="s">
        <v>13174</v>
      </c>
      <c r="AE3523" s="28" t="s">
        <v>13175</v>
      </c>
      <c r="AF3523" s="28" t="s">
        <v>1704</v>
      </c>
      <c r="AG3523" s="28" t="s">
        <v>3210</v>
      </c>
      <c r="AH3523" s="22">
        <v>56368</v>
      </c>
      <c r="AI3523" s="28" t="s">
        <v>19333</v>
      </c>
      <c r="AJ3523" s="22">
        <v>8</v>
      </c>
    </row>
    <row r="3524" spans="30:36" ht="30" x14ac:dyDescent="0.25">
      <c r="AD3524" s="22" t="s">
        <v>6933</v>
      </c>
      <c r="AE3524" s="28" t="s">
        <v>18564</v>
      </c>
      <c r="AF3524" s="28" t="s">
        <v>1696</v>
      </c>
      <c r="AG3524" s="28" t="s">
        <v>3862</v>
      </c>
      <c r="AH3524" s="22">
        <v>68920</v>
      </c>
      <c r="AI3524" s="28" t="s">
        <v>19731</v>
      </c>
      <c r="AJ3524" s="22">
        <v>0</v>
      </c>
    </row>
    <row r="3525" spans="30:36" ht="30" x14ac:dyDescent="0.25">
      <c r="AD3525" s="22" t="s">
        <v>4350</v>
      </c>
      <c r="AE3525" s="28" t="s">
        <v>18565</v>
      </c>
      <c r="AF3525" s="28" t="s">
        <v>1718</v>
      </c>
      <c r="AG3525" s="28" t="s">
        <v>3773</v>
      </c>
      <c r="AH3525" s="22">
        <v>61883</v>
      </c>
      <c r="AI3525" s="28" t="s">
        <v>20997</v>
      </c>
      <c r="AJ3525" s="22">
        <v>9</v>
      </c>
    </row>
    <row r="3526" spans="30:36" ht="30" x14ac:dyDescent="0.25">
      <c r="AD3526" s="22" t="s">
        <v>13176</v>
      </c>
      <c r="AE3526" s="28" t="s">
        <v>13177</v>
      </c>
      <c r="AF3526" s="28" t="s">
        <v>1703</v>
      </c>
      <c r="AG3526" s="28" t="s">
        <v>3209</v>
      </c>
      <c r="AH3526" s="22">
        <v>59943</v>
      </c>
      <c r="AI3526" s="28" t="s">
        <v>19093</v>
      </c>
      <c r="AJ3526" s="22">
        <v>8</v>
      </c>
    </row>
    <row r="3527" spans="30:36" ht="30" x14ac:dyDescent="0.25">
      <c r="AD3527" s="22" t="s">
        <v>1311</v>
      </c>
      <c r="AE3527" s="28" t="s">
        <v>2935</v>
      </c>
      <c r="AF3527" s="28" t="s">
        <v>1704</v>
      </c>
      <c r="AG3527" s="28" t="s">
        <v>3211</v>
      </c>
      <c r="AH3527" s="22">
        <v>67828</v>
      </c>
      <c r="AI3527" s="28" t="s">
        <v>20768</v>
      </c>
      <c r="AJ3527" s="22">
        <v>6</v>
      </c>
    </row>
    <row r="3528" spans="30:36" ht="30" x14ac:dyDescent="0.25">
      <c r="AD3528" s="22" t="s">
        <v>13178</v>
      </c>
      <c r="AE3528" s="28" t="s">
        <v>13179</v>
      </c>
      <c r="AF3528" s="28" t="s">
        <v>1718</v>
      </c>
      <c r="AG3528" s="28" t="s">
        <v>3209</v>
      </c>
      <c r="AH3528" s="22">
        <v>68240</v>
      </c>
      <c r="AI3528" s="28" t="s">
        <v>13180</v>
      </c>
      <c r="AJ3528" s="22">
        <v>0</v>
      </c>
    </row>
    <row r="3529" spans="30:36" ht="45" x14ac:dyDescent="0.25">
      <c r="AD3529" s="22" t="s">
        <v>1593</v>
      </c>
      <c r="AE3529" s="28" t="s">
        <v>3188</v>
      </c>
      <c r="AF3529" s="28" t="s">
        <v>1717</v>
      </c>
      <c r="AG3529" s="28" t="s">
        <v>3211</v>
      </c>
      <c r="AH3529" s="22">
        <v>82919</v>
      </c>
      <c r="AI3529" s="28" t="s">
        <v>20998</v>
      </c>
      <c r="AJ3529" s="22">
        <v>3</v>
      </c>
    </row>
    <row r="3530" spans="30:36" ht="30" x14ac:dyDescent="0.25">
      <c r="AD3530" s="22" t="s">
        <v>13181</v>
      </c>
      <c r="AE3530" s="28" t="s">
        <v>13182</v>
      </c>
      <c r="AF3530" s="28" t="s">
        <v>1701</v>
      </c>
      <c r="AG3530" s="28" t="s">
        <v>3210</v>
      </c>
      <c r="AH3530" s="22">
        <v>56992</v>
      </c>
      <c r="AI3530" s="28" t="s">
        <v>20999</v>
      </c>
      <c r="AJ3530" s="22">
        <v>0</v>
      </c>
    </row>
    <row r="3531" spans="30:36" ht="30" x14ac:dyDescent="0.25">
      <c r="AD3531" s="22" t="s">
        <v>6934</v>
      </c>
      <c r="AE3531" s="28" t="s">
        <v>6935</v>
      </c>
      <c r="AF3531" s="28" t="s">
        <v>1696</v>
      </c>
      <c r="AG3531" s="28" t="s">
        <v>3765</v>
      </c>
      <c r="AH3531" s="22">
        <v>70321</v>
      </c>
      <c r="AI3531" s="28" t="s">
        <v>21000</v>
      </c>
      <c r="AJ3531" s="22">
        <v>3</v>
      </c>
    </row>
    <row r="3532" spans="30:36" ht="45" x14ac:dyDescent="0.25">
      <c r="AD3532" s="22" t="s">
        <v>9602</v>
      </c>
      <c r="AE3532" s="28" t="s">
        <v>9603</v>
      </c>
      <c r="AF3532" s="28" t="s">
        <v>1717</v>
      </c>
      <c r="AG3532" s="28" t="s">
        <v>3209</v>
      </c>
      <c r="AH3532" s="22">
        <v>69524</v>
      </c>
      <c r="AI3532" s="28" t="s">
        <v>20517</v>
      </c>
      <c r="AJ3532" s="22">
        <v>7</v>
      </c>
    </row>
    <row r="3533" spans="30:36" ht="30" x14ac:dyDescent="0.25">
      <c r="AD3533" s="22" t="s">
        <v>13183</v>
      </c>
      <c r="AE3533" s="28" t="s">
        <v>13184</v>
      </c>
      <c r="AF3533" s="28" t="s">
        <v>1715</v>
      </c>
      <c r="AG3533" s="28" t="s">
        <v>3209</v>
      </c>
      <c r="AH3533" s="22">
        <v>58358</v>
      </c>
      <c r="AI3533" s="28" t="s">
        <v>19960</v>
      </c>
      <c r="AJ3533" s="22">
        <v>7</v>
      </c>
    </row>
    <row r="3534" spans="30:36" ht="30" x14ac:dyDescent="0.25">
      <c r="AD3534" s="22" t="s">
        <v>6936</v>
      </c>
      <c r="AE3534" s="28" t="s">
        <v>6937</v>
      </c>
      <c r="AF3534" s="28" t="s">
        <v>1718</v>
      </c>
      <c r="AG3534" s="28" t="s">
        <v>3211</v>
      </c>
      <c r="AH3534" s="22">
        <v>72005</v>
      </c>
      <c r="AI3534" s="28" t="s">
        <v>19905</v>
      </c>
      <c r="AJ3534" s="22">
        <v>5</v>
      </c>
    </row>
    <row r="3535" spans="30:36" ht="30" x14ac:dyDescent="0.25">
      <c r="AD3535" s="22" t="s">
        <v>13185</v>
      </c>
      <c r="AE3535" s="28" t="s">
        <v>13186</v>
      </c>
      <c r="AF3535" s="28" t="s">
        <v>1696</v>
      </c>
      <c r="AG3535" s="28" t="s">
        <v>3826</v>
      </c>
      <c r="AH3535" s="22">
        <v>57976</v>
      </c>
      <c r="AI3535" s="28" t="s">
        <v>21001</v>
      </c>
      <c r="AJ3535" s="22">
        <v>5</v>
      </c>
    </row>
    <row r="3536" spans="30:36" ht="30" x14ac:dyDescent="0.25">
      <c r="AD3536" s="22" t="s">
        <v>13187</v>
      </c>
      <c r="AE3536" s="28" t="s">
        <v>13188</v>
      </c>
      <c r="AF3536" s="28" t="s">
        <v>1704</v>
      </c>
      <c r="AG3536" s="28" t="s">
        <v>3209</v>
      </c>
      <c r="AH3536" s="22">
        <v>65040</v>
      </c>
      <c r="AI3536" s="28" t="s">
        <v>19026</v>
      </c>
      <c r="AJ3536" s="22">
        <v>5</v>
      </c>
    </row>
    <row r="3537" spans="30:36" ht="30" x14ac:dyDescent="0.25">
      <c r="AD3537" s="22" t="s">
        <v>981</v>
      </c>
      <c r="AE3537" s="28" t="s">
        <v>2602</v>
      </c>
      <c r="AF3537" s="28" t="s">
        <v>1718</v>
      </c>
      <c r="AG3537" s="28" t="s">
        <v>3210</v>
      </c>
      <c r="AH3537" s="22">
        <v>73968</v>
      </c>
      <c r="AI3537" s="28" t="s">
        <v>19764</v>
      </c>
      <c r="AJ3537" s="22">
        <v>6</v>
      </c>
    </row>
    <row r="3538" spans="30:36" ht="30" x14ac:dyDescent="0.25">
      <c r="AD3538" s="22" t="s">
        <v>13189</v>
      </c>
      <c r="AE3538" s="28" t="s">
        <v>13190</v>
      </c>
      <c r="AF3538" s="28" t="s">
        <v>1696</v>
      </c>
      <c r="AG3538" s="28" t="s">
        <v>3211</v>
      </c>
      <c r="AH3538" s="22">
        <v>61429</v>
      </c>
      <c r="AI3538" s="28" t="s">
        <v>19804</v>
      </c>
      <c r="AJ3538" s="22">
        <v>7</v>
      </c>
    </row>
    <row r="3539" spans="30:36" ht="30" x14ac:dyDescent="0.25">
      <c r="AD3539" s="22" t="s">
        <v>4351</v>
      </c>
      <c r="AE3539" s="28" t="s">
        <v>4352</v>
      </c>
      <c r="AF3539" s="28" t="s">
        <v>1699</v>
      </c>
      <c r="AG3539" s="28" t="s">
        <v>3765</v>
      </c>
      <c r="AH3539" s="22">
        <v>62881</v>
      </c>
      <c r="AI3539" s="28" t="s">
        <v>21002</v>
      </c>
      <c r="AJ3539" s="22">
        <v>7</v>
      </c>
    </row>
    <row r="3540" spans="30:36" ht="30" x14ac:dyDescent="0.25">
      <c r="AD3540" s="22" t="s">
        <v>13191</v>
      </c>
      <c r="AE3540" s="28" t="s">
        <v>13192</v>
      </c>
      <c r="AF3540" s="28" t="s">
        <v>1695</v>
      </c>
      <c r="AG3540" s="28" t="s">
        <v>3209</v>
      </c>
      <c r="AH3540" s="22">
        <v>58597</v>
      </c>
      <c r="AI3540" s="28" t="s">
        <v>20901</v>
      </c>
      <c r="AJ3540" s="22">
        <v>4</v>
      </c>
    </row>
    <row r="3541" spans="30:36" ht="30" x14ac:dyDescent="0.25">
      <c r="AD3541" s="22" t="s">
        <v>13193</v>
      </c>
      <c r="AE3541" s="28" t="s">
        <v>13194</v>
      </c>
      <c r="AF3541" s="28" t="s">
        <v>1718</v>
      </c>
      <c r="AG3541" s="28" t="s">
        <v>3210</v>
      </c>
      <c r="AH3541" s="22">
        <v>58843</v>
      </c>
      <c r="AI3541" s="28" t="s">
        <v>21003</v>
      </c>
      <c r="AJ3541" s="22">
        <v>4</v>
      </c>
    </row>
    <row r="3542" spans="30:36" ht="30" x14ac:dyDescent="0.25">
      <c r="AD3542" s="22" t="s">
        <v>684</v>
      </c>
      <c r="AE3542" s="28" t="s">
        <v>2323</v>
      </c>
      <c r="AF3542" s="28" t="s">
        <v>1705</v>
      </c>
      <c r="AG3542" s="28" t="s">
        <v>3210</v>
      </c>
      <c r="AH3542" s="22">
        <v>65091</v>
      </c>
      <c r="AI3542" s="28" t="s">
        <v>21004</v>
      </c>
      <c r="AJ3542" s="22">
        <v>0</v>
      </c>
    </row>
    <row r="3543" spans="30:36" ht="30" x14ac:dyDescent="0.25">
      <c r="AD3543" s="22" t="s">
        <v>6938</v>
      </c>
      <c r="AE3543" s="28" t="s">
        <v>6939</v>
      </c>
      <c r="AF3543" s="28" t="s">
        <v>1703</v>
      </c>
      <c r="AG3543" s="28" t="s">
        <v>3765</v>
      </c>
      <c r="AH3543" s="22">
        <v>68103</v>
      </c>
      <c r="AI3543" s="28" t="s">
        <v>20245</v>
      </c>
      <c r="AJ3543" s="22">
        <v>6</v>
      </c>
    </row>
    <row r="3544" spans="30:36" ht="30" x14ac:dyDescent="0.25">
      <c r="AD3544" s="22" t="s">
        <v>4353</v>
      </c>
      <c r="AE3544" s="28" t="s">
        <v>4354</v>
      </c>
      <c r="AF3544" s="28" t="s">
        <v>1696</v>
      </c>
      <c r="AG3544" s="28" t="s">
        <v>3765</v>
      </c>
      <c r="AH3544" s="22">
        <v>59128</v>
      </c>
      <c r="AI3544" s="28" t="s">
        <v>4355</v>
      </c>
      <c r="AJ3544" s="22">
        <v>1</v>
      </c>
    </row>
    <row r="3545" spans="30:36" ht="30" x14ac:dyDescent="0.25">
      <c r="AD3545" s="22" t="s">
        <v>13195</v>
      </c>
      <c r="AE3545" s="28" t="s">
        <v>13196</v>
      </c>
      <c r="AF3545" s="28" t="s">
        <v>1718</v>
      </c>
      <c r="AG3545" s="28" t="s">
        <v>3778</v>
      </c>
      <c r="AH3545" s="22">
        <v>69831</v>
      </c>
      <c r="AI3545" s="28" t="s">
        <v>20883</v>
      </c>
      <c r="AJ3545" s="22">
        <v>0</v>
      </c>
    </row>
    <row r="3546" spans="30:36" ht="30" x14ac:dyDescent="0.25">
      <c r="AD3546" s="22" t="s">
        <v>13197</v>
      </c>
      <c r="AE3546" s="28" t="s">
        <v>13198</v>
      </c>
      <c r="AF3546" s="28" t="s">
        <v>1696</v>
      </c>
      <c r="AG3546" s="28" t="s">
        <v>3209</v>
      </c>
      <c r="AH3546" s="22">
        <v>52809</v>
      </c>
      <c r="AI3546" s="28" t="s">
        <v>21005</v>
      </c>
      <c r="AJ3546" s="22">
        <v>3</v>
      </c>
    </row>
    <row r="3547" spans="30:36" ht="30" x14ac:dyDescent="0.25">
      <c r="AD3547" s="22" t="s">
        <v>1449</v>
      </c>
      <c r="AE3547" s="28" t="s">
        <v>3043</v>
      </c>
      <c r="AF3547" s="28" t="s">
        <v>1696</v>
      </c>
      <c r="AG3547" s="28" t="s">
        <v>3211</v>
      </c>
      <c r="AH3547" s="22">
        <v>67592</v>
      </c>
      <c r="AI3547" s="28" t="s">
        <v>19224</v>
      </c>
      <c r="AJ3547" s="22">
        <v>2</v>
      </c>
    </row>
    <row r="3548" spans="30:36" ht="30" x14ac:dyDescent="0.25">
      <c r="AD3548" s="22" t="s">
        <v>9604</v>
      </c>
      <c r="AE3548" s="28" t="s">
        <v>9605</v>
      </c>
      <c r="AF3548" s="28" t="s">
        <v>1705</v>
      </c>
      <c r="AG3548" s="28" t="s">
        <v>3211</v>
      </c>
      <c r="AH3548" s="22">
        <v>82729</v>
      </c>
      <c r="AI3548" s="28" t="s">
        <v>21006</v>
      </c>
      <c r="AJ3548" s="22">
        <v>3</v>
      </c>
    </row>
    <row r="3549" spans="30:36" ht="30" x14ac:dyDescent="0.25">
      <c r="AD3549" s="22" t="s">
        <v>13199</v>
      </c>
      <c r="AE3549" s="28" t="s">
        <v>13200</v>
      </c>
      <c r="AF3549" s="28" t="s">
        <v>1701</v>
      </c>
      <c r="AG3549" s="28" t="s">
        <v>3209</v>
      </c>
      <c r="AH3549" s="22">
        <v>58190</v>
      </c>
      <c r="AI3549" s="28" t="s">
        <v>13201</v>
      </c>
      <c r="AJ3549" s="22">
        <v>0</v>
      </c>
    </row>
    <row r="3550" spans="30:36" ht="30" x14ac:dyDescent="0.25">
      <c r="AD3550" s="22" t="s">
        <v>3411</v>
      </c>
      <c r="AE3550" s="28" t="s">
        <v>3412</v>
      </c>
      <c r="AF3550" s="28" t="s">
        <v>1704</v>
      </c>
      <c r="AG3550" s="28" t="s">
        <v>3209</v>
      </c>
      <c r="AH3550" s="22">
        <v>67673</v>
      </c>
      <c r="AI3550" s="28" t="s">
        <v>3413</v>
      </c>
      <c r="AJ3550" s="22">
        <v>1</v>
      </c>
    </row>
    <row r="3551" spans="30:36" ht="30" x14ac:dyDescent="0.25">
      <c r="AD3551" s="22" t="s">
        <v>13202</v>
      </c>
      <c r="AE3551" s="28" t="s">
        <v>13203</v>
      </c>
      <c r="AF3551" s="28" t="s">
        <v>1699</v>
      </c>
      <c r="AG3551" s="28" t="s">
        <v>3209</v>
      </c>
      <c r="AH3551" s="22">
        <v>58585</v>
      </c>
      <c r="AI3551" s="28" t="s">
        <v>19380</v>
      </c>
      <c r="AJ3551" s="22">
        <v>5</v>
      </c>
    </row>
    <row r="3552" spans="30:36" ht="30" x14ac:dyDescent="0.25">
      <c r="AD3552" s="22" t="s">
        <v>13204</v>
      </c>
      <c r="AE3552" s="28" t="s">
        <v>13205</v>
      </c>
      <c r="AF3552" s="28" t="s">
        <v>1701</v>
      </c>
      <c r="AG3552" s="28" t="s">
        <v>3211</v>
      </c>
      <c r="AH3552" s="22">
        <v>56870</v>
      </c>
      <c r="AI3552" s="28" t="s">
        <v>20839</v>
      </c>
      <c r="AJ3552" s="22">
        <v>4</v>
      </c>
    </row>
    <row r="3553" spans="30:36" ht="30" x14ac:dyDescent="0.25">
      <c r="AD3553" s="22" t="s">
        <v>13206</v>
      </c>
      <c r="AE3553" s="28" t="s">
        <v>13207</v>
      </c>
      <c r="AF3553" s="28" t="s">
        <v>1700</v>
      </c>
      <c r="AG3553" s="28" t="s">
        <v>3209</v>
      </c>
      <c r="AH3553" s="22">
        <v>92390</v>
      </c>
      <c r="AI3553" s="28" t="s">
        <v>21007</v>
      </c>
      <c r="AJ3553" s="22">
        <v>1</v>
      </c>
    </row>
    <row r="3554" spans="30:36" ht="30" x14ac:dyDescent="0.25">
      <c r="AD3554" s="22" t="s">
        <v>1411</v>
      </c>
      <c r="AE3554" s="28" t="s">
        <v>2999</v>
      </c>
      <c r="AF3554" s="28" t="s">
        <v>1695</v>
      </c>
      <c r="AG3554" s="28" t="s">
        <v>3211</v>
      </c>
      <c r="AH3554" s="22">
        <v>69417</v>
      </c>
      <c r="AI3554" s="28" t="s">
        <v>21008</v>
      </c>
      <c r="AJ3554" s="22">
        <v>1</v>
      </c>
    </row>
    <row r="3555" spans="30:36" ht="30" x14ac:dyDescent="0.25">
      <c r="AD3555" s="22" t="s">
        <v>13208</v>
      </c>
      <c r="AE3555" s="28" t="s">
        <v>13209</v>
      </c>
      <c r="AF3555" s="28" t="s">
        <v>1702</v>
      </c>
      <c r="AG3555" s="28" t="s">
        <v>3209</v>
      </c>
      <c r="AH3555" s="22">
        <v>105429</v>
      </c>
      <c r="AI3555" s="28" t="s">
        <v>20069</v>
      </c>
      <c r="AJ3555" s="22">
        <v>0</v>
      </c>
    </row>
    <row r="3556" spans="30:36" ht="30" x14ac:dyDescent="0.25">
      <c r="AD3556" s="22" t="s">
        <v>13210</v>
      </c>
      <c r="AE3556" s="28" t="s">
        <v>13211</v>
      </c>
      <c r="AF3556" s="28" t="s">
        <v>1697</v>
      </c>
      <c r="AG3556" s="28" t="s">
        <v>3210</v>
      </c>
      <c r="AH3556" s="22">
        <v>73902</v>
      </c>
      <c r="AI3556" s="28" t="s">
        <v>21009</v>
      </c>
      <c r="AJ3556" s="22">
        <v>7</v>
      </c>
    </row>
    <row r="3557" spans="30:36" ht="30" x14ac:dyDescent="0.25">
      <c r="AD3557" s="22" t="s">
        <v>13212</v>
      </c>
      <c r="AE3557" s="28" t="s">
        <v>13213</v>
      </c>
      <c r="AF3557" s="28" t="s">
        <v>1702</v>
      </c>
      <c r="AG3557" s="28" t="s">
        <v>3209</v>
      </c>
      <c r="AH3557" s="22">
        <v>80501</v>
      </c>
      <c r="AI3557" s="28" t="s">
        <v>13214</v>
      </c>
      <c r="AJ3557" s="22">
        <v>3</v>
      </c>
    </row>
    <row r="3558" spans="30:36" ht="30" x14ac:dyDescent="0.25">
      <c r="AD3558" s="22" t="s">
        <v>6940</v>
      </c>
      <c r="AE3558" s="28" t="s">
        <v>6941</v>
      </c>
      <c r="AF3558" s="28" t="s">
        <v>1702</v>
      </c>
      <c r="AG3558" s="28" t="s">
        <v>3209</v>
      </c>
      <c r="AH3558" s="22">
        <v>75950</v>
      </c>
      <c r="AI3558" s="28" t="s">
        <v>21010</v>
      </c>
      <c r="AJ3558" s="22">
        <v>8</v>
      </c>
    </row>
    <row r="3559" spans="30:36" ht="30" x14ac:dyDescent="0.25">
      <c r="AD3559" s="22" t="s">
        <v>13215</v>
      </c>
      <c r="AE3559" s="28" t="s">
        <v>13216</v>
      </c>
      <c r="AF3559" s="28" t="s">
        <v>1705</v>
      </c>
      <c r="AG3559" s="28" t="s">
        <v>3210</v>
      </c>
      <c r="AH3559" s="22">
        <v>85300</v>
      </c>
      <c r="AI3559" s="28" t="s">
        <v>19522</v>
      </c>
      <c r="AJ3559" s="22">
        <v>4</v>
      </c>
    </row>
    <row r="3560" spans="30:36" ht="30" x14ac:dyDescent="0.25">
      <c r="AD3560" s="22" t="s">
        <v>6942</v>
      </c>
      <c r="AE3560" s="28" t="s">
        <v>6943</v>
      </c>
      <c r="AF3560" s="28" t="s">
        <v>1695</v>
      </c>
      <c r="AG3560" s="28" t="s">
        <v>3209</v>
      </c>
      <c r="AH3560" s="22">
        <v>68848</v>
      </c>
      <c r="AI3560" s="28" t="s">
        <v>6944</v>
      </c>
      <c r="AJ3560" s="22">
        <v>0</v>
      </c>
    </row>
    <row r="3561" spans="30:36" ht="30" x14ac:dyDescent="0.25">
      <c r="AD3561" s="22" t="s">
        <v>13217</v>
      </c>
      <c r="AE3561" s="28" t="s">
        <v>13218</v>
      </c>
      <c r="AF3561" s="28" t="s">
        <v>1704</v>
      </c>
      <c r="AG3561" s="28" t="s">
        <v>3209</v>
      </c>
      <c r="AH3561" s="22">
        <v>61986</v>
      </c>
      <c r="AI3561" s="28" t="s">
        <v>21011</v>
      </c>
      <c r="AJ3561" s="22">
        <v>9</v>
      </c>
    </row>
    <row r="3562" spans="30:36" ht="30" x14ac:dyDescent="0.25">
      <c r="AD3562" s="22" t="s">
        <v>6945</v>
      </c>
      <c r="AE3562" s="28" t="s">
        <v>6946</v>
      </c>
      <c r="AF3562" s="28" t="s">
        <v>1702</v>
      </c>
      <c r="AG3562" s="28" t="s">
        <v>3209</v>
      </c>
      <c r="AH3562" s="22">
        <v>108825</v>
      </c>
      <c r="AI3562" s="28" t="s">
        <v>6947</v>
      </c>
      <c r="AJ3562" s="22">
        <v>0</v>
      </c>
    </row>
    <row r="3563" spans="30:36" ht="30" x14ac:dyDescent="0.25">
      <c r="AD3563" s="22" t="s">
        <v>4356</v>
      </c>
      <c r="AE3563" s="28" t="s">
        <v>18566</v>
      </c>
      <c r="AF3563" s="28" t="s">
        <v>1708</v>
      </c>
      <c r="AG3563" s="28" t="s">
        <v>3800</v>
      </c>
      <c r="AH3563" s="22">
        <v>71863</v>
      </c>
      <c r="AI3563" s="28" t="s">
        <v>20166</v>
      </c>
      <c r="AJ3563" s="22">
        <v>7</v>
      </c>
    </row>
    <row r="3564" spans="30:36" ht="30" x14ac:dyDescent="0.25">
      <c r="AD3564" s="22" t="s">
        <v>4357</v>
      </c>
      <c r="AE3564" s="28" t="s">
        <v>4358</v>
      </c>
      <c r="AF3564" s="28" t="s">
        <v>1702</v>
      </c>
      <c r="AG3564" s="28" t="s">
        <v>3773</v>
      </c>
      <c r="AH3564" s="22">
        <v>91749</v>
      </c>
      <c r="AI3564" s="28" t="s">
        <v>19568</v>
      </c>
      <c r="AJ3564" s="22">
        <v>2</v>
      </c>
    </row>
    <row r="3565" spans="30:36" ht="30" x14ac:dyDescent="0.25">
      <c r="AD3565" s="22" t="s">
        <v>6948</v>
      </c>
      <c r="AE3565" s="28" t="s">
        <v>6949</v>
      </c>
      <c r="AF3565" s="28" t="s">
        <v>1700</v>
      </c>
      <c r="AG3565" s="28" t="s">
        <v>3787</v>
      </c>
      <c r="AH3565" s="22">
        <v>78334</v>
      </c>
      <c r="AI3565" s="28" t="s">
        <v>20753</v>
      </c>
      <c r="AJ3565" s="22">
        <v>5</v>
      </c>
    </row>
    <row r="3566" spans="30:36" ht="30" x14ac:dyDescent="0.25">
      <c r="AD3566" s="22" t="s">
        <v>1394</v>
      </c>
      <c r="AE3566" s="28" t="s">
        <v>3025</v>
      </c>
      <c r="AF3566" s="28" t="s">
        <v>1695</v>
      </c>
      <c r="AG3566" s="28" t="s">
        <v>3211</v>
      </c>
      <c r="AH3566" s="22">
        <v>67956</v>
      </c>
      <c r="AI3566" s="28" t="s">
        <v>21012</v>
      </c>
      <c r="AJ3566" s="22">
        <v>3</v>
      </c>
    </row>
    <row r="3567" spans="30:36" ht="30" x14ac:dyDescent="0.25">
      <c r="AD3567" s="22" t="s">
        <v>13219</v>
      </c>
      <c r="AE3567" s="28" t="s">
        <v>13220</v>
      </c>
      <c r="AF3567" s="28" t="s">
        <v>1702</v>
      </c>
      <c r="AG3567" s="28" t="s">
        <v>3211</v>
      </c>
      <c r="AH3567" s="22">
        <v>91198</v>
      </c>
      <c r="AI3567" s="28" t="s">
        <v>21013</v>
      </c>
      <c r="AJ3567" s="22">
        <v>7</v>
      </c>
    </row>
    <row r="3568" spans="30:36" ht="30" x14ac:dyDescent="0.25">
      <c r="AD3568" s="22" t="s">
        <v>13221</v>
      </c>
      <c r="AE3568" s="28" t="s">
        <v>13222</v>
      </c>
      <c r="AF3568" s="28" t="s">
        <v>1695</v>
      </c>
      <c r="AG3568" s="28" t="s">
        <v>3211</v>
      </c>
      <c r="AH3568" s="22">
        <v>57458</v>
      </c>
      <c r="AI3568" s="28" t="s">
        <v>20397</v>
      </c>
      <c r="AJ3568" s="22">
        <v>6</v>
      </c>
    </row>
    <row r="3569" spans="30:36" ht="30" x14ac:dyDescent="0.25">
      <c r="AD3569" s="22" t="s">
        <v>13223</v>
      </c>
      <c r="AE3569" s="28" t="s">
        <v>18567</v>
      </c>
      <c r="AF3569" s="28" t="s">
        <v>1702</v>
      </c>
      <c r="AG3569" s="28" t="s">
        <v>3209</v>
      </c>
      <c r="AH3569" s="22">
        <v>93669</v>
      </c>
      <c r="AI3569" s="28" t="s">
        <v>21014</v>
      </c>
      <c r="AJ3569" s="22">
        <v>8</v>
      </c>
    </row>
    <row r="3570" spans="30:36" ht="30" x14ac:dyDescent="0.25">
      <c r="AD3570" s="22" t="s">
        <v>13224</v>
      </c>
      <c r="AE3570" s="28" t="s">
        <v>13225</v>
      </c>
      <c r="AF3570" s="28" t="s">
        <v>1701</v>
      </c>
      <c r="AG3570" s="28" t="s">
        <v>3210</v>
      </c>
      <c r="AH3570" s="22">
        <v>60494</v>
      </c>
      <c r="AI3570" s="28" t="s">
        <v>21015</v>
      </c>
      <c r="AJ3570" s="22">
        <v>0</v>
      </c>
    </row>
    <row r="3571" spans="30:36" ht="30" x14ac:dyDescent="0.25">
      <c r="AD3571" s="22" t="s">
        <v>114</v>
      </c>
      <c r="AE3571" s="28" t="s">
        <v>1809</v>
      </c>
      <c r="AF3571" s="28" t="s">
        <v>1696</v>
      </c>
      <c r="AG3571" s="28" t="s">
        <v>3209</v>
      </c>
      <c r="AH3571" s="22">
        <v>68643</v>
      </c>
      <c r="AI3571" s="28" t="s">
        <v>20781</v>
      </c>
      <c r="AJ3571" s="22">
        <v>8</v>
      </c>
    </row>
    <row r="3572" spans="30:36" ht="30" x14ac:dyDescent="0.25">
      <c r="AD3572" s="22" t="s">
        <v>17</v>
      </c>
      <c r="AE3572" s="28" t="s">
        <v>1724</v>
      </c>
      <c r="AF3572" s="28" t="s">
        <v>1695</v>
      </c>
      <c r="AG3572" s="28" t="s">
        <v>3209</v>
      </c>
      <c r="AH3572" s="22">
        <v>67104</v>
      </c>
      <c r="AI3572" s="28" t="s">
        <v>19364</v>
      </c>
      <c r="AJ3572" s="22">
        <v>1</v>
      </c>
    </row>
    <row r="3573" spans="30:36" ht="30" x14ac:dyDescent="0.25">
      <c r="AD3573" s="22" t="s">
        <v>492</v>
      </c>
      <c r="AE3573" s="28" t="s">
        <v>2149</v>
      </c>
      <c r="AF3573" s="28" t="s">
        <v>1699</v>
      </c>
      <c r="AG3573" s="28" t="s">
        <v>3209</v>
      </c>
      <c r="AH3573" s="22">
        <v>64865</v>
      </c>
      <c r="AI3573" s="28" t="s">
        <v>19186</v>
      </c>
      <c r="AJ3573" s="22">
        <v>1</v>
      </c>
    </row>
    <row r="3574" spans="30:36" ht="30" x14ac:dyDescent="0.25">
      <c r="AD3574" s="22" t="s">
        <v>13226</v>
      </c>
      <c r="AE3574" s="28" t="s">
        <v>18568</v>
      </c>
      <c r="AF3574" s="28" t="s">
        <v>1695</v>
      </c>
      <c r="AG3574" s="28" t="s">
        <v>3210</v>
      </c>
      <c r="AH3574" s="22">
        <v>54079</v>
      </c>
      <c r="AI3574" s="28" t="s">
        <v>21016</v>
      </c>
      <c r="AJ3574" s="22">
        <v>3</v>
      </c>
    </row>
    <row r="3575" spans="30:36" ht="30" x14ac:dyDescent="0.25">
      <c r="AD3575" s="22" t="s">
        <v>13227</v>
      </c>
      <c r="AE3575" s="28" t="s">
        <v>13228</v>
      </c>
      <c r="AF3575" s="28" t="s">
        <v>1700</v>
      </c>
      <c r="AG3575" s="28" t="s">
        <v>3209</v>
      </c>
      <c r="AH3575" s="22">
        <v>71329</v>
      </c>
      <c r="AI3575" s="28" t="s">
        <v>19685</v>
      </c>
      <c r="AJ3575" s="22">
        <v>4</v>
      </c>
    </row>
    <row r="3576" spans="30:36" ht="30" x14ac:dyDescent="0.25">
      <c r="AD3576" s="22" t="s">
        <v>4359</v>
      </c>
      <c r="AE3576" s="28" t="s">
        <v>4360</v>
      </c>
      <c r="AF3576" s="28" t="s">
        <v>1714</v>
      </c>
      <c r="AG3576" s="28" t="s">
        <v>3768</v>
      </c>
      <c r="AH3576" s="22">
        <v>75212</v>
      </c>
      <c r="AI3576" s="28" t="s">
        <v>20900</v>
      </c>
      <c r="AJ3576" s="22">
        <v>4</v>
      </c>
    </row>
    <row r="3577" spans="30:36" ht="30" x14ac:dyDescent="0.25">
      <c r="AD3577" s="22" t="s">
        <v>6950</v>
      </c>
      <c r="AE3577" s="28" t="s">
        <v>18569</v>
      </c>
      <c r="AF3577" s="28" t="s">
        <v>1695</v>
      </c>
      <c r="AG3577" s="28" t="s">
        <v>3210</v>
      </c>
      <c r="AH3577" s="22">
        <v>64064</v>
      </c>
      <c r="AI3577" s="28" t="s">
        <v>19851</v>
      </c>
      <c r="AJ3577" s="22">
        <v>2</v>
      </c>
    </row>
    <row r="3578" spans="30:36" ht="30" x14ac:dyDescent="0.25">
      <c r="AD3578" s="22" t="s">
        <v>13229</v>
      </c>
      <c r="AE3578" s="28" t="s">
        <v>13230</v>
      </c>
      <c r="AF3578" s="28" t="s">
        <v>1705</v>
      </c>
      <c r="AG3578" s="28" t="s">
        <v>3765</v>
      </c>
      <c r="AH3578" s="22">
        <v>116328</v>
      </c>
      <c r="AI3578" s="28" t="s">
        <v>11884</v>
      </c>
      <c r="AJ3578" s="22">
        <v>0</v>
      </c>
    </row>
    <row r="3579" spans="30:36" ht="30" x14ac:dyDescent="0.25">
      <c r="AD3579" s="22" t="s">
        <v>6951</v>
      </c>
      <c r="AE3579" s="28" t="s">
        <v>18570</v>
      </c>
      <c r="AF3579" s="28" t="s">
        <v>1718</v>
      </c>
      <c r="AG3579" s="28" t="s">
        <v>3209</v>
      </c>
      <c r="AH3579" s="22">
        <v>62214</v>
      </c>
      <c r="AI3579" s="28" t="s">
        <v>19332</v>
      </c>
      <c r="AJ3579" s="22">
        <v>7</v>
      </c>
    </row>
    <row r="3580" spans="30:36" ht="45" x14ac:dyDescent="0.25">
      <c r="AD3580" s="22" t="s">
        <v>13231</v>
      </c>
      <c r="AE3580" s="28" t="s">
        <v>13232</v>
      </c>
      <c r="AF3580" s="28" t="s">
        <v>1710</v>
      </c>
      <c r="AG3580" s="28" t="s">
        <v>3210</v>
      </c>
      <c r="AH3580" s="22">
        <v>61705</v>
      </c>
      <c r="AI3580" s="28" t="s">
        <v>20186</v>
      </c>
      <c r="AJ3580" s="22">
        <v>7</v>
      </c>
    </row>
    <row r="3581" spans="30:36" ht="30" x14ac:dyDescent="0.25">
      <c r="AD3581" s="22" t="s">
        <v>13233</v>
      </c>
      <c r="AE3581" s="28" t="s">
        <v>13234</v>
      </c>
      <c r="AF3581" s="28" t="s">
        <v>1696</v>
      </c>
      <c r="AG3581" s="28" t="s">
        <v>3211</v>
      </c>
      <c r="AH3581" s="22">
        <v>68234</v>
      </c>
      <c r="AI3581" s="28" t="s">
        <v>21017</v>
      </c>
      <c r="AJ3581" s="22">
        <v>0</v>
      </c>
    </row>
    <row r="3582" spans="30:36" ht="30" x14ac:dyDescent="0.25">
      <c r="AD3582" s="22" t="s">
        <v>13235</v>
      </c>
      <c r="AE3582" s="28" t="s">
        <v>13236</v>
      </c>
      <c r="AF3582" s="28" t="s">
        <v>1702</v>
      </c>
      <c r="AG3582" s="28" t="s">
        <v>3210</v>
      </c>
      <c r="AH3582" s="22">
        <v>101991</v>
      </c>
      <c r="AI3582" s="28" t="s">
        <v>21018</v>
      </c>
      <c r="AJ3582" s="22">
        <v>5</v>
      </c>
    </row>
    <row r="3583" spans="30:36" ht="30" x14ac:dyDescent="0.25">
      <c r="AD3583" s="22" t="s">
        <v>13237</v>
      </c>
      <c r="AE3583" s="28" t="s">
        <v>13238</v>
      </c>
      <c r="AF3583" s="28" t="s">
        <v>1700</v>
      </c>
      <c r="AG3583" s="28" t="s">
        <v>3209</v>
      </c>
      <c r="AH3583" s="22">
        <v>84070</v>
      </c>
      <c r="AI3583" s="28" t="s">
        <v>21019</v>
      </c>
      <c r="AJ3583" s="22">
        <v>4</v>
      </c>
    </row>
    <row r="3584" spans="30:36" ht="30" x14ac:dyDescent="0.25">
      <c r="AD3584" s="22" t="s">
        <v>6952</v>
      </c>
      <c r="AE3584" s="28" t="s">
        <v>6953</v>
      </c>
      <c r="AF3584" s="28" t="s">
        <v>1702</v>
      </c>
      <c r="AG3584" s="28" t="s">
        <v>3856</v>
      </c>
      <c r="AH3584" s="22">
        <v>101958</v>
      </c>
      <c r="AI3584" s="28" t="s">
        <v>21020</v>
      </c>
      <c r="AJ3584" s="22">
        <v>9</v>
      </c>
    </row>
    <row r="3585" spans="30:36" ht="30" x14ac:dyDescent="0.25">
      <c r="AD3585" s="22" t="s">
        <v>6954</v>
      </c>
      <c r="AE3585" s="28" t="s">
        <v>18571</v>
      </c>
      <c r="AF3585" s="28" t="s">
        <v>1695</v>
      </c>
      <c r="AG3585" s="28" t="s">
        <v>3211</v>
      </c>
      <c r="AH3585" s="22">
        <v>70194</v>
      </c>
      <c r="AI3585" s="28" t="s">
        <v>21021</v>
      </c>
      <c r="AJ3585" s="22">
        <v>3</v>
      </c>
    </row>
    <row r="3586" spans="30:36" ht="30" x14ac:dyDescent="0.25">
      <c r="AD3586" s="22" t="s">
        <v>13239</v>
      </c>
      <c r="AE3586" s="28" t="s">
        <v>13240</v>
      </c>
      <c r="AF3586" s="28" t="s">
        <v>1718</v>
      </c>
      <c r="AG3586" s="28" t="s">
        <v>3210</v>
      </c>
      <c r="AH3586" s="22">
        <v>65017</v>
      </c>
      <c r="AI3586" s="28" t="s">
        <v>19220</v>
      </c>
      <c r="AJ3586" s="22">
        <v>4</v>
      </c>
    </row>
    <row r="3587" spans="30:36" ht="30" x14ac:dyDescent="0.25">
      <c r="AD3587" s="22" t="s">
        <v>6955</v>
      </c>
      <c r="AE3587" s="28" t="s">
        <v>6956</v>
      </c>
      <c r="AF3587" s="28" t="s">
        <v>1695</v>
      </c>
      <c r="AG3587" s="28" t="s">
        <v>3209</v>
      </c>
      <c r="AH3587" s="22">
        <v>59525</v>
      </c>
      <c r="AI3587" s="28" t="s">
        <v>20761</v>
      </c>
      <c r="AJ3587" s="22">
        <v>5</v>
      </c>
    </row>
    <row r="3588" spans="30:36" ht="45" x14ac:dyDescent="0.25">
      <c r="AD3588" s="22" t="s">
        <v>13241</v>
      </c>
      <c r="AE3588" s="28" t="s">
        <v>13242</v>
      </c>
      <c r="AF3588" s="28" t="s">
        <v>1710</v>
      </c>
      <c r="AG3588" s="28" t="s">
        <v>3210</v>
      </c>
      <c r="AH3588" s="22">
        <v>65770</v>
      </c>
      <c r="AI3588" s="28" t="s">
        <v>20500</v>
      </c>
      <c r="AJ3588" s="22">
        <v>7</v>
      </c>
    </row>
    <row r="3589" spans="30:36" ht="30" x14ac:dyDescent="0.25">
      <c r="AD3589" s="22" t="s">
        <v>13243</v>
      </c>
      <c r="AE3589" s="28" t="s">
        <v>13244</v>
      </c>
      <c r="AF3589" s="28" t="s">
        <v>1699</v>
      </c>
      <c r="AG3589" s="28" t="s">
        <v>3211</v>
      </c>
      <c r="AH3589" s="22">
        <v>53942</v>
      </c>
      <c r="AI3589" s="28" t="s">
        <v>21022</v>
      </c>
      <c r="AJ3589" s="22">
        <v>4</v>
      </c>
    </row>
    <row r="3590" spans="30:36" ht="30" x14ac:dyDescent="0.25">
      <c r="AD3590" s="22" t="s">
        <v>13245</v>
      </c>
      <c r="AE3590" s="28" t="s">
        <v>13246</v>
      </c>
      <c r="AF3590" s="28" t="s">
        <v>1700</v>
      </c>
      <c r="AG3590" s="28" t="s">
        <v>3211</v>
      </c>
      <c r="AH3590" s="22">
        <v>80628</v>
      </c>
      <c r="AI3590" s="28" t="s">
        <v>19099</v>
      </c>
      <c r="AJ3590" s="22">
        <v>1</v>
      </c>
    </row>
    <row r="3591" spans="30:36" ht="45" x14ac:dyDescent="0.25">
      <c r="AD3591" s="22" t="s">
        <v>6957</v>
      </c>
      <c r="AE3591" s="28" t="s">
        <v>6958</v>
      </c>
      <c r="AF3591" s="28" t="s">
        <v>1707</v>
      </c>
      <c r="AG3591" s="28" t="s">
        <v>3773</v>
      </c>
      <c r="AH3591" s="22">
        <v>54367</v>
      </c>
      <c r="AI3591" s="28" t="s">
        <v>20159</v>
      </c>
      <c r="AJ3591" s="22">
        <v>3</v>
      </c>
    </row>
    <row r="3592" spans="30:36" ht="30" x14ac:dyDescent="0.25">
      <c r="AD3592" s="22" t="s">
        <v>6959</v>
      </c>
      <c r="AE3592" s="28" t="s">
        <v>6960</v>
      </c>
      <c r="AF3592" s="28" t="s">
        <v>1702</v>
      </c>
      <c r="AG3592" s="28" t="s">
        <v>3935</v>
      </c>
      <c r="AH3592" s="22">
        <v>80508</v>
      </c>
      <c r="AI3592" s="28" t="s">
        <v>20722</v>
      </c>
      <c r="AJ3592" s="22">
        <v>8</v>
      </c>
    </row>
    <row r="3593" spans="30:36" ht="30" x14ac:dyDescent="0.25">
      <c r="AD3593" s="22" t="s">
        <v>1406</v>
      </c>
      <c r="AE3593" s="28" t="s">
        <v>2981</v>
      </c>
      <c r="AF3593" s="28" t="s">
        <v>1695</v>
      </c>
      <c r="AG3593" s="28" t="s">
        <v>3211</v>
      </c>
      <c r="AH3593" s="22">
        <v>66577</v>
      </c>
      <c r="AI3593" s="28" t="s">
        <v>20172</v>
      </c>
      <c r="AJ3593" s="22">
        <v>1</v>
      </c>
    </row>
    <row r="3594" spans="30:36" ht="30" x14ac:dyDescent="0.25">
      <c r="AD3594" s="22" t="s">
        <v>13247</v>
      </c>
      <c r="AE3594" s="28" t="s">
        <v>13248</v>
      </c>
      <c r="AF3594" s="28" t="s">
        <v>1705</v>
      </c>
      <c r="AG3594" s="28" t="s">
        <v>3209</v>
      </c>
      <c r="AH3594" s="22">
        <v>96522</v>
      </c>
      <c r="AI3594" s="28" t="s">
        <v>21023</v>
      </c>
      <c r="AJ3594" s="22">
        <v>6</v>
      </c>
    </row>
    <row r="3595" spans="30:36" ht="45" x14ac:dyDescent="0.25">
      <c r="AD3595" s="22" t="s">
        <v>13249</v>
      </c>
      <c r="AE3595" s="28" t="s">
        <v>13250</v>
      </c>
      <c r="AF3595" s="28" t="s">
        <v>1707</v>
      </c>
      <c r="AG3595" s="28" t="s">
        <v>3209</v>
      </c>
      <c r="AH3595" s="22">
        <v>56922</v>
      </c>
      <c r="AI3595" s="28" t="s">
        <v>13251</v>
      </c>
      <c r="AJ3595" s="22">
        <v>2</v>
      </c>
    </row>
    <row r="3596" spans="30:36" ht="30" x14ac:dyDescent="0.25">
      <c r="AD3596" s="22" t="s">
        <v>13252</v>
      </c>
      <c r="AE3596" s="28" t="s">
        <v>13253</v>
      </c>
      <c r="AF3596" s="28" t="s">
        <v>1701</v>
      </c>
      <c r="AG3596" s="28" t="s">
        <v>3209</v>
      </c>
      <c r="AH3596" s="22">
        <v>57076</v>
      </c>
      <c r="AI3596" s="28" t="s">
        <v>19299</v>
      </c>
      <c r="AJ3596" s="22">
        <v>2</v>
      </c>
    </row>
    <row r="3597" spans="30:36" ht="30" x14ac:dyDescent="0.25">
      <c r="AD3597" s="22" t="s">
        <v>13254</v>
      </c>
      <c r="AE3597" s="28" t="s">
        <v>13255</v>
      </c>
      <c r="AF3597" s="28" t="s">
        <v>1697</v>
      </c>
      <c r="AG3597" s="28" t="s">
        <v>3210</v>
      </c>
      <c r="AH3597" s="22">
        <v>65083</v>
      </c>
      <c r="AI3597" s="28" t="s">
        <v>19458</v>
      </c>
      <c r="AJ3597" s="22">
        <v>8</v>
      </c>
    </row>
    <row r="3598" spans="30:36" ht="30" x14ac:dyDescent="0.25">
      <c r="AD3598" s="22" t="s">
        <v>13256</v>
      </c>
      <c r="AE3598" s="28" t="s">
        <v>13257</v>
      </c>
      <c r="AF3598" s="28" t="s">
        <v>1718</v>
      </c>
      <c r="AG3598" s="28" t="s">
        <v>3210</v>
      </c>
      <c r="AH3598" s="22">
        <v>67746</v>
      </c>
      <c r="AI3598" s="28" t="s">
        <v>20754</v>
      </c>
      <c r="AJ3598" s="22">
        <v>8</v>
      </c>
    </row>
    <row r="3599" spans="30:36" ht="45" x14ac:dyDescent="0.25">
      <c r="AD3599" s="22" t="s">
        <v>4361</v>
      </c>
      <c r="AE3599" s="28" t="s">
        <v>18572</v>
      </c>
      <c r="AF3599" s="28" t="s">
        <v>1717</v>
      </c>
      <c r="AG3599" s="28" t="s">
        <v>3803</v>
      </c>
      <c r="AH3599" s="22">
        <v>95403</v>
      </c>
      <c r="AI3599" s="28" t="s">
        <v>21024</v>
      </c>
      <c r="AJ3599" s="22">
        <v>3</v>
      </c>
    </row>
    <row r="3600" spans="30:36" ht="30" x14ac:dyDescent="0.25">
      <c r="AD3600" s="22" t="s">
        <v>13258</v>
      </c>
      <c r="AE3600" s="28" t="s">
        <v>13259</v>
      </c>
      <c r="AF3600" s="28" t="s">
        <v>1696</v>
      </c>
      <c r="AG3600" s="28" t="s">
        <v>3778</v>
      </c>
      <c r="AH3600" s="22">
        <v>65121</v>
      </c>
      <c r="AI3600" s="28" t="s">
        <v>13260</v>
      </c>
      <c r="AJ3600" s="22">
        <v>0</v>
      </c>
    </row>
    <row r="3601" spans="30:36" ht="45" x14ac:dyDescent="0.25">
      <c r="AD3601" s="22" t="s">
        <v>4362</v>
      </c>
      <c r="AE3601" s="28" t="s">
        <v>4363</v>
      </c>
      <c r="AF3601" s="28" t="s">
        <v>1707</v>
      </c>
      <c r="AG3601" s="28" t="s">
        <v>4364</v>
      </c>
      <c r="AH3601" s="22">
        <v>63649</v>
      </c>
      <c r="AI3601" s="28" t="s">
        <v>21025</v>
      </c>
      <c r="AJ3601" s="22">
        <v>8</v>
      </c>
    </row>
    <row r="3602" spans="30:36" ht="30" x14ac:dyDescent="0.25">
      <c r="AD3602" s="22" t="s">
        <v>4365</v>
      </c>
      <c r="AE3602" s="28" t="s">
        <v>4366</v>
      </c>
      <c r="AF3602" s="28" t="s">
        <v>1705</v>
      </c>
      <c r="AG3602" s="28" t="s">
        <v>3773</v>
      </c>
      <c r="AH3602" s="22">
        <v>78349</v>
      </c>
      <c r="AI3602" s="28" t="s">
        <v>21026</v>
      </c>
      <c r="AJ3602" s="22">
        <v>9</v>
      </c>
    </row>
    <row r="3603" spans="30:36" ht="45" x14ac:dyDescent="0.25">
      <c r="AD3603" s="22" t="s">
        <v>13261</v>
      </c>
      <c r="AE3603" s="28" t="s">
        <v>13262</v>
      </c>
      <c r="AF3603" s="28" t="s">
        <v>1707</v>
      </c>
      <c r="AG3603" s="28" t="s">
        <v>3209</v>
      </c>
      <c r="AH3603" s="22">
        <v>63940</v>
      </c>
      <c r="AI3603" s="28" t="s">
        <v>21027</v>
      </c>
      <c r="AJ3603" s="22">
        <v>7</v>
      </c>
    </row>
    <row r="3604" spans="30:36" ht="30" x14ac:dyDescent="0.25">
      <c r="AD3604" s="22" t="s">
        <v>13263</v>
      </c>
      <c r="AE3604" s="28" t="s">
        <v>13264</v>
      </c>
      <c r="AF3604" s="28" t="s">
        <v>1706</v>
      </c>
      <c r="AG3604" s="28" t="s">
        <v>3210</v>
      </c>
      <c r="AH3604" s="22">
        <v>56095</v>
      </c>
      <c r="AI3604" s="28" t="s">
        <v>19292</v>
      </c>
      <c r="AJ3604" s="22">
        <v>7</v>
      </c>
    </row>
    <row r="3605" spans="30:36" ht="30" x14ac:dyDescent="0.25">
      <c r="AD3605" s="22" t="s">
        <v>6961</v>
      </c>
      <c r="AE3605" s="28" t="s">
        <v>6962</v>
      </c>
      <c r="AF3605" s="28" t="s">
        <v>1695</v>
      </c>
      <c r="AG3605" s="28" t="s">
        <v>3800</v>
      </c>
      <c r="AH3605" s="22">
        <v>62029</v>
      </c>
      <c r="AI3605" s="28" t="s">
        <v>19398</v>
      </c>
      <c r="AJ3605" s="22">
        <v>1</v>
      </c>
    </row>
    <row r="3606" spans="30:36" ht="30" x14ac:dyDescent="0.25">
      <c r="AD3606" s="22" t="s">
        <v>4367</v>
      </c>
      <c r="AE3606" s="28" t="s">
        <v>4368</v>
      </c>
      <c r="AF3606" s="28" t="s">
        <v>1695</v>
      </c>
      <c r="AG3606" s="28" t="s">
        <v>3773</v>
      </c>
      <c r="AH3606" s="22">
        <v>73237</v>
      </c>
      <c r="AI3606" s="28" t="s">
        <v>4369</v>
      </c>
      <c r="AJ3606" s="22">
        <v>0</v>
      </c>
    </row>
    <row r="3607" spans="30:36" ht="30" x14ac:dyDescent="0.25">
      <c r="AD3607" s="22" t="s">
        <v>13265</v>
      </c>
      <c r="AE3607" s="28" t="s">
        <v>13266</v>
      </c>
      <c r="AF3607" s="28" t="s">
        <v>1711</v>
      </c>
      <c r="AG3607" s="28" t="s">
        <v>3922</v>
      </c>
      <c r="AH3607" s="22">
        <v>72868</v>
      </c>
      <c r="AI3607" s="28" t="s">
        <v>20668</v>
      </c>
      <c r="AJ3607" s="22">
        <v>8</v>
      </c>
    </row>
    <row r="3608" spans="30:36" ht="30" x14ac:dyDescent="0.25">
      <c r="AD3608" s="22" t="s">
        <v>4370</v>
      </c>
      <c r="AE3608" s="28" t="s">
        <v>4371</v>
      </c>
      <c r="AF3608" s="28" t="s">
        <v>1718</v>
      </c>
      <c r="AG3608" s="28" t="s">
        <v>3787</v>
      </c>
      <c r="AH3608" s="22">
        <v>76118</v>
      </c>
      <c r="AI3608" s="28" t="s">
        <v>21028</v>
      </c>
      <c r="AJ3608" s="22">
        <v>8</v>
      </c>
    </row>
    <row r="3609" spans="30:36" ht="30" x14ac:dyDescent="0.25">
      <c r="AD3609" s="22" t="s">
        <v>6963</v>
      </c>
      <c r="AE3609" s="28" t="s">
        <v>6964</v>
      </c>
      <c r="AF3609" s="28" t="s">
        <v>1718</v>
      </c>
      <c r="AG3609" s="28" t="s">
        <v>3803</v>
      </c>
      <c r="AH3609" s="22">
        <v>62190</v>
      </c>
      <c r="AI3609" s="28" t="s">
        <v>20731</v>
      </c>
      <c r="AJ3609" s="22">
        <v>2</v>
      </c>
    </row>
    <row r="3610" spans="30:36" ht="45" x14ac:dyDescent="0.25">
      <c r="AD3610" s="22" t="s">
        <v>6965</v>
      </c>
      <c r="AE3610" s="28" t="s">
        <v>6966</v>
      </c>
      <c r="AF3610" s="28" t="s">
        <v>1707</v>
      </c>
      <c r="AG3610" s="28" t="s">
        <v>3778</v>
      </c>
      <c r="AH3610" s="22">
        <v>62418</v>
      </c>
      <c r="AI3610" s="28" t="s">
        <v>21029</v>
      </c>
      <c r="AJ3610" s="22">
        <v>0</v>
      </c>
    </row>
    <row r="3611" spans="30:36" ht="30" x14ac:dyDescent="0.25">
      <c r="AD3611" s="22" t="s">
        <v>13267</v>
      </c>
      <c r="AE3611" s="28" t="s">
        <v>13268</v>
      </c>
      <c r="AF3611" s="28" t="s">
        <v>1712</v>
      </c>
      <c r="AG3611" s="28" t="s">
        <v>3210</v>
      </c>
      <c r="AH3611" s="22">
        <v>72666</v>
      </c>
      <c r="AI3611" s="28" t="s">
        <v>21030</v>
      </c>
      <c r="AJ3611" s="22">
        <v>9</v>
      </c>
    </row>
    <row r="3612" spans="30:36" ht="30" x14ac:dyDescent="0.25">
      <c r="AD3612" s="22" t="s">
        <v>13269</v>
      </c>
      <c r="AE3612" s="28" t="s">
        <v>13270</v>
      </c>
      <c r="AF3612" s="28" t="s">
        <v>1702</v>
      </c>
      <c r="AG3612" s="28" t="s">
        <v>3209</v>
      </c>
      <c r="AH3612" s="22">
        <v>96947</v>
      </c>
      <c r="AI3612" s="28" t="s">
        <v>13271</v>
      </c>
      <c r="AJ3612" s="22">
        <v>1</v>
      </c>
    </row>
    <row r="3613" spans="30:36" ht="30" x14ac:dyDescent="0.25">
      <c r="AD3613" s="22" t="s">
        <v>13272</v>
      </c>
      <c r="AE3613" s="28" t="s">
        <v>13273</v>
      </c>
      <c r="AF3613" s="28" t="s">
        <v>1697</v>
      </c>
      <c r="AG3613" s="28" t="s">
        <v>3800</v>
      </c>
      <c r="AH3613" s="22">
        <v>60380</v>
      </c>
      <c r="AI3613" s="28" t="s">
        <v>21031</v>
      </c>
      <c r="AJ3613" s="22">
        <v>3</v>
      </c>
    </row>
    <row r="3614" spans="30:36" ht="30" x14ac:dyDescent="0.25">
      <c r="AD3614" s="22" t="s">
        <v>1544</v>
      </c>
      <c r="AE3614" s="28" t="s">
        <v>3133</v>
      </c>
      <c r="AF3614" s="28" t="s">
        <v>1708</v>
      </c>
      <c r="AG3614" s="28" t="s">
        <v>3211</v>
      </c>
      <c r="AH3614" s="22">
        <v>90838</v>
      </c>
      <c r="AI3614" s="28" t="s">
        <v>20362</v>
      </c>
      <c r="AJ3614" s="22">
        <v>1</v>
      </c>
    </row>
    <row r="3615" spans="30:36" ht="30" x14ac:dyDescent="0.25">
      <c r="AD3615" s="22" t="s">
        <v>6967</v>
      </c>
      <c r="AE3615" s="28" t="s">
        <v>6968</v>
      </c>
      <c r="AF3615" s="28" t="s">
        <v>1700</v>
      </c>
      <c r="AG3615" s="28" t="s">
        <v>3778</v>
      </c>
      <c r="AH3615" s="22">
        <v>65968</v>
      </c>
      <c r="AI3615" s="28" t="s">
        <v>19025</v>
      </c>
      <c r="AJ3615" s="22">
        <v>7</v>
      </c>
    </row>
    <row r="3616" spans="30:36" ht="30" x14ac:dyDescent="0.25">
      <c r="AD3616" s="22" t="s">
        <v>13274</v>
      </c>
      <c r="AE3616" s="28" t="s">
        <v>18573</v>
      </c>
      <c r="AF3616" s="28" t="s">
        <v>1705</v>
      </c>
      <c r="AG3616" s="28" t="s">
        <v>3211</v>
      </c>
      <c r="AH3616" s="22">
        <v>92037</v>
      </c>
      <c r="AI3616" s="28" t="s">
        <v>21032</v>
      </c>
      <c r="AJ3616" s="22">
        <v>9</v>
      </c>
    </row>
    <row r="3617" spans="30:36" ht="30" x14ac:dyDescent="0.25">
      <c r="AD3617" s="22" t="s">
        <v>6969</v>
      </c>
      <c r="AE3617" s="28" t="s">
        <v>6970</v>
      </c>
      <c r="AF3617" s="28" t="s">
        <v>1702</v>
      </c>
      <c r="AG3617" s="28" t="s">
        <v>3790</v>
      </c>
      <c r="AH3617" s="22">
        <v>84633</v>
      </c>
      <c r="AI3617" s="28" t="s">
        <v>19270</v>
      </c>
      <c r="AJ3617" s="22">
        <v>0</v>
      </c>
    </row>
    <row r="3618" spans="30:36" ht="30" x14ac:dyDescent="0.25">
      <c r="AD3618" s="22" t="s">
        <v>13275</v>
      </c>
      <c r="AE3618" s="28" t="s">
        <v>13276</v>
      </c>
      <c r="AF3618" s="28" t="s">
        <v>1718</v>
      </c>
      <c r="AG3618" s="28" t="s">
        <v>3209</v>
      </c>
      <c r="AH3618" s="22">
        <v>68757</v>
      </c>
      <c r="AI3618" s="28" t="s">
        <v>13277</v>
      </c>
      <c r="AJ3618" s="22">
        <v>8</v>
      </c>
    </row>
    <row r="3619" spans="30:36" ht="30" x14ac:dyDescent="0.25">
      <c r="AD3619" s="22" t="s">
        <v>6971</v>
      </c>
      <c r="AE3619" s="28" t="s">
        <v>6972</v>
      </c>
      <c r="AF3619" s="28" t="s">
        <v>1703</v>
      </c>
      <c r="AG3619" s="28" t="s">
        <v>3209</v>
      </c>
      <c r="AH3619" s="22">
        <v>91080</v>
      </c>
      <c r="AI3619" s="28" t="s">
        <v>6973</v>
      </c>
      <c r="AJ3619" s="22">
        <v>1</v>
      </c>
    </row>
    <row r="3620" spans="30:36" ht="30" x14ac:dyDescent="0.25">
      <c r="AD3620" s="22" t="s">
        <v>13278</v>
      </c>
      <c r="AE3620" s="28" t="s">
        <v>13279</v>
      </c>
      <c r="AF3620" s="28" t="s">
        <v>1713</v>
      </c>
      <c r="AG3620" s="28" t="s">
        <v>3209</v>
      </c>
      <c r="AH3620" s="22">
        <v>101036</v>
      </c>
      <c r="AI3620" s="28" t="s">
        <v>21033</v>
      </c>
      <c r="AJ3620" s="22">
        <v>3</v>
      </c>
    </row>
    <row r="3621" spans="30:36" ht="30" x14ac:dyDescent="0.25">
      <c r="AD3621" s="22" t="s">
        <v>13280</v>
      </c>
      <c r="AE3621" s="28" t="s">
        <v>13281</v>
      </c>
      <c r="AF3621" s="28" t="s">
        <v>1704</v>
      </c>
      <c r="AG3621" s="28" t="s">
        <v>3211</v>
      </c>
      <c r="AH3621" s="22">
        <v>64743</v>
      </c>
      <c r="AI3621" s="28" t="s">
        <v>20469</v>
      </c>
      <c r="AJ3621" s="22">
        <v>4</v>
      </c>
    </row>
    <row r="3622" spans="30:36" ht="30" x14ac:dyDescent="0.25">
      <c r="AD3622" s="22" t="s">
        <v>4372</v>
      </c>
      <c r="AE3622" s="28" t="s">
        <v>4373</v>
      </c>
      <c r="AF3622" s="28" t="s">
        <v>1701</v>
      </c>
      <c r="AG3622" s="28" t="s">
        <v>3790</v>
      </c>
      <c r="AH3622" s="22">
        <v>67261</v>
      </c>
      <c r="AI3622" s="28" t="s">
        <v>19266</v>
      </c>
      <c r="AJ3622" s="22">
        <v>7</v>
      </c>
    </row>
    <row r="3623" spans="30:36" ht="30" x14ac:dyDescent="0.25">
      <c r="AD3623" s="22" t="s">
        <v>6974</v>
      </c>
      <c r="AE3623" s="28" t="s">
        <v>6975</v>
      </c>
      <c r="AF3623" s="28" t="s">
        <v>1697</v>
      </c>
      <c r="AG3623" s="28" t="s">
        <v>3862</v>
      </c>
      <c r="AH3623" s="22">
        <v>63227</v>
      </c>
      <c r="AI3623" s="28" t="s">
        <v>18981</v>
      </c>
      <c r="AJ3623" s="22">
        <v>7</v>
      </c>
    </row>
    <row r="3624" spans="30:36" ht="30" x14ac:dyDescent="0.25">
      <c r="AD3624" s="22" t="s">
        <v>13282</v>
      </c>
      <c r="AE3624" s="28" t="s">
        <v>18574</v>
      </c>
      <c r="AF3624" s="28" t="s">
        <v>1701</v>
      </c>
      <c r="AG3624" s="28" t="s">
        <v>3784</v>
      </c>
      <c r="AH3624" s="22">
        <v>59177</v>
      </c>
      <c r="AI3624" s="28" t="s">
        <v>19288</v>
      </c>
      <c r="AJ3624" s="22">
        <v>0</v>
      </c>
    </row>
    <row r="3625" spans="30:36" ht="30" x14ac:dyDescent="0.25">
      <c r="AD3625" s="22" t="s">
        <v>13283</v>
      </c>
      <c r="AE3625" s="28" t="s">
        <v>13284</v>
      </c>
      <c r="AF3625" s="28" t="s">
        <v>1712</v>
      </c>
      <c r="AG3625" s="28" t="s">
        <v>3209</v>
      </c>
      <c r="AH3625" s="22">
        <v>74676</v>
      </c>
      <c r="AI3625" s="28" t="s">
        <v>21034</v>
      </c>
      <c r="AJ3625" s="22">
        <v>4</v>
      </c>
    </row>
    <row r="3626" spans="30:36" ht="30" x14ac:dyDescent="0.25">
      <c r="AD3626" s="22" t="s">
        <v>6976</v>
      </c>
      <c r="AE3626" s="28" t="s">
        <v>6977</v>
      </c>
      <c r="AF3626" s="28" t="s">
        <v>1714</v>
      </c>
      <c r="AG3626" s="28" t="s">
        <v>3209</v>
      </c>
      <c r="AH3626" s="22">
        <v>78728</v>
      </c>
      <c r="AI3626" s="28" t="s">
        <v>20036</v>
      </c>
      <c r="AJ3626" s="22">
        <v>2</v>
      </c>
    </row>
    <row r="3627" spans="30:36" ht="30" x14ac:dyDescent="0.25">
      <c r="AD3627" s="22" t="s">
        <v>13285</v>
      </c>
      <c r="AE3627" s="28" t="s">
        <v>13286</v>
      </c>
      <c r="AF3627" s="28" t="s">
        <v>1696</v>
      </c>
      <c r="AG3627" s="28" t="s">
        <v>3209</v>
      </c>
      <c r="AH3627" s="22">
        <v>58592</v>
      </c>
      <c r="AI3627" s="28" t="s">
        <v>20530</v>
      </c>
      <c r="AJ3627" s="22">
        <v>4</v>
      </c>
    </row>
    <row r="3628" spans="30:36" ht="30" x14ac:dyDescent="0.25">
      <c r="AD3628" s="22" t="s">
        <v>166</v>
      </c>
      <c r="AE3628" s="28" t="s">
        <v>1856</v>
      </c>
      <c r="AF3628" s="28" t="s">
        <v>1697</v>
      </c>
      <c r="AG3628" s="28" t="s">
        <v>3209</v>
      </c>
      <c r="AH3628" s="22">
        <v>88459</v>
      </c>
      <c r="AI3628" s="28" t="s">
        <v>21035</v>
      </c>
      <c r="AJ3628" s="22">
        <v>3</v>
      </c>
    </row>
    <row r="3629" spans="30:36" ht="30" x14ac:dyDescent="0.25">
      <c r="AD3629" s="22" t="s">
        <v>6978</v>
      </c>
      <c r="AE3629" s="28" t="s">
        <v>6979</v>
      </c>
      <c r="AF3629" s="28" t="s">
        <v>1697</v>
      </c>
      <c r="AG3629" s="28" t="s">
        <v>3803</v>
      </c>
      <c r="AH3629" s="22">
        <v>75779</v>
      </c>
      <c r="AI3629" s="28" t="s">
        <v>19272</v>
      </c>
      <c r="AJ3629" s="22">
        <v>2</v>
      </c>
    </row>
    <row r="3630" spans="30:36" ht="30" x14ac:dyDescent="0.25">
      <c r="AD3630" s="22" t="s">
        <v>13287</v>
      </c>
      <c r="AE3630" s="28" t="s">
        <v>13288</v>
      </c>
      <c r="AF3630" s="28" t="s">
        <v>1699</v>
      </c>
      <c r="AG3630" s="28" t="s">
        <v>3210</v>
      </c>
      <c r="AH3630" s="22">
        <v>52463</v>
      </c>
      <c r="AI3630" s="28" t="s">
        <v>19907</v>
      </c>
      <c r="AJ3630" s="22">
        <v>4</v>
      </c>
    </row>
    <row r="3631" spans="30:36" ht="30" x14ac:dyDescent="0.25">
      <c r="AD3631" s="22" t="s">
        <v>13289</v>
      </c>
      <c r="AE3631" s="28" t="s">
        <v>13290</v>
      </c>
      <c r="AF3631" s="28" t="s">
        <v>1702</v>
      </c>
      <c r="AG3631" s="28" t="s">
        <v>3800</v>
      </c>
      <c r="AH3631" s="22">
        <v>96864</v>
      </c>
      <c r="AI3631" s="28" t="s">
        <v>20819</v>
      </c>
      <c r="AJ3631" s="22">
        <v>4</v>
      </c>
    </row>
    <row r="3632" spans="30:36" ht="30" x14ac:dyDescent="0.25">
      <c r="AD3632" s="22" t="s">
        <v>6980</v>
      </c>
      <c r="AE3632" s="28" t="s">
        <v>6981</v>
      </c>
      <c r="AF3632" s="28" t="s">
        <v>1696</v>
      </c>
      <c r="AG3632" s="28" t="s">
        <v>3209</v>
      </c>
      <c r="AH3632" s="22">
        <v>63938</v>
      </c>
      <c r="AI3632" s="28" t="s">
        <v>19321</v>
      </c>
      <c r="AJ3632" s="22">
        <v>9</v>
      </c>
    </row>
    <row r="3633" spans="30:36" ht="30" x14ac:dyDescent="0.25">
      <c r="AD3633" s="22" t="s">
        <v>6982</v>
      </c>
      <c r="AE3633" s="28" t="s">
        <v>6983</v>
      </c>
      <c r="AF3633" s="28" t="s">
        <v>1718</v>
      </c>
      <c r="AG3633" s="28" t="s">
        <v>3210</v>
      </c>
      <c r="AH3633" s="22">
        <v>78245</v>
      </c>
      <c r="AI3633" s="28" t="s">
        <v>19344</v>
      </c>
      <c r="AJ3633" s="22">
        <v>0</v>
      </c>
    </row>
    <row r="3634" spans="30:36" ht="30" x14ac:dyDescent="0.25">
      <c r="AD3634" s="22" t="s">
        <v>1492</v>
      </c>
      <c r="AE3634" s="28" t="s">
        <v>3082</v>
      </c>
      <c r="AF3634" s="28" t="s">
        <v>1704</v>
      </c>
      <c r="AG3634" s="28" t="s">
        <v>3211</v>
      </c>
      <c r="AH3634" s="22">
        <v>63509</v>
      </c>
      <c r="AI3634" s="28" t="s">
        <v>20754</v>
      </c>
      <c r="AJ3634" s="22">
        <v>8</v>
      </c>
    </row>
    <row r="3635" spans="30:36" ht="30" x14ac:dyDescent="0.25">
      <c r="AD3635" s="22" t="s">
        <v>13291</v>
      </c>
      <c r="AE3635" s="28" t="s">
        <v>13292</v>
      </c>
      <c r="AF3635" s="28" t="s">
        <v>1695</v>
      </c>
      <c r="AG3635" s="28" t="s">
        <v>3209</v>
      </c>
      <c r="AH3635" s="22">
        <v>58529</v>
      </c>
      <c r="AI3635" s="28" t="s">
        <v>13293</v>
      </c>
      <c r="AJ3635" s="22">
        <v>4</v>
      </c>
    </row>
    <row r="3636" spans="30:36" ht="30" x14ac:dyDescent="0.25">
      <c r="AD3636" s="22" t="s">
        <v>13294</v>
      </c>
      <c r="AE3636" s="28" t="s">
        <v>13295</v>
      </c>
      <c r="AF3636" s="28" t="s">
        <v>1695</v>
      </c>
      <c r="AG3636" s="28" t="s">
        <v>3210</v>
      </c>
      <c r="AH3636" s="22">
        <v>59020</v>
      </c>
      <c r="AI3636" s="28" t="s">
        <v>20619</v>
      </c>
      <c r="AJ3636" s="22">
        <v>4</v>
      </c>
    </row>
    <row r="3637" spans="30:36" ht="30" x14ac:dyDescent="0.25">
      <c r="AD3637" s="22" t="s">
        <v>9606</v>
      </c>
      <c r="AE3637" s="28" t="s">
        <v>9607</v>
      </c>
      <c r="AF3637" s="28" t="s">
        <v>1719</v>
      </c>
      <c r="AG3637" s="28" t="s">
        <v>3209</v>
      </c>
      <c r="AH3637" s="22">
        <v>120635</v>
      </c>
      <c r="AI3637" s="28" t="s">
        <v>9608</v>
      </c>
      <c r="AJ3637" s="22">
        <v>0</v>
      </c>
    </row>
    <row r="3638" spans="30:36" ht="30" x14ac:dyDescent="0.25">
      <c r="AD3638" s="22" t="s">
        <v>6984</v>
      </c>
      <c r="AE3638" s="28" t="s">
        <v>6985</v>
      </c>
      <c r="AF3638" s="28" t="s">
        <v>1696</v>
      </c>
      <c r="AG3638" s="28" t="s">
        <v>3935</v>
      </c>
      <c r="AH3638" s="22">
        <v>62971</v>
      </c>
      <c r="AI3638" s="28" t="s">
        <v>20129</v>
      </c>
      <c r="AJ3638" s="22">
        <v>5</v>
      </c>
    </row>
    <row r="3639" spans="30:36" ht="30" x14ac:dyDescent="0.25">
      <c r="AD3639" s="22" t="s">
        <v>6986</v>
      </c>
      <c r="AE3639" s="28" t="s">
        <v>6987</v>
      </c>
      <c r="AF3639" s="28" t="s">
        <v>1718</v>
      </c>
      <c r="AG3639" s="28" t="s">
        <v>3209</v>
      </c>
      <c r="AH3639" s="22">
        <v>80511</v>
      </c>
      <c r="AI3639" s="28" t="s">
        <v>21036</v>
      </c>
      <c r="AJ3639" s="22">
        <v>7</v>
      </c>
    </row>
    <row r="3640" spans="30:36" ht="30" x14ac:dyDescent="0.25">
      <c r="AD3640" s="22" t="s">
        <v>6988</v>
      </c>
      <c r="AE3640" s="28" t="s">
        <v>6989</v>
      </c>
      <c r="AF3640" s="28" t="s">
        <v>1696</v>
      </c>
      <c r="AG3640" s="28" t="s">
        <v>3778</v>
      </c>
      <c r="AH3640" s="22">
        <v>64258</v>
      </c>
      <c r="AI3640" s="28" t="s">
        <v>19769</v>
      </c>
      <c r="AJ3640" s="22">
        <v>2</v>
      </c>
    </row>
    <row r="3641" spans="30:36" ht="30" x14ac:dyDescent="0.25">
      <c r="AD3641" s="22" t="s">
        <v>6990</v>
      </c>
      <c r="AE3641" s="28" t="s">
        <v>6991</v>
      </c>
      <c r="AF3641" s="28" t="s">
        <v>1697</v>
      </c>
      <c r="AG3641" s="28" t="s">
        <v>3209</v>
      </c>
      <c r="AH3641" s="22">
        <v>67177</v>
      </c>
      <c r="AI3641" s="28" t="s">
        <v>20633</v>
      </c>
      <c r="AJ3641" s="22">
        <v>7</v>
      </c>
    </row>
    <row r="3642" spans="30:36" ht="30" x14ac:dyDescent="0.25">
      <c r="AD3642" s="22" t="s">
        <v>6992</v>
      </c>
      <c r="AE3642" s="28" t="s">
        <v>6993</v>
      </c>
      <c r="AF3642" s="28" t="s">
        <v>1700</v>
      </c>
      <c r="AG3642" s="28" t="s">
        <v>3210</v>
      </c>
      <c r="AH3642" s="22">
        <v>82428</v>
      </c>
      <c r="AI3642" s="28" t="s">
        <v>21037</v>
      </c>
      <c r="AJ3642" s="22">
        <v>5</v>
      </c>
    </row>
    <row r="3643" spans="30:36" ht="30" x14ac:dyDescent="0.25">
      <c r="AD3643" s="22" t="s">
        <v>13296</v>
      </c>
      <c r="AE3643" s="28" t="s">
        <v>13297</v>
      </c>
      <c r="AF3643" s="28" t="s">
        <v>1719</v>
      </c>
      <c r="AG3643" s="28" t="s">
        <v>3209</v>
      </c>
      <c r="AH3643" s="22">
        <v>109382</v>
      </c>
      <c r="AI3643" s="28" t="s">
        <v>19212</v>
      </c>
      <c r="AJ3643" s="22">
        <v>1</v>
      </c>
    </row>
    <row r="3644" spans="30:36" ht="30" x14ac:dyDescent="0.25">
      <c r="AD3644" s="22" t="s">
        <v>4374</v>
      </c>
      <c r="AE3644" s="28" t="s">
        <v>4375</v>
      </c>
      <c r="AF3644" s="28" t="s">
        <v>1718</v>
      </c>
      <c r="AG3644" s="28" t="s">
        <v>3922</v>
      </c>
      <c r="AH3644" s="22">
        <v>85161</v>
      </c>
      <c r="AI3644" s="28" t="s">
        <v>19999</v>
      </c>
      <c r="AJ3644" s="22">
        <v>7</v>
      </c>
    </row>
    <row r="3645" spans="30:36" ht="30" x14ac:dyDescent="0.25">
      <c r="AD3645" s="22" t="s">
        <v>6994</v>
      </c>
      <c r="AE3645" s="28" t="s">
        <v>6995</v>
      </c>
      <c r="AF3645" s="28" t="s">
        <v>1708</v>
      </c>
      <c r="AG3645" s="28" t="s">
        <v>3209</v>
      </c>
      <c r="AH3645" s="22">
        <v>88165</v>
      </c>
      <c r="AI3645" s="28" t="s">
        <v>21038</v>
      </c>
      <c r="AJ3645" s="22">
        <v>1</v>
      </c>
    </row>
    <row r="3646" spans="30:36" ht="30" x14ac:dyDescent="0.25">
      <c r="AD3646" s="22" t="s">
        <v>526</v>
      </c>
      <c r="AE3646" s="28" t="s">
        <v>2197</v>
      </c>
      <c r="AF3646" s="28" t="s">
        <v>1708</v>
      </c>
      <c r="AG3646" s="28" t="s">
        <v>3209</v>
      </c>
      <c r="AH3646" s="22">
        <v>57627</v>
      </c>
      <c r="AI3646" s="28" t="s">
        <v>20526</v>
      </c>
      <c r="AJ3646" s="22">
        <v>0</v>
      </c>
    </row>
    <row r="3647" spans="30:36" ht="30" x14ac:dyDescent="0.25">
      <c r="AD3647" s="22" t="s">
        <v>13298</v>
      </c>
      <c r="AE3647" s="28" t="s">
        <v>18575</v>
      </c>
      <c r="AF3647" s="28" t="s">
        <v>1703</v>
      </c>
      <c r="AG3647" s="28" t="s">
        <v>3209</v>
      </c>
      <c r="AH3647" s="22">
        <v>70671</v>
      </c>
      <c r="AI3647" s="28" t="s">
        <v>20020</v>
      </c>
      <c r="AJ3647" s="22">
        <v>7</v>
      </c>
    </row>
    <row r="3648" spans="30:36" ht="30" x14ac:dyDescent="0.25">
      <c r="AD3648" s="22" t="s">
        <v>13299</v>
      </c>
      <c r="AE3648" s="28" t="s">
        <v>13300</v>
      </c>
      <c r="AF3648" s="28" t="s">
        <v>1696</v>
      </c>
      <c r="AG3648" s="28" t="s">
        <v>3209</v>
      </c>
      <c r="AH3648" s="22">
        <v>62309</v>
      </c>
      <c r="AI3648" s="28" t="s">
        <v>19997</v>
      </c>
      <c r="AJ3648" s="22">
        <v>5</v>
      </c>
    </row>
    <row r="3649" spans="30:36" ht="30" x14ac:dyDescent="0.25">
      <c r="AD3649" s="22" t="s">
        <v>1263</v>
      </c>
      <c r="AE3649" s="28" t="s">
        <v>2855</v>
      </c>
      <c r="AF3649" s="28" t="s">
        <v>1702</v>
      </c>
      <c r="AG3649" s="28" t="s">
        <v>3211</v>
      </c>
      <c r="AH3649" s="22">
        <v>112964</v>
      </c>
      <c r="AI3649" s="28" t="s">
        <v>21039</v>
      </c>
      <c r="AJ3649" s="22">
        <v>8</v>
      </c>
    </row>
    <row r="3650" spans="30:36" ht="30" x14ac:dyDescent="0.25">
      <c r="AD3650" s="22" t="s">
        <v>13301</v>
      </c>
      <c r="AE3650" s="28" t="s">
        <v>13302</v>
      </c>
      <c r="AF3650" s="28" t="s">
        <v>1695</v>
      </c>
      <c r="AG3650" s="28" t="s">
        <v>3209</v>
      </c>
      <c r="AH3650" s="22">
        <v>58167</v>
      </c>
      <c r="AI3650" s="28" t="s">
        <v>13303</v>
      </c>
      <c r="AJ3650" s="22">
        <v>0</v>
      </c>
    </row>
    <row r="3651" spans="30:36" ht="30" x14ac:dyDescent="0.25">
      <c r="AD3651" s="22" t="s">
        <v>13304</v>
      </c>
      <c r="AE3651" s="28" t="s">
        <v>13305</v>
      </c>
      <c r="AF3651" s="28" t="s">
        <v>1701</v>
      </c>
      <c r="AG3651" s="28" t="s">
        <v>3866</v>
      </c>
      <c r="AH3651" s="22">
        <v>56675</v>
      </c>
      <c r="AI3651" s="28" t="s">
        <v>19108</v>
      </c>
      <c r="AJ3651" s="22">
        <v>4</v>
      </c>
    </row>
    <row r="3652" spans="30:36" ht="30" x14ac:dyDescent="0.25">
      <c r="AD3652" s="22" t="s">
        <v>9609</v>
      </c>
      <c r="AE3652" s="28" t="s">
        <v>9610</v>
      </c>
      <c r="AF3652" s="28" t="s">
        <v>1712</v>
      </c>
      <c r="AG3652" s="28" t="s">
        <v>3826</v>
      </c>
      <c r="AH3652" s="22">
        <v>93024</v>
      </c>
      <c r="AI3652" s="28" t="s">
        <v>19817</v>
      </c>
      <c r="AJ3652" s="22">
        <v>1</v>
      </c>
    </row>
    <row r="3653" spans="30:36" ht="30" x14ac:dyDescent="0.25">
      <c r="AD3653" s="22" t="s">
        <v>13306</v>
      </c>
      <c r="AE3653" s="28" t="s">
        <v>13307</v>
      </c>
      <c r="AF3653" s="28" t="s">
        <v>1718</v>
      </c>
      <c r="AG3653" s="28" t="s">
        <v>3211</v>
      </c>
      <c r="AH3653" s="22">
        <v>74203</v>
      </c>
      <c r="AI3653" s="28" t="s">
        <v>19070</v>
      </c>
      <c r="AJ3653" s="22">
        <v>9</v>
      </c>
    </row>
    <row r="3654" spans="30:36" ht="30" x14ac:dyDescent="0.25">
      <c r="AD3654" s="22" t="s">
        <v>4376</v>
      </c>
      <c r="AE3654" s="28" t="s">
        <v>4377</v>
      </c>
      <c r="AF3654" s="28" t="s">
        <v>1695</v>
      </c>
      <c r="AG3654" s="28" t="s">
        <v>3862</v>
      </c>
      <c r="AH3654" s="22">
        <v>72724</v>
      </c>
      <c r="AI3654" s="28" t="s">
        <v>19874</v>
      </c>
      <c r="AJ3654" s="22">
        <v>1</v>
      </c>
    </row>
    <row r="3655" spans="30:36" ht="30" x14ac:dyDescent="0.25">
      <c r="AD3655" s="22" t="s">
        <v>13308</v>
      </c>
      <c r="AE3655" s="28" t="s">
        <v>13309</v>
      </c>
      <c r="AF3655" s="28" t="s">
        <v>1718</v>
      </c>
      <c r="AG3655" s="28" t="s">
        <v>3209</v>
      </c>
      <c r="AH3655" s="22">
        <v>66004</v>
      </c>
      <c r="AI3655" s="28" t="s">
        <v>19629</v>
      </c>
      <c r="AJ3655" s="22">
        <v>3</v>
      </c>
    </row>
    <row r="3656" spans="30:36" ht="30" x14ac:dyDescent="0.25">
      <c r="AD3656" s="22" t="s">
        <v>13310</v>
      </c>
      <c r="AE3656" s="28" t="s">
        <v>13311</v>
      </c>
      <c r="AF3656" s="28" t="s">
        <v>1695</v>
      </c>
      <c r="AG3656" s="28" t="s">
        <v>3209</v>
      </c>
      <c r="AH3656" s="22">
        <v>62793</v>
      </c>
      <c r="AI3656" s="28" t="s">
        <v>20168</v>
      </c>
      <c r="AJ3656" s="22">
        <v>6</v>
      </c>
    </row>
    <row r="3657" spans="30:36" ht="30" x14ac:dyDescent="0.25">
      <c r="AD3657" s="22" t="s">
        <v>13312</v>
      </c>
      <c r="AE3657" s="28" t="s">
        <v>13313</v>
      </c>
      <c r="AF3657" s="28" t="s">
        <v>1695</v>
      </c>
      <c r="AG3657" s="28" t="s">
        <v>3209</v>
      </c>
      <c r="AH3657" s="22">
        <v>56986</v>
      </c>
      <c r="AI3657" s="28" t="s">
        <v>21040</v>
      </c>
      <c r="AJ3657" s="22">
        <v>1</v>
      </c>
    </row>
    <row r="3658" spans="30:36" ht="30" x14ac:dyDescent="0.25">
      <c r="AD3658" s="22" t="s">
        <v>13314</v>
      </c>
      <c r="AE3658" s="28" t="s">
        <v>13315</v>
      </c>
      <c r="AF3658" s="28" t="s">
        <v>1706</v>
      </c>
      <c r="AG3658" s="28" t="s">
        <v>3209</v>
      </c>
      <c r="AH3658" s="22">
        <v>75502</v>
      </c>
      <c r="AI3658" s="28" t="s">
        <v>13316</v>
      </c>
      <c r="AJ3658" s="22">
        <v>7</v>
      </c>
    </row>
    <row r="3659" spans="30:36" ht="30" x14ac:dyDescent="0.25">
      <c r="AD3659" s="22" t="s">
        <v>13317</v>
      </c>
      <c r="AE3659" s="28" t="s">
        <v>13318</v>
      </c>
      <c r="AF3659" s="28" t="s">
        <v>1696</v>
      </c>
      <c r="AG3659" s="28" t="s">
        <v>3210</v>
      </c>
      <c r="AH3659" s="22">
        <v>57499</v>
      </c>
      <c r="AI3659" s="28" t="s">
        <v>20419</v>
      </c>
      <c r="AJ3659" s="22">
        <v>2</v>
      </c>
    </row>
    <row r="3660" spans="30:36" ht="30" x14ac:dyDescent="0.25">
      <c r="AD3660" s="22" t="s">
        <v>13319</v>
      </c>
      <c r="AE3660" s="28" t="s">
        <v>13320</v>
      </c>
      <c r="AF3660" s="28" t="s">
        <v>1696</v>
      </c>
      <c r="AG3660" s="28" t="s">
        <v>3211</v>
      </c>
      <c r="AH3660" s="22">
        <v>64622</v>
      </c>
      <c r="AI3660" s="28" t="s">
        <v>21041</v>
      </c>
      <c r="AJ3660" s="22">
        <v>7</v>
      </c>
    </row>
    <row r="3661" spans="30:36" ht="30" x14ac:dyDescent="0.25">
      <c r="AD3661" s="22" t="s">
        <v>13321</v>
      </c>
      <c r="AE3661" s="28" t="s">
        <v>13322</v>
      </c>
      <c r="AF3661" s="28" t="s">
        <v>1715</v>
      </c>
      <c r="AG3661" s="28" t="s">
        <v>3765</v>
      </c>
      <c r="AH3661" s="22">
        <v>66822</v>
      </c>
      <c r="AI3661" s="28" t="s">
        <v>19364</v>
      </c>
      <c r="AJ3661" s="22">
        <v>1</v>
      </c>
    </row>
    <row r="3662" spans="30:36" ht="30" x14ac:dyDescent="0.25">
      <c r="AD3662" s="22" t="s">
        <v>13323</v>
      </c>
      <c r="AE3662" s="28" t="s">
        <v>13324</v>
      </c>
      <c r="AF3662" s="28" t="s">
        <v>1705</v>
      </c>
      <c r="AG3662" s="28" t="s">
        <v>3209</v>
      </c>
      <c r="AH3662" s="22">
        <v>107745</v>
      </c>
      <c r="AI3662" s="28" t="s">
        <v>21042</v>
      </c>
      <c r="AJ3662" s="22">
        <v>0</v>
      </c>
    </row>
    <row r="3663" spans="30:36" ht="30" x14ac:dyDescent="0.25">
      <c r="AD3663" s="22" t="s">
        <v>13325</v>
      </c>
      <c r="AE3663" s="28" t="s">
        <v>13326</v>
      </c>
      <c r="AF3663" s="28" t="s">
        <v>1705</v>
      </c>
      <c r="AG3663" s="28" t="s">
        <v>3210</v>
      </c>
      <c r="AH3663" s="22">
        <v>98520</v>
      </c>
      <c r="AI3663" s="28" t="s">
        <v>21043</v>
      </c>
      <c r="AJ3663" s="22">
        <v>8</v>
      </c>
    </row>
    <row r="3664" spans="30:36" ht="30" x14ac:dyDescent="0.25">
      <c r="AD3664" s="22" t="s">
        <v>1219</v>
      </c>
      <c r="AE3664" s="28" t="s">
        <v>2823</v>
      </c>
      <c r="AF3664" s="28" t="s">
        <v>1704</v>
      </c>
      <c r="AG3664" s="28" t="s">
        <v>3211</v>
      </c>
      <c r="AH3664" s="22">
        <v>71108</v>
      </c>
      <c r="AI3664" s="28" t="s">
        <v>19668</v>
      </c>
      <c r="AJ3664" s="22">
        <v>8</v>
      </c>
    </row>
    <row r="3665" spans="30:36" ht="30" x14ac:dyDescent="0.25">
      <c r="AD3665" s="22" t="s">
        <v>13327</v>
      </c>
      <c r="AE3665" s="28" t="s">
        <v>13328</v>
      </c>
      <c r="AF3665" s="28" t="s">
        <v>1703</v>
      </c>
      <c r="AG3665" s="28" t="s">
        <v>3209</v>
      </c>
      <c r="AH3665" s="22">
        <v>61221</v>
      </c>
      <c r="AI3665" s="28" t="s">
        <v>19346</v>
      </c>
      <c r="AJ3665" s="22">
        <v>7</v>
      </c>
    </row>
    <row r="3666" spans="30:36" ht="30" x14ac:dyDescent="0.25">
      <c r="AD3666" s="22" t="s">
        <v>1524</v>
      </c>
      <c r="AE3666" s="28" t="s">
        <v>3113</v>
      </c>
      <c r="AF3666" s="28" t="s">
        <v>1708</v>
      </c>
      <c r="AG3666" s="28" t="s">
        <v>3211</v>
      </c>
      <c r="AH3666" s="22">
        <v>76355</v>
      </c>
      <c r="AI3666" s="28" t="s">
        <v>20682</v>
      </c>
      <c r="AJ3666" s="22">
        <v>2</v>
      </c>
    </row>
    <row r="3667" spans="30:36" ht="30" x14ac:dyDescent="0.25">
      <c r="AD3667" s="22" t="s">
        <v>13329</v>
      </c>
      <c r="AE3667" s="28" t="s">
        <v>18576</v>
      </c>
      <c r="AF3667" s="28" t="s">
        <v>1718</v>
      </c>
      <c r="AG3667" s="28" t="s">
        <v>3209</v>
      </c>
      <c r="AH3667" s="22">
        <v>60094</v>
      </c>
      <c r="AI3667" s="28" t="s">
        <v>19184</v>
      </c>
      <c r="AJ3667" s="22">
        <v>3</v>
      </c>
    </row>
    <row r="3668" spans="30:36" ht="30" x14ac:dyDescent="0.25">
      <c r="AD3668" s="22" t="s">
        <v>735</v>
      </c>
      <c r="AE3668" s="28" t="s">
        <v>2372</v>
      </c>
      <c r="AF3668" s="28" t="s">
        <v>1696</v>
      </c>
      <c r="AG3668" s="28" t="s">
        <v>3210</v>
      </c>
      <c r="AH3668" s="22">
        <v>55870</v>
      </c>
      <c r="AI3668" s="28" t="s">
        <v>20643</v>
      </c>
      <c r="AJ3668" s="22">
        <v>1</v>
      </c>
    </row>
    <row r="3669" spans="30:36" ht="30" x14ac:dyDescent="0.25">
      <c r="AD3669" s="22" t="s">
        <v>13330</v>
      </c>
      <c r="AE3669" s="28" t="s">
        <v>13331</v>
      </c>
      <c r="AF3669" s="28" t="s">
        <v>1697</v>
      </c>
      <c r="AG3669" s="28" t="s">
        <v>3210</v>
      </c>
      <c r="AH3669" s="22">
        <v>65168</v>
      </c>
      <c r="AI3669" s="28" t="s">
        <v>21044</v>
      </c>
      <c r="AJ3669" s="22">
        <v>5</v>
      </c>
    </row>
    <row r="3670" spans="30:36" ht="30" x14ac:dyDescent="0.25">
      <c r="AD3670" s="22" t="s">
        <v>201</v>
      </c>
      <c r="AE3670" s="28" t="s">
        <v>1885</v>
      </c>
      <c r="AF3670" s="28" t="s">
        <v>1704</v>
      </c>
      <c r="AG3670" s="28" t="s">
        <v>3209</v>
      </c>
      <c r="AH3670" s="22">
        <v>66981</v>
      </c>
      <c r="AI3670" s="28" t="s">
        <v>21045</v>
      </c>
      <c r="AJ3670" s="22">
        <v>0</v>
      </c>
    </row>
    <row r="3671" spans="30:36" ht="30" x14ac:dyDescent="0.25">
      <c r="AD3671" s="22" t="s">
        <v>9611</v>
      </c>
      <c r="AE3671" s="28" t="s">
        <v>9612</v>
      </c>
      <c r="AF3671" s="28" t="s">
        <v>1705</v>
      </c>
      <c r="AG3671" s="28" t="s">
        <v>3800</v>
      </c>
      <c r="AH3671" s="22">
        <v>77932</v>
      </c>
      <c r="AI3671" s="28" t="s">
        <v>20325</v>
      </c>
      <c r="AJ3671" s="22">
        <v>2</v>
      </c>
    </row>
    <row r="3672" spans="30:36" ht="45" x14ac:dyDescent="0.25">
      <c r="AD3672" s="22" t="s">
        <v>13332</v>
      </c>
      <c r="AE3672" s="28" t="s">
        <v>13333</v>
      </c>
      <c r="AF3672" s="28" t="s">
        <v>1707</v>
      </c>
      <c r="AG3672" s="28" t="s">
        <v>3778</v>
      </c>
      <c r="AH3672" s="22">
        <v>58089</v>
      </c>
      <c r="AI3672" s="28" t="s">
        <v>21046</v>
      </c>
      <c r="AJ3672" s="22">
        <v>6</v>
      </c>
    </row>
    <row r="3673" spans="30:36" ht="30" x14ac:dyDescent="0.25">
      <c r="AD3673" s="22" t="s">
        <v>13334</v>
      </c>
      <c r="AE3673" s="28" t="s">
        <v>13335</v>
      </c>
      <c r="AF3673" s="28" t="s">
        <v>1704</v>
      </c>
      <c r="AG3673" s="28" t="s">
        <v>3209</v>
      </c>
      <c r="AH3673" s="22">
        <v>58156</v>
      </c>
      <c r="AI3673" s="28" t="s">
        <v>20045</v>
      </c>
      <c r="AJ3673" s="22">
        <v>7</v>
      </c>
    </row>
    <row r="3674" spans="30:36" ht="30" x14ac:dyDescent="0.25">
      <c r="AD3674" s="22" t="s">
        <v>3414</v>
      </c>
      <c r="AE3674" s="28" t="s">
        <v>3415</v>
      </c>
      <c r="AF3674" s="28" t="s">
        <v>1705</v>
      </c>
      <c r="AG3674" s="28" t="s">
        <v>3209</v>
      </c>
      <c r="AH3674" s="22">
        <v>95438</v>
      </c>
      <c r="AI3674" s="28" t="s">
        <v>3416</v>
      </c>
      <c r="AJ3674" s="22">
        <v>0</v>
      </c>
    </row>
    <row r="3675" spans="30:36" ht="30" x14ac:dyDescent="0.25">
      <c r="AD3675" s="22" t="s">
        <v>6996</v>
      </c>
      <c r="AE3675" s="28" t="s">
        <v>6997</v>
      </c>
      <c r="AF3675" s="28" t="s">
        <v>1696</v>
      </c>
      <c r="AG3675" s="28" t="s">
        <v>3211</v>
      </c>
      <c r="AH3675" s="22">
        <v>59158</v>
      </c>
      <c r="AI3675" s="28" t="s">
        <v>20393</v>
      </c>
      <c r="AJ3675" s="22">
        <v>4</v>
      </c>
    </row>
    <row r="3676" spans="30:36" ht="30" x14ac:dyDescent="0.25">
      <c r="AD3676" s="22" t="s">
        <v>6998</v>
      </c>
      <c r="AE3676" s="28" t="s">
        <v>6999</v>
      </c>
      <c r="AF3676" s="28" t="s">
        <v>1702</v>
      </c>
      <c r="AG3676" s="28" t="s">
        <v>3209</v>
      </c>
      <c r="AH3676" s="22">
        <v>107420</v>
      </c>
      <c r="AI3676" s="28" t="s">
        <v>21047</v>
      </c>
      <c r="AJ3676" s="22">
        <v>5</v>
      </c>
    </row>
    <row r="3677" spans="30:36" ht="30" x14ac:dyDescent="0.25">
      <c r="AD3677" s="22" t="s">
        <v>7000</v>
      </c>
      <c r="AE3677" s="28" t="s">
        <v>7001</v>
      </c>
      <c r="AF3677" s="28" t="s">
        <v>1703</v>
      </c>
      <c r="AG3677" s="28" t="s">
        <v>3209</v>
      </c>
      <c r="AH3677" s="22">
        <v>83959</v>
      </c>
      <c r="AI3677" s="28" t="s">
        <v>21038</v>
      </c>
      <c r="AJ3677" s="22">
        <v>1</v>
      </c>
    </row>
    <row r="3678" spans="30:36" ht="30" x14ac:dyDescent="0.25">
      <c r="AD3678" s="22" t="s">
        <v>761</v>
      </c>
      <c r="AE3678" s="28" t="s">
        <v>18577</v>
      </c>
      <c r="AF3678" s="28" t="s">
        <v>1715</v>
      </c>
      <c r="AG3678" s="28" t="s">
        <v>3210</v>
      </c>
      <c r="AH3678" s="22">
        <v>62739</v>
      </c>
      <c r="AI3678" s="28" t="s">
        <v>20192</v>
      </c>
      <c r="AJ3678" s="22">
        <v>4</v>
      </c>
    </row>
    <row r="3679" spans="30:36" ht="30" x14ac:dyDescent="0.25">
      <c r="AD3679" s="22" t="s">
        <v>13336</v>
      </c>
      <c r="AE3679" s="28" t="s">
        <v>13337</v>
      </c>
      <c r="AF3679" s="28" t="s">
        <v>1718</v>
      </c>
      <c r="AG3679" s="28" t="s">
        <v>3765</v>
      </c>
      <c r="AH3679" s="22">
        <v>71638</v>
      </c>
      <c r="AI3679" s="28" t="s">
        <v>19020</v>
      </c>
      <c r="AJ3679" s="22">
        <v>1</v>
      </c>
    </row>
    <row r="3680" spans="30:36" ht="30" x14ac:dyDescent="0.25">
      <c r="AD3680" s="22" t="s">
        <v>3417</v>
      </c>
      <c r="AE3680" s="28" t="s">
        <v>3418</v>
      </c>
      <c r="AF3680" s="28" t="s">
        <v>1700</v>
      </c>
      <c r="AG3680" s="28" t="s">
        <v>3209</v>
      </c>
      <c r="AH3680" s="22">
        <v>71634</v>
      </c>
      <c r="AI3680" s="28" t="s">
        <v>3419</v>
      </c>
      <c r="AJ3680" s="22">
        <v>5</v>
      </c>
    </row>
    <row r="3681" spans="30:36" ht="30" x14ac:dyDescent="0.25">
      <c r="AD3681" s="22" t="s">
        <v>7002</v>
      </c>
      <c r="AE3681" s="28" t="s">
        <v>18578</v>
      </c>
      <c r="AF3681" s="28" t="s">
        <v>1718</v>
      </c>
      <c r="AG3681" s="28" t="s">
        <v>3209</v>
      </c>
      <c r="AH3681" s="22">
        <v>83495</v>
      </c>
      <c r="AI3681" s="28" t="s">
        <v>19378</v>
      </c>
      <c r="AJ3681" s="22">
        <v>7</v>
      </c>
    </row>
    <row r="3682" spans="30:36" ht="30" x14ac:dyDescent="0.25">
      <c r="AD3682" s="22" t="s">
        <v>13338</v>
      </c>
      <c r="AE3682" s="28" t="s">
        <v>13339</v>
      </c>
      <c r="AF3682" s="28" t="s">
        <v>1708</v>
      </c>
      <c r="AG3682" s="28" t="s">
        <v>3210</v>
      </c>
      <c r="AH3682" s="22">
        <v>75154</v>
      </c>
      <c r="AI3682" s="28" t="s">
        <v>21048</v>
      </c>
      <c r="AJ3682" s="22">
        <v>1</v>
      </c>
    </row>
    <row r="3683" spans="30:36" ht="30" x14ac:dyDescent="0.25">
      <c r="AD3683" s="22" t="s">
        <v>13340</v>
      </c>
      <c r="AE3683" s="28" t="s">
        <v>13341</v>
      </c>
      <c r="AF3683" s="28" t="s">
        <v>1718</v>
      </c>
      <c r="AG3683" s="28" t="s">
        <v>3820</v>
      </c>
      <c r="AH3683" s="22">
        <v>59002</v>
      </c>
      <c r="AI3683" s="28" t="s">
        <v>20492</v>
      </c>
      <c r="AJ3683" s="22">
        <v>7</v>
      </c>
    </row>
    <row r="3684" spans="30:36" ht="30" x14ac:dyDescent="0.25">
      <c r="AD3684" s="22" t="s">
        <v>13342</v>
      </c>
      <c r="AE3684" s="28" t="s">
        <v>13343</v>
      </c>
      <c r="AF3684" s="28" t="s">
        <v>1701</v>
      </c>
      <c r="AG3684" s="28" t="s">
        <v>3826</v>
      </c>
      <c r="AH3684" s="22">
        <v>59447</v>
      </c>
      <c r="AI3684" s="28" t="s">
        <v>21049</v>
      </c>
      <c r="AJ3684" s="22">
        <v>4</v>
      </c>
    </row>
    <row r="3685" spans="30:36" ht="30" x14ac:dyDescent="0.25">
      <c r="AD3685" s="22" t="s">
        <v>13344</v>
      </c>
      <c r="AE3685" s="28" t="s">
        <v>13345</v>
      </c>
      <c r="AF3685" s="28" t="s">
        <v>1708</v>
      </c>
      <c r="AG3685" s="28" t="s">
        <v>3211</v>
      </c>
      <c r="AH3685" s="22">
        <v>77944</v>
      </c>
      <c r="AI3685" s="28" t="s">
        <v>20175</v>
      </c>
      <c r="AJ3685" s="22">
        <v>1</v>
      </c>
    </row>
    <row r="3686" spans="30:36" ht="30" x14ac:dyDescent="0.25">
      <c r="AD3686" s="22" t="s">
        <v>13346</v>
      </c>
      <c r="AE3686" s="28" t="s">
        <v>13347</v>
      </c>
      <c r="AF3686" s="28" t="s">
        <v>1697</v>
      </c>
      <c r="AG3686" s="28" t="s">
        <v>3209</v>
      </c>
      <c r="AH3686" s="22">
        <v>69793</v>
      </c>
      <c r="AI3686" s="28" t="s">
        <v>13348</v>
      </c>
      <c r="AJ3686" s="22">
        <v>1</v>
      </c>
    </row>
    <row r="3687" spans="30:36" ht="30" x14ac:dyDescent="0.25">
      <c r="AD3687" s="22" t="s">
        <v>182</v>
      </c>
      <c r="AE3687" s="28" t="s">
        <v>1866</v>
      </c>
      <c r="AF3687" s="28" t="s">
        <v>1702</v>
      </c>
      <c r="AG3687" s="28" t="s">
        <v>3209</v>
      </c>
      <c r="AH3687" s="22">
        <v>103248</v>
      </c>
      <c r="AI3687" s="28" t="s">
        <v>20190</v>
      </c>
      <c r="AJ3687" s="22">
        <v>4</v>
      </c>
    </row>
    <row r="3688" spans="30:36" ht="30" x14ac:dyDescent="0.25">
      <c r="AD3688" s="22" t="s">
        <v>626</v>
      </c>
      <c r="AE3688" s="28" t="s">
        <v>2271</v>
      </c>
      <c r="AF3688" s="28" t="s">
        <v>1697</v>
      </c>
      <c r="AG3688" s="28" t="s">
        <v>3209</v>
      </c>
      <c r="AH3688" s="22">
        <v>72201</v>
      </c>
      <c r="AI3688" s="28" t="s">
        <v>19277</v>
      </c>
      <c r="AJ3688" s="22">
        <v>6</v>
      </c>
    </row>
    <row r="3689" spans="30:36" ht="30" x14ac:dyDescent="0.25">
      <c r="AD3689" s="22" t="s">
        <v>7003</v>
      </c>
      <c r="AE3689" s="28" t="s">
        <v>7004</v>
      </c>
      <c r="AF3689" s="28" t="s">
        <v>1708</v>
      </c>
      <c r="AG3689" s="28" t="s">
        <v>3211</v>
      </c>
      <c r="AH3689" s="22">
        <v>82651</v>
      </c>
      <c r="AI3689" s="28" t="s">
        <v>20549</v>
      </c>
      <c r="AJ3689" s="22">
        <v>4</v>
      </c>
    </row>
    <row r="3690" spans="30:36" ht="30" x14ac:dyDescent="0.25">
      <c r="AD3690" s="22" t="s">
        <v>13349</v>
      </c>
      <c r="AE3690" s="28" t="s">
        <v>13350</v>
      </c>
      <c r="AF3690" s="28" t="s">
        <v>1708</v>
      </c>
      <c r="AG3690" s="28" t="s">
        <v>3209</v>
      </c>
      <c r="AH3690" s="22">
        <v>71467</v>
      </c>
      <c r="AI3690" s="28" t="s">
        <v>20076</v>
      </c>
      <c r="AJ3690" s="22">
        <v>6</v>
      </c>
    </row>
    <row r="3691" spans="30:36" ht="30" x14ac:dyDescent="0.25">
      <c r="AD3691" s="22" t="s">
        <v>7005</v>
      </c>
      <c r="AE3691" s="28" t="s">
        <v>18579</v>
      </c>
      <c r="AF3691" s="28" t="s">
        <v>1701</v>
      </c>
      <c r="AG3691" s="28" t="s">
        <v>3209</v>
      </c>
      <c r="AH3691" s="22">
        <v>63290</v>
      </c>
      <c r="AI3691" s="28" t="s">
        <v>21050</v>
      </c>
      <c r="AJ3691" s="22">
        <v>3</v>
      </c>
    </row>
    <row r="3692" spans="30:36" ht="30" x14ac:dyDescent="0.25">
      <c r="AD3692" s="22" t="s">
        <v>13351</v>
      </c>
      <c r="AE3692" s="28" t="s">
        <v>13352</v>
      </c>
      <c r="AF3692" s="28" t="s">
        <v>1718</v>
      </c>
      <c r="AG3692" s="28" t="s">
        <v>3209</v>
      </c>
      <c r="AH3692" s="22">
        <v>67854</v>
      </c>
      <c r="AI3692" s="28" t="s">
        <v>20079</v>
      </c>
      <c r="AJ3692" s="22">
        <v>3</v>
      </c>
    </row>
    <row r="3693" spans="30:36" ht="30" x14ac:dyDescent="0.25">
      <c r="AD3693" s="22" t="s">
        <v>13353</v>
      </c>
      <c r="AE3693" s="28" t="s">
        <v>13354</v>
      </c>
      <c r="AF3693" s="28" t="s">
        <v>1700</v>
      </c>
      <c r="AG3693" s="28" t="s">
        <v>3765</v>
      </c>
      <c r="AH3693" s="22">
        <v>56852</v>
      </c>
      <c r="AI3693" s="28" t="s">
        <v>21051</v>
      </c>
      <c r="AJ3693" s="22">
        <v>7</v>
      </c>
    </row>
    <row r="3694" spans="30:36" ht="30" x14ac:dyDescent="0.25">
      <c r="AD3694" s="22" t="s">
        <v>7006</v>
      </c>
      <c r="AE3694" s="28" t="s">
        <v>7007</v>
      </c>
      <c r="AF3694" s="28" t="s">
        <v>1697</v>
      </c>
      <c r="AG3694" s="28" t="s">
        <v>3210</v>
      </c>
      <c r="AH3694" s="22">
        <v>72500</v>
      </c>
      <c r="AI3694" s="28" t="s">
        <v>19021</v>
      </c>
      <c r="AJ3694" s="22">
        <v>5</v>
      </c>
    </row>
    <row r="3695" spans="30:36" ht="30" x14ac:dyDescent="0.25">
      <c r="AD3695" s="22" t="s">
        <v>332</v>
      </c>
      <c r="AE3695" s="28" t="s">
        <v>1972</v>
      </c>
      <c r="AF3695" s="28" t="s">
        <v>1702</v>
      </c>
      <c r="AG3695" s="28" t="s">
        <v>3209</v>
      </c>
      <c r="AH3695" s="22">
        <v>105136</v>
      </c>
      <c r="AI3695" s="28" t="s">
        <v>19770</v>
      </c>
      <c r="AJ3695" s="22">
        <v>7</v>
      </c>
    </row>
    <row r="3696" spans="30:36" ht="30" x14ac:dyDescent="0.25">
      <c r="AD3696" s="22" t="s">
        <v>7008</v>
      </c>
      <c r="AE3696" s="28" t="s">
        <v>7009</v>
      </c>
      <c r="AF3696" s="28" t="s">
        <v>1704</v>
      </c>
      <c r="AG3696" s="28" t="s">
        <v>3787</v>
      </c>
      <c r="AH3696" s="22">
        <v>55709</v>
      </c>
      <c r="AI3696" s="28" t="s">
        <v>21052</v>
      </c>
      <c r="AJ3696" s="22">
        <v>0</v>
      </c>
    </row>
    <row r="3697" spans="30:36" ht="30" x14ac:dyDescent="0.25">
      <c r="AD3697" s="22" t="s">
        <v>13355</v>
      </c>
      <c r="AE3697" s="28" t="s">
        <v>13356</v>
      </c>
      <c r="AF3697" s="28" t="s">
        <v>1705</v>
      </c>
      <c r="AG3697" s="28" t="s">
        <v>3209</v>
      </c>
      <c r="AH3697" s="22">
        <v>79957</v>
      </c>
      <c r="AI3697" s="28" t="s">
        <v>19704</v>
      </c>
      <c r="AJ3697" s="22">
        <v>5</v>
      </c>
    </row>
    <row r="3698" spans="30:36" ht="30" x14ac:dyDescent="0.25">
      <c r="AD3698" s="22" t="s">
        <v>1282</v>
      </c>
      <c r="AE3698" s="28" t="s">
        <v>2914</v>
      </c>
      <c r="AF3698" s="28" t="s">
        <v>1700</v>
      </c>
      <c r="AG3698" s="28" t="s">
        <v>3211</v>
      </c>
      <c r="AH3698" s="22">
        <v>82497</v>
      </c>
      <c r="AI3698" s="28" t="s">
        <v>19145</v>
      </c>
      <c r="AJ3698" s="22">
        <v>4</v>
      </c>
    </row>
    <row r="3699" spans="30:36" ht="30" x14ac:dyDescent="0.25">
      <c r="AD3699" s="22" t="s">
        <v>13357</v>
      </c>
      <c r="AE3699" s="28" t="s">
        <v>13358</v>
      </c>
      <c r="AF3699" s="28" t="s">
        <v>1718</v>
      </c>
      <c r="AG3699" s="28" t="s">
        <v>3209</v>
      </c>
      <c r="AH3699" s="22">
        <v>64903</v>
      </c>
      <c r="AI3699" s="28" t="s">
        <v>19620</v>
      </c>
      <c r="AJ3699" s="22">
        <v>7</v>
      </c>
    </row>
    <row r="3700" spans="30:36" ht="45" x14ac:dyDescent="0.25">
      <c r="AD3700" s="22" t="s">
        <v>4378</v>
      </c>
      <c r="AE3700" s="28" t="s">
        <v>4379</v>
      </c>
      <c r="AF3700" s="28" t="s">
        <v>1707</v>
      </c>
      <c r="AG3700" s="28" t="s">
        <v>3856</v>
      </c>
      <c r="AH3700" s="22">
        <v>60882</v>
      </c>
      <c r="AI3700" s="28" t="s">
        <v>19930</v>
      </c>
      <c r="AJ3700" s="22">
        <v>7</v>
      </c>
    </row>
    <row r="3701" spans="30:36" ht="30" x14ac:dyDescent="0.25">
      <c r="AD3701" s="22" t="s">
        <v>7010</v>
      </c>
      <c r="AE3701" s="28" t="s">
        <v>18580</v>
      </c>
      <c r="AF3701" s="28" t="s">
        <v>1697</v>
      </c>
      <c r="AG3701" s="28" t="s">
        <v>3211</v>
      </c>
      <c r="AH3701" s="22">
        <v>63206</v>
      </c>
      <c r="AI3701" s="28" t="s">
        <v>21053</v>
      </c>
      <c r="AJ3701" s="22">
        <v>6</v>
      </c>
    </row>
    <row r="3702" spans="30:36" ht="30" x14ac:dyDescent="0.25">
      <c r="AD3702" s="22" t="s">
        <v>7011</v>
      </c>
      <c r="AE3702" s="28" t="s">
        <v>7012</v>
      </c>
      <c r="AF3702" s="28" t="s">
        <v>1696</v>
      </c>
      <c r="AG3702" s="28" t="s">
        <v>3210</v>
      </c>
      <c r="AH3702" s="22">
        <v>53746</v>
      </c>
      <c r="AI3702" s="28" t="s">
        <v>21054</v>
      </c>
      <c r="AJ3702" s="22">
        <v>9</v>
      </c>
    </row>
    <row r="3703" spans="30:36" ht="30" x14ac:dyDescent="0.25">
      <c r="AD3703" s="22" t="s">
        <v>1618</v>
      </c>
      <c r="AE3703" s="28" t="s">
        <v>3162</v>
      </c>
      <c r="AF3703" s="28" t="s">
        <v>1702</v>
      </c>
      <c r="AG3703" s="28" t="s">
        <v>3211</v>
      </c>
      <c r="AH3703" s="22">
        <v>86439</v>
      </c>
      <c r="AI3703" s="28" t="s">
        <v>20716</v>
      </c>
      <c r="AJ3703" s="22">
        <v>4</v>
      </c>
    </row>
    <row r="3704" spans="30:36" ht="30" x14ac:dyDescent="0.25">
      <c r="AD3704" s="22" t="s">
        <v>13359</v>
      </c>
      <c r="AE3704" s="28" t="s">
        <v>13360</v>
      </c>
      <c r="AF3704" s="28" t="s">
        <v>1699</v>
      </c>
      <c r="AG3704" s="28" t="s">
        <v>3209</v>
      </c>
      <c r="AH3704" s="22">
        <v>64430</v>
      </c>
      <c r="AI3704" s="28" t="s">
        <v>20957</v>
      </c>
      <c r="AJ3704" s="22">
        <v>4</v>
      </c>
    </row>
    <row r="3705" spans="30:36" ht="30" x14ac:dyDescent="0.25">
      <c r="AD3705" s="22" t="s">
        <v>13361</v>
      </c>
      <c r="AE3705" s="28" t="s">
        <v>13362</v>
      </c>
      <c r="AF3705" s="28" t="s">
        <v>1700</v>
      </c>
      <c r="AG3705" s="28" t="s">
        <v>3209</v>
      </c>
      <c r="AH3705" s="22">
        <v>80448</v>
      </c>
      <c r="AI3705" s="28" t="s">
        <v>20601</v>
      </c>
      <c r="AJ3705" s="22">
        <v>7</v>
      </c>
    </row>
    <row r="3706" spans="30:36" ht="30" x14ac:dyDescent="0.25">
      <c r="AD3706" s="22" t="s">
        <v>730</v>
      </c>
      <c r="AE3706" s="28" t="s">
        <v>2345</v>
      </c>
      <c r="AF3706" s="28" t="s">
        <v>1697</v>
      </c>
      <c r="AG3706" s="28" t="s">
        <v>3210</v>
      </c>
      <c r="AH3706" s="22">
        <v>56976</v>
      </c>
      <c r="AI3706" s="28" t="s">
        <v>19092</v>
      </c>
      <c r="AJ3706" s="22">
        <v>4</v>
      </c>
    </row>
    <row r="3707" spans="30:36" ht="30" x14ac:dyDescent="0.25">
      <c r="AD3707" s="22" t="s">
        <v>7013</v>
      </c>
      <c r="AE3707" s="28" t="s">
        <v>7014</v>
      </c>
      <c r="AF3707" s="28" t="s">
        <v>1711</v>
      </c>
      <c r="AG3707" s="28" t="s">
        <v>3211</v>
      </c>
      <c r="AH3707" s="22">
        <v>89142</v>
      </c>
      <c r="AI3707" s="28" t="s">
        <v>21055</v>
      </c>
      <c r="AJ3707" s="22">
        <v>9</v>
      </c>
    </row>
    <row r="3708" spans="30:36" ht="30" x14ac:dyDescent="0.25">
      <c r="AD3708" s="22" t="s">
        <v>13363</v>
      </c>
      <c r="AE3708" s="28" t="s">
        <v>13364</v>
      </c>
      <c r="AF3708" s="28" t="s">
        <v>1695</v>
      </c>
      <c r="AG3708" s="28" t="s">
        <v>3856</v>
      </c>
      <c r="AH3708" s="22">
        <v>61798</v>
      </c>
      <c r="AI3708" s="28" t="s">
        <v>20937</v>
      </c>
      <c r="AJ3708" s="22">
        <v>1</v>
      </c>
    </row>
    <row r="3709" spans="30:36" ht="30" x14ac:dyDescent="0.25">
      <c r="AD3709" s="22" t="s">
        <v>13365</v>
      </c>
      <c r="AE3709" s="28" t="s">
        <v>13366</v>
      </c>
      <c r="AF3709" s="28" t="s">
        <v>1704</v>
      </c>
      <c r="AG3709" s="28" t="s">
        <v>3209</v>
      </c>
      <c r="AH3709" s="22">
        <v>62995</v>
      </c>
      <c r="AI3709" s="28" t="s">
        <v>13367</v>
      </c>
      <c r="AJ3709" s="22">
        <v>7</v>
      </c>
    </row>
    <row r="3710" spans="30:36" ht="45" x14ac:dyDescent="0.25">
      <c r="AD3710" s="22" t="s">
        <v>7015</v>
      </c>
      <c r="AE3710" s="28" t="s">
        <v>7016</v>
      </c>
      <c r="AF3710" s="28" t="s">
        <v>1707</v>
      </c>
      <c r="AG3710" s="28" t="s">
        <v>3209</v>
      </c>
      <c r="AH3710" s="22">
        <v>63468</v>
      </c>
      <c r="AI3710" s="28" t="s">
        <v>19727</v>
      </c>
      <c r="AJ3710" s="22">
        <v>5</v>
      </c>
    </row>
    <row r="3711" spans="30:36" ht="30" x14ac:dyDescent="0.25">
      <c r="AD3711" s="22" t="s">
        <v>13368</v>
      </c>
      <c r="AE3711" s="28" t="s">
        <v>13369</v>
      </c>
      <c r="AF3711" s="28" t="s">
        <v>1695</v>
      </c>
      <c r="AG3711" s="28" t="s">
        <v>3210</v>
      </c>
      <c r="AH3711" s="22">
        <v>53337</v>
      </c>
      <c r="AI3711" s="28" t="s">
        <v>21056</v>
      </c>
      <c r="AJ3711" s="22">
        <v>2</v>
      </c>
    </row>
    <row r="3712" spans="30:36" ht="30" x14ac:dyDescent="0.25">
      <c r="AD3712" s="22" t="s">
        <v>4380</v>
      </c>
      <c r="AE3712" s="28" t="s">
        <v>18581</v>
      </c>
      <c r="AF3712" s="28" t="s">
        <v>1702</v>
      </c>
      <c r="AG3712" s="28" t="s">
        <v>3800</v>
      </c>
      <c r="AH3712" s="22">
        <v>106390</v>
      </c>
      <c r="AI3712" s="28" t="s">
        <v>21057</v>
      </c>
      <c r="AJ3712" s="22">
        <v>9</v>
      </c>
    </row>
    <row r="3713" spans="30:36" ht="30" x14ac:dyDescent="0.25">
      <c r="AD3713" s="22" t="s">
        <v>7017</v>
      </c>
      <c r="AE3713" s="28" t="s">
        <v>7018</v>
      </c>
      <c r="AF3713" s="28" t="s">
        <v>1702</v>
      </c>
      <c r="AG3713" s="28" t="s">
        <v>3210</v>
      </c>
      <c r="AH3713" s="22">
        <v>83628</v>
      </c>
      <c r="AI3713" s="28" t="s">
        <v>21058</v>
      </c>
      <c r="AJ3713" s="22">
        <v>1</v>
      </c>
    </row>
    <row r="3714" spans="30:36" ht="30" x14ac:dyDescent="0.25">
      <c r="AD3714" s="22" t="s">
        <v>9613</v>
      </c>
      <c r="AE3714" s="28" t="s">
        <v>9614</v>
      </c>
      <c r="AF3714" s="28" t="s">
        <v>1700</v>
      </c>
      <c r="AG3714" s="28" t="s">
        <v>3210</v>
      </c>
      <c r="AH3714" s="22">
        <v>82209</v>
      </c>
      <c r="AI3714" s="28" t="s">
        <v>19107</v>
      </c>
      <c r="AJ3714" s="22">
        <v>7</v>
      </c>
    </row>
    <row r="3715" spans="30:36" ht="30" x14ac:dyDescent="0.25">
      <c r="AD3715" s="22" t="s">
        <v>1183</v>
      </c>
      <c r="AE3715" s="28" t="s">
        <v>2790</v>
      </c>
      <c r="AF3715" s="28" t="s">
        <v>1708</v>
      </c>
      <c r="AG3715" s="28" t="s">
        <v>3211</v>
      </c>
      <c r="AH3715" s="22">
        <v>82382</v>
      </c>
      <c r="AI3715" s="28" t="s">
        <v>20788</v>
      </c>
      <c r="AJ3715" s="22">
        <v>8</v>
      </c>
    </row>
    <row r="3716" spans="30:36" ht="30" x14ac:dyDescent="0.25">
      <c r="AD3716" s="22" t="s">
        <v>13370</v>
      </c>
      <c r="AE3716" s="28" t="s">
        <v>13371</v>
      </c>
      <c r="AF3716" s="28" t="s">
        <v>1718</v>
      </c>
      <c r="AG3716" s="28" t="s">
        <v>3856</v>
      </c>
      <c r="AH3716" s="22">
        <v>65299</v>
      </c>
      <c r="AI3716" s="28" t="s">
        <v>13372</v>
      </c>
      <c r="AJ3716" s="22">
        <v>0</v>
      </c>
    </row>
    <row r="3717" spans="30:36" ht="30" x14ac:dyDescent="0.25">
      <c r="AD3717" s="22" t="s">
        <v>13373</v>
      </c>
      <c r="AE3717" s="28" t="s">
        <v>13374</v>
      </c>
      <c r="AF3717" s="28" t="s">
        <v>1696</v>
      </c>
      <c r="AG3717" s="28" t="s">
        <v>3211</v>
      </c>
      <c r="AH3717" s="22">
        <v>58284</v>
      </c>
      <c r="AI3717" s="28" t="s">
        <v>20872</v>
      </c>
      <c r="AJ3717" s="22">
        <v>7</v>
      </c>
    </row>
    <row r="3718" spans="30:36" ht="30" x14ac:dyDescent="0.25">
      <c r="AD3718" s="22" t="s">
        <v>4381</v>
      </c>
      <c r="AE3718" s="28" t="s">
        <v>4382</v>
      </c>
      <c r="AF3718" s="28" t="s">
        <v>1718</v>
      </c>
      <c r="AG3718" s="28" t="s">
        <v>3800</v>
      </c>
      <c r="AH3718" s="22">
        <v>68009</v>
      </c>
      <c r="AI3718" s="28" t="s">
        <v>4383</v>
      </c>
      <c r="AJ3718" s="22">
        <v>8</v>
      </c>
    </row>
    <row r="3719" spans="30:36" ht="30" x14ac:dyDescent="0.25">
      <c r="AD3719" s="22" t="s">
        <v>4384</v>
      </c>
      <c r="AE3719" s="28" t="s">
        <v>4385</v>
      </c>
      <c r="AF3719" s="28" t="s">
        <v>1696</v>
      </c>
      <c r="AG3719" s="28" t="s">
        <v>3778</v>
      </c>
      <c r="AH3719" s="22">
        <v>67365</v>
      </c>
      <c r="AI3719" s="28" t="s">
        <v>20391</v>
      </c>
      <c r="AJ3719" s="22">
        <v>9</v>
      </c>
    </row>
    <row r="3720" spans="30:36" ht="30" x14ac:dyDescent="0.25">
      <c r="AD3720" s="22" t="s">
        <v>13375</v>
      </c>
      <c r="AE3720" s="28" t="s">
        <v>13376</v>
      </c>
      <c r="AF3720" s="28" t="s">
        <v>1706</v>
      </c>
      <c r="AG3720" s="28" t="s">
        <v>3209</v>
      </c>
      <c r="AH3720" s="22">
        <v>68202</v>
      </c>
      <c r="AI3720" s="28" t="s">
        <v>13377</v>
      </c>
      <c r="AJ3720" s="22">
        <v>0</v>
      </c>
    </row>
    <row r="3721" spans="30:36" ht="30" x14ac:dyDescent="0.25">
      <c r="AD3721" s="22" t="s">
        <v>13378</v>
      </c>
      <c r="AE3721" s="28" t="s">
        <v>13379</v>
      </c>
      <c r="AF3721" s="28" t="s">
        <v>1708</v>
      </c>
      <c r="AG3721" s="28" t="s">
        <v>3209</v>
      </c>
      <c r="AH3721" s="22">
        <v>62758</v>
      </c>
      <c r="AI3721" s="28" t="s">
        <v>20254</v>
      </c>
      <c r="AJ3721" s="22">
        <v>2</v>
      </c>
    </row>
    <row r="3722" spans="30:36" ht="30" x14ac:dyDescent="0.25">
      <c r="AD3722" s="22" t="s">
        <v>576</v>
      </c>
      <c r="AE3722" s="28" t="s">
        <v>2264</v>
      </c>
      <c r="AF3722" s="28" t="s">
        <v>1700</v>
      </c>
      <c r="AG3722" s="28" t="s">
        <v>3209</v>
      </c>
      <c r="AH3722" s="22">
        <v>53323</v>
      </c>
      <c r="AI3722" s="28" t="s">
        <v>20930</v>
      </c>
      <c r="AJ3722" s="22">
        <v>4</v>
      </c>
    </row>
    <row r="3723" spans="30:36" ht="30" x14ac:dyDescent="0.25">
      <c r="AD3723" s="22" t="s">
        <v>685</v>
      </c>
      <c r="AE3723" s="28" t="s">
        <v>2324</v>
      </c>
      <c r="AF3723" s="28" t="s">
        <v>1705</v>
      </c>
      <c r="AG3723" s="28" t="s">
        <v>3210</v>
      </c>
      <c r="AH3723" s="22">
        <v>76344</v>
      </c>
      <c r="AI3723" s="28" t="s">
        <v>20110</v>
      </c>
      <c r="AJ3723" s="22">
        <v>7</v>
      </c>
    </row>
    <row r="3724" spans="30:36" ht="30" x14ac:dyDescent="0.25">
      <c r="AD3724" s="22" t="s">
        <v>13380</v>
      </c>
      <c r="AE3724" s="28" t="s">
        <v>13381</v>
      </c>
      <c r="AF3724" s="28" t="s">
        <v>1703</v>
      </c>
      <c r="AG3724" s="28" t="s">
        <v>3210</v>
      </c>
      <c r="AH3724" s="22">
        <v>70174</v>
      </c>
      <c r="AI3724" s="28" t="s">
        <v>19015</v>
      </c>
      <c r="AJ3724" s="22">
        <v>0</v>
      </c>
    </row>
    <row r="3725" spans="30:36" ht="30" x14ac:dyDescent="0.25">
      <c r="AD3725" s="22" t="s">
        <v>4386</v>
      </c>
      <c r="AE3725" s="28" t="s">
        <v>4387</v>
      </c>
      <c r="AF3725" s="28" t="s">
        <v>1708</v>
      </c>
      <c r="AG3725" s="28" t="s">
        <v>3800</v>
      </c>
      <c r="AH3725" s="22">
        <v>79601</v>
      </c>
      <c r="AI3725" s="28" t="s">
        <v>19639</v>
      </c>
      <c r="AJ3725" s="22">
        <v>2</v>
      </c>
    </row>
    <row r="3726" spans="30:36" ht="30" x14ac:dyDescent="0.25">
      <c r="AD3726" s="22" t="s">
        <v>7019</v>
      </c>
      <c r="AE3726" s="28" t="s">
        <v>7020</v>
      </c>
      <c r="AF3726" s="28" t="s">
        <v>1701</v>
      </c>
      <c r="AG3726" s="28" t="s">
        <v>3211</v>
      </c>
      <c r="AH3726" s="22">
        <v>61122</v>
      </c>
      <c r="AI3726" s="28" t="s">
        <v>21059</v>
      </c>
      <c r="AJ3726" s="22">
        <v>6</v>
      </c>
    </row>
    <row r="3727" spans="30:36" ht="30" x14ac:dyDescent="0.25">
      <c r="AD3727" s="22" t="s">
        <v>7021</v>
      </c>
      <c r="AE3727" s="28" t="s">
        <v>7022</v>
      </c>
      <c r="AF3727" s="28" t="s">
        <v>1705</v>
      </c>
      <c r="AG3727" s="28" t="s">
        <v>3210</v>
      </c>
      <c r="AH3727" s="22">
        <v>94491</v>
      </c>
      <c r="AI3727" s="28" t="s">
        <v>19435</v>
      </c>
      <c r="AJ3727" s="22">
        <v>1</v>
      </c>
    </row>
    <row r="3728" spans="30:36" ht="30" x14ac:dyDescent="0.25">
      <c r="AD3728" s="22" t="s">
        <v>1179</v>
      </c>
      <c r="AE3728" s="28" t="s">
        <v>18582</v>
      </c>
      <c r="AF3728" s="28" t="s">
        <v>1708</v>
      </c>
      <c r="AG3728" s="28" t="s">
        <v>3211</v>
      </c>
      <c r="AH3728" s="22">
        <v>60708</v>
      </c>
      <c r="AI3728" s="28" t="s">
        <v>20353</v>
      </c>
      <c r="AJ3728" s="22">
        <v>9</v>
      </c>
    </row>
    <row r="3729" spans="30:36" ht="30" x14ac:dyDescent="0.25">
      <c r="AD3729" s="22" t="s">
        <v>7023</v>
      </c>
      <c r="AE3729" s="28" t="s">
        <v>7024</v>
      </c>
      <c r="AF3729" s="28" t="s">
        <v>1701</v>
      </c>
      <c r="AG3729" s="28" t="s">
        <v>3209</v>
      </c>
      <c r="AH3729" s="22">
        <v>59746</v>
      </c>
      <c r="AI3729" s="28" t="s">
        <v>20600</v>
      </c>
      <c r="AJ3729" s="22">
        <v>4</v>
      </c>
    </row>
    <row r="3730" spans="30:36" ht="30" x14ac:dyDescent="0.25">
      <c r="AD3730" s="22" t="s">
        <v>9615</v>
      </c>
      <c r="AE3730" s="28" t="s">
        <v>9616</v>
      </c>
      <c r="AF3730" s="28" t="s">
        <v>1705</v>
      </c>
      <c r="AG3730" s="28" t="s">
        <v>3209</v>
      </c>
      <c r="AH3730" s="22">
        <v>86763</v>
      </c>
      <c r="AI3730" s="28" t="s">
        <v>19770</v>
      </c>
      <c r="AJ3730" s="22">
        <v>7</v>
      </c>
    </row>
    <row r="3731" spans="30:36" ht="30" x14ac:dyDescent="0.25">
      <c r="AD3731" s="22" t="s">
        <v>7025</v>
      </c>
      <c r="AE3731" s="28" t="s">
        <v>7026</v>
      </c>
      <c r="AF3731" s="28" t="s">
        <v>1705</v>
      </c>
      <c r="AG3731" s="28" t="s">
        <v>3209</v>
      </c>
      <c r="AH3731" s="22">
        <v>72426</v>
      </c>
      <c r="AI3731" s="28" t="s">
        <v>19577</v>
      </c>
      <c r="AJ3731" s="22">
        <v>7</v>
      </c>
    </row>
    <row r="3732" spans="30:36" ht="30" x14ac:dyDescent="0.25">
      <c r="AD3732" s="22" t="s">
        <v>7027</v>
      </c>
      <c r="AE3732" s="28" t="s">
        <v>7028</v>
      </c>
      <c r="AF3732" s="28" t="s">
        <v>1697</v>
      </c>
      <c r="AG3732" s="28" t="s">
        <v>3210</v>
      </c>
      <c r="AH3732" s="22">
        <v>82791</v>
      </c>
      <c r="AI3732" s="28" t="s">
        <v>19417</v>
      </c>
      <c r="AJ3732" s="22">
        <v>7</v>
      </c>
    </row>
    <row r="3733" spans="30:36" ht="30" x14ac:dyDescent="0.25">
      <c r="AD3733" s="22" t="s">
        <v>7029</v>
      </c>
      <c r="AE3733" s="28" t="s">
        <v>7030</v>
      </c>
      <c r="AF3733" s="28" t="s">
        <v>1718</v>
      </c>
      <c r="AG3733" s="28" t="s">
        <v>3800</v>
      </c>
      <c r="AH3733" s="22">
        <v>78380</v>
      </c>
      <c r="AI3733" s="28" t="s">
        <v>19604</v>
      </c>
      <c r="AJ3733" s="22">
        <v>7</v>
      </c>
    </row>
    <row r="3734" spans="30:36" ht="30" x14ac:dyDescent="0.25">
      <c r="AD3734" s="22" t="s">
        <v>9617</v>
      </c>
      <c r="AE3734" s="28" t="s">
        <v>9618</v>
      </c>
      <c r="AF3734" s="28" t="s">
        <v>1720</v>
      </c>
      <c r="AG3734" s="28" t="s">
        <v>3210</v>
      </c>
      <c r="AH3734" s="22">
        <v>94692</v>
      </c>
      <c r="AI3734" s="28" t="s">
        <v>20297</v>
      </c>
      <c r="AJ3734" s="22">
        <v>2</v>
      </c>
    </row>
    <row r="3735" spans="30:36" ht="30" x14ac:dyDescent="0.25">
      <c r="AD3735" s="22" t="s">
        <v>4388</v>
      </c>
      <c r="AE3735" s="28" t="s">
        <v>4389</v>
      </c>
      <c r="AF3735" s="28" t="s">
        <v>1702</v>
      </c>
      <c r="AG3735" s="28" t="s">
        <v>3778</v>
      </c>
      <c r="AH3735" s="22">
        <v>86788</v>
      </c>
      <c r="AI3735" s="28" t="s">
        <v>21060</v>
      </c>
      <c r="AJ3735" s="22">
        <v>3</v>
      </c>
    </row>
    <row r="3736" spans="30:36" ht="45" x14ac:dyDescent="0.25">
      <c r="AD3736" s="22" t="s">
        <v>512</v>
      </c>
      <c r="AE3736" s="28" t="s">
        <v>2172</v>
      </c>
      <c r="AF3736" s="28" t="s">
        <v>1707</v>
      </c>
      <c r="AG3736" s="28" t="s">
        <v>3209</v>
      </c>
      <c r="AH3736" s="22">
        <v>66389</v>
      </c>
      <c r="AI3736" s="28" t="s">
        <v>20057</v>
      </c>
      <c r="AJ3736" s="22">
        <v>0</v>
      </c>
    </row>
    <row r="3737" spans="30:36" ht="30" x14ac:dyDescent="0.25">
      <c r="AD3737" s="22" t="s">
        <v>13382</v>
      </c>
      <c r="AE3737" s="28" t="s">
        <v>13383</v>
      </c>
      <c r="AF3737" s="28" t="s">
        <v>1714</v>
      </c>
      <c r="AG3737" s="28" t="s">
        <v>3210</v>
      </c>
      <c r="AH3737" s="22">
        <v>78903</v>
      </c>
      <c r="AI3737" s="28" t="s">
        <v>21061</v>
      </c>
      <c r="AJ3737" s="22">
        <v>1</v>
      </c>
    </row>
    <row r="3738" spans="30:36" ht="30" x14ac:dyDescent="0.25">
      <c r="AD3738" s="22" t="s">
        <v>7031</v>
      </c>
      <c r="AE3738" s="28" t="s">
        <v>7032</v>
      </c>
      <c r="AF3738" s="28" t="s">
        <v>1696</v>
      </c>
      <c r="AG3738" s="28" t="s">
        <v>3209</v>
      </c>
      <c r="AH3738" s="22">
        <v>54923</v>
      </c>
      <c r="AI3738" s="28" t="s">
        <v>7033</v>
      </c>
      <c r="AJ3738" s="22">
        <v>5</v>
      </c>
    </row>
    <row r="3739" spans="30:36" ht="30" x14ac:dyDescent="0.25">
      <c r="AD3739" s="22" t="s">
        <v>13384</v>
      </c>
      <c r="AE3739" s="28" t="s">
        <v>13385</v>
      </c>
      <c r="AF3739" s="28" t="s">
        <v>1697</v>
      </c>
      <c r="AG3739" s="28" t="s">
        <v>3209</v>
      </c>
      <c r="AH3739" s="22">
        <v>60987</v>
      </c>
      <c r="AI3739" s="28" t="s">
        <v>19086</v>
      </c>
      <c r="AJ3739" s="22">
        <v>8</v>
      </c>
    </row>
    <row r="3740" spans="30:36" ht="30" x14ac:dyDescent="0.25">
      <c r="AD3740" s="22" t="s">
        <v>13386</v>
      </c>
      <c r="AE3740" s="28" t="s">
        <v>13387</v>
      </c>
      <c r="AF3740" s="28" t="s">
        <v>1695</v>
      </c>
      <c r="AG3740" s="28" t="s">
        <v>3209</v>
      </c>
      <c r="AH3740" s="22">
        <v>63503</v>
      </c>
      <c r="AI3740" s="28" t="s">
        <v>20595</v>
      </c>
      <c r="AJ3740" s="22">
        <v>7</v>
      </c>
    </row>
    <row r="3741" spans="30:36" ht="30" x14ac:dyDescent="0.25">
      <c r="AD3741" s="22" t="s">
        <v>9619</v>
      </c>
      <c r="AE3741" s="28" t="s">
        <v>9620</v>
      </c>
      <c r="AF3741" s="28" t="s">
        <v>1705</v>
      </c>
      <c r="AG3741" s="28" t="s">
        <v>3211</v>
      </c>
      <c r="AH3741" s="22">
        <v>80794</v>
      </c>
      <c r="AI3741" s="28" t="s">
        <v>19459</v>
      </c>
      <c r="AJ3741" s="22">
        <v>8</v>
      </c>
    </row>
    <row r="3742" spans="30:36" ht="30" x14ac:dyDescent="0.25">
      <c r="AD3742" s="22" t="s">
        <v>7034</v>
      </c>
      <c r="AE3742" s="28" t="s">
        <v>7035</v>
      </c>
      <c r="AF3742" s="28" t="s">
        <v>1702</v>
      </c>
      <c r="AG3742" s="28" t="s">
        <v>3209</v>
      </c>
      <c r="AH3742" s="22">
        <v>92256</v>
      </c>
      <c r="AI3742" s="28" t="s">
        <v>21062</v>
      </c>
      <c r="AJ3742" s="22">
        <v>0</v>
      </c>
    </row>
    <row r="3743" spans="30:36" ht="30" x14ac:dyDescent="0.25">
      <c r="AD3743" s="22" t="s">
        <v>4390</v>
      </c>
      <c r="AE3743" s="28" t="s">
        <v>4391</v>
      </c>
      <c r="AF3743" s="28" t="s">
        <v>1718</v>
      </c>
      <c r="AG3743" s="28" t="s">
        <v>3784</v>
      </c>
      <c r="AH3743" s="22">
        <v>75737</v>
      </c>
      <c r="AI3743" s="28" t="s">
        <v>19186</v>
      </c>
      <c r="AJ3743" s="22">
        <v>1</v>
      </c>
    </row>
    <row r="3744" spans="30:36" ht="30" x14ac:dyDescent="0.25">
      <c r="AD3744" s="22" t="s">
        <v>7036</v>
      </c>
      <c r="AE3744" s="28" t="s">
        <v>7037</v>
      </c>
      <c r="AF3744" s="28" t="s">
        <v>1715</v>
      </c>
      <c r="AG3744" s="28" t="s">
        <v>3209</v>
      </c>
      <c r="AH3744" s="22">
        <v>69604</v>
      </c>
      <c r="AI3744" s="28" t="s">
        <v>19477</v>
      </c>
      <c r="AJ3744" s="22">
        <v>4</v>
      </c>
    </row>
    <row r="3745" spans="30:36" ht="30" x14ac:dyDescent="0.25">
      <c r="AD3745" s="22" t="s">
        <v>115</v>
      </c>
      <c r="AE3745" s="28" t="s">
        <v>1810</v>
      </c>
      <c r="AF3745" s="28" t="s">
        <v>1696</v>
      </c>
      <c r="AG3745" s="28" t="s">
        <v>3209</v>
      </c>
      <c r="AH3745" s="22">
        <v>67856</v>
      </c>
      <c r="AI3745" s="28" t="s">
        <v>19507</v>
      </c>
      <c r="AJ3745" s="22">
        <v>5</v>
      </c>
    </row>
    <row r="3746" spans="30:36" ht="30" x14ac:dyDescent="0.25">
      <c r="AD3746" s="22" t="s">
        <v>1490</v>
      </c>
      <c r="AE3746" s="28" t="s">
        <v>3080</v>
      </c>
      <c r="AF3746" s="28" t="s">
        <v>1715</v>
      </c>
      <c r="AG3746" s="28" t="s">
        <v>3211</v>
      </c>
      <c r="AH3746" s="22">
        <v>55879</v>
      </c>
      <c r="AI3746" s="28" t="s">
        <v>20450</v>
      </c>
      <c r="AJ3746" s="22">
        <v>2</v>
      </c>
    </row>
    <row r="3747" spans="30:36" ht="30" x14ac:dyDescent="0.25">
      <c r="AD3747" s="22" t="s">
        <v>832</v>
      </c>
      <c r="AE3747" s="28" t="s">
        <v>2464</v>
      </c>
      <c r="AF3747" s="28" t="s">
        <v>1701</v>
      </c>
      <c r="AG3747" s="28" t="s">
        <v>3210</v>
      </c>
      <c r="AH3747" s="22">
        <v>70773</v>
      </c>
      <c r="AI3747" s="28" t="s">
        <v>20051</v>
      </c>
      <c r="AJ3747" s="22">
        <v>2</v>
      </c>
    </row>
    <row r="3748" spans="30:36" ht="30" x14ac:dyDescent="0.25">
      <c r="AD3748" s="22" t="s">
        <v>13388</v>
      </c>
      <c r="AE3748" s="28" t="s">
        <v>13389</v>
      </c>
      <c r="AF3748" s="28" t="s">
        <v>1714</v>
      </c>
      <c r="AG3748" s="28" t="s">
        <v>3209</v>
      </c>
      <c r="AH3748" s="22">
        <v>72411</v>
      </c>
      <c r="AI3748" s="28" t="s">
        <v>13390</v>
      </c>
      <c r="AJ3748" s="22">
        <v>0</v>
      </c>
    </row>
    <row r="3749" spans="30:36" ht="30" x14ac:dyDescent="0.25">
      <c r="AD3749" s="22" t="s">
        <v>7038</v>
      </c>
      <c r="AE3749" s="28" t="s">
        <v>7039</v>
      </c>
      <c r="AF3749" s="28" t="s">
        <v>1701</v>
      </c>
      <c r="AG3749" s="28" t="s">
        <v>3209</v>
      </c>
      <c r="AH3749" s="22">
        <v>68008</v>
      </c>
      <c r="AI3749" s="28" t="s">
        <v>21063</v>
      </c>
      <c r="AJ3749" s="22">
        <v>7</v>
      </c>
    </row>
    <row r="3750" spans="30:36" ht="30" x14ac:dyDescent="0.25">
      <c r="AD3750" s="22" t="s">
        <v>7040</v>
      </c>
      <c r="AE3750" s="28" t="s">
        <v>7041</v>
      </c>
      <c r="AF3750" s="28" t="s">
        <v>1704</v>
      </c>
      <c r="AG3750" s="28" t="s">
        <v>3765</v>
      </c>
      <c r="AH3750" s="22">
        <v>67209</v>
      </c>
      <c r="AI3750" s="28" t="s">
        <v>20636</v>
      </c>
      <c r="AJ3750" s="22">
        <v>4</v>
      </c>
    </row>
    <row r="3751" spans="30:36" ht="30" x14ac:dyDescent="0.25">
      <c r="AD3751" s="22" t="s">
        <v>92</v>
      </c>
      <c r="AE3751" s="28" t="s">
        <v>1789</v>
      </c>
      <c r="AF3751" s="28" t="s">
        <v>1695</v>
      </c>
      <c r="AG3751" s="28" t="s">
        <v>3209</v>
      </c>
      <c r="AH3751" s="22">
        <v>66300</v>
      </c>
      <c r="AI3751" s="28" t="s">
        <v>21064</v>
      </c>
      <c r="AJ3751" s="22">
        <v>1</v>
      </c>
    </row>
    <row r="3752" spans="30:36" ht="30" x14ac:dyDescent="0.25">
      <c r="AD3752" s="22" t="s">
        <v>13391</v>
      </c>
      <c r="AE3752" s="28" t="s">
        <v>13392</v>
      </c>
      <c r="AF3752" s="28" t="s">
        <v>1696</v>
      </c>
      <c r="AG3752" s="28" t="s">
        <v>3778</v>
      </c>
      <c r="AH3752" s="22">
        <v>64261</v>
      </c>
      <c r="AI3752" s="28" t="s">
        <v>20367</v>
      </c>
      <c r="AJ3752" s="22">
        <v>5</v>
      </c>
    </row>
    <row r="3753" spans="30:36" ht="30" x14ac:dyDescent="0.25">
      <c r="AD3753" s="22" t="s">
        <v>4392</v>
      </c>
      <c r="AE3753" s="28" t="s">
        <v>4393</v>
      </c>
      <c r="AF3753" s="28" t="s">
        <v>1705</v>
      </c>
      <c r="AG3753" s="28" t="s">
        <v>3773</v>
      </c>
      <c r="AH3753" s="22">
        <v>94534</v>
      </c>
      <c r="AI3753" s="28" t="s">
        <v>21065</v>
      </c>
      <c r="AJ3753" s="22">
        <v>5</v>
      </c>
    </row>
    <row r="3754" spans="30:36" ht="30" x14ac:dyDescent="0.25">
      <c r="AD3754" s="22" t="s">
        <v>4394</v>
      </c>
      <c r="AE3754" s="28" t="s">
        <v>4395</v>
      </c>
      <c r="AF3754" s="28" t="s">
        <v>1718</v>
      </c>
      <c r="AG3754" s="28" t="s">
        <v>4034</v>
      </c>
      <c r="AH3754" s="22">
        <v>78221</v>
      </c>
      <c r="AI3754" s="28" t="s">
        <v>20973</v>
      </c>
      <c r="AJ3754" s="22">
        <v>4</v>
      </c>
    </row>
    <row r="3755" spans="30:36" ht="30" x14ac:dyDescent="0.25">
      <c r="AD3755" s="22" t="s">
        <v>13393</v>
      </c>
      <c r="AE3755" s="28" t="s">
        <v>13394</v>
      </c>
      <c r="AF3755" s="28" t="s">
        <v>1718</v>
      </c>
      <c r="AG3755" s="28" t="s">
        <v>3209</v>
      </c>
      <c r="AH3755" s="22">
        <v>65604</v>
      </c>
      <c r="AI3755" s="28" t="s">
        <v>19688</v>
      </c>
      <c r="AJ3755" s="22">
        <v>7</v>
      </c>
    </row>
    <row r="3756" spans="30:36" ht="30" x14ac:dyDescent="0.25">
      <c r="AD3756" s="22" t="s">
        <v>715</v>
      </c>
      <c r="AE3756" s="28" t="s">
        <v>2313</v>
      </c>
      <c r="AF3756" s="28" t="s">
        <v>1697</v>
      </c>
      <c r="AG3756" s="28" t="s">
        <v>3210</v>
      </c>
      <c r="AH3756" s="22">
        <v>55135</v>
      </c>
      <c r="AI3756" s="28" t="s">
        <v>21066</v>
      </c>
      <c r="AJ3756" s="22">
        <v>4</v>
      </c>
    </row>
    <row r="3757" spans="30:36" ht="30" x14ac:dyDescent="0.25">
      <c r="AD3757" s="22" t="s">
        <v>4396</v>
      </c>
      <c r="AE3757" s="28" t="s">
        <v>4397</v>
      </c>
      <c r="AF3757" s="28" t="s">
        <v>1702</v>
      </c>
      <c r="AG3757" s="28" t="s">
        <v>3887</v>
      </c>
      <c r="AH3757" s="22">
        <v>95111</v>
      </c>
      <c r="AI3757" s="28" t="s">
        <v>20930</v>
      </c>
      <c r="AJ3757" s="22">
        <v>4</v>
      </c>
    </row>
    <row r="3758" spans="30:36" ht="30" x14ac:dyDescent="0.25">
      <c r="AD3758" s="22" t="s">
        <v>3420</v>
      </c>
      <c r="AE3758" s="28" t="s">
        <v>3421</v>
      </c>
      <c r="AF3758" s="28" t="s">
        <v>1705</v>
      </c>
      <c r="AG3758" s="28" t="s">
        <v>3209</v>
      </c>
      <c r="AH3758" s="22">
        <v>74982</v>
      </c>
      <c r="AI3758" s="28" t="s">
        <v>3422</v>
      </c>
      <c r="AJ3758" s="22">
        <v>0</v>
      </c>
    </row>
    <row r="3759" spans="30:36" ht="30" x14ac:dyDescent="0.25">
      <c r="AD3759" s="22" t="s">
        <v>7042</v>
      </c>
      <c r="AE3759" s="28" t="s">
        <v>7043</v>
      </c>
      <c r="AF3759" s="28" t="s">
        <v>1696</v>
      </c>
      <c r="AG3759" s="28" t="s">
        <v>3800</v>
      </c>
      <c r="AH3759" s="22">
        <v>64605</v>
      </c>
      <c r="AI3759" s="28" t="s">
        <v>7044</v>
      </c>
      <c r="AJ3759" s="22">
        <v>0</v>
      </c>
    </row>
    <row r="3760" spans="30:36" ht="30" x14ac:dyDescent="0.25">
      <c r="AD3760" s="22" t="s">
        <v>4398</v>
      </c>
      <c r="AE3760" s="28" t="s">
        <v>4399</v>
      </c>
      <c r="AF3760" s="28" t="s">
        <v>1701</v>
      </c>
      <c r="AG3760" s="28" t="s">
        <v>3862</v>
      </c>
      <c r="AH3760" s="22">
        <v>65429</v>
      </c>
      <c r="AI3760" s="28" t="s">
        <v>20292</v>
      </c>
      <c r="AJ3760" s="22">
        <v>7</v>
      </c>
    </row>
    <row r="3761" spans="30:36" ht="30" x14ac:dyDescent="0.25">
      <c r="AD3761" s="22" t="s">
        <v>13395</v>
      </c>
      <c r="AE3761" s="28" t="s">
        <v>13396</v>
      </c>
      <c r="AF3761" s="28" t="s">
        <v>1695</v>
      </c>
      <c r="AG3761" s="28" t="s">
        <v>3211</v>
      </c>
      <c r="AH3761" s="22">
        <v>52889</v>
      </c>
      <c r="AI3761" s="28" t="s">
        <v>21067</v>
      </c>
      <c r="AJ3761" s="22">
        <v>3</v>
      </c>
    </row>
    <row r="3762" spans="30:36" ht="30" x14ac:dyDescent="0.25">
      <c r="AD3762" s="22" t="s">
        <v>7045</v>
      </c>
      <c r="AE3762" s="28" t="s">
        <v>7046</v>
      </c>
      <c r="AF3762" s="28" t="s">
        <v>1704</v>
      </c>
      <c r="AG3762" s="28" t="s">
        <v>3778</v>
      </c>
      <c r="AH3762" s="22">
        <v>53801</v>
      </c>
      <c r="AI3762" s="28" t="s">
        <v>21068</v>
      </c>
      <c r="AJ3762" s="22">
        <v>0</v>
      </c>
    </row>
    <row r="3763" spans="30:36" ht="30" x14ac:dyDescent="0.25">
      <c r="AD3763" s="22" t="s">
        <v>13397</v>
      </c>
      <c r="AE3763" s="28" t="s">
        <v>13398</v>
      </c>
      <c r="AF3763" s="28" t="s">
        <v>1703</v>
      </c>
      <c r="AG3763" s="28" t="s">
        <v>3768</v>
      </c>
      <c r="AH3763" s="22">
        <v>72329</v>
      </c>
      <c r="AI3763" s="28" t="s">
        <v>21069</v>
      </c>
      <c r="AJ3763" s="22">
        <v>5</v>
      </c>
    </row>
    <row r="3764" spans="30:36" ht="30" x14ac:dyDescent="0.25">
      <c r="AD3764" s="22" t="s">
        <v>13399</v>
      </c>
      <c r="AE3764" s="28" t="s">
        <v>13400</v>
      </c>
      <c r="AF3764" s="28" t="s">
        <v>1701</v>
      </c>
      <c r="AG3764" s="28" t="s">
        <v>3209</v>
      </c>
      <c r="AH3764" s="22">
        <v>60297</v>
      </c>
      <c r="AI3764" s="28" t="s">
        <v>20090</v>
      </c>
      <c r="AJ3764" s="22">
        <v>1</v>
      </c>
    </row>
    <row r="3765" spans="30:36" ht="30" x14ac:dyDescent="0.25">
      <c r="AD3765" s="22" t="s">
        <v>7047</v>
      </c>
      <c r="AE3765" s="28" t="s">
        <v>7048</v>
      </c>
      <c r="AF3765" s="28" t="s">
        <v>1700</v>
      </c>
      <c r="AG3765" s="28" t="s">
        <v>3209</v>
      </c>
      <c r="AH3765" s="22">
        <v>66450</v>
      </c>
      <c r="AI3765" s="28" t="s">
        <v>7049</v>
      </c>
      <c r="AJ3765" s="22">
        <v>0</v>
      </c>
    </row>
    <row r="3766" spans="30:36" ht="30" x14ac:dyDescent="0.25">
      <c r="AD3766" s="22" t="s">
        <v>7050</v>
      </c>
      <c r="AE3766" s="28" t="s">
        <v>7051</v>
      </c>
      <c r="AF3766" s="28" t="s">
        <v>1695</v>
      </c>
      <c r="AG3766" s="28" t="s">
        <v>3210</v>
      </c>
      <c r="AH3766" s="22">
        <v>64874</v>
      </c>
      <c r="AI3766" s="28" t="s">
        <v>20081</v>
      </c>
      <c r="AJ3766" s="22">
        <v>2</v>
      </c>
    </row>
    <row r="3767" spans="30:36" ht="30" x14ac:dyDescent="0.25">
      <c r="AD3767" s="22" t="s">
        <v>13401</v>
      </c>
      <c r="AE3767" s="28" t="s">
        <v>13402</v>
      </c>
      <c r="AF3767" s="28" t="s">
        <v>1695</v>
      </c>
      <c r="AG3767" s="28" t="s">
        <v>3856</v>
      </c>
      <c r="AH3767" s="22">
        <v>58150</v>
      </c>
      <c r="AI3767" s="28" t="s">
        <v>21070</v>
      </c>
      <c r="AJ3767" s="22">
        <v>2</v>
      </c>
    </row>
    <row r="3768" spans="30:36" ht="30" x14ac:dyDescent="0.25">
      <c r="AD3768" s="22" t="s">
        <v>7052</v>
      </c>
      <c r="AE3768" s="28" t="s">
        <v>7053</v>
      </c>
      <c r="AF3768" s="28" t="s">
        <v>1696</v>
      </c>
      <c r="AG3768" s="28" t="s">
        <v>3210</v>
      </c>
      <c r="AH3768" s="22">
        <v>63560</v>
      </c>
      <c r="AI3768" s="28" t="s">
        <v>19765</v>
      </c>
      <c r="AJ3768" s="22">
        <v>0</v>
      </c>
    </row>
    <row r="3769" spans="30:36" ht="30" x14ac:dyDescent="0.25">
      <c r="AD3769" s="22" t="s">
        <v>13403</v>
      </c>
      <c r="AE3769" s="28" t="s">
        <v>13404</v>
      </c>
      <c r="AF3769" s="28" t="s">
        <v>1711</v>
      </c>
      <c r="AG3769" s="28" t="s">
        <v>3210</v>
      </c>
      <c r="AH3769" s="22">
        <v>61708</v>
      </c>
      <c r="AI3769" s="28" t="s">
        <v>19568</v>
      </c>
      <c r="AJ3769" s="22">
        <v>2</v>
      </c>
    </row>
    <row r="3770" spans="30:36" ht="30" x14ac:dyDescent="0.25">
      <c r="AD3770" s="22" t="s">
        <v>13405</v>
      </c>
      <c r="AE3770" s="28" t="s">
        <v>13406</v>
      </c>
      <c r="AF3770" s="28" t="s">
        <v>1695</v>
      </c>
      <c r="AG3770" s="28" t="s">
        <v>3211</v>
      </c>
      <c r="AH3770" s="22">
        <v>61356</v>
      </c>
      <c r="AI3770" s="28" t="s">
        <v>21071</v>
      </c>
      <c r="AJ3770" s="22">
        <v>4</v>
      </c>
    </row>
    <row r="3771" spans="30:36" ht="30" x14ac:dyDescent="0.25">
      <c r="AD3771" s="22" t="s">
        <v>1008</v>
      </c>
      <c r="AE3771" s="28" t="s">
        <v>2629</v>
      </c>
      <c r="AF3771" s="28" t="s">
        <v>1718</v>
      </c>
      <c r="AG3771" s="28" t="s">
        <v>3210</v>
      </c>
      <c r="AH3771" s="22">
        <v>78868</v>
      </c>
      <c r="AI3771" s="28" t="s">
        <v>21072</v>
      </c>
      <c r="AJ3771" s="22">
        <v>1</v>
      </c>
    </row>
    <row r="3772" spans="30:36" ht="30" x14ac:dyDescent="0.25">
      <c r="AD3772" s="22" t="s">
        <v>13407</v>
      </c>
      <c r="AE3772" s="28" t="s">
        <v>13408</v>
      </c>
      <c r="AF3772" s="28" t="s">
        <v>1697</v>
      </c>
      <c r="AG3772" s="28" t="s">
        <v>3210</v>
      </c>
      <c r="AH3772" s="22">
        <v>69948</v>
      </c>
      <c r="AI3772" s="28" t="s">
        <v>20712</v>
      </c>
      <c r="AJ3772" s="22">
        <v>2</v>
      </c>
    </row>
    <row r="3773" spans="30:36" ht="30" x14ac:dyDescent="0.25">
      <c r="AD3773" s="22" t="s">
        <v>440</v>
      </c>
      <c r="AE3773" s="28" t="s">
        <v>2101</v>
      </c>
      <c r="AF3773" s="28" t="s">
        <v>1696</v>
      </c>
      <c r="AG3773" s="28" t="s">
        <v>3209</v>
      </c>
      <c r="AH3773" s="22">
        <v>61830</v>
      </c>
      <c r="AI3773" s="28" t="s">
        <v>21073</v>
      </c>
      <c r="AJ3773" s="22">
        <v>3</v>
      </c>
    </row>
    <row r="3774" spans="30:36" ht="30" x14ac:dyDescent="0.25">
      <c r="AD3774" s="22" t="s">
        <v>7054</v>
      </c>
      <c r="AE3774" s="28" t="s">
        <v>7055</v>
      </c>
      <c r="AF3774" s="28" t="s">
        <v>1706</v>
      </c>
      <c r="AG3774" s="28" t="s">
        <v>3210</v>
      </c>
      <c r="AH3774" s="22">
        <v>64938</v>
      </c>
      <c r="AI3774" s="28" t="s">
        <v>19662</v>
      </c>
      <c r="AJ3774" s="22">
        <v>6</v>
      </c>
    </row>
    <row r="3775" spans="30:36" ht="30" x14ac:dyDescent="0.25">
      <c r="AD3775" s="22" t="s">
        <v>13409</v>
      </c>
      <c r="AE3775" s="28" t="s">
        <v>13410</v>
      </c>
      <c r="AF3775" s="28" t="s">
        <v>1705</v>
      </c>
      <c r="AG3775" s="28" t="s">
        <v>3211</v>
      </c>
      <c r="AH3775" s="22">
        <v>70832</v>
      </c>
      <c r="AI3775" s="28" t="s">
        <v>21074</v>
      </c>
      <c r="AJ3775" s="22">
        <v>0</v>
      </c>
    </row>
    <row r="3776" spans="30:36" ht="30" x14ac:dyDescent="0.25">
      <c r="AD3776" s="22" t="s">
        <v>13411</v>
      </c>
      <c r="AE3776" s="28" t="s">
        <v>13412</v>
      </c>
      <c r="AF3776" s="28" t="s">
        <v>1697</v>
      </c>
      <c r="AG3776" s="28" t="s">
        <v>3209</v>
      </c>
      <c r="AH3776" s="22">
        <v>69843</v>
      </c>
      <c r="AI3776" s="28" t="s">
        <v>21075</v>
      </c>
      <c r="AJ3776" s="22">
        <v>5</v>
      </c>
    </row>
    <row r="3777" spans="30:36" ht="30" x14ac:dyDescent="0.25">
      <c r="AD3777" s="22" t="s">
        <v>13413</v>
      </c>
      <c r="AE3777" s="28" t="s">
        <v>13414</v>
      </c>
      <c r="AF3777" s="28" t="s">
        <v>1700</v>
      </c>
      <c r="AG3777" s="28" t="s">
        <v>3765</v>
      </c>
      <c r="AH3777" s="22">
        <v>84133</v>
      </c>
      <c r="AI3777" s="28" t="s">
        <v>20534</v>
      </c>
      <c r="AJ3777" s="22">
        <v>2</v>
      </c>
    </row>
    <row r="3778" spans="30:36" ht="45" x14ac:dyDescent="0.25">
      <c r="AD3778" s="22" t="s">
        <v>7056</v>
      </c>
      <c r="AE3778" s="28" t="s">
        <v>7057</v>
      </c>
      <c r="AF3778" s="28" t="s">
        <v>1707</v>
      </c>
      <c r="AG3778" s="28" t="s">
        <v>3768</v>
      </c>
      <c r="AH3778" s="22">
        <v>63665</v>
      </c>
      <c r="AI3778" s="28" t="s">
        <v>20250</v>
      </c>
      <c r="AJ3778" s="22">
        <v>3</v>
      </c>
    </row>
    <row r="3779" spans="30:36" ht="30" x14ac:dyDescent="0.25">
      <c r="AD3779" s="22" t="s">
        <v>13415</v>
      </c>
      <c r="AE3779" s="28" t="s">
        <v>13416</v>
      </c>
      <c r="AF3779" s="28" t="s">
        <v>1701</v>
      </c>
      <c r="AG3779" s="28" t="s">
        <v>3211</v>
      </c>
      <c r="AH3779" s="22">
        <v>52774</v>
      </c>
      <c r="AI3779" s="28" t="s">
        <v>21076</v>
      </c>
      <c r="AJ3779" s="22">
        <v>7</v>
      </c>
    </row>
    <row r="3780" spans="30:36" ht="30" x14ac:dyDescent="0.25">
      <c r="AD3780" s="22" t="s">
        <v>7058</v>
      </c>
      <c r="AE3780" s="28" t="s">
        <v>7059</v>
      </c>
      <c r="AF3780" s="28" t="s">
        <v>1704</v>
      </c>
      <c r="AG3780" s="28" t="s">
        <v>3820</v>
      </c>
      <c r="AH3780" s="22">
        <v>67665</v>
      </c>
      <c r="AI3780" s="28" t="s">
        <v>21013</v>
      </c>
      <c r="AJ3780" s="22">
        <v>7</v>
      </c>
    </row>
    <row r="3781" spans="30:36" ht="45" x14ac:dyDescent="0.25">
      <c r="AD3781" s="22" t="s">
        <v>13417</v>
      </c>
      <c r="AE3781" s="28" t="s">
        <v>13418</v>
      </c>
      <c r="AF3781" s="28" t="s">
        <v>1707</v>
      </c>
      <c r="AG3781" s="28" t="s">
        <v>3866</v>
      </c>
      <c r="AH3781" s="22">
        <v>64001</v>
      </c>
      <c r="AI3781" s="28" t="s">
        <v>19054</v>
      </c>
      <c r="AJ3781" s="22">
        <v>2</v>
      </c>
    </row>
    <row r="3782" spans="30:36" ht="30" x14ac:dyDescent="0.25">
      <c r="AD3782" s="22" t="s">
        <v>13419</v>
      </c>
      <c r="AE3782" s="28" t="s">
        <v>13420</v>
      </c>
      <c r="AF3782" s="28" t="s">
        <v>1720</v>
      </c>
      <c r="AG3782" s="28" t="s">
        <v>3784</v>
      </c>
      <c r="AH3782" s="22">
        <v>114050</v>
      </c>
      <c r="AI3782" s="28" t="s">
        <v>13421</v>
      </c>
      <c r="AJ3782" s="22">
        <v>0</v>
      </c>
    </row>
    <row r="3783" spans="30:36" ht="30" x14ac:dyDescent="0.25">
      <c r="AD3783" s="22" t="s">
        <v>13422</v>
      </c>
      <c r="AE3783" s="28" t="s">
        <v>13423</v>
      </c>
      <c r="AF3783" s="28" t="s">
        <v>1702</v>
      </c>
      <c r="AG3783" s="28" t="s">
        <v>3211</v>
      </c>
      <c r="AH3783" s="22">
        <v>93494</v>
      </c>
      <c r="AI3783" s="28" t="s">
        <v>20872</v>
      </c>
      <c r="AJ3783" s="22">
        <v>7</v>
      </c>
    </row>
    <row r="3784" spans="30:36" ht="30" x14ac:dyDescent="0.25">
      <c r="AD3784" s="22" t="s">
        <v>7060</v>
      </c>
      <c r="AE3784" s="28" t="s">
        <v>7061</v>
      </c>
      <c r="AF3784" s="28" t="s">
        <v>1706</v>
      </c>
      <c r="AG3784" s="28" t="s">
        <v>3211</v>
      </c>
      <c r="AH3784" s="22">
        <v>71244</v>
      </c>
      <c r="AI3784" s="28" t="s">
        <v>19134</v>
      </c>
      <c r="AJ3784" s="22">
        <v>8</v>
      </c>
    </row>
    <row r="3785" spans="30:36" ht="30" x14ac:dyDescent="0.25">
      <c r="AD3785" s="22" t="s">
        <v>1163</v>
      </c>
      <c r="AE3785" s="28" t="s">
        <v>18583</v>
      </c>
      <c r="AF3785" s="28" t="s">
        <v>1702</v>
      </c>
      <c r="AG3785" s="28" t="s">
        <v>3211</v>
      </c>
      <c r="AH3785" s="22">
        <v>107524</v>
      </c>
      <c r="AI3785" s="28" t="s">
        <v>21077</v>
      </c>
      <c r="AJ3785" s="22">
        <v>7</v>
      </c>
    </row>
    <row r="3786" spans="30:36" ht="45" x14ac:dyDescent="0.25">
      <c r="AD3786" s="22" t="s">
        <v>13424</v>
      </c>
      <c r="AE3786" s="28" t="s">
        <v>13425</v>
      </c>
      <c r="AF3786" s="28" t="s">
        <v>1717</v>
      </c>
      <c r="AG3786" s="28" t="s">
        <v>3768</v>
      </c>
      <c r="AH3786" s="22">
        <v>77294</v>
      </c>
      <c r="AI3786" s="28" t="s">
        <v>21078</v>
      </c>
      <c r="AJ3786" s="22">
        <v>4</v>
      </c>
    </row>
    <row r="3787" spans="30:36" ht="30" x14ac:dyDescent="0.25">
      <c r="AD3787" s="22" t="s">
        <v>13426</v>
      </c>
      <c r="AE3787" s="28" t="s">
        <v>13427</v>
      </c>
      <c r="AF3787" s="28" t="s">
        <v>1698</v>
      </c>
      <c r="AG3787" s="28" t="s">
        <v>3773</v>
      </c>
      <c r="AH3787" s="22">
        <v>104968</v>
      </c>
      <c r="AI3787" s="28" t="s">
        <v>19518</v>
      </c>
      <c r="AJ3787" s="22">
        <v>2</v>
      </c>
    </row>
    <row r="3788" spans="30:36" ht="30" x14ac:dyDescent="0.25">
      <c r="AD3788" s="22" t="s">
        <v>13428</v>
      </c>
      <c r="AE3788" s="28" t="s">
        <v>13429</v>
      </c>
      <c r="AF3788" s="28" t="s">
        <v>1696</v>
      </c>
      <c r="AG3788" s="28" t="s">
        <v>3211</v>
      </c>
      <c r="AH3788" s="22">
        <v>53658</v>
      </c>
      <c r="AI3788" s="28" t="s">
        <v>19259</v>
      </c>
      <c r="AJ3788" s="22">
        <v>2</v>
      </c>
    </row>
    <row r="3789" spans="30:36" ht="30" x14ac:dyDescent="0.25">
      <c r="AD3789" s="22" t="s">
        <v>13430</v>
      </c>
      <c r="AE3789" s="28" t="s">
        <v>13431</v>
      </c>
      <c r="AF3789" s="28" t="s">
        <v>1714</v>
      </c>
      <c r="AG3789" s="28" t="s">
        <v>3211</v>
      </c>
      <c r="AH3789" s="22">
        <v>78254</v>
      </c>
      <c r="AI3789" s="28" t="s">
        <v>21079</v>
      </c>
      <c r="AJ3789" s="22">
        <v>7</v>
      </c>
    </row>
    <row r="3790" spans="30:36" ht="30" x14ac:dyDescent="0.25">
      <c r="AD3790" s="22" t="s">
        <v>7062</v>
      </c>
      <c r="AE3790" s="28" t="s">
        <v>7063</v>
      </c>
      <c r="AF3790" s="28" t="s">
        <v>1708</v>
      </c>
      <c r="AG3790" s="28" t="s">
        <v>3210</v>
      </c>
      <c r="AH3790" s="22">
        <v>89216</v>
      </c>
      <c r="AI3790" s="28" t="s">
        <v>21080</v>
      </c>
      <c r="AJ3790" s="22">
        <v>1</v>
      </c>
    </row>
    <row r="3791" spans="30:36" ht="45" x14ac:dyDescent="0.25">
      <c r="AD3791" s="22" t="s">
        <v>13432</v>
      </c>
      <c r="AE3791" s="28" t="s">
        <v>18584</v>
      </c>
      <c r="AF3791" s="28" t="s">
        <v>1707</v>
      </c>
      <c r="AG3791" s="28" t="s">
        <v>3210</v>
      </c>
      <c r="AH3791" s="22">
        <v>61885</v>
      </c>
      <c r="AI3791" s="28" t="s">
        <v>21081</v>
      </c>
      <c r="AJ3791" s="22">
        <v>9</v>
      </c>
    </row>
    <row r="3792" spans="30:36" ht="30" x14ac:dyDescent="0.25">
      <c r="AD3792" s="22" t="s">
        <v>750</v>
      </c>
      <c r="AE3792" s="28" t="s">
        <v>2386</v>
      </c>
      <c r="AF3792" s="28" t="s">
        <v>1696</v>
      </c>
      <c r="AG3792" s="28" t="s">
        <v>3210</v>
      </c>
      <c r="AH3792" s="22">
        <v>60246</v>
      </c>
      <c r="AI3792" s="28" t="s">
        <v>19468</v>
      </c>
      <c r="AJ3792" s="22">
        <v>7</v>
      </c>
    </row>
    <row r="3793" spans="30:36" ht="30" x14ac:dyDescent="0.25">
      <c r="AD3793" s="22" t="s">
        <v>13433</v>
      </c>
      <c r="AE3793" s="28" t="s">
        <v>13434</v>
      </c>
      <c r="AF3793" s="28" t="s">
        <v>1714</v>
      </c>
      <c r="AG3793" s="28" t="s">
        <v>3210</v>
      </c>
      <c r="AH3793" s="22">
        <v>78712</v>
      </c>
      <c r="AI3793" s="28" t="s">
        <v>20466</v>
      </c>
      <c r="AJ3793" s="22">
        <v>9</v>
      </c>
    </row>
    <row r="3794" spans="30:36" ht="30" x14ac:dyDescent="0.25">
      <c r="AD3794" s="22" t="s">
        <v>1348</v>
      </c>
      <c r="AE3794" s="28" t="s">
        <v>18585</v>
      </c>
      <c r="AF3794" s="28" t="s">
        <v>1718</v>
      </c>
      <c r="AG3794" s="28" t="s">
        <v>3211</v>
      </c>
      <c r="AH3794" s="22">
        <v>79222</v>
      </c>
      <c r="AI3794" s="28" t="s">
        <v>20205</v>
      </c>
      <c r="AJ3794" s="22">
        <v>1</v>
      </c>
    </row>
    <row r="3795" spans="30:36" ht="30" x14ac:dyDescent="0.25">
      <c r="AD3795" s="22" t="s">
        <v>7064</v>
      </c>
      <c r="AE3795" s="28" t="s">
        <v>7065</v>
      </c>
      <c r="AF3795" s="28" t="s">
        <v>1705</v>
      </c>
      <c r="AG3795" s="28" t="s">
        <v>3209</v>
      </c>
      <c r="AH3795" s="22">
        <v>69351</v>
      </c>
      <c r="AI3795" s="28" t="s">
        <v>7066</v>
      </c>
      <c r="AJ3795" s="22">
        <v>0</v>
      </c>
    </row>
    <row r="3796" spans="30:36" ht="30" x14ac:dyDescent="0.25">
      <c r="AD3796" s="22" t="s">
        <v>7067</v>
      </c>
      <c r="AE3796" s="28" t="s">
        <v>7068</v>
      </c>
      <c r="AF3796" s="28" t="s">
        <v>1702</v>
      </c>
      <c r="AG3796" s="28" t="s">
        <v>3210</v>
      </c>
      <c r="AH3796" s="22">
        <v>87789</v>
      </c>
      <c r="AI3796" s="28" t="s">
        <v>21082</v>
      </c>
      <c r="AJ3796" s="22">
        <v>7</v>
      </c>
    </row>
    <row r="3797" spans="30:36" ht="45" x14ac:dyDescent="0.25">
      <c r="AD3797" s="22" t="s">
        <v>13435</v>
      </c>
      <c r="AE3797" s="28" t="s">
        <v>13436</v>
      </c>
      <c r="AF3797" s="28" t="s">
        <v>1707</v>
      </c>
      <c r="AG3797" s="28" t="s">
        <v>4364</v>
      </c>
      <c r="AH3797" s="22">
        <v>55971</v>
      </c>
      <c r="AI3797" s="28" t="s">
        <v>18979</v>
      </c>
      <c r="AJ3797" s="22">
        <v>2</v>
      </c>
    </row>
    <row r="3798" spans="30:36" ht="30" x14ac:dyDescent="0.25">
      <c r="AD3798" s="22" t="s">
        <v>13437</v>
      </c>
      <c r="AE3798" s="28" t="s">
        <v>13438</v>
      </c>
      <c r="AF3798" s="28" t="s">
        <v>1701</v>
      </c>
      <c r="AG3798" s="28" t="s">
        <v>3820</v>
      </c>
      <c r="AH3798" s="22">
        <v>57817</v>
      </c>
      <c r="AI3798" s="28" t="s">
        <v>19942</v>
      </c>
      <c r="AJ3798" s="22">
        <v>8</v>
      </c>
    </row>
    <row r="3799" spans="30:36" ht="30" x14ac:dyDescent="0.25">
      <c r="AD3799" s="22" t="s">
        <v>13439</v>
      </c>
      <c r="AE3799" s="28" t="s">
        <v>13440</v>
      </c>
      <c r="AF3799" s="28" t="s">
        <v>1708</v>
      </c>
      <c r="AG3799" s="28" t="s">
        <v>3209</v>
      </c>
      <c r="AH3799" s="22">
        <v>58869</v>
      </c>
      <c r="AI3799" s="28" t="s">
        <v>13441</v>
      </c>
      <c r="AJ3799" s="22">
        <v>4</v>
      </c>
    </row>
    <row r="3800" spans="30:36" ht="30" x14ac:dyDescent="0.25">
      <c r="AD3800" s="22" t="s">
        <v>7069</v>
      </c>
      <c r="AE3800" s="28" t="s">
        <v>7070</v>
      </c>
      <c r="AF3800" s="28" t="s">
        <v>1696</v>
      </c>
      <c r="AG3800" s="28" t="s">
        <v>3209</v>
      </c>
      <c r="AH3800" s="22">
        <v>65428</v>
      </c>
      <c r="AI3800" s="28" t="s">
        <v>7071</v>
      </c>
      <c r="AJ3800" s="22">
        <v>0</v>
      </c>
    </row>
    <row r="3801" spans="30:36" ht="30" x14ac:dyDescent="0.25">
      <c r="AD3801" s="22" t="s">
        <v>4400</v>
      </c>
      <c r="AE3801" s="28" t="s">
        <v>4401</v>
      </c>
      <c r="AF3801" s="28" t="s">
        <v>1718</v>
      </c>
      <c r="AG3801" s="28" t="s">
        <v>3803</v>
      </c>
      <c r="AH3801" s="22">
        <v>61618</v>
      </c>
      <c r="AI3801" s="28" t="s">
        <v>19493</v>
      </c>
      <c r="AJ3801" s="22">
        <v>6</v>
      </c>
    </row>
    <row r="3802" spans="30:36" ht="30" x14ac:dyDescent="0.25">
      <c r="AD3802" s="22" t="s">
        <v>987</v>
      </c>
      <c r="AE3802" s="28" t="s">
        <v>2608</v>
      </c>
      <c r="AF3802" s="28" t="s">
        <v>1718</v>
      </c>
      <c r="AG3802" s="28" t="s">
        <v>3210</v>
      </c>
      <c r="AH3802" s="22">
        <v>82312</v>
      </c>
      <c r="AI3802" s="28" t="s">
        <v>21083</v>
      </c>
      <c r="AJ3802" s="22">
        <v>9</v>
      </c>
    </row>
    <row r="3803" spans="30:36" ht="30" x14ac:dyDescent="0.25">
      <c r="AD3803" s="22" t="s">
        <v>7072</v>
      </c>
      <c r="AE3803" s="28" t="s">
        <v>7073</v>
      </c>
      <c r="AF3803" s="28" t="s">
        <v>1695</v>
      </c>
      <c r="AG3803" s="28" t="s">
        <v>3211</v>
      </c>
      <c r="AH3803" s="22">
        <v>66108</v>
      </c>
      <c r="AI3803" s="28" t="s">
        <v>19749</v>
      </c>
      <c r="AJ3803" s="22">
        <v>1</v>
      </c>
    </row>
    <row r="3804" spans="30:36" ht="45" x14ac:dyDescent="0.25">
      <c r="AD3804" s="22" t="s">
        <v>13442</v>
      </c>
      <c r="AE3804" s="28" t="s">
        <v>13443</v>
      </c>
      <c r="AF3804" s="28" t="s">
        <v>1707</v>
      </c>
      <c r="AG3804" s="28" t="s">
        <v>3765</v>
      </c>
      <c r="AH3804" s="22">
        <v>53944</v>
      </c>
      <c r="AI3804" s="28" t="s">
        <v>21084</v>
      </c>
      <c r="AJ3804" s="22">
        <v>7</v>
      </c>
    </row>
    <row r="3805" spans="30:36" ht="30" x14ac:dyDescent="0.25">
      <c r="AD3805" s="22" t="s">
        <v>13444</v>
      </c>
      <c r="AE3805" s="28" t="s">
        <v>13445</v>
      </c>
      <c r="AF3805" s="28" t="s">
        <v>1704</v>
      </c>
      <c r="AG3805" s="28" t="s">
        <v>3765</v>
      </c>
      <c r="AH3805" s="22">
        <v>61698</v>
      </c>
      <c r="AI3805" s="28" t="s">
        <v>19381</v>
      </c>
      <c r="AJ3805" s="22">
        <v>8</v>
      </c>
    </row>
    <row r="3806" spans="30:36" ht="30" x14ac:dyDescent="0.25">
      <c r="AD3806" s="22" t="s">
        <v>13446</v>
      </c>
      <c r="AE3806" s="28" t="s">
        <v>13447</v>
      </c>
      <c r="AF3806" s="28" t="s">
        <v>1704</v>
      </c>
      <c r="AG3806" s="28" t="s">
        <v>3210</v>
      </c>
      <c r="AH3806" s="22">
        <v>58366</v>
      </c>
      <c r="AI3806" s="28" t="s">
        <v>21085</v>
      </c>
      <c r="AJ3806" s="22">
        <v>2</v>
      </c>
    </row>
    <row r="3807" spans="30:36" ht="30" x14ac:dyDescent="0.25">
      <c r="AD3807" s="22" t="s">
        <v>13448</v>
      </c>
      <c r="AE3807" s="28" t="s">
        <v>13449</v>
      </c>
      <c r="AF3807" s="28" t="s">
        <v>1695</v>
      </c>
      <c r="AG3807" s="28" t="s">
        <v>3211</v>
      </c>
      <c r="AH3807" s="22">
        <v>59281</v>
      </c>
      <c r="AI3807" s="28" t="s">
        <v>21086</v>
      </c>
      <c r="AJ3807" s="22">
        <v>0</v>
      </c>
    </row>
    <row r="3808" spans="30:36" ht="30" x14ac:dyDescent="0.25">
      <c r="AD3808" s="22" t="s">
        <v>7074</v>
      </c>
      <c r="AE3808" s="28" t="s">
        <v>7075</v>
      </c>
      <c r="AF3808" s="28" t="s">
        <v>1696</v>
      </c>
      <c r="AG3808" s="28" t="s">
        <v>3209</v>
      </c>
      <c r="AH3808" s="22">
        <v>67180</v>
      </c>
      <c r="AI3808" s="28" t="s">
        <v>7076</v>
      </c>
      <c r="AJ3808" s="22">
        <v>0</v>
      </c>
    </row>
    <row r="3809" spans="30:36" ht="30" x14ac:dyDescent="0.25">
      <c r="AD3809" s="22" t="s">
        <v>4402</v>
      </c>
      <c r="AE3809" s="28" t="s">
        <v>4403</v>
      </c>
      <c r="AF3809" s="28" t="s">
        <v>1705</v>
      </c>
      <c r="AG3809" s="28" t="s">
        <v>3773</v>
      </c>
      <c r="AH3809" s="22">
        <v>88502</v>
      </c>
      <c r="AI3809" s="28" t="s">
        <v>21087</v>
      </c>
      <c r="AJ3809" s="22">
        <v>5</v>
      </c>
    </row>
    <row r="3810" spans="30:36" ht="30" x14ac:dyDescent="0.25">
      <c r="AD3810" s="22" t="s">
        <v>7077</v>
      </c>
      <c r="AE3810" s="28" t="s">
        <v>7078</v>
      </c>
      <c r="AF3810" s="28" t="s">
        <v>1701</v>
      </c>
      <c r="AG3810" s="28" t="s">
        <v>3768</v>
      </c>
      <c r="AH3810" s="22">
        <v>64361</v>
      </c>
      <c r="AI3810" s="28" t="s">
        <v>21088</v>
      </c>
      <c r="AJ3810" s="22">
        <v>1</v>
      </c>
    </row>
    <row r="3811" spans="30:36" ht="30" x14ac:dyDescent="0.25">
      <c r="AD3811" s="22" t="s">
        <v>7079</v>
      </c>
      <c r="AE3811" s="28" t="s">
        <v>18586</v>
      </c>
      <c r="AF3811" s="28" t="s">
        <v>1718</v>
      </c>
      <c r="AG3811" s="28" t="s">
        <v>3209</v>
      </c>
      <c r="AH3811" s="22">
        <v>78982</v>
      </c>
      <c r="AI3811" s="28" t="s">
        <v>19824</v>
      </c>
      <c r="AJ3811" s="22">
        <v>7</v>
      </c>
    </row>
    <row r="3812" spans="30:36" ht="30" x14ac:dyDescent="0.25">
      <c r="AD3812" s="22" t="s">
        <v>3423</v>
      </c>
      <c r="AE3812" s="28" t="s">
        <v>3424</v>
      </c>
      <c r="AF3812" s="28" t="s">
        <v>1718</v>
      </c>
      <c r="AG3812" s="28" t="s">
        <v>3209</v>
      </c>
      <c r="AH3812" s="22">
        <v>69336</v>
      </c>
      <c r="AI3812" s="28" t="s">
        <v>3425</v>
      </c>
      <c r="AJ3812" s="22">
        <v>1</v>
      </c>
    </row>
    <row r="3813" spans="30:36" ht="30" x14ac:dyDescent="0.25">
      <c r="AD3813" s="22" t="s">
        <v>7080</v>
      </c>
      <c r="AE3813" s="28" t="s">
        <v>7081</v>
      </c>
      <c r="AF3813" s="28" t="s">
        <v>1708</v>
      </c>
      <c r="AG3813" s="28" t="s">
        <v>3210</v>
      </c>
      <c r="AH3813" s="22">
        <v>77040</v>
      </c>
      <c r="AI3813" s="28" t="s">
        <v>19385</v>
      </c>
      <c r="AJ3813" s="22">
        <v>6</v>
      </c>
    </row>
    <row r="3814" spans="30:36" ht="45" x14ac:dyDescent="0.25">
      <c r="AD3814" s="22" t="s">
        <v>13450</v>
      </c>
      <c r="AE3814" s="28" t="s">
        <v>13451</v>
      </c>
      <c r="AF3814" s="28" t="s">
        <v>1707</v>
      </c>
      <c r="AG3814" s="28" t="s">
        <v>3856</v>
      </c>
      <c r="AH3814" s="22">
        <v>58642</v>
      </c>
      <c r="AI3814" s="28" t="s">
        <v>21089</v>
      </c>
      <c r="AJ3814" s="22">
        <v>1</v>
      </c>
    </row>
    <row r="3815" spans="30:36" ht="30" x14ac:dyDescent="0.25">
      <c r="AD3815" s="22" t="s">
        <v>13452</v>
      </c>
      <c r="AE3815" s="28" t="s">
        <v>13453</v>
      </c>
      <c r="AF3815" s="28" t="s">
        <v>1704</v>
      </c>
      <c r="AG3815" s="28" t="s">
        <v>3866</v>
      </c>
      <c r="AH3815" s="22">
        <v>57932</v>
      </c>
      <c r="AI3815" s="28" t="s">
        <v>19741</v>
      </c>
      <c r="AJ3815" s="22">
        <v>4</v>
      </c>
    </row>
    <row r="3816" spans="30:36" ht="30" x14ac:dyDescent="0.25">
      <c r="AD3816" s="22" t="s">
        <v>13454</v>
      </c>
      <c r="AE3816" s="28" t="s">
        <v>13455</v>
      </c>
      <c r="AF3816" s="28" t="s">
        <v>1706</v>
      </c>
      <c r="AG3816" s="28" t="s">
        <v>4364</v>
      </c>
      <c r="AH3816" s="22">
        <v>58522</v>
      </c>
      <c r="AI3816" s="28" t="s">
        <v>20861</v>
      </c>
      <c r="AJ3816" s="22">
        <v>2</v>
      </c>
    </row>
    <row r="3817" spans="30:36" ht="30" x14ac:dyDescent="0.25">
      <c r="AD3817" s="22" t="s">
        <v>13456</v>
      </c>
      <c r="AE3817" s="28" t="s">
        <v>13457</v>
      </c>
      <c r="AF3817" s="28" t="s">
        <v>1695</v>
      </c>
      <c r="AG3817" s="28" t="s">
        <v>3209</v>
      </c>
      <c r="AH3817" s="22">
        <v>60403</v>
      </c>
      <c r="AI3817" s="28" t="s">
        <v>20062</v>
      </c>
      <c r="AJ3817" s="22">
        <v>2</v>
      </c>
    </row>
    <row r="3818" spans="30:36" ht="30" x14ac:dyDescent="0.25">
      <c r="AD3818" s="22" t="s">
        <v>908</v>
      </c>
      <c r="AE3818" s="28" t="s">
        <v>2537</v>
      </c>
      <c r="AF3818" s="28" t="s">
        <v>1700</v>
      </c>
      <c r="AG3818" s="28" t="s">
        <v>3210</v>
      </c>
      <c r="AH3818" s="22">
        <v>73046</v>
      </c>
      <c r="AI3818" s="28" t="s">
        <v>21090</v>
      </c>
      <c r="AJ3818" s="22">
        <v>2</v>
      </c>
    </row>
    <row r="3819" spans="30:36" ht="30" x14ac:dyDescent="0.25">
      <c r="AD3819" s="22" t="s">
        <v>13458</v>
      </c>
      <c r="AE3819" s="28" t="s">
        <v>13459</v>
      </c>
      <c r="AF3819" s="28" t="s">
        <v>1708</v>
      </c>
      <c r="AG3819" s="28" t="s">
        <v>3209</v>
      </c>
      <c r="AH3819" s="22">
        <v>77684</v>
      </c>
      <c r="AI3819" s="28" t="s">
        <v>20890</v>
      </c>
      <c r="AJ3819" s="22">
        <v>2</v>
      </c>
    </row>
    <row r="3820" spans="30:36" ht="30" x14ac:dyDescent="0.25">
      <c r="AD3820" s="22" t="s">
        <v>7082</v>
      </c>
      <c r="AE3820" s="28" t="s">
        <v>7083</v>
      </c>
      <c r="AF3820" s="28" t="s">
        <v>1696</v>
      </c>
      <c r="AG3820" s="28" t="s">
        <v>3210</v>
      </c>
      <c r="AH3820" s="22">
        <v>66403</v>
      </c>
      <c r="AI3820" s="28" t="s">
        <v>20567</v>
      </c>
      <c r="AJ3820" s="22">
        <v>7</v>
      </c>
    </row>
    <row r="3821" spans="30:36" ht="45" x14ac:dyDescent="0.25">
      <c r="AD3821" s="22" t="s">
        <v>4404</v>
      </c>
      <c r="AE3821" s="28" t="s">
        <v>4405</v>
      </c>
      <c r="AF3821" s="28" t="s">
        <v>1710</v>
      </c>
      <c r="AG3821" s="28" t="s">
        <v>3781</v>
      </c>
      <c r="AH3821" s="22">
        <v>70428</v>
      </c>
      <c r="AI3821" s="28" t="s">
        <v>20184</v>
      </c>
      <c r="AJ3821" s="22">
        <v>2</v>
      </c>
    </row>
    <row r="3822" spans="30:36" ht="30" x14ac:dyDescent="0.25">
      <c r="AD3822" s="22" t="s">
        <v>927</v>
      </c>
      <c r="AE3822" s="28" t="s">
        <v>18587</v>
      </c>
      <c r="AF3822" s="28" t="s">
        <v>1702</v>
      </c>
      <c r="AG3822" s="28" t="s">
        <v>3210</v>
      </c>
      <c r="AH3822" s="22">
        <v>110178</v>
      </c>
      <c r="AI3822" s="28" t="s">
        <v>20105</v>
      </c>
      <c r="AJ3822" s="22">
        <v>2</v>
      </c>
    </row>
    <row r="3823" spans="30:36" ht="30" x14ac:dyDescent="0.25">
      <c r="AD3823" s="22" t="s">
        <v>13460</v>
      </c>
      <c r="AE3823" s="28" t="s">
        <v>13461</v>
      </c>
      <c r="AF3823" s="28" t="s">
        <v>1705</v>
      </c>
      <c r="AG3823" s="28" t="s">
        <v>3211</v>
      </c>
      <c r="AH3823" s="22">
        <v>76091</v>
      </c>
      <c r="AI3823" s="28" t="s">
        <v>19681</v>
      </c>
      <c r="AJ3823" s="22">
        <v>0</v>
      </c>
    </row>
    <row r="3824" spans="30:36" ht="30" x14ac:dyDescent="0.25">
      <c r="AD3824" s="22" t="s">
        <v>7084</v>
      </c>
      <c r="AE3824" s="28" t="s">
        <v>7085</v>
      </c>
      <c r="AF3824" s="28" t="s">
        <v>1718</v>
      </c>
      <c r="AG3824" s="28" t="s">
        <v>3209</v>
      </c>
      <c r="AH3824" s="22">
        <v>88827</v>
      </c>
      <c r="AI3824" s="28" t="s">
        <v>7086</v>
      </c>
      <c r="AJ3824" s="22">
        <v>0</v>
      </c>
    </row>
    <row r="3825" spans="30:36" ht="30" x14ac:dyDescent="0.25">
      <c r="AD3825" s="22" t="s">
        <v>13462</v>
      </c>
      <c r="AE3825" s="28" t="s">
        <v>13463</v>
      </c>
      <c r="AF3825" s="28" t="s">
        <v>1705</v>
      </c>
      <c r="AG3825" s="28" t="s">
        <v>3209</v>
      </c>
      <c r="AH3825" s="22">
        <v>69494</v>
      </c>
      <c r="AI3825" s="28" t="s">
        <v>20832</v>
      </c>
      <c r="AJ3825" s="22">
        <v>2</v>
      </c>
    </row>
    <row r="3826" spans="30:36" ht="30" x14ac:dyDescent="0.25">
      <c r="AD3826" s="22" t="s">
        <v>7087</v>
      </c>
      <c r="AE3826" s="28" t="s">
        <v>18588</v>
      </c>
      <c r="AF3826" s="28" t="s">
        <v>1696</v>
      </c>
      <c r="AG3826" s="28" t="s">
        <v>3211</v>
      </c>
      <c r="AH3826" s="22">
        <v>64036</v>
      </c>
      <c r="AI3826" s="28" t="s">
        <v>21091</v>
      </c>
      <c r="AJ3826" s="22">
        <v>7</v>
      </c>
    </row>
    <row r="3827" spans="30:36" ht="30" x14ac:dyDescent="0.25">
      <c r="AD3827" s="22" t="s">
        <v>702</v>
      </c>
      <c r="AE3827" s="28" t="s">
        <v>2339</v>
      </c>
      <c r="AF3827" s="28" t="s">
        <v>1700</v>
      </c>
      <c r="AG3827" s="28" t="s">
        <v>3210</v>
      </c>
      <c r="AH3827" s="22">
        <v>75456</v>
      </c>
      <c r="AI3827" s="28" t="s">
        <v>21092</v>
      </c>
      <c r="AJ3827" s="22">
        <v>4</v>
      </c>
    </row>
    <row r="3828" spans="30:36" ht="30" x14ac:dyDescent="0.25">
      <c r="AD3828" s="22" t="s">
        <v>7088</v>
      </c>
      <c r="AE3828" s="28" t="s">
        <v>7089</v>
      </c>
      <c r="AF3828" s="28" t="s">
        <v>1695</v>
      </c>
      <c r="AG3828" s="28" t="s">
        <v>3211</v>
      </c>
      <c r="AH3828" s="22">
        <v>61013</v>
      </c>
      <c r="AI3828" s="28" t="s">
        <v>21093</v>
      </c>
      <c r="AJ3828" s="22">
        <v>1</v>
      </c>
    </row>
    <row r="3829" spans="30:36" ht="30" x14ac:dyDescent="0.25">
      <c r="AD3829" s="22" t="s">
        <v>13464</v>
      </c>
      <c r="AE3829" s="28" t="s">
        <v>13465</v>
      </c>
      <c r="AF3829" s="28" t="s">
        <v>1715</v>
      </c>
      <c r="AG3829" s="28" t="s">
        <v>3765</v>
      </c>
      <c r="AH3829" s="22">
        <v>62969</v>
      </c>
      <c r="AI3829" s="28" t="s">
        <v>20891</v>
      </c>
      <c r="AJ3829" s="22">
        <v>1</v>
      </c>
    </row>
    <row r="3830" spans="30:36" ht="30" x14ac:dyDescent="0.25">
      <c r="AD3830" s="22" t="s">
        <v>3426</v>
      </c>
      <c r="AE3830" s="28" t="s">
        <v>3427</v>
      </c>
      <c r="AF3830" s="28" t="s">
        <v>1699</v>
      </c>
      <c r="AG3830" s="28" t="s">
        <v>3209</v>
      </c>
      <c r="AH3830" s="22">
        <v>68828</v>
      </c>
      <c r="AI3830" s="28" t="s">
        <v>3428</v>
      </c>
      <c r="AJ3830" s="22">
        <v>0</v>
      </c>
    </row>
    <row r="3831" spans="30:36" ht="30" x14ac:dyDescent="0.25">
      <c r="AD3831" s="22" t="s">
        <v>9621</v>
      </c>
      <c r="AE3831" s="28" t="s">
        <v>18589</v>
      </c>
      <c r="AF3831" s="28" t="s">
        <v>1705</v>
      </c>
      <c r="AG3831" s="28" t="s">
        <v>3210</v>
      </c>
      <c r="AH3831" s="22">
        <v>85428</v>
      </c>
      <c r="AI3831" s="28" t="s">
        <v>18971</v>
      </c>
      <c r="AJ3831" s="22">
        <v>2</v>
      </c>
    </row>
    <row r="3832" spans="30:36" ht="45" x14ac:dyDescent="0.25">
      <c r="AD3832" s="22" t="s">
        <v>7090</v>
      </c>
      <c r="AE3832" s="28" t="s">
        <v>7091</v>
      </c>
      <c r="AF3832" s="28" t="s">
        <v>1707</v>
      </c>
      <c r="AG3832" s="28" t="s">
        <v>3209</v>
      </c>
      <c r="AH3832" s="22">
        <v>71683</v>
      </c>
      <c r="AI3832" s="28" t="s">
        <v>19989</v>
      </c>
      <c r="AJ3832" s="22">
        <v>7</v>
      </c>
    </row>
    <row r="3833" spans="30:36" ht="30" x14ac:dyDescent="0.25">
      <c r="AD3833" s="22" t="s">
        <v>1094</v>
      </c>
      <c r="AE3833" s="28" t="s">
        <v>2710</v>
      </c>
      <c r="AF3833" s="28" t="s">
        <v>1696</v>
      </c>
      <c r="AG3833" s="28" t="s">
        <v>3210</v>
      </c>
      <c r="AH3833" s="22">
        <v>64624</v>
      </c>
      <c r="AI3833" s="28" t="s">
        <v>20977</v>
      </c>
      <c r="AJ3833" s="22">
        <v>4</v>
      </c>
    </row>
    <row r="3834" spans="30:36" ht="30" x14ac:dyDescent="0.25">
      <c r="AD3834" s="22" t="s">
        <v>13466</v>
      </c>
      <c r="AE3834" s="28" t="s">
        <v>13467</v>
      </c>
      <c r="AF3834" s="28" t="s">
        <v>1695</v>
      </c>
      <c r="AG3834" s="28" t="s">
        <v>3209</v>
      </c>
      <c r="AH3834" s="22">
        <v>53479</v>
      </c>
      <c r="AI3834" s="28" t="s">
        <v>21094</v>
      </c>
      <c r="AJ3834" s="22">
        <v>7</v>
      </c>
    </row>
    <row r="3835" spans="30:36" ht="30" x14ac:dyDescent="0.25">
      <c r="AD3835" s="22" t="s">
        <v>13468</v>
      </c>
      <c r="AE3835" s="28" t="s">
        <v>13469</v>
      </c>
      <c r="AF3835" s="28" t="s">
        <v>1705</v>
      </c>
      <c r="AG3835" s="28" t="s">
        <v>3800</v>
      </c>
      <c r="AH3835" s="22">
        <v>92457</v>
      </c>
      <c r="AI3835" s="28" t="s">
        <v>9663</v>
      </c>
      <c r="AJ3835" s="22">
        <v>0</v>
      </c>
    </row>
    <row r="3836" spans="30:36" ht="30" x14ac:dyDescent="0.25">
      <c r="AD3836" s="22" t="s">
        <v>13470</v>
      </c>
      <c r="AE3836" s="28" t="s">
        <v>13471</v>
      </c>
      <c r="AF3836" s="28" t="s">
        <v>1699</v>
      </c>
      <c r="AG3836" s="28" t="s">
        <v>3210</v>
      </c>
      <c r="AH3836" s="22">
        <v>53942</v>
      </c>
      <c r="AI3836" s="28" t="s">
        <v>20846</v>
      </c>
      <c r="AJ3836" s="22">
        <v>1</v>
      </c>
    </row>
    <row r="3837" spans="30:36" ht="30" x14ac:dyDescent="0.25">
      <c r="AD3837" s="22" t="s">
        <v>7092</v>
      </c>
      <c r="AE3837" s="28" t="s">
        <v>7093</v>
      </c>
      <c r="AF3837" s="28" t="s">
        <v>1701</v>
      </c>
      <c r="AG3837" s="28" t="s">
        <v>3826</v>
      </c>
      <c r="AH3837" s="22">
        <v>61147</v>
      </c>
      <c r="AI3837" s="28" t="s">
        <v>20221</v>
      </c>
      <c r="AJ3837" s="22">
        <v>7</v>
      </c>
    </row>
    <row r="3838" spans="30:36" ht="45" x14ac:dyDescent="0.25">
      <c r="AD3838" s="22" t="s">
        <v>7094</v>
      </c>
      <c r="AE3838" s="28" t="s">
        <v>7095</v>
      </c>
      <c r="AF3838" s="28" t="s">
        <v>1717</v>
      </c>
      <c r="AG3838" s="28" t="s">
        <v>3209</v>
      </c>
      <c r="AH3838" s="22">
        <v>79430</v>
      </c>
      <c r="AI3838" s="28" t="s">
        <v>21095</v>
      </c>
      <c r="AJ3838" s="22">
        <v>3</v>
      </c>
    </row>
    <row r="3839" spans="30:36" ht="30" x14ac:dyDescent="0.25">
      <c r="AD3839" s="22" t="s">
        <v>13472</v>
      </c>
      <c r="AE3839" s="28" t="s">
        <v>13473</v>
      </c>
      <c r="AF3839" s="28" t="s">
        <v>1720</v>
      </c>
      <c r="AG3839" s="28" t="s">
        <v>3211</v>
      </c>
      <c r="AH3839" s="22">
        <v>90004</v>
      </c>
      <c r="AI3839" s="28" t="s">
        <v>19362</v>
      </c>
      <c r="AJ3839" s="22">
        <v>2</v>
      </c>
    </row>
    <row r="3840" spans="30:36" ht="30" x14ac:dyDescent="0.25">
      <c r="AD3840" s="22" t="s">
        <v>13474</v>
      </c>
      <c r="AE3840" s="28" t="s">
        <v>13475</v>
      </c>
      <c r="AF3840" s="28" t="s">
        <v>1708</v>
      </c>
      <c r="AG3840" s="28" t="s">
        <v>3778</v>
      </c>
      <c r="AH3840" s="22">
        <v>79707</v>
      </c>
      <c r="AI3840" s="28" t="s">
        <v>19834</v>
      </c>
      <c r="AJ3840" s="22">
        <v>4</v>
      </c>
    </row>
    <row r="3841" spans="30:36" ht="30" x14ac:dyDescent="0.25">
      <c r="AD3841" s="22" t="s">
        <v>13476</v>
      </c>
      <c r="AE3841" s="28" t="s">
        <v>13477</v>
      </c>
      <c r="AF3841" s="28" t="s">
        <v>1713</v>
      </c>
      <c r="AG3841" s="28" t="s">
        <v>3768</v>
      </c>
      <c r="AH3841" s="22">
        <v>82933</v>
      </c>
      <c r="AI3841" s="28" t="s">
        <v>19153</v>
      </c>
      <c r="AJ3841" s="22">
        <v>6</v>
      </c>
    </row>
    <row r="3842" spans="30:36" ht="30" x14ac:dyDescent="0.25">
      <c r="AD3842" s="22" t="s">
        <v>13478</v>
      </c>
      <c r="AE3842" s="28" t="s">
        <v>13479</v>
      </c>
      <c r="AF3842" s="28" t="s">
        <v>1695</v>
      </c>
      <c r="AG3842" s="28" t="s">
        <v>3210</v>
      </c>
      <c r="AH3842" s="22">
        <v>54546</v>
      </c>
      <c r="AI3842" s="28" t="s">
        <v>21096</v>
      </c>
      <c r="AJ3842" s="22">
        <v>6</v>
      </c>
    </row>
    <row r="3843" spans="30:36" ht="30" x14ac:dyDescent="0.25">
      <c r="AD3843" s="22" t="s">
        <v>13480</v>
      </c>
      <c r="AE3843" s="28" t="s">
        <v>13481</v>
      </c>
      <c r="AF3843" s="28" t="s">
        <v>1695</v>
      </c>
      <c r="AG3843" s="28" t="s">
        <v>3209</v>
      </c>
      <c r="AH3843" s="22">
        <v>58041</v>
      </c>
      <c r="AI3843" s="28" t="s">
        <v>21097</v>
      </c>
      <c r="AJ3843" s="22">
        <v>6</v>
      </c>
    </row>
    <row r="3844" spans="30:36" ht="30" x14ac:dyDescent="0.25">
      <c r="AD3844" s="22" t="s">
        <v>7096</v>
      </c>
      <c r="AE3844" s="28" t="s">
        <v>7097</v>
      </c>
      <c r="AF3844" s="28" t="s">
        <v>1698</v>
      </c>
      <c r="AG3844" s="28" t="s">
        <v>3210</v>
      </c>
      <c r="AH3844" s="22">
        <v>93764</v>
      </c>
      <c r="AI3844" s="28" t="s">
        <v>21098</v>
      </c>
      <c r="AJ3844" s="22">
        <v>7</v>
      </c>
    </row>
    <row r="3845" spans="30:36" ht="30" x14ac:dyDescent="0.25">
      <c r="AD3845" s="22" t="s">
        <v>13482</v>
      </c>
      <c r="AE3845" s="28" t="s">
        <v>13483</v>
      </c>
      <c r="AF3845" s="28" t="s">
        <v>1700</v>
      </c>
      <c r="AG3845" s="28" t="s">
        <v>3211</v>
      </c>
      <c r="AH3845" s="22">
        <v>75797</v>
      </c>
      <c r="AI3845" s="28" t="s">
        <v>20587</v>
      </c>
      <c r="AJ3845" s="22">
        <v>2</v>
      </c>
    </row>
    <row r="3846" spans="30:36" ht="30" x14ac:dyDescent="0.25">
      <c r="AD3846" s="22" t="s">
        <v>4406</v>
      </c>
      <c r="AE3846" s="28" t="s">
        <v>4407</v>
      </c>
      <c r="AF3846" s="28" t="s">
        <v>1718</v>
      </c>
      <c r="AG3846" s="28" t="s">
        <v>3826</v>
      </c>
      <c r="AH3846" s="22">
        <v>69780</v>
      </c>
      <c r="AI3846" s="28" t="s">
        <v>19713</v>
      </c>
      <c r="AJ3846" s="22">
        <v>1</v>
      </c>
    </row>
    <row r="3847" spans="30:36" ht="30" x14ac:dyDescent="0.25">
      <c r="AD3847" s="22" t="s">
        <v>13484</v>
      </c>
      <c r="AE3847" s="28" t="s">
        <v>13485</v>
      </c>
      <c r="AF3847" s="28" t="s">
        <v>1703</v>
      </c>
      <c r="AG3847" s="28" t="s">
        <v>3210</v>
      </c>
      <c r="AH3847" s="22">
        <v>78413</v>
      </c>
      <c r="AI3847" s="28" t="s">
        <v>20027</v>
      </c>
      <c r="AJ3847" s="22">
        <v>6</v>
      </c>
    </row>
    <row r="3848" spans="30:36" ht="30" x14ac:dyDescent="0.25">
      <c r="AD3848" s="22" t="s">
        <v>13486</v>
      </c>
      <c r="AE3848" s="28" t="s">
        <v>13487</v>
      </c>
      <c r="AF3848" s="28" t="s">
        <v>1700</v>
      </c>
      <c r="AG3848" s="28" t="s">
        <v>3803</v>
      </c>
      <c r="AH3848" s="22">
        <v>68545</v>
      </c>
      <c r="AI3848" s="28" t="s">
        <v>21099</v>
      </c>
      <c r="AJ3848" s="22">
        <v>9</v>
      </c>
    </row>
    <row r="3849" spans="30:36" ht="30" x14ac:dyDescent="0.25">
      <c r="AD3849" s="22" t="s">
        <v>13488</v>
      </c>
      <c r="AE3849" s="28" t="s">
        <v>18590</v>
      </c>
      <c r="AF3849" s="28" t="s">
        <v>1700</v>
      </c>
      <c r="AG3849" s="28" t="s">
        <v>3210</v>
      </c>
      <c r="AH3849" s="22">
        <v>75123</v>
      </c>
      <c r="AI3849" s="28" t="s">
        <v>21100</v>
      </c>
      <c r="AJ3849" s="22">
        <v>0</v>
      </c>
    </row>
    <row r="3850" spans="30:36" ht="30" x14ac:dyDescent="0.25">
      <c r="AD3850" s="22" t="s">
        <v>7098</v>
      </c>
      <c r="AE3850" s="28" t="s">
        <v>7099</v>
      </c>
      <c r="AF3850" s="28" t="s">
        <v>1718</v>
      </c>
      <c r="AG3850" s="28" t="s">
        <v>3209</v>
      </c>
      <c r="AH3850" s="22">
        <v>64275</v>
      </c>
      <c r="AI3850" s="28" t="s">
        <v>19436</v>
      </c>
      <c r="AJ3850" s="22">
        <v>5</v>
      </c>
    </row>
    <row r="3851" spans="30:36" ht="30" x14ac:dyDescent="0.25">
      <c r="AD3851" s="22" t="s">
        <v>13489</v>
      </c>
      <c r="AE3851" s="28" t="s">
        <v>13490</v>
      </c>
      <c r="AF3851" s="28" t="s">
        <v>1702</v>
      </c>
      <c r="AG3851" s="28" t="s">
        <v>3209</v>
      </c>
      <c r="AH3851" s="22">
        <v>92185</v>
      </c>
      <c r="AI3851" s="28" t="s">
        <v>21101</v>
      </c>
      <c r="AJ3851" s="22">
        <v>7</v>
      </c>
    </row>
    <row r="3852" spans="30:36" ht="30" x14ac:dyDescent="0.25">
      <c r="AD3852" s="22" t="s">
        <v>920</v>
      </c>
      <c r="AE3852" s="28" t="s">
        <v>2548</v>
      </c>
      <c r="AF3852" s="28" t="s">
        <v>1704</v>
      </c>
      <c r="AG3852" s="28" t="s">
        <v>3210</v>
      </c>
      <c r="AH3852" s="22">
        <v>67555</v>
      </c>
      <c r="AI3852" s="28" t="s">
        <v>21102</v>
      </c>
      <c r="AJ3852" s="22">
        <v>1</v>
      </c>
    </row>
    <row r="3853" spans="30:36" ht="30" x14ac:dyDescent="0.25">
      <c r="AD3853" s="22" t="s">
        <v>4408</v>
      </c>
      <c r="AE3853" s="28" t="s">
        <v>4409</v>
      </c>
      <c r="AF3853" s="28" t="s">
        <v>1704</v>
      </c>
      <c r="AG3853" s="28" t="s">
        <v>3773</v>
      </c>
      <c r="AH3853" s="22">
        <v>75135</v>
      </c>
      <c r="AI3853" s="28" t="s">
        <v>21103</v>
      </c>
      <c r="AJ3853" s="22">
        <v>8</v>
      </c>
    </row>
    <row r="3854" spans="30:36" ht="30" x14ac:dyDescent="0.25">
      <c r="AD3854" s="22" t="s">
        <v>719</v>
      </c>
      <c r="AE3854" s="28" t="s">
        <v>2325</v>
      </c>
      <c r="AF3854" s="28" t="s">
        <v>1697</v>
      </c>
      <c r="AG3854" s="28" t="s">
        <v>3210</v>
      </c>
      <c r="AH3854" s="22">
        <v>75161</v>
      </c>
      <c r="AI3854" s="28" t="s">
        <v>21104</v>
      </c>
      <c r="AJ3854" s="22">
        <v>8</v>
      </c>
    </row>
    <row r="3855" spans="30:36" ht="30" x14ac:dyDescent="0.25">
      <c r="AD3855" s="22" t="s">
        <v>13491</v>
      </c>
      <c r="AE3855" s="28" t="s">
        <v>13492</v>
      </c>
      <c r="AF3855" s="28" t="s">
        <v>1705</v>
      </c>
      <c r="AG3855" s="28" t="s">
        <v>3765</v>
      </c>
      <c r="AH3855" s="22">
        <v>106853</v>
      </c>
      <c r="AI3855" s="28" t="s">
        <v>19215</v>
      </c>
      <c r="AJ3855" s="22">
        <v>2</v>
      </c>
    </row>
    <row r="3856" spans="30:36" ht="30" x14ac:dyDescent="0.25">
      <c r="AD3856" s="22" t="s">
        <v>7100</v>
      </c>
      <c r="AE3856" s="28" t="s">
        <v>7101</v>
      </c>
      <c r="AF3856" s="28" t="s">
        <v>1702</v>
      </c>
      <c r="AG3856" s="28" t="s">
        <v>3209</v>
      </c>
      <c r="AH3856" s="22">
        <v>102531</v>
      </c>
      <c r="AI3856" s="28" t="s">
        <v>7102</v>
      </c>
      <c r="AJ3856" s="22">
        <v>2</v>
      </c>
    </row>
    <row r="3857" spans="30:36" ht="30" x14ac:dyDescent="0.25">
      <c r="AD3857" s="22" t="s">
        <v>13493</v>
      </c>
      <c r="AE3857" s="28" t="s">
        <v>13494</v>
      </c>
      <c r="AF3857" s="28" t="s">
        <v>1699</v>
      </c>
      <c r="AG3857" s="28" t="s">
        <v>3209</v>
      </c>
      <c r="AH3857" s="22">
        <v>58811</v>
      </c>
      <c r="AI3857" s="28" t="s">
        <v>21105</v>
      </c>
      <c r="AJ3857" s="22">
        <v>3</v>
      </c>
    </row>
    <row r="3858" spans="30:36" ht="30" x14ac:dyDescent="0.25">
      <c r="AD3858" s="22" t="s">
        <v>1451</v>
      </c>
      <c r="AE3858" s="28" t="s">
        <v>3044</v>
      </c>
      <c r="AF3858" s="28" t="s">
        <v>1696</v>
      </c>
      <c r="AG3858" s="28" t="s">
        <v>3211</v>
      </c>
      <c r="AH3858" s="22">
        <v>63822</v>
      </c>
      <c r="AI3858" s="28" t="s">
        <v>20227</v>
      </c>
      <c r="AJ3858" s="22">
        <v>6</v>
      </c>
    </row>
    <row r="3859" spans="30:36" ht="30" x14ac:dyDescent="0.25">
      <c r="AD3859" s="22" t="s">
        <v>404</v>
      </c>
      <c r="AE3859" s="28" t="s">
        <v>2070</v>
      </c>
      <c r="AF3859" s="28" t="s">
        <v>1718</v>
      </c>
      <c r="AG3859" s="28" t="s">
        <v>3209</v>
      </c>
      <c r="AH3859" s="22">
        <v>71826</v>
      </c>
      <c r="AI3859" s="28" t="s">
        <v>19208</v>
      </c>
      <c r="AJ3859" s="22">
        <v>5</v>
      </c>
    </row>
    <row r="3860" spans="30:36" ht="30" x14ac:dyDescent="0.25">
      <c r="AD3860" s="22" t="s">
        <v>1586</v>
      </c>
      <c r="AE3860" s="28" t="s">
        <v>3185</v>
      </c>
      <c r="AF3860" s="28" t="s">
        <v>1700</v>
      </c>
      <c r="AG3860" s="28" t="s">
        <v>3211</v>
      </c>
      <c r="AH3860" s="22">
        <v>69554</v>
      </c>
      <c r="AI3860" s="28" t="s">
        <v>19300</v>
      </c>
      <c r="AJ3860" s="22">
        <v>1</v>
      </c>
    </row>
    <row r="3861" spans="30:36" ht="30" x14ac:dyDescent="0.25">
      <c r="AD3861" s="22" t="s">
        <v>7103</v>
      </c>
      <c r="AE3861" s="28" t="s">
        <v>7104</v>
      </c>
      <c r="AF3861" s="28" t="s">
        <v>1701</v>
      </c>
      <c r="AG3861" s="28" t="s">
        <v>3803</v>
      </c>
      <c r="AH3861" s="22">
        <v>68243</v>
      </c>
      <c r="AI3861" s="28" t="s">
        <v>19343</v>
      </c>
      <c r="AJ3861" s="22">
        <v>4</v>
      </c>
    </row>
    <row r="3862" spans="30:36" ht="30" x14ac:dyDescent="0.25">
      <c r="AD3862" s="22" t="s">
        <v>1270</v>
      </c>
      <c r="AE3862" s="28" t="s">
        <v>2859</v>
      </c>
      <c r="AF3862" s="28" t="s">
        <v>1714</v>
      </c>
      <c r="AG3862" s="28" t="s">
        <v>3211</v>
      </c>
      <c r="AH3862" s="22">
        <v>99519</v>
      </c>
      <c r="AI3862" s="28" t="s">
        <v>19100</v>
      </c>
      <c r="AJ3862" s="22">
        <v>7</v>
      </c>
    </row>
    <row r="3863" spans="30:36" ht="30" x14ac:dyDescent="0.25">
      <c r="AD3863" s="22" t="s">
        <v>13495</v>
      </c>
      <c r="AE3863" s="28" t="s">
        <v>13496</v>
      </c>
      <c r="AF3863" s="28" t="s">
        <v>1715</v>
      </c>
      <c r="AG3863" s="28" t="s">
        <v>3922</v>
      </c>
      <c r="AH3863" s="22">
        <v>66549</v>
      </c>
      <c r="AI3863" s="28" t="s">
        <v>21055</v>
      </c>
      <c r="AJ3863" s="22">
        <v>9</v>
      </c>
    </row>
    <row r="3864" spans="30:36" ht="30" x14ac:dyDescent="0.25">
      <c r="AD3864" s="22" t="s">
        <v>7105</v>
      </c>
      <c r="AE3864" s="28" t="s">
        <v>7106</v>
      </c>
      <c r="AF3864" s="28" t="s">
        <v>1696</v>
      </c>
      <c r="AG3864" s="28" t="s">
        <v>3765</v>
      </c>
      <c r="AH3864" s="22">
        <v>69982</v>
      </c>
      <c r="AI3864" s="28" t="s">
        <v>21106</v>
      </c>
      <c r="AJ3864" s="22">
        <v>3</v>
      </c>
    </row>
    <row r="3865" spans="30:36" ht="30" x14ac:dyDescent="0.25">
      <c r="AD3865" s="22" t="s">
        <v>212</v>
      </c>
      <c r="AE3865" s="28" t="s">
        <v>1895</v>
      </c>
      <c r="AF3865" s="28" t="s">
        <v>1702</v>
      </c>
      <c r="AG3865" s="28" t="s">
        <v>3209</v>
      </c>
      <c r="AH3865" s="22">
        <v>103729</v>
      </c>
      <c r="AI3865" s="28" t="s">
        <v>20762</v>
      </c>
      <c r="AJ3865" s="22">
        <v>9</v>
      </c>
    </row>
    <row r="3866" spans="30:36" ht="30" x14ac:dyDescent="0.25">
      <c r="AD3866" s="22" t="s">
        <v>13497</v>
      </c>
      <c r="AE3866" s="28" t="s">
        <v>13498</v>
      </c>
      <c r="AF3866" s="28" t="s">
        <v>1701</v>
      </c>
      <c r="AG3866" s="28" t="s">
        <v>3209</v>
      </c>
      <c r="AH3866" s="22">
        <v>53433</v>
      </c>
      <c r="AI3866" s="28" t="s">
        <v>21107</v>
      </c>
      <c r="AJ3866" s="22">
        <v>3</v>
      </c>
    </row>
    <row r="3867" spans="30:36" ht="30" x14ac:dyDescent="0.25">
      <c r="AD3867" s="22" t="s">
        <v>13499</v>
      </c>
      <c r="AE3867" s="28" t="s">
        <v>13500</v>
      </c>
      <c r="AF3867" s="28" t="s">
        <v>1695</v>
      </c>
      <c r="AG3867" s="28" t="s">
        <v>3211</v>
      </c>
      <c r="AH3867" s="22">
        <v>60086</v>
      </c>
      <c r="AI3867" s="28" t="s">
        <v>19818</v>
      </c>
      <c r="AJ3867" s="22">
        <v>1</v>
      </c>
    </row>
    <row r="3868" spans="30:36" ht="30" x14ac:dyDescent="0.25">
      <c r="AD3868" s="22" t="s">
        <v>13501</v>
      </c>
      <c r="AE3868" s="28" t="s">
        <v>13502</v>
      </c>
      <c r="AF3868" s="28" t="s">
        <v>1697</v>
      </c>
      <c r="AG3868" s="28" t="s">
        <v>3765</v>
      </c>
      <c r="AH3868" s="22">
        <v>90388</v>
      </c>
      <c r="AI3868" s="28" t="s">
        <v>21108</v>
      </c>
      <c r="AJ3868" s="22">
        <v>0</v>
      </c>
    </row>
    <row r="3869" spans="30:36" ht="30" x14ac:dyDescent="0.25">
      <c r="AD3869" s="22" t="s">
        <v>13503</v>
      </c>
      <c r="AE3869" s="28" t="s">
        <v>13504</v>
      </c>
      <c r="AF3869" s="28" t="s">
        <v>1714</v>
      </c>
      <c r="AG3869" s="28" t="s">
        <v>3209</v>
      </c>
      <c r="AH3869" s="22">
        <v>89837</v>
      </c>
      <c r="AI3869" s="28" t="s">
        <v>13505</v>
      </c>
      <c r="AJ3869" s="22">
        <v>0</v>
      </c>
    </row>
    <row r="3870" spans="30:36" ht="45" x14ac:dyDescent="0.25">
      <c r="AD3870" s="22" t="s">
        <v>7107</v>
      </c>
      <c r="AE3870" s="28" t="s">
        <v>7108</v>
      </c>
      <c r="AF3870" s="28" t="s">
        <v>1707</v>
      </c>
      <c r="AG3870" s="28" t="s">
        <v>3211</v>
      </c>
      <c r="AH3870" s="22">
        <v>58970</v>
      </c>
      <c r="AI3870" s="28" t="s">
        <v>19280</v>
      </c>
      <c r="AJ3870" s="22">
        <v>9</v>
      </c>
    </row>
    <row r="3871" spans="30:36" ht="30" x14ac:dyDescent="0.25">
      <c r="AD3871" s="22" t="s">
        <v>13506</v>
      </c>
      <c r="AE3871" s="28" t="s">
        <v>13507</v>
      </c>
      <c r="AF3871" s="28" t="s">
        <v>1708</v>
      </c>
      <c r="AG3871" s="28" t="s">
        <v>3210</v>
      </c>
      <c r="AH3871" s="22">
        <v>58595</v>
      </c>
      <c r="AI3871" s="28" t="s">
        <v>21109</v>
      </c>
      <c r="AJ3871" s="22">
        <v>2</v>
      </c>
    </row>
    <row r="3872" spans="30:36" ht="30" x14ac:dyDescent="0.25">
      <c r="AD3872" s="22" t="s">
        <v>547</v>
      </c>
      <c r="AE3872" s="28" t="s">
        <v>2177</v>
      </c>
      <c r="AF3872" s="28" t="s">
        <v>1701</v>
      </c>
      <c r="AG3872" s="28" t="s">
        <v>3209</v>
      </c>
      <c r="AH3872" s="22">
        <v>64359</v>
      </c>
      <c r="AI3872" s="28" t="s">
        <v>21110</v>
      </c>
      <c r="AJ3872" s="22">
        <v>5</v>
      </c>
    </row>
    <row r="3873" spans="30:36" ht="30" x14ac:dyDescent="0.25">
      <c r="AD3873" s="22" t="s">
        <v>13508</v>
      </c>
      <c r="AE3873" s="28" t="s">
        <v>13509</v>
      </c>
      <c r="AF3873" s="28" t="s">
        <v>1714</v>
      </c>
      <c r="AG3873" s="28" t="s">
        <v>3820</v>
      </c>
      <c r="AH3873" s="22">
        <v>88644</v>
      </c>
      <c r="AI3873" s="28" t="s">
        <v>21111</v>
      </c>
      <c r="AJ3873" s="22">
        <v>8</v>
      </c>
    </row>
    <row r="3874" spans="30:36" ht="45" x14ac:dyDescent="0.25">
      <c r="AD3874" s="22" t="s">
        <v>3429</v>
      </c>
      <c r="AE3874" s="28" t="s">
        <v>3430</v>
      </c>
      <c r="AF3874" s="28" t="s">
        <v>1707</v>
      </c>
      <c r="AG3874" s="28" t="s">
        <v>3209</v>
      </c>
      <c r="AH3874" s="22">
        <v>64203</v>
      </c>
      <c r="AI3874" s="28" t="s">
        <v>3431</v>
      </c>
      <c r="AJ3874" s="22">
        <v>0</v>
      </c>
    </row>
    <row r="3875" spans="30:36" ht="30" x14ac:dyDescent="0.25">
      <c r="AD3875" s="22" t="s">
        <v>3432</v>
      </c>
      <c r="AE3875" s="28" t="s">
        <v>3433</v>
      </c>
      <c r="AF3875" s="28" t="s">
        <v>1714</v>
      </c>
      <c r="AG3875" s="28" t="s">
        <v>3209</v>
      </c>
      <c r="AH3875" s="22">
        <v>96095</v>
      </c>
      <c r="AI3875" s="28" t="s">
        <v>3434</v>
      </c>
      <c r="AJ3875" s="22">
        <v>0</v>
      </c>
    </row>
    <row r="3876" spans="30:36" ht="30" x14ac:dyDescent="0.25">
      <c r="AD3876" s="22" t="s">
        <v>13510</v>
      </c>
      <c r="AE3876" s="28" t="s">
        <v>13511</v>
      </c>
      <c r="AF3876" s="28" t="s">
        <v>1696</v>
      </c>
      <c r="AG3876" s="28" t="s">
        <v>3856</v>
      </c>
      <c r="AH3876" s="22">
        <v>60551</v>
      </c>
      <c r="AI3876" s="28" t="s">
        <v>13512</v>
      </c>
      <c r="AJ3876" s="22">
        <v>2</v>
      </c>
    </row>
    <row r="3877" spans="30:36" ht="30" x14ac:dyDescent="0.25">
      <c r="AD3877" s="22" t="s">
        <v>13513</v>
      </c>
      <c r="AE3877" s="28" t="s">
        <v>13514</v>
      </c>
      <c r="AF3877" s="28" t="s">
        <v>1703</v>
      </c>
      <c r="AG3877" s="28" t="s">
        <v>3787</v>
      </c>
      <c r="AH3877" s="22">
        <v>71806</v>
      </c>
      <c r="AI3877" s="28" t="s">
        <v>19307</v>
      </c>
      <c r="AJ3877" s="22">
        <v>1</v>
      </c>
    </row>
    <row r="3878" spans="30:36" ht="30" x14ac:dyDescent="0.25">
      <c r="AD3878" s="22" t="s">
        <v>4410</v>
      </c>
      <c r="AE3878" s="28" t="s">
        <v>4411</v>
      </c>
      <c r="AF3878" s="28" t="s">
        <v>1718</v>
      </c>
      <c r="AG3878" s="28" t="s">
        <v>3790</v>
      </c>
      <c r="AH3878" s="22">
        <v>66006</v>
      </c>
      <c r="AI3878" s="28" t="s">
        <v>19449</v>
      </c>
      <c r="AJ3878" s="22">
        <v>5</v>
      </c>
    </row>
    <row r="3879" spans="30:36" ht="30" x14ac:dyDescent="0.25">
      <c r="AD3879" s="22" t="s">
        <v>13515</v>
      </c>
      <c r="AE3879" s="28" t="s">
        <v>13516</v>
      </c>
      <c r="AF3879" s="28" t="s">
        <v>1698</v>
      </c>
      <c r="AG3879" s="28" t="s">
        <v>3211</v>
      </c>
      <c r="AH3879" s="22">
        <v>92281</v>
      </c>
      <c r="AI3879" s="28" t="s">
        <v>19082</v>
      </c>
      <c r="AJ3879" s="22">
        <v>5</v>
      </c>
    </row>
    <row r="3880" spans="30:36" ht="45" x14ac:dyDescent="0.25">
      <c r="AD3880" s="22" t="s">
        <v>13517</v>
      </c>
      <c r="AE3880" s="28" t="s">
        <v>13518</v>
      </c>
      <c r="AF3880" s="28" t="s">
        <v>1707</v>
      </c>
      <c r="AG3880" s="28" t="s">
        <v>3209</v>
      </c>
      <c r="AH3880" s="22">
        <v>60771</v>
      </c>
      <c r="AI3880" s="28" t="s">
        <v>19451</v>
      </c>
      <c r="AJ3880" s="22">
        <v>1</v>
      </c>
    </row>
    <row r="3881" spans="30:36" ht="45" x14ac:dyDescent="0.25">
      <c r="AD3881" s="22" t="s">
        <v>287</v>
      </c>
      <c r="AE3881" s="28" t="s">
        <v>1969</v>
      </c>
      <c r="AF3881" s="28" t="s">
        <v>1710</v>
      </c>
      <c r="AG3881" s="28" t="s">
        <v>3209</v>
      </c>
      <c r="AH3881" s="22">
        <v>68981</v>
      </c>
      <c r="AI3881" s="28" t="s">
        <v>20469</v>
      </c>
      <c r="AJ3881" s="22">
        <v>4</v>
      </c>
    </row>
    <row r="3882" spans="30:36" ht="30" x14ac:dyDescent="0.25">
      <c r="AD3882" s="22" t="s">
        <v>13519</v>
      </c>
      <c r="AE3882" s="28" t="s">
        <v>13520</v>
      </c>
      <c r="AF3882" s="28" t="s">
        <v>1708</v>
      </c>
      <c r="AG3882" s="28" t="s">
        <v>3803</v>
      </c>
      <c r="AH3882" s="22">
        <v>54987</v>
      </c>
      <c r="AI3882" s="28" t="s">
        <v>20505</v>
      </c>
      <c r="AJ3882" s="22">
        <v>4</v>
      </c>
    </row>
    <row r="3883" spans="30:36" ht="30" x14ac:dyDescent="0.25">
      <c r="AD3883" s="22" t="s">
        <v>7109</v>
      </c>
      <c r="AE3883" s="28" t="s">
        <v>7110</v>
      </c>
      <c r="AF3883" s="28" t="s">
        <v>1695</v>
      </c>
      <c r="AG3883" s="28" t="s">
        <v>3209</v>
      </c>
      <c r="AH3883" s="22">
        <v>67663</v>
      </c>
      <c r="AI3883" s="28" t="s">
        <v>19836</v>
      </c>
      <c r="AJ3883" s="22">
        <v>2</v>
      </c>
    </row>
    <row r="3884" spans="30:36" ht="45" x14ac:dyDescent="0.25">
      <c r="AD3884" s="22" t="s">
        <v>13521</v>
      </c>
      <c r="AE3884" s="28" t="s">
        <v>13522</v>
      </c>
      <c r="AF3884" s="28" t="s">
        <v>1707</v>
      </c>
      <c r="AG3884" s="28" t="s">
        <v>3209</v>
      </c>
      <c r="AH3884" s="22">
        <v>60718</v>
      </c>
      <c r="AI3884" s="28" t="s">
        <v>21112</v>
      </c>
      <c r="AJ3884" s="22">
        <v>3</v>
      </c>
    </row>
    <row r="3885" spans="30:36" ht="30" x14ac:dyDescent="0.25">
      <c r="AD3885" s="22" t="s">
        <v>4412</v>
      </c>
      <c r="AE3885" s="28" t="s">
        <v>4413</v>
      </c>
      <c r="AF3885" s="28" t="s">
        <v>1695</v>
      </c>
      <c r="AG3885" s="28" t="s">
        <v>3820</v>
      </c>
      <c r="AH3885" s="22">
        <v>66294</v>
      </c>
      <c r="AI3885" s="28" t="s">
        <v>20949</v>
      </c>
      <c r="AJ3885" s="22">
        <v>3</v>
      </c>
    </row>
    <row r="3886" spans="30:36" ht="30" x14ac:dyDescent="0.25">
      <c r="AD3886" s="22" t="s">
        <v>13523</v>
      </c>
      <c r="AE3886" s="28" t="s">
        <v>13524</v>
      </c>
      <c r="AF3886" s="28" t="s">
        <v>1696</v>
      </c>
      <c r="AG3886" s="28" t="s">
        <v>3210</v>
      </c>
      <c r="AH3886" s="22">
        <v>64696</v>
      </c>
      <c r="AI3886" s="28" t="s">
        <v>20878</v>
      </c>
      <c r="AJ3886" s="22">
        <v>9</v>
      </c>
    </row>
    <row r="3887" spans="30:36" ht="30" x14ac:dyDescent="0.25">
      <c r="AD3887" s="22" t="s">
        <v>7111</v>
      </c>
      <c r="AE3887" s="28" t="s">
        <v>7112</v>
      </c>
      <c r="AF3887" s="28" t="s">
        <v>1708</v>
      </c>
      <c r="AG3887" s="28" t="s">
        <v>3211</v>
      </c>
      <c r="AH3887" s="22">
        <v>65268</v>
      </c>
      <c r="AI3887" s="28" t="s">
        <v>20115</v>
      </c>
      <c r="AJ3887" s="22">
        <v>1</v>
      </c>
    </row>
    <row r="3888" spans="30:36" ht="30" x14ac:dyDescent="0.25">
      <c r="AD3888" s="22" t="s">
        <v>7113</v>
      </c>
      <c r="AE3888" s="28" t="s">
        <v>7114</v>
      </c>
      <c r="AF3888" s="28" t="s">
        <v>1704</v>
      </c>
      <c r="AG3888" s="28" t="s">
        <v>3826</v>
      </c>
      <c r="AH3888" s="22">
        <v>56614</v>
      </c>
      <c r="AI3888" s="28" t="s">
        <v>20807</v>
      </c>
      <c r="AJ3888" s="22">
        <v>4</v>
      </c>
    </row>
    <row r="3889" spans="30:36" ht="30" x14ac:dyDescent="0.25">
      <c r="AD3889" s="22" t="s">
        <v>348</v>
      </c>
      <c r="AE3889" s="28" t="s">
        <v>18591</v>
      </c>
      <c r="AF3889" s="28" t="s">
        <v>1708</v>
      </c>
      <c r="AG3889" s="28" t="s">
        <v>3209</v>
      </c>
      <c r="AH3889" s="22">
        <v>81877</v>
      </c>
      <c r="AI3889" s="28" t="s">
        <v>21113</v>
      </c>
      <c r="AJ3889" s="22">
        <v>8</v>
      </c>
    </row>
    <row r="3890" spans="30:36" ht="30" x14ac:dyDescent="0.25">
      <c r="AD3890" s="22" t="s">
        <v>13525</v>
      </c>
      <c r="AE3890" s="28" t="s">
        <v>13526</v>
      </c>
      <c r="AF3890" s="28" t="s">
        <v>1705</v>
      </c>
      <c r="AG3890" s="28" t="s">
        <v>3210</v>
      </c>
      <c r="AH3890" s="22">
        <v>84807</v>
      </c>
      <c r="AI3890" s="28" t="s">
        <v>19248</v>
      </c>
      <c r="AJ3890" s="22">
        <v>2</v>
      </c>
    </row>
    <row r="3891" spans="30:36" ht="30" x14ac:dyDescent="0.25">
      <c r="AD3891" s="22" t="s">
        <v>13527</v>
      </c>
      <c r="AE3891" s="28" t="s">
        <v>13528</v>
      </c>
      <c r="AF3891" s="28" t="s">
        <v>1697</v>
      </c>
      <c r="AG3891" s="28" t="s">
        <v>3209</v>
      </c>
      <c r="AH3891" s="22">
        <v>87821</v>
      </c>
      <c r="AI3891" s="28" t="s">
        <v>21114</v>
      </c>
      <c r="AJ3891" s="22">
        <v>6</v>
      </c>
    </row>
    <row r="3892" spans="30:36" ht="30" x14ac:dyDescent="0.25">
      <c r="AD3892" s="22" t="s">
        <v>7115</v>
      </c>
      <c r="AE3892" s="28" t="s">
        <v>7116</v>
      </c>
      <c r="AF3892" s="28" t="s">
        <v>1701</v>
      </c>
      <c r="AG3892" s="28" t="s">
        <v>3210</v>
      </c>
      <c r="AH3892" s="22">
        <v>58199</v>
      </c>
      <c r="AI3892" s="28" t="s">
        <v>20470</v>
      </c>
      <c r="AJ3892" s="22">
        <v>1</v>
      </c>
    </row>
    <row r="3893" spans="30:36" ht="30" x14ac:dyDescent="0.25">
      <c r="AD3893" s="22" t="s">
        <v>13529</v>
      </c>
      <c r="AE3893" s="28" t="s">
        <v>13530</v>
      </c>
      <c r="AF3893" s="28" t="s">
        <v>1695</v>
      </c>
      <c r="AG3893" s="28" t="s">
        <v>3820</v>
      </c>
      <c r="AH3893" s="22">
        <v>60722</v>
      </c>
      <c r="AI3893" s="28" t="s">
        <v>19707</v>
      </c>
      <c r="AJ3893" s="22">
        <v>4</v>
      </c>
    </row>
    <row r="3894" spans="30:36" ht="30" x14ac:dyDescent="0.25">
      <c r="AD3894" s="22" t="s">
        <v>7117</v>
      </c>
      <c r="AE3894" s="28" t="s">
        <v>7118</v>
      </c>
      <c r="AF3894" s="28" t="s">
        <v>1696</v>
      </c>
      <c r="AG3894" s="28" t="s">
        <v>3820</v>
      </c>
      <c r="AH3894" s="22">
        <v>67256</v>
      </c>
      <c r="AI3894" s="28" t="s">
        <v>21115</v>
      </c>
      <c r="AJ3894" s="22">
        <v>4</v>
      </c>
    </row>
    <row r="3895" spans="30:36" ht="30" x14ac:dyDescent="0.25">
      <c r="AD3895" s="22" t="s">
        <v>7119</v>
      </c>
      <c r="AE3895" s="28" t="s">
        <v>7120</v>
      </c>
      <c r="AF3895" s="28" t="s">
        <v>1704</v>
      </c>
      <c r="AG3895" s="28" t="s">
        <v>3209</v>
      </c>
      <c r="AH3895" s="22">
        <v>64941</v>
      </c>
      <c r="AI3895" s="28" t="s">
        <v>21116</v>
      </c>
      <c r="AJ3895" s="22">
        <v>2</v>
      </c>
    </row>
    <row r="3896" spans="30:36" ht="30" x14ac:dyDescent="0.25">
      <c r="AD3896" s="22" t="s">
        <v>834</v>
      </c>
      <c r="AE3896" s="28" t="s">
        <v>2466</v>
      </c>
      <c r="AF3896" s="28" t="s">
        <v>1706</v>
      </c>
      <c r="AG3896" s="28" t="s">
        <v>3210</v>
      </c>
      <c r="AH3896" s="22">
        <v>73266</v>
      </c>
      <c r="AI3896" s="28" t="s">
        <v>21117</v>
      </c>
      <c r="AJ3896" s="22">
        <v>5</v>
      </c>
    </row>
    <row r="3897" spans="30:36" ht="30" x14ac:dyDescent="0.25">
      <c r="AD3897" s="22" t="s">
        <v>1553</v>
      </c>
      <c r="AE3897" s="28" t="s">
        <v>3141</v>
      </c>
      <c r="AF3897" s="28" t="s">
        <v>1708</v>
      </c>
      <c r="AG3897" s="28" t="s">
        <v>3211</v>
      </c>
      <c r="AH3897" s="22">
        <v>71788</v>
      </c>
      <c r="AI3897" s="28" t="s">
        <v>20028</v>
      </c>
      <c r="AJ3897" s="22">
        <v>7</v>
      </c>
    </row>
    <row r="3898" spans="30:36" ht="30" x14ac:dyDescent="0.25">
      <c r="AD3898" s="22" t="s">
        <v>9622</v>
      </c>
      <c r="AE3898" s="28" t="s">
        <v>9623</v>
      </c>
      <c r="AF3898" s="28" t="s">
        <v>1705</v>
      </c>
      <c r="AG3898" s="28" t="s">
        <v>3210</v>
      </c>
      <c r="AH3898" s="22">
        <v>67079</v>
      </c>
      <c r="AI3898" s="28" t="s">
        <v>21118</v>
      </c>
      <c r="AJ3898" s="22">
        <v>4</v>
      </c>
    </row>
    <row r="3899" spans="30:36" ht="30" x14ac:dyDescent="0.25">
      <c r="AD3899" s="22" t="s">
        <v>13531</v>
      </c>
      <c r="AE3899" s="28" t="s">
        <v>13532</v>
      </c>
      <c r="AF3899" s="28" t="s">
        <v>1701</v>
      </c>
      <c r="AG3899" s="28" t="s">
        <v>3856</v>
      </c>
      <c r="AH3899" s="22">
        <v>56998</v>
      </c>
      <c r="AI3899" s="28" t="s">
        <v>13533</v>
      </c>
      <c r="AJ3899" s="22">
        <v>0</v>
      </c>
    </row>
    <row r="3900" spans="30:36" ht="30" x14ac:dyDescent="0.25">
      <c r="AD3900" s="22" t="s">
        <v>13534</v>
      </c>
      <c r="AE3900" s="28" t="s">
        <v>13535</v>
      </c>
      <c r="AF3900" s="28" t="s">
        <v>1696</v>
      </c>
      <c r="AG3900" s="28" t="s">
        <v>3209</v>
      </c>
      <c r="AH3900" s="22">
        <v>57499</v>
      </c>
      <c r="AI3900" s="28" t="s">
        <v>13536</v>
      </c>
      <c r="AJ3900" s="22">
        <v>0</v>
      </c>
    </row>
    <row r="3901" spans="30:36" ht="30" x14ac:dyDescent="0.25">
      <c r="AD3901" s="22" t="s">
        <v>13537</v>
      </c>
      <c r="AE3901" s="28" t="s">
        <v>13538</v>
      </c>
      <c r="AF3901" s="28" t="s">
        <v>1700</v>
      </c>
      <c r="AG3901" s="28" t="s">
        <v>3210</v>
      </c>
      <c r="AH3901" s="22">
        <v>95557</v>
      </c>
      <c r="AI3901" s="28" t="s">
        <v>20300</v>
      </c>
      <c r="AJ3901" s="22">
        <v>4</v>
      </c>
    </row>
    <row r="3902" spans="30:36" ht="45" x14ac:dyDescent="0.25">
      <c r="AD3902" s="22" t="s">
        <v>13539</v>
      </c>
      <c r="AE3902" s="28" t="s">
        <v>18592</v>
      </c>
      <c r="AF3902" s="28" t="s">
        <v>1707</v>
      </c>
      <c r="AG3902" s="28" t="s">
        <v>3820</v>
      </c>
      <c r="AH3902" s="22">
        <v>55866</v>
      </c>
      <c r="AI3902" s="28" t="s">
        <v>21119</v>
      </c>
      <c r="AJ3902" s="22">
        <v>2</v>
      </c>
    </row>
    <row r="3903" spans="30:36" ht="30" x14ac:dyDescent="0.25">
      <c r="AD3903" s="22" t="s">
        <v>13540</v>
      </c>
      <c r="AE3903" s="28" t="s">
        <v>18593</v>
      </c>
      <c r="AF3903" s="28" t="s">
        <v>1704</v>
      </c>
      <c r="AG3903" s="28" t="s">
        <v>3210</v>
      </c>
      <c r="AH3903" s="22">
        <v>62057</v>
      </c>
      <c r="AI3903" s="28" t="s">
        <v>20435</v>
      </c>
      <c r="AJ3903" s="22">
        <v>0</v>
      </c>
    </row>
    <row r="3904" spans="30:36" ht="45" x14ac:dyDescent="0.25">
      <c r="AD3904" s="22" t="s">
        <v>13541</v>
      </c>
      <c r="AE3904" s="28" t="s">
        <v>13542</v>
      </c>
      <c r="AF3904" s="28" t="s">
        <v>1707</v>
      </c>
      <c r="AG3904" s="28" t="s">
        <v>3210</v>
      </c>
      <c r="AH3904" s="22">
        <v>52326</v>
      </c>
      <c r="AI3904" s="28" t="s">
        <v>19379</v>
      </c>
      <c r="AJ3904" s="22">
        <v>7</v>
      </c>
    </row>
    <row r="3905" spans="30:36" ht="30" x14ac:dyDescent="0.25">
      <c r="AD3905" s="22" t="s">
        <v>7121</v>
      </c>
      <c r="AE3905" s="28" t="s">
        <v>7122</v>
      </c>
      <c r="AF3905" s="28" t="s">
        <v>1695</v>
      </c>
      <c r="AG3905" s="28" t="s">
        <v>3211</v>
      </c>
      <c r="AH3905" s="22">
        <v>69903</v>
      </c>
      <c r="AI3905" s="28" t="s">
        <v>21120</v>
      </c>
      <c r="AJ3905" s="22">
        <v>3</v>
      </c>
    </row>
    <row r="3906" spans="30:36" ht="30" x14ac:dyDescent="0.25">
      <c r="AD3906" s="22" t="s">
        <v>13543</v>
      </c>
      <c r="AE3906" s="28" t="s">
        <v>13544</v>
      </c>
      <c r="AF3906" s="28" t="s">
        <v>1705</v>
      </c>
      <c r="AG3906" s="28" t="s">
        <v>3209</v>
      </c>
      <c r="AH3906" s="22">
        <v>81035</v>
      </c>
      <c r="AI3906" s="28" t="s">
        <v>19018</v>
      </c>
      <c r="AJ3906" s="22">
        <v>1</v>
      </c>
    </row>
    <row r="3907" spans="30:36" ht="30" x14ac:dyDescent="0.25">
      <c r="AD3907" s="22" t="s">
        <v>1054</v>
      </c>
      <c r="AE3907" s="28" t="s">
        <v>2658</v>
      </c>
      <c r="AF3907" s="28" t="s">
        <v>1695</v>
      </c>
      <c r="AG3907" s="28" t="s">
        <v>3210</v>
      </c>
      <c r="AH3907" s="22">
        <v>72512</v>
      </c>
      <c r="AI3907" s="28" t="s">
        <v>19241</v>
      </c>
      <c r="AJ3907" s="22">
        <v>4</v>
      </c>
    </row>
    <row r="3908" spans="30:36" ht="30" x14ac:dyDescent="0.25">
      <c r="AD3908" s="22" t="s">
        <v>7123</v>
      </c>
      <c r="AE3908" s="28" t="s">
        <v>7124</v>
      </c>
      <c r="AF3908" s="28" t="s">
        <v>1718</v>
      </c>
      <c r="AG3908" s="28" t="s">
        <v>3210</v>
      </c>
      <c r="AH3908" s="22">
        <v>70897</v>
      </c>
      <c r="AI3908" s="28" t="s">
        <v>20424</v>
      </c>
      <c r="AJ3908" s="22">
        <v>0</v>
      </c>
    </row>
    <row r="3909" spans="30:36" ht="30" x14ac:dyDescent="0.25">
      <c r="AD3909" s="22" t="s">
        <v>13545</v>
      </c>
      <c r="AE3909" s="28" t="s">
        <v>13546</v>
      </c>
      <c r="AF3909" s="28" t="s">
        <v>1699</v>
      </c>
      <c r="AG3909" s="28" t="s">
        <v>3209</v>
      </c>
      <c r="AH3909" s="22">
        <v>52793</v>
      </c>
      <c r="AI3909" s="28" t="s">
        <v>13547</v>
      </c>
      <c r="AJ3909" s="22">
        <v>0</v>
      </c>
    </row>
    <row r="3910" spans="30:36" ht="30" x14ac:dyDescent="0.25">
      <c r="AD3910" s="22" t="s">
        <v>7125</v>
      </c>
      <c r="AE3910" s="28" t="s">
        <v>7126</v>
      </c>
      <c r="AF3910" s="28" t="s">
        <v>1708</v>
      </c>
      <c r="AG3910" s="28" t="s">
        <v>3210</v>
      </c>
      <c r="AH3910" s="22">
        <v>66684</v>
      </c>
      <c r="AI3910" s="28" t="s">
        <v>21121</v>
      </c>
      <c r="AJ3910" s="22">
        <v>8</v>
      </c>
    </row>
    <row r="3911" spans="30:36" ht="30" x14ac:dyDescent="0.25">
      <c r="AD3911" s="22" t="s">
        <v>7127</v>
      </c>
      <c r="AE3911" s="28" t="s">
        <v>7128</v>
      </c>
      <c r="AF3911" s="28" t="s">
        <v>1695</v>
      </c>
      <c r="AG3911" s="28" t="s">
        <v>3209</v>
      </c>
      <c r="AH3911" s="22">
        <v>62526</v>
      </c>
      <c r="AI3911" s="28" t="s">
        <v>7129</v>
      </c>
      <c r="AJ3911" s="22">
        <v>0</v>
      </c>
    </row>
    <row r="3912" spans="30:36" ht="30" x14ac:dyDescent="0.25">
      <c r="AD3912" s="22" t="s">
        <v>13548</v>
      </c>
      <c r="AE3912" s="28" t="s">
        <v>13549</v>
      </c>
      <c r="AF3912" s="28" t="s">
        <v>1701</v>
      </c>
      <c r="AG3912" s="28" t="s">
        <v>3765</v>
      </c>
      <c r="AH3912" s="22">
        <v>54000</v>
      </c>
      <c r="AI3912" s="28" t="s">
        <v>18984</v>
      </c>
      <c r="AJ3912" s="22">
        <v>7</v>
      </c>
    </row>
    <row r="3913" spans="30:36" ht="30" x14ac:dyDescent="0.25">
      <c r="AD3913" s="22" t="s">
        <v>1017</v>
      </c>
      <c r="AE3913" s="28" t="s">
        <v>2650</v>
      </c>
      <c r="AF3913" s="28" t="s">
        <v>1695</v>
      </c>
      <c r="AG3913" s="28" t="s">
        <v>3210</v>
      </c>
      <c r="AH3913" s="22">
        <v>62097</v>
      </c>
      <c r="AI3913" s="28" t="s">
        <v>20850</v>
      </c>
      <c r="AJ3913" s="22">
        <v>2</v>
      </c>
    </row>
    <row r="3914" spans="30:36" ht="30" x14ac:dyDescent="0.25">
      <c r="AD3914" s="22" t="s">
        <v>13550</v>
      </c>
      <c r="AE3914" s="28" t="s">
        <v>13551</v>
      </c>
      <c r="AF3914" s="28" t="s">
        <v>1715</v>
      </c>
      <c r="AG3914" s="28" t="s">
        <v>3856</v>
      </c>
      <c r="AH3914" s="22">
        <v>73461</v>
      </c>
      <c r="AI3914" s="28" t="s">
        <v>13552</v>
      </c>
      <c r="AJ3914" s="22">
        <v>0</v>
      </c>
    </row>
    <row r="3915" spans="30:36" ht="30" x14ac:dyDescent="0.25">
      <c r="AD3915" s="22" t="s">
        <v>13553</v>
      </c>
      <c r="AE3915" s="28" t="s">
        <v>13554</v>
      </c>
      <c r="AF3915" s="28" t="s">
        <v>1696</v>
      </c>
      <c r="AG3915" s="28" t="s">
        <v>3209</v>
      </c>
      <c r="AH3915" s="22">
        <v>54505</v>
      </c>
      <c r="AI3915" s="28" t="s">
        <v>21122</v>
      </c>
      <c r="AJ3915" s="22">
        <v>4</v>
      </c>
    </row>
    <row r="3916" spans="30:36" ht="30" x14ac:dyDescent="0.25">
      <c r="AD3916" s="22" t="s">
        <v>4414</v>
      </c>
      <c r="AE3916" s="28" t="s">
        <v>4415</v>
      </c>
      <c r="AF3916" s="28" t="s">
        <v>1696</v>
      </c>
      <c r="AG3916" s="28" t="s">
        <v>3862</v>
      </c>
      <c r="AH3916" s="22">
        <v>69794</v>
      </c>
      <c r="AI3916" s="28" t="s">
        <v>19938</v>
      </c>
      <c r="AJ3916" s="22">
        <v>7</v>
      </c>
    </row>
    <row r="3917" spans="30:36" ht="30" x14ac:dyDescent="0.25">
      <c r="AD3917" s="22" t="s">
        <v>1200</v>
      </c>
      <c r="AE3917" s="28" t="s">
        <v>18594</v>
      </c>
      <c r="AF3917" s="28" t="s">
        <v>1705</v>
      </c>
      <c r="AG3917" s="28" t="s">
        <v>3211</v>
      </c>
      <c r="AH3917" s="22">
        <v>97728</v>
      </c>
      <c r="AI3917" s="28" t="s">
        <v>20675</v>
      </c>
      <c r="AJ3917" s="22">
        <v>2</v>
      </c>
    </row>
    <row r="3918" spans="30:36" ht="30" x14ac:dyDescent="0.25">
      <c r="AD3918" s="22" t="s">
        <v>13555</v>
      </c>
      <c r="AE3918" s="28" t="s">
        <v>13556</v>
      </c>
      <c r="AF3918" s="28" t="s">
        <v>1696</v>
      </c>
      <c r="AG3918" s="28" t="s">
        <v>3209</v>
      </c>
      <c r="AH3918" s="22">
        <v>57197</v>
      </c>
      <c r="AI3918" s="28" t="s">
        <v>21123</v>
      </c>
      <c r="AJ3918" s="22">
        <v>0</v>
      </c>
    </row>
    <row r="3919" spans="30:36" ht="30" x14ac:dyDescent="0.25">
      <c r="AD3919" s="22" t="s">
        <v>13557</v>
      </c>
      <c r="AE3919" s="28" t="s">
        <v>13558</v>
      </c>
      <c r="AF3919" s="28" t="s">
        <v>1705</v>
      </c>
      <c r="AG3919" s="28" t="s">
        <v>3209</v>
      </c>
      <c r="AH3919" s="22">
        <v>93376</v>
      </c>
      <c r="AI3919" s="28" t="s">
        <v>21124</v>
      </c>
      <c r="AJ3919" s="22">
        <v>8</v>
      </c>
    </row>
    <row r="3920" spans="30:36" ht="30" x14ac:dyDescent="0.25">
      <c r="AD3920" s="22" t="s">
        <v>1246</v>
      </c>
      <c r="AE3920" s="28" t="s">
        <v>2849</v>
      </c>
      <c r="AF3920" s="28" t="s">
        <v>1718</v>
      </c>
      <c r="AG3920" s="28" t="s">
        <v>3211</v>
      </c>
      <c r="AH3920" s="22">
        <v>74970</v>
      </c>
      <c r="AI3920" s="28" t="s">
        <v>20912</v>
      </c>
      <c r="AJ3920" s="22">
        <v>2</v>
      </c>
    </row>
    <row r="3921" spans="30:36" ht="30" x14ac:dyDescent="0.25">
      <c r="AD3921" s="22" t="s">
        <v>13559</v>
      </c>
      <c r="AE3921" s="28" t="s">
        <v>18595</v>
      </c>
      <c r="AF3921" s="28" t="s">
        <v>1695</v>
      </c>
      <c r="AG3921" s="28" t="s">
        <v>3765</v>
      </c>
      <c r="AH3921" s="22">
        <v>53936</v>
      </c>
      <c r="AI3921" s="28" t="s">
        <v>19911</v>
      </c>
      <c r="AJ3921" s="22">
        <v>1</v>
      </c>
    </row>
    <row r="3922" spans="30:36" ht="30" x14ac:dyDescent="0.25">
      <c r="AD3922" s="22" t="s">
        <v>13560</v>
      </c>
      <c r="AE3922" s="28" t="s">
        <v>13561</v>
      </c>
      <c r="AF3922" s="28" t="s">
        <v>1700</v>
      </c>
      <c r="AG3922" s="28" t="s">
        <v>3211</v>
      </c>
      <c r="AH3922" s="22">
        <v>73868</v>
      </c>
      <c r="AI3922" s="28" t="s">
        <v>21125</v>
      </c>
      <c r="AJ3922" s="22">
        <v>5</v>
      </c>
    </row>
    <row r="3923" spans="30:36" ht="30" x14ac:dyDescent="0.25">
      <c r="AD3923" s="22" t="s">
        <v>13562</v>
      </c>
      <c r="AE3923" s="28" t="s">
        <v>13563</v>
      </c>
      <c r="AF3923" s="28" t="s">
        <v>1696</v>
      </c>
      <c r="AG3923" s="28" t="s">
        <v>3209</v>
      </c>
      <c r="AH3923" s="22">
        <v>62697</v>
      </c>
      <c r="AI3923" s="28" t="s">
        <v>13564</v>
      </c>
      <c r="AJ3923" s="22">
        <v>0</v>
      </c>
    </row>
    <row r="3924" spans="30:36" ht="30" x14ac:dyDescent="0.25">
      <c r="AD3924" s="22" t="s">
        <v>1066</v>
      </c>
      <c r="AE3924" s="28" t="s">
        <v>2678</v>
      </c>
      <c r="AF3924" s="28" t="s">
        <v>1695</v>
      </c>
      <c r="AG3924" s="28" t="s">
        <v>3210</v>
      </c>
      <c r="AH3924" s="22">
        <v>68859</v>
      </c>
      <c r="AI3924" s="28" t="s">
        <v>20299</v>
      </c>
      <c r="AJ3924" s="22">
        <v>1</v>
      </c>
    </row>
    <row r="3925" spans="30:36" ht="30" x14ac:dyDescent="0.25">
      <c r="AD3925" s="22" t="s">
        <v>13565</v>
      </c>
      <c r="AE3925" s="28" t="s">
        <v>13566</v>
      </c>
      <c r="AF3925" s="28" t="s">
        <v>1701</v>
      </c>
      <c r="AG3925" s="28" t="s">
        <v>3210</v>
      </c>
      <c r="AH3925" s="22">
        <v>65445</v>
      </c>
      <c r="AI3925" s="28" t="s">
        <v>21126</v>
      </c>
      <c r="AJ3925" s="22">
        <v>9</v>
      </c>
    </row>
    <row r="3926" spans="30:36" ht="30" x14ac:dyDescent="0.25">
      <c r="AD3926" s="22" t="s">
        <v>13567</v>
      </c>
      <c r="AE3926" s="28" t="s">
        <v>13568</v>
      </c>
      <c r="AF3926" s="28" t="s">
        <v>1719</v>
      </c>
      <c r="AG3926" s="28" t="s">
        <v>4034</v>
      </c>
      <c r="AH3926" s="22">
        <v>128150</v>
      </c>
      <c r="AI3926" s="28" t="s">
        <v>21127</v>
      </c>
      <c r="AJ3926" s="22">
        <v>2</v>
      </c>
    </row>
    <row r="3927" spans="30:36" ht="30" x14ac:dyDescent="0.25">
      <c r="AD3927" s="22" t="s">
        <v>13569</v>
      </c>
      <c r="AE3927" s="28" t="s">
        <v>13570</v>
      </c>
      <c r="AF3927" s="28" t="s">
        <v>1706</v>
      </c>
      <c r="AG3927" s="28" t="s">
        <v>3209</v>
      </c>
      <c r="AH3927" s="22">
        <v>65021</v>
      </c>
      <c r="AI3927" s="28" t="s">
        <v>19947</v>
      </c>
      <c r="AJ3927" s="22">
        <v>1</v>
      </c>
    </row>
    <row r="3928" spans="30:36" ht="30" x14ac:dyDescent="0.25">
      <c r="AD3928" s="22" t="s">
        <v>13571</v>
      </c>
      <c r="AE3928" s="28" t="s">
        <v>13572</v>
      </c>
      <c r="AF3928" s="28" t="s">
        <v>1700</v>
      </c>
      <c r="AG3928" s="28" t="s">
        <v>3856</v>
      </c>
      <c r="AH3928" s="22">
        <v>59843</v>
      </c>
      <c r="AI3928" s="28" t="s">
        <v>21128</v>
      </c>
      <c r="AJ3928" s="22">
        <v>2</v>
      </c>
    </row>
    <row r="3929" spans="30:36" ht="30" x14ac:dyDescent="0.25">
      <c r="AD3929" s="22" t="s">
        <v>7130</v>
      </c>
      <c r="AE3929" s="28" t="s">
        <v>7131</v>
      </c>
      <c r="AF3929" s="28" t="s">
        <v>1702</v>
      </c>
      <c r="AG3929" s="28" t="s">
        <v>3211</v>
      </c>
      <c r="AH3929" s="22">
        <v>96731</v>
      </c>
      <c r="AI3929" s="28" t="s">
        <v>20305</v>
      </c>
      <c r="AJ3929" s="22">
        <v>1</v>
      </c>
    </row>
    <row r="3930" spans="30:36" ht="30" x14ac:dyDescent="0.25">
      <c r="AD3930" s="22" t="s">
        <v>826</v>
      </c>
      <c r="AE3930" s="28" t="s">
        <v>2459</v>
      </c>
      <c r="AF3930" s="28" t="s">
        <v>1712</v>
      </c>
      <c r="AG3930" s="28" t="s">
        <v>3210</v>
      </c>
      <c r="AH3930" s="22">
        <v>103395</v>
      </c>
      <c r="AI3930" s="28" t="s">
        <v>21129</v>
      </c>
      <c r="AJ3930" s="22">
        <v>1</v>
      </c>
    </row>
    <row r="3931" spans="30:36" ht="30" x14ac:dyDescent="0.25">
      <c r="AD3931" s="22" t="s">
        <v>13573</v>
      </c>
      <c r="AE3931" s="28" t="s">
        <v>13574</v>
      </c>
      <c r="AF3931" s="28" t="s">
        <v>1705</v>
      </c>
      <c r="AG3931" s="28" t="s">
        <v>3778</v>
      </c>
      <c r="AH3931" s="22">
        <v>86796</v>
      </c>
      <c r="AI3931" s="28" t="s">
        <v>20342</v>
      </c>
      <c r="AJ3931" s="22">
        <v>5</v>
      </c>
    </row>
    <row r="3932" spans="30:36" ht="30" x14ac:dyDescent="0.25">
      <c r="AD3932" s="22" t="s">
        <v>13575</v>
      </c>
      <c r="AE3932" s="28" t="s">
        <v>18596</v>
      </c>
      <c r="AF3932" s="28" t="s">
        <v>1704</v>
      </c>
      <c r="AG3932" s="28" t="s">
        <v>3211</v>
      </c>
      <c r="AH3932" s="22">
        <v>61647</v>
      </c>
      <c r="AI3932" s="28" t="s">
        <v>20170</v>
      </c>
      <c r="AJ3932" s="22">
        <v>8</v>
      </c>
    </row>
    <row r="3933" spans="30:36" ht="30" x14ac:dyDescent="0.25">
      <c r="AD3933" s="22" t="s">
        <v>13576</v>
      </c>
      <c r="AE3933" s="28" t="s">
        <v>13577</v>
      </c>
      <c r="AF3933" s="28" t="s">
        <v>1696</v>
      </c>
      <c r="AG3933" s="28" t="s">
        <v>3866</v>
      </c>
      <c r="AH3933" s="22">
        <v>64109</v>
      </c>
      <c r="AI3933" s="28" t="s">
        <v>19620</v>
      </c>
      <c r="AJ3933" s="22">
        <v>7</v>
      </c>
    </row>
    <row r="3934" spans="30:36" ht="30" x14ac:dyDescent="0.25">
      <c r="AD3934" s="22" t="s">
        <v>1271</v>
      </c>
      <c r="AE3934" s="28" t="s">
        <v>18597</v>
      </c>
      <c r="AF3934" s="28" t="s">
        <v>1696</v>
      </c>
      <c r="AG3934" s="28" t="s">
        <v>3211</v>
      </c>
      <c r="AH3934" s="22">
        <v>68502</v>
      </c>
      <c r="AI3934" s="28" t="s">
        <v>20140</v>
      </c>
      <c r="AJ3934" s="22">
        <v>6</v>
      </c>
    </row>
    <row r="3935" spans="30:36" ht="30" x14ac:dyDescent="0.25">
      <c r="AD3935" s="22" t="s">
        <v>13578</v>
      </c>
      <c r="AE3935" s="28" t="s">
        <v>13579</v>
      </c>
      <c r="AF3935" s="28" t="s">
        <v>1696</v>
      </c>
      <c r="AG3935" s="28" t="s">
        <v>3209</v>
      </c>
      <c r="AH3935" s="22">
        <v>59575</v>
      </c>
      <c r="AI3935" s="28" t="s">
        <v>8655</v>
      </c>
      <c r="AJ3935" s="22">
        <v>0</v>
      </c>
    </row>
    <row r="3936" spans="30:36" ht="30" x14ac:dyDescent="0.25">
      <c r="AD3936" s="22" t="s">
        <v>998</v>
      </c>
      <c r="AE3936" s="28" t="s">
        <v>2619</v>
      </c>
      <c r="AF3936" s="28" t="s">
        <v>1718</v>
      </c>
      <c r="AG3936" s="28" t="s">
        <v>3210</v>
      </c>
      <c r="AH3936" s="22">
        <v>71954</v>
      </c>
      <c r="AI3936" s="28" t="s">
        <v>19106</v>
      </c>
      <c r="AJ3936" s="22">
        <v>2</v>
      </c>
    </row>
    <row r="3937" spans="30:36" ht="30" x14ac:dyDescent="0.25">
      <c r="AD3937" s="22" t="s">
        <v>7132</v>
      </c>
      <c r="AE3937" s="28" t="s">
        <v>7133</v>
      </c>
      <c r="AF3937" s="28" t="s">
        <v>1701</v>
      </c>
      <c r="AG3937" s="28" t="s">
        <v>3887</v>
      </c>
      <c r="AH3937" s="22">
        <v>64799</v>
      </c>
      <c r="AI3937" s="28" t="s">
        <v>7134</v>
      </c>
      <c r="AJ3937" s="22">
        <v>0</v>
      </c>
    </row>
    <row r="3938" spans="30:36" ht="30" x14ac:dyDescent="0.25">
      <c r="AD3938" s="22" t="s">
        <v>335</v>
      </c>
      <c r="AE3938" s="28" t="s">
        <v>1978</v>
      </c>
      <c r="AF3938" s="28" t="s">
        <v>1714</v>
      </c>
      <c r="AG3938" s="28" t="s">
        <v>3209</v>
      </c>
      <c r="AH3938" s="22">
        <v>96459</v>
      </c>
      <c r="AI3938" s="28" t="s">
        <v>21130</v>
      </c>
      <c r="AJ3938" s="22">
        <v>3</v>
      </c>
    </row>
    <row r="3939" spans="30:36" ht="30" x14ac:dyDescent="0.25">
      <c r="AD3939" s="22" t="s">
        <v>13580</v>
      </c>
      <c r="AE3939" s="28" t="s">
        <v>13581</v>
      </c>
      <c r="AF3939" s="28" t="s">
        <v>1705</v>
      </c>
      <c r="AG3939" s="28" t="s">
        <v>3922</v>
      </c>
      <c r="AH3939" s="22">
        <v>89220</v>
      </c>
      <c r="AI3939" s="28" t="s">
        <v>19323</v>
      </c>
      <c r="AJ3939" s="22">
        <v>2</v>
      </c>
    </row>
    <row r="3940" spans="30:36" ht="30" x14ac:dyDescent="0.25">
      <c r="AD3940" s="22" t="s">
        <v>9624</v>
      </c>
      <c r="AE3940" s="28" t="s">
        <v>9625</v>
      </c>
      <c r="AF3940" s="28" t="s">
        <v>1700</v>
      </c>
      <c r="AG3940" s="28" t="s">
        <v>3209</v>
      </c>
      <c r="AH3940" s="22">
        <v>59233</v>
      </c>
      <c r="AI3940" s="28" t="s">
        <v>19379</v>
      </c>
      <c r="AJ3940" s="22">
        <v>7</v>
      </c>
    </row>
    <row r="3941" spans="30:36" ht="30" x14ac:dyDescent="0.25">
      <c r="AD3941" s="22" t="s">
        <v>9626</v>
      </c>
      <c r="AE3941" s="28" t="s">
        <v>9627</v>
      </c>
      <c r="AF3941" s="28" t="s">
        <v>1700</v>
      </c>
      <c r="AG3941" s="28" t="s">
        <v>3211</v>
      </c>
      <c r="AH3941" s="22">
        <v>57075</v>
      </c>
      <c r="AI3941" s="28" t="s">
        <v>21131</v>
      </c>
      <c r="AJ3941" s="22">
        <v>3</v>
      </c>
    </row>
    <row r="3942" spans="30:36" ht="30" x14ac:dyDescent="0.25">
      <c r="AD3942" s="22" t="s">
        <v>9628</v>
      </c>
      <c r="AE3942" s="28" t="s">
        <v>9629</v>
      </c>
      <c r="AF3942" s="28" t="s">
        <v>1700</v>
      </c>
      <c r="AG3942" s="28" t="s">
        <v>3210</v>
      </c>
      <c r="AH3942" s="22">
        <v>79473</v>
      </c>
      <c r="AI3942" s="28" t="s">
        <v>21132</v>
      </c>
      <c r="AJ3942" s="22">
        <v>2</v>
      </c>
    </row>
    <row r="3943" spans="30:36" ht="30" x14ac:dyDescent="0.25">
      <c r="AD3943" s="22" t="s">
        <v>13582</v>
      </c>
      <c r="AE3943" s="28" t="s">
        <v>13583</v>
      </c>
      <c r="AF3943" s="28" t="s">
        <v>1695</v>
      </c>
      <c r="AG3943" s="28" t="s">
        <v>3210</v>
      </c>
      <c r="AH3943" s="22">
        <v>64507</v>
      </c>
      <c r="AI3943" s="28" t="s">
        <v>21133</v>
      </c>
      <c r="AJ3943" s="22">
        <v>3</v>
      </c>
    </row>
    <row r="3944" spans="30:36" ht="30" x14ac:dyDescent="0.25">
      <c r="AD3944" s="22" t="s">
        <v>215</v>
      </c>
      <c r="AE3944" s="28" t="s">
        <v>1897</v>
      </c>
      <c r="AF3944" s="28" t="s">
        <v>1715</v>
      </c>
      <c r="AG3944" s="28" t="s">
        <v>3209</v>
      </c>
      <c r="AH3944" s="22">
        <v>77798</v>
      </c>
      <c r="AI3944" s="28" t="s">
        <v>21134</v>
      </c>
      <c r="AJ3944" s="22">
        <v>4</v>
      </c>
    </row>
    <row r="3945" spans="30:36" ht="30" x14ac:dyDescent="0.25">
      <c r="AD3945" s="22" t="s">
        <v>265</v>
      </c>
      <c r="AE3945" s="28" t="s">
        <v>1946</v>
      </c>
      <c r="AF3945" s="28" t="s">
        <v>1702</v>
      </c>
      <c r="AG3945" s="28" t="s">
        <v>3209</v>
      </c>
      <c r="AH3945" s="22">
        <v>98960</v>
      </c>
      <c r="AI3945" s="28" t="s">
        <v>21135</v>
      </c>
      <c r="AJ3945" s="22">
        <v>7</v>
      </c>
    </row>
    <row r="3946" spans="30:36" ht="30" x14ac:dyDescent="0.25">
      <c r="AD3946" s="22" t="s">
        <v>794</v>
      </c>
      <c r="AE3946" s="28" t="s">
        <v>2428</v>
      </c>
      <c r="AF3946" s="28" t="s">
        <v>1701</v>
      </c>
      <c r="AG3946" s="28" t="s">
        <v>3210</v>
      </c>
      <c r="AH3946" s="22">
        <v>63871</v>
      </c>
      <c r="AI3946" s="28" t="s">
        <v>20938</v>
      </c>
      <c r="AJ3946" s="22">
        <v>2</v>
      </c>
    </row>
    <row r="3947" spans="30:36" ht="45" x14ac:dyDescent="0.25">
      <c r="AD3947" s="22" t="s">
        <v>13584</v>
      </c>
      <c r="AE3947" s="28" t="s">
        <v>13585</v>
      </c>
      <c r="AF3947" s="28" t="s">
        <v>1707</v>
      </c>
      <c r="AG3947" s="28" t="s">
        <v>3210</v>
      </c>
      <c r="AH3947" s="22">
        <v>59637</v>
      </c>
      <c r="AI3947" s="28" t="s">
        <v>21136</v>
      </c>
      <c r="AJ3947" s="22">
        <v>8</v>
      </c>
    </row>
    <row r="3948" spans="30:36" ht="30" x14ac:dyDescent="0.25">
      <c r="AD3948" s="22" t="s">
        <v>13586</v>
      </c>
      <c r="AE3948" s="28" t="s">
        <v>13587</v>
      </c>
      <c r="AF3948" s="28" t="s">
        <v>1696</v>
      </c>
      <c r="AG3948" s="28" t="s">
        <v>3211</v>
      </c>
      <c r="AH3948" s="22">
        <v>54391</v>
      </c>
      <c r="AI3948" s="28" t="s">
        <v>19160</v>
      </c>
      <c r="AJ3948" s="22">
        <v>7</v>
      </c>
    </row>
    <row r="3949" spans="30:36" ht="30" x14ac:dyDescent="0.25">
      <c r="AD3949" s="22" t="s">
        <v>7135</v>
      </c>
      <c r="AE3949" s="28" t="s">
        <v>7136</v>
      </c>
      <c r="AF3949" s="28" t="s">
        <v>1695</v>
      </c>
      <c r="AG3949" s="28" t="s">
        <v>3856</v>
      </c>
      <c r="AH3949" s="22">
        <v>61763</v>
      </c>
      <c r="AI3949" s="28" t="s">
        <v>21137</v>
      </c>
      <c r="AJ3949" s="22">
        <v>1</v>
      </c>
    </row>
    <row r="3950" spans="30:36" ht="30" x14ac:dyDescent="0.25">
      <c r="AD3950" s="22" t="s">
        <v>1158</v>
      </c>
      <c r="AE3950" s="28" t="s">
        <v>2770</v>
      </c>
      <c r="AF3950" s="28" t="s">
        <v>1701</v>
      </c>
      <c r="AG3950" s="28" t="s">
        <v>3211</v>
      </c>
      <c r="AH3950" s="22">
        <v>71607</v>
      </c>
      <c r="AI3950" s="28" t="s">
        <v>21138</v>
      </c>
      <c r="AJ3950" s="22">
        <v>8</v>
      </c>
    </row>
    <row r="3951" spans="30:36" ht="30" x14ac:dyDescent="0.25">
      <c r="AD3951" s="22" t="s">
        <v>13588</v>
      </c>
      <c r="AE3951" s="28" t="s">
        <v>13589</v>
      </c>
      <c r="AF3951" s="28" t="s">
        <v>1699</v>
      </c>
      <c r="AG3951" s="28" t="s">
        <v>3211</v>
      </c>
      <c r="AH3951" s="22">
        <v>59244</v>
      </c>
      <c r="AI3951" s="28" t="s">
        <v>19410</v>
      </c>
      <c r="AJ3951" s="22">
        <v>6</v>
      </c>
    </row>
    <row r="3952" spans="30:36" ht="30" x14ac:dyDescent="0.25">
      <c r="AD3952" s="22" t="s">
        <v>1595</v>
      </c>
      <c r="AE3952" s="28" t="s">
        <v>3154</v>
      </c>
      <c r="AF3952" s="28" t="s">
        <v>1714</v>
      </c>
      <c r="AG3952" s="28" t="s">
        <v>3211</v>
      </c>
      <c r="AH3952" s="22">
        <v>83552</v>
      </c>
      <c r="AI3952" s="28" t="s">
        <v>19262</v>
      </c>
      <c r="AJ3952" s="22">
        <v>8</v>
      </c>
    </row>
    <row r="3953" spans="30:36" ht="30" x14ac:dyDescent="0.25">
      <c r="AD3953" s="22" t="s">
        <v>13590</v>
      </c>
      <c r="AE3953" s="28" t="s">
        <v>13591</v>
      </c>
      <c r="AF3953" s="28" t="s">
        <v>1701</v>
      </c>
      <c r="AG3953" s="28" t="s">
        <v>3209</v>
      </c>
      <c r="AH3953" s="22">
        <v>59385</v>
      </c>
      <c r="AI3953" s="28" t="s">
        <v>21139</v>
      </c>
      <c r="AJ3953" s="22">
        <v>3</v>
      </c>
    </row>
    <row r="3954" spans="30:36" ht="30" x14ac:dyDescent="0.25">
      <c r="AD3954" s="22" t="s">
        <v>13592</v>
      </c>
      <c r="AE3954" s="28" t="s">
        <v>18598</v>
      </c>
      <c r="AF3954" s="28" t="s">
        <v>1702</v>
      </c>
      <c r="AG3954" s="28" t="s">
        <v>3784</v>
      </c>
      <c r="AH3954" s="22">
        <v>81001</v>
      </c>
      <c r="AI3954" s="28" t="s">
        <v>20662</v>
      </c>
      <c r="AJ3954" s="22">
        <v>4</v>
      </c>
    </row>
    <row r="3955" spans="30:36" ht="30" x14ac:dyDescent="0.25">
      <c r="AD3955" s="22" t="s">
        <v>7137</v>
      </c>
      <c r="AE3955" s="28" t="s">
        <v>7138</v>
      </c>
      <c r="AF3955" s="28" t="s">
        <v>1695</v>
      </c>
      <c r="AG3955" s="28" t="s">
        <v>3210</v>
      </c>
      <c r="AH3955" s="22">
        <v>66104</v>
      </c>
      <c r="AI3955" s="28" t="s">
        <v>19221</v>
      </c>
      <c r="AJ3955" s="22">
        <v>7</v>
      </c>
    </row>
    <row r="3956" spans="30:36" ht="30" x14ac:dyDescent="0.25">
      <c r="AD3956" s="22" t="s">
        <v>1177</v>
      </c>
      <c r="AE3956" s="28" t="s">
        <v>2785</v>
      </c>
      <c r="AF3956" s="28" t="s">
        <v>1708</v>
      </c>
      <c r="AG3956" s="28" t="s">
        <v>3211</v>
      </c>
      <c r="AH3956" s="22">
        <v>96944</v>
      </c>
      <c r="AI3956" s="28" t="s">
        <v>21140</v>
      </c>
      <c r="AJ3956" s="22">
        <v>2</v>
      </c>
    </row>
    <row r="3957" spans="30:36" ht="30" x14ac:dyDescent="0.25">
      <c r="AD3957" s="22" t="s">
        <v>13593</v>
      </c>
      <c r="AE3957" s="28" t="s">
        <v>13594</v>
      </c>
      <c r="AF3957" s="28" t="s">
        <v>1706</v>
      </c>
      <c r="AG3957" s="28" t="s">
        <v>3209</v>
      </c>
      <c r="AH3957" s="22">
        <v>66440</v>
      </c>
      <c r="AI3957" s="28" t="s">
        <v>20618</v>
      </c>
      <c r="AJ3957" s="22">
        <v>9</v>
      </c>
    </row>
    <row r="3958" spans="30:36" ht="30" x14ac:dyDescent="0.25">
      <c r="AD3958" s="22" t="s">
        <v>3435</v>
      </c>
      <c r="AE3958" s="28" t="s">
        <v>3436</v>
      </c>
      <c r="AF3958" s="28" t="s">
        <v>1695</v>
      </c>
      <c r="AG3958" s="28" t="s">
        <v>3209</v>
      </c>
      <c r="AH3958" s="22">
        <v>67437</v>
      </c>
      <c r="AI3958" s="28" t="s">
        <v>3437</v>
      </c>
      <c r="AJ3958" s="22">
        <v>1</v>
      </c>
    </row>
    <row r="3959" spans="30:36" ht="30" x14ac:dyDescent="0.25">
      <c r="AD3959" s="22" t="s">
        <v>7139</v>
      </c>
      <c r="AE3959" s="28" t="s">
        <v>7140</v>
      </c>
      <c r="AF3959" s="28" t="s">
        <v>1697</v>
      </c>
      <c r="AG3959" s="28" t="s">
        <v>3211</v>
      </c>
      <c r="AH3959" s="22">
        <v>69979</v>
      </c>
      <c r="AI3959" s="28" t="s">
        <v>21141</v>
      </c>
      <c r="AJ3959" s="22">
        <v>2</v>
      </c>
    </row>
    <row r="3960" spans="30:36" ht="30" x14ac:dyDescent="0.25">
      <c r="AD3960" s="22" t="s">
        <v>13595</v>
      </c>
      <c r="AE3960" s="28" t="s">
        <v>13596</v>
      </c>
      <c r="AF3960" s="28" t="s">
        <v>1705</v>
      </c>
      <c r="AG3960" s="28" t="s">
        <v>3209</v>
      </c>
      <c r="AH3960" s="22">
        <v>73304</v>
      </c>
      <c r="AI3960" s="28" t="s">
        <v>21142</v>
      </c>
      <c r="AJ3960" s="22">
        <v>4</v>
      </c>
    </row>
    <row r="3961" spans="30:36" ht="30" x14ac:dyDescent="0.25">
      <c r="AD3961" s="22" t="s">
        <v>13597</v>
      </c>
      <c r="AE3961" s="28" t="s">
        <v>13598</v>
      </c>
      <c r="AF3961" s="28" t="s">
        <v>1696</v>
      </c>
      <c r="AG3961" s="28" t="s">
        <v>3765</v>
      </c>
      <c r="AH3961" s="22">
        <v>54096</v>
      </c>
      <c r="AI3961" s="28" t="s">
        <v>19917</v>
      </c>
      <c r="AJ3961" s="22">
        <v>6</v>
      </c>
    </row>
    <row r="3962" spans="30:36" ht="45" x14ac:dyDescent="0.25">
      <c r="AD3962" s="22" t="s">
        <v>1552</v>
      </c>
      <c r="AE3962" s="28" t="s">
        <v>3140</v>
      </c>
      <c r="AF3962" s="28" t="s">
        <v>1707</v>
      </c>
      <c r="AG3962" s="28" t="s">
        <v>3211</v>
      </c>
      <c r="AH3962" s="22">
        <v>62483</v>
      </c>
      <c r="AI3962" s="28" t="s">
        <v>19065</v>
      </c>
      <c r="AJ3962" s="22">
        <v>0</v>
      </c>
    </row>
    <row r="3963" spans="30:36" ht="30" x14ac:dyDescent="0.25">
      <c r="AD3963" s="22" t="s">
        <v>13599</v>
      </c>
      <c r="AE3963" s="28" t="s">
        <v>13600</v>
      </c>
      <c r="AF3963" s="28" t="s">
        <v>1705</v>
      </c>
      <c r="AG3963" s="28" t="s">
        <v>3210</v>
      </c>
      <c r="AH3963" s="22">
        <v>83067</v>
      </c>
      <c r="AI3963" s="28" t="s">
        <v>21143</v>
      </c>
      <c r="AJ3963" s="22">
        <v>9</v>
      </c>
    </row>
    <row r="3964" spans="30:36" ht="30" x14ac:dyDescent="0.25">
      <c r="AD3964" s="22" t="s">
        <v>4416</v>
      </c>
      <c r="AE3964" s="28" t="s">
        <v>4417</v>
      </c>
      <c r="AF3964" s="28" t="s">
        <v>1713</v>
      </c>
      <c r="AG3964" s="28" t="s">
        <v>3790</v>
      </c>
      <c r="AH3964" s="22">
        <v>106702</v>
      </c>
      <c r="AI3964" s="28" t="s">
        <v>20322</v>
      </c>
      <c r="AJ3964" s="22">
        <v>9</v>
      </c>
    </row>
    <row r="3965" spans="30:36" ht="30" x14ac:dyDescent="0.25">
      <c r="AD3965" s="22" t="s">
        <v>4418</v>
      </c>
      <c r="AE3965" s="28" t="s">
        <v>4419</v>
      </c>
      <c r="AF3965" s="28" t="s">
        <v>1695</v>
      </c>
      <c r="AG3965" s="28" t="s">
        <v>3778</v>
      </c>
      <c r="AH3965" s="22">
        <v>63225</v>
      </c>
      <c r="AI3965" s="28" t="s">
        <v>21144</v>
      </c>
      <c r="AJ3965" s="22">
        <v>7</v>
      </c>
    </row>
    <row r="3966" spans="30:36" ht="30" x14ac:dyDescent="0.25">
      <c r="AD3966" s="22" t="s">
        <v>13601</v>
      </c>
      <c r="AE3966" s="28" t="s">
        <v>13602</v>
      </c>
      <c r="AF3966" s="28" t="s">
        <v>1718</v>
      </c>
      <c r="AG3966" s="28" t="s">
        <v>3209</v>
      </c>
      <c r="AH3966" s="22">
        <v>66128</v>
      </c>
      <c r="AI3966" s="28" t="s">
        <v>19642</v>
      </c>
      <c r="AJ3966" s="22">
        <v>3</v>
      </c>
    </row>
    <row r="3967" spans="30:36" ht="30" x14ac:dyDescent="0.25">
      <c r="AD3967" s="22" t="s">
        <v>13603</v>
      </c>
      <c r="AE3967" s="28" t="s">
        <v>13604</v>
      </c>
      <c r="AF3967" s="28" t="s">
        <v>1701</v>
      </c>
      <c r="AG3967" s="28" t="s">
        <v>3935</v>
      </c>
      <c r="AH3967" s="22">
        <v>62315</v>
      </c>
      <c r="AI3967" s="28" t="s">
        <v>20639</v>
      </c>
      <c r="AJ3967" s="22">
        <v>7</v>
      </c>
    </row>
    <row r="3968" spans="30:36" ht="30" x14ac:dyDescent="0.25">
      <c r="AD3968" s="22" t="s">
        <v>13605</v>
      </c>
      <c r="AE3968" s="28" t="s">
        <v>13606</v>
      </c>
      <c r="AF3968" s="28" t="s">
        <v>1705</v>
      </c>
      <c r="AG3968" s="28" t="s">
        <v>3211</v>
      </c>
      <c r="AH3968" s="22">
        <v>93309</v>
      </c>
      <c r="AI3968" s="28" t="s">
        <v>20899</v>
      </c>
      <c r="AJ3968" s="22">
        <v>6</v>
      </c>
    </row>
    <row r="3969" spans="30:36" ht="30" x14ac:dyDescent="0.25">
      <c r="AD3969" s="22" t="s">
        <v>7141</v>
      </c>
      <c r="AE3969" s="28" t="s">
        <v>7142</v>
      </c>
      <c r="AF3969" s="28" t="s">
        <v>1708</v>
      </c>
      <c r="AG3969" s="28" t="s">
        <v>3209</v>
      </c>
      <c r="AH3969" s="22">
        <v>71681</v>
      </c>
      <c r="AI3969" s="28" t="s">
        <v>21145</v>
      </c>
      <c r="AJ3969" s="22">
        <v>5</v>
      </c>
    </row>
    <row r="3970" spans="30:36" ht="30" x14ac:dyDescent="0.25">
      <c r="AD3970" s="22" t="s">
        <v>13607</v>
      </c>
      <c r="AE3970" s="28" t="s">
        <v>13608</v>
      </c>
      <c r="AF3970" s="28" t="s">
        <v>1718</v>
      </c>
      <c r="AG3970" s="28" t="s">
        <v>3781</v>
      </c>
      <c r="AH3970" s="22">
        <v>54841</v>
      </c>
      <c r="AI3970" s="28" t="s">
        <v>20839</v>
      </c>
      <c r="AJ3970" s="22">
        <v>4</v>
      </c>
    </row>
    <row r="3971" spans="30:36" ht="30" x14ac:dyDescent="0.25">
      <c r="AD3971" s="22" t="s">
        <v>7143</v>
      </c>
      <c r="AE3971" s="28" t="s">
        <v>7144</v>
      </c>
      <c r="AF3971" s="28" t="s">
        <v>1702</v>
      </c>
      <c r="AG3971" s="28" t="s">
        <v>3826</v>
      </c>
      <c r="AH3971" s="22">
        <v>106060</v>
      </c>
      <c r="AI3971" s="28" t="s">
        <v>19862</v>
      </c>
      <c r="AJ3971" s="22">
        <v>3</v>
      </c>
    </row>
    <row r="3972" spans="30:36" ht="30" x14ac:dyDescent="0.25">
      <c r="AD3972" s="22" t="s">
        <v>13609</v>
      </c>
      <c r="AE3972" s="28" t="s">
        <v>13610</v>
      </c>
      <c r="AF3972" s="28" t="s">
        <v>1699</v>
      </c>
      <c r="AG3972" s="28" t="s">
        <v>3765</v>
      </c>
      <c r="AH3972" s="22">
        <v>55734</v>
      </c>
      <c r="AI3972" s="28" t="s">
        <v>13611</v>
      </c>
      <c r="AJ3972" s="22">
        <v>6</v>
      </c>
    </row>
    <row r="3973" spans="30:36" ht="30" x14ac:dyDescent="0.25">
      <c r="AD3973" s="22" t="s">
        <v>7145</v>
      </c>
      <c r="AE3973" s="28" t="s">
        <v>7146</v>
      </c>
      <c r="AF3973" s="28" t="s">
        <v>1700</v>
      </c>
      <c r="AG3973" s="28" t="s">
        <v>3210</v>
      </c>
      <c r="AH3973" s="22">
        <v>76769</v>
      </c>
      <c r="AI3973" s="28" t="s">
        <v>19345</v>
      </c>
      <c r="AJ3973" s="22">
        <v>5</v>
      </c>
    </row>
    <row r="3974" spans="30:36" ht="45" x14ac:dyDescent="0.25">
      <c r="AD3974" s="22" t="s">
        <v>7147</v>
      </c>
      <c r="AE3974" s="28" t="s">
        <v>7148</v>
      </c>
      <c r="AF3974" s="28" t="s">
        <v>1707</v>
      </c>
      <c r="AG3974" s="28" t="s">
        <v>3209</v>
      </c>
      <c r="AH3974" s="22">
        <v>73414</v>
      </c>
      <c r="AI3974" s="28" t="s">
        <v>7149</v>
      </c>
      <c r="AJ3974" s="22">
        <v>8</v>
      </c>
    </row>
    <row r="3975" spans="30:36" ht="45" x14ac:dyDescent="0.25">
      <c r="AD3975" s="22" t="s">
        <v>13612</v>
      </c>
      <c r="AE3975" s="28" t="s">
        <v>13613</v>
      </c>
      <c r="AF3975" s="28" t="s">
        <v>1707</v>
      </c>
      <c r="AG3975" s="28" t="s">
        <v>3803</v>
      </c>
      <c r="AH3975" s="22">
        <v>54793</v>
      </c>
      <c r="AI3975" s="28" t="s">
        <v>19007</v>
      </c>
      <c r="AJ3975" s="22">
        <v>1</v>
      </c>
    </row>
    <row r="3976" spans="30:36" ht="30" x14ac:dyDescent="0.25">
      <c r="AD3976" s="22" t="s">
        <v>13614</v>
      </c>
      <c r="AE3976" s="28" t="s">
        <v>18599</v>
      </c>
      <c r="AF3976" s="28" t="s">
        <v>1704</v>
      </c>
      <c r="AG3976" s="28" t="s">
        <v>3210</v>
      </c>
      <c r="AH3976" s="22">
        <v>57610</v>
      </c>
      <c r="AI3976" s="28" t="s">
        <v>19107</v>
      </c>
      <c r="AJ3976" s="22">
        <v>7</v>
      </c>
    </row>
    <row r="3977" spans="30:36" ht="30" x14ac:dyDescent="0.25">
      <c r="AD3977" s="22" t="s">
        <v>13615</v>
      </c>
      <c r="AE3977" s="28" t="s">
        <v>13616</v>
      </c>
      <c r="AF3977" s="28" t="s">
        <v>1700</v>
      </c>
      <c r="AG3977" s="28" t="s">
        <v>3778</v>
      </c>
      <c r="AH3977" s="22">
        <v>88180</v>
      </c>
      <c r="AI3977" s="28" t="s">
        <v>21146</v>
      </c>
      <c r="AJ3977" s="22">
        <v>8</v>
      </c>
    </row>
    <row r="3978" spans="30:36" ht="30" x14ac:dyDescent="0.25">
      <c r="AD3978" s="22" t="s">
        <v>1442</v>
      </c>
      <c r="AE3978" s="28" t="s">
        <v>3036</v>
      </c>
      <c r="AF3978" s="28" t="s">
        <v>1696</v>
      </c>
      <c r="AG3978" s="28" t="s">
        <v>3211</v>
      </c>
      <c r="AH3978" s="22">
        <v>63395</v>
      </c>
      <c r="AI3978" s="28" t="s">
        <v>21147</v>
      </c>
      <c r="AJ3978" s="22">
        <v>9</v>
      </c>
    </row>
    <row r="3979" spans="30:36" ht="30" x14ac:dyDescent="0.25">
      <c r="AD3979" s="22" t="s">
        <v>4420</v>
      </c>
      <c r="AE3979" s="28" t="s">
        <v>4421</v>
      </c>
      <c r="AF3979" s="28" t="s">
        <v>1700</v>
      </c>
      <c r="AG3979" s="28" t="s">
        <v>3781</v>
      </c>
      <c r="AH3979" s="22">
        <v>100423</v>
      </c>
      <c r="AI3979" s="28" t="s">
        <v>21148</v>
      </c>
      <c r="AJ3979" s="22">
        <v>6</v>
      </c>
    </row>
    <row r="3980" spans="30:36" ht="30" x14ac:dyDescent="0.25">
      <c r="AD3980" s="22" t="s">
        <v>13617</v>
      </c>
      <c r="AE3980" s="28" t="s">
        <v>13618</v>
      </c>
      <c r="AF3980" s="28" t="s">
        <v>1704</v>
      </c>
      <c r="AG3980" s="28" t="s">
        <v>3856</v>
      </c>
      <c r="AH3980" s="22">
        <v>57906</v>
      </c>
      <c r="AI3980" s="28" t="s">
        <v>19300</v>
      </c>
      <c r="AJ3980" s="22">
        <v>1</v>
      </c>
    </row>
    <row r="3981" spans="30:36" ht="30" x14ac:dyDescent="0.25">
      <c r="AD3981" s="22" t="s">
        <v>13619</v>
      </c>
      <c r="AE3981" s="28" t="s">
        <v>13620</v>
      </c>
      <c r="AF3981" s="28" t="s">
        <v>1695</v>
      </c>
      <c r="AG3981" s="28" t="s">
        <v>3211</v>
      </c>
      <c r="AH3981" s="22">
        <v>59517</v>
      </c>
      <c r="AI3981" s="28" t="s">
        <v>20846</v>
      </c>
      <c r="AJ3981" s="22">
        <v>1</v>
      </c>
    </row>
    <row r="3982" spans="30:36" ht="30" x14ac:dyDescent="0.25">
      <c r="AD3982" s="22" t="s">
        <v>13621</v>
      </c>
      <c r="AE3982" s="28" t="s">
        <v>13622</v>
      </c>
      <c r="AF3982" s="28" t="s">
        <v>1697</v>
      </c>
      <c r="AG3982" s="28" t="s">
        <v>3209</v>
      </c>
      <c r="AH3982" s="22">
        <v>62747</v>
      </c>
      <c r="AI3982" s="28" t="s">
        <v>20041</v>
      </c>
      <c r="AJ3982" s="22">
        <v>7</v>
      </c>
    </row>
    <row r="3983" spans="30:36" ht="30" x14ac:dyDescent="0.25">
      <c r="AD3983" s="22" t="s">
        <v>4422</v>
      </c>
      <c r="AE3983" s="28" t="s">
        <v>4423</v>
      </c>
      <c r="AF3983" s="28" t="s">
        <v>1697</v>
      </c>
      <c r="AG3983" s="28" t="s">
        <v>3768</v>
      </c>
      <c r="AH3983" s="22">
        <v>70711</v>
      </c>
      <c r="AI3983" s="28" t="s">
        <v>4424</v>
      </c>
      <c r="AJ3983" s="22">
        <v>1</v>
      </c>
    </row>
    <row r="3984" spans="30:36" ht="30" x14ac:dyDescent="0.25">
      <c r="AD3984" s="22" t="s">
        <v>13623</v>
      </c>
      <c r="AE3984" s="28" t="s">
        <v>13624</v>
      </c>
      <c r="AF3984" s="28" t="s">
        <v>1718</v>
      </c>
      <c r="AG3984" s="28" t="s">
        <v>3787</v>
      </c>
      <c r="AH3984" s="22">
        <v>65845</v>
      </c>
      <c r="AI3984" s="28" t="s">
        <v>19102</v>
      </c>
      <c r="AJ3984" s="22">
        <v>7</v>
      </c>
    </row>
    <row r="3985" spans="30:36" ht="30" x14ac:dyDescent="0.25">
      <c r="AD3985" s="22" t="s">
        <v>13625</v>
      </c>
      <c r="AE3985" s="28" t="s">
        <v>13626</v>
      </c>
      <c r="AF3985" s="28" t="s">
        <v>1702</v>
      </c>
      <c r="AG3985" s="28" t="s">
        <v>3211</v>
      </c>
      <c r="AH3985" s="22">
        <v>87903</v>
      </c>
      <c r="AI3985" s="28" t="s">
        <v>19466</v>
      </c>
      <c r="AJ3985" s="22">
        <v>2</v>
      </c>
    </row>
    <row r="3986" spans="30:36" ht="30" x14ac:dyDescent="0.25">
      <c r="AD3986" s="22" t="s">
        <v>13627</v>
      </c>
      <c r="AE3986" s="28" t="s">
        <v>13628</v>
      </c>
      <c r="AF3986" s="28" t="s">
        <v>1695</v>
      </c>
      <c r="AG3986" s="28" t="s">
        <v>3773</v>
      </c>
      <c r="AH3986" s="22">
        <v>53471</v>
      </c>
      <c r="AI3986" s="28" t="s">
        <v>13629</v>
      </c>
      <c r="AJ3986" s="22">
        <v>5</v>
      </c>
    </row>
    <row r="3987" spans="30:36" ht="30" x14ac:dyDescent="0.25">
      <c r="AD3987" s="22" t="s">
        <v>1241</v>
      </c>
      <c r="AE3987" s="28" t="s">
        <v>18600</v>
      </c>
      <c r="AF3987" s="28" t="s">
        <v>1708</v>
      </c>
      <c r="AG3987" s="28" t="s">
        <v>3211</v>
      </c>
      <c r="AH3987" s="22">
        <v>79345</v>
      </c>
      <c r="AI3987" s="28" t="s">
        <v>21149</v>
      </c>
      <c r="AJ3987" s="22">
        <v>6</v>
      </c>
    </row>
    <row r="3988" spans="30:36" ht="30" x14ac:dyDescent="0.25">
      <c r="AD3988" s="22" t="s">
        <v>13630</v>
      </c>
      <c r="AE3988" s="28" t="s">
        <v>13631</v>
      </c>
      <c r="AF3988" s="28" t="s">
        <v>1720</v>
      </c>
      <c r="AG3988" s="28" t="s">
        <v>3211</v>
      </c>
      <c r="AH3988" s="22">
        <v>125832</v>
      </c>
      <c r="AI3988" s="28" t="s">
        <v>21150</v>
      </c>
      <c r="AJ3988" s="22">
        <v>7</v>
      </c>
    </row>
    <row r="3989" spans="30:36" ht="30" x14ac:dyDescent="0.25">
      <c r="AD3989" s="22" t="s">
        <v>591</v>
      </c>
      <c r="AE3989" s="28" t="s">
        <v>18601</v>
      </c>
      <c r="AF3989" s="28" t="s">
        <v>1700</v>
      </c>
      <c r="AG3989" s="28" t="s">
        <v>3209</v>
      </c>
      <c r="AH3989" s="22">
        <v>77814</v>
      </c>
      <c r="AI3989" s="28" t="s">
        <v>20064</v>
      </c>
      <c r="AJ3989" s="22">
        <v>0</v>
      </c>
    </row>
    <row r="3990" spans="30:36" ht="30" x14ac:dyDescent="0.25">
      <c r="AD3990" s="22" t="s">
        <v>13632</v>
      </c>
      <c r="AE3990" s="28" t="s">
        <v>13633</v>
      </c>
      <c r="AF3990" s="28" t="s">
        <v>1704</v>
      </c>
      <c r="AG3990" s="28" t="s">
        <v>3922</v>
      </c>
      <c r="AH3990" s="22">
        <v>55994</v>
      </c>
      <c r="AI3990" s="28" t="s">
        <v>13634</v>
      </c>
      <c r="AJ3990" s="22">
        <v>1</v>
      </c>
    </row>
    <row r="3991" spans="30:36" ht="30" x14ac:dyDescent="0.25">
      <c r="AD3991" s="22" t="s">
        <v>7150</v>
      </c>
      <c r="AE3991" s="28" t="s">
        <v>7151</v>
      </c>
      <c r="AF3991" s="28" t="s">
        <v>1695</v>
      </c>
      <c r="AG3991" s="28" t="s">
        <v>3209</v>
      </c>
      <c r="AH3991" s="22">
        <v>68683</v>
      </c>
      <c r="AI3991" s="28" t="s">
        <v>7152</v>
      </c>
      <c r="AJ3991" s="22">
        <v>0</v>
      </c>
    </row>
    <row r="3992" spans="30:36" ht="30" x14ac:dyDescent="0.25">
      <c r="AD3992" s="22" t="s">
        <v>4425</v>
      </c>
      <c r="AE3992" s="28" t="s">
        <v>4426</v>
      </c>
      <c r="AF3992" s="28" t="s">
        <v>1715</v>
      </c>
      <c r="AG3992" s="28" t="s">
        <v>3778</v>
      </c>
      <c r="AH3992" s="22">
        <v>60573</v>
      </c>
      <c r="AI3992" s="28" t="s">
        <v>19828</v>
      </c>
      <c r="AJ3992" s="22">
        <v>0</v>
      </c>
    </row>
    <row r="3993" spans="30:36" ht="30" x14ac:dyDescent="0.25">
      <c r="AD3993" s="22" t="s">
        <v>7153</v>
      </c>
      <c r="AE3993" s="28" t="s">
        <v>7154</v>
      </c>
      <c r="AF3993" s="28" t="s">
        <v>1702</v>
      </c>
      <c r="AG3993" s="28" t="s">
        <v>3210</v>
      </c>
      <c r="AH3993" s="22">
        <v>104561</v>
      </c>
      <c r="AI3993" s="28" t="s">
        <v>21151</v>
      </c>
      <c r="AJ3993" s="22">
        <v>5</v>
      </c>
    </row>
    <row r="3994" spans="30:36" ht="30" x14ac:dyDescent="0.25">
      <c r="AD3994" s="22" t="s">
        <v>4427</v>
      </c>
      <c r="AE3994" s="28" t="s">
        <v>4428</v>
      </c>
      <c r="AF3994" s="28" t="s">
        <v>1697</v>
      </c>
      <c r="AG3994" s="28" t="s">
        <v>3922</v>
      </c>
      <c r="AH3994" s="22">
        <v>64479</v>
      </c>
      <c r="AI3994" s="28" t="s">
        <v>21036</v>
      </c>
      <c r="AJ3994" s="22">
        <v>7</v>
      </c>
    </row>
    <row r="3995" spans="30:36" ht="30" x14ac:dyDescent="0.25">
      <c r="AD3995" s="22" t="s">
        <v>13635</v>
      </c>
      <c r="AE3995" s="28" t="s">
        <v>13636</v>
      </c>
      <c r="AF3995" s="28" t="s">
        <v>1699</v>
      </c>
      <c r="AG3995" s="28" t="s">
        <v>3836</v>
      </c>
      <c r="AH3995" s="22">
        <v>64499</v>
      </c>
      <c r="AI3995" s="28" t="s">
        <v>19515</v>
      </c>
      <c r="AJ3995" s="22">
        <v>9</v>
      </c>
    </row>
    <row r="3996" spans="30:36" ht="30" x14ac:dyDescent="0.25">
      <c r="AD3996" s="22" t="s">
        <v>4429</v>
      </c>
      <c r="AE3996" s="28" t="s">
        <v>18602</v>
      </c>
      <c r="AF3996" s="28" t="s">
        <v>1718</v>
      </c>
      <c r="AG3996" s="28" t="s">
        <v>3803</v>
      </c>
      <c r="AH3996" s="22">
        <v>73934</v>
      </c>
      <c r="AI3996" s="28" t="s">
        <v>21152</v>
      </c>
      <c r="AJ3996" s="22">
        <v>4</v>
      </c>
    </row>
    <row r="3997" spans="30:36" ht="30" x14ac:dyDescent="0.25">
      <c r="AD3997" s="22" t="s">
        <v>13637</v>
      </c>
      <c r="AE3997" s="28" t="s">
        <v>13638</v>
      </c>
      <c r="AF3997" s="28" t="s">
        <v>1695</v>
      </c>
      <c r="AG3997" s="28" t="s">
        <v>3211</v>
      </c>
      <c r="AH3997" s="22">
        <v>59408</v>
      </c>
      <c r="AI3997" s="28" t="s">
        <v>20612</v>
      </c>
      <c r="AJ3997" s="22">
        <v>4</v>
      </c>
    </row>
    <row r="3998" spans="30:36" ht="30" x14ac:dyDescent="0.25">
      <c r="AD3998" s="22" t="s">
        <v>588</v>
      </c>
      <c r="AE3998" s="28" t="s">
        <v>2284</v>
      </c>
      <c r="AF3998" s="28" t="s">
        <v>1700</v>
      </c>
      <c r="AG3998" s="28" t="s">
        <v>3209</v>
      </c>
      <c r="AH3998" s="22">
        <v>61965</v>
      </c>
      <c r="AI3998" s="28" t="s">
        <v>21153</v>
      </c>
      <c r="AJ3998" s="22">
        <v>9</v>
      </c>
    </row>
    <row r="3999" spans="30:36" ht="30" x14ac:dyDescent="0.25">
      <c r="AD3999" s="22" t="s">
        <v>13639</v>
      </c>
      <c r="AE3999" s="28" t="s">
        <v>13640</v>
      </c>
      <c r="AF3999" s="28" t="s">
        <v>1704</v>
      </c>
      <c r="AG3999" s="28" t="s">
        <v>3768</v>
      </c>
      <c r="AH3999" s="22">
        <v>55562</v>
      </c>
      <c r="AI3999" s="28" t="s">
        <v>20456</v>
      </c>
      <c r="AJ3999" s="22">
        <v>2</v>
      </c>
    </row>
    <row r="4000" spans="30:36" ht="30" x14ac:dyDescent="0.25">
      <c r="AD4000" s="22" t="s">
        <v>185</v>
      </c>
      <c r="AE4000" s="28" t="s">
        <v>1869</v>
      </c>
      <c r="AF4000" s="28" t="s">
        <v>1701</v>
      </c>
      <c r="AG4000" s="28" t="s">
        <v>3209</v>
      </c>
      <c r="AH4000" s="22">
        <v>71834</v>
      </c>
      <c r="AI4000" s="28" t="s">
        <v>21154</v>
      </c>
      <c r="AJ4000" s="22">
        <v>1</v>
      </c>
    </row>
    <row r="4001" spans="30:36" ht="30" x14ac:dyDescent="0.25">
      <c r="AD4001" s="22" t="s">
        <v>13641</v>
      </c>
      <c r="AE4001" s="28" t="s">
        <v>13642</v>
      </c>
      <c r="AF4001" s="28" t="s">
        <v>1712</v>
      </c>
      <c r="AG4001" s="28" t="s">
        <v>3209</v>
      </c>
      <c r="AH4001" s="22">
        <v>71055</v>
      </c>
      <c r="AI4001" s="28" t="s">
        <v>19964</v>
      </c>
      <c r="AJ4001" s="22">
        <v>7</v>
      </c>
    </row>
    <row r="4002" spans="30:36" ht="30" x14ac:dyDescent="0.25">
      <c r="AD4002" s="22" t="s">
        <v>13643</v>
      </c>
      <c r="AE4002" s="28" t="s">
        <v>13644</v>
      </c>
      <c r="AF4002" s="28" t="s">
        <v>1700</v>
      </c>
      <c r="AG4002" s="28" t="s">
        <v>3210</v>
      </c>
      <c r="AH4002" s="22">
        <v>74309</v>
      </c>
      <c r="AI4002" s="28" t="s">
        <v>20844</v>
      </c>
      <c r="AJ4002" s="22">
        <v>2</v>
      </c>
    </row>
    <row r="4003" spans="30:36" ht="30" x14ac:dyDescent="0.25">
      <c r="AD4003" s="22" t="s">
        <v>4430</v>
      </c>
      <c r="AE4003" s="28" t="s">
        <v>4431</v>
      </c>
      <c r="AF4003" s="28" t="s">
        <v>1696</v>
      </c>
      <c r="AG4003" s="28" t="s">
        <v>3862</v>
      </c>
      <c r="AH4003" s="22">
        <v>62408</v>
      </c>
      <c r="AI4003" s="28" t="s">
        <v>21155</v>
      </c>
      <c r="AJ4003" s="22">
        <v>1</v>
      </c>
    </row>
    <row r="4004" spans="30:36" ht="45" x14ac:dyDescent="0.25">
      <c r="AD4004" s="22" t="s">
        <v>13645</v>
      </c>
      <c r="AE4004" s="28" t="s">
        <v>13646</v>
      </c>
      <c r="AF4004" s="28" t="s">
        <v>1707</v>
      </c>
      <c r="AG4004" s="28" t="s">
        <v>3211</v>
      </c>
      <c r="AH4004" s="22">
        <v>62785</v>
      </c>
      <c r="AI4004" s="28" t="s">
        <v>19818</v>
      </c>
      <c r="AJ4004" s="22">
        <v>1</v>
      </c>
    </row>
    <row r="4005" spans="30:36" ht="30" x14ac:dyDescent="0.25">
      <c r="AD4005" s="22" t="s">
        <v>13647</v>
      </c>
      <c r="AE4005" s="28" t="s">
        <v>13648</v>
      </c>
      <c r="AF4005" s="28" t="s">
        <v>1700</v>
      </c>
      <c r="AG4005" s="28" t="s">
        <v>3790</v>
      </c>
      <c r="AH4005" s="22">
        <v>79890</v>
      </c>
      <c r="AI4005" s="28" t="s">
        <v>21004</v>
      </c>
      <c r="AJ4005" s="22">
        <v>0</v>
      </c>
    </row>
    <row r="4006" spans="30:36" ht="30" x14ac:dyDescent="0.25">
      <c r="AD4006" s="22" t="s">
        <v>4432</v>
      </c>
      <c r="AE4006" s="28" t="s">
        <v>4433</v>
      </c>
      <c r="AF4006" s="28" t="s">
        <v>1696</v>
      </c>
      <c r="AG4006" s="28" t="s">
        <v>3784</v>
      </c>
      <c r="AH4006" s="22">
        <v>68539</v>
      </c>
      <c r="AI4006" s="28" t="s">
        <v>20666</v>
      </c>
      <c r="AJ4006" s="22">
        <v>4</v>
      </c>
    </row>
    <row r="4007" spans="30:36" ht="30" x14ac:dyDescent="0.25">
      <c r="AD4007" s="22" t="s">
        <v>7155</v>
      </c>
      <c r="AE4007" s="28" t="s">
        <v>7156</v>
      </c>
      <c r="AF4007" s="28" t="s">
        <v>1695</v>
      </c>
      <c r="AG4007" s="28" t="s">
        <v>3209</v>
      </c>
      <c r="AH4007" s="22">
        <v>67357</v>
      </c>
      <c r="AI4007" s="28" t="s">
        <v>7157</v>
      </c>
      <c r="AJ4007" s="22">
        <v>0</v>
      </c>
    </row>
    <row r="4008" spans="30:36" ht="45" x14ac:dyDescent="0.25">
      <c r="AD4008" s="22" t="s">
        <v>7158</v>
      </c>
      <c r="AE4008" s="28" t="s">
        <v>7159</v>
      </c>
      <c r="AF4008" s="28" t="s">
        <v>1707</v>
      </c>
      <c r="AG4008" s="28" t="s">
        <v>3209</v>
      </c>
      <c r="AH4008" s="22">
        <v>62527</v>
      </c>
      <c r="AI4008" s="28" t="s">
        <v>7160</v>
      </c>
      <c r="AJ4008" s="22">
        <v>0</v>
      </c>
    </row>
    <row r="4009" spans="30:36" ht="30" x14ac:dyDescent="0.25">
      <c r="AD4009" s="22" t="s">
        <v>13649</v>
      </c>
      <c r="AE4009" s="28" t="s">
        <v>13650</v>
      </c>
      <c r="AF4009" s="28" t="s">
        <v>1702</v>
      </c>
      <c r="AG4009" s="28" t="s">
        <v>3211</v>
      </c>
      <c r="AH4009" s="22">
        <v>97389</v>
      </c>
      <c r="AI4009" s="28" t="s">
        <v>20827</v>
      </c>
      <c r="AJ4009" s="22">
        <v>5</v>
      </c>
    </row>
    <row r="4010" spans="30:36" ht="30" x14ac:dyDescent="0.25">
      <c r="AD4010" s="22" t="s">
        <v>7161</v>
      </c>
      <c r="AE4010" s="28" t="s">
        <v>7162</v>
      </c>
      <c r="AF4010" s="28" t="s">
        <v>1696</v>
      </c>
      <c r="AG4010" s="28" t="s">
        <v>3922</v>
      </c>
      <c r="AH4010" s="22">
        <v>56967</v>
      </c>
      <c r="AI4010" s="28" t="s">
        <v>19006</v>
      </c>
      <c r="AJ4010" s="22">
        <v>9</v>
      </c>
    </row>
    <row r="4011" spans="30:36" ht="30" x14ac:dyDescent="0.25">
      <c r="AD4011" s="22" t="s">
        <v>7163</v>
      </c>
      <c r="AE4011" s="28" t="s">
        <v>7164</v>
      </c>
      <c r="AF4011" s="28" t="s">
        <v>1701</v>
      </c>
      <c r="AG4011" s="28" t="s">
        <v>3209</v>
      </c>
      <c r="AH4011" s="22">
        <v>59883</v>
      </c>
      <c r="AI4011" s="28" t="s">
        <v>21156</v>
      </c>
      <c r="AJ4011" s="22">
        <v>6</v>
      </c>
    </row>
    <row r="4012" spans="30:36" ht="30" x14ac:dyDescent="0.25">
      <c r="AD4012" s="22" t="s">
        <v>13651</v>
      </c>
      <c r="AE4012" s="28" t="s">
        <v>13652</v>
      </c>
      <c r="AF4012" s="28" t="s">
        <v>1711</v>
      </c>
      <c r="AG4012" s="28" t="s">
        <v>3210</v>
      </c>
      <c r="AH4012" s="22">
        <v>85578</v>
      </c>
      <c r="AI4012" s="28" t="s">
        <v>19720</v>
      </c>
      <c r="AJ4012" s="22">
        <v>6</v>
      </c>
    </row>
    <row r="4013" spans="30:36" ht="30" x14ac:dyDescent="0.25">
      <c r="AD4013" s="22" t="s">
        <v>4434</v>
      </c>
      <c r="AE4013" s="28" t="s">
        <v>4435</v>
      </c>
      <c r="AF4013" s="28" t="s">
        <v>1696</v>
      </c>
      <c r="AG4013" s="28" t="s">
        <v>3836</v>
      </c>
      <c r="AH4013" s="22">
        <v>64662</v>
      </c>
      <c r="AI4013" s="28" t="s">
        <v>20655</v>
      </c>
      <c r="AJ4013" s="22">
        <v>6</v>
      </c>
    </row>
    <row r="4014" spans="30:36" ht="45" x14ac:dyDescent="0.25">
      <c r="AD4014" s="22" t="s">
        <v>13653</v>
      </c>
      <c r="AE4014" s="28" t="s">
        <v>13654</v>
      </c>
      <c r="AF4014" s="28" t="s">
        <v>1717</v>
      </c>
      <c r="AG4014" s="28" t="s">
        <v>3210</v>
      </c>
      <c r="AH4014" s="22">
        <v>95296</v>
      </c>
      <c r="AI4014" s="28" t="s">
        <v>21157</v>
      </c>
      <c r="AJ4014" s="22">
        <v>8</v>
      </c>
    </row>
    <row r="4015" spans="30:36" ht="30" x14ac:dyDescent="0.25">
      <c r="AD4015" s="22" t="s">
        <v>1381</v>
      </c>
      <c r="AE4015" s="28" t="s">
        <v>2998</v>
      </c>
      <c r="AF4015" s="28" t="s">
        <v>1695</v>
      </c>
      <c r="AG4015" s="28" t="s">
        <v>3211</v>
      </c>
      <c r="AH4015" s="22">
        <v>68231</v>
      </c>
      <c r="AI4015" s="28" t="s">
        <v>21158</v>
      </c>
      <c r="AJ4015" s="22">
        <v>5</v>
      </c>
    </row>
    <row r="4016" spans="30:36" ht="45" x14ac:dyDescent="0.25">
      <c r="AD4016" s="22" t="s">
        <v>13655</v>
      </c>
      <c r="AE4016" s="28" t="s">
        <v>13656</v>
      </c>
      <c r="AF4016" s="28" t="s">
        <v>1707</v>
      </c>
      <c r="AG4016" s="28" t="s">
        <v>3826</v>
      </c>
      <c r="AH4016" s="22">
        <v>64510</v>
      </c>
      <c r="AI4016" s="28" t="s">
        <v>19956</v>
      </c>
      <c r="AJ4016" s="22">
        <v>3</v>
      </c>
    </row>
    <row r="4017" spans="30:36" ht="45" x14ac:dyDescent="0.25">
      <c r="AD4017" s="22" t="s">
        <v>13657</v>
      </c>
      <c r="AE4017" s="28" t="s">
        <v>13658</v>
      </c>
      <c r="AF4017" s="28" t="s">
        <v>1707</v>
      </c>
      <c r="AG4017" s="28" t="s">
        <v>3210</v>
      </c>
      <c r="AH4017" s="22">
        <v>54753</v>
      </c>
      <c r="AI4017" s="28" t="s">
        <v>20832</v>
      </c>
      <c r="AJ4017" s="22">
        <v>2</v>
      </c>
    </row>
    <row r="4018" spans="30:36" ht="30" x14ac:dyDescent="0.25">
      <c r="AD4018" s="22" t="s">
        <v>7165</v>
      </c>
      <c r="AE4018" s="28" t="s">
        <v>7166</v>
      </c>
      <c r="AF4018" s="28" t="s">
        <v>1695</v>
      </c>
      <c r="AG4018" s="28" t="s">
        <v>3211</v>
      </c>
      <c r="AH4018" s="22">
        <v>61676</v>
      </c>
      <c r="AI4018" s="28" t="s">
        <v>20699</v>
      </c>
      <c r="AJ4018" s="22">
        <v>1</v>
      </c>
    </row>
    <row r="4019" spans="30:36" ht="30" x14ac:dyDescent="0.25">
      <c r="AD4019" s="22" t="s">
        <v>13659</v>
      </c>
      <c r="AE4019" s="28" t="s">
        <v>13660</v>
      </c>
      <c r="AF4019" s="28" t="s">
        <v>1708</v>
      </c>
      <c r="AG4019" s="28" t="s">
        <v>3210</v>
      </c>
      <c r="AH4019" s="22">
        <v>60361</v>
      </c>
      <c r="AI4019" s="28" t="s">
        <v>19637</v>
      </c>
      <c r="AJ4019" s="22">
        <v>7</v>
      </c>
    </row>
    <row r="4020" spans="30:36" ht="45" x14ac:dyDescent="0.25">
      <c r="AD4020" s="22" t="s">
        <v>7167</v>
      </c>
      <c r="AE4020" s="28" t="s">
        <v>7168</v>
      </c>
      <c r="AF4020" s="28" t="s">
        <v>1707</v>
      </c>
      <c r="AG4020" s="28" t="s">
        <v>3768</v>
      </c>
      <c r="AH4020" s="22">
        <v>66532</v>
      </c>
      <c r="AI4020" s="28" t="s">
        <v>20493</v>
      </c>
      <c r="AJ4020" s="22">
        <v>4</v>
      </c>
    </row>
    <row r="4021" spans="30:36" ht="30" x14ac:dyDescent="0.25">
      <c r="AD4021" s="22" t="s">
        <v>7169</v>
      </c>
      <c r="AE4021" s="28" t="s">
        <v>7170</v>
      </c>
      <c r="AF4021" s="28" t="s">
        <v>1699</v>
      </c>
      <c r="AG4021" s="28" t="s">
        <v>3787</v>
      </c>
      <c r="AH4021" s="22">
        <v>63441</v>
      </c>
      <c r="AI4021" s="28" t="s">
        <v>21159</v>
      </c>
      <c r="AJ4021" s="22">
        <v>8</v>
      </c>
    </row>
    <row r="4022" spans="30:36" ht="30" x14ac:dyDescent="0.25">
      <c r="AD4022" s="22" t="s">
        <v>13661</v>
      </c>
      <c r="AE4022" s="28" t="s">
        <v>13662</v>
      </c>
      <c r="AF4022" s="28" t="s">
        <v>1701</v>
      </c>
      <c r="AG4022" s="28" t="s">
        <v>3209</v>
      </c>
      <c r="AH4022" s="22">
        <v>56564</v>
      </c>
      <c r="AI4022" s="28" t="s">
        <v>19384</v>
      </c>
      <c r="AJ4022" s="22">
        <v>2</v>
      </c>
    </row>
    <row r="4023" spans="30:36" ht="30" x14ac:dyDescent="0.25">
      <c r="AD4023" s="22" t="s">
        <v>13663</v>
      </c>
      <c r="AE4023" s="28" t="s">
        <v>13664</v>
      </c>
      <c r="AF4023" s="28" t="s">
        <v>1706</v>
      </c>
      <c r="AG4023" s="28" t="s">
        <v>3209</v>
      </c>
      <c r="AH4023" s="22">
        <v>72097</v>
      </c>
      <c r="AI4023" s="28" t="s">
        <v>20061</v>
      </c>
      <c r="AJ4023" s="22">
        <v>1</v>
      </c>
    </row>
    <row r="4024" spans="30:36" ht="30" x14ac:dyDescent="0.25">
      <c r="AD4024" s="22" t="s">
        <v>7171</v>
      </c>
      <c r="AE4024" s="28" t="s">
        <v>7172</v>
      </c>
      <c r="AF4024" s="28" t="s">
        <v>1714</v>
      </c>
      <c r="AG4024" s="28" t="s">
        <v>3211</v>
      </c>
      <c r="AH4024" s="22">
        <v>97050</v>
      </c>
      <c r="AI4024" s="28" t="s">
        <v>19953</v>
      </c>
      <c r="AJ4024" s="22">
        <v>8</v>
      </c>
    </row>
    <row r="4025" spans="30:36" ht="30" x14ac:dyDescent="0.25">
      <c r="AD4025" s="22" t="s">
        <v>13665</v>
      </c>
      <c r="AE4025" s="28" t="s">
        <v>13666</v>
      </c>
      <c r="AF4025" s="28" t="s">
        <v>1696</v>
      </c>
      <c r="AG4025" s="28" t="s">
        <v>3856</v>
      </c>
      <c r="AH4025" s="22">
        <v>56820</v>
      </c>
      <c r="AI4025" s="28" t="s">
        <v>19506</v>
      </c>
      <c r="AJ4025" s="22">
        <v>1</v>
      </c>
    </row>
    <row r="4026" spans="30:36" ht="30" x14ac:dyDescent="0.25">
      <c r="AD4026" s="22" t="s">
        <v>3438</v>
      </c>
      <c r="AE4026" s="28" t="s">
        <v>3439</v>
      </c>
      <c r="AF4026" s="28" t="s">
        <v>1696</v>
      </c>
      <c r="AG4026" s="28" t="s">
        <v>3209</v>
      </c>
      <c r="AH4026" s="22">
        <v>58852</v>
      </c>
      <c r="AI4026" s="28" t="s">
        <v>3440</v>
      </c>
      <c r="AJ4026" s="22">
        <v>0</v>
      </c>
    </row>
    <row r="4027" spans="30:36" ht="30" x14ac:dyDescent="0.25">
      <c r="AD4027" s="22" t="s">
        <v>13667</v>
      </c>
      <c r="AE4027" s="28" t="s">
        <v>13668</v>
      </c>
      <c r="AF4027" s="28" t="s">
        <v>1695</v>
      </c>
      <c r="AG4027" s="28" t="s">
        <v>3820</v>
      </c>
      <c r="AH4027" s="22">
        <v>63302</v>
      </c>
      <c r="AI4027" s="28" t="s">
        <v>19444</v>
      </c>
      <c r="AJ4027" s="22">
        <v>1</v>
      </c>
    </row>
    <row r="4028" spans="30:36" ht="30" x14ac:dyDescent="0.25">
      <c r="AD4028" s="22" t="s">
        <v>9630</v>
      </c>
      <c r="AE4028" s="28" t="s">
        <v>9631</v>
      </c>
      <c r="AF4028" s="28" t="s">
        <v>1700</v>
      </c>
      <c r="AG4028" s="28" t="s">
        <v>3209</v>
      </c>
      <c r="AH4028" s="22">
        <v>62230</v>
      </c>
      <c r="AI4028" s="28" t="s">
        <v>9632</v>
      </c>
      <c r="AJ4028" s="22">
        <v>2</v>
      </c>
    </row>
    <row r="4029" spans="30:36" ht="30" x14ac:dyDescent="0.25">
      <c r="AD4029" s="22" t="s">
        <v>13669</v>
      </c>
      <c r="AE4029" s="28" t="s">
        <v>13670</v>
      </c>
      <c r="AF4029" s="28" t="s">
        <v>1695</v>
      </c>
      <c r="AG4029" s="28" t="s">
        <v>3210</v>
      </c>
      <c r="AH4029" s="22">
        <v>60435</v>
      </c>
      <c r="AI4029" s="28" t="s">
        <v>20098</v>
      </c>
      <c r="AJ4029" s="22">
        <v>6</v>
      </c>
    </row>
    <row r="4030" spans="30:36" ht="30" x14ac:dyDescent="0.25">
      <c r="AD4030" s="22" t="s">
        <v>661</v>
      </c>
      <c r="AE4030" s="28" t="s">
        <v>2254</v>
      </c>
      <c r="AF4030" s="28" t="s">
        <v>1702</v>
      </c>
      <c r="AG4030" s="28" t="s">
        <v>3209</v>
      </c>
      <c r="AH4030" s="22">
        <v>94007</v>
      </c>
      <c r="AI4030" s="28" t="s">
        <v>20973</v>
      </c>
      <c r="AJ4030" s="22">
        <v>4</v>
      </c>
    </row>
    <row r="4031" spans="30:36" ht="30" x14ac:dyDescent="0.25">
      <c r="AD4031" s="22" t="s">
        <v>13671</v>
      </c>
      <c r="AE4031" s="28" t="s">
        <v>18603</v>
      </c>
      <c r="AF4031" s="28" t="s">
        <v>1695</v>
      </c>
      <c r="AG4031" s="28" t="s">
        <v>3209</v>
      </c>
      <c r="AH4031" s="22">
        <v>60897</v>
      </c>
      <c r="AI4031" s="28" t="s">
        <v>19605</v>
      </c>
      <c r="AJ4031" s="22">
        <v>8</v>
      </c>
    </row>
    <row r="4032" spans="30:36" ht="30" x14ac:dyDescent="0.25">
      <c r="AD4032" s="22" t="s">
        <v>9633</v>
      </c>
      <c r="AE4032" s="28" t="s">
        <v>9634</v>
      </c>
      <c r="AF4032" s="28" t="s">
        <v>1705</v>
      </c>
      <c r="AG4032" s="28" t="s">
        <v>3211</v>
      </c>
      <c r="AH4032" s="22">
        <v>90417</v>
      </c>
      <c r="AI4032" s="28" t="s">
        <v>21160</v>
      </c>
      <c r="AJ4032" s="22">
        <v>3</v>
      </c>
    </row>
    <row r="4033" spans="30:36" ht="30" x14ac:dyDescent="0.25">
      <c r="AD4033" s="22" t="s">
        <v>4436</v>
      </c>
      <c r="AE4033" s="28" t="s">
        <v>4437</v>
      </c>
      <c r="AF4033" s="28" t="s">
        <v>1718</v>
      </c>
      <c r="AG4033" s="28" t="s">
        <v>3800</v>
      </c>
      <c r="AH4033" s="22">
        <v>70462</v>
      </c>
      <c r="AI4033" s="28" t="s">
        <v>21161</v>
      </c>
      <c r="AJ4033" s="22">
        <v>1</v>
      </c>
    </row>
    <row r="4034" spans="30:36" ht="30" x14ac:dyDescent="0.25">
      <c r="AD4034" s="22" t="s">
        <v>13672</v>
      </c>
      <c r="AE4034" s="28" t="s">
        <v>13673</v>
      </c>
      <c r="AF4034" s="28" t="s">
        <v>1705</v>
      </c>
      <c r="AG4034" s="28" t="s">
        <v>3862</v>
      </c>
      <c r="AH4034" s="22">
        <v>108864</v>
      </c>
      <c r="AI4034" s="28" t="s">
        <v>19707</v>
      </c>
      <c r="AJ4034" s="22">
        <v>4</v>
      </c>
    </row>
    <row r="4035" spans="30:36" ht="30" x14ac:dyDescent="0.25">
      <c r="AD4035" s="22" t="s">
        <v>4438</v>
      </c>
      <c r="AE4035" s="28" t="s">
        <v>4439</v>
      </c>
      <c r="AF4035" s="28" t="s">
        <v>1695</v>
      </c>
      <c r="AG4035" s="28" t="s">
        <v>3790</v>
      </c>
      <c r="AH4035" s="22">
        <v>74343</v>
      </c>
      <c r="AI4035" s="28" t="s">
        <v>20614</v>
      </c>
      <c r="AJ4035" s="22">
        <v>0</v>
      </c>
    </row>
    <row r="4036" spans="30:36" ht="30" x14ac:dyDescent="0.25">
      <c r="AD4036" s="22" t="s">
        <v>13674</v>
      </c>
      <c r="AE4036" s="28" t="s">
        <v>13675</v>
      </c>
      <c r="AF4036" s="28" t="s">
        <v>1705</v>
      </c>
      <c r="AG4036" s="28" t="s">
        <v>3211</v>
      </c>
      <c r="AH4036" s="22">
        <v>78656</v>
      </c>
      <c r="AI4036" s="28" t="s">
        <v>20049</v>
      </c>
      <c r="AJ4036" s="22">
        <v>1</v>
      </c>
    </row>
    <row r="4037" spans="30:36" ht="30" x14ac:dyDescent="0.25">
      <c r="AD4037" s="22" t="s">
        <v>13676</v>
      </c>
      <c r="AE4037" s="28" t="s">
        <v>13677</v>
      </c>
      <c r="AF4037" s="28" t="s">
        <v>1697</v>
      </c>
      <c r="AG4037" s="28" t="s">
        <v>3826</v>
      </c>
      <c r="AH4037" s="22">
        <v>91034</v>
      </c>
      <c r="AI4037" s="28" t="s">
        <v>20824</v>
      </c>
      <c r="AJ4037" s="22">
        <v>5</v>
      </c>
    </row>
    <row r="4038" spans="30:36" ht="30" x14ac:dyDescent="0.25">
      <c r="AD4038" s="22" t="s">
        <v>13678</v>
      </c>
      <c r="AE4038" s="28" t="s">
        <v>13679</v>
      </c>
      <c r="AF4038" s="28" t="s">
        <v>1700</v>
      </c>
      <c r="AG4038" s="28" t="s">
        <v>3800</v>
      </c>
      <c r="AH4038" s="22">
        <v>75269</v>
      </c>
      <c r="AI4038" s="28" t="s">
        <v>13680</v>
      </c>
      <c r="AJ4038" s="22">
        <v>0</v>
      </c>
    </row>
    <row r="4039" spans="30:36" ht="30" x14ac:dyDescent="0.25">
      <c r="AD4039" s="22" t="s">
        <v>13681</v>
      </c>
      <c r="AE4039" s="28" t="s">
        <v>13682</v>
      </c>
      <c r="AF4039" s="28" t="s">
        <v>1715</v>
      </c>
      <c r="AG4039" s="28" t="s">
        <v>3887</v>
      </c>
      <c r="AH4039" s="22">
        <v>64250</v>
      </c>
      <c r="AI4039" s="28" t="s">
        <v>20131</v>
      </c>
      <c r="AJ4039" s="22">
        <v>7</v>
      </c>
    </row>
    <row r="4040" spans="30:36" ht="30" x14ac:dyDescent="0.25">
      <c r="AD4040" s="22" t="s">
        <v>7173</v>
      </c>
      <c r="AE4040" s="28" t="s">
        <v>7174</v>
      </c>
      <c r="AF4040" s="28" t="s">
        <v>1697</v>
      </c>
      <c r="AG4040" s="28" t="s">
        <v>3210</v>
      </c>
      <c r="AH4040" s="22">
        <v>80457</v>
      </c>
      <c r="AI4040" s="28" t="s">
        <v>20157</v>
      </c>
      <c r="AJ4040" s="22">
        <v>6</v>
      </c>
    </row>
    <row r="4041" spans="30:36" ht="45" x14ac:dyDescent="0.25">
      <c r="AD4041" s="22" t="s">
        <v>13683</v>
      </c>
      <c r="AE4041" s="28" t="s">
        <v>13684</v>
      </c>
      <c r="AF4041" s="28" t="s">
        <v>1710</v>
      </c>
      <c r="AG4041" s="28" t="s">
        <v>3209</v>
      </c>
      <c r="AH4041" s="22">
        <v>63565</v>
      </c>
      <c r="AI4041" s="28" t="s">
        <v>21162</v>
      </c>
      <c r="AJ4041" s="22">
        <v>6</v>
      </c>
    </row>
    <row r="4042" spans="30:36" ht="45" x14ac:dyDescent="0.25">
      <c r="AD4042" s="22" t="s">
        <v>13685</v>
      </c>
      <c r="AE4042" s="28" t="s">
        <v>13686</v>
      </c>
      <c r="AF4042" s="28" t="s">
        <v>1710</v>
      </c>
      <c r="AG4042" s="28" t="s">
        <v>3209</v>
      </c>
      <c r="AH4042" s="22">
        <v>58786</v>
      </c>
      <c r="AI4042" s="28" t="s">
        <v>13687</v>
      </c>
      <c r="AJ4042" s="22">
        <v>1</v>
      </c>
    </row>
    <row r="4043" spans="30:36" ht="30" x14ac:dyDescent="0.25">
      <c r="AD4043" s="22" t="s">
        <v>13688</v>
      </c>
      <c r="AE4043" s="28" t="s">
        <v>13689</v>
      </c>
      <c r="AF4043" s="28" t="s">
        <v>1701</v>
      </c>
      <c r="AG4043" s="28" t="s">
        <v>3210</v>
      </c>
      <c r="AH4043" s="22">
        <v>54051</v>
      </c>
      <c r="AI4043" s="28" t="s">
        <v>19103</v>
      </c>
      <c r="AJ4043" s="22">
        <v>5</v>
      </c>
    </row>
    <row r="4044" spans="30:36" ht="30" x14ac:dyDescent="0.25">
      <c r="AD4044" s="22" t="s">
        <v>13690</v>
      </c>
      <c r="AE4044" s="28" t="s">
        <v>13691</v>
      </c>
      <c r="AF4044" s="28" t="s">
        <v>1708</v>
      </c>
      <c r="AG4044" s="28" t="s">
        <v>3209</v>
      </c>
      <c r="AH4044" s="22">
        <v>76510</v>
      </c>
      <c r="AI4044" s="28" t="s">
        <v>20672</v>
      </c>
      <c r="AJ4044" s="22">
        <v>1</v>
      </c>
    </row>
    <row r="4045" spans="30:36" ht="30" x14ac:dyDescent="0.25">
      <c r="AD4045" s="22" t="s">
        <v>4440</v>
      </c>
      <c r="AE4045" s="28" t="s">
        <v>4441</v>
      </c>
      <c r="AF4045" s="28" t="s">
        <v>1701</v>
      </c>
      <c r="AG4045" s="28" t="s">
        <v>3887</v>
      </c>
      <c r="AH4045" s="22">
        <v>57734</v>
      </c>
      <c r="AI4045" s="28" t="s">
        <v>21163</v>
      </c>
      <c r="AJ4045" s="22">
        <v>6</v>
      </c>
    </row>
    <row r="4046" spans="30:36" ht="30" x14ac:dyDescent="0.25">
      <c r="AD4046" s="22" t="s">
        <v>568</v>
      </c>
      <c r="AE4046" s="28" t="s">
        <v>2216</v>
      </c>
      <c r="AF4046" s="28" t="s">
        <v>1701</v>
      </c>
      <c r="AG4046" s="28" t="s">
        <v>3209</v>
      </c>
      <c r="AH4046" s="22">
        <v>61769</v>
      </c>
      <c r="AI4046" s="28" t="s">
        <v>21091</v>
      </c>
      <c r="AJ4046" s="22">
        <v>7</v>
      </c>
    </row>
    <row r="4047" spans="30:36" ht="30" x14ac:dyDescent="0.25">
      <c r="AD4047" s="22" t="s">
        <v>7175</v>
      </c>
      <c r="AE4047" s="28" t="s">
        <v>7176</v>
      </c>
      <c r="AF4047" s="28" t="s">
        <v>1702</v>
      </c>
      <c r="AG4047" s="28" t="s">
        <v>3209</v>
      </c>
      <c r="AH4047" s="22">
        <v>95260</v>
      </c>
      <c r="AI4047" s="28" t="s">
        <v>21164</v>
      </c>
      <c r="AJ4047" s="22">
        <v>8</v>
      </c>
    </row>
    <row r="4048" spans="30:36" ht="30" x14ac:dyDescent="0.25">
      <c r="AD4048" s="22" t="s">
        <v>13692</v>
      </c>
      <c r="AE4048" s="28" t="s">
        <v>18604</v>
      </c>
      <c r="AF4048" s="28" t="s">
        <v>1705</v>
      </c>
      <c r="AG4048" s="28" t="s">
        <v>3210</v>
      </c>
      <c r="AH4048" s="22">
        <v>97384</v>
      </c>
      <c r="AI4048" s="28" t="s">
        <v>20141</v>
      </c>
      <c r="AJ4048" s="22">
        <v>5</v>
      </c>
    </row>
    <row r="4049" spans="30:36" ht="30" x14ac:dyDescent="0.25">
      <c r="AD4049" s="22" t="s">
        <v>4442</v>
      </c>
      <c r="AE4049" s="28" t="s">
        <v>4443</v>
      </c>
      <c r="AF4049" s="28" t="s">
        <v>1697</v>
      </c>
      <c r="AG4049" s="28" t="s">
        <v>3778</v>
      </c>
      <c r="AH4049" s="22">
        <v>68232</v>
      </c>
      <c r="AI4049" s="28" t="s">
        <v>19710</v>
      </c>
      <c r="AJ4049" s="22">
        <v>4</v>
      </c>
    </row>
    <row r="4050" spans="30:36" ht="30" x14ac:dyDescent="0.25">
      <c r="AD4050" s="22" t="s">
        <v>13693</v>
      </c>
      <c r="AE4050" s="28" t="s">
        <v>13694</v>
      </c>
      <c r="AF4050" s="28" t="s">
        <v>1697</v>
      </c>
      <c r="AG4050" s="28" t="s">
        <v>3209</v>
      </c>
      <c r="AH4050" s="22">
        <v>57527</v>
      </c>
      <c r="AI4050" s="28" t="s">
        <v>13695</v>
      </c>
      <c r="AJ4050" s="22">
        <v>0</v>
      </c>
    </row>
    <row r="4051" spans="30:36" ht="30" x14ac:dyDescent="0.25">
      <c r="AD4051" s="22" t="s">
        <v>13696</v>
      </c>
      <c r="AE4051" s="28" t="s">
        <v>13697</v>
      </c>
      <c r="AF4051" s="28" t="s">
        <v>1702</v>
      </c>
      <c r="AG4051" s="28" t="s">
        <v>3765</v>
      </c>
      <c r="AH4051" s="22">
        <v>87502</v>
      </c>
      <c r="AI4051" s="28" t="s">
        <v>21165</v>
      </c>
      <c r="AJ4051" s="22">
        <v>4</v>
      </c>
    </row>
    <row r="4052" spans="30:36" ht="30" x14ac:dyDescent="0.25">
      <c r="AD4052" s="22" t="s">
        <v>13698</v>
      </c>
      <c r="AE4052" s="28" t="s">
        <v>18605</v>
      </c>
      <c r="AF4052" s="28" t="s">
        <v>1702</v>
      </c>
      <c r="AG4052" s="28" t="s">
        <v>3210</v>
      </c>
      <c r="AH4052" s="22">
        <v>101912</v>
      </c>
      <c r="AI4052" s="28" t="s">
        <v>19285</v>
      </c>
      <c r="AJ4052" s="22">
        <v>0</v>
      </c>
    </row>
    <row r="4053" spans="30:36" ht="30" x14ac:dyDescent="0.25">
      <c r="AD4053" s="22" t="s">
        <v>13699</v>
      </c>
      <c r="AE4053" s="28" t="s">
        <v>13700</v>
      </c>
      <c r="AF4053" s="28" t="s">
        <v>1718</v>
      </c>
      <c r="AG4053" s="28" t="s">
        <v>3211</v>
      </c>
      <c r="AH4053" s="22">
        <v>68522</v>
      </c>
      <c r="AI4053" s="28" t="s">
        <v>20334</v>
      </c>
      <c r="AJ4053" s="22">
        <v>1</v>
      </c>
    </row>
    <row r="4054" spans="30:36" ht="30" x14ac:dyDescent="0.25">
      <c r="AD4054" s="22" t="s">
        <v>13701</v>
      </c>
      <c r="AE4054" s="28" t="s">
        <v>13702</v>
      </c>
      <c r="AF4054" s="28" t="s">
        <v>1712</v>
      </c>
      <c r="AG4054" s="28" t="s">
        <v>3209</v>
      </c>
      <c r="AH4054" s="22">
        <v>96284</v>
      </c>
      <c r="AI4054" s="28" t="s">
        <v>21166</v>
      </c>
      <c r="AJ4054" s="22">
        <v>2</v>
      </c>
    </row>
    <row r="4055" spans="30:36" ht="30" x14ac:dyDescent="0.25">
      <c r="AD4055" s="22" t="s">
        <v>1387</v>
      </c>
      <c r="AE4055" s="28" t="s">
        <v>3014</v>
      </c>
      <c r="AF4055" s="28" t="s">
        <v>1695</v>
      </c>
      <c r="AG4055" s="28" t="s">
        <v>3211</v>
      </c>
      <c r="AH4055" s="22">
        <v>71398</v>
      </c>
      <c r="AI4055" s="28" t="s">
        <v>20341</v>
      </c>
      <c r="AJ4055" s="22">
        <v>8</v>
      </c>
    </row>
    <row r="4056" spans="30:36" ht="30" x14ac:dyDescent="0.25">
      <c r="AD4056" s="22" t="s">
        <v>13703</v>
      </c>
      <c r="AE4056" s="28" t="s">
        <v>13704</v>
      </c>
      <c r="AF4056" s="28" t="s">
        <v>1695</v>
      </c>
      <c r="AG4056" s="28" t="s">
        <v>3209</v>
      </c>
      <c r="AH4056" s="22">
        <v>55773</v>
      </c>
      <c r="AI4056" s="28" t="s">
        <v>20002</v>
      </c>
      <c r="AJ4056" s="22">
        <v>4</v>
      </c>
    </row>
    <row r="4057" spans="30:36" ht="30" x14ac:dyDescent="0.25">
      <c r="AD4057" s="22" t="s">
        <v>4444</v>
      </c>
      <c r="AE4057" s="28" t="s">
        <v>4445</v>
      </c>
      <c r="AF4057" s="28" t="s">
        <v>1708</v>
      </c>
      <c r="AG4057" s="28" t="s">
        <v>3768</v>
      </c>
      <c r="AH4057" s="22">
        <v>87281</v>
      </c>
      <c r="AI4057" s="28" t="s">
        <v>19977</v>
      </c>
      <c r="AJ4057" s="22">
        <v>2</v>
      </c>
    </row>
    <row r="4058" spans="30:36" ht="30" x14ac:dyDescent="0.25">
      <c r="AD4058" s="22" t="s">
        <v>7177</v>
      </c>
      <c r="AE4058" s="28" t="s">
        <v>7178</v>
      </c>
      <c r="AF4058" s="28" t="s">
        <v>1696</v>
      </c>
      <c r="AG4058" s="28" t="s">
        <v>3211</v>
      </c>
      <c r="AH4058" s="22">
        <v>62733</v>
      </c>
      <c r="AI4058" s="28" t="s">
        <v>20560</v>
      </c>
      <c r="AJ4058" s="22">
        <v>4</v>
      </c>
    </row>
    <row r="4059" spans="30:36" ht="30" x14ac:dyDescent="0.25">
      <c r="AD4059" s="22" t="s">
        <v>7179</v>
      </c>
      <c r="AE4059" s="28" t="s">
        <v>7180</v>
      </c>
      <c r="AF4059" s="28" t="s">
        <v>1705</v>
      </c>
      <c r="AG4059" s="28" t="s">
        <v>3209</v>
      </c>
      <c r="AH4059" s="22">
        <v>88878</v>
      </c>
      <c r="AI4059" s="28" t="s">
        <v>19251</v>
      </c>
      <c r="AJ4059" s="22">
        <v>1</v>
      </c>
    </row>
    <row r="4060" spans="30:36" ht="30" x14ac:dyDescent="0.25">
      <c r="AD4060" s="22" t="s">
        <v>13705</v>
      </c>
      <c r="AE4060" s="28" t="s">
        <v>13706</v>
      </c>
      <c r="AF4060" s="28" t="s">
        <v>1696</v>
      </c>
      <c r="AG4060" s="28" t="s">
        <v>3209</v>
      </c>
      <c r="AH4060" s="22">
        <v>54519</v>
      </c>
      <c r="AI4060" s="28" t="s">
        <v>20465</v>
      </c>
      <c r="AJ4060" s="22">
        <v>7</v>
      </c>
    </row>
    <row r="4061" spans="30:36" ht="45" x14ac:dyDescent="0.25">
      <c r="AD4061" s="22" t="s">
        <v>13707</v>
      </c>
      <c r="AE4061" s="28" t="s">
        <v>13708</v>
      </c>
      <c r="AF4061" s="28" t="s">
        <v>1707</v>
      </c>
      <c r="AG4061" s="28" t="s">
        <v>3211</v>
      </c>
      <c r="AH4061" s="22">
        <v>61938</v>
      </c>
      <c r="AI4061" s="28" t="s">
        <v>21167</v>
      </c>
      <c r="AJ4061" s="22">
        <v>2</v>
      </c>
    </row>
    <row r="4062" spans="30:36" ht="30" x14ac:dyDescent="0.25">
      <c r="AD4062" s="22" t="s">
        <v>13709</v>
      </c>
      <c r="AE4062" s="28" t="s">
        <v>13710</v>
      </c>
      <c r="AF4062" s="28" t="s">
        <v>1695</v>
      </c>
      <c r="AG4062" s="28" t="s">
        <v>3209</v>
      </c>
      <c r="AH4062" s="22">
        <v>57658</v>
      </c>
      <c r="AI4062" s="28" t="s">
        <v>19611</v>
      </c>
      <c r="AJ4062" s="22">
        <v>0</v>
      </c>
    </row>
    <row r="4063" spans="30:36" ht="30" x14ac:dyDescent="0.25">
      <c r="AD4063" s="22" t="s">
        <v>13711</v>
      </c>
      <c r="AE4063" s="28" t="s">
        <v>13712</v>
      </c>
      <c r="AF4063" s="28" t="s">
        <v>1705</v>
      </c>
      <c r="AG4063" s="28" t="s">
        <v>3211</v>
      </c>
      <c r="AH4063" s="22">
        <v>85128</v>
      </c>
      <c r="AI4063" s="28" t="s">
        <v>21168</v>
      </c>
      <c r="AJ4063" s="22">
        <v>9</v>
      </c>
    </row>
    <row r="4064" spans="30:36" ht="30" x14ac:dyDescent="0.25">
      <c r="AD4064" s="22" t="s">
        <v>13713</v>
      </c>
      <c r="AE4064" s="28" t="s">
        <v>13714</v>
      </c>
      <c r="AF4064" s="28" t="s">
        <v>1696</v>
      </c>
      <c r="AG4064" s="28" t="s">
        <v>3820</v>
      </c>
      <c r="AH4064" s="22">
        <v>58107</v>
      </c>
      <c r="AI4064" s="28" t="s">
        <v>20616</v>
      </c>
      <c r="AJ4064" s="22">
        <v>4</v>
      </c>
    </row>
    <row r="4065" spans="30:36" ht="30" x14ac:dyDescent="0.25">
      <c r="AD4065" s="22" t="s">
        <v>7181</v>
      </c>
      <c r="AE4065" s="28" t="s">
        <v>7182</v>
      </c>
      <c r="AF4065" s="28" t="s">
        <v>1706</v>
      </c>
      <c r="AG4065" s="28" t="s">
        <v>3765</v>
      </c>
      <c r="AH4065" s="22">
        <v>71630</v>
      </c>
      <c r="AI4065" s="28" t="s">
        <v>21111</v>
      </c>
      <c r="AJ4065" s="22">
        <v>8</v>
      </c>
    </row>
    <row r="4066" spans="30:36" ht="30" x14ac:dyDescent="0.25">
      <c r="AD4066" s="22" t="s">
        <v>7183</v>
      </c>
      <c r="AE4066" s="28" t="s">
        <v>18606</v>
      </c>
      <c r="AF4066" s="28" t="s">
        <v>1701</v>
      </c>
      <c r="AG4066" s="28" t="s">
        <v>3209</v>
      </c>
      <c r="AH4066" s="22">
        <v>58763</v>
      </c>
      <c r="AI4066" s="28" t="s">
        <v>20330</v>
      </c>
      <c r="AJ4066" s="22">
        <v>7</v>
      </c>
    </row>
    <row r="4067" spans="30:36" ht="30" x14ac:dyDescent="0.25">
      <c r="AD4067" s="22" t="s">
        <v>13715</v>
      </c>
      <c r="AE4067" s="28" t="s">
        <v>13716</v>
      </c>
      <c r="AF4067" s="28" t="s">
        <v>1700</v>
      </c>
      <c r="AG4067" s="28" t="s">
        <v>3210</v>
      </c>
      <c r="AH4067" s="22">
        <v>68351</v>
      </c>
      <c r="AI4067" s="28" t="s">
        <v>21169</v>
      </c>
      <c r="AJ4067" s="22">
        <v>7</v>
      </c>
    </row>
    <row r="4068" spans="30:36" ht="30" x14ac:dyDescent="0.25">
      <c r="AD4068" s="22" t="s">
        <v>1385</v>
      </c>
      <c r="AE4068" s="28" t="s">
        <v>3008</v>
      </c>
      <c r="AF4068" s="28" t="s">
        <v>1695</v>
      </c>
      <c r="AG4068" s="28" t="s">
        <v>3211</v>
      </c>
      <c r="AH4068" s="22">
        <v>60949</v>
      </c>
      <c r="AI4068" s="28" t="s">
        <v>21170</v>
      </c>
      <c r="AJ4068" s="22">
        <v>9</v>
      </c>
    </row>
    <row r="4069" spans="30:36" ht="30" x14ac:dyDescent="0.25">
      <c r="AD4069" s="22" t="s">
        <v>13717</v>
      </c>
      <c r="AE4069" s="28" t="s">
        <v>13718</v>
      </c>
      <c r="AF4069" s="28" t="s">
        <v>1706</v>
      </c>
      <c r="AG4069" s="28" t="s">
        <v>3209</v>
      </c>
      <c r="AH4069" s="22">
        <v>58444</v>
      </c>
      <c r="AI4069" s="28" t="s">
        <v>19965</v>
      </c>
      <c r="AJ4069" s="22">
        <v>5</v>
      </c>
    </row>
    <row r="4070" spans="30:36" ht="30" x14ac:dyDescent="0.25">
      <c r="AD4070" s="22" t="s">
        <v>13719</v>
      </c>
      <c r="AE4070" s="28" t="s">
        <v>13720</v>
      </c>
      <c r="AF4070" s="28" t="s">
        <v>1718</v>
      </c>
      <c r="AG4070" s="28" t="s">
        <v>3210</v>
      </c>
      <c r="AH4070" s="22">
        <v>67377</v>
      </c>
      <c r="AI4070" s="28" t="s">
        <v>19525</v>
      </c>
      <c r="AJ4070" s="22">
        <v>8</v>
      </c>
    </row>
    <row r="4071" spans="30:36" ht="30" x14ac:dyDescent="0.25">
      <c r="AD4071" s="22" t="s">
        <v>13721</v>
      </c>
      <c r="AE4071" s="28" t="s">
        <v>13722</v>
      </c>
      <c r="AF4071" s="28" t="s">
        <v>1704</v>
      </c>
      <c r="AG4071" s="28" t="s">
        <v>3210</v>
      </c>
      <c r="AH4071" s="22">
        <v>59289</v>
      </c>
      <c r="AI4071" s="28" t="s">
        <v>21171</v>
      </c>
      <c r="AJ4071" s="22">
        <v>8</v>
      </c>
    </row>
    <row r="4072" spans="30:36" ht="45" x14ac:dyDescent="0.25">
      <c r="AD4072" s="22" t="s">
        <v>13723</v>
      </c>
      <c r="AE4072" s="28" t="s">
        <v>13724</v>
      </c>
      <c r="AF4072" s="28" t="s">
        <v>1707</v>
      </c>
      <c r="AG4072" s="28" t="s">
        <v>3210</v>
      </c>
      <c r="AH4072" s="22">
        <v>57382</v>
      </c>
      <c r="AI4072" s="28" t="s">
        <v>21172</v>
      </c>
      <c r="AJ4072" s="22">
        <v>5</v>
      </c>
    </row>
    <row r="4073" spans="30:36" ht="30" x14ac:dyDescent="0.25">
      <c r="AD4073" s="22" t="s">
        <v>9635</v>
      </c>
      <c r="AE4073" s="28" t="s">
        <v>9636</v>
      </c>
      <c r="AF4073" s="28" t="s">
        <v>1700</v>
      </c>
      <c r="AG4073" s="28" t="s">
        <v>3922</v>
      </c>
      <c r="AH4073" s="22">
        <v>61370</v>
      </c>
      <c r="AI4073" s="28" t="s">
        <v>19517</v>
      </c>
      <c r="AJ4073" s="22">
        <v>6</v>
      </c>
    </row>
    <row r="4074" spans="30:36" ht="30" x14ac:dyDescent="0.25">
      <c r="AD4074" s="22" t="s">
        <v>13725</v>
      </c>
      <c r="AE4074" s="28" t="s">
        <v>13726</v>
      </c>
      <c r="AF4074" s="28" t="s">
        <v>1699</v>
      </c>
      <c r="AG4074" s="28" t="s">
        <v>3210</v>
      </c>
      <c r="AH4074" s="22">
        <v>51887</v>
      </c>
      <c r="AI4074" s="28" t="s">
        <v>20132</v>
      </c>
      <c r="AJ4074" s="22">
        <v>7</v>
      </c>
    </row>
    <row r="4075" spans="30:36" ht="30" x14ac:dyDescent="0.25">
      <c r="AD4075" s="22" t="s">
        <v>13727</v>
      </c>
      <c r="AE4075" s="28" t="s">
        <v>13728</v>
      </c>
      <c r="AF4075" s="28" t="s">
        <v>1714</v>
      </c>
      <c r="AG4075" s="28" t="s">
        <v>3209</v>
      </c>
      <c r="AH4075" s="22">
        <v>87605</v>
      </c>
      <c r="AI4075" s="28" t="s">
        <v>19088</v>
      </c>
      <c r="AJ4075" s="22">
        <v>6</v>
      </c>
    </row>
    <row r="4076" spans="30:36" ht="30" x14ac:dyDescent="0.25">
      <c r="AD4076" s="22" t="s">
        <v>7184</v>
      </c>
      <c r="AE4076" s="28" t="s">
        <v>7185</v>
      </c>
      <c r="AF4076" s="28" t="s">
        <v>1697</v>
      </c>
      <c r="AG4076" s="28" t="s">
        <v>3210</v>
      </c>
      <c r="AH4076" s="22">
        <v>78760</v>
      </c>
      <c r="AI4076" s="28" t="s">
        <v>21053</v>
      </c>
      <c r="AJ4076" s="22">
        <v>6</v>
      </c>
    </row>
    <row r="4077" spans="30:36" ht="30" x14ac:dyDescent="0.25">
      <c r="AD4077" s="22" t="s">
        <v>13729</v>
      </c>
      <c r="AE4077" s="28" t="s">
        <v>13730</v>
      </c>
      <c r="AF4077" s="28" t="s">
        <v>1706</v>
      </c>
      <c r="AG4077" s="28" t="s">
        <v>3210</v>
      </c>
      <c r="AH4077" s="22">
        <v>56907</v>
      </c>
      <c r="AI4077" s="28" t="s">
        <v>21173</v>
      </c>
      <c r="AJ4077" s="22">
        <v>0</v>
      </c>
    </row>
    <row r="4078" spans="30:36" ht="30" x14ac:dyDescent="0.25">
      <c r="AD4078" s="22" t="s">
        <v>13731</v>
      </c>
      <c r="AE4078" s="28" t="s">
        <v>13732</v>
      </c>
      <c r="AF4078" s="28" t="s">
        <v>1706</v>
      </c>
      <c r="AG4078" s="28" t="s">
        <v>3210</v>
      </c>
      <c r="AH4078" s="22">
        <v>74345</v>
      </c>
      <c r="AI4078" s="28" t="s">
        <v>21174</v>
      </c>
      <c r="AJ4078" s="22">
        <v>1</v>
      </c>
    </row>
    <row r="4079" spans="30:36" ht="30" x14ac:dyDescent="0.25">
      <c r="AD4079" s="22" t="s">
        <v>1457</v>
      </c>
      <c r="AE4079" s="28" t="s">
        <v>3049</v>
      </c>
      <c r="AF4079" s="28" t="s">
        <v>1696</v>
      </c>
      <c r="AG4079" s="28" t="s">
        <v>3211</v>
      </c>
      <c r="AH4079" s="22">
        <v>55853</v>
      </c>
      <c r="AI4079" s="28" t="s">
        <v>19806</v>
      </c>
      <c r="AJ4079" s="22">
        <v>1</v>
      </c>
    </row>
    <row r="4080" spans="30:36" ht="30" x14ac:dyDescent="0.25">
      <c r="AD4080" s="22" t="s">
        <v>1349</v>
      </c>
      <c r="AE4080" s="28" t="s">
        <v>2871</v>
      </c>
      <c r="AF4080" s="28" t="s">
        <v>1718</v>
      </c>
      <c r="AG4080" s="28" t="s">
        <v>3211</v>
      </c>
      <c r="AH4080" s="22">
        <v>71047</v>
      </c>
      <c r="AI4080" s="28" t="s">
        <v>20903</v>
      </c>
      <c r="AJ4080" s="22">
        <v>1</v>
      </c>
    </row>
    <row r="4081" spans="30:36" ht="30" x14ac:dyDescent="0.25">
      <c r="AD4081" s="22" t="s">
        <v>13733</v>
      </c>
      <c r="AE4081" s="28" t="s">
        <v>13734</v>
      </c>
      <c r="AF4081" s="28" t="s">
        <v>1702</v>
      </c>
      <c r="AG4081" s="28" t="s">
        <v>3209</v>
      </c>
      <c r="AH4081" s="22">
        <v>98211</v>
      </c>
      <c r="AI4081" s="28" t="s">
        <v>21003</v>
      </c>
      <c r="AJ4081" s="22">
        <v>4</v>
      </c>
    </row>
    <row r="4082" spans="30:36" ht="30" x14ac:dyDescent="0.25">
      <c r="AD4082" s="22" t="s">
        <v>13735</v>
      </c>
      <c r="AE4082" s="28" t="s">
        <v>18607</v>
      </c>
      <c r="AF4082" s="28" t="s">
        <v>1714</v>
      </c>
      <c r="AG4082" s="28" t="s">
        <v>3211</v>
      </c>
      <c r="AH4082" s="22">
        <v>81110</v>
      </c>
      <c r="AI4082" s="28" t="s">
        <v>20715</v>
      </c>
      <c r="AJ4082" s="22">
        <v>2</v>
      </c>
    </row>
    <row r="4083" spans="30:36" ht="30" x14ac:dyDescent="0.25">
      <c r="AD4083" s="22" t="s">
        <v>817</v>
      </c>
      <c r="AE4083" s="28" t="s">
        <v>2451</v>
      </c>
      <c r="AF4083" s="28" t="s">
        <v>1701</v>
      </c>
      <c r="AG4083" s="28" t="s">
        <v>3210</v>
      </c>
      <c r="AH4083" s="22">
        <v>55943</v>
      </c>
      <c r="AI4083" s="28" t="s">
        <v>20230</v>
      </c>
      <c r="AJ4083" s="22">
        <v>4</v>
      </c>
    </row>
    <row r="4084" spans="30:36" ht="30" x14ac:dyDescent="0.25">
      <c r="AD4084" s="22" t="s">
        <v>13736</v>
      </c>
      <c r="AE4084" s="28" t="s">
        <v>13737</v>
      </c>
      <c r="AF4084" s="28" t="s">
        <v>1696</v>
      </c>
      <c r="AG4084" s="28" t="s">
        <v>3210</v>
      </c>
      <c r="AH4084" s="22">
        <v>56083</v>
      </c>
      <c r="AI4084" s="28" t="s">
        <v>21175</v>
      </c>
      <c r="AJ4084" s="22">
        <v>8</v>
      </c>
    </row>
    <row r="4085" spans="30:36" ht="30" x14ac:dyDescent="0.25">
      <c r="AD4085" s="22" t="s">
        <v>13738</v>
      </c>
      <c r="AE4085" s="28" t="s">
        <v>13739</v>
      </c>
      <c r="AF4085" s="28" t="s">
        <v>1696</v>
      </c>
      <c r="AG4085" s="28" t="s">
        <v>3210</v>
      </c>
      <c r="AH4085" s="22">
        <v>58218</v>
      </c>
      <c r="AI4085" s="28" t="s">
        <v>20652</v>
      </c>
      <c r="AJ4085" s="22">
        <v>3</v>
      </c>
    </row>
    <row r="4086" spans="30:36" ht="30" x14ac:dyDescent="0.25">
      <c r="AD4086" s="22" t="s">
        <v>3441</v>
      </c>
      <c r="AE4086" s="28" t="s">
        <v>3442</v>
      </c>
      <c r="AF4086" s="28" t="s">
        <v>1698</v>
      </c>
      <c r="AG4086" s="28" t="s">
        <v>3209</v>
      </c>
      <c r="AH4086" s="22">
        <v>106190</v>
      </c>
      <c r="AI4086" s="28" t="s">
        <v>3443</v>
      </c>
      <c r="AJ4086" s="22">
        <v>0</v>
      </c>
    </row>
    <row r="4087" spans="30:36" ht="30" x14ac:dyDescent="0.25">
      <c r="AD4087" s="22" t="s">
        <v>816</v>
      </c>
      <c r="AE4087" s="28" t="s">
        <v>2450</v>
      </c>
      <c r="AF4087" s="28" t="s">
        <v>1708</v>
      </c>
      <c r="AG4087" s="28" t="s">
        <v>3210</v>
      </c>
      <c r="AH4087" s="22">
        <v>60037</v>
      </c>
      <c r="AI4087" s="28" t="s">
        <v>21176</v>
      </c>
      <c r="AJ4087" s="22">
        <v>4</v>
      </c>
    </row>
    <row r="4088" spans="30:36" ht="30" x14ac:dyDescent="0.25">
      <c r="AD4088" s="22" t="s">
        <v>13740</v>
      </c>
      <c r="AE4088" s="28" t="s">
        <v>13741</v>
      </c>
      <c r="AF4088" s="28" t="s">
        <v>1706</v>
      </c>
      <c r="AG4088" s="28" t="s">
        <v>3856</v>
      </c>
      <c r="AH4088" s="22">
        <v>72253</v>
      </c>
      <c r="AI4088" s="28" t="s">
        <v>21177</v>
      </c>
      <c r="AJ4088" s="22">
        <v>4</v>
      </c>
    </row>
    <row r="4089" spans="30:36" ht="30" x14ac:dyDescent="0.25">
      <c r="AD4089" s="22" t="s">
        <v>13742</v>
      </c>
      <c r="AE4089" s="28" t="s">
        <v>18608</v>
      </c>
      <c r="AF4089" s="28" t="s">
        <v>1712</v>
      </c>
      <c r="AG4089" s="28" t="s">
        <v>3209</v>
      </c>
      <c r="AH4089" s="22">
        <v>78013</v>
      </c>
      <c r="AI4089" s="28" t="s">
        <v>13743</v>
      </c>
      <c r="AJ4089" s="22">
        <v>4</v>
      </c>
    </row>
    <row r="4090" spans="30:36" ht="30" x14ac:dyDescent="0.25">
      <c r="AD4090" s="22" t="s">
        <v>7186</v>
      </c>
      <c r="AE4090" s="28" t="s">
        <v>7187</v>
      </c>
      <c r="AF4090" s="28" t="s">
        <v>1700</v>
      </c>
      <c r="AG4090" s="28" t="s">
        <v>3209</v>
      </c>
      <c r="AH4090" s="22">
        <v>85492</v>
      </c>
      <c r="AI4090" s="28" t="s">
        <v>19360</v>
      </c>
      <c r="AJ4090" s="22">
        <v>7</v>
      </c>
    </row>
    <row r="4091" spans="30:36" ht="30" x14ac:dyDescent="0.25">
      <c r="AD4091" s="22" t="s">
        <v>774</v>
      </c>
      <c r="AE4091" s="28" t="s">
        <v>2408</v>
      </c>
      <c r="AF4091" s="28" t="s">
        <v>1699</v>
      </c>
      <c r="AG4091" s="28" t="s">
        <v>3210</v>
      </c>
      <c r="AH4091" s="22">
        <v>60870</v>
      </c>
      <c r="AI4091" s="28" t="s">
        <v>19227</v>
      </c>
      <c r="AJ4091" s="22">
        <v>4</v>
      </c>
    </row>
    <row r="4092" spans="30:36" ht="30" x14ac:dyDescent="0.25">
      <c r="AD4092" s="22" t="s">
        <v>561</v>
      </c>
      <c r="AE4092" s="28" t="s">
        <v>2204</v>
      </c>
      <c r="AF4092" s="28" t="s">
        <v>1701</v>
      </c>
      <c r="AG4092" s="28" t="s">
        <v>3209</v>
      </c>
      <c r="AH4092" s="22">
        <v>62877</v>
      </c>
      <c r="AI4092" s="28" t="s">
        <v>19380</v>
      </c>
      <c r="AJ4092" s="22">
        <v>5</v>
      </c>
    </row>
    <row r="4093" spans="30:36" ht="45" x14ac:dyDescent="0.25">
      <c r="AD4093" s="22" t="s">
        <v>13744</v>
      </c>
      <c r="AE4093" s="28" t="s">
        <v>13745</v>
      </c>
      <c r="AF4093" s="28" t="s">
        <v>1707</v>
      </c>
      <c r="AG4093" s="28" t="s">
        <v>3800</v>
      </c>
      <c r="AH4093" s="22">
        <v>56468</v>
      </c>
      <c r="AI4093" s="28" t="s">
        <v>20636</v>
      </c>
      <c r="AJ4093" s="22">
        <v>4</v>
      </c>
    </row>
    <row r="4094" spans="30:36" ht="30" x14ac:dyDescent="0.25">
      <c r="AD4094" s="22" t="s">
        <v>7188</v>
      </c>
      <c r="AE4094" s="28" t="s">
        <v>18609</v>
      </c>
      <c r="AF4094" s="28" t="s">
        <v>1708</v>
      </c>
      <c r="AG4094" s="28" t="s">
        <v>3209</v>
      </c>
      <c r="AH4094" s="22">
        <v>88704</v>
      </c>
      <c r="AI4094" s="28" t="s">
        <v>20337</v>
      </c>
      <c r="AJ4094" s="22">
        <v>2</v>
      </c>
    </row>
    <row r="4095" spans="30:36" ht="30" x14ac:dyDescent="0.25">
      <c r="AD4095" s="22" t="s">
        <v>4446</v>
      </c>
      <c r="AE4095" s="28" t="s">
        <v>4447</v>
      </c>
      <c r="AF4095" s="28" t="s">
        <v>1697</v>
      </c>
      <c r="AG4095" s="28" t="s">
        <v>4034</v>
      </c>
      <c r="AH4095" s="22">
        <v>67742</v>
      </c>
      <c r="AI4095" s="28" t="s">
        <v>19045</v>
      </c>
      <c r="AJ4095" s="22">
        <v>7</v>
      </c>
    </row>
    <row r="4096" spans="30:36" ht="30" x14ac:dyDescent="0.25">
      <c r="AD4096" s="22" t="s">
        <v>7189</v>
      </c>
      <c r="AE4096" s="28" t="s">
        <v>7190</v>
      </c>
      <c r="AF4096" s="28" t="s">
        <v>1714</v>
      </c>
      <c r="AG4096" s="28" t="s">
        <v>3210</v>
      </c>
      <c r="AH4096" s="22">
        <v>88752</v>
      </c>
      <c r="AI4096" s="28" t="s">
        <v>21178</v>
      </c>
      <c r="AJ4096" s="22">
        <v>3</v>
      </c>
    </row>
    <row r="4097" spans="30:36" ht="30" x14ac:dyDescent="0.25">
      <c r="AD4097" s="22" t="s">
        <v>13746</v>
      </c>
      <c r="AE4097" s="28" t="s">
        <v>13747</v>
      </c>
      <c r="AF4097" s="28" t="s">
        <v>1703</v>
      </c>
      <c r="AG4097" s="28" t="s">
        <v>3778</v>
      </c>
      <c r="AH4097" s="22">
        <v>72528</v>
      </c>
      <c r="AI4097" s="28" t="s">
        <v>21179</v>
      </c>
      <c r="AJ4097" s="22">
        <v>1</v>
      </c>
    </row>
    <row r="4098" spans="30:36" ht="30" x14ac:dyDescent="0.25">
      <c r="AD4098" s="22" t="s">
        <v>13748</v>
      </c>
      <c r="AE4098" s="28" t="s">
        <v>18610</v>
      </c>
      <c r="AF4098" s="28" t="s">
        <v>1704</v>
      </c>
      <c r="AG4098" s="28" t="s">
        <v>3209</v>
      </c>
      <c r="AH4098" s="22">
        <v>57747</v>
      </c>
      <c r="AI4098" s="28" t="s">
        <v>20420</v>
      </c>
      <c r="AJ4098" s="22">
        <v>8</v>
      </c>
    </row>
    <row r="4099" spans="30:36" ht="30" x14ac:dyDescent="0.25">
      <c r="AD4099" s="22" t="s">
        <v>13749</v>
      </c>
      <c r="AE4099" s="28" t="s">
        <v>13750</v>
      </c>
      <c r="AF4099" s="28" t="s">
        <v>1708</v>
      </c>
      <c r="AG4099" s="28" t="s">
        <v>3773</v>
      </c>
      <c r="AH4099" s="22">
        <v>82161</v>
      </c>
      <c r="AI4099" s="28" t="s">
        <v>21180</v>
      </c>
      <c r="AJ4099" s="22">
        <v>2</v>
      </c>
    </row>
    <row r="4100" spans="30:36" ht="30" x14ac:dyDescent="0.25">
      <c r="AD4100" s="22" t="s">
        <v>13751</v>
      </c>
      <c r="AE4100" s="28" t="s">
        <v>18611</v>
      </c>
      <c r="AF4100" s="28" t="s">
        <v>1704</v>
      </c>
      <c r="AG4100" s="28" t="s">
        <v>3210</v>
      </c>
      <c r="AH4100" s="22">
        <v>58910</v>
      </c>
      <c r="AI4100" s="28" t="s">
        <v>19691</v>
      </c>
      <c r="AJ4100" s="22">
        <v>1</v>
      </c>
    </row>
    <row r="4101" spans="30:36" ht="30" x14ac:dyDescent="0.25">
      <c r="AD4101" s="22" t="s">
        <v>13752</v>
      </c>
      <c r="AE4101" s="28" t="s">
        <v>13753</v>
      </c>
      <c r="AF4101" s="28" t="s">
        <v>1699</v>
      </c>
      <c r="AG4101" s="28" t="s">
        <v>3826</v>
      </c>
      <c r="AH4101" s="22">
        <v>62652</v>
      </c>
      <c r="AI4101" s="28" t="s">
        <v>19372</v>
      </c>
      <c r="AJ4101" s="22">
        <v>0</v>
      </c>
    </row>
    <row r="4102" spans="30:36" ht="30" x14ac:dyDescent="0.25">
      <c r="AD4102" s="22" t="s">
        <v>4448</v>
      </c>
      <c r="AE4102" s="28" t="s">
        <v>4449</v>
      </c>
      <c r="AF4102" s="28" t="s">
        <v>1695</v>
      </c>
      <c r="AG4102" s="28" t="s">
        <v>3866</v>
      </c>
      <c r="AH4102" s="22">
        <v>68291</v>
      </c>
      <c r="AI4102" s="28" t="s">
        <v>19342</v>
      </c>
      <c r="AJ4102" s="22">
        <v>8</v>
      </c>
    </row>
    <row r="4103" spans="30:36" ht="30" x14ac:dyDescent="0.25">
      <c r="AD4103" s="22" t="s">
        <v>13754</v>
      </c>
      <c r="AE4103" s="28" t="s">
        <v>13755</v>
      </c>
      <c r="AF4103" s="28" t="s">
        <v>1702</v>
      </c>
      <c r="AG4103" s="28" t="s">
        <v>3209</v>
      </c>
      <c r="AH4103" s="22">
        <v>76103</v>
      </c>
      <c r="AI4103" s="28" t="s">
        <v>13756</v>
      </c>
      <c r="AJ4103" s="22">
        <v>1</v>
      </c>
    </row>
    <row r="4104" spans="30:36" ht="30" x14ac:dyDescent="0.25">
      <c r="AD4104" s="22" t="s">
        <v>13757</v>
      </c>
      <c r="AE4104" s="28" t="s">
        <v>13758</v>
      </c>
      <c r="AF4104" s="28" t="s">
        <v>1701</v>
      </c>
      <c r="AG4104" s="28" t="s">
        <v>3209</v>
      </c>
      <c r="AH4104" s="22">
        <v>62080</v>
      </c>
      <c r="AI4104" s="28" t="s">
        <v>19906</v>
      </c>
      <c r="AJ4104" s="22">
        <v>0</v>
      </c>
    </row>
    <row r="4105" spans="30:36" ht="30" x14ac:dyDescent="0.25">
      <c r="AD4105" s="22" t="s">
        <v>13759</v>
      </c>
      <c r="AE4105" s="28" t="s">
        <v>13760</v>
      </c>
      <c r="AF4105" s="28" t="s">
        <v>1695</v>
      </c>
      <c r="AG4105" s="28" t="s">
        <v>3211</v>
      </c>
      <c r="AH4105" s="22">
        <v>55828</v>
      </c>
      <c r="AI4105" s="28" t="s">
        <v>20418</v>
      </c>
      <c r="AJ4105" s="22">
        <v>7</v>
      </c>
    </row>
    <row r="4106" spans="30:36" ht="30" x14ac:dyDescent="0.25">
      <c r="AD4106" s="22" t="s">
        <v>7191</v>
      </c>
      <c r="AE4106" s="28" t="s">
        <v>7192</v>
      </c>
      <c r="AF4106" s="28" t="s">
        <v>1702</v>
      </c>
      <c r="AG4106" s="28" t="s">
        <v>3209</v>
      </c>
      <c r="AH4106" s="22">
        <v>84382</v>
      </c>
      <c r="AI4106" s="28" t="s">
        <v>21181</v>
      </c>
      <c r="AJ4106" s="22">
        <v>2</v>
      </c>
    </row>
    <row r="4107" spans="30:36" ht="30" x14ac:dyDescent="0.25">
      <c r="AD4107" s="22" t="s">
        <v>1058</v>
      </c>
      <c r="AE4107" s="28" t="s">
        <v>2664</v>
      </c>
      <c r="AF4107" s="28" t="s">
        <v>1695</v>
      </c>
      <c r="AG4107" s="28" t="s">
        <v>3210</v>
      </c>
      <c r="AH4107" s="22">
        <v>74523</v>
      </c>
      <c r="AI4107" s="28" t="s">
        <v>20023</v>
      </c>
      <c r="AJ4107" s="22">
        <v>3</v>
      </c>
    </row>
    <row r="4108" spans="30:36" ht="30" x14ac:dyDescent="0.25">
      <c r="AD4108" s="22" t="s">
        <v>197</v>
      </c>
      <c r="AE4108" s="28" t="s">
        <v>1881</v>
      </c>
      <c r="AF4108" s="28" t="s">
        <v>1712</v>
      </c>
      <c r="AG4108" s="28" t="s">
        <v>3209</v>
      </c>
      <c r="AH4108" s="22">
        <v>81218</v>
      </c>
      <c r="AI4108" s="28" t="s">
        <v>19499</v>
      </c>
      <c r="AJ4108" s="22">
        <v>5</v>
      </c>
    </row>
    <row r="4109" spans="30:36" ht="30" x14ac:dyDescent="0.25">
      <c r="AD4109" s="22" t="s">
        <v>7193</v>
      </c>
      <c r="AE4109" s="28" t="s">
        <v>7194</v>
      </c>
      <c r="AF4109" s="28" t="s">
        <v>1708</v>
      </c>
      <c r="AG4109" s="28" t="s">
        <v>3210</v>
      </c>
      <c r="AH4109" s="22">
        <v>72601</v>
      </c>
      <c r="AI4109" s="28" t="s">
        <v>20052</v>
      </c>
      <c r="AJ4109" s="22">
        <v>7</v>
      </c>
    </row>
    <row r="4110" spans="30:36" ht="45" x14ac:dyDescent="0.25">
      <c r="AD4110" s="22" t="s">
        <v>7195</v>
      </c>
      <c r="AE4110" s="28" t="s">
        <v>7196</v>
      </c>
      <c r="AF4110" s="28" t="s">
        <v>1707</v>
      </c>
      <c r="AG4110" s="28" t="s">
        <v>3209</v>
      </c>
      <c r="AH4110" s="22">
        <v>57246</v>
      </c>
      <c r="AI4110" s="28" t="s">
        <v>20311</v>
      </c>
      <c r="AJ4110" s="22">
        <v>5</v>
      </c>
    </row>
    <row r="4111" spans="30:36" ht="30" x14ac:dyDescent="0.25">
      <c r="AD4111" s="22" t="s">
        <v>7197</v>
      </c>
      <c r="AE4111" s="28" t="s">
        <v>7198</v>
      </c>
      <c r="AF4111" s="28" t="s">
        <v>1696</v>
      </c>
      <c r="AG4111" s="28" t="s">
        <v>3209</v>
      </c>
      <c r="AH4111" s="22">
        <v>62758</v>
      </c>
      <c r="AI4111" s="28" t="s">
        <v>19978</v>
      </c>
      <c r="AJ4111" s="22">
        <v>1</v>
      </c>
    </row>
    <row r="4112" spans="30:36" ht="30" x14ac:dyDescent="0.25">
      <c r="AD4112" s="22" t="s">
        <v>4450</v>
      </c>
      <c r="AE4112" s="28" t="s">
        <v>4451</v>
      </c>
      <c r="AF4112" s="28" t="s">
        <v>1696</v>
      </c>
      <c r="AG4112" s="28" t="s">
        <v>3765</v>
      </c>
      <c r="AH4112" s="22">
        <v>64269</v>
      </c>
      <c r="AI4112" s="28" t="s">
        <v>19584</v>
      </c>
      <c r="AJ4112" s="22">
        <v>1</v>
      </c>
    </row>
    <row r="4113" spans="30:36" ht="30" x14ac:dyDescent="0.25">
      <c r="AD4113" s="22" t="s">
        <v>1431</v>
      </c>
      <c r="AE4113" s="28" t="s">
        <v>3016</v>
      </c>
      <c r="AF4113" s="28" t="s">
        <v>1695</v>
      </c>
      <c r="AG4113" s="28" t="s">
        <v>3211</v>
      </c>
      <c r="AH4113" s="22">
        <v>68100</v>
      </c>
      <c r="AI4113" s="28" t="s">
        <v>21182</v>
      </c>
      <c r="AJ4113" s="22">
        <v>1</v>
      </c>
    </row>
    <row r="4114" spans="30:36" ht="30" x14ac:dyDescent="0.25">
      <c r="AD4114" s="22" t="s">
        <v>7199</v>
      </c>
      <c r="AE4114" s="28" t="s">
        <v>7200</v>
      </c>
      <c r="AF4114" s="28" t="s">
        <v>1706</v>
      </c>
      <c r="AG4114" s="28" t="s">
        <v>3836</v>
      </c>
      <c r="AH4114" s="22">
        <v>67480</v>
      </c>
      <c r="AI4114" s="28" t="s">
        <v>19084</v>
      </c>
      <c r="AJ4114" s="22">
        <v>9</v>
      </c>
    </row>
    <row r="4115" spans="30:36" ht="30" x14ac:dyDescent="0.25">
      <c r="AD4115" s="22" t="s">
        <v>899</v>
      </c>
      <c r="AE4115" s="28" t="s">
        <v>2528</v>
      </c>
      <c r="AF4115" s="28" t="s">
        <v>1701</v>
      </c>
      <c r="AG4115" s="28" t="s">
        <v>3210</v>
      </c>
      <c r="AH4115" s="22">
        <v>71553</v>
      </c>
      <c r="AI4115" s="28" t="s">
        <v>21183</v>
      </c>
      <c r="AJ4115" s="22">
        <v>8</v>
      </c>
    </row>
    <row r="4116" spans="30:36" ht="30" x14ac:dyDescent="0.25">
      <c r="AD4116" s="22" t="s">
        <v>13761</v>
      </c>
      <c r="AE4116" s="28" t="s">
        <v>13762</v>
      </c>
      <c r="AF4116" s="28" t="s">
        <v>1712</v>
      </c>
      <c r="AG4116" s="28" t="s">
        <v>3209</v>
      </c>
      <c r="AH4116" s="22">
        <v>92225</v>
      </c>
      <c r="AI4116" s="28" t="s">
        <v>19081</v>
      </c>
      <c r="AJ4116" s="22">
        <v>6</v>
      </c>
    </row>
    <row r="4117" spans="30:36" ht="30" x14ac:dyDescent="0.25">
      <c r="AD4117" s="22" t="s">
        <v>1569</v>
      </c>
      <c r="AE4117" s="28" t="s">
        <v>3175</v>
      </c>
      <c r="AF4117" s="28" t="s">
        <v>1705</v>
      </c>
      <c r="AG4117" s="28" t="s">
        <v>3211</v>
      </c>
      <c r="AH4117" s="22">
        <v>83223</v>
      </c>
      <c r="AI4117" s="28" t="s">
        <v>19802</v>
      </c>
      <c r="AJ4117" s="22">
        <v>5</v>
      </c>
    </row>
    <row r="4118" spans="30:36" ht="30" x14ac:dyDescent="0.25">
      <c r="AD4118" s="22" t="s">
        <v>13763</v>
      </c>
      <c r="AE4118" s="28" t="s">
        <v>13764</v>
      </c>
      <c r="AF4118" s="28" t="s">
        <v>1715</v>
      </c>
      <c r="AG4118" s="28" t="s">
        <v>3210</v>
      </c>
      <c r="AH4118" s="22">
        <v>68177</v>
      </c>
      <c r="AI4118" s="28" t="s">
        <v>20912</v>
      </c>
      <c r="AJ4118" s="22">
        <v>2</v>
      </c>
    </row>
    <row r="4119" spans="30:36" ht="30" x14ac:dyDescent="0.25">
      <c r="AD4119" s="22" t="s">
        <v>13765</v>
      </c>
      <c r="AE4119" s="28" t="s">
        <v>13766</v>
      </c>
      <c r="AF4119" s="28" t="s">
        <v>1708</v>
      </c>
      <c r="AG4119" s="28" t="s">
        <v>3209</v>
      </c>
      <c r="AH4119" s="22">
        <v>61236</v>
      </c>
      <c r="AI4119" s="28" t="s">
        <v>20514</v>
      </c>
      <c r="AJ4119" s="22">
        <v>5</v>
      </c>
    </row>
    <row r="4120" spans="30:36" ht="30" x14ac:dyDescent="0.25">
      <c r="AD4120" s="22" t="s">
        <v>13767</v>
      </c>
      <c r="AE4120" s="28" t="s">
        <v>13768</v>
      </c>
      <c r="AF4120" s="28" t="s">
        <v>1714</v>
      </c>
      <c r="AG4120" s="28" t="s">
        <v>3211</v>
      </c>
      <c r="AH4120" s="22">
        <v>83841</v>
      </c>
      <c r="AI4120" s="28" t="s">
        <v>19009</v>
      </c>
      <c r="AJ4120" s="22">
        <v>7</v>
      </c>
    </row>
    <row r="4121" spans="30:36" ht="30" x14ac:dyDescent="0.25">
      <c r="AD4121" s="22" t="s">
        <v>13769</v>
      </c>
      <c r="AE4121" s="28" t="s">
        <v>13770</v>
      </c>
      <c r="AF4121" s="28" t="s">
        <v>1705</v>
      </c>
      <c r="AG4121" s="28" t="s">
        <v>3209</v>
      </c>
      <c r="AH4121" s="22">
        <v>86367</v>
      </c>
      <c r="AI4121" s="28" t="s">
        <v>13771</v>
      </c>
      <c r="AJ4121" s="22">
        <v>0</v>
      </c>
    </row>
    <row r="4122" spans="30:36" ht="30" x14ac:dyDescent="0.25">
      <c r="AD4122" s="22" t="s">
        <v>1367</v>
      </c>
      <c r="AE4122" s="28" t="s">
        <v>2973</v>
      </c>
      <c r="AF4122" s="28" t="s">
        <v>1695</v>
      </c>
      <c r="AG4122" s="28" t="s">
        <v>3211</v>
      </c>
      <c r="AH4122" s="22">
        <v>68399</v>
      </c>
      <c r="AI4122" s="28" t="s">
        <v>19754</v>
      </c>
      <c r="AJ4122" s="22">
        <v>1</v>
      </c>
    </row>
    <row r="4123" spans="30:36" ht="30" x14ac:dyDescent="0.25">
      <c r="AD4123" s="22" t="s">
        <v>7201</v>
      </c>
      <c r="AE4123" s="28" t="s">
        <v>7202</v>
      </c>
      <c r="AF4123" s="28" t="s">
        <v>1696</v>
      </c>
      <c r="AG4123" s="28" t="s">
        <v>3210</v>
      </c>
      <c r="AH4123" s="22">
        <v>71374</v>
      </c>
      <c r="AI4123" s="28" t="s">
        <v>20964</v>
      </c>
      <c r="AJ4123" s="22">
        <v>6</v>
      </c>
    </row>
    <row r="4124" spans="30:36" ht="30" x14ac:dyDescent="0.25">
      <c r="AD4124" s="22" t="s">
        <v>13772</v>
      </c>
      <c r="AE4124" s="28" t="s">
        <v>13773</v>
      </c>
      <c r="AF4124" s="28" t="s">
        <v>1700</v>
      </c>
      <c r="AG4124" s="28" t="s">
        <v>3922</v>
      </c>
      <c r="AH4124" s="22">
        <v>72545</v>
      </c>
      <c r="AI4124" s="28" t="s">
        <v>19146</v>
      </c>
      <c r="AJ4124" s="22">
        <v>7</v>
      </c>
    </row>
    <row r="4125" spans="30:36" ht="30" x14ac:dyDescent="0.25">
      <c r="AD4125" s="22" t="s">
        <v>13774</v>
      </c>
      <c r="AE4125" s="28" t="s">
        <v>13775</v>
      </c>
      <c r="AF4125" s="28" t="s">
        <v>1696</v>
      </c>
      <c r="AG4125" s="28" t="s">
        <v>3211</v>
      </c>
      <c r="AH4125" s="22">
        <v>61643</v>
      </c>
      <c r="AI4125" s="28" t="s">
        <v>19481</v>
      </c>
      <c r="AJ4125" s="22">
        <v>8</v>
      </c>
    </row>
    <row r="4126" spans="30:36" ht="30" x14ac:dyDescent="0.25">
      <c r="AD4126" s="22" t="s">
        <v>13776</v>
      </c>
      <c r="AE4126" s="28" t="s">
        <v>13777</v>
      </c>
      <c r="AF4126" s="28" t="s">
        <v>1704</v>
      </c>
      <c r="AG4126" s="28" t="s">
        <v>3820</v>
      </c>
      <c r="AH4126" s="22">
        <v>58181</v>
      </c>
      <c r="AI4126" s="28" t="s">
        <v>19581</v>
      </c>
      <c r="AJ4126" s="22">
        <v>2</v>
      </c>
    </row>
    <row r="4127" spans="30:36" ht="30" x14ac:dyDescent="0.25">
      <c r="AD4127" s="22" t="s">
        <v>13778</v>
      </c>
      <c r="AE4127" s="28" t="s">
        <v>13779</v>
      </c>
      <c r="AF4127" s="28" t="s">
        <v>1696</v>
      </c>
      <c r="AG4127" s="28" t="s">
        <v>3209</v>
      </c>
      <c r="AH4127" s="22">
        <v>59518</v>
      </c>
      <c r="AI4127" s="28" t="s">
        <v>20402</v>
      </c>
      <c r="AJ4127" s="22">
        <v>8</v>
      </c>
    </row>
    <row r="4128" spans="30:36" ht="30" x14ac:dyDescent="0.25">
      <c r="AD4128" s="22" t="s">
        <v>13780</v>
      </c>
      <c r="AE4128" s="28" t="s">
        <v>13781</v>
      </c>
      <c r="AF4128" s="28" t="s">
        <v>1711</v>
      </c>
      <c r="AG4128" s="28" t="s">
        <v>3211</v>
      </c>
      <c r="AH4128" s="22">
        <v>66003</v>
      </c>
      <c r="AI4128" s="28" t="s">
        <v>21184</v>
      </c>
      <c r="AJ4128" s="22">
        <v>0</v>
      </c>
    </row>
    <row r="4129" spans="30:36" ht="30" x14ac:dyDescent="0.25">
      <c r="AD4129" s="22" t="s">
        <v>936</v>
      </c>
      <c r="AE4129" s="28" t="s">
        <v>2562</v>
      </c>
      <c r="AF4129" s="28" t="s">
        <v>1705</v>
      </c>
      <c r="AG4129" s="28" t="s">
        <v>3210</v>
      </c>
      <c r="AH4129" s="22">
        <v>79327</v>
      </c>
      <c r="AI4129" s="28" t="s">
        <v>19763</v>
      </c>
      <c r="AJ4129" s="22">
        <v>0</v>
      </c>
    </row>
    <row r="4130" spans="30:36" ht="30" x14ac:dyDescent="0.25">
      <c r="AD4130" s="22" t="s">
        <v>3444</v>
      </c>
      <c r="AE4130" s="28" t="s">
        <v>3445</v>
      </c>
      <c r="AF4130" s="28" t="s">
        <v>1696</v>
      </c>
      <c r="AG4130" s="28" t="s">
        <v>3209</v>
      </c>
      <c r="AH4130" s="22">
        <v>61124</v>
      </c>
      <c r="AI4130" s="28" t="s">
        <v>3446</v>
      </c>
      <c r="AJ4130" s="22">
        <v>0</v>
      </c>
    </row>
    <row r="4131" spans="30:36" ht="45" x14ac:dyDescent="0.25">
      <c r="AD4131" s="22" t="s">
        <v>971</v>
      </c>
      <c r="AE4131" s="28" t="s">
        <v>2594</v>
      </c>
      <c r="AF4131" s="28" t="s">
        <v>1707</v>
      </c>
      <c r="AG4131" s="28" t="s">
        <v>3210</v>
      </c>
      <c r="AH4131" s="22">
        <v>71367</v>
      </c>
      <c r="AI4131" s="28" t="s">
        <v>19118</v>
      </c>
      <c r="AJ4131" s="22">
        <v>2</v>
      </c>
    </row>
    <row r="4132" spans="30:36" ht="30" x14ac:dyDescent="0.25">
      <c r="AD4132" s="22" t="s">
        <v>13782</v>
      </c>
      <c r="AE4132" s="28" t="s">
        <v>13783</v>
      </c>
      <c r="AF4132" s="28" t="s">
        <v>1708</v>
      </c>
      <c r="AG4132" s="28" t="s">
        <v>3209</v>
      </c>
      <c r="AH4132" s="22">
        <v>65230</v>
      </c>
      <c r="AI4132" s="28" t="s">
        <v>21185</v>
      </c>
      <c r="AJ4132" s="22">
        <v>8</v>
      </c>
    </row>
    <row r="4133" spans="30:36" ht="30" x14ac:dyDescent="0.25">
      <c r="AD4133" s="22" t="s">
        <v>13784</v>
      </c>
      <c r="AE4133" s="28" t="s">
        <v>13785</v>
      </c>
      <c r="AF4133" s="28" t="s">
        <v>1706</v>
      </c>
      <c r="AG4133" s="28" t="s">
        <v>3210</v>
      </c>
      <c r="AH4133" s="22">
        <v>71449</v>
      </c>
      <c r="AI4133" s="28" t="s">
        <v>20984</v>
      </c>
      <c r="AJ4133" s="22">
        <v>6</v>
      </c>
    </row>
    <row r="4134" spans="30:36" ht="30" x14ac:dyDescent="0.25">
      <c r="AD4134" s="22" t="s">
        <v>13786</v>
      </c>
      <c r="AE4134" s="28" t="s">
        <v>13787</v>
      </c>
      <c r="AF4134" s="28" t="s">
        <v>1697</v>
      </c>
      <c r="AG4134" s="28" t="s">
        <v>3210</v>
      </c>
      <c r="AH4134" s="22">
        <v>71887</v>
      </c>
      <c r="AI4134" s="28" t="s">
        <v>19421</v>
      </c>
      <c r="AJ4134" s="22">
        <v>7</v>
      </c>
    </row>
    <row r="4135" spans="30:36" ht="30" x14ac:dyDescent="0.25">
      <c r="AD4135" s="22" t="s">
        <v>13788</v>
      </c>
      <c r="AE4135" s="28" t="s">
        <v>13789</v>
      </c>
      <c r="AF4135" s="28" t="s">
        <v>1695</v>
      </c>
      <c r="AG4135" s="28" t="s">
        <v>3856</v>
      </c>
      <c r="AH4135" s="22">
        <v>62742</v>
      </c>
      <c r="AI4135" s="28" t="s">
        <v>19054</v>
      </c>
      <c r="AJ4135" s="22">
        <v>2</v>
      </c>
    </row>
    <row r="4136" spans="30:36" ht="45" x14ac:dyDescent="0.25">
      <c r="AD4136" s="22" t="s">
        <v>13790</v>
      </c>
      <c r="AE4136" s="28" t="s">
        <v>13791</v>
      </c>
      <c r="AF4136" s="28" t="s">
        <v>1707</v>
      </c>
      <c r="AG4136" s="28" t="s">
        <v>3765</v>
      </c>
      <c r="AH4136" s="22">
        <v>59869</v>
      </c>
      <c r="AI4136" s="28" t="s">
        <v>20732</v>
      </c>
      <c r="AJ4136" s="22">
        <v>5</v>
      </c>
    </row>
    <row r="4137" spans="30:36" ht="30" x14ac:dyDescent="0.25">
      <c r="AD4137" s="22" t="s">
        <v>13792</v>
      </c>
      <c r="AE4137" s="28" t="s">
        <v>13793</v>
      </c>
      <c r="AF4137" s="28" t="s">
        <v>1718</v>
      </c>
      <c r="AG4137" s="28" t="s">
        <v>3210</v>
      </c>
      <c r="AH4137" s="22">
        <v>54381</v>
      </c>
      <c r="AI4137" s="28" t="s">
        <v>20550</v>
      </c>
      <c r="AJ4137" s="22">
        <v>6</v>
      </c>
    </row>
    <row r="4138" spans="30:36" ht="30" x14ac:dyDescent="0.25">
      <c r="AD4138" s="22" t="s">
        <v>13794</v>
      </c>
      <c r="AE4138" s="28" t="s">
        <v>18612</v>
      </c>
      <c r="AF4138" s="28" t="s">
        <v>1701</v>
      </c>
      <c r="AG4138" s="28" t="s">
        <v>3210</v>
      </c>
      <c r="AH4138" s="22">
        <v>63522</v>
      </c>
      <c r="AI4138" s="28" t="s">
        <v>19696</v>
      </c>
      <c r="AJ4138" s="22">
        <v>5</v>
      </c>
    </row>
    <row r="4139" spans="30:36" ht="45" x14ac:dyDescent="0.25">
      <c r="AD4139" s="22" t="s">
        <v>13795</v>
      </c>
      <c r="AE4139" s="28" t="s">
        <v>13796</v>
      </c>
      <c r="AF4139" s="28" t="s">
        <v>1707</v>
      </c>
      <c r="AG4139" s="28" t="s">
        <v>3209</v>
      </c>
      <c r="AH4139" s="22">
        <v>56022</v>
      </c>
      <c r="AI4139" s="28" t="s">
        <v>21186</v>
      </c>
      <c r="AJ4139" s="22">
        <v>7</v>
      </c>
    </row>
    <row r="4140" spans="30:36" ht="30" x14ac:dyDescent="0.25">
      <c r="AD4140" s="22" t="s">
        <v>13797</v>
      </c>
      <c r="AE4140" s="28" t="s">
        <v>13798</v>
      </c>
      <c r="AF4140" s="28" t="s">
        <v>1704</v>
      </c>
      <c r="AG4140" s="28" t="s">
        <v>3209</v>
      </c>
      <c r="AH4140" s="22">
        <v>55594</v>
      </c>
      <c r="AI4140" s="28" t="s">
        <v>18991</v>
      </c>
      <c r="AJ4140" s="22">
        <v>3</v>
      </c>
    </row>
    <row r="4141" spans="30:36" ht="30" x14ac:dyDescent="0.25">
      <c r="AD4141" s="22" t="s">
        <v>13799</v>
      </c>
      <c r="AE4141" s="28" t="s">
        <v>13800</v>
      </c>
      <c r="AF4141" s="28" t="s">
        <v>1718</v>
      </c>
      <c r="AG4141" s="28" t="s">
        <v>3856</v>
      </c>
      <c r="AH4141" s="22">
        <v>65009</v>
      </c>
      <c r="AI4141" s="28" t="s">
        <v>13801</v>
      </c>
      <c r="AJ4141" s="22">
        <v>0</v>
      </c>
    </row>
    <row r="4142" spans="30:36" ht="30" x14ac:dyDescent="0.25">
      <c r="AD4142" s="22" t="s">
        <v>1391</v>
      </c>
      <c r="AE4142" s="28" t="s">
        <v>18613</v>
      </c>
      <c r="AF4142" s="28" t="s">
        <v>1695</v>
      </c>
      <c r="AG4142" s="28" t="s">
        <v>3211</v>
      </c>
      <c r="AH4142" s="22">
        <v>66592</v>
      </c>
      <c r="AI4142" s="28" t="s">
        <v>20491</v>
      </c>
      <c r="AJ4142" s="22">
        <v>3</v>
      </c>
    </row>
    <row r="4143" spans="30:36" ht="30" x14ac:dyDescent="0.25">
      <c r="AD4143" s="22" t="s">
        <v>13802</v>
      </c>
      <c r="AE4143" s="28" t="s">
        <v>13579</v>
      </c>
      <c r="AF4143" s="28" t="s">
        <v>1716</v>
      </c>
      <c r="AG4143" s="28" t="s">
        <v>3210</v>
      </c>
      <c r="AH4143" s="22">
        <v>60638</v>
      </c>
      <c r="AI4143" s="28" t="s">
        <v>19150</v>
      </c>
      <c r="AJ4143" s="22">
        <v>2</v>
      </c>
    </row>
    <row r="4144" spans="30:36" ht="45" x14ac:dyDescent="0.25">
      <c r="AD4144" s="22" t="s">
        <v>13803</v>
      </c>
      <c r="AE4144" s="28" t="s">
        <v>13804</v>
      </c>
      <c r="AF4144" s="28" t="s">
        <v>1707</v>
      </c>
      <c r="AG4144" s="28" t="s">
        <v>3210</v>
      </c>
      <c r="AH4144" s="22">
        <v>59315</v>
      </c>
      <c r="AI4144" s="28" t="s">
        <v>20452</v>
      </c>
      <c r="AJ4144" s="22">
        <v>5</v>
      </c>
    </row>
    <row r="4145" spans="30:36" ht="30" x14ac:dyDescent="0.25">
      <c r="AD4145" s="22" t="s">
        <v>647</v>
      </c>
      <c r="AE4145" s="28" t="s">
        <v>2232</v>
      </c>
      <c r="AF4145" s="28" t="s">
        <v>1702</v>
      </c>
      <c r="AG4145" s="28" t="s">
        <v>3209</v>
      </c>
      <c r="AH4145" s="22">
        <v>88535</v>
      </c>
      <c r="AI4145" s="28" t="s">
        <v>20599</v>
      </c>
      <c r="AJ4145" s="22">
        <v>7</v>
      </c>
    </row>
    <row r="4146" spans="30:36" ht="30" x14ac:dyDescent="0.25">
      <c r="AD4146" s="22" t="s">
        <v>13805</v>
      </c>
      <c r="AE4146" s="28" t="s">
        <v>13806</v>
      </c>
      <c r="AF4146" s="28" t="s">
        <v>1696</v>
      </c>
      <c r="AG4146" s="28" t="s">
        <v>3862</v>
      </c>
      <c r="AH4146" s="22">
        <v>52646</v>
      </c>
      <c r="AI4146" s="28" t="s">
        <v>19804</v>
      </c>
      <c r="AJ4146" s="22">
        <v>7</v>
      </c>
    </row>
    <row r="4147" spans="30:36" ht="30" x14ac:dyDescent="0.25">
      <c r="AD4147" s="22" t="s">
        <v>7203</v>
      </c>
      <c r="AE4147" s="28" t="s">
        <v>7204</v>
      </c>
      <c r="AF4147" s="28" t="s">
        <v>1702</v>
      </c>
      <c r="AG4147" s="28" t="s">
        <v>3768</v>
      </c>
      <c r="AH4147" s="22">
        <v>93762</v>
      </c>
      <c r="AI4147" s="28" t="s">
        <v>21187</v>
      </c>
      <c r="AJ4147" s="22">
        <v>7</v>
      </c>
    </row>
    <row r="4148" spans="30:36" ht="30" x14ac:dyDescent="0.25">
      <c r="AD4148" s="22" t="s">
        <v>4452</v>
      </c>
      <c r="AE4148" s="28" t="s">
        <v>4453</v>
      </c>
      <c r="AF4148" s="28" t="s">
        <v>1718</v>
      </c>
      <c r="AG4148" s="28" t="s">
        <v>3862</v>
      </c>
      <c r="AH4148" s="22">
        <v>65853</v>
      </c>
      <c r="AI4148" s="28" t="s">
        <v>21188</v>
      </c>
      <c r="AJ4148" s="22">
        <v>2</v>
      </c>
    </row>
    <row r="4149" spans="30:36" ht="30" x14ac:dyDescent="0.25">
      <c r="AD4149" s="22" t="s">
        <v>13807</v>
      </c>
      <c r="AE4149" s="28" t="s">
        <v>13808</v>
      </c>
      <c r="AF4149" s="28" t="s">
        <v>1696</v>
      </c>
      <c r="AG4149" s="28" t="s">
        <v>3210</v>
      </c>
      <c r="AH4149" s="22">
        <v>65768</v>
      </c>
      <c r="AI4149" s="28" t="s">
        <v>19739</v>
      </c>
      <c r="AJ4149" s="22">
        <v>7</v>
      </c>
    </row>
    <row r="4150" spans="30:36" ht="45" x14ac:dyDescent="0.25">
      <c r="AD4150" s="22" t="s">
        <v>302</v>
      </c>
      <c r="AE4150" s="28" t="s">
        <v>1976</v>
      </c>
      <c r="AF4150" s="28" t="s">
        <v>1710</v>
      </c>
      <c r="AG4150" s="28" t="s">
        <v>3209</v>
      </c>
      <c r="AH4150" s="22">
        <v>62885</v>
      </c>
      <c r="AI4150" s="28" t="s">
        <v>20388</v>
      </c>
      <c r="AJ4150" s="22">
        <v>1</v>
      </c>
    </row>
    <row r="4151" spans="30:36" ht="30" x14ac:dyDescent="0.25">
      <c r="AD4151" s="22" t="s">
        <v>13809</v>
      </c>
      <c r="AE4151" s="28" t="s">
        <v>13810</v>
      </c>
      <c r="AF4151" s="28" t="s">
        <v>1696</v>
      </c>
      <c r="AG4151" s="28" t="s">
        <v>3210</v>
      </c>
      <c r="AH4151" s="22">
        <v>59656</v>
      </c>
      <c r="AI4151" s="28" t="s">
        <v>19120</v>
      </c>
      <c r="AJ4151" s="22">
        <v>7</v>
      </c>
    </row>
    <row r="4152" spans="30:36" ht="30" x14ac:dyDescent="0.25">
      <c r="AD4152" s="22" t="s">
        <v>13811</v>
      </c>
      <c r="AE4152" s="28" t="s">
        <v>13812</v>
      </c>
      <c r="AF4152" s="28" t="s">
        <v>1704</v>
      </c>
      <c r="AG4152" s="28" t="s">
        <v>3211</v>
      </c>
      <c r="AH4152" s="22">
        <v>61928</v>
      </c>
      <c r="AI4152" s="28" t="s">
        <v>21189</v>
      </c>
      <c r="AJ4152" s="22">
        <v>1</v>
      </c>
    </row>
    <row r="4153" spans="30:36" ht="30" x14ac:dyDescent="0.25">
      <c r="AD4153" s="22" t="s">
        <v>13813</v>
      </c>
      <c r="AE4153" s="28" t="s">
        <v>13814</v>
      </c>
      <c r="AF4153" s="28" t="s">
        <v>1695</v>
      </c>
      <c r="AG4153" s="28" t="s">
        <v>3209</v>
      </c>
      <c r="AH4153" s="22">
        <v>59658</v>
      </c>
      <c r="AI4153" s="28" t="s">
        <v>13815</v>
      </c>
      <c r="AJ4153" s="22">
        <v>8</v>
      </c>
    </row>
    <row r="4154" spans="30:36" ht="30" x14ac:dyDescent="0.25">
      <c r="AD4154" s="22" t="s">
        <v>7205</v>
      </c>
      <c r="AE4154" s="28" t="s">
        <v>7206</v>
      </c>
      <c r="AF4154" s="28" t="s">
        <v>1701</v>
      </c>
      <c r="AG4154" s="28" t="s">
        <v>3209</v>
      </c>
      <c r="AH4154" s="22">
        <v>68635</v>
      </c>
      <c r="AI4154" s="28" t="s">
        <v>7207</v>
      </c>
      <c r="AJ4154" s="22">
        <v>1</v>
      </c>
    </row>
    <row r="4155" spans="30:36" ht="30" x14ac:dyDescent="0.25">
      <c r="AD4155" s="22" t="s">
        <v>7208</v>
      </c>
      <c r="AE4155" s="28" t="s">
        <v>7209</v>
      </c>
      <c r="AF4155" s="28" t="s">
        <v>1696</v>
      </c>
      <c r="AG4155" s="28" t="s">
        <v>3210</v>
      </c>
      <c r="AH4155" s="22">
        <v>62436</v>
      </c>
      <c r="AI4155" s="28" t="s">
        <v>21190</v>
      </c>
      <c r="AJ4155" s="22">
        <v>5</v>
      </c>
    </row>
    <row r="4156" spans="30:36" ht="30" x14ac:dyDescent="0.25">
      <c r="AD4156" s="22" t="s">
        <v>875</v>
      </c>
      <c r="AE4156" s="28" t="s">
        <v>2505</v>
      </c>
      <c r="AF4156" s="28" t="s">
        <v>1708</v>
      </c>
      <c r="AG4156" s="28" t="s">
        <v>3210</v>
      </c>
      <c r="AH4156" s="22">
        <v>90298</v>
      </c>
      <c r="AI4156" s="28" t="s">
        <v>19837</v>
      </c>
      <c r="AJ4156" s="22">
        <v>1</v>
      </c>
    </row>
    <row r="4157" spans="30:36" ht="30" x14ac:dyDescent="0.25">
      <c r="AD4157" s="22" t="s">
        <v>13816</v>
      </c>
      <c r="AE4157" s="28" t="s">
        <v>13817</v>
      </c>
      <c r="AF4157" s="28" t="s">
        <v>1704</v>
      </c>
      <c r="AG4157" s="28" t="s">
        <v>3209</v>
      </c>
      <c r="AH4157" s="22">
        <v>64780</v>
      </c>
      <c r="AI4157" s="28" t="s">
        <v>19748</v>
      </c>
      <c r="AJ4157" s="22">
        <v>7</v>
      </c>
    </row>
    <row r="4158" spans="30:36" ht="30" x14ac:dyDescent="0.25">
      <c r="AD4158" s="22" t="s">
        <v>13818</v>
      </c>
      <c r="AE4158" s="28" t="s">
        <v>13819</v>
      </c>
      <c r="AF4158" s="28" t="s">
        <v>1714</v>
      </c>
      <c r="AG4158" s="28" t="s">
        <v>3209</v>
      </c>
      <c r="AH4158" s="22">
        <v>79748</v>
      </c>
      <c r="AI4158" s="28" t="s">
        <v>20666</v>
      </c>
      <c r="AJ4158" s="22">
        <v>4</v>
      </c>
    </row>
    <row r="4159" spans="30:36" ht="30" x14ac:dyDescent="0.25">
      <c r="AD4159" s="22" t="s">
        <v>7210</v>
      </c>
      <c r="AE4159" s="28" t="s">
        <v>7211</v>
      </c>
      <c r="AF4159" s="28" t="s">
        <v>1705</v>
      </c>
      <c r="AG4159" s="28" t="s">
        <v>3209</v>
      </c>
      <c r="AH4159" s="22">
        <v>93364</v>
      </c>
      <c r="AI4159" s="28" t="s">
        <v>7212</v>
      </c>
      <c r="AJ4159" s="22">
        <v>0</v>
      </c>
    </row>
    <row r="4160" spans="30:36" ht="30" x14ac:dyDescent="0.25">
      <c r="AD4160" s="22" t="s">
        <v>13820</v>
      </c>
      <c r="AE4160" s="28" t="s">
        <v>13821</v>
      </c>
      <c r="AF4160" s="28" t="s">
        <v>1701</v>
      </c>
      <c r="AG4160" s="28" t="s">
        <v>3784</v>
      </c>
      <c r="AH4160" s="22">
        <v>56371</v>
      </c>
      <c r="AI4160" s="28" t="s">
        <v>19492</v>
      </c>
      <c r="AJ4160" s="22">
        <v>6</v>
      </c>
    </row>
    <row r="4161" spans="30:36" ht="30" x14ac:dyDescent="0.25">
      <c r="AD4161" s="22" t="s">
        <v>4454</v>
      </c>
      <c r="AE4161" s="28" t="s">
        <v>4455</v>
      </c>
      <c r="AF4161" s="28" t="s">
        <v>1704</v>
      </c>
      <c r="AG4161" s="28" t="s">
        <v>3803</v>
      </c>
      <c r="AH4161" s="22">
        <v>60413</v>
      </c>
      <c r="AI4161" s="28" t="s">
        <v>21191</v>
      </c>
      <c r="AJ4161" s="22">
        <v>2</v>
      </c>
    </row>
    <row r="4162" spans="30:36" ht="30" x14ac:dyDescent="0.25">
      <c r="AD4162" s="22" t="s">
        <v>13822</v>
      </c>
      <c r="AE4162" s="28" t="s">
        <v>13823</v>
      </c>
      <c r="AF4162" s="28" t="s">
        <v>1696</v>
      </c>
      <c r="AG4162" s="28" t="s">
        <v>3209</v>
      </c>
      <c r="AH4162" s="22">
        <v>53579</v>
      </c>
      <c r="AI4162" s="28" t="s">
        <v>19696</v>
      </c>
      <c r="AJ4162" s="22">
        <v>5</v>
      </c>
    </row>
    <row r="4163" spans="30:36" ht="30" x14ac:dyDescent="0.25">
      <c r="AD4163" s="22" t="s">
        <v>13824</v>
      </c>
      <c r="AE4163" s="28" t="s">
        <v>13825</v>
      </c>
      <c r="AF4163" s="28" t="s">
        <v>1696</v>
      </c>
      <c r="AG4163" s="28" t="s">
        <v>3209</v>
      </c>
      <c r="AH4163" s="22">
        <v>65366</v>
      </c>
      <c r="AI4163" s="28" t="s">
        <v>20918</v>
      </c>
      <c r="AJ4163" s="22">
        <v>9</v>
      </c>
    </row>
    <row r="4164" spans="30:36" ht="30" x14ac:dyDescent="0.25">
      <c r="AD4164" s="22" t="s">
        <v>13826</v>
      </c>
      <c r="AE4164" s="28" t="s">
        <v>13827</v>
      </c>
      <c r="AF4164" s="28" t="s">
        <v>1703</v>
      </c>
      <c r="AG4164" s="28" t="s">
        <v>3765</v>
      </c>
      <c r="AH4164" s="22">
        <v>72633</v>
      </c>
      <c r="AI4164" s="28" t="s">
        <v>21192</v>
      </c>
      <c r="AJ4164" s="22">
        <v>9</v>
      </c>
    </row>
    <row r="4165" spans="30:36" ht="45" x14ac:dyDescent="0.25">
      <c r="AD4165" s="22" t="s">
        <v>13828</v>
      </c>
      <c r="AE4165" s="28" t="s">
        <v>13829</v>
      </c>
      <c r="AF4165" s="28" t="s">
        <v>1707</v>
      </c>
      <c r="AG4165" s="28" t="s">
        <v>3209</v>
      </c>
      <c r="AH4165" s="22">
        <v>54612</v>
      </c>
      <c r="AI4165" s="28" t="s">
        <v>13830</v>
      </c>
      <c r="AJ4165" s="22">
        <v>0</v>
      </c>
    </row>
    <row r="4166" spans="30:36" ht="30" x14ac:dyDescent="0.25">
      <c r="AD4166" s="22" t="s">
        <v>3447</v>
      </c>
      <c r="AE4166" s="28" t="s">
        <v>3448</v>
      </c>
      <c r="AF4166" s="28" t="s">
        <v>1708</v>
      </c>
      <c r="AG4166" s="28" t="s">
        <v>3209</v>
      </c>
      <c r="AH4166" s="22">
        <v>82441</v>
      </c>
      <c r="AI4166" s="28" t="s">
        <v>3449</v>
      </c>
      <c r="AJ4166" s="22">
        <v>2</v>
      </c>
    </row>
    <row r="4167" spans="30:36" ht="30" x14ac:dyDescent="0.25">
      <c r="AD4167" s="22" t="s">
        <v>4456</v>
      </c>
      <c r="AE4167" s="28" t="s">
        <v>4457</v>
      </c>
      <c r="AF4167" s="28" t="s">
        <v>1704</v>
      </c>
      <c r="AG4167" s="28" t="s">
        <v>3836</v>
      </c>
      <c r="AH4167" s="22">
        <v>67099</v>
      </c>
      <c r="AI4167" s="28" t="s">
        <v>19613</v>
      </c>
      <c r="AJ4167" s="22">
        <v>2</v>
      </c>
    </row>
    <row r="4168" spans="30:36" ht="45" x14ac:dyDescent="0.25">
      <c r="AD4168" s="22" t="s">
        <v>13831</v>
      </c>
      <c r="AE4168" s="28" t="s">
        <v>13832</v>
      </c>
      <c r="AF4168" s="28" t="s">
        <v>1707</v>
      </c>
      <c r="AG4168" s="28" t="s">
        <v>3800</v>
      </c>
      <c r="AH4168" s="22">
        <v>60457</v>
      </c>
      <c r="AI4168" s="28" t="s">
        <v>19704</v>
      </c>
      <c r="AJ4168" s="22">
        <v>5</v>
      </c>
    </row>
    <row r="4169" spans="30:36" ht="45" x14ac:dyDescent="0.25">
      <c r="AD4169" s="22" t="s">
        <v>7213</v>
      </c>
      <c r="AE4169" s="28" t="s">
        <v>7214</v>
      </c>
      <c r="AF4169" s="28" t="s">
        <v>1710</v>
      </c>
      <c r="AG4169" s="28" t="s">
        <v>3211</v>
      </c>
      <c r="AH4169" s="22">
        <v>65758</v>
      </c>
      <c r="AI4169" s="28" t="s">
        <v>20609</v>
      </c>
      <c r="AJ4169" s="22">
        <v>7</v>
      </c>
    </row>
    <row r="4170" spans="30:36" ht="30" x14ac:dyDescent="0.25">
      <c r="AD4170" s="22" t="s">
        <v>686</v>
      </c>
      <c r="AE4170" s="28" t="s">
        <v>2356</v>
      </c>
      <c r="AF4170" s="28" t="s">
        <v>1714</v>
      </c>
      <c r="AG4170" s="28" t="s">
        <v>3210</v>
      </c>
      <c r="AH4170" s="22">
        <v>75880</v>
      </c>
      <c r="AI4170" s="28" t="s">
        <v>20465</v>
      </c>
      <c r="AJ4170" s="22">
        <v>7</v>
      </c>
    </row>
    <row r="4171" spans="30:36" ht="30" x14ac:dyDescent="0.25">
      <c r="AD4171" s="22" t="s">
        <v>13833</v>
      </c>
      <c r="AE4171" s="28" t="s">
        <v>18614</v>
      </c>
      <c r="AF4171" s="28" t="s">
        <v>1697</v>
      </c>
      <c r="AG4171" s="28" t="s">
        <v>3778</v>
      </c>
      <c r="AH4171" s="22">
        <v>58867</v>
      </c>
      <c r="AI4171" s="28" t="s">
        <v>21193</v>
      </c>
      <c r="AJ4171" s="22">
        <v>5</v>
      </c>
    </row>
    <row r="4172" spans="30:36" ht="30" x14ac:dyDescent="0.25">
      <c r="AD4172" s="22" t="s">
        <v>13834</v>
      </c>
      <c r="AE4172" s="28" t="s">
        <v>13835</v>
      </c>
      <c r="AF4172" s="28" t="s">
        <v>1708</v>
      </c>
      <c r="AG4172" s="28" t="s">
        <v>3210</v>
      </c>
      <c r="AH4172" s="22">
        <v>78784</v>
      </c>
      <c r="AI4172" s="28" t="s">
        <v>20572</v>
      </c>
      <c r="AJ4172" s="22">
        <v>3</v>
      </c>
    </row>
    <row r="4173" spans="30:36" ht="30" x14ac:dyDescent="0.25">
      <c r="AD4173" s="22" t="s">
        <v>13836</v>
      </c>
      <c r="AE4173" s="28" t="s">
        <v>13837</v>
      </c>
      <c r="AF4173" s="28" t="s">
        <v>1696</v>
      </c>
      <c r="AG4173" s="28" t="s">
        <v>3211</v>
      </c>
      <c r="AH4173" s="22">
        <v>62306</v>
      </c>
      <c r="AI4173" s="28" t="s">
        <v>19777</v>
      </c>
      <c r="AJ4173" s="22">
        <v>7</v>
      </c>
    </row>
    <row r="4174" spans="30:36" ht="30" x14ac:dyDescent="0.25">
      <c r="AD4174" s="22" t="s">
        <v>3450</v>
      </c>
      <c r="AE4174" s="28" t="s">
        <v>3451</v>
      </c>
      <c r="AF4174" s="28" t="s">
        <v>1696</v>
      </c>
      <c r="AG4174" s="28" t="s">
        <v>3209</v>
      </c>
      <c r="AH4174" s="22">
        <v>66936</v>
      </c>
      <c r="AI4174" s="28" t="s">
        <v>3452</v>
      </c>
      <c r="AJ4174" s="22">
        <v>0</v>
      </c>
    </row>
    <row r="4175" spans="30:36" ht="30" x14ac:dyDescent="0.25">
      <c r="AD4175" s="22" t="s">
        <v>13838</v>
      </c>
      <c r="AE4175" s="28" t="s">
        <v>13839</v>
      </c>
      <c r="AF4175" s="28" t="s">
        <v>1704</v>
      </c>
      <c r="AG4175" s="28" t="s">
        <v>3209</v>
      </c>
      <c r="AH4175" s="22">
        <v>60774</v>
      </c>
      <c r="AI4175" s="28" t="s">
        <v>13840</v>
      </c>
      <c r="AJ4175" s="22">
        <v>0</v>
      </c>
    </row>
    <row r="4176" spans="30:36" ht="30" x14ac:dyDescent="0.25">
      <c r="AD4176" s="22" t="s">
        <v>13841</v>
      </c>
      <c r="AE4176" s="28" t="s">
        <v>13842</v>
      </c>
      <c r="AF4176" s="28" t="s">
        <v>1696</v>
      </c>
      <c r="AG4176" s="28" t="s">
        <v>3209</v>
      </c>
      <c r="AH4176" s="22">
        <v>62997</v>
      </c>
      <c r="AI4176" s="28" t="s">
        <v>13843</v>
      </c>
      <c r="AJ4176" s="22">
        <v>5</v>
      </c>
    </row>
    <row r="4177" spans="30:36" ht="30" x14ac:dyDescent="0.25">
      <c r="AD4177" s="22" t="s">
        <v>7215</v>
      </c>
      <c r="AE4177" s="28" t="s">
        <v>7216</v>
      </c>
      <c r="AF4177" s="28" t="s">
        <v>1704</v>
      </c>
      <c r="AG4177" s="28" t="s">
        <v>3209</v>
      </c>
      <c r="AH4177" s="22">
        <v>70168</v>
      </c>
      <c r="AI4177" s="28" t="s">
        <v>21194</v>
      </c>
      <c r="AJ4177" s="22">
        <v>7</v>
      </c>
    </row>
    <row r="4178" spans="30:36" ht="30" x14ac:dyDescent="0.25">
      <c r="AD4178" s="22" t="s">
        <v>7217</v>
      </c>
      <c r="AE4178" s="28" t="s">
        <v>7218</v>
      </c>
      <c r="AF4178" s="28" t="s">
        <v>1695</v>
      </c>
      <c r="AG4178" s="28" t="s">
        <v>3856</v>
      </c>
      <c r="AH4178" s="22">
        <v>68547</v>
      </c>
      <c r="AI4178" s="28" t="s">
        <v>19792</v>
      </c>
      <c r="AJ4178" s="22">
        <v>1</v>
      </c>
    </row>
    <row r="4179" spans="30:36" ht="30" x14ac:dyDescent="0.25">
      <c r="AD4179" s="22" t="s">
        <v>3453</v>
      </c>
      <c r="AE4179" s="28" t="s">
        <v>18615</v>
      </c>
      <c r="AF4179" s="28" t="s">
        <v>1699</v>
      </c>
      <c r="AG4179" s="28" t="s">
        <v>3209</v>
      </c>
      <c r="AH4179" s="22">
        <v>62224</v>
      </c>
      <c r="AI4179" s="28" t="s">
        <v>3454</v>
      </c>
      <c r="AJ4179" s="22">
        <v>0</v>
      </c>
    </row>
    <row r="4180" spans="30:36" ht="30" x14ac:dyDescent="0.25">
      <c r="AD4180" s="22" t="s">
        <v>3455</v>
      </c>
      <c r="AE4180" s="28" t="s">
        <v>18616</v>
      </c>
      <c r="AF4180" s="28" t="s">
        <v>1697</v>
      </c>
      <c r="AG4180" s="28" t="s">
        <v>3209</v>
      </c>
      <c r="AH4180" s="22">
        <v>92796</v>
      </c>
      <c r="AI4180" s="28" t="s">
        <v>3456</v>
      </c>
      <c r="AJ4180" s="22">
        <v>2</v>
      </c>
    </row>
    <row r="4181" spans="30:36" ht="30" x14ac:dyDescent="0.25">
      <c r="AD4181" s="22" t="s">
        <v>13844</v>
      </c>
      <c r="AE4181" s="28" t="s">
        <v>13845</v>
      </c>
      <c r="AF4181" s="28" t="s">
        <v>1696</v>
      </c>
      <c r="AG4181" s="28" t="s">
        <v>3209</v>
      </c>
      <c r="AH4181" s="22">
        <v>62584</v>
      </c>
      <c r="AI4181" s="28" t="s">
        <v>21195</v>
      </c>
      <c r="AJ4181" s="22">
        <v>7</v>
      </c>
    </row>
    <row r="4182" spans="30:36" ht="30" x14ac:dyDescent="0.25">
      <c r="AD4182" s="22" t="s">
        <v>13846</v>
      </c>
      <c r="AE4182" s="28" t="s">
        <v>13847</v>
      </c>
      <c r="AF4182" s="28" t="s">
        <v>1708</v>
      </c>
      <c r="AG4182" s="28" t="s">
        <v>3209</v>
      </c>
      <c r="AH4182" s="22">
        <v>63375</v>
      </c>
      <c r="AI4182" s="28" t="s">
        <v>21195</v>
      </c>
      <c r="AJ4182" s="22">
        <v>7</v>
      </c>
    </row>
    <row r="4183" spans="30:36" ht="30" x14ac:dyDescent="0.25">
      <c r="AD4183" s="22" t="s">
        <v>7219</v>
      </c>
      <c r="AE4183" s="28" t="s">
        <v>7220</v>
      </c>
      <c r="AF4183" s="28" t="s">
        <v>1708</v>
      </c>
      <c r="AG4183" s="28" t="s">
        <v>3209</v>
      </c>
      <c r="AH4183" s="22">
        <v>78039</v>
      </c>
      <c r="AI4183" s="28" t="s">
        <v>21196</v>
      </c>
      <c r="AJ4183" s="22">
        <v>2</v>
      </c>
    </row>
    <row r="4184" spans="30:36" ht="30" x14ac:dyDescent="0.25">
      <c r="AD4184" s="22" t="s">
        <v>7221</v>
      </c>
      <c r="AE4184" s="28" t="s">
        <v>7222</v>
      </c>
      <c r="AF4184" s="28" t="s">
        <v>1704</v>
      </c>
      <c r="AG4184" s="28" t="s">
        <v>3856</v>
      </c>
      <c r="AH4184" s="22">
        <v>62255</v>
      </c>
      <c r="AI4184" s="28" t="s">
        <v>19315</v>
      </c>
      <c r="AJ4184" s="22">
        <v>0</v>
      </c>
    </row>
    <row r="4185" spans="30:36" ht="30" x14ac:dyDescent="0.25">
      <c r="AD4185" s="22" t="s">
        <v>4458</v>
      </c>
      <c r="AE4185" s="28" t="s">
        <v>4459</v>
      </c>
      <c r="AF4185" s="28" t="s">
        <v>1712</v>
      </c>
      <c r="AG4185" s="28" t="s">
        <v>3800</v>
      </c>
      <c r="AH4185" s="22">
        <v>81527</v>
      </c>
      <c r="AI4185" s="28" t="s">
        <v>20812</v>
      </c>
      <c r="AJ4185" s="22">
        <v>2</v>
      </c>
    </row>
    <row r="4186" spans="30:36" ht="30" x14ac:dyDescent="0.25">
      <c r="AD4186" s="22" t="s">
        <v>1107</v>
      </c>
      <c r="AE4186" s="28" t="s">
        <v>2721</v>
      </c>
      <c r="AF4186" s="28" t="s">
        <v>1697</v>
      </c>
      <c r="AG4186" s="28" t="s">
        <v>3210</v>
      </c>
      <c r="AH4186" s="22">
        <v>86429</v>
      </c>
      <c r="AI4186" s="28" t="s">
        <v>21197</v>
      </c>
      <c r="AJ4186" s="22">
        <v>5</v>
      </c>
    </row>
    <row r="4187" spans="30:36" ht="30" x14ac:dyDescent="0.25">
      <c r="AD4187" s="22" t="s">
        <v>13848</v>
      </c>
      <c r="AE4187" s="28" t="s">
        <v>13849</v>
      </c>
      <c r="AF4187" s="28" t="s">
        <v>1697</v>
      </c>
      <c r="AG4187" s="28" t="s">
        <v>4364</v>
      </c>
      <c r="AH4187" s="22">
        <v>70703</v>
      </c>
      <c r="AI4187" s="28" t="s">
        <v>19391</v>
      </c>
      <c r="AJ4187" s="22">
        <v>8</v>
      </c>
    </row>
    <row r="4188" spans="30:36" ht="30" x14ac:dyDescent="0.25">
      <c r="AD4188" s="22" t="s">
        <v>7223</v>
      </c>
      <c r="AE4188" s="28" t="s">
        <v>18617</v>
      </c>
      <c r="AF4188" s="28" t="s">
        <v>1700</v>
      </c>
      <c r="AG4188" s="28" t="s">
        <v>3211</v>
      </c>
      <c r="AH4188" s="22">
        <v>64162</v>
      </c>
      <c r="AI4188" s="28" t="s">
        <v>21198</v>
      </c>
      <c r="AJ4188" s="22">
        <v>3</v>
      </c>
    </row>
    <row r="4189" spans="30:36" ht="30" x14ac:dyDescent="0.25">
      <c r="AD4189" s="22" t="s">
        <v>13850</v>
      </c>
      <c r="AE4189" s="28" t="s">
        <v>13851</v>
      </c>
      <c r="AF4189" s="28" t="s">
        <v>1702</v>
      </c>
      <c r="AG4189" s="28" t="s">
        <v>3210</v>
      </c>
      <c r="AH4189" s="22">
        <v>85852</v>
      </c>
      <c r="AI4189" s="28" t="s">
        <v>19391</v>
      </c>
      <c r="AJ4189" s="22">
        <v>8</v>
      </c>
    </row>
    <row r="4190" spans="30:36" ht="30" x14ac:dyDescent="0.25">
      <c r="AD4190" s="22" t="s">
        <v>13852</v>
      </c>
      <c r="AE4190" s="28" t="s">
        <v>13853</v>
      </c>
      <c r="AF4190" s="28" t="s">
        <v>1702</v>
      </c>
      <c r="AG4190" s="28" t="s">
        <v>3209</v>
      </c>
      <c r="AH4190" s="22">
        <v>112422</v>
      </c>
      <c r="AI4190" s="28" t="s">
        <v>21199</v>
      </c>
      <c r="AJ4190" s="22">
        <v>6</v>
      </c>
    </row>
    <row r="4191" spans="30:36" ht="45" x14ac:dyDescent="0.25">
      <c r="AD4191" s="22" t="s">
        <v>13854</v>
      </c>
      <c r="AE4191" s="28" t="s">
        <v>18618</v>
      </c>
      <c r="AF4191" s="28" t="s">
        <v>1707</v>
      </c>
      <c r="AG4191" s="28" t="s">
        <v>3210</v>
      </c>
      <c r="AH4191" s="22">
        <v>56637</v>
      </c>
      <c r="AI4191" s="28" t="s">
        <v>20837</v>
      </c>
      <c r="AJ4191" s="22">
        <v>7</v>
      </c>
    </row>
    <row r="4192" spans="30:36" ht="30" x14ac:dyDescent="0.25">
      <c r="AD4192" s="22" t="s">
        <v>1233</v>
      </c>
      <c r="AE4192" s="28" t="s">
        <v>2837</v>
      </c>
      <c r="AF4192" s="28" t="s">
        <v>1704</v>
      </c>
      <c r="AG4192" s="28" t="s">
        <v>3211</v>
      </c>
      <c r="AH4192" s="22">
        <v>61607</v>
      </c>
      <c r="AI4192" s="28" t="s">
        <v>20284</v>
      </c>
      <c r="AJ4192" s="22">
        <v>7</v>
      </c>
    </row>
    <row r="4193" spans="30:36" ht="30" x14ac:dyDescent="0.25">
      <c r="AD4193" s="22" t="s">
        <v>4460</v>
      </c>
      <c r="AE4193" s="28" t="s">
        <v>4461</v>
      </c>
      <c r="AF4193" s="28" t="s">
        <v>1714</v>
      </c>
      <c r="AG4193" s="28" t="s">
        <v>3866</v>
      </c>
      <c r="AH4193" s="22">
        <v>87695</v>
      </c>
      <c r="AI4193" s="28" t="s">
        <v>20258</v>
      </c>
      <c r="AJ4193" s="22">
        <v>5</v>
      </c>
    </row>
    <row r="4194" spans="30:36" ht="30" x14ac:dyDescent="0.25">
      <c r="AD4194" s="22" t="s">
        <v>4462</v>
      </c>
      <c r="AE4194" s="28" t="s">
        <v>4463</v>
      </c>
      <c r="AF4194" s="28" t="s">
        <v>1702</v>
      </c>
      <c r="AG4194" s="28" t="s">
        <v>3803</v>
      </c>
      <c r="AH4194" s="22">
        <v>112893</v>
      </c>
      <c r="AI4194" s="28" t="s">
        <v>20786</v>
      </c>
      <c r="AJ4194" s="22">
        <v>1</v>
      </c>
    </row>
    <row r="4195" spans="30:36" ht="45" x14ac:dyDescent="0.25">
      <c r="AD4195" s="22" t="s">
        <v>537</v>
      </c>
      <c r="AE4195" s="28" t="s">
        <v>2221</v>
      </c>
      <c r="AF4195" s="28" t="s">
        <v>1707</v>
      </c>
      <c r="AG4195" s="28" t="s">
        <v>3209</v>
      </c>
      <c r="AH4195" s="22">
        <v>54362</v>
      </c>
      <c r="AI4195" s="28" t="s">
        <v>21200</v>
      </c>
      <c r="AJ4195" s="22">
        <v>6</v>
      </c>
    </row>
    <row r="4196" spans="30:36" ht="30" x14ac:dyDescent="0.25">
      <c r="AD4196" s="22" t="s">
        <v>631</v>
      </c>
      <c r="AE4196" s="28" t="s">
        <v>2286</v>
      </c>
      <c r="AF4196" s="28" t="s">
        <v>1697</v>
      </c>
      <c r="AG4196" s="28" t="s">
        <v>3209</v>
      </c>
      <c r="AH4196" s="22">
        <v>73117</v>
      </c>
      <c r="AI4196" s="28" t="s">
        <v>19613</v>
      </c>
      <c r="AJ4196" s="22">
        <v>2</v>
      </c>
    </row>
    <row r="4197" spans="30:36" ht="30" x14ac:dyDescent="0.25">
      <c r="AD4197" s="22" t="s">
        <v>7224</v>
      </c>
      <c r="AE4197" s="28" t="s">
        <v>7225</v>
      </c>
      <c r="AF4197" s="28" t="s">
        <v>1695</v>
      </c>
      <c r="AG4197" s="28" t="s">
        <v>3765</v>
      </c>
      <c r="AH4197" s="22">
        <v>57679</v>
      </c>
      <c r="AI4197" s="28" t="s">
        <v>20377</v>
      </c>
      <c r="AJ4197" s="22">
        <v>5</v>
      </c>
    </row>
    <row r="4198" spans="30:36" ht="30" x14ac:dyDescent="0.25">
      <c r="AD4198" s="22" t="s">
        <v>13855</v>
      </c>
      <c r="AE4198" s="28" t="s">
        <v>13856</v>
      </c>
      <c r="AF4198" s="28" t="s">
        <v>1708</v>
      </c>
      <c r="AG4198" s="28" t="s">
        <v>3209</v>
      </c>
      <c r="AH4198" s="22">
        <v>58005</v>
      </c>
      <c r="AI4198" s="28" t="s">
        <v>21010</v>
      </c>
      <c r="AJ4198" s="22">
        <v>8</v>
      </c>
    </row>
    <row r="4199" spans="30:36" ht="30" x14ac:dyDescent="0.25">
      <c r="AD4199" s="22" t="s">
        <v>13857</v>
      </c>
      <c r="AE4199" s="28" t="s">
        <v>13858</v>
      </c>
      <c r="AF4199" s="28" t="s">
        <v>1718</v>
      </c>
      <c r="AG4199" s="28" t="s">
        <v>3210</v>
      </c>
      <c r="AH4199" s="22">
        <v>57226</v>
      </c>
      <c r="AI4199" s="28" t="s">
        <v>21201</v>
      </c>
      <c r="AJ4199" s="22">
        <v>5</v>
      </c>
    </row>
    <row r="4200" spans="30:36" ht="30" x14ac:dyDescent="0.25">
      <c r="AD4200" s="22" t="s">
        <v>7226</v>
      </c>
      <c r="AE4200" s="28" t="s">
        <v>7227</v>
      </c>
      <c r="AF4200" s="28" t="s">
        <v>1701</v>
      </c>
      <c r="AG4200" s="28" t="s">
        <v>3209</v>
      </c>
      <c r="AH4200" s="22">
        <v>67972</v>
      </c>
      <c r="AI4200" s="28" t="s">
        <v>20208</v>
      </c>
      <c r="AJ4200" s="22">
        <v>6</v>
      </c>
    </row>
    <row r="4201" spans="30:36" ht="30" x14ac:dyDescent="0.25">
      <c r="AD4201" s="22" t="s">
        <v>13859</v>
      </c>
      <c r="AE4201" s="28" t="s">
        <v>13860</v>
      </c>
      <c r="AF4201" s="28" t="s">
        <v>1718</v>
      </c>
      <c r="AG4201" s="28" t="s">
        <v>3211</v>
      </c>
      <c r="AH4201" s="22">
        <v>73166</v>
      </c>
      <c r="AI4201" s="28" t="s">
        <v>20199</v>
      </c>
      <c r="AJ4201" s="22">
        <v>1</v>
      </c>
    </row>
    <row r="4202" spans="30:36" ht="30" x14ac:dyDescent="0.25">
      <c r="AD4202" s="22" t="s">
        <v>13861</v>
      </c>
      <c r="AE4202" s="28" t="s">
        <v>13862</v>
      </c>
      <c r="AF4202" s="28" t="s">
        <v>1697</v>
      </c>
      <c r="AG4202" s="28" t="s">
        <v>3209</v>
      </c>
      <c r="AH4202" s="22">
        <v>87933</v>
      </c>
      <c r="AI4202" s="28" t="s">
        <v>6814</v>
      </c>
      <c r="AJ4202" s="22">
        <v>0</v>
      </c>
    </row>
    <row r="4203" spans="30:36" ht="30" x14ac:dyDescent="0.25">
      <c r="AD4203" s="22" t="s">
        <v>13863</v>
      </c>
      <c r="AE4203" s="28" t="s">
        <v>13864</v>
      </c>
      <c r="AF4203" s="28" t="s">
        <v>1702</v>
      </c>
      <c r="AG4203" s="28" t="s">
        <v>3211</v>
      </c>
      <c r="AH4203" s="22">
        <v>97996</v>
      </c>
      <c r="AI4203" s="28" t="s">
        <v>21202</v>
      </c>
      <c r="AJ4203" s="22">
        <v>1</v>
      </c>
    </row>
    <row r="4204" spans="30:36" ht="30" x14ac:dyDescent="0.25">
      <c r="AD4204" s="22" t="s">
        <v>13865</v>
      </c>
      <c r="AE4204" s="28" t="s">
        <v>13866</v>
      </c>
      <c r="AF4204" s="28" t="s">
        <v>1705</v>
      </c>
      <c r="AG4204" s="28" t="s">
        <v>3768</v>
      </c>
      <c r="AH4204" s="22">
        <v>102020</v>
      </c>
      <c r="AI4204" s="28" t="s">
        <v>21203</v>
      </c>
      <c r="AJ4204" s="22">
        <v>3</v>
      </c>
    </row>
    <row r="4205" spans="30:36" ht="30" x14ac:dyDescent="0.25">
      <c r="AD4205" s="22" t="s">
        <v>13867</v>
      </c>
      <c r="AE4205" s="28" t="s">
        <v>18619</v>
      </c>
      <c r="AF4205" s="28" t="s">
        <v>1695</v>
      </c>
      <c r="AG4205" s="28" t="s">
        <v>3210</v>
      </c>
      <c r="AH4205" s="22">
        <v>61270</v>
      </c>
      <c r="AI4205" s="28" t="s">
        <v>21204</v>
      </c>
      <c r="AJ4205" s="22">
        <v>8</v>
      </c>
    </row>
    <row r="4206" spans="30:36" ht="45" x14ac:dyDescent="0.25">
      <c r="AD4206" s="22" t="s">
        <v>13868</v>
      </c>
      <c r="AE4206" s="28" t="s">
        <v>18620</v>
      </c>
      <c r="AF4206" s="28" t="s">
        <v>1707</v>
      </c>
      <c r="AG4206" s="28" t="s">
        <v>3209</v>
      </c>
      <c r="AH4206" s="22">
        <v>65510</v>
      </c>
      <c r="AI4206" s="28" t="s">
        <v>21205</v>
      </c>
      <c r="AJ4206" s="22">
        <v>3</v>
      </c>
    </row>
    <row r="4207" spans="30:36" ht="45" x14ac:dyDescent="0.25">
      <c r="AD4207" s="22" t="s">
        <v>13869</v>
      </c>
      <c r="AE4207" s="28" t="s">
        <v>13870</v>
      </c>
      <c r="AF4207" s="28" t="s">
        <v>1707</v>
      </c>
      <c r="AG4207" s="28" t="s">
        <v>3209</v>
      </c>
      <c r="AH4207" s="22">
        <v>62401</v>
      </c>
      <c r="AI4207" s="28" t="s">
        <v>21206</v>
      </c>
      <c r="AJ4207" s="22">
        <v>2</v>
      </c>
    </row>
    <row r="4208" spans="30:36" ht="30" x14ac:dyDescent="0.25">
      <c r="AD4208" s="22" t="s">
        <v>7228</v>
      </c>
      <c r="AE4208" s="28" t="s">
        <v>7229</v>
      </c>
      <c r="AF4208" s="28" t="s">
        <v>1695</v>
      </c>
      <c r="AG4208" s="28" t="s">
        <v>3211</v>
      </c>
      <c r="AH4208" s="22">
        <v>61075</v>
      </c>
      <c r="AI4208" s="28" t="s">
        <v>21002</v>
      </c>
      <c r="AJ4208" s="22">
        <v>7</v>
      </c>
    </row>
    <row r="4209" spans="30:36" ht="30" x14ac:dyDescent="0.25">
      <c r="AD4209" s="22" t="s">
        <v>13871</v>
      </c>
      <c r="AE4209" s="28" t="s">
        <v>13872</v>
      </c>
      <c r="AF4209" s="28" t="s">
        <v>1702</v>
      </c>
      <c r="AG4209" s="28" t="s">
        <v>3778</v>
      </c>
      <c r="AH4209" s="22">
        <v>104572</v>
      </c>
      <c r="AI4209" s="28" t="s">
        <v>21207</v>
      </c>
      <c r="AJ4209" s="22">
        <v>2</v>
      </c>
    </row>
    <row r="4210" spans="30:36" ht="30" x14ac:dyDescent="0.25">
      <c r="AD4210" s="22" t="s">
        <v>13873</v>
      </c>
      <c r="AE4210" s="28" t="s">
        <v>13874</v>
      </c>
      <c r="AF4210" s="28" t="s">
        <v>1708</v>
      </c>
      <c r="AG4210" s="28" t="s">
        <v>3209</v>
      </c>
      <c r="AH4210" s="22">
        <v>77645</v>
      </c>
      <c r="AI4210" s="28" t="s">
        <v>20020</v>
      </c>
      <c r="AJ4210" s="22">
        <v>7</v>
      </c>
    </row>
    <row r="4211" spans="30:36" ht="30" x14ac:dyDescent="0.25">
      <c r="AD4211" s="22" t="s">
        <v>671</v>
      </c>
      <c r="AE4211" s="28" t="s">
        <v>2349</v>
      </c>
      <c r="AF4211" s="28" t="s">
        <v>1714</v>
      </c>
      <c r="AG4211" s="28" t="s">
        <v>3210</v>
      </c>
      <c r="AH4211" s="22">
        <v>69548</v>
      </c>
      <c r="AI4211" s="28" t="s">
        <v>21208</v>
      </c>
      <c r="AJ4211" s="22">
        <v>2</v>
      </c>
    </row>
    <row r="4212" spans="30:36" ht="30" x14ac:dyDescent="0.25">
      <c r="AD4212" s="22" t="s">
        <v>7230</v>
      </c>
      <c r="AE4212" s="28" t="s">
        <v>18621</v>
      </c>
      <c r="AF4212" s="28" t="s">
        <v>1699</v>
      </c>
      <c r="AG4212" s="28" t="s">
        <v>3768</v>
      </c>
      <c r="AH4212" s="22">
        <v>59425</v>
      </c>
      <c r="AI4212" s="28" t="s">
        <v>19738</v>
      </c>
      <c r="AJ4212" s="22">
        <v>1</v>
      </c>
    </row>
    <row r="4213" spans="30:36" ht="30" x14ac:dyDescent="0.25">
      <c r="AD4213" s="22" t="s">
        <v>13875</v>
      </c>
      <c r="AE4213" s="28" t="s">
        <v>13876</v>
      </c>
      <c r="AF4213" s="28" t="s">
        <v>1696</v>
      </c>
      <c r="AG4213" s="28" t="s">
        <v>3210</v>
      </c>
      <c r="AH4213" s="22">
        <v>54440</v>
      </c>
      <c r="AI4213" s="28" t="s">
        <v>20055</v>
      </c>
      <c r="AJ4213" s="22">
        <v>4</v>
      </c>
    </row>
    <row r="4214" spans="30:36" ht="30" x14ac:dyDescent="0.25">
      <c r="AD4214" s="22" t="s">
        <v>471</v>
      </c>
      <c r="AE4214" s="28" t="s">
        <v>2131</v>
      </c>
      <c r="AF4214" s="28" t="s">
        <v>1704</v>
      </c>
      <c r="AG4214" s="28" t="s">
        <v>3209</v>
      </c>
      <c r="AH4214" s="22">
        <v>55434</v>
      </c>
      <c r="AI4214" s="28" t="s">
        <v>21155</v>
      </c>
      <c r="AJ4214" s="22">
        <v>1</v>
      </c>
    </row>
    <row r="4215" spans="30:36" ht="30" x14ac:dyDescent="0.25">
      <c r="AD4215" s="22" t="s">
        <v>646</v>
      </c>
      <c r="AE4215" s="28" t="s">
        <v>2231</v>
      </c>
      <c r="AF4215" s="28" t="s">
        <v>1702</v>
      </c>
      <c r="AG4215" s="28" t="s">
        <v>3209</v>
      </c>
      <c r="AH4215" s="22">
        <v>94391</v>
      </c>
      <c r="AI4215" s="28" t="s">
        <v>20390</v>
      </c>
      <c r="AJ4215" s="22">
        <v>9</v>
      </c>
    </row>
    <row r="4216" spans="30:36" ht="30" x14ac:dyDescent="0.25">
      <c r="AD4216" s="22" t="s">
        <v>174</v>
      </c>
      <c r="AE4216" s="28" t="s">
        <v>1861</v>
      </c>
      <c r="AF4216" s="28" t="s">
        <v>1702</v>
      </c>
      <c r="AG4216" s="28" t="s">
        <v>3209</v>
      </c>
      <c r="AH4216" s="22">
        <v>111904</v>
      </c>
      <c r="AI4216" s="28" t="s">
        <v>21047</v>
      </c>
      <c r="AJ4216" s="22">
        <v>5</v>
      </c>
    </row>
    <row r="4217" spans="30:36" ht="30" x14ac:dyDescent="0.25">
      <c r="AD4217" s="22" t="s">
        <v>650</v>
      </c>
      <c r="AE4217" s="28" t="s">
        <v>2237</v>
      </c>
      <c r="AF4217" s="28" t="s">
        <v>1702</v>
      </c>
      <c r="AG4217" s="28" t="s">
        <v>3209</v>
      </c>
      <c r="AH4217" s="22">
        <v>100064</v>
      </c>
      <c r="AI4217" s="28" t="s">
        <v>21209</v>
      </c>
      <c r="AJ4217" s="22">
        <v>1</v>
      </c>
    </row>
    <row r="4218" spans="30:36" ht="30" x14ac:dyDescent="0.25">
      <c r="AD4218" s="22" t="s">
        <v>1071</v>
      </c>
      <c r="AE4218" s="28" t="s">
        <v>2690</v>
      </c>
      <c r="AF4218" s="28" t="s">
        <v>1695</v>
      </c>
      <c r="AG4218" s="28" t="s">
        <v>3210</v>
      </c>
      <c r="AH4218" s="22">
        <v>74388</v>
      </c>
      <c r="AI4218" s="28" t="s">
        <v>20245</v>
      </c>
      <c r="AJ4218" s="22">
        <v>6</v>
      </c>
    </row>
    <row r="4219" spans="30:36" ht="30" x14ac:dyDescent="0.25">
      <c r="AD4219" s="22" t="s">
        <v>13877</v>
      </c>
      <c r="AE4219" s="28" t="s">
        <v>13878</v>
      </c>
      <c r="AF4219" s="28" t="s">
        <v>1696</v>
      </c>
      <c r="AG4219" s="28" t="s">
        <v>3209</v>
      </c>
      <c r="AH4219" s="22">
        <v>63388</v>
      </c>
      <c r="AI4219" s="28" t="s">
        <v>21210</v>
      </c>
      <c r="AJ4219" s="22">
        <v>5</v>
      </c>
    </row>
    <row r="4220" spans="30:36" ht="30" x14ac:dyDescent="0.25">
      <c r="AD4220" s="22" t="s">
        <v>7231</v>
      </c>
      <c r="AE4220" s="28" t="s">
        <v>7232</v>
      </c>
      <c r="AF4220" s="28" t="s">
        <v>1696</v>
      </c>
      <c r="AG4220" s="28" t="s">
        <v>3784</v>
      </c>
      <c r="AH4220" s="22">
        <v>64664</v>
      </c>
      <c r="AI4220" s="28" t="s">
        <v>21211</v>
      </c>
      <c r="AJ4220" s="22">
        <v>4</v>
      </c>
    </row>
    <row r="4221" spans="30:36" ht="30" x14ac:dyDescent="0.25">
      <c r="AD4221" s="22" t="s">
        <v>4464</v>
      </c>
      <c r="AE4221" s="28" t="s">
        <v>18622</v>
      </c>
      <c r="AF4221" s="28" t="s">
        <v>1695</v>
      </c>
      <c r="AG4221" s="28" t="s">
        <v>3856</v>
      </c>
      <c r="AH4221" s="22">
        <v>71898</v>
      </c>
      <c r="AI4221" s="28" t="s">
        <v>20367</v>
      </c>
      <c r="AJ4221" s="22">
        <v>5</v>
      </c>
    </row>
    <row r="4222" spans="30:36" ht="30" x14ac:dyDescent="0.25">
      <c r="AD4222" s="22" t="s">
        <v>7233</v>
      </c>
      <c r="AE4222" s="28" t="s">
        <v>7234</v>
      </c>
      <c r="AF4222" s="28" t="s">
        <v>1702</v>
      </c>
      <c r="AG4222" s="28" t="s">
        <v>3210</v>
      </c>
      <c r="AH4222" s="22">
        <v>109447</v>
      </c>
      <c r="AI4222" s="28" t="s">
        <v>20808</v>
      </c>
      <c r="AJ4222" s="22">
        <v>5</v>
      </c>
    </row>
    <row r="4223" spans="30:36" ht="30" x14ac:dyDescent="0.25">
      <c r="AD4223" s="22" t="s">
        <v>13879</v>
      </c>
      <c r="AE4223" s="28" t="s">
        <v>13880</v>
      </c>
      <c r="AF4223" s="28" t="s">
        <v>1700</v>
      </c>
      <c r="AG4223" s="28" t="s">
        <v>3211</v>
      </c>
      <c r="AH4223" s="22">
        <v>66963</v>
      </c>
      <c r="AI4223" s="28" t="s">
        <v>19388</v>
      </c>
      <c r="AJ4223" s="22">
        <v>1</v>
      </c>
    </row>
    <row r="4224" spans="30:36" ht="30" x14ac:dyDescent="0.25">
      <c r="AD4224" s="22" t="s">
        <v>7235</v>
      </c>
      <c r="AE4224" s="28" t="s">
        <v>7236</v>
      </c>
      <c r="AF4224" s="28" t="s">
        <v>1714</v>
      </c>
      <c r="AG4224" s="28" t="s">
        <v>3209</v>
      </c>
      <c r="AH4224" s="22">
        <v>75569</v>
      </c>
      <c r="AI4224" s="28" t="s">
        <v>7237</v>
      </c>
      <c r="AJ4224" s="22">
        <v>0</v>
      </c>
    </row>
    <row r="4225" spans="30:36" ht="30" x14ac:dyDescent="0.25">
      <c r="AD4225" s="22" t="s">
        <v>7238</v>
      </c>
      <c r="AE4225" s="28" t="s">
        <v>7239</v>
      </c>
      <c r="AF4225" s="28" t="s">
        <v>1697</v>
      </c>
      <c r="AG4225" s="28" t="s">
        <v>3209</v>
      </c>
      <c r="AH4225" s="22">
        <v>54052</v>
      </c>
      <c r="AI4225" s="28" t="s">
        <v>19386</v>
      </c>
      <c r="AJ4225" s="22">
        <v>5</v>
      </c>
    </row>
    <row r="4226" spans="30:36" ht="30" x14ac:dyDescent="0.25">
      <c r="AD4226" s="22" t="s">
        <v>7240</v>
      </c>
      <c r="AE4226" s="28" t="s">
        <v>7241</v>
      </c>
      <c r="AF4226" s="28" t="s">
        <v>1702</v>
      </c>
      <c r="AG4226" s="28" t="s">
        <v>3211</v>
      </c>
      <c r="AH4226" s="22">
        <v>80425</v>
      </c>
      <c r="AI4226" s="28" t="s">
        <v>20000</v>
      </c>
      <c r="AJ4226" s="22">
        <v>7</v>
      </c>
    </row>
    <row r="4227" spans="30:36" ht="30" x14ac:dyDescent="0.25">
      <c r="AD4227" s="22" t="s">
        <v>7242</v>
      </c>
      <c r="AE4227" s="28" t="s">
        <v>7243</v>
      </c>
      <c r="AF4227" s="28" t="s">
        <v>1712</v>
      </c>
      <c r="AG4227" s="28" t="s">
        <v>3210</v>
      </c>
      <c r="AH4227" s="22">
        <v>79925</v>
      </c>
      <c r="AI4227" s="28" t="s">
        <v>21212</v>
      </c>
      <c r="AJ4227" s="22">
        <v>6</v>
      </c>
    </row>
    <row r="4228" spans="30:36" ht="30" x14ac:dyDescent="0.25">
      <c r="AD4228" s="22" t="s">
        <v>4465</v>
      </c>
      <c r="AE4228" s="28" t="s">
        <v>4466</v>
      </c>
      <c r="AF4228" s="28" t="s">
        <v>1701</v>
      </c>
      <c r="AG4228" s="28" t="s">
        <v>3862</v>
      </c>
      <c r="AH4228" s="22">
        <v>64037</v>
      </c>
      <c r="AI4228" s="28" t="s">
        <v>19130</v>
      </c>
      <c r="AJ4228" s="22">
        <v>2</v>
      </c>
    </row>
    <row r="4229" spans="30:36" ht="30" x14ac:dyDescent="0.25">
      <c r="AD4229" s="22" t="s">
        <v>13881</v>
      </c>
      <c r="AE4229" s="28" t="s">
        <v>13882</v>
      </c>
      <c r="AF4229" s="28" t="s">
        <v>1714</v>
      </c>
      <c r="AG4229" s="28" t="s">
        <v>3210</v>
      </c>
      <c r="AH4229" s="22">
        <v>67255</v>
      </c>
      <c r="AI4229" s="28" t="s">
        <v>20136</v>
      </c>
      <c r="AJ4229" s="22">
        <v>7</v>
      </c>
    </row>
    <row r="4230" spans="30:36" ht="30" x14ac:dyDescent="0.25">
      <c r="AD4230" s="22" t="s">
        <v>13883</v>
      </c>
      <c r="AE4230" s="28" t="s">
        <v>13884</v>
      </c>
      <c r="AF4230" s="28" t="s">
        <v>1699</v>
      </c>
      <c r="AG4230" s="28" t="s">
        <v>3836</v>
      </c>
      <c r="AH4230" s="22">
        <v>62746</v>
      </c>
      <c r="AI4230" s="28" t="s">
        <v>21213</v>
      </c>
      <c r="AJ4230" s="22">
        <v>4</v>
      </c>
    </row>
    <row r="4231" spans="30:36" ht="30" x14ac:dyDescent="0.25">
      <c r="AD4231" s="22" t="s">
        <v>4467</v>
      </c>
      <c r="AE4231" s="28" t="s">
        <v>4468</v>
      </c>
      <c r="AF4231" s="28" t="s">
        <v>1700</v>
      </c>
      <c r="AG4231" s="28" t="s">
        <v>3803</v>
      </c>
      <c r="AH4231" s="22">
        <v>76384</v>
      </c>
      <c r="AI4231" s="28" t="s">
        <v>4469</v>
      </c>
      <c r="AJ4231" s="22">
        <v>1</v>
      </c>
    </row>
    <row r="4232" spans="30:36" ht="30" x14ac:dyDescent="0.25">
      <c r="AD4232" s="22" t="s">
        <v>37</v>
      </c>
      <c r="AE4232" s="28" t="s">
        <v>1742</v>
      </c>
      <c r="AF4232" s="28" t="s">
        <v>1695</v>
      </c>
      <c r="AG4232" s="28" t="s">
        <v>3209</v>
      </c>
      <c r="AH4232" s="22">
        <v>71487</v>
      </c>
      <c r="AI4232" s="28" t="s">
        <v>20081</v>
      </c>
      <c r="AJ4232" s="22">
        <v>2</v>
      </c>
    </row>
    <row r="4233" spans="30:36" ht="30" x14ac:dyDescent="0.25">
      <c r="AD4233" s="22" t="s">
        <v>581</v>
      </c>
      <c r="AE4233" s="28" t="s">
        <v>2275</v>
      </c>
      <c r="AF4233" s="28" t="s">
        <v>1700</v>
      </c>
      <c r="AG4233" s="28" t="s">
        <v>3209</v>
      </c>
      <c r="AH4233" s="22">
        <v>87360</v>
      </c>
      <c r="AI4233" s="28" t="s">
        <v>21214</v>
      </c>
      <c r="AJ4233" s="22">
        <v>0</v>
      </c>
    </row>
    <row r="4234" spans="30:36" ht="30" x14ac:dyDescent="0.25">
      <c r="AD4234" s="22" t="s">
        <v>13885</v>
      </c>
      <c r="AE4234" s="28" t="s">
        <v>18623</v>
      </c>
      <c r="AF4234" s="28" t="s">
        <v>1697</v>
      </c>
      <c r="AG4234" s="28" t="s">
        <v>3211</v>
      </c>
      <c r="AH4234" s="22">
        <v>79057</v>
      </c>
      <c r="AI4234" s="28" t="s">
        <v>19450</v>
      </c>
      <c r="AJ4234" s="22">
        <v>5</v>
      </c>
    </row>
    <row r="4235" spans="30:36" ht="30" x14ac:dyDescent="0.25">
      <c r="AD4235" s="22" t="s">
        <v>13886</v>
      </c>
      <c r="AE4235" s="28" t="s">
        <v>13887</v>
      </c>
      <c r="AF4235" s="28" t="s">
        <v>1695</v>
      </c>
      <c r="AG4235" s="28" t="s">
        <v>3209</v>
      </c>
      <c r="AH4235" s="22">
        <v>61656</v>
      </c>
      <c r="AI4235" s="28" t="s">
        <v>21215</v>
      </c>
      <c r="AJ4235" s="22">
        <v>4</v>
      </c>
    </row>
    <row r="4236" spans="30:36" ht="30" x14ac:dyDescent="0.25">
      <c r="AD4236" s="22" t="s">
        <v>364</v>
      </c>
      <c r="AE4236" s="28" t="s">
        <v>1977</v>
      </c>
      <c r="AF4236" s="28" t="s">
        <v>1701</v>
      </c>
      <c r="AG4236" s="28" t="s">
        <v>3209</v>
      </c>
      <c r="AH4236" s="22">
        <v>69489</v>
      </c>
      <c r="AI4236" s="28" t="s">
        <v>19676</v>
      </c>
      <c r="AJ4236" s="22">
        <v>4</v>
      </c>
    </row>
    <row r="4237" spans="30:36" ht="30" x14ac:dyDescent="0.25">
      <c r="AD4237" s="22" t="s">
        <v>13888</v>
      </c>
      <c r="AE4237" s="28" t="s">
        <v>13889</v>
      </c>
      <c r="AF4237" s="28" t="s">
        <v>1700</v>
      </c>
      <c r="AG4237" s="28" t="s">
        <v>3820</v>
      </c>
      <c r="AH4237" s="22">
        <v>61434</v>
      </c>
      <c r="AI4237" s="28" t="s">
        <v>20898</v>
      </c>
      <c r="AJ4237" s="22">
        <v>6</v>
      </c>
    </row>
    <row r="4238" spans="30:36" ht="30" x14ac:dyDescent="0.25">
      <c r="AD4238" s="22" t="s">
        <v>13890</v>
      </c>
      <c r="AE4238" s="28" t="s">
        <v>13891</v>
      </c>
      <c r="AF4238" s="28" t="s">
        <v>1702</v>
      </c>
      <c r="AG4238" s="28" t="s">
        <v>3210</v>
      </c>
      <c r="AH4238" s="22">
        <v>74229</v>
      </c>
      <c r="AI4238" s="28" t="s">
        <v>20548</v>
      </c>
      <c r="AJ4238" s="22">
        <v>1</v>
      </c>
    </row>
    <row r="4239" spans="30:36" ht="30" x14ac:dyDescent="0.25">
      <c r="AD4239" s="22" t="s">
        <v>7244</v>
      </c>
      <c r="AE4239" s="28" t="s">
        <v>7245</v>
      </c>
      <c r="AF4239" s="28" t="s">
        <v>1699</v>
      </c>
      <c r="AG4239" s="28" t="s">
        <v>3803</v>
      </c>
      <c r="AH4239" s="22">
        <v>57046</v>
      </c>
      <c r="AI4239" s="28" t="s">
        <v>21031</v>
      </c>
      <c r="AJ4239" s="22">
        <v>3</v>
      </c>
    </row>
    <row r="4240" spans="30:36" ht="30" x14ac:dyDescent="0.25">
      <c r="AD4240" s="22" t="s">
        <v>7246</v>
      </c>
      <c r="AE4240" s="28" t="s">
        <v>7247</v>
      </c>
      <c r="AF4240" s="28" t="s">
        <v>1701</v>
      </c>
      <c r="AG4240" s="28" t="s">
        <v>3209</v>
      </c>
      <c r="AH4240" s="22">
        <v>64438</v>
      </c>
      <c r="AI4240" s="28" t="s">
        <v>7248</v>
      </c>
      <c r="AJ4240" s="22">
        <v>0</v>
      </c>
    </row>
    <row r="4241" spans="30:36" ht="30" x14ac:dyDescent="0.25">
      <c r="AD4241" s="22" t="s">
        <v>7249</v>
      </c>
      <c r="AE4241" s="28" t="s">
        <v>7250</v>
      </c>
      <c r="AF4241" s="28" t="s">
        <v>1701</v>
      </c>
      <c r="AG4241" s="28" t="s">
        <v>3922</v>
      </c>
      <c r="AH4241" s="22">
        <v>69257</v>
      </c>
      <c r="AI4241" s="28" t="s">
        <v>21216</v>
      </c>
      <c r="AJ4241" s="22">
        <v>4</v>
      </c>
    </row>
    <row r="4242" spans="30:36" ht="30" x14ac:dyDescent="0.25">
      <c r="AD4242" s="22" t="s">
        <v>9637</v>
      </c>
      <c r="AE4242" s="28" t="s">
        <v>9638</v>
      </c>
      <c r="AF4242" s="28" t="s">
        <v>1700</v>
      </c>
      <c r="AG4242" s="28" t="s">
        <v>3211</v>
      </c>
      <c r="AH4242" s="22">
        <v>61100</v>
      </c>
      <c r="AI4242" s="28" t="s">
        <v>21040</v>
      </c>
      <c r="AJ4242" s="22">
        <v>1</v>
      </c>
    </row>
    <row r="4243" spans="30:36" ht="30" x14ac:dyDescent="0.25">
      <c r="AD4243" s="22" t="s">
        <v>13892</v>
      </c>
      <c r="AE4243" s="28" t="s">
        <v>13893</v>
      </c>
      <c r="AF4243" s="28" t="s">
        <v>1704</v>
      </c>
      <c r="AG4243" s="28" t="s">
        <v>3209</v>
      </c>
      <c r="AH4243" s="22">
        <v>58947</v>
      </c>
      <c r="AI4243" s="28" t="s">
        <v>20952</v>
      </c>
      <c r="AJ4243" s="22">
        <v>4</v>
      </c>
    </row>
    <row r="4244" spans="30:36" ht="30" x14ac:dyDescent="0.25">
      <c r="AD4244" s="22" t="s">
        <v>7251</v>
      </c>
      <c r="AE4244" s="28" t="s">
        <v>7252</v>
      </c>
      <c r="AF4244" s="28" t="s">
        <v>1718</v>
      </c>
      <c r="AG4244" s="28" t="s">
        <v>3209</v>
      </c>
      <c r="AH4244" s="22">
        <v>70510</v>
      </c>
      <c r="AI4244" s="28" t="s">
        <v>19648</v>
      </c>
      <c r="AJ4244" s="22">
        <v>2</v>
      </c>
    </row>
    <row r="4245" spans="30:36" ht="30" x14ac:dyDescent="0.25">
      <c r="AD4245" s="22" t="s">
        <v>7253</v>
      </c>
      <c r="AE4245" s="28" t="s">
        <v>7254</v>
      </c>
      <c r="AF4245" s="28" t="s">
        <v>1701</v>
      </c>
      <c r="AG4245" s="28" t="s">
        <v>3210</v>
      </c>
      <c r="AH4245" s="22">
        <v>74979</v>
      </c>
      <c r="AI4245" s="28" t="s">
        <v>19886</v>
      </c>
      <c r="AJ4245" s="22">
        <v>8</v>
      </c>
    </row>
    <row r="4246" spans="30:36" ht="30" x14ac:dyDescent="0.25">
      <c r="AD4246" s="22" t="s">
        <v>4470</v>
      </c>
      <c r="AE4246" s="28" t="s">
        <v>4471</v>
      </c>
      <c r="AF4246" s="28" t="s">
        <v>1709</v>
      </c>
      <c r="AG4246" s="28" t="s">
        <v>3765</v>
      </c>
      <c r="AH4246" s="22">
        <v>61569</v>
      </c>
      <c r="AI4246" s="28" t="s">
        <v>20823</v>
      </c>
      <c r="AJ4246" s="22">
        <v>6</v>
      </c>
    </row>
    <row r="4247" spans="30:36" ht="30" x14ac:dyDescent="0.25">
      <c r="AD4247" s="22" t="s">
        <v>13894</v>
      </c>
      <c r="AE4247" s="28" t="s">
        <v>13895</v>
      </c>
      <c r="AF4247" s="28" t="s">
        <v>1695</v>
      </c>
      <c r="AG4247" s="28" t="s">
        <v>3209</v>
      </c>
      <c r="AH4247" s="22">
        <v>58135</v>
      </c>
      <c r="AI4247" s="28" t="s">
        <v>21217</v>
      </c>
      <c r="AJ4247" s="22">
        <v>3</v>
      </c>
    </row>
    <row r="4248" spans="30:36" ht="30" x14ac:dyDescent="0.25">
      <c r="AD4248" s="22" t="s">
        <v>4472</v>
      </c>
      <c r="AE4248" s="28" t="s">
        <v>4473</v>
      </c>
      <c r="AF4248" s="28" t="s">
        <v>1701</v>
      </c>
      <c r="AG4248" s="28" t="s">
        <v>3765</v>
      </c>
      <c r="AH4248" s="22">
        <v>56285</v>
      </c>
      <c r="AI4248" s="28" t="s">
        <v>19044</v>
      </c>
      <c r="AJ4248" s="22">
        <v>6</v>
      </c>
    </row>
    <row r="4249" spans="30:36" ht="30" x14ac:dyDescent="0.25">
      <c r="AD4249" s="22" t="s">
        <v>13896</v>
      </c>
      <c r="AE4249" s="28" t="s">
        <v>13897</v>
      </c>
      <c r="AF4249" s="28" t="s">
        <v>1708</v>
      </c>
      <c r="AG4249" s="28" t="s">
        <v>3209</v>
      </c>
      <c r="AH4249" s="22">
        <v>60710</v>
      </c>
      <c r="AI4249" s="28" t="s">
        <v>21218</v>
      </c>
      <c r="AJ4249" s="22">
        <v>0</v>
      </c>
    </row>
    <row r="4250" spans="30:36" ht="30" x14ac:dyDescent="0.25">
      <c r="AD4250" s="22" t="s">
        <v>4474</v>
      </c>
      <c r="AE4250" s="28" t="s">
        <v>4475</v>
      </c>
      <c r="AF4250" s="28" t="s">
        <v>1699</v>
      </c>
      <c r="AG4250" s="28" t="s">
        <v>3803</v>
      </c>
      <c r="AH4250" s="22">
        <v>62471</v>
      </c>
      <c r="AI4250" s="28" t="s">
        <v>21219</v>
      </c>
      <c r="AJ4250" s="22">
        <v>4</v>
      </c>
    </row>
    <row r="4251" spans="30:36" ht="30" x14ac:dyDescent="0.25">
      <c r="AD4251" s="22" t="s">
        <v>13898</v>
      </c>
      <c r="AE4251" s="28" t="s">
        <v>13899</v>
      </c>
      <c r="AF4251" s="28" t="s">
        <v>1696</v>
      </c>
      <c r="AG4251" s="28" t="s">
        <v>3209</v>
      </c>
      <c r="AH4251" s="22">
        <v>59142</v>
      </c>
      <c r="AI4251" s="28" t="s">
        <v>13900</v>
      </c>
      <c r="AJ4251" s="22">
        <v>1</v>
      </c>
    </row>
    <row r="4252" spans="30:36" ht="30" x14ac:dyDescent="0.25">
      <c r="AD4252" s="22" t="s">
        <v>7255</v>
      </c>
      <c r="AE4252" s="28" t="s">
        <v>7256</v>
      </c>
      <c r="AF4252" s="28" t="s">
        <v>1702</v>
      </c>
      <c r="AG4252" s="28" t="s">
        <v>3826</v>
      </c>
      <c r="AH4252" s="22">
        <v>78931</v>
      </c>
      <c r="AI4252" s="28" t="s">
        <v>20951</v>
      </c>
      <c r="AJ4252" s="22">
        <v>6</v>
      </c>
    </row>
    <row r="4253" spans="30:36" ht="45" x14ac:dyDescent="0.25">
      <c r="AD4253" s="22" t="s">
        <v>13901</v>
      </c>
      <c r="AE4253" s="28" t="s">
        <v>13902</v>
      </c>
      <c r="AF4253" s="28" t="s">
        <v>1707</v>
      </c>
      <c r="AG4253" s="28" t="s">
        <v>3209</v>
      </c>
      <c r="AH4253" s="22">
        <v>59179</v>
      </c>
      <c r="AI4253" s="28" t="s">
        <v>13903</v>
      </c>
      <c r="AJ4253" s="22">
        <v>3</v>
      </c>
    </row>
    <row r="4254" spans="30:36" ht="30" x14ac:dyDescent="0.25">
      <c r="AD4254" s="22" t="s">
        <v>589</v>
      </c>
      <c r="AE4254" s="28" t="s">
        <v>2287</v>
      </c>
      <c r="AF4254" s="28" t="s">
        <v>1700</v>
      </c>
      <c r="AG4254" s="28" t="s">
        <v>3209</v>
      </c>
      <c r="AH4254" s="22">
        <v>80528</v>
      </c>
      <c r="AI4254" s="28" t="s">
        <v>21220</v>
      </c>
      <c r="AJ4254" s="22">
        <v>6</v>
      </c>
    </row>
    <row r="4255" spans="30:36" ht="30" x14ac:dyDescent="0.25">
      <c r="AD4255" s="22" t="s">
        <v>7257</v>
      </c>
      <c r="AE4255" s="28" t="s">
        <v>7258</v>
      </c>
      <c r="AF4255" s="28" t="s">
        <v>1700</v>
      </c>
      <c r="AG4255" s="28" t="s">
        <v>3209</v>
      </c>
      <c r="AH4255" s="22">
        <v>91797</v>
      </c>
      <c r="AI4255" s="28" t="s">
        <v>21221</v>
      </c>
      <c r="AJ4255" s="22">
        <v>8</v>
      </c>
    </row>
    <row r="4256" spans="30:36" ht="30" x14ac:dyDescent="0.25">
      <c r="AD4256" s="22" t="s">
        <v>13904</v>
      </c>
      <c r="AE4256" s="28" t="s">
        <v>13905</v>
      </c>
      <c r="AF4256" s="28" t="s">
        <v>1701</v>
      </c>
      <c r="AG4256" s="28" t="s">
        <v>3211</v>
      </c>
      <c r="AH4256" s="22">
        <v>60080</v>
      </c>
      <c r="AI4256" s="28" t="s">
        <v>21222</v>
      </c>
      <c r="AJ4256" s="22">
        <v>7</v>
      </c>
    </row>
    <row r="4257" spans="30:36" ht="30" x14ac:dyDescent="0.25">
      <c r="AD4257" s="22" t="s">
        <v>13906</v>
      </c>
      <c r="AE4257" s="28" t="s">
        <v>13907</v>
      </c>
      <c r="AF4257" s="28" t="s">
        <v>1714</v>
      </c>
      <c r="AG4257" s="28" t="s">
        <v>3209</v>
      </c>
      <c r="AH4257" s="22">
        <v>74756</v>
      </c>
      <c r="AI4257" s="28" t="s">
        <v>21065</v>
      </c>
      <c r="AJ4257" s="22">
        <v>5</v>
      </c>
    </row>
    <row r="4258" spans="30:36" ht="30" x14ac:dyDescent="0.25">
      <c r="AD4258" s="22" t="s">
        <v>13908</v>
      </c>
      <c r="AE4258" s="28" t="s">
        <v>18624</v>
      </c>
      <c r="AF4258" s="28" t="s">
        <v>1699</v>
      </c>
      <c r="AG4258" s="28" t="s">
        <v>3211</v>
      </c>
      <c r="AH4258" s="22">
        <v>56757</v>
      </c>
      <c r="AI4258" s="28" t="s">
        <v>20086</v>
      </c>
      <c r="AJ4258" s="22">
        <v>1</v>
      </c>
    </row>
    <row r="4259" spans="30:36" ht="30" x14ac:dyDescent="0.25">
      <c r="AD4259" s="22" t="s">
        <v>7259</v>
      </c>
      <c r="AE4259" s="28" t="s">
        <v>7260</v>
      </c>
      <c r="AF4259" s="28" t="s">
        <v>1696</v>
      </c>
      <c r="AG4259" s="28" t="s">
        <v>3778</v>
      </c>
      <c r="AH4259" s="22">
        <v>62234</v>
      </c>
      <c r="AI4259" s="28" t="s">
        <v>21223</v>
      </c>
      <c r="AJ4259" s="22">
        <v>9</v>
      </c>
    </row>
    <row r="4260" spans="30:36" ht="30" x14ac:dyDescent="0.25">
      <c r="AD4260" s="22" t="s">
        <v>7261</v>
      </c>
      <c r="AE4260" s="28" t="s">
        <v>7262</v>
      </c>
      <c r="AF4260" s="28" t="s">
        <v>1708</v>
      </c>
      <c r="AG4260" s="28" t="s">
        <v>3210</v>
      </c>
      <c r="AH4260" s="22">
        <v>77336</v>
      </c>
      <c r="AI4260" s="28" t="s">
        <v>21224</v>
      </c>
      <c r="AJ4260" s="22">
        <v>2</v>
      </c>
    </row>
    <row r="4261" spans="30:36" ht="30" x14ac:dyDescent="0.25">
      <c r="AD4261" s="22" t="s">
        <v>13909</v>
      </c>
      <c r="AE4261" s="28" t="s">
        <v>13910</v>
      </c>
      <c r="AF4261" s="28" t="s">
        <v>1697</v>
      </c>
      <c r="AG4261" s="28" t="s">
        <v>3209</v>
      </c>
      <c r="AH4261" s="22">
        <v>67794</v>
      </c>
      <c r="AI4261" s="28" t="s">
        <v>19033</v>
      </c>
      <c r="AJ4261" s="22">
        <v>7</v>
      </c>
    </row>
    <row r="4262" spans="30:36" ht="30" x14ac:dyDescent="0.25">
      <c r="AD4262" s="22" t="s">
        <v>9639</v>
      </c>
      <c r="AE4262" s="28" t="s">
        <v>9640</v>
      </c>
      <c r="AF4262" s="28" t="s">
        <v>1700</v>
      </c>
      <c r="AG4262" s="28" t="s">
        <v>3211</v>
      </c>
      <c r="AH4262" s="22">
        <v>69215</v>
      </c>
      <c r="AI4262" s="28" t="s">
        <v>20296</v>
      </c>
      <c r="AJ4262" s="22">
        <v>1</v>
      </c>
    </row>
    <row r="4263" spans="30:36" ht="30" x14ac:dyDescent="0.25">
      <c r="AD4263" s="22" t="s">
        <v>1321</v>
      </c>
      <c r="AE4263" s="28" t="s">
        <v>2880</v>
      </c>
      <c r="AF4263" s="28" t="s">
        <v>1706</v>
      </c>
      <c r="AG4263" s="28" t="s">
        <v>3211</v>
      </c>
      <c r="AH4263" s="22">
        <v>79291</v>
      </c>
      <c r="AI4263" s="28" t="s">
        <v>20149</v>
      </c>
      <c r="AJ4263" s="22">
        <v>4</v>
      </c>
    </row>
    <row r="4264" spans="30:36" ht="30" x14ac:dyDescent="0.25">
      <c r="AD4264" s="22" t="s">
        <v>13911</v>
      </c>
      <c r="AE4264" s="28" t="s">
        <v>18625</v>
      </c>
      <c r="AF4264" s="28" t="s">
        <v>1697</v>
      </c>
      <c r="AG4264" s="28" t="s">
        <v>3826</v>
      </c>
      <c r="AH4264" s="22">
        <v>84244</v>
      </c>
      <c r="AI4264" s="28" t="s">
        <v>20438</v>
      </c>
      <c r="AJ4264" s="22">
        <v>0</v>
      </c>
    </row>
    <row r="4265" spans="30:36" ht="30" x14ac:dyDescent="0.25">
      <c r="AD4265" s="22" t="s">
        <v>13912</v>
      </c>
      <c r="AE4265" s="28" t="s">
        <v>13913</v>
      </c>
      <c r="AF4265" s="28" t="s">
        <v>1701</v>
      </c>
      <c r="AG4265" s="28" t="s">
        <v>3209</v>
      </c>
      <c r="AH4265" s="22">
        <v>62192</v>
      </c>
      <c r="AI4265" s="28" t="s">
        <v>20613</v>
      </c>
      <c r="AJ4265" s="22">
        <v>5</v>
      </c>
    </row>
    <row r="4266" spans="30:36" ht="30" x14ac:dyDescent="0.25">
      <c r="AD4266" s="22" t="s">
        <v>7263</v>
      </c>
      <c r="AE4266" s="28" t="s">
        <v>7264</v>
      </c>
      <c r="AF4266" s="28" t="s">
        <v>1705</v>
      </c>
      <c r="AG4266" s="28" t="s">
        <v>3856</v>
      </c>
      <c r="AH4266" s="22">
        <v>99002</v>
      </c>
      <c r="AI4266" s="28" t="s">
        <v>7265</v>
      </c>
      <c r="AJ4266" s="22">
        <v>0</v>
      </c>
    </row>
    <row r="4267" spans="30:36" ht="30" x14ac:dyDescent="0.25">
      <c r="AD4267" s="22" t="s">
        <v>4476</v>
      </c>
      <c r="AE4267" s="28" t="s">
        <v>18626</v>
      </c>
      <c r="AF4267" s="28" t="s">
        <v>1697</v>
      </c>
      <c r="AG4267" s="28" t="s">
        <v>3820</v>
      </c>
      <c r="AH4267" s="22">
        <v>61561</v>
      </c>
      <c r="AI4267" s="28" t="s">
        <v>19035</v>
      </c>
      <c r="AJ4267" s="22">
        <v>4</v>
      </c>
    </row>
    <row r="4268" spans="30:36" ht="30" x14ac:dyDescent="0.25">
      <c r="AD4268" s="22" t="s">
        <v>13914</v>
      </c>
      <c r="AE4268" s="28" t="s">
        <v>13915</v>
      </c>
      <c r="AF4268" s="28" t="s">
        <v>1718</v>
      </c>
      <c r="AG4268" s="28" t="s">
        <v>3856</v>
      </c>
      <c r="AH4268" s="22">
        <v>75580</v>
      </c>
      <c r="AI4268" s="28" t="s">
        <v>20604</v>
      </c>
      <c r="AJ4268" s="22">
        <v>4</v>
      </c>
    </row>
    <row r="4269" spans="30:36" ht="30" x14ac:dyDescent="0.25">
      <c r="AD4269" s="22" t="s">
        <v>13916</v>
      </c>
      <c r="AE4269" s="28" t="s">
        <v>13917</v>
      </c>
      <c r="AF4269" s="28" t="s">
        <v>1715</v>
      </c>
      <c r="AG4269" s="28" t="s">
        <v>3765</v>
      </c>
      <c r="AH4269" s="22">
        <v>74958</v>
      </c>
      <c r="AI4269" s="28" t="s">
        <v>19363</v>
      </c>
      <c r="AJ4269" s="22">
        <v>1</v>
      </c>
    </row>
    <row r="4270" spans="30:36" ht="30" x14ac:dyDescent="0.25">
      <c r="AD4270" s="22" t="s">
        <v>7266</v>
      </c>
      <c r="AE4270" s="28" t="s">
        <v>7267</v>
      </c>
      <c r="AF4270" s="28" t="s">
        <v>1706</v>
      </c>
      <c r="AG4270" s="28" t="s">
        <v>3209</v>
      </c>
      <c r="AH4270" s="22">
        <v>63215</v>
      </c>
      <c r="AI4270" s="28" t="s">
        <v>20577</v>
      </c>
      <c r="AJ4270" s="22">
        <v>7</v>
      </c>
    </row>
    <row r="4271" spans="30:36" ht="30" x14ac:dyDescent="0.25">
      <c r="AD4271" s="22" t="s">
        <v>7268</v>
      </c>
      <c r="AE4271" s="28" t="s">
        <v>7269</v>
      </c>
      <c r="AF4271" s="28" t="s">
        <v>1703</v>
      </c>
      <c r="AG4271" s="28" t="s">
        <v>3209</v>
      </c>
      <c r="AH4271" s="22">
        <v>81099</v>
      </c>
      <c r="AI4271" s="28" t="s">
        <v>21172</v>
      </c>
      <c r="AJ4271" s="22">
        <v>5</v>
      </c>
    </row>
    <row r="4272" spans="30:36" ht="45" x14ac:dyDescent="0.25">
      <c r="AD4272" s="22" t="s">
        <v>13918</v>
      </c>
      <c r="AE4272" s="28" t="s">
        <v>13919</v>
      </c>
      <c r="AF4272" s="28" t="s">
        <v>1707</v>
      </c>
      <c r="AG4272" s="28" t="s">
        <v>3211</v>
      </c>
      <c r="AH4272" s="22">
        <v>63646</v>
      </c>
      <c r="AI4272" s="28" t="s">
        <v>20677</v>
      </c>
      <c r="AJ4272" s="22">
        <v>8</v>
      </c>
    </row>
    <row r="4273" spans="30:36" ht="30" x14ac:dyDescent="0.25">
      <c r="AD4273" s="22" t="s">
        <v>13920</v>
      </c>
      <c r="AE4273" s="28" t="s">
        <v>13921</v>
      </c>
      <c r="AF4273" s="28" t="s">
        <v>1701</v>
      </c>
      <c r="AG4273" s="28" t="s">
        <v>3209</v>
      </c>
      <c r="AH4273" s="22">
        <v>56074</v>
      </c>
      <c r="AI4273" s="28" t="s">
        <v>19526</v>
      </c>
      <c r="AJ4273" s="22">
        <v>5</v>
      </c>
    </row>
    <row r="4274" spans="30:36" ht="30" x14ac:dyDescent="0.25">
      <c r="AD4274" s="22" t="s">
        <v>13922</v>
      </c>
      <c r="AE4274" s="28" t="s">
        <v>13923</v>
      </c>
      <c r="AF4274" s="28" t="s">
        <v>1700</v>
      </c>
      <c r="AG4274" s="28" t="s">
        <v>3862</v>
      </c>
      <c r="AH4274" s="22">
        <v>63959</v>
      </c>
      <c r="AI4274" s="28" t="s">
        <v>21225</v>
      </c>
      <c r="AJ4274" s="22">
        <v>9</v>
      </c>
    </row>
    <row r="4275" spans="30:36" ht="30" x14ac:dyDescent="0.25">
      <c r="AD4275" s="22" t="s">
        <v>1076</v>
      </c>
      <c r="AE4275" s="28" t="s">
        <v>2694</v>
      </c>
      <c r="AF4275" s="28" t="s">
        <v>1696</v>
      </c>
      <c r="AG4275" s="28" t="s">
        <v>3210</v>
      </c>
      <c r="AH4275" s="22">
        <v>70794</v>
      </c>
      <c r="AI4275" s="28" t="s">
        <v>21226</v>
      </c>
      <c r="AJ4275" s="22">
        <v>9</v>
      </c>
    </row>
    <row r="4276" spans="30:36" ht="30" x14ac:dyDescent="0.25">
      <c r="AD4276" s="22" t="s">
        <v>3457</v>
      </c>
      <c r="AE4276" s="28" t="s">
        <v>3458</v>
      </c>
      <c r="AF4276" s="28" t="s">
        <v>1705</v>
      </c>
      <c r="AG4276" s="28" t="s">
        <v>3209</v>
      </c>
      <c r="AH4276" s="22">
        <v>94930</v>
      </c>
      <c r="AI4276" s="28" t="s">
        <v>3459</v>
      </c>
      <c r="AJ4276" s="22">
        <v>0</v>
      </c>
    </row>
    <row r="4277" spans="30:36" ht="45" x14ac:dyDescent="0.25">
      <c r="AD4277" s="22" t="s">
        <v>4477</v>
      </c>
      <c r="AE4277" s="28" t="s">
        <v>4478</v>
      </c>
      <c r="AF4277" s="28" t="s">
        <v>1707</v>
      </c>
      <c r="AG4277" s="28" t="s">
        <v>3803</v>
      </c>
      <c r="AH4277" s="22">
        <v>63878</v>
      </c>
      <c r="AI4277" s="28" t="s">
        <v>19244</v>
      </c>
      <c r="AJ4277" s="22">
        <v>1</v>
      </c>
    </row>
    <row r="4278" spans="30:36" ht="30" x14ac:dyDescent="0.25">
      <c r="AD4278" s="22" t="s">
        <v>7270</v>
      </c>
      <c r="AE4278" s="28" t="s">
        <v>7271</v>
      </c>
      <c r="AF4278" s="28" t="s">
        <v>1696</v>
      </c>
      <c r="AG4278" s="28" t="s">
        <v>3209</v>
      </c>
      <c r="AH4278" s="22">
        <v>64044</v>
      </c>
      <c r="AI4278" s="28" t="s">
        <v>7272</v>
      </c>
      <c r="AJ4278" s="22">
        <v>0</v>
      </c>
    </row>
    <row r="4279" spans="30:36" ht="30" x14ac:dyDescent="0.25">
      <c r="AD4279" s="22" t="s">
        <v>13924</v>
      </c>
      <c r="AE4279" s="28" t="s">
        <v>13925</v>
      </c>
      <c r="AF4279" s="28" t="s">
        <v>1708</v>
      </c>
      <c r="AG4279" s="28" t="s">
        <v>3778</v>
      </c>
      <c r="AH4279" s="22">
        <v>65143</v>
      </c>
      <c r="AI4279" s="28" t="s">
        <v>21118</v>
      </c>
      <c r="AJ4279" s="22">
        <v>4</v>
      </c>
    </row>
    <row r="4280" spans="30:36" ht="30" x14ac:dyDescent="0.25">
      <c r="AD4280" s="22" t="s">
        <v>4479</v>
      </c>
      <c r="AE4280" s="28" t="s">
        <v>4480</v>
      </c>
      <c r="AF4280" s="28" t="s">
        <v>1705</v>
      </c>
      <c r="AG4280" s="28" t="s">
        <v>3820</v>
      </c>
      <c r="AH4280" s="22">
        <v>81063</v>
      </c>
      <c r="AI4280" s="28" t="s">
        <v>21227</v>
      </c>
      <c r="AJ4280" s="22">
        <v>7</v>
      </c>
    </row>
    <row r="4281" spans="30:36" ht="30" x14ac:dyDescent="0.25">
      <c r="AD4281" s="22" t="s">
        <v>13926</v>
      </c>
      <c r="AE4281" s="28" t="s">
        <v>13927</v>
      </c>
      <c r="AF4281" s="28" t="s">
        <v>1711</v>
      </c>
      <c r="AG4281" s="28" t="s">
        <v>3209</v>
      </c>
      <c r="AH4281" s="22">
        <v>86202</v>
      </c>
      <c r="AI4281" s="28" t="s">
        <v>20845</v>
      </c>
      <c r="AJ4281" s="22">
        <v>9</v>
      </c>
    </row>
    <row r="4282" spans="30:36" ht="30" x14ac:dyDescent="0.25">
      <c r="AD4282" s="22" t="s">
        <v>13928</v>
      </c>
      <c r="AE4282" s="28" t="s">
        <v>13929</v>
      </c>
      <c r="AF4282" s="28" t="s">
        <v>1696</v>
      </c>
      <c r="AG4282" s="28" t="s">
        <v>3210</v>
      </c>
      <c r="AH4282" s="22">
        <v>59376</v>
      </c>
      <c r="AI4282" s="28" t="s">
        <v>19809</v>
      </c>
      <c r="AJ4282" s="22">
        <v>5</v>
      </c>
    </row>
    <row r="4283" spans="30:36" ht="30" x14ac:dyDescent="0.25">
      <c r="AD4283" s="22" t="s">
        <v>7273</v>
      </c>
      <c r="AE4283" s="28" t="s">
        <v>18627</v>
      </c>
      <c r="AF4283" s="28" t="s">
        <v>1699</v>
      </c>
      <c r="AG4283" s="28" t="s">
        <v>3209</v>
      </c>
      <c r="AH4283" s="22">
        <v>70545</v>
      </c>
      <c r="AI4283" s="28" t="s">
        <v>19468</v>
      </c>
      <c r="AJ4283" s="22">
        <v>7</v>
      </c>
    </row>
    <row r="4284" spans="30:36" ht="30" x14ac:dyDescent="0.25">
      <c r="AD4284" s="22" t="s">
        <v>1331</v>
      </c>
      <c r="AE4284" s="28" t="s">
        <v>2889</v>
      </c>
      <c r="AF4284" s="28" t="s">
        <v>1701</v>
      </c>
      <c r="AG4284" s="28" t="s">
        <v>3211</v>
      </c>
      <c r="AH4284" s="22">
        <v>59588</v>
      </c>
      <c r="AI4284" s="28" t="s">
        <v>20856</v>
      </c>
      <c r="AJ4284" s="22">
        <v>8</v>
      </c>
    </row>
    <row r="4285" spans="30:36" ht="30" x14ac:dyDescent="0.25">
      <c r="AD4285" s="22" t="s">
        <v>13930</v>
      </c>
      <c r="AE4285" s="28" t="s">
        <v>13931</v>
      </c>
      <c r="AF4285" s="28" t="s">
        <v>1718</v>
      </c>
      <c r="AG4285" s="28" t="s">
        <v>3209</v>
      </c>
      <c r="AH4285" s="22">
        <v>72320</v>
      </c>
      <c r="AI4285" s="28" t="s">
        <v>13932</v>
      </c>
      <c r="AJ4285" s="22">
        <v>0</v>
      </c>
    </row>
    <row r="4286" spans="30:36" ht="30" x14ac:dyDescent="0.25">
      <c r="AD4286" s="22" t="s">
        <v>13933</v>
      </c>
      <c r="AE4286" s="28" t="s">
        <v>13934</v>
      </c>
      <c r="AF4286" s="28" t="s">
        <v>1698</v>
      </c>
      <c r="AG4286" s="28" t="s">
        <v>3803</v>
      </c>
      <c r="AH4286" s="22">
        <v>102533</v>
      </c>
      <c r="AI4286" s="28" t="s">
        <v>21228</v>
      </c>
      <c r="AJ4286" s="22">
        <v>2</v>
      </c>
    </row>
    <row r="4287" spans="30:36" ht="30" x14ac:dyDescent="0.25">
      <c r="AD4287" s="22" t="s">
        <v>13935</v>
      </c>
      <c r="AE4287" s="28" t="s">
        <v>13936</v>
      </c>
      <c r="AF4287" s="28" t="s">
        <v>1699</v>
      </c>
      <c r="AG4287" s="28" t="s">
        <v>3209</v>
      </c>
      <c r="AH4287" s="22">
        <v>53071</v>
      </c>
      <c r="AI4287" s="28" t="s">
        <v>21229</v>
      </c>
      <c r="AJ4287" s="22">
        <v>1</v>
      </c>
    </row>
    <row r="4288" spans="30:36" ht="30" x14ac:dyDescent="0.25">
      <c r="AD4288" s="22" t="s">
        <v>7274</v>
      </c>
      <c r="AE4288" s="28" t="s">
        <v>7275</v>
      </c>
      <c r="AF4288" s="28" t="s">
        <v>1702</v>
      </c>
      <c r="AG4288" s="28" t="s">
        <v>3765</v>
      </c>
      <c r="AH4288" s="22">
        <v>110589</v>
      </c>
      <c r="AI4288" s="28" t="s">
        <v>20939</v>
      </c>
      <c r="AJ4288" s="22">
        <v>0</v>
      </c>
    </row>
    <row r="4289" spans="30:36" ht="30" x14ac:dyDescent="0.25">
      <c r="AD4289" s="22" t="s">
        <v>13937</v>
      </c>
      <c r="AE4289" s="28" t="s">
        <v>13938</v>
      </c>
      <c r="AF4289" s="28" t="s">
        <v>1695</v>
      </c>
      <c r="AG4289" s="28" t="s">
        <v>3209</v>
      </c>
      <c r="AH4289" s="22">
        <v>60893</v>
      </c>
      <c r="AI4289" s="28" t="s">
        <v>21230</v>
      </c>
      <c r="AJ4289" s="22">
        <v>7</v>
      </c>
    </row>
    <row r="4290" spans="30:36" ht="30" x14ac:dyDescent="0.25">
      <c r="AD4290" s="22" t="s">
        <v>13939</v>
      </c>
      <c r="AE4290" s="28" t="s">
        <v>18628</v>
      </c>
      <c r="AF4290" s="28" t="s">
        <v>1695</v>
      </c>
      <c r="AG4290" s="28" t="s">
        <v>3211</v>
      </c>
      <c r="AH4290" s="22">
        <v>59586</v>
      </c>
      <c r="AI4290" s="28" t="s">
        <v>20506</v>
      </c>
      <c r="AJ4290" s="22">
        <v>6</v>
      </c>
    </row>
    <row r="4291" spans="30:36" ht="30" x14ac:dyDescent="0.25">
      <c r="AD4291" s="22" t="s">
        <v>13940</v>
      </c>
      <c r="AE4291" s="28" t="s">
        <v>13941</v>
      </c>
      <c r="AF4291" s="28" t="s">
        <v>1701</v>
      </c>
      <c r="AG4291" s="28" t="s">
        <v>3862</v>
      </c>
      <c r="AH4291" s="22">
        <v>55918</v>
      </c>
      <c r="AI4291" s="28" t="s">
        <v>20690</v>
      </c>
      <c r="AJ4291" s="22">
        <v>9</v>
      </c>
    </row>
    <row r="4292" spans="30:36" ht="30" x14ac:dyDescent="0.25">
      <c r="AD4292" s="22" t="s">
        <v>4481</v>
      </c>
      <c r="AE4292" s="28" t="s">
        <v>4482</v>
      </c>
      <c r="AF4292" s="28" t="s">
        <v>1712</v>
      </c>
      <c r="AG4292" s="28" t="s">
        <v>3803</v>
      </c>
      <c r="AH4292" s="22">
        <v>75732</v>
      </c>
      <c r="AI4292" s="28" t="s">
        <v>21231</v>
      </c>
      <c r="AJ4292" s="22">
        <v>1</v>
      </c>
    </row>
    <row r="4293" spans="30:36" ht="45" x14ac:dyDescent="0.25">
      <c r="AD4293" s="22" t="s">
        <v>13942</v>
      </c>
      <c r="AE4293" s="28" t="s">
        <v>13943</v>
      </c>
      <c r="AF4293" s="28" t="s">
        <v>1707</v>
      </c>
      <c r="AG4293" s="28" t="s">
        <v>3211</v>
      </c>
      <c r="AH4293" s="22">
        <v>62516</v>
      </c>
      <c r="AI4293" s="28" t="s">
        <v>19682</v>
      </c>
      <c r="AJ4293" s="22">
        <v>5</v>
      </c>
    </row>
    <row r="4294" spans="30:36" ht="30" x14ac:dyDescent="0.25">
      <c r="AD4294" s="22" t="s">
        <v>13944</v>
      </c>
      <c r="AE4294" s="28" t="s">
        <v>13945</v>
      </c>
      <c r="AF4294" s="28" t="s">
        <v>1696</v>
      </c>
      <c r="AG4294" s="28" t="s">
        <v>3765</v>
      </c>
      <c r="AH4294" s="22">
        <v>58927</v>
      </c>
      <c r="AI4294" s="28" t="s">
        <v>21232</v>
      </c>
      <c r="AJ4294" s="22">
        <v>6</v>
      </c>
    </row>
    <row r="4295" spans="30:36" ht="30" x14ac:dyDescent="0.25">
      <c r="AD4295" s="22" t="s">
        <v>1621</v>
      </c>
      <c r="AE4295" s="28" t="s">
        <v>18629</v>
      </c>
      <c r="AF4295" s="28" t="s">
        <v>1700</v>
      </c>
      <c r="AG4295" s="28" t="s">
        <v>3211</v>
      </c>
      <c r="AH4295" s="22">
        <v>52966</v>
      </c>
      <c r="AI4295" s="28" t="s">
        <v>21233</v>
      </c>
      <c r="AJ4295" s="22">
        <v>6</v>
      </c>
    </row>
    <row r="4296" spans="30:36" ht="45" x14ac:dyDescent="0.25">
      <c r="AD4296" s="22" t="s">
        <v>7276</v>
      </c>
      <c r="AE4296" s="28" t="s">
        <v>7277</v>
      </c>
      <c r="AF4296" s="28" t="s">
        <v>1707</v>
      </c>
      <c r="AG4296" s="28" t="s">
        <v>3209</v>
      </c>
      <c r="AH4296" s="22">
        <v>62628</v>
      </c>
      <c r="AI4296" s="28" t="s">
        <v>19315</v>
      </c>
      <c r="AJ4296" s="22">
        <v>0</v>
      </c>
    </row>
    <row r="4297" spans="30:36" ht="30" x14ac:dyDescent="0.25">
      <c r="AD4297" s="22" t="s">
        <v>13946</v>
      </c>
      <c r="AE4297" s="28" t="s">
        <v>13947</v>
      </c>
      <c r="AF4297" s="28" t="s">
        <v>1695</v>
      </c>
      <c r="AG4297" s="28" t="s">
        <v>3210</v>
      </c>
      <c r="AH4297" s="22">
        <v>56645</v>
      </c>
      <c r="AI4297" s="28" t="s">
        <v>21234</v>
      </c>
      <c r="AJ4297" s="22">
        <v>0</v>
      </c>
    </row>
    <row r="4298" spans="30:36" ht="30" x14ac:dyDescent="0.25">
      <c r="AD4298" s="22" t="s">
        <v>13948</v>
      </c>
      <c r="AE4298" s="28" t="s">
        <v>18630</v>
      </c>
      <c r="AF4298" s="28" t="s">
        <v>1695</v>
      </c>
      <c r="AG4298" s="28" t="s">
        <v>3209</v>
      </c>
      <c r="AH4298" s="22">
        <v>61056</v>
      </c>
      <c r="AI4298" s="28" t="s">
        <v>13949</v>
      </c>
      <c r="AJ4298" s="22">
        <v>0</v>
      </c>
    </row>
    <row r="4299" spans="30:36" ht="30" x14ac:dyDescent="0.25">
      <c r="AD4299" s="22" t="s">
        <v>13950</v>
      </c>
      <c r="AE4299" s="28" t="s">
        <v>18631</v>
      </c>
      <c r="AF4299" s="28" t="s">
        <v>1700</v>
      </c>
      <c r="AG4299" s="28" t="s">
        <v>3209</v>
      </c>
      <c r="AH4299" s="22">
        <v>94650</v>
      </c>
      <c r="AI4299" s="28" t="s">
        <v>13951</v>
      </c>
      <c r="AJ4299" s="22">
        <v>0</v>
      </c>
    </row>
    <row r="4300" spans="30:36" ht="30" x14ac:dyDescent="0.25">
      <c r="AD4300" s="22" t="s">
        <v>13952</v>
      </c>
      <c r="AE4300" s="28" t="s">
        <v>18632</v>
      </c>
      <c r="AF4300" s="28" t="s">
        <v>1704</v>
      </c>
      <c r="AG4300" s="28" t="s">
        <v>3781</v>
      </c>
      <c r="AH4300" s="22">
        <v>60991</v>
      </c>
      <c r="AI4300" s="28" t="s">
        <v>21235</v>
      </c>
      <c r="AJ4300" s="22">
        <v>1</v>
      </c>
    </row>
    <row r="4301" spans="30:36" ht="30" x14ac:dyDescent="0.25">
      <c r="AD4301" s="22" t="s">
        <v>1338</v>
      </c>
      <c r="AE4301" s="28" t="s">
        <v>2957</v>
      </c>
      <c r="AF4301" s="28" t="s">
        <v>1714</v>
      </c>
      <c r="AG4301" s="28" t="s">
        <v>3211</v>
      </c>
      <c r="AH4301" s="22">
        <v>92355</v>
      </c>
      <c r="AI4301" s="28" t="s">
        <v>21118</v>
      </c>
      <c r="AJ4301" s="22">
        <v>4</v>
      </c>
    </row>
    <row r="4302" spans="30:36" ht="30" x14ac:dyDescent="0.25">
      <c r="AD4302" s="22" t="s">
        <v>1510</v>
      </c>
      <c r="AE4302" s="28" t="s">
        <v>3099</v>
      </c>
      <c r="AF4302" s="28" t="s">
        <v>1703</v>
      </c>
      <c r="AG4302" s="28" t="s">
        <v>3211</v>
      </c>
      <c r="AH4302" s="22">
        <v>55864</v>
      </c>
      <c r="AI4302" s="28" t="s">
        <v>21236</v>
      </c>
      <c r="AJ4302" s="22">
        <v>8</v>
      </c>
    </row>
    <row r="4303" spans="30:36" ht="30" x14ac:dyDescent="0.25">
      <c r="AD4303" s="22" t="s">
        <v>7278</v>
      </c>
      <c r="AE4303" s="28" t="s">
        <v>7279</v>
      </c>
      <c r="AF4303" s="28" t="s">
        <v>1704</v>
      </c>
      <c r="AG4303" s="28" t="s">
        <v>3209</v>
      </c>
      <c r="AH4303" s="22">
        <v>59734</v>
      </c>
      <c r="AI4303" s="28" t="s">
        <v>21013</v>
      </c>
      <c r="AJ4303" s="22">
        <v>7</v>
      </c>
    </row>
    <row r="4304" spans="30:36" ht="30" x14ac:dyDescent="0.25">
      <c r="AD4304" s="22" t="s">
        <v>7280</v>
      </c>
      <c r="AE4304" s="28" t="s">
        <v>7281</v>
      </c>
      <c r="AF4304" s="28" t="s">
        <v>1711</v>
      </c>
      <c r="AG4304" s="28" t="s">
        <v>3211</v>
      </c>
      <c r="AH4304" s="22">
        <v>101461</v>
      </c>
      <c r="AI4304" s="28" t="s">
        <v>19882</v>
      </c>
      <c r="AJ4304" s="22">
        <v>8</v>
      </c>
    </row>
    <row r="4305" spans="30:36" ht="30" x14ac:dyDescent="0.25">
      <c r="AD4305" s="22" t="s">
        <v>4483</v>
      </c>
      <c r="AE4305" s="28" t="s">
        <v>4484</v>
      </c>
      <c r="AF4305" s="28" t="s">
        <v>1695</v>
      </c>
      <c r="AG4305" s="28" t="s">
        <v>3773</v>
      </c>
      <c r="AH4305" s="22">
        <v>64343</v>
      </c>
      <c r="AI4305" s="28" t="s">
        <v>19340</v>
      </c>
      <c r="AJ4305" s="22">
        <v>7</v>
      </c>
    </row>
    <row r="4306" spans="30:36" ht="30" x14ac:dyDescent="0.25">
      <c r="AD4306" s="22" t="s">
        <v>929</v>
      </c>
      <c r="AE4306" s="28" t="s">
        <v>2556</v>
      </c>
      <c r="AF4306" s="28" t="s">
        <v>1712</v>
      </c>
      <c r="AG4306" s="28" t="s">
        <v>3210</v>
      </c>
      <c r="AH4306" s="22">
        <v>81338</v>
      </c>
      <c r="AI4306" s="28" t="s">
        <v>20489</v>
      </c>
      <c r="AJ4306" s="22">
        <v>5</v>
      </c>
    </row>
    <row r="4307" spans="30:36" ht="30" x14ac:dyDescent="0.25">
      <c r="AD4307" s="22" t="s">
        <v>13953</v>
      </c>
      <c r="AE4307" s="28" t="s">
        <v>13954</v>
      </c>
      <c r="AF4307" s="28" t="s">
        <v>1697</v>
      </c>
      <c r="AG4307" s="28" t="s">
        <v>3209</v>
      </c>
      <c r="AH4307" s="22">
        <v>74453</v>
      </c>
      <c r="AI4307" s="28" t="s">
        <v>21151</v>
      </c>
      <c r="AJ4307" s="22">
        <v>5</v>
      </c>
    </row>
    <row r="4308" spans="30:36" ht="30" x14ac:dyDescent="0.25">
      <c r="AD4308" s="22" t="s">
        <v>7282</v>
      </c>
      <c r="AE4308" s="28" t="s">
        <v>7283</v>
      </c>
      <c r="AF4308" s="28" t="s">
        <v>1695</v>
      </c>
      <c r="AG4308" s="28" t="s">
        <v>3803</v>
      </c>
      <c r="AH4308" s="22">
        <v>59392</v>
      </c>
      <c r="AI4308" s="28" t="s">
        <v>20696</v>
      </c>
      <c r="AJ4308" s="22">
        <v>2</v>
      </c>
    </row>
    <row r="4309" spans="30:36" ht="30" x14ac:dyDescent="0.25">
      <c r="AD4309" s="22" t="s">
        <v>7284</v>
      </c>
      <c r="AE4309" s="28" t="s">
        <v>7285</v>
      </c>
      <c r="AF4309" s="28" t="s">
        <v>1708</v>
      </c>
      <c r="AG4309" s="28" t="s">
        <v>3790</v>
      </c>
      <c r="AH4309" s="22">
        <v>65762</v>
      </c>
      <c r="AI4309" s="28" t="s">
        <v>19474</v>
      </c>
      <c r="AJ4309" s="22">
        <v>1</v>
      </c>
    </row>
    <row r="4310" spans="30:36" ht="30" x14ac:dyDescent="0.25">
      <c r="AD4310" s="22" t="s">
        <v>13955</v>
      </c>
      <c r="AE4310" s="28" t="s">
        <v>13956</v>
      </c>
      <c r="AF4310" s="28" t="s">
        <v>1705</v>
      </c>
      <c r="AG4310" s="28" t="s">
        <v>3211</v>
      </c>
      <c r="AH4310" s="22">
        <v>95224</v>
      </c>
      <c r="AI4310" s="28" t="s">
        <v>21237</v>
      </c>
      <c r="AJ4310" s="22">
        <v>2</v>
      </c>
    </row>
    <row r="4311" spans="30:36" ht="30" x14ac:dyDescent="0.25">
      <c r="AD4311" s="22" t="s">
        <v>7286</v>
      </c>
      <c r="AE4311" s="28" t="s">
        <v>7287</v>
      </c>
      <c r="AF4311" s="28" t="s">
        <v>1702</v>
      </c>
      <c r="AG4311" s="28" t="s">
        <v>3209</v>
      </c>
      <c r="AH4311" s="22">
        <v>96108</v>
      </c>
      <c r="AI4311" s="28" t="s">
        <v>7288</v>
      </c>
      <c r="AJ4311" s="22">
        <v>7</v>
      </c>
    </row>
    <row r="4312" spans="30:36" ht="30" x14ac:dyDescent="0.25">
      <c r="AD4312" s="22" t="s">
        <v>1159</v>
      </c>
      <c r="AE4312" s="28" t="s">
        <v>2771</v>
      </c>
      <c r="AF4312" s="28" t="s">
        <v>1699</v>
      </c>
      <c r="AG4312" s="28" t="s">
        <v>3211</v>
      </c>
      <c r="AH4312" s="22">
        <v>67851</v>
      </c>
      <c r="AI4312" s="28" t="s">
        <v>19501</v>
      </c>
      <c r="AJ4312" s="22">
        <v>0</v>
      </c>
    </row>
    <row r="4313" spans="30:36" ht="30" x14ac:dyDescent="0.25">
      <c r="AD4313" s="22" t="s">
        <v>13957</v>
      </c>
      <c r="AE4313" s="28" t="s">
        <v>13958</v>
      </c>
      <c r="AF4313" s="28" t="s">
        <v>1696</v>
      </c>
      <c r="AG4313" s="28" t="s">
        <v>3803</v>
      </c>
      <c r="AH4313" s="22">
        <v>62983</v>
      </c>
      <c r="AI4313" s="28" t="s">
        <v>21238</v>
      </c>
      <c r="AJ4313" s="22">
        <v>4</v>
      </c>
    </row>
    <row r="4314" spans="30:36" ht="30" x14ac:dyDescent="0.25">
      <c r="AD4314" s="22" t="s">
        <v>13959</v>
      </c>
      <c r="AE4314" s="28" t="s">
        <v>13960</v>
      </c>
      <c r="AF4314" s="28" t="s">
        <v>1696</v>
      </c>
      <c r="AG4314" s="28" t="s">
        <v>3209</v>
      </c>
      <c r="AH4314" s="22">
        <v>65346</v>
      </c>
      <c r="AI4314" s="28" t="s">
        <v>13961</v>
      </c>
      <c r="AJ4314" s="22">
        <v>0</v>
      </c>
    </row>
    <row r="4315" spans="30:36" ht="30" x14ac:dyDescent="0.25">
      <c r="AD4315" s="22" t="s">
        <v>7289</v>
      </c>
      <c r="AE4315" s="28" t="s">
        <v>18633</v>
      </c>
      <c r="AF4315" s="28" t="s">
        <v>1697</v>
      </c>
      <c r="AG4315" s="28" t="s">
        <v>3209</v>
      </c>
      <c r="AH4315" s="22">
        <v>74104</v>
      </c>
      <c r="AI4315" s="28" t="s">
        <v>19682</v>
      </c>
      <c r="AJ4315" s="22">
        <v>5</v>
      </c>
    </row>
    <row r="4316" spans="30:36" ht="30" x14ac:dyDescent="0.25">
      <c r="AD4316" s="22" t="s">
        <v>13962</v>
      </c>
      <c r="AE4316" s="28" t="s">
        <v>13963</v>
      </c>
      <c r="AF4316" s="28" t="s">
        <v>1716</v>
      </c>
      <c r="AG4316" s="28" t="s">
        <v>3209</v>
      </c>
      <c r="AH4316" s="22">
        <v>61345</v>
      </c>
      <c r="AI4316" s="28" t="s">
        <v>20730</v>
      </c>
      <c r="AJ4316" s="22">
        <v>1</v>
      </c>
    </row>
    <row r="4317" spans="30:36" ht="45" x14ac:dyDescent="0.25">
      <c r="AD4317" s="22" t="s">
        <v>608</v>
      </c>
      <c r="AE4317" s="28" t="s">
        <v>2289</v>
      </c>
      <c r="AF4317" s="28" t="s">
        <v>1717</v>
      </c>
      <c r="AG4317" s="28" t="s">
        <v>3209</v>
      </c>
      <c r="AH4317" s="22">
        <v>102771</v>
      </c>
      <c r="AI4317" s="28" t="s">
        <v>20872</v>
      </c>
      <c r="AJ4317" s="22">
        <v>7</v>
      </c>
    </row>
    <row r="4318" spans="30:36" ht="30" x14ac:dyDescent="0.25">
      <c r="AD4318" s="22" t="s">
        <v>13964</v>
      </c>
      <c r="AE4318" s="28" t="s">
        <v>13965</v>
      </c>
      <c r="AF4318" s="28" t="s">
        <v>1702</v>
      </c>
      <c r="AG4318" s="28" t="s">
        <v>3209</v>
      </c>
      <c r="AH4318" s="22">
        <v>83405</v>
      </c>
      <c r="AI4318" s="28" t="s">
        <v>21239</v>
      </c>
      <c r="AJ4318" s="22">
        <v>6</v>
      </c>
    </row>
    <row r="4319" spans="30:36" ht="30" x14ac:dyDescent="0.25">
      <c r="AD4319" s="22" t="s">
        <v>7290</v>
      </c>
      <c r="AE4319" s="28" t="s">
        <v>7291</v>
      </c>
      <c r="AF4319" s="28" t="s">
        <v>1697</v>
      </c>
      <c r="AG4319" s="28" t="s">
        <v>3768</v>
      </c>
      <c r="AH4319" s="22">
        <v>97119</v>
      </c>
      <c r="AI4319" s="28" t="s">
        <v>7292</v>
      </c>
      <c r="AJ4319" s="22">
        <v>4</v>
      </c>
    </row>
    <row r="4320" spans="30:36" ht="30" x14ac:dyDescent="0.25">
      <c r="AD4320" s="22" t="s">
        <v>13966</v>
      </c>
      <c r="AE4320" s="28" t="s">
        <v>13967</v>
      </c>
      <c r="AF4320" s="28" t="s">
        <v>1701</v>
      </c>
      <c r="AG4320" s="28" t="s">
        <v>3211</v>
      </c>
      <c r="AH4320" s="22">
        <v>60696</v>
      </c>
      <c r="AI4320" s="28" t="s">
        <v>19297</v>
      </c>
      <c r="AJ4320" s="22">
        <v>2</v>
      </c>
    </row>
    <row r="4321" spans="30:36" ht="30" x14ac:dyDescent="0.25">
      <c r="AD4321" s="22" t="s">
        <v>13968</v>
      </c>
      <c r="AE4321" s="28" t="s">
        <v>13969</v>
      </c>
      <c r="AF4321" s="28" t="s">
        <v>1708</v>
      </c>
      <c r="AG4321" s="28" t="s">
        <v>3211</v>
      </c>
      <c r="AH4321" s="22">
        <v>57835</v>
      </c>
      <c r="AI4321" s="28" t="s">
        <v>21240</v>
      </c>
      <c r="AJ4321" s="22">
        <v>2</v>
      </c>
    </row>
    <row r="4322" spans="30:36" ht="45" x14ac:dyDescent="0.25">
      <c r="AD4322" s="22" t="s">
        <v>13970</v>
      </c>
      <c r="AE4322" s="28" t="s">
        <v>13971</v>
      </c>
      <c r="AF4322" s="28" t="s">
        <v>1707</v>
      </c>
      <c r="AG4322" s="28" t="s">
        <v>3210</v>
      </c>
      <c r="AH4322" s="22">
        <v>60202</v>
      </c>
      <c r="AI4322" s="28" t="s">
        <v>20059</v>
      </c>
      <c r="AJ4322" s="22">
        <v>2</v>
      </c>
    </row>
    <row r="4323" spans="30:36" ht="30" x14ac:dyDescent="0.25">
      <c r="AD4323" s="22" t="s">
        <v>1028</v>
      </c>
      <c r="AE4323" s="28" t="s">
        <v>2662</v>
      </c>
      <c r="AF4323" s="28" t="s">
        <v>1695</v>
      </c>
      <c r="AG4323" s="28" t="s">
        <v>3210</v>
      </c>
      <c r="AH4323" s="22">
        <v>65227</v>
      </c>
      <c r="AI4323" s="28" t="s">
        <v>20756</v>
      </c>
      <c r="AJ4323" s="22">
        <v>4</v>
      </c>
    </row>
    <row r="4324" spans="30:36" ht="30" x14ac:dyDescent="0.25">
      <c r="AD4324" s="22" t="s">
        <v>13972</v>
      </c>
      <c r="AE4324" s="28" t="s">
        <v>13973</v>
      </c>
      <c r="AF4324" s="28" t="s">
        <v>1703</v>
      </c>
      <c r="AG4324" s="28" t="s">
        <v>3209</v>
      </c>
      <c r="AH4324" s="22">
        <v>74667</v>
      </c>
      <c r="AI4324" s="28" t="s">
        <v>19750</v>
      </c>
      <c r="AJ4324" s="22">
        <v>2</v>
      </c>
    </row>
    <row r="4325" spans="30:36" ht="45" x14ac:dyDescent="0.25">
      <c r="AD4325" s="22" t="s">
        <v>13974</v>
      </c>
      <c r="AE4325" s="28" t="s">
        <v>13975</v>
      </c>
      <c r="AF4325" s="28" t="s">
        <v>1707</v>
      </c>
      <c r="AG4325" s="28" t="s">
        <v>3209</v>
      </c>
      <c r="AH4325" s="22">
        <v>53293</v>
      </c>
      <c r="AI4325" s="28" t="s">
        <v>19822</v>
      </c>
      <c r="AJ4325" s="22">
        <v>4</v>
      </c>
    </row>
    <row r="4326" spans="30:36" ht="30" x14ac:dyDescent="0.25">
      <c r="AD4326" s="22" t="s">
        <v>4485</v>
      </c>
      <c r="AE4326" s="28" t="s">
        <v>4486</v>
      </c>
      <c r="AF4326" s="28" t="s">
        <v>1695</v>
      </c>
      <c r="AG4326" s="28" t="s">
        <v>3765</v>
      </c>
      <c r="AH4326" s="22">
        <v>66078</v>
      </c>
      <c r="AI4326" s="28" t="s">
        <v>21241</v>
      </c>
      <c r="AJ4326" s="22">
        <v>4</v>
      </c>
    </row>
    <row r="4327" spans="30:36" ht="30" x14ac:dyDescent="0.25">
      <c r="AD4327" s="22" t="s">
        <v>13976</v>
      </c>
      <c r="AE4327" s="28" t="s">
        <v>13977</v>
      </c>
      <c r="AF4327" s="28" t="s">
        <v>1702</v>
      </c>
      <c r="AG4327" s="28" t="s">
        <v>3765</v>
      </c>
      <c r="AH4327" s="22">
        <v>98897</v>
      </c>
      <c r="AI4327" s="28" t="s">
        <v>21242</v>
      </c>
      <c r="AJ4327" s="22">
        <v>4</v>
      </c>
    </row>
    <row r="4328" spans="30:36" ht="30" x14ac:dyDescent="0.25">
      <c r="AD4328" s="22" t="s">
        <v>7293</v>
      </c>
      <c r="AE4328" s="28" t="s">
        <v>7294</v>
      </c>
      <c r="AF4328" s="28" t="s">
        <v>1702</v>
      </c>
      <c r="AG4328" s="28" t="s">
        <v>3209</v>
      </c>
      <c r="AH4328" s="22">
        <v>95680</v>
      </c>
      <c r="AI4328" s="28" t="s">
        <v>7295</v>
      </c>
      <c r="AJ4328" s="22">
        <v>0</v>
      </c>
    </row>
    <row r="4329" spans="30:36" ht="45" x14ac:dyDescent="0.25">
      <c r="AD4329" s="22" t="s">
        <v>13978</v>
      </c>
      <c r="AE4329" s="28" t="s">
        <v>18634</v>
      </c>
      <c r="AF4329" s="28" t="s">
        <v>1707</v>
      </c>
      <c r="AG4329" s="28" t="s">
        <v>3209</v>
      </c>
      <c r="AH4329" s="22">
        <v>57407</v>
      </c>
      <c r="AI4329" s="28" t="s">
        <v>20112</v>
      </c>
      <c r="AJ4329" s="22">
        <v>3</v>
      </c>
    </row>
    <row r="4330" spans="30:36" ht="30" x14ac:dyDescent="0.25">
      <c r="AD4330" s="22" t="s">
        <v>13979</v>
      </c>
      <c r="AE4330" s="28" t="s">
        <v>13980</v>
      </c>
      <c r="AF4330" s="28" t="s">
        <v>1699</v>
      </c>
      <c r="AG4330" s="28" t="s">
        <v>3209</v>
      </c>
      <c r="AH4330" s="22">
        <v>58511</v>
      </c>
      <c r="AI4330" s="28" t="s">
        <v>21243</v>
      </c>
      <c r="AJ4330" s="22">
        <v>5</v>
      </c>
    </row>
    <row r="4331" spans="30:36" ht="30" x14ac:dyDescent="0.25">
      <c r="AD4331" s="22" t="s">
        <v>13981</v>
      </c>
      <c r="AE4331" s="28" t="s">
        <v>13982</v>
      </c>
      <c r="AF4331" s="28" t="s">
        <v>1702</v>
      </c>
      <c r="AG4331" s="28" t="s">
        <v>3787</v>
      </c>
      <c r="AH4331" s="22">
        <v>80474</v>
      </c>
      <c r="AI4331" s="28" t="s">
        <v>21244</v>
      </c>
      <c r="AJ4331" s="22">
        <v>5</v>
      </c>
    </row>
    <row r="4332" spans="30:36" ht="45" x14ac:dyDescent="0.25">
      <c r="AD4332" s="22" t="s">
        <v>179</v>
      </c>
      <c r="AE4332" s="28" t="s">
        <v>1864</v>
      </c>
      <c r="AF4332" s="28" t="s">
        <v>1710</v>
      </c>
      <c r="AG4332" s="28" t="s">
        <v>3209</v>
      </c>
      <c r="AH4332" s="22">
        <v>67636</v>
      </c>
      <c r="AI4332" s="28" t="s">
        <v>21245</v>
      </c>
      <c r="AJ4332" s="22">
        <v>1</v>
      </c>
    </row>
    <row r="4333" spans="30:36" ht="30" x14ac:dyDescent="0.25">
      <c r="AD4333" s="22" t="s">
        <v>7296</v>
      </c>
      <c r="AE4333" s="28" t="s">
        <v>18635</v>
      </c>
      <c r="AF4333" s="28" t="s">
        <v>1702</v>
      </c>
      <c r="AG4333" s="28" t="s">
        <v>3209</v>
      </c>
      <c r="AH4333" s="22">
        <v>81763</v>
      </c>
      <c r="AI4333" s="28" t="s">
        <v>21246</v>
      </c>
      <c r="AJ4333" s="22">
        <v>2</v>
      </c>
    </row>
    <row r="4334" spans="30:36" ht="30" x14ac:dyDescent="0.25">
      <c r="AD4334" s="22" t="s">
        <v>13983</v>
      </c>
      <c r="AE4334" s="28" t="s">
        <v>13984</v>
      </c>
      <c r="AF4334" s="28" t="s">
        <v>1697</v>
      </c>
      <c r="AG4334" s="28" t="s">
        <v>3209</v>
      </c>
      <c r="AH4334" s="22">
        <v>82239</v>
      </c>
      <c r="AI4334" s="28" t="s">
        <v>13985</v>
      </c>
      <c r="AJ4334" s="22">
        <v>4</v>
      </c>
    </row>
    <row r="4335" spans="30:36" ht="45" x14ac:dyDescent="0.25">
      <c r="AD4335" s="22" t="s">
        <v>7297</v>
      </c>
      <c r="AE4335" s="28" t="s">
        <v>7298</v>
      </c>
      <c r="AF4335" s="28" t="s">
        <v>1707</v>
      </c>
      <c r="AG4335" s="28" t="s">
        <v>3826</v>
      </c>
      <c r="AH4335" s="22">
        <v>66937</v>
      </c>
      <c r="AI4335" s="28" t="s">
        <v>7299</v>
      </c>
      <c r="AJ4335" s="22">
        <v>0</v>
      </c>
    </row>
    <row r="4336" spans="30:36" ht="30" x14ac:dyDescent="0.25">
      <c r="AD4336" s="22" t="s">
        <v>13986</v>
      </c>
      <c r="AE4336" s="28" t="s">
        <v>13987</v>
      </c>
      <c r="AF4336" s="28" t="s">
        <v>1718</v>
      </c>
      <c r="AG4336" s="28" t="s">
        <v>3210</v>
      </c>
      <c r="AH4336" s="22">
        <v>53724</v>
      </c>
      <c r="AI4336" s="28" t="s">
        <v>21247</v>
      </c>
      <c r="AJ4336" s="22">
        <v>1</v>
      </c>
    </row>
    <row r="4337" spans="30:36" ht="30" x14ac:dyDescent="0.25">
      <c r="AD4337" s="22" t="s">
        <v>13988</v>
      </c>
      <c r="AE4337" s="28" t="s">
        <v>13989</v>
      </c>
      <c r="AF4337" s="28" t="s">
        <v>1705</v>
      </c>
      <c r="AG4337" s="28" t="s">
        <v>3790</v>
      </c>
      <c r="AH4337" s="22">
        <v>73708</v>
      </c>
      <c r="AI4337" s="28" t="s">
        <v>20222</v>
      </c>
      <c r="AJ4337" s="22">
        <v>7</v>
      </c>
    </row>
    <row r="4338" spans="30:36" ht="30" x14ac:dyDescent="0.25">
      <c r="AD4338" s="22" t="s">
        <v>13990</v>
      </c>
      <c r="AE4338" s="28" t="s">
        <v>13991</v>
      </c>
      <c r="AF4338" s="28" t="s">
        <v>1702</v>
      </c>
      <c r="AG4338" s="28" t="s">
        <v>3209</v>
      </c>
      <c r="AH4338" s="22">
        <v>90813</v>
      </c>
      <c r="AI4338" s="28" t="s">
        <v>21248</v>
      </c>
      <c r="AJ4338" s="22">
        <v>6</v>
      </c>
    </row>
    <row r="4339" spans="30:36" ht="30" x14ac:dyDescent="0.25">
      <c r="AD4339" s="22" t="s">
        <v>664</v>
      </c>
      <c r="AE4339" s="28" t="s">
        <v>2256</v>
      </c>
      <c r="AF4339" s="28" t="s">
        <v>1702</v>
      </c>
      <c r="AG4339" s="28" t="s">
        <v>3209</v>
      </c>
      <c r="AH4339" s="22">
        <v>82438</v>
      </c>
      <c r="AI4339" s="28" t="s">
        <v>20254</v>
      </c>
      <c r="AJ4339" s="22">
        <v>2</v>
      </c>
    </row>
    <row r="4340" spans="30:36" ht="30" x14ac:dyDescent="0.25">
      <c r="AD4340" s="22" t="s">
        <v>422</v>
      </c>
      <c r="AE4340" s="28" t="s">
        <v>2086</v>
      </c>
      <c r="AF4340" s="28" t="s">
        <v>1718</v>
      </c>
      <c r="AG4340" s="28" t="s">
        <v>3209</v>
      </c>
      <c r="AH4340" s="22">
        <v>67838</v>
      </c>
      <c r="AI4340" s="28" t="s">
        <v>21249</v>
      </c>
      <c r="AJ4340" s="22">
        <v>9</v>
      </c>
    </row>
    <row r="4341" spans="30:36" ht="30" x14ac:dyDescent="0.25">
      <c r="AD4341" s="22" t="s">
        <v>13992</v>
      </c>
      <c r="AE4341" s="28" t="s">
        <v>13993</v>
      </c>
      <c r="AF4341" s="28" t="s">
        <v>1697</v>
      </c>
      <c r="AG4341" s="28" t="s">
        <v>3826</v>
      </c>
      <c r="AH4341" s="22">
        <v>58012</v>
      </c>
      <c r="AI4341" s="28" t="s">
        <v>20705</v>
      </c>
      <c r="AJ4341" s="22">
        <v>4</v>
      </c>
    </row>
    <row r="4342" spans="30:36" ht="30" x14ac:dyDescent="0.25">
      <c r="AD4342" s="22" t="s">
        <v>7300</v>
      </c>
      <c r="AE4342" s="28" t="s">
        <v>7301</v>
      </c>
      <c r="AF4342" s="28" t="s">
        <v>1695</v>
      </c>
      <c r="AG4342" s="28" t="s">
        <v>3211</v>
      </c>
      <c r="AH4342" s="22">
        <v>65829</v>
      </c>
      <c r="AI4342" s="28" t="s">
        <v>19786</v>
      </c>
      <c r="AJ4342" s="22">
        <v>5</v>
      </c>
    </row>
    <row r="4343" spans="30:36" ht="30" x14ac:dyDescent="0.25">
      <c r="AD4343" s="22" t="s">
        <v>13994</v>
      </c>
      <c r="AE4343" s="28" t="s">
        <v>13995</v>
      </c>
      <c r="AF4343" s="28" t="s">
        <v>1695</v>
      </c>
      <c r="AG4343" s="28" t="s">
        <v>3210</v>
      </c>
      <c r="AH4343" s="22">
        <v>60157</v>
      </c>
      <c r="AI4343" s="28" t="s">
        <v>19369</v>
      </c>
      <c r="AJ4343" s="22">
        <v>1</v>
      </c>
    </row>
    <row r="4344" spans="30:36" ht="30" x14ac:dyDescent="0.25">
      <c r="AD4344" s="22" t="s">
        <v>1220</v>
      </c>
      <c r="AE4344" s="28" t="s">
        <v>2824</v>
      </c>
      <c r="AF4344" s="28" t="s">
        <v>1718</v>
      </c>
      <c r="AG4344" s="28" t="s">
        <v>3211</v>
      </c>
      <c r="AH4344" s="22">
        <v>67961</v>
      </c>
      <c r="AI4344" s="28" t="s">
        <v>21250</v>
      </c>
      <c r="AJ4344" s="22">
        <v>2</v>
      </c>
    </row>
    <row r="4345" spans="30:36" ht="30" x14ac:dyDescent="0.25">
      <c r="AD4345" s="22" t="s">
        <v>245</v>
      </c>
      <c r="AE4345" s="28" t="s">
        <v>1927</v>
      </c>
      <c r="AF4345" s="28" t="s">
        <v>1708</v>
      </c>
      <c r="AG4345" s="28" t="s">
        <v>3209</v>
      </c>
      <c r="AH4345" s="22">
        <v>90934</v>
      </c>
      <c r="AI4345" s="28" t="s">
        <v>21251</v>
      </c>
      <c r="AJ4345" s="22">
        <v>8</v>
      </c>
    </row>
    <row r="4346" spans="30:36" ht="30" x14ac:dyDescent="0.25">
      <c r="AD4346" s="22" t="s">
        <v>769</v>
      </c>
      <c r="AE4346" s="28" t="s">
        <v>2403</v>
      </c>
      <c r="AF4346" s="28" t="s">
        <v>1704</v>
      </c>
      <c r="AG4346" s="28" t="s">
        <v>3210</v>
      </c>
      <c r="AH4346" s="22">
        <v>61795</v>
      </c>
      <c r="AI4346" s="28" t="s">
        <v>20639</v>
      </c>
      <c r="AJ4346" s="22">
        <v>7</v>
      </c>
    </row>
    <row r="4347" spans="30:36" ht="30" x14ac:dyDescent="0.25">
      <c r="AD4347" s="22" t="s">
        <v>13996</v>
      </c>
      <c r="AE4347" s="28" t="s">
        <v>13997</v>
      </c>
      <c r="AF4347" s="28" t="s">
        <v>1704</v>
      </c>
      <c r="AG4347" s="28" t="s">
        <v>3209</v>
      </c>
      <c r="AH4347" s="22">
        <v>58321</v>
      </c>
      <c r="AI4347" s="28" t="s">
        <v>20331</v>
      </c>
      <c r="AJ4347" s="22">
        <v>1</v>
      </c>
    </row>
    <row r="4348" spans="30:36" ht="30" x14ac:dyDescent="0.25">
      <c r="AD4348" s="22" t="s">
        <v>7302</v>
      </c>
      <c r="AE4348" s="28" t="s">
        <v>7303</v>
      </c>
      <c r="AF4348" s="28" t="s">
        <v>1702</v>
      </c>
      <c r="AG4348" s="28" t="s">
        <v>3210</v>
      </c>
      <c r="AH4348" s="22">
        <v>98239</v>
      </c>
      <c r="AI4348" s="28" t="s">
        <v>20024</v>
      </c>
      <c r="AJ4348" s="22">
        <v>7</v>
      </c>
    </row>
    <row r="4349" spans="30:36" ht="30" x14ac:dyDescent="0.25">
      <c r="AD4349" s="22" t="s">
        <v>717</v>
      </c>
      <c r="AE4349" s="28" t="s">
        <v>2320</v>
      </c>
      <c r="AF4349" s="28" t="s">
        <v>1697</v>
      </c>
      <c r="AG4349" s="28" t="s">
        <v>3210</v>
      </c>
      <c r="AH4349" s="22">
        <v>62708</v>
      </c>
      <c r="AI4349" s="28" t="s">
        <v>20301</v>
      </c>
      <c r="AJ4349" s="22">
        <v>7</v>
      </c>
    </row>
    <row r="4350" spans="30:36" ht="30" x14ac:dyDescent="0.25">
      <c r="AD4350" s="22" t="s">
        <v>4487</v>
      </c>
      <c r="AE4350" s="28" t="s">
        <v>4488</v>
      </c>
      <c r="AF4350" s="28" t="s">
        <v>1697</v>
      </c>
      <c r="AG4350" s="28" t="s">
        <v>3787</v>
      </c>
      <c r="AH4350" s="22">
        <v>75594</v>
      </c>
      <c r="AI4350" s="28" t="s">
        <v>20333</v>
      </c>
      <c r="AJ4350" s="22">
        <v>6</v>
      </c>
    </row>
    <row r="4351" spans="30:36" ht="30" x14ac:dyDescent="0.25">
      <c r="AD4351" s="22" t="s">
        <v>497</v>
      </c>
      <c r="AE4351" s="28" t="s">
        <v>2154</v>
      </c>
      <c r="AF4351" s="28" t="s">
        <v>1703</v>
      </c>
      <c r="AG4351" s="28" t="s">
        <v>3209</v>
      </c>
      <c r="AH4351" s="22">
        <v>57239</v>
      </c>
      <c r="AI4351" s="28" t="s">
        <v>19208</v>
      </c>
      <c r="AJ4351" s="22">
        <v>5</v>
      </c>
    </row>
    <row r="4352" spans="30:36" ht="30" x14ac:dyDescent="0.25">
      <c r="AD4352" s="22" t="s">
        <v>7304</v>
      </c>
      <c r="AE4352" s="28" t="s">
        <v>7305</v>
      </c>
      <c r="AF4352" s="28" t="s">
        <v>1697</v>
      </c>
      <c r="AG4352" s="28" t="s">
        <v>3790</v>
      </c>
      <c r="AH4352" s="22">
        <v>83737</v>
      </c>
      <c r="AI4352" s="28" t="s">
        <v>20827</v>
      </c>
      <c r="AJ4352" s="22">
        <v>5</v>
      </c>
    </row>
    <row r="4353" spans="30:36" ht="30" x14ac:dyDescent="0.25">
      <c r="AD4353" s="22" t="s">
        <v>4489</v>
      </c>
      <c r="AE4353" s="28" t="s">
        <v>4490</v>
      </c>
      <c r="AF4353" s="28" t="s">
        <v>1718</v>
      </c>
      <c r="AG4353" s="28" t="s">
        <v>3773</v>
      </c>
      <c r="AH4353" s="22">
        <v>78850</v>
      </c>
      <c r="AI4353" s="28" t="s">
        <v>21252</v>
      </c>
      <c r="AJ4353" s="22">
        <v>5</v>
      </c>
    </row>
    <row r="4354" spans="30:36" ht="30" x14ac:dyDescent="0.25">
      <c r="AD4354" s="22" t="s">
        <v>13998</v>
      </c>
      <c r="AE4354" s="28" t="s">
        <v>13999</v>
      </c>
      <c r="AF4354" s="28" t="s">
        <v>1695</v>
      </c>
      <c r="AG4354" s="28" t="s">
        <v>3209</v>
      </c>
      <c r="AH4354" s="22">
        <v>59102</v>
      </c>
      <c r="AI4354" s="28" t="s">
        <v>21056</v>
      </c>
      <c r="AJ4354" s="22">
        <v>2</v>
      </c>
    </row>
    <row r="4355" spans="30:36" ht="30" x14ac:dyDescent="0.25">
      <c r="AD4355" s="22" t="s">
        <v>7306</v>
      </c>
      <c r="AE4355" s="28" t="s">
        <v>7307</v>
      </c>
      <c r="AF4355" s="28" t="s">
        <v>1696</v>
      </c>
      <c r="AG4355" s="28" t="s">
        <v>3209</v>
      </c>
      <c r="AH4355" s="22">
        <v>64804</v>
      </c>
      <c r="AI4355" s="28" t="s">
        <v>21253</v>
      </c>
      <c r="AJ4355" s="22">
        <v>8</v>
      </c>
    </row>
    <row r="4356" spans="30:36" ht="30" x14ac:dyDescent="0.25">
      <c r="AD4356" s="22" t="s">
        <v>9641</v>
      </c>
      <c r="AE4356" s="28" t="s">
        <v>9642</v>
      </c>
      <c r="AF4356" s="28" t="s">
        <v>1700</v>
      </c>
      <c r="AG4356" s="28" t="s">
        <v>3211</v>
      </c>
      <c r="AH4356" s="22">
        <v>67458</v>
      </c>
      <c r="AI4356" s="28" t="s">
        <v>21254</v>
      </c>
      <c r="AJ4356" s="22">
        <v>9</v>
      </c>
    </row>
    <row r="4357" spans="30:36" ht="30" x14ac:dyDescent="0.25">
      <c r="AD4357" s="22" t="s">
        <v>712</v>
      </c>
      <c r="AE4357" s="28" t="s">
        <v>2368</v>
      </c>
      <c r="AF4357" s="28" t="s">
        <v>1702</v>
      </c>
      <c r="AG4357" s="28" t="s">
        <v>3210</v>
      </c>
      <c r="AH4357" s="22">
        <v>90025</v>
      </c>
      <c r="AI4357" s="28" t="s">
        <v>19298</v>
      </c>
      <c r="AJ4357" s="22">
        <v>1</v>
      </c>
    </row>
    <row r="4358" spans="30:36" ht="30" x14ac:dyDescent="0.25">
      <c r="AD4358" s="22" t="s">
        <v>14000</v>
      </c>
      <c r="AE4358" s="28" t="s">
        <v>14001</v>
      </c>
      <c r="AF4358" s="28" t="s">
        <v>1695</v>
      </c>
      <c r="AG4358" s="28" t="s">
        <v>3803</v>
      </c>
      <c r="AH4358" s="22">
        <v>52972</v>
      </c>
      <c r="AI4358" s="28" t="s">
        <v>18995</v>
      </c>
      <c r="AJ4358" s="22">
        <v>7</v>
      </c>
    </row>
    <row r="4359" spans="30:36" ht="30" x14ac:dyDescent="0.25">
      <c r="AD4359" s="22" t="s">
        <v>14002</v>
      </c>
      <c r="AE4359" s="28" t="s">
        <v>18636</v>
      </c>
      <c r="AF4359" s="28" t="s">
        <v>1695</v>
      </c>
      <c r="AG4359" s="28" t="s">
        <v>3778</v>
      </c>
      <c r="AH4359" s="22">
        <v>55324</v>
      </c>
      <c r="AI4359" s="28" t="s">
        <v>21255</v>
      </c>
      <c r="AJ4359" s="22">
        <v>9</v>
      </c>
    </row>
    <row r="4360" spans="30:36" ht="30" x14ac:dyDescent="0.25">
      <c r="AD4360" s="22" t="s">
        <v>7308</v>
      </c>
      <c r="AE4360" s="28" t="s">
        <v>7309</v>
      </c>
      <c r="AF4360" s="28" t="s">
        <v>1696</v>
      </c>
      <c r="AG4360" s="28" t="s">
        <v>3787</v>
      </c>
      <c r="AH4360" s="22">
        <v>70531</v>
      </c>
      <c r="AI4360" s="28" t="s">
        <v>21256</v>
      </c>
      <c r="AJ4360" s="22">
        <v>5</v>
      </c>
    </row>
    <row r="4361" spans="30:36" ht="30" x14ac:dyDescent="0.25">
      <c r="AD4361" s="22" t="s">
        <v>3460</v>
      </c>
      <c r="AE4361" s="28" t="s">
        <v>3461</v>
      </c>
      <c r="AF4361" s="28" t="s">
        <v>1714</v>
      </c>
      <c r="AG4361" s="28" t="s">
        <v>3209</v>
      </c>
      <c r="AH4361" s="22">
        <v>67886</v>
      </c>
      <c r="AI4361" s="28" t="s">
        <v>3462</v>
      </c>
      <c r="AJ4361" s="22">
        <v>0</v>
      </c>
    </row>
    <row r="4362" spans="30:36" ht="45" x14ac:dyDescent="0.25">
      <c r="AD4362" s="22" t="s">
        <v>4491</v>
      </c>
      <c r="AE4362" s="28" t="s">
        <v>4492</v>
      </c>
      <c r="AF4362" s="28" t="s">
        <v>1707</v>
      </c>
      <c r="AG4362" s="28" t="s">
        <v>3765</v>
      </c>
      <c r="AH4362" s="22">
        <v>64643</v>
      </c>
      <c r="AI4362" s="28" t="s">
        <v>19219</v>
      </c>
      <c r="AJ4362" s="22">
        <v>6</v>
      </c>
    </row>
    <row r="4363" spans="30:36" ht="30" x14ac:dyDescent="0.25">
      <c r="AD4363" s="22" t="s">
        <v>14003</v>
      </c>
      <c r="AE4363" s="28" t="s">
        <v>14004</v>
      </c>
      <c r="AF4363" s="28" t="s">
        <v>1704</v>
      </c>
      <c r="AG4363" s="28" t="s">
        <v>3210</v>
      </c>
      <c r="AH4363" s="22">
        <v>63278</v>
      </c>
      <c r="AI4363" s="28" t="s">
        <v>19142</v>
      </c>
      <c r="AJ4363" s="22">
        <v>1</v>
      </c>
    </row>
    <row r="4364" spans="30:36" ht="30" x14ac:dyDescent="0.25">
      <c r="AD4364" s="22" t="s">
        <v>14005</v>
      </c>
      <c r="AE4364" s="28" t="s">
        <v>14006</v>
      </c>
      <c r="AF4364" s="28" t="s">
        <v>1718</v>
      </c>
      <c r="AG4364" s="28" t="s">
        <v>3210</v>
      </c>
      <c r="AH4364" s="22">
        <v>67988</v>
      </c>
      <c r="AI4364" s="28" t="s">
        <v>20297</v>
      </c>
      <c r="AJ4364" s="22">
        <v>2</v>
      </c>
    </row>
    <row r="4365" spans="30:36" ht="30" x14ac:dyDescent="0.25">
      <c r="AD4365" s="22" t="s">
        <v>7310</v>
      </c>
      <c r="AE4365" s="28" t="s">
        <v>7311</v>
      </c>
      <c r="AF4365" s="28" t="s">
        <v>1708</v>
      </c>
      <c r="AG4365" s="28" t="s">
        <v>3211</v>
      </c>
      <c r="AH4365" s="22">
        <v>89354</v>
      </c>
      <c r="AI4365" s="28" t="s">
        <v>20753</v>
      </c>
      <c r="AJ4365" s="22">
        <v>5</v>
      </c>
    </row>
    <row r="4366" spans="30:36" ht="30" x14ac:dyDescent="0.25">
      <c r="AD4366" s="22" t="s">
        <v>14007</v>
      </c>
      <c r="AE4366" s="28" t="s">
        <v>14008</v>
      </c>
      <c r="AF4366" s="28" t="s">
        <v>1699</v>
      </c>
      <c r="AG4366" s="28" t="s">
        <v>3209</v>
      </c>
      <c r="AH4366" s="22">
        <v>64920</v>
      </c>
      <c r="AI4366" s="28" t="s">
        <v>20150</v>
      </c>
      <c r="AJ4366" s="22">
        <v>1</v>
      </c>
    </row>
    <row r="4367" spans="30:36" ht="30" x14ac:dyDescent="0.25">
      <c r="AD4367" s="22" t="s">
        <v>14009</v>
      </c>
      <c r="AE4367" s="28" t="s">
        <v>14010</v>
      </c>
      <c r="AF4367" s="28" t="s">
        <v>1700</v>
      </c>
      <c r="AG4367" s="28" t="s">
        <v>3211</v>
      </c>
      <c r="AH4367" s="22">
        <v>69623</v>
      </c>
      <c r="AI4367" s="28" t="s">
        <v>20546</v>
      </c>
      <c r="AJ4367" s="22">
        <v>1</v>
      </c>
    </row>
    <row r="4368" spans="30:36" ht="30" x14ac:dyDescent="0.25">
      <c r="AD4368" s="22" t="s">
        <v>14011</v>
      </c>
      <c r="AE4368" s="28" t="s">
        <v>14012</v>
      </c>
      <c r="AF4368" s="28" t="s">
        <v>1702</v>
      </c>
      <c r="AG4368" s="28" t="s">
        <v>3856</v>
      </c>
      <c r="AH4368" s="22">
        <v>85571</v>
      </c>
      <c r="AI4368" s="28" t="s">
        <v>20025</v>
      </c>
      <c r="AJ4368" s="22">
        <v>7</v>
      </c>
    </row>
    <row r="4369" spans="30:36" ht="30" x14ac:dyDescent="0.25">
      <c r="AD4369" s="22" t="s">
        <v>9643</v>
      </c>
      <c r="AE4369" s="28" t="s">
        <v>9644</v>
      </c>
      <c r="AF4369" s="28" t="s">
        <v>1700</v>
      </c>
      <c r="AG4369" s="28" t="s">
        <v>3209</v>
      </c>
      <c r="AH4369" s="22">
        <v>65014</v>
      </c>
      <c r="AI4369" s="28" t="s">
        <v>9645</v>
      </c>
      <c r="AJ4369" s="22">
        <v>0</v>
      </c>
    </row>
    <row r="4370" spans="30:36" ht="30" x14ac:dyDescent="0.25">
      <c r="AD4370" s="22" t="s">
        <v>14013</v>
      </c>
      <c r="AE4370" s="28" t="s">
        <v>14014</v>
      </c>
      <c r="AF4370" s="28" t="s">
        <v>1701</v>
      </c>
      <c r="AG4370" s="28" t="s">
        <v>3803</v>
      </c>
      <c r="AH4370" s="22">
        <v>57875</v>
      </c>
      <c r="AI4370" s="28" t="s">
        <v>21257</v>
      </c>
      <c r="AJ4370" s="22">
        <v>6</v>
      </c>
    </row>
    <row r="4371" spans="30:36" ht="30" x14ac:dyDescent="0.25">
      <c r="AD4371" s="22" t="s">
        <v>14015</v>
      </c>
      <c r="AE4371" s="28" t="s">
        <v>14016</v>
      </c>
      <c r="AF4371" s="28" t="s">
        <v>1696</v>
      </c>
      <c r="AG4371" s="28" t="s">
        <v>3209</v>
      </c>
      <c r="AH4371" s="22">
        <v>56155</v>
      </c>
      <c r="AI4371" s="28" t="s">
        <v>21258</v>
      </c>
      <c r="AJ4371" s="22">
        <v>1</v>
      </c>
    </row>
    <row r="4372" spans="30:36" ht="30" x14ac:dyDescent="0.25">
      <c r="AD4372" s="22" t="s">
        <v>14017</v>
      </c>
      <c r="AE4372" s="28" t="s">
        <v>14018</v>
      </c>
      <c r="AF4372" s="28" t="s">
        <v>1701</v>
      </c>
      <c r="AG4372" s="28" t="s">
        <v>3211</v>
      </c>
      <c r="AH4372" s="22">
        <v>59285</v>
      </c>
      <c r="AI4372" s="28" t="s">
        <v>21259</v>
      </c>
      <c r="AJ4372" s="22">
        <v>1</v>
      </c>
    </row>
    <row r="4373" spans="30:36" ht="30" x14ac:dyDescent="0.25">
      <c r="AD4373" s="22" t="s">
        <v>14019</v>
      </c>
      <c r="AE4373" s="28" t="s">
        <v>14020</v>
      </c>
      <c r="AF4373" s="28" t="s">
        <v>1699</v>
      </c>
      <c r="AG4373" s="28" t="s">
        <v>3781</v>
      </c>
      <c r="AH4373" s="22">
        <v>57788</v>
      </c>
      <c r="AI4373" s="28" t="s">
        <v>21260</v>
      </c>
      <c r="AJ4373" s="22">
        <v>2</v>
      </c>
    </row>
    <row r="4374" spans="30:36" ht="30" x14ac:dyDescent="0.25">
      <c r="AD4374" s="22" t="s">
        <v>14021</v>
      </c>
      <c r="AE4374" s="28" t="s">
        <v>14022</v>
      </c>
      <c r="AF4374" s="28" t="s">
        <v>1708</v>
      </c>
      <c r="AG4374" s="28" t="s">
        <v>3210</v>
      </c>
      <c r="AH4374" s="22">
        <v>80711</v>
      </c>
      <c r="AI4374" s="28" t="s">
        <v>20523</v>
      </c>
      <c r="AJ4374" s="22">
        <v>7</v>
      </c>
    </row>
    <row r="4375" spans="30:36" ht="30" x14ac:dyDescent="0.25">
      <c r="AD4375" s="22" t="s">
        <v>14023</v>
      </c>
      <c r="AE4375" s="28" t="s">
        <v>14024</v>
      </c>
      <c r="AF4375" s="28" t="s">
        <v>1708</v>
      </c>
      <c r="AG4375" s="28" t="s">
        <v>3856</v>
      </c>
      <c r="AH4375" s="22">
        <v>61132</v>
      </c>
      <c r="AI4375" s="28" t="s">
        <v>21261</v>
      </c>
      <c r="AJ4375" s="22">
        <v>3</v>
      </c>
    </row>
    <row r="4376" spans="30:36" ht="30" x14ac:dyDescent="0.25">
      <c r="AD4376" s="22" t="s">
        <v>1042</v>
      </c>
      <c r="AE4376" s="28" t="s">
        <v>2639</v>
      </c>
      <c r="AF4376" s="28" t="s">
        <v>1695</v>
      </c>
      <c r="AG4376" s="28" t="s">
        <v>3210</v>
      </c>
      <c r="AH4376" s="22">
        <v>70380</v>
      </c>
      <c r="AI4376" s="28" t="s">
        <v>21262</v>
      </c>
      <c r="AJ4376" s="22">
        <v>7</v>
      </c>
    </row>
    <row r="4377" spans="30:36" ht="30" x14ac:dyDescent="0.25">
      <c r="AD4377" s="22" t="s">
        <v>14025</v>
      </c>
      <c r="AE4377" s="28" t="s">
        <v>14026</v>
      </c>
      <c r="AF4377" s="28" t="s">
        <v>1696</v>
      </c>
      <c r="AG4377" s="28" t="s">
        <v>3856</v>
      </c>
      <c r="AH4377" s="22">
        <v>63880</v>
      </c>
      <c r="AI4377" s="28" t="s">
        <v>14027</v>
      </c>
      <c r="AJ4377" s="22">
        <v>0</v>
      </c>
    </row>
    <row r="4378" spans="30:36" ht="30" x14ac:dyDescent="0.25">
      <c r="AD4378" s="22" t="s">
        <v>14028</v>
      </c>
      <c r="AE4378" s="28" t="s">
        <v>14029</v>
      </c>
      <c r="AF4378" s="28" t="s">
        <v>1718</v>
      </c>
      <c r="AG4378" s="28" t="s">
        <v>3210</v>
      </c>
      <c r="AH4378" s="22">
        <v>61829</v>
      </c>
      <c r="AI4378" s="28" t="s">
        <v>20853</v>
      </c>
      <c r="AJ4378" s="22">
        <v>0</v>
      </c>
    </row>
    <row r="4379" spans="30:36" ht="30" x14ac:dyDescent="0.25">
      <c r="AD4379" s="22" t="s">
        <v>1594</v>
      </c>
      <c r="AE4379" s="28" t="s">
        <v>3189</v>
      </c>
      <c r="AF4379" s="28" t="s">
        <v>1697</v>
      </c>
      <c r="AG4379" s="28" t="s">
        <v>3211</v>
      </c>
      <c r="AH4379" s="22">
        <v>76833</v>
      </c>
      <c r="AI4379" s="28" t="s">
        <v>19976</v>
      </c>
      <c r="AJ4379" s="22">
        <v>5</v>
      </c>
    </row>
    <row r="4380" spans="30:36" ht="30" x14ac:dyDescent="0.25">
      <c r="AD4380" s="22" t="s">
        <v>14030</v>
      </c>
      <c r="AE4380" s="28" t="s">
        <v>14031</v>
      </c>
      <c r="AF4380" s="28" t="s">
        <v>1696</v>
      </c>
      <c r="AG4380" s="28" t="s">
        <v>3209</v>
      </c>
      <c r="AH4380" s="22">
        <v>60390</v>
      </c>
      <c r="AI4380" s="28" t="s">
        <v>14032</v>
      </c>
      <c r="AJ4380" s="22">
        <v>4</v>
      </c>
    </row>
    <row r="4381" spans="30:36" ht="30" x14ac:dyDescent="0.25">
      <c r="AD4381" s="22" t="s">
        <v>1580</v>
      </c>
      <c r="AE4381" s="28" t="s">
        <v>3182</v>
      </c>
      <c r="AF4381" s="28" t="s">
        <v>1705</v>
      </c>
      <c r="AG4381" s="28" t="s">
        <v>3211</v>
      </c>
      <c r="AH4381" s="22">
        <v>73757</v>
      </c>
      <c r="AI4381" s="28" t="s">
        <v>19096</v>
      </c>
      <c r="AJ4381" s="22">
        <v>5</v>
      </c>
    </row>
    <row r="4382" spans="30:36" ht="30" x14ac:dyDescent="0.25">
      <c r="AD4382" s="22" t="s">
        <v>14033</v>
      </c>
      <c r="AE4382" s="28" t="s">
        <v>14034</v>
      </c>
      <c r="AF4382" s="28" t="s">
        <v>1702</v>
      </c>
      <c r="AG4382" s="28" t="s">
        <v>3210</v>
      </c>
      <c r="AH4382" s="22">
        <v>102582</v>
      </c>
      <c r="AI4382" s="28" t="s">
        <v>20031</v>
      </c>
      <c r="AJ4382" s="22">
        <v>5</v>
      </c>
    </row>
    <row r="4383" spans="30:36" ht="30" x14ac:dyDescent="0.25">
      <c r="AD4383" s="22" t="s">
        <v>14035</v>
      </c>
      <c r="AE4383" s="28" t="s">
        <v>14036</v>
      </c>
      <c r="AF4383" s="28" t="s">
        <v>1712</v>
      </c>
      <c r="AG4383" s="28" t="s">
        <v>3862</v>
      </c>
      <c r="AH4383" s="22">
        <v>67208</v>
      </c>
      <c r="AI4383" s="28" t="s">
        <v>19384</v>
      </c>
      <c r="AJ4383" s="22">
        <v>2</v>
      </c>
    </row>
    <row r="4384" spans="30:36" ht="30" x14ac:dyDescent="0.25">
      <c r="AD4384" s="22" t="s">
        <v>9646</v>
      </c>
      <c r="AE4384" s="28" t="s">
        <v>9647</v>
      </c>
      <c r="AF4384" s="28" t="s">
        <v>1705</v>
      </c>
      <c r="AG4384" s="28" t="s">
        <v>3209</v>
      </c>
      <c r="AH4384" s="22">
        <v>91069</v>
      </c>
      <c r="AI4384" s="28" t="s">
        <v>21263</v>
      </c>
      <c r="AJ4384" s="22">
        <v>3</v>
      </c>
    </row>
    <row r="4385" spans="30:36" ht="30" x14ac:dyDescent="0.25">
      <c r="AD4385" s="22" t="s">
        <v>14037</v>
      </c>
      <c r="AE4385" s="28" t="s">
        <v>14038</v>
      </c>
      <c r="AF4385" s="28" t="s">
        <v>1718</v>
      </c>
      <c r="AG4385" s="28" t="s">
        <v>3210</v>
      </c>
      <c r="AH4385" s="22">
        <v>55758</v>
      </c>
      <c r="AI4385" s="28" t="s">
        <v>20726</v>
      </c>
      <c r="AJ4385" s="22">
        <v>4</v>
      </c>
    </row>
    <row r="4386" spans="30:36" ht="30" x14ac:dyDescent="0.25">
      <c r="AD4386" s="22" t="s">
        <v>7312</v>
      </c>
      <c r="AE4386" s="28" t="s">
        <v>7313</v>
      </c>
      <c r="AF4386" s="28" t="s">
        <v>1696</v>
      </c>
      <c r="AG4386" s="28" t="s">
        <v>3210</v>
      </c>
      <c r="AH4386" s="22">
        <v>64813</v>
      </c>
      <c r="AI4386" s="28" t="s">
        <v>21038</v>
      </c>
      <c r="AJ4386" s="22">
        <v>1</v>
      </c>
    </row>
    <row r="4387" spans="30:36" ht="30" x14ac:dyDescent="0.25">
      <c r="AD4387" s="22" t="s">
        <v>7314</v>
      </c>
      <c r="AE4387" s="28" t="s">
        <v>7315</v>
      </c>
      <c r="AF4387" s="28" t="s">
        <v>1718</v>
      </c>
      <c r="AG4387" s="28" t="s">
        <v>3778</v>
      </c>
      <c r="AH4387" s="22">
        <v>67876</v>
      </c>
      <c r="AI4387" s="28" t="s">
        <v>20059</v>
      </c>
      <c r="AJ4387" s="22">
        <v>2</v>
      </c>
    </row>
    <row r="4388" spans="30:36" ht="30" x14ac:dyDescent="0.25">
      <c r="AD4388" s="22" t="s">
        <v>9648</v>
      </c>
      <c r="AE4388" s="28" t="s">
        <v>18637</v>
      </c>
      <c r="AF4388" s="28" t="s">
        <v>1705</v>
      </c>
      <c r="AG4388" s="28" t="s">
        <v>3210</v>
      </c>
      <c r="AH4388" s="22">
        <v>65357</v>
      </c>
      <c r="AI4388" s="28" t="s">
        <v>21264</v>
      </c>
      <c r="AJ4388" s="22">
        <v>2</v>
      </c>
    </row>
    <row r="4389" spans="30:36" ht="30" x14ac:dyDescent="0.25">
      <c r="AD4389" s="22" t="s">
        <v>14039</v>
      </c>
      <c r="AE4389" s="28" t="s">
        <v>14040</v>
      </c>
      <c r="AF4389" s="28" t="s">
        <v>1695</v>
      </c>
      <c r="AG4389" s="28" t="s">
        <v>3209</v>
      </c>
      <c r="AH4389" s="22">
        <v>57243</v>
      </c>
      <c r="AI4389" s="28" t="s">
        <v>14041</v>
      </c>
      <c r="AJ4389" s="22">
        <v>0</v>
      </c>
    </row>
    <row r="4390" spans="30:36" ht="30" x14ac:dyDescent="0.25">
      <c r="AD4390" s="22" t="s">
        <v>14042</v>
      </c>
      <c r="AE4390" s="28" t="s">
        <v>14043</v>
      </c>
      <c r="AF4390" s="28" t="s">
        <v>1695</v>
      </c>
      <c r="AG4390" s="28" t="s">
        <v>3209</v>
      </c>
      <c r="AH4390" s="22">
        <v>55550</v>
      </c>
      <c r="AI4390" s="28" t="s">
        <v>14044</v>
      </c>
      <c r="AJ4390" s="22">
        <v>0</v>
      </c>
    </row>
    <row r="4391" spans="30:36" ht="30" x14ac:dyDescent="0.25">
      <c r="AD4391" s="22" t="s">
        <v>14045</v>
      </c>
      <c r="AE4391" s="28" t="s">
        <v>14046</v>
      </c>
      <c r="AF4391" s="28" t="s">
        <v>1702</v>
      </c>
      <c r="AG4391" s="28" t="s">
        <v>3210</v>
      </c>
      <c r="AH4391" s="22">
        <v>95920</v>
      </c>
      <c r="AI4391" s="28" t="s">
        <v>21265</v>
      </c>
      <c r="AJ4391" s="22">
        <v>9</v>
      </c>
    </row>
    <row r="4392" spans="30:36" ht="30" x14ac:dyDescent="0.25">
      <c r="AD4392" s="22" t="s">
        <v>7316</v>
      </c>
      <c r="AE4392" s="28" t="s">
        <v>7317</v>
      </c>
      <c r="AF4392" s="28" t="s">
        <v>1697</v>
      </c>
      <c r="AG4392" s="28" t="s">
        <v>3209</v>
      </c>
      <c r="AH4392" s="22">
        <v>82668</v>
      </c>
      <c r="AI4392" s="28" t="s">
        <v>21266</v>
      </c>
      <c r="AJ4392" s="22">
        <v>8</v>
      </c>
    </row>
    <row r="4393" spans="30:36" ht="30" x14ac:dyDescent="0.25">
      <c r="AD4393" s="22" t="s">
        <v>350</v>
      </c>
      <c r="AE4393" s="28" t="s">
        <v>2002</v>
      </c>
      <c r="AF4393" s="28" t="s">
        <v>1701</v>
      </c>
      <c r="AG4393" s="28" t="s">
        <v>3209</v>
      </c>
      <c r="AH4393" s="22">
        <v>64247</v>
      </c>
      <c r="AI4393" s="28" t="s">
        <v>20018</v>
      </c>
      <c r="AJ4393" s="22">
        <v>5</v>
      </c>
    </row>
    <row r="4394" spans="30:36" ht="30" x14ac:dyDescent="0.25">
      <c r="AD4394" s="22" t="s">
        <v>14047</v>
      </c>
      <c r="AE4394" s="28" t="s">
        <v>14048</v>
      </c>
      <c r="AF4394" s="28" t="s">
        <v>1718</v>
      </c>
      <c r="AG4394" s="28" t="s">
        <v>3773</v>
      </c>
      <c r="AH4394" s="22">
        <v>63015</v>
      </c>
      <c r="AI4394" s="28" t="s">
        <v>19389</v>
      </c>
      <c r="AJ4394" s="22">
        <v>7</v>
      </c>
    </row>
    <row r="4395" spans="30:36" ht="30" x14ac:dyDescent="0.25">
      <c r="AD4395" s="22" t="s">
        <v>734</v>
      </c>
      <c r="AE4395" s="28" t="s">
        <v>2371</v>
      </c>
      <c r="AF4395" s="28" t="s">
        <v>1696</v>
      </c>
      <c r="AG4395" s="28" t="s">
        <v>3210</v>
      </c>
      <c r="AH4395" s="22">
        <v>62371</v>
      </c>
      <c r="AI4395" s="28" t="s">
        <v>21267</v>
      </c>
      <c r="AJ4395" s="22">
        <v>2</v>
      </c>
    </row>
    <row r="4396" spans="30:36" ht="30" x14ac:dyDescent="0.25">
      <c r="AD4396" s="22" t="s">
        <v>4493</v>
      </c>
      <c r="AE4396" s="28" t="s">
        <v>4494</v>
      </c>
      <c r="AF4396" s="28" t="s">
        <v>1696</v>
      </c>
      <c r="AG4396" s="28" t="s">
        <v>3803</v>
      </c>
      <c r="AH4396" s="22">
        <v>63333</v>
      </c>
      <c r="AI4396" s="28" t="s">
        <v>20734</v>
      </c>
      <c r="AJ4396" s="22">
        <v>2</v>
      </c>
    </row>
    <row r="4397" spans="30:36" ht="45" x14ac:dyDescent="0.25">
      <c r="AD4397" s="22" t="s">
        <v>14049</v>
      </c>
      <c r="AE4397" s="28" t="s">
        <v>14050</v>
      </c>
      <c r="AF4397" s="28" t="s">
        <v>1710</v>
      </c>
      <c r="AG4397" s="28" t="s">
        <v>3787</v>
      </c>
      <c r="AH4397" s="22">
        <v>59867</v>
      </c>
      <c r="AI4397" s="28" t="s">
        <v>19851</v>
      </c>
      <c r="AJ4397" s="22">
        <v>2</v>
      </c>
    </row>
    <row r="4398" spans="30:36" ht="30" x14ac:dyDescent="0.25">
      <c r="AD4398" s="22" t="s">
        <v>14051</v>
      </c>
      <c r="AE4398" s="28" t="s">
        <v>14052</v>
      </c>
      <c r="AF4398" s="28" t="s">
        <v>1697</v>
      </c>
      <c r="AG4398" s="28" t="s">
        <v>3209</v>
      </c>
      <c r="AH4398" s="22">
        <v>69255</v>
      </c>
      <c r="AI4398" s="28" t="s">
        <v>20548</v>
      </c>
      <c r="AJ4398" s="22">
        <v>1</v>
      </c>
    </row>
    <row r="4399" spans="30:36" ht="30" x14ac:dyDescent="0.25">
      <c r="AD4399" s="22" t="s">
        <v>4495</v>
      </c>
      <c r="AE4399" s="28" t="s">
        <v>4496</v>
      </c>
      <c r="AF4399" s="28" t="s">
        <v>1700</v>
      </c>
      <c r="AG4399" s="28" t="s">
        <v>3856</v>
      </c>
      <c r="AH4399" s="22">
        <v>68730</v>
      </c>
      <c r="AI4399" s="28" t="s">
        <v>20591</v>
      </c>
      <c r="AJ4399" s="22">
        <v>1</v>
      </c>
    </row>
    <row r="4400" spans="30:36" ht="30" x14ac:dyDescent="0.25">
      <c r="AD4400" s="22" t="s">
        <v>14053</v>
      </c>
      <c r="AE4400" s="28" t="s">
        <v>14054</v>
      </c>
      <c r="AF4400" s="28" t="s">
        <v>1702</v>
      </c>
      <c r="AG4400" s="28" t="s">
        <v>3856</v>
      </c>
      <c r="AH4400" s="22">
        <v>99452</v>
      </c>
      <c r="AI4400" s="28" t="s">
        <v>19643</v>
      </c>
      <c r="AJ4400" s="22">
        <v>7</v>
      </c>
    </row>
    <row r="4401" spans="30:36" ht="30" x14ac:dyDescent="0.25">
      <c r="AD4401" s="22" t="s">
        <v>596</v>
      </c>
      <c r="AE4401" s="28" t="s">
        <v>2310</v>
      </c>
      <c r="AF4401" s="28" t="s">
        <v>1705</v>
      </c>
      <c r="AG4401" s="28" t="s">
        <v>3209</v>
      </c>
      <c r="AH4401" s="22">
        <v>90209</v>
      </c>
      <c r="AI4401" s="28" t="s">
        <v>21268</v>
      </c>
      <c r="AJ4401" s="22">
        <v>4</v>
      </c>
    </row>
    <row r="4402" spans="30:36" ht="30" x14ac:dyDescent="0.25">
      <c r="AD4402" s="22" t="s">
        <v>456</v>
      </c>
      <c r="AE4402" s="28" t="s">
        <v>2116</v>
      </c>
      <c r="AF4402" s="28" t="s">
        <v>1696</v>
      </c>
      <c r="AG4402" s="28" t="s">
        <v>3209</v>
      </c>
      <c r="AH4402" s="22">
        <v>60626</v>
      </c>
      <c r="AI4402" s="28" t="s">
        <v>20494</v>
      </c>
      <c r="AJ4402" s="22">
        <v>8</v>
      </c>
    </row>
    <row r="4403" spans="30:36" ht="30" x14ac:dyDescent="0.25">
      <c r="AD4403" s="22" t="s">
        <v>1113</v>
      </c>
      <c r="AE4403" s="28" t="s">
        <v>2727</v>
      </c>
      <c r="AF4403" s="28" t="s">
        <v>1697</v>
      </c>
      <c r="AG4403" s="28" t="s">
        <v>3210</v>
      </c>
      <c r="AH4403" s="22">
        <v>63079</v>
      </c>
      <c r="AI4403" s="28" t="s">
        <v>20142</v>
      </c>
      <c r="AJ4403" s="22">
        <v>2</v>
      </c>
    </row>
    <row r="4404" spans="30:36" ht="30" x14ac:dyDescent="0.25">
      <c r="AD4404" s="22" t="s">
        <v>3463</v>
      </c>
      <c r="AE4404" s="28" t="s">
        <v>3464</v>
      </c>
      <c r="AF4404" s="28" t="s">
        <v>1699</v>
      </c>
      <c r="AG4404" s="28" t="s">
        <v>3209</v>
      </c>
      <c r="AH4404" s="22">
        <v>67403</v>
      </c>
      <c r="AI4404" s="28" t="s">
        <v>3465</v>
      </c>
      <c r="AJ4404" s="22">
        <v>0</v>
      </c>
    </row>
    <row r="4405" spans="30:36" ht="45" x14ac:dyDescent="0.25">
      <c r="AD4405" s="22" t="s">
        <v>14055</v>
      </c>
      <c r="AE4405" s="28" t="s">
        <v>14056</v>
      </c>
      <c r="AF4405" s="28" t="s">
        <v>1707</v>
      </c>
      <c r="AG4405" s="28" t="s">
        <v>3211</v>
      </c>
      <c r="AH4405" s="22">
        <v>56680</v>
      </c>
      <c r="AI4405" s="28" t="s">
        <v>21269</v>
      </c>
      <c r="AJ4405" s="22">
        <v>0</v>
      </c>
    </row>
    <row r="4406" spans="30:36" ht="30" x14ac:dyDescent="0.25">
      <c r="AD4406" s="22" t="s">
        <v>14057</v>
      </c>
      <c r="AE4406" s="28" t="s">
        <v>14058</v>
      </c>
      <c r="AF4406" s="28" t="s">
        <v>1695</v>
      </c>
      <c r="AG4406" s="28" t="s">
        <v>3209</v>
      </c>
      <c r="AH4406" s="22">
        <v>62434</v>
      </c>
      <c r="AI4406" s="28" t="s">
        <v>20219</v>
      </c>
      <c r="AJ4406" s="22">
        <v>6</v>
      </c>
    </row>
    <row r="4407" spans="30:36" ht="30" x14ac:dyDescent="0.25">
      <c r="AD4407" s="22" t="s">
        <v>14059</v>
      </c>
      <c r="AE4407" s="28" t="s">
        <v>14060</v>
      </c>
      <c r="AF4407" s="28" t="s">
        <v>1696</v>
      </c>
      <c r="AG4407" s="28" t="s">
        <v>3211</v>
      </c>
      <c r="AH4407" s="22">
        <v>58165</v>
      </c>
      <c r="AI4407" s="28" t="s">
        <v>19138</v>
      </c>
      <c r="AJ4407" s="22">
        <v>4</v>
      </c>
    </row>
    <row r="4408" spans="30:36" ht="30" x14ac:dyDescent="0.25">
      <c r="AD4408" s="22" t="s">
        <v>1469</v>
      </c>
      <c r="AE4408" s="28" t="s">
        <v>3061</v>
      </c>
      <c r="AF4408" s="28" t="s">
        <v>1696</v>
      </c>
      <c r="AG4408" s="28" t="s">
        <v>3211</v>
      </c>
      <c r="AH4408" s="22">
        <v>63935</v>
      </c>
      <c r="AI4408" s="28" t="s">
        <v>21268</v>
      </c>
      <c r="AJ4408" s="22">
        <v>4</v>
      </c>
    </row>
    <row r="4409" spans="30:36" ht="30" x14ac:dyDescent="0.25">
      <c r="AD4409" s="22" t="s">
        <v>7318</v>
      </c>
      <c r="AE4409" s="28" t="s">
        <v>7319</v>
      </c>
      <c r="AF4409" s="28" t="s">
        <v>1708</v>
      </c>
      <c r="AG4409" s="28" t="s">
        <v>3211</v>
      </c>
      <c r="AH4409" s="22">
        <v>73435</v>
      </c>
      <c r="AI4409" s="28" t="s">
        <v>21123</v>
      </c>
      <c r="AJ4409" s="22">
        <v>0</v>
      </c>
    </row>
    <row r="4410" spans="30:36" ht="30" x14ac:dyDescent="0.25">
      <c r="AD4410" s="22" t="s">
        <v>3466</v>
      </c>
      <c r="AE4410" s="28" t="s">
        <v>3467</v>
      </c>
      <c r="AF4410" s="28" t="s">
        <v>1695</v>
      </c>
      <c r="AG4410" s="28" t="s">
        <v>3209</v>
      </c>
      <c r="AH4410" s="22">
        <v>67506</v>
      </c>
      <c r="AI4410" s="28" t="s">
        <v>3468</v>
      </c>
      <c r="AJ4410" s="22">
        <v>0</v>
      </c>
    </row>
    <row r="4411" spans="30:36" ht="30" x14ac:dyDescent="0.25">
      <c r="AD4411" s="22" t="s">
        <v>3469</v>
      </c>
      <c r="AE4411" s="28" t="s">
        <v>3470</v>
      </c>
      <c r="AF4411" s="28" t="s">
        <v>1704</v>
      </c>
      <c r="AG4411" s="28" t="s">
        <v>3209</v>
      </c>
      <c r="AH4411" s="22">
        <v>61785</v>
      </c>
      <c r="AI4411" s="28" t="s">
        <v>3471</v>
      </c>
      <c r="AJ4411" s="22">
        <v>0</v>
      </c>
    </row>
    <row r="4412" spans="30:36" ht="30" x14ac:dyDescent="0.25">
      <c r="AD4412" s="22" t="s">
        <v>14061</v>
      </c>
      <c r="AE4412" s="28" t="s">
        <v>14062</v>
      </c>
      <c r="AF4412" s="28" t="s">
        <v>1705</v>
      </c>
      <c r="AG4412" s="28" t="s">
        <v>3209</v>
      </c>
      <c r="AH4412" s="22">
        <v>86094</v>
      </c>
      <c r="AI4412" s="28" t="s">
        <v>21270</v>
      </c>
      <c r="AJ4412" s="22">
        <v>4</v>
      </c>
    </row>
    <row r="4413" spans="30:36" ht="30" x14ac:dyDescent="0.25">
      <c r="AD4413" s="22" t="s">
        <v>14063</v>
      </c>
      <c r="AE4413" s="28" t="s">
        <v>14064</v>
      </c>
      <c r="AF4413" s="28" t="s">
        <v>1698</v>
      </c>
      <c r="AG4413" s="28" t="s">
        <v>3209</v>
      </c>
      <c r="AH4413" s="22">
        <v>111664</v>
      </c>
      <c r="AI4413" s="28" t="s">
        <v>19560</v>
      </c>
      <c r="AJ4413" s="22">
        <v>7</v>
      </c>
    </row>
    <row r="4414" spans="30:36" ht="30" x14ac:dyDescent="0.25">
      <c r="AD4414" s="22" t="s">
        <v>14065</v>
      </c>
      <c r="AE4414" s="28" t="s">
        <v>14066</v>
      </c>
      <c r="AF4414" s="28" t="s">
        <v>1696</v>
      </c>
      <c r="AG4414" s="28" t="s">
        <v>3210</v>
      </c>
      <c r="AH4414" s="22">
        <v>52293</v>
      </c>
      <c r="AI4414" s="28" t="s">
        <v>21271</v>
      </c>
      <c r="AJ4414" s="22">
        <v>0</v>
      </c>
    </row>
    <row r="4415" spans="30:36" ht="30" x14ac:dyDescent="0.25">
      <c r="AD4415" s="22" t="s">
        <v>1520</v>
      </c>
      <c r="AE4415" s="28" t="s">
        <v>3109</v>
      </c>
      <c r="AF4415" s="28" t="s">
        <v>1701</v>
      </c>
      <c r="AG4415" s="28" t="s">
        <v>3211</v>
      </c>
      <c r="AH4415" s="22">
        <v>64294</v>
      </c>
      <c r="AI4415" s="28" t="s">
        <v>21008</v>
      </c>
      <c r="AJ4415" s="22">
        <v>1</v>
      </c>
    </row>
    <row r="4416" spans="30:36" ht="30" x14ac:dyDescent="0.25">
      <c r="AD4416" s="22" t="s">
        <v>7320</v>
      </c>
      <c r="AE4416" s="28" t="s">
        <v>7321</v>
      </c>
      <c r="AF4416" s="28" t="s">
        <v>1696</v>
      </c>
      <c r="AG4416" s="28" t="s">
        <v>3210</v>
      </c>
      <c r="AH4416" s="22">
        <v>59287</v>
      </c>
      <c r="AI4416" s="28" t="s">
        <v>21272</v>
      </c>
      <c r="AJ4416" s="22">
        <v>6</v>
      </c>
    </row>
    <row r="4417" spans="30:36" ht="30" x14ac:dyDescent="0.25">
      <c r="AD4417" s="22" t="s">
        <v>7322</v>
      </c>
      <c r="AE4417" s="28" t="s">
        <v>7323</v>
      </c>
      <c r="AF4417" s="28" t="s">
        <v>1696</v>
      </c>
      <c r="AG4417" s="28" t="s">
        <v>3209</v>
      </c>
      <c r="AH4417" s="22">
        <v>69168</v>
      </c>
      <c r="AI4417" s="28" t="s">
        <v>18991</v>
      </c>
      <c r="AJ4417" s="22">
        <v>3</v>
      </c>
    </row>
    <row r="4418" spans="30:36" ht="30" x14ac:dyDescent="0.25">
      <c r="AD4418" s="22" t="s">
        <v>1134</v>
      </c>
      <c r="AE4418" s="28" t="s">
        <v>2746</v>
      </c>
      <c r="AF4418" s="28" t="s">
        <v>1704</v>
      </c>
      <c r="AG4418" s="28" t="s">
        <v>3211</v>
      </c>
      <c r="AH4418" s="22">
        <v>63212</v>
      </c>
      <c r="AI4418" s="28" t="s">
        <v>21273</v>
      </c>
      <c r="AJ4418" s="22">
        <v>5</v>
      </c>
    </row>
    <row r="4419" spans="30:36" ht="30" x14ac:dyDescent="0.25">
      <c r="AD4419" s="22" t="s">
        <v>7324</v>
      </c>
      <c r="AE4419" s="28" t="s">
        <v>7325</v>
      </c>
      <c r="AF4419" s="28" t="s">
        <v>1701</v>
      </c>
      <c r="AG4419" s="28" t="s">
        <v>3209</v>
      </c>
      <c r="AH4419" s="22">
        <v>62053</v>
      </c>
      <c r="AI4419" s="28" t="s">
        <v>7326</v>
      </c>
      <c r="AJ4419" s="22">
        <v>0</v>
      </c>
    </row>
    <row r="4420" spans="30:36" ht="30" x14ac:dyDescent="0.25">
      <c r="AD4420" s="22" t="s">
        <v>7327</v>
      </c>
      <c r="AE4420" s="28" t="s">
        <v>7328</v>
      </c>
      <c r="AF4420" s="28" t="s">
        <v>1718</v>
      </c>
      <c r="AG4420" s="28" t="s">
        <v>3781</v>
      </c>
      <c r="AH4420" s="22">
        <v>77749</v>
      </c>
      <c r="AI4420" s="28" t="s">
        <v>20772</v>
      </c>
      <c r="AJ4420" s="22">
        <v>2</v>
      </c>
    </row>
    <row r="4421" spans="30:36" ht="30" x14ac:dyDescent="0.25">
      <c r="AD4421" s="22" t="s">
        <v>7329</v>
      </c>
      <c r="AE4421" s="28" t="s">
        <v>7330</v>
      </c>
      <c r="AF4421" s="28" t="s">
        <v>1701</v>
      </c>
      <c r="AG4421" s="28" t="s">
        <v>3209</v>
      </c>
      <c r="AH4421" s="22">
        <v>66831</v>
      </c>
      <c r="AI4421" s="28" t="s">
        <v>21274</v>
      </c>
      <c r="AJ4421" s="22">
        <v>7</v>
      </c>
    </row>
    <row r="4422" spans="30:36" ht="30" x14ac:dyDescent="0.25">
      <c r="AD4422" s="22" t="s">
        <v>14067</v>
      </c>
      <c r="AE4422" s="28" t="s">
        <v>14068</v>
      </c>
      <c r="AF4422" s="28" t="s">
        <v>1695</v>
      </c>
      <c r="AG4422" s="28" t="s">
        <v>3803</v>
      </c>
      <c r="AH4422" s="22">
        <v>61152</v>
      </c>
      <c r="AI4422" s="28" t="s">
        <v>21275</v>
      </c>
      <c r="AJ4422" s="22">
        <v>5</v>
      </c>
    </row>
    <row r="4423" spans="30:36" ht="30" x14ac:dyDescent="0.25">
      <c r="AD4423" s="22" t="s">
        <v>673</v>
      </c>
      <c r="AE4423" s="28" t="s">
        <v>18638</v>
      </c>
      <c r="AF4423" s="28" t="s">
        <v>1705</v>
      </c>
      <c r="AG4423" s="28" t="s">
        <v>3210</v>
      </c>
      <c r="AH4423" s="22">
        <v>90874</v>
      </c>
      <c r="AI4423" s="28" t="s">
        <v>19852</v>
      </c>
      <c r="AJ4423" s="22">
        <v>1</v>
      </c>
    </row>
    <row r="4424" spans="30:36" ht="30" x14ac:dyDescent="0.25">
      <c r="AD4424" s="22" t="s">
        <v>9649</v>
      </c>
      <c r="AE4424" s="28" t="s">
        <v>9650</v>
      </c>
      <c r="AF4424" s="28" t="s">
        <v>1712</v>
      </c>
      <c r="AG4424" s="28" t="s">
        <v>3209</v>
      </c>
      <c r="AH4424" s="22">
        <v>74003</v>
      </c>
      <c r="AI4424" s="28" t="s">
        <v>21276</v>
      </c>
      <c r="AJ4424" s="22">
        <v>6</v>
      </c>
    </row>
    <row r="4425" spans="30:36" ht="30" x14ac:dyDescent="0.25">
      <c r="AD4425" s="22" t="s">
        <v>14069</v>
      </c>
      <c r="AE4425" s="28" t="s">
        <v>14070</v>
      </c>
      <c r="AF4425" s="28" t="s">
        <v>1711</v>
      </c>
      <c r="AG4425" s="28" t="s">
        <v>3765</v>
      </c>
      <c r="AH4425" s="22">
        <v>80915</v>
      </c>
      <c r="AI4425" s="28" t="s">
        <v>19989</v>
      </c>
      <c r="AJ4425" s="22">
        <v>7</v>
      </c>
    </row>
    <row r="4426" spans="30:36" ht="30" x14ac:dyDescent="0.25">
      <c r="AD4426" s="22" t="s">
        <v>14071</v>
      </c>
      <c r="AE4426" s="28" t="s">
        <v>14072</v>
      </c>
      <c r="AF4426" s="28" t="s">
        <v>1701</v>
      </c>
      <c r="AG4426" s="28" t="s">
        <v>3209</v>
      </c>
      <c r="AH4426" s="22">
        <v>55855</v>
      </c>
      <c r="AI4426" s="28" t="s">
        <v>21277</v>
      </c>
      <c r="AJ4426" s="22">
        <v>1</v>
      </c>
    </row>
    <row r="4427" spans="30:36" ht="30" x14ac:dyDescent="0.25">
      <c r="AD4427" s="22" t="s">
        <v>7331</v>
      </c>
      <c r="AE4427" s="28" t="s">
        <v>7332</v>
      </c>
      <c r="AF4427" s="28" t="s">
        <v>1700</v>
      </c>
      <c r="AG4427" s="28" t="s">
        <v>3210</v>
      </c>
      <c r="AH4427" s="22">
        <v>57578</v>
      </c>
      <c r="AI4427" s="28" t="s">
        <v>20605</v>
      </c>
      <c r="AJ4427" s="22">
        <v>7</v>
      </c>
    </row>
    <row r="4428" spans="30:36" ht="30" x14ac:dyDescent="0.25">
      <c r="AD4428" s="22" t="s">
        <v>1352</v>
      </c>
      <c r="AE4428" s="28" t="s">
        <v>2928</v>
      </c>
      <c r="AF4428" s="28" t="s">
        <v>1718</v>
      </c>
      <c r="AG4428" s="28" t="s">
        <v>3211</v>
      </c>
      <c r="AH4428" s="22">
        <v>62702</v>
      </c>
      <c r="AI4428" s="28" t="s">
        <v>21265</v>
      </c>
      <c r="AJ4428" s="22">
        <v>9</v>
      </c>
    </row>
    <row r="4429" spans="30:36" ht="30" x14ac:dyDescent="0.25">
      <c r="AD4429" s="22" t="s">
        <v>7333</v>
      </c>
      <c r="AE4429" s="28" t="s">
        <v>7334</v>
      </c>
      <c r="AF4429" s="28" t="s">
        <v>1700</v>
      </c>
      <c r="AG4429" s="28" t="s">
        <v>3778</v>
      </c>
      <c r="AH4429" s="22">
        <v>68004</v>
      </c>
      <c r="AI4429" s="28" t="s">
        <v>21255</v>
      </c>
      <c r="AJ4429" s="22">
        <v>9</v>
      </c>
    </row>
    <row r="4430" spans="30:36" ht="30" x14ac:dyDescent="0.25">
      <c r="AD4430" s="22" t="s">
        <v>7335</v>
      </c>
      <c r="AE4430" s="28" t="s">
        <v>7336</v>
      </c>
      <c r="AF4430" s="28" t="s">
        <v>1699</v>
      </c>
      <c r="AG4430" s="28" t="s">
        <v>3209</v>
      </c>
      <c r="AH4430" s="22">
        <v>64366</v>
      </c>
      <c r="AI4430" s="28" t="s">
        <v>7337</v>
      </c>
      <c r="AJ4430" s="22">
        <v>0</v>
      </c>
    </row>
    <row r="4431" spans="30:36" ht="45" x14ac:dyDescent="0.25">
      <c r="AD4431" s="22" t="s">
        <v>7338</v>
      </c>
      <c r="AE4431" s="28" t="s">
        <v>7339</v>
      </c>
      <c r="AF4431" s="28" t="s">
        <v>1707</v>
      </c>
      <c r="AG4431" s="28" t="s">
        <v>3836</v>
      </c>
      <c r="AH4431" s="22">
        <v>61836</v>
      </c>
      <c r="AI4431" s="28" t="s">
        <v>4201</v>
      </c>
      <c r="AJ4431" s="22">
        <v>0</v>
      </c>
    </row>
    <row r="4432" spans="30:36" ht="30" x14ac:dyDescent="0.25">
      <c r="AD4432" s="22" t="s">
        <v>14073</v>
      </c>
      <c r="AE4432" s="28" t="s">
        <v>14074</v>
      </c>
      <c r="AF4432" s="28" t="s">
        <v>1705</v>
      </c>
      <c r="AG4432" s="28" t="s">
        <v>3209</v>
      </c>
      <c r="AH4432" s="22">
        <v>101939</v>
      </c>
      <c r="AI4432" s="28" t="s">
        <v>19308</v>
      </c>
      <c r="AJ4432" s="22">
        <v>7</v>
      </c>
    </row>
    <row r="4433" spans="30:36" ht="30" x14ac:dyDescent="0.25">
      <c r="AD4433" s="22" t="s">
        <v>14075</v>
      </c>
      <c r="AE4433" s="28" t="s">
        <v>14076</v>
      </c>
      <c r="AF4433" s="28" t="s">
        <v>1696</v>
      </c>
      <c r="AG4433" s="28" t="s">
        <v>3790</v>
      </c>
      <c r="AH4433" s="22">
        <v>61162</v>
      </c>
      <c r="AI4433" s="28" t="s">
        <v>20728</v>
      </c>
      <c r="AJ4433" s="22">
        <v>4</v>
      </c>
    </row>
    <row r="4434" spans="30:36" ht="45" x14ac:dyDescent="0.25">
      <c r="AD4434" s="22" t="s">
        <v>14077</v>
      </c>
      <c r="AE4434" s="28" t="s">
        <v>14078</v>
      </c>
      <c r="AF4434" s="28" t="s">
        <v>1707</v>
      </c>
      <c r="AG4434" s="28" t="s">
        <v>3209</v>
      </c>
      <c r="AH4434" s="22">
        <v>55906</v>
      </c>
      <c r="AI4434" s="28" t="s">
        <v>21278</v>
      </c>
      <c r="AJ4434" s="22">
        <v>1</v>
      </c>
    </row>
    <row r="4435" spans="30:36" ht="30" x14ac:dyDescent="0.25">
      <c r="AD4435" s="22" t="s">
        <v>14079</v>
      </c>
      <c r="AE4435" s="28" t="s">
        <v>14080</v>
      </c>
      <c r="AF4435" s="28" t="s">
        <v>1697</v>
      </c>
      <c r="AG4435" s="28" t="s">
        <v>3211</v>
      </c>
      <c r="AH4435" s="22">
        <v>71899</v>
      </c>
      <c r="AI4435" s="28" t="s">
        <v>21013</v>
      </c>
      <c r="AJ4435" s="22">
        <v>7</v>
      </c>
    </row>
    <row r="4436" spans="30:36" ht="30" x14ac:dyDescent="0.25">
      <c r="AD4436" s="22" t="s">
        <v>14081</v>
      </c>
      <c r="AE4436" s="28" t="s">
        <v>14082</v>
      </c>
      <c r="AF4436" s="28" t="s">
        <v>1711</v>
      </c>
      <c r="AG4436" s="28" t="s">
        <v>3210</v>
      </c>
      <c r="AH4436" s="22">
        <v>62890</v>
      </c>
      <c r="AI4436" s="28" t="s">
        <v>21279</v>
      </c>
      <c r="AJ4436" s="22">
        <v>2</v>
      </c>
    </row>
    <row r="4437" spans="30:36" ht="30" x14ac:dyDescent="0.25">
      <c r="AD4437" s="22" t="s">
        <v>30</v>
      </c>
      <c r="AE4437" s="28" t="s">
        <v>1735</v>
      </c>
      <c r="AF4437" s="28" t="s">
        <v>1695</v>
      </c>
      <c r="AG4437" s="28" t="s">
        <v>3209</v>
      </c>
      <c r="AH4437" s="22">
        <v>62644</v>
      </c>
      <c r="AI4437" s="28" t="s">
        <v>20229</v>
      </c>
      <c r="AJ4437" s="22">
        <v>7</v>
      </c>
    </row>
    <row r="4438" spans="30:36" ht="30" x14ac:dyDescent="0.25">
      <c r="AD4438" s="22" t="s">
        <v>1441</v>
      </c>
      <c r="AE4438" s="28" t="s">
        <v>3035</v>
      </c>
      <c r="AF4438" s="28" t="s">
        <v>1696</v>
      </c>
      <c r="AG4438" s="28" t="s">
        <v>3211</v>
      </c>
      <c r="AH4438" s="22">
        <v>60408</v>
      </c>
      <c r="AI4438" s="28" t="s">
        <v>21280</v>
      </c>
      <c r="AJ4438" s="22">
        <v>2</v>
      </c>
    </row>
    <row r="4439" spans="30:36" ht="30" x14ac:dyDescent="0.25">
      <c r="AD4439" s="22" t="s">
        <v>3472</v>
      </c>
      <c r="AE4439" s="28" t="s">
        <v>3473</v>
      </c>
      <c r="AF4439" s="28" t="s">
        <v>1702</v>
      </c>
      <c r="AG4439" s="28" t="s">
        <v>3209</v>
      </c>
      <c r="AH4439" s="22">
        <v>104238</v>
      </c>
      <c r="AI4439" s="28" t="s">
        <v>3474</v>
      </c>
      <c r="AJ4439" s="22">
        <v>3</v>
      </c>
    </row>
    <row r="4440" spans="30:36" ht="30" x14ac:dyDescent="0.25">
      <c r="AD4440" s="22" t="s">
        <v>7340</v>
      </c>
      <c r="AE4440" s="28" t="s">
        <v>7341</v>
      </c>
      <c r="AF4440" s="28" t="s">
        <v>1718</v>
      </c>
      <c r="AG4440" s="28" t="s">
        <v>3209</v>
      </c>
      <c r="AH4440" s="22">
        <v>75107</v>
      </c>
      <c r="AI4440" s="28" t="s">
        <v>21281</v>
      </c>
      <c r="AJ4440" s="22">
        <v>8</v>
      </c>
    </row>
    <row r="4441" spans="30:36" ht="30" x14ac:dyDescent="0.25">
      <c r="AD4441" s="22" t="s">
        <v>859</v>
      </c>
      <c r="AE4441" s="28" t="s">
        <v>2489</v>
      </c>
      <c r="AF4441" s="28" t="s">
        <v>1711</v>
      </c>
      <c r="AG4441" s="28" t="s">
        <v>3210</v>
      </c>
      <c r="AH4441" s="22">
        <v>81899</v>
      </c>
      <c r="AI4441" s="28" t="s">
        <v>19141</v>
      </c>
      <c r="AJ4441" s="22">
        <v>1</v>
      </c>
    </row>
    <row r="4442" spans="30:36" ht="30" x14ac:dyDescent="0.25">
      <c r="AD4442" s="22" t="s">
        <v>1538</v>
      </c>
      <c r="AE4442" s="28" t="s">
        <v>3127</v>
      </c>
      <c r="AF4442" s="28" t="s">
        <v>1701</v>
      </c>
      <c r="AG4442" s="28" t="s">
        <v>3211</v>
      </c>
      <c r="AH4442" s="22">
        <v>60946</v>
      </c>
      <c r="AI4442" s="28" t="s">
        <v>20233</v>
      </c>
      <c r="AJ4442" s="22">
        <v>5</v>
      </c>
    </row>
    <row r="4443" spans="30:36" ht="30" x14ac:dyDescent="0.25">
      <c r="AD4443" s="22" t="s">
        <v>1460</v>
      </c>
      <c r="AE4443" s="28" t="s">
        <v>3052</v>
      </c>
      <c r="AF4443" s="28" t="s">
        <v>1696</v>
      </c>
      <c r="AG4443" s="28" t="s">
        <v>3211</v>
      </c>
      <c r="AH4443" s="22">
        <v>57247</v>
      </c>
      <c r="AI4443" s="28" t="s">
        <v>20020</v>
      </c>
      <c r="AJ4443" s="22">
        <v>7</v>
      </c>
    </row>
    <row r="4444" spans="30:36" ht="30" x14ac:dyDescent="0.25">
      <c r="AD4444" s="22" t="s">
        <v>7342</v>
      </c>
      <c r="AE4444" s="28" t="s">
        <v>7343</v>
      </c>
      <c r="AF4444" s="28" t="s">
        <v>1718</v>
      </c>
      <c r="AG4444" s="28" t="s">
        <v>3211</v>
      </c>
      <c r="AH4444" s="22">
        <v>78677</v>
      </c>
      <c r="AI4444" s="28" t="s">
        <v>21282</v>
      </c>
      <c r="AJ4444" s="22">
        <v>6</v>
      </c>
    </row>
    <row r="4445" spans="30:36" ht="30" x14ac:dyDescent="0.25">
      <c r="AD4445" s="22" t="s">
        <v>14083</v>
      </c>
      <c r="AE4445" s="28" t="s">
        <v>14084</v>
      </c>
      <c r="AF4445" s="28" t="s">
        <v>1695</v>
      </c>
      <c r="AG4445" s="28" t="s">
        <v>3773</v>
      </c>
      <c r="AH4445" s="22">
        <v>55096</v>
      </c>
      <c r="AI4445" s="28" t="s">
        <v>19955</v>
      </c>
      <c r="AJ4445" s="22">
        <v>8</v>
      </c>
    </row>
    <row r="4446" spans="30:36" ht="45" x14ac:dyDescent="0.25">
      <c r="AD4446" s="22" t="s">
        <v>7344</v>
      </c>
      <c r="AE4446" s="28" t="s">
        <v>18639</v>
      </c>
      <c r="AF4446" s="28" t="s">
        <v>1707</v>
      </c>
      <c r="AG4446" s="28" t="s">
        <v>3836</v>
      </c>
      <c r="AH4446" s="22">
        <v>59676</v>
      </c>
      <c r="AI4446" s="28" t="s">
        <v>7345</v>
      </c>
      <c r="AJ4446" s="22">
        <v>0</v>
      </c>
    </row>
    <row r="4447" spans="30:36" ht="30" x14ac:dyDescent="0.25">
      <c r="AD4447" s="22" t="s">
        <v>14085</v>
      </c>
      <c r="AE4447" s="28" t="s">
        <v>14086</v>
      </c>
      <c r="AF4447" s="28" t="s">
        <v>1718</v>
      </c>
      <c r="AG4447" s="28" t="s">
        <v>3209</v>
      </c>
      <c r="AH4447" s="22">
        <v>71212</v>
      </c>
      <c r="AI4447" s="28" t="s">
        <v>19641</v>
      </c>
      <c r="AJ4447" s="22">
        <v>2</v>
      </c>
    </row>
    <row r="4448" spans="30:36" ht="30" x14ac:dyDescent="0.25">
      <c r="AD4448" s="22" t="s">
        <v>14087</v>
      </c>
      <c r="AE4448" s="28" t="s">
        <v>14088</v>
      </c>
      <c r="AF4448" s="28" t="s">
        <v>1702</v>
      </c>
      <c r="AG4448" s="28" t="s">
        <v>3922</v>
      </c>
      <c r="AH4448" s="22">
        <v>86687</v>
      </c>
      <c r="AI4448" s="28" t="s">
        <v>21283</v>
      </c>
      <c r="AJ4448" s="22">
        <v>4</v>
      </c>
    </row>
    <row r="4449" spans="30:36" ht="30" x14ac:dyDescent="0.25">
      <c r="AD4449" s="22" t="s">
        <v>1077</v>
      </c>
      <c r="AE4449" s="28" t="s">
        <v>2695</v>
      </c>
      <c r="AF4449" s="28" t="s">
        <v>1696</v>
      </c>
      <c r="AG4449" s="28" t="s">
        <v>3210</v>
      </c>
      <c r="AH4449" s="22">
        <v>62769</v>
      </c>
      <c r="AI4449" s="28" t="s">
        <v>19271</v>
      </c>
      <c r="AJ4449" s="22">
        <v>1</v>
      </c>
    </row>
    <row r="4450" spans="30:36" ht="30" x14ac:dyDescent="0.25">
      <c r="AD4450" s="22" t="s">
        <v>14089</v>
      </c>
      <c r="AE4450" s="28" t="s">
        <v>18640</v>
      </c>
      <c r="AF4450" s="28" t="s">
        <v>1697</v>
      </c>
      <c r="AG4450" s="28" t="s">
        <v>3210</v>
      </c>
      <c r="AH4450" s="22">
        <v>57987</v>
      </c>
      <c r="AI4450" s="28" t="s">
        <v>19153</v>
      </c>
      <c r="AJ4450" s="22">
        <v>6</v>
      </c>
    </row>
    <row r="4451" spans="30:36" ht="30" x14ac:dyDescent="0.25">
      <c r="AD4451" s="22" t="s">
        <v>14090</v>
      </c>
      <c r="AE4451" s="28" t="s">
        <v>14091</v>
      </c>
      <c r="AF4451" s="28" t="s">
        <v>1701</v>
      </c>
      <c r="AG4451" s="28" t="s">
        <v>3209</v>
      </c>
      <c r="AH4451" s="22">
        <v>65530</v>
      </c>
      <c r="AI4451" s="28" t="s">
        <v>14092</v>
      </c>
      <c r="AJ4451" s="22">
        <v>0</v>
      </c>
    </row>
    <row r="4452" spans="30:36" ht="30" x14ac:dyDescent="0.25">
      <c r="AD4452" s="22" t="s">
        <v>14093</v>
      </c>
      <c r="AE4452" s="28" t="s">
        <v>14094</v>
      </c>
      <c r="AF4452" s="28" t="s">
        <v>1699</v>
      </c>
      <c r="AG4452" s="28" t="s">
        <v>3765</v>
      </c>
      <c r="AH4452" s="22">
        <v>55506</v>
      </c>
      <c r="AI4452" s="28" t="s">
        <v>20797</v>
      </c>
      <c r="AJ4452" s="22">
        <v>6</v>
      </c>
    </row>
    <row r="4453" spans="30:36" ht="30" x14ac:dyDescent="0.25">
      <c r="AD4453" s="22" t="s">
        <v>7346</v>
      </c>
      <c r="AE4453" s="28" t="s">
        <v>7347</v>
      </c>
      <c r="AF4453" s="28" t="s">
        <v>1696</v>
      </c>
      <c r="AG4453" s="28" t="s">
        <v>3209</v>
      </c>
      <c r="AH4453" s="22">
        <v>63680</v>
      </c>
      <c r="AI4453" s="28" t="s">
        <v>21284</v>
      </c>
      <c r="AJ4453" s="22">
        <v>8</v>
      </c>
    </row>
    <row r="4454" spans="30:36" ht="30" x14ac:dyDescent="0.25">
      <c r="AD4454" s="22" t="s">
        <v>950</v>
      </c>
      <c r="AE4454" s="28" t="s">
        <v>2575</v>
      </c>
      <c r="AF4454" s="28" t="s">
        <v>1705</v>
      </c>
      <c r="AG4454" s="28" t="s">
        <v>3210</v>
      </c>
      <c r="AH4454" s="22">
        <v>104375</v>
      </c>
      <c r="AI4454" s="28" t="s">
        <v>19859</v>
      </c>
      <c r="AJ4454" s="22">
        <v>5</v>
      </c>
    </row>
    <row r="4455" spans="30:36" ht="30" x14ac:dyDescent="0.25">
      <c r="AD4455" s="22" t="s">
        <v>14095</v>
      </c>
      <c r="AE4455" s="28" t="s">
        <v>14096</v>
      </c>
      <c r="AF4455" s="28" t="s">
        <v>1711</v>
      </c>
      <c r="AG4455" s="28" t="s">
        <v>3210</v>
      </c>
      <c r="AH4455" s="22">
        <v>88497</v>
      </c>
      <c r="AI4455" s="28" t="s">
        <v>20786</v>
      </c>
      <c r="AJ4455" s="22">
        <v>1</v>
      </c>
    </row>
    <row r="4456" spans="30:36" ht="30" x14ac:dyDescent="0.25">
      <c r="AD4456" s="22" t="s">
        <v>14097</v>
      </c>
      <c r="AE4456" s="28" t="s">
        <v>14098</v>
      </c>
      <c r="AF4456" s="28" t="s">
        <v>1695</v>
      </c>
      <c r="AG4456" s="28" t="s">
        <v>3826</v>
      </c>
      <c r="AH4456" s="22">
        <v>62283</v>
      </c>
      <c r="AI4456" s="28" t="s">
        <v>20207</v>
      </c>
      <c r="AJ4456" s="22">
        <v>4</v>
      </c>
    </row>
    <row r="4457" spans="30:36" ht="30" x14ac:dyDescent="0.25">
      <c r="AD4457" s="22" t="s">
        <v>14099</v>
      </c>
      <c r="AE4457" s="28" t="s">
        <v>14100</v>
      </c>
      <c r="AF4457" s="28" t="s">
        <v>1701</v>
      </c>
      <c r="AG4457" s="28" t="s">
        <v>3209</v>
      </c>
      <c r="AH4457" s="22">
        <v>68667</v>
      </c>
      <c r="AI4457" s="28" t="s">
        <v>20257</v>
      </c>
      <c r="AJ4457" s="22">
        <v>7</v>
      </c>
    </row>
    <row r="4458" spans="30:36" ht="30" x14ac:dyDescent="0.25">
      <c r="AD4458" s="22" t="s">
        <v>14101</v>
      </c>
      <c r="AE4458" s="28" t="s">
        <v>14102</v>
      </c>
      <c r="AF4458" s="28" t="s">
        <v>1708</v>
      </c>
      <c r="AG4458" s="28" t="s">
        <v>3209</v>
      </c>
      <c r="AH4458" s="22">
        <v>73282</v>
      </c>
      <c r="AI4458" s="28" t="s">
        <v>21285</v>
      </c>
      <c r="AJ4458" s="22">
        <v>7</v>
      </c>
    </row>
    <row r="4459" spans="30:36" ht="30" x14ac:dyDescent="0.25">
      <c r="AD4459" s="22" t="s">
        <v>14103</v>
      </c>
      <c r="AE4459" s="28" t="s">
        <v>14104</v>
      </c>
      <c r="AF4459" s="28" t="s">
        <v>1701</v>
      </c>
      <c r="AG4459" s="28" t="s">
        <v>3209</v>
      </c>
      <c r="AH4459" s="22">
        <v>66218</v>
      </c>
      <c r="AI4459" s="28" t="s">
        <v>20935</v>
      </c>
      <c r="AJ4459" s="22">
        <v>9</v>
      </c>
    </row>
    <row r="4460" spans="30:36" ht="30" x14ac:dyDescent="0.25">
      <c r="AD4460" s="22" t="s">
        <v>14105</v>
      </c>
      <c r="AE4460" s="28" t="s">
        <v>18641</v>
      </c>
      <c r="AF4460" s="28" t="s">
        <v>1702</v>
      </c>
      <c r="AG4460" s="28" t="s">
        <v>3210</v>
      </c>
      <c r="AH4460" s="22">
        <v>96914</v>
      </c>
      <c r="AI4460" s="28" t="s">
        <v>20555</v>
      </c>
      <c r="AJ4460" s="22">
        <v>0</v>
      </c>
    </row>
    <row r="4461" spans="30:36" ht="30" x14ac:dyDescent="0.25">
      <c r="AD4461" s="22" t="s">
        <v>7348</v>
      </c>
      <c r="AE4461" s="28" t="s">
        <v>18642</v>
      </c>
      <c r="AF4461" s="28" t="s">
        <v>1696</v>
      </c>
      <c r="AG4461" s="28" t="s">
        <v>3211</v>
      </c>
      <c r="AH4461" s="22">
        <v>64300</v>
      </c>
      <c r="AI4461" s="28" t="s">
        <v>20691</v>
      </c>
      <c r="AJ4461" s="22">
        <v>1</v>
      </c>
    </row>
    <row r="4462" spans="30:36" ht="30" x14ac:dyDescent="0.25">
      <c r="AD4462" s="22" t="s">
        <v>7349</v>
      </c>
      <c r="AE4462" s="28" t="s">
        <v>18643</v>
      </c>
      <c r="AF4462" s="28" t="s">
        <v>1696</v>
      </c>
      <c r="AG4462" s="28" t="s">
        <v>3209</v>
      </c>
      <c r="AH4462" s="22">
        <v>58409</v>
      </c>
      <c r="AI4462" s="28" t="s">
        <v>19130</v>
      </c>
      <c r="AJ4462" s="22">
        <v>2</v>
      </c>
    </row>
    <row r="4463" spans="30:36" ht="30" x14ac:dyDescent="0.25">
      <c r="AD4463" s="22" t="s">
        <v>14106</v>
      </c>
      <c r="AE4463" s="28" t="s">
        <v>14107</v>
      </c>
      <c r="AF4463" s="28" t="s">
        <v>1718</v>
      </c>
      <c r="AG4463" s="28" t="s">
        <v>3209</v>
      </c>
      <c r="AH4463" s="22">
        <v>57557</v>
      </c>
      <c r="AI4463" s="28" t="s">
        <v>14108</v>
      </c>
      <c r="AJ4463" s="22">
        <v>0</v>
      </c>
    </row>
    <row r="4464" spans="30:36" ht="30" x14ac:dyDescent="0.25">
      <c r="AD4464" s="22" t="s">
        <v>14109</v>
      </c>
      <c r="AE4464" s="28" t="s">
        <v>14110</v>
      </c>
      <c r="AF4464" s="28" t="s">
        <v>1699</v>
      </c>
      <c r="AG4464" s="28" t="s">
        <v>3209</v>
      </c>
      <c r="AH4464" s="22">
        <v>59400</v>
      </c>
      <c r="AI4464" s="28" t="s">
        <v>19823</v>
      </c>
      <c r="AJ4464" s="22">
        <v>6</v>
      </c>
    </row>
    <row r="4465" spans="30:36" ht="30" x14ac:dyDescent="0.25">
      <c r="AD4465" s="22" t="s">
        <v>7350</v>
      </c>
      <c r="AE4465" s="28" t="s">
        <v>7351</v>
      </c>
      <c r="AF4465" s="28" t="s">
        <v>1695</v>
      </c>
      <c r="AG4465" s="28" t="s">
        <v>3209</v>
      </c>
      <c r="AH4465" s="22">
        <v>57687</v>
      </c>
      <c r="AI4465" s="28" t="s">
        <v>19962</v>
      </c>
      <c r="AJ4465" s="22">
        <v>7</v>
      </c>
    </row>
    <row r="4466" spans="30:36" ht="30" x14ac:dyDescent="0.25">
      <c r="AD4466" s="22" t="s">
        <v>1022</v>
      </c>
      <c r="AE4466" s="28" t="s">
        <v>2635</v>
      </c>
      <c r="AF4466" s="28" t="s">
        <v>1695</v>
      </c>
      <c r="AG4466" s="28" t="s">
        <v>3210</v>
      </c>
      <c r="AH4466" s="22">
        <v>65871</v>
      </c>
      <c r="AI4466" s="28" t="s">
        <v>21286</v>
      </c>
      <c r="AJ4466" s="22">
        <v>0</v>
      </c>
    </row>
    <row r="4467" spans="30:36" ht="30" x14ac:dyDescent="0.25">
      <c r="AD4467" s="22" t="s">
        <v>7352</v>
      </c>
      <c r="AE4467" s="28" t="s">
        <v>7353</v>
      </c>
      <c r="AF4467" s="28" t="s">
        <v>1705</v>
      </c>
      <c r="AG4467" s="28" t="s">
        <v>3803</v>
      </c>
      <c r="AH4467" s="22">
        <v>73654</v>
      </c>
      <c r="AI4467" s="28" t="s">
        <v>7354</v>
      </c>
      <c r="AJ4467" s="22">
        <v>0</v>
      </c>
    </row>
    <row r="4468" spans="30:36" ht="30" x14ac:dyDescent="0.25">
      <c r="AD4468" s="22" t="s">
        <v>14111</v>
      </c>
      <c r="AE4468" s="28" t="s">
        <v>14112</v>
      </c>
      <c r="AF4468" s="28" t="s">
        <v>1711</v>
      </c>
      <c r="AG4468" s="28" t="s">
        <v>3210</v>
      </c>
      <c r="AH4468" s="22">
        <v>58168</v>
      </c>
      <c r="AI4468" s="28" t="s">
        <v>20671</v>
      </c>
      <c r="AJ4468" s="22">
        <v>6</v>
      </c>
    </row>
    <row r="4469" spans="30:36" ht="30" x14ac:dyDescent="0.25">
      <c r="AD4469" s="22" t="s">
        <v>3475</v>
      </c>
      <c r="AE4469" s="28" t="s">
        <v>3476</v>
      </c>
      <c r="AF4469" s="28" t="s">
        <v>1701</v>
      </c>
      <c r="AG4469" s="28" t="s">
        <v>3209</v>
      </c>
      <c r="AH4469" s="22">
        <v>63925</v>
      </c>
      <c r="AI4469" s="28" t="s">
        <v>3477</v>
      </c>
      <c r="AJ4469" s="22">
        <v>0</v>
      </c>
    </row>
    <row r="4470" spans="30:36" ht="30" x14ac:dyDescent="0.25">
      <c r="AD4470" s="22" t="s">
        <v>14113</v>
      </c>
      <c r="AE4470" s="28" t="s">
        <v>14114</v>
      </c>
      <c r="AF4470" s="28" t="s">
        <v>1711</v>
      </c>
      <c r="AG4470" s="28" t="s">
        <v>3209</v>
      </c>
      <c r="AH4470" s="22">
        <v>68701</v>
      </c>
      <c r="AI4470" s="28" t="s">
        <v>14115</v>
      </c>
      <c r="AJ4470" s="22">
        <v>0</v>
      </c>
    </row>
    <row r="4471" spans="30:36" ht="30" x14ac:dyDescent="0.25">
      <c r="AD4471" s="22" t="s">
        <v>7355</v>
      </c>
      <c r="AE4471" s="28" t="s">
        <v>7356</v>
      </c>
      <c r="AF4471" s="28" t="s">
        <v>1697</v>
      </c>
      <c r="AG4471" s="28" t="s">
        <v>3803</v>
      </c>
      <c r="AH4471" s="22">
        <v>67236</v>
      </c>
      <c r="AI4471" s="28" t="s">
        <v>20535</v>
      </c>
      <c r="AJ4471" s="22">
        <v>6</v>
      </c>
    </row>
    <row r="4472" spans="30:36" ht="30" x14ac:dyDescent="0.25">
      <c r="AD4472" s="22" t="s">
        <v>14116</v>
      </c>
      <c r="AE4472" s="28" t="s">
        <v>14117</v>
      </c>
      <c r="AF4472" s="28" t="s">
        <v>1705</v>
      </c>
      <c r="AG4472" s="28" t="s">
        <v>3856</v>
      </c>
      <c r="AH4472" s="22">
        <v>66553</v>
      </c>
      <c r="AI4472" s="28" t="s">
        <v>20966</v>
      </c>
      <c r="AJ4472" s="22">
        <v>6</v>
      </c>
    </row>
    <row r="4473" spans="30:36" ht="30" x14ac:dyDescent="0.25">
      <c r="AD4473" s="22" t="s">
        <v>14118</v>
      </c>
      <c r="AE4473" s="28" t="s">
        <v>18644</v>
      </c>
      <c r="AF4473" s="28" t="s">
        <v>1700</v>
      </c>
      <c r="AG4473" s="28" t="s">
        <v>3210</v>
      </c>
      <c r="AH4473" s="22">
        <v>79081</v>
      </c>
      <c r="AI4473" s="28" t="s">
        <v>21287</v>
      </c>
      <c r="AJ4473" s="22">
        <v>8</v>
      </c>
    </row>
    <row r="4474" spans="30:36" ht="30" x14ac:dyDescent="0.25">
      <c r="AD4474" s="22" t="s">
        <v>24</v>
      </c>
      <c r="AE4474" s="28" t="s">
        <v>1730</v>
      </c>
      <c r="AF4474" s="28" t="s">
        <v>1695</v>
      </c>
      <c r="AG4474" s="28" t="s">
        <v>3209</v>
      </c>
      <c r="AH4474" s="22">
        <v>64310</v>
      </c>
      <c r="AI4474" s="28" t="s">
        <v>21075</v>
      </c>
      <c r="AJ4474" s="22">
        <v>5</v>
      </c>
    </row>
    <row r="4475" spans="30:36" ht="30" x14ac:dyDescent="0.25">
      <c r="AD4475" s="22" t="s">
        <v>14119</v>
      </c>
      <c r="AE4475" s="28" t="s">
        <v>14120</v>
      </c>
      <c r="AF4475" s="28" t="s">
        <v>1718</v>
      </c>
      <c r="AG4475" s="28" t="s">
        <v>3209</v>
      </c>
      <c r="AH4475" s="22">
        <v>58970</v>
      </c>
      <c r="AI4475" s="28" t="s">
        <v>19230</v>
      </c>
      <c r="AJ4475" s="22">
        <v>1</v>
      </c>
    </row>
    <row r="4476" spans="30:36" ht="30" x14ac:dyDescent="0.25">
      <c r="AD4476" s="22" t="s">
        <v>7357</v>
      </c>
      <c r="AE4476" s="28" t="s">
        <v>7358</v>
      </c>
      <c r="AF4476" s="28" t="s">
        <v>1705</v>
      </c>
      <c r="AG4476" s="28" t="s">
        <v>3803</v>
      </c>
      <c r="AH4476" s="22">
        <v>91312</v>
      </c>
      <c r="AI4476" s="28" t="s">
        <v>21288</v>
      </c>
      <c r="AJ4476" s="22">
        <v>5</v>
      </c>
    </row>
    <row r="4477" spans="30:36" ht="30" x14ac:dyDescent="0.25">
      <c r="AD4477" s="22" t="s">
        <v>14121</v>
      </c>
      <c r="AE4477" s="28" t="s">
        <v>14122</v>
      </c>
      <c r="AF4477" s="28" t="s">
        <v>1705</v>
      </c>
      <c r="AG4477" s="28" t="s">
        <v>3210</v>
      </c>
      <c r="AH4477" s="22">
        <v>66525</v>
      </c>
      <c r="AI4477" s="28" t="s">
        <v>21289</v>
      </c>
      <c r="AJ4477" s="22">
        <v>6</v>
      </c>
    </row>
    <row r="4478" spans="30:36" ht="30" x14ac:dyDescent="0.25">
      <c r="AD4478" s="22" t="s">
        <v>7359</v>
      </c>
      <c r="AE4478" s="28" t="s">
        <v>7360</v>
      </c>
      <c r="AF4478" s="28" t="s">
        <v>1695</v>
      </c>
      <c r="AG4478" s="28" t="s">
        <v>3210</v>
      </c>
      <c r="AH4478" s="22">
        <v>76788</v>
      </c>
      <c r="AI4478" s="28" t="s">
        <v>21152</v>
      </c>
      <c r="AJ4478" s="22">
        <v>4</v>
      </c>
    </row>
    <row r="4479" spans="30:36" ht="30" x14ac:dyDescent="0.25">
      <c r="AD4479" s="22" t="s">
        <v>14123</v>
      </c>
      <c r="AE4479" s="28" t="s">
        <v>14124</v>
      </c>
      <c r="AF4479" s="28" t="s">
        <v>1703</v>
      </c>
      <c r="AG4479" s="28" t="s">
        <v>3210</v>
      </c>
      <c r="AH4479" s="22">
        <v>80285</v>
      </c>
      <c r="AI4479" s="28" t="s">
        <v>21290</v>
      </c>
      <c r="AJ4479" s="22">
        <v>8</v>
      </c>
    </row>
    <row r="4480" spans="30:36" ht="30" x14ac:dyDescent="0.25">
      <c r="AD4480" s="22" t="s">
        <v>7361</v>
      </c>
      <c r="AE4480" s="28" t="s">
        <v>7362</v>
      </c>
      <c r="AF4480" s="28" t="s">
        <v>1699</v>
      </c>
      <c r="AG4480" s="28" t="s">
        <v>3209</v>
      </c>
      <c r="AH4480" s="22">
        <v>61938</v>
      </c>
      <c r="AI4480" s="28" t="s">
        <v>20555</v>
      </c>
      <c r="AJ4480" s="22">
        <v>0</v>
      </c>
    </row>
    <row r="4481" spans="30:36" ht="30" x14ac:dyDescent="0.25">
      <c r="AD4481" s="22" t="s">
        <v>7363</v>
      </c>
      <c r="AE4481" s="28" t="s">
        <v>7364</v>
      </c>
      <c r="AF4481" s="28" t="s">
        <v>1703</v>
      </c>
      <c r="AG4481" s="28" t="s">
        <v>3209</v>
      </c>
      <c r="AH4481" s="22">
        <v>80952</v>
      </c>
      <c r="AI4481" s="28" t="s">
        <v>19943</v>
      </c>
      <c r="AJ4481" s="22">
        <v>8</v>
      </c>
    </row>
    <row r="4482" spans="30:36" ht="30" x14ac:dyDescent="0.25">
      <c r="AD4482" s="22" t="s">
        <v>14125</v>
      </c>
      <c r="AE4482" s="28" t="s">
        <v>14126</v>
      </c>
      <c r="AF4482" s="28" t="s">
        <v>1701</v>
      </c>
      <c r="AG4482" s="28" t="s">
        <v>3209</v>
      </c>
      <c r="AH4482" s="22">
        <v>53603</v>
      </c>
      <c r="AI4482" s="28" t="s">
        <v>14127</v>
      </c>
      <c r="AJ4482" s="22">
        <v>0</v>
      </c>
    </row>
    <row r="4483" spans="30:36" ht="30" x14ac:dyDescent="0.25">
      <c r="AD4483" s="22" t="s">
        <v>14128</v>
      </c>
      <c r="AE4483" s="28" t="s">
        <v>14129</v>
      </c>
      <c r="AF4483" s="28" t="s">
        <v>1702</v>
      </c>
      <c r="AG4483" s="28" t="s">
        <v>3836</v>
      </c>
      <c r="AH4483" s="22">
        <v>98069</v>
      </c>
      <c r="AI4483" s="28" t="s">
        <v>20322</v>
      </c>
      <c r="AJ4483" s="22">
        <v>9</v>
      </c>
    </row>
    <row r="4484" spans="30:36" ht="30" x14ac:dyDescent="0.25">
      <c r="AD4484" s="22" t="s">
        <v>14130</v>
      </c>
      <c r="AE4484" s="28" t="s">
        <v>14131</v>
      </c>
      <c r="AF4484" s="28" t="s">
        <v>1706</v>
      </c>
      <c r="AG4484" s="28" t="s">
        <v>3778</v>
      </c>
      <c r="AH4484" s="22">
        <v>74187</v>
      </c>
      <c r="AI4484" s="28" t="s">
        <v>20695</v>
      </c>
      <c r="AJ4484" s="22">
        <v>7</v>
      </c>
    </row>
    <row r="4485" spans="30:36" ht="30" x14ac:dyDescent="0.25">
      <c r="AD4485" s="22" t="s">
        <v>4497</v>
      </c>
      <c r="AE4485" s="28" t="s">
        <v>4498</v>
      </c>
      <c r="AF4485" s="28" t="s">
        <v>1701</v>
      </c>
      <c r="AG4485" s="28" t="s">
        <v>3862</v>
      </c>
      <c r="AH4485" s="22">
        <v>62581</v>
      </c>
      <c r="AI4485" s="28" t="s">
        <v>18985</v>
      </c>
      <c r="AJ4485" s="22">
        <v>1</v>
      </c>
    </row>
    <row r="4486" spans="30:36" ht="30" x14ac:dyDescent="0.25">
      <c r="AD4486" s="22" t="s">
        <v>14132</v>
      </c>
      <c r="AE4486" s="28" t="s">
        <v>14133</v>
      </c>
      <c r="AF4486" s="28" t="s">
        <v>1695</v>
      </c>
      <c r="AG4486" s="28" t="s">
        <v>3211</v>
      </c>
      <c r="AH4486" s="22">
        <v>59799</v>
      </c>
      <c r="AI4486" s="28" t="s">
        <v>19867</v>
      </c>
      <c r="AJ4486" s="22">
        <v>7</v>
      </c>
    </row>
    <row r="4487" spans="30:36" ht="30" x14ac:dyDescent="0.25">
      <c r="AD4487" s="22" t="s">
        <v>9651</v>
      </c>
      <c r="AE4487" s="28" t="s">
        <v>9652</v>
      </c>
      <c r="AF4487" s="28" t="s">
        <v>1705</v>
      </c>
      <c r="AG4487" s="28" t="s">
        <v>3209</v>
      </c>
      <c r="AH4487" s="22">
        <v>85993</v>
      </c>
      <c r="AI4487" s="28" t="s">
        <v>21291</v>
      </c>
      <c r="AJ4487" s="22">
        <v>4</v>
      </c>
    </row>
    <row r="4488" spans="30:36" ht="45" x14ac:dyDescent="0.25">
      <c r="AD4488" s="22" t="s">
        <v>4499</v>
      </c>
      <c r="AE4488" s="28" t="s">
        <v>4500</v>
      </c>
      <c r="AF4488" s="28" t="s">
        <v>1707</v>
      </c>
      <c r="AG4488" s="28" t="s">
        <v>3887</v>
      </c>
      <c r="AH4488" s="22">
        <v>63545</v>
      </c>
      <c r="AI4488" s="28" t="s">
        <v>21085</v>
      </c>
      <c r="AJ4488" s="22">
        <v>2</v>
      </c>
    </row>
    <row r="4489" spans="30:36" ht="30" x14ac:dyDescent="0.25">
      <c r="AD4489" s="22" t="s">
        <v>14134</v>
      </c>
      <c r="AE4489" s="28" t="s">
        <v>14135</v>
      </c>
      <c r="AF4489" s="28" t="s">
        <v>1702</v>
      </c>
      <c r="AG4489" s="28" t="s">
        <v>3773</v>
      </c>
      <c r="AH4489" s="22">
        <v>88873</v>
      </c>
      <c r="AI4489" s="28" t="s">
        <v>21109</v>
      </c>
      <c r="AJ4489" s="22">
        <v>2</v>
      </c>
    </row>
    <row r="4490" spans="30:36" ht="30" x14ac:dyDescent="0.25">
      <c r="AD4490" s="22" t="s">
        <v>14136</v>
      </c>
      <c r="AE4490" s="28" t="s">
        <v>14137</v>
      </c>
      <c r="AF4490" s="28" t="s">
        <v>1705</v>
      </c>
      <c r="AG4490" s="28" t="s">
        <v>3773</v>
      </c>
      <c r="AH4490" s="22">
        <v>116846</v>
      </c>
      <c r="AI4490" s="28" t="s">
        <v>21188</v>
      </c>
      <c r="AJ4490" s="22">
        <v>2</v>
      </c>
    </row>
    <row r="4491" spans="30:36" ht="30" x14ac:dyDescent="0.25">
      <c r="AD4491" s="22" t="s">
        <v>7365</v>
      </c>
      <c r="AE4491" s="28" t="s">
        <v>7366</v>
      </c>
      <c r="AF4491" s="28" t="s">
        <v>1705</v>
      </c>
      <c r="AG4491" s="28" t="s">
        <v>3210</v>
      </c>
      <c r="AH4491" s="22">
        <v>75441</v>
      </c>
      <c r="AI4491" s="28" t="s">
        <v>21292</v>
      </c>
      <c r="AJ4491" s="22">
        <v>2</v>
      </c>
    </row>
    <row r="4492" spans="30:36" ht="30" x14ac:dyDescent="0.25">
      <c r="AD4492" s="22" t="s">
        <v>4501</v>
      </c>
      <c r="AE4492" s="28" t="s">
        <v>4502</v>
      </c>
      <c r="AF4492" s="28" t="s">
        <v>1700</v>
      </c>
      <c r="AG4492" s="28" t="s">
        <v>3765</v>
      </c>
      <c r="AH4492" s="22">
        <v>89409</v>
      </c>
      <c r="AI4492" s="28" t="s">
        <v>21293</v>
      </c>
      <c r="AJ4492" s="22">
        <v>0</v>
      </c>
    </row>
    <row r="4493" spans="30:36" ht="45" x14ac:dyDescent="0.25">
      <c r="AD4493" s="22" t="s">
        <v>7367</v>
      </c>
      <c r="AE4493" s="28" t="s">
        <v>7368</v>
      </c>
      <c r="AF4493" s="28" t="s">
        <v>1695</v>
      </c>
      <c r="AG4493" s="28" t="s">
        <v>3778</v>
      </c>
      <c r="AH4493" s="22">
        <v>65548</v>
      </c>
      <c r="AI4493" s="28" t="s">
        <v>21294</v>
      </c>
      <c r="AJ4493" s="22">
        <v>4</v>
      </c>
    </row>
    <row r="4494" spans="30:36" ht="30" x14ac:dyDescent="0.25">
      <c r="AD4494" s="22" t="s">
        <v>14138</v>
      </c>
      <c r="AE4494" s="28" t="s">
        <v>14139</v>
      </c>
      <c r="AF4494" s="28" t="s">
        <v>1708</v>
      </c>
      <c r="AG4494" s="28" t="s">
        <v>3209</v>
      </c>
      <c r="AH4494" s="22">
        <v>57201</v>
      </c>
      <c r="AI4494" s="28" t="s">
        <v>19101</v>
      </c>
      <c r="AJ4494" s="22">
        <v>7</v>
      </c>
    </row>
    <row r="4495" spans="30:36" ht="30" x14ac:dyDescent="0.25">
      <c r="AD4495" s="22" t="s">
        <v>7369</v>
      </c>
      <c r="AE4495" s="28" t="s">
        <v>7370</v>
      </c>
      <c r="AF4495" s="28" t="s">
        <v>1700</v>
      </c>
      <c r="AG4495" s="28" t="s">
        <v>3862</v>
      </c>
      <c r="AH4495" s="22">
        <v>70747</v>
      </c>
      <c r="AI4495" s="28" t="s">
        <v>21295</v>
      </c>
      <c r="AJ4495" s="22">
        <v>4</v>
      </c>
    </row>
    <row r="4496" spans="30:36" ht="30" x14ac:dyDescent="0.25">
      <c r="AD4496" s="22" t="s">
        <v>4503</v>
      </c>
      <c r="AE4496" s="28" t="s">
        <v>4504</v>
      </c>
      <c r="AF4496" s="28" t="s">
        <v>1701</v>
      </c>
      <c r="AG4496" s="28" t="s">
        <v>3803</v>
      </c>
      <c r="AH4496" s="22">
        <v>58461</v>
      </c>
      <c r="AI4496" s="28" t="s">
        <v>21296</v>
      </c>
      <c r="AJ4496" s="22">
        <v>7</v>
      </c>
    </row>
    <row r="4497" spans="30:36" ht="30" x14ac:dyDescent="0.25">
      <c r="AD4497" s="22" t="s">
        <v>14140</v>
      </c>
      <c r="AE4497" s="28" t="s">
        <v>14141</v>
      </c>
      <c r="AF4497" s="28" t="s">
        <v>1699</v>
      </c>
      <c r="AG4497" s="28" t="s">
        <v>3784</v>
      </c>
      <c r="AH4497" s="22">
        <v>57060</v>
      </c>
      <c r="AI4497" s="28" t="s">
        <v>19957</v>
      </c>
      <c r="AJ4497" s="22">
        <v>1</v>
      </c>
    </row>
    <row r="4498" spans="30:36" ht="30" x14ac:dyDescent="0.25">
      <c r="AD4498" s="22" t="s">
        <v>1576</v>
      </c>
      <c r="AE4498" s="28" t="s">
        <v>18645</v>
      </c>
      <c r="AF4498" s="28" t="s">
        <v>1705</v>
      </c>
      <c r="AG4498" s="28" t="s">
        <v>3211</v>
      </c>
      <c r="AH4498" s="22">
        <v>75472</v>
      </c>
      <c r="AI4498" s="28" t="s">
        <v>21297</v>
      </c>
      <c r="AJ4498" s="22">
        <v>1</v>
      </c>
    </row>
    <row r="4499" spans="30:36" ht="30" x14ac:dyDescent="0.25">
      <c r="AD4499" s="22" t="s">
        <v>4505</v>
      </c>
      <c r="AE4499" s="28" t="s">
        <v>4506</v>
      </c>
      <c r="AF4499" s="28" t="s">
        <v>1696</v>
      </c>
      <c r="AG4499" s="28" t="s">
        <v>3790</v>
      </c>
      <c r="AH4499" s="22">
        <v>63584</v>
      </c>
      <c r="AI4499" s="28" t="s">
        <v>21298</v>
      </c>
      <c r="AJ4499" s="22">
        <v>6</v>
      </c>
    </row>
    <row r="4500" spans="30:36" ht="30" x14ac:dyDescent="0.25">
      <c r="AD4500" s="22" t="s">
        <v>7371</v>
      </c>
      <c r="AE4500" s="28" t="s">
        <v>7372</v>
      </c>
      <c r="AF4500" s="28" t="s">
        <v>1700</v>
      </c>
      <c r="AG4500" s="28" t="s">
        <v>3210</v>
      </c>
      <c r="AH4500" s="22">
        <v>88875</v>
      </c>
      <c r="AI4500" s="28" t="s">
        <v>21299</v>
      </c>
      <c r="AJ4500" s="22">
        <v>0</v>
      </c>
    </row>
    <row r="4501" spans="30:36" ht="30" x14ac:dyDescent="0.25">
      <c r="AD4501" s="22" t="s">
        <v>7373</v>
      </c>
      <c r="AE4501" s="28" t="s">
        <v>7374</v>
      </c>
      <c r="AF4501" s="28" t="s">
        <v>1695</v>
      </c>
      <c r="AG4501" s="28" t="s">
        <v>3790</v>
      </c>
      <c r="AH4501" s="22">
        <v>62245</v>
      </c>
      <c r="AI4501" s="28" t="s">
        <v>20030</v>
      </c>
      <c r="AJ4501" s="22">
        <v>2</v>
      </c>
    </row>
    <row r="4502" spans="30:36" ht="45" x14ac:dyDescent="0.25">
      <c r="AD4502" s="22" t="s">
        <v>14142</v>
      </c>
      <c r="AE4502" s="28" t="s">
        <v>18646</v>
      </c>
      <c r="AF4502" s="28" t="s">
        <v>1707</v>
      </c>
      <c r="AG4502" s="28" t="s">
        <v>3803</v>
      </c>
      <c r="AH4502" s="22">
        <v>52976</v>
      </c>
      <c r="AI4502" s="28" t="s">
        <v>21300</v>
      </c>
      <c r="AJ4502" s="22">
        <v>4</v>
      </c>
    </row>
    <row r="4503" spans="30:36" ht="30" x14ac:dyDescent="0.25">
      <c r="AD4503" s="22" t="s">
        <v>14143</v>
      </c>
      <c r="AE4503" s="28" t="s">
        <v>14144</v>
      </c>
      <c r="AF4503" s="28" t="s">
        <v>1699</v>
      </c>
      <c r="AG4503" s="28" t="s">
        <v>3209</v>
      </c>
      <c r="AH4503" s="22">
        <v>64316</v>
      </c>
      <c r="AI4503" s="28" t="s">
        <v>14145</v>
      </c>
      <c r="AJ4503" s="22">
        <v>4</v>
      </c>
    </row>
    <row r="4504" spans="30:36" ht="30" x14ac:dyDescent="0.25">
      <c r="AD4504" s="22" t="s">
        <v>9653</v>
      </c>
      <c r="AE4504" s="28" t="s">
        <v>9654</v>
      </c>
      <c r="AF4504" s="28" t="s">
        <v>1700</v>
      </c>
      <c r="AG4504" s="28" t="s">
        <v>3922</v>
      </c>
      <c r="AH4504" s="22">
        <v>62146</v>
      </c>
      <c r="AI4504" s="28" t="s">
        <v>21301</v>
      </c>
      <c r="AJ4504" s="22">
        <v>1</v>
      </c>
    </row>
    <row r="4505" spans="30:36" ht="30" x14ac:dyDescent="0.25">
      <c r="AD4505" s="22" t="s">
        <v>14146</v>
      </c>
      <c r="AE4505" s="28" t="s">
        <v>18647</v>
      </c>
      <c r="AF4505" s="28" t="s">
        <v>1704</v>
      </c>
      <c r="AG4505" s="28" t="s">
        <v>3209</v>
      </c>
      <c r="AH4505" s="22">
        <v>60500</v>
      </c>
      <c r="AI4505" s="28" t="s">
        <v>19217</v>
      </c>
      <c r="AJ4505" s="22">
        <v>5</v>
      </c>
    </row>
    <row r="4506" spans="30:36" ht="30" x14ac:dyDescent="0.25">
      <c r="AD4506" s="22" t="s">
        <v>4507</v>
      </c>
      <c r="AE4506" s="28" t="s">
        <v>4508</v>
      </c>
      <c r="AF4506" s="28" t="s">
        <v>1695</v>
      </c>
      <c r="AG4506" s="28" t="s">
        <v>3773</v>
      </c>
      <c r="AH4506" s="22">
        <v>64372</v>
      </c>
      <c r="AI4506" s="28" t="s">
        <v>21066</v>
      </c>
      <c r="AJ4506" s="22">
        <v>4</v>
      </c>
    </row>
    <row r="4507" spans="30:36" ht="30" x14ac:dyDescent="0.25">
      <c r="AD4507" s="22" t="s">
        <v>4509</v>
      </c>
      <c r="AE4507" s="28" t="s">
        <v>4510</v>
      </c>
      <c r="AF4507" s="28" t="s">
        <v>1697</v>
      </c>
      <c r="AG4507" s="28" t="s">
        <v>3784</v>
      </c>
      <c r="AH4507" s="22">
        <v>75899</v>
      </c>
      <c r="AI4507" s="28" t="s">
        <v>21174</v>
      </c>
      <c r="AJ4507" s="22">
        <v>1</v>
      </c>
    </row>
    <row r="4508" spans="30:36" ht="30" x14ac:dyDescent="0.25">
      <c r="AD4508" s="22" t="s">
        <v>14147</v>
      </c>
      <c r="AE4508" s="28" t="s">
        <v>14148</v>
      </c>
      <c r="AF4508" s="28" t="s">
        <v>1695</v>
      </c>
      <c r="AG4508" s="28" t="s">
        <v>3209</v>
      </c>
      <c r="AH4508" s="22">
        <v>58758</v>
      </c>
      <c r="AI4508" s="28" t="s">
        <v>19694</v>
      </c>
      <c r="AJ4508" s="22">
        <v>1</v>
      </c>
    </row>
    <row r="4509" spans="30:36" ht="30" x14ac:dyDescent="0.25">
      <c r="AD4509" s="22" t="s">
        <v>7375</v>
      </c>
      <c r="AE4509" s="28" t="s">
        <v>7376</v>
      </c>
      <c r="AF4509" s="28" t="s">
        <v>1699</v>
      </c>
      <c r="AG4509" s="28" t="s">
        <v>3211</v>
      </c>
      <c r="AH4509" s="22">
        <v>59848</v>
      </c>
      <c r="AI4509" s="28" t="s">
        <v>20478</v>
      </c>
      <c r="AJ4509" s="22">
        <v>6</v>
      </c>
    </row>
    <row r="4510" spans="30:36" ht="30" x14ac:dyDescent="0.25">
      <c r="AD4510" s="22" t="s">
        <v>7377</v>
      </c>
      <c r="AE4510" s="28" t="s">
        <v>7378</v>
      </c>
      <c r="AF4510" s="28" t="s">
        <v>1709</v>
      </c>
      <c r="AG4510" s="28" t="s">
        <v>3803</v>
      </c>
      <c r="AH4510" s="22">
        <v>67833</v>
      </c>
      <c r="AI4510" s="28" t="s">
        <v>21302</v>
      </c>
      <c r="AJ4510" s="22">
        <v>6</v>
      </c>
    </row>
    <row r="4511" spans="30:36" ht="30" x14ac:dyDescent="0.25">
      <c r="AD4511" s="22" t="s">
        <v>14149</v>
      </c>
      <c r="AE4511" s="28" t="s">
        <v>14150</v>
      </c>
      <c r="AF4511" s="28" t="s">
        <v>1704</v>
      </c>
      <c r="AG4511" s="28" t="s">
        <v>3210</v>
      </c>
      <c r="AH4511" s="22">
        <v>61018</v>
      </c>
      <c r="AI4511" s="28" t="s">
        <v>20510</v>
      </c>
      <c r="AJ4511" s="22">
        <v>9</v>
      </c>
    </row>
    <row r="4512" spans="30:36" ht="30" x14ac:dyDescent="0.25">
      <c r="AD4512" s="22" t="s">
        <v>14151</v>
      </c>
      <c r="AE4512" s="28" t="s">
        <v>14152</v>
      </c>
      <c r="AF4512" s="28" t="s">
        <v>1708</v>
      </c>
      <c r="AG4512" s="28" t="s">
        <v>3209</v>
      </c>
      <c r="AH4512" s="22">
        <v>79465</v>
      </c>
      <c r="AI4512" s="28" t="s">
        <v>20825</v>
      </c>
      <c r="AJ4512" s="22">
        <v>7</v>
      </c>
    </row>
    <row r="4513" spans="30:36" ht="30" x14ac:dyDescent="0.25">
      <c r="AD4513" s="22" t="s">
        <v>14153</v>
      </c>
      <c r="AE4513" s="28" t="s">
        <v>18648</v>
      </c>
      <c r="AF4513" s="28" t="s">
        <v>1700</v>
      </c>
      <c r="AG4513" s="28" t="s">
        <v>3209</v>
      </c>
      <c r="AH4513" s="22">
        <v>87154</v>
      </c>
      <c r="AI4513" s="28" t="s">
        <v>21073</v>
      </c>
      <c r="AJ4513" s="22">
        <v>3</v>
      </c>
    </row>
    <row r="4514" spans="30:36" ht="30" x14ac:dyDescent="0.25">
      <c r="AD4514" s="22" t="s">
        <v>80</v>
      </c>
      <c r="AE4514" s="28" t="s">
        <v>1779</v>
      </c>
      <c r="AF4514" s="28" t="s">
        <v>1695</v>
      </c>
      <c r="AG4514" s="28" t="s">
        <v>3209</v>
      </c>
      <c r="AH4514" s="22">
        <v>67628</v>
      </c>
      <c r="AI4514" s="28" t="s">
        <v>21303</v>
      </c>
      <c r="AJ4514" s="22">
        <v>0</v>
      </c>
    </row>
    <row r="4515" spans="30:36" ht="30" x14ac:dyDescent="0.25">
      <c r="AD4515" s="22" t="s">
        <v>14154</v>
      </c>
      <c r="AE4515" s="28" t="s">
        <v>14155</v>
      </c>
      <c r="AF4515" s="28" t="s">
        <v>1700</v>
      </c>
      <c r="AG4515" s="28" t="s">
        <v>3862</v>
      </c>
      <c r="AH4515" s="22">
        <v>78593</v>
      </c>
      <c r="AI4515" s="28" t="s">
        <v>21304</v>
      </c>
      <c r="AJ4515" s="22">
        <v>2</v>
      </c>
    </row>
    <row r="4516" spans="30:36" ht="30" x14ac:dyDescent="0.25">
      <c r="AD4516" s="22" t="s">
        <v>14156</v>
      </c>
      <c r="AE4516" s="28" t="s">
        <v>14157</v>
      </c>
      <c r="AF4516" s="28" t="s">
        <v>1701</v>
      </c>
      <c r="AG4516" s="28" t="s">
        <v>3209</v>
      </c>
      <c r="AH4516" s="22">
        <v>62131</v>
      </c>
      <c r="AI4516" s="28" t="s">
        <v>19314</v>
      </c>
      <c r="AJ4516" s="22">
        <v>1</v>
      </c>
    </row>
    <row r="4517" spans="30:36" ht="30" x14ac:dyDescent="0.25">
      <c r="AD4517" s="22" t="s">
        <v>7379</v>
      </c>
      <c r="AE4517" s="28" t="s">
        <v>7380</v>
      </c>
      <c r="AF4517" s="28" t="s">
        <v>1708</v>
      </c>
      <c r="AG4517" s="28" t="s">
        <v>3209</v>
      </c>
      <c r="AH4517" s="22">
        <v>84120</v>
      </c>
      <c r="AI4517" s="28" t="s">
        <v>21114</v>
      </c>
      <c r="AJ4517" s="22">
        <v>6</v>
      </c>
    </row>
    <row r="4518" spans="30:36" ht="30" x14ac:dyDescent="0.25">
      <c r="AD4518" s="22" t="s">
        <v>14158</v>
      </c>
      <c r="AE4518" s="28" t="s">
        <v>14159</v>
      </c>
      <c r="AF4518" s="28" t="s">
        <v>1706</v>
      </c>
      <c r="AG4518" s="28" t="s">
        <v>3787</v>
      </c>
      <c r="AH4518" s="22">
        <v>55004</v>
      </c>
      <c r="AI4518" s="28" t="s">
        <v>21305</v>
      </c>
      <c r="AJ4518" s="22">
        <v>0</v>
      </c>
    </row>
    <row r="4519" spans="30:36" ht="30" x14ac:dyDescent="0.25">
      <c r="AD4519" s="22" t="s">
        <v>14160</v>
      </c>
      <c r="AE4519" s="28" t="s">
        <v>14161</v>
      </c>
      <c r="AF4519" s="28" t="s">
        <v>1703</v>
      </c>
      <c r="AG4519" s="28" t="s">
        <v>3781</v>
      </c>
      <c r="AH4519" s="22">
        <v>57580</v>
      </c>
      <c r="AI4519" s="28" t="s">
        <v>20294</v>
      </c>
      <c r="AJ4519" s="22">
        <v>7</v>
      </c>
    </row>
    <row r="4520" spans="30:36" ht="45" x14ac:dyDescent="0.25">
      <c r="AD4520" s="22" t="s">
        <v>1315</v>
      </c>
      <c r="AE4520" s="28" t="s">
        <v>2940</v>
      </c>
      <c r="AF4520" s="28" t="s">
        <v>1707</v>
      </c>
      <c r="AG4520" s="28" t="s">
        <v>3211</v>
      </c>
      <c r="AH4520" s="22">
        <v>61317</v>
      </c>
      <c r="AI4520" s="28" t="s">
        <v>20087</v>
      </c>
      <c r="AJ4520" s="22">
        <v>1</v>
      </c>
    </row>
    <row r="4521" spans="30:36" ht="45" x14ac:dyDescent="0.25">
      <c r="AD4521" s="22" t="s">
        <v>14162</v>
      </c>
      <c r="AE4521" s="28" t="s">
        <v>14163</v>
      </c>
      <c r="AF4521" s="28" t="s">
        <v>1707</v>
      </c>
      <c r="AG4521" s="28" t="s">
        <v>3209</v>
      </c>
      <c r="AH4521" s="22">
        <v>62539</v>
      </c>
      <c r="AI4521" s="28" t="s">
        <v>14164</v>
      </c>
      <c r="AJ4521" s="22">
        <v>3</v>
      </c>
    </row>
    <row r="4522" spans="30:36" ht="45" x14ac:dyDescent="0.25">
      <c r="AD4522" s="22" t="s">
        <v>7381</v>
      </c>
      <c r="AE4522" s="28" t="s">
        <v>7382</v>
      </c>
      <c r="AF4522" s="28" t="s">
        <v>1707</v>
      </c>
      <c r="AG4522" s="28" t="s">
        <v>3765</v>
      </c>
      <c r="AH4522" s="22">
        <v>71132</v>
      </c>
      <c r="AI4522" s="28" t="s">
        <v>19820</v>
      </c>
      <c r="AJ4522" s="22">
        <v>7</v>
      </c>
    </row>
    <row r="4523" spans="30:36" ht="30" x14ac:dyDescent="0.25">
      <c r="AD4523" s="22" t="s">
        <v>14165</v>
      </c>
      <c r="AE4523" s="28" t="s">
        <v>14166</v>
      </c>
      <c r="AF4523" s="28" t="s">
        <v>1695</v>
      </c>
      <c r="AG4523" s="28" t="s">
        <v>3210</v>
      </c>
      <c r="AH4523" s="22">
        <v>60784</v>
      </c>
      <c r="AI4523" s="28" t="s">
        <v>19147</v>
      </c>
      <c r="AJ4523" s="22">
        <v>4</v>
      </c>
    </row>
    <row r="4524" spans="30:36" ht="30" x14ac:dyDescent="0.25">
      <c r="AD4524" s="22" t="s">
        <v>14167</v>
      </c>
      <c r="AE4524" s="28" t="s">
        <v>14168</v>
      </c>
      <c r="AF4524" s="28" t="s">
        <v>1696</v>
      </c>
      <c r="AG4524" s="28" t="s">
        <v>3800</v>
      </c>
      <c r="AH4524" s="22">
        <v>60768</v>
      </c>
      <c r="AI4524" s="28" t="s">
        <v>14169</v>
      </c>
      <c r="AJ4524" s="22">
        <v>2</v>
      </c>
    </row>
    <row r="4525" spans="30:36" ht="30" x14ac:dyDescent="0.25">
      <c r="AD4525" s="22" t="s">
        <v>1447</v>
      </c>
      <c r="AE4525" s="28" t="s">
        <v>3041</v>
      </c>
      <c r="AF4525" s="28" t="s">
        <v>1696</v>
      </c>
      <c r="AG4525" s="28" t="s">
        <v>3211</v>
      </c>
      <c r="AH4525" s="22">
        <v>65670</v>
      </c>
      <c r="AI4525" s="28" t="s">
        <v>19042</v>
      </c>
      <c r="AJ4525" s="22">
        <v>1</v>
      </c>
    </row>
    <row r="4526" spans="30:36" ht="30" x14ac:dyDescent="0.25">
      <c r="AD4526" s="22" t="s">
        <v>7383</v>
      </c>
      <c r="AE4526" s="28" t="s">
        <v>7384</v>
      </c>
      <c r="AF4526" s="28" t="s">
        <v>1708</v>
      </c>
      <c r="AG4526" s="28" t="s">
        <v>3211</v>
      </c>
      <c r="AH4526" s="22">
        <v>59223</v>
      </c>
      <c r="AI4526" s="28" t="s">
        <v>20284</v>
      </c>
      <c r="AJ4526" s="22">
        <v>7</v>
      </c>
    </row>
    <row r="4527" spans="30:36" ht="30" x14ac:dyDescent="0.25">
      <c r="AD4527" s="22" t="s">
        <v>14170</v>
      </c>
      <c r="AE4527" s="28" t="s">
        <v>14171</v>
      </c>
      <c r="AF4527" s="28" t="s">
        <v>1705</v>
      </c>
      <c r="AG4527" s="28" t="s">
        <v>3211</v>
      </c>
      <c r="AH4527" s="22">
        <v>73382</v>
      </c>
      <c r="AI4527" s="28" t="s">
        <v>19892</v>
      </c>
      <c r="AJ4527" s="22">
        <v>1</v>
      </c>
    </row>
    <row r="4528" spans="30:36" ht="30" x14ac:dyDescent="0.25">
      <c r="AD4528" s="22" t="s">
        <v>14172</v>
      </c>
      <c r="AE4528" s="28" t="s">
        <v>14173</v>
      </c>
      <c r="AF4528" s="28" t="s">
        <v>1704</v>
      </c>
      <c r="AG4528" s="28" t="s">
        <v>3803</v>
      </c>
      <c r="AH4528" s="22">
        <v>57886</v>
      </c>
      <c r="AI4528" s="28" t="s">
        <v>19792</v>
      </c>
      <c r="AJ4528" s="22">
        <v>1</v>
      </c>
    </row>
    <row r="4529" spans="30:36" ht="45" x14ac:dyDescent="0.25">
      <c r="AD4529" s="22" t="s">
        <v>7385</v>
      </c>
      <c r="AE4529" s="28" t="s">
        <v>7386</v>
      </c>
      <c r="AF4529" s="28" t="s">
        <v>1710</v>
      </c>
      <c r="AG4529" s="28" t="s">
        <v>3765</v>
      </c>
      <c r="AH4529" s="22">
        <v>64392</v>
      </c>
      <c r="AI4529" s="28" t="s">
        <v>21306</v>
      </c>
      <c r="AJ4529" s="22">
        <v>1</v>
      </c>
    </row>
    <row r="4530" spans="30:36" ht="30" x14ac:dyDescent="0.25">
      <c r="AD4530" s="22" t="s">
        <v>14174</v>
      </c>
      <c r="AE4530" s="28" t="s">
        <v>14175</v>
      </c>
      <c r="AF4530" s="28" t="s">
        <v>1695</v>
      </c>
      <c r="AG4530" s="28" t="s">
        <v>3836</v>
      </c>
      <c r="AH4530" s="22">
        <v>57202</v>
      </c>
      <c r="AI4530" s="28" t="s">
        <v>20778</v>
      </c>
      <c r="AJ4530" s="22">
        <v>4</v>
      </c>
    </row>
    <row r="4531" spans="30:36" ht="30" x14ac:dyDescent="0.25">
      <c r="AD4531" s="22" t="s">
        <v>4511</v>
      </c>
      <c r="AE4531" s="28" t="s">
        <v>4512</v>
      </c>
      <c r="AF4531" s="28" t="s">
        <v>1703</v>
      </c>
      <c r="AG4531" s="28" t="s">
        <v>3800</v>
      </c>
      <c r="AH4531" s="22">
        <v>89012</v>
      </c>
      <c r="AI4531" s="28" t="s">
        <v>20512</v>
      </c>
      <c r="AJ4531" s="22">
        <v>2</v>
      </c>
    </row>
    <row r="4532" spans="30:36" ht="30" x14ac:dyDescent="0.25">
      <c r="AD4532" s="22" t="s">
        <v>4513</v>
      </c>
      <c r="AE4532" s="28" t="s">
        <v>18649</v>
      </c>
      <c r="AF4532" s="28" t="s">
        <v>1701</v>
      </c>
      <c r="AG4532" s="28" t="s">
        <v>3778</v>
      </c>
      <c r="AH4532" s="22">
        <v>67648</v>
      </c>
      <c r="AI4532" s="28" t="s">
        <v>21052</v>
      </c>
      <c r="AJ4532" s="22">
        <v>0</v>
      </c>
    </row>
    <row r="4533" spans="30:36" ht="30" x14ac:dyDescent="0.25">
      <c r="AD4533" s="22" t="s">
        <v>14176</v>
      </c>
      <c r="AE4533" s="28" t="s">
        <v>14177</v>
      </c>
      <c r="AF4533" s="28" t="s">
        <v>1718</v>
      </c>
      <c r="AG4533" s="28" t="s">
        <v>3209</v>
      </c>
      <c r="AH4533" s="22">
        <v>65038</v>
      </c>
      <c r="AI4533" s="28" t="s">
        <v>21307</v>
      </c>
      <c r="AJ4533" s="22">
        <v>5</v>
      </c>
    </row>
    <row r="4534" spans="30:36" ht="30" x14ac:dyDescent="0.25">
      <c r="AD4534" s="22" t="s">
        <v>14178</v>
      </c>
      <c r="AE4534" s="28" t="s">
        <v>14179</v>
      </c>
      <c r="AF4534" s="28" t="s">
        <v>1718</v>
      </c>
      <c r="AG4534" s="28" t="s">
        <v>3790</v>
      </c>
      <c r="AH4534" s="22">
        <v>69167</v>
      </c>
      <c r="AI4534" s="28" t="s">
        <v>19547</v>
      </c>
      <c r="AJ4534" s="22">
        <v>2</v>
      </c>
    </row>
    <row r="4535" spans="30:36" ht="30" x14ac:dyDescent="0.25">
      <c r="AD4535" s="22" t="s">
        <v>14180</v>
      </c>
      <c r="AE4535" s="28" t="s">
        <v>18650</v>
      </c>
      <c r="AF4535" s="28" t="s">
        <v>1718</v>
      </c>
      <c r="AG4535" s="28" t="s">
        <v>3209</v>
      </c>
      <c r="AH4535" s="22">
        <v>66461</v>
      </c>
      <c r="AI4535" s="28" t="s">
        <v>21308</v>
      </c>
      <c r="AJ4535" s="22">
        <v>8</v>
      </c>
    </row>
    <row r="4536" spans="30:36" ht="30" x14ac:dyDescent="0.25">
      <c r="AD4536" s="22" t="s">
        <v>391</v>
      </c>
      <c r="AE4536" s="28" t="s">
        <v>2060</v>
      </c>
      <c r="AF4536" s="28" t="s">
        <v>1718</v>
      </c>
      <c r="AG4536" s="28" t="s">
        <v>3209</v>
      </c>
      <c r="AH4536" s="22">
        <v>82045</v>
      </c>
      <c r="AI4536" s="28" t="s">
        <v>20400</v>
      </c>
      <c r="AJ4536" s="22">
        <v>0</v>
      </c>
    </row>
    <row r="4537" spans="30:36" ht="45" x14ac:dyDescent="0.25">
      <c r="AD4537" s="22" t="s">
        <v>3478</v>
      </c>
      <c r="AE4537" s="28" t="s">
        <v>3479</v>
      </c>
      <c r="AF4537" s="28" t="s">
        <v>1707</v>
      </c>
      <c r="AG4537" s="28" t="s">
        <v>3209</v>
      </c>
      <c r="AH4537" s="22">
        <v>68170</v>
      </c>
      <c r="AI4537" s="28" t="s">
        <v>3480</v>
      </c>
      <c r="AJ4537" s="22">
        <v>3</v>
      </c>
    </row>
    <row r="4538" spans="30:36" ht="30" x14ac:dyDescent="0.25">
      <c r="AD4538" s="22" t="s">
        <v>9655</v>
      </c>
      <c r="AE4538" s="28" t="s">
        <v>9656</v>
      </c>
      <c r="AF4538" s="28" t="s">
        <v>1700</v>
      </c>
      <c r="AG4538" s="28" t="s">
        <v>3765</v>
      </c>
      <c r="AH4538" s="22">
        <v>67692</v>
      </c>
      <c r="AI4538" s="28" t="s">
        <v>20823</v>
      </c>
      <c r="AJ4538" s="22">
        <v>6</v>
      </c>
    </row>
    <row r="4539" spans="30:36" ht="30" x14ac:dyDescent="0.25">
      <c r="AD4539" s="22" t="s">
        <v>773</v>
      </c>
      <c r="AE4539" s="28" t="s">
        <v>2407</v>
      </c>
      <c r="AF4539" s="28" t="s">
        <v>1704</v>
      </c>
      <c r="AG4539" s="28" t="s">
        <v>3210</v>
      </c>
      <c r="AH4539" s="22">
        <v>58961</v>
      </c>
      <c r="AI4539" s="28" t="s">
        <v>20649</v>
      </c>
      <c r="AJ4539" s="22">
        <v>9</v>
      </c>
    </row>
    <row r="4540" spans="30:36" ht="30" x14ac:dyDescent="0.25">
      <c r="AD4540" s="22" t="s">
        <v>206</v>
      </c>
      <c r="AE4540" s="28" t="s">
        <v>1890</v>
      </c>
      <c r="AF4540" s="28" t="s">
        <v>1714</v>
      </c>
      <c r="AG4540" s="28" t="s">
        <v>3209</v>
      </c>
      <c r="AH4540" s="22">
        <v>107237</v>
      </c>
      <c r="AI4540" s="28" t="s">
        <v>19563</v>
      </c>
      <c r="AJ4540" s="22">
        <v>4</v>
      </c>
    </row>
    <row r="4541" spans="30:36" ht="45" x14ac:dyDescent="0.25">
      <c r="AD4541" s="22" t="s">
        <v>14181</v>
      </c>
      <c r="AE4541" s="28" t="s">
        <v>14182</v>
      </c>
      <c r="AF4541" s="28" t="s">
        <v>1707</v>
      </c>
      <c r="AG4541" s="28" t="s">
        <v>3210</v>
      </c>
      <c r="AH4541" s="22">
        <v>56508</v>
      </c>
      <c r="AI4541" s="28" t="s">
        <v>19020</v>
      </c>
      <c r="AJ4541" s="22">
        <v>1</v>
      </c>
    </row>
    <row r="4542" spans="30:36" ht="30" x14ac:dyDescent="0.25">
      <c r="AD4542" s="22" t="s">
        <v>7387</v>
      </c>
      <c r="AE4542" s="28" t="s">
        <v>7388</v>
      </c>
      <c r="AF4542" s="28" t="s">
        <v>1695</v>
      </c>
      <c r="AG4542" s="28" t="s">
        <v>3211</v>
      </c>
      <c r="AH4542" s="22">
        <v>69508</v>
      </c>
      <c r="AI4542" s="28" t="s">
        <v>21309</v>
      </c>
      <c r="AJ4542" s="22">
        <v>2</v>
      </c>
    </row>
    <row r="4543" spans="30:36" ht="30" x14ac:dyDescent="0.25">
      <c r="AD4543" s="22" t="s">
        <v>71</v>
      </c>
      <c r="AE4543" s="28" t="s">
        <v>1770</v>
      </c>
      <c r="AF4543" s="28" t="s">
        <v>1695</v>
      </c>
      <c r="AG4543" s="28" t="s">
        <v>3209</v>
      </c>
      <c r="AH4543" s="22">
        <v>67461</v>
      </c>
      <c r="AI4543" s="28" t="s">
        <v>21310</v>
      </c>
      <c r="AJ4543" s="22">
        <v>1</v>
      </c>
    </row>
    <row r="4544" spans="30:36" ht="30" x14ac:dyDescent="0.25">
      <c r="AD4544" s="22" t="s">
        <v>487</v>
      </c>
      <c r="AE4544" s="28" t="s">
        <v>2145</v>
      </c>
      <c r="AF4544" s="28" t="s">
        <v>1703</v>
      </c>
      <c r="AG4544" s="28" t="s">
        <v>3209</v>
      </c>
      <c r="AH4544" s="22">
        <v>79423</v>
      </c>
      <c r="AI4544" s="28" t="s">
        <v>21311</v>
      </c>
      <c r="AJ4544" s="22">
        <v>9</v>
      </c>
    </row>
    <row r="4545" spans="30:36" ht="30" x14ac:dyDescent="0.25">
      <c r="AD4545" s="22" t="s">
        <v>14183</v>
      </c>
      <c r="AE4545" s="28" t="s">
        <v>14184</v>
      </c>
      <c r="AF4545" s="28" t="s">
        <v>1697</v>
      </c>
      <c r="AG4545" s="28" t="s">
        <v>3209</v>
      </c>
      <c r="AH4545" s="22">
        <v>69136</v>
      </c>
      <c r="AI4545" s="28" t="s">
        <v>14185</v>
      </c>
      <c r="AJ4545" s="22">
        <v>0</v>
      </c>
    </row>
    <row r="4546" spans="30:36" ht="30" x14ac:dyDescent="0.25">
      <c r="AD4546" s="22" t="s">
        <v>14186</v>
      </c>
      <c r="AE4546" s="28" t="s">
        <v>14187</v>
      </c>
      <c r="AF4546" s="28" t="s">
        <v>1706</v>
      </c>
      <c r="AG4546" s="28" t="s">
        <v>3765</v>
      </c>
      <c r="AH4546" s="22">
        <v>74169</v>
      </c>
      <c r="AI4546" s="28" t="s">
        <v>21312</v>
      </c>
      <c r="AJ4546" s="22">
        <v>9</v>
      </c>
    </row>
    <row r="4547" spans="30:36" ht="30" x14ac:dyDescent="0.25">
      <c r="AD4547" s="22" t="s">
        <v>484</v>
      </c>
      <c r="AE4547" s="28" t="s">
        <v>2142</v>
      </c>
      <c r="AF4547" s="28" t="s">
        <v>1704</v>
      </c>
      <c r="AG4547" s="28" t="s">
        <v>3209</v>
      </c>
      <c r="AH4547" s="22">
        <v>59863</v>
      </c>
      <c r="AI4547" s="28" t="s">
        <v>21313</v>
      </c>
      <c r="AJ4547" s="22">
        <v>0</v>
      </c>
    </row>
    <row r="4548" spans="30:36" ht="30" x14ac:dyDescent="0.25">
      <c r="AD4548" s="22" t="s">
        <v>14188</v>
      </c>
      <c r="AE4548" s="28" t="s">
        <v>14189</v>
      </c>
      <c r="AF4548" s="28" t="s">
        <v>1708</v>
      </c>
      <c r="AG4548" s="28" t="s">
        <v>3210</v>
      </c>
      <c r="AH4548" s="22">
        <v>55795</v>
      </c>
      <c r="AI4548" s="28" t="s">
        <v>18995</v>
      </c>
      <c r="AJ4548" s="22">
        <v>7</v>
      </c>
    </row>
    <row r="4549" spans="30:36" ht="30" x14ac:dyDescent="0.25">
      <c r="AD4549" s="22" t="s">
        <v>4514</v>
      </c>
      <c r="AE4549" s="28" t="s">
        <v>4515</v>
      </c>
      <c r="AF4549" s="28" t="s">
        <v>1702</v>
      </c>
      <c r="AG4549" s="28" t="s">
        <v>3787</v>
      </c>
      <c r="AH4549" s="22">
        <v>91126</v>
      </c>
      <c r="AI4549" s="28" t="s">
        <v>20308</v>
      </c>
      <c r="AJ4549" s="22">
        <v>7</v>
      </c>
    </row>
    <row r="4550" spans="30:36" ht="30" x14ac:dyDescent="0.25">
      <c r="AD4550" s="22" t="s">
        <v>7389</v>
      </c>
      <c r="AE4550" s="28" t="s">
        <v>7390</v>
      </c>
      <c r="AF4550" s="28" t="s">
        <v>1695</v>
      </c>
      <c r="AG4550" s="28" t="s">
        <v>3765</v>
      </c>
      <c r="AH4550" s="22">
        <v>60257</v>
      </c>
      <c r="AI4550" s="28" t="s">
        <v>20926</v>
      </c>
      <c r="AJ4550" s="22">
        <v>6</v>
      </c>
    </row>
    <row r="4551" spans="30:36" ht="30" x14ac:dyDescent="0.25">
      <c r="AD4551" s="22" t="s">
        <v>403</v>
      </c>
      <c r="AE4551" s="28" t="s">
        <v>18651</v>
      </c>
      <c r="AF4551" s="28" t="s">
        <v>1718</v>
      </c>
      <c r="AG4551" s="28" t="s">
        <v>3209</v>
      </c>
      <c r="AH4551" s="22">
        <v>62224</v>
      </c>
      <c r="AI4551" s="28" t="s">
        <v>19139</v>
      </c>
      <c r="AJ4551" s="22">
        <v>1</v>
      </c>
    </row>
    <row r="4552" spans="30:36" ht="30" x14ac:dyDescent="0.25">
      <c r="AD4552" s="22" t="s">
        <v>14190</v>
      </c>
      <c r="AE4552" s="28" t="s">
        <v>14191</v>
      </c>
      <c r="AF4552" s="28" t="s">
        <v>1700</v>
      </c>
      <c r="AG4552" s="28" t="s">
        <v>3862</v>
      </c>
      <c r="AH4552" s="22">
        <v>74191</v>
      </c>
      <c r="AI4552" s="28" t="s">
        <v>21084</v>
      </c>
      <c r="AJ4552" s="22">
        <v>7</v>
      </c>
    </row>
    <row r="4553" spans="30:36" ht="30" x14ac:dyDescent="0.25">
      <c r="AD4553" s="22" t="s">
        <v>3481</v>
      </c>
      <c r="AE4553" s="28" t="s">
        <v>3482</v>
      </c>
      <c r="AF4553" s="28" t="s">
        <v>1695</v>
      </c>
      <c r="AG4553" s="28" t="s">
        <v>3209</v>
      </c>
      <c r="AH4553" s="22">
        <v>68912</v>
      </c>
      <c r="AI4553" s="28" t="s">
        <v>3483</v>
      </c>
      <c r="AJ4553" s="22">
        <v>3</v>
      </c>
    </row>
    <row r="4554" spans="30:36" ht="30" x14ac:dyDescent="0.25">
      <c r="AD4554" s="22" t="s">
        <v>7391</v>
      </c>
      <c r="AE4554" s="28" t="s">
        <v>7392</v>
      </c>
      <c r="AF4554" s="28" t="s">
        <v>1718</v>
      </c>
      <c r="AG4554" s="28" t="s">
        <v>3209</v>
      </c>
      <c r="AH4554" s="22">
        <v>69884</v>
      </c>
      <c r="AI4554" s="28" t="s">
        <v>21314</v>
      </c>
      <c r="AJ4554" s="22">
        <v>10</v>
      </c>
    </row>
    <row r="4555" spans="30:36" ht="30" x14ac:dyDescent="0.25">
      <c r="AD4555" s="22" t="s">
        <v>7393</v>
      </c>
      <c r="AE4555" s="28" t="s">
        <v>7394</v>
      </c>
      <c r="AF4555" s="28" t="s">
        <v>1702</v>
      </c>
      <c r="AG4555" s="28" t="s">
        <v>3211</v>
      </c>
      <c r="AH4555" s="22">
        <v>101531</v>
      </c>
      <c r="AI4555" s="28" t="s">
        <v>19877</v>
      </c>
      <c r="AJ4555" s="22">
        <v>1</v>
      </c>
    </row>
    <row r="4556" spans="30:36" ht="30" x14ac:dyDescent="0.25">
      <c r="AD4556" s="22" t="s">
        <v>14192</v>
      </c>
      <c r="AE4556" s="28" t="s">
        <v>14193</v>
      </c>
      <c r="AF4556" s="28" t="s">
        <v>1700</v>
      </c>
      <c r="AG4556" s="28" t="s">
        <v>3887</v>
      </c>
      <c r="AH4556" s="22">
        <v>79543</v>
      </c>
      <c r="AI4556" s="28" t="s">
        <v>19369</v>
      </c>
      <c r="AJ4556" s="22">
        <v>1</v>
      </c>
    </row>
    <row r="4557" spans="30:36" ht="30" x14ac:dyDescent="0.25">
      <c r="AD4557" s="22" t="s">
        <v>4516</v>
      </c>
      <c r="AE4557" s="28" t="s">
        <v>4517</v>
      </c>
      <c r="AF4557" s="28" t="s">
        <v>1706</v>
      </c>
      <c r="AG4557" s="28" t="s">
        <v>3768</v>
      </c>
      <c r="AH4557" s="22">
        <v>79796</v>
      </c>
      <c r="AI4557" s="28" t="s">
        <v>20374</v>
      </c>
      <c r="AJ4557" s="22">
        <v>8</v>
      </c>
    </row>
    <row r="4558" spans="30:36" ht="30" x14ac:dyDescent="0.25">
      <c r="AD4558" s="22" t="s">
        <v>14194</v>
      </c>
      <c r="AE4558" s="28" t="s">
        <v>14195</v>
      </c>
      <c r="AF4558" s="28" t="s">
        <v>1697</v>
      </c>
      <c r="AG4558" s="28" t="s">
        <v>3210</v>
      </c>
      <c r="AH4558" s="22">
        <v>80141</v>
      </c>
      <c r="AI4558" s="28" t="s">
        <v>21315</v>
      </c>
      <c r="AJ4558" s="22">
        <v>8</v>
      </c>
    </row>
    <row r="4559" spans="30:36" ht="30" x14ac:dyDescent="0.25">
      <c r="AD4559" s="22" t="s">
        <v>106</v>
      </c>
      <c r="AE4559" s="28" t="s">
        <v>1801</v>
      </c>
      <c r="AF4559" s="28" t="s">
        <v>1696</v>
      </c>
      <c r="AG4559" s="28" t="s">
        <v>3209</v>
      </c>
      <c r="AH4559" s="22">
        <v>73042</v>
      </c>
      <c r="AI4559" s="28" t="s">
        <v>20560</v>
      </c>
      <c r="AJ4559" s="22">
        <v>4</v>
      </c>
    </row>
    <row r="4560" spans="30:36" ht="30" x14ac:dyDescent="0.25">
      <c r="AD4560" s="22" t="s">
        <v>14196</v>
      </c>
      <c r="AE4560" s="28" t="s">
        <v>14197</v>
      </c>
      <c r="AF4560" s="28" t="s">
        <v>1704</v>
      </c>
      <c r="AG4560" s="28" t="s">
        <v>3773</v>
      </c>
      <c r="AH4560" s="22">
        <v>56749</v>
      </c>
      <c r="AI4560" s="28" t="s">
        <v>19508</v>
      </c>
      <c r="AJ4560" s="22">
        <v>6</v>
      </c>
    </row>
    <row r="4561" spans="30:36" ht="30" x14ac:dyDescent="0.25">
      <c r="AD4561" s="22" t="s">
        <v>7395</v>
      </c>
      <c r="AE4561" s="28" t="s">
        <v>7396</v>
      </c>
      <c r="AF4561" s="28" t="s">
        <v>1697</v>
      </c>
      <c r="AG4561" s="28" t="s">
        <v>3211</v>
      </c>
      <c r="AH4561" s="22">
        <v>76076</v>
      </c>
      <c r="AI4561" s="28" t="s">
        <v>21316</v>
      </c>
      <c r="AJ4561" s="22">
        <v>8</v>
      </c>
    </row>
    <row r="4562" spans="30:36" ht="30" x14ac:dyDescent="0.25">
      <c r="AD4562" s="22" t="s">
        <v>4518</v>
      </c>
      <c r="AE4562" s="28" t="s">
        <v>4519</v>
      </c>
      <c r="AF4562" s="28" t="s">
        <v>1708</v>
      </c>
      <c r="AG4562" s="28" t="s">
        <v>3765</v>
      </c>
      <c r="AH4562" s="22">
        <v>68133</v>
      </c>
      <c r="AI4562" s="28" t="s">
        <v>19475</v>
      </c>
      <c r="AJ4562" s="22">
        <v>4</v>
      </c>
    </row>
    <row r="4563" spans="30:36" ht="30" x14ac:dyDescent="0.25">
      <c r="AD4563" s="22" t="s">
        <v>382</v>
      </c>
      <c r="AE4563" s="28" t="s">
        <v>2053</v>
      </c>
      <c r="AF4563" s="28" t="s">
        <v>1718</v>
      </c>
      <c r="AG4563" s="28" t="s">
        <v>3209</v>
      </c>
      <c r="AH4563" s="22">
        <v>66958</v>
      </c>
      <c r="AI4563" s="28" t="s">
        <v>19735</v>
      </c>
      <c r="AJ4563" s="22">
        <v>1</v>
      </c>
    </row>
    <row r="4564" spans="30:36" ht="30" x14ac:dyDescent="0.25">
      <c r="AD4564" s="22" t="s">
        <v>14198</v>
      </c>
      <c r="AE4564" s="28" t="s">
        <v>14199</v>
      </c>
      <c r="AF4564" s="28" t="s">
        <v>1701</v>
      </c>
      <c r="AG4564" s="28" t="s">
        <v>3210</v>
      </c>
      <c r="AH4564" s="22">
        <v>65709</v>
      </c>
      <c r="AI4564" s="28" t="s">
        <v>21317</v>
      </c>
      <c r="AJ4564" s="22">
        <v>4</v>
      </c>
    </row>
    <row r="4565" spans="30:36" ht="30" x14ac:dyDescent="0.25">
      <c r="AD4565" s="22" t="s">
        <v>14200</v>
      </c>
      <c r="AE4565" s="28" t="s">
        <v>14201</v>
      </c>
      <c r="AF4565" s="28" t="s">
        <v>1706</v>
      </c>
      <c r="AG4565" s="28" t="s">
        <v>3211</v>
      </c>
      <c r="AH4565" s="22">
        <v>56509</v>
      </c>
      <c r="AI4565" s="28" t="s">
        <v>19836</v>
      </c>
      <c r="AJ4565" s="22">
        <v>2</v>
      </c>
    </row>
    <row r="4566" spans="30:36" ht="30" x14ac:dyDescent="0.25">
      <c r="AD4566" s="22" t="s">
        <v>4520</v>
      </c>
      <c r="AE4566" s="28" t="s">
        <v>4521</v>
      </c>
      <c r="AF4566" s="28" t="s">
        <v>1696</v>
      </c>
      <c r="AG4566" s="28" t="s">
        <v>3866</v>
      </c>
      <c r="AH4566" s="22">
        <v>58012</v>
      </c>
      <c r="AI4566" s="28" t="s">
        <v>21318</v>
      </c>
      <c r="AJ4566" s="22">
        <v>2</v>
      </c>
    </row>
    <row r="4567" spans="30:36" ht="30" x14ac:dyDescent="0.25">
      <c r="AD4567" s="22" t="s">
        <v>14202</v>
      </c>
      <c r="AE4567" s="28" t="s">
        <v>14203</v>
      </c>
      <c r="AF4567" s="28" t="s">
        <v>1696</v>
      </c>
      <c r="AG4567" s="28" t="s">
        <v>3209</v>
      </c>
      <c r="AH4567" s="22">
        <v>58948</v>
      </c>
      <c r="AI4567" s="28" t="s">
        <v>14204</v>
      </c>
      <c r="AJ4567" s="22">
        <v>0</v>
      </c>
    </row>
    <row r="4568" spans="30:36" ht="30" x14ac:dyDescent="0.25">
      <c r="AD4568" s="22" t="s">
        <v>7397</v>
      </c>
      <c r="AE4568" s="28" t="s">
        <v>7398</v>
      </c>
      <c r="AF4568" s="28" t="s">
        <v>1718</v>
      </c>
      <c r="AG4568" s="28" t="s">
        <v>3781</v>
      </c>
      <c r="AH4568" s="22">
        <v>80499</v>
      </c>
      <c r="AI4568" s="28" t="s">
        <v>20737</v>
      </c>
      <c r="AJ4568" s="22">
        <v>1</v>
      </c>
    </row>
    <row r="4569" spans="30:36" ht="30" x14ac:dyDescent="0.25">
      <c r="AD4569" s="22" t="s">
        <v>14205</v>
      </c>
      <c r="AE4569" s="28" t="s">
        <v>18652</v>
      </c>
      <c r="AF4569" s="28" t="s">
        <v>1718</v>
      </c>
      <c r="AG4569" s="28" t="s">
        <v>3211</v>
      </c>
      <c r="AH4569" s="22">
        <v>62802</v>
      </c>
      <c r="AI4569" s="28" t="s">
        <v>20306</v>
      </c>
      <c r="AJ4569" s="22">
        <v>1</v>
      </c>
    </row>
    <row r="4570" spans="30:36" ht="30" x14ac:dyDescent="0.25">
      <c r="AD4570" s="22" t="s">
        <v>14206</v>
      </c>
      <c r="AE4570" s="28" t="s">
        <v>14207</v>
      </c>
      <c r="AF4570" s="28" t="s">
        <v>1704</v>
      </c>
      <c r="AG4570" s="28" t="s">
        <v>3209</v>
      </c>
      <c r="AH4570" s="22">
        <v>55171</v>
      </c>
      <c r="AI4570" s="28" t="s">
        <v>21319</v>
      </c>
      <c r="AJ4570" s="22">
        <v>0</v>
      </c>
    </row>
    <row r="4571" spans="30:36" ht="30" x14ac:dyDescent="0.25">
      <c r="AD4571" s="22" t="s">
        <v>887</v>
      </c>
      <c r="AE4571" s="28" t="s">
        <v>2516</v>
      </c>
      <c r="AF4571" s="28" t="s">
        <v>1703</v>
      </c>
      <c r="AG4571" s="28" t="s">
        <v>3210</v>
      </c>
      <c r="AH4571" s="22">
        <v>71987</v>
      </c>
      <c r="AI4571" s="28" t="s">
        <v>19072</v>
      </c>
      <c r="AJ4571" s="22">
        <v>7</v>
      </c>
    </row>
    <row r="4572" spans="30:36" ht="30" x14ac:dyDescent="0.25">
      <c r="AD4572" s="22" t="s">
        <v>3484</v>
      </c>
      <c r="AE4572" s="28" t="s">
        <v>3485</v>
      </c>
      <c r="AF4572" s="28" t="s">
        <v>1708</v>
      </c>
      <c r="AG4572" s="28" t="s">
        <v>3209</v>
      </c>
      <c r="AH4572" s="22">
        <v>84336</v>
      </c>
      <c r="AI4572" s="28" t="s">
        <v>3486</v>
      </c>
      <c r="AJ4572" s="22">
        <v>0</v>
      </c>
    </row>
    <row r="4573" spans="30:36" ht="30" x14ac:dyDescent="0.25">
      <c r="AD4573" s="22" t="s">
        <v>14208</v>
      </c>
      <c r="AE4573" s="28" t="s">
        <v>14209</v>
      </c>
      <c r="AF4573" s="28" t="s">
        <v>1714</v>
      </c>
      <c r="AG4573" s="28" t="s">
        <v>3836</v>
      </c>
      <c r="AH4573" s="22">
        <v>90423</v>
      </c>
      <c r="AI4573" s="28" t="s">
        <v>20821</v>
      </c>
      <c r="AJ4573" s="22">
        <v>6</v>
      </c>
    </row>
    <row r="4574" spans="30:36" ht="45" x14ac:dyDescent="0.25">
      <c r="AD4574" s="22" t="s">
        <v>7399</v>
      </c>
      <c r="AE4574" s="28" t="s">
        <v>7400</v>
      </c>
      <c r="AF4574" s="28" t="s">
        <v>1707</v>
      </c>
      <c r="AG4574" s="28" t="s">
        <v>3803</v>
      </c>
      <c r="AH4574" s="22">
        <v>60428</v>
      </c>
      <c r="AI4574" s="28" t="s">
        <v>20197</v>
      </c>
      <c r="AJ4574" s="22">
        <v>8</v>
      </c>
    </row>
    <row r="4575" spans="30:36" ht="30" x14ac:dyDescent="0.25">
      <c r="AD4575" s="22" t="s">
        <v>14210</v>
      </c>
      <c r="AE4575" s="28" t="s">
        <v>14211</v>
      </c>
      <c r="AF4575" s="28" t="s">
        <v>1695</v>
      </c>
      <c r="AG4575" s="28" t="s">
        <v>4364</v>
      </c>
      <c r="AH4575" s="22">
        <v>60576</v>
      </c>
      <c r="AI4575" s="28" t="s">
        <v>20824</v>
      </c>
      <c r="AJ4575" s="22">
        <v>5</v>
      </c>
    </row>
    <row r="4576" spans="30:36" ht="30" x14ac:dyDescent="0.25">
      <c r="AD4576" s="22" t="s">
        <v>7401</v>
      </c>
      <c r="AE4576" s="28" t="s">
        <v>7402</v>
      </c>
      <c r="AF4576" s="28" t="s">
        <v>1705</v>
      </c>
      <c r="AG4576" s="28" t="s">
        <v>3209</v>
      </c>
      <c r="AH4576" s="22">
        <v>74282</v>
      </c>
      <c r="AI4576" s="28" t="s">
        <v>21320</v>
      </c>
      <c r="AJ4576" s="22">
        <v>6</v>
      </c>
    </row>
    <row r="4577" spans="30:36" ht="30" x14ac:dyDescent="0.25">
      <c r="AD4577" s="22" t="s">
        <v>4522</v>
      </c>
      <c r="AE4577" s="28" t="s">
        <v>4523</v>
      </c>
      <c r="AF4577" s="28" t="s">
        <v>1702</v>
      </c>
      <c r="AG4577" s="28" t="s">
        <v>3826</v>
      </c>
      <c r="AH4577" s="22">
        <v>92213</v>
      </c>
      <c r="AI4577" s="28" t="s">
        <v>21321</v>
      </c>
      <c r="AJ4577" s="22">
        <v>3</v>
      </c>
    </row>
    <row r="4578" spans="30:36" ht="30" x14ac:dyDescent="0.25">
      <c r="AD4578" s="22" t="s">
        <v>112</v>
      </c>
      <c r="AE4578" s="28" t="s">
        <v>1807</v>
      </c>
      <c r="AF4578" s="28" t="s">
        <v>1696</v>
      </c>
      <c r="AG4578" s="28" t="s">
        <v>3209</v>
      </c>
      <c r="AH4578" s="22">
        <v>68948</v>
      </c>
      <c r="AI4578" s="28" t="s">
        <v>20438</v>
      </c>
      <c r="AJ4578" s="22">
        <v>0</v>
      </c>
    </row>
    <row r="4579" spans="30:36" ht="30" x14ac:dyDescent="0.25">
      <c r="AD4579" s="22" t="s">
        <v>239</v>
      </c>
      <c r="AE4579" s="28" t="s">
        <v>1921</v>
      </c>
      <c r="AF4579" s="28" t="s">
        <v>1702</v>
      </c>
      <c r="AG4579" s="28" t="s">
        <v>3209</v>
      </c>
      <c r="AH4579" s="22">
        <v>89315</v>
      </c>
      <c r="AI4579" s="28" t="s">
        <v>21322</v>
      </c>
      <c r="AJ4579" s="22">
        <v>5</v>
      </c>
    </row>
    <row r="4580" spans="30:36" ht="45" x14ac:dyDescent="0.25">
      <c r="AD4580" s="22" t="s">
        <v>4524</v>
      </c>
      <c r="AE4580" s="28" t="s">
        <v>4525</v>
      </c>
      <c r="AF4580" s="28" t="s">
        <v>1707</v>
      </c>
      <c r="AG4580" s="28" t="s">
        <v>3781</v>
      </c>
      <c r="AH4580" s="22">
        <v>66234</v>
      </c>
      <c r="AI4580" s="28" t="s">
        <v>20423</v>
      </c>
      <c r="AJ4580" s="22">
        <v>0</v>
      </c>
    </row>
    <row r="4581" spans="30:36" ht="30" x14ac:dyDescent="0.25">
      <c r="AD4581" s="22" t="s">
        <v>9657</v>
      </c>
      <c r="AE4581" s="28" t="s">
        <v>9658</v>
      </c>
      <c r="AF4581" s="28" t="s">
        <v>1700</v>
      </c>
      <c r="AG4581" s="28" t="s">
        <v>3209</v>
      </c>
      <c r="AH4581" s="22">
        <v>69185</v>
      </c>
      <c r="AI4581" s="28" t="s">
        <v>20318</v>
      </c>
      <c r="AJ4581" s="22">
        <v>10</v>
      </c>
    </row>
    <row r="4582" spans="30:36" ht="30" x14ac:dyDescent="0.25">
      <c r="AD4582" s="22" t="s">
        <v>14212</v>
      </c>
      <c r="AE4582" s="28" t="s">
        <v>14213</v>
      </c>
      <c r="AF4582" s="28" t="s">
        <v>1700</v>
      </c>
      <c r="AG4582" s="28" t="s">
        <v>3209</v>
      </c>
      <c r="AH4582" s="22">
        <v>68288</v>
      </c>
      <c r="AI4582" s="28" t="s">
        <v>20871</v>
      </c>
      <c r="AJ4582" s="22">
        <v>8</v>
      </c>
    </row>
    <row r="4583" spans="30:36" ht="30" x14ac:dyDescent="0.25">
      <c r="AD4583" s="22" t="s">
        <v>14214</v>
      </c>
      <c r="AE4583" s="28" t="s">
        <v>14215</v>
      </c>
      <c r="AF4583" s="28" t="s">
        <v>1696</v>
      </c>
      <c r="AG4583" s="28" t="s">
        <v>3211</v>
      </c>
      <c r="AH4583" s="22">
        <v>55119</v>
      </c>
      <c r="AI4583" s="28" t="s">
        <v>19020</v>
      </c>
      <c r="AJ4583" s="22">
        <v>1</v>
      </c>
    </row>
    <row r="4584" spans="30:36" ht="30" x14ac:dyDescent="0.25">
      <c r="AD4584" s="22" t="s">
        <v>423</v>
      </c>
      <c r="AE4584" s="28" t="s">
        <v>2087</v>
      </c>
      <c r="AF4584" s="28" t="s">
        <v>1718</v>
      </c>
      <c r="AG4584" s="28" t="s">
        <v>3209</v>
      </c>
      <c r="AH4584" s="22">
        <v>78532</v>
      </c>
      <c r="AI4584" s="28" t="s">
        <v>19441</v>
      </c>
      <c r="AJ4584" s="22">
        <v>4</v>
      </c>
    </row>
    <row r="4585" spans="30:36" ht="30" x14ac:dyDescent="0.25">
      <c r="AD4585" s="22" t="s">
        <v>14216</v>
      </c>
      <c r="AE4585" s="28" t="s">
        <v>14217</v>
      </c>
      <c r="AF4585" s="28" t="s">
        <v>1697</v>
      </c>
      <c r="AG4585" s="28" t="s">
        <v>3765</v>
      </c>
      <c r="AH4585" s="22">
        <v>52927</v>
      </c>
      <c r="AI4585" s="28" t="s">
        <v>21323</v>
      </c>
      <c r="AJ4585" s="22">
        <v>2</v>
      </c>
    </row>
    <row r="4586" spans="30:36" ht="30" x14ac:dyDescent="0.25">
      <c r="AD4586" s="22" t="s">
        <v>1245</v>
      </c>
      <c r="AE4586" s="28" t="s">
        <v>2848</v>
      </c>
      <c r="AF4586" s="28" t="s">
        <v>1704</v>
      </c>
      <c r="AG4586" s="28" t="s">
        <v>3211</v>
      </c>
      <c r="AH4586" s="22">
        <v>60581</v>
      </c>
      <c r="AI4586" s="28" t="s">
        <v>21324</v>
      </c>
      <c r="AJ4586" s="22">
        <v>8</v>
      </c>
    </row>
    <row r="4587" spans="30:36" ht="30" x14ac:dyDescent="0.25">
      <c r="AD4587" s="22" t="s">
        <v>14218</v>
      </c>
      <c r="AE4587" s="28" t="s">
        <v>18653</v>
      </c>
      <c r="AF4587" s="28" t="s">
        <v>1708</v>
      </c>
      <c r="AG4587" s="28" t="s">
        <v>3856</v>
      </c>
      <c r="AH4587" s="22">
        <v>74914</v>
      </c>
      <c r="AI4587" s="28" t="s">
        <v>20919</v>
      </c>
      <c r="AJ4587" s="22">
        <v>7</v>
      </c>
    </row>
    <row r="4588" spans="30:36" ht="30" x14ac:dyDescent="0.25">
      <c r="AD4588" s="22" t="s">
        <v>7403</v>
      </c>
      <c r="AE4588" s="28" t="s">
        <v>7404</v>
      </c>
      <c r="AF4588" s="28" t="s">
        <v>1696</v>
      </c>
      <c r="AG4588" s="28" t="s">
        <v>3790</v>
      </c>
      <c r="AH4588" s="22">
        <v>65166</v>
      </c>
      <c r="AI4588" s="28" t="s">
        <v>20945</v>
      </c>
      <c r="AJ4588" s="22">
        <v>7</v>
      </c>
    </row>
    <row r="4589" spans="30:36" ht="30" x14ac:dyDescent="0.25">
      <c r="AD4589" s="22" t="s">
        <v>1493</v>
      </c>
      <c r="AE4589" s="28" t="s">
        <v>3083</v>
      </c>
      <c r="AF4589" s="28" t="s">
        <v>1703</v>
      </c>
      <c r="AG4589" s="28" t="s">
        <v>3211</v>
      </c>
      <c r="AH4589" s="22">
        <v>80713</v>
      </c>
      <c r="AI4589" s="28" t="s">
        <v>21325</v>
      </c>
      <c r="AJ4589" s="22">
        <v>8</v>
      </c>
    </row>
    <row r="4590" spans="30:36" ht="30" x14ac:dyDescent="0.25">
      <c r="AD4590" s="22" t="s">
        <v>14219</v>
      </c>
      <c r="AE4590" s="28" t="s">
        <v>14220</v>
      </c>
      <c r="AF4590" s="28" t="s">
        <v>1709</v>
      </c>
      <c r="AG4590" s="28" t="s">
        <v>3866</v>
      </c>
      <c r="AH4590" s="22">
        <v>54642</v>
      </c>
      <c r="AI4590" s="28" t="s">
        <v>20418</v>
      </c>
      <c r="AJ4590" s="22">
        <v>7</v>
      </c>
    </row>
    <row r="4591" spans="30:36" ht="30" x14ac:dyDescent="0.25">
      <c r="AD4591" s="22" t="s">
        <v>726</v>
      </c>
      <c r="AE4591" s="28" t="s">
        <v>2336</v>
      </c>
      <c r="AF4591" s="28" t="s">
        <v>1697</v>
      </c>
      <c r="AG4591" s="28" t="s">
        <v>3210</v>
      </c>
      <c r="AH4591" s="22">
        <v>76853</v>
      </c>
      <c r="AI4591" s="28" t="s">
        <v>21326</v>
      </c>
      <c r="AJ4591" s="22">
        <v>7</v>
      </c>
    </row>
    <row r="4592" spans="30:36" ht="30" x14ac:dyDescent="0.25">
      <c r="AD4592" s="22" t="s">
        <v>14221</v>
      </c>
      <c r="AE4592" s="28" t="s">
        <v>14222</v>
      </c>
      <c r="AF4592" s="28" t="s">
        <v>1701</v>
      </c>
      <c r="AG4592" s="28" t="s">
        <v>3210</v>
      </c>
      <c r="AH4592" s="22">
        <v>56397</v>
      </c>
      <c r="AI4592" s="28" t="s">
        <v>21327</v>
      </c>
      <c r="AJ4592" s="22">
        <v>0</v>
      </c>
    </row>
    <row r="4593" spans="30:36" ht="30" x14ac:dyDescent="0.25">
      <c r="AD4593" s="22" t="s">
        <v>7405</v>
      </c>
      <c r="AE4593" s="28" t="s">
        <v>18654</v>
      </c>
      <c r="AF4593" s="28" t="s">
        <v>1697</v>
      </c>
      <c r="AG4593" s="28" t="s">
        <v>3211</v>
      </c>
      <c r="AH4593" s="22">
        <v>57774</v>
      </c>
      <c r="AI4593" s="28" t="s">
        <v>21328</v>
      </c>
      <c r="AJ4593" s="22">
        <v>1</v>
      </c>
    </row>
    <row r="4594" spans="30:36" ht="30" x14ac:dyDescent="0.25">
      <c r="AD4594" s="22" t="s">
        <v>4526</v>
      </c>
      <c r="AE4594" s="28" t="s">
        <v>4527</v>
      </c>
      <c r="AF4594" s="28" t="s">
        <v>1701</v>
      </c>
      <c r="AG4594" s="28" t="s">
        <v>3862</v>
      </c>
      <c r="AH4594" s="22">
        <v>64224</v>
      </c>
      <c r="AI4594" s="28" t="s">
        <v>21329</v>
      </c>
      <c r="AJ4594" s="22">
        <v>5</v>
      </c>
    </row>
    <row r="4595" spans="30:36" ht="30" x14ac:dyDescent="0.25">
      <c r="AD4595" s="22" t="s">
        <v>876</v>
      </c>
      <c r="AE4595" s="28" t="s">
        <v>2506</v>
      </c>
      <c r="AF4595" s="28" t="s">
        <v>1702</v>
      </c>
      <c r="AG4595" s="28" t="s">
        <v>3210</v>
      </c>
      <c r="AH4595" s="22">
        <v>92151</v>
      </c>
      <c r="AI4595" s="28" t="s">
        <v>19251</v>
      </c>
      <c r="AJ4595" s="22">
        <v>1</v>
      </c>
    </row>
    <row r="4596" spans="30:36" ht="30" x14ac:dyDescent="0.25">
      <c r="AD4596" s="22" t="s">
        <v>9659</v>
      </c>
      <c r="AE4596" s="28" t="s">
        <v>9660</v>
      </c>
      <c r="AF4596" s="28" t="s">
        <v>1705</v>
      </c>
      <c r="AG4596" s="28" t="s">
        <v>3211</v>
      </c>
      <c r="AH4596" s="22">
        <v>87722</v>
      </c>
      <c r="AI4596" s="28" t="s">
        <v>19578</v>
      </c>
      <c r="AJ4596" s="22">
        <v>7</v>
      </c>
    </row>
    <row r="4597" spans="30:36" ht="30" x14ac:dyDescent="0.25">
      <c r="AD4597" s="22" t="s">
        <v>144</v>
      </c>
      <c r="AE4597" s="28" t="s">
        <v>1837</v>
      </c>
      <c r="AF4597" s="28" t="s">
        <v>1697</v>
      </c>
      <c r="AG4597" s="28" t="s">
        <v>3209</v>
      </c>
      <c r="AH4597" s="22">
        <v>65636</v>
      </c>
      <c r="AI4597" s="28" t="s">
        <v>19805</v>
      </c>
      <c r="AJ4597" s="22">
        <v>6</v>
      </c>
    </row>
    <row r="4598" spans="30:36" ht="30" x14ac:dyDescent="0.25">
      <c r="AD4598" s="22" t="s">
        <v>14223</v>
      </c>
      <c r="AE4598" s="28" t="s">
        <v>14224</v>
      </c>
      <c r="AF4598" s="28" t="s">
        <v>1718</v>
      </c>
      <c r="AG4598" s="28" t="s">
        <v>3211</v>
      </c>
      <c r="AH4598" s="22">
        <v>60379</v>
      </c>
      <c r="AI4598" s="28" t="s">
        <v>21189</v>
      </c>
      <c r="AJ4598" s="22">
        <v>1</v>
      </c>
    </row>
    <row r="4599" spans="30:36" ht="30" x14ac:dyDescent="0.25">
      <c r="AD4599" s="22" t="s">
        <v>132</v>
      </c>
      <c r="AE4599" s="28" t="s">
        <v>1825</v>
      </c>
      <c r="AF4599" s="28" t="s">
        <v>1696</v>
      </c>
      <c r="AG4599" s="28" t="s">
        <v>3209</v>
      </c>
      <c r="AH4599" s="22">
        <v>69794</v>
      </c>
      <c r="AI4599" s="28" t="s">
        <v>19630</v>
      </c>
      <c r="AJ4599" s="22">
        <v>7</v>
      </c>
    </row>
    <row r="4600" spans="30:36" ht="30" x14ac:dyDescent="0.25">
      <c r="AD4600" s="22" t="s">
        <v>14225</v>
      </c>
      <c r="AE4600" s="28" t="s">
        <v>14226</v>
      </c>
      <c r="AF4600" s="28" t="s">
        <v>1702</v>
      </c>
      <c r="AG4600" s="28" t="s">
        <v>3210</v>
      </c>
      <c r="AH4600" s="22">
        <v>90435</v>
      </c>
      <c r="AI4600" s="28" t="s">
        <v>21330</v>
      </c>
      <c r="AJ4600" s="22">
        <v>5</v>
      </c>
    </row>
    <row r="4601" spans="30:36" ht="30" x14ac:dyDescent="0.25">
      <c r="AD4601" s="22" t="s">
        <v>14227</v>
      </c>
      <c r="AE4601" s="28" t="s">
        <v>14228</v>
      </c>
      <c r="AF4601" s="28" t="s">
        <v>1718</v>
      </c>
      <c r="AG4601" s="28" t="s">
        <v>3209</v>
      </c>
      <c r="AH4601" s="22">
        <v>67048</v>
      </c>
      <c r="AI4601" s="28" t="s">
        <v>21331</v>
      </c>
      <c r="AJ4601" s="22">
        <v>6</v>
      </c>
    </row>
    <row r="4602" spans="30:36" ht="30" x14ac:dyDescent="0.25">
      <c r="AD4602" s="22" t="s">
        <v>55</v>
      </c>
      <c r="AE4602" s="28" t="s">
        <v>1757</v>
      </c>
      <c r="AF4602" s="28" t="s">
        <v>1695</v>
      </c>
      <c r="AG4602" s="28" t="s">
        <v>3209</v>
      </c>
      <c r="AH4602" s="22">
        <v>62508</v>
      </c>
      <c r="AI4602" s="28" t="s">
        <v>21332</v>
      </c>
      <c r="AJ4602" s="22">
        <v>5</v>
      </c>
    </row>
    <row r="4603" spans="30:36" ht="30" x14ac:dyDescent="0.25">
      <c r="AD4603" s="22" t="s">
        <v>14229</v>
      </c>
      <c r="AE4603" s="28" t="s">
        <v>18655</v>
      </c>
      <c r="AF4603" s="28" t="s">
        <v>1700</v>
      </c>
      <c r="AG4603" s="28" t="s">
        <v>3790</v>
      </c>
      <c r="AH4603" s="22">
        <v>61167</v>
      </c>
      <c r="AI4603" s="28" t="s">
        <v>21333</v>
      </c>
      <c r="AJ4603" s="22">
        <v>2</v>
      </c>
    </row>
    <row r="4604" spans="30:36" ht="30" x14ac:dyDescent="0.25">
      <c r="AD4604" s="22" t="s">
        <v>14230</v>
      </c>
      <c r="AE4604" s="28" t="s">
        <v>14231</v>
      </c>
      <c r="AF4604" s="28" t="s">
        <v>1704</v>
      </c>
      <c r="AG4604" s="28" t="s">
        <v>3209</v>
      </c>
      <c r="AH4604" s="22">
        <v>57483</v>
      </c>
      <c r="AI4604" s="28" t="s">
        <v>21334</v>
      </c>
      <c r="AJ4604" s="22">
        <v>8</v>
      </c>
    </row>
    <row r="4605" spans="30:36" ht="30" x14ac:dyDescent="0.25">
      <c r="AD4605" s="22" t="s">
        <v>14232</v>
      </c>
      <c r="AE4605" s="28" t="s">
        <v>14233</v>
      </c>
      <c r="AF4605" s="28" t="s">
        <v>1715</v>
      </c>
      <c r="AG4605" s="28" t="s">
        <v>3800</v>
      </c>
      <c r="AH4605" s="22">
        <v>62848</v>
      </c>
      <c r="AI4605" s="28" t="s">
        <v>20448</v>
      </c>
      <c r="AJ4605" s="22">
        <v>0</v>
      </c>
    </row>
    <row r="4606" spans="30:36" ht="30" x14ac:dyDescent="0.25">
      <c r="AD4606" s="22" t="s">
        <v>14234</v>
      </c>
      <c r="AE4606" s="28" t="s">
        <v>14235</v>
      </c>
      <c r="AF4606" s="28" t="s">
        <v>1708</v>
      </c>
      <c r="AG4606" s="28" t="s">
        <v>3778</v>
      </c>
      <c r="AH4606" s="22">
        <v>78072</v>
      </c>
      <c r="AI4606" s="28" t="s">
        <v>20251</v>
      </c>
      <c r="AJ4606" s="22">
        <v>7</v>
      </c>
    </row>
    <row r="4607" spans="30:36" ht="30" x14ac:dyDescent="0.25">
      <c r="AD4607" s="22" t="s">
        <v>14236</v>
      </c>
      <c r="AE4607" s="28" t="s">
        <v>14237</v>
      </c>
      <c r="AF4607" s="28" t="s">
        <v>1715</v>
      </c>
      <c r="AG4607" s="28" t="s">
        <v>3210</v>
      </c>
      <c r="AH4607" s="22">
        <v>61751</v>
      </c>
      <c r="AI4607" s="28" t="s">
        <v>21335</v>
      </c>
      <c r="AJ4607" s="22">
        <v>8</v>
      </c>
    </row>
    <row r="4608" spans="30:36" ht="30" x14ac:dyDescent="0.25">
      <c r="AD4608" s="22" t="s">
        <v>14238</v>
      </c>
      <c r="AE4608" s="28" t="s">
        <v>14239</v>
      </c>
      <c r="AF4608" s="28" t="s">
        <v>1708</v>
      </c>
      <c r="AG4608" s="28" t="s">
        <v>3826</v>
      </c>
      <c r="AH4608" s="22">
        <v>71120</v>
      </c>
      <c r="AI4608" s="28" t="s">
        <v>20095</v>
      </c>
      <c r="AJ4608" s="22">
        <v>7</v>
      </c>
    </row>
    <row r="4609" spans="30:36" ht="30" x14ac:dyDescent="0.25">
      <c r="AD4609" s="22" t="s">
        <v>14240</v>
      </c>
      <c r="AE4609" s="28" t="s">
        <v>14241</v>
      </c>
      <c r="AF4609" s="28" t="s">
        <v>1706</v>
      </c>
      <c r="AG4609" s="28" t="s">
        <v>3800</v>
      </c>
      <c r="AH4609" s="22">
        <v>60737</v>
      </c>
      <c r="AI4609" s="28" t="s">
        <v>20759</v>
      </c>
      <c r="AJ4609" s="22">
        <v>7</v>
      </c>
    </row>
    <row r="4610" spans="30:36" ht="30" x14ac:dyDescent="0.25">
      <c r="AD4610" s="22" t="s">
        <v>652</v>
      </c>
      <c r="AE4610" s="28" t="s">
        <v>2240</v>
      </c>
      <c r="AF4610" s="28" t="s">
        <v>1702</v>
      </c>
      <c r="AG4610" s="28" t="s">
        <v>3209</v>
      </c>
      <c r="AH4610" s="22">
        <v>101707</v>
      </c>
      <c r="AI4610" s="28" t="s">
        <v>20532</v>
      </c>
      <c r="AJ4610" s="22">
        <v>5</v>
      </c>
    </row>
    <row r="4611" spans="30:36" ht="30" x14ac:dyDescent="0.25">
      <c r="AD4611" s="22" t="s">
        <v>14242</v>
      </c>
      <c r="AE4611" s="28" t="s">
        <v>14243</v>
      </c>
      <c r="AF4611" s="28" t="s">
        <v>1714</v>
      </c>
      <c r="AG4611" s="28" t="s">
        <v>3210</v>
      </c>
      <c r="AH4611" s="22">
        <v>89315</v>
      </c>
      <c r="AI4611" s="28" t="s">
        <v>21117</v>
      </c>
      <c r="AJ4611" s="22">
        <v>5</v>
      </c>
    </row>
    <row r="4612" spans="30:36" ht="30" x14ac:dyDescent="0.25">
      <c r="AD4612" s="22" t="s">
        <v>14244</v>
      </c>
      <c r="AE4612" s="28" t="s">
        <v>14245</v>
      </c>
      <c r="AF4612" s="28" t="s">
        <v>1705</v>
      </c>
      <c r="AG4612" s="28" t="s">
        <v>3210</v>
      </c>
      <c r="AH4612" s="22">
        <v>115296</v>
      </c>
      <c r="AI4612" s="28" t="s">
        <v>20936</v>
      </c>
      <c r="AJ4612" s="22">
        <v>4</v>
      </c>
    </row>
    <row r="4613" spans="30:36" ht="30" x14ac:dyDescent="0.25">
      <c r="AD4613" s="22" t="s">
        <v>14246</v>
      </c>
      <c r="AE4613" s="28" t="s">
        <v>14247</v>
      </c>
      <c r="AF4613" s="28" t="s">
        <v>1705</v>
      </c>
      <c r="AG4613" s="28" t="s">
        <v>3211</v>
      </c>
      <c r="AH4613" s="22">
        <v>77014</v>
      </c>
      <c r="AI4613" s="28" t="s">
        <v>19097</v>
      </c>
      <c r="AJ4613" s="22">
        <v>2</v>
      </c>
    </row>
    <row r="4614" spans="30:36" ht="30" x14ac:dyDescent="0.25">
      <c r="AD4614" s="22" t="s">
        <v>14248</v>
      </c>
      <c r="AE4614" s="28" t="s">
        <v>14249</v>
      </c>
      <c r="AF4614" s="28" t="s">
        <v>1701</v>
      </c>
      <c r="AG4614" s="28" t="s">
        <v>3768</v>
      </c>
      <c r="AH4614" s="22">
        <v>54060</v>
      </c>
      <c r="AI4614" s="28" t="s">
        <v>21336</v>
      </c>
      <c r="AJ4614" s="22">
        <v>4</v>
      </c>
    </row>
    <row r="4615" spans="30:36" ht="30" x14ac:dyDescent="0.25">
      <c r="AD4615" s="22" t="s">
        <v>14250</v>
      </c>
      <c r="AE4615" s="28" t="s">
        <v>14251</v>
      </c>
      <c r="AF4615" s="28" t="s">
        <v>1714</v>
      </c>
      <c r="AG4615" s="28" t="s">
        <v>3210</v>
      </c>
      <c r="AH4615" s="22">
        <v>98877</v>
      </c>
      <c r="AI4615" s="28" t="s">
        <v>20684</v>
      </c>
      <c r="AJ4615" s="22">
        <v>1</v>
      </c>
    </row>
    <row r="4616" spans="30:36" ht="30" x14ac:dyDescent="0.25">
      <c r="AD4616" s="22" t="s">
        <v>14252</v>
      </c>
      <c r="AE4616" s="28" t="s">
        <v>14253</v>
      </c>
      <c r="AF4616" s="28" t="s">
        <v>1708</v>
      </c>
      <c r="AG4616" s="28" t="s">
        <v>3211</v>
      </c>
      <c r="AH4616" s="22">
        <v>65896</v>
      </c>
      <c r="AI4616" s="28" t="s">
        <v>20181</v>
      </c>
      <c r="AJ4616" s="22">
        <v>1</v>
      </c>
    </row>
    <row r="4617" spans="30:36" ht="30" x14ac:dyDescent="0.25">
      <c r="AD4617" s="22" t="s">
        <v>14254</v>
      </c>
      <c r="AE4617" s="28" t="s">
        <v>14255</v>
      </c>
      <c r="AF4617" s="28" t="s">
        <v>1708</v>
      </c>
      <c r="AG4617" s="28" t="s">
        <v>3210</v>
      </c>
      <c r="AH4617" s="22">
        <v>59941</v>
      </c>
      <c r="AI4617" s="28" t="s">
        <v>21122</v>
      </c>
      <c r="AJ4617" s="22">
        <v>4</v>
      </c>
    </row>
    <row r="4618" spans="30:36" ht="30" x14ac:dyDescent="0.25">
      <c r="AD4618" s="22" t="s">
        <v>14256</v>
      </c>
      <c r="AE4618" s="28" t="s">
        <v>14257</v>
      </c>
      <c r="AF4618" s="28" t="s">
        <v>1706</v>
      </c>
      <c r="AG4618" s="28" t="s">
        <v>3209</v>
      </c>
      <c r="AH4618" s="22">
        <v>58745</v>
      </c>
      <c r="AI4618" s="28" t="s">
        <v>21337</v>
      </c>
      <c r="AJ4618" s="22">
        <v>0</v>
      </c>
    </row>
    <row r="4619" spans="30:36" ht="30" x14ac:dyDescent="0.25">
      <c r="AD4619" s="22" t="s">
        <v>4528</v>
      </c>
      <c r="AE4619" s="28" t="s">
        <v>4529</v>
      </c>
      <c r="AF4619" s="28" t="s">
        <v>1696</v>
      </c>
      <c r="AG4619" s="28" t="s">
        <v>3778</v>
      </c>
      <c r="AH4619" s="22">
        <v>57862</v>
      </c>
      <c r="AI4619" s="28" t="s">
        <v>19790</v>
      </c>
      <c r="AJ4619" s="22">
        <v>7</v>
      </c>
    </row>
    <row r="4620" spans="30:36" ht="30" x14ac:dyDescent="0.25">
      <c r="AD4620" s="22" t="s">
        <v>14258</v>
      </c>
      <c r="AE4620" s="28" t="s">
        <v>14259</v>
      </c>
      <c r="AF4620" s="28" t="s">
        <v>1703</v>
      </c>
      <c r="AG4620" s="28" t="s">
        <v>3803</v>
      </c>
      <c r="AH4620" s="22">
        <v>67718</v>
      </c>
      <c r="AI4620" s="28" t="s">
        <v>21076</v>
      </c>
      <c r="AJ4620" s="22">
        <v>7</v>
      </c>
    </row>
    <row r="4621" spans="30:36" ht="30" x14ac:dyDescent="0.25">
      <c r="AD4621" s="22" t="s">
        <v>7406</v>
      </c>
      <c r="AE4621" s="28" t="s">
        <v>7407</v>
      </c>
      <c r="AF4621" s="28" t="s">
        <v>1718</v>
      </c>
      <c r="AG4621" s="28" t="s">
        <v>3209</v>
      </c>
      <c r="AH4621" s="22">
        <v>65940</v>
      </c>
      <c r="AI4621" s="28" t="s">
        <v>21338</v>
      </c>
      <c r="AJ4621" s="22">
        <v>0</v>
      </c>
    </row>
    <row r="4622" spans="30:36" ht="45" x14ac:dyDescent="0.25">
      <c r="AD4622" s="22" t="s">
        <v>1555</v>
      </c>
      <c r="AE4622" s="28" t="s">
        <v>3143</v>
      </c>
      <c r="AF4622" s="28" t="s">
        <v>1707</v>
      </c>
      <c r="AG4622" s="28" t="s">
        <v>3211</v>
      </c>
      <c r="AH4622" s="22">
        <v>56812</v>
      </c>
      <c r="AI4622" s="28" t="s">
        <v>20034</v>
      </c>
      <c r="AJ4622" s="22">
        <v>0</v>
      </c>
    </row>
    <row r="4623" spans="30:36" ht="30" x14ac:dyDescent="0.25">
      <c r="AD4623" s="22" t="s">
        <v>14260</v>
      </c>
      <c r="AE4623" s="28" t="s">
        <v>14261</v>
      </c>
      <c r="AF4623" s="28" t="s">
        <v>1695</v>
      </c>
      <c r="AG4623" s="28" t="s">
        <v>3211</v>
      </c>
      <c r="AH4623" s="22">
        <v>61125</v>
      </c>
      <c r="AI4623" s="28" t="s">
        <v>19517</v>
      </c>
      <c r="AJ4623" s="22">
        <v>6</v>
      </c>
    </row>
    <row r="4624" spans="30:36" ht="30" x14ac:dyDescent="0.25">
      <c r="AD4624" s="22" t="s">
        <v>14262</v>
      </c>
      <c r="AE4624" s="28" t="s">
        <v>14263</v>
      </c>
      <c r="AF4624" s="28" t="s">
        <v>1720</v>
      </c>
      <c r="AG4624" s="28" t="s">
        <v>3210</v>
      </c>
      <c r="AH4624" s="22">
        <v>135055</v>
      </c>
      <c r="AI4624" s="28" t="s">
        <v>20313</v>
      </c>
      <c r="AJ4624" s="22">
        <v>6</v>
      </c>
    </row>
    <row r="4625" spans="30:36" ht="30" x14ac:dyDescent="0.25">
      <c r="AD4625" s="22" t="s">
        <v>7408</v>
      </c>
      <c r="AE4625" s="28" t="s">
        <v>7409</v>
      </c>
      <c r="AF4625" s="28" t="s">
        <v>1695</v>
      </c>
      <c r="AG4625" s="28" t="s">
        <v>3209</v>
      </c>
      <c r="AH4625" s="22">
        <v>67978</v>
      </c>
      <c r="AI4625" s="28" t="s">
        <v>20142</v>
      </c>
      <c r="AJ4625" s="22">
        <v>2</v>
      </c>
    </row>
    <row r="4626" spans="30:36" ht="30" x14ac:dyDescent="0.25">
      <c r="AD4626" s="22" t="s">
        <v>1479</v>
      </c>
      <c r="AE4626" s="28" t="s">
        <v>3070</v>
      </c>
      <c r="AF4626" s="28" t="s">
        <v>1703</v>
      </c>
      <c r="AG4626" s="28" t="s">
        <v>3211</v>
      </c>
      <c r="AH4626" s="22">
        <v>60018</v>
      </c>
      <c r="AI4626" s="28" t="s">
        <v>21339</v>
      </c>
      <c r="AJ4626" s="22">
        <v>1</v>
      </c>
    </row>
    <row r="4627" spans="30:36" ht="30" x14ac:dyDescent="0.25">
      <c r="AD4627" s="22" t="s">
        <v>7410</v>
      </c>
      <c r="AE4627" s="28" t="s">
        <v>18656</v>
      </c>
      <c r="AF4627" s="28" t="s">
        <v>1696</v>
      </c>
      <c r="AG4627" s="28" t="s">
        <v>3803</v>
      </c>
      <c r="AH4627" s="22">
        <v>68050</v>
      </c>
      <c r="AI4627" s="28" t="s">
        <v>19213</v>
      </c>
      <c r="AJ4627" s="22">
        <v>4</v>
      </c>
    </row>
    <row r="4628" spans="30:36" ht="30" x14ac:dyDescent="0.25">
      <c r="AD4628" s="22" t="s">
        <v>9661</v>
      </c>
      <c r="AE4628" s="28" t="s">
        <v>9662</v>
      </c>
      <c r="AF4628" s="28" t="s">
        <v>1705</v>
      </c>
      <c r="AG4628" s="28" t="s">
        <v>3209</v>
      </c>
      <c r="AH4628" s="22">
        <v>85948</v>
      </c>
      <c r="AI4628" s="28" t="s">
        <v>9663</v>
      </c>
      <c r="AJ4628" s="22">
        <v>0</v>
      </c>
    </row>
    <row r="4629" spans="30:36" ht="30" x14ac:dyDescent="0.25">
      <c r="AD4629" s="22" t="s">
        <v>7411</v>
      </c>
      <c r="AE4629" s="28" t="s">
        <v>7412</v>
      </c>
      <c r="AF4629" s="28" t="s">
        <v>1701</v>
      </c>
      <c r="AG4629" s="28" t="s">
        <v>3209</v>
      </c>
      <c r="AH4629" s="22">
        <v>61075</v>
      </c>
      <c r="AI4629" s="28" t="s">
        <v>19000</v>
      </c>
      <c r="AJ4629" s="22">
        <v>7</v>
      </c>
    </row>
    <row r="4630" spans="30:36" ht="45" x14ac:dyDescent="0.25">
      <c r="AD4630" s="22" t="s">
        <v>14264</v>
      </c>
      <c r="AE4630" s="28" t="s">
        <v>18657</v>
      </c>
      <c r="AF4630" s="28" t="s">
        <v>1707</v>
      </c>
      <c r="AG4630" s="28" t="s">
        <v>3862</v>
      </c>
      <c r="AH4630" s="22">
        <v>56453</v>
      </c>
      <c r="AI4630" s="28" t="s">
        <v>21058</v>
      </c>
      <c r="AJ4630" s="22">
        <v>1</v>
      </c>
    </row>
    <row r="4631" spans="30:36" ht="30" x14ac:dyDescent="0.25">
      <c r="AD4631" s="22" t="s">
        <v>14265</v>
      </c>
      <c r="AE4631" s="28" t="s">
        <v>14266</v>
      </c>
      <c r="AF4631" s="28" t="s">
        <v>1695</v>
      </c>
      <c r="AG4631" s="28" t="s">
        <v>3820</v>
      </c>
      <c r="AH4631" s="22">
        <v>65761</v>
      </c>
      <c r="AI4631" s="28" t="s">
        <v>14267</v>
      </c>
      <c r="AJ4631" s="22">
        <v>0</v>
      </c>
    </row>
    <row r="4632" spans="30:36" ht="30" x14ac:dyDescent="0.25">
      <c r="AD4632" s="22" t="s">
        <v>14268</v>
      </c>
      <c r="AE4632" s="28" t="s">
        <v>14269</v>
      </c>
      <c r="AF4632" s="28" t="s">
        <v>1702</v>
      </c>
      <c r="AG4632" s="28" t="s">
        <v>3862</v>
      </c>
      <c r="AH4632" s="22">
        <v>98869</v>
      </c>
      <c r="AI4632" s="28" t="s">
        <v>21340</v>
      </c>
      <c r="AJ4632" s="22">
        <v>5</v>
      </c>
    </row>
    <row r="4633" spans="30:36" ht="30" x14ac:dyDescent="0.25">
      <c r="AD4633" s="22" t="s">
        <v>14270</v>
      </c>
      <c r="AE4633" s="28" t="s">
        <v>14271</v>
      </c>
      <c r="AF4633" s="28" t="s">
        <v>1718</v>
      </c>
      <c r="AG4633" s="28" t="s">
        <v>3209</v>
      </c>
      <c r="AH4633" s="22">
        <v>65057</v>
      </c>
      <c r="AI4633" s="28" t="s">
        <v>20822</v>
      </c>
      <c r="AJ4633" s="22">
        <v>7</v>
      </c>
    </row>
    <row r="4634" spans="30:36" ht="30" x14ac:dyDescent="0.25">
      <c r="AD4634" s="22" t="s">
        <v>14272</v>
      </c>
      <c r="AE4634" s="28" t="s">
        <v>14273</v>
      </c>
      <c r="AF4634" s="28" t="s">
        <v>1703</v>
      </c>
      <c r="AG4634" s="28" t="s">
        <v>3209</v>
      </c>
      <c r="AH4634" s="22">
        <v>83262</v>
      </c>
      <c r="AI4634" s="28" t="s">
        <v>14274</v>
      </c>
      <c r="AJ4634" s="22">
        <v>0</v>
      </c>
    </row>
    <row r="4635" spans="30:36" ht="30" x14ac:dyDescent="0.25">
      <c r="AD4635" s="22" t="s">
        <v>593</v>
      </c>
      <c r="AE4635" s="28" t="s">
        <v>2301</v>
      </c>
      <c r="AF4635" s="28" t="s">
        <v>1700</v>
      </c>
      <c r="AG4635" s="28" t="s">
        <v>3209</v>
      </c>
      <c r="AH4635" s="22">
        <v>60867</v>
      </c>
      <c r="AI4635" s="28" t="s">
        <v>19521</v>
      </c>
      <c r="AJ4635" s="22">
        <v>2</v>
      </c>
    </row>
    <row r="4636" spans="30:36" ht="30" x14ac:dyDescent="0.25">
      <c r="AD4636" s="22" t="s">
        <v>14275</v>
      </c>
      <c r="AE4636" s="28" t="s">
        <v>14276</v>
      </c>
      <c r="AF4636" s="28" t="s">
        <v>1695</v>
      </c>
      <c r="AG4636" s="28" t="s">
        <v>3209</v>
      </c>
      <c r="AH4636" s="22">
        <v>61069</v>
      </c>
      <c r="AI4636" s="28" t="s">
        <v>21341</v>
      </c>
      <c r="AJ4636" s="22">
        <v>1</v>
      </c>
    </row>
    <row r="4637" spans="30:36" ht="30" x14ac:dyDescent="0.25">
      <c r="AD4637" s="22" t="s">
        <v>14277</v>
      </c>
      <c r="AE4637" s="28" t="s">
        <v>14278</v>
      </c>
      <c r="AF4637" s="28" t="s">
        <v>1696</v>
      </c>
      <c r="AG4637" s="28" t="s">
        <v>3209</v>
      </c>
      <c r="AH4637" s="22">
        <v>60353</v>
      </c>
      <c r="AI4637" s="28" t="s">
        <v>21342</v>
      </c>
      <c r="AJ4637" s="22">
        <v>3</v>
      </c>
    </row>
    <row r="4638" spans="30:36" ht="30" x14ac:dyDescent="0.25">
      <c r="AD4638" s="22" t="s">
        <v>14279</v>
      </c>
      <c r="AE4638" s="28" t="s">
        <v>14280</v>
      </c>
      <c r="AF4638" s="28" t="s">
        <v>1699</v>
      </c>
      <c r="AG4638" s="28" t="s">
        <v>3209</v>
      </c>
      <c r="AH4638" s="22">
        <v>59281</v>
      </c>
      <c r="AI4638" s="28" t="s">
        <v>21343</v>
      </c>
      <c r="AJ4638" s="22">
        <v>4</v>
      </c>
    </row>
    <row r="4639" spans="30:36" ht="30" x14ac:dyDescent="0.25">
      <c r="AD4639" s="22" t="s">
        <v>14281</v>
      </c>
      <c r="AE4639" s="28" t="s">
        <v>14282</v>
      </c>
      <c r="AF4639" s="28" t="s">
        <v>1696</v>
      </c>
      <c r="AG4639" s="28" t="s">
        <v>3209</v>
      </c>
      <c r="AH4639" s="22">
        <v>56822</v>
      </c>
      <c r="AI4639" s="28" t="s">
        <v>19253</v>
      </c>
      <c r="AJ4639" s="22">
        <v>1</v>
      </c>
    </row>
    <row r="4640" spans="30:36" ht="30" x14ac:dyDescent="0.25">
      <c r="AD4640" s="22" t="s">
        <v>1325</v>
      </c>
      <c r="AE4640" s="28" t="s">
        <v>2947</v>
      </c>
      <c r="AF4640" s="28" t="s">
        <v>1704</v>
      </c>
      <c r="AG4640" s="28" t="s">
        <v>3211</v>
      </c>
      <c r="AH4640" s="22">
        <v>65873</v>
      </c>
      <c r="AI4640" s="28" t="s">
        <v>21344</v>
      </c>
      <c r="AJ4640" s="22">
        <v>6</v>
      </c>
    </row>
    <row r="4641" spans="30:36" ht="30" x14ac:dyDescent="0.25">
      <c r="AD4641" s="22" t="s">
        <v>14283</v>
      </c>
      <c r="AE4641" s="28" t="s">
        <v>14284</v>
      </c>
      <c r="AF4641" s="28" t="s">
        <v>1696</v>
      </c>
      <c r="AG4641" s="28" t="s">
        <v>3803</v>
      </c>
      <c r="AH4641" s="22">
        <v>60470</v>
      </c>
      <c r="AI4641" s="28" t="s">
        <v>21345</v>
      </c>
      <c r="AJ4641" s="22">
        <v>0</v>
      </c>
    </row>
    <row r="4642" spans="30:36" ht="45" x14ac:dyDescent="0.25">
      <c r="AD4642" s="22" t="s">
        <v>14285</v>
      </c>
      <c r="AE4642" s="28" t="s">
        <v>14286</v>
      </c>
      <c r="AF4642" s="28" t="s">
        <v>1707</v>
      </c>
      <c r="AG4642" s="28" t="s">
        <v>3862</v>
      </c>
      <c r="AH4642" s="22">
        <v>65115</v>
      </c>
      <c r="AI4642" s="28" t="s">
        <v>21260</v>
      </c>
      <c r="AJ4642" s="22">
        <v>2</v>
      </c>
    </row>
    <row r="4643" spans="30:36" ht="30" x14ac:dyDescent="0.25">
      <c r="AD4643" s="22" t="s">
        <v>105</v>
      </c>
      <c r="AE4643" s="28" t="s">
        <v>1800</v>
      </c>
      <c r="AF4643" s="28" t="s">
        <v>1696</v>
      </c>
      <c r="AG4643" s="28" t="s">
        <v>3209</v>
      </c>
      <c r="AH4643" s="22">
        <v>64703</v>
      </c>
      <c r="AI4643" s="28" t="s">
        <v>21290</v>
      </c>
      <c r="AJ4643" s="22">
        <v>8</v>
      </c>
    </row>
    <row r="4644" spans="30:36" ht="30" x14ac:dyDescent="0.25">
      <c r="AD4644" s="22" t="s">
        <v>4530</v>
      </c>
      <c r="AE4644" s="28" t="s">
        <v>4531</v>
      </c>
      <c r="AF4644" s="28" t="s">
        <v>1697</v>
      </c>
      <c r="AG4644" s="28" t="s">
        <v>3887</v>
      </c>
      <c r="AH4644" s="22">
        <v>80810</v>
      </c>
      <c r="AI4644" s="28" t="s">
        <v>20600</v>
      </c>
      <c r="AJ4644" s="22">
        <v>4</v>
      </c>
    </row>
    <row r="4645" spans="30:36" ht="30" x14ac:dyDescent="0.25">
      <c r="AD4645" s="22" t="s">
        <v>1069</v>
      </c>
      <c r="AE4645" s="28" t="s">
        <v>2684</v>
      </c>
      <c r="AF4645" s="28" t="s">
        <v>1695</v>
      </c>
      <c r="AG4645" s="28" t="s">
        <v>3210</v>
      </c>
      <c r="AH4645" s="22">
        <v>65471</v>
      </c>
      <c r="AI4645" s="28" t="s">
        <v>21346</v>
      </c>
      <c r="AJ4645" s="22">
        <v>4</v>
      </c>
    </row>
    <row r="4646" spans="30:36" ht="30" x14ac:dyDescent="0.25">
      <c r="AD4646" s="22" t="s">
        <v>9664</v>
      </c>
      <c r="AE4646" s="28" t="s">
        <v>9665</v>
      </c>
      <c r="AF4646" s="28" t="s">
        <v>1705</v>
      </c>
      <c r="AG4646" s="28" t="s">
        <v>3790</v>
      </c>
      <c r="AH4646" s="22">
        <v>83982</v>
      </c>
      <c r="AI4646" s="28" t="s">
        <v>21347</v>
      </c>
      <c r="AJ4646" s="22">
        <v>7</v>
      </c>
    </row>
    <row r="4647" spans="30:36" ht="30" x14ac:dyDescent="0.25">
      <c r="AD4647" s="22" t="s">
        <v>7413</v>
      </c>
      <c r="AE4647" s="28" t="s">
        <v>7414</v>
      </c>
      <c r="AF4647" s="28" t="s">
        <v>1714</v>
      </c>
      <c r="AG4647" s="28" t="s">
        <v>3209</v>
      </c>
      <c r="AH4647" s="22">
        <v>91320</v>
      </c>
      <c r="AI4647" s="28" t="s">
        <v>19524</v>
      </c>
      <c r="AJ4647" s="22">
        <v>2</v>
      </c>
    </row>
    <row r="4648" spans="30:36" ht="30" x14ac:dyDescent="0.25">
      <c r="AD4648" s="22" t="s">
        <v>1587</v>
      </c>
      <c r="AE4648" s="28" t="s">
        <v>3186</v>
      </c>
      <c r="AF4648" s="28" t="s">
        <v>1709</v>
      </c>
      <c r="AG4648" s="28" t="s">
        <v>3211</v>
      </c>
      <c r="AH4648" s="22">
        <v>65970</v>
      </c>
      <c r="AI4648" s="28" t="s">
        <v>21348</v>
      </c>
      <c r="AJ4648" s="22">
        <v>1</v>
      </c>
    </row>
    <row r="4649" spans="30:36" ht="30" x14ac:dyDescent="0.25">
      <c r="AD4649" s="22" t="s">
        <v>889</v>
      </c>
      <c r="AE4649" s="28" t="s">
        <v>2518</v>
      </c>
      <c r="AF4649" s="28" t="s">
        <v>1702</v>
      </c>
      <c r="AG4649" s="28" t="s">
        <v>3210</v>
      </c>
      <c r="AH4649" s="22">
        <v>94861</v>
      </c>
      <c r="AI4649" s="28" t="s">
        <v>19040</v>
      </c>
      <c r="AJ4649" s="22">
        <v>6</v>
      </c>
    </row>
    <row r="4650" spans="30:36" ht="30" x14ac:dyDescent="0.25">
      <c r="AD4650" s="22" t="s">
        <v>4532</v>
      </c>
      <c r="AE4650" s="28" t="s">
        <v>4533</v>
      </c>
      <c r="AF4650" s="28" t="s">
        <v>1714</v>
      </c>
      <c r="AG4650" s="28" t="s">
        <v>3765</v>
      </c>
      <c r="AH4650" s="22">
        <v>75376</v>
      </c>
      <c r="AI4650" s="28" t="s">
        <v>21349</v>
      </c>
      <c r="AJ4650" s="22">
        <v>2</v>
      </c>
    </row>
    <row r="4651" spans="30:36" ht="45" x14ac:dyDescent="0.25">
      <c r="AD4651" s="22" t="s">
        <v>7415</v>
      </c>
      <c r="AE4651" s="28" t="s">
        <v>7416</v>
      </c>
      <c r="AF4651" s="28" t="s">
        <v>1707</v>
      </c>
      <c r="AG4651" s="28" t="s">
        <v>3209</v>
      </c>
      <c r="AH4651" s="22">
        <v>71209</v>
      </c>
      <c r="AI4651" s="28" t="s">
        <v>21337</v>
      </c>
      <c r="AJ4651" s="22">
        <v>0</v>
      </c>
    </row>
    <row r="4652" spans="30:36" ht="30" x14ac:dyDescent="0.25">
      <c r="AD4652" s="22" t="s">
        <v>419</v>
      </c>
      <c r="AE4652" s="28" t="s">
        <v>2083</v>
      </c>
      <c r="AF4652" s="28" t="s">
        <v>1718</v>
      </c>
      <c r="AG4652" s="28" t="s">
        <v>3209</v>
      </c>
      <c r="AH4652" s="22">
        <v>73945</v>
      </c>
      <c r="AI4652" s="28" t="s">
        <v>21079</v>
      </c>
      <c r="AJ4652" s="22">
        <v>7</v>
      </c>
    </row>
    <row r="4653" spans="30:36" ht="45" x14ac:dyDescent="0.25">
      <c r="AD4653" s="22" t="s">
        <v>7417</v>
      </c>
      <c r="AE4653" s="28" t="s">
        <v>7418</v>
      </c>
      <c r="AF4653" s="28" t="s">
        <v>1717</v>
      </c>
      <c r="AG4653" s="28" t="s">
        <v>3209</v>
      </c>
      <c r="AH4653" s="22">
        <v>86683</v>
      </c>
      <c r="AI4653" s="28" t="s">
        <v>21121</v>
      </c>
      <c r="AJ4653" s="22">
        <v>8</v>
      </c>
    </row>
    <row r="4654" spans="30:36" ht="30" x14ac:dyDescent="0.25">
      <c r="AD4654" s="22" t="s">
        <v>3487</v>
      </c>
      <c r="AE4654" s="28" t="s">
        <v>3488</v>
      </c>
      <c r="AF4654" s="28" t="s">
        <v>1696</v>
      </c>
      <c r="AG4654" s="28" t="s">
        <v>3209</v>
      </c>
      <c r="AH4654" s="22">
        <v>64342</v>
      </c>
      <c r="AI4654" s="28" t="s">
        <v>3489</v>
      </c>
      <c r="AJ4654" s="22">
        <v>0</v>
      </c>
    </row>
    <row r="4655" spans="30:36" ht="30" x14ac:dyDescent="0.25">
      <c r="AD4655" s="22" t="s">
        <v>14287</v>
      </c>
      <c r="AE4655" s="28" t="s">
        <v>14288</v>
      </c>
      <c r="AF4655" s="28" t="s">
        <v>1702</v>
      </c>
      <c r="AG4655" s="28" t="s">
        <v>3211</v>
      </c>
      <c r="AH4655" s="22">
        <v>81320</v>
      </c>
      <c r="AI4655" s="28" t="s">
        <v>20976</v>
      </c>
      <c r="AJ4655" s="22">
        <v>1</v>
      </c>
    </row>
    <row r="4656" spans="30:36" ht="30" x14ac:dyDescent="0.25">
      <c r="AD4656" s="22" t="s">
        <v>7419</v>
      </c>
      <c r="AE4656" s="28" t="s">
        <v>7420</v>
      </c>
      <c r="AF4656" s="28" t="s">
        <v>1704</v>
      </c>
      <c r="AG4656" s="28" t="s">
        <v>3210</v>
      </c>
      <c r="AH4656" s="22">
        <v>61229</v>
      </c>
      <c r="AI4656" s="28" t="s">
        <v>21350</v>
      </c>
      <c r="AJ4656" s="22">
        <v>8</v>
      </c>
    </row>
    <row r="4657" spans="30:36" ht="30" x14ac:dyDescent="0.25">
      <c r="AD4657" s="22" t="s">
        <v>14289</v>
      </c>
      <c r="AE4657" s="28" t="s">
        <v>18658</v>
      </c>
      <c r="AF4657" s="28" t="s">
        <v>1718</v>
      </c>
      <c r="AG4657" s="28" t="s">
        <v>3778</v>
      </c>
      <c r="AH4657" s="22">
        <v>56539</v>
      </c>
      <c r="AI4657" s="28" t="s">
        <v>20409</v>
      </c>
      <c r="AJ4657" s="22">
        <v>1</v>
      </c>
    </row>
    <row r="4658" spans="30:36" ht="30" x14ac:dyDescent="0.25">
      <c r="AD4658" s="22" t="s">
        <v>551</v>
      </c>
      <c r="AE4658" s="28" t="s">
        <v>2185</v>
      </c>
      <c r="AF4658" s="28" t="s">
        <v>1701</v>
      </c>
      <c r="AG4658" s="28" t="s">
        <v>3209</v>
      </c>
      <c r="AH4658" s="22">
        <v>60463</v>
      </c>
      <c r="AI4658" s="28" t="s">
        <v>19116</v>
      </c>
      <c r="AJ4658" s="22">
        <v>5</v>
      </c>
    </row>
    <row r="4659" spans="30:36" ht="30" x14ac:dyDescent="0.25">
      <c r="AD4659" s="22" t="s">
        <v>1105</v>
      </c>
      <c r="AE4659" s="28" t="s">
        <v>2719</v>
      </c>
      <c r="AF4659" s="28" t="s">
        <v>1697</v>
      </c>
      <c r="AG4659" s="28" t="s">
        <v>3210</v>
      </c>
      <c r="AH4659" s="22">
        <v>84985</v>
      </c>
      <c r="AI4659" s="28" t="s">
        <v>21351</v>
      </c>
      <c r="AJ4659" s="22">
        <v>1</v>
      </c>
    </row>
    <row r="4660" spans="30:36" ht="30" x14ac:dyDescent="0.25">
      <c r="AD4660" s="22" t="s">
        <v>14290</v>
      </c>
      <c r="AE4660" s="28" t="s">
        <v>14291</v>
      </c>
      <c r="AF4660" s="28" t="s">
        <v>1714</v>
      </c>
      <c r="AG4660" s="28" t="s">
        <v>3211</v>
      </c>
      <c r="AH4660" s="22">
        <v>104315</v>
      </c>
      <c r="AI4660" s="28" t="s">
        <v>20805</v>
      </c>
      <c r="AJ4660" s="22">
        <v>3</v>
      </c>
    </row>
    <row r="4661" spans="30:36" ht="30" x14ac:dyDescent="0.25">
      <c r="AD4661" s="22" t="s">
        <v>7421</v>
      </c>
      <c r="AE4661" s="28" t="s">
        <v>7422</v>
      </c>
      <c r="AF4661" s="28" t="s">
        <v>1696</v>
      </c>
      <c r="AG4661" s="28" t="s">
        <v>3210</v>
      </c>
      <c r="AH4661" s="22">
        <v>65561</v>
      </c>
      <c r="AI4661" s="28" t="s">
        <v>20585</v>
      </c>
      <c r="AJ4661" s="22">
        <v>0</v>
      </c>
    </row>
    <row r="4662" spans="30:36" ht="30" x14ac:dyDescent="0.25">
      <c r="AD4662" s="22" t="s">
        <v>7423</v>
      </c>
      <c r="AE4662" s="28" t="s">
        <v>7424</v>
      </c>
      <c r="AF4662" s="28" t="s">
        <v>1700</v>
      </c>
      <c r="AG4662" s="28" t="s">
        <v>3209</v>
      </c>
      <c r="AH4662" s="22">
        <v>68036</v>
      </c>
      <c r="AI4662" s="28" t="s">
        <v>20680</v>
      </c>
      <c r="AJ4662" s="22">
        <v>5</v>
      </c>
    </row>
    <row r="4663" spans="30:36" ht="30" x14ac:dyDescent="0.25">
      <c r="AD4663" s="22" t="s">
        <v>14292</v>
      </c>
      <c r="AE4663" s="28" t="s">
        <v>14293</v>
      </c>
      <c r="AF4663" s="28" t="s">
        <v>1697</v>
      </c>
      <c r="AG4663" s="28" t="s">
        <v>3209</v>
      </c>
      <c r="AH4663" s="22">
        <v>65676</v>
      </c>
      <c r="AI4663" s="28" t="s">
        <v>20321</v>
      </c>
      <c r="AJ4663" s="22">
        <v>7</v>
      </c>
    </row>
    <row r="4664" spans="30:36" ht="30" x14ac:dyDescent="0.25">
      <c r="AD4664" s="22" t="s">
        <v>358</v>
      </c>
      <c r="AE4664" s="28" t="s">
        <v>2015</v>
      </c>
      <c r="AF4664" s="28" t="s">
        <v>1701</v>
      </c>
      <c r="AG4664" s="28" t="s">
        <v>3209</v>
      </c>
      <c r="AH4664" s="22">
        <v>65679</v>
      </c>
      <c r="AI4664" s="28" t="s">
        <v>21352</v>
      </c>
      <c r="AJ4664" s="22">
        <v>5</v>
      </c>
    </row>
    <row r="4665" spans="30:36" ht="30" x14ac:dyDescent="0.25">
      <c r="AD4665" s="22" t="s">
        <v>4534</v>
      </c>
      <c r="AE4665" s="28" t="s">
        <v>4535</v>
      </c>
      <c r="AF4665" s="28" t="s">
        <v>1702</v>
      </c>
      <c r="AG4665" s="28" t="s">
        <v>3803</v>
      </c>
      <c r="AH4665" s="22">
        <v>95062</v>
      </c>
      <c r="AI4665" s="28" t="s">
        <v>21353</v>
      </c>
      <c r="AJ4665" s="22">
        <v>6</v>
      </c>
    </row>
    <row r="4666" spans="30:36" ht="30" x14ac:dyDescent="0.25">
      <c r="AD4666" s="22" t="s">
        <v>7425</v>
      </c>
      <c r="AE4666" s="28" t="s">
        <v>7426</v>
      </c>
      <c r="AF4666" s="28" t="s">
        <v>1718</v>
      </c>
      <c r="AG4666" s="28" t="s">
        <v>3209</v>
      </c>
      <c r="AH4666" s="22">
        <v>70802</v>
      </c>
      <c r="AI4666" s="28" t="s">
        <v>18989</v>
      </c>
      <c r="AJ4666" s="22">
        <v>6</v>
      </c>
    </row>
    <row r="4667" spans="30:36" ht="30" x14ac:dyDescent="0.25">
      <c r="AD4667" s="22" t="s">
        <v>7427</v>
      </c>
      <c r="AE4667" s="28" t="s">
        <v>7428</v>
      </c>
      <c r="AF4667" s="28" t="s">
        <v>1704</v>
      </c>
      <c r="AG4667" s="28" t="s">
        <v>3209</v>
      </c>
      <c r="AH4667" s="22">
        <v>63722</v>
      </c>
      <c r="AI4667" s="28" t="s">
        <v>4795</v>
      </c>
      <c r="AJ4667" s="22">
        <v>0</v>
      </c>
    </row>
    <row r="4668" spans="30:36" ht="45" x14ac:dyDescent="0.25">
      <c r="AD4668" s="22" t="s">
        <v>7429</v>
      </c>
      <c r="AE4668" s="28" t="s">
        <v>7430</v>
      </c>
      <c r="AF4668" s="28" t="s">
        <v>1707</v>
      </c>
      <c r="AG4668" s="28" t="s">
        <v>3765</v>
      </c>
      <c r="AH4668" s="22">
        <v>63718</v>
      </c>
      <c r="AI4668" s="28" t="s">
        <v>21354</v>
      </c>
      <c r="AJ4668" s="22">
        <v>5</v>
      </c>
    </row>
    <row r="4669" spans="30:36" ht="30" x14ac:dyDescent="0.25">
      <c r="AD4669" s="22" t="s">
        <v>14294</v>
      </c>
      <c r="AE4669" s="28" t="s">
        <v>14295</v>
      </c>
      <c r="AF4669" s="28" t="s">
        <v>1699</v>
      </c>
      <c r="AG4669" s="28" t="s">
        <v>3209</v>
      </c>
      <c r="AH4669" s="22">
        <v>60719</v>
      </c>
      <c r="AI4669" s="28" t="s">
        <v>20301</v>
      </c>
      <c r="AJ4669" s="22">
        <v>7</v>
      </c>
    </row>
    <row r="4670" spans="30:36" ht="45" x14ac:dyDescent="0.25">
      <c r="AD4670" s="22" t="s">
        <v>14296</v>
      </c>
      <c r="AE4670" s="28" t="s">
        <v>14297</v>
      </c>
      <c r="AF4670" s="28" t="s">
        <v>1707</v>
      </c>
      <c r="AG4670" s="28" t="s">
        <v>3800</v>
      </c>
      <c r="AH4670" s="22">
        <v>64626</v>
      </c>
      <c r="AI4670" s="28" t="s">
        <v>14298</v>
      </c>
      <c r="AJ4670" s="22">
        <v>0</v>
      </c>
    </row>
    <row r="4671" spans="30:36" ht="30" x14ac:dyDescent="0.25">
      <c r="AD4671" s="22" t="s">
        <v>14299</v>
      </c>
      <c r="AE4671" s="28" t="s">
        <v>14300</v>
      </c>
      <c r="AF4671" s="28" t="s">
        <v>1700</v>
      </c>
      <c r="AG4671" s="28" t="s">
        <v>3778</v>
      </c>
      <c r="AH4671" s="22">
        <v>85137</v>
      </c>
      <c r="AI4671" s="28" t="s">
        <v>21165</v>
      </c>
      <c r="AJ4671" s="22">
        <v>4</v>
      </c>
    </row>
    <row r="4672" spans="30:36" ht="45" x14ac:dyDescent="0.25">
      <c r="AD4672" s="22" t="s">
        <v>14301</v>
      </c>
      <c r="AE4672" s="28" t="s">
        <v>14302</v>
      </c>
      <c r="AF4672" s="28" t="s">
        <v>1717</v>
      </c>
      <c r="AG4672" s="28" t="s">
        <v>3210</v>
      </c>
      <c r="AH4672" s="22">
        <v>86685</v>
      </c>
      <c r="AI4672" s="28" t="s">
        <v>20774</v>
      </c>
      <c r="AJ4672" s="22">
        <v>1</v>
      </c>
    </row>
    <row r="4673" spans="30:36" ht="30" x14ac:dyDescent="0.25">
      <c r="AD4673" s="22" t="s">
        <v>554</v>
      </c>
      <c r="AE4673" s="28" t="s">
        <v>2188</v>
      </c>
      <c r="AF4673" s="28" t="s">
        <v>1701</v>
      </c>
      <c r="AG4673" s="28" t="s">
        <v>3209</v>
      </c>
      <c r="AH4673" s="22">
        <v>56264</v>
      </c>
      <c r="AI4673" s="28" t="s">
        <v>19005</v>
      </c>
      <c r="AJ4673" s="22">
        <v>5</v>
      </c>
    </row>
    <row r="4674" spans="30:36" ht="30" x14ac:dyDescent="0.25">
      <c r="AD4674" s="22" t="s">
        <v>14303</v>
      </c>
      <c r="AE4674" s="28" t="s">
        <v>14304</v>
      </c>
      <c r="AF4674" s="28" t="s">
        <v>1704</v>
      </c>
      <c r="AG4674" s="28" t="s">
        <v>3209</v>
      </c>
      <c r="AH4674" s="22">
        <v>56517</v>
      </c>
      <c r="AI4674" s="28" t="s">
        <v>19137</v>
      </c>
      <c r="AJ4674" s="22">
        <v>5</v>
      </c>
    </row>
    <row r="4675" spans="30:36" ht="30" x14ac:dyDescent="0.25">
      <c r="AD4675" s="22" t="s">
        <v>488</v>
      </c>
      <c r="AE4675" s="28" t="s">
        <v>2146</v>
      </c>
      <c r="AF4675" s="28" t="s">
        <v>1699</v>
      </c>
      <c r="AG4675" s="28" t="s">
        <v>3209</v>
      </c>
      <c r="AH4675" s="22">
        <v>63206</v>
      </c>
      <c r="AI4675" s="28" t="s">
        <v>20521</v>
      </c>
      <c r="AJ4675" s="22">
        <v>3</v>
      </c>
    </row>
    <row r="4676" spans="30:36" ht="30" x14ac:dyDescent="0.25">
      <c r="AD4676" s="22" t="s">
        <v>14305</v>
      </c>
      <c r="AE4676" s="28" t="s">
        <v>14306</v>
      </c>
      <c r="AF4676" s="28" t="s">
        <v>1697</v>
      </c>
      <c r="AG4676" s="28" t="s">
        <v>3211</v>
      </c>
      <c r="AH4676" s="22">
        <v>83546</v>
      </c>
      <c r="AI4676" s="28" t="s">
        <v>21355</v>
      </c>
      <c r="AJ4676" s="22">
        <v>8</v>
      </c>
    </row>
    <row r="4677" spans="30:36" ht="30" x14ac:dyDescent="0.25">
      <c r="AD4677" s="22" t="s">
        <v>4536</v>
      </c>
      <c r="AE4677" s="28" t="s">
        <v>4537</v>
      </c>
      <c r="AF4677" s="28" t="s">
        <v>1697</v>
      </c>
      <c r="AG4677" s="28" t="s">
        <v>3862</v>
      </c>
      <c r="AH4677" s="22">
        <v>62369</v>
      </c>
      <c r="AI4677" s="28" t="s">
        <v>19653</v>
      </c>
      <c r="AJ4677" s="22">
        <v>7</v>
      </c>
    </row>
    <row r="4678" spans="30:36" ht="30" x14ac:dyDescent="0.25">
      <c r="AD4678" s="22" t="s">
        <v>14307</v>
      </c>
      <c r="AE4678" s="28" t="s">
        <v>14308</v>
      </c>
      <c r="AF4678" s="28" t="s">
        <v>1695</v>
      </c>
      <c r="AG4678" s="28" t="s">
        <v>3209</v>
      </c>
      <c r="AH4678" s="22">
        <v>58815</v>
      </c>
      <c r="AI4678" s="28" t="s">
        <v>14309</v>
      </c>
      <c r="AJ4678" s="22">
        <v>0</v>
      </c>
    </row>
    <row r="4679" spans="30:36" ht="30" x14ac:dyDescent="0.25">
      <c r="AD4679" s="22" t="s">
        <v>14310</v>
      </c>
      <c r="AE4679" s="28" t="s">
        <v>14311</v>
      </c>
      <c r="AF4679" s="28" t="s">
        <v>1714</v>
      </c>
      <c r="AG4679" s="28" t="s">
        <v>3211</v>
      </c>
      <c r="AH4679" s="22">
        <v>69574</v>
      </c>
      <c r="AI4679" s="28" t="s">
        <v>20467</v>
      </c>
      <c r="AJ4679" s="22">
        <v>5</v>
      </c>
    </row>
    <row r="4680" spans="30:36" ht="30" x14ac:dyDescent="0.25">
      <c r="AD4680" s="22" t="s">
        <v>7431</v>
      </c>
      <c r="AE4680" s="28" t="s">
        <v>7432</v>
      </c>
      <c r="AF4680" s="28" t="s">
        <v>1706</v>
      </c>
      <c r="AG4680" s="28" t="s">
        <v>3856</v>
      </c>
      <c r="AH4680" s="22">
        <v>60148</v>
      </c>
      <c r="AI4680" s="28" t="s">
        <v>21356</v>
      </c>
      <c r="AJ4680" s="22">
        <v>6</v>
      </c>
    </row>
    <row r="4681" spans="30:36" ht="30" x14ac:dyDescent="0.25">
      <c r="AD4681" s="22" t="s">
        <v>1459</v>
      </c>
      <c r="AE4681" s="28" t="s">
        <v>3051</v>
      </c>
      <c r="AF4681" s="28" t="s">
        <v>1696</v>
      </c>
      <c r="AG4681" s="28" t="s">
        <v>3211</v>
      </c>
      <c r="AH4681" s="22">
        <v>62718</v>
      </c>
      <c r="AI4681" s="28" t="s">
        <v>20434</v>
      </c>
      <c r="AJ4681" s="22">
        <v>8</v>
      </c>
    </row>
    <row r="4682" spans="30:36" ht="45" x14ac:dyDescent="0.25">
      <c r="AD4682" s="22" t="s">
        <v>524</v>
      </c>
      <c r="AE4682" s="28" t="s">
        <v>18659</v>
      </c>
      <c r="AF4682" s="28" t="s">
        <v>1707</v>
      </c>
      <c r="AG4682" s="28" t="s">
        <v>3209</v>
      </c>
      <c r="AH4682" s="22">
        <v>59102</v>
      </c>
      <c r="AI4682" s="28" t="s">
        <v>21357</v>
      </c>
      <c r="AJ4682" s="22">
        <v>0</v>
      </c>
    </row>
    <row r="4683" spans="30:36" ht="30" x14ac:dyDescent="0.25">
      <c r="AD4683" s="22" t="s">
        <v>695</v>
      </c>
      <c r="AE4683" s="28" t="s">
        <v>2360</v>
      </c>
      <c r="AF4683" s="28" t="s">
        <v>1714</v>
      </c>
      <c r="AG4683" s="28" t="s">
        <v>3210</v>
      </c>
      <c r="AH4683" s="22">
        <v>79288</v>
      </c>
      <c r="AI4683" s="28" t="s">
        <v>21358</v>
      </c>
      <c r="AJ4683" s="22">
        <v>0</v>
      </c>
    </row>
    <row r="4684" spans="30:36" ht="30" x14ac:dyDescent="0.25">
      <c r="AD4684" s="22" t="s">
        <v>14312</v>
      </c>
      <c r="AE4684" s="28" t="s">
        <v>14313</v>
      </c>
      <c r="AF4684" s="28" t="s">
        <v>1695</v>
      </c>
      <c r="AG4684" s="28" t="s">
        <v>3209</v>
      </c>
      <c r="AH4684" s="22">
        <v>58843</v>
      </c>
      <c r="AI4684" s="28" t="s">
        <v>21359</v>
      </c>
      <c r="AJ4684" s="22">
        <v>3</v>
      </c>
    </row>
    <row r="4685" spans="30:36" ht="30" x14ac:dyDescent="0.25">
      <c r="AD4685" s="22" t="s">
        <v>4538</v>
      </c>
      <c r="AE4685" s="28" t="s">
        <v>4539</v>
      </c>
      <c r="AF4685" s="28" t="s">
        <v>1695</v>
      </c>
      <c r="AG4685" s="28" t="s">
        <v>3803</v>
      </c>
      <c r="AH4685" s="22">
        <v>62263</v>
      </c>
      <c r="AI4685" s="28" t="s">
        <v>19204</v>
      </c>
      <c r="AJ4685" s="22">
        <v>1</v>
      </c>
    </row>
    <row r="4686" spans="30:36" ht="45" x14ac:dyDescent="0.25">
      <c r="AD4686" s="22" t="s">
        <v>14314</v>
      </c>
      <c r="AE4686" s="28" t="s">
        <v>14315</v>
      </c>
      <c r="AF4686" s="28" t="s">
        <v>1707</v>
      </c>
      <c r="AG4686" s="28" t="s">
        <v>3210</v>
      </c>
      <c r="AH4686" s="22">
        <v>60246</v>
      </c>
      <c r="AI4686" s="28" t="s">
        <v>21360</v>
      </c>
      <c r="AJ4686" s="22">
        <v>6</v>
      </c>
    </row>
    <row r="4687" spans="30:36" ht="30" x14ac:dyDescent="0.25">
      <c r="AD4687" s="22" t="s">
        <v>14316</v>
      </c>
      <c r="AE4687" s="28" t="s">
        <v>14317</v>
      </c>
      <c r="AF4687" s="28" t="s">
        <v>1718</v>
      </c>
      <c r="AG4687" s="28" t="s">
        <v>3209</v>
      </c>
      <c r="AH4687" s="22">
        <v>52370</v>
      </c>
      <c r="AI4687" s="28" t="s">
        <v>20431</v>
      </c>
      <c r="AJ4687" s="22">
        <v>7</v>
      </c>
    </row>
    <row r="4688" spans="30:36" ht="30" x14ac:dyDescent="0.25">
      <c r="AD4688" s="22" t="s">
        <v>14318</v>
      </c>
      <c r="AE4688" s="28" t="s">
        <v>14319</v>
      </c>
      <c r="AF4688" s="28" t="s">
        <v>1712</v>
      </c>
      <c r="AG4688" s="28" t="s">
        <v>3209</v>
      </c>
      <c r="AH4688" s="22">
        <v>92036</v>
      </c>
      <c r="AI4688" s="28" t="s">
        <v>20887</v>
      </c>
      <c r="AJ4688" s="22">
        <v>8</v>
      </c>
    </row>
    <row r="4689" spans="30:36" ht="30" x14ac:dyDescent="0.25">
      <c r="AD4689" s="22" t="s">
        <v>46</v>
      </c>
      <c r="AE4689" s="28" t="s">
        <v>1749</v>
      </c>
      <c r="AF4689" s="28" t="s">
        <v>1695</v>
      </c>
      <c r="AG4689" s="28" t="s">
        <v>3209</v>
      </c>
      <c r="AH4689" s="22">
        <v>63295</v>
      </c>
      <c r="AI4689" s="28" t="s">
        <v>20325</v>
      </c>
      <c r="AJ4689" s="22">
        <v>2</v>
      </c>
    </row>
    <row r="4690" spans="30:36" ht="30" x14ac:dyDescent="0.25">
      <c r="AD4690" s="22" t="s">
        <v>14320</v>
      </c>
      <c r="AE4690" s="28" t="s">
        <v>14321</v>
      </c>
      <c r="AF4690" s="28" t="s">
        <v>1702</v>
      </c>
      <c r="AG4690" s="28" t="s">
        <v>3210</v>
      </c>
      <c r="AH4690" s="22">
        <v>94491</v>
      </c>
      <c r="AI4690" s="28" t="s">
        <v>21044</v>
      </c>
      <c r="AJ4690" s="22">
        <v>5</v>
      </c>
    </row>
    <row r="4691" spans="30:36" ht="30" x14ac:dyDescent="0.25">
      <c r="AD4691" s="22" t="s">
        <v>840</v>
      </c>
      <c r="AE4691" s="28" t="s">
        <v>2471</v>
      </c>
      <c r="AF4691" s="28" t="s">
        <v>1700</v>
      </c>
      <c r="AG4691" s="28" t="s">
        <v>3210</v>
      </c>
      <c r="AH4691" s="22">
        <v>96540</v>
      </c>
      <c r="AI4691" s="28" t="s">
        <v>19366</v>
      </c>
      <c r="AJ4691" s="22">
        <v>2</v>
      </c>
    </row>
    <row r="4692" spans="30:36" ht="30" x14ac:dyDescent="0.25">
      <c r="AD4692" s="22" t="s">
        <v>944</v>
      </c>
      <c r="AE4692" s="28" t="s">
        <v>2569</v>
      </c>
      <c r="AF4692" s="28" t="s">
        <v>1709</v>
      </c>
      <c r="AG4692" s="28" t="s">
        <v>3210</v>
      </c>
      <c r="AH4692" s="22">
        <v>68864</v>
      </c>
      <c r="AI4692" s="28" t="s">
        <v>21361</v>
      </c>
      <c r="AJ4692" s="22">
        <v>7</v>
      </c>
    </row>
    <row r="4693" spans="30:36" ht="30" x14ac:dyDescent="0.25">
      <c r="AD4693" s="22" t="s">
        <v>1281</v>
      </c>
      <c r="AE4693" s="28" t="s">
        <v>2913</v>
      </c>
      <c r="AF4693" s="28" t="s">
        <v>1708</v>
      </c>
      <c r="AG4693" s="28" t="s">
        <v>3211</v>
      </c>
      <c r="AH4693" s="22">
        <v>74837</v>
      </c>
      <c r="AI4693" s="28" t="s">
        <v>19731</v>
      </c>
      <c r="AJ4693" s="22">
        <v>0</v>
      </c>
    </row>
    <row r="4694" spans="30:36" ht="30" x14ac:dyDescent="0.25">
      <c r="AD4694" s="22" t="s">
        <v>1596</v>
      </c>
      <c r="AE4694" s="28" t="s">
        <v>3155</v>
      </c>
      <c r="AF4694" s="28" t="s">
        <v>1702</v>
      </c>
      <c r="AG4694" s="28" t="s">
        <v>3211</v>
      </c>
      <c r="AH4694" s="22">
        <v>100962</v>
      </c>
      <c r="AI4694" s="28" t="s">
        <v>19365</v>
      </c>
      <c r="AJ4694" s="22">
        <v>2</v>
      </c>
    </row>
    <row r="4695" spans="30:36" ht="30" x14ac:dyDescent="0.25">
      <c r="AD4695" s="22" t="s">
        <v>4540</v>
      </c>
      <c r="AE4695" s="28" t="s">
        <v>4541</v>
      </c>
      <c r="AF4695" s="28" t="s">
        <v>1718</v>
      </c>
      <c r="AG4695" s="28" t="s">
        <v>3826</v>
      </c>
      <c r="AH4695" s="22">
        <v>64237</v>
      </c>
      <c r="AI4695" s="28" t="s">
        <v>19102</v>
      </c>
      <c r="AJ4695" s="22">
        <v>7</v>
      </c>
    </row>
    <row r="4696" spans="30:36" ht="30" x14ac:dyDescent="0.25">
      <c r="AD4696" s="22" t="s">
        <v>14322</v>
      </c>
      <c r="AE4696" s="28" t="s">
        <v>14323</v>
      </c>
      <c r="AF4696" s="28" t="s">
        <v>1702</v>
      </c>
      <c r="AG4696" s="28" t="s">
        <v>3211</v>
      </c>
      <c r="AH4696" s="22">
        <v>101288</v>
      </c>
      <c r="AI4696" s="28" t="s">
        <v>19859</v>
      </c>
      <c r="AJ4696" s="22">
        <v>5</v>
      </c>
    </row>
    <row r="4697" spans="30:36" ht="30" x14ac:dyDescent="0.25">
      <c r="AD4697" s="22" t="s">
        <v>14324</v>
      </c>
      <c r="AE4697" s="28" t="s">
        <v>14325</v>
      </c>
      <c r="AF4697" s="28" t="s">
        <v>1718</v>
      </c>
      <c r="AG4697" s="28" t="s">
        <v>3790</v>
      </c>
      <c r="AH4697" s="22">
        <v>53679</v>
      </c>
      <c r="AI4697" s="28" t="s">
        <v>20273</v>
      </c>
      <c r="AJ4697" s="22">
        <v>6</v>
      </c>
    </row>
    <row r="4698" spans="30:36" ht="45" x14ac:dyDescent="0.25">
      <c r="AD4698" s="22" t="s">
        <v>14326</v>
      </c>
      <c r="AE4698" s="28" t="s">
        <v>14327</v>
      </c>
      <c r="AF4698" s="28" t="s">
        <v>1707</v>
      </c>
      <c r="AG4698" s="28" t="s">
        <v>3209</v>
      </c>
      <c r="AH4698" s="22">
        <v>58811</v>
      </c>
      <c r="AI4698" s="28" t="s">
        <v>21090</v>
      </c>
      <c r="AJ4698" s="22">
        <v>2</v>
      </c>
    </row>
    <row r="4699" spans="30:36" ht="30" x14ac:dyDescent="0.25">
      <c r="AD4699" s="22" t="s">
        <v>14328</v>
      </c>
      <c r="AE4699" s="28" t="s">
        <v>14329</v>
      </c>
      <c r="AF4699" s="28" t="s">
        <v>1697</v>
      </c>
      <c r="AG4699" s="28" t="s">
        <v>3209</v>
      </c>
      <c r="AH4699" s="22">
        <v>91677</v>
      </c>
      <c r="AI4699" s="28" t="s">
        <v>21362</v>
      </c>
      <c r="AJ4699" s="22">
        <v>2</v>
      </c>
    </row>
    <row r="4700" spans="30:36" ht="45" x14ac:dyDescent="0.25">
      <c r="AD4700" s="22" t="s">
        <v>538</v>
      </c>
      <c r="AE4700" s="28" t="s">
        <v>2222</v>
      </c>
      <c r="AF4700" s="28" t="s">
        <v>1707</v>
      </c>
      <c r="AG4700" s="28" t="s">
        <v>3209</v>
      </c>
      <c r="AH4700" s="22">
        <v>70874</v>
      </c>
      <c r="AI4700" s="28" t="s">
        <v>20051</v>
      </c>
      <c r="AJ4700" s="22">
        <v>2</v>
      </c>
    </row>
    <row r="4701" spans="30:36" ht="30" x14ac:dyDescent="0.25">
      <c r="AD4701" s="22" t="s">
        <v>7433</v>
      </c>
      <c r="AE4701" s="28" t="s">
        <v>7434</v>
      </c>
      <c r="AF4701" s="28" t="s">
        <v>1701</v>
      </c>
      <c r="AG4701" s="28" t="s">
        <v>3209</v>
      </c>
      <c r="AH4701" s="22">
        <v>64764</v>
      </c>
      <c r="AI4701" s="28" t="s">
        <v>21363</v>
      </c>
      <c r="AJ4701" s="22">
        <v>5</v>
      </c>
    </row>
    <row r="4702" spans="30:36" ht="30" x14ac:dyDescent="0.25">
      <c r="AD4702" s="22" t="s">
        <v>7435</v>
      </c>
      <c r="AE4702" s="28" t="s">
        <v>7436</v>
      </c>
      <c r="AF4702" s="28" t="s">
        <v>1695</v>
      </c>
      <c r="AG4702" s="28" t="s">
        <v>3211</v>
      </c>
      <c r="AH4702" s="22">
        <v>68027</v>
      </c>
      <c r="AI4702" s="28" t="s">
        <v>21364</v>
      </c>
      <c r="AJ4702" s="22">
        <v>5</v>
      </c>
    </row>
    <row r="4703" spans="30:36" ht="30" x14ac:dyDescent="0.25">
      <c r="AD4703" s="22" t="s">
        <v>7437</v>
      </c>
      <c r="AE4703" s="28" t="s">
        <v>7438</v>
      </c>
      <c r="AF4703" s="28" t="s">
        <v>1699</v>
      </c>
      <c r="AG4703" s="28" t="s">
        <v>3826</v>
      </c>
      <c r="AH4703" s="22">
        <v>58657</v>
      </c>
      <c r="AI4703" s="28" t="s">
        <v>20260</v>
      </c>
      <c r="AJ4703" s="22">
        <v>5</v>
      </c>
    </row>
    <row r="4704" spans="30:36" ht="30" x14ac:dyDescent="0.25">
      <c r="AD4704" s="22" t="s">
        <v>886</v>
      </c>
      <c r="AE4704" s="28" t="s">
        <v>2515</v>
      </c>
      <c r="AF4704" s="28" t="s">
        <v>1706</v>
      </c>
      <c r="AG4704" s="28" t="s">
        <v>3210</v>
      </c>
      <c r="AH4704" s="22">
        <v>69486</v>
      </c>
      <c r="AI4704" s="28" t="s">
        <v>21365</v>
      </c>
      <c r="AJ4704" s="22">
        <v>4</v>
      </c>
    </row>
    <row r="4705" spans="30:36" ht="30" x14ac:dyDescent="0.25">
      <c r="AD4705" s="22" t="s">
        <v>14330</v>
      </c>
      <c r="AE4705" s="28" t="s">
        <v>14331</v>
      </c>
      <c r="AF4705" s="28" t="s">
        <v>1708</v>
      </c>
      <c r="AG4705" s="28" t="s">
        <v>3209</v>
      </c>
      <c r="AH4705" s="22">
        <v>54908</v>
      </c>
      <c r="AI4705" s="28" t="s">
        <v>19408</v>
      </c>
      <c r="AJ4705" s="22">
        <v>3</v>
      </c>
    </row>
    <row r="4706" spans="30:36" ht="30" x14ac:dyDescent="0.25">
      <c r="AD4706" s="22" t="s">
        <v>4542</v>
      </c>
      <c r="AE4706" s="28" t="s">
        <v>4543</v>
      </c>
      <c r="AF4706" s="28" t="s">
        <v>1701</v>
      </c>
      <c r="AG4706" s="28" t="s">
        <v>3887</v>
      </c>
      <c r="AH4706" s="22">
        <v>63621</v>
      </c>
      <c r="AI4706" s="28" t="s">
        <v>20640</v>
      </c>
      <c r="AJ4706" s="22">
        <v>2</v>
      </c>
    </row>
    <row r="4707" spans="30:36" ht="30" x14ac:dyDescent="0.25">
      <c r="AD4707" s="22" t="s">
        <v>725</v>
      </c>
      <c r="AE4707" s="28" t="s">
        <v>18660</v>
      </c>
      <c r="AF4707" s="28" t="s">
        <v>1697</v>
      </c>
      <c r="AG4707" s="28" t="s">
        <v>3210</v>
      </c>
      <c r="AH4707" s="22">
        <v>64465</v>
      </c>
      <c r="AI4707" s="28" t="s">
        <v>21366</v>
      </c>
      <c r="AJ4707" s="22">
        <v>4</v>
      </c>
    </row>
    <row r="4708" spans="30:36" ht="30" x14ac:dyDescent="0.25">
      <c r="AD4708" s="22" t="s">
        <v>14332</v>
      </c>
      <c r="AE4708" s="28" t="s">
        <v>14333</v>
      </c>
      <c r="AF4708" s="28" t="s">
        <v>1701</v>
      </c>
      <c r="AG4708" s="28" t="s">
        <v>3935</v>
      </c>
      <c r="AH4708" s="22">
        <v>53773</v>
      </c>
      <c r="AI4708" s="28" t="s">
        <v>19545</v>
      </c>
      <c r="AJ4708" s="22">
        <v>0</v>
      </c>
    </row>
    <row r="4709" spans="30:36" ht="30" x14ac:dyDescent="0.25">
      <c r="AD4709" s="22" t="s">
        <v>56</v>
      </c>
      <c r="AE4709" s="28" t="s">
        <v>1758</v>
      </c>
      <c r="AF4709" s="28" t="s">
        <v>1695</v>
      </c>
      <c r="AG4709" s="28" t="s">
        <v>3209</v>
      </c>
      <c r="AH4709" s="22">
        <v>63856</v>
      </c>
      <c r="AI4709" s="28" t="s">
        <v>19863</v>
      </c>
      <c r="AJ4709" s="22">
        <v>6</v>
      </c>
    </row>
    <row r="4710" spans="30:36" ht="30" x14ac:dyDescent="0.25">
      <c r="AD4710" s="22" t="s">
        <v>14334</v>
      </c>
      <c r="AE4710" s="28" t="s">
        <v>14335</v>
      </c>
      <c r="AF4710" s="28" t="s">
        <v>1696</v>
      </c>
      <c r="AG4710" s="28" t="s">
        <v>3209</v>
      </c>
      <c r="AH4710" s="22">
        <v>66407</v>
      </c>
      <c r="AI4710" s="28" t="s">
        <v>21367</v>
      </c>
      <c r="AJ4710" s="22">
        <v>7</v>
      </c>
    </row>
    <row r="4711" spans="30:36" ht="30" x14ac:dyDescent="0.25">
      <c r="AD4711" s="22" t="s">
        <v>7439</v>
      </c>
      <c r="AE4711" s="28" t="s">
        <v>7440</v>
      </c>
      <c r="AF4711" s="28" t="s">
        <v>1702</v>
      </c>
      <c r="AG4711" s="28" t="s">
        <v>3210</v>
      </c>
      <c r="AH4711" s="22">
        <v>110874</v>
      </c>
      <c r="AI4711" s="28" t="s">
        <v>21368</v>
      </c>
      <c r="AJ4711" s="22">
        <v>0</v>
      </c>
    </row>
    <row r="4712" spans="30:36" ht="30" x14ac:dyDescent="0.25">
      <c r="AD4712" s="22" t="s">
        <v>14336</v>
      </c>
      <c r="AE4712" s="28" t="s">
        <v>14337</v>
      </c>
      <c r="AF4712" s="28" t="s">
        <v>1705</v>
      </c>
      <c r="AG4712" s="28" t="s">
        <v>3862</v>
      </c>
      <c r="AH4712" s="22">
        <v>100507</v>
      </c>
      <c r="AI4712" s="28" t="s">
        <v>14338</v>
      </c>
      <c r="AJ4712" s="22">
        <v>0</v>
      </c>
    </row>
    <row r="4713" spans="30:36" ht="30" x14ac:dyDescent="0.25">
      <c r="AD4713" s="22" t="s">
        <v>3490</v>
      </c>
      <c r="AE4713" s="28" t="s">
        <v>3491</v>
      </c>
      <c r="AF4713" s="28" t="s">
        <v>1695</v>
      </c>
      <c r="AG4713" s="28" t="s">
        <v>3209</v>
      </c>
      <c r="AH4713" s="22">
        <v>64145</v>
      </c>
      <c r="AI4713" s="28" t="s">
        <v>3492</v>
      </c>
      <c r="AJ4713" s="22">
        <v>3</v>
      </c>
    </row>
    <row r="4714" spans="30:36" ht="30" x14ac:dyDescent="0.25">
      <c r="AD4714" s="22" t="s">
        <v>14339</v>
      </c>
      <c r="AE4714" s="28" t="s">
        <v>14340</v>
      </c>
      <c r="AF4714" s="28" t="s">
        <v>1718</v>
      </c>
      <c r="AG4714" s="28" t="s">
        <v>3787</v>
      </c>
      <c r="AH4714" s="22">
        <v>70444</v>
      </c>
      <c r="AI4714" s="28" t="s">
        <v>19978</v>
      </c>
      <c r="AJ4714" s="22">
        <v>1</v>
      </c>
    </row>
    <row r="4715" spans="30:36" ht="30" x14ac:dyDescent="0.25">
      <c r="AD4715" s="22" t="s">
        <v>14341</v>
      </c>
      <c r="AE4715" s="28" t="s">
        <v>18661</v>
      </c>
      <c r="AF4715" s="28" t="s">
        <v>1695</v>
      </c>
      <c r="AG4715" s="28" t="s">
        <v>3765</v>
      </c>
      <c r="AH4715" s="22">
        <v>55756</v>
      </c>
      <c r="AI4715" s="28" t="s">
        <v>19486</v>
      </c>
      <c r="AJ4715" s="22">
        <v>0</v>
      </c>
    </row>
    <row r="4716" spans="30:36" ht="30" x14ac:dyDescent="0.25">
      <c r="AD4716" s="22" t="s">
        <v>387</v>
      </c>
      <c r="AE4716" s="28" t="s">
        <v>2056</v>
      </c>
      <c r="AF4716" s="28" t="s">
        <v>1718</v>
      </c>
      <c r="AG4716" s="28" t="s">
        <v>3209</v>
      </c>
      <c r="AH4716" s="22">
        <v>69616</v>
      </c>
      <c r="AI4716" s="28" t="s">
        <v>20959</v>
      </c>
      <c r="AJ4716" s="22">
        <v>6</v>
      </c>
    </row>
    <row r="4717" spans="30:36" ht="30" x14ac:dyDescent="0.25">
      <c r="AD4717" s="22" t="s">
        <v>14342</v>
      </c>
      <c r="AE4717" s="28" t="s">
        <v>14343</v>
      </c>
      <c r="AF4717" s="28" t="s">
        <v>1702</v>
      </c>
      <c r="AG4717" s="28" t="s">
        <v>3211</v>
      </c>
      <c r="AH4717" s="22">
        <v>92162</v>
      </c>
      <c r="AI4717" s="28" t="s">
        <v>20594</v>
      </c>
      <c r="AJ4717" s="22">
        <v>1</v>
      </c>
    </row>
    <row r="4718" spans="30:36" ht="30" x14ac:dyDescent="0.25">
      <c r="AD4718" s="22" t="s">
        <v>7441</v>
      </c>
      <c r="AE4718" s="28" t="s">
        <v>7442</v>
      </c>
      <c r="AF4718" s="28" t="s">
        <v>1696</v>
      </c>
      <c r="AG4718" s="28" t="s">
        <v>3211</v>
      </c>
      <c r="AH4718" s="22">
        <v>61902</v>
      </c>
      <c r="AI4718" s="28" t="s">
        <v>19984</v>
      </c>
      <c r="AJ4718" s="22">
        <v>0</v>
      </c>
    </row>
    <row r="4719" spans="30:36" ht="30" x14ac:dyDescent="0.25">
      <c r="AD4719" s="22" t="s">
        <v>7443</v>
      </c>
      <c r="AE4719" s="28" t="s">
        <v>7444</v>
      </c>
      <c r="AF4719" s="28" t="s">
        <v>1718</v>
      </c>
      <c r="AG4719" s="28" t="s">
        <v>3210</v>
      </c>
      <c r="AH4719" s="22">
        <v>79130</v>
      </c>
      <c r="AI4719" s="28" t="s">
        <v>20813</v>
      </c>
      <c r="AJ4719" s="22">
        <v>9</v>
      </c>
    </row>
    <row r="4720" spans="30:36" ht="30" x14ac:dyDescent="0.25">
      <c r="AD4720" s="22" t="s">
        <v>7445</v>
      </c>
      <c r="AE4720" s="28" t="s">
        <v>7446</v>
      </c>
      <c r="AF4720" s="28" t="s">
        <v>1698</v>
      </c>
      <c r="AG4720" s="28" t="s">
        <v>3826</v>
      </c>
      <c r="AH4720" s="22">
        <v>82960</v>
      </c>
      <c r="AI4720" s="28" t="s">
        <v>20237</v>
      </c>
      <c r="AJ4720" s="22">
        <v>7</v>
      </c>
    </row>
    <row r="4721" spans="30:36" ht="30" x14ac:dyDescent="0.25">
      <c r="AD4721" s="22" t="s">
        <v>14344</v>
      </c>
      <c r="AE4721" s="28" t="s">
        <v>14345</v>
      </c>
      <c r="AF4721" s="28" t="s">
        <v>1704</v>
      </c>
      <c r="AG4721" s="28" t="s">
        <v>3800</v>
      </c>
      <c r="AH4721" s="22">
        <v>59377</v>
      </c>
      <c r="AI4721" s="28" t="s">
        <v>19730</v>
      </c>
      <c r="AJ4721" s="22">
        <v>9</v>
      </c>
    </row>
    <row r="4722" spans="30:36" ht="30" x14ac:dyDescent="0.25">
      <c r="AD4722" s="22" t="s">
        <v>14346</v>
      </c>
      <c r="AE4722" s="28" t="s">
        <v>14347</v>
      </c>
      <c r="AF4722" s="28" t="s">
        <v>1702</v>
      </c>
      <c r="AG4722" s="28" t="s">
        <v>3209</v>
      </c>
      <c r="AH4722" s="22">
        <v>91790</v>
      </c>
      <c r="AI4722" s="28" t="s">
        <v>20936</v>
      </c>
      <c r="AJ4722" s="22">
        <v>4</v>
      </c>
    </row>
    <row r="4723" spans="30:36" ht="30" x14ac:dyDescent="0.25">
      <c r="AD4723" s="22" t="s">
        <v>7447</v>
      </c>
      <c r="AE4723" s="28" t="s">
        <v>7448</v>
      </c>
      <c r="AF4723" s="28" t="s">
        <v>1711</v>
      </c>
      <c r="AG4723" s="28" t="s">
        <v>3209</v>
      </c>
      <c r="AH4723" s="22">
        <v>61904</v>
      </c>
      <c r="AI4723" s="28" t="s">
        <v>7449</v>
      </c>
      <c r="AJ4723" s="22">
        <v>2</v>
      </c>
    </row>
    <row r="4724" spans="30:36" ht="30" x14ac:dyDescent="0.25">
      <c r="AD4724" s="22" t="s">
        <v>4544</v>
      </c>
      <c r="AE4724" s="28" t="s">
        <v>4545</v>
      </c>
      <c r="AF4724" s="28" t="s">
        <v>1700</v>
      </c>
      <c r="AG4724" s="28" t="s">
        <v>3803</v>
      </c>
      <c r="AH4724" s="22">
        <v>89912</v>
      </c>
      <c r="AI4724" s="28" t="s">
        <v>4546</v>
      </c>
      <c r="AJ4724" s="22">
        <v>0</v>
      </c>
    </row>
    <row r="4725" spans="30:36" ht="30" x14ac:dyDescent="0.25">
      <c r="AD4725" s="22" t="s">
        <v>14348</v>
      </c>
      <c r="AE4725" s="28" t="s">
        <v>14349</v>
      </c>
      <c r="AF4725" s="28" t="s">
        <v>1695</v>
      </c>
      <c r="AG4725" s="28" t="s">
        <v>3211</v>
      </c>
      <c r="AH4725" s="22">
        <v>54007</v>
      </c>
      <c r="AI4725" s="28" t="s">
        <v>21369</v>
      </c>
      <c r="AJ4725" s="22">
        <v>3</v>
      </c>
    </row>
    <row r="4726" spans="30:36" ht="30" x14ac:dyDescent="0.25">
      <c r="AD4726" s="22" t="s">
        <v>14350</v>
      </c>
      <c r="AE4726" s="28" t="s">
        <v>14351</v>
      </c>
      <c r="AF4726" s="28" t="s">
        <v>1705</v>
      </c>
      <c r="AG4726" s="28" t="s">
        <v>3211</v>
      </c>
      <c r="AH4726" s="22">
        <v>77180</v>
      </c>
      <c r="AI4726" s="28" t="s">
        <v>21370</v>
      </c>
      <c r="AJ4726" s="22">
        <v>5</v>
      </c>
    </row>
    <row r="4727" spans="30:36" ht="30" x14ac:dyDescent="0.25">
      <c r="AD4727" s="22" t="s">
        <v>746</v>
      </c>
      <c r="AE4727" s="28" t="s">
        <v>2382</v>
      </c>
      <c r="AF4727" s="28" t="s">
        <v>1696</v>
      </c>
      <c r="AG4727" s="28" t="s">
        <v>3210</v>
      </c>
      <c r="AH4727" s="22">
        <v>56388</v>
      </c>
      <c r="AI4727" s="28" t="s">
        <v>21371</v>
      </c>
      <c r="AJ4727" s="22">
        <v>8</v>
      </c>
    </row>
    <row r="4728" spans="30:36" ht="30" x14ac:dyDescent="0.25">
      <c r="AD4728" s="22" t="s">
        <v>788</v>
      </c>
      <c r="AE4728" s="28" t="s">
        <v>2422</v>
      </c>
      <c r="AF4728" s="28" t="s">
        <v>1701</v>
      </c>
      <c r="AG4728" s="28" t="s">
        <v>3210</v>
      </c>
      <c r="AH4728" s="22">
        <v>61630</v>
      </c>
      <c r="AI4728" s="28" t="s">
        <v>20208</v>
      </c>
      <c r="AJ4728" s="22">
        <v>6</v>
      </c>
    </row>
    <row r="4729" spans="30:36" ht="30" x14ac:dyDescent="0.25">
      <c r="AD4729" s="22" t="s">
        <v>14352</v>
      </c>
      <c r="AE4729" s="28" t="s">
        <v>14353</v>
      </c>
      <c r="AF4729" s="28" t="s">
        <v>1696</v>
      </c>
      <c r="AG4729" s="28" t="s">
        <v>3211</v>
      </c>
      <c r="AH4729" s="22">
        <v>61609</v>
      </c>
      <c r="AI4729" s="28" t="s">
        <v>21160</v>
      </c>
      <c r="AJ4729" s="22">
        <v>3</v>
      </c>
    </row>
    <row r="4730" spans="30:36" ht="30" x14ac:dyDescent="0.25">
      <c r="AD4730" s="22" t="s">
        <v>14354</v>
      </c>
      <c r="AE4730" s="28" t="s">
        <v>14355</v>
      </c>
      <c r="AF4730" s="28" t="s">
        <v>1720</v>
      </c>
      <c r="AG4730" s="28" t="s">
        <v>3826</v>
      </c>
      <c r="AH4730" s="22">
        <v>120572</v>
      </c>
      <c r="AI4730" s="28" t="s">
        <v>21372</v>
      </c>
      <c r="AJ4730" s="22">
        <v>0</v>
      </c>
    </row>
    <row r="4731" spans="30:36" ht="30" x14ac:dyDescent="0.25">
      <c r="AD4731" s="22" t="s">
        <v>3493</v>
      </c>
      <c r="AE4731" s="28" t="s">
        <v>3494</v>
      </c>
      <c r="AF4731" s="28" t="s">
        <v>1718</v>
      </c>
      <c r="AG4731" s="28" t="s">
        <v>3209</v>
      </c>
      <c r="AH4731" s="22">
        <v>75082</v>
      </c>
      <c r="AI4731" s="28" t="s">
        <v>3495</v>
      </c>
      <c r="AJ4731" s="22">
        <v>3</v>
      </c>
    </row>
    <row r="4732" spans="30:36" ht="30" x14ac:dyDescent="0.25">
      <c r="AD4732" s="22" t="s">
        <v>346</v>
      </c>
      <c r="AE4732" s="28" t="s">
        <v>1950</v>
      </c>
      <c r="AF4732" s="28" t="s">
        <v>1701</v>
      </c>
      <c r="AG4732" s="28" t="s">
        <v>3209</v>
      </c>
      <c r="AH4732" s="22">
        <v>66561</v>
      </c>
      <c r="AI4732" s="28" t="s">
        <v>20595</v>
      </c>
      <c r="AJ4732" s="22">
        <v>7</v>
      </c>
    </row>
    <row r="4733" spans="30:36" ht="30" x14ac:dyDescent="0.25">
      <c r="AD4733" s="22" t="s">
        <v>4547</v>
      </c>
      <c r="AE4733" s="28" t="s">
        <v>4548</v>
      </c>
      <c r="AF4733" s="28" t="s">
        <v>1714</v>
      </c>
      <c r="AG4733" s="28" t="s">
        <v>3781</v>
      </c>
      <c r="AH4733" s="22">
        <v>81636</v>
      </c>
      <c r="AI4733" s="28" t="s">
        <v>21373</v>
      </c>
      <c r="AJ4733" s="22">
        <v>0</v>
      </c>
    </row>
    <row r="4734" spans="30:36" ht="30" x14ac:dyDescent="0.25">
      <c r="AD4734" s="22" t="s">
        <v>14356</v>
      </c>
      <c r="AE4734" s="28" t="s">
        <v>14357</v>
      </c>
      <c r="AF4734" s="28" t="s">
        <v>1696</v>
      </c>
      <c r="AG4734" s="28" t="s">
        <v>3210</v>
      </c>
      <c r="AH4734" s="22">
        <v>64139</v>
      </c>
      <c r="AI4734" s="28" t="s">
        <v>19740</v>
      </c>
      <c r="AJ4734" s="22">
        <v>5</v>
      </c>
    </row>
    <row r="4735" spans="30:36" ht="30" x14ac:dyDescent="0.25">
      <c r="AD4735" s="22" t="s">
        <v>9666</v>
      </c>
      <c r="AE4735" s="28" t="s">
        <v>9667</v>
      </c>
      <c r="AF4735" s="28" t="s">
        <v>1700</v>
      </c>
      <c r="AG4735" s="28" t="s">
        <v>3765</v>
      </c>
      <c r="AH4735" s="22">
        <v>67947</v>
      </c>
      <c r="AI4735" s="28" t="s">
        <v>20881</v>
      </c>
      <c r="AJ4735" s="22">
        <v>8</v>
      </c>
    </row>
    <row r="4736" spans="30:36" ht="30" x14ac:dyDescent="0.25">
      <c r="AD4736" s="22" t="s">
        <v>14358</v>
      </c>
      <c r="AE4736" s="28" t="s">
        <v>14359</v>
      </c>
      <c r="AF4736" s="28" t="s">
        <v>1702</v>
      </c>
      <c r="AG4736" s="28" t="s">
        <v>3210</v>
      </c>
      <c r="AH4736" s="22">
        <v>89849</v>
      </c>
      <c r="AI4736" s="28" t="s">
        <v>20380</v>
      </c>
      <c r="AJ4736" s="22">
        <v>1</v>
      </c>
    </row>
    <row r="4737" spans="30:36" ht="30" x14ac:dyDescent="0.25">
      <c r="AD4737" s="22" t="s">
        <v>14360</v>
      </c>
      <c r="AE4737" s="28" t="s">
        <v>14361</v>
      </c>
      <c r="AF4737" s="28" t="s">
        <v>1696</v>
      </c>
      <c r="AG4737" s="28" t="s">
        <v>3210</v>
      </c>
      <c r="AH4737" s="22">
        <v>62718</v>
      </c>
      <c r="AI4737" s="28" t="s">
        <v>19870</v>
      </c>
      <c r="AJ4737" s="22">
        <v>7</v>
      </c>
    </row>
    <row r="4738" spans="30:36" ht="30" x14ac:dyDescent="0.25">
      <c r="AD4738" s="22" t="s">
        <v>3496</v>
      </c>
      <c r="AE4738" s="28" t="s">
        <v>3497</v>
      </c>
      <c r="AF4738" s="28" t="s">
        <v>1702</v>
      </c>
      <c r="AG4738" s="28" t="s">
        <v>3209</v>
      </c>
      <c r="AH4738" s="22">
        <v>113040</v>
      </c>
      <c r="AI4738" s="28" t="s">
        <v>3498</v>
      </c>
      <c r="AJ4738" s="22">
        <v>0</v>
      </c>
    </row>
    <row r="4739" spans="30:36" ht="45" x14ac:dyDescent="0.25">
      <c r="AD4739" s="22" t="s">
        <v>14362</v>
      </c>
      <c r="AE4739" s="28" t="s">
        <v>14363</v>
      </c>
      <c r="AF4739" s="28" t="s">
        <v>1707</v>
      </c>
      <c r="AG4739" s="28" t="s">
        <v>3210</v>
      </c>
      <c r="AH4739" s="22">
        <v>56718</v>
      </c>
      <c r="AI4739" s="28" t="s">
        <v>19267</v>
      </c>
      <c r="AJ4739" s="22">
        <v>4</v>
      </c>
    </row>
    <row r="4740" spans="30:36" ht="45" x14ac:dyDescent="0.25">
      <c r="AD4740" s="22" t="s">
        <v>7450</v>
      </c>
      <c r="AE4740" s="28" t="s">
        <v>7451</v>
      </c>
      <c r="AF4740" s="28" t="s">
        <v>1717</v>
      </c>
      <c r="AG4740" s="28" t="s">
        <v>3210</v>
      </c>
      <c r="AH4740" s="22">
        <v>91990</v>
      </c>
      <c r="AI4740" s="28" t="s">
        <v>21374</v>
      </c>
      <c r="AJ4740" s="22">
        <v>2</v>
      </c>
    </row>
    <row r="4741" spans="30:36" ht="30" x14ac:dyDescent="0.25">
      <c r="AD4741" s="22" t="s">
        <v>7452</v>
      </c>
      <c r="AE4741" s="28" t="s">
        <v>7453</v>
      </c>
      <c r="AF4741" s="28" t="s">
        <v>1698</v>
      </c>
      <c r="AG4741" s="28" t="s">
        <v>3210</v>
      </c>
      <c r="AH4741" s="22">
        <v>115534</v>
      </c>
      <c r="AI4741" s="28" t="s">
        <v>20950</v>
      </c>
      <c r="AJ4741" s="22">
        <v>8</v>
      </c>
    </row>
    <row r="4742" spans="30:36" ht="30" x14ac:dyDescent="0.25">
      <c r="AD4742" s="22" t="s">
        <v>14364</v>
      </c>
      <c r="AE4742" s="28" t="s">
        <v>14365</v>
      </c>
      <c r="AF4742" s="28" t="s">
        <v>1702</v>
      </c>
      <c r="AG4742" s="28" t="s">
        <v>3935</v>
      </c>
      <c r="AH4742" s="22">
        <v>84569</v>
      </c>
      <c r="AI4742" s="28" t="s">
        <v>14366</v>
      </c>
      <c r="AJ4742" s="22">
        <v>5</v>
      </c>
    </row>
    <row r="4743" spans="30:36" ht="30" x14ac:dyDescent="0.25">
      <c r="AD4743" s="22" t="s">
        <v>7454</v>
      </c>
      <c r="AE4743" s="28" t="s">
        <v>7455</v>
      </c>
      <c r="AF4743" s="28" t="s">
        <v>1718</v>
      </c>
      <c r="AG4743" s="28" t="s">
        <v>3211</v>
      </c>
      <c r="AH4743" s="22">
        <v>62992</v>
      </c>
      <c r="AI4743" s="28" t="s">
        <v>20024</v>
      </c>
      <c r="AJ4743" s="22">
        <v>7</v>
      </c>
    </row>
    <row r="4744" spans="30:36" ht="30" x14ac:dyDescent="0.25">
      <c r="AD4744" s="22" t="s">
        <v>481</v>
      </c>
      <c r="AE4744" s="28" t="s">
        <v>2139</v>
      </c>
      <c r="AF4744" s="28" t="s">
        <v>1699</v>
      </c>
      <c r="AG4744" s="28" t="s">
        <v>3209</v>
      </c>
      <c r="AH4744" s="22">
        <v>63587</v>
      </c>
      <c r="AI4744" s="28" t="s">
        <v>19596</v>
      </c>
      <c r="AJ4744" s="22">
        <v>7</v>
      </c>
    </row>
    <row r="4745" spans="30:36" ht="30" x14ac:dyDescent="0.25">
      <c r="AD4745" s="22" t="s">
        <v>14367</v>
      </c>
      <c r="AE4745" s="28" t="s">
        <v>14368</v>
      </c>
      <c r="AF4745" s="28" t="s">
        <v>1718</v>
      </c>
      <c r="AG4745" s="28" t="s">
        <v>3778</v>
      </c>
      <c r="AH4745" s="22">
        <v>60215</v>
      </c>
      <c r="AI4745" s="28" t="s">
        <v>19257</v>
      </c>
      <c r="AJ4745" s="22">
        <v>6</v>
      </c>
    </row>
    <row r="4746" spans="30:36" ht="30" x14ac:dyDescent="0.25">
      <c r="AD4746" s="22" t="s">
        <v>14369</v>
      </c>
      <c r="AE4746" s="28" t="s">
        <v>14370</v>
      </c>
      <c r="AF4746" s="28" t="s">
        <v>1696</v>
      </c>
      <c r="AG4746" s="28" t="s">
        <v>3211</v>
      </c>
      <c r="AH4746" s="22">
        <v>55288</v>
      </c>
      <c r="AI4746" s="28" t="s">
        <v>19739</v>
      </c>
      <c r="AJ4746" s="22">
        <v>7</v>
      </c>
    </row>
    <row r="4747" spans="30:36" ht="30" x14ac:dyDescent="0.25">
      <c r="AD4747" s="22" t="s">
        <v>4549</v>
      </c>
      <c r="AE4747" s="28" t="s">
        <v>4550</v>
      </c>
      <c r="AF4747" s="28" t="s">
        <v>1695</v>
      </c>
      <c r="AG4747" s="28" t="s">
        <v>3790</v>
      </c>
      <c r="AH4747" s="22">
        <v>67391</v>
      </c>
      <c r="AI4747" s="28" t="s">
        <v>21375</v>
      </c>
      <c r="AJ4747" s="22">
        <v>4</v>
      </c>
    </row>
    <row r="4748" spans="30:36" ht="30" x14ac:dyDescent="0.25">
      <c r="AD4748" s="22" t="s">
        <v>14371</v>
      </c>
      <c r="AE4748" s="28" t="s">
        <v>14372</v>
      </c>
      <c r="AF4748" s="28" t="s">
        <v>1718</v>
      </c>
      <c r="AG4748" s="28" t="s">
        <v>3210</v>
      </c>
      <c r="AH4748" s="22">
        <v>69125</v>
      </c>
      <c r="AI4748" s="28" t="s">
        <v>18974</v>
      </c>
      <c r="AJ4748" s="22">
        <v>8</v>
      </c>
    </row>
    <row r="4749" spans="30:36" ht="30" x14ac:dyDescent="0.25">
      <c r="AD4749" s="22" t="s">
        <v>4551</v>
      </c>
      <c r="AE4749" s="28" t="s">
        <v>4552</v>
      </c>
      <c r="AF4749" s="28" t="s">
        <v>1704</v>
      </c>
      <c r="AG4749" s="28" t="s">
        <v>3765</v>
      </c>
      <c r="AH4749" s="22">
        <v>67517</v>
      </c>
      <c r="AI4749" s="28" t="s">
        <v>4553</v>
      </c>
      <c r="AJ4749" s="22">
        <v>0</v>
      </c>
    </row>
    <row r="4750" spans="30:36" ht="30" x14ac:dyDescent="0.25">
      <c r="AD4750" s="22" t="s">
        <v>4554</v>
      </c>
      <c r="AE4750" s="28" t="s">
        <v>4555</v>
      </c>
      <c r="AF4750" s="28" t="s">
        <v>1718</v>
      </c>
      <c r="AG4750" s="28" t="s">
        <v>3778</v>
      </c>
      <c r="AH4750" s="22">
        <v>75793</v>
      </c>
      <c r="AI4750" s="28" t="s">
        <v>21376</v>
      </c>
      <c r="AJ4750" s="22">
        <v>2</v>
      </c>
    </row>
    <row r="4751" spans="30:36" ht="30" x14ac:dyDescent="0.25">
      <c r="AD4751" s="22" t="s">
        <v>14373</v>
      </c>
      <c r="AE4751" s="28" t="s">
        <v>14374</v>
      </c>
      <c r="AF4751" s="28" t="s">
        <v>1705</v>
      </c>
      <c r="AG4751" s="28" t="s">
        <v>3209</v>
      </c>
      <c r="AH4751" s="22">
        <v>64372</v>
      </c>
      <c r="AI4751" s="28" t="s">
        <v>14375</v>
      </c>
      <c r="AJ4751" s="22">
        <v>0</v>
      </c>
    </row>
    <row r="4752" spans="30:36" ht="30" x14ac:dyDescent="0.25">
      <c r="AD4752" s="22" t="s">
        <v>9668</v>
      </c>
      <c r="AE4752" s="28" t="s">
        <v>9669</v>
      </c>
      <c r="AF4752" s="28" t="s">
        <v>1700</v>
      </c>
      <c r="AG4752" s="28" t="s">
        <v>3209</v>
      </c>
      <c r="AH4752" s="22">
        <v>74199</v>
      </c>
      <c r="AI4752" s="28" t="s">
        <v>21377</v>
      </c>
      <c r="AJ4752" s="22">
        <v>5</v>
      </c>
    </row>
    <row r="4753" spans="30:36" ht="30" x14ac:dyDescent="0.25">
      <c r="AD4753" s="22" t="s">
        <v>14376</v>
      </c>
      <c r="AE4753" s="28" t="s">
        <v>14377</v>
      </c>
      <c r="AF4753" s="28" t="s">
        <v>1704</v>
      </c>
      <c r="AG4753" s="28" t="s">
        <v>3768</v>
      </c>
      <c r="AH4753" s="22">
        <v>65285</v>
      </c>
      <c r="AI4753" s="28" t="s">
        <v>19100</v>
      </c>
      <c r="AJ4753" s="22">
        <v>7</v>
      </c>
    </row>
    <row r="4754" spans="30:36" ht="30" x14ac:dyDescent="0.25">
      <c r="AD4754" s="22" t="s">
        <v>7456</v>
      </c>
      <c r="AE4754" s="28" t="s">
        <v>7457</v>
      </c>
      <c r="AF4754" s="28" t="s">
        <v>1696</v>
      </c>
      <c r="AG4754" s="28" t="s">
        <v>3211</v>
      </c>
      <c r="AH4754" s="22">
        <v>54303</v>
      </c>
      <c r="AI4754" s="28" t="s">
        <v>20901</v>
      </c>
      <c r="AJ4754" s="22">
        <v>4</v>
      </c>
    </row>
    <row r="4755" spans="30:36" ht="30" x14ac:dyDescent="0.25">
      <c r="AD4755" s="22" t="s">
        <v>4556</v>
      </c>
      <c r="AE4755" s="28" t="s">
        <v>4557</v>
      </c>
      <c r="AF4755" s="28" t="s">
        <v>1718</v>
      </c>
      <c r="AG4755" s="28" t="s">
        <v>3781</v>
      </c>
      <c r="AH4755" s="22">
        <v>75781</v>
      </c>
      <c r="AI4755" s="28" t="s">
        <v>21137</v>
      </c>
      <c r="AJ4755" s="22">
        <v>1</v>
      </c>
    </row>
    <row r="4756" spans="30:36" ht="30" x14ac:dyDescent="0.25">
      <c r="AD4756" s="22" t="s">
        <v>14378</v>
      </c>
      <c r="AE4756" s="28" t="s">
        <v>14379</v>
      </c>
      <c r="AF4756" s="28" t="s">
        <v>1706</v>
      </c>
      <c r="AG4756" s="28" t="s">
        <v>3209</v>
      </c>
      <c r="AH4756" s="22">
        <v>66026</v>
      </c>
      <c r="AI4756" s="28" t="s">
        <v>21378</v>
      </c>
      <c r="AJ4756" s="22">
        <v>8</v>
      </c>
    </row>
    <row r="4757" spans="30:36" ht="30" x14ac:dyDescent="0.25">
      <c r="AD4757" s="22" t="s">
        <v>7458</v>
      </c>
      <c r="AE4757" s="28" t="s">
        <v>7459</v>
      </c>
      <c r="AF4757" s="28" t="s">
        <v>1697</v>
      </c>
      <c r="AG4757" s="28" t="s">
        <v>3211</v>
      </c>
      <c r="AH4757" s="22">
        <v>68204</v>
      </c>
      <c r="AI4757" s="28" t="s">
        <v>19413</v>
      </c>
      <c r="AJ4757" s="22">
        <v>8</v>
      </c>
    </row>
    <row r="4758" spans="30:36" ht="30" x14ac:dyDescent="0.25">
      <c r="AD4758" s="22" t="s">
        <v>14380</v>
      </c>
      <c r="AE4758" s="28" t="s">
        <v>18662</v>
      </c>
      <c r="AF4758" s="28" t="s">
        <v>1696</v>
      </c>
      <c r="AG4758" s="28" t="s">
        <v>3210</v>
      </c>
      <c r="AH4758" s="22">
        <v>62229</v>
      </c>
      <c r="AI4758" s="28" t="s">
        <v>19524</v>
      </c>
      <c r="AJ4758" s="22">
        <v>2</v>
      </c>
    </row>
    <row r="4759" spans="30:36" ht="30" x14ac:dyDescent="0.25">
      <c r="AD4759" s="22" t="s">
        <v>7460</v>
      </c>
      <c r="AE4759" s="28" t="s">
        <v>7461</v>
      </c>
      <c r="AF4759" s="28" t="s">
        <v>1708</v>
      </c>
      <c r="AG4759" s="28" t="s">
        <v>3210</v>
      </c>
      <c r="AH4759" s="22">
        <v>68605</v>
      </c>
      <c r="AI4759" s="28" t="s">
        <v>19617</v>
      </c>
      <c r="AJ4759" s="22">
        <v>5</v>
      </c>
    </row>
    <row r="4760" spans="30:36" ht="30" x14ac:dyDescent="0.25">
      <c r="AD4760" s="22" t="s">
        <v>7462</v>
      </c>
      <c r="AE4760" s="28" t="s">
        <v>7463</v>
      </c>
      <c r="AF4760" s="28" t="s">
        <v>1714</v>
      </c>
      <c r="AG4760" s="28" t="s">
        <v>3211</v>
      </c>
      <c r="AH4760" s="22">
        <v>74658</v>
      </c>
      <c r="AI4760" s="28" t="s">
        <v>20685</v>
      </c>
      <c r="AJ4760" s="22">
        <v>9</v>
      </c>
    </row>
    <row r="4761" spans="30:36" ht="30" x14ac:dyDescent="0.25">
      <c r="AD4761" s="22" t="s">
        <v>14381</v>
      </c>
      <c r="AE4761" s="28" t="s">
        <v>14382</v>
      </c>
      <c r="AF4761" s="28" t="s">
        <v>1696</v>
      </c>
      <c r="AG4761" s="28" t="s">
        <v>3800</v>
      </c>
      <c r="AH4761" s="22">
        <v>56608</v>
      </c>
      <c r="AI4761" s="28" t="s">
        <v>21190</v>
      </c>
      <c r="AJ4761" s="22">
        <v>5</v>
      </c>
    </row>
    <row r="4762" spans="30:36" ht="30" x14ac:dyDescent="0.25">
      <c r="AD4762" s="22" t="s">
        <v>4558</v>
      </c>
      <c r="AE4762" s="28" t="s">
        <v>4559</v>
      </c>
      <c r="AF4762" s="28" t="s">
        <v>1701</v>
      </c>
      <c r="AG4762" s="28" t="s">
        <v>3826</v>
      </c>
      <c r="AH4762" s="22">
        <v>65870</v>
      </c>
      <c r="AI4762" s="28" t="s">
        <v>21379</v>
      </c>
      <c r="AJ4762" s="22">
        <v>7</v>
      </c>
    </row>
    <row r="4763" spans="30:36" ht="30" x14ac:dyDescent="0.25">
      <c r="AD4763" s="22" t="s">
        <v>14383</v>
      </c>
      <c r="AE4763" s="28" t="s">
        <v>14384</v>
      </c>
      <c r="AF4763" s="28" t="s">
        <v>1718</v>
      </c>
      <c r="AG4763" s="28" t="s">
        <v>3210</v>
      </c>
      <c r="AH4763" s="22">
        <v>65564</v>
      </c>
      <c r="AI4763" s="28" t="s">
        <v>21380</v>
      </c>
      <c r="AJ4763" s="22">
        <v>6</v>
      </c>
    </row>
    <row r="4764" spans="30:36" ht="30" x14ac:dyDescent="0.25">
      <c r="AD4764" s="22" t="s">
        <v>4560</v>
      </c>
      <c r="AE4764" s="28" t="s">
        <v>4561</v>
      </c>
      <c r="AF4764" s="28" t="s">
        <v>1695</v>
      </c>
      <c r="AG4764" s="28" t="s">
        <v>3778</v>
      </c>
      <c r="AH4764" s="22">
        <v>62485</v>
      </c>
      <c r="AI4764" s="28" t="s">
        <v>20036</v>
      </c>
      <c r="AJ4764" s="22">
        <v>2</v>
      </c>
    </row>
    <row r="4765" spans="30:36" ht="30" x14ac:dyDescent="0.25">
      <c r="AD4765" s="22" t="s">
        <v>7464</v>
      </c>
      <c r="AE4765" s="28" t="s">
        <v>7465</v>
      </c>
      <c r="AF4765" s="28" t="s">
        <v>1699</v>
      </c>
      <c r="AG4765" s="28" t="s">
        <v>3211</v>
      </c>
      <c r="AH4765" s="22">
        <v>53738</v>
      </c>
      <c r="AI4765" s="28" t="s">
        <v>20906</v>
      </c>
      <c r="AJ4765" s="22">
        <v>7</v>
      </c>
    </row>
    <row r="4766" spans="30:36" ht="30" x14ac:dyDescent="0.25">
      <c r="AD4766" s="22" t="s">
        <v>227</v>
      </c>
      <c r="AE4766" s="28" t="s">
        <v>1909</v>
      </c>
      <c r="AF4766" s="28" t="s">
        <v>1711</v>
      </c>
      <c r="AG4766" s="28" t="s">
        <v>3209</v>
      </c>
      <c r="AH4766" s="22">
        <v>79705</v>
      </c>
      <c r="AI4766" s="28" t="s">
        <v>19824</v>
      </c>
      <c r="AJ4766" s="22">
        <v>7</v>
      </c>
    </row>
    <row r="4767" spans="30:36" ht="30" x14ac:dyDescent="0.25">
      <c r="AD4767" s="22" t="s">
        <v>1378</v>
      </c>
      <c r="AE4767" s="28" t="s">
        <v>2995</v>
      </c>
      <c r="AF4767" s="28" t="s">
        <v>1695</v>
      </c>
      <c r="AG4767" s="28" t="s">
        <v>3211</v>
      </c>
      <c r="AH4767" s="22">
        <v>63480</v>
      </c>
      <c r="AI4767" s="28" t="s">
        <v>20182</v>
      </c>
      <c r="AJ4767" s="22">
        <v>5</v>
      </c>
    </row>
    <row r="4768" spans="30:36" ht="45" x14ac:dyDescent="0.25">
      <c r="AD4768" s="22" t="s">
        <v>7466</v>
      </c>
      <c r="AE4768" s="28" t="s">
        <v>7467</v>
      </c>
      <c r="AF4768" s="28" t="s">
        <v>1707</v>
      </c>
      <c r="AG4768" s="28" t="s">
        <v>3778</v>
      </c>
      <c r="AH4768" s="22">
        <v>54055</v>
      </c>
      <c r="AI4768" s="28" t="s">
        <v>20635</v>
      </c>
      <c r="AJ4768" s="22">
        <v>9</v>
      </c>
    </row>
    <row r="4769" spans="30:36" ht="30" x14ac:dyDescent="0.25">
      <c r="AD4769" s="22" t="s">
        <v>14385</v>
      </c>
      <c r="AE4769" s="28" t="s">
        <v>14386</v>
      </c>
      <c r="AF4769" s="28" t="s">
        <v>1696</v>
      </c>
      <c r="AG4769" s="28" t="s">
        <v>3210</v>
      </c>
      <c r="AH4769" s="22">
        <v>55198</v>
      </c>
      <c r="AI4769" s="28" t="s">
        <v>20781</v>
      </c>
      <c r="AJ4769" s="22">
        <v>8</v>
      </c>
    </row>
    <row r="4770" spans="30:36" ht="30" x14ac:dyDescent="0.25">
      <c r="AD4770" s="22" t="s">
        <v>7468</v>
      </c>
      <c r="AE4770" s="28" t="s">
        <v>7469</v>
      </c>
      <c r="AF4770" s="28" t="s">
        <v>1696</v>
      </c>
      <c r="AG4770" s="28" t="s">
        <v>3211</v>
      </c>
      <c r="AH4770" s="22">
        <v>62970</v>
      </c>
      <c r="AI4770" s="28" t="s">
        <v>20089</v>
      </c>
      <c r="AJ4770" s="22">
        <v>0</v>
      </c>
    </row>
    <row r="4771" spans="30:36" ht="30" x14ac:dyDescent="0.25">
      <c r="AD4771" s="22" t="s">
        <v>7470</v>
      </c>
      <c r="AE4771" s="28" t="s">
        <v>7471</v>
      </c>
      <c r="AF4771" s="28" t="s">
        <v>1702</v>
      </c>
      <c r="AG4771" s="28" t="s">
        <v>3209</v>
      </c>
      <c r="AH4771" s="22">
        <v>98619</v>
      </c>
      <c r="AI4771" s="28" t="s">
        <v>21381</v>
      </c>
      <c r="AJ4771" s="22">
        <v>3</v>
      </c>
    </row>
    <row r="4772" spans="30:36" ht="30" x14ac:dyDescent="0.25">
      <c r="AD4772" s="22" t="s">
        <v>14387</v>
      </c>
      <c r="AE4772" s="28" t="s">
        <v>14388</v>
      </c>
      <c r="AF4772" s="28" t="s">
        <v>1703</v>
      </c>
      <c r="AG4772" s="28" t="s">
        <v>3209</v>
      </c>
      <c r="AH4772" s="22">
        <v>57139</v>
      </c>
      <c r="AI4772" s="28" t="s">
        <v>19477</v>
      </c>
      <c r="AJ4772" s="22">
        <v>4</v>
      </c>
    </row>
    <row r="4773" spans="30:36" ht="45" x14ac:dyDescent="0.25">
      <c r="AD4773" s="22" t="s">
        <v>14389</v>
      </c>
      <c r="AE4773" s="28" t="s">
        <v>14390</v>
      </c>
      <c r="AF4773" s="28" t="s">
        <v>1707</v>
      </c>
      <c r="AG4773" s="28" t="s">
        <v>3787</v>
      </c>
      <c r="AH4773" s="22">
        <v>60716</v>
      </c>
      <c r="AI4773" s="28" t="s">
        <v>19759</v>
      </c>
      <c r="AJ4773" s="22">
        <v>5</v>
      </c>
    </row>
    <row r="4774" spans="30:36" ht="30" x14ac:dyDescent="0.25">
      <c r="AD4774" s="22" t="s">
        <v>1499</v>
      </c>
      <c r="AE4774" s="28" t="s">
        <v>3089</v>
      </c>
      <c r="AF4774" s="28" t="s">
        <v>1703</v>
      </c>
      <c r="AG4774" s="28" t="s">
        <v>3211</v>
      </c>
      <c r="AH4774" s="22">
        <v>83923</v>
      </c>
      <c r="AI4774" s="28" t="s">
        <v>20977</v>
      </c>
      <c r="AJ4774" s="22">
        <v>4</v>
      </c>
    </row>
    <row r="4775" spans="30:36" ht="30" x14ac:dyDescent="0.25">
      <c r="AD4775" s="22" t="s">
        <v>7472</v>
      </c>
      <c r="AE4775" s="28" t="s">
        <v>7473</v>
      </c>
      <c r="AF4775" s="28" t="s">
        <v>1695</v>
      </c>
      <c r="AG4775" s="28" t="s">
        <v>3209</v>
      </c>
      <c r="AH4775" s="22">
        <v>73599</v>
      </c>
      <c r="AI4775" s="28" t="s">
        <v>20351</v>
      </c>
      <c r="AJ4775" s="22">
        <v>4</v>
      </c>
    </row>
    <row r="4776" spans="30:36" ht="30" x14ac:dyDescent="0.25">
      <c r="AD4776" s="22" t="s">
        <v>742</v>
      </c>
      <c r="AE4776" s="28" t="s">
        <v>2378</v>
      </c>
      <c r="AF4776" s="28" t="s">
        <v>1696</v>
      </c>
      <c r="AG4776" s="28" t="s">
        <v>3210</v>
      </c>
      <c r="AH4776" s="22">
        <v>62786</v>
      </c>
      <c r="AI4776" s="28" t="s">
        <v>21382</v>
      </c>
      <c r="AJ4776" s="22">
        <v>0</v>
      </c>
    </row>
    <row r="4777" spans="30:36" ht="45" x14ac:dyDescent="0.25">
      <c r="AD4777" s="22" t="s">
        <v>1541</v>
      </c>
      <c r="AE4777" s="28" t="s">
        <v>3130</v>
      </c>
      <c r="AF4777" s="28" t="s">
        <v>1707</v>
      </c>
      <c r="AG4777" s="28" t="s">
        <v>3211</v>
      </c>
      <c r="AH4777" s="22">
        <v>54392</v>
      </c>
      <c r="AI4777" s="28" t="s">
        <v>21197</v>
      </c>
      <c r="AJ4777" s="22">
        <v>5</v>
      </c>
    </row>
    <row r="4778" spans="30:36" ht="30" x14ac:dyDescent="0.25">
      <c r="AD4778" s="22" t="s">
        <v>7474</v>
      </c>
      <c r="AE4778" s="28" t="s">
        <v>7475</v>
      </c>
      <c r="AF4778" s="28" t="s">
        <v>1712</v>
      </c>
      <c r="AG4778" s="28" t="s">
        <v>3209</v>
      </c>
      <c r="AH4778" s="22">
        <v>88242</v>
      </c>
      <c r="AI4778" s="28" t="s">
        <v>19816</v>
      </c>
      <c r="AJ4778" s="22">
        <v>8</v>
      </c>
    </row>
    <row r="4779" spans="30:36" ht="30" x14ac:dyDescent="0.25">
      <c r="AD4779" s="22" t="s">
        <v>4562</v>
      </c>
      <c r="AE4779" s="28" t="s">
        <v>18663</v>
      </c>
      <c r="AF4779" s="28" t="s">
        <v>1697</v>
      </c>
      <c r="AG4779" s="28" t="s">
        <v>3862</v>
      </c>
      <c r="AH4779" s="22">
        <v>84167</v>
      </c>
      <c r="AI4779" s="28" t="s">
        <v>20313</v>
      </c>
      <c r="AJ4779" s="22">
        <v>6</v>
      </c>
    </row>
    <row r="4780" spans="30:36" ht="30" x14ac:dyDescent="0.25">
      <c r="AD4780" s="22" t="s">
        <v>14391</v>
      </c>
      <c r="AE4780" s="28" t="s">
        <v>14392</v>
      </c>
      <c r="AF4780" s="28" t="s">
        <v>1696</v>
      </c>
      <c r="AG4780" s="28" t="s">
        <v>3778</v>
      </c>
      <c r="AH4780" s="22">
        <v>54321</v>
      </c>
      <c r="AI4780" s="28" t="s">
        <v>19024</v>
      </c>
      <c r="AJ4780" s="22">
        <v>2</v>
      </c>
    </row>
    <row r="4781" spans="30:36" ht="30" x14ac:dyDescent="0.25">
      <c r="AD4781" s="22" t="s">
        <v>9670</v>
      </c>
      <c r="AE4781" s="28" t="s">
        <v>9671</v>
      </c>
      <c r="AF4781" s="28" t="s">
        <v>1705</v>
      </c>
      <c r="AG4781" s="28" t="s">
        <v>3211</v>
      </c>
      <c r="AH4781" s="22">
        <v>72470</v>
      </c>
      <c r="AI4781" s="28" t="s">
        <v>19811</v>
      </c>
      <c r="AJ4781" s="22">
        <v>7</v>
      </c>
    </row>
    <row r="4782" spans="30:36" ht="30" x14ac:dyDescent="0.25">
      <c r="AD4782" s="22" t="s">
        <v>14393</v>
      </c>
      <c r="AE4782" s="28" t="s">
        <v>14394</v>
      </c>
      <c r="AF4782" s="28" t="s">
        <v>1695</v>
      </c>
      <c r="AG4782" s="28" t="s">
        <v>3887</v>
      </c>
      <c r="AH4782" s="22">
        <v>61142</v>
      </c>
      <c r="AI4782" s="28" t="s">
        <v>20512</v>
      </c>
      <c r="AJ4782" s="22">
        <v>2</v>
      </c>
    </row>
    <row r="4783" spans="30:36" ht="30" x14ac:dyDescent="0.25">
      <c r="AD4783" s="22" t="s">
        <v>14395</v>
      </c>
      <c r="AE4783" s="28" t="s">
        <v>14396</v>
      </c>
      <c r="AF4783" s="28" t="s">
        <v>1703</v>
      </c>
      <c r="AG4783" s="28" t="s">
        <v>3856</v>
      </c>
      <c r="AH4783" s="22">
        <v>70952</v>
      </c>
      <c r="AI4783" s="28" t="s">
        <v>19380</v>
      </c>
      <c r="AJ4783" s="22">
        <v>5</v>
      </c>
    </row>
    <row r="4784" spans="30:36" ht="30" x14ac:dyDescent="0.25">
      <c r="AD4784" s="22" t="s">
        <v>1353</v>
      </c>
      <c r="AE4784" s="28" t="s">
        <v>2936</v>
      </c>
      <c r="AF4784" s="28" t="s">
        <v>1718</v>
      </c>
      <c r="AG4784" s="28" t="s">
        <v>3211</v>
      </c>
      <c r="AH4784" s="22">
        <v>78680</v>
      </c>
      <c r="AI4784" s="28" t="s">
        <v>19421</v>
      </c>
      <c r="AJ4784" s="22">
        <v>7</v>
      </c>
    </row>
    <row r="4785" spans="30:36" ht="30" x14ac:dyDescent="0.25">
      <c r="AD4785" s="22" t="s">
        <v>14397</v>
      </c>
      <c r="AE4785" s="28" t="s">
        <v>14398</v>
      </c>
      <c r="AF4785" s="28" t="s">
        <v>1695</v>
      </c>
      <c r="AG4785" s="28" t="s">
        <v>3768</v>
      </c>
      <c r="AH4785" s="22">
        <v>62006</v>
      </c>
      <c r="AI4785" s="28" t="s">
        <v>19800</v>
      </c>
      <c r="AJ4785" s="22">
        <v>1</v>
      </c>
    </row>
    <row r="4786" spans="30:36" ht="30" x14ac:dyDescent="0.25">
      <c r="AD4786" s="22" t="s">
        <v>7476</v>
      </c>
      <c r="AE4786" s="28" t="s">
        <v>7477</v>
      </c>
      <c r="AF4786" s="28" t="s">
        <v>1718</v>
      </c>
      <c r="AG4786" s="28" t="s">
        <v>3211</v>
      </c>
      <c r="AH4786" s="22">
        <v>72807</v>
      </c>
      <c r="AI4786" s="28" t="s">
        <v>19055</v>
      </c>
      <c r="AJ4786" s="22">
        <v>2</v>
      </c>
    </row>
    <row r="4787" spans="30:36" ht="30" x14ac:dyDescent="0.25">
      <c r="AD4787" s="22" t="s">
        <v>7478</v>
      </c>
      <c r="AE4787" s="28" t="s">
        <v>7479</v>
      </c>
      <c r="AF4787" s="28" t="s">
        <v>1696</v>
      </c>
      <c r="AG4787" s="28" t="s">
        <v>3211</v>
      </c>
      <c r="AH4787" s="22">
        <v>64604</v>
      </c>
      <c r="AI4787" s="28" t="s">
        <v>21058</v>
      </c>
      <c r="AJ4787" s="22">
        <v>1</v>
      </c>
    </row>
    <row r="4788" spans="30:36" ht="30" x14ac:dyDescent="0.25">
      <c r="AD4788" s="22" t="s">
        <v>14399</v>
      </c>
      <c r="AE4788" s="28" t="s">
        <v>14400</v>
      </c>
      <c r="AF4788" s="28" t="s">
        <v>1697</v>
      </c>
      <c r="AG4788" s="28" t="s">
        <v>3211</v>
      </c>
      <c r="AH4788" s="22">
        <v>71580</v>
      </c>
      <c r="AI4788" s="28" t="s">
        <v>19116</v>
      </c>
      <c r="AJ4788" s="22">
        <v>5</v>
      </c>
    </row>
    <row r="4789" spans="30:36" ht="30" x14ac:dyDescent="0.25">
      <c r="AD4789" s="22" t="s">
        <v>14401</v>
      </c>
      <c r="AE4789" s="28" t="s">
        <v>14402</v>
      </c>
      <c r="AF4789" s="28" t="s">
        <v>1696</v>
      </c>
      <c r="AG4789" s="28" t="s">
        <v>3210</v>
      </c>
      <c r="AH4789" s="22">
        <v>58697</v>
      </c>
      <c r="AI4789" s="28" t="s">
        <v>20055</v>
      </c>
      <c r="AJ4789" s="22">
        <v>4</v>
      </c>
    </row>
    <row r="4790" spans="30:36" ht="30" x14ac:dyDescent="0.25">
      <c r="AD4790" s="22" t="s">
        <v>9672</v>
      </c>
      <c r="AE4790" s="28" t="s">
        <v>9673</v>
      </c>
      <c r="AF4790" s="28" t="s">
        <v>1700</v>
      </c>
      <c r="AG4790" s="28" t="s">
        <v>3209</v>
      </c>
      <c r="AH4790" s="22">
        <v>60634</v>
      </c>
      <c r="AI4790" s="28" t="s">
        <v>19819</v>
      </c>
      <c r="AJ4790" s="22">
        <v>8</v>
      </c>
    </row>
    <row r="4791" spans="30:36" ht="30" x14ac:dyDescent="0.25">
      <c r="AD4791" s="22" t="s">
        <v>14403</v>
      </c>
      <c r="AE4791" s="28" t="s">
        <v>14404</v>
      </c>
      <c r="AF4791" s="28" t="s">
        <v>1699</v>
      </c>
      <c r="AG4791" s="28" t="s">
        <v>3209</v>
      </c>
      <c r="AH4791" s="22">
        <v>65123</v>
      </c>
      <c r="AI4791" s="28" t="s">
        <v>21383</v>
      </c>
      <c r="AJ4791" s="22">
        <v>5</v>
      </c>
    </row>
    <row r="4792" spans="30:36" ht="30" x14ac:dyDescent="0.25">
      <c r="AD4792" s="22" t="s">
        <v>7480</v>
      </c>
      <c r="AE4792" s="28" t="s">
        <v>7481</v>
      </c>
      <c r="AF4792" s="28" t="s">
        <v>1704</v>
      </c>
      <c r="AG4792" s="28" t="s">
        <v>3210</v>
      </c>
      <c r="AH4792" s="22">
        <v>58667</v>
      </c>
      <c r="AI4792" s="28" t="s">
        <v>21372</v>
      </c>
      <c r="AJ4792" s="22">
        <v>0</v>
      </c>
    </row>
    <row r="4793" spans="30:36" ht="30" x14ac:dyDescent="0.25">
      <c r="AD4793" s="22" t="s">
        <v>504</v>
      </c>
      <c r="AE4793" s="28" t="s">
        <v>2160</v>
      </c>
      <c r="AF4793" s="28" t="s">
        <v>1704</v>
      </c>
      <c r="AG4793" s="28" t="s">
        <v>3209</v>
      </c>
      <c r="AH4793" s="22">
        <v>61880</v>
      </c>
      <c r="AI4793" s="28" t="s">
        <v>20398</v>
      </c>
      <c r="AJ4793" s="22">
        <v>6</v>
      </c>
    </row>
    <row r="4794" spans="30:36" ht="30" x14ac:dyDescent="0.25">
      <c r="AD4794" s="22" t="s">
        <v>606</v>
      </c>
      <c r="AE4794" s="28" t="s">
        <v>2244</v>
      </c>
      <c r="AF4794" s="28" t="s">
        <v>1714</v>
      </c>
      <c r="AG4794" s="28" t="s">
        <v>3209</v>
      </c>
      <c r="AH4794" s="22">
        <v>92468</v>
      </c>
      <c r="AI4794" s="28" t="s">
        <v>20804</v>
      </c>
      <c r="AJ4794" s="22">
        <v>2</v>
      </c>
    </row>
    <row r="4795" spans="30:36" ht="30" x14ac:dyDescent="0.25">
      <c r="AD4795" s="22" t="s">
        <v>4563</v>
      </c>
      <c r="AE4795" s="28" t="s">
        <v>4564</v>
      </c>
      <c r="AF4795" s="28" t="s">
        <v>1718</v>
      </c>
      <c r="AG4795" s="28" t="s">
        <v>3887</v>
      </c>
      <c r="AH4795" s="22">
        <v>80227</v>
      </c>
      <c r="AI4795" s="28" t="s">
        <v>19462</v>
      </c>
      <c r="AJ4795" s="22">
        <v>9</v>
      </c>
    </row>
    <row r="4796" spans="30:36" ht="30" x14ac:dyDescent="0.25">
      <c r="AD4796" s="22" t="s">
        <v>14405</v>
      </c>
      <c r="AE4796" s="28" t="s">
        <v>14406</v>
      </c>
      <c r="AF4796" s="28" t="s">
        <v>1706</v>
      </c>
      <c r="AG4796" s="28" t="s">
        <v>3210</v>
      </c>
      <c r="AH4796" s="22">
        <v>61585</v>
      </c>
      <c r="AI4796" s="28" t="s">
        <v>19965</v>
      </c>
      <c r="AJ4796" s="22">
        <v>5</v>
      </c>
    </row>
    <row r="4797" spans="30:36" ht="30" x14ac:dyDescent="0.25">
      <c r="AD4797" s="22" t="s">
        <v>14407</v>
      </c>
      <c r="AE4797" s="28" t="s">
        <v>14408</v>
      </c>
      <c r="AF4797" s="28" t="s">
        <v>1718</v>
      </c>
      <c r="AG4797" s="28" t="s">
        <v>3211</v>
      </c>
      <c r="AH4797" s="22">
        <v>66265</v>
      </c>
      <c r="AI4797" s="28" t="s">
        <v>21384</v>
      </c>
      <c r="AJ4797" s="22">
        <v>9</v>
      </c>
    </row>
    <row r="4798" spans="30:36" ht="30" x14ac:dyDescent="0.25">
      <c r="AD4798" s="22" t="s">
        <v>14409</v>
      </c>
      <c r="AE4798" s="28" t="s">
        <v>14410</v>
      </c>
      <c r="AF4798" s="28" t="s">
        <v>1712</v>
      </c>
      <c r="AG4798" s="28" t="s">
        <v>3820</v>
      </c>
      <c r="AH4798" s="22">
        <v>92433</v>
      </c>
      <c r="AI4798" s="28" t="s">
        <v>21385</v>
      </c>
      <c r="AJ4798" s="22">
        <v>9</v>
      </c>
    </row>
    <row r="4799" spans="30:36" ht="30" x14ac:dyDescent="0.25">
      <c r="AD4799" s="22" t="s">
        <v>9674</v>
      </c>
      <c r="AE4799" s="28" t="s">
        <v>9675</v>
      </c>
      <c r="AF4799" s="28" t="s">
        <v>1705</v>
      </c>
      <c r="AG4799" s="28" t="s">
        <v>3862</v>
      </c>
      <c r="AH4799" s="22">
        <v>85079</v>
      </c>
      <c r="AI4799" s="28" t="s">
        <v>20639</v>
      </c>
      <c r="AJ4799" s="22">
        <v>7</v>
      </c>
    </row>
    <row r="4800" spans="30:36" ht="30" x14ac:dyDescent="0.25">
      <c r="AD4800" s="22" t="s">
        <v>689</v>
      </c>
      <c r="AE4800" s="28" t="s">
        <v>2327</v>
      </c>
      <c r="AF4800" s="28" t="s">
        <v>1700</v>
      </c>
      <c r="AG4800" s="28" t="s">
        <v>3210</v>
      </c>
      <c r="AH4800" s="22">
        <v>65323</v>
      </c>
      <c r="AI4800" s="28" t="s">
        <v>21386</v>
      </c>
      <c r="AJ4800" s="22">
        <v>3</v>
      </c>
    </row>
    <row r="4801" spans="30:36" ht="30" x14ac:dyDescent="0.25">
      <c r="AD4801" s="22" t="s">
        <v>14411</v>
      </c>
      <c r="AE4801" s="28" t="s">
        <v>14412</v>
      </c>
      <c r="AF4801" s="28" t="s">
        <v>1697</v>
      </c>
      <c r="AG4801" s="28" t="s">
        <v>3862</v>
      </c>
      <c r="AH4801" s="22">
        <v>80418</v>
      </c>
      <c r="AI4801" s="28" t="s">
        <v>14413</v>
      </c>
      <c r="AJ4801" s="22">
        <v>0</v>
      </c>
    </row>
    <row r="4802" spans="30:36" ht="30" x14ac:dyDescent="0.25">
      <c r="AD4802" s="22" t="s">
        <v>14414</v>
      </c>
      <c r="AE4802" s="28" t="s">
        <v>14415</v>
      </c>
      <c r="AF4802" s="28" t="s">
        <v>1704</v>
      </c>
      <c r="AG4802" s="28" t="s">
        <v>3800</v>
      </c>
      <c r="AH4802" s="22">
        <v>56817</v>
      </c>
      <c r="AI4802" s="28" t="s">
        <v>20072</v>
      </c>
      <c r="AJ4802" s="22">
        <v>4</v>
      </c>
    </row>
    <row r="4803" spans="30:36" ht="30" x14ac:dyDescent="0.25">
      <c r="AD4803" s="22" t="s">
        <v>267</v>
      </c>
      <c r="AE4803" s="28" t="s">
        <v>1948</v>
      </c>
      <c r="AF4803" s="28" t="s">
        <v>1704</v>
      </c>
      <c r="AG4803" s="28" t="s">
        <v>3209</v>
      </c>
      <c r="AH4803" s="22">
        <v>64368</v>
      </c>
      <c r="AI4803" s="28" t="s">
        <v>20859</v>
      </c>
      <c r="AJ4803" s="22">
        <v>1</v>
      </c>
    </row>
    <row r="4804" spans="30:36" ht="45" x14ac:dyDescent="0.25">
      <c r="AD4804" s="22" t="s">
        <v>14416</v>
      </c>
      <c r="AE4804" s="28" t="s">
        <v>14417</v>
      </c>
      <c r="AF4804" s="28" t="s">
        <v>1707</v>
      </c>
      <c r="AG4804" s="28" t="s">
        <v>3210</v>
      </c>
      <c r="AH4804" s="22">
        <v>57791</v>
      </c>
      <c r="AI4804" s="28" t="s">
        <v>20037</v>
      </c>
      <c r="AJ4804" s="22">
        <v>5</v>
      </c>
    </row>
    <row r="4805" spans="30:36" ht="30" x14ac:dyDescent="0.25">
      <c r="AD4805" s="22" t="s">
        <v>14418</v>
      </c>
      <c r="AE4805" s="28" t="s">
        <v>14419</v>
      </c>
      <c r="AF4805" s="28" t="s">
        <v>1697</v>
      </c>
      <c r="AG4805" s="28" t="s">
        <v>3803</v>
      </c>
      <c r="AH4805" s="22">
        <v>68568</v>
      </c>
      <c r="AI4805" s="28" t="s">
        <v>20190</v>
      </c>
      <c r="AJ4805" s="22">
        <v>4</v>
      </c>
    </row>
    <row r="4806" spans="30:36" ht="30" x14ac:dyDescent="0.25">
      <c r="AD4806" s="22" t="s">
        <v>14420</v>
      </c>
      <c r="AE4806" s="28" t="s">
        <v>18664</v>
      </c>
      <c r="AF4806" s="28" t="s">
        <v>1711</v>
      </c>
      <c r="AG4806" s="28" t="s">
        <v>3209</v>
      </c>
      <c r="AH4806" s="22">
        <v>70063</v>
      </c>
      <c r="AI4806" s="28" t="s">
        <v>21387</v>
      </c>
      <c r="AJ4806" s="22">
        <v>5</v>
      </c>
    </row>
    <row r="4807" spans="30:36" ht="30" x14ac:dyDescent="0.25">
      <c r="AD4807" s="22" t="s">
        <v>14421</v>
      </c>
      <c r="AE4807" s="28" t="s">
        <v>14422</v>
      </c>
      <c r="AF4807" s="28" t="s">
        <v>1696</v>
      </c>
      <c r="AG4807" s="28" t="s">
        <v>3211</v>
      </c>
      <c r="AH4807" s="22">
        <v>64057</v>
      </c>
      <c r="AI4807" s="28" t="s">
        <v>20392</v>
      </c>
      <c r="AJ4807" s="22">
        <v>1</v>
      </c>
    </row>
    <row r="4808" spans="30:36" ht="30" x14ac:dyDescent="0.25">
      <c r="AD4808" s="22" t="s">
        <v>14423</v>
      </c>
      <c r="AE4808" s="28" t="s">
        <v>14424</v>
      </c>
      <c r="AF4808" s="28" t="s">
        <v>1695</v>
      </c>
      <c r="AG4808" s="28" t="s">
        <v>3209</v>
      </c>
      <c r="AH4808" s="22">
        <v>62161</v>
      </c>
      <c r="AI4808" s="28" t="s">
        <v>21388</v>
      </c>
      <c r="AJ4808" s="22">
        <v>1</v>
      </c>
    </row>
    <row r="4809" spans="30:36" ht="30" x14ac:dyDescent="0.25">
      <c r="AD4809" s="22" t="s">
        <v>380</v>
      </c>
      <c r="AE4809" s="28" t="s">
        <v>2051</v>
      </c>
      <c r="AF4809" s="28" t="s">
        <v>1718</v>
      </c>
      <c r="AG4809" s="28" t="s">
        <v>3209</v>
      </c>
      <c r="AH4809" s="22">
        <v>77123</v>
      </c>
      <c r="AI4809" s="28" t="s">
        <v>19418</v>
      </c>
      <c r="AJ4809" s="22">
        <v>1</v>
      </c>
    </row>
    <row r="4810" spans="30:36" ht="30" x14ac:dyDescent="0.25">
      <c r="AD4810" s="22" t="s">
        <v>3499</v>
      </c>
      <c r="AE4810" s="28" t="s">
        <v>3500</v>
      </c>
      <c r="AF4810" s="28" t="s">
        <v>1711</v>
      </c>
      <c r="AG4810" s="28" t="s">
        <v>3209</v>
      </c>
      <c r="AH4810" s="22">
        <v>87267</v>
      </c>
      <c r="AI4810" s="28" t="s">
        <v>3501</v>
      </c>
      <c r="AJ4810" s="22">
        <v>0</v>
      </c>
    </row>
    <row r="4811" spans="30:36" ht="30" x14ac:dyDescent="0.25">
      <c r="AD4811" s="22" t="s">
        <v>14425</v>
      </c>
      <c r="AE4811" s="28" t="s">
        <v>14426</v>
      </c>
      <c r="AF4811" s="28" t="s">
        <v>1701</v>
      </c>
      <c r="AG4811" s="28" t="s">
        <v>3800</v>
      </c>
      <c r="AH4811" s="22">
        <v>54094</v>
      </c>
      <c r="AI4811" s="28" t="s">
        <v>19403</v>
      </c>
      <c r="AJ4811" s="22">
        <v>1</v>
      </c>
    </row>
    <row r="4812" spans="30:36" ht="30" x14ac:dyDescent="0.25">
      <c r="AD4812" s="22" t="s">
        <v>14427</v>
      </c>
      <c r="AE4812" s="28" t="s">
        <v>14428</v>
      </c>
      <c r="AF4812" s="28" t="s">
        <v>1695</v>
      </c>
      <c r="AG4812" s="28" t="s">
        <v>3210</v>
      </c>
      <c r="AH4812" s="22">
        <v>61264</v>
      </c>
      <c r="AI4812" s="28" t="s">
        <v>21389</v>
      </c>
      <c r="AJ4812" s="22">
        <v>4</v>
      </c>
    </row>
    <row r="4813" spans="30:36" ht="30" x14ac:dyDescent="0.25">
      <c r="AD4813" s="22" t="s">
        <v>767</v>
      </c>
      <c r="AE4813" s="28" t="s">
        <v>2401</v>
      </c>
      <c r="AF4813" s="28" t="s">
        <v>1704</v>
      </c>
      <c r="AG4813" s="28" t="s">
        <v>3210</v>
      </c>
      <c r="AH4813" s="22">
        <v>60448</v>
      </c>
      <c r="AI4813" s="28" t="s">
        <v>19830</v>
      </c>
      <c r="AJ4813" s="22">
        <v>0</v>
      </c>
    </row>
    <row r="4814" spans="30:36" ht="30" x14ac:dyDescent="0.25">
      <c r="AD4814" s="22" t="s">
        <v>14429</v>
      </c>
      <c r="AE4814" s="28" t="s">
        <v>14430</v>
      </c>
      <c r="AF4814" s="28" t="s">
        <v>1704</v>
      </c>
      <c r="AG4814" s="28" t="s">
        <v>3856</v>
      </c>
      <c r="AH4814" s="22">
        <v>53570</v>
      </c>
      <c r="AI4814" s="28" t="s">
        <v>21390</v>
      </c>
      <c r="AJ4814" s="22">
        <v>8</v>
      </c>
    </row>
    <row r="4815" spans="30:36" ht="30" x14ac:dyDescent="0.25">
      <c r="AD4815" s="22" t="s">
        <v>399</v>
      </c>
      <c r="AE4815" s="28" t="s">
        <v>2067</v>
      </c>
      <c r="AF4815" s="28" t="s">
        <v>1718</v>
      </c>
      <c r="AG4815" s="28" t="s">
        <v>3209</v>
      </c>
      <c r="AH4815" s="22">
        <v>79588</v>
      </c>
      <c r="AI4815" s="28" t="s">
        <v>19525</v>
      </c>
      <c r="AJ4815" s="22">
        <v>8</v>
      </c>
    </row>
    <row r="4816" spans="30:36" ht="30" x14ac:dyDescent="0.25">
      <c r="AD4816" s="22" t="s">
        <v>14431</v>
      </c>
      <c r="AE4816" s="28" t="s">
        <v>14432</v>
      </c>
      <c r="AF4816" s="28" t="s">
        <v>1697</v>
      </c>
      <c r="AG4816" s="28" t="s">
        <v>3778</v>
      </c>
      <c r="AH4816" s="22">
        <v>80446</v>
      </c>
      <c r="AI4816" s="28" t="s">
        <v>21391</v>
      </c>
      <c r="AJ4816" s="22">
        <v>2</v>
      </c>
    </row>
    <row r="4817" spans="30:36" ht="30" x14ac:dyDescent="0.25">
      <c r="AD4817" s="22" t="s">
        <v>14433</v>
      </c>
      <c r="AE4817" s="28" t="s">
        <v>14434</v>
      </c>
      <c r="AF4817" s="28" t="s">
        <v>1695</v>
      </c>
      <c r="AG4817" s="28" t="s">
        <v>3209</v>
      </c>
      <c r="AH4817" s="22">
        <v>59233</v>
      </c>
      <c r="AI4817" s="28" t="s">
        <v>21329</v>
      </c>
      <c r="AJ4817" s="22">
        <v>5</v>
      </c>
    </row>
    <row r="4818" spans="30:36" ht="30" x14ac:dyDescent="0.25">
      <c r="AD4818" s="22" t="s">
        <v>7482</v>
      </c>
      <c r="AE4818" s="28" t="s">
        <v>7483</v>
      </c>
      <c r="AF4818" s="28" t="s">
        <v>1704</v>
      </c>
      <c r="AG4818" s="28" t="s">
        <v>4034</v>
      </c>
      <c r="AH4818" s="22">
        <v>61406</v>
      </c>
      <c r="AI4818" s="28" t="s">
        <v>21392</v>
      </c>
      <c r="AJ4818" s="22">
        <v>4</v>
      </c>
    </row>
    <row r="4819" spans="30:36" ht="30" x14ac:dyDescent="0.25">
      <c r="AD4819" s="22" t="s">
        <v>1175</v>
      </c>
      <c r="AE4819" s="28" t="s">
        <v>2783</v>
      </c>
      <c r="AF4819" s="28" t="s">
        <v>1718</v>
      </c>
      <c r="AG4819" s="28" t="s">
        <v>3211</v>
      </c>
      <c r="AH4819" s="22">
        <v>73368</v>
      </c>
      <c r="AI4819" s="28" t="s">
        <v>21393</v>
      </c>
      <c r="AJ4819" s="22">
        <v>9</v>
      </c>
    </row>
    <row r="4820" spans="30:36" ht="30" x14ac:dyDescent="0.25">
      <c r="AD4820" s="22" t="s">
        <v>14435</v>
      </c>
      <c r="AE4820" s="28" t="s">
        <v>14436</v>
      </c>
      <c r="AF4820" s="28" t="s">
        <v>1701</v>
      </c>
      <c r="AG4820" s="28" t="s">
        <v>3209</v>
      </c>
      <c r="AH4820" s="22">
        <v>53735</v>
      </c>
      <c r="AI4820" s="28" t="s">
        <v>21394</v>
      </c>
      <c r="AJ4820" s="22">
        <v>4</v>
      </c>
    </row>
    <row r="4821" spans="30:36" ht="30" x14ac:dyDescent="0.25">
      <c r="AD4821" s="22" t="s">
        <v>1380</v>
      </c>
      <c r="AE4821" s="28" t="s">
        <v>2997</v>
      </c>
      <c r="AF4821" s="28" t="s">
        <v>1695</v>
      </c>
      <c r="AG4821" s="28" t="s">
        <v>3211</v>
      </c>
      <c r="AH4821" s="22">
        <v>65475</v>
      </c>
      <c r="AI4821" s="28" t="s">
        <v>21395</v>
      </c>
      <c r="AJ4821" s="22">
        <v>5</v>
      </c>
    </row>
    <row r="4822" spans="30:36" ht="30" x14ac:dyDescent="0.25">
      <c r="AD4822" s="22" t="s">
        <v>4565</v>
      </c>
      <c r="AE4822" s="28" t="s">
        <v>4566</v>
      </c>
      <c r="AF4822" s="28" t="s">
        <v>1695</v>
      </c>
      <c r="AG4822" s="28" t="s">
        <v>3790</v>
      </c>
      <c r="AH4822" s="22">
        <v>67786</v>
      </c>
      <c r="AI4822" s="28" t="s">
        <v>4567</v>
      </c>
      <c r="AJ4822" s="22">
        <v>0</v>
      </c>
    </row>
    <row r="4823" spans="30:36" ht="45" x14ac:dyDescent="0.25">
      <c r="AD4823" s="22" t="s">
        <v>519</v>
      </c>
      <c r="AE4823" s="28" t="s">
        <v>2189</v>
      </c>
      <c r="AF4823" s="28" t="s">
        <v>1707</v>
      </c>
      <c r="AG4823" s="28" t="s">
        <v>3209</v>
      </c>
      <c r="AH4823" s="22">
        <v>54351</v>
      </c>
      <c r="AI4823" s="28" t="s">
        <v>21396</v>
      </c>
      <c r="AJ4823" s="22">
        <v>1</v>
      </c>
    </row>
    <row r="4824" spans="30:36" ht="30" x14ac:dyDescent="0.25">
      <c r="AD4824" s="22" t="s">
        <v>14437</v>
      </c>
      <c r="AE4824" s="28" t="s">
        <v>14438</v>
      </c>
      <c r="AF4824" s="28" t="s">
        <v>1695</v>
      </c>
      <c r="AG4824" s="28" t="s">
        <v>3211</v>
      </c>
      <c r="AH4824" s="22">
        <v>61546</v>
      </c>
      <c r="AI4824" s="28" t="s">
        <v>20397</v>
      </c>
      <c r="AJ4824" s="22">
        <v>6</v>
      </c>
    </row>
    <row r="4825" spans="30:36" ht="30" x14ac:dyDescent="0.25">
      <c r="AD4825" s="22" t="s">
        <v>14439</v>
      </c>
      <c r="AE4825" s="28" t="s">
        <v>14440</v>
      </c>
      <c r="AF4825" s="28" t="s">
        <v>1701</v>
      </c>
      <c r="AG4825" s="28" t="s">
        <v>3210</v>
      </c>
      <c r="AH4825" s="22">
        <v>61743</v>
      </c>
      <c r="AI4825" s="28" t="s">
        <v>21397</v>
      </c>
      <c r="AJ4825" s="22">
        <v>3</v>
      </c>
    </row>
    <row r="4826" spans="30:36" ht="30" x14ac:dyDescent="0.25">
      <c r="AD4826" s="22" t="s">
        <v>7484</v>
      </c>
      <c r="AE4826" s="28" t="s">
        <v>7485</v>
      </c>
      <c r="AF4826" s="28" t="s">
        <v>1708</v>
      </c>
      <c r="AG4826" s="28" t="s">
        <v>3209</v>
      </c>
      <c r="AH4826" s="22">
        <v>72720</v>
      </c>
      <c r="AI4826" s="28" t="s">
        <v>21398</v>
      </c>
      <c r="AJ4826" s="22">
        <v>2</v>
      </c>
    </row>
    <row r="4827" spans="30:36" ht="30" x14ac:dyDescent="0.25">
      <c r="AD4827" s="22" t="s">
        <v>4568</v>
      </c>
      <c r="AE4827" s="28" t="s">
        <v>4569</v>
      </c>
      <c r="AF4827" s="28" t="s">
        <v>1704</v>
      </c>
      <c r="AG4827" s="28" t="s">
        <v>3887</v>
      </c>
      <c r="AH4827" s="22">
        <v>65107</v>
      </c>
      <c r="AI4827" s="28" t="s">
        <v>20138</v>
      </c>
      <c r="AJ4827" s="22">
        <v>8</v>
      </c>
    </row>
    <row r="4828" spans="30:36" ht="30" x14ac:dyDescent="0.25">
      <c r="AD4828" s="22" t="s">
        <v>259</v>
      </c>
      <c r="AE4828" s="28" t="s">
        <v>1940</v>
      </c>
      <c r="AF4828" s="28" t="s">
        <v>1699</v>
      </c>
      <c r="AG4828" s="28" t="s">
        <v>3209</v>
      </c>
      <c r="AH4828" s="22">
        <v>66969</v>
      </c>
      <c r="AI4828" s="28" t="s">
        <v>20372</v>
      </c>
      <c r="AJ4828" s="22">
        <v>7</v>
      </c>
    </row>
    <row r="4829" spans="30:36" ht="30" x14ac:dyDescent="0.25">
      <c r="AD4829" s="22" t="s">
        <v>7486</v>
      </c>
      <c r="AE4829" s="28" t="s">
        <v>7487</v>
      </c>
      <c r="AF4829" s="28" t="s">
        <v>1704</v>
      </c>
      <c r="AG4829" s="28" t="s">
        <v>4364</v>
      </c>
      <c r="AH4829" s="22">
        <v>60815</v>
      </c>
      <c r="AI4829" s="28" t="s">
        <v>21399</v>
      </c>
      <c r="AJ4829" s="22">
        <v>3</v>
      </c>
    </row>
    <row r="4830" spans="30:36" ht="30" x14ac:dyDescent="0.25">
      <c r="AD4830" s="22" t="s">
        <v>14441</v>
      </c>
      <c r="AE4830" s="28" t="s">
        <v>14442</v>
      </c>
      <c r="AF4830" s="28" t="s">
        <v>1695</v>
      </c>
      <c r="AG4830" s="28" t="s">
        <v>3803</v>
      </c>
      <c r="AH4830" s="22">
        <v>56790</v>
      </c>
      <c r="AI4830" s="28" t="s">
        <v>20529</v>
      </c>
      <c r="AJ4830" s="22">
        <v>1</v>
      </c>
    </row>
    <row r="4831" spans="30:36" ht="30" x14ac:dyDescent="0.25">
      <c r="AD4831" s="22" t="s">
        <v>14443</v>
      </c>
      <c r="AE4831" s="28" t="s">
        <v>14444</v>
      </c>
      <c r="AF4831" s="28" t="s">
        <v>1697</v>
      </c>
      <c r="AG4831" s="28" t="s">
        <v>3211</v>
      </c>
      <c r="AH4831" s="22">
        <v>70419</v>
      </c>
      <c r="AI4831" s="28" t="s">
        <v>21400</v>
      </c>
      <c r="AJ4831" s="22">
        <v>2</v>
      </c>
    </row>
    <row r="4832" spans="30:36" ht="30" x14ac:dyDescent="0.25">
      <c r="AD4832" s="22" t="s">
        <v>14445</v>
      </c>
      <c r="AE4832" s="28" t="s">
        <v>14446</v>
      </c>
      <c r="AF4832" s="28" t="s">
        <v>1698</v>
      </c>
      <c r="AG4832" s="28" t="s">
        <v>3790</v>
      </c>
      <c r="AH4832" s="22">
        <v>95684</v>
      </c>
      <c r="AI4832" s="28" t="s">
        <v>14447</v>
      </c>
      <c r="AJ4832" s="22">
        <v>0</v>
      </c>
    </row>
    <row r="4833" spans="30:36" ht="30" x14ac:dyDescent="0.25">
      <c r="AD4833" s="22" t="s">
        <v>14448</v>
      </c>
      <c r="AE4833" s="28" t="s">
        <v>14449</v>
      </c>
      <c r="AF4833" s="28" t="s">
        <v>1711</v>
      </c>
      <c r="AG4833" s="28" t="s">
        <v>3778</v>
      </c>
      <c r="AH4833" s="22">
        <v>69516</v>
      </c>
      <c r="AI4833" s="28" t="s">
        <v>19905</v>
      </c>
      <c r="AJ4833" s="22">
        <v>5</v>
      </c>
    </row>
    <row r="4834" spans="30:36" ht="30" x14ac:dyDescent="0.25">
      <c r="AD4834" s="22" t="s">
        <v>860</v>
      </c>
      <c r="AE4834" s="28" t="s">
        <v>2490</v>
      </c>
      <c r="AF4834" s="28" t="s">
        <v>1706</v>
      </c>
      <c r="AG4834" s="28" t="s">
        <v>3210</v>
      </c>
      <c r="AH4834" s="22">
        <v>72487</v>
      </c>
      <c r="AI4834" s="28" t="s">
        <v>21401</v>
      </c>
      <c r="AJ4834" s="22">
        <v>2</v>
      </c>
    </row>
    <row r="4835" spans="30:36" ht="30" x14ac:dyDescent="0.25">
      <c r="AD4835" s="22" t="s">
        <v>14450</v>
      </c>
      <c r="AE4835" s="28" t="s">
        <v>14451</v>
      </c>
      <c r="AF4835" s="28" t="s">
        <v>1695</v>
      </c>
      <c r="AG4835" s="28" t="s">
        <v>3209</v>
      </c>
      <c r="AH4835" s="22">
        <v>57116</v>
      </c>
      <c r="AI4835" s="28" t="s">
        <v>21402</v>
      </c>
      <c r="AJ4835" s="22">
        <v>2</v>
      </c>
    </row>
    <row r="4836" spans="30:36" ht="30" x14ac:dyDescent="0.25">
      <c r="AD4836" s="22" t="s">
        <v>933</v>
      </c>
      <c r="AE4836" s="28" t="s">
        <v>2560</v>
      </c>
      <c r="AF4836" s="28" t="s">
        <v>1711</v>
      </c>
      <c r="AG4836" s="28" t="s">
        <v>3210</v>
      </c>
      <c r="AH4836" s="22">
        <v>80860</v>
      </c>
      <c r="AI4836" s="28" t="s">
        <v>19590</v>
      </c>
      <c r="AJ4836" s="22">
        <v>6</v>
      </c>
    </row>
    <row r="4837" spans="30:36" ht="30" x14ac:dyDescent="0.25">
      <c r="AD4837" s="22" t="s">
        <v>14452</v>
      </c>
      <c r="AE4837" s="28" t="s">
        <v>14453</v>
      </c>
      <c r="AF4837" s="28" t="s">
        <v>1708</v>
      </c>
      <c r="AG4837" s="28" t="s">
        <v>3209</v>
      </c>
      <c r="AH4837" s="22">
        <v>67011</v>
      </c>
      <c r="AI4837" s="28" t="s">
        <v>14454</v>
      </c>
      <c r="AJ4837" s="22">
        <v>0</v>
      </c>
    </row>
    <row r="4838" spans="30:36" ht="30" x14ac:dyDescent="0.25">
      <c r="AD4838" s="22" t="s">
        <v>14455</v>
      </c>
      <c r="AE4838" s="28" t="s">
        <v>14456</v>
      </c>
      <c r="AF4838" s="28" t="s">
        <v>1701</v>
      </c>
      <c r="AG4838" s="28" t="s">
        <v>3210</v>
      </c>
      <c r="AH4838" s="22">
        <v>63700</v>
      </c>
      <c r="AI4838" s="28" t="s">
        <v>19169</v>
      </c>
      <c r="AJ4838" s="22">
        <v>8</v>
      </c>
    </row>
    <row r="4839" spans="30:36" ht="30" x14ac:dyDescent="0.25">
      <c r="AD4839" s="22" t="s">
        <v>753</v>
      </c>
      <c r="AE4839" s="28" t="s">
        <v>2389</v>
      </c>
      <c r="AF4839" s="28" t="s">
        <v>1704</v>
      </c>
      <c r="AG4839" s="28" t="s">
        <v>3210</v>
      </c>
      <c r="AH4839" s="22">
        <v>63063</v>
      </c>
      <c r="AI4839" s="28" t="s">
        <v>21403</v>
      </c>
      <c r="AJ4839" s="22">
        <v>4</v>
      </c>
    </row>
    <row r="4840" spans="30:36" ht="45" x14ac:dyDescent="0.25">
      <c r="AD4840" s="22" t="s">
        <v>14457</v>
      </c>
      <c r="AE4840" s="28" t="s">
        <v>14458</v>
      </c>
      <c r="AF4840" s="28" t="s">
        <v>1707</v>
      </c>
      <c r="AG4840" s="28" t="s">
        <v>3209</v>
      </c>
      <c r="AH4840" s="22">
        <v>59823</v>
      </c>
      <c r="AI4840" s="28" t="s">
        <v>14459</v>
      </c>
      <c r="AJ4840" s="22">
        <v>1</v>
      </c>
    </row>
    <row r="4841" spans="30:36" ht="30" x14ac:dyDescent="0.25">
      <c r="AD4841" s="22" t="s">
        <v>1334</v>
      </c>
      <c r="AE4841" s="28" t="s">
        <v>2952</v>
      </c>
      <c r="AF4841" s="28" t="s">
        <v>1696</v>
      </c>
      <c r="AG4841" s="28" t="s">
        <v>3211</v>
      </c>
      <c r="AH4841" s="22">
        <v>73569</v>
      </c>
      <c r="AI4841" s="28" t="s">
        <v>20938</v>
      </c>
      <c r="AJ4841" s="22">
        <v>2</v>
      </c>
    </row>
    <row r="4842" spans="30:36" ht="30" x14ac:dyDescent="0.25">
      <c r="AD4842" s="22" t="s">
        <v>14460</v>
      </c>
      <c r="AE4842" s="28" t="s">
        <v>14461</v>
      </c>
      <c r="AF4842" s="28" t="s">
        <v>1700</v>
      </c>
      <c r="AG4842" s="28" t="s">
        <v>3211</v>
      </c>
      <c r="AH4842" s="22">
        <v>58667</v>
      </c>
      <c r="AI4842" s="28" t="s">
        <v>19435</v>
      </c>
      <c r="AJ4842" s="22">
        <v>1</v>
      </c>
    </row>
    <row r="4843" spans="30:36" ht="30" x14ac:dyDescent="0.25">
      <c r="AD4843" s="22" t="s">
        <v>7488</v>
      </c>
      <c r="AE4843" s="28" t="s">
        <v>7489</v>
      </c>
      <c r="AF4843" s="28" t="s">
        <v>1708</v>
      </c>
      <c r="AG4843" s="28" t="s">
        <v>3209</v>
      </c>
      <c r="AH4843" s="22">
        <v>71914</v>
      </c>
      <c r="AI4843" s="28" t="s">
        <v>19005</v>
      </c>
      <c r="AJ4843" s="22">
        <v>5</v>
      </c>
    </row>
    <row r="4844" spans="30:36" ht="45" x14ac:dyDescent="0.25">
      <c r="AD4844" s="22" t="s">
        <v>7490</v>
      </c>
      <c r="AE4844" s="28" t="s">
        <v>7491</v>
      </c>
      <c r="AF4844" s="28" t="s">
        <v>1710</v>
      </c>
      <c r="AG4844" s="28" t="s">
        <v>3211</v>
      </c>
      <c r="AH4844" s="22">
        <v>78235</v>
      </c>
      <c r="AI4844" s="28" t="s">
        <v>21404</v>
      </c>
      <c r="AJ4844" s="22">
        <v>6</v>
      </c>
    </row>
    <row r="4845" spans="30:36" ht="30" x14ac:dyDescent="0.25">
      <c r="AD4845" s="22" t="s">
        <v>14462</v>
      </c>
      <c r="AE4845" s="28" t="s">
        <v>14463</v>
      </c>
      <c r="AF4845" s="28" t="s">
        <v>1718</v>
      </c>
      <c r="AG4845" s="28" t="s">
        <v>3209</v>
      </c>
      <c r="AH4845" s="22">
        <v>60073</v>
      </c>
      <c r="AI4845" s="28" t="s">
        <v>14464</v>
      </c>
      <c r="AJ4845" s="22">
        <v>5</v>
      </c>
    </row>
    <row r="4846" spans="30:36" ht="30" x14ac:dyDescent="0.25">
      <c r="AD4846" s="22" t="s">
        <v>7492</v>
      </c>
      <c r="AE4846" s="28" t="s">
        <v>7493</v>
      </c>
      <c r="AF4846" s="28" t="s">
        <v>1701</v>
      </c>
      <c r="AG4846" s="28" t="s">
        <v>3209</v>
      </c>
      <c r="AH4846" s="22">
        <v>64831</v>
      </c>
      <c r="AI4846" s="28" t="s">
        <v>21007</v>
      </c>
      <c r="AJ4846" s="22">
        <v>1</v>
      </c>
    </row>
    <row r="4847" spans="30:36" ht="30" x14ac:dyDescent="0.25">
      <c r="AD4847" s="22" t="s">
        <v>604</v>
      </c>
      <c r="AE4847" s="28" t="s">
        <v>2279</v>
      </c>
      <c r="AF4847" s="28" t="s">
        <v>1712</v>
      </c>
      <c r="AG4847" s="28" t="s">
        <v>3209</v>
      </c>
      <c r="AH4847" s="22">
        <v>75629</v>
      </c>
      <c r="AI4847" s="28" t="s">
        <v>21405</v>
      </c>
      <c r="AJ4847" s="22">
        <v>2</v>
      </c>
    </row>
    <row r="4848" spans="30:36" ht="30" x14ac:dyDescent="0.25">
      <c r="AD4848" s="22" t="s">
        <v>14465</v>
      </c>
      <c r="AE4848" s="28" t="s">
        <v>14466</v>
      </c>
      <c r="AF4848" s="28" t="s">
        <v>1711</v>
      </c>
      <c r="AG4848" s="28" t="s">
        <v>3210</v>
      </c>
      <c r="AH4848" s="22">
        <v>54920</v>
      </c>
      <c r="AI4848" s="28" t="s">
        <v>21406</v>
      </c>
      <c r="AJ4848" s="22">
        <v>9</v>
      </c>
    </row>
    <row r="4849" spans="30:36" ht="30" x14ac:dyDescent="0.25">
      <c r="AD4849" s="22" t="s">
        <v>3502</v>
      </c>
      <c r="AE4849" s="28" t="s">
        <v>3503</v>
      </c>
      <c r="AF4849" s="28" t="s">
        <v>1696</v>
      </c>
      <c r="AG4849" s="28" t="s">
        <v>3209</v>
      </c>
      <c r="AH4849" s="22">
        <v>58463</v>
      </c>
      <c r="AI4849" s="28" t="s">
        <v>3504</v>
      </c>
      <c r="AJ4849" s="22">
        <v>4</v>
      </c>
    </row>
    <row r="4850" spans="30:36" ht="30" x14ac:dyDescent="0.25">
      <c r="AD4850" s="22" t="s">
        <v>7494</v>
      </c>
      <c r="AE4850" s="28" t="s">
        <v>7495</v>
      </c>
      <c r="AF4850" s="28" t="s">
        <v>1696</v>
      </c>
      <c r="AG4850" s="28" t="s">
        <v>3209</v>
      </c>
      <c r="AH4850" s="22">
        <v>68263</v>
      </c>
      <c r="AI4850" s="28" t="s">
        <v>7496</v>
      </c>
      <c r="AJ4850" s="22">
        <v>4</v>
      </c>
    </row>
    <row r="4851" spans="30:36" ht="45" x14ac:dyDescent="0.25">
      <c r="AD4851" s="22" t="s">
        <v>7497</v>
      </c>
      <c r="AE4851" s="28" t="s">
        <v>7498</v>
      </c>
      <c r="AF4851" s="28" t="s">
        <v>1707</v>
      </c>
      <c r="AG4851" s="28" t="s">
        <v>3209</v>
      </c>
      <c r="AH4851" s="22">
        <v>63117</v>
      </c>
      <c r="AI4851" s="28" t="s">
        <v>21108</v>
      </c>
      <c r="AJ4851" s="22">
        <v>0</v>
      </c>
    </row>
    <row r="4852" spans="30:36" ht="30" x14ac:dyDescent="0.25">
      <c r="AD4852" s="22" t="s">
        <v>7499</v>
      </c>
      <c r="AE4852" s="28" t="s">
        <v>7500</v>
      </c>
      <c r="AF4852" s="28" t="s">
        <v>1714</v>
      </c>
      <c r="AG4852" s="28" t="s">
        <v>3210</v>
      </c>
      <c r="AH4852" s="22">
        <v>66064</v>
      </c>
      <c r="AI4852" s="28" t="s">
        <v>19460</v>
      </c>
      <c r="AJ4852" s="22">
        <v>2</v>
      </c>
    </row>
    <row r="4853" spans="30:36" ht="30" x14ac:dyDescent="0.25">
      <c r="AD4853" s="22" t="s">
        <v>7501</v>
      </c>
      <c r="AE4853" s="28" t="s">
        <v>7502</v>
      </c>
      <c r="AF4853" s="28" t="s">
        <v>1702</v>
      </c>
      <c r="AG4853" s="28" t="s">
        <v>3209</v>
      </c>
      <c r="AH4853" s="22">
        <v>102766</v>
      </c>
      <c r="AI4853" s="28" t="s">
        <v>20036</v>
      </c>
      <c r="AJ4853" s="22">
        <v>2</v>
      </c>
    </row>
    <row r="4854" spans="30:36" ht="30" x14ac:dyDescent="0.25">
      <c r="AD4854" s="22" t="s">
        <v>4570</v>
      </c>
      <c r="AE4854" s="28" t="s">
        <v>4571</v>
      </c>
      <c r="AF4854" s="28" t="s">
        <v>1701</v>
      </c>
      <c r="AG4854" s="28" t="s">
        <v>4364</v>
      </c>
      <c r="AH4854" s="22">
        <v>66876</v>
      </c>
      <c r="AI4854" s="28" t="s">
        <v>20218</v>
      </c>
      <c r="AJ4854" s="22">
        <v>7</v>
      </c>
    </row>
    <row r="4855" spans="30:36" ht="30" x14ac:dyDescent="0.25">
      <c r="AD4855" s="22" t="s">
        <v>7503</v>
      </c>
      <c r="AE4855" s="28" t="s">
        <v>7504</v>
      </c>
      <c r="AF4855" s="28" t="s">
        <v>1702</v>
      </c>
      <c r="AG4855" s="28" t="s">
        <v>3209</v>
      </c>
      <c r="AH4855" s="22">
        <v>82131</v>
      </c>
      <c r="AI4855" s="28" t="s">
        <v>21407</v>
      </c>
      <c r="AJ4855" s="22">
        <v>8</v>
      </c>
    </row>
    <row r="4856" spans="30:36" ht="30" x14ac:dyDescent="0.25">
      <c r="AD4856" s="22" t="s">
        <v>233</v>
      </c>
      <c r="AE4856" s="28" t="s">
        <v>1915</v>
      </c>
      <c r="AF4856" s="28" t="s">
        <v>1711</v>
      </c>
      <c r="AG4856" s="28" t="s">
        <v>3209</v>
      </c>
      <c r="AH4856" s="22">
        <v>71048</v>
      </c>
      <c r="AI4856" s="28" t="s">
        <v>21408</v>
      </c>
      <c r="AJ4856" s="22">
        <v>9</v>
      </c>
    </row>
    <row r="4857" spans="30:36" ht="30" x14ac:dyDescent="0.25">
      <c r="AD4857" s="22" t="s">
        <v>14467</v>
      </c>
      <c r="AE4857" s="28" t="s">
        <v>14468</v>
      </c>
      <c r="AF4857" s="28" t="s">
        <v>1702</v>
      </c>
      <c r="AG4857" s="28" t="s">
        <v>3211</v>
      </c>
      <c r="AH4857" s="22">
        <v>93005</v>
      </c>
      <c r="AI4857" s="28" t="s">
        <v>21409</v>
      </c>
      <c r="AJ4857" s="22">
        <v>9</v>
      </c>
    </row>
    <row r="4858" spans="30:36" ht="30" x14ac:dyDescent="0.25">
      <c r="AD4858" s="22" t="s">
        <v>9676</v>
      </c>
      <c r="AE4858" s="28" t="s">
        <v>9677</v>
      </c>
      <c r="AF4858" s="28" t="s">
        <v>1700</v>
      </c>
      <c r="AG4858" s="28" t="s">
        <v>3210</v>
      </c>
      <c r="AH4858" s="22">
        <v>59113</v>
      </c>
      <c r="AI4858" s="28" t="s">
        <v>20625</v>
      </c>
      <c r="AJ4858" s="22">
        <v>7</v>
      </c>
    </row>
    <row r="4859" spans="30:36" ht="30" x14ac:dyDescent="0.25">
      <c r="AD4859" s="22" t="s">
        <v>14469</v>
      </c>
      <c r="AE4859" s="28" t="s">
        <v>14470</v>
      </c>
      <c r="AF4859" s="28" t="s">
        <v>1700</v>
      </c>
      <c r="AG4859" s="28" t="s">
        <v>3209</v>
      </c>
      <c r="AH4859" s="22">
        <v>80239</v>
      </c>
      <c r="AI4859" s="28" t="s">
        <v>19563</v>
      </c>
      <c r="AJ4859" s="22">
        <v>4</v>
      </c>
    </row>
    <row r="4860" spans="30:36" ht="30" x14ac:dyDescent="0.25">
      <c r="AD4860" s="22" t="s">
        <v>14471</v>
      </c>
      <c r="AE4860" s="28" t="s">
        <v>14472</v>
      </c>
      <c r="AF4860" s="28" t="s">
        <v>1695</v>
      </c>
      <c r="AG4860" s="28" t="s">
        <v>3209</v>
      </c>
      <c r="AH4860" s="22">
        <v>57549</v>
      </c>
      <c r="AI4860" s="28" t="s">
        <v>14473</v>
      </c>
      <c r="AJ4860" s="22">
        <v>0</v>
      </c>
    </row>
    <row r="4861" spans="30:36" ht="30" x14ac:dyDescent="0.25">
      <c r="AD4861" s="22" t="s">
        <v>14474</v>
      </c>
      <c r="AE4861" s="28" t="s">
        <v>18665</v>
      </c>
      <c r="AF4861" s="28" t="s">
        <v>1695</v>
      </c>
      <c r="AG4861" s="28" t="s">
        <v>3211</v>
      </c>
      <c r="AH4861" s="22">
        <v>60838</v>
      </c>
      <c r="AI4861" s="28" t="s">
        <v>19086</v>
      </c>
      <c r="AJ4861" s="22">
        <v>8</v>
      </c>
    </row>
    <row r="4862" spans="30:36" ht="30" x14ac:dyDescent="0.25">
      <c r="AD4862" s="22" t="s">
        <v>14475</v>
      </c>
      <c r="AE4862" s="28" t="s">
        <v>14476</v>
      </c>
      <c r="AF4862" s="28" t="s">
        <v>1695</v>
      </c>
      <c r="AG4862" s="28" t="s">
        <v>3210</v>
      </c>
      <c r="AH4862" s="22">
        <v>64464</v>
      </c>
      <c r="AI4862" s="28" t="s">
        <v>21410</v>
      </c>
      <c r="AJ4862" s="22">
        <v>9</v>
      </c>
    </row>
    <row r="4863" spans="30:36" ht="30" x14ac:dyDescent="0.25">
      <c r="AD4863" s="22" t="s">
        <v>7505</v>
      </c>
      <c r="AE4863" s="28" t="s">
        <v>7506</v>
      </c>
      <c r="AF4863" s="28" t="s">
        <v>1704</v>
      </c>
      <c r="AG4863" s="28" t="s">
        <v>3211</v>
      </c>
      <c r="AH4863" s="22">
        <v>64157</v>
      </c>
      <c r="AI4863" s="28" t="s">
        <v>20086</v>
      </c>
      <c r="AJ4863" s="22">
        <v>1</v>
      </c>
    </row>
    <row r="4864" spans="30:36" ht="30" x14ac:dyDescent="0.25">
      <c r="AD4864" s="22" t="s">
        <v>14477</v>
      </c>
      <c r="AE4864" s="28" t="s">
        <v>14478</v>
      </c>
      <c r="AF4864" s="28" t="s">
        <v>1714</v>
      </c>
      <c r="AG4864" s="28" t="s">
        <v>3209</v>
      </c>
      <c r="AH4864" s="22">
        <v>92257</v>
      </c>
      <c r="AI4864" s="28" t="s">
        <v>21356</v>
      </c>
      <c r="AJ4864" s="22">
        <v>6</v>
      </c>
    </row>
    <row r="4865" spans="30:36" ht="30" x14ac:dyDescent="0.25">
      <c r="AD4865" s="22" t="s">
        <v>825</v>
      </c>
      <c r="AE4865" s="28" t="s">
        <v>2458</v>
      </c>
      <c r="AF4865" s="28" t="s">
        <v>1701</v>
      </c>
      <c r="AG4865" s="28" t="s">
        <v>3210</v>
      </c>
      <c r="AH4865" s="22">
        <v>59011</v>
      </c>
      <c r="AI4865" s="28" t="s">
        <v>21411</v>
      </c>
      <c r="AJ4865" s="22">
        <v>4</v>
      </c>
    </row>
    <row r="4866" spans="30:36" ht="30" x14ac:dyDescent="0.25">
      <c r="AD4866" s="22" t="s">
        <v>14479</v>
      </c>
      <c r="AE4866" s="28" t="s">
        <v>14480</v>
      </c>
      <c r="AF4866" s="28" t="s">
        <v>1706</v>
      </c>
      <c r="AG4866" s="28" t="s">
        <v>3211</v>
      </c>
      <c r="AH4866" s="22">
        <v>74033</v>
      </c>
      <c r="AI4866" s="28" t="s">
        <v>20986</v>
      </c>
      <c r="AJ4866" s="22">
        <v>1</v>
      </c>
    </row>
    <row r="4867" spans="30:36" ht="30" x14ac:dyDescent="0.25">
      <c r="AD4867" s="22" t="s">
        <v>9678</v>
      </c>
      <c r="AE4867" s="28" t="s">
        <v>9679</v>
      </c>
      <c r="AF4867" s="28" t="s">
        <v>1705</v>
      </c>
      <c r="AG4867" s="28" t="s">
        <v>3210</v>
      </c>
      <c r="AH4867" s="22">
        <v>66701</v>
      </c>
      <c r="AI4867" s="28" t="s">
        <v>19104</v>
      </c>
      <c r="AJ4867" s="22">
        <v>7</v>
      </c>
    </row>
    <row r="4868" spans="30:36" ht="45" x14ac:dyDescent="0.25">
      <c r="AD4868" s="22" t="s">
        <v>14481</v>
      </c>
      <c r="AE4868" s="28" t="s">
        <v>14482</v>
      </c>
      <c r="AF4868" s="28" t="s">
        <v>1707</v>
      </c>
      <c r="AG4868" s="28" t="s">
        <v>3211</v>
      </c>
      <c r="AH4868" s="22">
        <v>57275</v>
      </c>
      <c r="AI4868" s="28" t="s">
        <v>19499</v>
      </c>
      <c r="AJ4868" s="22">
        <v>5</v>
      </c>
    </row>
    <row r="4869" spans="30:36" ht="30" x14ac:dyDescent="0.25">
      <c r="AD4869" s="22" t="s">
        <v>328</v>
      </c>
      <c r="AE4869" s="28" t="s">
        <v>1962</v>
      </c>
      <c r="AF4869" s="28" t="s">
        <v>1702</v>
      </c>
      <c r="AG4869" s="28" t="s">
        <v>3209</v>
      </c>
      <c r="AH4869" s="22">
        <v>106863</v>
      </c>
      <c r="AI4869" s="28" t="s">
        <v>21412</v>
      </c>
      <c r="AJ4869" s="22">
        <v>4</v>
      </c>
    </row>
    <row r="4870" spans="30:36" ht="30" x14ac:dyDescent="0.25">
      <c r="AD4870" s="22" t="s">
        <v>9680</v>
      </c>
      <c r="AE4870" s="28" t="s">
        <v>9681</v>
      </c>
      <c r="AF4870" s="28" t="s">
        <v>1700</v>
      </c>
      <c r="AG4870" s="28" t="s">
        <v>3765</v>
      </c>
      <c r="AH4870" s="22">
        <v>83697</v>
      </c>
      <c r="AI4870" s="28" t="s">
        <v>20609</v>
      </c>
      <c r="AJ4870" s="22">
        <v>7</v>
      </c>
    </row>
    <row r="4871" spans="30:36" ht="30" x14ac:dyDescent="0.25">
      <c r="AD4871" s="22" t="s">
        <v>4572</v>
      </c>
      <c r="AE4871" s="28" t="s">
        <v>4573</v>
      </c>
      <c r="AF4871" s="28" t="s">
        <v>1696</v>
      </c>
      <c r="AG4871" s="28" t="s">
        <v>3765</v>
      </c>
      <c r="AH4871" s="22">
        <v>61578</v>
      </c>
      <c r="AI4871" s="28" t="s">
        <v>4574</v>
      </c>
      <c r="AJ4871" s="22">
        <v>3</v>
      </c>
    </row>
    <row r="4872" spans="30:36" ht="30" x14ac:dyDescent="0.25">
      <c r="AD4872" s="22" t="s">
        <v>7507</v>
      </c>
      <c r="AE4872" s="28" t="s">
        <v>7508</v>
      </c>
      <c r="AF4872" s="28" t="s">
        <v>1695</v>
      </c>
      <c r="AG4872" s="28" t="s">
        <v>3209</v>
      </c>
      <c r="AH4872" s="22">
        <v>62712</v>
      </c>
      <c r="AI4872" s="28" t="s">
        <v>21413</v>
      </c>
      <c r="AJ4872" s="22">
        <v>5</v>
      </c>
    </row>
    <row r="4873" spans="30:36" ht="30" x14ac:dyDescent="0.25">
      <c r="AD4873" s="22" t="s">
        <v>14483</v>
      </c>
      <c r="AE4873" s="28" t="s">
        <v>14484</v>
      </c>
      <c r="AF4873" s="28" t="s">
        <v>1701</v>
      </c>
      <c r="AG4873" s="28" t="s">
        <v>3210</v>
      </c>
      <c r="AH4873" s="22">
        <v>58126</v>
      </c>
      <c r="AI4873" s="28" t="s">
        <v>21414</v>
      </c>
      <c r="AJ4873" s="22">
        <v>2</v>
      </c>
    </row>
    <row r="4874" spans="30:36" ht="30" x14ac:dyDescent="0.25">
      <c r="AD4874" s="22" t="s">
        <v>14485</v>
      </c>
      <c r="AE4874" s="28" t="s">
        <v>14486</v>
      </c>
      <c r="AF4874" s="28" t="s">
        <v>1706</v>
      </c>
      <c r="AG4874" s="28" t="s">
        <v>3210</v>
      </c>
      <c r="AH4874" s="22">
        <v>70175</v>
      </c>
      <c r="AI4874" s="28" t="s">
        <v>21415</v>
      </c>
      <c r="AJ4874" s="22">
        <v>0</v>
      </c>
    </row>
    <row r="4875" spans="30:36" ht="30" x14ac:dyDescent="0.25">
      <c r="AD4875" s="22" t="s">
        <v>4575</v>
      </c>
      <c r="AE4875" s="28" t="s">
        <v>4576</v>
      </c>
      <c r="AF4875" s="28" t="s">
        <v>1704</v>
      </c>
      <c r="AG4875" s="28" t="s">
        <v>3803</v>
      </c>
      <c r="AH4875" s="22">
        <v>64881</v>
      </c>
      <c r="AI4875" s="28" t="s">
        <v>4577</v>
      </c>
      <c r="AJ4875" s="22">
        <v>0</v>
      </c>
    </row>
    <row r="4876" spans="30:36" ht="30" x14ac:dyDescent="0.25">
      <c r="AD4876" s="22" t="s">
        <v>14487</v>
      </c>
      <c r="AE4876" s="28" t="s">
        <v>14488</v>
      </c>
      <c r="AF4876" s="28" t="s">
        <v>1708</v>
      </c>
      <c r="AG4876" s="28" t="s">
        <v>3209</v>
      </c>
      <c r="AH4876" s="22">
        <v>73895</v>
      </c>
      <c r="AI4876" s="28" t="s">
        <v>14489</v>
      </c>
      <c r="AJ4876" s="22">
        <v>0</v>
      </c>
    </row>
    <row r="4877" spans="30:36" ht="30" x14ac:dyDescent="0.25">
      <c r="AD4877" s="22" t="s">
        <v>9682</v>
      </c>
      <c r="AE4877" s="28" t="s">
        <v>18666</v>
      </c>
      <c r="AF4877" s="28" t="s">
        <v>1700</v>
      </c>
      <c r="AG4877" s="28" t="s">
        <v>3784</v>
      </c>
      <c r="AH4877" s="22">
        <v>83005</v>
      </c>
      <c r="AI4877" s="28" t="s">
        <v>5187</v>
      </c>
      <c r="AJ4877" s="22">
        <v>0</v>
      </c>
    </row>
    <row r="4878" spans="30:36" ht="30" x14ac:dyDescent="0.25">
      <c r="AD4878" s="22" t="s">
        <v>14490</v>
      </c>
      <c r="AE4878" s="28" t="s">
        <v>14491</v>
      </c>
      <c r="AF4878" s="28" t="s">
        <v>1702</v>
      </c>
      <c r="AG4878" s="28" t="s">
        <v>3209</v>
      </c>
      <c r="AH4878" s="22">
        <v>94681</v>
      </c>
      <c r="AI4878" s="28" t="s">
        <v>20110</v>
      </c>
      <c r="AJ4878" s="22">
        <v>7</v>
      </c>
    </row>
    <row r="4879" spans="30:36" ht="30" x14ac:dyDescent="0.25">
      <c r="AD4879" s="22" t="s">
        <v>14492</v>
      </c>
      <c r="AE4879" s="28" t="s">
        <v>14493</v>
      </c>
      <c r="AF4879" s="28" t="s">
        <v>1705</v>
      </c>
      <c r="AG4879" s="28" t="s">
        <v>3211</v>
      </c>
      <c r="AH4879" s="22">
        <v>91776</v>
      </c>
      <c r="AI4879" s="28" t="s">
        <v>21416</v>
      </c>
      <c r="AJ4879" s="22">
        <v>4</v>
      </c>
    </row>
    <row r="4880" spans="30:36" ht="30" x14ac:dyDescent="0.25">
      <c r="AD4880" s="22" t="s">
        <v>14494</v>
      </c>
      <c r="AE4880" s="28" t="s">
        <v>14495</v>
      </c>
      <c r="AF4880" s="28" t="s">
        <v>1700</v>
      </c>
      <c r="AG4880" s="28" t="s">
        <v>3210</v>
      </c>
      <c r="AH4880" s="22">
        <v>55979</v>
      </c>
      <c r="AI4880" s="28" t="s">
        <v>20917</v>
      </c>
      <c r="AJ4880" s="22">
        <v>5</v>
      </c>
    </row>
    <row r="4881" spans="30:36" ht="30" x14ac:dyDescent="0.25">
      <c r="AD4881" s="22" t="s">
        <v>14496</v>
      </c>
      <c r="AE4881" s="28" t="s">
        <v>14497</v>
      </c>
      <c r="AF4881" s="28" t="s">
        <v>1702</v>
      </c>
      <c r="AG4881" s="28" t="s">
        <v>3209</v>
      </c>
      <c r="AH4881" s="22">
        <v>91438</v>
      </c>
      <c r="AI4881" s="28" t="s">
        <v>21190</v>
      </c>
      <c r="AJ4881" s="22">
        <v>5</v>
      </c>
    </row>
    <row r="4882" spans="30:36" ht="30" x14ac:dyDescent="0.25">
      <c r="AD4882" s="22" t="s">
        <v>4578</v>
      </c>
      <c r="AE4882" s="28" t="s">
        <v>4579</v>
      </c>
      <c r="AF4882" s="28" t="s">
        <v>1702</v>
      </c>
      <c r="AG4882" s="28" t="s">
        <v>3778</v>
      </c>
      <c r="AH4882" s="22">
        <v>106937</v>
      </c>
      <c r="AI4882" s="28" t="s">
        <v>20992</v>
      </c>
      <c r="AJ4882" s="22">
        <v>4</v>
      </c>
    </row>
    <row r="4883" spans="30:36" ht="30" x14ac:dyDescent="0.25">
      <c r="AD4883" s="22" t="s">
        <v>14498</v>
      </c>
      <c r="AE4883" s="28" t="s">
        <v>14499</v>
      </c>
      <c r="AF4883" s="28" t="s">
        <v>1695</v>
      </c>
      <c r="AG4883" s="28" t="s">
        <v>3209</v>
      </c>
      <c r="AH4883" s="22">
        <v>61518</v>
      </c>
      <c r="AI4883" s="28" t="s">
        <v>19131</v>
      </c>
      <c r="AJ4883" s="22">
        <v>2</v>
      </c>
    </row>
    <row r="4884" spans="30:36" ht="30" x14ac:dyDescent="0.25">
      <c r="AD4884" s="22" t="s">
        <v>7509</v>
      </c>
      <c r="AE4884" s="28" t="s">
        <v>7510</v>
      </c>
      <c r="AF4884" s="28" t="s">
        <v>1695</v>
      </c>
      <c r="AG4884" s="28" t="s">
        <v>3826</v>
      </c>
      <c r="AH4884" s="22">
        <v>68958</v>
      </c>
      <c r="AI4884" s="28" t="s">
        <v>19539</v>
      </c>
      <c r="AJ4884" s="22">
        <v>6</v>
      </c>
    </row>
    <row r="4885" spans="30:36" ht="45" x14ac:dyDescent="0.25">
      <c r="AD4885" s="22" t="s">
        <v>1512</v>
      </c>
      <c r="AE4885" s="28" t="s">
        <v>3101</v>
      </c>
      <c r="AF4885" s="28" t="s">
        <v>1707</v>
      </c>
      <c r="AG4885" s="28" t="s">
        <v>3211</v>
      </c>
      <c r="AH4885" s="22">
        <v>59258</v>
      </c>
      <c r="AI4885" s="28" t="s">
        <v>21140</v>
      </c>
      <c r="AJ4885" s="22">
        <v>2</v>
      </c>
    </row>
    <row r="4886" spans="30:36" ht="30" x14ac:dyDescent="0.25">
      <c r="AD4886" s="22" t="s">
        <v>14500</v>
      </c>
      <c r="AE4886" s="28" t="s">
        <v>14501</v>
      </c>
      <c r="AF4886" s="28" t="s">
        <v>1708</v>
      </c>
      <c r="AG4886" s="28" t="s">
        <v>3210</v>
      </c>
      <c r="AH4886" s="22">
        <v>55207</v>
      </c>
      <c r="AI4886" s="28" t="s">
        <v>21028</v>
      </c>
      <c r="AJ4886" s="22">
        <v>8</v>
      </c>
    </row>
    <row r="4887" spans="30:36" ht="30" x14ac:dyDescent="0.25">
      <c r="AD4887" s="22" t="s">
        <v>14502</v>
      </c>
      <c r="AE4887" s="28" t="s">
        <v>14503</v>
      </c>
      <c r="AF4887" s="28" t="s">
        <v>1718</v>
      </c>
      <c r="AG4887" s="28" t="s">
        <v>3209</v>
      </c>
      <c r="AH4887" s="22">
        <v>59177</v>
      </c>
      <c r="AI4887" s="28" t="s">
        <v>21166</v>
      </c>
      <c r="AJ4887" s="22">
        <v>2</v>
      </c>
    </row>
    <row r="4888" spans="30:36" ht="30" x14ac:dyDescent="0.25">
      <c r="AD4888" s="22" t="s">
        <v>14504</v>
      </c>
      <c r="AE4888" s="28" t="s">
        <v>14505</v>
      </c>
      <c r="AF4888" s="28" t="s">
        <v>1699</v>
      </c>
      <c r="AG4888" s="28" t="s">
        <v>3778</v>
      </c>
      <c r="AH4888" s="22">
        <v>57964</v>
      </c>
      <c r="AI4888" s="28" t="s">
        <v>19162</v>
      </c>
      <c r="AJ4888" s="22">
        <v>4</v>
      </c>
    </row>
    <row r="4889" spans="30:36" ht="30" x14ac:dyDescent="0.25">
      <c r="AD4889" s="22" t="s">
        <v>14506</v>
      </c>
      <c r="AE4889" s="28" t="s">
        <v>14507</v>
      </c>
      <c r="AF4889" s="28" t="s">
        <v>1718</v>
      </c>
      <c r="AG4889" s="28" t="s">
        <v>3856</v>
      </c>
      <c r="AH4889" s="22">
        <v>63000</v>
      </c>
      <c r="AI4889" s="28" t="s">
        <v>20822</v>
      </c>
      <c r="AJ4889" s="22">
        <v>7</v>
      </c>
    </row>
    <row r="4890" spans="30:36" ht="30" x14ac:dyDescent="0.25">
      <c r="AD4890" s="22" t="s">
        <v>1497</v>
      </c>
      <c r="AE4890" s="28" t="s">
        <v>3087</v>
      </c>
      <c r="AF4890" s="28" t="s">
        <v>1699</v>
      </c>
      <c r="AG4890" s="28" t="s">
        <v>3211</v>
      </c>
      <c r="AH4890" s="22">
        <v>56520</v>
      </c>
      <c r="AI4890" s="28" t="s">
        <v>21417</v>
      </c>
      <c r="AJ4890" s="22">
        <v>0</v>
      </c>
    </row>
    <row r="4891" spans="30:36" ht="30" x14ac:dyDescent="0.25">
      <c r="AD4891" s="22" t="s">
        <v>7511</v>
      </c>
      <c r="AE4891" s="28" t="s">
        <v>7512</v>
      </c>
      <c r="AF4891" s="28" t="s">
        <v>1716</v>
      </c>
      <c r="AG4891" s="28" t="s">
        <v>3768</v>
      </c>
      <c r="AH4891" s="22">
        <v>67692</v>
      </c>
      <c r="AI4891" s="28" t="s">
        <v>20254</v>
      </c>
      <c r="AJ4891" s="22">
        <v>2</v>
      </c>
    </row>
    <row r="4892" spans="30:36" ht="45" x14ac:dyDescent="0.25">
      <c r="AD4892" s="22" t="s">
        <v>14508</v>
      </c>
      <c r="AE4892" s="28" t="s">
        <v>14509</v>
      </c>
      <c r="AF4892" s="28" t="s">
        <v>1717</v>
      </c>
      <c r="AG4892" s="28" t="s">
        <v>3211</v>
      </c>
      <c r="AH4892" s="22">
        <v>83560</v>
      </c>
      <c r="AI4892" s="28" t="s">
        <v>20756</v>
      </c>
      <c r="AJ4892" s="22">
        <v>4</v>
      </c>
    </row>
    <row r="4893" spans="30:36" ht="30" x14ac:dyDescent="0.25">
      <c r="AD4893" s="22" t="s">
        <v>14510</v>
      </c>
      <c r="AE4893" s="28" t="s">
        <v>14511</v>
      </c>
      <c r="AF4893" s="28" t="s">
        <v>1700</v>
      </c>
      <c r="AG4893" s="28" t="s">
        <v>3803</v>
      </c>
      <c r="AH4893" s="22">
        <v>67650</v>
      </c>
      <c r="AI4893" s="28" t="s">
        <v>20784</v>
      </c>
      <c r="AJ4893" s="22">
        <v>1</v>
      </c>
    </row>
    <row r="4894" spans="30:36" ht="30" x14ac:dyDescent="0.25">
      <c r="AD4894" s="22" t="s">
        <v>14512</v>
      </c>
      <c r="AE4894" s="28" t="s">
        <v>14513</v>
      </c>
      <c r="AF4894" s="28" t="s">
        <v>1705</v>
      </c>
      <c r="AG4894" s="28" t="s">
        <v>3803</v>
      </c>
      <c r="AH4894" s="22">
        <v>112880</v>
      </c>
      <c r="AI4894" s="28" t="s">
        <v>14514</v>
      </c>
      <c r="AJ4894" s="22">
        <v>1</v>
      </c>
    </row>
    <row r="4895" spans="30:36" ht="45" x14ac:dyDescent="0.25">
      <c r="AD4895" s="22" t="s">
        <v>7513</v>
      </c>
      <c r="AE4895" s="28" t="s">
        <v>18667</v>
      </c>
      <c r="AF4895" s="28" t="s">
        <v>1707</v>
      </c>
      <c r="AG4895" s="28" t="s">
        <v>3210</v>
      </c>
      <c r="AH4895" s="22">
        <v>69435</v>
      </c>
      <c r="AI4895" s="28" t="s">
        <v>21418</v>
      </c>
      <c r="AJ4895" s="22">
        <v>9</v>
      </c>
    </row>
    <row r="4896" spans="30:36" ht="30" x14ac:dyDescent="0.25">
      <c r="AD4896" s="22" t="s">
        <v>14515</v>
      </c>
      <c r="AE4896" s="28" t="s">
        <v>14516</v>
      </c>
      <c r="AF4896" s="28" t="s">
        <v>1704</v>
      </c>
      <c r="AG4896" s="28" t="s">
        <v>3210</v>
      </c>
      <c r="AH4896" s="22">
        <v>56834</v>
      </c>
      <c r="AI4896" s="28" t="s">
        <v>19609</v>
      </c>
      <c r="AJ4896" s="22">
        <v>1</v>
      </c>
    </row>
    <row r="4897" spans="30:36" ht="30" x14ac:dyDescent="0.25">
      <c r="AD4897" s="22" t="s">
        <v>14517</v>
      </c>
      <c r="AE4897" s="28" t="s">
        <v>14518</v>
      </c>
      <c r="AF4897" s="28" t="s">
        <v>1697</v>
      </c>
      <c r="AG4897" s="28" t="s">
        <v>3210</v>
      </c>
      <c r="AH4897" s="22">
        <v>61510</v>
      </c>
      <c r="AI4897" s="28" t="s">
        <v>21419</v>
      </c>
      <c r="AJ4897" s="22">
        <v>9</v>
      </c>
    </row>
    <row r="4898" spans="30:36" ht="30" x14ac:dyDescent="0.25">
      <c r="AD4898" s="22" t="s">
        <v>7514</v>
      </c>
      <c r="AE4898" s="28" t="s">
        <v>7515</v>
      </c>
      <c r="AF4898" s="28" t="s">
        <v>1696</v>
      </c>
      <c r="AG4898" s="28" t="s">
        <v>3803</v>
      </c>
      <c r="AH4898" s="22">
        <v>63741</v>
      </c>
      <c r="AI4898" s="28" t="s">
        <v>20947</v>
      </c>
      <c r="AJ4898" s="22">
        <v>4</v>
      </c>
    </row>
    <row r="4899" spans="30:36" ht="45" x14ac:dyDescent="0.25">
      <c r="AD4899" s="22" t="s">
        <v>1527</v>
      </c>
      <c r="AE4899" s="28" t="s">
        <v>3116</v>
      </c>
      <c r="AF4899" s="28" t="s">
        <v>1707</v>
      </c>
      <c r="AG4899" s="28" t="s">
        <v>3211</v>
      </c>
      <c r="AH4899" s="22">
        <v>56842</v>
      </c>
      <c r="AI4899" s="28" t="s">
        <v>20210</v>
      </c>
      <c r="AJ4899" s="22">
        <v>5</v>
      </c>
    </row>
    <row r="4900" spans="30:36" ht="30" x14ac:dyDescent="0.25">
      <c r="AD4900" s="22" t="s">
        <v>14519</v>
      </c>
      <c r="AE4900" s="28" t="s">
        <v>14520</v>
      </c>
      <c r="AF4900" s="28" t="s">
        <v>1712</v>
      </c>
      <c r="AG4900" s="28" t="s">
        <v>3781</v>
      </c>
      <c r="AH4900" s="22">
        <v>92047</v>
      </c>
      <c r="AI4900" s="28" t="s">
        <v>20191</v>
      </c>
      <c r="AJ4900" s="22">
        <v>2</v>
      </c>
    </row>
    <row r="4901" spans="30:36" ht="30" x14ac:dyDescent="0.25">
      <c r="AD4901" s="22" t="s">
        <v>755</v>
      </c>
      <c r="AE4901" s="28" t="s">
        <v>2391</v>
      </c>
      <c r="AF4901" s="28" t="s">
        <v>1704</v>
      </c>
      <c r="AG4901" s="28" t="s">
        <v>3210</v>
      </c>
      <c r="AH4901" s="22">
        <v>61236</v>
      </c>
      <c r="AI4901" s="28" t="s">
        <v>19620</v>
      </c>
      <c r="AJ4901" s="22">
        <v>7</v>
      </c>
    </row>
    <row r="4902" spans="30:36" ht="30" x14ac:dyDescent="0.25">
      <c r="AD4902" s="22" t="s">
        <v>14521</v>
      </c>
      <c r="AE4902" s="28" t="s">
        <v>14522</v>
      </c>
      <c r="AF4902" s="28" t="s">
        <v>1702</v>
      </c>
      <c r="AG4902" s="28" t="s">
        <v>3209</v>
      </c>
      <c r="AH4902" s="22">
        <v>85102</v>
      </c>
      <c r="AI4902" s="28" t="s">
        <v>20125</v>
      </c>
      <c r="AJ4902" s="22">
        <v>4</v>
      </c>
    </row>
    <row r="4903" spans="30:36" ht="30" x14ac:dyDescent="0.25">
      <c r="AD4903" s="22" t="s">
        <v>14523</v>
      </c>
      <c r="AE4903" s="28" t="s">
        <v>14524</v>
      </c>
      <c r="AF4903" s="28" t="s">
        <v>1695</v>
      </c>
      <c r="AG4903" s="28" t="s">
        <v>3826</v>
      </c>
      <c r="AH4903" s="22">
        <v>59936</v>
      </c>
      <c r="AI4903" s="28" t="s">
        <v>21420</v>
      </c>
      <c r="AJ4903" s="22">
        <v>1</v>
      </c>
    </row>
    <row r="4904" spans="30:36" ht="30" x14ac:dyDescent="0.25">
      <c r="AD4904" s="22" t="s">
        <v>14525</v>
      </c>
      <c r="AE4904" s="28" t="s">
        <v>14526</v>
      </c>
      <c r="AF4904" s="28" t="s">
        <v>1699</v>
      </c>
      <c r="AG4904" s="28" t="s">
        <v>3209</v>
      </c>
      <c r="AH4904" s="22">
        <v>61699</v>
      </c>
      <c r="AI4904" s="28" t="s">
        <v>14527</v>
      </c>
      <c r="AJ4904" s="22">
        <v>0</v>
      </c>
    </row>
    <row r="4905" spans="30:36" ht="30" x14ac:dyDescent="0.25">
      <c r="AD4905" s="22" t="s">
        <v>14528</v>
      </c>
      <c r="AE4905" s="28" t="s">
        <v>14529</v>
      </c>
      <c r="AF4905" s="28" t="s">
        <v>1720</v>
      </c>
      <c r="AG4905" s="28" t="s">
        <v>3209</v>
      </c>
      <c r="AH4905" s="22">
        <v>107510</v>
      </c>
      <c r="AI4905" s="28" t="s">
        <v>14530</v>
      </c>
      <c r="AJ4905" s="22">
        <v>5</v>
      </c>
    </row>
    <row r="4906" spans="30:36" ht="30" x14ac:dyDescent="0.25">
      <c r="AD4906" s="22" t="s">
        <v>14531</v>
      </c>
      <c r="AE4906" s="28" t="s">
        <v>14532</v>
      </c>
      <c r="AF4906" s="28" t="s">
        <v>1718</v>
      </c>
      <c r="AG4906" s="28" t="s">
        <v>3211</v>
      </c>
      <c r="AH4906" s="22">
        <v>76812</v>
      </c>
      <c r="AI4906" s="28" t="s">
        <v>20798</v>
      </c>
      <c r="AJ4906" s="22">
        <v>3</v>
      </c>
    </row>
    <row r="4907" spans="30:36" ht="30" x14ac:dyDescent="0.25">
      <c r="AD4907" s="22" t="s">
        <v>14533</v>
      </c>
      <c r="AE4907" s="28" t="s">
        <v>14534</v>
      </c>
      <c r="AF4907" s="28" t="s">
        <v>1718</v>
      </c>
      <c r="AG4907" s="28" t="s">
        <v>3765</v>
      </c>
      <c r="AH4907" s="22">
        <v>76052</v>
      </c>
      <c r="AI4907" s="28" t="s">
        <v>19251</v>
      </c>
      <c r="AJ4907" s="22">
        <v>1</v>
      </c>
    </row>
    <row r="4908" spans="30:36" ht="30" x14ac:dyDescent="0.25">
      <c r="AD4908" s="22" t="s">
        <v>14535</v>
      </c>
      <c r="AE4908" s="28" t="s">
        <v>14536</v>
      </c>
      <c r="AF4908" s="28" t="s">
        <v>1695</v>
      </c>
      <c r="AG4908" s="28" t="s">
        <v>3826</v>
      </c>
      <c r="AH4908" s="22">
        <v>54812</v>
      </c>
      <c r="AI4908" s="28" t="s">
        <v>14537</v>
      </c>
      <c r="AJ4908" s="22">
        <v>2</v>
      </c>
    </row>
    <row r="4909" spans="30:36" ht="30" x14ac:dyDescent="0.25">
      <c r="AD4909" s="22" t="s">
        <v>14538</v>
      </c>
      <c r="AE4909" s="28" t="s">
        <v>14539</v>
      </c>
      <c r="AF4909" s="28" t="s">
        <v>1696</v>
      </c>
      <c r="AG4909" s="28" t="s">
        <v>3210</v>
      </c>
      <c r="AH4909" s="22">
        <v>58650</v>
      </c>
      <c r="AI4909" s="28" t="s">
        <v>19146</v>
      </c>
      <c r="AJ4909" s="22">
        <v>7</v>
      </c>
    </row>
    <row r="4910" spans="30:36" ht="30" x14ac:dyDescent="0.25">
      <c r="AD4910" s="22" t="s">
        <v>4580</v>
      </c>
      <c r="AE4910" s="28" t="s">
        <v>4581</v>
      </c>
      <c r="AF4910" s="28" t="s">
        <v>1699</v>
      </c>
      <c r="AG4910" s="28" t="s">
        <v>3922</v>
      </c>
      <c r="AH4910" s="22">
        <v>62989</v>
      </c>
      <c r="AI4910" s="28" t="s">
        <v>21421</v>
      </c>
      <c r="AJ4910" s="22">
        <v>4</v>
      </c>
    </row>
    <row r="4911" spans="30:36" ht="30" x14ac:dyDescent="0.25">
      <c r="AD4911" s="22" t="s">
        <v>14540</v>
      </c>
      <c r="AE4911" s="28" t="s">
        <v>14541</v>
      </c>
      <c r="AF4911" s="28" t="s">
        <v>1720</v>
      </c>
      <c r="AG4911" s="28" t="s">
        <v>3209</v>
      </c>
      <c r="AH4911" s="22">
        <v>98597</v>
      </c>
      <c r="AI4911" s="28" t="s">
        <v>21396</v>
      </c>
      <c r="AJ4911" s="22">
        <v>1</v>
      </c>
    </row>
    <row r="4912" spans="30:36" ht="30" x14ac:dyDescent="0.25">
      <c r="AD4912" s="22" t="s">
        <v>1106</v>
      </c>
      <c r="AE4912" s="28" t="s">
        <v>2720</v>
      </c>
      <c r="AF4912" s="28" t="s">
        <v>1697</v>
      </c>
      <c r="AG4912" s="28" t="s">
        <v>3210</v>
      </c>
      <c r="AH4912" s="22">
        <v>95711</v>
      </c>
      <c r="AI4912" s="28" t="s">
        <v>20159</v>
      </c>
      <c r="AJ4912" s="22">
        <v>3</v>
      </c>
    </row>
    <row r="4913" spans="30:36" ht="30" x14ac:dyDescent="0.25">
      <c r="AD4913" s="22" t="s">
        <v>995</v>
      </c>
      <c r="AE4913" s="28" t="s">
        <v>2616</v>
      </c>
      <c r="AF4913" s="28" t="s">
        <v>1718</v>
      </c>
      <c r="AG4913" s="28" t="s">
        <v>3210</v>
      </c>
      <c r="AH4913" s="22">
        <v>66979</v>
      </c>
      <c r="AI4913" s="28" t="s">
        <v>21106</v>
      </c>
      <c r="AJ4913" s="22">
        <v>3</v>
      </c>
    </row>
    <row r="4914" spans="30:36" ht="45" x14ac:dyDescent="0.25">
      <c r="AD4914" s="22" t="s">
        <v>7516</v>
      </c>
      <c r="AE4914" s="28" t="s">
        <v>18668</v>
      </c>
      <c r="AF4914" s="28" t="s">
        <v>1707</v>
      </c>
      <c r="AG4914" s="28" t="s">
        <v>3210</v>
      </c>
      <c r="AH4914" s="22">
        <v>64963</v>
      </c>
      <c r="AI4914" s="28" t="s">
        <v>21422</v>
      </c>
      <c r="AJ4914" s="22">
        <v>0</v>
      </c>
    </row>
    <row r="4915" spans="30:36" ht="45" x14ac:dyDescent="0.25">
      <c r="AD4915" s="22" t="s">
        <v>14542</v>
      </c>
      <c r="AE4915" s="28" t="s">
        <v>14543</v>
      </c>
      <c r="AF4915" s="28" t="s">
        <v>1707</v>
      </c>
      <c r="AG4915" s="28" t="s">
        <v>3211</v>
      </c>
      <c r="AH4915" s="22">
        <v>56741</v>
      </c>
      <c r="AI4915" s="28" t="s">
        <v>20022</v>
      </c>
      <c r="AJ4915" s="22">
        <v>8</v>
      </c>
    </row>
    <row r="4916" spans="30:36" ht="30" x14ac:dyDescent="0.25">
      <c r="AD4916" s="22" t="s">
        <v>7517</v>
      </c>
      <c r="AE4916" s="28" t="s">
        <v>18669</v>
      </c>
      <c r="AF4916" s="28" t="s">
        <v>1704</v>
      </c>
      <c r="AG4916" s="28" t="s">
        <v>3922</v>
      </c>
      <c r="AH4916" s="22">
        <v>71930</v>
      </c>
      <c r="AI4916" s="28" t="s">
        <v>21423</v>
      </c>
      <c r="AJ4916" s="22">
        <v>3</v>
      </c>
    </row>
    <row r="4917" spans="30:36" ht="30" x14ac:dyDescent="0.25">
      <c r="AD4917" s="22" t="s">
        <v>7518</v>
      </c>
      <c r="AE4917" s="28" t="s">
        <v>18670</v>
      </c>
      <c r="AF4917" s="28" t="s">
        <v>1696</v>
      </c>
      <c r="AG4917" s="28" t="s">
        <v>3210</v>
      </c>
      <c r="AH4917" s="22">
        <v>62518</v>
      </c>
      <c r="AI4917" s="28" t="s">
        <v>20567</v>
      </c>
      <c r="AJ4917" s="22">
        <v>7</v>
      </c>
    </row>
    <row r="4918" spans="30:36" ht="30" x14ac:dyDescent="0.25">
      <c r="AD4918" s="22" t="s">
        <v>7519</v>
      </c>
      <c r="AE4918" s="28" t="s">
        <v>7520</v>
      </c>
      <c r="AF4918" s="28" t="s">
        <v>1701</v>
      </c>
      <c r="AG4918" s="28" t="s">
        <v>3211</v>
      </c>
      <c r="AH4918" s="22">
        <v>55906</v>
      </c>
      <c r="AI4918" s="28" t="s">
        <v>20990</v>
      </c>
      <c r="AJ4918" s="22">
        <v>7</v>
      </c>
    </row>
    <row r="4919" spans="30:36" ht="30" x14ac:dyDescent="0.25">
      <c r="AD4919" s="22" t="s">
        <v>1453</v>
      </c>
      <c r="AE4919" s="28" t="s">
        <v>3046</v>
      </c>
      <c r="AF4919" s="28" t="s">
        <v>1696</v>
      </c>
      <c r="AG4919" s="28" t="s">
        <v>3211</v>
      </c>
      <c r="AH4919" s="22">
        <v>55070</v>
      </c>
      <c r="AI4919" s="28" t="s">
        <v>19940</v>
      </c>
      <c r="AJ4919" s="22">
        <v>0</v>
      </c>
    </row>
    <row r="4920" spans="30:36" ht="30" x14ac:dyDescent="0.25">
      <c r="AD4920" s="22" t="s">
        <v>1377</v>
      </c>
      <c r="AE4920" s="28" t="s">
        <v>2993</v>
      </c>
      <c r="AF4920" s="28" t="s">
        <v>1695</v>
      </c>
      <c r="AG4920" s="28" t="s">
        <v>3211</v>
      </c>
      <c r="AH4920" s="22">
        <v>69352</v>
      </c>
      <c r="AI4920" s="28" t="s">
        <v>21424</v>
      </c>
      <c r="AJ4920" s="22">
        <v>5</v>
      </c>
    </row>
    <row r="4921" spans="30:36" ht="45" x14ac:dyDescent="0.25">
      <c r="AD4921" s="22" t="s">
        <v>14544</v>
      </c>
      <c r="AE4921" s="28" t="s">
        <v>14545</v>
      </c>
      <c r="AF4921" s="28" t="s">
        <v>1707</v>
      </c>
      <c r="AG4921" s="28" t="s">
        <v>3210</v>
      </c>
      <c r="AH4921" s="22">
        <v>55047</v>
      </c>
      <c r="AI4921" s="28" t="s">
        <v>19627</v>
      </c>
      <c r="AJ4921" s="22">
        <v>8</v>
      </c>
    </row>
    <row r="4922" spans="30:36" ht="30" x14ac:dyDescent="0.25">
      <c r="AD4922" s="22" t="s">
        <v>14546</v>
      </c>
      <c r="AE4922" s="28" t="s">
        <v>14547</v>
      </c>
      <c r="AF4922" s="28" t="s">
        <v>1696</v>
      </c>
      <c r="AG4922" s="28" t="s">
        <v>3211</v>
      </c>
      <c r="AH4922" s="22">
        <v>64586</v>
      </c>
      <c r="AI4922" s="28" t="s">
        <v>20611</v>
      </c>
      <c r="AJ4922" s="22">
        <v>6</v>
      </c>
    </row>
    <row r="4923" spans="30:36" ht="30" x14ac:dyDescent="0.25">
      <c r="AD4923" s="22" t="s">
        <v>4582</v>
      </c>
      <c r="AE4923" s="28" t="s">
        <v>4583</v>
      </c>
      <c r="AF4923" s="28" t="s">
        <v>1699</v>
      </c>
      <c r="AG4923" s="28" t="s">
        <v>3778</v>
      </c>
      <c r="AH4923" s="22">
        <v>71859</v>
      </c>
      <c r="AI4923" s="28" t="s">
        <v>19900</v>
      </c>
      <c r="AJ4923" s="22">
        <v>8</v>
      </c>
    </row>
    <row r="4924" spans="30:36" ht="30" x14ac:dyDescent="0.25">
      <c r="AD4924" s="22" t="s">
        <v>7521</v>
      </c>
      <c r="AE4924" s="28" t="s">
        <v>7522</v>
      </c>
      <c r="AF4924" s="28" t="s">
        <v>1697</v>
      </c>
      <c r="AG4924" s="28" t="s">
        <v>3209</v>
      </c>
      <c r="AH4924" s="22">
        <v>75876</v>
      </c>
      <c r="AI4924" s="28" t="s">
        <v>20965</v>
      </c>
      <c r="AJ4924" s="22">
        <v>7</v>
      </c>
    </row>
    <row r="4925" spans="30:36" ht="30" x14ac:dyDescent="0.25">
      <c r="AD4925" s="22" t="s">
        <v>393</v>
      </c>
      <c r="AE4925" s="28" t="s">
        <v>18671</v>
      </c>
      <c r="AF4925" s="28" t="s">
        <v>1718</v>
      </c>
      <c r="AG4925" s="28" t="s">
        <v>3209</v>
      </c>
      <c r="AH4925" s="22">
        <v>72859</v>
      </c>
      <c r="AI4925" s="28" t="s">
        <v>21345</v>
      </c>
      <c r="AJ4925" s="22">
        <v>0</v>
      </c>
    </row>
    <row r="4926" spans="30:36" ht="30" x14ac:dyDescent="0.25">
      <c r="AD4926" s="22" t="s">
        <v>14548</v>
      </c>
      <c r="AE4926" s="28" t="s">
        <v>14549</v>
      </c>
      <c r="AF4926" s="28" t="s">
        <v>1718</v>
      </c>
      <c r="AG4926" s="28" t="s">
        <v>3210</v>
      </c>
      <c r="AH4926" s="22">
        <v>52334</v>
      </c>
      <c r="AI4926" s="28" t="s">
        <v>21425</v>
      </c>
      <c r="AJ4926" s="22">
        <v>1</v>
      </c>
    </row>
    <row r="4927" spans="30:36" ht="30" x14ac:dyDescent="0.25">
      <c r="AD4927" s="22" t="s">
        <v>4584</v>
      </c>
      <c r="AE4927" s="28" t="s">
        <v>4585</v>
      </c>
      <c r="AF4927" s="28" t="s">
        <v>1702</v>
      </c>
      <c r="AG4927" s="28" t="s">
        <v>3778</v>
      </c>
      <c r="AH4927" s="22">
        <v>90459</v>
      </c>
      <c r="AI4927" s="28" t="s">
        <v>21426</v>
      </c>
      <c r="AJ4927" s="22">
        <v>3</v>
      </c>
    </row>
    <row r="4928" spans="30:36" ht="30" x14ac:dyDescent="0.25">
      <c r="AD4928" s="22" t="s">
        <v>4586</v>
      </c>
      <c r="AE4928" s="28" t="s">
        <v>4587</v>
      </c>
      <c r="AF4928" s="28" t="s">
        <v>1711</v>
      </c>
      <c r="AG4928" s="28" t="s">
        <v>3778</v>
      </c>
      <c r="AH4928" s="22">
        <v>61473</v>
      </c>
      <c r="AI4928" s="28" t="s">
        <v>21427</v>
      </c>
      <c r="AJ4928" s="22">
        <v>6</v>
      </c>
    </row>
    <row r="4929" spans="30:36" ht="30" x14ac:dyDescent="0.25">
      <c r="AD4929" s="22" t="s">
        <v>916</v>
      </c>
      <c r="AE4929" s="28" t="s">
        <v>2544</v>
      </c>
      <c r="AF4929" s="28" t="s">
        <v>1705</v>
      </c>
      <c r="AG4929" s="28" t="s">
        <v>3210</v>
      </c>
      <c r="AH4929" s="22">
        <v>97977</v>
      </c>
      <c r="AI4929" s="28" t="s">
        <v>21428</v>
      </c>
      <c r="AJ4929" s="22">
        <v>0</v>
      </c>
    </row>
    <row r="4930" spans="30:36" ht="30" x14ac:dyDescent="0.25">
      <c r="AD4930" s="22" t="s">
        <v>1473</v>
      </c>
      <c r="AE4930" s="28" t="s">
        <v>3064</v>
      </c>
      <c r="AF4930" s="28" t="s">
        <v>1699</v>
      </c>
      <c r="AG4930" s="28" t="s">
        <v>3211</v>
      </c>
      <c r="AH4930" s="22">
        <v>66697</v>
      </c>
      <c r="AI4930" s="28" t="s">
        <v>21429</v>
      </c>
      <c r="AJ4930" s="22">
        <v>2</v>
      </c>
    </row>
    <row r="4931" spans="30:36" ht="30" x14ac:dyDescent="0.25">
      <c r="AD4931" s="22" t="s">
        <v>14550</v>
      </c>
      <c r="AE4931" s="28" t="s">
        <v>14551</v>
      </c>
      <c r="AF4931" s="28" t="s">
        <v>1718</v>
      </c>
      <c r="AG4931" s="28" t="s">
        <v>3210</v>
      </c>
      <c r="AH4931" s="22">
        <v>74071</v>
      </c>
      <c r="AI4931" s="28" t="s">
        <v>20862</v>
      </c>
      <c r="AJ4931" s="22">
        <v>7</v>
      </c>
    </row>
    <row r="4932" spans="30:36" ht="30" x14ac:dyDescent="0.25">
      <c r="AD4932" s="22" t="s">
        <v>14552</v>
      </c>
      <c r="AE4932" s="28" t="s">
        <v>14553</v>
      </c>
      <c r="AF4932" s="28" t="s">
        <v>1701</v>
      </c>
      <c r="AG4932" s="28" t="s">
        <v>3778</v>
      </c>
      <c r="AH4932" s="22">
        <v>63153</v>
      </c>
      <c r="AI4932" s="28" t="s">
        <v>20522</v>
      </c>
      <c r="AJ4932" s="22">
        <v>3</v>
      </c>
    </row>
    <row r="4933" spans="30:36" ht="30" x14ac:dyDescent="0.25">
      <c r="AD4933" s="22" t="s">
        <v>1465</v>
      </c>
      <c r="AE4933" s="28" t="s">
        <v>3057</v>
      </c>
      <c r="AF4933" s="28" t="s">
        <v>1696</v>
      </c>
      <c r="AG4933" s="28" t="s">
        <v>3211</v>
      </c>
      <c r="AH4933" s="22">
        <v>64808</v>
      </c>
      <c r="AI4933" s="28" t="s">
        <v>20597</v>
      </c>
      <c r="AJ4933" s="22">
        <v>7</v>
      </c>
    </row>
    <row r="4934" spans="30:36" ht="30" x14ac:dyDescent="0.25">
      <c r="AD4934" s="22" t="s">
        <v>963</v>
      </c>
      <c r="AE4934" s="28" t="s">
        <v>18672</v>
      </c>
      <c r="AF4934" s="28" t="s">
        <v>1708</v>
      </c>
      <c r="AG4934" s="28" t="s">
        <v>3210</v>
      </c>
      <c r="AH4934" s="22">
        <v>94619</v>
      </c>
      <c r="AI4934" s="28" t="s">
        <v>21430</v>
      </c>
      <c r="AJ4934" s="22">
        <v>9</v>
      </c>
    </row>
    <row r="4935" spans="30:36" ht="30" x14ac:dyDescent="0.25">
      <c r="AD4935" s="22" t="s">
        <v>14554</v>
      </c>
      <c r="AE4935" s="28" t="s">
        <v>14555</v>
      </c>
      <c r="AF4935" s="28" t="s">
        <v>1699</v>
      </c>
      <c r="AG4935" s="28" t="s">
        <v>3210</v>
      </c>
      <c r="AH4935" s="22">
        <v>59852</v>
      </c>
      <c r="AI4935" s="28" t="s">
        <v>20693</v>
      </c>
      <c r="AJ4935" s="22">
        <v>4</v>
      </c>
    </row>
    <row r="4936" spans="30:36" ht="30" x14ac:dyDescent="0.25">
      <c r="AD4936" s="22" t="s">
        <v>14556</v>
      </c>
      <c r="AE4936" s="28" t="s">
        <v>14557</v>
      </c>
      <c r="AF4936" s="28" t="s">
        <v>1701</v>
      </c>
      <c r="AG4936" s="28" t="s">
        <v>3210</v>
      </c>
      <c r="AH4936" s="22">
        <v>59813</v>
      </c>
      <c r="AI4936" s="28" t="s">
        <v>20058</v>
      </c>
      <c r="AJ4936" s="22">
        <v>1</v>
      </c>
    </row>
    <row r="4937" spans="30:36" ht="30" x14ac:dyDescent="0.25">
      <c r="AD4937" s="22" t="s">
        <v>14558</v>
      </c>
      <c r="AE4937" s="28" t="s">
        <v>14559</v>
      </c>
      <c r="AF4937" s="28" t="s">
        <v>1695</v>
      </c>
      <c r="AG4937" s="28" t="s">
        <v>3211</v>
      </c>
      <c r="AH4937" s="22">
        <v>60330</v>
      </c>
      <c r="AI4937" s="28" t="s">
        <v>21258</v>
      </c>
      <c r="AJ4937" s="22">
        <v>1</v>
      </c>
    </row>
    <row r="4938" spans="30:36" ht="30" x14ac:dyDescent="0.25">
      <c r="AD4938" s="22" t="s">
        <v>14560</v>
      </c>
      <c r="AE4938" s="28" t="s">
        <v>14561</v>
      </c>
      <c r="AF4938" s="28" t="s">
        <v>1704</v>
      </c>
      <c r="AG4938" s="28" t="s">
        <v>3210</v>
      </c>
      <c r="AH4938" s="22">
        <v>57614</v>
      </c>
      <c r="AI4938" s="28" t="s">
        <v>19294</v>
      </c>
      <c r="AJ4938" s="22">
        <v>2</v>
      </c>
    </row>
    <row r="4939" spans="30:36" ht="30" x14ac:dyDescent="0.25">
      <c r="AD4939" s="22" t="s">
        <v>977</v>
      </c>
      <c r="AE4939" s="28" t="s">
        <v>2598</v>
      </c>
      <c r="AF4939" s="28" t="s">
        <v>1718</v>
      </c>
      <c r="AG4939" s="28" t="s">
        <v>3210</v>
      </c>
      <c r="AH4939" s="22">
        <v>62952</v>
      </c>
      <c r="AI4939" s="28" t="s">
        <v>21283</v>
      </c>
      <c r="AJ4939" s="22">
        <v>4</v>
      </c>
    </row>
    <row r="4940" spans="30:36" ht="30" x14ac:dyDescent="0.25">
      <c r="AD4940" s="22" t="s">
        <v>7523</v>
      </c>
      <c r="AE4940" s="28" t="s">
        <v>7524</v>
      </c>
      <c r="AF4940" s="28" t="s">
        <v>1699</v>
      </c>
      <c r="AG4940" s="28" t="s">
        <v>3210</v>
      </c>
      <c r="AH4940" s="22">
        <v>66621</v>
      </c>
      <c r="AI4940" s="28" t="s">
        <v>21363</v>
      </c>
      <c r="AJ4940" s="22">
        <v>5</v>
      </c>
    </row>
    <row r="4941" spans="30:36" ht="30" x14ac:dyDescent="0.25">
      <c r="AD4941" s="22" t="s">
        <v>14562</v>
      </c>
      <c r="AE4941" s="28" t="s">
        <v>18673</v>
      </c>
      <c r="AF4941" s="28" t="s">
        <v>1696</v>
      </c>
      <c r="AG4941" s="28" t="s">
        <v>3826</v>
      </c>
      <c r="AH4941" s="22">
        <v>57980</v>
      </c>
      <c r="AI4941" s="28" t="s">
        <v>14563</v>
      </c>
      <c r="AJ4941" s="22">
        <v>0</v>
      </c>
    </row>
    <row r="4942" spans="30:36" ht="30" x14ac:dyDescent="0.25">
      <c r="AD4942" s="22" t="s">
        <v>14564</v>
      </c>
      <c r="AE4942" s="28" t="s">
        <v>14565</v>
      </c>
      <c r="AF4942" s="28" t="s">
        <v>1720</v>
      </c>
      <c r="AG4942" s="28" t="s">
        <v>3209</v>
      </c>
      <c r="AH4942" s="22">
        <v>104162</v>
      </c>
      <c r="AI4942" s="28" t="s">
        <v>14566</v>
      </c>
      <c r="AJ4942" s="22">
        <v>1</v>
      </c>
    </row>
    <row r="4943" spans="30:36" ht="30" x14ac:dyDescent="0.25">
      <c r="AD4943" s="22" t="s">
        <v>922</v>
      </c>
      <c r="AE4943" s="28" t="s">
        <v>2550</v>
      </c>
      <c r="AF4943" s="28" t="s">
        <v>1705</v>
      </c>
      <c r="AG4943" s="28" t="s">
        <v>3210</v>
      </c>
      <c r="AH4943" s="22">
        <v>71982</v>
      </c>
      <c r="AI4943" s="28" t="s">
        <v>20589</v>
      </c>
      <c r="AJ4943" s="22">
        <v>9</v>
      </c>
    </row>
    <row r="4944" spans="30:36" ht="30" x14ac:dyDescent="0.25">
      <c r="AD4944" s="22" t="s">
        <v>1056</v>
      </c>
      <c r="AE4944" s="28" t="s">
        <v>2660</v>
      </c>
      <c r="AF4944" s="28" t="s">
        <v>1695</v>
      </c>
      <c r="AG4944" s="28" t="s">
        <v>3210</v>
      </c>
      <c r="AH4944" s="22">
        <v>63299</v>
      </c>
      <c r="AI4944" s="28" t="s">
        <v>21431</v>
      </c>
      <c r="AJ4944" s="22">
        <v>8</v>
      </c>
    </row>
    <row r="4945" spans="30:36" ht="30" x14ac:dyDescent="0.25">
      <c r="AD4945" s="22" t="s">
        <v>14567</v>
      </c>
      <c r="AE4945" s="28" t="s">
        <v>14568</v>
      </c>
      <c r="AF4945" s="28" t="s">
        <v>1704</v>
      </c>
      <c r="AG4945" s="28" t="s">
        <v>3826</v>
      </c>
      <c r="AH4945" s="22">
        <v>60695</v>
      </c>
      <c r="AI4945" s="28" t="s">
        <v>20735</v>
      </c>
      <c r="AJ4945" s="22">
        <v>3</v>
      </c>
    </row>
    <row r="4946" spans="30:36" ht="30" x14ac:dyDescent="0.25">
      <c r="AD4946" s="22" t="s">
        <v>14569</v>
      </c>
      <c r="AE4946" s="28" t="s">
        <v>14570</v>
      </c>
      <c r="AF4946" s="28" t="s">
        <v>1701</v>
      </c>
      <c r="AG4946" s="28" t="s">
        <v>3820</v>
      </c>
      <c r="AH4946" s="22">
        <v>65592</v>
      </c>
      <c r="AI4946" s="28" t="s">
        <v>14571</v>
      </c>
      <c r="AJ4946" s="22">
        <v>3</v>
      </c>
    </row>
    <row r="4947" spans="30:36" ht="30" x14ac:dyDescent="0.25">
      <c r="AD4947" s="22" t="s">
        <v>14572</v>
      </c>
      <c r="AE4947" s="28" t="s">
        <v>14573</v>
      </c>
      <c r="AF4947" s="28" t="s">
        <v>1706</v>
      </c>
      <c r="AG4947" s="28" t="s">
        <v>3209</v>
      </c>
      <c r="AH4947" s="22">
        <v>67720</v>
      </c>
      <c r="AI4947" s="28" t="s">
        <v>19952</v>
      </c>
      <c r="AJ4947" s="22">
        <v>0</v>
      </c>
    </row>
    <row r="4948" spans="30:36" ht="30" x14ac:dyDescent="0.25">
      <c r="AD4948" s="22" t="s">
        <v>9683</v>
      </c>
      <c r="AE4948" s="28" t="s">
        <v>9684</v>
      </c>
      <c r="AF4948" s="28" t="s">
        <v>1700</v>
      </c>
      <c r="AG4948" s="28" t="s">
        <v>3209</v>
      </c>
      <c r="AH4948" s="22">
        <v>74105</v>
      </c>
      <c r="AI4948" s="28" t="s">
        <v>9685</v>
      </c>
      <c r="AJ4948" s="22">
        <v>4</v>
      </c>
    </row>
    <row r="4949" spans="30:36" ht="30" x14ac:dyDescent="0.25">
      <c r="AD4949" s="22" t="s">
        <v>14574</v>
      </c>
      <c r="AE4949" s="28" t="s">
        <v>14575</v>
      </c>
      <c r="AF4949" s="28" t="s">
        <v>1701</v>
      </c>
      <c r="AG4949" s="28" t="s">
        <v>3209</v>
      </c>
      <c r="AH4949" s="22">
        <v>55535</v>
      </c>
      <c r="AI4949" s="28" t="s">
        <v>21092</v>
      </c>
      <c r="AJ4949" s="22">
        <v>4</v>
      </c>
    </row>
    <row r="4950" spans="30:36" ht="30" x14ac:dyDescent="0.25">
      <c r="AD4950" s="22" t="s">
        <v>14576</v>
      </c>
      <c r="AE4950" s="28" t="s">
        <v>14577</v>
      </c>
      <c r="AF4950" s="28" t="s">
        <v>1696</v>
      </c>
      <c r="AG4950" s="28" t="s">
        <v>3836</v>
      </c>
      <c r="AH4950" s="22">
        <v>58475</v>
      </c>
      <c r="AI4950" s="28" t="s">
        <v>19834</v>
      </c>
      <c r="AJ4950" s="22">
        <v>4</v>
      </c>
    </row>
    <row r="4951" spans="30:36" ht="30" x14ac:dyDescent="0.25">
      <c r="AD4951" s="22" t="s">
        <v>7525</v>
      </c>
      <c r="AE4951" s="28" t="s">
        <v>7526</v>
      </c>
      <c r="AF4951" s="28" t="s">
        <v>1697</v>
      </c>
      <c r="AG4951" s="28" t="s">
        <v>3209</v>
      </c>
      <c r="AH4951" s="22">
        <v>79911</v>
      </c>
      <c r="AI4951" s="28" t="s">
        <v>20326</v>
      </c>
      <c r="AJ4951" s="22">
        <v>8</v>
      </c>
    </row>
    <row r="4952" spans="30:36" ht="30" x14ac:dyDescent="0.25">
      <c r="AD4952" s="22" t="s">
        <v>7527</v>
      </c>
      <c r="AE4952" s="28" t="s">
        <v>18674</v>
      </c>
      <c r="AF4952" s="28" t="s">
        <v>1700</v>
      </c>
      <c r="AG4952" s="28" t="s">
        <v>3800</v>
      </c>
      <c r="AH4952" s="22">
        <v>76709</v>
      </c>
      <c r="AI4952" s="28" t="s">
        <v>19668</v>
      </c>
      <c r="AJ4952" s="22">
        <v>8</v>
      </c>
    </row>
    <row r="4953" spans="30:36" ht="30" x14ac:dyDescent="0.25">
      <c r="AD4953" s="22" t="s">
        <v>9686</v>
      </c>
      <c r="AE4953" s="28" t="s">
        <v>9687</v>
      </c>
      <c r="AF4953" s="28" t="s">
        <v>1700</v>
      </c>
      <c r="AG4953" s="28" t="s">
        <v>3856</v>
      </c>
      <c r="AH4953" s="22">
        <v>79818</v>
      </c>
      <c r="AI4953" s="28" t="s">
        <v>21366</v>
      </c>
      <c r="AJ4953" s="22">
        <v>4</v>
      </c>
    </row>
    <row r="4954" spans="30:36" ht="30" x14ac:dyDescent="0.25">
      <c r="AD4954" s="22" t="s">
        <v>14578</v>
      </c>
      <c r="AE4954" s="28" t="s">
        <v>14579</v>
      </c>
      <c r="AF4954" s="28" t="s">
        <v>1701</v>
      </c>
      <c r="AG4954" s="28" t="s">
        <v>3209</v>
      </c>
      <c r="AH4954" s="22">
        <v>60919</v>
      </c>
      <c r="AI4954" s="28" t="s">
        <v>20174</v>
      </c>
      <c r="AJ4954" s="22">
        <v>1</v>
      </c>
    </row>
    <row r="4955" spans="30:36" ht="30" x14ac:dyDescent="0.25">
      <c r="AD4955" s="22" t="s">
        <v>14580</v>
      </c>
      <c r="AE4955" s="28" t="s">
        <v>14581</v>
      </c>
      <c r="AF4955" s="28" t="s">
        <v>1718</v>
      </c>
      <c r="AG4955" s="28" t="s">
        <v>3209</v>
      </c>
      <c r="AH4955" s="22">
        <v>65557</v>
      </c>
      <c r="AI4955" s="28" t="s">
        <v>20911</v>
      </c>
      <c r="AJ4955" s="22">
        <v>4</v>
      </c>
    </row>
    <row r="4956" spans="30:36" ht="30" x14ac:dyDescent="0.25">
      <c r="AD4956" s="22" t="s">
        <v>7528</v>
      </c>
      <c r="AE4956" s="28" t="s">
        <v>7529</v>
      </c>
      <c r="AF4956" s="28" t="s">
        <v>1699</v>
      </c>
      <c r="AG4956" s="28" t="s">
        <v>3803</v>
      </c>
      <c r="AH4956" s="22">
        <v>64402</v>
      </c>
      <c r="AI4956" s="28" t="s">
        <v>19373</v>
      </c>
      <c r="AJ4956" s="22">
        <v>4</v>
      </c>
    </row>
    <row r="4957" spans="30:36" ht="30" x14ac:dyDescent="0.25">
      <c r="AD4957" s="22" t="s">
        <v>7530</v>
      </c>
      <c r="AE4957" s="28" t="s">
        <v>7531</v>
      </c>
      <c r="AF4957" s="28" t="s">
        <v>1696</v>
      </c>
      <c r="AG4957" s="28" t="s">
        <v>3209</v>
      </c>
      <c r="AH4957" s="22">
        <v>67490</v>
      </c>
      <c r="AI4957" s="28" t="s">
        <v>21206</v>
      </c>
      <c r="AJ4957" s="22">
        <v>2</v>
      </c>
    </row>
    <row r="4958" spans="30:36" ht="30" x14ac:dyDescent="0.25">
      <c r="AD4958" s="22" t="s">
        <v>14582</v>
      </c>
      <c r="AE4958" s="28" t="s">
        <v>14583</v>
      </c>
      <c r="AF4958" s="28" t="s">
        <v>1699</v>
      </c>
      <c r="AG4958" s="28" t="s">
        <v>3211</v>
      </c>
      <c r="AH4958" s="22">
        <v>60653</v>
      </c>
      <c r="AI4958" s="28" t="s">
        <v>21432</v>
      </c>
      <c r="AJ4958" s="22">
        <v>3</v>
      </c>
    </row>
    <row r="4959" spans="30:36" ht="30" x14ac:dyDescent="0.25">
      <c r="AD4959" s="22" t="s">
        <v>4588</v>
      </c>
      <c r="AE4959" s="28" t="s">
        <v>4589</v>
      </c>
      <c r="AF4959" s="28" t="s">
        <v>1697</v>
      </c>
      <c r="AG4959" s="28" t="s">
        <v>3856</v>
      </c>
      <c r="AH4959" s="22">
        <v>94828</v>
      </c>
      <c r="AI4959" s="28" t="s">
        <v>21340</v>
      </c>
      <c r="AJ4959" s="22">
        <v>5</v>
      </c>
    </row>
    <row r="4960" spans="30:36" ht="30" x14ac:dyDescent="0.25">
      <c r="AD4960" s="22" t="s">
        <v>7532</v>
      </c>
      <c r="AE4960" s="28" t="s">
        <v>7533</v>
      </c>
      <c r="AF4960" s="28" t="s">
        <v>1696</v>
      </c>
      <c r="AG4960" s="28" t="s">
        <v>3209</v>
      </c>
      <c r="AH4960" s="22">
        <v>59351</v>
      </c>
      <c r="AI4960" s="28" t="s">
        <v>21433</v>
      </c>
      <c r="AJ4960" s="22">
        <v>8</v>
      </c>
    </row>
    <row r="4961" spans="30:36" ht="30" x14ac:dyDescent="0.25">
      <c r="AD4961" s="22" t="s">
        <v>14584</v>
      </c>
      <c r="AE4961" s="28" t="s">
        <v>14585</v>
      </c>
      <c r="AF4961" s="28" t="s">
        <v>1704</v>
      </c>
      <c r="AG4961" s="28" t="s">
        <v>3803</v>
      </c>
      <c r="AH4961" s="22">
        <v>58882</v>
      </c>
      <c r="AI4961" s="28" t="s">
        <v>14586</v>
      </c>
      <c r="AJ4961" s="22">
        <v>1</v>
      </c>
    </row>
    <row r="4962" spans="30:36" ht="45" x14ac:dyDescent="0.25">
      <c r="AD4962" s="22" t="s">
        <v>187</v>
      </c>
      <c r="AE4962" s="28" t="s">
        <v>1871</v>
      </c>
      <c r="AF4962" s="28" t="s">
        <v>1707</v>
      </c>
      <c r="AG4962" s="28" t="s">
        <v>3209</v>
      </c>
      <c r="AH4962" s="22">
        <v>66419</v>
      </c>
      <c r="AI4962" s="28" t="s">
        <v>21434</v>
      </c>
      <c r="AJ4962" s="22">
        <v>4</v>
      </c>
    </row>
    <row r="4963" spans="30:36" ht="30" x14ac:dyDescent="0.25">
      <c r="AD4963" s="22" t="s">
        <v>14587</v>
      </c>
      <c r="AE4963" s="28" t="s">
        <v>14588</v>
      </c>
      <c r="AF4963" s="28" t="s">
        <v>1705</v>
      </c>
      <c r="AG4963" s="28" t="s">
        <v>3765</v>
      </c>
      <c r="AH4963" s="22">
        <v>79196</v>
      </c>
      <c r="AI4963" s="28" t="s">
        <v>20307</v>
      </c>
      <c r="AJ4963" s="22">
        <v>1</v>
      </c>
    </row>
    <row r="4964" spans="30:36" ht="30" x14ac:dyDescent="0.25">
      <c r="AD4964" s="22" t="s">
        <v>7534</v>
      </c>
      <c r="AE4964" s="28" t="s">
        <v>7535</v>
      </c>
      <c r="AF4964" s="28" t="s">
        <v>1718</v>
      </c>
      <c r="AG4964" s="28" t="s">
        <v>3210</v>
      </c>
      <c r="AH4964" s="22">
        <v>69038</v>
      </c>
      <c r="AI4964" s="28" t="s">
        <v>19834</v>
      </c>
      <c r="AJ4964" s="22">
        <v>4</v>
      </c>
    </row>
    <row r="4965" spans="30:36" ht="30" x14ac:dyDescent="0.25">
      <c r="AD4965" s="22" t="s">
        <v>659</v>
      </c>
      <c r="AE4965" s="28" t="s">
        <v>2250</v>
      </c>
      <c r="AF4965" s="28" t="s">
        <v>1702</v>
      </c>
      <c r="AG4965" s="28" t="s">
        <v>3209</v>
      </c>
      <c r="AH4965" s="22">
        <v>87998</v>
      </c>
      <c r="AI4965" s="28" t="s">
        <v>19564</v>
      </c>
      <c r="AJ4965" s="22">
        <v>2</v>
      </c>
    </row>
    <row r="4966" spans="30:36" ht="30" x14ac:dyDescent="0.25">
      <c r="AD4966" s="22" t="s">
        <v>14589</v>
      </c>
      <c r="AE4966" s="28" t="s">
        <v>14590</v>
      </c>
      <c r="AF4966" s="28" t="s">
        <v>1708</v>
      </c>
      <c r="AG4966" s="28" t="s">
        <v>3210</v>
      </c>
      <c r="AH4966" s="22">
        <v>82770</v>
      </c>
      <c r="AI4966" s="28" t="s">
        <v>19106</v>
      </c>
      <c r="AJ4966" s="22">
        <v>2</v>
      </c>
    </row>
    <row r="4967" spans="30:36" ht="30" x14ac:dyDescent="0.25">
      <c r="AD4967" s="22" t="s">
        <v>9688</v>
      </c>
      <c r="AE4967" s="28" t="s">
        <v>9689</v>
      </c>
      <c r="AF4967" s="28" t="s">
        <v>1705</v>
      </c>
      <c r="AG4967" s="28" t="s">
        <v>3768</v>
      </c>
      <c r="AH4967" s="22">
        <v>80067</v>
      </c>
      <c r="AI4967" s="28" t="s">
        <v>20502</v>
      </c>
      <c r="AJ4967" s="22">
        <v>3</v>
      </c>
    </row>
    <row r="4968" spans="30:36" ht="30" x14ac:dyDescent="0.25">
      <c r="AD4968" s="22" t="s">
        <v>14591</v>
      </c>
      <c r="AE4968" s="28" t="s">
        <v>14592</v>
      </c>
      <c r="AF4968" s="28" t="s">
        <v>1696</v>
      </c>
      <c r="AG4968" s="28" t="s">
        <v>3209</v>
      </c>
      <c r="AH4968" s="22">
        <v>55102</v>
      </c>
      <c r="AI4968" s="28" t="s">
        <v>19624</v>
      </c>
      <c r="AJ4968" s="22">
        <v>9</v>
      </c>
    </row>
    <row r="4969" spans="30:36" ht="30" x14ac:dyDescent="0.25">
      <c r="AD4969" s="22" t="s">
        <v>7536</v>
      </c>
      <c r="AE4969" s="28" t="s">
        <v>7537</v>
      </c>
      <c r="AF4969" s="28" t="s">
        <v>1697</v>
      </c>
      <c r="AG4969" s="28" t="s">
        <v>3856</v>
      </c>
      <c r="AH4969" s="22">
        <v>84384</v>
      </c>
      <c r="AI4969" s="28" t="s">
        <v>19194</v>
      </c>
      <c r="AJ4969" s="22">
        <v>4</v>
      </c>
    </row>
    <row r="4970" spans="30:36" ht="30" x14ac:dyDescent="0.25">
      <c r="AD4970" s="22" t="s">
        <v>9690</v>
      </c>
      <c r="AE4970" s="28" t="s">
        <v>9691</v>
      </c>
      <c r="AF4970" s="28" t="s">
        <v>1705</v>
      </c>
      <c r="AG4970" s="28" t="s">
        <v>3862</v>
      </c>
      <c r="AH4970" s="22">
        <v>96569</v>
      </c>
      <c r="AI4970" s="28" t="s">
        <v>21435</v>
      </c>
      <c r="AJ4970" s="22">
        <v>0</v>
      </c>
    </row>
    <row r="4971" spans="30:36" ht="30" x14ac:dyDescent="0.25">
      <c r="AD4971" s="22" t="s">
        <v>7538</v>
      </c>
      <c r="AE4971" s="28" t="s">
        <v>7539</v>
      </c>
      <c r="AF4971" s="28" t="s">
        <v>1696</v>
      </c>
      <c r="AG4971" s="28" t="s">
        <v>3765</v>
      </c>
      <c r="AH4971" s="22">
        <v>68419</v>
      </c>
      <c r="AI4971" s="28" t="s">
        <v>21129</v>
      </c>
      <c r="AJ4971" s="22">
        <v>1</v>
      </c>
    </row>
    <row r="4972" spans="30:36" ht="30" x14ac:dyDescent="0.25">
      <c r="AD4972" s="22" t="s">
        <v>14593</v>
      </c>
      <c r="AE4972" s="28" t="s">
        <v>14594</v>
      </c>
      <c r="AF4972" s="28" t="s">
        <v>1696</v>
      </c>
      <c r="AG4972" s="28" t="s">
        <v>3210</v>
      </c>
      <c r="AH4972" s="22">
        <v>57562</v>
      </c>
      <c r="AI4972" s="28" t="s">
        <v>21175</v>
      </c>
      <c r="AJ4972" s="22">
        <v>8</v>
      </c>
    </row>
    <row r="4973" spans="30:36" ht="30" x14ac:dyDescent="0.25">
      <c r="AD4973" s="22" t="s">
        <v>257</v>
      </c>
      <c r="AE4973" s="28" t="s">
        <v>1938</v>
      </c>
      <c r="AF4973" s="28" t="s">
        <v>1708</v>
      </c>
      <c r="AG4973" s="28" t="s">
        <v>3209</v>
      </c>
      <c r="AH4973" s="22">
        <v>95328</v>
      </c>
      <c r="AI4973" s="28" t="s">
        <v>21436</v>
      </c>
      <c r="AJ4973" s="22">
        <v>4</v>
      </c>
    </row>
    <row r="4974" spans="30:36" ht="30" x14ac:dyDescent="0.25">
      <c r="AD4974" s="22" t="s">
        <v>14595</v>
      </c>
      <c r="AE4974" s="28" t="s">
        <v>14596</v>
      </c>
      <c r="AF4974" s="28" t="s">
        <v>1702</v>
      </c>
      <c r="AG4974" s="28" t="s">
        <v>3209</v>
      </c>
      <c r="AH4974" s="22">
        <v>80588</v>
      </c>
      <c r="AI4974" s="28" t="s">
        <v>20991</v>
      </c>
      <c r="AJ4974" s="22">
        <v>3</v>
      </c>
    </row>
    <row r="4975" spans="30:36" ht="30" x14ac:dyDescent="0.25">
      <c r="AD4975" s="22" t="s">
        <v>14597</v>
      </c>
      <c r="AE4975" s="28" t="s">
        <v>14598</v>
      </c>
      <c r="AF4975" s="28" t="s">
        <v>1701</v>
      </c>
      <c r="AG4975" s="28" t="s">
        <v>3211</v>
      </c>
      <c r="AH4975" s="22">
        <v>65201</v>
      </c>
      <c r="AI4975" s="28" t="s">
        <v>19917</v>
      </c>
      <c r="AJ4975" s="22">
        <v>6</v>
      </c>
    </row>
    <row r="4976" spans="30:36" ht="30" x14ac:dyDescent="0.25">
      <c r="AD4976" s="22" t="s">
        <v>14599</v>
      </c>
      <c r="AE4976" s="28" t="s">
        <v>14600</v>
      </c>
      <c r="AF4976" s="28" t="s">
        <v>1701</v>
      </c>
      <c r="AG4976" s="28" t="s">
        <v>3211</v>
      </c>
      <c r="AH4976" s="22">
        <v>64968</v>
      </c>
      <c r="AI4976" s="28" t="s">
        <v>20565</v>
      </c>
      <c r="AJ4976" s="22">
        <v>7</v>
      </c>
    </row>
    <row r="4977" spans="30:36" ht="30" x14ac:dyDescent="0.25">
      <c r="AD4977" s="22" t="s">
        <v>1559</v>
      </c>
      <c r="AE4977" s="28" t="s">
        <v>3145</v>
      </c>
      <c r="AF4977" s="28" t="s">
        <v>1702</v>
      </c>
      <c r="AG4977" s="28" t="s">
        <v>3211</v>
      </c>
      <c r="AH4977" s="22">
        <v>78420</v>
      </c>
      <c r="AI4977" s="28" t="s">
        <v>19754</v>
      </c>
      <c r="AJ4977" s="22">
        <v>1</v>
      </c>
    </row>
    <row r="4978" spans="30:36" ht="30" x14ac:dyDescent="0.25">
      <c r="AD4978" s="22" t="s">
        <v>1432</v>
      </c>
      <c r="AE4978" s="28" t="s">
        <v>3018</v>
      </c>
      <c r="AF4978" s="28" t="s">
        <v>1695</v>
      </c>
      <c r="AG4978" s="28" t="s">
        <v>3211</v>
      </c>
      <c r="AH4978" s="22">
        <v>61433</v>
      </c>
      <c r="AI4978" s="28" t="s">
        <v>19609</v>
      </c>
      <c r="AJ4978" s="22">
        <v>1</v>
      </c>
    </row>
    <row r="4979" spans="30:36" ht="30" x14ac:dyDescent="0.25">
      <c r="AD4979" s="22" t="s">
        <v>7540</v>
      </c>
      <c r="AE4979" s="28" t="s">
        <v>7541</v>
      </c>
      <c r="AF4979" s="28" t="s">
        <v>1695</v>
      </c>
      <c r="AG4979" s="28" t="s">
        <v>3211</v>
      </c>
      <c r="AH4979" s="22">
        <v>63170</v>
      </c>
      <c r="AI4979" s="28" t="s">
        <v>21437</v>
      </c>
      <c r="AJ4979" s="22">
        <v>9</v>
      </c>
    </row>
    <row r="4980" spans="30:36" ht="30" x14ac:dyDescent="0.25">
      <c r="AD4980" s="22" t="s">
        <v>7542</v>
      </c>
      <c r="AE4980" s="28" t="s">
        <v>7543</v>
      </c>
      <c r="AF4980" s="28" t="s">
        <v>1696</v>
      </c>
      <c r="AG4980" s="28" t="s">
        <v>3209</v>
      </c>
      <c r="AH4980" s="22">
        <v>64504</v>
      </c>
      <c r="AI4980" s="28" t="s">
        <v>21438</v>
      </c>
      <c r="AJ4980" s="22">
        <v>6</v>
      </c>
    </row>
    <row r="4981" spans="30:36" ht="30" x14ac:dyDescent="0.25">
      <c r="AD4981" s="22" t="s">
        <v>1500</v>
      </c>
      <c r="AE4981" s="28" t="s">
        <v>3090</v>
      </c>
      <c r="AF4981" s="28" t="s">
        <v>1699</v>
      </c>
      <c r="AG4981" s="28" t="s">
        <v>3211</v>
      </c>
      <c r="AH4981" s="22">
        <v>64556</v>
      </c>
      <c r="AI4981" s="28" t="s">
        <v>21439</v>
      </c>
      <c r="AJ4981" s="22">
        <v>8</v>
      </c>
    </row>
    <row r="4982" spans="30:36" ht="30" x14ac:dyDescent="0.25">
      <c r="AD4982" s="22" t="s">
        <v>14601</v>
      </c>
      <c r="AE4982" s="28" t="s">
        <v>14602</v>
      </c>
      <c r="AF4982" s="28" t="s">
        <v>1708</v>
      </c>
      <c r="AG4982" s="28" t="s">
        <v>3209</v>
      </c>
      <c r="AH4982" s="22">
        <v>88835</v>
      </c>
      <c r="AI4982" s="28" t="s">
        <v>14603</v>
      </c>
      <c r="AJ4982" s="22">
        <v>3</v>
      </c>
    </row>
    <row r="4983" spans="30:36" ht="45" x14ac:dyDescent="0.25">
      <c r="AD4983" s="22" t="s">
        <v>14604</v>
      </c>
      <c r="AE4983" s="28" t="s">
        <v>14605</v>
      </c>
      <c r="AF4983" s="28" t="s">
        <v>1707</v>
      </c>
      <c r="AG4983" s="28" t="s">
        <v>3803</v>
      </c>
      <c r="AH4983" s="22">
        <v>57896</v>
      </c>
      <c r="AI4983" s="28" t="s">
        <v>21440</v>
      </c>
      <c r="AJ4983" s="22">
        <v>3</v>
      </c>
    </row>
    <row r="4984" spans="30:36" ht="30" x14ac:dyDescent="0.25">
      <c r="AD4984" s="22" t="s">
        <v>14606</v>
      </c>
      <c r="AE4984" s="28" t="s">
        <v>18675</v>
      </c>
      <c r="AF4984" s="28" t="s">
        <v>1704</v>
      </c>
      <c r="AG4984" s="28" t="s">
        <v>3784</v>
      </c>
      <c r="AH4984" s="22">
        <v>62378</v>
      </c>
      <c r="AI4984" s="28" t="s">
        <v>21441</v>
      </c>
      <c r="AJ4984" s="22">
        <v>0</v>
      </c>
    </row>
    <row r="4985" spans="30:36" ht="30" x14ac:dyDescent="0.25">
      <c r="AD4985" s="22" t="s">
        <v>7544</v>
      </c>
      <c r="AE4985" s="28" t="s">
        <v>7545</v>
      </c>
      <c r="AF4985" s="28" t="s">
        <v>1714</v>
      </c>
      <c r="AG4985" s="28" t="s">
        <v>3778</v>
      </c>
      <c r="AH4985" s="22">
        <v>82821</v>
      </c>
      <c r="AI4985" s="28" t="s">
        <v>21442</v>
      </c>
      <c r="AJ4985" s="22">
        <v>4</v>
      </c>
    </row>
    <row r="4986" spans="30:36" ht="30" x14ac:dyDescent="0.25">
      <c r="AD4986" s="22" t="s">
        <v>14607</v>
      </c>
      <c r="AE4986" s="28" t="s">
        <v>14608</v>
      </c>
      <c r="AF4986" s="28" t="s">
        <v>1704</v>
      </c>
      <c r="AG4986" s="28" t="s">
        <v>3210</v>
      </c>
      <c r="AH4986" s="22">
        <v>59302</v>
      </c>
      <c r="AI4986" s="28" t="s">
        <v>19358</v>
      </c>
      <c r="AJ4986" s="22">
        <v>1</v>
      </c>
    </row>
    <row r="4987" spans="30:36" ht="30" x14ac:dyDescent="0.25">
      <c r="AD4987" s="22" t="s">
        <v>14609</v>
      </c>
      <c r="AE4987" s="28" t="s">
        <v>14610</v>
      </c>
      <c r="AF4987" s="28" t="s">
        <v>1696</v>
      </c>
      <c r="AG4987" s="28" t="s">
        <v>3210</v>
      </c>
      <c r="AH4987" s="22">
        <v>58715</v>
      </c>
      <c r="AI4987" s="28" t="s">
        <v>21443</v>
      </c>
      <c r="AJ4987" s="22">
        <v>9</v>
      </c>
    </row>
    <row r="4988" spans="30:36" ht="30" x14ac:dyDescent="0.25">
      <c r="AD4988" s="22" t="s">
        <v>14611</v>
      </c>
      <c r="AE4988" s="28" t="s">
        <v>14612</v>
      </c>
      <c r="AF4988" s="28" t="s">
        <v>1705</v>
      </c>
      <c r="AG4988" s="28" t="s">
        <v>3211</v>
      </c>
      <c r="AH4988" s="22">
        <v>73727</v>
      </c>
      <c r="AI4988" s="28" t="s">
        <v>20523</v>
      </c>
      <c r="AJ4988" s="22">
        <v>7</v>
      </c>
    </row>
    <row r="4989" spans="30:36" ht="30" x14ac:dyDescent="0.25">
      <c r="AD4989" s="22" t="s">
        <v>14613</v>
      </c>
      <c r="AE4989" s="28" t="s">
        <v>14614</v>
      </c>
      <c r="AF4989" s="28" t="s">
        <v>1696</v>
      </c>
      <c r="AG4989" s="28" t="s">
        <v>3209</v>
      </c>
      <c r="AH4989" s="22">
        <v>62479</v>
      </c>
      <c r="AI4989" s="28" t="s">
        <v>14615</v>
      </c>
      <c r="AJ4989" s="22">
        <v>0</v>
      </c>
    </row>
    <row r="4990" spans="30:36" ht="30" x14ac:dyDescent="0.25">
      <c r="AD4990" s="22" t="s">
        <v>7546</v>
      </c>
      <c r="AE4990" s="28" t="s">
        <v>18676</v>
      </c>
      <c r="AF4990" s="28" t="s">
        <v>1695</v>
      </c>
      <c r="AG4990" s="28" t="s">
        <v>3209</v>
      </c>
      <c r="AH4990" s="22">
        <v>68032</v>
      </c>
      <c r="AI4990" s="28" t="s">
        <v>7547</v>
      </c>
      <c r="AJ4990" s="22">
        <v>1</v>
      </c>
    </row>
    <row r="4991" spans="30:36" ht="30" x14ac:dyDescent="0.25">
      <c r="AD4991" s="22" t="s">
        <v>642</v>
      </c>
      <c r="AE4991" s="28" t="s">
        <v>2226</v>
      </c>
      <c r="AF4991" s="28" t="s">
        <v>1702</v>
      </c>
      <c r="AG4991" s="28" t="s">
        <v>3209</v>
      </c>
      <c r="AH4991" s="22">
        <v>92889</v>
      </c>
      <c r="AI4991" s="28" t="s">
        <v>20020</v>
      </c>
      <c r="AJ4991" s="22">
        <v>7</v>
      </c>
    </row>
    <row r="4992" spans="30:36" ht="30" x14ac:dyDescent="0.25">
      <c r="AD4992" s="22" t="s">
        <v>1491</v>
      </c>
      <c r="AE4992" s="28" t="s">
        <v>3081</v>
      </c>
      <c r="AF4992" s="28" t="s">
        <v>1699</v>
      </c>
      <c r="AG4992" s="28" t="s">
        <v>3211</v>
      </c>
      <c r="AH4992" s="22">
        <v>58441</v>
      </c>
      <c r="AI4992" s="28" t="s">
        <v>20630</v>
      </c>
      <c r="AJ4992" s="22">
        <v>5</v>
      </c>
    </row>
    <row r="4993" spans="30:36" ht="30" x14ac:dyDescent="0.25">
      <c r="AD4993" s="22" t="s">
        <v>14616</v>
      </c>
      <c r="AE4993" s="28" t="s">
        <v>14617</v>
      </c>
      <c r="AF4993" s="28" t="s">
        <v>1718</v>
      </c>
      <c r="AG4993" s="28" t="s">
        <v>3765</v>
      </c>
      <c r="AH4993" s="22">
        <v>62789</v>
      </c>
      <c r="AI4993" s="28" t="s">
        <v>20632</v>
      </c>
      <c r="AJ4993" s="22">
        <v>0</v>
      </c>
    </row>
    <row r="4994" spans="30:36" ht="30" x14ac:dyDescent="0.25">
      <c r="AD4994" s="22" t="s">
        <v>14618</v>
      </c>
      <c r="AE4994" s="28" t="s">
        <v>14619</v>
      </c>
      <c r="AF4994" s="28" t="s">
        <v>1695</v>
      </c>
      <c r="AG4994" s="28" t="s">
        <v>3211</v>
      </c>
      <c r="AH4994" s="22">
        <v>56692</v>
      </c>
      <c r="AI4994" s="28" t="s">
        <v>20094</v>
      </c>
      <c r="AJ4994" s="22">
        <v>0</v>
      </c>
    </row>
    <row r="4995" spans="30:36" ht="30" x14ac:dyDescent="0.25">
      <c r="AD4995" s="22" t="s">
        <v>14620</v>
      </c>
      <c r="AE4995" s="28" t="s">
        <v>14621</v>
      </c>
      <c r="AF4995" s="28" t="s">
        <v>1700</v>
      </c>
      <c r="AG4995" s="28" t="s">
        <v>3209</v>
      </c>
      <c r="AH4995" s="22">
        <v>77459</v>
      </c>
      <c r="AI4995" s="28" t="s">
        <v>19553</v>
      </c>
      <c r="AJ4995" s="22">
        <v>1</v>
      </c>
    </row>
    <row r="4996" spans="30:36" ht="30" x14ac:dyDescent="0.25">
      <c r="AD4996" s="22" t="s">
        <v>14622</v>
      </c>
      <c r="AE4996" s="28" t="s">
        <v>14623</v>
      </c>
      <c r="AF4996" s="28" t="s">
        <v>1700</v>
      </c>
      <c r="AG4996" s="28" t="s">
        <v>3209</v>
      </c>
      <c r="AH4996" s="22">
        <v>61534</v>
      </c>
      <c r="AI4996" s="28" t="s">
        <v>3284</v>
      </c>
      <c r="AJ4996" s="22">
        <v>0</v>
      </c>
    </row>
    <row r="4997" spans="30:36" ht="30" x14ac:dyDescent="0.25">
      <c r="AD4997" s="22" t="s">
        <v>14624</v>
      </c>
      <c r="AE4997" s="28" t="s">
        <v>14625</v>
      </c>
      <c r="AF4997" s="28" t="s">
        <v>1704</v>
      </c>
      <c r="AG4997" s="28" t="s">
        <v>3209</v>
      </c>
      <c r="AH4997" s="22">
        <v>53717</v>
      </c>
      <c r="AI4997" s="28" t="s">
        <v>21157</v>
      </c>
      <c r="AJ4997" s="22">
        <v>8</v>
      </c>
    </row>
    <row r="4998" spans="30:36" ht="30" x14ac:dyDescent="0.25">
      <c r="AD4998" s="22" t="s">
        <v>7548</v>
      </c>
      <c r="AE4998" s="28" t="s">
        <v>7549</v>
      </c>
      <c r="AF4998" s="28" t="s">
        <v>1702</v>
      </c>
      <c r="AG4998" s="28" t="s">
        <v>3209</v>
      </c>
      <c r="AH4998" s="22">
        <v>84331</v>
      </c>
      <c r="AI4998" s="28" t="s">
        <v>7550</v>
      </c>
      <c r="AJ4998" s="22">
        <v>0</v>
      </c>
    </row>
    <row r="4999" spans="30:36" ht="30" x14ac:dyDescent="0.25">
      <c r="AD4999" s="22" t="s">
        <v>9692</v>
      </c>
      <c r="AE4999" s="28" t="s">
        <v>9693</v>
      </c>
      <c r="AF4999" s="28" t="s">
        <v>1705</v>
      </c>
      <c r="AG4999" s="28" t="s">
        <v>3922</v>
      </c>
      <c r="AH4999" s="22">
        <v>91209</v>
      </c>
      <c r="AI4999" s="28" t="s">
        <v>20412</v>
      </c>
      <c r="AJ4999" s="22">
        <v>3</v>
      </c>
    </row>
    <row r="5000" spans="30:36" ht="30" x14ac:dyDescent="0.25">
      <c r="AD5000" s="22" t="s">
        <v>14626</v>
      </c>
      <c r="AE5000" s="28" t="s">
        <v>14627</v>
      </c>
      <c r="AF5000" s="28" t="s">
        <v>1701</v>
      </c>
      <c r="AG5000" s="28" t="s">
        <v>3784</v>
      </c>
      <c r="AH5000" s="22">
        <v>65227</v>
      </c>
      <c r="AI5000" s="28" t="s">
        <v>20606</v>
      </c>
      <c r="AJ5000" s="22">
        <v>7</v>
      </c>
    </row>
    <row r="5001" spans="30:36" ht="30" x14ac:dyDescent="0.25">
      <c r="AD5001" s="22" t="s">
        <v>4590</v>
      </c>
      <c r="AE5001" s="28" t="s">
        <v>4591</v>
      </c>
      <c r="AF5001" s="28" t="s">
        <v>1718</v>
      </c>
      <c r="AG5001" s="28" t="s">
        <v>3773</v>
      </c>
      <c r="AH5001" s="22">
        <v>60146</v>
      </c>
      <c r="AI5001" s="28" t="s">
        <v>21444</v>
      </c>
      <c r="AJ5001" s="22">
        <v>4</v>
      </c>
    </row>
    <row r="5002" spans="30:36" ht="30" x14ac:dyDescent="0.25">
      <c r="AD5002" s="22" t="s">
        <v>7551</v>
      </c>
      <c r="AE5002" s="28" t="s">
        <v>7552</v>
      </c>
      <c r="AF5002" s="28" t="s">
        <v>1702</v>
      </c>
      <c r="AG5002" s="28" t="s">
        <v>3211</v>
      </c>
      <c r="AH5002" s="22">
        <v>73249</v>
      </c>
      <c r="AI5002" s="28" t="s">
        <v>20740</v>
      </c>
      <c r="AJ5002" s="22">
        <v>6</v>
      </c>
    </row>
    <row r="5003" spans="30:36" ht="30" x14ac:dyDescent="0.25">
      <c r="AD5003" s="22" t="s">
        <v>14628</v>
      </c>
      <c r="AE5003" s="28" t="s">
        <v>14629</v>
      </c>
      <c r="AF5003" s="28" t="s">
        <v>1697</v>
      </c>
      <c r="AG5003" s="28" t="s">
        <v>3211</v>
      </c>
      <c r="AH5003" s="22">
        <v>63474</v>
      </c>
      <c r="AI5003" s="28" t="s">
        <v>19898</v>
      </c>
      <c r="AJ5003" s="22">
        <v>4</v>
      </c>
    </row>
    <row r="5004" spans="30:36" ht="30" x14ac:dyDescent="0.25">
      <c r="AD5004" s="22" t="s">
        <v>7553</v>
      </c>
      <c r="AE5004" s="28" t="s">
        <v>7554</v>
      </c>
      <c r="AF5004" s="28" t="s">
        <v>1695</v>
      </c>
      <c r="AG5004" s="28" t="s">
        <v>3209</v>
      </c>
      <c r="AH5004" s="22">
        <v>69136</v>
      </c>
      <c r="AI5004" s="28" t="s">
        <v>21445</v>
      </c>
      <c r="AJ5004" s="22">
        <v>9</v>
      </c>
    </row>
    <row r="5005" spans="30:36" ht="30" x14ac:dyDescent="0.25">
      <c r="AD5005" s="22" t="s">
        <v>14630</v>
      </c>
      <c r="AE5005" s="28" t="s">
        <v>14631</v>
      </c>
      <c r="AF5005" s="28" t="s">
        <v>1708</v>
      </c>
      <c r="AG5005" s="28" t="s">
        <v>3211</v>
      </c>
      <c r="AH5005" s="22">
        <v>78174</v>
      </c>
      <c r="AI5005" s="28" t="s">
        <v>19992</v>
      </c>
      <c r="AJ5005" s="22">
        <v>8</v>
      </c>
    </row>
    <row r="5006" spans="30:36" ht="30" x14ac:dyDescent="0.25">
      <c r="AD5006" s="22" t="s">
        <v>1198</v>
      </c>
      <c r="AE5006" s="28" t="s">
        <v>2803</v>
      </c>
      <c r="AF5006" s="28" t="s">
        <v>1713</v>
      </c>
      <c r="AG5006" s="28" t="s">
        <v>3211</v>
      </c>
      <c r="AH5006" s="22">
        <v>107005</v>
      </c>
      <c r="AI5006" s="28" t="s">
        <v>21446</v>
      </c>
      <c r="AJ5006" s="22">
        <v>9</v>
      </c>
    </row>
    <row r="5007" spans="30:36" ht="30" x14ac:dyDescent="0.25">
      <c r="AD5007" s="22" t="s">
        <v>442</v>
      </c>
      <c r="AE5007" s="28" t="s">
        <v>2103</v>
      </c>
      <c r="AF5007" s="28" t="s">
        <v>1696</v>
      </c>
      <c r="AG5007" s="28" t="s">
        <v>3209</v>
      </c>
      <c r="AH5007" s="22">
        <v>66058</v>
      </c>
      <c r="AI5007" s="28" t="s">
        <v>20546</v>
      </c>
      <c r="AJ5007" s="22">
        <v>1</v>
      </c>
    </row>
    <row r="5008" spans="30:36" ht="30" x14ac:dyDescent="0.25">
      <c r="AD5008" s="22" t="s">
        <v>7555</v>
      </c>
      <c r="AE5008" s="28" t="s">
        <v>7556</v>
      </c>
      <c r="AF5008" s="28" t="s">
        <v>1696</v>
      </c>
      <c r="AG5008" s="28" t="s">
        <v>3209</v>
      </c>
      <c r="AH5008" s="22">
        <v>61288</v>
      </c>
      <c r="AI5008" s="28" t="s">
        <v>20284</v>
      </c>
      <c r="AJ5008" s="22">
        <v>7</v>
      </c>
    </row>
    <row r="5009" spans="30:36" ht="30" x14ac:dyDescent="0.25">
      <c r="AD5009" s="22" t="s">
        <v>7557</v>
      </c>
      <c r="AE5009" s="28" t="s">
        <v>7558</v>
      </c>
      <c r="AF5009" s="28" t="s">
        <v>1708</v>
      </c>
      <c r="AG5009" s="28" t="s">
        <v>3210</v>
      </c>
      <c r="AH5009" s="22">
        <v>82381</v>
      </c>
      <c r="AI5009" s="28" t="s">
        <v>21447</v>
      </c>
      <c r="AJ5009" s="22">
        <v>5</v>
      </c>
    </row>
    <row r="5010" spans="30:36" ht="30" x14ac:dyDescent="0.25">
      <c r="AD5010" s="22" t="s">
        <v>3505</v>
      </c>
      <c r="AE5010" s="28" t="s">
        <v>3506</v>
      </c>
      <c r="AF5010" s="28" t="s">
        <v>1706</v>
      </c>
      <c r="AG5010" s="28" t="s">
        <v>3209</v>
      </c>
      <c r="AH5010" s="22">
        <v>77791</v>
      </c>
      <c r="AI5010" s="28" t="s">
        <v>3507</v>
      </c>
      <c r="AJ5010" s="22">
        <v>0</v>
      </c>
    </row>
    <row r="5011" spans="30:36" ht="30" x14ac:dyDescent="0.25">
      <c r="AD5011" s="22" t="s">
        <v>7559</v>
      </c>
      <c r="AE5011" s="28" t="s">
        <v>7560</v>
      </c>
      <c r="AF5011" s="28" t="s">
        <v>1702</v>
      </c>
      <c r="AG5011" s="28" t="s">
        <v>3211</v>
      </c>
      <c r="AH5011" s="22">
        <v>77833</v>
      </c>
      <c r="AI5011" s="28" t="s">
        <v>21448</v>
      </c>
      <c r="AJ5011" s="22">
        <v>8</v>
      </c>
    </row>
    <row r="5012" spans="30:36" ht="30" x14ac:dyDescent="0.25">
      <c r="AD5012" s="22" t="s">
        <v>14632</v>
      </c>
      <c r="AE5012" s="28" t="s">
        <v>14633</v>
      </c>
      <c r="AF5012" s="28" t="s">
        <v>1704</v>
      </c>
      <c r="AG5012" s="28" t="s">
        <v>3778</v>
      </c>
      <c r="AH5012" s="22">
        <v>62535</v>
      </c>
      <c r="AI5012" s="28" t="s">
        <v>21449</v>
      </c>
      <c r="AJ5012" s="22">
        <v>9</v>
      </c>
    </row>
    <row r="5013" spans="30:36" ht="30" x14ac:dyDescent="0.25">
      <c r="AD5013" s="22" t="s">
        <v>938</v>
      </c>
      <c r="AE5013" s="28" t="s">
        <v>2564</v>
      </c>
      <c r="AF5013" s="28" t="s">
        <v>1706</v>
      </c>
      <c r="AG5013" s="28" t="s">
        <v>3210</v>
      </c>
      <c r="AH5013" s="22">
        <v>63285</v>
      </c>
      <c r="AI5013" s="28" t="s">
        <v>20170</v>
      </c>
      <c r="AJ5013" s="22">
        <v>8</v>
      </c>
    </row>
    <row r="5014" spans="30:36" ht="30" x14ac:dyDescent="0.25">
      <c r="AD5014" s="22" t="s">
        <v>94</v>
      </c>
      <c r="AE5014" s="28" t="s">
        <v>18677</v>
      </c>
      <c r="AF5014" s="28" t="s">
        <v>1695</v>
      </c>
      <c r="AG5014" s="28" t="s">
        <v>3209</v>
      </c>
      <c r="AH5014" s="22">
        <v>69897</v>
      </c>
      <c r="AI5014" s="28" t="s">
        <v>21450</v>
      </c>
      <c r="AJ5014" s="22">
        <v>4</v>
      </c>
    </row>
    <row r="5015" spans="30:36" ht="30" x14ac:dyDescent="0.25">
      <c r="AD5015" s="22" t="s">
        <v>7561</v>
      </c>
      <c r="AE5015" s="28" t="s">
        <v>7562</v>
      </c>
      <c r="AF5015" s="28" t="s">
        <v>1718</v>
      </c>
      <c r="AG5015" s="28" t="s">
        <v>3803</v>
      </c>
      <c r="AH5015" s="22">
        <v>82548</v>
      </c>
      <c r="AI5015" s="28" t="s">
        <v>7563</v>
      </c>
      <c r="AJ5015" s="22">
        <v>2</v>
      </c>
    </row>
    <row r="5016" spans="30:36" ht="30" x14ac:dyDescent="0.25">
      <c r="AD5016" s="22" t="s">
        <v>3508</v>
      </c>
      <c r="AE5016" s="28" t="s">
        <v>3509</v>
      </c>
      <c r="AF5016" s="28" t="s">
        <v>1713</v>
      </c>
      <c r="AG5016" s="28" t="s">
        <v>3209</v>
      </c>
      <c r="AH5016" s="22">
        <v>101400</v>
      </c>
      <c r="AI5016" s="28" t="s">
        <v>3510</v>
      </c>
      <c r="AJ5016" s="22">
        <v>0</v>
      </c>
    </row>
    <row r="5017" spans="30:36" ht="30" x14ac:dyDescent="0.25">
      <c r="AD5017" s="22" t="s">
        <v>813</v>
      </c>
      <c r="AE5017" s="28" t="s">
        <v>2447</v>
      </c>
      <c r="AF5017" s="28" t="s">
        <v>1708</v>
      </c>
      <c r="AG5017" s="28" t="s">
        <v>3210</v>
      </c>
      <c r="AH5017" s="22">
        <v>76721</v>
      </c>
      <c r="AI5017" s="28" t="s">
        <v>21451</v>
      </c>
      <c r="AJ5017" s="22">
        <v>6</v>
      </c>
    </row>
    <row r="5018" spans="30:36" ht="30" x14ac:dyDescent="0.25">
      <c r="AD5018" s="22" t="s">
        <v>14634</v>
      </c>
      <c r="AE5018" s="28" t="s">
        <v>14635</v>
      </c>
      <c r="AF5018" s="28" t="s">
        <v>1718</v>
      </c>
      <c r="AG5018" s="28" t="s">
        <v>3210</v>
      </c>
      <c r="AH5018" s="22">
        <v>58116</v>
      </c>
      <c r="AI5018" s="28" t="s">
        <v>21025</v>
      </c>
      <c r="AJ5018" s="22">
        <v>8</v>
      </c>
    </row>
    <row r="5019" spans="30:36" ht="30" x14ac:dyDescent="0.25">
      <c r="AD5019" s="22" t="s">
        <v>1599</v>
      </c>
      <c r="AE5019" s="28" t="s">
        <v>3156</v>
      </c>
      <c r="AF5019" s="28" t="s">
        <v>1702</v>
      </c>
      <c r="AG5019" s="28" t="s">
        <v>3211</v>
      </c>
      <c r="AH5019" s="22">
        <v>89317</v>
      </c>
      <c r="AI5019" s="28" t="s">
        <v>21452</v>
      </c>
      <c r="AJ5019" s="22">
        <v>3</v>
      </c>
    </row>
    <row r="5020" spans="30:36" ht="30" x14ac:dyDescent="0.25">
      <c r="AD5020" s="22" t="s">
        <v>7564</v>
      </c>
      <c r="AE5020" s="28" t="s">
        <v>7565</v>
      </c>
      <c r="AF5020" s="28" t="s">
        <v>1696</v>
      </c>
      <c r="AG5020" s="28" t="s">
        <v>3210</v>
      </c>
      <c r="AH5020" s="22">
        <v>65754</v>
      </c>
      <c r="AI5020" s="28" t="s">
        <v>19356</v>
      </c>
      <c r="AJ5020" s="22">
        <v>1</v>
      </c>
    </row>
    <row r="5021" spans="30:36" ht="30" x14ac:dyDescent="0.25">
      <c r="AD5021" s="22" t="s">
        <v>1564</v>
      </c>
      <c r="AE5021" s="28" t="s">
        <v>3170</v>
      </c>
      <c r="AF5021" s="28" t="s">
        <v>1700</v>
      </c>
      <c r="AG5021" s="28" t="s">
        <v>3211</v>
      </c>
      <c r="AH5021" s="22">
        <v>69195</v>
      </c>
      <c r="AI5021" s="28" t="s">
        <v>21453</v>
      </c>
      <c r="AJ5021" s="22">
        <v>7</v>
      </c>
    </row>
    <row r="5022" spans="30:36" ht="30" x14ac:dyDescent="0.25">
      <c r="AD5022" s="22" t="s">
        <v>82</v>
      </c>
      <c r="AE5022" s="28" t="s">
        <v>1781</v>
      </c>
      <c r="AF5022" s="28" t="s">
        <v>1695</v>
      </c>
      <c r="AG5022" s="28" t="s">
        <v>3209</v>
      </c>
      <c r="AH5022" s="22">
        <v>65441</v>
      </c>
      <c r="AI5022" s="28" t="s">
        <v>19908</v>
      </c>
      <c r="AJ5022" s="22">
        <v>1</v>
      </c>
    </row>
    <row r="5023" spans="30:36" ht="30" x14ac:dyDescent="0.25">
      <c r="AD5023" s="22" t="s">
        <v>14636</v>
      </c>
      <c r="AE5023" s="28" t="s">
        <v>14637</v>
      </c>
      <c r="AF5023" s="28" t="s">
        <v>1705</v>
      </c>
      <c r="AG5023" s="28" t="s">
        <v>3209</v>
      </c>
      <c r="AH5023" s="22">
        <v>109952</v>
      </c>
      <c r="AI5023" s="28" t="s">
        <v>20000</v>
      </c>
      <c r="AJ5023" s="22">
        <v>7</v>
      </c>
    </row>
    <row r="5024" spans="30:36" ht="30" x14ac:dyDescent="0.25">
      <c r="AD5024" s="22" t="s">
        <v>14638</v>
      </c>
      <c r="AE5024" s="28" t="s">
        <v>14639</v>
      </c>
      <c r="AF5024" s="28" t="s">
        <v>1695</v>
      </c>
      <c r="AG5024" s="28" t="s">
        <v>3209</v>
      </c>
      <c r="AH5024" s="22">
        <v>66417</v>
      </c>
      <c r="AI5024" s="28" t="s">
        <v>18998</v>
      </c>
      <c r="AJ5024" s="22">
        <v>2</v>
      </c>
    </row>
    <row r="5025" spans="30:36" ht="30" x14ac:dyDescent="0.25">
      <c r="AD5025" s="22" t="s">
        <v>14640</v>
      </c>
      <c r="AE5025" s="28" t="s">
        <v>14641</v>
      </c>
      <c r="AF5025" s="28" t="s">
        <v>1701</v>
      </c>
      <c r="AG5025" s="28" t="s">
        <v>4034</v>
      </c>
      <c r="AH5025" s="22">
        <v>55936</v>
      </c>
      <c r="AI5025" s="28" t="s">
        <v>20151</v>
      </c>
      <c r="AJ5025" s="22">
        <v>8</v>
      </c>
    </row>
    <row r="5026" spans="30:36" ht="30" x14ac:dyDescent="0.25">
      <c r="AD5026" s="22" t="s">
        <v>3511</v>
      </c>
      <c r="AE5026" s="28" t="s">
        <v>3512</v>
      </c>
      <c r="AF5026" s="28" t="s">
        <v>1706</v>
      </c>
      <c r="AG5026" s="28" t="s">
        <v>3209</v>
      </c>
      <c r="AH5026" s="22">
        <v>72762</v>
      </c>
      <c r="AI5026" s="28" t="s">
        <v>3513</v>
      </c>
      <c r="AJ5026" s="22">
        <v>3</v>
      </c>
    </row>
    <row r="5027" spans="30:36" ht="30" x14ac:dyDescent="0.25">
      <c r="AD5027" s="22" t="s">
        <v>9694</v>
      </c>
      <c r="AE5027" s="28" t="s">
        <v>9695</v>
      </c>
      <c r="AF5027" s="28" t="s">
        <v>1700</v>
      </c>
      <c r="AG5027" s="28" t="s">
        <v>3209</v>
      </c>
      <c r="AH5027" s="22">
        <v>66417</v>
      </c>
      <c r="AI5027" s="28" t="s">
        <v>19124</v>
      </c>
      <c r="AJ5027" s="22">
        <v>7</v>
      </c>
    </row>
    <row r="5028" spans="30:36" ht="30" x14ac:dyDescent="0.25">
      <c r="AD5028" s="22" t="s">
        <v>14642</v>
      </c>
      <c r="AE5028" s="28" t="s">
        <v>14643</v>
      </c>
      <c r="AF5028" s="28" t="s">
        <v>1718</v>
      </c>
      <c r="AG5028" s="28" t="s">
        <v>3211</v>
      </c>
      <c r="AH5028" s="22">
        <v>61596</v>
      </c>
      <c r="AI5028" s="28" t="s">
        <v>19949</v>
      </c>
      <c r="AJ5028" s="22">
        <v>5</v>
      </c>
    </row>
    <row r="5029" spans="30:36" ht="30" x14ac:dyDescent="0.25">
      <c r="AD5029" s="22" t="s">
        <v>7566</v>
      </c>
      <c r="AE5029" s="28" t="s">
        <v>7567</v>
      </c>
      <c r="AF5029" s="28" t="s">
        <v>1718</v>
      </c>
      <c r="AG5029" s="28" t="s">
        <v>3209</v>
      </c>
      <c r="AH5029" s="22">
        <v>73067</v>
      </c>
      <c r="AI5029" s="28" t="s">
        <v>19760</v>
      </c>
      <c r="AJ5029" s="22">
        <v>1</v>
      </c>
    </row>
    <row r="5030" spans="30:36" ht="30" x14ac:dyDescent="0.25">
      <c r="AD5030" s="22" t="s">
        <v>4592</v>
      </c>
      <c r="AE5030" s="28" t="s">
        <v>4593</v>
      </c>
      <c r="AF5030" s="28" t="s">
        <v>1705</v>
      </c>
      <c r="AG5030" s="28" t="s">
        <v>3836</v>
      </c>
      <c r="AH5030" s="22">
        <v>73333</v>
      </c>
      <c r="AI5030" s="28" t="s">
        <v>19385</v>
      </c>
      <c r="AJ5030" s="22">
        <v>6</v>
      </c>
    </row>
    <row r="5031" spans="30:36" ht="30" x14ac:dyDescent="0.25">
      <c r="AD5031" s="22" t="s">
        <v>4594</v>
      </c>
      <c r="AE5031" s="28" t="s">
        <v>4595</v>
      </c>
      <c r="AF5031" s="28" t="s">
        <v>1703</v>
      </c>
      <c r="AG5031" s="28" t="s">
        <v>3887</v>
      </c>
      <c r="AH5031" s="22">
        <v>73485</v>
      </c>
      <c r="AI5031" s="28" t="s">
        <v>20549</v>
      </c>
      <c r="AJ5031" s="22">
        <v>4</v>
      </c>
    </row>
    <row r="5032" spans="30:36" ht="30" x14ac:dyDescent="0.25">
      <c r="AD5032" s="22" t="s">
        <v>1464</v>
      </c>
      <c r="AE5032" s="28" t="s">
        <v>3056</v>
      </c>
      <c r="AF5032" s="28" t="s">
        <v>1696</v>
      </c>
      <c r="AG5032" s="28" t="s">
        <v>3211</v>
      </c>
      <c r="AH5032" s="22">
        <v>62867</v>
      </c>
      <c r="AI5032" s="28" t="s">
        <v>19540</v>
      </c>
      <c r="AJ5032" s="22">
        <v>1</v>
      </c>
    </row>
    <row r="5033" spans="30:36" ht="30" x14ac:dyDescent="0.25">
      <c r="AD5033" s="22" t="s">
        <v>14644</v>
      </c>
      <c r="AE5033" s="28" t="s">
        <v>14645</v>
      </c>
      <c r="AF5033" s="28" t="s">
        <v>1702</v>
      </c>
      <c r="AG5033" s="28" t="s">
        <v>3210</v>
      </c>
      <c r="AH5033" s="22">
        <v>110037</v>
      </c>
      <c r="AI5033" s="28" t="s">
        <v>19388</v>
      </c>
      <c r="AJ5033" s="22">
        <v>1</v>
      </c>
    </row>
    <row r="5034" spans="30:36" ht="30" x14ac:dyDescent="0.25">
      <c r="AD5034" s="22" t="s">
        <v>14646</v>
      </c>
      <c r="AE5034" s="28" t="s">
        <v>14647</v>
      </c>
      <c r="AF5034" s="28" t="s">
        <v>1705</v>
      </c>
      <c r="AG5034" s="28" t="s">
        <v>3210</v>
      </c>
      <c r="AH5034" s="22">
        <v>91428</v>
      </c>
      <c r="AI5034" s="28" t="s">
        <v>19365</v>
      </c>
      <c r="AJ5034" s="22">
        <v>2</v>
      </c>
    </row>
    <row r="5035" spans="30:36" ht="30" x14ac:dyDescent="0.25">
      <c r="AD5035" s="22" t="s">
        <v>14648</v>
      </c>
      <c r="AE5035" s="28" t="s">
        <v>14649</v>
      </c>
      <c r="AF5035" s="28" t="s">
        <v>1702</v>
      </c>
      <c r="AG5035" s="28" t="s">
        <v>3211</v>
      </c>
      <c r="AH5035" s="22">
        <v>86618</v>
      </c>
      <c r="AI5035" s="28" t="s">
        <v>19859</v>
      </c>
      <c r="AJ5035" s="22">
        <v>5</v>
      </c>
    </row>
    <row r="5036" spans="30:36" ht="30" x14ac:dyDescent="0.25">
      <c r="AD5036" s="22" t="s">
        <v>14650</v>
      </c>
      <c r="AE5036" s="28" t="s">
        <v>14651</v>
      </c>
      <c r="AF5036" s="28" t="s">
        <v>1699</v>
      </c>
      <c r="AG5036" s="28" t="s">
        <v>3209</v>
      </c>
      <c r="AH5036" s="22">
        <v>56198</v>
      </c>
      <c r="AI5036" s="28" t="s">
        <v>21208</v>
      </c>
      <c r="AJ5036" s="22">
        <v>2</v>
      </c>
    </row>
    <row r="5037" spans="30:36" ht="45" x14ac:dyDescent="0.25">
      <c r="AD5037" s="22" t="s">
        <v>14652</v>
      </c>
      <c r="AE5037" s="28" t="s">
        <v>18678</v>
      </c>
      <c r="AF5037" s="28" t="s">
        <v>1707</v>
      </c>
      <c r="AG5037" s="28" t="s">
        <v>3211</v>
      </c>
      <c r="AH5037" s="22">
        <v>65034</v>
      </c>
      <c r="AI5037" s="28" t="s">
        <v>20030</v>
      </c>
      <c r="AJ5037" s="22">
        <v>2</v>
      </c>
    </row>
    <row r="5038" spans="30:36" ht="30" x14ac:dyDescent="0.25">
      <c r="AD5038" s="22" t="s">
        <v>14653</v>
      </c>
      <c r="AE5038" s="28" t="s">
        <v>14654</v>
      </c>
      <c r="AF5038" s="28" t="s">
        <v>1695</v>
      </c>
      <c r="AG5038" s="28" t="s">
        <v>3778</v>
      </c>
      <c r="AH5038" s="22">
        <v>56556</v>
      </c>
      <c r="AI5038" s="28" t="s">
        <v>20368</v>
      </c>
      <c r="AJ5038" s="22">
        <v>2</v>
      </c>
    </row>
    <row r="5039" spans="30:36" ht="30" x14ac:dyDescent="0.25">
      <c r="AD5039" s="22" t="s">
        <v>1043</v>
      </c>
      <c r="AE5039" s="28" t="s">
        <v>2641</v>
      </c>
      <c r="AF5039" s="28" t="s">
        <v>1695</v>
      </c>
      <c r="AG5039" s="28" t="s">
        <v>3210</v>
      </c>
      <c r="AH5039" s="22">
        <v>67254</v>
      </c>
      <c r="AI5039" s="28" t="s">
        <v>19884</v>
      </c>
      <c r="AJ5039" s="22">
        <v>5</v>
      </c>
    </row>
    <row r="5040" spans="30:36" ht="30" x14ac:dyDescent="0.25">
      <c r="AD5040" s="22" t="s">
        <v>7568</v>
      </c>
      <c r="AE5040" s="28" t="s">
        <v>7569</v>
      </c>
      <c r="AF5040" s="28" t="s">
        <v>1696</v>
      </c>
      <c r="AG5040" s="28" t="s">
        <v>3211</v>
      </c>
      <c r="AH5040" s="22">
        <v>66813</v>
      </c>
      <c r="AI5040" s="28" t="s">
        <v>20056</v>
      </c>
      <c r="AJ5040" s="22">
        <v>4</v>
      </c>
    </row>
    <row r="5041" spans="30:36" ht="30" x14ac:dyDescent="0.25">
      <c r="AD5041" s="22" t="s">
        <v>14655</v>
      </c>
      <c r="AE5041" s="28" t="s">
        <v>14656</v>
      </c>
      <c r="AF5041" s="28" t="s">
        <v>1695</v>
      </c>
      <c r="AG5041" s="28" t="s">
        <v>3210</v>
      </c>
      <c r="AH5041" s="22">
        <v>56959</v>
      </c>
      <c r="AI5041" s="28" t="s">
        <v>19151</v>
      </c>
      <c r="AJ5041" s="22">
        <v>6</v>
      </c>
    </row>
    <row r="5042" spans="30:36" ht="30" x14ac:dyDescent="0.25">
      <c r="AD5042" s="22" t="s">
        <v>9696</v>
      </c>
      <c r="AE5042" s="28" t="s">
        <v>9697</v>
      </c>
      <c r="AF5042" s="28" t="s">
        <v>1705</v>
      </c>
      <c r="AG5042" s="28" t="s">
        <v>3209</v>
      </c>
      <c r="AH5042" s="22">
        <v>64397</v>
      </c>
      <c r="AI5042" s="28" t="s">
        <v>18992</v>
      </c>
      <c r="AJ5042" s="22">
        <v>7</v>
      </c>
    </row>
    <row r="5043" spans="30:36" ht="30" x14ac:dyDescent="0.25">
      <c r="AD5043" s="22" t="s">
        <v>14657</v>
      </c>
      <c r="AE5043" s="28" t="s">
        <v>14658</v>
      </c>
      <c r="AF5043" s="28" t="s">
        <v>1695</v>
      </c>
      <c r="AG5043" s="28" t="s">
        <v>3209</v>
      </c>
      <c r="AH5043" s="22">
        <v>60372</v>
      </c>
      <c r="AI5043" s="28" t="s">
        <v>21454</v>
      </c>
      <c r="AJ5043" s="22">
        <v>9</v>
      </c>
    </row>
    <row r="5044" spans="30:36" ht="45" x14ac:dyDescent="0.25">
      <c r="AD5044" s="22" t="s">
        <v>7570</v>
      </c>
      <c r="AE5044" s="28" t="s">
        <v>7571</v>
      </c>
      <c r="AF5044" s="28" t="s">
        <v>1707</v>
      </c>
      <c r="AG5044" s="28" t="s">
        <v>3209</v>
      </c>
      <c r="AH5044" s="22">
        <v>65191</v>
      </c>
      <c r="AI5044" s="28" t="s">
        <v>7572</v>
      </c>
      <c r="AJ5044" s="22">
        <v>5</v>
      </c>
    </row>
    <row r="5045" spans="30:36" ht="30" x14ac:dyDescent="0.25">
      <c r="AD5045" s="22" t="s">
        <v>14659</v>
      </c>
      <c r="AE5045" s="28" t="s">
        <v>14660</v>
      </c>
      <c r="AF5045" s="28" t="s">
        <v>1695</v>
      </c>
      <c r="AG5045" s="28" t="s">
        <v>3210</v>
      </c>
      <c r="AH5045" s="22">
        <v>56788</v>
      </c>
      <c r="AI5045" s="28" t="s">
        <v>20883</v>
      </c>
      <c r="AJ5045" s="22">
        <v>0</v>
      </c>
    </row>
    <row r="5046" spans="30:36" ht="30" x14ac:dyDescent="0.25">
      <c r="AD5046" s="22" t="s">
        <v>1401</v>
      </c>
      <c r="AE5046" s="28" t="s">
        <v>2969</v>
      </c>
      <c r="AF5046" s="28" t="s">
        <v>1695</v>
      </c>
      <c r="AG5046" s="28" t="s">
        <v>3211</v>
      </c>
      <c r="AH5046" s="22">
        <v>66978</v>
      </c>
      <c r="AI5046" s="28" t="s">
        <v>19839</v>
      </c>
      <c r="AJ5046" s="22">
        <v>0</v>
      </c>
    </row>
    <row r="5047" spans="30:36" ht="30" x14ac:dyDescent="0.25">
      <c r="AD5047" s="22" t="s">
        <v>14661</v>
      </c>
      <c r="AE5047" s="28" t="s">
        <v>14662</v>
      </c>
      <c r="AF5047" s="28" t="s">
        <v>1696</v>
      </c>
      <c r="AG5047" s="28" t="s">
        <v>3211</v>
      </c>
      <c r="AH5047" s="22">
        <v>55611</v>
      </c>
      <c r="AI5047" s="28" t="s">
        <v>21455</v>
      </c>
      <c r="AJ5047" s="22">
        <v>7</v>
      </c>
    </row>
    <row r="5048" spans="30:36" ht="30" x14ac:dyDescent="0.25">
      <c r="AD5048" s="22" t="s">
        <v>451</v>
      </c>
      <c r="AE5048" s="28" t="s">
        <v>2111</v>
      </c>
      <c r="AF5048" s="28" t="s">
        <v>1696</v>
      </c>
      <c r="AG5048" s="28" t="s">
        <v>3209</v>
      </c>
      <c r="AH5048" s="22">
        <v>58802</v>
      </c>
      <c r="AI5048" s="28" t="s">
        <v>21456</v>
      </c>
      <c r="AJ5048" s="22">
        <v>4</v>
      </c>
    </row>
    <row r="5049" spans="30:36" ht="30" x14ac:dyDescent="0.25">
      <c r="AD5049" s="22" t="s">
        <v>522</v>
      </c>
      <c r="AE5049" s="28" t="s">
        <v>2194</v>
      </c>
      <c r="AF5049" s="28" t="s">
        <v>1708</v>
      </c>
      <c r="AG5049" s="28" t="s">
        <v>3209</v>
      </c>
      <c r="AH5049" s="22">
        <v>56552</v>
      </c>
      <c r="AI5049" s="28" t="s">
        <v>21457</v>
      </c>
      <c r="AJ5049" s="22">
        <v>8</v>
      </c>
    </row>
    <row r="5050" spans="30:36" ht="30" x14ac:dyDescent="0.25">
      <c r="AD5050" s="22" t="s">
        <v>14663</v>
      </c>
      <c r="AE5050" s="28" t="s">
        <v>14664</v>
      </c>
      <c r="AF5050" s="28" t="s">
        <v>1696</v>
      </c>
      <c r="AG5050" s="28" t="s">
        <v>3211</v>
      </c>
      <c r="AH5050" s="22">
        <v>55885</v>
      </c>
      <c r="AI5050" s="28" t="s">
        <v>21207</v>
      </c>
      <c r="AJ5050" s="22">
        <v>2</v>
      </c>
    </row>
    <row r="5051" spans="30:36" ht="45" x14ac:dyDescent="0.25">
      <c r="AD5051" s="22" t="s">
        <v>14665</v>
      </c>
      <c r="AE5051" s="28" t="s">
        <v>14666</v>
      </c>
      <c r="AF5051" s="28" t="s">
        <v>1707</v>
      </c>
      <c r="AG5051" s="28" t="s">
        <v>3209</v>
      </c>
      <c r="AH5051" s="22">
        <v>65280</v>
      </c>
      <c r="AI5051" s="28" t="s">
        <v>21429</v>
      </c>
      <c r="AJ5051" s="22">
        <v>2</v>
      </c>
    </row>
    <row r="5052" spans="30:36" ht="30" x14ac:dyDescent="0.25">
      <c r="AD5052" s="22" t="s">
        <v>14667</v>
      </c>
      <c r="AE5052" s="28" t="s">
        <v>14668</v>
      </c>
      <c r="AF5052" s="28" t="s">
        <v>1695</v>
      </c>
      <c r="AG5052" s="28" t="s">
        <v>3210</v>
      </c>
      <c r="AH5052" s="22">
        <v>56799</v>
      </c>
      <c r="AI5052" s="28" t="s">
        <v>19202</v>
      </c>
      <c r="AJ5052" s="22">
        <v>6</v>
      </c>
    </row>
    <row r="5053" spans="30:36" ht="30" x14ac:dyDescent="0.25">
      <c r="AD5053" s="22" t="s">
        <v>9698</v>
      </c>
      <c r="AE5053" s="28" t="s">
        <v>18679</v>
      </c>
      <c r="AF5053" s="28" t="s">
        <v>1720</v>
      </c>
      <c r="AG5053" s="28" t="s">
        <v>3209</v>
      </c>
      <c r="AH5053" s="22">
        <v>95689</v>
      </c>
      <c r="AI5053" s="28" t="s">
        <v>21458</v>
      </c>
      <c r="AJ5053" s="22">
        <v>4</v>
      </c>
    </row>
    <row r="5054" spans="30:36" ht="30" x14ac:dyDescent="0.25">
      <c r="AD5054" s="22" t="s">
        <v>1080</v>
      </c>
      <c r="AE5054" s="28" t="s">
        <v>2698</v>
      </c>
      <c r="AF5054" s="28" t="s">
        <v>1696</v>
      </c>
      <c r="AG5054" s="28" t="s">
        <v>3210</v>
      </c>
      <c r="AH5054" s="22">
        <v>61961</v>
      </c>
      <c r="AI5054" s="28" t="s">
        <v>21459</v>
      </c>
      <c r="AJ5054" s="22">
        <v>1</v>
      </c>
    </row>
    <row r="5055" spans="30:36" ht="45" x14ac:dyDescent="0.25">
      <c r="AD5055" s="22" t="s">
        <v>14669</v>
      </c>
      <c r="AE5055" s="28" t="s">
        <v>14670</v>
      </c>
      <c r="AF5055" s="28" t="s">
        <v>1707</v>
      </c>
      <c r="AG5055" s="28" t="s">
        <v>3836</v>
      </c>
      <c r="AH5055" s="22">
        <v>64007</v>
      </c>
      <c r="AI5055" s="28" t="s">
        <v>20340</v>
      </c>
      <c r="AJ5055" s="22">
        <v>4</v>
      </c>
    </row>
    <row r="5056" spans="30:36" ht="30" x14ac:dyDescent="0.25">
      <c r="AD5056" s="22" t="s">
        <v>783</v>
      </c>
      <c r="AE5056" s="28" t="s">
        <v>2417</v>
      </c>
      <c r="AF5056" s="28" t="s">
        <v>1701</v>
      </c>
      <c r="AG5056" s="28" t="s">
        <v>3210</v>
      </c>
      <c r="AH5056" s="22">
        <v>64522</v>
      </c>
      <c r="AI5056" s="28" t="s">
        <v>21460</v>
      </c>
      <c r="AJ5056" s="22">
        <v>4</v>
      </c>
    </row>
    <row r="5057" spans="30:36" ht="30" x14ac:dyDescent="0.25">
      <c r="AD5057" s="22" t="s">
        <v>14671</v>
      </c>
      <c r="AE5057" s="28" t="s">
        <v>14672</v>
      </c>
      <c r="AF5057" s="28" t="s">
        <v>1700</v>
      </c>
      <c r="AG5057" s="28" t="s">
        <v>3210</v>
      </c>
      <c r="AH5057" s="22">
        <v>69962</v>
      </c>
      <c r="AI5057" s="28" t="s">
        <v>21461</v>
      </c>
      <c r="AJ5057" s="22">
        <v>1</v>
      </c>
    </row>
    <row r="5058" spans="30:36" ht="30" x14ac:dyDescent="0.25">
      <c r="AD5058" s="22" t="s">
        <v>14673</v>
      </c>
      <c r="AE5058" s="28" t="s">
        <v>14674</v>
      </c>
      <c r="AF5058" s="28" t="s">
        <v>1701</v>
      </c>
      <c r="AG5058" s="28" t="s">
        <v>3209</v>
      </c>
      <c r="AH5058" s="22">
        <v>52048</v>
      </c>
      <c r="AI5058" s="28" t="s">
        <v>19546</v>
      </c>
      <c r="AJ5058" s="22">
        <v>5</v>
      </c>
    </row>
    <row r="5059" spans="30:36" ht="30" x14ac:dyDescent="0.25">
      <c r="AD5059" s="22" t="s">
        <v>14675</v>
      </c>
      <c r="AE5059" s="28" t="s">
        <v>14676</v>
      </c>
      <c r="AF5059" s="28" t="s">
        <v>1712</v>
      </c>
      <c r="AG5059" s="28" t="s">
        <v>3778</v>
      </c>
      <c r="AH5059" s="22">
        <v>118528</v>
      </c>
      <c r="AI5059" s="28" t="s">
        <v>21462</v>
      </c>
      <c r="AJ5059" s="22">
        <v>6</v>
      </c>
    </row>
    <row r="5060" spans="30:36" ht="30" x14ac:dyDescent="0.25">
      <c r="AD5060" s="22" t="s">
        <v>14677</v>
      </c>
      <c r="AE5060" s="28" t="s">
        <v>14678</v>
      </c>
      <c r="AF5060" s="28" t="s">
        <v>1718</v>
      </c>
      <c r="AG5060" s="28" t="s">
        <v>3211</v>
      </c>
      <c r="AH5060" s="22">
        <v>57319</v>
      </c>
      <c r="AI5060" s="28" t="s">
        <v>20064</v>
      </c>
      <c r="AJ5060" s="22">
        <v>0</v>
      </c>
    </row>
    <row r="5061" spans="30:36" ht="30" x14ac:dyDescent="0.25">
      <c r="AD5061" s="22" t="s">
        <v>1005</v>
      </c>
      <c r="AE5061" s="28" t="s">
        <v>2626</v>
      </c>
      <c r="AF5061" s="28" t="s">
        <v>1718</v>
      </c>
      <c r="AG5061" s="28" t="s">
        <v>3210</v>
      </c>
      <c r="AH5061" s="22">
        <v>69581</v>
      </c>
      <c r="AI5061" s="28" t="s">
        <v>21327</v>
      </c>
      <c r="AJ5061" s="22">
        <v>0</v>
      </c>
    </row>
    <row r="5062" spans="30:36" ht="30" x14ac:dyDescent="0.25">
      <c r="AD5062" s="22" t="s">
        <v>14679</v>
      </c>
      <c r="AE5062" s="28" t="s">
        <v>14680</v>
      </c>
      <c r="AF5062" s="28" t="s">
        <v>1718</v>
      </c>
      <c r="AG5062" s="28" t="s">
        <v>3211</v>
      </c>
      <c r="AH5062" s="22">
        <v>52790</v>
      </c>
      <c r="AI5062" s="28" t="s">
        <v>19992</v>
      </c>
      <c r="AJ5062" s="22">
        <v>8</v>
      </c>
    </row>
    <row r="5063" spans="30:36" ht="30" x14ac:dyDescent="0.25">
      <c r="AD5063" s="22" t="s">
        <v>7573</v>
      </c>
      <c r="AE5063" s="28" t="s">
        <v>7574</v>
      </c>
      <c r="AF5063" s="28" t="s">
        <v>1695</v>
      </c>
      <c r="AG5063" s="28" t="s">
        <v>3209</v>
      </c>
      <c r="AH5063" s="22">
        <v>64964</v>
      </c>
      <c r="AI5063" s="28" t="s">
        <v>21463</v>
      </c>
      <c r="AJ5063" s="22">
        <v>6</v>
      </c>
    </row>
    <row r="5064" spans="30:36" ht="30" x14ac:dyDescent="0.25">
      <c r="AD5064" s="22" t="s">
        <v>14681</v>
      </c>
      <c r="AE5064" s="28" t="s">
        <v>14682</v>
      </c>
      <c r="AF5064" s="28" t="s">
        <v>1704</v>
      </c>
      <c r="AG5064" s="28" t="s">
        <v>3209</v>
      </c>
      <c r="AH5064" s="22">
        <v>54745</v>
      </c>
      <c r="AI5064" s="28" t="s">
        <v>20691</v>
      </c>
      <c r="AJ5064" s="22">
        <v>1</v>
      </c>
    </row>
    <row r="5065" spans="30:36" ht="30" x14ac:dyDescent="0.25">
      <c r="AD5065" s="22" t="s">
        <v>1389</v>
      </c>
      <c r="AE5065" s="28" t="s">
        <v>3017</v>
      </c>
      <c r="AF5065" s="28" t="s">
        <v>1695</v>
      </c>
      <c r="AG5065" s="28" t="s">
        <v>3211</v>
      </c>
      <c r="AH5065" s="22">
        <v>62690</v>
      </c>
      <c r="AI5065" s="28" t="s">
        <v>18976</v>
      </c>
      <c r="AJ5065" s="22">
        <v>8</v>
      </c>
    </row>
    <row r="5066" spans="30:36" ht="30" x14ac:dyDescent="0.25">
      <c r="AD5066" s="22" t="s">
        <v>3514</v>
      </c>
      <c r="AE5066" s="28" t="s">
        <v>3515</v>
      </c>
      <c r="AF5066" s="28" t="s">
        <v>1708</v>
      </c>
      <c r="AG5066" s="28" t="s">
        <v>3209</v>
      </c>
      <c r="AH5066" s="22">
        <v>77002</v>
      </c>
      <c r="AI5066" s="28" t="s">
        <v>3516</v>
      </c>
      <c r="AJ5066" s="22">
        <v>2</v>
      </c>
    </row>
    <row r="5067" spans="30:36" ht="30" x14ac:dyDescent="0.25">
      <c r="AD5067" s="22" t="s">
        <v>3517</v>
      </c>
      <c r="AE5067" s="28" t="s">
        <v>3518</v>
      </c>
      <c r="AF5067" s="28" t="s">
        <v>1701</v>
      </c>
      <c r="AG5067" s="28" t="s">
        <v>3209</v>
      </c>
      <c r="AH5067" s="22">
        <v>61729</v>
      </c>
      <c r="AI5067" s="28" t="s">
        <v>3519</v>
      </c>
      <c r="AJ5067" s="22">
        <v>7</v>
      </c>
    </row>
    <row r="5068" spans="30:36" ht="30" x14ac:dyDescent="0.25">
      <c r="AD5068" s="22" t="s">
        <v>1351</v>
      </c>
      <c r="AE5068" s="28" t="s">
        <v>2927</v>
      </c>
      <c r="AF5068" s="28" t="s">
        <v>1718</v>
      </c>
      <c r="AG5068" s="28" t="s">
        <v>3211</v>
      </c>
      <c r="AH5068" s="22">
        <v>62904</v>
      </c>
      <c r="AI5068" s="28" t="s">
        <v>20456</v>
      </c>
      <c r="AJ5068" s="22">
        <v>2</v>
      </c>
    </row>
    <row r="5069" spans="30:36" ht="45" x14ac:dyDescent="0.25">
      <c r="AD5069" s="22" t="s">
        <v>14683</v>
      </c>
      <c r="AE5069" s="28" t="s">
        <v>14684</v>
      </c>
      <c r="AF5069" s="28" t="s">
        <v>1717</v>
      </c>
      <c r="AG5069" s="28" t="s">
        <v>3209</v>
      </c>
      <c r="AH5069" s="22">
        <v>94352</v>
      </c>
      <c r="AI5069" s="28" t="s">
        <v>21376</v>
      </c>
      <c r="AJ5069" s="22">
        <v>2</v>
      </c>
    </row>
    <row r="5070" spans="30:36" ht="30" x14ac:dyDescent="0.25">
      <c r="AD5070" s="22" t="s">
        <v>14685</v>
      </c>
      <c r="AE5070" s="28" t="s">
        <v>14686</v>
      </c>
      <c r="AF5070" s="28" t="s">
        <v>1700</v>
      </c>
      <c r="AG5070" s="28" t="s">
        <v>3209</v>
      </c>
      <c r="AH5070" s="22">
        <v>73136</v>
      </c>
      <c r="AI5070" s="28" t="s">
        <v>20784</v>
      </c>
      <c r="AJ5070" s="22">
        <v>1</v>
      </c>
    </row>
    <row r="5071" spans="30:36" ht="30" x14ac:dyDescent="0.25">
      <c r="AD5071" s="22" t="s">
        <v>4596</v>
      </c>
      <c r="AE5071" s="28" t="s">
        <v>4597</v>
      </c>
      <c r="AF5071" s="28" t="s">
        <v>1695</v>
      </c>
      <c r="AG5071" s="28" t="s">
        <v>3826</v>
      </c>
      <c r="AH5071" s="22">
        <v>65581</v>
      </c>
      <c r="AI5071" s="28" t="s">
        <v>21464</v>
      </c>
      <c r="AJ5071" s="22">
        <v>8</v>
      </c>
    </row>
    <row r="5072" spans="30:36" ht="30" x14ac:dyDescent="0.25">
      <c r="AD5072" s="22" t="s">
        <v>7575</v>
      </c>
      <c r="AE5072" s="28" t="s">
        <v>7576</v>
      </c>
      <c r="AF5072" s="28" t="s">
        <v>1696</v>
      </c>
      <c r="AG5072" s="28" t="s">
        <v>3210</v>
      </c>
      <c r="AH5072" s="22">
        <v>60153</v>
      </c>
      <c r="AI5072" s="28" t="s">
        <v>21222</v>
      </c>
      <c r="AJ5072" s="22">
        <v>7</v>
      </c>
    </row>
    <row r="5073" spans="30:36" ht="30" x14ac:dyDescent="0.25">
      <c r="AD5073" s="22" t="s">
        <v>14687</v>
      </c>
      <c r="AE5073" s="28" t="s">
        <v>14688</v>
      </c>
      <c r="AF5073" s="28" t="s">
        <v>1695</v>
      </c>
      <c r="AG5073" s="28" t="s">
        <v>3209</v>
      </c>
      <c r="AH5073" s="22">
        <v>53598</v>
      </c>
      <c r="AI5073" s="28" t="s">
        <v>21465</v>
      </c>
      <c r="AJ5073" s="22">
        <v>2</v>
      </c>
    </row>
    <row r="5074" spans="30:36" ht="30" x14ac:dyDescent="0.25">
      <c r="AD5074" s="22" t="s">
        <v>14689</v>
      </c>
      <c r="AE5074" s="28" t="s">
        <v>14690</v>
      </c>
      <c r="AF5074" s="28" t="s">
        <v>1718</v>
      </c>
      <c r="AG5074" s="28" t="s">
        <v>3211</v>
      </c>
      <c r="AH5074" s="22">
        <v>73221</v>
      </c>
      <c r="AI5074" s="28" t="s">
        <v>19947</v>
      </c>
      <c r="AJ5074" s="22">
        <v>1</v>
      </c>
    </row>
    <row r="5075" spans="30:36" ht="30" x14ac:dyDescent="0.25">
      <c r="AD5075" s="22" t="s">
        <v>7577</v>
      </c>
      <c r="AE5075" s="28" t="s">
        <v>7578</v>
      </c>
      <c r="AF5075" s="28" t="s">
        <v>1695</v>
      </c>
      <c r="AG5075" s="28" t="s">
        <v>3210</v>
      </c>
      <c r="AH5075" s="22">
        <v>64740</v>
      </c>
      <c r="AI5075" s="28" t="s">
        <v>21466</v>
      </c>
      <c r="AJ5075" s="22">
        <v>7</v>
      </c>
    </row>
    <row r="5076" spans="30:36" ht="30" x14ac:dyDescent="0.25">
      <c r="AD5076" s="22" t="s">
        <v>14691</v>
      </c>
      <c r="AE5076" s="28" t="s">
        <v>14692</v>
      </c>
      <c r="AF5076" s="28" t="s">
        <v>1696</v>
      </c>
      <c r="AG5076" s="28" t="s">
        <v>3210</v>
      </c>
      <c r="AH5076" s="22">
        <v>64171</v>
      </c>
      <c r="AI5076" s="28" t="s">
        <v>20026</v>
      </c>
      <c r="AJ5076" s="22">
        <v>6</v>
      </c>
    </row>
    <row r="5077" spans="30:36" ht="30" x14ac:dyDescent="0.25">
      <c r="AD5077" s="22" t="s">
        <v>14693</v>
      </c>
      <c r="AE5077" s="28" t="s">
        <v>14694</v>
      </c>
      <c r="AF5077" s="28" t="s">
        <v>1697</v>
      </c>
      <c r="AG5077" s="28" t="s">
        <v>3211</v>
      </c>
      <c r="AH5077" s="22">
        <v>60683</v>
      </c>
      <c r="AI5077" s="28" t="s">
        <v>19292</v>
      </c>
      <c r="AJ5077" s="22">
        <v>7</v>
      </c>
    </row>
    <row r="5078" spans="30:36" ht="30" x14ac:dyDescent="0.25">
      <c r="AD5078" s="22" t="s">
        <v>14695</v>
      </c>
      <c r="AE5078" s="28" t="s">
        <v>14696</v>
      </c>
      <c r="AF5078" s="28" t="s">
        <v>1701</v>
      </c>
      <c r="AG5078" s="28" t="s">
        <v>3803</v>
      </c>
      <c r="AH5078" s="22">
        <v>61119</v>
      </c>
      <c r="AI5078" s="28" t="s">
        <v>14697</v>
      </c>
      <c r="AJ5078" s="22">
        <v>3</v>
      </c>
    </row>
    <row r="5079" spans="30:36" ht="45" x14ac:dyDescent="0.25">
      <c r="AD5079" s="22" t="s">
        <v>7579</v>
      </c>
      <c r="AE5079" s="28" t="s">
        <v>7580</v>
      </c>
      <c r="AF5079" s="28" t="s">
        <v>1707</v>
      </c>
      <c r="AG5079" s="28" t="s">
        <v>3765</v>
      </c>
      <c r="AH5079" s="22">
        <v>62247</v>
      </c>
      <c r="AI5079" s="28" t="s">
        <v>20272</v>
      </c>
      <c r="AJ5079" s="22">
        <v>7</v>
      </c>
    </row>
    <row r="5080" spans="30:36" ht="30" x14ac:dyDescent="0.25">
      <c r="AD5080" s="22" t="s">
        <v>4598</v>
      </c>
      <c r="AE5080" s="28" t="s">
        <v>4599</v>
      </c>
      <c r="AF5080" s="28" t="s">
        <v>1705</v>
      </c>
      <c r="AG5080" s="28" t="s">
        <v>3778</v>
      </c>
      <c r="AH5080" s="22">
        <v>85565</v>
      </c>
      <c r="AI5080" s="28" t="s">
        <v>21467</v>
      </c>
      <c r="AJ5080" s="22">
        <v>8</v>
      </c>
    </row>
    <row r="5081" spans="30:36" ht="30" x14ac:dyDescent="0.25">
      <c r="AD5081" s="22" t="s">
        <v>14698</v>
      </c>
      <c r="AE5081" s="28" t="s">
        <v>18680</v>
      </c>
      <c r="AF5081" s="28" t="s">
        <v>1706</v>
      </c>
      <c r="AG5081" s="28" t="s">
        <v>3803</v>
      </c>
      <c r="AH5081" s="22">
        <v>53447</v>
      </c>
      <c r="AI5081" s="28" t="s">
        <v>21468</v>
      </c>
      <c r="AJ5081" s="22">
        <v>3</v>
      </c>
    </row>
    <row r="5082" spans="30:36" ht="30" x14ac:dyDescent="0.25">
      <c r="AD5082" s="22" t="s">
        <v>14699</v>
      </c>
      <c r="AE5082" s="28" t="s">
        <v>14700</v>
      </c>
      <c r="AF5082" s="28" t="s">
        <v>1697</v>
      </c>
      <c r="AG5082" s="28" t="s">
        <v>3787</v>
      </c>
      <c r="AH5082" s="22">
        <v>63497</v>
      </c>
      <c r="AI5082" s="28" t="s">
        <v>21179</v>
      </c>
      <c r="AJ5082" s="22">
        <v>1</v>
      </c>
    </row>
    <row r="5083" spans="30:36" ht="30" x14ac:dyDescent="0.25">
      <c r="AD5083" s="22" t="s">
        <v>14701</v>
      </c>
      <c r="AE5083" s="28" t="s">
        <v>14702</v>
      </c>
      <c r="AF5083" s="28" t="s">
        <v>1695</v>
      </c>
      <c r="AG5083" s="28" t="s">
        <v>3800</v>
      </c>
      <c r="AH5083" s="22">
        <v>56343</v>
      </c>
      <c r="AI5083" s="28" t="s">
        <v>20545</v>
      </c>
      <c r="AJ5083" s="22">
        <v>7</v>
      </c>
    </row>
    <row r="5084" spans="30:36" ht="30" x14ac:dyDescent="0.25">
      <c r="AD5084" s="22" t="s">
        <v>428</v>
      </c>
      <c r="AE5084" s="28" t="s">
        <v>2091</v>
      </c>
      <c r="AF5084" s="28" t="s">
        <v>1718</v>
      </c>
      <c r="AG5084" s="28" t="s">
        <v>3209</v>
      </c>
      <c r="AH5084" s="22">
        <v>60008</v>
      </c>
      <c r="AI5084" s="28" t="s">
        <v>19329</v>
      </c>
      <c r="AJ5084" s="22">
        <v>1</v>
      </c>
    </row>
    <row r="5085" spans="30:36" ht="30" x14ac:dyDescent="0.25">
      <c r="AD5085" s="22" t="s">
        <v>4600</v>
      </c>
      <c r="AE5085" s="28" t="s">
        <v>4601</v>
      </c>
      <c r="AF5085" s="28" t="s">
        <v>1711</v>
      </c>
      <c r="AG5085" s="28" t="s">
        <v>3803</v>
      </c>
      <c r="AH5085" s="22">
        <v>82895</v>
      </c>
      <c r="AI5085" s="28" t="s">
        <v>21439</v>
      </c>
      <c r="AJ5085" s="22">
        <v>8</v>
      </c>
    </row>
    <row r="5086" spans="30:36" ht="30" x14ac:dyDescent="0.25">
      <c r="AD5086" s="22" t="s">
        <v>318</v>
      </c>
      <c r="AE5086" s="28" t="s">
        <v>2044</v>
      </c>
      <c r="AF5086" s="28" t="s">
        <v>1706</v>
      </c>
      <c r="AG5086" s="28" t="s">
        <v>3209</v>
      </c>
      <c r="AH5086" s="22">
        <v>61031</v>
      </c>
      <c r="AI5086" s="28" t="s">
        <v>19312</v>
      </c>
      <c r="AJ5086" s="22">
        <v>2</v>
      </c>
    </row>
    <row r="5087" spans="30:36" ht="30" x14ac:dyDescent="0.25">
      <c r="AD5087" s="22" t="s">
        <v>7581</v>
      </c>
      <c r="AE5087" s="28" t="s">
        <v>7582</v>
      </c>
      <c r="AF5087" s="28" t="s">
        <v>1696</v>
      </c>
      <c r="AG5087" s="28" t="s">
        <v>3210</v>
      </c>
      <c r="AH5087" s="22">
        <v>68258</v>
      </c>
      <c r="AI5087" s="28" t="s">
        <v>21469</v>
      </c>
      <c r="AJ5087" s="22">
        <v>6</v>
      </c>
    </row>
    <row r="5088" spans="30:36" ht="30" x14ac:dyDescent="0.25">
      <c r="AD5088" s="22" t="s">
        <v>7583</v>
      </c>
      <c r="AE5088" s="28" t="s">
        <v>7584</v>
      </c>
      <c r="AF5088" s="28" t="s">
        <v>1718</v>
      </c>
      <c r="AG5088" s="28" t="s">
        <v>3209</v>
      </c>
      <c r="AH5088" s="22">
        <v>63539</v>
      </c>
      <c r="AI5088" s="28" t="s">
        <v>20160</v>
      </c>
      <c r="AJ5088" s="22">
        <v>5</v>
      </c>
    </row>
    <row r="5089" spans="30:36" ht="30" x14ac:dyDescent="0.25">
      <c r="AD5089" s="22" t="s">
        <v>14703</v>
      </c>
      <c r="AE5089" s="28" t="s">
        <v>14704</v>
      </c>
      <c r="AF5089" s="28" t="s">
        <v>1695</v>
      </c>
      <c r="AG5089" s="28" t="s">
        <v>3210</v>
      </c>
      <c r="AH5089" s="22">
        <v>61429</v>
      </c>
      <c r="AI5089" s="28" t="s">
        <v>21470</v>
      </c>
      <c r="AJ5089" s="22">
        <v>1</v>
      </c>
    </row>
    <row r="5090" spans="30:36" ht="30" x14ac:dyDescent="0.25">
      <c r="AD5090" s="22" t="s">
        <v>14705</v>
      </c>
      <c r="AE5090" s="28" t="s">
        <v>14706</v>
      </c>
      <c r="AF5090" s="28" t="s">
        <v>1712</v>
      </c>
      <c r="AG5090" s="28" t="s">
        <v>3209</v>
      </c>
      <c r="AH5090" s="22">
        <v>105567</v>
      </c>
      <c r="AI5090" s="28" t="s">
        <v>5292</v>
      </c>
      <c r="AJ5090" s="22">
        <v>0</v>
      </c>
    </row>
    <row r="5091" spans="30:36" ht="30" x14ac:dyDescent="0.25">
      <c r="AD5091" s="22" t="s">
        <v>7585</v>
      </c>
      <c r="AE5091" s="28" t="s">
        <v>7586</v>
      </c>
      <c r="AF5091" s="28" t="s">
        <v>1699</v>
      </c>
      <c r="AG5091" s="28" t="s">
        <v>3210</v>
      </c>
      <c r="AH5091" s="22">
        <v>62326</v>
      </c>
      <c r="AI5091" s="28" t="s">
        <v>19500</v>
      </c>
      <c r="AJ5091" s="22">
        <v>4</v>
      </c>
    </row>
    <row r="5092" spans="30:36" ht="30" x14ac:dyDescent="0.25">
      <c r="AD5092" s="22" t="s">
        <v>14707</v>
      </c>
      <c r="AE5092" s="28" t="s">
        <v>18681</v>
      </c>
      <c r="AF5092" s="28" t="s">
        <v>1711</v>
      </c>
      <c r="AG5092" s="28" t="s">
        <v>3209</v>
      </c>
      <c r="AH5092" s="22">
        <v>87620</v>
      </c>
      <c r="AI5092" s="28" t="s">
        <v>14708</v>
      </c>
      <c r="AJ5092" s="22">
        <v>0</v>
      </c>
    </row>
    <row r="5093" spans="30:36" ht="30" x14ac:dyDescent="0.25">
      <c r="AD5093" s="22" t="s">
        <v>14709</v>
      </c>
      <c r="AE5093" s="28" t="s">
        <v>14710</v>
      </c>
      <c r="AF5093" s="28" t="s">
        <v>1702</v>
      </c>
      <c r="AG5093" s="28" t="s">
        <v>3209</v>
      </c>
      <c r="AH5093" s="22">
        <v>101898</v>
      </c>
      <c r="AI5093" s="28" t="s">
        <v>21292</v>
      </c>
      <c r="AJ5093" s="22">
        <v>2</v>
      </c>
    </row>
    <row r="5094" spans="30:36" ht="30" x14ac:dyDescent="0.25">
      <c r="AD5094" s="22" t="s">
        <v>7587</v>
      </c>
      <c r="AE5094" s="28" t="s">
        <v>7588</v>
      </c>
      <c r="AF5094" s="28" t="s">
        <v>1697</v>
      </c>
      <c r="AG5094" s="28" t="s">
        <v>3209</v>
      </c>
      <c r="AH5094" s="22">
        <v>79458</v>
      </c>
      <c r="AI5094" s="28" t="s">
        <v>4698</v>
      </c>
      <c r="AJ5094" s="22">
        <v>0</v>
      </c>
    </row>
    <row r="5095" spans="30:36" ht="30" x14ac:dyDescent="0.25">
      <c r="AD5095" s="22" t="s">
        <v>7589</v>
      </c>
      <c r="AE5095" s="28" t="s">
        <v>7590</v>
      </c>
      <c r="AF5095" s="28" t="s">
        <v>1718</v>
      </c>
      <c r="AG5095" s="28" t="s">
        <v>3820</v>
      </c>
      <c r="AH5095" s="22">
        <v>64827</v>
      </c>
      <c r="AI5095" s="28" t="s">
        <v>21352</v>
      </c>
      <c r="AJ5095" s="22">
        <v>5</v>
      </c>
    </row>
    <row r="5096" spans="30:36" ht="45" x14ac:dyDescent="0.25">
      <c r="AD5096" s="22" t="s">
        <v>14711</v>
      </c>
      <c r="AE5096" s="28" t="s">
        <v>14712</v>
      </c>
      <c r="AF5096" s="28" t="s">
        <v>1707</v>
      </c>
      <c r="AG5096" s="28" t="s">
        <v>3211</v>
      </c>
      <c r="AH5096" s="22">
        <v>58084</v>
      </c>
      <c r="AI5096" s="28" t="s">
        <v>21471</v>
      </c>
      <c r="AJ5096" s="22">
        <v>0</v>
      </c>
    </row>
    <row r="5097" spans="30:36" ht="30" x14ac:dyDescent="0.25">
      <c r="AD5097" s="22" t="s">
        <v>14713</v>
      </c>
      <c r="AE5097" s="28" t="s">
        <v>14714</v>
      </c>
      <c r="AF5097" s="28" t="s">
        <v>1720</v>
      </c>
      <c r="AG5097" s="28" t="s">
        <v>3778</v>
      </c>
      <c r="AH5097" s="22">
        <v>103459</v>
      </c>
      <c r="AI5097" s="28" t="s">
        <v>20867</v>
      </c>
      <c r="AJ5097" s="22">
        <v>7</v>
      </c>
    </row>
    <row r="5098" spans="30:36" ht="30" x14ac:dyDescent="0.25">
      <c r="AD5098" s="22" t="s">
        <v>14715</v>
      </c>
      <c r="AE5098" s="28" t="s">
        <v>14716</v>
      </c>
      <c r="AF5098" s="28" t="s">
        <v>1706</v>
      </c>
      <c r="AG5098" s="28" t="s">
        <v>3765</v>
      </c>
      <c r="AH5098" s="22">
        <v>59141</v>
      </c>
      <c r="AI5098" s="28" t="s">
        <v>21472</v>
      </c>
      <c r="AJ5098" s="22">
        <v>1</v>
      </c>
    </row>
    <row r="5099" spans="30:36" ht="30" x14ac:dyDescent="0.25">
      <c r="AD5099" s="22" t="s">
        <v>7591</v>
      </c>
      <c r="AE5099" s="28" t="s">
        <v>7592</v>
      </c>
      <c r="AF5099" s="28" t="s">
        <v>1703</v>
      </c>
      <c r="AG5099" s="28" t="s">
        <v>3209</v>
      </c>
      <c r="AH5099" s="22">
        <v>90243</v>
      </c>
      <c r="AI5099" s="28" t="s">
        <v>20743</v>
      </c>
      <c r="AJ5099" s="22">
        <v>7</v>
      </c>
    </row>
    <row r="5100" spans="30:36" ht="30" x14ac:dyDescent="0.25">
      <c r="AD5100" s="22" t="s">
        <v>544</v>
      </c>
      <c r="AE5100" s="28" t="s">
        <v>2174</v>
      </c>
      <c r="AF5100" s="28" t="s">
        <v>1701</v>
      </c>
      <c r="AG5100" s="28" t="s">
        <v>3209</v>
      </c>
      <c r="AH5100" s="22">
        <v>65758</v>
      </c>
      <c r="AI5100" s="28" t="s">
        <v>19890</v>
      </c>
      <c r="AJ5100" s="22">
        <v>1</v>
      </c>
    </row>
    <row r="5101" spans="30:36" ht="30" x14ac:dyDescent="0.25">
      <c r="AD5101" s="22" t="s">
        <v>1258</v>
      </c>
      <c r="AE5101" s="28" t="s">
        <v>2900</v>
      </c>
      <c r="AF5101" s="28" t="s">
        <v>1696</v>
      </c>
      <c r="AG5101" s="28" t="s">
        <v>3211</v>
      </c>
      <c r="AH5101" s="22">
        <v>66911</v>
      </c>
      <c r="AI5101" s="28" t="s">
        <v>20081</v>
      </c>
      <c r="AJ5101" s="22">
        <v>2</v>
      </c>
    </row>
    <row r="5102" spans="30:36" ht="30" x14ac:dyDescent="0.25">
      <c r="AD5102" s="22" t="s">
        <v>14717</v>
      </c>
      <c r="AE5102" s="28" t="s">
        <v>14718</v>
      </c>
      <c r="AF5102" s="28" t="s">
        <v>1706</v>
      </c>
      <c r="AG5102" s="28" t="s">
        <v>3209</v>
      </c>
      <c r="AH5102" s="22">
        <v>62740</v>
      </c>
      <c r="AI5102" s="28" t="s">
        <v>20973</v>
      </c>
      <c r="AJ5102" s="22">
        <v>4</v>
      </c>
    </row>
    <row r="5103" spans="30:36" ht="30" x14ac:dyDescent="0.25">
      <c r="AD5103" s="22" t="s">
        <v>7593</v>
      </c>
      <c r="AE5103" s="28" t="s">
        <v>7594</v>
      </c>
      <c r="AF5103" s="28" t="s">
        <v>1711</v>
      </c>
      <c r="AG5103" s="28" t="s">
        <v>3211</v>
      </c>
      <c r="AH5103" s="22">
        <v>86600</v>
      </c>
      <c r="AI5103" s="28" t="s">
        <v>19027</v>
      </c>
      <c r="AJ5103" s="22">
        <v>0</v>
      </c>
    </row>
    <row r="5104" spans="30:36" ht="30" x14ac:dyDescent="0.25">
      <c r="AD5104" s="22" t="s">
        <v>7595</v>
      </c>
      <c r="AE5104" s="28" t="s">
        <v>7596</v>
      </c>
      <c r="AF5104" s="28" t="s">
        <v>1714</v>
      </c>
      <c r="AG5104" s="28" t="s">
        <v>3209</v>
      </c>
      <c r="AH5104" s="22">
        <v>70467</v>
      </c>
      <c r="AI5104" s="28" t="s">
        <v>19909</v>
      </c>
      <c r="AJ5104" s="22">
        <v>4</v>
      </c>
    </row>
    <row r="5105" spans="30:36" ht="30" x14ac:dyDescent="0.25">
      <c r="AD5105" s="22" t="s">
        <v>7597</v>
      </c>
      <c r="AE5105" s="28" t="s">
        <v>7598</v>
      </c>
      <c r="AF5105" s="28" t="s">
        <v>1700</v>
      </c>
      <c r="AG5105" s="28" t="s">
        <v>3866</v>
      </c>
      <c r="AH5105" s="22">
        <v>97763</v>
      </c>
      <c r="AI5105" s="28" t="s">
        <v>21473</v>
      </c>
      <c r="AJ5105" s="22">
        <v>2</v>
      </c>
    </row>
    <row r="5106" spans="30:36" ht="30" x14ac:dyDescent="0.25">
      <c r="AD5106" s="22" t="s">
        <v>7599</v>
      </c>
      <c r="AE5106" s="28" t="s">
        <v>7600</v>
      </c>
      <c r="AF5106" s="28" t="s">
        <v>1695</v>
      </c>
      <c r="AG5106" s="28" t="s">
        <v>3209</v>
      </c>
      <c r="AH5106" s="22">
        <v>59973</v>
      </c>
      <c r="AI5106" s="28" t="s">
        <v>21474</v>
      </c>
      <c r="AJ5106" s="22">
        <v>0</v>
      </c>
    </row>
    <row r="5107" spans="30:36" ht="30" x14ac:dyDescent="0.25">
      <c r="AD5107" s="22" t="s">
        <v>14719</v>
      </c>
      <c r="AE5107" s="28" t="s">
        <v>14720</v>
      </c>
      <c r="AF5107" s="28" t="s">
        <v>1697</v>
      </c>
      <c r="AG5107" s="28" t="s">
        <v>3211</v>
      </c>
      <c r="AH5107" s="22">
        <v>56388</v>
      </c>
      <c r="AI5107" s="28" t="s">
        <v>19569</v>
      </c>
      <c r="AJ5107" s="22">
        <v>9</v>
      </c>
    </row>
    <row r="5108" spans="30:36" ht="30" x14ac:dyDescent="0.25">
      <c r="AD5108" s="22" t="s">
        <v>14721</v>
      </c>
      <c r="AE5108" s="28" t="s">
        <v>14722</v>
      </c>
      <c r="AF5108" s="28" t="s">
        <v>1695</v>
      </c>
      <c r="AG5108" s="28" t="s">
        <v>3209</v>
      </c>
      <c r="AH5108" s="22">
        <v>60415</v>
      </c>
      <c r="AI5108" s="28" t="s">
        <v>19024</v>
      </c>
      <c r="AJ5108" s="22">
        <v>2</v>
      </c>
    </row>
    <row r="5109" spans="30:36" ht="30" x14ac:dyDescent="0.25">
      <c r="AD5109" s="22" t="s">
        <v>14723</v>
      </c>
      <c r="AE5109" s="28" t="s">
        <v>14724</v>
      </c>
      <c r="AF5109" s="28" t="s">
        <v>1695</v>
      </c>
      <c r="AG5109" s="28" t="s">
        <v>3765</v>
      </c>
      <c r="AH5109" s="22">
        <v>67899</v>
      </c>
      <c r="AI5109" s="28" t="s">
        <v>21475</v>
      </c>
      <c r="AJ5109" s="22">
        <v>2</v>
      </c>
    </row>
    <row r="5110" spans="30:36" ht="30" x14ac:dyDescent="0.25">
      <c r="AD5110" s="22" t="s">
        <v>7601</v>
      </c>
      <c r="AE5110" s="28" t="s">
        <v>7602</v>
      </c>
      <c r="AF5110" s="28" t="s">
        <v>1695</v>
      </c>
      <c r="AG5110" s="28" t="s">
        <v>3765</v>
      </c>
      <c r="AH5110" s="22">
        <v>67161</v>
      </c>
      <c r="AI5110" s="28" t="s">
        <v>21408</v>
      </c>
      <c r="AJ5110" s="22">
        <v>9</v>
      </c>
    </row>
    <row r="5111" spans="30:36" ht="30" x14ac:dyDescent="0.25">
      <c r="AD5111" s="22" t="s">
        <v>7603</v>
      </c>
      <c r="AE5111" s="28" t="s">
        <v>7604</v>
      </c>
      <c r="AF5111" s="28" t="s">
        <v>1702</v>
      </c>
      <c r="AG5111" s="28" t="s">
        <v>3209</v>
      </c>
      <c r="AH5111" s="22">
        <v>86801</v>
      </c>
      <c r="AI5111" s="28" t="s">
        <v>21476</v>
      </c>
      <c r="AJ5111" s="22">
        <v>9</v>
      </c>
    </row>
    <row r="5112" spans="30:36" ht="30" x14ac:dyDescent="0.25">
      <c r="AD5112" s="22" t="s">
        <v>14725</v>
      </c>
      <c r="AE5112" s="28" t="s">
        <v>14726</v>
      </c>
      <c r="AF5112" s="28" t="s">
        <v>1700</v>
      </c>
      <c r="AG5112" s="28" t="s">
        <v>3210</v>
      </c>
      <c r="AH5112" s="22">
        <v>95237</v>
      </c>
      <c r="AI5112" s="28" t="s">
        <v>19143</v>
      </c>
      <c r="AJ5112" s="22">
        <v>9</v>
      </c>
    </row>
    <row r="5113" spans="30:36" ht="30" x14ac:dyDescent="0.25">
      <c r="AD5113" s="22" t="s">
        <v>14727</v>
      </c>
      <c r="AE5113" s="28" t="s">
        <v>14728</v>
      </c>
      <c r="AF5113" s="28" t="s">
        <v>1714</v>
      </c>
      <c r="AG5113" s="28" t="s">
        <v>3210</v>
      </c>
      <c r="AH5113" s="22">
        <v>84400</v>
      </c>
      <c r="AI5113" s="28" t="s">
        <v>19493</v>
      </c>
      <c r="AJ5113" s="22">
        <v>6</v>
      </c>
    </row>
    <row r="5114" spans="30:36" ht="30" x14ac:dyDescent="0.25">
      <c r="AD5114" s="22" t="s">
        <v>464</v>
      </c>
      <c r="AE5114" s="28" t="s">
        <v>2124</v>
      </c>
      <c r="AF5114" s="28" t="s">
        <v>1696</v>
      </c>
      <c r="AG5114" s="28" t="s">
        <v>3209</v>
      </c>
      <c r="AH5114" s="22">
        <v>69048</v>
      </c>
      <c r="AI5114" s="28" t="s">
        <v>21477</v>
      </c>
      <c r="AJ5114" s="22">
        <v>0</v>
      </c>
    </row>
    <row r="5115" spans="30:36" ht="30" x14ac:dyDescent="0.25">
      <c r="AD5115" s="22" t="s">
        <v>7605</v>
      </c>
      <c r="AE5115" s="28" t="s">
        <v>7606</v>
      </c>
      <c r="AF5115" s="28" t="s">
        <v>1701</v>
      </c>
      <c r="AG5115" s="28" t="s">
        <v>3773</v>
      </c>
      <c r="AH5115" s="22">
        <v>67171</v>
      </c>
      <c r="AI5115" s="28" t="s">
        <v>21478</v>
      </c>
      <c r="AJ5115" s="22">
        <v>6</v>
      </c>
    </row>
    <row r="5116" spans="30:36" ht="30" x14ac:dyDescent="0.25">
      <c r="AD5116" s="22" t="s">
        <v>14729</v>
      </c>
      <c r="AE5116" s="28" t="s">
        <v>18682</v>
      </c>
      <c r="AF5116" s="28" t="s">
        <v>1701</v>
      </c>
      <c r="AG5116" s="28" t="s">
        <v>3211</v>
      </c>
      <c r="AH5116" s="22">
        <v>62570</v>
      </c>
      <c r="AI5116" s="28" t="s">
        <v>20296</v>
      </c>
      <c r="AJ5116" s="22">
        <v>1</v>
      </c>
    </row>
    <row r="5117" spans="30:36" ht="45" x14ac:dyDescent="0.25">
      <c r="AD5117" s="22" t="s">
        <v>14730</v>
      </c>
      <c r="AE5117" s="28" t="s">
        <v>14731</v>
      </c>
      <c r="AF5117" s="28" t="s">
        <v>1707</v>
      </c>
      <c r="AG5117" s="28" t="s">
        <v>3790</v>
      </c>
      <c r="AH5117" s="22">
        <v>52588</v>
      </c>
      <c r="AI5117" s="28" t="s">
        <v>14732</v>
      </c>
      <c r="AJ5117" s="22">
        <v>0</v>
      </c>
    </row>
    <row r="5118" spans="30:36" ht="30" x14ac:dyDescent="0.25">
      <c r="AD5118" s="22" t="s">
        <v>14733</v>
      </c>
      <c r="AE5118" s="28" t="s">
        <v>14734</v>
      </c>
      <c r="AF5118" s="28" t="s">
        <v>1695</v>
      </c>
      <c r="AG5118" s="28" t="s">
        <v>3765</v>
      </c>
      <c r="AH5118" s="22">
        <v>55791</v>
      </c>
      <c r="AI5118" s="28" t="s">
        <v>14735</v>
      </c>
      <c r="AJ5118" s="22">
        <v>0</v>
      </c>
    </row>
    <row r="5119" spans="30:36" ht="30" x14ac:dyDescent="0.25">
      <c r="AD5119" s="22" t="s">
        <v>625</v>
      </c>
      <c r="AE5119" s="28" t="s">
        <v>2270</v>
      </c>
      <c r="AF5119" s="28" t="s">
        <v>1697</v>
      </c>
      <c r="AG5119" s="28" t="s">
        <v>3209</v>
      </c>
      <c r="AH5119" s="22">
        <v>81139</v>
      </c>
      <c r="AI5119" s="28" t="s">
        <v>19562</v>
      </c>
      <c r="AJ5119" s="22">
        <v>5</v>
      </c>
    </row>
    <row r="5120" spans="30:36" ht="30" x14ac:dyDescent="0.25">
      <c r="AD5120" s="22" t="s">
        <v>14736</v>
      </c>
      <c r="AE5120" s="28" t="s">
        <v>14737</v>
      </c>
      <c r="AF5120" s="28" t="s">
        <v>1709</v>
      </c>
      <c r="AG5120" s="28" t="s">
        <v>3209</v>
      </c>
      <c r="AH5120" s="22">
        <v>59175</v>
      </c>
      <c r="AI5120" s="28" t="s">
        <v>21297</v>
      </c>
      <c r="AJ5120" s="22">
        <v>1</v>
      </c>
    </row>
    <row r="5121" spans="30:36" ht="30" x14ac:dyDescent="0.25">
      <c r="AD5121" s="22" t="s">
        <v>3520</v>
      </c>
      <c r="AE5121" s="28" t="s">
        <v>3521</v>
      </c>
      <c r="AF5121" s="28" t="s">
        <v>1708</v>
      </c>
      <c r="AG5121" s="28" t="s">
        <v>3209</v>
      </c>
      <c r="AH5121" s="22">
        <v>65571</v>
      </c>
      <c r="AI5121" s="28" t="s">
        <v>3522</v>
      </c>
      <c r="AJ5121" s="22">
        <v>2</v>
      </c>
    </row>
    <row r="5122" spans="30:36" ht="30" x14ac:dyDescent="0.25">
      <c r="AD5122" s="22" t="s">
        <v>14738</v>
      </c>
      <c r="AE5122" s="28" t="s">
        <v>18683</v>
      </c>
      <c r="AF5122" s="28" t="s">
        <v>1709</v>
      </c>
      <c r="AG5122" s="28" t="s">
        <v>3209</v>
      </c>
      <c r="AH5122" s="22">
        <v>61869</v>
      </c>
      <c r="AI5122" s="28" t="s">
        <v>19482</v>
      </c>
      <c r="AJ5122" s="22">
        <v>2</v>
      </c>
    </row>
    <row r="5123" spans="30:36" ht="30" x14ac:dyDescent="0.25">
      <c r="AD5123" s="22" t="s">
        <v>14739</v>
      </c>
      <c r="AE5123" s="28" t="s">
        <v>14740</v>
      </c>
      <c r="AF5123" s="28" t="s">
        <v>1701</v>
      </c>
      <c r="AG5123" s="28" t="s">
        <v>3211</v>
      </c>
      <c r="AH5123" s="22">
        <v>56196</v>
      </c>
      <c r="AI5123" s="28" t="s">
        <v>21479</v>
      </c>
      <c r="AJ5123" s="22">
        <v>4</v>
      </c>
    </row>
    <row r="5124" spans="30:36" ht="30" x14ac:dyDescent="0.25">
      <c r="AD5124" s="22" t="s">
        <v>14741</v>
      </c>
      <c r="AE5124" s="28" t="s">
        <v>14742</v>
      </c>
      <c r="AF5124" s="28" t="s">
        <v>1695</v>
      </c>
      <c r="AG5124" s="28" t="s">
        <v>3209</v>
      </c>
      <c r="AH5124" s="22">
        <v>59269</v>
      </c>
      <c r="AI5124" s="28" t="s">
        <v>20677</v>
      </c>
      <c r="AJ5124" s="22">
        <v>8</v>
      </c>
    </row>
    <row r="5125" spans="30:36" ht="30" x14ac:dyDescent="0.25">
      <c r="AD5125" s="22" t="s">
        <v>4602</v>
      </c>
      <c r="AE5125" s="28" t="s">
        <v>4603</v>
      </c>
      <c r="AF5125" s="28" t="s">
        <v>1711</v>
      </c>
      <c r="AG5125" s="28" t="s">
        <v>3778</v>
      </c>
      <c r="AH5125" s="22">
        <v>75254</v>
      </c>
      <c r="AI5125" s="28" t="s">
        <v>19964</v>
      </c>
      <c r="AJ5125" s="22">
        <v>7</v>
      </c>
    </row>
    <row r="5126" spans="30:36" ht="30" x14ac:dyDescent="0.25">
      <c r="AD5126" s="22" t="s">
        <v>14743</v>
      </c>
      <c r="AE5126" s="28" t="s">
        <v>14744</v>
      </c>
      <c r="AF5126" s="28" t="s">
        <v>1702</v>
      </c>
      <c r="AG5126" s="28" t="s">
        <v>3209</v>
      </c>
      <c r="AH5126" s="22">
        <v>86166</v>
      </c>
      <c r="AI5126" s="28" t="s">
        <v>21480</v>
      </c>
      <c r="AJ5126" s="22">
        <v>2</v>
      </c>
    </row>
    <row r="5127" spans="30:36" ht="30" x14ac:dyDescent="0.25">
      <c r="AD5127" s="22" t="s">
        <v>9699</v>
      </c>
      <c r="AE5127" s="28" t="s">
        <v>9700</v>
      </c>
      <c r="AF5127" s="28" t="s">
        <v>1712</v>
      </c>
      <c r="AG5127" s="28" t="s">
        <v>3210</v>
      </c>
      <c r="AH5127" s="22">
        <v>86780</v>
      </c>
      <c r="AI5127" s="28" t="s">
        <v>20357</v>
      </c>
      <c r="AJ5127" s="22">
        <v>7</v>
      </c>
    </row>
    <row r="5128" spans="30:36" ht="30" x14ac:dyDescent="0.25">
      <c r="AD5128" s="22" t="s">
        <v>14745</v>
      </c>
      <c r="AE5128" s="28" t="s">
        <v>14746</v>
      </c>
      <c r="AF5128" s="28" t="s">
        <v>1712</v>
      </c>
      <c r="AG5128" s="28" t="s">
        <v>3211</v>
      </c>
      <c r="AH5128" s="22">
        <v>98171</v>
      </c>
      <c r="AI5128" s="28" t="s">
        <v>21481</v>
      </c>
      <c r="AJ5128" s="22">
        <v>9</v>
      </c>
    </row>
    <row r="5129" spans="30:36" ht="30" x14ac:dyDescent="0.25">
      <c r="AD5129" s="22" t="s">
        <v>7607</v>
      </c>
      <c r="AE5129" s="28" t="s">
        <v>7608</v>
      </c>
      <c r="AF5129" s="28" t="s">
        <v>1711</v>
      </c>
      <c r="AG5129" s="28" t="s">
        <v>3209</v>
      </c>
      <c r="AH5129" s="22">
        <v>79585</v>
      </c>
      <c r="AI5129" s="28" t="s">
        <v>19587</v>
      </c>
      <c r="AJ5129" s="22">
        <v>6</v>
      </c>
    </row>
    <row r="5130" spans="30:36" ht="30" x14ac:dyDescent="0.25">
      <c r="AD5130" s="22" t="s">
        <v>850</v>
      </c>
      <c r="AE5130" s="28" t="s">
        <v>2480</v>
      </c>
      <c r="AF5130" s="28" t="s">
        <v>1701</v>
      </c>
      <c r="AG5130" s="28" t="s">
        <v>3210</v>
      </c>
      <c r="AH5130" s="22">
        <v>64790</v>
      </c>
      <c r="AI5130" s="28" t="s">
        <v>21482</v>
      </c>
      <c r="AJ5130" s="22">
        <v>9</v>
      </c>
    </row>
    <row r="5131" spans="30:36" ht="45" x14ac:dyDescent="0.25">
      <c r="AD5131" s="22" t="s">
        <v>7609</v>
      </c>
      <c r="AE5131" s="28" t="s">
        <v>7610</v>
      </c>
      <c r="AF5131" s="28" t="s">
        <v>1717</v>
      </c>
      <c r="AG5131" s="28" t="s">
        <v>3210</v>
      </c>
      <c r="AH5131" s="22">
        <v>84467</v>
      </c>
      <c r="AI5131" s="28" t="s">
        <v>20672</v>
      </c>
      <c r="AJ5131" s="22">
        <v>1</v>
      </c>
    </row>
    <row r="5132" spans="30:36" ht="30" x14ac:dyDescent="0.25">
      <c r="AD5132" s="22" t="s">
        <v>3523</v>
      </c>
      <c r="AE5132" s="28" t="s">
        <v>3524</v>
      </c>
      <c r="AF5132" s="28" t="s">
        <v>1699</v>
      </c>
      <c r="AG5132" s="28" t="s">
        <v>3209</v>
      </c>
      <c r="AH5132" s="22">
        <v>64090</v>
      </c>
      <c r="AI5132" s="28" t="s">
        <v>3525</v>
      </c>
      <c r="AJ5132" s="22">
        <v>1</v>
      </c>
    </row>
    <row r="5133" spans="30:36" ht="30" x14ac:dyDescent="0.25">
      <c r="AD5133" s="22" t="s">
        <v>7611</v>
      </c>
      <c r="AE5133" s="28" t="s">
        <v>7612</v>
      </c>
      <c r="AF5133" s="28" t="s">
        <v>1718</v>
      </c>
      <c r="AG5133" s="28" t="s">
        <v>3209</v>
      </c>
      <c r="AH5133" s="22">
        <v>69416</v>
      </c>
      <c r="AI5133" s="28" t="s">
        <v>20186</v>
      </c>
      <c r="AJ5133" s="22">
        <v>7</v>
      </c>
    </row>
    <row r="5134" spans="30:36" ht="30" x14ac:dyDescent="0.25">
      <c r="AD5134" s="22" t="s">
        <v>14747</v>
      </c>
      <c r="AE5134" s="28" t="s">
        <v>14748</v>
      </c>
      <c r="AF5134" s="28" t="s">
        <v>1695</v>
      </c>
      <c r="AG5134" s="28" t="s">
        <v>3773</v>
      </c>
      <c r="AH5134" s="22">
        <v>58048</v>
      </c>
      <c r="AI5134" s="28" t="s">
        <v>21049</v>
      </c>
      <c r="AJ5134" s="22">
        <v>4</v>
      </c>
    </row>
    <row r="5135" spans="30:36" ht="45" x14ac:dyDescent="0.25">
      <c r="AD5135" s="22" t="s">
        <v>14749</v>
      </c>
      <c r="AE5135" s="28" t="s">
        <v>14750</v>
      </c>
      <c r="AF5135" s="28" t="s">
        <v>1707</v>
      </c>
      <c r="AG5135" s="28" t="s">
        <v>3211</v>
      </c>
      <c r="AH5135" s="22">
        <v>57609</v>
      </c>
      <c r="AI5135" s="28" t="s">
        <v>20102</v>
      </c>
      <c r="AJ5135" s="22">
        <v>7</v>
      </c>
    </row>
    <row r="5136" spans="30:36" ht="30" x14ac:dyDescent="0.25">
      <c r="AD5136" s="22" t="s">
        <v>14751</v>
      </c>
      <c r="AE5136" s="28" t="s">
        <v>14752</v>
      </c>
      <c r="AF5136" s="28" t="s">
        <v>1718</v>
      </c>
      <c r="AG5136" s="28" t="s">
        <v>3209</v>
      </c>
      <c r="AH5136" s="22">
        <v>57780</v>
      </c>
      <c r="AI5136" s="28" t="s">
        <v>21483</v>
      </c>
      <c r="AJ5136" s="22">
        <v>2</v>
      </c>
    </row>
    <row r="5137" spans="30:36" ht="30" x14ac:dyDescent="0.25">
      <c r="AD5137" s="22" t="s">
        <v>1222</v>
      </c>
      <c r="AE5137" s="28" t="s">
        <v>2826</v>
      </c>
      <c r="AF5137" s="28" t="s">
        <v>1702</v>
      </c>
      <c r="AG5137" s="28" t="s">
        <v>3211</v>
      </c>
      <c r="AH5137" s="22">
        <v>86461</v>
      </c>
      <c r="AI5137" s="28" t="s">
        <v>19884</v>
      </c>
      <c r="AJ5137" s="22">
        <v>5</v>
      </c>
    </row>
    <row r="5138" spans="30:36" ht="45" x14ac:dyDescent="0.25">
      <c r="AD5138" s="22" t="s">
        <v>14753</v>
      </c>
      <c r="AE5138" s="28" t="s">
        <v>18684</v>
      </c>
      <c r="AF5138" s="28" t="s">
        <v>1707</v>
      </c>
      <c r="AG5138" s="28" t="s">
        <v>3778</v>
      </c>
      <c r="AH5138" s="22">
        <v>64159</v>
      </c>
      <c r="AI5138" s="28" t="s">
        <v>14754</v>
      </c>
      <c r="AJ5138" s="22">
        <v>0</v>
      </c>
    </row>
    <row r="5139" spans="30:36" ht="30" x14ac:dyDescent="0.25">
      <c r="AD5139" s="22" t="s">
        <v>3526</v>
      </c>
      <c r="AE5139" s="28" t="s">
        <v>3527</v>
      </c>
      <c r="AF5139" s="28" t="s">
        <v>1700</v>
      </c>
      <c r="AG5139" s="28" t="s">
        <v>3209</v>
      </c>
      <c r="AH5139" s="22">
        <v>77985</v>
      </c>
      <c r="AI5139" s="28" t="s">
        <v>3528</v>
      </c>
      <c r="AJ5139" s="22">
        <v>2</v>
      </c>
    </row>
    <row r="5140" spans="30:36" ht="30" x14ac:dyDescent="0.25">
      <c r="AD5140" s="22" t="s">
        <v>14755</v>
      </c>
      <c r="AE5140" s="28" t="s">
        <v>14756</v>
      </c>
      <c r="AF5140" s="28" t="s">
        <v>1695</v>
      </c>
      <c r="AG5140" s="28" t="s">
        <v>3209</v>
      </c>
      <c r="AH5140" s="22">
        <v>66651</v>
      </c>
      <c r="AI5140" s="28" t="s">
        <v>21484</v>
      </c>
      <c r="AJ5140" s="22">
        <v>2</v>
      </c>
    </row>
    <row r="5141" spans="30:36" ht="30" x14ac:dyDescent="0.25">
      <c r="AD5141" s="22" t="s">
        <v>4604</v>
      </c>
      <c r="AE5141" s="28" t="s">
        <v>4605</v>
      </c>
      <c r="AF5141" s="28" t="s">
        <v>1701</v>
      </c>
      <c r="AG5141" s="28" t="s">
        <v>3803</v>
      </c>
      <c r="AH5141" s="22">
        <v>72133</v>
      </c>
      <c r="AI5141" s="28" t="s">
        <v>21485</v>
      </c>
      <c r="AJ5141" s="22">
        <v>3</v>
      </c>
    </row>
    <row r="5142" spans="30:36" ht="30" x14ac:dyDescent="0.25">
      <c r="AD5142" s="22" t="s">
        <v>14757</v>
      </c>
      <c r="AE5142" s="28" t="s">
        <v>14758</v>
      </c>
      <c r="AF5142" s="28" t="s">
        <v>1712</v>
      </c>
      <c r="AG5142" s="28" t="s">
        <v>3210</v>
      </c>
      <c r="AH5142" s="22">
        <v>72398</v>
      </c>
      <c r="AI5142" s="28" t="s">
        <v>19868</v>
      </c>
      <c r="AJ5142" s="22">
        <v>7</v>
      </c>
    </row>
    <row r="5143" spans="30:36" ht="30" x14ac:dyDescent="0.25">
      <c r="AD5143" s="22" t="s">
        <v>7613</v>
      </c>
      <c r="AE5143" s="28" t="s">
        <v>7614</v>
      </c>
      <c r="AF5143" s="28" t="s">
        <v>1704</v>
      </c>
      <c r="AG5143" s="28" t="s">
        <v>3210</v>
      </c>
      <c r="AH5143" s="22">
        <v>58924</v>
      </c>
      <c r="AI5143" s="28" t="s">
        <v>19146</v>
      </c>
      <c r="AJ5143" s="22">
        <v>7</v>
      </c>
    </row>
    <row r="5144" spans="30:36" ht="30" x14ac:dyDescent="0.25">
      <c r="AD5144" s="22" t="s">
        <v>220</v>
      </c>
      <c r="AE5144" s="28" t="s">
        <v>1902</v>
      </c>
      <c r="AF5144" s="28" t="s">
        <v>1700</v>
      </c>
      <c r="AG5144" s="28" t="s">
        <v>3209</v>
      </c>
      <c r="AH5144" s="22">
        <v>87716</v>
      </c>
      <c r="AI5144" s="28" t="s">
        <v>20064</v>
      </c>
      <c r="AJ5144" s="22">
        <v>0</v>
      </c>
    </row>
    <row r="5145" spans="30:36" ht="30" x14ac:dyDescent="0.25">
      <c r="AD5145" s="22" t="s">
        <v>7615</v>
      </c>
      <c r="AE5145" s="28" t="s">
        <v>7616</v>
      </c>
      <c r="AF5145" s="28" t="s">
        <v>1696</v>
      </c>
      <c r="AG5145" s="28" t="s">
        <v>3210</v>
      </c>
      <c r="AH5145" s="22">
        <v>54702</v>
      </c>
      <c r="AI5145" s="28" t="s">
        <v>19746</v>
      </c>
      <c r="AJ5145" s="22">
        <v>5</v>
      </c>
    </row>
    <row r="5146" spans="30:36" ht="30" x14ac:dyDescent="0.25">
      <c r="AD5146" s="22" t="s">
        <v>14759</v>
      </c>
      <c r="AE5146" s="28" t="s">
        <v>14760</v>
      </c>
      <c r="AF5146" s="28" t="s">
        <v>1695</v>
      </c>
      <c r="AG5146" s="28" t="s">
        <v>3210</v>
      </c>
      <c r="AH5146" s="22">
        <v>53075</v>
      </c>
      <c r="AI5146" s="28" t="s">
        <v>21253</v>
      </c>
      <c r="AJ5146" s="22">
        <v>8</v>
      </c>
    </row>
    <row r="5147" spans="30:36" ht="30" x14ac:dyDescent="0.25">
      <c r="AD5147" s="22" t="s">
        <v>14761</v>
      </c>
      <c r="AE5147" s="28" t="s">
        <v>14762</v>
      </c>
      <c r="AF5147" s="28" t="s">
        <v>1700</v>
      </c>
      <c r="AG5147" s="28" t="s">
        <v>3209</v>
      </c>
      <c r="AH5147" s="22">
        <v>95834</v>
      </c>
      <c r="AI5147" s="28" t="s">
        <v>19992</v>
      </c>
      <c r="AJ5147" s="22">
        <v>8</v>
      </c>
    </row>
    <row r="5148" spans="30:36" ht="30" x14ac:dyDescent="0.25">
      <c r="AD5148" s="22" t="s">
        <v>14763</v>
      </c>
      <c r="AE5148" s="28" t="s">
        <v>14764</v>
      </c>
      <c r="AF5148" s="28" t="s">
        <v>1718</v>
      </c>
      <c r="AG5148" s="28" t="s">
        <v>3209</v>
      </c>
      <c r="AH5148" s="22">
        <v>68800</v>
      </c>
      <c r="AI5148" s="28" t="s">
        <v>14765</v>
      </c>
      <c r="AJ5148" s="22">
        <v>0</v>
      </c>
    </row>
    <row r="5149" spans="30:36" ht="30" x14ac:dyDescent="0.25">
      <c r="AD5149" s="22" t="s">
        <v>14766</v>
      </c>
      <c r="AE5149" s="28" t="s">
        <v>14767</v>
      </c>
      <c r="AF5149" s="28" t="s">
        <v>1705</v>
      </c>
      <c r="AG5149" s="28" t="s">
        <v>3790</v>
      </c>
      <c r="AH5149" s="22">
        <v>78816</v>
      </c>
      <c r="AI5149" s="28" t="s">
        <v>21486</v>
      </c>
      <c r="AJ5149" s="22">
        <v>7</v>
      </c>
    </row>
    <row r="5150" spans="30:36" ht="30" x14ac:dyDescent="0.25">
      <c r="AD5150" s="22" t="s">
        <v>7617</v>
      </c>
      <c r="AE5150" s="28" t="s">
        <v>7618</v>
      </c>
      <c r="AF5150" s="28" t="s">
        <v>1715</v>
      </c>
      <c r="AG5150" s="28" t="s">
        <v>3209</v>
      </c>
      <c r="AH5150" s="22">
        <v>64628</v>
      </c>
      <c r="AI5150" s="28" t="s">
        <v>19479</v>
      </c>
      <c r="AJ5150" s="22">
        <v>0</v>
      </c>
    </row>
    <row r="5151" spans="30:36" ht="30" x14ac:dyDescent="0.25">
      <c r="AD5151" s="22" t="s">
        <v>758</v>
      </c>
      <c r="AE5151" s="28" t="s">
        <v>2394</v>
      </c>
      <c r="AF5151" s="28" t="s">
        <v>1703</v>
      </c>
      <c r="AG5151" s="28" t="s">
        <v>3210</v>
      </c>
      <c r="AH5151" s="22">
        <v>80214</v>
      </c>
      <c r="AI5151" s="28" t="s">
        <v>19415</v>
      </c>
      <c r="AJ5151" s="22">
        <v>7</v>
      </c>
    </row>
    <row r="5152" spans="30:36" ht="30" x14ac:dyDescent="0.25">
      <c r="AD5152" s="22" t="s">
        <v>14768</v>
      </c>
      <c r="AE5152" s="28" t="s">
        <v>14769</v>
      </c>
      <c r="AF5152" s="28" t="s">
        <v>1697</v>
      </c>
      <c r="AG5152" s="28" t="s">
        <v>3210</v>
      </c>
      <c r="AH5152" s="22">
        <v>73783</v>
      </c>
      <c r="AI5152" s="28" t="s">
        <v>21487</v>
      </c>
      <c r="AJ5152" s="22">
        <v>1</v>
      </c>
    </row>
    <row r="5153" spans="30:36" ht="30" x14ac:dyDescent="0.25">
      <c r="AD5153" s="22" t="s">
        <v>14770</v>
      </c>
      <c r="AE5153" s="28" t="s">
        <v>14771</v>
      </c>
      <c r="AF5153" s="28" t="s">
        <v>1699</v>
      </c>
      <c r="AG5153" s="28" t="s">
        <v>3211</v>
      </c>
      <c r="AH5153" s="22">
        <v>60630</v>
      </c>
      <c r="AI5153" s="28" t="s">
        <v>21488</v>
      </c>
      <c r="AJ5153" s="22">
        <v>7</v>
      </c>
    </row>
    <row r="5154" spans="30:36" ht="30" x14ac:dyDescent="0.25">
      <c r="AD5154" s="22" t="s">
        <v>917</v>
      </c>
      <c r="AE5154" s="28" t="s">
        <v>2545</v>
      </c>
      <c r="AF5154" s="28" t="s">
        <v>1702</v>
      </c>
      <c r="AG5154" s="28" t="s">
        <v>3210</v>
      </c>
      <c r="AH5154" s="22">
        <v>90690</v>
      </c>
      <c r="AI5154" s="28" t="s">
        <v>21489</v>
      </c>
      <c r="AJ5154" s="22">
        <v>7</v>
      </c>
    </row>
    <row r="5155" spans="30:36" ht="30" x14ac:dyDescent="0.25">
      <c r="AD5155" s="22" t="s">
        <v>14772</v>
      </c>
      <c r="AE5155" s="28" t="s">
        <v>14773</v>
      </c>
      <c r="AF5155" s="28" t="s">
        <v>1715</v>
      </c>
      <c r="AG5155" s="28" t="s">
        <v>3209</v>
      </c>
      <c r="AH5155" s="22">
        <v>58119</v>
      </c>
      <c r="AI5155" s="28" t="s">
        <v>14774</v>
      </c>
      <c r="AJ5155" s="22">
        <v>0</v>
      </c>
    </row>
    <row r="5156" spans="30:36" ht="30" x14ac:dyDescent="0.25">
      <c r="AD5156" s="22" t="s">
        <v>14775</v>
      </c>
      <c r="AE5156" s="28" t="s">
        <v>14776</v>
      </c>
      <c r="AF5156" s="28" t="s">
        <v>1704</v>
      </c>
      <c r="AG5156" s="28" t="s">
        <v>3210</v>
      </c>
      <c r="AH5156" s="22">
        <v>61402</v>
      </c>
      <c r="AI5156" s="28" t="s">
        <v>20508</v>
      </c>
      <c r="AJ5156" s="22">
        <v>8</v>
      </c>
    </row>
    <row r="5157" spans="30:36" ht="30" x14ac:dyDescent="0.25">
      <c r="AD5157" s="22" t="s">
        <v>1623</v>
      </c>
      <c r="AE5157" s="28" t="s">
        <v>3164</v>
      </c>
      <c r="AF5157" s="28" t="s">
        <v>1714</v>
      </c>
      <c r="AG5157" s="28" t="s">
        <v>3211</v>
      </c>
      <c r="AH5157" s="22">
        <v>86342</v>
      </c>
      <c r="AI5157" s="28" t="s">
        <v>20856</v>
      </c>
      <c r="AJ5157" s="22">
        <v>8</v>
      </c>
    </row>
    <row r="5158" spans="30:36" ht="30" x14ac:dyDescent="0.25">
      <c r="AD5158" s="22" t="s">
        <v>7619</v>
      </c>
      <c r="AE5158" s="28" t="s">
        <v>7620</v>
      </c>
      <c r="AF5158" s="28" t="s">
        <v>1697</v>
      </c>
      <c r="AG5158" s="28" t="s">
        <v>3784</v>
      </c>
      <c r="AH5158" s="22">
        <v>57355</v>
      </c>
      <c r="AI5158" s="28" t="s">
        <v>21490</v>
      </c>
      <c r="AJ5158" s="22">
        <v>8</v>
      </c>
    </row>
    <row r="5159" spans="30:36" ht="30" x14ac:dyDescent="0.25">
      <c r="AD5159" s="22" t="s">
        <v>4606</v>
      </c>
      <c r="AE5159" s="28" t="s">
        <v>4607</v>
      </c>
      <c r="AF5159" s="28" t="s">
        <v>1708</v>
      </c>
      <c r="AG5159" s="28" t="s">
        <v>3887</v>
      </c>
      <c r="AH5159" s="22">
        <v>78253</v>
      </c>
      <c r="AI5159" s="28" t="s">
        <v>19000</v>
      </c>
      <c r="AJ5159" s="22">
        <v>7</v>
      </c>
    </row>
    <row r="5160" spans="30:36" ht="30" x14ac:dyDescent="0.25">
      <c r="AD5160" s="22" t="s">
        <v>1486</v>
      </c>
      <c r="AE5160" s="28" t="s">
        <v>3076</v>
      </c>
      <c r="AF5160" s="28" t="s">
        <v>1699</v>
      </c>
      <c r="AG5160" s="28" t="s">
        <v>3211</v>
      </c>
      <c r="AH5160" s="22">
        <v>57252</v>
      </c>
      <c r="AI5160" s="28" t="s">
        <v>20349</v>
      </c>
      <c r="AJ5160" s="22">
        <v>2</v>
      </c>
    </row>
    <row r="5161" spans="30:36" ht="30" x14ac:dyDescent="0.25">
      <c r="AD5161" s="22" t="s">
        <v>7621</v>
      </c>
      <c r="AE5161" s="28" t="s">
        <v>7622</v>
      </c>
      <c r="AF5161" s="28" t="s">
        <v>1712</v>
      </c>
      <c r="AG5161" s="28" t="s">
        <v>3211</v>
      </c>
      <c r="AH5161" s="22">
        <v>73545</v>
      </c>
      <c r="AI5161" s="28" t="s">
        <v>20308</v>
      </c>
      <c r="AJ5161" s="22">
        <v>7</v>
      </c>
    </row>
    <row r="5162" spans="30:36" ht="30" x14ac:dyDescent="0.25">
      <c r="AD5162" s="22" t="s">
        <v>14777</v>
      </c>
      <c r="AE5162" s="28" t="s">
        <v>14778</v>
      </c>
      <c r="AF5162" s="28" t="s">
        <v>1702</v>
      </c>
      <c r="AG5162" s="28" t="s">
        <v>3210</v>
      </c>
      <c r="AH5162" s="22">
        <v>100745</v>
      </c>
      <c r="AI5162" s="28" t="s">
        <v>19969</v>
      </c>
      <c r="AJ5162" s="22">
        <v>8</v>
      </c>
    </row>
    <row r="5163" spans="30:36" ht="30" x14ac:dyDescent="0.25">
      <c r="AD5163" s="22" t="s">
        <v>7623</v>
      </c>
      <c r="AE5163" s="28" t="s">
        <v>7624</v>
      </c>
      <c r="AF5163" s="28" t="s">
        <v>1695</v>
      </c>
      <c r="AG5163" s="28" t="s">
        <v>3209</v>
      </c>
      <c r="AH5163" s="22">
        <v>59184</v>
      </c>
      <c r="AI5163" s="28" t="s">
        <v>21491</v>
      </c>
      <c r="AJ5163" s="22">
        <v>2</v>
      </c>
    </row>
    <row r="5164" spans="30:36" ht="30" x14ac:dyDescent="0.25">
      <c r="AD5164" s="22" t="s">
        <v>14779</v>
      </c>
      <c r="AE5164" s="28" t="s">
        <v>14780</v>
      </c>
      <c r="AF5164" s="28" t="s">
        <v>1702</v>
      </c>
      <c r="AG5164" s="28" t="s">
        <v>3211</v>
      </c>
      <c r="AH5164" s="22">
        <v>96366</v>
      </c>
      <c r="AI5164" s="28" t="s">
        <v>21141</v>
      </c>
      <c r="AJ5164" s="22">
        <v>2</v>
      </c>
    </row>
    <row r="5165" spans="30:36" ht="30" x14ac:dyDescent="0.25">
      <c r="AD5165" s="22" t="s">
        <v>14781</v>
      </c>
      <c r="AE5165" s="28" t="s">
        <v>14782</v>
      </c>
      <c r="AF5165" s="28" t="s">
        <v>1702</v>
      </c>
      <c r="AG5165" s="28" t="s">
        <v>4034</v>
      </c>
      <c r="AH5165" s="22">
        <v>88288</v>
      </c>
      <c r="AI5165" s="28" t="s">
        <v>19781</v>
      </c>
      <c r="AJ5165" s="22">
        <v>1</v>
      </c>
    </row>
    <row r="5166" spans="30:36" ht="45" x14ac:dyDescent="0.25">
      <c r="AD5166" s="22" t="s">
        <v>14783</v>
      </c>
      <c r="AE5166" s="28" t="s">
        <v>14784</v>
      </c>
      <c r="AF5166" s="28" t="s">
        <v>1710</v>
      </c>
      <c r="AG5166" s="28" t="s">
        <v>3765</v>
      </c>
      <c r="AH5166" s="22">
        <v>54791</v>
      </c>
      <c r="AI5166" s="28" t="s">
        <v>14785</v>
      </c>
      <c r="AJ5166" s="22">
        <v>7</v>
      </c>
    </row>
    <row r="5167" spans="30:36" ht="30" x14ac:dyDescent="0.25">
      <c r="AD5167" s="22" t="s">
        <v>7625</v>
      </c>
      <c r="AE5167" s="28" t="s">
        <v>7626</v>
      </c>
      <c r="AF5167" s="28" t="s">
        <v>1696</v>
      </c>
      <c r="AG5167" s="28" t="s">
        <v>3209</v>
      </c>
      <c r="AH5167" s="22">
        <v>65808</v>
      </c>
      <c r="AI5167" s="28" t="s">
        <v>21492</v>
      </c>
      <c r="AJ5167" s="22">
        <v>3</v>
      </c>
    </row>
    <row r="5168" spans="30:36" ht="30" x14ac:dyDescent="0.25">
      <c r="AD5168" s="22" t="s">
        <v>9701</v>
      </c>
      <c r="AE5168" s="28" t="s">
        <v>9702</v>
      </c>
      <c r="AF5168" s="28" t="s">
        <v>1705</v>
      </c>
      <c r="AG5168" s="28" t="s">
        <v>3210</v>
      </c>
      <c r="AH5168" s="22">
        <v>79081</v>
      </c>
      <c r="AI5168" s="28" t="s">
        <v>19494</v>
      </c>
      <c r="AJ5168" s="22">
        <v>8</v>
      </c>
    </row>
    <row r="5169" spans="30:36" ht="30" x14ac:dyDescent="0.25">
      <c r="AD5169" s="22" t="s">
        <v>14786</v>
      </c>
      <c r="AE5169" s="28" t="s">
        <v>14787</v>
      </c>
      <c r="AF5169" s="28" t="s">
        <v>1705</v>
      </c>
      <c r="AG5169" s="28" t="s">
        <v>3209</v>
      </c>
      <c r="AH5169" s="22">
        <v>79029</v>
      </c>
      <c r="AI5169" s="28" t="s">
        <v>19451</v>
      </c>
      <c r="AJ5169" s="22">
        <v>1</v>
      </c>
    </row>
    <row r="5170" spans="30:36" ht="30" x14ac:dyDescent="0.25">
      <c r="AD5170" s="22" t="s">
        <v>14788</v>
      </c>
      <c r="AE5170" s="28" t="s">
        <v>14789</v>
      </c>
      <c r="AF5170" s="28" t="s">
        <v>1695</v>
      </c>
      <c r="AG5170" s="28" t="s">
        <v>3209</v>
      </c>
      <c r="AH5170" s="22">
        <v>58842</v>
      </c>
      <c r="AI5170" s="28" t="s">
        <v>19295</v>
      </c>
      <c r="AJ5170" s="22">
        <v>6</v>
      </c>
    </row>
    <row r="5171" spans="30:36" ht="30" x14ac:dyDescent="0.25">
      <c r="AD5171" s="22" t="s">
        <v>14790</v>
      </c>
      <c r="AE5171" s="28" t="s">
        <v>18685</v>
      </c>
      <c r="AF5171" s="28" t="s">
        <v>1696</v>
      </c>
      <c r="AG5171" s="28" t="s">
        <v>3209</v>
      </c>
      <c r="AH5171" s="22">
        <v>56282</v>
      </c>
      <c r="AI5171" s="28" t="s">
        <v>14791</v>
      </c>
      <c r="AJ5171" s="22">
        <v>0</v>
      </c>
    </row>
    <row r="5172" spans="30:36" ht="30" x14ac:dyDescent="0.25">
      <c r="AD5172" s="22" t="s">
        <v>693</v>
      </c>
      <c r="AE5172" s="28" t="s">
        <v>2359</v>
      </c>
      <c r="AF5172" s="28" t="s">
        <v>1702</v>
      </c>
      <c r="AG5172" s="28" t="s">
        <v>3210</v>
      </c>
      <c r="AH5172" s="22">
        <v>94122</v>
      </c>
      <c r="AI5172" s="28" t="s">
        <v>21493</v>
      </c>
      <c r="AJ5172" s="22">
        <v>8</v>
      </c>
    </row>
    <row r="5173" spans="30:36" ht="30" x14ac:dyDescent="0.25">
      <c r="AD5173" s="22" t="s">
        <v>954</v>
      </c>
      <c r="AE5173" s="28" t="s">
        <v>2579</v>
      </c>
      <c r="AF5173" s="28" t="s">
        <v>1699</v>
      </c>
      <c r="AG5173" s="28" t="s">
        <v>3210</v>
      </c>
      <c r="AH5173" s="22">
        <v>65199</v>
      </c>
      <c r="AI5173" s="28" t="s">
        <v>19361</v>
      </c>
      <c r="AJ5173" s="22">
        <v>7</v>
      </c>
    </row>
    <row r="5174" spans="30:36" ht="30" x14ac:dyDescent="0.25">
      <c r="AD5174" s="22" t="s">
        <v>14792</v>
      </c>
      <c r="AE5174" s="28" t="s">
        <v>18686</v>
      </c>
      <c r="AF5174" s="28" t="s">
        <v>1696</v>
      </c>
      <c r="AG5174" s="28" t="s">
        <v>3209</v>
      </c>
      <c r="AH5174" s="22">
        <v>60781</v>
      </c>
      <c r="AI5174" s="28" t="s">
        <v>14793</v>
      </c>
      <c r="AJ5174" s="22">
        <v>6</v>
      </c>
    </row>
    <row r="5175" spans="30:36" ht="30" x14ac:dyDescent="0.25">
      <c r="AD5175" s="22" t="s">
        <v>9703</v>
      </c>
      <c r="AE5175" s="28" t="s">
        <v>18687</v>
      </c>
      <c r="AF5175" s="28" t="s">
        <v>1700</v>
      </c>
      <c r="AG5175" s="28" t="s">
        <v>3773</v>
      </c>
      <c r="AH5175" s="22">
        <v>71562</v>
      </c>
      <c r="AI5175" s="28" t="s">
        <v>21109</v>
      </c>
      <c r="AJ5175" s="22">
        <v>2</v>
      </c>
    </row>
    <row r="5176" spans="30:36" ht="30" x14ac:dyDescent="0.25">
      <c r="AD5176" s="22" t="s">
        <v>14794</v>
      </c>
      <c r="AE5176" s="28" t="s">
        <v>14795</v>
      </c>
      <c r="AF5176" s="28" t="s">
        <v>1720</v>
      </c>
      <c r="AG5176" s="28" t="s">
        <v>3209</v>
      </c>
      <c r="AH5176" s="22">
        <v>97217</v>
      </c>
      <c r="AI5176" s="28" t="s">
        <v>19446</v>
      </c>
      <c r="AJ5176" s="22">
        <v>3</v>
      </c>
    </row>
    <row r="5177" spans="30:36" ht="30" x14ac:dyDescent="0.25">
      <c r="AD5177" s="22" t="s">
        <v>7627</v>
      </c>
      <c r="AE5177" s="28" t="s">
        <v>18688</v>
      </c>
      <c r="AF5177" s="28" t="s">
        <v>1695</v>
      </c>
      <c r="AG5177" s="28" t="s">
        <v>3209</v>
      </c>
      <c r="AH5177" s="22">
        <v>67368</v>
      </c>
      <c r="AI5177" s="28" t="s">
        <v>19121</v>
      </c>
      <c r="AJ5177" s="22">
        <v>0</v>
      </c>
    </row>
    <row r="5178" spans="30:36" ht="45" x14ac:dyDescent="0.25">
      <c r="AD5178" s="22" t="s">
        <v>242</v>
      </c>
      <c r="AE5178" s="28" t="s">
        <v>1924</v>
      </c>
      <c r="AF5178" s="28" t="s">
        <v>1710</v>
      </c>
      <c r="AG5178" s="28" t="s">
        <v>3209</v>
      </c>
      <c r="AH5178" s="22">
        <v>74317</v>
      </c>
      <c r="AI5178" s="28" t="s">
        <v>21494</v>
      </c>
      <c r="AJ5178" s="22">
        <v>5</v>
      </c>
    </row>
    <row r="5179" spans="30:36" ht="30" x14ac:dyDescent="0.25">
      <c r="AD5179" s="22" t="s">
        <v>7628</v>
      </c>
      <c r="AE5179" s="28" t="s">
        <v>7629</v>
      </c>
      <c r="AF5179" s="28" t="s">
        <v>1695</v>
      </c>
      <c r="AG5179" s="28" t="s">
        <v>3765</v>
      </c>
      <c r="AH5179" s="22">
        <v>73337</v>
      </c>
      <c r="AI5179" s="28" t="s">
        <v>21298</v>
      </c>
      <c r="AJ5179" s="22">
        <v>6</v>
      </c>
    </row>
    <row r="5180" spans="30:36" ht="30" x14ac:dyDescent="0.25">
      <c r="AD5180" s="22" t="s">
        <v>14796</v>
      </c>
      <c r="AE5180" s="28" t="s">
        <v>14797</v>
      </c>
      <c r="AF5180" s="28" t="s">
        <v>1715</v>
      </c>
      <c r="AG5180" s="28" t="s">
        <v>3209</v>
      </c>
      <c r="AH5180" s="22">
        <v>63042</v>
      </c>
      <c r="AI5180" s="28" t="s">
        <v>19447</v>
      </c>
      <c r="AJ5180" s="22">
        <v>0</v>
      </c>
    </row>
    <row r="5181" spans="30:36" ht="30" x14ac:dyDescent="0.25">
      <c r="AD5181" s="22" t="s">
        <v>14798</v>
      </c>
      <c r="AE5181" s="28" t="s">
        <v>18689</v>
      </c>
      <c r="AF5181" s="28" t="s">
        <v>1708</v>
      </c>
      <c r="AG5181" s="28" t="s">
        <v>3210</v>
      </c>
      <c r="AH5181" s="22">
        <v>85344</v>
      </c>
      <c r="AI5181" s="28" t="s">
        <v>21341</v>
      </c>
      <c r="AJ5181" s="22">
        <v>1</v>
      </c>
    </row>
    <row r="5182" spans="30:36" ht="30" x14ac:dyDescent="0.25">
      <c r="AD5182" s="22" t="s">
        <v>14799</v>
      </c>
      <c r="AE5182" s="28" t="s">
        <v>14800</v>
      </c>
      <c r="AF5182" s="28" t="s">
        <v>1701</v>
      </c>
      <c r="AG5182" s="28" t="s">
        <v>3209</v>
      </c>
      <c r="AH5182" s="22">
        <v>55634</v>
      </c>
      <c r="AI5182" s="28" t="s">
        <v>20807</v>
      </c>
      <c r="AJ5182" s="22">
        <v>4</v>
      </c>
    </row>
    <row r="5183" spans="30:36" ht="45" x14ac:dyDescent="0.25">
      <c r="AD5183" s="22" t="s">
        <v>7630</v>
      </c>
      <c r="AE5183" s="28" t="s">
        <v>7631</v>
      </c>
      <c r="AF5183" s="28" t="s">
        <v>1707</v>
      </c>
      <c r="AG5183" s="28" t="s">
        <v>3887</v>
      </c>
      <c r="AH5183" s="22">
        <v>59603</v>
      </c>
      <c r="AI5183" s="28" t="s">
        <v>7632</v>
      </c>
      <c r="AJ5183" s="22">
        <v>1</v>
      </c>
    </row>
    <row r="5184" spans="30:36" ht="45" x14ac:dyDescent="0.25">
      <c r="AD5184" s="22" t="s">
        <v>7633</v>
      </c>
      <c r="AE5184" s="28" t="s">
        <v>7634</v>
      </c>
      <c r="AF5184" s="28" t="s">
        <v>1707</v>
      </c>
      <c r="AG5184" s="28" t="s">
        <v>3210</v>
      </c>
      <c r="AH5184" s="22">
        <v>69549</v>
      </c>
      <c r="AI5184" s="28" t="s">
        <v>21495</v>
      </c>
      <c r="AJ5184" s="22">
        <v>0</v>
      </c>
    </row>
    <row r="5185" spans="30:36" ht="30" x14ac:dyDescent="0.25">
      <c r="AD5185" s="22" t="s">
        <v>7635</v>
      </c>
      <c r="AE5185" s="28" t="s">
        <v>7636</v>
      </c>
      <c r="AF5185" s="28" t="s">
        <v>1701</v>
      </c>
      <c r="AG5185" s="28" t="s">
        <v>3209</v>
      </c>
      <c r="AH5185" s="22">
        <v>61520</v>
      </c>
      <c r="AI5185" s="28" t="s">
        <v>21496</v>
      </c>
      <c r="AJ5185" s="22">
        <v>1</v>
      </c>
    </row>
    <row r="5186" spans="30:36" ht="45" x14ac:dyDescent="0.25">
      <c r="AD5186" s="22" t="s">
        <v>14801</v>
      </c>
      <c r="AE5186" s="28" t="s">
        <v>14802</v>
      </c>
      <c r="AF5186" s="28" t="s">
        <v>1707</v>
      </c>
      <c r="AG5186" s="28" t="s">
        <v>3210</v>
      </c>
      <c r="AH5186" s="22">
        <v>65494</v>
      </c>
      <c r="AI5186" s="28" t="s">
        <v>21497</v>
      </c>
      <c r="AJ5186" s="22">
        <v>6</v>
      </c>
    </row>
    <row r="5187" spans="30:36" ht="30" x14ac:dyDescent="0.25">
      <c r="AD5187" s="22" t="s">
        <v>7637</v>
      </c>
      <c r="AE5187" s="28" t="s">
        <v>7638</v>
      </c>
      <c r="AF5187" s="28" t="s">
        <v>1696</v>
      </c>
      <c r="AG5187" s="28" t="s">
        <v>3765</v>
      </c>
      <c r="AH5187" s="22">
        <v>75536</v>
      </c>
      <c r="AI5187" s="28" t="s">
        <v>20196</v>
      </c>
      <c r="AJ5187" s="22">
        <v>5</v>
      </c>
    </row>
    <row r="5188" spans="30:36" ht="30" x14ac:dyDescent="0.25">
      <c r="AD5188" s="22" t="s">
        <v>7639</v>
      </c>
      <c r="AE5188" s="28" t="s">
        <v>7640</v>
      </c>
      <c r="AF5188" s="28" t="s">
        <v>1695</v>
      </c>
      <c r="AG5188" s="28" t="s">
        <v>3209</v>
      </c>
      <c r="AH5188" s="22">
        <v>67446</v>
      </c>
      <c r="AI5188" s="28" t="s">
        <v>21498</v>
      </c>
      <c r="AJ5188" s="22">
        <v>2</v>
      </c>
    </row>
    <row r="5189" spans="30:36" ht="30" x14ac:dyDescent="0.25">
      <c r="AD5189" s="22" t="s">
        <v>14803</v>
      </c>
      <c r="AE5189" s="28" t="s">
        <v>14804</v>
      </c>
      <c r="AF5189" s="28" t="s">
        <v>1712</v>
      </c>
      <c r="AG5189" s="28" t="s">
        <v>3765</v>
      </c>
      <c r="AH5189" s="22">
        <v>77862</v>
      </c>
      <c r="AI5189" s="28" t="s">
        <v>21499</v>
      </c>
      <c r="AJ5189" s="22">
        <v>7</v>
      </c>
    </row>
    <row r="5190" spans="30:36" ht="30" x14ac:dyDescent="0.25">
      <c r="AD5190" s="22" t="s">
        <v>4608</v>
      </c>
      <c r="AE5190" s="28" t="s">
        <v>4609</v>
      </c>
      <c r="AF5190" s="28" t="s">
        <v>1695</v>
      </c>
      <c r="AG5190" s="28" t="s">
        <v>3803</v>
      </c>
      <c r="AH5190" s="22">
        <v>71908</v>
      </c>
      <c r="AI5190" s="28" t="s">
        <v>19829</v>
      </c>
      <c r="AJ5190" s="22">
        <v>1</v>
      </c>
    </row>
    <row r="5191" spans="30:36" ht="45" x14ac:dyDescent="0.25">
      <c r="AD5191" s="22" t="s">
        <v>7641</v>
      </c>
      <c r="AE5191" s="28" t="s">
        <v>7642</v>
      </c>
      <c r="AF5191" s="28" t="s">
        <v>1707</v>
      </c>
      <c r="AG5191" s="28" t="s">
        <v>3209</v>
      </c>
      <c r="AH5191" s="22">
        <v>68409</v>
      </c>
      <c r="AI5191" s="28" t="s">
        <v>21279</v>
      </c>
      <c r="AJ5191" s="22">
        <v>2</v>
      </c>
    </row>
    <row r="5192" spans="30:36" ht="30" x14ac:dyDescent="0.25">
      <c r="AD5192" s="22" t="s">
        <v>14805</v>
      </c>
      <c r="AE5192" s="28" t="s">
        <v>14806</v>
      </c>
      <c r="AF5192" s="28" t="s">
        <v>1695</v>
      </c>
      <c r="AG5192" s="28" t="s">
        <v>3210</v>
      </c>
      <c r="AH5192" s="22">
        <v>55037</v>
      </c>
      <c r="AI5192" s="28" t="s">
        <v>19269</v>
      </c>
      <c r="AJ5192" s="22">
        <v>2</v>
      </c>
    </row>
    <row r="5193" spans="30:36" ht="30" x14ac:dyDescent="0.25">
      <c r="AD5193" s="22" t="s">
        <v>896</v>
      </c>
      <c r="AE5193" s="28" t="s">
        <v>2525</v>
      </c>
      <c r="AF5193" s="28" t="s">
        <v>1701</v>
      </c>
      <c r="AG5193" s="28" t="s">
        <v>3210</v>
      </c>
      <c r="AH5193" s="22">
        <v>60675</v>
      </c>
      <c r="AI5193" s="28" t="s">
        <v>21500</v>
      </c>
      <c r="AJ5193" s="22">
        <v>1</v>
      </c>
    </row>
    <row r="5194" spans="30:36" ht="30" x14ac:dyDescent="0.25">
      <c r="AD5194" s="22" t="s">
        <v>14807</v>
      </c>
      <c r="AE5194" s="28" t="s">
        <v>14808</v>
      </c>
      <c r="AF5194" s="28" t="s">
        <v>1714</v>
      </c>
      <c r="AG5194" s="28" t="s">
        <v>3210</v>
      </c>
      <c r="AH5194" s="22">
        <v>72992</v>
      </c>
      <c r="AI5194" s="28" t="s">
        <v>21501</v>
      </c>
      <c r="AJ5194" s="22">
        <v>1</v>
      </c>
    </row>
    <row r="5195" spans="30:36" ht="30" x14ac:dyDescent="0.25">
      <c r="AD5195" s="22" t="s">
        <v>7643</v>
      </c>
      <c r="AE5195" s="28" t="s">
        <v>7644</v>
      </c>
      <c r="AF5195" s="28" t="s">
        <v>1702</v>
      </c>
      <c r="AG5195" s="28" t="s">
        <v>3211</v>
      </c>
      <c r="AH5195" s="22">
        <v>82329</v>
      </c>
      <c r="AI5195" s="28" t="s">
        <v>20714</v>
      </c>
      <c r="AJ5195" s="22">
        <v>4</v>
      </c>
    </row>
    <row r="5196" spans="30:36" ht="30" x14ac:dyDescent="0.25">
      <c r="AD5196" s="22" t="s">
        <v>674</v>
      </c>
      <c r="AE5196" s="28" t="s">
        <v>2315</v>
      </c>
      <c r="AF5196" s="28" t="s">
        <v>1698</v>
      </c>
      <c r="AG5196" s="28" t="s">
        <v>3210</v>
      </c>
      <c r="AH5196" s="22">
        <v>92533</v>
      </c>
      <c r="AI5196" s="28" t="s">
        <v>19436</v>
      </c>
      <c r="AJ5196" s="22">
        <v>5</v>
      </c>
    </row>
    <row r="5197" spans="30:36" ht="30" x14ac:dyDescent="0.25">
      <c r="AD5197" s="22" t="s">
        <v>7645</v>
      </c>
      <c r="AE5197" s="28" t="s">
        <v>18690</v>
      </c>
      <c r="AF5197" s="28" t="s">
        <v>1702</v>
      </c>
      <c r="AG5197" s="28" t="s">
        <v>3210</v>
      </c>
      <c r="AH5197" s="22">
        <v>94141</v>
      </c>
      <c r="AI5197" s="28" t="s">
        <v>20590</v>
      </c>
      <c r="AJ5197" s="22">
        <v>10</v>
      </c>
    </row>
    <row r="5198" spans="30:36" ht="30" x14ac:dyDescent="0.25">
      <c r="AD5198" s="22" t="s">
        <v>14809</v>
      </c>
      <c r="AE5198" s="28" t="s">
        <v>14810</v>
      </c>
      <c r="AF5198" s="28" t="s">
        <v>1718</v>
      </c>
      <c r="AG5198" s="28" t="s">
        <v>3209</v>
      </c>
      <c r="AH5198" s="22">
        <v>54114</v>
      </c>
      <c r="AI5198" s="28" t="s">
        <v>20857</v>
      </c>
      <c r="AJ5198" s="22">
        <v>1</v>
      </c>
    </row>
    <row r="5199" spans="30:36" ht="30" x14ac:dyDescent="0.25">
      <c r="AD5199" s="22" t="s">
        <v>7646</v>
      </c>
      <c r="AE5199" s="28" t="s">
        <v>7647</v>
      </c>
      <c r="AF5199" s="28" t="s">
        <v>1718</v>
      </c>
      <c r="AG5199" s="28" t="s">
        <v>3803</v>
      </c>
      <c r="AH5199" s="22">
        <v>65808</v>
      </c>
      <c r="AI5199" s="28" t="s">
        <v>21348</v>
      </c>
      <c r="AJ5199" s="22">
        <v>1</v>
      </c>
    </row>
    <row r="5200" spans="30:36" ht="30" x14ac:dyDescent="0.25">
      <c r="AD5200" s="22" t="s">
        <v>14811</v>
      </c>
      <c r="AE5200" s="28" t="s">
        <v>14812</v>
      </c>
      <c r="AF5200" s="28" t="s">
        <v>1696</v>
      </c>
      <c r="AG5200" s="28" t="s">
        <v>3209</v>
      </c>
      <c r="AH5200" s="22">
        <v>60828</v>
      </c>
      <c r="AI5200" s="28" t="s">
        <v>21502</v>
      </c>
      <c r="AJ5200" s="22">
        <v>5</v>
      </c>
    </row>
    <row r="5201" spans="30:36" ht="30" x14ac:dyDescent="0.25">
      <c r="AD5201" s="22" t="s">
        <v>14813</v>
      </c>
      <c r="AE5201" s="28" t="s">
        <v>18691</v>
      </c>
      <c r="AF5201" s="28" t="s">
        <v>1708</v>
      </c>
      <c r="AG5201" s="28" t="s">
        <v>3803</v>
      </c>
      <c r="AH5201" s="22">
        <v>85113</v>
      </c>
      <c r="AI5201" s="28" t="s">
        <v>21503</v>
      </c>
      <c r="AJ5201" s="22">
        <v>4</v>
      </c>
    </row>
    <row r="5202" spans="30:36" ht="45" x14ac:dyDescent="0.25">
      <c r="AD5202" s="22" t="s">
        <v>14814</v>
      </c>
      <c r="AE5202" s="28" t="s">
        <v>14815</v>
      </c>
      <c r="AF5202" s="28" t="s">
        <v>1710</v>
      </c>
      <c r="AG5202" s="28" t="s">
        <v>3210</v>
      </c>
      <c r="AH5202" s="22">
        <v>54582</v>
      </c>
      <c r="AI5202" s="28" t="s">
        <v>21157</v>
      </c>
      <c r="AJ5202" s="22">
        <v>8</v>
      </c>
    </row>
    <row r="5203" spans="30:36" ht="30" x14ac:dyDescent="0.25">
      <c r="AD5203" s="22" t="s">
        <v>7648</v>
      </c>
      <c r="AE5203" s="28" t="s">
        <v>7649</v>
      </c>
      <c r="AF5203" s="28" t="s">
        <v>1718</v>
      </c>
      <c r="AG5203" s="28" t="s">
        <v>3209</v>
      </c>
      <c r="AH5203" s="22">
        <v>65376</v>
      </c>
      <c r="AI5203" s="28" t="s">
        <v>19661</v>
      </c>
      <c r="AJ5203" s="22">
        <v>1</v>
      </c>
    </row>
    <row r="5204" spans="30:36" ht="30" x14ac:dyDescent="0.25">
      <c r="AD5204" s="22" t="s">
        <v>7650</v>
      </c>
      <c r="AE5204" s="28" t="s">
        <v>7651</v>
      </c>
      <c r="AF5204" s="28" t="s">
        <v>1708</v>
      </c>
      <c r="AG5204" s="28" t="s">
        <v>3211</v>
      </c>
      <c r="AH5204" s="22">
        <v>82869</v>
      </c>
      <c r="AI5204" s="28" t="s">
        <v>21504</v>
      </c>
      <c r="AJ5204" s="22">
        <v>3</v>
      </c>
    </row>
    <row r="5205" spans="30:36" ht="30" x14ac:dyDescent="0.25">
      <c r="AD5205" s="22" t="s">
        <v>4610</v>
      </c>
      <c r="AE5205" s="28" t="s">
        <v>4611</v>
      </c>
      <c r="AF5205" s="28" t="s">
        <v>1696</v>
      </c>
      <c r="AG5205" s="28" t="s">
        <v>3800</v>
      </c>
      <c r="AH5205" s="22">
        <v>62441</v>
      </c>
      <c r="AI5205" s="28" t="s">
        <v>21354</v>
      </c>
      <c r="AJ5205" s="22">
        <v>5</v>
      </c>
    </row>
    <row r="5206" spans="30:36" ht="30" x14ac:dyDescent="0.25">
      <c r="AD5206" s="22" t="s">
        <v>4612</v>
      </c>
      <c r="AE5206" s="28" t="s">
        <v>4613</v>
      </c>
      <c r="AF5206" s="28" t="s">
        <v>1718</v>
      </c>
      <c r="AG5206" s="28" t="s">
        <v>3856</v>
      </c>
      <c r="AH5206" s="22">
        <v>64000</v>
      </c>
      <c r="AI5206" s="28" t="s">
        <v>20240</v>
      </c>
      <c r="AJ5206" s="22">
        <v>1</v>
      </c>
    </row>
    <row r="5207" spans="30:36" ht="30" x14ac:dyDescent="0.25">
      <c r="AD5207" s="22" t="s">
        <v>14816</v>
      </c>
      <c r="AE5207" s="28" t="s">
        <v>14817</v>
      </c>
      <c r="AF5207" s="28" t="s">
        <v>1696</v>
      </c>
      <c r="AG5207" s="28" t="s">
        <v>3210</v>
      </c>
      <c r="AH5207" s="22">
        <v>63257</v>
      </c>
      <c r="AI5207" s="28" t="s">
        <v>20592</v>
      </c>
      <c r="AJ5207" s="22">
        <v>6</v>
      </c>
    </row>
    <row r="5208" spans="30:36" ht="30" x14ac:dyDescent="0.25">
      <c r="AD5208" s="22" t="s">
        <v>776</v>
      </c>
      <c r="AE5208" s="28" t="s">
        <v>2410</v>
      </c>
      <c r="AF5208" s="28" t="s">
        <v>1699</v>
      </c>
      <c r="AG5208" s="28" t="s">
        <v>3210</v>
      </c>
      <c r="AH5208" s="22">
        <v>68484</v>
      </c>
      <c r="AI5208" s="28" t="s">
        <v>19052</v>
      </c>
      <c r="AJ5208" s="22">
        <v>6</v>
      </c>
    </row>
    <row r="5209" spans="30:36" ht="30" x14ac:dyDescent="0.25">
      <c r="AD5209" s="22" t="s">
        <v>7652</v>
      </c>
      <c r="AE5209" s="28" t="s">
        <v>7653</v>
      </c>
      <c r="AF5209" s="28" t="s">
        <v>1701</v>
      </c>
      <c r="AG5209" s="28" t="s">
        <v>3209</v>
      </c>
      <c r="AH5209" s="22">
        <v>69316</v>
      </c>
      <c r="AI5209" s="28" t="s">
        <v>20914</v>
      </c>
      <c r="AJ5209" s="22">
        <v>2</v>
      </c>
    </row>
    <row r="5210" spans="30:36" ht="30" x14ac:dyDescent="0.25">
      <c r="AD5210" s="22" t="s">
        <v>14818</v>
      </c>
      <c r="AE5210" s="28" t="s">
        <v>14819</v>
      </c>
      <c r="AF5210" s="28" t="s">
        <v>1695</v>
      </c>
      <c r="AG5210" s="28" t="s">
        <v>3209</v>
      </c>
      <c r="AH5210" s="22">
        <v>63715</v>
      </c>
      <c r="AI5210" s="28" t="s">
        <v>19482</v>
      </c>
      <c r="AJ5210" s="22">
        <v>2</v>
      </c>
    </row>
    <row r="5211" spans="30:36" ht="30" x14ac:dyDescent="0.25">
      <c r="AD5211" s="22" t="s">
        <v>566</v>
      </c>
      <c r="AE5211" s="28" t="s">
        <v>2214</v>
      </c>
      <c r="AF5211" s="28" t="s">
        <v>1701</v>
      </c>
      <c r="AG5211" s="28" t="s">
        <v>3209</v>
      </c>
      <c r="AH5211" s="22">
        <v>57893</v>
      </c>
      <c r="AI5211" s="28" t="s">
        <v>19516</v>
      </c>
      <c r="AJ5211" s="22">
        <v>4</v>
      </c>
    </row>
    <row r="5212" spans="30:36" ht="30" x14ac:dyDescent="0.25">
      <c r="AD5212" s="22" t="s">
        <v>14820</v>
      </c>
      <c r="AE5212" s="28" t="s">
        <v>14821</v>
      </c>
      <c r="AF5212" s="28" t="s">
        <v>1708</v>
      </c>
      <c r="AG5212" s="28" t="s">
        <v>3211</v>
      </c>
      <c r="AH5212" s="22">
        <v>74749</v>
      </c>
      <c r="AI5212" s="28" t="s">
        <v>20986</v>
      </c>
      <c r="AJ5212" s="22">
        <v>1</v>
      </c>
    </row>
    <row r="5213" spans="30:36" ht="30" x14ac:dyDescent="0.25">
      <c r="AD5213" s="22" t="s">
        <v>14822</v>
      </c>
      <c r="AE5213" s="28" t="s">
        <v>18692</v>
      </c>
      <c r="AF5213" s="28" t="s">
        <v>1702</v>
      </c>
      <c r="AG5213" s="28" t="s">
        <v>3790</v>
      </c>
      <c r="AH5213" s="22">
        <v>100749</v>
      </c>
      <c r="AI5213" s="28" t="s">
        <v>19123</v>
      </c>
      <c r="AJ5213" s="22">
        <v>7</v>
      </c>
    </row>
    <row r="5214" spans="30:36" ht="30" x14ac:dyDescent="0.25">
      <c r="AD5214" s="22" t="s">
        <v>14823</v>
      </c>
      <c r="AE5214" s="28" t="s">
        <v>14824</v>
      </c>
      <c r="AF5214" s="28" t="s">
        <v>1702</v>
      </c>
      <c r="AG5214" s="28" t="s">
        <v>3800</v>
      </c>
      <c r="AH5214" s="22">
        <v>96606</v>
      </c>
      <c r="AI5214" s="28" t="s">
        <v>14825</v>
      </c>
      <c r="AJ5214" s="22">
        <v>0</v>
      </c>
    </row>
    <row r="5215" spans="30:36" ht="30" x14ac:dyDescent="0.25">
      <c r="AD5215" s="22" t="s">
        <v>7654</v>
      </c>
      <c r="AE5215" s="28" t="s">
        <v>7655</v>
      </c>
      <c r="AF5215" s="28" t="s">
        <v>1702</v>
      </c>
      <c r="AG5215" s="28" t="s">
        <v>3211</v>
      </c>
      <c r="AH5215" s="22">
        <v>95477</v>
      </c>
      <c r="AI5215" s="28" t="s">
        <v>20997</v>
      </c>
      <c r="AJ5215" s="22">
        <v>9</v>
      </c>
    </row>
    <row r="5216" spans="30:36" ht="30" x14ac:dyDescent="0.25">
      <c r="AD5216" s="22" t="s">
        <v>14826</v>
      </c>
      <c r="AE5216" s="28" t="s">
        <v>14827</v>
      </c>
      <c r="AF5216" s="28" t="s">
        <v>1695</v>
      </c>
      <c r="AG5216" s="28" t="s">
        <v>3210</v>
      </c>
      <c r="AH5216" s="22">
        <v>62996</v>
      </c>
      <c r="AI5216" s="28" t="s">
        <v>19185</v>
      </c>
      <c r="AJ5216" s="22">
        <v>5</v>
      </c>
    </row>
    <row r="5217" spans="30:36" ht="30" x14ac:dyDescent="0.25">
      <c r="AD5217" s="22" t="s">
        <v>14828</v>
      </c>
      <c r="AE5217" s="28" t="s">
        <v>14829</v>
      </c>
      <c r="AF5217" s="28" t="s">
        <v>1696</v>
      </c>
      <c r="AG5217" s="28" t="s">
        <v>3209</v>
      </c>
      <c r="AH5217" s="22">
        <v>62995</v>
      </c>
      <c r="AI5217" s="28" t="s">
        <v>21505</v>
      </c>
      <c r="AJ5217" s="22">
        <v>6</v>
      </c>
    </row>
    <row r="5218" spans="30:36" ht="30" x14ac:dyDescent="0.25">
      <c r="AD5218" s="22" t="s">
        <v>280</v>
      </c>
      <c r="AE5218" s="28" t="s">
        <v>1960</v>
      </c>
      <c r="AF5218" s="28" t="s">
        <v>1700</v>
      </c>
      <c r="AG5218" s="28" t="s">
        <v>3209</v>
      </c>
      <c r="AH5218" s="22">
        <v>77211</v>
      </c>
      <c r="AI5218" s="28" t="s">
        <v>20715</v>
      </c>
      <c r="AJ5218" s="22">
        <v>2</v>
      </c>
    </row>
    <row r="5219" spans="30:36" ht="30" x14ac:dyDescent="0.25">
      <c r="AD5219" s="22" t="s">
        <v>14830</v>
      </c>
      <c r="AE5219" s="28" t="s">
        <v>18693</v>
      </c>
      <c r="AF5219" s="28" t="s">
        <v>1700</v>
      </c>
      <c r="AG5219" s="28" t="s">
        <v>3209</v>
      </c>
      <c r="AH5219" s="22">
        <v>65089</v>
      </c>
      <c r="AI5219" s="28" t="s">
        <v>19364</v>
      </c>
      <c r="AJ5219" s="22">
        <v>1</v>
      </c>
    </row>
    <row r="5220" spans="30:36" ht="30" x14ac:dyDescent="0.25">
      <c r="AD5220" s="22" t="s">
        <v>7656</v>
      </c>
      <c r="AE5220" s="28" t="s">
        <v>7657</v>
      </c>
      <c r="AF5220" s="28" t="s">
        <v>1701</v>
      </c>
      <c r="AG5220" s="28" t="s">
        <v>3210</v>
      </c>
      <c r="AH5220" s="22">
        <v>53927</v>
      </c>
      <c r="AI5220" s="28" t="s">
        <v>20406</v>
      </c>
      <c r="AJ5220" s="22">
        <v>3</v>
      </c>
    </row>
    <row r="5221" spans="30:36" ht="30" x14ac:dyDescent="0.25">
      <c r="AD5221" s="22" t="s">
        <v>14831</v>
      </c>
      <c r="AE5221" s="28" t="s">
        <v>14832</v>
      </c>
      <c r="AF5221" s="28" t="s">
        <v>1696</v>
      </c>
      <c r="AG5221" s="28" t="s">
        <v>3210</v>
      </c>
      <c r="AH5221" s="22">
        <v>65263</v>
      </c>
      <c r="AI5221" s="28" t="s">
        <v>21114</v>
      </c>
      <c r="AJ5221" s="22">
        <v>6</v>
      </c>
    </row>
    <row r="5222" spans="30:36" ht="30" x14ac:dyDescent="0.25">
      <c r="AD5222" s="22" t="s">
        <v>7658</v>
      </c>
      <c r="AE5222" s="28" t="s">
        <v>7659</v>
      </c>
      <c r="AF5222" s="28" t="s">
        <v>1696</v>
      </c>
      <c r="AG5222" s="28" t="s">
        <v>3211</v>
      </c>
      <c r="AH5222" s="22">
        <v>59936</v>
      </c>
      <c r="AI5222" s="28" t="s">
        <v>19215</v>
      </c>
      <c r="AJ5222" s="22">
        <v>2</v>
      </c>
    </row>
    <row r="5223" spans="30:36" ht="30" x14ac:dyDescent="0.25">
      <c r="AD5223" s="22" t="s">
        <v>14833</v>
      </c>
      <c r="AE5223" s="28" t="s">
        <v>14834</v>
      </c>
      <c r="AF5223" s="28" t="s">
        <v>1695</v>
      </c>
      <c r="AG5223" s="28" t="s">
        <v>3781</v>
      </c>
      <c r="AH5223" s="22">
        <v>66659</v>
      </c>
      <c r="AI5223" s="28" t="s">
        <v>21506</v>
      </c>
      <c r="AJ5223" s="22">
        <v>9</v>
      </c>
    </row>
    <row r="5224" spans="30:36" ht="30" x14ac:dyDescent="0.25">
      <c r="AD5224" s="22" t="s">
        <v>7660</v>
      </c>
      <c r="AE5224" s="28" t="s">
        <v>7661</v>
      </c>
      <c r="AF5224" s="28" t="s">
        <v>1708</v>
      </c>
      <c r="AG5224" s="28" t="s">
        <v>3211</v>
      </c>
      <c r="AH5224" s="22">
        <v>64422</v>
      </c>
      <c r="AI5224" s="28" t="s">
        <v>19027</v>
      </c>
      <c r="AJ5224" s="22">
        <v>0</v>
      </c>
    </row>
    <row r="5225" spans="30:36" ht="30" x14ac:dyDescent="0.25">
      <c r="AD5225" s="22" t="s">
        <v>4614</v>
      </c>
      <c r="AE5225" s="28" t="s">
        <v>4615</v>
      </c>
      <c r="AF5225" s="28" t="s">
        <v>1718</v>
      </c>
      <c r="AG5225" s="28" t="s">
        <v>3803</v>
      </c>
      <c r="AH5225" s="22">
        <v>81468</v>
      </c>
      <c r="AI5225" s="28" t="s">
        <v>4616</v>
      </c>
      <c r="AJ5225" s="22">
        <v>2</v>
      </c>
    </row>
    <row r="5226" spans="30:36" ht="30" x14ac:dyDescent="0.25">
      <c r="AD5226" s="22" t="s">
        <v>14835</v>
      </c>
      <c r="AE5226" s="28" t="s">
        <v>18694</v>
      </c>
      <c r="AF5226" s="28" t="s">
        <v>1696</v>
      </c>
      <c r="AG5226" s="28" t="s">
        <v>3211</v>
      </c>
      <c r="AH5226" s="22">
        <v>57235</v>
      </c>
      <c r="AI5226" s="28" t="s">
        <v>20007</v>
      </c>
      <c r="AJ5226" s="22">
        <v>5</v>
      </c>
    </row>
    <row r="5227" spans="30:36" ht="30" x14ac:dyDescent="0.25">
      <c r="AD5227" s="22" t="s">
        <v>7662</v>
      </c>
      <c r="AE5227" s="28" t="s">
        <v>7663</v>
      </c>
      <c r="AF5227" s="28" t="s">
        <v>1696</v>
      </c>
      <c r="AG5227" s="28" t="s">
        <v>3773</v>
      </c>
      <c r="AH5227" s="22">
        <v>60875</v>
      </c>
      <c r="AI5227" s="28" t="s">
        <v>20937</v>
      </c>
      <c r="AJ5227" s="22">
        <v>1</v>
      </c>
    </row>
    <row r="5228" spans="30:36" ht="30" x14ac:dyDescent="0.25">
      <c r="AD5228" s="22" t="s">
        <v>7664</v>
      </c>
      <c r="AE5228" s="28" t="s">
        <v>7665</v>
      </c>
      <c r="AF5228" s="28" t="s">
        <v>1702</v>
      </c>
      <c r="AG5228" s="28" t="s">
        <v>3211</v>
      </c>
      <c r="AH5228" s="22">
        <v>91553</v>
      </c>
      <c r="AI5228" s="28" t="s">
        <v>21289</v>
      </c>
      <c r="AJ5228" s="22">
        <v>6</v>
      </c>
    </row>
    <row r="5229" spans="30:36" ht="30" x14ac:dyDescent="0.25">
      <c r="AD5229" s="22" t="s">
        <v>14836</v>
      </c>
      <c r="AE5229" s="28" t="s">
        <v>14837</v>
      </c>
      <c r="AF5229" s="28" t="s">
        <v>1695</v>
      </c>
      <c r="AG5229" s="28" t="s">
        <v>3211</v>
      </c>
      <c r="AH5229" s="22">
        <v>62696</v>
      </c>
      <c r="AI5229" s="28" t="s">
        <v>19927</v>
      </c>
      <c r="AJ5229" s="22">
        <v>2</v>
      </c>
    </row>
    <row r="5230" spans="30:36" ht="30" x14ac:dyDescent="0.25">
      <c r="AD5230" s="22" t="s">
        <v>69</v>
      </c>
      <c r="AE5230" s="28" t="s">
        <v>1768</v>
      </c>
      <c r="AF5230" s="28" t="s">
        <v>1695</v>
      </c>
      <c r="AG5230" s="28" t="s">
        <v>3209</v>
      </c>
      <c r="AH5230" s="22">
        <v>64502</v>
      </c>
      <c r="AI5230" s="28" t="s">
        <v>20045</v>
      </c>
      <c r="AJ5230" s="22">
        <v>7</v>
      </c>
    </row>
    <row r="5231" spans="30:36" ht="30" x14ac:dyDescent="0.25">
      <c r="AD5231" s="22" t="s">
        <v>14838</v>
      </c>
      <c r="AE5231" s="28" t="s">
        <v>14839</v>
      </c>
      <c r="AF5231" s="28" t="s">
        <v>1716</v>
      </c>
      <c r="AG5231" s="28" t="s">
        <v>3209</v>
      </c>
      <c r="AH5231" s="22">
        <v>59583</v>
      </c>
      <c r="AI5231" s="28" t="s">
        <v>21322</v>
      </c>
      <c r="AJ5231" s="22">
        <v>5</v>
      </c>
    </row>
    <row r="5232" spans="30:36" ht="30" x14ac:dyDescent="0.25">
      <c r="AD5232" s="22" t="s">
        <v>739</v>
      </c>
      <c r="AE5232" s="28" t="s">
        <v>2375</v>
      </c>
      <c r="AF5232" s="28" t="s">
        <v>1696</v>
      </c>
      <c r="AG5232" s="28" t="s">
        <v>3210</v>
      </c>
      <c r="AH5232" s="22">
        <v>60039</v>
      </c>
      <c r="AI5232" s="28" t="s">
        <v>20413</v>
      </c>
      <c r="AJ5232" s="22">
        <v>7</v>
      </c>
    </row>
    <row r="5233" spans="30:36" ht="30" x14ac:dyDescent="0.25">
      <c r="AD5233" s="22" t="s">
        <v>7666</v>
      </c>
      <c r="AE5233" s="28" t="s">
        <v>18695</v>
      </c>
      <c r="AF5233" s="28" t="s">
        <v>1696</v>
      </c>
      <c r="AG5233" s="28" t="s">
        <v>3209</v>
      </c>
      <c r="AH5233" s="22">
        <v>59614</v>
      </c>
      <c r="AI5233" s="28" t="s">
        <v>19949</v>
      </c>
      <c r="AJ5233" s="22">
        <v>5</v>
      </c>
    </row>
    <row r="5234" spans="30:36" ht="30" x14ac:dyDescent="0.25">
      <c r="AD5234" s="22" t="s">
        <v>4617</v>
      </c>
      <c r="AE5234" s="28" t="s">
        <v>4618</v>
      </c>
      <c r="AF5234" s="28" t="s">
        <v>1701</v>
      </c>
      <c r="AG5234" s="28" t="s">
        <v>3803</v>
      </c>
      <c r="AH5234" s="22">
        <v>68672</v>
      </c>
      <c r="AI5234" s="28" t="s">
        <v>19359</v>
      </c>
      <c r="AJ5234" s="22">
        <v>0</v>
      </c>
    </row>
    <row r="5235" spans="30:36" ht="30" x14ac:dyDescent="0.25">
      <c r="AD5235" s="22" t="s">
        <v>1540</v>
      </c>
      <c r="AE5235" s="28" t="s">
        <v>3129</v>
      </c>
      <c r="AF5235" s="28" t="s">
        <v>1708</v>
      </c>
      <c r="AG5235" s="28" t="s">
        <v>3211</v>
      </c>
      <c r="AH5235" s="22">
        <v>67410</v>
      </c>
      <c r="AI5235" s="28" t="s">
        <v>19622</v>
      </c>
      <c r="AJ5235" s="22">
        <v>2</v>
      </c>
    </row>
    <row r="5236" spans="30:36" ht="30" x14ac:dyDescent="0.25">
      <c r="AD5236" s="22" t="s">
        <v>14840</v>
      </c>
      <c r="AE5236" s="28" t="s">
        <v>14841</v>
      </c>
      <c r="AF5236" s="28" t="s">
        <v>1718</v>
      </c>
      <c r="AG5236" s="28" t="s">
        <v>3211</v>
      </c>
      <c r="AH5236" s="22">
        <v>71513</v>
      </c>
      <c r="AI5236" s="28" t="s">
        <v>19847</v>
      </c>
      <c r="AJ5236" s="22">
        <v>5</v>
      </c>
    </row>
    <row r="5237" spans="30:36" ht="30" x14ac:dyDescent="0.25">
      <c r="AD5237" s="22" t="s">
        <v>14842</v>
      </c>
      <c r="AE5237" s="28" t="s">
        <v>14843</v>
      </c>
      <c r="AF5237" s="28" t="s">
        <v>1702</v>
      </c>
      <c r="AG5237" s="28" t="s">
        <v>3209</v>
      </c>
      <c r="AH5237" s="22">
        <v>74357</v>
      </c>
      <c r="AI5237" s="28" t="s">
        <v>21507</v>
      </c>
      <c r="AJ5237" s="22">
        <v>7</v>
      </c>
    </row>
    <row r="5238" spans="30:36" ht="30" x14ac:dyDescent="0.25">
      <c r="AD5238" s="22" t="s">
        <v>14844</v>
      </c>
      <c r="AE5238" s="28" t="s">
        <v>14845</v>
      </c>
      <c r="AF5238" s="28" t="s">
        <v>1700</v>
      </c>
      <c r="AG5238" s="28" t="s">
        <v>3211</v>
      </c>
      <c r="AH5238" s="22">
        <v>54112</v>
      </c>
      <c r="AI5238" s="28" t="s">
        <v>21366</v>
      </c>
      <c r="AJ5238" s="22">
        <v>4</v>
      </c>
    </row>
    <row r="5239" spans="30:36" ht="30" x14ac:dyDescent="0.25">
      <c r="AD5239" s="22" t="s">
        <v>14846</v>
      </c>
      <c r="AE5239" s="28" t="s">
        <v>14847</v>
      </c>
      <c r="AF5239" s="28" t="s">
        <v>1720</v>
      </c>
      <c r="AG5239" s="28" t="s">
        <v>3820</v>
      </c>
      <c r="AH5239" s="22">
        <v>130513</v>
      </c>
      <c r="AI5239" s="28" t="s">
        <v>21508</v>
      </c>
      <c r="AJ5239" s="22">
        <v>8</v>
      </c>
    </row>
    <row r="5240" spans="30:36" ht="30" x14ac:dyDescent="0.25">
      <c r="AD5240" s="22" t="s">
        <v>881</v>
      </c>
      <c r="AE5240" s="28" t="s">
        <v>18696</v>
      </c>
      <c r="AF5240" s="28" t="s">
        <v>1703</v>
      </c>
      <c r="AG5240" s="28" t="s">
        <v>3210</v>
      </c>
      <c r="AH5240" s="22">
        <v>79621</v>
      </c>
      <c r="AI5240" s="28" t="s">
        <v>21486</v>
      </c>
      <c r="AJ5240" s="22">
        <v>7</v>
      </c>
    </row>
    <row r="5241" spans="30:36" ht="30" x14ac:dyDescent="0.25">
      <c r="AD5241" s="22" t="s">
        <v>9704</v>
      </c>
      <c r="AE5241" s="28" t="s">
        <v>18697</v>
      </c>
      <c r="AF5241" s="28" t="s">
        <v>1705</v>
      </c>
      <c r="AG5241" s="28" t="s">
        <v>3922</v>
      </c>
      <c r="AH5241" s="22">
        <v>88777</v>
      </c>
      <c r="AI5241" s="28" t="s">
        <v>19308</v>
      </c>
      <c r="AJ5241" s="22">
        <v>7</v>
      </c>
    </row>
    <row r="5242" spans="30:36" ht="30" x14ac:dyDescent="0.25">
      <c r="AD5242" s="22" t="s">
        <v>14848</v>
      </c>
      <c r="AE5242" s="28" t="s">
        <v>14849</v>
      </c>
      <c r="AF5242" s="28" t="s">
        <v>1705</v>
      </c>
      <c r="AG5242" s="28" t="s">
        <v>3800</v>
      </c>
      <c r="AH5242" s="22">
        <v>94240</v>
      </c>
      <c r="AI5242" s="28" t="s">
        <v>20748</v>
      </c>
      <c r="AJ5242" s="22">
        <v>6</v>
      </c>
    </row>
    <row r="5243" spans="30:36" ht="30" x14ac:dyDescent="0.25">
      <c r="AD5243" s="22" t="s">
        <v>14850</v>
      </c>
      <c r="AE5243" s="28" t="s">
        <v>14851</v>
      </c>
      <c r="AF5243" s="28" t="s">
        <v>1704</v>
      </c>
      <c r="AG5243" s="28" t="s">
        <v>3211</v>
      </c>
      <c r="AH5243" s="22">
        <v>53684</v>
      </c>
      <c r="AI5243" s="28" t="s">
        <v>19076</v>
      </c>
      <c r="AJ5243" s="22">
        <v>7</v>
      </c>
    </row>
    <row r="5244" spans="30:36" ht="30" x14ac:dyDescent="0.25">
      <c r="AD5244" s="22" t="s">
        <v>14852</v>
      </c>
      <c r="AE5244" s="28" t="s">
        <v>14853</v>
      </c>
      <c r="AF5244" s="28" t="s">
        <v>1695</v>
      </c>
      <c r="AG5244" s="28" t="s">
        <v>3209</v>
      </c>
      <c r="AH5244" s="22">
        <v>63862</v>
      </c>
      <c r="AI5244" s="28" t="s">
        <v>19957</v>
      </c>
      <c r="AJ5244" s="22">
        <v>1</v>
      </c>
    </row>
    <row r="5245" spans="30:36" ht="30" x14ac:dyDescent="0.25">
      <c r="AD5245" s="22" t="s">
        <v>421</v>
      </c>
      <c r="AE5245" s="28" t="s">
        <v>2085</v>
      </c>
      <c r="AF5245" s="28" t="s">
        <v>1718</v>
      </c>
      <c r="AG5245" s="28" t="s">
        <v>3209</v>
      </c>
      <c r="AH5245" s="22">
        <v>67254</v>
      </c>
      <c r="AI5245" s="28" t="s">
        <v>21509</v>
      </c>
      <c r="AJ5245" s="22">
        <v>7</v>
      </c>
    </row>
    <row r="5246" spans="30:36" ht="30" x14ac:dyDescent="0.25">
      <c r="AD5246" s="22" t="s">
        <v>14854</v>
      </c>
      <c r="AE5246" s="28" t="s">
        <v>14855</v>
      </c>
      <c r="AF5246" s="28" t="s">
        <v>1699</v>
      </c>
      <c r="AG5246" s="28" t="s">
        <v>3773</v>
      </c>
      <c r="AH5246" s="22">
        <v>56856</v>
      </c>
      <c r="AI5246" s="28" t="s">
        <v>20365</v>
      </c>
      <c r="AJ5246" s="22">
        <v>0</v>
      </c>
    </row>
    <row r="5247" spans="30:36" ht="30" x14ac:dyDescent="0.25">
      <c r="AD5247" s="22" t="s">
        <v>914</v>
      </c>
      <c r="AE5247" s="28" t="s">
        <v>2542</v>
      </c>
      <c r="AF5247" s="28" t="s">
        <v>1711</v>
      </c>
      <c r="AG5247" s="28" t="s">
        <v>3210</v>
      </c>
      <c r="AH5247" s="22">
        <v>65182</v>
      </c>
      <c r="AI5247" s="28" t="s">
        <v>21510</v>
      </c>
      <c r="AJ5247" s="22">
        <v>5</v>
      </c>
    </row>
    <row r="5248" spans="30:36" ht="30" x14ac:dyDescent="0.25">
      <c r="AD5248" s="22" t="s">
        <v>14856</v>
      </c>
      <c r="AE5248" s="28" t="s">
        <v>14857</v>
      </c>
      <c r="AF5248" s="28" t="s">
        <v>1700</v>
      </c>
      <c r="AG5248" s="28" t="s">
        <v>3210</v>
      </c>
      <c r="AH5248" s="22">
        <v>65276</v>
      </c>
      <c r="AI5248" s="28" t="s">
        <v>19837</v>
      </c>
      <c r="AJ5248" s="22">
        <v>1</v>
      </c>
    </row>
    <row r="5249" spans="30:36" ht="30" x14ac:dyDescent="0.25">
      <c r="AD5249" s="22" t="s">
        <v>14858</v>
      </c>
      <c r="AE5249" s="28" t="s">
        <v>14859</v>
      </c>
      <c r="AF5249" s="28" t="s">
        <v>1695</v>
      </c>
      <c r="AG5249" s="28" t="s">
        <v>3211</v>
      </c>
      <c r="AH5249" s="22">
        <v>60824</v>
      </c>
      <c r="AI5249" s="28" t="s">
        <v>20148</v>
      </c>
      <c r="AJ5249" s="22">
        <v>8</v>
      </c>
    </row>
    <row r="5250" spans="30:36" ht="30" x14ac:dyDescent="0.25">
      <c r="AD5250" s="22" t="s">
        <v>319</v>
      </c>
      <c r="AE5250" s="28" t="s">
        <v>18698</v>
      </c>
      <c r="AF5250" s="28" t="s">
        <v>1699</v>
      </c>
      <c r="AG5250" s="28" t="s">
        <v>3209</v>
      </c>
      <c r="AH5250" s="22">
        <v>62661</v>
      </c>
      <c r="AI5250" s="28" t="s">
        <v>21072</v>
      </c>
      <c r="AJ5250" s="22">
        <v>1</v>
      </c>
    </row>
    <row r="5251" spans="30:36" ht="30" x14ac:dyDescent="0.25">
      <c r="AD5251" s="22" t="s">
        <v>7667</v>
      </c>
      <c r="AE5251" s="28" t="s">
        <v>7668</v>
      </c>
      <c r="AF5251" s="28" t="s">
        <v>1701</v>
      </c>
      <c r="AG5251" s="28" t="s">
        <v>3768</v>
      </c>
      <c r="AH5251" s="22">
        <v>62437</v>
      </c>
      <c r="AI5251" s="28" t="s">
        <v>19650</v>
      </c>
      <c r="AJ5251" s="22">
        <v>4</v>
      </c>
    </row>
    <row r="5252" spans="30:36" ht="30" x14ac:dyDescent="0.25">
      <c r="AD5252" s="22" t="s">
        <v>14860</v>
      </c>
      <c r="AE5252" s="28" t="s">
        <v>14861</v>
      </c>
      <c r="AF5252" s="28" t="s">
        <v>1696</v>
      </c>
      <c r="AG5252" s="28" t="s">
        <v>3765</v>
      </c>
      <c r="AH5252" s="22">
        <v>54671</v>
      </c>
      <c r="AI5252" s="28" t="s">
        <v>19030</v>
      </c>
      <c r="AJ5252" s="22">
        <v>1</v>
      </c>
    </row>
    <row r="5253" spans="30:36" ht="45" x14ac:dyDescent="0.25">
      <c r="AD5253" s="22" t="s">
        <v>787</v>
      </c>
      <c r="AE5253" s="28" t="s">
        <v>2421</v>
      </c>
      <c r="AF5253" s="28" t="s">
        <v>1707</v>
      </c>
      <c r="AG5253" s="28" t="s">
        <v>3210</v>
      </c>
      <c r="AH5253" s="22">
        <v>56975</v>
      </c>
      <c r="AI5253" s="28" t="s">
        <v>20137</v>
      </c>
      <c r="AJ5253" s="22">
        <v>1</v>
      </c>
    </row>
    <row r="5254" spans="30:36" ht="30" x14ac:dyDescent="0.25">
      <c r="AD5254" s="22" t="s">
        <v>14862</v>
      </c>
      <c r="AE5254" s="28" t="s">
        <v>14863</v>
      </c>
      <c r="AF5254" s="28" t="s">
        <v>1695</v>
      </c>
      <c r="AG5254" s="28" t="s">
        <v>3211</v>
      </c>
      <c r="AH5254" s="22">
        <v>54901</v>
      </c>
      <c r="AI5254" s="28" t="s">
        <v>19646</v>
      </c>
      <c r="AJ5254" s="22">
        <v>7</v>
      </c>
    </row>
    <row r="5255" spans="30:36" ht="30" x14ac:dyDescent="0.25">
      <c r="AD5255" s="22" t="s">
        <v>7669</v>
      </c>
      <c r="AE5255" s="28" t="s">
        <v>7670</v>
      </c>
      <c r="AF5255" s="28" t="s">
        <v>1701</v>
      </c>
      <c r="AG5255" s="28" t="s">
        <v>3211</v>
      </c>
      <c r="AH5255" s="22">
        <v>55299</v>
      </c>
      <c r="AI5255" s="28" t="s">
        <v>21511</v>
      </c>
      <c r="AJ5255" s="22">
        <v>6</v>
      </c>
    </row>
    <row r="5256" spans="30:36" ht="30" x14ac:dyDescent="0.25">
      <c r="AD5256" s="22" t="s">
        <v>4619</v>
      </c>
      <c r="AE5256" s="28" t="s">
        <v>4620</v>
      </c>
      <c r="AF5256" s="28" t="s">
        <v>1714</v>
      </c>
      <c r="AG5256" s="28" t="s">
        <v>3765</v>
      </c>
      <c r="AH5256" s="22">
        <v>69485</v>
      </c>
      <c r="AI5256" s="28" t="s">
        <v>19509</v>
      </c>
      <c r="AJ5256" s="22">
        <v>7</v>
      </c>
    </row>
    <row r="5257" spans="30:36" ht="30" x14ac:dyDescent="0.25">
      <c r="AD5257" s="22" t="s">
        <v>14864</v>
      </c>
      <c r="AE5257" s="28" t="s">
        <v>14865</v>
      </c>
      <c r="AF5257" s="28" t="s">
        <v>1701</v>
      </c>
      <c r="AG5257" s="28" t="s">
        <v>3778</v>
      </c>
      <c r="AH5257" s="22">
        <v>62201</v>
      </c>
      <c r="AI5257" s="28" t="s">
        <v>19589</v>
      </c>
      <c r="AJ5257" s="22">
        <v>7</v>
      </c>
    </row>
    <row r="5258" spans="30:36" ht="30" x14ac:dyDescent="0.25">
      <c r="AD5258" s="22" t="s">
        <v>14866</v>
      </c>
      <c r="AE5258" s="28" t="s">
        <v>14867</v>
      </c>
      <c r="AF5258" s="28" t="s">
        <v>1695</v>
      </c>
      <c r="AG5258" s="28" t="s">
        <v>3211</v>
      </c>
      <c r="AH5258" s="22">
        <v>65106</v>
      </c>
      <c r="AI5258" s="28" t="s">
        <v>19283</v>
      </c>
      <c r="AJ5258" s="22">
        <v>7</v>
      </c>
    </row>
    <row r="5259" spans="30:36" ht="30" x14ac:dyDescent="0.25">
      <c r="AD5259" s="22" t="s">
        <v>9705</v>
      </c>
      <c r="AE5259" s="28" t="s">
        <v>9706</v>
      </c>
      <c r="AF5259" s="28" t="s">
        <v>1700</v>
      </c>
      <c r="AG5259" s="28" t="s">
        <v>3790</v>
      </c>
      <c r="AH5259" s="22">
        <v>72454</v>
      </c>
      <c r="AI5259" s="28" t="s">
        <v>21512</v>
      </c>
      <c r="AJ5259" s="22">
        <v>6</v>
      </c>
    </row>
    <row r="5260" spans="30:36" ht="30" x14ac:dyDescent="0.25">
      <c r="AD5260" s="22" t="s">
        <v>1392</v>
      </c>
      <c r="AE5260" s="28" t="s">
        <v>3022</v>
      </c>
      <c r="AF5260" s="28" t="s">
        <v>1695</v>
      </c>
      <c r="AG5260" s="28" t="s">
        <v>3211</v>
      </c>
      <c r="AH5260" s="22">
        <v>72781</v>
      </c>
      <c r="AI5260" s="28" t="s">
        <v>20437</v>
      </c>
      <c r="AJ5260" s="22">
        <v>6</v>
      </c>
    </row>
    <row r="5261" spans="30:36" ht="45" x14ac:dyDescent="0.25">
      <c r="AD5261" s="22" t="s">
        <v>7671</v>
      </c>
      <c r="AE5261" s="28" t="s">
        <v>7672</v>
      </c>
      <c r="AF5261" s="28" t="s">
        <v>1707</v>
      </c>
      <c r="AG5261" s="28" t="s">
        <v>3209</v>
      </c>
      <c r="AH5261" s="22">
        <v>63385</v>
      </c>
      <c r="AI5261" s="28" t="s">
        <v>7673</v>
      </c>
      <c r="AJ5261" s="22">
        <v>0</v>
      </c>
    </row>
    <row r="5262" spans="30:36" ht="45" x14ac:dyDescent="0.25">
      <c r="AD5262" s="22" t="s">
        <v>14868</v>
      </c>
      <c r="AE5262" s="28" t="s">
        <v>14869</v>
      </c>
      <c r="AF5262" s="28" t="s">
        <v>1707</v>
      </c>
      <c r="AG5262" s="28" t="s">
        <v>3210</v>
      </c>
      <c r="AH5262" s="22">
        <v>62813</v>
      </c>
      <c r="AI5262" s="28" t="s">
        <v>19846</v>
      </c>
      <c r="AJ5262" s="22">
        <v>7</v>
      </c>
    </row>
    <row r="5263" spans="30:36" ht="30" x14ac:dyDescent="0.25">
      <c r="AD5263" s="22" t="s">
        <v>14870</v>
      </c>
      <c r="AE5263" s="28" t="s">
        <v>18699</v>
      </c>
      <c r="AF5263" s="28" t="s">
        <v>1708</v>
      </c>
      <c r="AG5263" s="28" t="s">
        <v>3211</v>
      </c>
      <c r="AH5263" s="22">
        <v>65334</v>
      </c>
      <c r="AI5263" s="28" t="s">
        <v>20766</v>
      </c>
      <c r="AJ5263" s="22">
        <v>8</v>
      </c>
    </row>
    <row r="5264" spans="30:36" ht="30" x14ac:dyDescent="0.25">
      <c r="AD5264" s="22" t="s">
        <v>7674</v>
      </c>
      <c r="AE5264" s="28" t="s">
        <v>7675</v>
      </c>
      <c r="AF5264" s="28" t="s">
        <v>1696</v>
      </c>
      <c r="AG5264" s="28" t="s">
        <v>3820</v>
      </c>
      <c r="AH5264" s="22">
        <v>67126</v>
      </c>
      <c r="AI5264" s="28" t="s">
        <v>20664</v>
      </c>
      <c r="AJ5264" s="22">
        <v>8</v>
      </c>
    </row>
    <row r="5265" spans="30:36" ht="30" x14ac:dyDescent="0.25">
      <c r="AD5265" s="22" t="s">
        <v>14871</v>
      </c>
      <c r="AE5265" s="28" t="s">
        <v>18700</v>
      </c>
      <c r="AF5265" s="28" t="s">
        <v>1718</v>
      </c>
      <c r="AG5265" s="28" t="s">
        <v>4364</v>
      </c>
      <c r="AH5265" s="22">
        <v>54900</v>
      </c>
      <c r="AI5265" s="28" t="s">
        <v>19726</v>
      </c>
      <c r="AJ5265" s="22">
        <v>9</v>
      </c>
    </row>
    <row r="5266" spans="30:36" ht="45" x14ac:dyDescent="0.25">
      <c r="AD5266" s="22" t="s">
        <v>7676</v>
      </c>
      <c r="AE5266" s="28" t="s">
        <v>7677</v>
      </c>
      <c r="AF5266" s="28" t="s">
        <v>1707</v>
      </c>
      <c r="AG5266" s="28" t="s">
        <v>3790</v>
      </c>
      <c r="AH5266" s="22">
        <v>59413</v>
      </c>
      <c r="AI5266" s="28" t="s">
        <v>3726</v>
      </c>
      <c r="AJ5266" s="22">
        <v>0</v>
      </c>
    </row>
    <row r="5267" spans="30:36" ht="30" x14ac:dyDescent="0.25">
      <c r="AD5267" s="22" t="s">
        <v>4621</v>
      </c>
      <c r="AE5267" s="28" t="s">
        <v>4622</v>
      </c>
      <c r="AF5267" s="28" t="s">
        <v>1695</v>
      </c>
      <c r="AG5267" s="28" t="s">
        <v>3765</v>
      </c>
      <c r="AH5267" s="22">
        <v>68881</v>
      </c>
      <c r="AI5267" s="28" t="s">
        <v>21513</v>
      </c>
      <c r="AJ5267" s="22">
        <v>9</v>
      </c>
    </row>
    <row r="5268" spans="30:36" ht="30" x14ac:dyDescent="0.25">
      <c r="AD5268" s="22" t="s">
        <v>9707</v>
      </c>
      <c r="AE5268" s="28" t="s">
        <v>9708</v>
      </c>
      <c r="AF5268" s="28" t="s">
        <v>1700</v>
      </c>
      <c r="AG5268" s="28" t="s">
        <v>3887</v>
      </c>
      <c r="AH5268" s="22">
        <v>76346</v>
      </c>
      <c r="AI5268" s="28" t="s">
        <v>21514</v>
      </c>
      <c r="AJ5268" s="22">
        <v>5</v>
      </c>
    </row>
    <row r="5269" spans="30:36" ht="30" x14ac:dyDescent="0.25">
      <c r="AD5269" s="22" t="s">
        <v>14872</v>
      </c>
      <c r="AE5269" s="28" t="s">
        <v>14873</v>
      </c>
      <c r="AF5269" s="28" t="s">
        <v>1705</v>
      </c>
      <c r="AG5269" s="28" t="s">
        <v>3209</v>
      </c>
      <c r="AH5269" s="22">
        <v>108157</v>
      </c>
      <c r="AI5269" s="28" t="s">
        <v>20889</v>
      </c>
      <c r="AJ5269" s="22">
        <v>1</v>
      </c>
    </row>
    <row r="5270" spans="30:36" ht="30" x14ac:dyDescent="0.25">
      <c r="AD5270" s="22" t="s">
        <v>7678</v>
      </c>
      <c r="AE5270" s="28" t="s">
        <v>7679</v>
      </c>
      <c r="AF5270" s="28" t="s">
        <v>1695</v>
      </c>
      <c r="AG5270" s="28" t="s">
        <v>3209</v>
      </c>
      <c r="AH5270" s="22">
        <v>67935</v>
      </c>
      <c r="AI5270" s="28" t="s">
        <v>21515</v>
      </c>
      <c r="AJ5270" s="22">
        <v>6</v>
      </c>
    </row>
    <row r="5271" spans="30:36" ht="30" x14ac:dyDescent="0.25">
      <c r="AD5271" s="22" t="s">
        <v>7680</v>
      </c>
      <c r="AE5271" s="28" t="s">
        <v>7681</v>
      </c>
      <c r="AF5271" s="28" t="s">
        <v>1718</v>
      </c>
      <c r="AG5271" s="28" t="s">
        <v>3935</v>
      </c>
      <c r="AH5271" s="22">
        <v>73732</v>
      </c>
      <c r="AI5271" s="28" t="s">
        <v>19993</v>
      </c>
      <c r="AJ5271" s="22">
        <v>7</v>
      </c>
    </row>
    <row r="5272" spans="30:36" ht="30" x14ac:dyDescent="0.25">
      <c r="AD5272" s="22" t="s">
        <v>14874</v>
      </c>
      <c r="AE5272" s="28" t="s">
        <v>14875</v>
      </c>
      <c r="AF5272" s="28" t="s">
        <v>1695</v>
      </c>
      <c r="AG5272" s="28" t="s">
        <v>3856</v>
      </c>
      <c r="AH5272" s="22">
        <v>61672</v>
      </c>
      <c r="AI5272" s="28" t="s">
        <v>21184</v>
      </c>
      <c r="AJ5272" s="22">
        <v>0</v>
      </c>
    </row>
    <row r="5273" spans="30:36" ht="30" x14ac:dyDescent="0.25">
      <c r="AD5273" s="22" t="s">
        <v>1573</v>
      </c>
      <c r="AE5273" s="28" t="s">
        <v>3177</v>
      </c>
      <c r="AF5273" s="28" t="s">
        <v>1697</v>
      </c>
      <c r="AG5273" s="28" t="s">
        <v>3211</v>
      </c>
      <c r="AH5273" s="22">
        <v>80034</v>
      </c>
      <c r="AI5273" s="28" t="s">
        <v>19894</v>
      </c>
      <c r="AJ5273" s="22">
        <v>0</v>
      </c>
    </row>
    <row r="5274" spans="30:36" ht="30" x14ac:dyDescent="0.25">
      <c r="AD5274" s="22" t="s">
        <v>14876</v>
      </c>
      <c r="AE5274" s="28" t="s">
        <v>14877</v>
      </c>
      <c r="AF5274" s="28" t="s">
        <v>1697</v>
      </c>
      <c r="AG5274" s="28" t="s">
        <v>3210</v>
      </c>
      <c r="AH5274" s="22">
        <v>66646</v>
      </c>
      <c r="AI5274" s="28" t="s">
        <v>21323</v>
      </c>
      <c r="AJ5274" s="22">
        <v>2</v>
      </c>
    </row>
    <row r="5275" spans="30:36" ht="30" x14ac:dyDescent="0.25">
      <c r="AD5275" s="22" t="s">
        <v>4623</v>
      </c>
      <c r="AE5275" s="28" t="s">
        <v>4624</v>
      </c>
      <c r="AF5275" s="28" t="s">
        <v>1718</v>
      </c>
      <c r="AG5275" s="28" t="s">
        <v>3803</v>
      </c>
      <c r="AH5275" s="22">
        <v>72765</v>
      </c>
      <c r="AI5275" s="28" t="s">
        <v>20273</v>
      </c>
      <c r="AJ5275" s="22">
        <v>6</v>
      </c>
    </row>
    <row r="5276" spans="30:36" ht="30" x14ac:dyDescent="0.25">
      <c r="AD5276" s="22" t="s">
        <v>14878</v>
      </c>
      <c r="AE5276" s="28" t="s">
        <v>14879</v>
      </c>
      <c r="AF5276" s="28" t="s">
        <v>1695</v>
      </c>
      <c r="AG5276" s="28" t="s">
        <v>3778</v>
      </c>
      <c r="AH5276" s="22">
        <v>55118</v>
      </c>
      <c r="AI5276" s="28" t="s">
        <v>18994</v>
      </c>
      <c r="AJ5276" s="22">
        <v>0</v>
      </c>
    </row>
    <row r="5277" spans="30:36" ht="30" x14ac:dyDescent="0.25">
      <c r="AD5277" s="22" t="s">
        <v>7682</v>
      </c>
      <c r="AE5277" s="28" t="s">
        <v>7683</v>
      </c>
      <c r="AF5277" s="28" t="s">
        <v>1708</v>
      </c>
      <c r="AG5277" s="28" t="s">
        <v>3210</v>
      </c>
      <c r="AH5277" s="22">
        <v>81387</v>
      </c>
      <c r="AI5277" s="28" t="s">
        <v>20262</v>
      </c>
      <c r="AJ5277" s="22">
        <v>6</v>
      </c>
    </row>
    <row r="5278" spans="30:36" ht="30" x14ac:dyDescent="0.25">
      <c r="AD5278" s="22" t="s">
        <v>14880</v>
      </c>
      <c r="AE5278" s="28" t="s">
        <v>14881</v>
      </c>
      <c r="AF5278" s="28" t="s">
        <v>1702</v>
      </c>
      <c r="AG5278" s="28" t="s">
        <v>3836</v>
      </c>
      <c r="AH5278" s="22">
        <v>109010</v>
      </c>
      <c r="AI5278" s="28" t="s">
        <v>21516</v>
      </c>
      <c r="AJ5278" s="22">
        <v>5</v>
      </c>
    </row>
    <row r="5279" spans="30:36" ht="30" x14ac:dyDescent="0.25">
      <c r="AD5279" s="22" t="s">
        <v>14882</v>
      </c>
      <c r="AE5279" s="28" t="s">
        <v>14883</v>
      </c>
      <c r="AF5279" s="28" t="s">
        <v>1695</v>
      </c>
      <c r="AG5279" s="28" t="s">
        <v>3211</v>
      </c>
      <c r="AH5279" s="22">
        <v>63530</v>
      </c>
      <c r="AI5279" s="28" t="s">
        <v>20881</v>
      </c>
      <c r="AJ5279" s="22">
        <v>8</v>
      </c>
    </row>
    <row r="5280" spans="30:36" ht="30" x14ac:dyDescent="0.25">
      <c r="AD5280" s="22" t="s">
        <v>7684</v>
      </c>
      <c r="AE5280" s="28" t="s">
        <v>7685</v>
      </c>
      <c r="AF5280" s="28" t="s">
        <v>1695</v>
      </c>
      <c r="AG5280" s="28" t="s">
        <v>3210</v>
      </c>
      <c r="AH5280" s="22">
        <v>69115</v>
      </c>
      <c r="AI5280" s="28" t="s">
        <v>21124</v>
      </c>
      <c r="AJ5280" s="22">
        <v>8</v>
      </c>
    </row>
    <row r="5281" spans="30:36" ht="30" x14ac:dyDescent="0.25">
      <c r="AD5281" s="22" t="s">
        <v>14884</v>
      </c>
      <c r="AE5281" s="28" t="s">
        <v>14885</v>
      </c>
      <c r="AF5281" s="28" t="s">
        <v>1696</v>
      </c>
      <c r="AG5281" s="28" t="s">
        <v>3210</v>
      </c>
      <c r="AH5281" s="22">
        <v>63685</v>
      </c>
      <c r="AI5281" s="28" t="s">
        <v>21005</v>
      </c>
      <c r="AJ5281" s="22">
        <v>3</v>
      </c>
    </row>
    <row r="5282" spans="30:36" ht="30" x14ac:dyDescent="0.25">
      <c r="AD5282" s="22" t="s">
        <v>7686</v>
      </c>
      <c r="AE5282" s="28" t="s">
        <v>18701</v>
      </c>
      <c r="AF5282" s="28" t="s">
        <v>1708</v>
      </c>
      <c r="AG5282" s="28" t="s">
        <v>3209</v>
      </c>
      <c r="AH5282" s="22">
        <v>82215</v>
      </c>
      <c r="AI5282" s="28" t="s">
        <v>21517</v>
      </c>
      <c r="AJ5282" s="22">
        <v>6</v>
      </c>
    </row>
    <row r="5283" spans="30:36" ht="45" x14ac:dyDescent="0.25">
      <c r="AD5283" s="22" t="s">
        <v>7687</v>
      </c>
      <c r="AE5283" s="28" t="s">
        <v>7688</v>
      </c>
      <c r="AF5283" s="28" t="s">
        <v>1707</v>
      </c>
      <c r="AG5283" s="28" t="s">
        <v>3209</v>
      </c>
      <c r="AH5283" s="22">
        <v>55197</v>
      </c>
      <c r="AI5283" s="28" t="s">
        <v>20961</v>
      </c>
      <c r="AJ5283" s="22">
        <v>5</v>
      </c>
    </row>
    <row r="5284" spans="30:36" ht="30" x14ac:dyDescent="0.25">
      <c r="AD5284" s="22" t="s">
        <v>14886</v>
      </c>
      <c r="AE5284" s="28" t="s">
        <v>14887</v>
      </c>
      <c r="AF5284" s="28" t="s">
        <v>1718</v>
      </c>
      <c r="AG5284" s="28" t="s">
        <v>3209</v>
      </c>
      <c r="AH5284" s="22">
        <v>62482</v>
      </c>
      <c r="AI5284" s="28" t="s">
        <v>21408</v>
      </c>
      <c r="AJ5284" s="22">
        <v>9</v>
      </c>
    </row>
    <row r="5285" spans="30:36" ht="30" x14ac:dyDescent="0.25">
      <c r="AD5285" s="22" t="s">
        <v>14888</v>
      </c>
      <c r="AE5285" s="28" t="s">
        <v>14889</v>
      </c>
      <c r="AF5285" s="28" t="s">
        <v>1708</v>
      </c>
      <c r="AG5285" s="28" t="s">
        <v>3210</v>
      </c>
      <c r="AH5285" s="22">
        <v>72602</v>
      </c>
      <c r="AI5285" s="28" t="s">
        <v>20817</v>
      </c>
      <c r="AJ5285" s="22">
        <v>2</v>
      </c>
    </row>
    <row r="5286" spans="30:36" ht="30" x14ac:dyDescent="0.25">
      <c r="AD5286" s="22" t="s">
        <v>14890</v>
      </c>
      <c r="AE5286" s="28" t="s">
        <v>14891</v>
      </c>
      <c r="AF5286" s="28" t="s">
        <v>1702</v>
      </c>
      <c r="AG5286" s="28" t="s">
        <v>3211</v>
      </c>
      <c r="AH5286" s="22">
        <v>98381</v>
      </c>
      <c r="AI5286" s="28" t="s">
        <v>21518</v>
      </c>
      <c r="AJ5286" s="22">
        <v>2</v>
      </c>
    </row>
    <row r="5287" spans="30:36" ht="30" x14ac:dyDescent="0.25">
      <c r="AD5287" s="22" t="s">
        <v>4625</v>
      </c>
      <c r="AE5287" s="28" t="s">
        <v>18702</v>
      </c>
      <c r="AF5287" s="28" t="s">
        <v>1718</v>
      </c>
      <c r="AG5287" s="28" t="s">
        <v>3826</v>
      </c>
      <c r="AH5287" s="22">
        <v>60185</v>
      </c>
      <c r="AI5287" s="28" t="s">
        <v>19240</v>
      </c>
      <c r="AJ5287" s="22">
        <v>7</v>
      </c>
    </row>
    <row r="5288" spans="30:36" ht="30" x14ac:dyDescent="0.25">
      <c r="AD5288" s="22" t="s">
        <v>14892</v>
      </c>
      <c r="AE5288" s="28" t="s">
        <v>14893</v>
      </c>
      <c r="AF5288" s="28" t="s">
        <v>1714</v>
      </c>
      <c r="AG5288" s="28" t="s">
        <v>3211</v>
      </c>
      <c r="AH5288" s="22">
        <v>92500</v>
      </c>
      <c r="AI5288" s="28" t="s">
        <v>19789</v>
      </c>
      <c r="AJ5288" s="22">
        <v>0</v>
      </c>
    </row>
    <row r="5289" spans="30:36" ht="30" x14ac:dyDescent="0.25">
      <c r="AD5289" s="22" t="s">
        <v>9709</v>
      </c>
      <c r="AE5289" s="28" t="s">
        <v>9710</v>
      </c>
      <c r="AF5289" s="28" t="s">
        <v>1705</v>
      </c>
      <c r="AG5289" s="28" t="s">
        <v>3765</v>
      </c>
      <c r="AH5289" s="22">
        <v>67279</v>
      </c>
      <c r="AI5289" s="28" t="s">
        <v>20248</v>
      </c>
      <c r="AJ5289" s="22">
        <v>0</v>
      </c>
    </row>
    <row r="5290" spans="30:36" ht="30" x14ac:dyDescent="0.25">
      <c r="AD5290" s="22" t="s">
        <v>425</v>
      </c>
      <c r="AE5290" s="28" t="s">
        <v>2089</v>
      </c>
      <c r="AF5290" s="28" t="s">
        <v>1718</v>
      </c>
      <c r="AG5290" s="28" t="s">
        <v>3209</v>
      </c>
      <c r="AH5290" s="22">
        <v>62710</v>
      </c>
      <c r="AI5290" s="28" t="s">
        <v>20806</v>
      </c>
      <c r="AJ5290" s="22">
        <v>4</v>
      </c>
    </row>
    <row r="5291" spans="30:36" ht="30" x14ac:dyDescent="0.25">
      <c r="AD5291" s="22" t="s">
        <v>4626</v>
      </c>
      <c r="AE5291" s="28" t="s">
        <v>4627</v>
      </c>
      <c r="AF5291" s="28" t="s">
        <v>1704</v>
      </c>
      <c r="AG5291" s="28" t="s">
        <v>3778</v>
      </c>
      <c r="AH5291" s="22">
        <v>57460</v>
      </c>
      <c r="AI5291" s="28" t="s">
        <v>21519</v>
      </c>
      <c r="AJ5291" s="22">
        <v>1</v>
      </c>
    </row>
    <row r="5292" spans="30:36" ht="30" x14ac:dyDescent="0.25">
      <c r="AD5292" s="22" t="s">
        <v>14894</v>
      </c>
      <c r="AE5292" s="28" t="s">
        <v>18703</v>
      </c>
      <c r="AF5292" s="28" t="s">
        <v>1696</v>
      </c>
      <c r="AG5292" s="28" t="s">
        <v>3209</v>
      </c>
      <c r="AH5292" s="22">
        <v>67003</v>
      </c>
      <c r="AI5292" s="28" t="s">
        <v>21520</v>
      </c>
      <c r="AJ5292" s="22">
        <v>1</v>
      </c>
    </row>
    <row r="5293" spans="30:36" ht="30" x14ac:dyDescent="0.25">
      <c r="AD5293" s="22" t="s">
        <v>1129</v>
      </c>
      <c r="AE5293" s="28" t="s">
        <v>2741</v>
      </c>
      <c r="AF5293" s="28" t="s">
        <v>1701</v>
      </c>
      <c r="AG5293" s="28" t="s">
        <v>3211</v>
      </c>
      <c r="AH5293" s="22">
        <v>70426</v>
      </c>
      <c r="AI5293" s="28" t="s">
        <v>20288</v>
      </c>
      <c r="AJ5293" s="22">
        <v>2</v>
      </c>
    </row>
    <row r="5294" spans="30:36" ht="30" x14ac:dyDescent="0.25">
      <c r="AD5294" s="22" t="s">
        <v>14895</v>
      </c>
      <c r="AE5294" s="28" t="s">
        <v>14896</v>
      </c>
      <c r="AF5294" s="28" t="s">
        <v>1699</v>
      </c>
      <c r="AG5294" s="28" t="s">
        <v>3210</v>
      </c>
      <c r="AH5294" s="22">
        <v>66824</v>
      </c>
      <c r="AI5294" s="28" t="s">
        <v>20477</v>
      </c>
      <c r="AJ5294" s="22">
        <v>9</v>
      </c>
    </row>
    <row r="5295" spans="30:36" ht="30" x14ac:dyDescent="0.25">
      <c r="AD5295" s="22" t="s">
        <v>14897</v>
      </c>
      <c r="AE5295" s="28" t="s">
        <v>14898</v>
      </c>
      <c r="AF5295" s="28" t="s">
        <v>1695</v>
      </c>
      <c r="AG5295" s="28" t="s">
        <v>3209</v>
      </c>
      <c r="AH5295" s="22">
        <v>55528</v>
      </c>
      <c r="AI5295" s="28" t="s">
        <v>19294</v>
      </c>
      <c r="AJ5295" s="22">
        <v>2</v>
      </c>
    </row>
    <row r="5296" spans="30:36" ht="30" x14ac:dyDescent="0.25">
      <c r="AD5296" s="22" t="s">
        <v>662</v>
      </c>
      <c r="AE5296" s="28" t="s">
        <v>2255</v>
      </c>
      <c r="AF5296" s="28" t="s">
        <v>1702</v>
      </c>
      <c r="AG5296" s="28" t="s">
        <v>3209</v>
      </c>
      <c r="AH5296" s="22">
        <v>85005</v>
      </c>
      <c r="AI5296" s="28" t="s">
        <v>19680</v>
      </c>
      <c r="AJ5296" s="22">
        <v>6</v>
      </c>
    </row>
    <row r="5297" spans="30:36" ht="30" x14ac:dyDescent="0.25">
      <c r="AD5297" s="22" t="s">
        <v>4628</v>
      </c>
      <c r="AE5297" s="28" t="s">
        <v>4629</v>
      </c>
      <c r="AF5297" s="28" t="s">
        <v>1711</v>
      </c>
      <c r="AG5297" s="28" t="s">
        <v>3790</v>
      </c>
      <c r="AH5297" s="22">
        <v>63058</v>
      </c>
      <c r="AI5297" s="28" t="s">
        <v>20791</v>
      </c>
      <c r="AJ5297" s="22">
        <v>9</v>
      </c>
    </row>
    <row r="5298" spans="30:36" ht="30" x14ac:dyDescent="0.25">
      <c r="AD5298" s="22" t="s">
        <v>722</v>
      </c>
      <c r="AE5298" s="28" t="s">
        <v>2332</v>
      </c>
      <c r="AF5298" s="28" t="s">
        <v>1697</v>
      </c>
      <c r="AG5298" s="28" t="s">
        <v>3210</v>
      </c>
      <c r="AH5298" s="22">
        <v>79693</v>
      </c>
      <c r="AI5298" s="28" t="s">
        <v>21521</v>
      </c>
      <c r="AJ5298" s="22">
        <v>6</v>
      </c>
    </row>
    <row r="5299" spans="30:36" ht="30" x14ac:dyDescent="0.25">
      <c r="AD5299" s="22" t="s">
        <v>7689</v>
      </c>
      <c r="AE5299" s="28" t="s">
        <v>7690</v>
      </c>
      <c r="AF5299" s="28" t="s">
        <v>1695</v>
      </c>
      <c r="AG5299" s="28" t="s">
        <v>3209</v>
      </c>
      <c r="AH5299" s="22">
        <v>69602</v>
      </c>
      <c r="AI5299" s="28" t="s">
        <v>21522</v>
      </c>
      <c r="AJ5299" s="22">
        <v>7</v>
      </c>
    </row>
    <row r="5300" spans="30:36" ht="30" x14ac:dyDescent="0.25">
      <c r="AD5300" s="22" t="s">
        <v>14899</v>
      </c>
      <c r="AE5300" s="28" t="s">
        <v>14900</v>
      </c>
      <c r="AF5300" s="28" t="s">
        <v>1702</v>
      </c>
      <c r="AG5300" s="28" t="s">
        <v>3209</v>
      </c>
      <c r="AH5300" s="22">
        <v>87013</v>
      </c>
      <c r="AI5300" s="28" t="s">
        <v>14901</v>
      </c>
      <c r="AJ5300" s="22">
        <v>0</v>
      </c>
    </row>
    <row r="5301" spans="30:36" ht="30" x14ac:dyDescent="0.25">
      <c r="AD5301" s="22" t="s">
        <v>605</v>
      </c>
      <c r="AE5301" s="28" t="s">
        <v>2243</v>
      </c>
      <c r="AF5301" s="28" t="s">
        <v>1714</v>
      </c>
      <c r="AG5301" s="28" t="s">
        <v>3209</v>
      </c>
      <c r="AH5301" s="22">
        <v>73591</v>
      </c>
      <c r="AI5301" s="28" t="s">
        <v>19280</v>
      </c>
      <c r="AJ5301" s="22">
        <v>9</v>
      </c>
    </row>
    <row r="5302" spans="30:36" ht="30" x14ac:dyDescent="0.25">
      <c r="AD5302" s="22" t="s">
        <v>14902</v>
      </c>
      <c r="AE5302" s="28" t="s">
        <v>14903</v>
      </c>
      <c r="AF5302" s="28" t="s">
        <v>1714</v>
      </c>
      <c r="AG5302" s="28" t="s">
        <v>3210</v>
      </c>
      <c r="AH5302" s="22">
        <v>89071</v>
      </c>
      <c r="AI5302" s="28" t="s">
        <v>20131</v>
      </c>
      <c r="AJ5302" s="22">
        <v>7</v>
      </c>
    </row>
    <row r="5303" spans="30:36" ht="30" x14ac:dyDescent="0.25">
      <c r="AD5303" s="22" t="s">
        <v>7691</v>
      </c>
      <c r="AE5303" s="28" t="s">
        <v>7692</v>
      </c>
      <c r="AF5303" s="28" t="s">
        <v>1701</v>
      </c>
      <c r="AG5303" s="28" t="s">
        <v>3856</v>
      </c>
      <c r="AH5303" s="22">
        <v>65869</v>
      </c>
      <c r="AI5303" s="28" t="s">
        <v>20436</v>
      </c>
      <c r="AJ5303" s="22">
        <v>1</v>
      </c>
    </row>
    <row r="5304" spans="30:36" ht="30" x14ac:dyDescent="0.25">
      <c r="AD5304" s="22" t="s">
        <v>7693</v>
      </c>
      <c r="AE5304" s="28" t="s">
        <v>7694</v>
      </c>
      <c r="AF5304" s="28" t="s">
        <v>1695</v>
      </c>
      <c r="AG5304" s="28" t="s">
        <v>3887</v>
      </c>
      <c r="AH5304" s="22">
        <v>72339</v>
      </c>
      <c r="AI5304" s="28" t="s">
        <v>21523</v>
      </c>
      <c r="AJ5304" s="22">
        <v>5</v>
      </c>
    </row>
    <row r="5305" spans="30:36" ht="30" x14ac:dyDescent="0.25">
      <c r="AD5305" s="22" t="s">
        <v>14904</v>
      </c>
      <c r="AE5305" s="28" t="s">
        <v>14905</v>
      </c>
      <c r="AF5305" s="28" t="s">
        <v>1695</v>
      </c>
      <c r="AG5305" s="28" t="s">
        <v>3211</v>
      </c>
      <c r="AH5305" s="22">
        <v>52936</v>
      </c>
      <c r="AI5305" s="28" t="s">
        <v>20784</v>
      </c>
      <c r="AJ5305" s="22">
        <v>1</v>
      </c>
    </row>
    <row r="5306" spans="30:36" ht="30" x14ac:dyDescent="0.25">
      <c r="AD5306" s="22" t="s">
        <v>14906</v>
      </c>
      <c r="AE5306" s="28" t="s">
        <v>14907</v>
      </c>
      <c r="AF5306" s="28" t="s">
        <v>1699</v>
      </c>
      <c r="AG5306" s="28" t="s">
        <v>3210</v>
      </c>
      <c r="AH5306" s="22">
        <v>58872</v>
      </c>
      <c r="AI5306" s="28" t="s">
        <v>19920</v>
      </c>
      <c r="AJ5306" s="22">
        <v>6</v>
      </c>
    </row>
    <row r="5307" spans="30:36" ht="30" x14ac:dyDescent="0.25">
      <c r="AD5307" s="22" t="s">
        <v>14908</v>
      </c>
      <c r="AE5307" s="28" t="s">
        <v>14909</v>
      </c>
      <c r="AF5307" s="28" t="s">
        <v>1695</v>
      </c>
      <c r="AG5307" s="28" t="s">
        <v>3211</v>
      </c>
      <c r="AH5307" s="22">
        <v>57532</v>
      </c>
      <c r="AI5307" s="28" t="s">
        <v>21524</v>
      </c>
      <c r="AJ5307" s="22">
        <v>9</v>
      </c>
    </row>
    <row r="5308" spans="30:36" ht="30" x14ac:dyDescent="0.25">
      <c r="AD5308" s="22" t="s">
        <v>1423</v>
      </c>
      <c r="AE5308" s="28" t="s">
        <v>18704</v>
      </c>
      <c r="AF5308" s="28" t="s">
        <v>1695</v>
      </c>
      <c r="AG5308" s="28" t="s">
        <v>3211</v>
      </c>
      <c r="AH5308" s="22">
        <v>64269</v>
      </c>
      <c r="AI5308" s="28" t="s">
        <v>21525</v>
      </c>
      <c r="AJ5308" s="22">
        <v>5</v>
      </c>
    </row>
    <row r="5309" spans="30:36" ht="30" x14ac:dyDescent="0.25">
      <c r="AD5309" s="22" t="s">
        <v>7695</v>
      </c>
      <c r="AE5309" s="28" t="s">
        <v>7696</v>
      </c>
      <c r="AF5309" s="28" t="s">
        <v>1705</v>
      </c>
      <c r="AG5309" s="28" t="s">
        <v>3209</v>
      </c>
      <c r="AH5309" s="22">
        <v>97778</v>
      </c>
      <c r="AI5309" s="28" t="s">
        <v>19151</v>
      </c>
      <c r="AJ5309" s="22">
        <v>6</v>
      </c>
    </row>
    <row r="5310" spans="30:36" ht="30" x14ac:dyDescent="0.25">
      <c r="AD5310" s="22" t="s">
        <v>7697</v>
      </c>
      <c r="AE5310" s="28" t="s">
        <v>7698</v>
      </c>
      <c r="AF5310" s="28" t="s">
        <v>1696</v>
      </c>
      <c r="AG5310" s="28" t="s">
        <v>3781</v>
      </c>
      <c r="AH5310" s="22">
        <v>55420</v>
      </c>
      <c r="AI5310" s="28" t="s">
        <v>21526</v>
      </c>
      <c r="AJ5310" s="22">
        <v>9</v>
      </c>
    </row>
    <row r="5311" spans="30:36" ht="30" x14ac:dyDescent="0.25">
      <c r="AD5311" s="22" t="s">
        <v>7699</v>
      </c>
      <c r="AE5311" s="28" t="s">
        <v>18705</v>
      </c>
      <c r="AF5311" s="28" t="s">
        <v>1708</v>
      </c>
      <c r="AG5311" s="28" t="s">
        <v>3209</v>
      </c>
      <c r="AH5311" s="22">
        <v>70388</v>
      </c>
      <c r="AI5311" s="28" t="s">
        <v>7700</v>
      </c>
      <c r="AJ5311" s="22">
        <v>5</v>
      </c>
    </row>
    <row r="5312" spans="30:36" ht="30" x14ac:dyDescent="0.25">
      <c r="AD5312" s="22" t="s">
        <v>1131</v>
      </c>
      <c r="AE5312" s="28" t="s">
        <v>2743</v>
      </c>
      <c r="AF5312" s="28" t="s">
        <v>1705</v>
      </c>
      <c r="AG5312" s="28" t="s">
        <v>3211</v>
      </c>
      <c r="AH5312" s="22">
        <v>85707</v>
      </c>
      <c r="AI5312" s="28" t="s">
        <v>21527</v>
      </c>
      <c r="AJ5312" s="22">
        <v>4</v>
      </c>
    </row>
    <row r="5313" spans="30:36" ht="30" x14ac:dyDescent="0.25">
      <c r="AD5313" s="22" t="s">
        <v>738</v>
      </c>
      <c r="AE5313" s="28" t="s">
        <v>2374</v>
      </c>
      <c r="AF5313" s="28" t="s">
        <v>1696</v>
      </c>
      <c r="AG5313" s="28" t="s">
        <v>3210</v>
      </c>
      <c r="AH5313" s="22">
        <v>57976</v>
      </c>
      <c r="AI5313" s="28" t="s">
        <v>21528</v>
      </c>
      <c r="AJ5313" s="22">
        <v>9</v>
      </c>
    </row>
    <row r="5314" spans="30:36" ht="45" x14ac:dyDescent="0.25">
      <c r="AD5314" s="22" t="s">
        <v>3529</v>
      </c>
      <c r="AE5314" s="28" t="s">
        <v>3530</v>
      </c>
      <c r="AF5314" s="28" t="s">
        <v>1710</v>
      </c>
      <c r="AG5314" s="28" t="s">
        <v>3209</v>
      </c>
      <c r="AH5314" s="22">
        <v>61465</v>
      </c>
      <c r="AI5314" s="28" t="s">
        <v>3531</v>
      </c>
      <c r="AJ5314" s="22">
        <v>0</v>
      </c>
    </row>
    <row r="5315" spans="30:36" ht="30" x14ac:dyDescent="0.25">
      <c r="AD5315" s="22" t="s">
        <v>4630</v>
      </c>
      <c r="AE5315" s="28" t="s">
        <v>4631</v>
      </c>
      <c r="AF5315" s="28" t="s">
        <v>1702</v>
      </c>
      <c r="AG5315" s="28" t="s">
        <v>3803</v>
      </c>
      <c r="AH5315" s="22">
        <v>96480</v>
      </c>
      <c r="AI5315" s="28" t="s">
        <v>19856</v>
      </c>
      <c r="AJ5315" s="22">
        <v>4</v>
      </c>
    </row>
    <row r="5316" spans="30:36" ht="30" x14ac:dyDescent="0.25">
      <c r="AD5316" s="22" t="s">
        <v>14910</v>
      </c>
      <c r="AE5316" s="28" t="s">
        <v>14911</v>
      </c>
      <c r="AF5316" s="28" t="s">
        <v>1701</v>
      </c>
      <c r="AG5316" s="28" t="s">
        <v>3211</v>
      </c>
      <c r="AH5316" s="22">
        <v>60780</v>
      </c>
      <c r="AI5316" s="28" t="s">
        <v>19176</v>
      </c>
      <c r="AJ5316" s="22">
        <v>4</v>
      </c>
    </row>
    <row r="5317" spans="30:36" ht="30" x14ac:dyDescent="0.25">
      <c r="AD5317" s="22" t="s">
        <v>177</v>
      </c>
      <c r="AE5317" s="28" t="s">
        <v>1863</v>
      </c>
      <c r="AF5317" s="28" t="s">
        <v>1704</v>
      </c>
      <c r="AG5317" s="28" t="s">
        <v>3209</v>
      </c>
      <c r="AH5317" s="22">
        <v>65969</v>
      </c>
      <c r="AI5317" s="28" t="s">
        <v>20376</v>
      </c>
      <c r="AJ5317" s="22">
        <v>9</v>
      </c>
    </row>
    <row r="5318" spans="30:36" ht="45" x14ac:dyDescent="0.25">
      <c r="AD5318" s="22" t="s">
        <v>14912</v>
      </c>
      <c r="AE5318" s="28" t="s">
        <v>18706</v>
      </c>
      <c r="AF5318" s="28" t="s">
        <v>1707</v>
      </c>
      <c r="AG5318" s="28" t="s">
        <v>3784</v>
      </c>
      <c r="AH5318" s="22">
        <v>59986</v>
      </c>
      <c r="AI5318" s="28" t="s">
        <v>19931</v>
      </c>
      <c r="AJ5318" s="22">
        <v>5</v>
      </c>
    </row>
    <row r="5319" spans="30:36" ht="30" x14ac:dyDescent="0.25">
      <c r="AD5319" s="22" t="s">
        <v>1347</v>
      </c>
      <c r="AE5319" s="28" t="s">
        <v>2918</v>
      </c>
      <c r="AF5319" s="28" t="s">
        <v>1718</v>
      </c>
      <c r="AG5319" s="28" t="s">
        <v>3211</v>
      </c>
      <c r="AH5319" s="22">
        <v>81263</v>
      </c>
      <c r="AI5319" s="28" t="s">
        <v>20400</v>
      </c>
      <c r="AJ5319" s="22">
        <v>0</v>
      </c>
    </row>
    <row r="5320" spans="30:36" ht="30" x14ac:dyDescent="0.25">
      <c r="AD5320" s="22" t="s">
        <v>14913</v>
      </c>
      <c r="AE5320" s="28" t="s">
        <v>14914</v>
      </c>
      <c r="AF5320" s="28" t="s">
        <v>1695</v>
      </c>
      <c r="AG5320" s="28" t="s">
        <v>3210</v>
      </c>
      <c r="AH5320" s="22">
        <v>56438</v>
      </c>
      <c r="AI5320" s="28" t="s">
        <v>21529</v>
      </c>
      <c r="AJ5320" s="22">
        <v>1</v>
      </c>
    </row>
    <row r="5321" spans="30:36" ht="30" x14ac:dyDescent="0.25">
      <c r="AD5321" s="22" t="s">
        <v>3532</v>
      </c>
      <c r="AE5321" s="28" t="s">
        <v>3533</v>
      </c>
      <c r="AF5321" s="28" t="s">
        <v>1695</v>
      </c>
      <c r="AG5321" s="28" t="s">
        <v>3209</v>
      </c>
      <c r="AH5321" s="22">
        <v>70332</v>
      </c>
      <c r="AI5321" s="28" t="s">
        <v>3534</v>
      </c>
      <c r="AJ5321" s="22">
        <v>0</v>
      </c>
    </row>
    <row r="5322" spans="30:36" ht="30" x14ac:dyDescent="0.25">
      <c r="AD5322" s="22" t="s">
        <v>14915</v>
      </c>
      <c r="AE5322" s="28" t="s">
        <v>14916</v>
      </c>
      <c r="AF5322" s="28" t="s">
        <v>1695</v>
      </c>
      <c r="AG5322" s="28" t="s">
        <v>3209</v>
      </c>
      <c r="AH5322" s="22">
        <v>59665</v>
      </c>
      <c r="AI5322" s="28" t="s">
        <v>19098</v>
      </c>
      <c r="AJ5322" s="22">
        <v>5</v>
      </c>
    </row>
    <row r="5323" spans="30:36" ht="30" x14ac:dyDescent="0.25">
      <c r="AD5323" s="22" t="s">
        <v>1585</v>
      </c>
      <c r="AE5323" s="28" t="s">
        <v>3184</v>
      </c>
      <c r="AF5323" s="28" t="s">
        <v>1709</v>
      </c>
      <c r="AG5323" s="28" t="s">
        <v>3211</v>
      </c>
      <c r="AH5323" s="22">
        <v>58200</v>
      </c>
      <c r="AI5323" s="28" t="s">
        <v>21530</v>
      </c>
      <c r="AJ5323" s="22">
        <v>1</v>
      </c>
    </row>
    <row r="5324" spans="30:36" ht="30" x14ac:dyDescent="0.25">
      <c r="AD5324" s="22" t="s">
        <v>1006</v>
      </c>
      <c r="AE5324" s="28" t="s">
        <v>2627</v>
      </c>
      <c r="AF5324" s="28" t="s">
        <v>1718</v>
      </c>
      <c r="AG5324" s="28" t="s">
        <v>3210</v>
      </c>
      <c r="AH5324" s="22">
        <v>70533</v>
      </c>
      <c r="AI5324" s="28" t="s">
        <v>21531</v>
      </c>
      <c r="AJ5324" s="22">
        <v>4</v>
      </c>
    </row>
    <row r="5325" spans="30:36" ht="30" x14ac:dyDescent="0.25">
      <c r="AD5325" s="22" t="s">
        <v>1561</v>
      </c>
      <c r="AE5325" s="28" t="s">
        <v>3167</v>
      </c>
      <c r="AF5325" s="28" t="s">
        <v>1705</v>
      </c>
      <c r="AG5325" s="28" t="s">
        <v>3211</v>
      </c>
      <c r="AH5325" s="22">
        <v>80980</v>
      </c>
      <c r="AI5325" s="28" t="s">
        <v>19299</v>
      </c>
      <c r="AJ5325" s="22">
        <v>2</v>
      </c>
    </row>
    <row r="5326" spans="30:36" ht="30" x14ac:dyDescent="0.25">
      <c r="AD5326" s="22" t="s">
        <v>14917</v>
      </c>
      <c r="AE5326" s="28" t="s">
        <v>14918</v>
      </c>
      <c r="AF5326" s="28" t="s">
        <v>1697</v>
      </c>
      <c r="AG5326" s="28" t="s">
        <v>3211</v>
      </c>
      <c r="AH5326" s="22">
        <v>86494</v>
      </c>
      <c r="AI5326" s="28" t="s">
        <v>21252</v>
      </c>
      <c r="AJ5326" s="22">
        <v>5</v>
      </c>
    </row>
    <row r="5327" spans="30:36" ht="30" x14ac:dyDescent="0.25">
      <c r="AD5327" s="22" t="s">
        <v>460</v>
      </c>
      <c r="AE5327" s="28" t="s">
        <v>2120</v>
      </c>
      <c r="AF5327" s="28" t="s">
        <v>1696</v>
      </c>
      <c r="AG5327" s="28" t="s">
        <v>3209</v>
      </c>
      <c r="AH5327" s="22">
        <v>56715</v>
      </c>
      <c r="AI5327" s="28" t="s">
        <v>20282</v>
      </c>
      <c r="AJ5327" s="22">
        <v>2</v>
      </c>
    </row>
    <row r="5328" spans="30:36" ht="30" x14ac:dyDescent="0.25">
      <c r="AD5328" s="22" t="s">
        <v>14919</v>
      </c>
      <c r="AE5328" s="28" t="s">
        <v>14920</v>
      </c>
      <c r="AF5328" s="28" t="s">
        <v>1714</v>
      </c>
      <c r="AG5328" s="28" t="s">
        <v>3778</v>
      </c>
      <c r="AH5328" s="22">
        <v>98847</v>
      </c>
      <c r="AI5328" s="28" t="s">
        <v>21532</v>
      </c>
      <c r="AJ5328" s="22">
        <v>9</v>
      </c>
    </row>
    <row r="5329" spans="30:36" ht="30" x14ac:dyDescent="0.25">
      <c r="AD5329" s="22" t="s">
        <v>7701</v>
      </c>
      <c r="AE5329" s="28" t="s">
        <v>7702</v>
      </c>
      <c r="AF5329" s="28" t="s">
        <v>1702</v>
      </c>
      <c r="AG5329" s="28" t="s">
        <v>3210</v>
      </c>
      <c r="AH5329" s="22">
        <v>83170</v>
      </c>
      <c r="AI5329" s="28" t="s">
        <v>21174</v>
      </c>
      <c r="AJ5329" s="22">
        <v>1</v>
      </c>
    </row>
    <row r="5330" spans="30:36" ht="30" x14ac:dyDescent="0.25">
      <c r="AD5330" s="22" t="s">
        <v>4632</v>
      </c>
      <c r="AE5330" s="28" t="s">
        <v>4633</v>
      </c>
      <c r="AF5330" s="28" t="s">
        <v>1700</v>
      </c>
      <c r="AG5330" s="28" t="s">
        <v>3803</v>
      </c>
      <c r="AH5330" s="22">
        <v>73332</v>
      </c>
      <c r="AI5330" s="28" t="s">
        <v>21533</v>
      </c>
      <c r="AJ5330" s="22">
        <v>7</v>
      </c>
    </row>
    <row r="5331" spans="30:36" ht="30" x14ac:dyDescent="0.25">
      <c r="AD5331" s="22" t="s">
        <v>1244</v>
      </c>
      <c r="AE5331" s="28" t="s">
        <v>2847</v>
      </c>
      <c r="AF5331" s="28" t="s">
        <v>1696</v>
      </c>
      <c r="AG5331" s="28" t="s">
        <v>3211</v>
      </c>
      <c r="AH5331" s="22">
        <v>71351</v>
      </c>
      <c r="AI5331" s="28" t="s">
        <v>20720</v>
      </c>
      <c r="AJ5331" s="22">
        <v>2</v>
      </c>
    </row>
    <row r="5332" spans="30:36" ht="30" x14ac:dyDescent="0.25">
      <c r="AD5332" s="22" t="s">
        <v>1062</v>
      </c>
      <c r="AE5332" s="28" t="s">
        <v>2672</v>
      </c>
      <c r="AF5332" s="28" t="s">
        <v>1695</v>
      </c>
      <c r="AG5332" s="28" t="s">
        <v>3210</v>
      </c>
      <c r="AH5332" s="22">
        <v>74532</v>
      </c>
      <c r="AI5332" s="28" t="s">
        <v>21421</v>
      </c>
      <c r="AJ5332" s="22">
        <v>4</v>
      </c>
    </row>
    <row r="5333" spans="30:36" ht="30" x14ac:dyDescent="0.25">
      <c r="AD5333" s="22" t="s">
        <v>14921</v>
      </c>
      <c r="AE5333" s="28" t="s">
        <v>14922</v>
      </c>
      <c r="AF5333" s="28" t="s">
        <v>1708</v>
      </c>
      <c r="AG5333" s="28" t="s">
        <v>3209</v>
      </c>
      <c r="AH5333" s="22">
        <v>59529</v>
      </c>
      <c r="AI5333" s="28" t="s">
        <v>20456</v>
      </c>
      <c r="AJ5333" s="22">
        <v>2</v>
      </c>
    </row>
    <row r="5334" spans="30:36" ht="30" x14ac:dyDescent="0.25">
      <c r="AD5334" s="22" t="s">
        <v>14923</v>
      </c>
      <c r="AE5334" s="28" t="s">
        <v>14924</v>
      </c>
      <c r="AF5334" s="28" t="s">
        <v>1695</v>
      </c>
      <c r="AG5334" s="28" t="s">
        <v>3211</v>
      </c>
      <c r="AH5334" s="22">
        <v>65211</v>
      </c>
      <c r="AI5334" s="28" t="s">
        <v>20131</v>
      </c>
      <c r="AJ5334" s="22">
        <v>7</v>
      </c>
    </row>
    <row r="5335" spans="30:36" ht="30" x14ac:dyDescent="0.25">
      <c r="AD5335" s="22" t="s">
        <v>7703</v>
      </c>
      <c r="AE5335" s="28" t="s">
        <v>7704</v>
      </c>
      <c r="AF5335" s="28" t="s">
        <v>1708</v>
      </c>
      <c r="AG5335" s="28" t="s">
        <v>3209</v>
      </c>
      <c r="AH5335" s="22">
        <v>65427</v>
      </c>
      <c r="AI5335" s="28" t="s">
        <v>7705</v>
      </c>
      <c r="AJ5335" s="22">
        <v>0</v>
      </c>
    </row>
    <row r="5336" spans="30:36" ht="30" x14ac:dyDescent="0.25">
      <c r="AD5336" s="22" t="s">
        <v>14925</v>
      </c>
      <c r="AE5336" s="28" t="s">
        <v>14926</v>
      </c>
      <c r="AF5336" s="28" t="s">
        <v>1699</v>
      </c>
      <c r="AG5336" s="28" t="s">
        <v>3210</v>
      </c>
      <c r="AH5336" s="22">
        <v>60399</v>
      </c>
      <c r="AI5336" s="28" t="s">
        <v>19783</v>
      </c>
      <c r="AJ5336" s="22">
        <v>9</v>
      </c>
    </row>
    <row r="5337" spans="30:36" ht="30" x14ac:dyDescent="0.25">
      <c r="AD5337" s="22" t="s">
        <v>14927</v>
      </c>
      <c r="AE5337" s="28" t="s">
        <v>14928</v>
      </c>
      <c r="AF5337" s="28" t="s">
        <v>1715</v>
      </c>
      <c r="AG5337" s="28" t="s">
        <v>3800</v>
      </c>
      <c r="AH5337" s="22">
        <v>58763</v>
      </c>
      <c r="AI5337" s="28" t="s">
        <v>21534</v>
      </c>
      <c r="AJ5337" s="22">
        <v>3</v>
      </c>
    </row>
    <row r="5338" spans="30:36" ht="30" x14ac:dyDescent="0.25">
      <c r="AD5338" s="22" t="s">
        <v>7706</v>
      </c>
      <c r="AE5338" s="28" t="s">
        <v>7707</v>
      </c>
      <c r="AF5338" s="28" t="s">
        <v>1708</v>
      </c>
      <c r="AG5338" s="28" t="s">
        <v>3800</v>
      </c>
      <c r="AH5338" s="22">
        <v>59362</v>
      </c>
      <c r="AI5338" s="28" t="s">
        <v>19031</v>
      </c>
      <c r="AJ5338" s="22">
        <v>7</v>
      </c>
    </row>
    <row r="5339" spans="30:36" ht="30" x14ac:dyDescent="0.25">
      <c r="AD5339" s="22" t="s">
        <v>383</v>
      </c>
      <c r="AE5339" s="28" t="s">
        <v>18707</v>
      </c>
      <c r="AF5339" s="28" t="s">
        <v>1718</v>
      </c>
      <c r="AG5339" s="28" t="s">
        <v>3209</v>
      </c>
      <c r="AH5339" s="22">
        <v>67488</v>
      </c>
      <c r="AI5339" s="28" t="s">
        <v>21535</v>
      </c>
      <c r="AJ5339" s="22">
        <v>8</v>
      </c>
    </row>
    <row r="5340" spans="30:36" ht="30" x14ac:dyDescent="0.25">
      <c r="AD5340" s="22" t="s">
        <v>7708</v>
      </c>
      <c r="AE5340" s="28" t="s">
        <v>7709</v>
      </c>
      <c r="AF5340" s="28" t="s">
        <v>1718</v>
      </c>
      <c r="AG5340" s="28" t="s">
        <v>3778</v>
      </c>
      <c r="AH5340" s="22">
        <v>82399</v>
      </c>
      <c r="AI5340" s="28" t="s">
        <v>19580</v>
      </c>
      <c r="AJ5340" s="22">
        <v>3</v>
      </c>
    </row>
    <row r="5341" spans="30:36" ht="30" x14ac:dyDescent="0.25">
      <c r="AD5341" s="22" t="s">
        <v>7710</v>
      </c>
      <c r="AE5341" s="28" t="s">
        <v>7711</v>
      </c>
      <c r="AF5341" s="28" t="s">
        <v>1702</v>
      </c>
      <c r="AG5341" s="28" t="s">
        <v>3209</v>
      </c>
      <c r="AH5341" s="22">
        <v>89222</v>
      </c>
      <c r="AI5341" s="28" t="s">
        <v>19801</v>
      </c>
      <c r="AJ5341" s="22">
        <v>4</v>
      </c>
    </row>
    <row r="5342" spans="30:36" ht="30" x14ac:dyDescent="0.25">
      <c r="AD5342" s="22" t="s">
        <v>14929</v>
      </c>
      <c r="AE5342" s="28" t="s">
        <v>14930</v>
      </c>
      <c r="AF5342" s="28" t="s">
        <v>1704</v>
      </c>
      <c r="AG5342" s="28" t="s">
        <v>3773</v>
      </c>
      <c r="AH5342" s="22">
        <v>59628</v>
      </c>
      <c r="AI5342" s="28" t="s">
        <v>21536</v>
      </c>
      <c r="AJ5342" s="22">
        <v>8</v>
      </c>
    </row>
    <row r="5343" spans="30:36" ht="45" x14ac:dyDescent="0.25">
      <c r="AD5343" s="22" t="s">
        <v>14931</v>
      </c>
      <c r="AE5343" s="28" t="s">
        <v>14932</v>
      </c>
      <c r="AF5343" s="28" t="s">
        <v>1717</v>
      </c>
      <c r="AG5343" s="28" t="s">
        <v>3209</v>
      </c>
      <c r="AH5343" s="22">
        <v>84313</v>
      </c>
      <c r="AI5343" s="28" t="s">
        <v>19607</v>
      </c>
      <c r="AJ5343" s="22">
        <v>7</v>
      </c>
    </row>
    <row r="5344" spans="30:36" ht="30" x14ac:dyDescent="0.25">
      <c r="AD5344" s="22" t="s">
        <v>14933</v>
      </c>
      <c r="AE5344" s="28" t="s">
        <v>14934</v>
      </c>
      <c r="AF5344" s="28" t="s">
        <v>1701</v>
      </c>
      <c r="AG5344" s="28" t="s">
        <v>3209</v>
      </c>
      <c r="AH5344" s="22">
        <v>61727</v>
      </c>
      <c r="AI5344" s="28" t="s">
        <v>18995</v>
      </c>
      <c r="AJ5344" s="22">
        <v>7</v>
      </c>
    </row>
    <row r="5345" spans="30:36" ht="30" x14ac:dyDescent="0.25">
      <c r="AD5345" s="22" t="s">
        <v>7712</v>
      </c>
      <c r="AE5345" s="28" t="s">
        <v>7713</v>
      </c>
      <c r="AF5345" s="28" t="s">
        <v>1704</v>
      </c>
      <c r="AG5345" s="28" t="s">
        <v>3211</v>
      </c>
      <c r="AH5345" s="22">
        <v>61172</v>
      </c>
      <c r="AI5345" s="28" t="s">
        <v>21537</v>
      </c>
      <c r="AJ5345" s="22">
        <v>3</v>
      </c>
    </row>
    <row r="5346" spans="30:36" ht="30" x14ac:dyDescent="0.25">
      <c r="AD5346" s="22" t="s">
        <v>14935</v>
      </c>
      <c r="AE5346" s="28" t="s">
        <v>14936</v>
      </c>
      <c r="AF5346" s="28" t="s">
        <v>1695</v>
      </c>
      <c r="AG5346" s="28" t="s">
        <v>3211</v>
      </c>
      <c r="AH5346" s="22">
        <v>54403</v>
      </c>
      <c r="AI5346" s="28" t="s">
        <v>21538</v>
      </c>
      <c r="AJ5346" s="22">
        <v>8</v>
      </c>
    </row>
    <row r="5347" spans="30:36" ht="30" x14ac:dyDescent="0.25">
      <c r="AD5347" s="22" t="s">
        <v>14937</v>
      </c>
      <c r="AE5347" s="28" t="s">
        <v>14938</v>
      </c>
      <c r="AF5347" s="28" t="s">
        <v>1706</v>
      </c>
      <c r="AG5347" s="28" t="s">
        <v>4034</v>
      </c>
      <c r="AH5347" s="22">
        <v>53489</v>
      </c>
      <c r="AI5347" s="28" t="s">
        <v>20784</v>
      </c>
      <c r="AJ5347" s="22">
        <v>1</v>
      </c>
    </row>
    <row r="5348" spans="30:36" ht="30" x14ac:dyDescent="0.25">
      <c r="AD5348" s="22" t="s">
        <v>14939</v>
      </c>
      <c r="AE5348" s="28" t="s">
        <v>14940</v>
      </c>
      <c r="AF5348" s="28" t="s">
        <v>1696</v>
      </c>
      <c r="AG5348" s="28" t="s">
        <v>3773</v>
      </c>
      <c r="AH5348" s="22">
        <v>54476</v>
      </c>
      <c r="AI5348" s="28" t="s">
        <v>21268</v>
      </c>
      <c r="AJ5348" s="22">
        <v>4</v>
      </c>
    </row>
    <row r="5349" spans="30:36" ht="30" x14ac:dyDescent="0.25">
      <c r="AD5349" s="22" t="s">
        <v>14941</v>
      </c>
      <c r="AE5349" s="28" t="s">
        <v>14942</v>
      </c>
      <c r="AF5349" s="28" t="s">
        <v>1696</v>
      </c>
      <c r="AG5349" s="28" t="s">
        <v>3209</v>
      </c>
      <c r="AH5349" s="22">
        <v>62566</v>
      </c>
      <c r="AI5349" s="28" t="s">
        <v>20859</v>
      </c>
      <c r="AJ5349" s="22">
        <v>1</v>
      </c>
    </row>
    <row r="5350" spans="30:36" ht="30" x14ac:dyDescent="0.25">
      <c r="AD5350" s="22" t="s">
        <v>7714</v>
      </c>
      <c r="AE5350" s="28" t="s">
        <v>7715</v>
      </c>
      <c r="AF5350" s="28" t="s">
        <v>1701</v>
      </c>
      <c r="AG5350" s="28" t="s">
        <v>3862</v>
      </c>
      <c r="AH5350" s="22">
        <v>68661</v>
      </c>
      <c r="AI5350" s="28" t="s">
        <v>21539</v>
      </c>
      <c r="AJ5350" s="22">
        <v>3</v>
      </c>
    </row>
    <row r="5351" spans="30:36" ht="30" x14ac:dyDescent="0.25">
      <c r="AD5351" s="22" t="s">
        <v>1448</v>
      </c>
      <c r="AE5351" s="28" t="s">
        <v>3042</v>
      </c>
      <c r="AF5351" s="28" t="s">
        <v>1696</v>
      </c>
      <c r="AG5351" s="28" t="s">
        <v>3211</v>
      </c>
      <c r="AH5351" s="22">
        <v>58211</v>
      </c>
      <c r="AI5351" s="28" t="s">
        <v>20347</v>
      </c>
      <c r="AJ5351" s="22">
        <v>7</v>
      </c>
    </row>
    <row r="5352" spans="30:36" ht="30" x14ac:dyDescent="0.25">
      <c r="AD5352" s="22" t="s">
        <v>14943</v>
      </c>
      <c r="AE5352" s="28" t="s">
        <v>14944</v>
      </c>
      <c r="AF5352" s="28" t="s">
        <v>1711</v>
      </c>
      <c r="AG5352" s="28" t="s">
        <v>3836</v>
      </c>
      <c r="AH5352" s="22">
        <v>72845</v>
      </c>
      <c r="AI5352" s="28" t="s">
        <v>21540</v>
      </c>
      <c r="AJ5352" s="22">
        <v>3</v>
      </c>
    </row>
    <row r="5353" spans="30:36" ht="30" x14ac:dyDescent="0.25">
      <c r="AD5353" s="22" t="s">
        <v>7716</v>
      </c>
      <c r="AE5353" s="28" t="s">
        <v>7717</v>
      </c>
      <c r="AF5353" s="28" t="s">
        <v>1695</v>
      </c>
      <c r="AG5353" s="28" t="s">
        <v>3209</v>
      </c>
      <c r="AH5353" s="22">
        <v>68705</v>
      </c>
      <c r="AI5353" s="28" t="s">
        <v>20719</v>
      </c>
      <c r="AJ5353" s="22">
        <v>4</v>
      </c>
    </row>
    <row r="5354" spans="30:36" ht="30" x14ac:dyDescent="0.25">
      <c r="AD5354" s="22" t="s">
        <v>14945</v>
      </c>
      <c r="AE5354" s="28" t="s">
        <v>14946</v>
      </c>
      <c r="AF5354" s="28" t="s">
        <v>1718</v>
      </c>
      <c r="AG5354" s="28" t="s">
        <v>3209</v>
      </c>
      <c r="AH5354" s="22">
        <v>70597</v>
      </c>
      <c r="AI5354" s="28" t="s">
        <v>21541</v>
      </c>
      <c r="AJ5354" s="22">
        <v>5</v>
      </c>
    </row>
    <row r="5355" spans="30:36" ht="30" x14ac:dyDescent="0.25">
      <c r="AD5355" s="22" t="s">
        <v>984</v>
      </c>
      <c r="AE5355" s="28" t="s">
        <v>2605</v>
      </c>
      <c r="AF5355" s="28" t="s">
        <v>1718</v>
      </c>
      <c r="AG5355" s="28" t="s">
        <v>3210</v>
      </c>
      <c r="AH5355" s="22">
        <v>75289</v>
      </c>
      <c r="AI5355" s="28" t="s">
        <v>20179</v>
      </c>
      <c r="AJ5355" s="22">
        <v>5</v>
      </c>
    </row>
    <row r="5356" spans="30:36" ht="30" x14ac:dyDescent="0.25">
      <c r="AD5356" s="22" t="s">
        <v>14947</v>
      </c>
      <c r="AE5356" s="28" t="s">
        <v>14948</v>
      </c>
      <c r="AF5356" s="28" t="s">
        <v>1695</v>
      </c>
      <c r="AG5356" s="28" t="s">
        <v>3781</v>
      </c>
      <c r="AH5356" s="22">
        <v>54951</v>
      </c>
      <c r="AI5356" s="28" t="s">
        <v>21542</v>
      </c>
      <c r="AJ5356" s="22">
        <v>9</v>
      </c>
    </row>
    <row r="5357" spans="30:36" ht="30" x14ac:dyDescent="0.25">
      <c r="AD5357" s="22" t="s">
        <v>7718</v>
      </c>
      <c r="AE5357" s="28" t="s">
        <v>7719</v>
      </c>
      <c r="AF5357" s="28" t="s">
        <v>1704</v>
      </c>
      <c r="AG5357" s="28" t="s">
        <v>3209</v>
      </c>
      <c r="AH5357" s="22">
        <v>65495</v>
      </c>
      <c r="AI5357" s="28" t="s">
        <v>20035</v>
      </c>
      <c r="AJ5357" s="22">
        <v>6</v>
      </c>
    </row>
    <row r="5358" spans="30:36" ht="30" x14ac:dyDescent="0.25">
      <c r="AD5358" s="22" t="s">
        <v>762</v>
      </c>
      <c r="AE5358" s="28" t="s">
        <v>2397</v>
      </c>
      <c r="AF5358" s="28" t="s">
        <v>1699</v>
      </c>
      <c r="AG5358" s="28" t="s">
        <v>3210</v>
      </c>
      <c r="AH5358" s="22">
        <v>65994</v>
      </c>
      <c r="AI5358" s="28" t="s">
        <v>20949</v>
      </c>
      <c r="AJ5358" s="22">
        <v>3</v>
      </c>
    </row>
    <row r="5359" spans="30:36" ht="30" x14ac:dyDescent="0.25">
      <c r="AD5359" s="22" t="s">
        <v>14949</v>
      </c>
      <c r="AE5359" s="28" t="s">
        <v>14950</v>
      </c>
      <c r="AF5359" s="28" t="s">
        <v>1701</v>
      </c>
      <c r="AG5359" s="28" t="s">
        <v>3210</v>
      </c>
      <c r="AH5359" s="22">
        <v>58986</v>
      </c>
      <c r="AI5359" s="28" t="s">
        <v>20578</v>
      </c>
      <c r="AJ5359" s="22">
        <v>2</v>
      </c>
    </row>
    <row r="5360" spans="30:36" ht="30" x14ac:dyDescent="0.25">
      <c r="AD5360" s="22" t="s">
        <v>14951</v>
      </c>
      <c r="AE5360" s="28" t="s">
        <v>14952</v>
      </c>
      <c r="AF5360" s="28" t="s">
        <v>1702</v>
      </c>
      <c r="AG5360" s="28" t="s">
        <v>3210</v>
      </c>
      <c r="AH5360" s="22">
        <v>101558</v>
      </c>
      <c r="AI5360" s="28" t="s">
        <v>21543</v>
      </c>
      <c r="AJ5360" s="22">
        <v>5</v>
      </c>
    </row>
    <row r="5361" spans="30:36" ht="45" x14ac:dyDescent="0.25">
      <c r="AD5361" s="22" t="s">
        <v>975</v>
      </c>
      <c r="AE5361" s="28" t="s">
        <v>2597</v>
      </c>
      <c r="AF5361" s="28" t="s">
        <v>1707</v>
      </c>
      <c r="AG5361" s="28" t="s">
        <v>3210</v>
      </c>
      <c r="AH5361" s="22">
        <v>59316</v>
      </c>
      <c r="AI5361" s="28" t="s">
        <v>21071</v>
      </c>
      <c r="AJ5361" s="22">
        <v>4</v>
      </c>
    </row>
    <row r="5362" spans="30:36" ht="30" x14ac:dyDescent="0.25">
      <c r="AD5362" s="22" t="s">
        <v>9711</v>
      </c>
      <c r="AE5362" s="28" t="s">
        <v>9712</v>
      </c>
      <c r="AF5362" s="28" t="s">
        <v>1712</v>
      </c>
      <c r="AG5362" s="28" t="s">
        <v>3209</v>
      </c>
      <c r="AH5362" s="22">
        <v>68762</v>
      </c>
      <c r="AI5362" s="28" t="s">
        <v>21339</v>
      </c>
      <c r="AJ5362" s="22">
        <v>1</v>
      </c>
    </row>
    <row r="5363" spans="30:36" ht="30" x14ac:dyDescent="0.25">
      <c r="AD5363" s="22" t="s">
        <v>1551</v>
      </c>
      <c r="AE5363" s="28" t="s">
        <v>3139</v>
      </c>
      <c r="AF5363" s="28" t="s">
        <v>1701</v>
      </c>
      <c r="AG5363" s="28" t="s">
        <v>3211</v>
      </c>
      <c r="AH5363" s="22">
        <v>65732</v>
      </c>
      <c r="AI5363" s="28" t="s">
        <v>21544</v>
      </c>
      <c r="AJ5363" s="22">
        <v>2</v>
      </c>
    </row>
    <row r="5364" spans="30:36" ht="30" x14ac:dyDescent="0.25">
      <c r="AD5364" s="22" t="s">
        <v>1501</v>
      </c>
      <c r="AE5364" s="28" t="s">
        <v>3091</v>
      </c>
      <c r="AF5364" s="28" t="s">
        <v>1699</v>
      </c>
      <c r="AG5364" s="28" t="s">
        <v>3211</v>
      </c>
      <c r="AH5364" s="22">
        <v>60170</v>
      </c>
      <c r="AI5364" s="28" t="s">
        <v>20826</v>
      </c>
      <c r="AJ5364" s="22">
        <v>0</v>
      </c>
    </row>
    <row r="5365" spans="30:36" ht="30" x14ac:dyDescent="0.25">
      <c r="AD5365" s="22" t="s">
        <v>14953</v>
      </c>
      <c r="AE5365" s="28" t="s">
        <v>14954</v>
      </c>
      <c r="AF5365" s="28" t="s">
        <v>1697</v>
      </c>
      <c r="AG5365" s="28" t="s">
        <v>3790</v>
      </c>
      <c r="AH5365" s="22">
        <v>55795</v>
      </c>
      <c r="AI5365" s="28" t="s">
        <v>19570</v>
      </c>
      <c r="AJ5365" s="22">
        <v>7</v>
      </c>
    </row>
    <row r="5366" spans="30:36" ht="30" x14ac:dyDescent="0.25">
      <c r="AD5366" s="22" t="s">
        <v>14955</v>
      </c>
      <c r="AE5366" s="28" t="s">
        <v>14956</v>
      </c>
      <c r="AF5366" s="28" t="s">
        <v>1698</v>
      </c>
      <c r="AG5366" s="28" t="s">
        <v>3209</v>
      </c>
      <c r="AH5366" s="22">
        <v>101386</v>
      </c>
      <c r="AI5366" s="28" t="s">
        <v>21271</v>
      </c>
      <c r="AJ5366" s="22">
        <v>0</v>
      </c>
    </row>
    <row r="5367" spans="30:36" ht="30" x14ac:dyDescent="0.25">
      <c r="AD5367" s="22" t="s">
        <v>3535</v>
      </c>
      <c r="AE5367" s="28" t="s">
        <v>3536</v>
      </c>
      <c r="AF5367" s="28" t="s">
        <v>1696</v>
      </c>
      <c r="AG5367" s="28" t="s">
        <v>3209</v>
      </c>
      <c r="AH5367" s="22">
        <v>66240</v>
      </c>
      <c r="AI5367" s="28" t="s">
        <v>3537</v>
      </c>
      <c r="AJ5367" s="22">
        <v>0</v>
      </c>
    </row>
    <row r="5368" spans="30:36" ht="45" x14ac:dyDescent="0.25">
      <c r="AD5368" s="22" t="s">
        <v>7720</v>
      </c>
      <c r="AE5368" s="28" t="s">
        <v>7721</v>
      </c>
      <c r="AF5368" s="28" t="s">
        <v>1707</v>
      </c>
      <c r="AG5368" s="28" t="s">
        <v>3210</v>
      </c>
      <c r="AH5368" s="22">
        <v>65912</v>
      </c>
      <c r="AI5368" s="28" t="s">
        <v>19238</v>
      </c>
      <c r="AJ5368" s="22">
        <v>4</v>
      </c>
    </row>
    <row r="5369" spans="30:36" ht="30" x14ac:dyDescent="0.25">
      <c r="AD5369" s="22" t="s">
        <v>7722</v>
      </c>
      <c r="AE5369" s="28" t="s">
        <v>7723</v>
      </c>
      <c r="AF5369" s="28" t="s">
        <v>1698</v>
      </c>
      <c r="AG5369" s="28" t="s">
        <v>3209</v>
      </c>
      <c r="AH5369" s="22">
        <v>107787</v>
      </c>
      <c r="AI5369" s="28" t="s">
        <v>7724</v>
      </c>
      <c r="AJ5369" s="22">
        <v>8</v>
      </c>
    </row>
    <row r="5370" spans="30:36" ht="30" x14ac:dyDescent="0.25">
      <c r="AD5370" s="22" t="s">
        <v>411</v>
      </c>
      <c r="AE5370" s="28" t="s">
        <v>18708</v>
      </c>
      <c r="AF5370" s="28" t="s">
        <v>1718</v>
      </c>
      <c r="AG5370" s="28" t="s">
        <v>3209</v>
      </c>
      <c r="AH5370" s="22">
        <v>71068</v>
      </c>
      <c r="AI5370" s="28" t="s">
        <v>20257</v>
      </c>
      <c r="AJ5370" s="22">
        <v>7</v>
      </c>
    </row>
    <row r="5371" spans="30:36" ht="30" x14ac:dyDescent="0.25">
      <c r="AD5371" s="22" t="s">
        <v>4634</v>
      </c>
      <c r="AE5371" s="28" t="s">
        <v>4635</v>
      </c>
      <c r="AF5371" s="28" t="s">
        <v>1701</v>
      </c>
      <c r="AG5371" s="28" t="s">
        <v>3800</v>
      </c>
      <c r="AH5371" s="22">
        <v>61407</v>
      </c>
      <c r="AI5371" s="28" t="s">
        <v>20251</v>
      </c>
      <c r="AJ5371" s="22">
        <v>7</v>
      </c>
    </row>
    <row r="5372" spans="30:36" ht="30" x14ac:dyDescent="0.25">
      <c r="AD5372" s="22" t="s">
        <v>1360</v>
      </c>
      <c r="AE5372" s="28" t="s">
        <v>2950</v>
      </c>
      <c r="AF5372" s="28" t="s">
        <v>1718</v>
      </c>
      <c r="AG5372" s="28" t="s">
        <v>3211</v>
      </c>
      <c r="AH5372" s="22">
        <v>80164</v>
      </c>
      <c r="AI5372" s="28" t="s">
        <v>20100</v>
      </c>
      <c r="AJ5372" s="22">
        <v>1</v>
      </c>
    </row>
    <row r="5373" spans="30:36" ht="30" x14ac:dyDescent="0.25">
      <c r="AD5373" s="22" t="s">
        <v>14957</v>
      </c>
      <c r="AE5373" s="28" t="s">
        <v>14958</v>
      </c>
      <c r="AF5373" s="28" t="s">
        <v>1700</v>
      </c>
      <c r="AG5373" s="28" t="s">
        <v>3211</v>
      </c>
      <c r="AH5373" s="22">
        <v>83063</v>
      </c>
      <c r="AI5373" s="28" t="s">
        <v>20868</v>
      </c>
      <c r="AJ5373" s="22">
        <v>5</v>
      </c>
    </row>
    <row r="5374" spans="30:36" ht="30" x14ac:dyDescent="0.25">
      <c r="AD5374" s="22" t="s">
        <v>641</v>
      </c>
      <c r="AE5374" s="28" t="s">
        <v>2223</v>
      </c>
      <c r="AF5374" s="28" t="s">
        <v>1702</v>
      </c>
      <c r="AG5374" s="28" t="s">
        <v>3209</v>
      </c>
      <c r="AH5374" s="22">
        <v>100882</v>
      </c>
      <c r="AI5374" s="28" t="s">
        <v>21354</v>
      </c>
      <c r="AJ5374" s="22">
        <v>5</v>
      </c>
    </row>
    <row r="5375" spans="30:36" ht="30" x14ac:dyDescent="0.25">
      <c r="AD5375" s="22" t="s">
        <v>14959</v>
      </c>
      <c r="AE5375" s="28" t="s">
        <v>18709</v>
      </c>
      <c r="AF5375" s="28" t="s">
        <v>1695</v>
      </c>
      <c r="AG5375" s="28" t="s">
        <v>3765</v>
      </c>
      <c r="AH5375" s="22">
        <v>58973</v>
      </c>
      <c r="AI5375" s="28" t="s">
        <v>19134</v>
      </c>
      <c r="AJ5375" s="22">
        <v>8</v>
      </c>
    </row>
    <row r="5376" spans="30:36" ht="30" x14ac:dyDescent="0.25">
      <c r="AD5376" s="22" t="s">
        <v>14960</v>
      </c>
      <c r="AE5376" s="28" t="s">
        <v>14961</v>
      </c>
      <c r="AF5376" s="28" t="s">
        <v>1701</v>
      </c>
      <c r="AG5376" s="28" t="s">
        <v>3209</v>
      </c>
      <c r="AH5376" s="22">
        <v>63658</v>
      </c>
      <c r="AI5376" s="28" t="s">
        <v>14962</v>
      </c>
      <c r="AJ5376" s="22">
        <v>7</v>
      </c>
    </row>
    <row r="5377" spans="30:36" ht="30" x14ac:dyDescent="0.25">
      <c r="AD5377" s="22" t="s">
        <v>14963</v>
      </c>
      <c r="AE5377" s="28" t="s">
        <v>14964</v>
      </c>
      <c r="AF5377" s="28" t="s">
        <v>1696</v>
      </c>
      <c r="AG5377" s="28" t="s">
        <v>3210</v>
      </c>
      <c r="AH5377" s="22">
        <v>61338</v>
      </c>
      <c r="AI5377" s="28" t="s">
        <v>21545</v>
      </c>
      <c r="AJ5377" s="22">
        <v>5</v>
      </c>
    </row>
    <row r="5378" spans="30:36" ht="30" x14ac:dyDescent="0.25">
      <c r="AD5378" s="22" t="s">
        <v>14965</v>
      </c>
      <c r="AE5378" s="28" t="s">
        <v>18710</v>
      </c>
      <c r="AF5378" s="28" t="s">
        <v>1696</v>
      </c>
      <c r="AG5378" s="28" t="s">
        <v>3209</v>
      </c>
      <c r="AH5378" s="22">
        <v>54994</v>
      </c>
      <c r="AI5378" s="28" t="s">
        <v>14966</v>
      </c>
      <c r="AJ5378" s="22">
        <v>6</v>
      </c>
    </row>
    <row r="5379" spans="30:36" ht="30" x14ac:dyDescent="0.25">
      <c r="AD5379" s="22" t="s">
        <v>14967</v>
      </c>
      <c r="AE5379" s="28" t="s">
        <v>14968</v>
      </c>
      <c r="AF5379" s="28" t="s">
        <v>1700</v>
      </c>
      <c r="AG5379" s="28" t="s">
        <v>3209</v>
      </c>
      <c r="AH5379" s="22">
        <v>68345</v>
      </c>
      <c r="AI5379" s="28" t="s">
        <v>4686</v>
      </c>
      <c r="AJ5379" s="22">
        <v>0</v>
      </c>
    </row>
    <row r="5380" spans="30:36" ht="30" x14ac:dyDescent="0.25">
      <c r="AD5380" s="22" t="s">
        <v>7725</v>
      </c>
      <c r="AE5380" s="28" t="s">
        <v>7726</v>
      </c>
      <c r="AF5380" s="28" t="s">
        <v>1708</v>
      </c>
      <c r="AG5380" s="28" t="s">
        <v>3211</v>
      </c>
      <c r="AH5380" s="22">
        <v>75250</v>
      </c>
      <c r="AI5380" s="28" t="s">
        <v>19677</v>
      </c>
      <c r="AJ5380" s="22">
        <v>5</v>
      </c>
    </row>
    <row r="5381" spans="30:36" ht="30" x14ac:dyDescent="0.25">
      <c r="AD5381" s="22" t="s">
        <v>872</v>
      </c>
      <c r="AE5381" s="28" t="s">
        <v>2502</v>
      </c>
      <c r="AF5381" s="28" t="s">
        <v>1701</v>
      </c>
      <c r="AG5381" s="28" t="s">
        <v>3210</v>
      </c>
      <c r="AH5381" s="22">
        <v>65270</v>
      </c>
      <c r="AI5381" s="28" t="s">
        <v>19348</v>
      </c>
      <c r="AJ5381" s="22">
        <v>4</v>
      </c>
    </row>
    <row r="5382" spans="30:36" ht="30" x14ac:dyDescent="0.25">
      <c r="AD5382" s="22" t="s">
        <v>7727</v>
      </c>
      <c r="AE5382" s="28" t="s">
        <v>7728</v>
      </c>
      <c r="AF5382" s="28" t="s">
        <v>1695</v>
      </c>
      <c r="AG5382" s="28" t="s">
        <v>3887</v>
      </c>
      <c r="AH5382" s="22">
        <v>65564</v>
      </c>
      <c r="AI5382" s="28" t="s">
        <v>19728</v>
      </c>
      <c r="AJ5382" s="22">
        <v>6</v>
      </c>
    </row>
    <row r="5383" spans="30:36" ht="45" x14ac:dyDescent="0.25">
      <c r="AD5383" s="22" t="s">
        <v>4636</v>
      </c>
      <c r="AE5383" s="28" t="s">
        <v>18711</v>
      </c>
      <c r="AF5383" s="28" t="s">
        <v>1707</v>
      </c>
      <c r="AG5383" s="28" t="s">
        <v>3803</v>
      </c>
      <c r="AH5383" s="22">
        <v>62206</v>
      </c>
      <c r="AI5383" s="28" t="s">
        <v>19115</v>
      </c>
      <c r="AJ5383" s="22">
        <v>7</v>
      </c>
    </row>
    <row r="5384" spans="30:36" ht="30" x14ac:dyDescent="0.25">
      <c r="AD5384" s="22" t="s">
        <v>7729</v>
      </c>
      <c r="AE5384" s="28" t="s">
        <v>7730</v>
      </c>
      <c r="AF5384" s="28" t="s">
        <v>1696</v>
      </c>
      <c r="AG5384" s="28" t="s">
        <v>3778</v>
      </c>
      <c r="AH5384" s="22">
        <v>62058</v>
      </c>
      <c r="AI5384" s="28" t="s">
        <v>20660</v>
      </c>
      <c r="AJ5384" s="22">
        <v>9</v>
      </c>
    </row>
    <row r="5385" spans="30:36" ht="30" x14ac:dyDescent="0.25">
      <c r="AD5385" s="22" t="s">
        <v>14969</v>
      </c>
      <c r="AE5385" s="28" t="s">
        <v>18712</v>
      </c>
      <c r="AF5385" s="28" t="s">
        <v>1712</v>
      </c>
      <c r="AG5385" s="28" t="s">
        <v>3211</v>
      </c>
      <c r="AH5385" s="22">
        <v>71805</v>
      </c>
      <c r="AI5385" s="28" t="s">
        <v>21223</v>
      </c>
      <c r="AJ5385" s="22">
        <v>9</v>
      </c>
    </row>
    <row r="5386" spans="30:36" ht="30" x14ac:dyDescent="0.25">
      <c r="AD5386" s="22" t="s">
        <v>14970</v>
      </c>
      <c r="AE5386" s="28" t="s">
        <v>14971</v>
      </c>
      <c r="AF5386" s="28" t="s">
        <v>1718</v>
      </c>
      <c r="AG5386" s="28" t="s">
        <v>3209</v>
      </c>
      <c r="AH5386" s="22">
        <v>59012</v>
      </c>
      <c r="AI5386" s="28" t="s">
        <v>19062</v>
      </c>
      <c r="AJ5386" s="22">
        <v>7</v>
      </c>
    </row>
    <row r="5387" spans="30:36" ht="30" x14ac:dyDescent="0.25">
      <c r="AD5387" s="22" t="s">
        <v>1139</v>
      </c>
      <c r="AE5387" s="28" t="s">
        <v>2751</v>
      </c>
      <c r="AF5387" s="28" t="s">
        <v>1714</v>
      </c>
      <c r="AG5387" s="28" t="s">
        <v>3211</v>
      </c>
      <c r="AH5387" s="22">
        <v>98456</v>
      </c>
      <c r="AI5387" s="28" t="s">
        <v>20941</v>
      </c>
      <c r="AJ5387" s="22">
        <v>2</v>
      </c>
    </row>
    <row r="5388" spans="30:36" ht="30" x14ac:dyDescent="0.25">
      <c r="AD5388" s="22" t="s">
        <v>14972</v>
      </c>
      <c r="AE5388" s="28" t="s">
        <v>14973</v>
      </c>
      <c r="AF5388" s="28" t="s">
        <v>1699</v>
      </c>
      <c r="AG5388" s="28" t="s">
        <v>3211</v>
      </c>
      <c r="AH5388" s="22">
        <v>56840</v>
      </c>
      <c r="AI5388" s="28" t="s">
        <v>21546</v>
      </c>
      <c r="AJ5388" s="22">
        <v>6</v>
      </c>
    </row>
    <row r="5389" spans="30:36" ht="30" x14ac:dyDescent="0.25">
      <c r="AD5389" s="22" t="s">
        <v>4637</v>
      </c>
      <c r="AE5389" s="28" t="s">
        <v>4638</v>
      </c>
      <c r="AF5389" s="28" t="s">
        <v>1709</v>
      </c>
      <c r="AG5389" s="28" t="s">
        <v>4034</v>
      </c>
      <c r="AH5389" s="22">
        <v>67513</v>
      </c>
      <c r="AI5389" s="28" t="s">
        <v>21039</v>
      </c>
      <c r="AJ5389" s="22">
        <v>8</v>
      </c>
    </row>
    <row r="5390" spans="30:36" ht="30" x14ac:dyDescent="0.25">
      <c r="AD5390" s="22" t="s">
        <v>849</v>
      </c>
      <c r="AE5390" s="28" t="s">
        <v>2479</v>
      </c>
      <c r="AF5390" s="28" t="s">
        <v>1705</v>
      </c>
      <c r="AG5390" s="28" t="s">
        <v>3210</v>
      </c>
      <c r="AH5390" s="22">
        <v>86649</v>
      </c>
      <c r="AI5390" s="28" t="s">
        <v>21266</v>
      </c>
      <c r="AJ5390" s="22">
        <v>8</v>
      </c>
    </row>
    <row r="5391" spans="30:36" ht="30" x14ac:dyDescent="0.25">
      <c r="AD5391" s="22" t="s">
        <v>4639</v>
      </c>
      <c r="AE5391" s="28" t="s">
        <v>4640</v>
      </c>
      <c r="AF5391" s="28" t="s">
        <v>1700</v>
      </c>
      <c r="AG5391" s="28" t="s">
        <v>3790</v>
      </c>
      <c r="AH5391" s="22">
        <v>90796</v>
      </c>
      <c r="AI5391" s="28" t="s">
        <v>19325</v>
      </c>
      <c r="AJ5391" s="22">
        <v>1</v>
      </c>
    </row>
    <row r="5392" spans="30:36" ht="30" x14ac:dyDescent="0.25">
      <c r="AD5392" s="22" t="s">
        <v>1625</v>
      </c>
      <c r="AE5392" s="28" t="s">
        <v>3205</v>
      </c>
      <c r="AF5392" s="28" t="s">
        <v>1700</v>
      </c>
      <c r="AG5392" s="28" t="s">
        <v>3211</v>
      </c>
      <c r="AH5392" s="22">
        <v>72972</v>
      </c>
      <c r="AI5392" s="28" t="s">
        <v>21308</v>
      </c>
      <c r="AJ5392" s="22">
        <v>8</v>
      </c>
    </row>
    <row r="5393" spans="30:36" ht="30" x14ac:dyDescent="0.25">
      <c r="AD5393" s="22" t="s">
        <v>14974</v>
      </c>
      <c r="AE5393" s="28" t="s">
        <v>14975</v>
      </c>
      <c r="AF5393" s="28" t="s">
        <v>1705</v>
      </c>
      <c r="AG5393" s="28" t="s">
        <v>3209</v>
      </c>
      <c r="AH5393" s="22">
        <v>67191</v>
      </c>
      <c r="AI5393" s="28" t="s">
        <v>21547</v>
      </c>
      <c r="AJ5393" s="22">
        <v>9</v>
      </c>
    </row>
    <row r="5394" spans="30:36" ht="30" x14ac:dyDescent="0.25">
      <c r="AD5394" s="22" t="s">
        <v>14976</v>
      </c>
      <c r="AE5394" s="28" t="s">
        <v>14977</v>
      </c>
      <c r="AF5394" s="28" t="s">
        <v>1696</v>
      </c>
      <c r="AG5394" s="28" t="s">
        <v>3211</v>
      </c>
      <c r="AH5394" s="22">
        <v>55933</v>
      </c>
      <c r="AI5394" s="28" t="s">
        <v>19052</v>
      </c>
      <c r="AJ5394" s="22">
        <v>6</v>
      </c>
    </row>
    <row r="5395" spans="30:36" ht="30" x14ac:dyDescent="0.25">
      <c r="AD5395" s="22" t="s">
        <v>14978</v>
      </c>
      <c r="AE5395" s="28" t="s">
        <v>14979</v>
      </c>
      <c r="AF5395" s="28" t="s">
        <v>1705</v>
      </c>
      <c r="AG5395" s="28" t="s">
        <v>3820</v>
      </c>
      <c r="AH5395" s="22">
        <v>109222</v>
      </c>
      <c r="AI5395" s="28" t="s">
        <v>21548</v>
      </c>
      <c r="AJ5395" s="22">
        <v>2</v>
      </c>
    </row>
    <row r="5396" spans="30:36" ht="30" x14ac:dyDescent="0.25">
      <c r="AD5396" s="22" t="s">
        <v>7731</v>
      </c>
      <c r="AE5396" s="28" t="s">
        <v>7732</v>
      </c>
      <c r="AF5396" s="28" t="s">
        <v>1696</v>
      </c>
      <c r="AG5396" s="28" t="s">
        <v>3210</v>
      </c>
      <c r="AH5396" s="22">
        <v>64375</v>
      </c>
      <c r="AI5396" s="28" t="s">
        <v>20740</v>
      </c>
      <c r="AJ5396" s="22">
        <v>6</v>
      </c>
    </row>
    <row r="5397" spans="30:36" ht="30" x14ac:dyDescent="0.25">
      <c r="AD5397" s="22" t="s">
        <v>724</v>
      </c>
      <c r="AE5397" s="28" t="s">
        <v>2335</v>
      </c>
      <c r="AF5397" s="28" t="s">
        <v>1697</v>
      </c>
      <c r="AG5397" s="28" t="s">
        <v>3210</v>
      </c>
      <c r="AH5397" s="22">
        <v>68725</v>
      </c>
      <c r="AI5397" s="28" t="s">
        <v>20465</v>
      </c>
      <c r="AJ5397" s="22">
        <v>7</v>
      </c>
    </row>
    <row r="5398" spans="30:36" ht="30" x14ac:dyDescent="0.25">
      <c r="AD5398" s="22" t="s">
        <v>4641</v>
      </c>
      <c r="AE5398" s="28" t="s">
        <v>4642</v>
      </c>
      <c r="AF5398" s="28" t="s">
        <v>1702</v>
      </c>
      <c r="AG5398" s="28" t="s">
        <v>3800</v>
      </c>
      <c r="AH5398" s="22">
        <v>113219</v>
      </c>
      <c r="AI5398" s="28" t="s">
        <v>19792</v>
      </c>
      <c r="AJ5398" s="22">
        <v>1</v>
      </c>
    </row>
    <row r="5399" spans="30:36" ht="30" x14ac:dyDescent="0.25">
      <c r="AD5399" s="22" t="s">
        <v>14980</v>
      </c>
      <c r="AE5399" s="28" t="s">
        <v>14981</v>
      </c>
      <c r="AF5399" s="28" t="s">
        <v>1697</v>
      </c>
      <c r="AG5399" s="28" t="s">
        <v>3210</v>
      </c>
      <c r="AH5399" s="22">
        <v>55085</v>
      </c>
      <c r="AI5399" s="28" t="s">
        <v>20655</v>
      </c>
      <c r="AJ5399" s="22">
        <v>6</v>
      </c>
    </row>
    <row r="5400" spans="30:36" ht="30" x14ac:dyDescent="0.25">
      <c r="AD5400" s="22" t="s">
        <v>7733</v>
      </c>
      <c r="AE5400" s="28" t="s">
        <v>7734</v>
      </c>
      <c r="AF5400" s="28" t="s">
        <v>1696</v>
      </c>
      <c r="AG5400" s="28" t="s">
        <v>3778</v>
      </c>
      <c r="AH5400" s="22">
        <v>60075</v>
      </c>
      <c r="AI5400" s="28" t="s">
        <v>20831</v>
      </c>
      <c r="AJ5400" s="22">
        <v>7</v>
      </c>
    </row>
    <row r="5401" spans="30:36" ht="30" x14ac:dyDescent="0.25">
      <c r="AD5401" s="22" t="s">
        <v>7735</v>
      </c>
      <c r="AE5401" s="28" t="s">
        <v>18713</v>
      </c>
      <c r="AF5401" s="28" t="s">
        <v>1696</v>
      </c>
      <c r="AG5401" s="28" t="s">
        <v>3211</v>
      </c>
      <c r="AH5401" s="22">
        <v>62356</v>
      </c>
      <c r="AI5401" s="28" t="s">
        <v>20295</v>
      </c>
      <c r="AJ5401" s="22">
        <v>7</v>
      </c>
    </row>
    <row r="5402" spans="30:36" ht="30" x14ac:dyDescent="0.25">
      <c r="AD5402" s="22" t="s">
        <v>7736</v>
      </c>
      <c r="AE5402" s="28" t="s">
        <v>18714</v>
      </c>
      <c r="AF5402" s="28" t="s">
        <v>1705</v>
      </c>
      <c r="AG5402" s="28" t="s">
        <v>3209</v>
      </c>
      <c r="AH5402" s="22">
        <v>97771</v>
      </c>
      <c r="AI5402" s="28" t="s">
        <v>18986</v>
      </c>
      <c r="AJ5402" s="22">
        <v>7</v>
      </c>
    </row>
    <row r="5403" spans="30:36" ht="30" x14ac:dyDescent="0.25">
      <c r="AD5403" s="22" t="s">
        <v>14982</v>
      </c>
      <c r="AE5403" s="28" t="s">
        <v>14983</v>
      </c>
      <c r="AF5403" s="28" t="s">
        <v>1701</v>
      </c>
      <c r="AG5403" s="28" t="s">
        <v>3211</v>
      </c>
      <c r="AH5403" s="22">
        <v>54252</v>
      </c>
      <c r="AI5403" s="28" t="s">
        <v>19522</v>
      </c>
      <c r="AJ5403" s="22">
        <v>4</v>
      </c>
    </row>
    <row r="5404" spans="30:36" ht="30" x14ac:dyDescent="0.25">
      <c r="AD5404" s="22" t="s">
        <v>7737</v>
      </c>
      <c r="AE5404" s="28" t="s">
        <v>18715</v>
      </c>
      <c r="AF5404" s="28" t="s">
        <v>1715</v>
      </c>
      <c r="AG5404" s="28" t="s">
        <v>3209</v>
      </c>
      <c r="AH5404" s="22">
        <v>63821</v>
      </c>
      <c r="AI5404" s="28" t="s">
        <v>19551</v>
      </c>
      <c r="AJ5404" s="22">
        <v>5</v>
      </c>
    </row>
    <row r="5405" spans="30:36" ht="30" x14ac:dyDescent="0.25">
      <c r="AD5405" s="22" t="s">
        <v>3538</v>
      </c>
      <c r="AE5405" s="28" t="s">
        <v>18716</v>
      </c>
      <c r="AF5405" s="28" t="s">
        <v>1696</v>
      </c>
      <c r="AG5405" s="28" t="s">
        <v>3209</v>
      </c>
      <c r="AH5405" s="22">
        <v>71608</v>
      </c>
      <c r="AI5405" s="28" t="s">
        <v>3539</v>
      </c>
      <c r="AJ5405" s="22">
        <v>0</v>
      </c>
    </row>
    <row r="5406" spans="30:36" ht="30" x14ac:dyDescent="0.25">
      <c r="AD5406" s="22" t="s">
        <v>14984</v>
      </c>
      <c r="AE5406" s="28" t="s">
        <v>14985</v>
      </c>
      <c r="AF5406" s="28" t="s">
        <v>1700</v>
      </c>
      <c r="AG5406" s="28" t="s">
        <v>3790</v>
      </c>
      <c r="AH5406" s="22">
        <v>58508</v>
      </c>
      <c r="AI5406" s="28" t="s">
        <v>19279</v>
      </c>
      <c r="AJ5406" s="22">
        <v>2</v>
      </c>
    </row>
    <row r="5407" spans="30:36" ht="30" x14ac:dyDescent="0.25">
      <c r="AD5407" s="22" t="s">
        <v>14986</v>
      </c>
      <c r="AE5407" s="28" t="s">
        <v>14987</v>
      </c>
      <c r="AF5407" s="28" t="s">
        <v>1706</v>
      </c>
      <c r="AG5407" s="28" t="s">
        <v>3209</v>
      </c>
      <c r="AH5407" s="22">
        <v>74531</v>
      </c>
      <c r="AI5407" s="28" t="s">
        <v>19430</v>
      </c>
      <c r="AJ5407" s="22">
        <v>4</v>
      </c>
    </row>
    <row r="5408" spans="30:36" ht="30" x14ac:dyDescent="0.25">
      <c r="AD5408" s="22" t="s">
        <v>14988</v>
      </c>
      <c r="AE5408" s="28" t="s">
        <v>14989</v>
      </c>
      <c r="AF5408" s="28" t="s">
        <v>1714</v>
      </c>
      <c r="AG5408" s="28" t="s">
        <v>3820</v>
      </c>
      <c r="AH5408" s="22">
        <v>89292</v>
      </c>
      <c r="AI5408" s="28" t="s">
        <v>21321</v>
      </c>
      <c r="AJ5408" s="22">
        <v>3</v>
      </c>
    </row>
    <row r="5409" spans="30:36" ht="30" x14ac:dyDescent="0.25">
      <c r="AD5409" s="22" t="s">
        <v>14990</v>
      </c>
      <c r="AE5409" s="28" t="s">
        <v>14991</v>
      </c>
      <c r="AF5409" s="28" t="s">
        <v>1705</v>
      </c>
      <c r="AG5409" s="28" t="s">
        <v>3211</v>
      </c>
      <c r="AH5409" s="22">
        <v>79839</v>
      </c>
      <c r="AI5409" s="28" t="s">
        <v>20210</v>
      </c>
      <c r="AJ5409" s="22">
        <v>5</v>
      </c>
    </row>
    <row r="5410" spans="30:36" ht="30" x14ac:dyDescent="0.25">
      <c r="AD5410" s="22" t="s">
        <v>14992</v>
      </c>
      <c r="AE5410" s="28" t="s">
        <v>14993</v>
      </c>
      <c r="AF5410" s="28" t="s">
        <v>1708</v>
      </c>
      <c r="AG5410" s="28" t="s">
        <v>3209</v>
      </c>
      <c r="AH5410" s="22">
        <v>65752</v>
      </c>
      <c r="AI5410" s="28" t="s">
        <v>21072</v>
      </c>
      <c r="AJ5410" s="22">
        <v>1</v>
      </c>
    </row>
    <row r="5411" spans="30:36" ht="30" x14ac:dyDescent="0.25">
      <c r="AD5411" s="22" t="s">
        <v>14994</v>
      </c>
      <c r="AE5411" s="28" t="s">
        <v>18717</v>
      </c>
      <c r="AF5411" s="28" t="s">
        <v>1696</v>
      </c>
      <c r="AG5411" s="28" t="s">
        <v>3778</v>
      </c>
      <c r="AH5411" s="22">
        <v>62057</v>
      </c>
      <c r="AI5411" s="28" t="s">
        <v>21549</v>
      </c>
      <c r="AJ5411" s="22">
        <v>5</v>
      </c>
    </row>
    <row r="5412" spans="30:36" ht="30" x14ac:dyDescent="0.25">
      <c r="AD5412" s="22" t="s">
        <v>1600</v>
      </c>
      <c r="AE5412" s="28" t="s">
        <v>3157</v>
      </c>
      <c r="AF5412" s="28" t="s">
        <v>1714</v>
      </c>
      <c r="AG5412" s="28" t="s">
        <v>3211</v>
      </c>
      <c r="AH5412" s="22">
        <v>66565</v>
      </c>
      <c r="AI5412" s="28" t="s">
        <v>20037</v>
      </c>
      <c r="AJ5412" s="22">
        <v>5</v>
      </c>
    </row>
    <row r="5413" spans="30:36" ht="30" x14ac:dyDescent="0.25">
      <c r="AD5413" s="22" t="s">
        <v>7738</v>
      </c>
      <c r="AE5413" s="28" t="s">
        <v>7739</v>
      </c>
      <c r="AF5413" s="28" t="s">
        <v>1701</v>
      </c>
      <c r="AG5413" s="28" t="s">
        <v>3210</v>
      </c>
      <c r="AH5413" s="22">
        <v>57055</v>
      </c>
      <c r="AI5413" s="28" t="s">
        <v>19851</v>
      </c>
      <c r="AJ5413" s="22">
        <v>2</v>
      </c>
    </row>
    <row r="5414" spans="30:36" ht="30" x14ac:dyDescent="0.25">
      <c r="AD5414" s="22" t="s">
        <v>7740</v>
      </c>
      <c r="AE5414" s="28" t="s">
        <v>7741</v>
      </c>
      <c r="AF5414" s="28" t="s">
        <v>1701</v>
      </c>
      <c r="AG5414" s="28" t="s">
        <v>3773</v>
      </c>
      <c r="AH5414" s="22">
        <v>61809</v>
      </c>
      <c r="AI5414" s="28" t="s">
        <v>20582</v>
      </c>
      <c r="AJ5414" s="22">
        <v>7</v>
      </c>
    </row>
    <row r="5415" spans="30:36" ht="30" x14ac:dyDescent="0.25">
      <c r="AD5415" s="22" t="s">
        <v>7742</v>
      </c>
      <c r="AE5415" s="28" t="s">
        <v>7743</v>
      </c>
      <c r="AF5415" s="28" t="s">
        <v>1701</v>
      </c>
      <c r="AG5415" s="28" t="s">
        <v>3803</v>
      </c>
      <c r="AH5415" s="22">
        <v>66629</v>
      </c>
      <c r="AI5415" s="28" t="s">
        <v>20049</v>
      </c>
      <c r="AJ5415" s="22">
        <v>1</v>
      </c>
    </row>
    <row r="5416" spans="30:36" ht="30" x14ac:dyDescent="0.25">
      <c r="AD5416" s="22" t="s">
        <v>14995</v>
      </c>
      <c r="AE5416" s="28" t="s">
        <v>14996</v>
      </c>
      <c r="AF5416" s="28" t="s">
        <v>1704</v>
      </c>
      <c r="AG5416" s="28" t="s">
        <v>3209</v>
      </c>
      <c r="AH5416" s="22">
        <v>56265</v>
      </c>
      <c r="AI5416" s="28" t="s">
        <v>19571</v>
      </c>
      <c r="AJ5416" s="22">
        <v>4</v>
      </c>
    </row>
    <row r="5417" spans="30:36" ht="30" x14ac:dyDescent="0.25">
      <c r="AD5417" s="22" t="s">
        <v>14997</v>
      </c>
      <c r="AE5417" s="28" t="s">
        <v>14998</v>
      </c>
      <c r="AF5417" s="28" t="s">
        <v>1696</v>
      </c>
      <c r="AG5417" s="28" t="s">
        <v>3210</v>
      </c>
      <c r="AH5417" s="22">
        <v>53887</v>
      </c>
      <c r="AI5417" s="28" t="s">
        <v>20404</v>
      </c>
      <c r="AJ5417" s="22">
        <v>4</v>
      </c>
    </row>
    <row r="5418" spans="30:36" ht="30" x14ac:dyDescent="0.25">
      <c r="AD5418" s="22" t="s">
        <v>14999</v>
      </c>
      <c r="AE5418" s="28" t="s">
        <v>18718</v>
      </c>
      <c r="AF5418" s="28" t="s">
        <v>1704</v>
      </c>
      <c r="AG5418" s="28" t="s">
        <v>3209</v>
      </c>
      <c r="AH5418" s="22">
        <v>62098</v>
      </c>
      <c r="AI5418" s="28" t="s">
        <v>21550</v>
      </c>
      <c r="AJ5418" s="22">
        <v>5</v>
      </c>
    </row>
    <row r="5419" spans="30:36" ht="30" x14ac:dyDescent="0.25">
      <c r="AD5419" s="22" t="s">
        <v>7744</v>
      </c>
      <c r="AE5419" s="28" t="s">
        <v>7745</v>
      </c>
      <c r="AF5419" s="28" t="s">
        <v>1697</v>
      </c>
      <c r="AG5419" s="28" t="s">
        <v>3211</v>
      </c>
      <c r="AH5419" s="22">
        <v>84177</v>
      </c>
      <c r="AI5419" s="28" t="s">
        <v>20507</v>
      </c>
      <c r="AJ5419" s="22">
        <v>0</v>
      </c>
    </row>
    <row r="5420" spans="30:36" ht="30" x14ac:dyDescent="0.25">
      <c r="AD5420" s="22" t="s">
        <v>7746</v>
      </c>
      <c r="AE5420" s="28" t="s">
        <v>7747</v>
      </c>
      <c r="AF5420" s="28" t="s">
        <v>1718</v>
      </c>
      <c r="AG5420" s="28" t="s">
        <v>3211</v>
      </c>
      <c r="AH5420" s="22">
        <v>65860</v>
      </c>
      <c r="AI5420" s="28" t="s">
        <v>20875</v>
      </c>
      <c r="AJ5420" s="22">
        <v>7</v>
      </c>
    </row>
    <row r="5421" spans="30:36" ht="30" x14ac:dyDescent="0.25">
      <c r="AD5421" s="22" t="s">
        <v>7748</v>
      </c>
      <c r="AE5421" s="28" t="s">
        <v>7749</v>
      </c>
      <c r="AF5421" s="28" t="s">
        <v>1702</v>
      </c>
      <c r="AG5421" s="28" t="s">
        <v>3209</v>
      </c>
      <c r="AH5421" s="22">
        <v>94170</v>
      </c>
      <c r="AI5421" s="28" t="s">
        <v>19895</v>
      </c>
      <c r="AJ5421" s="22">
        <v>5</v>
      </c>
    </row>
    <row r="5422" spans="30:36" ht="30" x14ac:dyDescent="0.25">
      <c r="AD5422" s="22" t="s">
        <v>15000</v>
      </c>
      <c r="AE5422" s="28" t="s">
        <v>15001</v>
      </c>
      <c r="AF5422" s="28" t="s">
        <v>1696</v>
      </c>
      <c r="AG5422" s="28" t="s">
        <v>3209</v>
      </c>
      <c r="AH5422" s="22">
        <v>57939</v>
      </c>
      <c r="AI5422" s="28" t="s">
        <v>19634</v>
      </c>
      <c r="AJ5422" s="22">
        <v>4</v>
      </c>
    </row>
    <row r="5423" spans="30:36" ht="30" x14ac:dyDescent="0.25">
      <c r="AD5423" s="22" t="s">
        <v>15002</v>
      </c>
      <c r="AE5423" s="28" t="s">
        <v>15003</v>
      </c>
      <c r="AF5423" s="28" t="s">
        <v>1696</v>
      </c>
      <c r="AG5423" s="28" t="s">
        <v>3787</v>
      </c>
      <c r="AH5423" s="22">
        <v>61459</v>
      </c>
      <c r="AI5423" s="28" t="s">
        <v>19804</v>
      </c>
      <c r="AJ5423" s="22">
        <v>7</v>
      </c>
    </row>
    <row r="5424" spans="30:36" ht="30" x14ac:dyDescent="0.25">
      <c r="AD5424" s="22" t="s">
        <v>15004</v>
      </c>
      <c r="AE5424" s="28" t="s">
        <v>15005</v>
      </c>
      <c r="AF5424" s="28" t="s">
        <v>1706</v>
      </c>
      <c r="AG5424" s="28" t="s">
        <v>3211</v>
      </c>
      <c r="AH5424" s="22">
        <v>70604</v>
      </c>
      <c r="AI5424" s="28" t="s">
        <v>21551</v>
      </c>
      <c r="AJ5424" s="22">
        <v>5</v>
      </c>
    </row>
    <row r="5425" spans="30:36" ht="30" x14ac:dyDescent="0.25">
      <c r="AD5425" s="22" t="s">
        <v>4643</v>
      </c>
      <c r="AE5425" s="28" t="s">
        <v>4644</v>
      </c>
      <c r="AF5425" s="28" t="s">
        <v>1701</v>
      </c>
      <c r="AG5425" s="28" t="s">
        <v>3787</v>
      </c>
      <c r="AH5425" s="22">
        <v>59363</v>
      </c>
      <c r="AI5425" s="28" t="s">
        <v>19305</v>
      </c>
      <c r="AJ5425" s="22">
        <v>2</v>
      </c>
    </row>
    <row r="5426" spans="30:36" ht="30" x14ac:dyDescent="0.25">
      <c r="AD5426" s="22" t="s">
        <v>15006</v>
      </c>
      <c r="AE5426" s="28" t="s">
        <v>15007</v>
      </c>
      <c r="AF5426" s="28" t="s">
        <v>1697</v>
      </c>
      <c r="AG5426" s="28" t="s">
        <v>3211</v>
      </c>
      <c r="AH5426" s="22">
        <v>90765</v>
      </c>
      <c r="AI5426" s="28" t="s">
        <v>19302</v>
      </c>
      <c r="AJ5426" s="22">
        <v>9</v>
      </c>
    </row>
    <row r="5427" spans="30:36" ht="30" x14ac:dyDescent="0.25">
      <c r="AD5427" s="22" t="s">
        <v>3540</v>
      </c>
      <c r="AE5427" s="28" t="s">
        <v>3541</v>
      </c>
      <c r="AF5427" s="28" t="s">
        <v>1696</v>
      </c>
      <c r="AG5427" s="28" t="s">
        <v>3209</v>
      </c>
      <c r="AH5427" s="22">
        <v>55854</v>
      </c>
      <c r="AI5427" s="28" t="s">
        <v>3542</v>
      </c>
      <c r="AJ5427" s="22">
        <v>0</v>
      </c>
    </row>
    <row r="5428" spans="30:36" ht="30" x14ac:dyDescent="0.25">
      <c r="AD5428" s="22" t="s">
        <v>1603</v>
      </c>
      <c r="AE5428" s="28" t="s">
        <v>3158</v>
      </c>
      <c r="AF5428" s="28" t="s">
        <v>1702</v>
      </c>
      <c r="AG5428" s="28" t="s">
        <v>3211</v>
      </c>
      <c r="AH5428" s="22">
        <v>79187</v>
      </c>
      <c r="AI5428" s="28" t="s">
        <v>21552</v>
      </c>
      <c r="AJ5428" s="22">
        <v>5</v>
      </c>
    </row>
    <row r="5429" spans="30:36" ht="30" x14ac:dyDescent="0.25">
      <c r="AD5429" s="22" t="s">
        <v>15008</v>
      </c>
      <c r="AE5429" s="28" t="s">
        <v>15009</v>
      </c>
      <c r="AF5429" s="28" t="s">
        <v>1695</v>
      </c>
      <c r="AG5429" s="28" t="s">
        <v>3211</v>
      </c>
      <c r="AH5429" s="22">
        <v>59422</v>
      </c>
      <c r="AI5429" s="28" t="s">
        <v>19852</v>
      </c>
      <c r="AJ5429" s="22">
        <v>1</v>
      </c>
    </row>
    <row r="5430" spans="30:36" ht="30" x14ac:dyDescent="0.25">
      <c r="AD5430" s="22" t="s">
        <v>344</v>
      </c>
      <c r="AE5430" s="28" t="s">
        <v>1994</v>
      </c>
      <c r="AF5430" s="28" t="s">
        <v>1702</v>
      </c>
      <c r="AG5430" s="28" t="s">
        <v>3209</v>
      </c>
      <c r="AH5430" s="22">
        <v>91711</v>
      </c>
      <c r="AI5430" s="28" t="s">
        <v>21553</v>
      </c>
      <c r="AJ5430" s="22">
        <v>5</v>
      </c>
    </row>
    <row r="5431" spans="30:36" ht="30" x14ac:dyDescent="0.25">
      <c r="AD5431" s="22" t="s">
        <v>461</v>
      </c>
      <c r="AE5431" s="28" t="s">
        <v>2121</v>
      </c>
      <c r="AF5431" s="28" t="s">
        <v>1696</v>
      </c>
      <c r="AG5431" s="28" t="s">
        <v>3209</v>
      </c>
      <c r="AH5431" s="22">
        <v>56647</v>
      </c>
      <c r="AI5431" s="28" t="s">
        <v>20329</v>
      </c>
      <c r="AJ5431" s="22">
        <v>1</v>
      </c>
    </row>
    <row r="5432" spans="30:36" ht="30" x14ac:dyDescent="0.25">
      <c r="AD5432" s="22" t="s">
        <v>1180</v>
      </c>
      <c r="AE5432" s="28" t="s">
        <v>2787</v>
      </c>
      <c r="AF5432" s="28" t="s">
        <v>1701</v>
      </c>
      <c r="AG5432" s="28" t="s">
        <v>3211</v>
      </c>
      <c r="AH5432" s="22">
        <v>66400</v>
      </c>
      <c r="AI5432" s="28" t="s">
        <v>20931</v>
      </c>
      <c r="AJ5432" s="22">
        <v>5</v>
      </c>
    </row>
    <row r="5433" spans="30:36" ht="30" x14ac:dyDescent="0.25">
      <c r="AD5433" s="22" t="s">
        <v>7750</v>
      </c>
      <c r="AE5433" s="28" t="s">
        <v>7751</v>
      </c>
      <c r="AF5433" s="28" t="s">
        <v>1695</v>
      </c>
      <c r="AG5433" s="28" t="s">
        <v>3211</v>
      </c>
      <c r="AH5433" s="22">
        <v>65989</v>
      </c>
      <c r="AI5433" s="28" t="s">
        <v>21554</v>
      </c>
      <c r="AJ5433" s="22">
        <v>4</v>
      </c>
    </row>
    <row r="5434" spans="30:36" ht="30" x14ac:dyDescent="0.25">
      <c r="AD5434" s="22" t="s">
        <v>15010</v>
      </c>
      <c r="AE5434" s="28" t="s">
        <v>15011</v>
      </c>
      <c r="AF5434" s="28" t="s">
        <v>1695</v>
      </c>
      <c r="AG5434" s="28" t="s">
        <v>3210</v>
      </c>
      <c r="AH5434" s="22">
        <v>56771</v>
      </c>
      <c r="AI5434" s="28" t="s">
        <v>19342</v>
      </c>
      <c r="AJ5434" s="22">
        <v>8</v>
      </c>
    </row>
    <row r="5435" spans="30:36" ht="30" x14ac:dyDescent="0.25">
      <c r="AD5435" s="22" t="s">
        <v>7752</v>
      </c>
      <c r="AE5435" s="28" t="s">
        <v>7753</v>
      </c>
      <c r="AF5435" s="28" t="s">
        <v>1706</v>
      </c>
      <c r="AG5435" s="28" t="s">
        <v>3803</v>
      </c>
      <c r="AH5435" s="22">
        <v>60055</v>
      </c>
      <c r="AI5435" s="28" t="s">
        <v>20199</v>
      </c>
      <c r="AJ5435" s="22">
        <v>1</v>
      </c>
    </row>
    <row r="5436" spans="30:36" ht="30" x14ac:dyDescent="0.25">
      <c r="AD5436" s="22" t="s">
        <v>345</v>
      </c>
      <c r="AE5436" s="28" t="s">
        <v>2048</v>
      </c>
      <c r="AF5436" s="28" t="s">
        <v>1702</v>
      </c>
      <c r="AG5436" s="28" t="s">
        <v>3209</v>
      </c>
      <c r="AH5436" s="22">
        <v>95467</v>
      </c>
      <c r="AI5436" s="28" t="s">
        <v>21555</v>
      </c>
      <c r="AJ5436" s="22">
        <v>0</v>
      </c>
    </row>
    <row r="5437" spans="30:36" ht="30" x14ac:dyDescent="0.25">
      <c r="AD5437" s="22" t="s">
        <v>7754</v>
      </c>
      <c r="AE5437" s="28" t="s">
        <v>7755</v>
      </c>
      <c r="AF5437" s="28" t="s">
        <v>1702</v>
      </c>
      <c r="AG5437" s="28" t="s">
        <v>3210</v>
      </c>
      <c r="AH5437" s="22">
        <v>101057</v>
      </c>
      <c r="AI5437" s="28" t="s">
        <v>19430</v>
      </c>
      <c r="AJ5437" s="22">
        <v>4</v>
      </c>
    </row>
    <row r="5438" spans="30:36" ht="30" x14ac:dyDescent="0.25">
      <c r="AD5438" s="22" t="s">
        <v>15012</v>
      </c>
      <c r="AE5438" s="28" t="s">
        <v>18719</v>
      </c>
      <c r="AF5438" s="28" t="s">
        <v>1695</v>
      </c>
      <c r="AG5438" s="28" t="s">
        <v>3209</v>
      </c>
      <c r="AH5438" s="22">
        <v>57996</v>
      </c>
      <c r="AI5438" s="28" t="s">
        <v>15013</v>
      </c>
      <c r="AJ5438" s="22">
        <v>3</v>
      </c>
    </row>
    <row r="5439" spans="30:36" ht="30" x14ac:dyDescent="0.25">
      <c r="AD5439" s="22" t="s">
        <v>7756</v>
      </c>
      <c r="AE5439" s="28" t="s">
        <v>7757</v>
      </c>
      <c r="AF5439" s="28" t="s">
        <v>1695</v>
      </c>
      <c r="AG5439" s="28" t="s">
        <v>3209</v>
      </c>
      <c r="AH5439" s="22">
        <v>63420</v>
      </c>
      <c r="AI5439" s="28" t="s">
        <v>20026</v>
      </c>
      <c r="AJ5439" s="22">
        <v>6</v>
      </c>
    </row>
    <row r="5440" spans="30:36" ht="30" x14ac:dyDescent="0.25">
      <c r="AD5440" s="22" t="s">
        <v>7758</v>
      </c>
      <c r="AE5440" s="28" t="s">
        <v>7759</v>
      </c>
      <c r="AF5440" s="28" t="s">
        <v>1711</v>
      </c>
      <c r="AG5440" s="28" t="s">
        <v>3209</v>
      </c>
      <c r="AH5440" s="22">
        <v>71062</v>
      </c>
      <c r="AI5440" s="28" t="s">
        <v>20338</v>
      </c>
      <c r="AJ5440" s="22">
        <v>1</v>
      </c>
    </row>
    <row r="5441" spans="30:36" ht="30" x14ac:dyDescent="0.25">
      <c r="AD5441" s="22" t="s">
        <v>974</v>
      </c>
      <c r="AE5441" s="28" t="s">
        <v>18720</v>
      </c>
      <c r="AF5441" s="28" t="s">
        <v>1701</v>
      </c>
      <c r="AG5441" s="28" t="s">
        <v>3210</v>
      </c>
      <c r="AH5441" s="22">
        <v>62844</v>
      </c>
      <c r="AI5441" s="28" t="s">
        <v>20427</v>
      </c>
      <c r="AJ5441" s="22">
        <v>3</v>
      </c>
    </row>
    <row r="5442" spans="30:36" ht="30" x14ac:dyDescent="0.25">
      <c r="AD5442" s="22" t="s">
        <v>7760</v>
      </c>
      <c r="AE5442" s="28" t="s">
        <v>7761</v>
      </c>
      <c r="AF5442" s="28" t="s">
        <v>1712</v>
      </c>
      <c r="AG5442" s="28" t="s">
        <v>3209</v>
      </c>
      <c r="AH5442" s="22">
        <v>93529</v>
      </c>
      <c r="AI5442" s="28" t="s">
        <v>21335</v>
      </c>
      <c r="AJ5442" s="22">
        <v>8</v>
      </c>
    </row>
    <row r="5443" spans="30:36" ht="30" x14ac:dyDescent="0.25">
      <c r="AD5443" s="22" t="s">
        <v>7762</v>
      </c>
      <c r="AE5443" s="28" t="s">
        <v>7763</v>
      </c>
      <c r="AF5443" s="28" t="s">
        <v>1718</v>
      </c>
      <c r="AG5443" s="28" t="s">
        <v>4364</v>
      </c>
      <c r="AH5443" s="22">
        <v>67648</v>
      </c>
      <c r="AI5443" s="28" t="s">
        <v>19233</v>
      </c>
      <c r="AJ5443" s="22">
        <v>1</v>
      </c>
    </row>
    <row r="5444" spans="30:36" ht="30" x14ac:dyDescent="0.25">
      <c r="AD5444" s="22" t="s">
        <v>4645</v>
      </c>
      <c r="AE5444" s="28" t="s">
        <v>4646</v>
      </c>
      <c r="AF5444" s="28" t="s">
        <v>1702</v>
      </c>
      <c r="AG5444" s="28" t="s">
        <v>3935</v>
      </c>
      <c r="AH5444" s="22">
        <v>81665</v>
      </c>
      <c r="AI5444" s="28" t="s">
        <v>21175</v>
      </c>
      <c r="AJ5444" s="22">
        <v>8</v>
      </c>
    </row>
    <row r="5445" spans="30:36" ht="30" x14ac:dyDescent="0.25">
      <c r="AD5445" s="22" t="s">
        <v>7764</v>
      </c>
      <c r="AE5445" s="28" t="s">
        <v>7765</v>
      </c>
      <c r="AF5445" s="28" t="s">
        <v>1701</v>
      </c>
      <c r="AG5445" s="28" t="s">
        <v>3210</v>
      </c>
      <c r="AH5445" s="22">
        <v>67232</v>
      </c>
      <c r="AI5445" s="28" t="s">
        <v>21556</v>
      </c>
      <c r="AJ5445" s="22">
        <v>2</v>
      </c>
    </row>
    <row r="5446" spans="30:36" ht="30" x14ac:dyDescent="0.25">
      <c r="AD5446" s="22" t="s">
        <v>1624</v>
      </c>
      <c r="AE5446" s="28" t="s">
        <v>3204</v>
      </c>
      <c r="AF5446" s="28" t="s">
        <v>1705</v>
      </c>
      <c r="AG5446" s="28" t="s">
        <v>3211</v>
      </c>
      <c r="AH5446" s="22">
        <v>77386</v>
      </c>
      <c r="AI5446" s="28" t="s">
        <v>21288</v>
      </c>
      <c r="AJ5446" s="22">
        <v>5</v>
      </c>
    </row>
    <row r="5447" spans="30:36" ht="30" x14ac:dyDescent="0.25">
      <c r="AD5447" s="22" t="s">
        <v>7766</v>
      </c>
      <c r="AE5447" s="28" t="s">
        <v>18721</v>
      </c>
      <c r="AF5447" s="28" t="s">
        <v>1715</v>
      </c>
      <c r="AG5447" s="28" t="s">
        <v>3211</v>
      </c>
      <c r="AH5447" s="22">
        <v>60757</v>
      </c>
      <c r="AI5447" s="28" t="s">
        <v>21309</v>
      </c>
      <c r="AJ5447" s="22">
        <v>2</v>
      </c>
    </row>
    <row r="5448" spans="30:36" ht="30" x14ac:dyDescent="0.25">
      <c r="AD5448" s="22" t="s">
        <v>480</v>
      </c>
      <c r="AE5448" s="28" t="s">
        <v>2138</v>
      </c>
      <c r="AF5448" s="28" t="s">
        <v>1699</v>
      </c>
      <c r="AG5448" s="28" t="s">
        <v>3209</v>
      </c>
      <c r="AH5448" s="22">
        <v>65105</v>
      </c>
      <c r="AI5448" s="28" t="s">
        <v>20095</v>
      </c>
      <c r="AJ5448" s="22">
        <v>7</v>
      </c>
    </row>
    <row r="5449" spans="30:36" ht="30" x14ac:dyDescent="0.25">
      <c r="AD5449" s="22" t="s">
        <v>7767</v>
      </c>
      <c r="AE5449" s="28" t="s">
        <v>18722</v>
      </c>
      <c r="AF5449" s="28" t="s">
        <v>1711</v>
      </c>
      <c r="AG5449" s="28" t="s">
        <v>3209</v>
      </c>
      <c r="AH5449" s="22">
        <v>95124</v>
      </c>
      <c r="AI5449" s="28" t="s">
        <v>7768</v>
      </c>
      <c r="AJ5449" s="22">
        <v>2</v>
      </c>
    </row>
    <row r="5450" spans="30:36" ht="30" x14ac:dyDescent="0.25">
      <c r="AD5450" s="22" t="s">
        <v>4647</v>
      </c>
      <c r="AE5450" s="28" t="s">
        <v>4648</v>
      </c>
      <c r="AF5450" s="28" t="s">
        <v>1701</v>
      </c>
      <c r="AG5450" s="28" t="s">
        <v>3768</v>
      </c>
      <c r="AH5450" s="22">
        <v>59870</v>
      </c>
      <c r="AI5450" s="28" t="s">
        <v>19334</v>
      </c>
      <c r="AJ5450" s="22">
        <v>1</v>
      </c>
    </row>
    <row r="5451" spans="30:36" ht="30" x14ac:dyDescent="0.25">
      <c r="AD5451" s="22" t="s">
        <v>15014</v>
      </c>
      <c r="AE5451" s="28" t="s">
        <v>15015</v>
      </c>
      <c r="AF5451" s="28" t="s">
        <v>1699</v>
      </c>
      <c r="AG5451" s="28" t="s">
        <v>3209</v>
      </c>
      <c r="AH5451" s="22">
        <v>59272</v>
      </c>
      <c r="AI5451" s="28" t="s">
        <v>20308</v>
      </c>
      <c r="AJ5451" s="22">
        <v>7</v>
      </c>
    </row>
    <row r="5452" spans="30:36" ht="30" x14ac:dyDescent="0.25">
      <c r="AD5452" s="22" t="s">
        <v>15016</v>
      </c>
      <c r="AE5452" s="28" t="s">
        <v>15017</v>
      </c>
      <c r="AF5452" s="28" t="s">
        <v>1708</v>
      </c>
      <c r="AG5452" s="28" t="s">
        <v>3209</v>
      </c>
      <c r="AH5452" s="22">
        <v>71882</v>
      </c>
      <c r="AI5452" s="28" t="s">
        <v>21557</v>
      </c>
      <c r="AJ5452" s="22">
        <v>0</v>
      </c>
    </row>
    <row r="5453" spans="30:36" ht="30" x14ac:dyDescent="0.25">
      <c r="AD5453" s="22" t="s">
        <v>15018</v>
      </c>
      <c r="AE5453" s="28" t="s">
        <v>15019</v>
      </c>
      <c r="AF5453" s="28" t="s">
        <v>1695</v>
      </c>
      <c r="AG5453" s="28" t="s">
        <v>3856</v>
      </c>
      <c r="AH5453" s="22">
        <v>56320</v>
      </c>
      <c r="AI5453" s="28" t="s">
        <v>21558</v>
      </c>
      <c r="AJ5453" s="22">
        <v>0</v>
      </c>
    </row>
    <row r="5454" spans="30:36" ht="30" x14ac:dyDescent="0.25">
      <c r="AD5454" s="22" t="s">
        <v>7769</v>
      </c>
      <c r="AE5454" s="28" t="s">
        <v>7770</v>
      </c>
      <c r="AF5454" s="28" t="s">
        <v>1696</v>
      </c>
      <c r="AG5454" s="28" t="s">
        <v>3803</v>
      </c>
      <c r="AH5454" s="22">
        <v>61697</v>
      </c>
      <c r="AI5454" s="28" t="s">
        <v>19866</v>
      </c>
      <c r="AJ5454" s="22">
        <v>1</v>
      </c>
    </row>
    <row r="5455" spans="30:36" ht="30" x14ac:dyDescent="0.25">
      <c r="AD5455" s="22" t="s">
        <v>7771</v>
      </c>
      <c r="AE5455" s="28" t="s">
        <v>7772</v>
      </c>
      <c r="AF5455" s="28" t="s">
        <v>1702</v>
      </c>
      <c r="AG5455" s="28" t="s">
        <v>3803</v>
      </c>
      <c r="AH5455" s="22">
        <v>84710</v>
      </c>
      <c r="AI5455" s="28" t="s">
        <v>19703</v>
      </c>
      <c r="AJ5455" s="22">
        <v>2</v>
      </c>
    </row>
    <row r="5456" spans="30:36" ht="30" x14ac:dyDescent="0.25">
      <c r="AD5456" s="22" t="s">
        <v>1253</v>
      </c>
      <c r="AE5456" s="28" t="s">
        <v>2852</v>
      </c>
      <c r="AF5456" s="28" t="s">
        <v>1711</v>
      </c>
      <c r="AG5456" s="28" t="s">
        <v>3211</v>
      </c>
      <c r="AH5456" s="22">
        <v>80496</v>
      </c>
      <c r="AI5456" s="28" t="s">
        <v>20041</v>
      </c>
      <c r="AJ5456" s="22">
        <v>7</v>
      </c>
    </row>
    <row r="5457" spans="30:36" ht="30" x14ac:dyDescent="0.25">
      <c r="AD5457" s="22" t="s">
        <v>3543</v>
      </c>
      <c r="AE5457" s="28" t="s">
        <v>3544</v>
      </c>
      <c r="AF5457" s="28" t="s">
        <v>1697</v>
      </c>
      <c r="AG5457" s="28" t="s">
        <v>3209</v>
      </c>
      <c r="AH5457" s="22">
        <v>81221</v>
      </c>
      <c r="AI5457" s="28" t="s">
        <v>3545</v>
      </c>
      <c r="AJ5457" s="22">
        <v>0</v>
      </c>
    </row>
    <row r="5458" spans="30:36" ht="30" x14ac:dyDescent="0.25">
      <c r="AD5458" s="22" t="s">
        <v>4649</v>
      </c>
      <c r="AE5458" s="28" t="s">
        <v>4650</v>
      </c>
      <c r="AF5458" s="28" t="s">
        <v>1701</v>
      </c>
      <c r="AG5458" s="28" t="s">
        <v>3778</v>
      </c>
      <c r="AH5458" s="22">
        <v>57269</v>
      </c>
      <c r="AI5458" s="28" t="s">
        <v>20354</v>
      </c>
      <c r="AJ5458" s="22">
        <v>3</v>
      </c>
    </row>
    <row r="5459" spans="30:36" ht="30" x14ac:dyDescent="0.25">
      <c r="AD5459" s="22" t="s">
        <v>15020</v>
      </c>
      <c r="AE5459" s="28" t="s">
        <v>18723</v>
      </c>
      <c r="AF5459" s="28" t="s">
        <v>1703</v>
      </c>
      <c r="AG5459" s="28" t="s">
        <v>3209</v>
      </c>
      <c r="AH5459" s="22">
        <v>85783</v>
      </c>
      <c r="AI5459" s="28" t="s">
        <v>21559</v>
      </c>
      <c r="AJ5459" s="22">
        <v>4</v>
      </c>
    </row>
    <row r="5460" spans="30:36" ht="30" x14ac:dyDescent="0.25">
      <c r="AD5460" s="22" t="s">
        <v>792</v>
      </c>
      <c r="AE5460" s="28" t="s">
        <v>2426</v>
      </c>
      <c r="AF5460" s="28" t="s">
        <v>1708</v>
      </c>
      <c r="AG5460" s="28" t="s">
        <v>3210</v>
      </c>
      <c r="AH5460" s="22">
        <v>91235</v>
      </c>
      <c r="AI5460" s="28" t="s">
        <v>21295</v>
      </c>
      <c r="AJ5460" s="22">
        <v>4</v>
      </c>
    </row>
    <row r="5461" spans="30:36" ht="30" x14ac:dyDescent="0.25">
      <c r="AD5461" s="22" t="s">
        <v>7773</v>
      </c>
      <c r="AE5461" s="28" t="s">
        <v>7774</v>
      </c>
      <c r="AF5461" s="28" t="s">
        <v>1700</v>
      </c>
      <c r="AG5461" s="28" t="s">
        <v>3209</v>
      </c>
      <c r="AH5461" s="22">
        <v>66681</v>
      </c>
      <c r="AI5461" s="28" t="s">
        <v>20578</v>
      </c>
      <c r="AJ5461" s="22">
        <v>2</v>
      </c>
    </row>
    <row r="5462" spans="30:36" ht="30" x14ac:dyDescent="0.25">
      <c r="AD5462" s="22" t="s">
        <v>7775</v>
      </c>
      <c r="AE5462" s="28" t="s">
        <v>18724</v>
      </c>
      <c r="AF5462" s="28" t="s">
        <v>1701</v>
      </c>
      <c r="AG5462" s="28" t="s">
        <v>3210</v>
      </c>
      <c r="AH5462" s="22">
        <v>64384</v>
      </c>
      <c r="AI5462" s="28" t="s">
        <v>20846</v>
      </c>
      <c r="AJ5462" s="22">
        <v>1</v>
      </c>
    </row>
    <row r="5463" spans="30:36" ht="30" x14ac:dyDescent="0.25">
      <c r="AD5463" s="22" t="s">
        <v>1508</v>
      </c>
      <c r="AE5463" s="28" t="s">
        <v>3097</v>
      </c>
      <c r="AF5463" s="28" t="s">
        <v>1703</v>
      </c>
      <c r="AG5463" s="28" t="s">
        <v>3211</v>
      </c>
      <c r="AH5463" s="22">
        <v>86774</v>
      </c>
      <c r="AI5463" s="28" t="s">
        <v>19244</v>
      </c>
      <c r="AJ5463" s="22">
        <v>1</v>
      </c>
    </row>
    <row r="5464" spans="30:36" ht="45" x14ac:dyDescent="0.25">
      <c r="AD5464" s="22" t="s">
        <v>15021</v>
      </c>
      <c r="AE5464" s="28" t="s">
        <v>18725</v>
      </c>
      <c r="AF5464" s="28" t="s">
        <v>1717</v>
      </c>
      <c r="AG5464" s="28" t="s">
        <v>3210</v>
      </c>
      <c r="AH5464" s="22">
        <v>87276</v>
      </c>
      <c r="AI5464" s="28" t="s">
        <v>21025</v>
      </c>
      <c r="AJ5464" s="22">
        <v>8</v>
      </c>
    </row>
    <row r="5465" spans="30:36" ht="30" x14ac:dyDescent="0.25">
      <c r="AD5465" s="22" t="s">
        <v>15022</v>
      </c>
      <c r="AE5465" s="28" t="s">
        <v>18726</v>
      </c>
      <c r="AF5465" s="28" t="s">
        <v>1701</v>
      </c>
      <c r="AG5465" s="28" t="s">
        <v>3211</v>
      </c>
      <c r="AH5465" s="22">
        <v>60961</v>
      </c>
      <c r="AI5465" s="28" t="s">
        <v>19327</v>
      </c>
      <c r="AJ5465" s="22">
        <v>7</v>
      </c>
    </row>
    <row r="5466" spans="30:36" ht="30" x14ac:dyDescent="0.25">
      <c r="AD5466" s="22" t="s">
        <v>15023</v>
      </c>
      <c r="AE5466" s="28" t="s">
        <v>15024</v>
      </c>
      <c r="AF5466" s="28" t="s">
        <v>1698</v>
      </c>
      <c r="AG5466" s="28" t="s">
        <v>3209</v>
      </c>
      <c r="AH5466" s="22">
        <v>96706</v>
      </c>
      <c r="AI5466" s="28" t="s">
        <v>21107</v>
      </c>
      <c r="AJ5466" s="22">
        <v>3</v>
      </c>
    </row>
    <row r="5467" spans="30:36" ht="30" x14ac:dyDescent="0.25">
      <c r="AD5467" s="22" t="s">
        <v>15025</v>
      </c>
      <c r="AE5467" s="28" t="s">
        <v>15026</v>
      </c>
      <c r="AF5467" s="28" t="s">
        <v>1702</v>
      </c>
      <c r="AG5467" s="28" t="s">
        <v>3209</v>
      </c>
      <c r="AH5467" s="22">
        <v>94594</v>
      </c>
      <c r="AI5467" s="28" t="s">
        <v>15027</v>
      </c>
      <c r="AJ5467" s="22">
        <v>0</v>
      </c>
    </row>
    <row r="5468" spans="30:36" ht="30" x14ac:dyDescent="0.25">
      <c r="AD5468" s="22" t="s">
        <v>9713</v>
      </c>
      <c r="AE5468" s="28" t="s">
        <v>9714</v>
      </c>
      <c r="AF5468" s="28" t="s">
        <v>1712</v>
      </c>
      <c r="AG5468" s="28" t="s">
        <v>3209</v>
      </c>
      <c r="AH5468" s="22">
        <v>79159</v>
      </c>
      <c r="AI5468" s="28" t="s">
        <v>20247</v>
      </c>
      <c r="AJ5468" s="22">
        <v>2</v>
      </c>
    </row>
    <row r="5469" spans="30:36" ht="30" x14ac:dyDescent="0.25">
      <c r="AD5469" s="22" t="s">
        <v>15028</v>
      </c>
      <c r="AE5469" s="28" t="s">
        <v>18727</v>
      </c>
      <c r="AF5469" s="28" t="s">
        <v>1708</v>
      </c>
      <c r="AG5469" s="28" t="s">
        <v>3211</v>
      </c>
      <c r="AH5469" s="22">
        <v>81759</v>
      </c>
      <c r="AI5469" s="28" t="s">
        <v>21560</v>
      </c>
      <c r="AJ5469" s="22">
        <v>1</v>
      </c>
    </row>
    <row r="5470" spans="30:36" ht="30" x14ac:dyDescent="0.25">
      <c r="AD5470" s="22" t="s">
        <v>15029</v>
      </c>
      <c r="AE5470" s="28" t="s">
        <v>15030</v>
      </c>
      <c r="AF5470" s="28" t="s">
        <v>1718</v>
      </c>
      <c r="AG5470" s="28" t="s">
        <v>3211</v>
      </c>
      <c r="AH5470" s="22">
        <v>66751</v>
      </c>
      <c r="AI5470" s="28" t="s">
        <v>21013</v>
      </c>
      <c r="AJ5470" s="22">
        <v>7</v>
      </c>
    </row>
    <row r="5471" spans="30:36" ht="30" x14ac:dyDescent="0.25">
      <c r="AD5471" s="22" t="s">
        <v>15031</v>
      </c>
      <c r="AE5471" s="28" t="s">
        <v>15032</v>
      </c>
      <c r="AF5471" s="28" t="s">
        <v>1696</v>
      </c>
      <c r="AG5471" s="28" t="s">
        <v>3790</v>
      </c>
      <c r="AH5471" s="22">
        <v>54853</v>
      </c>
      <c r="AI5471" s="28" t="s">
        <v>21561</v>
      </c>
      <c r="AJ5471" s="22">
        <v>8</v>
      </c>
    </row>
    <row r="5472" spans="30:36" ht="30" x14ac:dyDescent="0.25">
      <c r="AD5472" s="22" t="s">
        <v>15033</v>
      </c>
      <c r="AE5472" s="28" t="s">
        <v>15034</v>
      </c>
      <c r="AF5472" s="28" t="s">
        <v>1702</v>
      </c>
      <c r="AG5472" s="28" t="s">
        <v>3209</v>
      </c>
      <c r="AH5472" s="22">
        <v>97911</v>
      </c>
      <c r="AI5472" s="28" t="s">
        <v>19981</v>
      </c>
      <c r="AJ5472" s="22">
        <v>8</v>
      </c>
    </row>
    <row r="5473" spans="30:36" ht="30" x14ac:dyDescent="0.25">
      <c r="AD5473" s="22" t="s">
        <v>15035</v>
      </c>
      <c r="AE5473" s="28" t="s">
        <v>15036</v>
      </c>
      <c r="AF5473" s="28" t="s">
        <v>1705</v>
      </c>
      <c r="AG5473" s="28" t="s">
        <v>3211</v>
      </c>
      <c r="AH5473" s="22">
        <v>80024</v>
      </c>
      <c r="AI5473" s="28" t="s">
        <v>20872</v>
      </c>
      <c r="AJ5473" s="22">
        <v>7</v>
      </c>
    </row>
    <row r="5474" spans="30:36" ht="30" x14ac:dyDescent="0.25">
      <c r="AD5474" s="22" t="s">
        <v>15037</v>
      </c>
      <c r="AE5474" s="28" t="s">
        <v>15038</v>
      </c>
      <c r="AF5474" s="28" t="s">
        <v>1718</v>
      </c>
      <c r="AG5474" s="28" t="s">
        <v>3210</v>
      </c>
      <c r="AH5474" s="22">
        <v>54351</v>
      </c>
      <c r="AI5474" s="28" t="s">
        <v>21531</v>
      </c>
      <c r="AJ5474" s="22">
        <v>4</v>
      </c>
    </row>
    <row r="5475" spans="30:36" ht="30" x14ac:dyDescent="0.25">
      <c r="AD5475" s="22" t="s">
        <v>15039</v>
      </c>
      <c r="AE5475" s="28" t="s">
        <v>15040</v>
      </c>
      <c r="AF5475" s="28" t="s">
        <v>1704</v>
      </c>
      <c r="AG5475" s="28" t="s">
        <v>3210</v>
      </c>
      <c r="AH5475" s="22">
        <v>68608</v>
      </c>
      <c r="AI5475" s="28" t="s">
        <v>20577</v>
      </c>
      <c r="AJ5475" s="22">
        <v>7</v>
      </c>
    </row>
    <row r="5476" spans="30:36" ht="30" x14ac:dyDescent="0.25">
      <c r="AD5476" s="22" t="s">
        <v>3546</v>
      </c>
      <c r="AE5476" s="28" t="s">
        <v>3547</v>
      </c>
      <c r="AF5476" s="28" t="s">
        <v>1706</v>
      </c>
      <c r="AG5476" s="28" t="s">
        <v>3209</v>
      </c>
      <c r="AH5476" s="22">
        <v>69113</v>
      </c>
      <c r="AI5476" s="28" t="s">
        <v>3548</v>
      </c>
      <c r="AJ5476" s="22">
        <v>3</v>
      </c>
    </row>
    <row r="5477" spans="30:36" ht="30" x14ac:dyDescent="0.25">
      <c r="AD5477" s="22" t="s">
        <v>15041</v>
      </c>
      <c r="AE5477" s="28" t="s">
        <v>15042</v>
      </c>
      <c r="AF5477" s="28" t="s">
        <v>1702</v>
      </c>
      <c r="AG5477" s="28" t="s">
        <v>3211</v>
      </c>
      <c r="AH5477" s="22">
        <v>91041</v>
      </c>
      <c r="AI5477" s="28" t="s">
        <v>21562</v>
      </c>
      <c r="AJ5477" s="22">
        <v>6</v>
      </c>
    </row>
    <row r="5478" spans="30:36" ht="45" x14ac:dyDescent="0.25">
      <c r="AD5478" s="22" t="s">
        <v>4651</v>
      </c>
      <c r="AE5478" s="28" t="s">
        <v>4652</v>
      </c>
      <c r="AF5478" s="28" t="s">
        <v>1707</v>
      </c>
      <c r="AG5478" s="28" t="s">
        <v>3803</v>
      </c>
      <c r="AH5478" s="22">
        <v>61136</v>
      </c>
      <c r="AI5478" s="28" t="s">
        <v>4653</v>
      </c>
      <c r="AJ5478" s="22">
        <v>5</v>
      </c>
    </row>
    <row r="5479" spans="30:36" ht="30" x14ac:dyDescent="0.25">
      <c r="AD5479" s="22" t="s">
        <v>15043</v>
      </c>
      <c r="AE5479" s="28" t="s">
        <v>15044</v>
      </c>
      <c r="AF5479" s="28" t="s">
        <v>1708</v>
      </c>
      <c r="AG5479" s="28" t="s">
        <v>3856</v>
      </c>
      <c r="AH5479" s="22">
        <v>84336</v>
      </c>
      <c r="AI5479" s="28" t="s">
        <v>21082</v>
      </c>
      <c r="AJ5479" s="22">
        <v>7</v>
      </c>
    </row>
    <row r="5480" spans="30:36" ht="30" x14ac:dyDescent="0.25">
      <c r="AD5480" s="22" t="s">
        <v>15045</v>
      </c>
      <c r="AE5480" s="28" t="s">
        <v>18728</v>
      </c>
      <c r="AF5480" s="28" t="s">
        <v>1696</v>
      </c>
      <c r="AG5480" s="28" t="s">
        <v>3211</v>
      </c>
      <c r="AH5480" s="22">
        <v>68046</v>
      </c>
      <c r="AI5480" s="28" t="s">
        <v>19931</v>
      </c>
      <c r="AJ5480" s="22">
        <v>5</v>
      </c>
    </row>
    <row r="5481" spans="30:36" ht="30" x14ac:dyDescent="0.25">
      <c r="AD5481" s="22" t="s">
        <v>15046</v>
      </c>
      <c r="AE5481" s="28" t="s">
        <v>15047</v>
      </c>
      <c r="AF5481" s="28" t="s">
        <v>1718</v>
      </c>
      <c r="AG5481" s="28" t="s">
        <v>3210</v>
      </c>
      <c r="AH5481" s="22">
        <v>69610</v>
      </c>
      <c r="AI5481" s="28" t="s">
        <v>20664</v>
      </c>
      <c r="AJ5481" s="22">
        <v>8</v>
      </c>
    </row>
    <row r="5482" spans="30:36" ht="45" x14ac:dyDescent="0.25">
      <c r="AD5482" s="22" t="s">
        <v>972</v>
      </c>
      <c r="AE5482" s="28" t="s">
        <v>2595</v>
      </c>
      <c r="AF5482" s="28" t="s">
        <v>1707</v>
      </c>
      <c r="AG5482" s="28" t="s">
        <v>3210</v>
      </c>
      <c r="AH5482" s="22">
        <v>71945</v>
      </c>
      <c r="AI5482" s="28" t="s">
        <v>20306</v>
      </c>
      <c r="AJ5482" s="22">
        <v>1</v>
      </c>
    </row>
    <row r="5483" spans="30:36" ht="30" x14ac:dyDescent="0.25">
      <c r="AD5483" s="22" t="s">
        <v>7776</v>
      </c>
      <c r="AE5483" s="28" t="s">
        <v>7777</v>
      </c>
      <c r="AF5483" s="28" t="s">
        <v>1705</v>
      </c>
      <c r="AG5483" s="28" t="s">
        <v>3211</v>
      </c>
      <c r="AH5483" s="22">
        <v>104118</v>
      </c>
      <c r="AI5483" s="28" t="s">
        <v>21068</v>
      </c>
      <c r="AJ5483" s="22">
        <v>0</v>
      </c>
    </row>
    <row r="5484" spans="30:36" ht="30" x14ac:dyDescent="0.25">
      <c r="AD5484" s="22" t="s">
        <v>15048</v>
      </c>
      <c r="AE5484" s="28" t="s">
        <v>15049</v>
      </c>
      <c r="AF5484" s="28" t="s">
        <v>1695</v>
      </c>
      <c r="AG5484" s="28" t="s">
        <v>3210</v>
      </c>
      <c r="AH5484" s="22">
        <v>57228</v>
      </c>
      <c r="AI5484" s="28" t="s">
        <v>19944</v>
      </c>
      <c r="AJ5484" s="22">
        <v>6</v>
      </c>
    </row>
    <row r="5485" spans="30:36" ht="30" x14ac:dyDescent="0.25">
      <c r="AD5485" s="22" t="s">
        <v>870</v>
      </c>
      <c r="AE5485" s="28" t="s">
        <v>2500</v>
      </c>
      <c r="AF5485" s="28" t="s">
        <v>1704</v>
      </c>
      <c r="AG5485" s="28" t="s">
        <v>3210</v>
      </c>
      <c r="AH5485" s="22">
        <v>65488</v>
      </c>
      <c r="AI5485" s="28" t="s">
        <v>21563</v>
      </c>
      <c r="AJ5485" s="22">
        <v>3</v>
      </c>
    </row>
    <row r="5486" spans="30:36" ht="30" x14ac:dyDescent="0.25">
      <c r="AD5486" s="22" t="s">
        <v>1310</v>
      </c>
      <c r="AE5486" s="28" t="s">
        <v>2876</v>
      </c>
      <c r="AF5486" s="28" t="s">
        <v>1704</v>
      </c>
      <c r="AG5486" s="28" t="s">
        <v>3211</v>
      </c>
      <c r="AH5486" s="22">
        <v>67170</v>
      </c>
      <c r="AI5486" s="28" t="s">
        <v>19791</v>
      </c>
      <c r="AJ5486" s="22">
        <v>8</v>
      </c>
    </row>
    <row r="5487" spans="30:36" ht="30" x14ac:dyDescent="0.25">
      <c r="AD5487" s="22" t="s">
        <v>4654</v>
      </c>
      <c r="AE5487" s="28" t="s">
        <v>4655</v>
      </c>
      <c r="AF5487" s="28" t="s">
        <v>1702</v>
      </c>
      <c r="AG5487" s="28" t="s">
        <v>3790</v>
      </c>
      <c r="AH5487" s="22">
        <v>97767</v>
      </c>
      <c r="AI5487" s="28" t="s">
        <v>20871</v>
      </c>
      <c r="AJ5487" s="22">
        <v>8</v>
      </c>
    </row>
    <row r="5488" spans="30:36" ht="30" x14ac:dyDescent="0.25">
      <c r="AD5488" s="22" t="s">
        <v>3549</v>
      </c>
      <c r="AE5488" s="28" t="s">
        <v>3550</v>
      </c>
      <c r="AF5488" s="28" t="s">
        <v>1701</v>
      </c>
      <c r="AG5488" s="28" t="s">
        <v>3209</v>
      </c>
      <c r="AH5488" s="22">
        <v>65819</v>
      </c>
      <c r="AI5488" s="28" t="s">
        <v>3551</v>
      </c>
      <c r="AJ5488" s="22">
        <v>0</v>
      </c>
    </row>
    <row r="5489" spans="30:36" ht="30" x14ac:dyDescent="0.25">
      <c r="AD5489" s="22" t="s">
        <v>191</v>
      </c>
      <c r="AE5489" s="28" t="s">
        <v>1875</v>
      </c>
      <c r="AF5489" s="28" t="s">
        <v>1701</v>
      </c>
      <c r="AG5489" s="28" t="s">
        <v>3209</v>
      </c>
      <c r="AH5489" s="22">
        <v>69676</v>
      </c>
      <c r="AI5489" s="28" t="s">
        <v>21564</v>
      </c>
      <c r="AJ5489" s="22">
        <v>0</v>
      </c>
    </row>
    <row r="5490" spans="30:36" ht="30" x14ac:dyDescent="0.25">
      <c r="AD5490" s="22" t="s">
        <v>108</v>
      </c>
      <c r="AE5490" s="28" t="s">
        <v>1803</v>
      </c>
      <c r="AF5490" s="28" t="s">
        <v>1696</v>
      </c>
      <c r="AG5490" s="28" t="s">
        <v>3209</v>
      </c>
      <c r="AH5490" s="22">
        <v>67061</v>
      </c>
      <c r="AI5490" s="28" t="s">
        <v>21565</v>
      </c>
      <c r="AJ5490" s="22">
        <v>8</v>
      </c>
    </row>
    <row r="5491" spans="30:36" ht="30" x14ac:dyDescent="0.25">
      <c r="AD5491" s="22" t="s">
        <v>15050</v>
      </c>
      <c r="AE5491" s="28" t="s">
        <v>15051</v>
      </c>
      <c r="AF5491" s="28" t="s">
        <v>1705</v>
      </c>
      <c r="AG5491" s="28" t="s">
        <v>3803</v>
      </c>
      <c r="AH5491" s="22">
        <v>92769</v>
      </c>
      <c r="AI5491" s="28" t="s">
        <v>19853</v>
      </c>
      <c r="AJ5491" s="22">
        <v>7</v>
      </c>
    </row>
    <row r="5492" spans="30:36" ht="30" x14ac:dyDescent="0.25">
      <c r="AD5492" s="22" t="s">
        <v>4656</v>
      </c>
      <c r="AE5492" s="28" t="s">
        <v>4657</v>
      </c>
      <c r="AF5492" s="28" t="s">
        <v>1718</v>
      </c>
      <c r="AG5492" s="28" t="s">
        <v>3826</v>
      </c>
      <c r="AH5492" s="22">
        <v>77527</v>
      </c>
      <c r="AI5492" s="28" t="s">
        <v>21566</v>
      </c>
      <c r="AJ5492" s="22">
        <v>4</v>
      </c>
    </row>
    <row r="5493" spans="30:36" ht="30" x14ac:dyDescent="0.25">
      <c r="AD5493" s="22" t="s">
        <v>15052</v>
      </c>
      <c r="AE5493" s="28" t="s">
        <v>15053</v>
      </c>
      <c r="AF5493" s="28" t="s">
        <v>1703</v>
      </c>
      <c r="AG5493" s="28" t="s">
        <v>3211</v>
      </c>
      <c r="AH5493" s="22">
        <v>69071</v>
      </c>
      <c r="AI5493" s="28" t="s">
        <v>20730</v>
      </c>
      <c r="AJ5493" s="22">
        <v>1</v>
      </c>
    </row>
    <row r="5494" spans="30:36" ht="30" x14ac:dyDescent="0.25">
      <c r="AD5494" s="22" t="s">
        <v>15054</v>
      </c>
      <c r="AE5494" s="28" t="s">
        <v>15055</v>
      </c>
      <c r="AF5494" s="28" t="s">
        <v>1702</v>
      </c>
      <c r="AG5494" s="28" t="s">
        <v>3773</v>
      </c>
      <c r="AH5494" s="22">
        <v>84328</v>
      </c>
      <c r="AI5494" s="28" t="s">
        <v>21567</v>
      </c>
      <c r="AJ5494" s="22">
        <v>6</v>
      </c>
    </row>
    <row r="5495" spans="30:36" ht="30" x14ac:dyDescent="0.25">
      <c r="AD5495" s="22" t="s">
        <v>1372</v>
      </c>
      <c r="AE5495" s="28" t="s">
        <v>2984</v>
      </c>
      <c r="AF5495" s="28" t="s">
        <v>1695</v>
      </c>
      <c r="AG5495" s="28" t="s">
        <v>3211</v>
      </c>
      <c r="AH5495" s="22">
        <v>62267</v>
      </c>
      <c r="AI5495" s="28" t="s">
        <v>20942</v>
      </c>
      <c r="AJ5495" s="22">
        <v>8</v>
      </c>
    </row>
    <row r="5496" spans="30:36" ht="30" x14ac:dyDescent="0.25">
      <c r="AD5496" s="22" t="s">
        <v>4658</v>
      </c>
      <c r="AE5496" s="28" t="s">
        <v>4659</v>
      </c>
      <c r="AF5496" s="28" t="s">
        <v>1697</v>
      </c>
      <c r="AG5496" s="28" t="s">
        <v>3866</v>
      </c>
      <c r="AH5496" s="22">
        <v>92787</v>
      </c>
      <c r="AI5496" s="28" t="s">
        <v>21568</v>
      </c>
      <c r="AJ5496" s="22">
        <v>5</v>
      </c>
    </row>
    <row r="5497" spans="30:36" ht="30" x14ac:dyDescent="0.25">
      <c r="AD5497" s="22" t="s">
        <v>7778</v>
      </c>
      <c r="AE5497" s="28" t="s">
        <v>7779</v>
      </c>
      <c r="AF5497" s="28" t="s">
        <v>1696</v>
      </c>
      <c r="AG5497" s="28" t="s">
        <v>3209</v>
      </c>
      <c r="AH5497" s="22">
        <v>60671</v>
      </c>
      <c r="AI5497" s="28" t="s">
        <v>20595</v>
      </c>
      <c r="AJ5497" s="22">
        <v>7</v>
      </c>
    </row>
    <row r="5498" spans="30:36" ht="30" x14ac:dyDescent="0.25">
      <c r="AD5498" s="22" t="s">
        <v>7780</v>
      </c>
      <c r="AE5498" s="28" t="s">
        <v>7781</v>
      </c>
      <c r="AF5498" s="28" t="s">
        <v>1714</v>
      </c>
      <c r="AG5498" s="28" t="s">
        <v>3773</v>
      </c>
      <c r="AH5498" s="22">
        <v>74556</v>
      </c>
      <c r="AI5498" s="28" t="s">
        <v>20058</v>
      </c>
      <c r="AJ5498" s="22">
        <v>1</v>
      </c>
    </row>
    <row r="5499" spans="30:36" ht="30" x14ac:dyDescent="0.25">
      <c r="AD5499" s="22" t="s">
        <v>15056</v>
      </c>
      <c r="AE5499" s="28" t="s">
        <v>18729</v>
      </c>
      <c r="AF5499" s="28" t="s">
        <v>1696</v>
      </c>
      <c r="AG5499" s="28" t="s">
        <v>3210</v>
      </c>
      <c r="AH5499" s="22">
        <v>54219</v>
      </c>
      <c r="AI5499" s="28" t="s">
        <v>21569</v>
      </c>
      <c r="AJ5499" s="22">
        <v>9</v>
      </c>
    </row>
    <row r="5500" spans="30:36" ht="30" x14ac:dyDescent="0.25">
      <c r="AD5500" s="22" t="s">
        <v>4660</v>
      </c>
      <c r="AE5500" s="28" t="s">
        <v>4661</v>
      </c>
      <c r="AF5500" s="28" t="s">
        <v>1702</v>
      </c>
      <c r="AG5500" s="28" t="s">
        <v>3765</v>
      </c>
      <c r="AH5500" s="22">
        <v>80632</v>
      </c>
      <c r="AI5500" s="28" t="s">
        <v>21570</v>
      </c>
      <c r="AJ5500" s="22">
        <v>7</v>
      </c>
    </row>
    <row r="5501" spans="30:36" ht="30" x14ac:dyDescent="0.25">
      <c r="AD5501" s="22" t="s">
        <v>928</v>
      </c>
      <c r="AE5501" s="28" t="s">
        <v>2555</v>
      </c>
      <c r="AF5501" s="28" t="s">
        <v>1706</v>
      </c>
      <c r="AG5501" s="28" t="s">
        <v>3210</v>
      </c>
      <c r="AH5501" s="22">
        <v>66761</v>
      </c>
      <c r="AI5501" s="28" t="s">
        <v>21571</v>
      </c>
      <c r="AJ5501" s="22">
        <v>3</v>
      </c>
    </row>
    <row r="5502" spans="30:36" ht="30" x14ac:dyDescent="0.25">
      <c r="AD5502" s="22" t="s">
        <v>15057</v>
      </c>
      <c r="AE5502" s="28" t="s">
        <v>15058</v>
      </c>
      <c r="AF5502" s="28" t="s">
        <v>1708</v>
      </c>
      <c r="AG5502" s="28" t="s">
        <v>3210</v>
      </c>
      <c r="AH5502" s="22">
        <v>58476</v>
      </c>
      <c r="AI5502" s="28" t="s">
        <v>20168</v>
      </c>
      <c r="AJ5502" s="22">
        <v>6</v>
      </c>
    </row>
    <row r="5503" spans="30:36" ht="30" x14ac:dyDescent="0.25">
      <c r="AD5503" s="22" t="s">
        <v>7782</v>
      </c>
      <c r="AE5503" s="28" t="s">
        <v>7783</v>
      </c>
      <c r="AF5503" s="28" t="s">
        <v>1701</v>
      </c>
      <c r="AG5503" s="28" t="s">
        <v>3209</v>
      </c>
      <c r="AH5503" s="22">
        <v>61026</v>
      </c>
      <c r="AI5503" s="28" t="s">
        <v>19244</v>
      </c>
      <c r="AJ5503" s="22">
        <v>1</v>
      </c>
    </row>
    <row r="5504" spans="30:36" ht="30" x14ac:dyDescent="0.25">
      <c r="AD5504" s="22" t="s">
        <v>15059</v>
      </c>
      <c r="AE5504" s="28" t="s">
        <v>15060</v>
      </c>
      <c r="AF5504" s="28" t="s">
        <v>1718</v>
      </c>
      <c r="AG5504" s="28" t="s">
        <v>3209</v>
      </c>
      <c r="AH5504" s="22">
        <v>68361</v>
      </c>
      <c r="AI5504" s="28" t="s">
        <v>20457</v>
      </c>
      <c r="AJ5504" s="22">
        <v>7</v>
      </c>
    </row>
    <row r="5505" spans="30:36" ht="30" x14ac:dyDescent="0.25">
      <c r="AD5505" s="22" t="s">
        <v>7784</v>
      </c>
      <c r="AE5505" s="28" t="s">
        <v>7785</v>
      </c>
      <c r="AF5505" s="28" t="s">
        <v>1711</v>
      </c>
      <c r="AG5505" s="28" t="s">
        <v>3211</v>
      </c>
      <c r="AH5505" s="22">
        <v>91442</v>
      </c>
      <c r="AI5505" s="28" t="s">
        <v>20451</v>
      </c>
      <c r="AJ5505" s="22">
        <v>8</v>
      </c>
    </row>
    <row r="5506" spans="30:36" ht="30" x14ac:dyDescent="0.25">
      <c r="AD5506" s="22" t="s">
        <v>15061</v>
      </c>
      <c r="AE5506" s="28" t="s">
        <v>18730</v>
      </c>
      <c r="AF5506" s="28" t="s">
        <v>1718</v>
      </c>
      <c r="AG5506" s="28" t="s">
        <v>3800</v>
      </c>
      <c r="AH5506" s="22">
        <v>56508</v>
      </c>
      <c r="AI5506" s="28" t="s">
        <v>19421</v>
      </c>
      <c r="AJ5506" s="22">
        <v>7</v>
      </c>
    </row>
    <row r="5507" spans="30:36" ht="30" x14ac:dyDescent="0.25">
      <c r="AD5507" s="22" t="s">
        <v>15062</v>
      </c>
      <c r="AE5507" s="28" t="s">
        <v>15063</v>
      </c>
      <c r="AF5507" s="28" t="s">
        <v>1702</v>
      </c>
      <c r="AG5507" s="28" t="s">
        <v>3210</v>
      </c>
      <c r="AH5507" s="22">
        <v>94122</v>
      </c>
      <c r="AI5507" s="28" t="s">
        <v>19148</v>
      </c>
      <c r="AJ5507" s="22">
        <v>2</v>
      </c>
    </row>
    <row r="5508" spans="30:36" ht="30" x14ac:dyDescent="0.25">
      <c r="AD5508" s="22" t="s">
        <v>15064</v>
      </c>
      <c r="AE5508" s="28" t="s">
        <v>15065</v>
      </c>
      <c r="AF5508" s="28" t="s">
        <v>1711</v>
      </c>
      <c r="AG5508" s="28" t="s">
        <v>3209</v>
      </c>
      <c r="AH5508" s="22">
        <v>59188</v>
      </c>
      <c r="AI5508" s="28" t="s">
        <v>20911</v>
      </c>
      <c r="AJ5508" s="22">
        <v>4</v>
      </c>
    </row>
    <row r="5509" spans="30:36" ht="30" x14ac:dyDescent="0.25">
      <c r="AD5509" s="22" t="s">
        <v>15066</v>
      </c>
      <c r="AE5509" s="28" t="s">
        <v>15067</v>
      </c>
      <c r="AF5509" s="28" t="s">
        <v>1704</v>
      </c>
      <c r="AG5509" s="28" t="s">
        <v>3765</v>
      </c>
      <c r="AH5509" s="22">
        <v>63617</v>
      </c>
      <c r="AI5509" s="28" t="s">
        <v>20392</v>
      </c>
      <c r="AJ5509" s="22">
        <v>1</v>
      </c>
    </row>
    <row r="5510" spans="30:36" ht="30" x14ac:dyDescent="0.25">
      <c r="AD5510" s="22" t="s">
        <v>7786</v>
      </c>
      <c r="AE5510" s="28" t="s">
        <v>7787</v>
      </c>
      <c r="AF5510" s="28" t="s">
        <v>1696</v>
      </c>
      <c r="AG5510" s="28" t="s">
        <v>3209</v>
      </c>
      <c r="AH5510" s="22">
        <v>60800</v>
      </c>
      <c r="AI5510" s="28" t="s">
        <v>19734</v>
      </c>
      <c r="AJ5510" s="22">
        <v>2</v>
      </c>
    </row>
    <row r="5511" spans="30:36" ht="30" x14ac:dyDescent="0.25">
      <c r="AD5511" s="22" t="s">
        <v>15068</v>
      </c>
      <c r="AE5511" s="28" t="s">
        <v>15069</v>
      </c>
      <c r="AF5511" s="28" t="s">
        <v>1702</v>
      </c>
      <c r="AG5511" s="28" t="s">
        <v>3210</v>
      </c>
      <c r="AH5511" s="22">
        <v>92731</v>
      </c>
      <c r="AI5511" s="28" t="s">
        <v>20847</v>
      </c>
      <c r="AJ5511" s="22">
        <v>2</v>
      </c>
    </row>
    <row r="5512" spans="30:36" ht="30" x14ac:dyDescent="0.25">
      <c r="AD5512" s="22" t="s">
        <v>1307</v>
      </c>
      <c r="AE5512" s="28" t="s">
        <v>2932</v>
      </c>
      <c r="AF5512" s="28" t="s">
        <v>1708</v>
      </c>
      <c r="AG5512" s="28" t="s">
        <v>3211</v>
      </c>
      <c r="AH5512" s="22">
        <v>80867</v>
      </c>
      <c r="AI5512" s="28" t="s">
        <v>19876</v>
      </c>
      <c r="AJ5512" s="22">
        <v>5</v>
      </c>
    </row>
    <row r="5513" spans="30:36" ht="30" x14ac:dyDescent="0.25">
      <c r="AD5513" s="22" t="s">
        <v>7788</v>
      </c>
      <c r="AE5513" s="28" t="s">
        <v>7789</v>
      </c>
      <c r="AF5513" s="28" t="s">
        <v>1708</v>
      </c>
      <c r="AG5513" s="28" t="s">
        <v>3773</v>
      </c>
      <c r="AH5513" s="22">
        <v>63005</v>
      </c>
      <c r="AI5513" s="28" t="s">
        <v>19205</v>
      </c>
      <c r="AJ5513" s="22">
        <v>7</v>
      </c>
    </row>
    <row r="5514" spans="30:36" ht="30" x14ac:dyDescent="0.25">
      <c r="AD5514" s="22" t="s">
        <v>15070</v>
      </c>
      <c r="AE5514" s="28" t="s">
        <v>15071</v>
      </c>
      <c r="AF5514" s="28" t="s">
        <v>1696</v>
      </c>
      <c r="AG5514" s="28" t="s">
        <v>3803</v>
      </c>
      <c r="AH5514" s="22">
        <v>58713</v>
      </c>
      <c r="AI5514" s="28" t="s">
        <v>15072</v>
      </c>
      <c r="AJ5514" s="22">
        <v>3</v>
      </c>
    </row>
    <row r="5515" spans="30:36" ht="30" x14ac:dyDescent="0.25">
      <c r="AD5515" s="22" t="s">
        <v>15073</v>
      </c>
      <c r="AE5515" s="28" t="s">
        <v>15074</v>
      </c>
      <c r="AF5515" s="28" t="s">
        <v>1696</v>
      </c>
      <c r="AG5515" s="28" t="s">
        <v>3209</v>
      </c>
      <c r="AH5515" s="22">
        <v>54442</v>
      </c>
      <c r="AI5515" s="28" t="s">
        <v>18984</v>
      </c>
      <c r="AJ5515" s="22">
        <v>7</v>
      </c>
    </row>
    <row r="5516" spans="30:36" ht="30" x14ac:dyDescent="0.25">
      <c r="AD5516" s="22" t="s">
        <v>1602</v>
      </c>
      <c r="AE5516" s="28" t="s">
        <v>3193</v>
      </c>
      <c r="AF5516" s="28" t="s">
        <v>1720</v>
      </c>
      <c r="AG5516" s="28" t="s">
        <v>3211</v>
      </c>
      <c r="AH5516" s="22">
        <v>78328</v>
      </c>
      <c r="AI5516" s="28" t="s">
        <v>21572</v>
      </c>
      <c r="AJ5516" s="22">
        <v>9</v>
      </c>
    </row>
    <row r="5517" spans="30:36" ht="30" x14ac:dyDescent="0.25">
      <c r="AD5517" s="22" t="s">
        <v>7790</v>
      </c>
      <c r="AE5517" s="28" t="s">
        <v>7791</v>
      </c>
      <c r="AF5517" s="28" t="s">
        <v>1697</v>
      </c>
      <c r="AG5517" s="28" t="s">
        <v>3778</v>
      </c>
      <c r="AH5517" s="22">
        <v>88368</v>
      </c>
      <c r="AI5517" s="28" t="s">
        <v>19180</v>
      </c>
      <c r="AJ5517" s="22">
        <v>1</v>
      </c>
    </row>
    <row r="5518" spans="30:36" ht="30" x14ac:dyDescent="0.25">
      <c r="AD5518" s="22" t="s">
        <v>1237</v>
      </c>
      <c r="AE5518" s="28" t="s">
        <v>2841</v>
      </c>
      <c r="AF5518" s="28" t="s">
        <v>1718</v>
      </c>
      <c r="AG5518" s="28" t="s">
        <v>3211</v>
      </c>
      <c r="AH5518" s="22">
        <v>70312</v>
      </c>
      <c r="AI5518" s="28" t="s">
        <v>19224</v>
      </c>
      <c r="AJ5518" s="22">
        <v>2</v>
      </c>
    </row>
    <row r="5519" spans="30:36" ht="45" x14ac:dyDescent="0.25">
      <c r="AD5519" s="22" t="s">
        <v>15075</v>
      </c>
      <c r="AE5519" s="28" t="s">
        <v>15076</v>
      </c>
      <c r="AF5519" s="28" t="s">
        <v>1707</v>
      </c>
      <c r="AG5519" s="28" t="s">
        <v>3209</v>
      </c>
      <c r="AH5519" s="22">
        <v>62113</v>
      </c>
      <c r="AI5519" s="28" t="s">
        <v>20182</v>
      </c>
      <c r="AJ5519" s="22">
        <v>5</v>
      </c>
    </row>
    <row r="5520" spans="30:36" ht="30" x14ac:dyDescent="0.25">
      <c r="AD5520" s="22" t="s">
        <v>15077</v>
      </c>
      <c r="AE5520" s="28" t="s">
        <v>15078</v>
      </c>
      <c r="AF5520" s="28" t="s">
        <v>1708</v>
      </c>
      <c r="AG5520" s="28" t="s">
        <v>3209</v>
      </c>
      <c r="AH5520" s="22">
        <v>62777</v>
      </c>
      <c r="AI5520" s="28" t="s">
        <v>19097</v>
      </c>
      <c r="AJ5520" s="22">
        <v>2</v>
      </c>
    </row>
    <row r="5521" spans="30:36" ht="30" x14ac:dyDescent="0.25">
      <c r="AD5521" s="22" t="s">
        <v>15079</v>
      </c>
      <c r="AE5521" s="28" t="s">
        <v>15080</v>
      </c>
      <c r="AF5521" s="28" t="s">
        <v>1697</v>
      </c>
      <c r="AG5521" s="28" t="s">
        <v>3210</v>
      </c>
      <c r="AH5521" s="22">
        <v>89746</v>
      </c>
      <c r="AI5521" s="28" t="s">
        <v>21125</v>
      </c>
      <c r="AJ5521" s="22">
        <v>5</v>
      </c>
    </row>
    <row r="5522" spans="30:36" ht="30" x14ac:dyDescent="0.25">
      <c r="AD5522" s="22" t="s">
        <v>15081</v>
      </c>
      <c r="AE5522" s="28" t="s">
        <v>15082</v>
      </c>
      <c r="AF5522" s="28" t="s">
        <v>1718</v>
      </c>
      <c r="AG5522" s="28" t="s">
        <v>3209</v>
      </c>
      <c r="AH5522" s="22">
        <v>60912</v>
      </c>
      <c r="AI5522" s="28" t="s">
        <v>15083</v>
      </c>
      <c r="AJ5522" s="22">
        <v>0</v>
      </c>
    </row>
    <row r="5523" spans="30:36" ht="30" x14ac:dyDescent="0.25">
      <c r="AD5523" s="22" t="s">
        <v>15084</v>
      </c>
      <c r="AE5523" s="28" t="s">
        <v>15085</v>
      </c>
      <c r="AF5523" s="28" t="s">
        <v>1718</v>
      </c>
      <c r="AG5523" s="28" t="s">
        <v>3209</v>
      </c>
      <c r="AH5523" s="22">
        <v>51865</v>
      </c>
      <c r="AI5523" s="28" t="s">
        <v>3428</v>
      </c>
      <c r="AJ5523" s="22">
        <v>0</v>
      </c>
    </row>
    <row r="5524" spans="30:36" ht="30" x14ac:dyDescent="0.25">
      <c r="AD5524" s="22" t="s">
        <v>15086</v>
      </c>
      <c r="AE5524" s="28" t="s">
        <v>15087</v>
      </c>
      <c r="AF5524" s="28" t="s">
        <v>1695</v>
      </c>
      <c r="AG5524" s="28" t="s">
        <v>3211</v>
      </c>
      <c r="AH5524" s="22">
        <v>58303</v>
      </c>
      <c r="AI5524" s="28" t="s">
        <v>21573</v>
      </c>
      <c r="AJ5524" s="22">
        <v>1</v>
      </c>
    </row>
    <row r="5525" spans="30:36" ht="30" x14ac:dyDescent="0.25">
      <c r="AD5525" s="22" t="s">
        <v>1607</v>
      </c>
      <c r="AE5525" s="28" t="s">
        <v>3194</v>
      </c>
      <c r="AF5525" s="28" t="s">
        <v>1705</v>
      </c>
      <c r="AG5525" s="28" t="s">
        <v>3211</v>
      </c>
      <c r="AH5525" s="22">
        <v>93226</v>
      </c>
      <c r="AI5525" s="28" t="s">
        <v>20720</v>
      </c>
      <c r="AJ5525" s="22">
        <v>2</v>
      </c>
    </row>
    <row r="5526" spans="30:36" ht="30" x14ac:dyDescent="0.25">
      <c r="AD5526" s="22" t="s">
        <v>7792</v>
      </c>
      <c r="AE5526" s="28" t="s">
        <v>18731</v>
      </c>
      <c r="AF5526" s="28" t="s">
        <v>1700</v>
      </c>
      <c r="AG5526" s="28" t="s">
        <v>3210</v>
      </c>
      <c r="AH5526" s="22">
        <v>73362</v>
      </c>
      <c r="AI5526" s="28" t="s">
        <v>21515</v>
      </c>
      <c r="AJ5526" s="22">
        <v>6</v>
      </c>
    </row>
    <row r="5527" spans="30:36" ht="30" x14ac:dyDescent="0.25">
      <c r="AD5527" s="22" t="s">
        <v>15088</v>
      </c>
      <c r="AE5527" s="28" t="s">
        <v>15089</v>
      </c>
      <c r="AF5527" s="28" t="s">
        <v>1705</v>
      </c>
      <c r="AG5527" s="28" t="s">
        <v>3209</v>
      </c>
      <c r="AH5527" s="22">
        <v>75246</v>
      </c>
      <c r="AI5527" s="28" t="s">
        <v>19363</v>
      </c>
      <c r="AJ5527" s="22">
        <v>1</v>
      </c>
    </row>
    <row r="5528" spans="30:36" ht="30" x14ac:dyDescent="0.25">
      <c r="AD5528" s="22" t="s">
        <v>3552</v>
      </c>
      <c r="AE5528" s="28" t="s">
        <v>3553</v>
      </c>
      <c r="AF5528" s="28" t="s">
        <v>1713</v>
      </c>
      <c r="AG5528" s="28" t="s">
        <v>3209</v>
      </c>
      <c r="AH5528" s="22">
        <v>94659</v>
      </c>
      <c r="AI5528" s="28" t="s">
        <v>3554</v>
      </c>
      <c r="AJ5528" s="22">
        <v>0</v>
      </c>
    </row>
    <row r="5529" spans="30:36" ht="30" x14ac:dyDescent="0.25">
      <c r="AD5529" s="22" t="s">
        <v>1396</v>
      </c>
      <c r="AE5529" s="28" t="s">
        <v>2961</v>
      </c>
      <c r="AF5529" s="28" t="s">
        <v>1695</v>
      </c>
      <c r="AG5529" s="28" t="s">
        <v>3211</v>
      </c>
      <c r="AH5529" s="22">
        <v>70155</v>
      </c>
      <c r="AI5529" s="28" t="s">
        <v>19928</v>
      </c>
      <c r="AJ5529" s="22">
        <v>8</v>
      </c>
    </row>
    <row r="5530" spans="30:36" ht="30" x14ac:dyDescent="0.25">
      <c r="AD5530" s="22" t="s">
        <v>15090</v>
      </c>
      <c r="AE5530" s="28" t="s">
        <v>15091</v>
      </c>
      <c r="AF5530" s="28" t="s">
        <v>1708</v>
      </c>
      <c r="AG5530" s="28" t="s">
        <v>3211</v>
      </c>
      <c r="AH5530" s="22">
        <v>52457</v>
      </c>
      <c r="AI5530" s="28" t="s">
        <v>21574</v>
      </c>
      <c r="AJ5530" s="22">
        <v>1</v>
      </c>
    </row>
    <row r="5531" spans="30:36" ht="30" x14ac:dyDescent="0.25">
      <c r="AD5531" s="22" t="s">
        <v>15092</v>
      </c>
      <c r="AE5531" s="28" t="s">
        <v>15093</v>
      </c>
      <c r="AF5531" s="28" t="s">
        <v>1714</v>
      </c>
      <c r="AG5531" s="28" t="s">
        <v>3210</v>
      </c>
      <c r="AH5531" s="22">
        <v>75310</v>
      </c>
      <c r="AI5531" s="28" t="s">
        <v>20929</v>
      </c>
      <c r="AJ5531" s="22">
        <v>8</v>
      </c>
    </row>
    <row r="5532" spans="30:36" ht="30" x14ac:dyDescent="0.25">
      <c r="AD5532" s="22" t="s">
        <v>4662</v>
      </c>
      <c r="AE5532" s="28" t="s">
        <v>4663</v>
      </c>
      <c r="AF5532" s="28" t="s">
        <v>1702</v>
      </c>
      <c r="AG5532" s="28" t="s">
        <v>3862</v>
      </c>
      <c r="AH5532" s="22">
        <v>115215</v>
      </c>
      <c r="AI5532" s="28" t="s">
        <v>21575</v>
      </c>
      <c r="AJ5532" s="22">
        <v>3</v>
      </c>
    </row>
    <row r="5533" spans="30:36" ht="30" x14ac:dyDescent="0.25">
      <c r="AD5533" s="22" t="s">
        <v>9715</v>
      </c>
      <c r="AE5533" s="28" t="s">
        <v>9716</v>
      </c>
      <c r="AF5533" s="28" t="s">
        <v>1700</v>
      </c>
      <c r="AG5533" s="28" t="s">
        <v>3209</v>
      </c>
      <c r="AH5533" s="22">
        <v>59281</v>
      </c>
      <c r="AI5533" s="28" t="s">
        <v>21336</v>
      </c>
      <c r="AJ5533" s="22">
        <v>4</v>
      </c>
    </row>
    <row r="5534" spans="30:36" ht="30" x14ac:dyDescent="0.25">
      <c r="AD5534" s="22" t="s">
        <v>15094</v>
      </c>
      <c r="AE5534" s="28" t="s">
        <v>15095</v>
      </c>
      <c r="AF5534" s="28" t="s">
        <v>1712</v>
      </c>
      <c r="AG5534" s="28" t="s">
        <v>3211</v>
      </c>
      <c r="AH5534" s="22">
        <v>76481</v>
      </c>
      <c r="AI5534" s="28" t="s">
        <v>20834</v>
      </c>
      <c r="AJ5534" s="22">
        <v>4</v>
      </c>
    </row>
    <row r="5535" spans="30:36" ht="30" x14ac:dyDescent="0.25">
      <c r="AD5535" s="22" t="s">
        <v>284</v>
      </c>
      <c r="AE5535" s="28" t="s">
        <v>1964</v>
      </c>
      <c r="AF5535" s="28" t="s">
        <v>1711</v>
      </c>
      <c r="AG5535" s="28" t="s">
        <v>3209</v>
      </c>
      <c r="AH5535" s="22">
        <v>90151</v>
      </c>
      <c r="AI5535" s="28" t="s">
        <v>19908</v>
      </c>
      <c r="AJ5535" s="22">
        <v>1</v>
      </c>
    </row>
    <row r="5536" spans="30:36" ht="30" x14ac:dyDescent="0.25">
      <c r="AD5536" s="22" t="s">
        <v>4664</v>
      </c>
      <c r="AE5536" s="28" t="s">
        <v>4665</v>
      </c>
      <c r="AF5536" s="28" t="s">
        <v>1708</v>
      </c>
      <c r="AG5536" s="28" t="s">
        <v>3773</v>
      </c>
      <c r="AH5536" s="22">
        <v>68376</v>
      </c>
      <c r="AI5536" s="28" t="s">
        <v>21135</v>
      </c>
      <c r="AJ5536" s="22">
        <v>7</v>
      </c>
    </row>
    <row r="5537" spans="30:36" ht="30" x14ac:dyDescent="0.25">
      <c r="AD5537" s="22" t="s">
        <v>546</v>
      </c>
      <c r="AE5537" s="28" t="s">
        <v>2176</v>
      </c>
      <c r="AF5537" s="28" t="s">
        <v>1701</v>
      </c>
      <c r="AG5537" s="28" t="s">
        <v>3209</v>
      </c>
      <c r="AH5537" s="22">
        <v>55942</v>
      </c>
      <c r="AI5537" s="28" t="s">
        <v>20218</v>
      </c>
      <c r="AJ5537" s="22">
        <v>7</v>
      </c>
    </row>
    <row r="5538" spans="30:36" ht="30" x14ac:dyDescent="0.25">
      <c r="AD5538" s="22" t="s">
        <v>1368</v>
      </c>
      <c r="AE5538" s="28" t="s">
        <v>2974</v>
      </c>
      <c r="AF5538" s="28" t="s">
        <v>1695</v>
      </c>
      <c r="AG5538" s="28" t="s">
        <v>3211</v>
      </c>
      <c r="AH5538" s="22">
        <v>70475</v>
      </c>
      <c r="AI5538" s="28" t="s">
        <v>21376</v>
      </c>
      <c r="AJ5538" s="22">
        <v>2</v>
      </c>
    </row>
    <row r="5539" spans="30:36" ht="30" x14ac:dyDescent="0.25">
      <c r="AD5539" s="22" t="s">
        <v>946</v>
      </c>
      <c r="AE5539" s="28" t="s">
        <v>2571</v>
      </c>
      <c r="AF5539" s="28" t="s">
        <v>1704</v>
      </c>
      <c r="AG5539" s="28" t="s">
        <v>3210</v>
      </c>
      <c r="AH5539" s="22">
        <v>62859</v>
      </c>
      <c r="AI5539" s="28" t="s">
        <v>19187</v>
      </c>
      <c r="AJ5539" s="22">
        <v>0</v>
      </c>
    </row>
    <row r="5540" spans="30:36" ht="30" x14ac:dyDescent="0.25">
      <c r="AD5540" s="22" t="s">
        <v>9717</v>
      </c>
      <c r="AE5540" s="28" t="s">
        <v>9718</v>
      </c>
      <c r="AF5540" s="28" t="s">
        <v>1700</v>
      </c>
      <c r="AG5540" s="28" t="s">
        <v>3210</v>
      </c>
      <c r="AH5540" s="22">
        <v>92470</v>
      </c>
      <c r="AI5540" s="28" t="s">
        <v>21071</v>
      </c>
      <c r="AJ5540" s="22">
        <v>4</v>
      </c>
    </row>
    <row r="5541" spans="30:36" ht="30" x14ac:dyDescent="0.25">
      <c r="AD5541" s="22" t="s">
        <v>15096</v>
      </c>
      <c r="AE5541" s="28" t="s">
        <v>15097</v>
      </c>
      <c r="AF5541" s="28" t="s">
        <v>1699</v>
      </c>
      <c r="AG5541" s="28" t="s">
        <v>3209</v>
      </c>
      <c r="AH5541" s="22">
        <v>55586</v>
      </c>
      <c r="AI5541" s="28" t="s">
        <v>20097</v>
      </c>
      <c r="AJ5541" s="22">
        <v>7</v>
      </c>
    </row>
    <row r="5542" spans="30:36" ht="30" x14ac:dyDescent="0.25">
      <c r="AD5542" s="22" t="s">
        <v>15098</v>
      </c>
      <c r="AE5542" s="28" t="s">
        <v>15099</v>
      </c>
      <c r="AF5542" s="28" t="s">
        <v>1698</v>
      </c>
      <c r="AG5542" s="28" t="s">
        <v>3862</v>
      </c>
      <c r="AH5542" s="22">
        <v>101190</v>
      </c>
      <c r="AI5542" s="28" t="s">
        <v>21576</v>
      </c>
      <c r="AJ5542" s="22">
        <v>7</v>
      </c>
    </row>
    <row r="5543" spans="30:36" ht="45" x14ac:dyDescent="0.25">
      <c r="AD5543" s="22" t="s">
        <v>15100</v>
      </c>
      <c r="AE5543" s="28" t="s">
        <v>15101</v>
      </c>
      <c r="AF5543" s="28" t="s">
        <v>1707</v>
      </c>
      <c r="AG5543" s="28" t="s">
        <v>3210</v>
      </c>
      <c r="AH5543" s="22">
        <v>53755</v>
      </c>
      <c r="AI5543" s="28" t="s">
        <v>19630</v>
      </c>
      <c r="AJ5543" s="22">
        <v>7</v>
      </c>
    </row>
    <row r="5544" spans="30:36" ht="30" x14ac:dyDescent="0.25">
      <c r="AD5544" s="22" t="s">
        <v>4666</v>
      </c>
      <c r="AE5544" s="28" t="s">
        <v>18732</v>
      </c>
      <c r="AF5544" s="28" t="s">
        <v>1708</v>
      </c>
      <c r="AG5544" s="28" t="s">
        <v>3768</v>
      </c>
      <c r="AH5544" s="22">
        <v>57900</v>
      </c>
      <c r="AI5544" s="28" t="s">
        <v>21577</v>
      </c>
      <c r="AJ5544" s="22">
        <v>1</v>
      </c>
    </row>
    <row r="5545" spans="30:36" ht="30" x14ac:dyDescent="0.25">
      <c r="AD5545" s="22" t="s">
        <v>15102</v>
      </c>
      <c r="AE5545" s="28" t="s">
        <v>15103</v>
      </c>
      <c r="AF5545" s="28" t="s">
        <v>1701</v>
      </c>
      <c r="AG5545" s="28" t="s">
        <v>3210</v>
      </c>
      <c r="AH5545" s="22">
        <v>53764</v>
      </c>
      <c r="AI5545" s="28" t="s">
        <v>19183</v>
      </c>
      <c r="AJ5545" s="22">
        <v>6</v>
      </c>
    </row>
    <row r="5546" spans="30:36" ht="30" x14ac:dyDescent="0.25">
      <c r="AD5546" s="22" t="s">
        <v>845</v>
      </c>
      <c r="AE5546" s="28" t="s">
        <v>2475</v>
      </c>
      <c r="AF5546" s="28" t="s">
        <v>1702</v>
      </c>
      <c r="AG5546" s="28" t="s">
        <v>3210</v>
      </c>
      <c r="AH5546" s="22">
        <v>83960</v>
      </c>
      <c r="AI5546" s="28" t="s">
        <v>21019</v>
      </c>
      <c r="AJ5546" s="22">
        <v>4</v>
      </c>
    </row>
    <row r="5547" spans="30:36" ht="45" x14ac:dyDescent="0.25">
      <c r="AD5547" s="22" t="s">
        <v>3555</v>
      </c>
      <c r="AE5547" s="28" t="s">
        <v>3556</v>
      </c>
      <c r="AF5547" s="28" t="s">
        <v>1710</v>
      </c>
      <c r="AG5547" s="28" t="s">
        <v>3209</v>
      </c>
      <c r="AH5547" s="22">
        <v>69230</v>
      </c>
      <c r="AI5547" s="28" t="s">
        <v>3557</v>
      </c>
      <c r="AJ5547" s="22">
        <v>2</v>
      </c>
    </row>
    <row r="5548" spans="30:36" ht="30" x14ac:dyDescent="0.25">
      <c r="AD5548" s="22" t="s">
        <v>1626</v>
      </c>
      <c r="AE5548" s="28" t="s">
        <v>3206</v>
      </c>
      <c r="AF5548" s="28" t="s">
        <v>1705</v>
      </c>
      <c r="AG5548" s="28" t="s">
        <v>3211</v>
      </c>
      <c r="AH5548" s="22">
        <v>71530</v>
      </c>
      <c r="AI5548" s="28" t="s">
        <v>20967</v>
      </c>
      <c r="AJ5548" s="22">
        <v>1</v>
      </c>
    </row>
    <row r="5549" spans="30:36" ht="30" x14ac:dyDescent="0.25">
      <c r="AD5549" s="22" t="s">
        <v>7793</v>
      </c>
      <c r="AE5549" s="28" t="s">
        <v>7794</v>
      </c>
      <c r="AF5549" s="28" t="s">
        <v>1714</v>
      </c>
      <c r="AG5549" s="28" t="s">
        <v>3209</v>
      </c>
      <c r="AH5549" s="22">
        <v>89228</v>
      </c>
      <c r="AI5549" s="28" t="s">
        <v>7795</v>
      </c>
      <c r="AJ5549" s="22">
        <v>8</v>
      </c>
    </row>
    <row r="5550" spans="30:36" ht="30" x14ac:dyDescent="0.25">
      <c r="AD5550" s="22" t="s">
        <v>4667</v>
      </c>
      <c r="AE5550" s="28" t="s">
        <v>4668</v>
      </c>
      <c r="AF5550" s="28" t="s">
        <v>1706</v>
      </c>
      <c r="AG5550" s="28" t="s">
        <v>3826</v>
      </c>
      <c r="AH5550" s="22">
        <v>72884</v>
      </c>
      <c r="AI5550" s="28" t="s">
        <v>20483</v>
      </c>
      <c r="AJ5550" s="22">
        <v>0</v>
      </c>
    </row>
    <row r="5551" spans="30:36" ht="30" x14ac:dyDescent="0.25">
      <c r="AD5551" s="22" t="s">
        <v>7796</v>
      </c>
      <c r="AE5551" s="28" t="s">
        <v>7797</v>
      </c>
      <c r="AF5551" s="28" t="s">
        <v>1711</v>
      </c>
      <c r="AG5551" s="28" t="s">
        <v>3210</v>
      </c>
      <c r="AH5551" s="22">
        <v>78726</v>
      </c>
      <c r="AI5551" s="28" t="s">
        <v>21578</v>
      </c>
      <c r="AJ5551" s="22">
        <v>7</v>
      </c>
    </row>
    <row r="5552" spans="30:36" ht="30" x14ac:dyDescent="0.25">
      <c r="AD5552" s="22" t="s">
        <v>121</v>
      </c>
      <c r="AE5552" s="28" t="s">
        <v>1815</v>
      </c>
      <c r="AF5552" s="28" t="s">
        <v>1696</v>
      </c>
      <c r="AG5552" s="28" t="s">
        <v>3209</v>
      </c>
      <c r="AH5552" s="22">
        <v>60991</v>
      </c>
      <c r="AI5552" s="28" t="s">
        <v>21579</v>
      </c>
      <c r="AJ5552" s="22">
        <v>5</v>
      </c>
    </row>
    <row r="5553" spans="30:36" ht="30" x14ac:dyDescent="0.25">
      <c r="AD5553" s="22" t="s">
        <v>1007</v>
      </c>
      <c r="AE5553" s="28" t="s">
        <v>2628</v>
      </c>
      <c r="AF5553" s="28" t="s">
        <v>1718</v>
      </c>
      <c r="AG5553" s="28" t="s">
        <v>3210</v>
      </c>
      <c r="AH5553" s="22">
        <v>78030</v>
      </c>
      <c r="AI5553" s="28" t="s">
        <v>20349</v>
      </c>
      <c r="AJ5553" s="22">
        <v>2</v>
      </c>
    </row>
    <row r="5554" spans="30:36" ht="45" x14ac:dyDescent="0.25">
      <c r="AD5554" s="22" t="s">
        <v>15104</v>
      </c>
      <c r="AE5554" s="28" t="s">
        <v>15105</v>
      </c>
      <c r="AF5554" s="28" t="s">
        <v>1707</v>
      </c>
      <c r="AG5554" s="28" t="s">
        <v>3209</v>
      </c>
      <c r="AH5554" s="22">
        <v>67994</v>
      </c>
      <c r="AI5554" s="28" t="s">
        <v>19664</v>
      </c>
      <c r="AJ5554" s="22">
        <v>1</v>
      </c>
    </row>
    <row r="5555" spans="30:36" ht="30" x14ac:dyDescent="0.25">
      <c r="AD5555" s="22" t="s">
        <v>15106</v>
      </c>
      <c r="AE5555" s="28" t="s">
        <v>15107</v>
      </c>
      <c r="AF5555" s="28" t="s">
        <v>1702</v>
      </c>
      <c r="AG5555" s="28" t="s">
        <v>3209</v>
      </c>
      <c r="AH5555" s="22">
        <v>87992</v>
      </c>
      <c r="AI5555" s="28" t="s">
        <v>20339</v>
      </c>
      <c r="AJ5555" s="22">
        <v>6</v>
      </c>
    </row>
    <row r="5556" spans="30:36" ht="30" x14ac:dyDescent="0.25">
      <c r="AD5556" s="22" t="s">
        <v>4669</v>
      </c>
      <c r="AE5556" s="28" t="s">
        <v>4670</v>
      </c>
      <c r="AF5556" s="28" t="s">
        <v>1718</v>
      </c>
      <c r="AG5556" s="28" t="s">
        <v>3765</v>
      </c>
      <c r="AH5556" s="22">
        <v>77213</v>
      </c>
      <c r="AI5556" s="28" t="s">
        <v>21244</v>
      </c>
      <c r="AJ5556" s="22">
        <v>5</v>
      </c>
    </row>
    <row r="5557" spans="30:36" ht="30" x14ac:dyDescent="0.25">
      <c r="AD5557" s="22" t="s">
        <v>7798</v>
      </c>
      <c r="AE5557" s="28" t="s">
        <v>7799</v>
      </c>
      <c r="AF5557" s="28" t="s">
        <v>1700</v>
      </c>
      <c r="AG5557" s="28" t="s">
        <v>3209</v>
      </c>
      <c r="AH5557" s="22">
        <v>87623</v>
      </c>
      <c r="AI5557" s="28" t="s">
        <v>19162</v>
      </c>
      <c r="AJ5557" s="22">
        <v>4</v>
      </c>
    </row>
    <row r="5558" spans="30:36" ht="30" x14ac:dyDescent="0.25">
      <c r="AD5558" s="22" t="s">
        <v>87</v>
      </c>
      <c r="AE5558" s="28" t="s">
        <v>1786</v>
      </c>
      <c r="AF5558" s="28" t="s">
        <v>1695</v>
      </c>
      <c r="AG5558" s="28" t="s">
        <v>3209</v>
      </c>
      <c r="AH5558" s="22">
        <v>64949</v>
      </c>
      <c r="AI5558" s="28" t="s">
        <v>21580</v>
      </c>
      <c r="AJ5558" s="22">
        <v>8</v>
      </c>
    </row>
    <row r="5559" spans="30:36" ht="30" x14ac:dyDescent="0.25">
      <c r="AD5559" s="22" t="s">
        <v>3558</v>
      </c>
      <c r="AE5559" s="28" t="s">
        <v>3559</v>
      </c>
      <c r="AF5559" s="28" t="s">
        <v>1718</v>
      </c>
      <c r="AG5559" s="28" t="s">
        <v>3209</v>
      </c>
      <c r="AH5559" s="22">
        <v>78643</v>
      </c>
      <c r="AI5559" s="28" t="s">
        <v>3560</v>
      </c>
      <c r="AJ5559" s="22">
        <v>0</v>
      </c>
    </row>
    <row r="5560" spans="30:36" ht="30" x14ac:dyDescent="0.25">
      <c r="AD5560" s="22" t="s">
        <v>540</v>
      </c>
      <c r="AE5560" s="28" t="s">
        <v>2166</v>
      </c>
      <c r="AF5560" s="28" t="s">
        <v>1701</v>
      </c>
      <c r="AG5560" s="28" t="s">
        <v>3209</v>
      </c>
      <c r="AH5560" s="22">
        <v>57559</v>
      </c>
      <c r="AI5560" s="28" t="s">
        <v>20028</v>
      </c>
      <c r="AJ5560" s="22">
        <v>7</v>
      </c>
    </row>
    <row r="5561" spans="30:36" ht="45" x14ac:dyDescent="0.25">
      <c r="AD5561" s="22" t="s">
        <v>15108</v>
      </c>
      <c r="AE5561" s="28" t="s">
        <v>15109</v>
      </c>
      <c r="AF5561" s="28" t="s">
        <v>1707</v>
      </c>
      <c r="AG5561" s="28" t="s">
        <v>3803</v>
      </c>
      <c r="AH5561" s="22">
        <v>55002</v>
      </c>
      <c r="AI5561" s="28" t="s">
        <v>20704</v>
      </c>
      <c r="AJ5561" s="22">
        <v>6</v>
      </c>
    </row>
    <row r="5562" spans="30:36" ht="30" x14ac:dyDescent="0.25">
      <c r="AD5562" s="22" t="s">
        <v>15110</v>
      </c>
      <c r="AE5562" s="28" t="s">
        <v>15111</v>
      </c>
      <c r="AF5562" s="28" t="s">
        <v>1696</v>
      </c>
      <c r="AG5562" s="28" t="s">
        <v>3211</v>
      </c>
      <c r="AH5562" s="22">
        <v>61613</v>
      </c>
      <c r="AI5562" s="28" t="s">
        <v>21149</v>
      </c>
      <c r="AJ5562" s="22">
        <v>6</v>
      </c>
    </row>
    <row r="5563" spans="30:36" ht="30" x14ac:dyDescent="0.25">
      <c r="AD5563" s="22" t="s">
        <v>15112</v>
      </c>
      <c r="AE5563" s="28" t="s">
        <v>15113</v>
      </c>
      <c r="AF5563" s="28" t="s">
        <v>1696</v>
      </c>
      <c r="AG5563" s="28" t="s">
        <v>3209</v>
      </c>
      <c r="AH5563" s="22">
        <v>60678</v>
      </c>
      <c r="AI5563" s="28" t="s">
        <v>20944</v>
      </c>
      <c r="AJ5563" s="22">
        <v>7</v>
      </c>
    </row>
    <row r="5564" spans="30:36" ht="30" x14ac:dyDescent="0.25">
      <c r="AD5564" s="22" t="s">
        <v>7800</v>
      </c>
      <c r="AE5564" s="28" t="s">
        <v>7801</v>
      </c>
      <c r="AF5564" s="28" t="s">
        <v>1696</v>
      </c>
      <c r="AG5564" s="28" t="s">
        <v>3211</v>
      </c>
      <c r="AH5564" s="22">
        <v>57829</v>
      </c>
      <c r="AI5564" s="28" t="s">
        <v>20838</v>
      </c>
      <c r="AJ5564" s="22">
        <v>5</v>
      </c>
    </row>
    <row r="5565" spans="30:36" ht="30" x14ac:dyDescent="0.25">
      <c r="AD5565" s="22" t="s">
        <v>757</v>
      </c>
      <c r="AE5565" s="28" t="s">
        <v>2393</v>
      </c>
      <c r="AF5565" s="28" t="s">
        <v>1704</v>
      </c>
      <c r="AG5565" s="28" t="s">
        <v>3210</v>
      </c>
      <c r="AH5565" s="22">
        <v>61476</v>
      </c>
      <c r="AI5565" s="28" t="s">
        <v>21581</v>
      </c>
      <c r="AJ5565" s="22">
        <v>3</v>
      </c>
    </row>
    <row r="5566" spans="30:36" ht="30" x14ac:dyDescent="0.25">
      <c r="AD5566" s="22" t="s">
        <v>15114</v>
      </c>
      <c r="AE5566" s="28" t="s">
        <v>18733</v>
      </c>
      <c r="AF5566" s="28" t="s">
        <v>1708</v>
      </c>
      <c r="AG5566" s="28" t="s">
        <v>3209</v>
      </c>
      <c r="AH5566" s="22">
        <v>82127</v>
      </c>
      <c r="AI5566" s="28" t="s">
        <v>20110</v>
      </c>
      <c r="AJ5566" s="22">
        <v>7</v>
      </c>
    </row>
    <row r="5567" spans="30:36" ht="30" x14ac:dyDescent="0.25">
      <c r="AD5567" s="22" t="s">
        <v>4671</v>
      </c>
      <c r="AE5567" s="28" t="s">
        <v>4672</v>
      </c>
      <c r="AF5567" s="28" t="s">
        <v>1712</v>
      </c>
      <c r="AG5567" s="28" t="s">
        <v>3765</v>
      </c>
      <c r="AH5567" s="22">
        <v>104976</v>
      </c>
      <c r="AI5567" s="28" t="s">
        <v>19222</v>
      </c>
      <c r="AJ5567" s="22">
        <v>3</v>
      </c>
    </row>
    <row r="5568" spans="30:36" ht="30" x14ac:dyDescent="0.25">
      <c r="AD5568" s="22" t="s">
        <v>7802</v>
      </c>
      <c r="AE5568" s="28" t="s">
        <v>7803</v>
      </c>
      <c r="AF5568" s="28" t="s">
        <v>1705</v>
      </c>
      <c r="AG5568" s="28" t="s">
        <v>3778</v>
      </c>
      <c r="AH5568" s="22">
        <v>89955</v>
      </c>
      <c r="AI5568" s="28" t="s">
        <v>19225</v>
      </c>
      <c r="AJ5568" s="22">
        <v>7</v>
      </c>
    </row>
    <row r="5569" spans="30:36" ht="30" x14ac:dyDescent="0.25">
      <c r="AD5569" s="22" t="s">
        <v>7804</v>
      </c>
      <c r="AE5569" s="28" t="s">
        <v>7805</v>
      </c>
      <c r="AF5569" s="28" t="s">
        <v>1695</v>
      </c>
      <c r="AG5569" s="28" t="s">
        <v>3209</v>
      </c>
      <c r="AH5569" s="22">
        <v>61458</v>
      </c>
      <c r="AI5569" s="28" t="s">
        <v>7806</v>
      </c>
      <c r="AJ5569" s="22">
        <v>4</v>
      </c>
    </row>
    <row r="5570" spans="30:36" ht="30" x14ac:dyDescent="0.25">
      <c r="AD5570" s="22" t="s">
        <v>15115</v>
      </c>
      <c r="AE5570" s="28" t="s">
        <v>15116</v>
      </c>
      <c r="AF5570" s="28" t="s">
        <v>1718</v>
      </c>
      <c r="AG5570" s="28" t="s">
        <v>3211</v>
      </c>
      <c r="AH5570" s="22">
        <v>62697</v>
      </c>
      <c r="AI5570" s="28" t="s">
        <v>21582</v>
      </c>
      <c r="AJ5570" s="22">
        <v>0</v>
      </c>
    </row>
    <row r="5571" spans="30:36" ht="30" x14ac:dyDescent="0.25">
      <c r="AD5571" s="22" t="s">
        <v>7807</v>
      </c>
      <c r="AE5571" s="28" t="s">
        <v>7808</v>
      </c>
      <c r="AF5571" s="28" t="s">
        <v>1715</v>
      </c>
      <c r="AG5571" s="28" t="s">
        <v>3209</v>
      </c>
      <c r="AH5571" s="22">
        <v>65416</v>
      </c>
      <c r="AI5571" s="28" t="s">
        <v>20326</v>
      </c>
      <c r="AJ5571" s="22">
        <v>8</v>
      </c>
    </row>
    <row r="5572" spans="30:36" ht="45" x14ac:dyDescent="0.25">
      <c r="AD5572" s="22" t="s">
        <v>1534</v>
      </c>
      <c r="AE5572" s="28" t="s">
        <v>3123</v>
      </c>
      <c r="AF5572" s="28" t="s">
        <v>1707</v>
      </c>
      <c r="AG5572" s="28" t="s">
        <v>3211</v>
      </c>
      <c r="AH5572" s="22">
        <v>59122</v>
      </c>
      <c r="AI5572" s="28" t="s">
        <v>19344</v>
      </c>
      <c r="AJ5572" s="22">
        <v>0</v>
      </c>
    </row>
    <row r="5573" spans="30:36" ht="30" x14ac:dyDescent="0.25">
      <c r="AD5573" s="22" t="s">
        <v>15117</v>
      </c>
      <c r="AE5573" s="28" t="s">
        <v>18734</v>
      </c>
      <c r="AF5573" s="28" t="s">
        <v>1718</v>
      </c>
      <c r="AG5573" s="28" t="s">
        <v>3211</v>
      </c>
      <c r="AH5573" s="22">
        <v>63110</v>
      </c>
      <c r="AI5573" s="28" t="s">
        <v>21209</v>
      </c>
      <c r="AJ5573" s="22">
        <v>1</v>
      </c>
    </row>
    <row r="5574" spans="30:36" ht="30" x14ac:dyDescent="0.25">
      <c r="AD5574" s="22" t="s">
        <v>151</v>
      </c>
      <c r="AE5574" s="28" t="s">
        <v>1844</v>
      </c>
      <c r="AF5574" s="28" t="s">
        <v>1697</v>
      </c>
      <c r="AG5574" s="28" t="s">
        <v>3209</v>
      </c>
      <c r="AH5574" s="22">
        <v>77338</v>
      </c>
      <c r="AI5574" s="28" t="s">
        <v>21583</v>
      </c>
      <c r="AJ5574" s="22">
        <v>2</v>
      </c>
    </row>
    <row r="5575" spans="30:36" ht="30" x14ac:dyDescent="0.25">
      <c r="AD5575" s="22" t="s">
        <v>15118</v>
      </c>
      <c r="AE5575" s="28" t="s">
        <v>15119</v>
      </c>
      <c r="AF5575" s="28" t="s">
        <v>1702</v>
      </c>
      <c r="AG5575" s="28" t="s">
        <v>3862</v>
      </c>
      <c r="AH5575" s="22">
        <v>83827</v>
      </c>
      <c r="AI5575" s="28" t="s">
        <v>19114</v>
      </c>
      <c r="AJ5575" s="22">
        <v>1</v>
      </c>
    </row>
    <row r="5576" spans="30:36" ht="30" x14ac:dyDescent="0.25">
      <c r="AD5576" s="22" t="s">
        <v>7809</v>
      </c>
      <c r="AE5576" s="28" t="s">
        <v>7810</v>
      </c>
      <c r="AF5576" s="28" t="s">
        <v>1704</v>
      </c>
      <c r="AG5576" s="28" t="s">
        <v>3211</v>
      </c>
      <c r="AH5576" s="22">
        <v>60838</v>
      </c>
      <c r="AI5576" s="28" t="s">
        <v>20439</v>
      </c>
      <c r="AJ5576" s="22">
        <v>2</v>
      </c>
    </row>
    <row r="5577" spans="30:36" ht="30" x14ac:dyDescent="0.25">
      <c r="AD5577" s="22" t="s">
        <v>15120</v>
      </c>
      <c r="AE5577" s="28" t="s">
        <v>15121</v>
      </c>
      <c r="AF5577" s="28" t="s">
        <v>1718</v>
      </c>
      <c r="AG5577" s="28" t="s">
        <v>3790</v>
      </c>
      <c r="AH5577" s="22">
        <v>68048</v>
      </c>
      <c r="AI5577" s="28" t="s">
        <v>19872</v>
      </c>
      <c r="AJ5577" s="22">
        <v>8</v>
      </c>
    </row>
    <row r="5578" spans="30:36" ht="30" x14ac:dyDescent="0.25">
      <c r="AD5578" s="22" t="s">
        <v>15122</v>
      </c>
      <c r="AE5578" s="28" t="s">
        <v>15123</v>
      </c>
      <c r="AF5578" s="28" t="s">
        <v>1705</v>
      </c>
      <c r="AG5578" s="28" t="s">
        <v>3209</v>
      </c>
      <c r="AH5578" s="22">
        <v>113589</v>
      </c>
      <c r="AI5578" s="28" t="s">
        <v>20344</v>
      </c>
      <c r="AJ5578" s="22">
        <v>1</v>
      </c>
    </row>
    <row r="5579" spans="30:36" ht="30" x14ac:dyDescent="0.25">
      <c r="AD5579" s="22" t="s">
        <v>15124</v>
      </c>
      <c r="AE5579" s="28" t="s">
        <v>15125</v>
      </c>
      <c r="AF5579" s="28" t="s">
        <v>1695</v>
      </c>
      <c r="AG5579" s="28" t="s">
        <v>3209</v>
      </c>
      <c r="AH5579" s="22">
        <v>63579</v>
      </c>
      <c r="AI5579" s="28" t="s">
        <v>19738</v>
      </c>
      <c r="AJ5579" s="22">
        <v>1</v>
      </c>
    </row>
    <row r="5580" spans="30:36" ht="30" x14ac:dyDescent="0.25">
      <c r="AD5580" s="22" t="s">
        <v>4673</v>
      </c>
      <c r="AE5580" s="28" t="s">
        <v>4674</v>
      </c>
      <c r="AF5580" s="28" t="s">
        <v>1714</v>
      </c>
      <c r="AG5580" s="28" t="s">
        <v>3826</v>
      </c>
      <c r="AH5580" s="22">
        <v>87364</v>
      </c>
      <c r="AI5580" s="28" t="s">
        <v>21584</v>
      </c>
      <c r="AJ5580" s="22">
        <v>8</v>
      </c>
    </row>
    <row r="5581" spans="30:36" ht="30" x14ac:dyDescent="0.25">
      <c r="AD5581" s="22" t="s">
        <v>600</v>
      </c>
      <c r="AE5581" s="28" t="s">
        <v>2234</v>
      </c>
      <c r="AF5581" s="28" t="s">
        <v>1719</v>
      </c>
      <c r="AG5581" s="28" t="s">
        <v>3209</v>
      </c>
      <c r="AH5581" s="22">
        <v>112233</v>
      </c>
      <c r="AI5581" s="28" t="s">
        <v>20767</v>
      </c>
      <c r="AJ5581" s="22">
        <v>0</v>
      </c>
    </row>
    <row r="5582" spans="30:36" ht="30" x14ac:dyDescent="0.25">
      <c r="AD5582" s="22" t="s">
        <v>15126</v>
      </c>
      <c r="AE5582" s="28" t="s">
        <v>15127</v>
      </c>
      <c r="AF5582" s="28" t="s">
        <v>1708</v>
      </c>
      <c r="AG5582" s="28" t="s">
        <v>3209</v>
      </c>
      <c r="AH5582" s="22">
        <v>81281</v>
      </c>
      <c r="AI5582" s="28" t="s">
        <v>15128</v>
      </c>
      <c r="AJ5582" s="22">
        <v>0</v>
      </c>
    </row>
    <row r="5583" spans="30:36" ht="30" x14ac:dyDescent="0.25">
      <c r="AD5583" s="22" t="s">
        <v>7811</v>
      </c>
      <c r="AE5583" s="28" t="s">
        <v>7812</v>
      </c>
      <c r="AF5583" s="28" t="s">
        <v>1709</v>
      </c>
      <c r="AG5583" s="28" t="s">
        <v>3765</v>
      </c>
      <c r="AH5583" s="22">
        <v>63078</v>
      </c>
      <c r="AI5583" s="28" t="s">
        <v>21128</v>
      </c>
      <c r="AJ5583" s="22">
        <v>2</v>
      </c>
    </row>
    <row r="5584" spans="30:36" ht="30" x14ac:dyDescent="0.25">
      <c r="AD5584" s="22" t="s">
        <v>7813</v>
      </c>
      <c r="AE5584" s="28" t="s">
        <v>7814</v>
      </c>
      <c r="AF5584" s="28" t="s">
        <v>1711</v>
      </c>
      <c r="AG5584" s="28" t="s">
        <v>3209</v>
      </c>
      <c r="AH5584" s="22">
        <v>75078</v>
      </c>
      <c r="AI5584" s="28" t="s">
        <v>7815</v>
      </c>
      <c r="AJ5584" s="22">
        <v>0</v>
      </c>
    </row>
    <row r="5585" spans="30:36" ht="30" x14ac:dyDescent="0.25">
      <c r="AD5585" s="22" t="s">
        <v>15129</v>
      </c>
      <c r="AE5585" s="28" t="s">
        <v>15130</v>
      </c>
      <c r="AF5585" s="28" t="s">
        <v>1718</v>
      </c>
      <c r="AG5585" s="28" t="s">
        <v>3209</v>
      </c>
      <c r="AH5585" s="22">
        <v>56716</v>
      </c>
      <c r="AI5585" s="28" t="s">
        <v>15131</v>
      </c>
      <c r="AJ5585" s="22">
        <v>2</v>
      </c>
    </row>
    <row r="5586" spans="30:36" ht="30" x14ac:dyDescent="0.25">
      <c r="AD5586" s="22" t="s">
        <v>15132</v>
      </c>
      <c r="AE5586" s="28" t="s">
        <v>15133</v>
      </c>
      <c r="AF5586" s="28" t="s">
        <v>1708</v>
      </c>
      <c r="AG5586" s="28" t="s">
        <v>3211</v>
      </c>
      <c r="AH5586" s="22">
        <v>71529</v>
      </c>
      <c r="AI5586" s="28" t="s">
        <v>19760</v>
      </c>
      <c r="AJ5586" s="22">
        <v>1</v>
      </c>
    </row>
    <row r="5587" spans="30:36" ht="30" x14ac:dyDescent="0.25">
      <c r="AD5587" s="22" t="s">
        <v>7816</v>
      </c>
      <c r="AE5587" s="28" t="s">
        <v>7817</v>
      </c>
      <c r="AF5587" s="28" t="s">
        <v>1696</v>
      </c>
      <c r="AG5587" s="28" t="s">
        <v>3209</v>
      </c>
      <c r="AH5587" s="22">
        <v>55200</v>
      </c>
      <c r="AI5587" s="28" t="s">
        <v>19141</v>
      </c>
      <c r="AJ5587" s="22">
        <v>1</v>
      </c>
    </row>
    <row r="5588" spans="30:36" ht="30" x14ac:dyDescent="0.25">
      <c r="AD5588" s="22" t="s">
        <v>3561</v>
      </c>
      <c r="AE5588" s="28" t="s">
        <v>3562</v>
      </c>
      <c r="AF5588" s="28" t="s">
        <v>1718</v>
      </c>
      <c r="AG5588" s="28" t="s">
        <v>3209</v>
      </c>
      <c r="AH5588" s="22">
        <v>67869</v>
      </c>
      <c r="AI5588" s="28" t="s">
        <v>3563</v>
      </c>
      <c r="AJ5588" s="22">
        <v>3</v>
      </c>
    </row>
    <row r="5589" spans="30:36" ht="30" x14ac:dyDescent="0.25">
      <c r="AD5589" s="22" t="s">
        <v>3564</v>
      </c>
      <c r="AE5589" s="28" t="s">
        <v>3565</v>
      </c>
      <c r="AF5589" s="28" t="s">
        <v>1709</v>
      </c>
      <c r="AG5589" s="28" t="s">
        <v>3209</v>
      </c>
      <c r="AH5589" s="22">
        <v>70789</v>
      </c>
      <c r="AI5589" s="28" t="s">
        <v>3566</v>
      </c>
      <c r="AJ5589" s="22">
        <v>3</v>
      </c>
    </row>
    <row r="5590" spans="30:36" ht="30" x14ac:dyDescent="0.25">
      <c r="AD5590" s="22" t="s">
        <v>15134</v>
      </c>
      <c r="AE5590" s="28" t="s">
        <v>15135</v>
      </c>
      <c r="AF5590" s="28" t="s">
        <v>1695</v>
      </c>
      <c r="AG5590" s="28" t="s">
        <v>3209</v>
      </c>
      <c r="AH5590" s="22">
        <v>62383</v>
      </c>
      <c r="AI5590" s="28" t="s">
        <v>19890</v>
      </c>
      <c r="AJ5590" s="22">
        <v>1</v>
      </c>
    </row>
    <row r="5591" spans="30:36" ht="30" x14ac:dyDescent="0.25">
      <c r="AD5591" s="22" t="s">
        <v>7818</v>
      </c>
      <c r="AE5591" s="28" t="s">
        <v>7819</v>
      </c>
      <c r="AF5591" s="28" t="s">
        <v>1704</v>
      </c>
      <c r="AG5591" s="28" t="s">
        <v>3862</v>
      </c>
      <c r="AH5591" s="22">
        <v>54290</v>
      </c>
      <c r="AI5591" s="28" t="s">
        <v>20767</v>
      </c>
      <c r="AJ5591" s="22">
        <v>0</v>
      </c>
    </row>
    <row r="5592" spans="30:36" ht="30" x14ac:dyDescent="0.25">
      <c r="AD5592" s="22" t="s">
        <v>15136</v>
      </c>
      <c r="AE5592" s="28" t="s">
        <v>15137</v>
      </c>
      <c r="AF5592" s="28" t="s">
        <v>1697</v>
      </c>
      <c r="AG5592" s="28" t="s">
        <v>3922</v>
      </c>
      <c r="AH5592" s="22">
        <v>87398</v>
      </c>
      <c r="AI5592" s="28" t="s">
        <v>21585</v>
      </c>
      <c r="AJ5592" s="22">
        <v>0</v>
      </c>
    </row>
    <row r="5593" spans="30:36" ht="30" x14ac:dyDescent="0.25">
      <c r="AD5593" s="22" t="s">
        <v>15138</v>
      </c>
      <c r="AE5593" s="28" t="s">
        <v>15139</v>
      </c>
      <c r="AF5593" s="28" t="s">
        <v>1695</v>
      </c>
      <c r="AG5593" s="28" t="s">
        <v>3778</v>
      </c>
      <c r="AH5593" s="22">
        <v>59519</v>
      </c>
      <c r="AI5593" s="28" t="s">
        <v>19280</v>
      </c>
      <c r="AJ5593" s="22">
        <v>9</v>
      </c>
    </row>
    <row r="5594" spans="30:36" ht="30" x14ac:dyDescent="0.25">
      <c r="AD5594" s="22" t="s">
        <v>15140</v>
      </c>
      <c r="AE5594" s="28" t="s">
        <v>15141</v>
      </c>
      <c r="AF5594" s="28" t="s">
        <v>1700</v>
      </c>
      <c r="AG5594" s="28" t="s">
        <v>3800</v>
      </c>
      <c r="AH5594" s="22">
        <v>71432</v>
      </c>
      <c r="AI5594" s="28" t="s">
        <v>21456</v>
      </c>
      <c r="AJ5594" s="22">
        <v>4</v>
      </c>
    </row>
    <row r="5595" spans="30:36" ht="45" x14ac:dyDescent="0.25">
      <c r="AD5595" s="22" t="s">
        <v>516</v>
      </c>
      <c r="AE5595" s="28" t="s">
        <v>2181</v>
      </c>
      <c r="AF5595" s="28" t="s">
        <v>1707</v>
      </c>
      <c r="AG5595" s="28" t="s">
        <v>3209</v>
      </c>
      <c r="AH5595" s="22">
        <v>61615</v>
      </c>
      <c r="AI5595" s="28" t="s">
        <v>19076</v>
      </c>
      <c r="AJ5595" s="22">
        <v>7</v>
      </c>
    </row>
    <row r="5596" spans="30:36" ht="30" x14ac:dyDescent="0.25">
      <c r="AD5596" s="22" t="s">
        <v>1408</v>
      </c>
      <c r="AE5596" s="28" t="s">
        <v>2990</v>
      </c>
      <c r="AF5596" s="28" t="s">
        <v>1695</v>
      </c>
      <c r="AG5596" s="28" t="s">
        <v>3211</v>
      </c>
      <c r="AH5596" s="22">
        <v>68907</v>
      </c>
      <c r="AI5596" s="28" t="s">
        <v>20483</v>
      </c>
      <c r="AJ5596" s="22">
        <v>0</v>
      </c>
    </row>
    <row r="5597" spans="30:36" ht="30" x14ac:dyDescent="0.25">
      <c r="AD5597" s="22" t="s">
        <v>7820</v>
      </c>
      <c r="AE5597" s="28" t="s">
        <v>7821</v>
      </c>
      <c r="AF5597" s="28" t="s">
        <v>1695</v>
      </c>
      <c r="AG5597" s="28" t="s">
        <v>3209</v>
      </c>
      <c r="AH5597" s="22">
        <v>68655</v>
      </c>
      <c r="AI5597" s="28" t="s">
        <v>19421</v>
      </c>
      <c r="AJ5597" s="22">
        <v>7</v>
      </c>
    </row>
    <row r="5598" spans="30:36" ht="30" x14ac:dyDescent="0.25">
      <c r="AD5598" s="22" t="s">
        <v>542</v>
      </c>
      <c r="AE5598" s="28" t="s">
        <v>2169</v>
      </c>
      <c r="AF5598" s="28" t="s">
        <v>1701</v>
      </c>
      <c r="AG5598" s="28" t="s">
        <v>3209</v>
      </c>
      <c r="AH5598" s="22">
        <v>59215</v>
      </c>
      <c r="AI5598" s="28" t="s">
        <v>20325</v>
      </c>
      <c r="AJ5598" s="22">
        <v>2</v>
      </c>
    </row>
    <row r="5599" spans="30:36" ht="30" x14ac:dyDescent="0.25">
      <c r="AD5599" s="22" t="s">
        <v>374</v>
      </c>
      <c r="AE5599" s="28" t="s">
        <v>2040</v>
      </c>
      <c r="AF5599" s="28" t="s">
        <v>1708</v>
      </c>
      <c r="AG5599" s="28" t="s">
        <v>3209</v>
      </c>
      <c r="AH5599" s="22">
        <v>87622</v>
      </c>
      <c r="AI5599" s="28" t="s">
        <v>21586</v>
      </c>
      <c r="AJ5599" s="22">
        <v>7</v>
      </c>
    </row>
    <row r="5600" spans="30:36" ht="30" x14ac:dyDescent="0.25">
      <c r="AD5600" s="22" t="s">
        <v>15142</v>
      </c>
      <c r="AE5600" s="28" t="s">
        <v>15143</v>
      </c>
      <c r="AF5600" s="28" t="s">
        <v>1696</v>
      </c>
      <c r="AG5600" s="28" t="s">
        <v>3778</v>
      </c>
      <c r="AH5600" s="22">
        <v>67115</v>
      </c>
      <c r="AI5600" s="28" t="s">
        <v>21587</v>
      </c>
      <c r="AJ5600" s="22">
        <v>2</v>
      </c>
    </row>
    <row r="5601" spans="30:36" ht="30" x14ac:dyDescent="0.25">
      <c r="AD5601" s="22" t="s">
        <v>15144</v>
      </c>
      <c r="AE5601" s="28" t="s">
        <v>15145</v>
      </c>
      <c r="AF5601" s="28" t="s">
        <v>1695</v>
      </c>
      <c r="AG5601" s="28" t="s">
        <v>3211</v>
      </c>
      <c r="AH5601" s="22">
        <v>63461</v>
      </c>
      <c r="AI5601" s="28" t="s">
        <v>20803</v>
      </c>
      <c r="AJ5601" s="22">
        <v>0</v>
      </c>
    </row>
    <row r="5602" spans="30:36" ht="30" x14ac:dyDescent="0.25">
      <c r="AD5602" s="22" t="s">
        <v>15146</v>
      </c>
      <c r="AE5602" s="28" t="s">
        <v>15147</v>
      </c>
      <c r="AF5602" s="28" t="s">
        <v>1705</v>
      </c>
      <c r="AG5602" s="28" t="s">
        <v>3210</v>
      </c>
      <c r="AH5602" s="22">
        <v>70574</v>
      </c>
      <c r="AI5602" s="28" t="s">
        <v>21018</v>
      </c>
      <c r="AJ5602" s="22">
        <v>5</v>
      </c>
    </row>
    <row r="5603" spans="30:36" ht="30" x14ac:dyDescent="0.25">
      <c r="AD5603" s="22" t="s">
        <v>7822</v>
      </c>
      <c r="AE5603" s="28" t="s">
        <v>7823</v>
      </c>
      <c r="AF5603" s="28" t="s">
        <v>1696</v>
      </c>
      <c r="AG5603" s="28" t="s">
        <v>3210</v>
      </c>
      <c r="AH5603" s="22">
        <v>70194</v>
      </c>
      <c r="AI5603" s="28" t="s">
        <v>21588</v>
      </c>
      <c r="AJ5603" s="22">
        <v>4</v>
      </c>
    </row>
    <row r="5604" spans="30:36" ht="30" x14ac:dyDescent="0.25">
      <c r="AD5604" s="22" t="s">
        <v>4675</v>
      </c>
      <c r="AE5604" s="28" t="s">
        <v>4676</v>
      </c>
      <c r="AF5604" s="28" t="s">
        <v>1708</v>
      </c>
      <c r="AG5604" s="28" t="s">
        <v>3778</v>
      </c>
      <c r="AH5604" s="22">
        <v>83568</v>
      </c>
      <c r="AI5604" s="28" t="s">
        <v>20167</v>
      </c>
      <c r="AJ5604" s="22">
        <v>8</v>
      </c>
    </row>
    <row r="5605" spans="30:36" ht="30" x14ac:dyDescent="0.25">
      <c r="AD5605" s="22" t="s">
        <v>294</v>
      </c>
      <c r="AE5605" s="28" t="s">
        <v>2013</v>
      </c>
      <c r="AF5605" s="28" t="s">
        <v>1705</v>
      </c>
      <c r="AG5605" s="28" t="s">
        <v>3209</v>
      </c>
      <c r="AH5605" s="22">
        <v>80697</v>
      </c>
      <c r="AI5605" s="28" t="s">
        <v>20867</v>
      </c>
      <c r="AJ5605" s="22">
        <v>7</v>
      </c>
    </row>
    <row r="5606" spans="30:36" ht="30" x14ac:dyDescent="0.25">
      <c r="AD5606" s="22" t="s">
        <v>7824</v>
      </c>
      <c r="AE5606" s="28" t="s">
        <v>7825</v>
      </c>
      <c r="AF5606" s="28" t="s">
        <v>1708</v>
      </c>
      <c r="AG5606" s="28" t="s">
        <v>3211</v>
      </c>
      <c r="AH5606" s="22">
        <v>79783</v>
      </c>
      <c r="AI5606" s="28" t="s">
        <v>21589</v>
      </c>
      <c r="AJ5606" s="22">
        <v>8</v>
      </c>
    </row>
    <row r="5607" spans="30:36" ht="30" x14ac:dyDescent="0.25">
      <c r="AD5607" s="22" t="s">
        <v>15148</v>
      </c>
      <c r="AE5607" s="28" t="s">
        <v>15149</v>
      </c>
      <c r="AF5607" s="28" t="s">
        <v>1711</v>
      </c>
      <c r="AG5607" s="28" t="s">
        <v>3211</v>
      </c>
      <c r="AH5607" s="22">
        <v>76004</v>
      </c>
      <c r="AI5607" s="28" t="s">
        <v>21385</v>
      </c>
      <c r="AJ5607" s="22">
        <v>9</v>
      </c>
    </row>
    <row r="5608" spans="30:36" ht="30" x14ac:dyDescent="0.25">
      <c r="AD5608" s="22" t="s">
        <v>15150</v>
      </c>
      <c r="AE5608" s="28" t="s">
        <v>15151</v>
      </c>
      <c r="AF5608" s="28" t="s">
        <v>1718</v>
      </c>
      <c r="AG5608" s="28" t="s">
        <v>3778</v>
      </c>
      <c r="AH5608" s="22">
        <v>58296</v>
      </c>
      <c r="AI5608" s="28" t="s">
        <v>19011</v>
      </c>
      <c r="AJ5608" s="22">
        <v>5</v>
      </c>
    </row>
    <row r="5609" spans="30:36" ht="30" x14ac:dyDescent="0.25">
      <c r="AD5609" s="22" t="s">
        <v>15152</v>
      </c>
      <c r="AE5609" s="28" t="s">
        <v>15153</v>
      </c>
      <c r="AF5609" s="28" t="s">
        <v>1695</v>
      </c>
      <c r="AG5609" s="28" t="s">
        <v>3210</v>
      </c>
      <c r="AH5609" s="22">
        <v>58103</v>
      </c>
      <c r="AI5609" s="28" t="s">
        <v>20042</v>
      </c>
      <c r="AJ5609" s="22">
        <v>0</v>
      </c>
    </row>
    <row r="5610" spans="30:36" ht="30" x14ac:dyDescent="0.25">
      <c r="AD5610" s="22" t="s">
        <v>15154</v>
      </c>
      <c r="AE5610" s="28" t="s">
        <v>15155</v>
      </c>
      <c r="AF5610" s="28" t="s">
        <v>1695</v>
      </c>
      <c r="AG5610" s="28" t="s">
        <v>3787</v>
      </c>
      <c r="AH5610" s="22">
        <v>57764</v>
      </c>
      <c r="AI5610" s="28" t="s">
        <v>19407</v>
      </c>
      <c r="AJ5610" s="22">
        <v>5</v>
      </c>
    </row>
    <row r="5611" spans="30:36" ht="45" x14ac:dyDescent="0.25">
      <c r="AD5611" s="22" t="s">
        <v>15156</v>
      </c>
      <c r="AE5611" s="28" t="s">
        <v>15157</v>
      </c>
      <c r="AF5611" s="28" t="s">
        <v>1707</v>
      </c>
      <c r="AG5611" s="28" t="s">
        <v>3209</v>
      </c>
      <c r="AH5611" s="22">
        <v>55732</v>
      </c>
      <c r="AI5611" s="28" t="s">
        <v>20467</v>
      </c>
      <c r="AJ5611" s="22">
        <v>5</v>
      </c>
    </row>
    <row r="5612" spans="30:36" ht="30" x14ac:dyDescent="0.25">
      <c r="AD5612" s="22" t="s">
        <v>15158</v>
      </c>
      <c r="AE5612" s="28" t="s">
        <v>15159</v>
      </c>
      <c r="AF5612" s="28" t="s">
        <v>1697</v>
      </c>
      <c r="AG5612" s="28" t="s">
        <v>3765</v>
      </c>
      <c r="AH5612" s="22">
        <v>78171</v>
      </c>
      <c r="AI5612" s="28" t="s">
        <v>10203</v>
      </c>
      <c r="AJ5612" s="22">
        <v>0</v>
      </c>
    </row>
    <row r="5613" spans="30:36" ht="30" x14ac:dyDescent="0.25">
      <c r="AD5613" s="22" t="s">
        <v>7826</v>
      </c>
      <c r="AE5613" s="28" t="s">
        <v>7827</v>
      </c>
      <c r="AF5613" s="28" t="s">
        <v>1703</v>
      </c>
      <c r="AG5613" s="28" t="s">
        <v>3209</v>
      </c>
      <c r="AH5613" s="22">
        <v>89666</v>
      </c>
      <c r="AI5613" s="28" t="s">
        <v>21590</v>
      </c>
      <c r="AJ5613" s="22">
        <v>0</v>
      </c>
    </row>
    <row r="5614" spans="30:36" ht="30" x14ac:dyDescent="0.25">
      <c r="AD5614" s="22" t="s">
        <v>15160</v>
      </c>
      <c r="AE5614" s="28" t="s">
        <v>18735</v>
      </c>
      <c r="AF5614" s="28" t="s">
        <v>1695</v>
      </c>
      <c r="AG5614" s="28" t="s">
        <v>3209</v>
      </c>
      <c r="AH5614" s="22">
        <v>62076</v>
      </c>
      <c r="AI5614" s="28" t="s">
        <v>20538</v>
      </c>
      <c r="AJ5614" s="22">
        <v>0</v>
      </c>
    </row>
    <row r="5615" spans="30:36" ht="30" x14ac:dyDescent="0.25">
      <c r="AD5615" s="22" t="s">
        <v>7828</v>
      </c>
      <c r="AE5615" s="28" t="s">
        <v>7829</v>
      </c>
      <c r="AF5615" s="28" t="s">
        <v>1700</v>
      </c>
      <c r="AG5615" s="28" t="s">
        <v>3211</v>
      </c>
      <c r="AH5615" s="22">
        <v>70496</v>
      </c>
      <c r="AI5615" s="28" t="s">
        <v>20868</v>
      </c>
      <c r="AJ5615" s="22">
        <v>5</v>
      </c>
    </row>
    <row r="5616" spans="30:36" ht="30" x14ac:dyDescent="0.25">
      <c r="AD5616" s="22" t="s">
        <v>1604</v>
      </c>
      <c r="AE5616" s="28" t="s">
        <v>3159</v>
      </c>
      <c r="AF5616" s="28" t="s">
        <v>1702</v>
      </c>
      <c r="AG5616" s="28" t="s">
        <v>3211</v>
      </c>
      <c r="AH5616" s="22">
        <v>84232</v>
      </c>
      <c r="AI5616" s="28" t="s">
        <v>20100</v>
      </c>
      <c r="AJ5616" s="22">
        <v>1</v>
      </c>
    </row>
    <row r="5617" spans="30:36" ht="30" x14ac:dyDescent="0.25">
      <c r="AD5617" s="22" t="s">
        <v>15161</v>
      </c>
      <c r="AE5617" s="28" t="s">
        <v>15162</v>
      </c>
      <c r="AF5617" s="28" t="s">
        <v>1715</v>
      </c>
      <c r="AG5617" s="28" t="s">
        <v>3209</v>
      </c>
      <c r="AH5617" s="22">
        <v>68824</v>
      </c>
      <c r="AI5617" s="28" t="s">
        <v>21487</v>
      </c>
      <c r="AJ5617" s="22">
        <v>1</v>
      </c>
    </row>
    <row r="5618" spans="30:36" ht="30" x14ac:dyDescent="0.25">
      <c r="AD5618" s="22" t="s">
        <v>15163</v>
      </c>
      <c r="AE5618" s="28" t="s">
        <v>15164</v>
      </c>
      <c r="AF5618" s="28" t="s">
        <v>1701</v>
      </c>
      <c r="AG5618" s="28" t="s">
        <v>3803</v>
      </c>
      <c r="AH5618" s="22">
        <v>63866</v>
      </c>
      <c r="AI5618" s="28" t="s">
        <v>21591</v>
      </c>
      <c r="AJ5618" s="22">
        <v>4</v>
      </c>
    </row>
    <row r="5619" spans="30:36" ht="30" x14ac:dyDescent="0.25">
      <c r="AD5619" s="22" t="s">
        <v>7830</v>
      </c>
      <c r="AE5619" s="28" t="s">
        <v>7831</v>
      </c>
      <c r="AF5619" s="28" t="s">
        <v>1701</v>
      </c>
      <c r="AG5619" s="28" t="s">
        <v>3773</v>
      </c>
      <c r="AH5619" s="22">
        <v>63796</v>
      </c>
      <c r="AI5619" s="28" t="s">
        <v>19427</v>
      </c>
      <c r="AJ5619" s="22">
        <v>2</v>
      </c>
    </row>
    <row r="5620" spans="30:36" ht="30" x14ac:dyDescent="0.25">
      <c r="AD5620" s="22" t="s">
        <v>15165</v>
      </c>
      <c r="AE5620" s="28" t="s">
        <v>15166</v>
      </c>
      <c r="AF5620" s="28" t="s">
        <v>1702</v>
      </c>
      <c r="AG5620" s="28" t="s">
        <v>3803</v>
      </c>
      <c r="AH5620" s="22">
        <v>90718</v>
      </c>
      <c r="AI5620" s="28" t="s">
        <v>21592</v>
      </c>
      <c r="AJ5620" s="22">
        <v>3</v>
      </c>
    </row>
    <row r="5621" spans="30:36" ht="30" x14ac:dyDescent="0.25">
      <c r="AD5621" s="22" t="s">
        <v>15167</v>
      </c>
      <c r="AE5621" s="28" t="s">
        <v>15168</v>
      </c>
      <c r="AF5621" s="28" t="s">
        <v>1695</v>
      </c>
      <c r="AG5621" s="28" t="s">
        <v>3787</v>
      </c>
      <c r="AH5621" s="22">
        <v>62398</v>
      </c>
      <c r="AI5621" s="28" t="s">
        <v>15169</v>
      </c>
      <c r="AJ5621" s="22">
        <v>2</v>
      </c>
    </row>
    <row r="5622" spans="30:36" ht="30" x14ac:dyDescent="0.25">
      <c r="AD5622" s="22" t="s">
        <v>15170</v>
      </c>
      <c r="AE5622" s="28" t="s">
        <v>15171</v>
      </c>
      <c r="AF5622" s="28" t="s">
        <v>1696</v>
      </c>
      <c r="AG5622" s="28" t="s">
        <v>3209</v>
      </c>
      <c r="AH5622" s="22">
        <v>54544</v>
      </c>
      <c r="AI5622" s="28" t="s">
        <v>15172</v>
      </c>
      <c r="AJ5622" s="22">
        <v>0</v>
      </c>
    </row>
    <row r="5623" spans="30:36" ht="30" x14ac:dyDescent="0.25">
      <c r="AD5623" s="22" t="s">
        <v>7832</v>
      </c>
      <c r="AE5623" s="28" t="s">
        <v>7833</v>
      </c>
      <c r="AF5623" s="28" t="s">
        <v>1708</v>
      </c>
      <c r="AG5623" s="28" t="s">
        <v>3211</v>
      </c>
      <c r="AH5623" s="22">
        <v>66970</v>
      </c>
      <c r="AI5623" s="28" t="s">
        <v>19296</v>
      </c>
      <c r="AJ5623" s="22">
        <v>7</v>
      </c>
    </row>
    <row r="5624" spans="30:36" ht="30" x14ac:dyDescent="0.25">
      <c r="AD5624" s="22" t="s">
        <v>15173</v>
      </c>
      <c r="AE5624" s="28" t="s">
        <v>15174</v>
      </c>
      <c r="AF5624" s="28" t="s">
        <v>1712</v>
      </c>
      <c r="AG5624" s="28" t="s">
        <v>3210</v>
      </c>
      <c r="AH5624" s="22">
        <v>95679</v>
      </c>
      <c r="AI5624" s="28" t="s">
        <v>19112</v>
      </c>
      <c r="AJ5624" s="22">
        <v>1</v>
      </c>
    </row>
    <row r="5625" spans="30:36" ht="30" x14ac:dyDescent="0.25">
      <c r="AD5625" s="22" t="s">
        <v>7834</v>
      </c>
      <c r="AE5625" s="28" t="s">
        <v>7835</v>
      </c>
      <c r="AF5625" s="28" t="s">
        <v>1704</v>
      </c>
      <c r="AG5625" s="28" t="s">
        <v>3922</v>
      </c>
      <c r="AH5625" s="22">
        <v>63498</v>
      </c>
      <c r="AI5625" s="28" t="s">
        <v>21593</v>
      </c>
      <c r="AJ5625" s="22">
        <v>6</v>
      </c>
    </row>
    <row r="5626" spans="30:36" ht="45" x14ac:dyDescent="0.25">
      <c r="AD5626" s="22" t="s">
        <v>15175</v>
      </c>
      <c r="AE5626" s="28" t="s">
        <v>15176</v>
      </c>
      <c r="AF5626" s="28" t="s">
        <v>1707</v>
      </c>
      <c r="AG5626" s="28" t="s">
        <v>3209</v>
      </c>
      <c r="AH5626" s="22">
        <v>55867</v>
      </c>
      <c r="AI5626" s="28" t="s">
        <v>21594</v>
      </c>
      <c r="AJ5626" s="22">
        <v>0</v>
      </c>
    </row>
    <row r="5627" spans="30:36" ht="30" x14ac:dyDescent="0.25">
      <c r="AD5627" s="22" t="s">
        <v>7836</v>
      </c>
      <c r="AE5627" s="28" t="s">
        <v>7837</v>
      </c>
      <c r="AF5627" s="28" t="s">
        <v>1705</v>
      </c>
      <c r="AG5627" s="28" t="s">
        <v>3935</v>
      </c>
      <c r="AH5627" s="22">
        <v>106117</v>
      </c>
      <c r="AI5627" s="28" t="s">
        <v>19676</v>
      </c>
      <c r="AJ5627" s="22">
        <v>4</v>
      </c>
    </row>
    <row r="5628" spans="30:36" ht="30" x14ac:dyDescent="0.25">
      <c r="AD5628" s="22" t="s">
        <v>15177</v>
      </c>
      <c r="AE5628" s="28" t="s">
        <v>15178</v>
      </c>
      <c r="AF5628" s="28" t="s">
        <v>1696</v>
      </c>
      <c r="AG5628" s="28" t="s">
        <v>3210</v>
      </c>
      <c r="AH5628" s="22">
        <v>64217</v>
      </c>
      <c r="AI5628" s="28" t="s">
        <v>20260</v>
      </c>
      <c r="AJ5628" s="22">
        <v>5</v>
      </c>
    </row>
    <row r="5629" spans="30:36" ht="30" x14ac:dyDescent="0.25">
      <c r="AD5629" s="22" t="s">
        <v>4677</v>
      </c>
      <c r="AE5629" s="28" t="s">
        <v>4678</v>
      </c>
      <c r="AF5629" s="28" t="s">
        <v>1708</v>
      </c>
      <c r="AG5629" s="28" t="s">
        <v>3765</v>
      </c>
      <c r="AH5629" s="22">
        <v>63953</v>
      </c>
      <c r="AI5629" s="28" t="s">
        <v>19502</v>
      </c>
      <c r="AJ5629" s="22">
        <v>1</v>
      </c>
    </row>
    <row r="5630" spans="30:36" ht="30" x14ac:dyDescent="0.25">
      <c r="AD5630" s="22" t="s">
        <v>15179</v>
      </c>
      <c r="AE5630" s="28" t="s">
        <v>15180</v>
      </c>
      <c r="AF5630" s="28" t="s">
        <v>1705</v>
      </c>
      <c r="AG5630" s="28" t="s">
        <v>3768</v>
      </c>
      <c r="AH5630" s="22">
        <v>90332</v>
      </c>
      <c r="AI5630" s="28" t="s">
        <v>20077</v>
      </c>
      <c r="AJ5630" s="22">
        <v>2</v>
      </c>
    </row>
    <row r="5631" spans="30:36" ht="30" x14ac:dyDescent="0.25">
      <c r="AD5631" s="22" t="s">
        <v>3567</v>
      </c>
      <c r="AE5631" s="28" t="s">
        <v>3568</v>
      </c>
      <c r="AF5631" s="28" t="s">
        <v>1704</v>
      </c>
      <c r="AG5631" s="28" t="s">
        <v>3209</v>
      </c>
      <c r="AH5631" s="22">
        <v>60654</v>
      </c>
      <c r="AI5631" s="28" t="s">
        <v>3569</v>
      </c>
      <c r="AJ5631" s="22">
        <v>0</v>
      </c>
    </row>
    <row r="5632" spans="30:36" ht="30" x14ac:dyDescent="0.25">
      <c r="AD5632" s="22" t="s">
        <v>7838</v>
      </c>
      <c r="AE5632" s="28" t="s">
        <v>18736</v>
      </c>
      <c r="AF5632" s="28" t="s">
        <v>1708</v>
      </c>
      <c r="AG5632" s="28" t="s">
        <v>3211</v>
      </c>
      <c r="AH5632" s="22">
        <v>61859</v>
      </c>
      <c r="AI5632" s="28" t="s">
        <v>19271</v>
      </c>
      <c r="AJ5632" s="22">
        <v>1</v>
      </c>
    </row>
    <row r="5633" spans="30:36" ht="30" x14ac:dyDescent="0.25">
      <c r="AD5633" s="22" t="s">
        <v>893</v>
      </c>
      <c r="AE5633" s="28" t="s">
        <v>2522</v>
      </c>
      <c r="AF5633" s="28" t="s">
        <v>1711</v>
      </c>
      <c r="AG5633" s="28" t="s">
        <v>3210</v>
      </c>
      <c r="AH5633" s="22">
        <v>88551</v>
      </c>
      <c r="AI5633" s="28" t="s">
        <v>19244</v>
      </c>
      <c r="AJ5633" s="22">
        <v>1</v>
      </c>
    </row>
    <row r="5634" spans="30:36" ht="30" x14ac:dyDescent="0.25">
      <c r="AD5634" s="22" t="s">
        <v>7839</v>
      </c>
      <c r="AE5634" s="28" t="s">
        <v>7840</v>
      </c>
      <c r="AF5634" s="28" t="s">
        <v>1718</v>
      </c>
      <c r="AG5634" s="28" t="s">
        <v>3211</v>
      </c>
      <c r="AH5634" s="22">
        <v>79525</v>
      </c>
      <c r="AI5634" s="28" t="s">
        <v>21157</v>
      </c>
      <c r="AJ5634" s="22">
        <v>8</v>
      </c>
    </row>
    <row r="5635" spans="30:36" ht="45" x14ac:dyDescent="0.25">
      <c r="AD5635" s="22" t="s">
        <v>15181</v>
      </c>
      <c r="AE5635" s="28" t="s">
        <v>15182</v>
      </c>
      <c r="AF5635" s="28" t="s">
        <v>1717</v>
      </c>
      <c r="AG5635" s="28" t="s">
        <v>3781</v>
      </c>
      <c r="AH5635" s="22">
        <v>91367</v>
      </c>
      <c r="AI5635" s="28" t="s">
        <v>21516</v>
      </c>
      <c r="AJ5635" s="22">
        <v>5</v>
      </c>
    </row>
    <row r="5636" spans="30:36" ht="30" x14ac:dyDescent="0.25">
      <c r="AD5636" s="22" t="s">
        <v>15183</v>
      </c>
      <c r="AE5636" s="28" t="s">
        <v>15184</v>
      </c>
      <c r="AF5636" s="28" t="s">
        <v>1697</v>
      </c>
      <c r="AG5636" s="28" t="s">
        <v>3790</v>
      </c>
      <c r="AH5636" s="22">
        <v>79655</v>
      </c>
      <c r="AI5636" s="28" t="s">
        <v>21595</v>
      </c>
      <c r="AJ5636" s="22">
        <v>8</v>
      </c>
    </row>
    <row r="5637" spans="30:36" ht="30" x14ac:dyDescent="0.25">
      <c r="AD5637" s="22" t="s">
        <v>7841</v>
      </c>
      <c r="AE5637" s="28" t="s">
        <v>7842</v>
      </c>
      <c r="AF5637" s="28" t="s">
        <v>1718</v>
      </c>
      <c r="AG5637" s="28" t="s">
        <v>3773</v>
      </c>
      <c r="AH5637" s="22">
        <v>69655</v>
      </c>
      <c r="AI5637" s="28" t="s">
        <v>19127</v>
      </c>
      <c r="AJ5637" s="22">
        <v>6</v>
      </c>
    </row>
    <row r="5638" spans="30:36" ht="30" x14ac:dyDescent="0.25">
      <c r="AD5638" s="22" t="s">
        <v>159</v>
      </c>
      <c r="AE5638" s="28" t="s">
        <v>18737</v>
      </c>
      <c r="AF5638" s="28" t="s">
        <v>1697</v>
      </c>
      <c r="AG5638" s="28" t="s">
        <v>3209</v>
      </c>
      <c r="AH5638" s="22">
        <v>88269</v>
      </c>
      <c r="AI5638" s="28" t="s">
        <v>19107</v>
      </c>
      <c r="AJ5638" s="22">
        <v>7</v>
      </c>
    </row>
    <row r="5639" spans="30:36" ht="30" x14ac:dyDescent="0.25">
      <c r="AD5639" s="22" t="s">
        <v>15185</v>
      </c>
      <c r="AE5639" s="28" t="s">
        <v>15186</v>
      </c>
      <c r="AF5639" s="28" t="s">
        <v>1696</v>
      </c>
      <c r="AG5639" s="28" t="s">
        <v>3784</v>
      </c>
      <c r="AH5639" s="22">
        <v>55800</v>
      </c>
      <c r="AI5639" s="28" t="s">
        <v>20171</v>
      </c>
      <c r="AJ5639" s="22">
        <v>3</v>
      </c>
    </row>
    <row r="5640" spans="30:36" ht="30" x14ac:dyDescent="0.25">
      <c r="AD5640" s="22" t="s">
        <v>15187</v>
      </c>
      <c r="AE5640" s="28" t="s">
        <v>15188</v>
      </c>
      <c r="AF5640" s="28" t="s">
        <v>1696</v>
      </c>
      <c r="AG5640" s="28" t="s">
        <v>3211</v>
      </c>
      <c r="AH5640" s="22">
        <v>60703</v>
      </c>
      <c r="AI5640" s="28" t="s">
        <v>19169</v>
      </c>
      <c r="AJ5640" s="22">
        <v>8</v>
      </c>
    </row>
    <row r="5641" spans="30:36" ht="30" x14ac:dyDescent="0.25">
      <c r="AD5641" s="22" t="s">
        <v>7843</v>
      </c>
      <c r="AE5641" s="28" t="s">
        <v>7844</v>
      </c>
      <c r="AF5641" s="28" t="s">
        <v>1696</v>
      </c>
      <c r="AG5641" s="28" t="s">
        <v>3209</v>
      </c>
      <c r="AH5641" s="22">
        <v>62547</v>
      </c>
      <c r="AI5641" s="28" t="s">
        <v>7845</v>
      </c>
      <c r="AJ5641" s="22">
        <v>3</v>
      </c>
    </row>
    <row r="5642" spans="30:36" ht="30" x14ac:dyDescent="0.25">
      <c r="AD5642" s="22" t="s">
        <v>15189</v>
      </c>
      <c r="AE5642" s="28" t="s">
        <v>15190</v>
      </c>
      <c r="AF5642" s="28" t="s">
        <v>1700</v>
      </c>
      <c r="AG5642" s="28" t="s">
        <v>3211</v>
      </c>
      <c r="AH5642" s="22">
        <v>104156</v>
      </c>
      <c r="AI5642" s="28" t="s">
        <v>20094</v>
      </c>
      <c r="AJ5642" s="22">
        <v>0</v>
      </c>
    </row>
    <row r="5643" spans="30:36" ht="30" x14ac:dyDescent="0.25">
      <c r="AD5643" s="22" t="s">
        <v>7846</v>
      </c>
      <c r="AE5643" s="28" t="s">
        <v>7847</v>
      </c>
      <c r="AF5643" s="28" t="s">
        <v>1718</v>
      </c>
      <c r="AG5643" s="28" t="s">
        <v>3209</v>
      </c>
      <c r="AH5643" s="22">
        <v>81656</v>
      </c>
      <c r="AI5643" s="28" t="s">
        <v>19119</v>
      </c>
      <c r="AJ5643" s="22">
        <v>7</v>
      </c>
    </row>
    <row r="5644" spans="30:36" ht="30" x14ac:dyDescent="0.25">
      <c r="AD5644" s="22" t="s">
        <v>1467</v>
      </c>
      <c r="AE5644" s="28" t="s">
        <v>3059</v>
      </c>
      <c r="AF5644" s="28" t="s">
        <v>1696</v>
      </c>
      <c r="AG5644" s="28" t="s">
        <v>3211</v>
      </c>
      <c r="AH5644" s="22">
        <v>58257</v>
      </c>
      <c r="AI5644" s="28" t="s">
        <v>20078</v>
      </c>
      <c r="AJ5644" s="22">
        <v>2</v>
      </c>
    </row>
    <row r="5645" spans="30:36" ht="45" x14ac:dyDescent="0.25">
      <c r="AD5645" s="22" t="s">
        <v>895</v>
      </c>
      <c r="AE5645" s="28" t="s">
        <v>2524</v>
      </c>
      <c r="AF5645" s="28" t="s">
        <v>1707</v>
      </c>
      <c r="AG5645" s="28" t="s">
        <v>3210</v>
      </c>
      <c r="AH5645" s="22">
        <v>58660</v>
      </c>
      <c r="AI5645" s="28" t="s">
        <v>21019</v>
      </c>
      <c r="AJ5645" s="22">
        <v>4</v>
      </c>
    </row>
    <row r="5646" spans="30:36" ht="30" x14ac:dyDescent="0.25">
      <c r="AD5646" s="22" t="s">
        <v>15191</v>
      </c>
      <c r="AE5646" s="28" t="s">
        <v>15192</v>
      </c>
      <c r="AF5646" s="28" t="s">
        <v>1714</v>
      </c>
      <c r="AG5646" s="28" t="s">
        <v>3765</v>
      </c>
      <c r="AH5646" s="22">
        <v>92571</v>
      </c>
      <c r="AI5646" s="28" t="s">
        <v>19048</v>
      </c>
      <c r="AJ5646" s="22">
        <v>2</v>
      </c>
    </row>
    <row r="5647" spans="30:36" ht="30" x14ac:dyDescent="0.25">
      <c r="AD5647" s="22" t="s">
        <v>15193</v>
      </c>
      <c r="AE5647" s="28" t="s">
        <v>15194</v>
      </c>
      <c r="AF5647" s="28" t="s">
        <v>1696</v>
      </c>
      <c r="AG5647" s="28" t="s">
        <v>3209</v>
      </c>
      <c r="AH5647" s="22">
        <v>58138</v>
      </c>
      <c r="AI5647" s="28" t="s">
        <v>19666</v>
      </c>
      <c r="AJ5647" s="22">
        <v>5</v>
      </c>
    </row>
    <row r="5648" spans="30:36" ht="30" x14ac:dyDescent="0.25">
      <c r="AD5648" s="22" t="s">
        <v>1436</v>
      </c>
      <c r="AE5648" s="28" t="s">
        <v>3030</v>
      </c>
      <c r="AF5648" s="28" t="s">
        <v>1696</v>
      </c>
      <c r="AG5648" s="28" t="s">
        <v>3211</v>
      </c>
      <c r="AH5648" s="22">
        <v>64615</v>
      </c>
      <c r="AI5648" s="28" t="s">
        <v>19243</v>
      </c>
      <c r="AJ5648" s="22">
        <v>5</v>
      </c>
    </row>
    <row r="5649" spans="30:36" ht="30" x14ac:dyDescent="0.25">
      <c r="AD5649" s="22" t="s">
        <v>15195</v>
      </c>
      <c r="AE5649" s="28" t="s">
        <v>15196</v>
      </c>
      <c r="AF5649" s="28" t="s">
        <v>1711</v>
      </c>
      <c r="AG5649" s="28" t="s">
        <v>3773</v>
      </c>
      <c r="AH5649" s="22">
        <v>74163</v>
      </c>
      <c r="AI5649" s="28" t="s">
        <v>15197</v>
      </c>
      <c r="AJ5649" s="22">
        <v>2</v>
      </c>
    </row>
    <row r="5650" spans="30:36" ht="30" x14ac:dyDescent="0.25">
      <c r="AD5650" s="22" t="s">
        <v>4679</v>
      </c>
      <c r="AE5650" s="28" t="s">
        <v>18738</v>
      </c>
      <c r="AF5650" s="28" t="s">
        <v>1718</v>
      </c>
      <c r="AG5650" s="28" t="s">
        <v>3826</v>
      </c>
      <c r="AH5650" s="22">
        <v>62246</v>
      </c>
      <c r="AI5650" s="28" t="s">
        <v>19004</v>
      </c>
      <c r="AJ5650" s="22">
        <v>1</v>
      </c>
    </row>
    <row r="5651" spans="30:36" ht="30" x14ac:dyDescent="0.25">
      <c r="AD5651" s="22" t="s">
        <v>15198</v>
      </c>
      <c r="AE5651" s="28" t="s">
        <v>15199</v>
      </c>
      <c r="AF5651" s="28" t="s">
        <v>1704</v>
      </c>
      <c r="AG5651" s="28" t="s">
        <v>3790</v>
      </c>
      <c r="AH5651" s="22">
        <v>60227</v>
      </c>
      <c r="AI5651" s="28" t="s">
        <v>21596</v>
      </c>
      <c r="AJ5651" s="22">
        <v>5</v>
      </c>
    </row>
    <row r="5652" spans="30:36" ht="30" x14ac:dyDescent="0.25">
      <c r="AD5652" s="22" t="s">
        <v>15200</v>
      </c>
      <c r="AE5652" s="28" t="s">
        <v>15201</v>
      </c>
      <c r="AF5652" s="28" t="s">
        <v>1695</v>
      </c>
      <c r="AG5652" s="28" t="s">
        <v>3210</v>
      </c>
      <c r="AH5652" s="22">
        <v>60270</v>
      </c>
      <c r="AI5652" s="28" t="s">
        <v>19337</v>
      </c>
      <c r="AJ5652" s="22">
        <v>8</v>
      </c>
    </row>
    <row r="5653" spans="30:36" ht="30" x14ac:dyDescent="0.25">
      <c r="AD5653" s="22" t="s">
        <v>15202</v>
      </c>
      <c r="AE5653" s="28" t="s">
        <v>15203</v>
      </c>
      <c r="AF5653" s="28" t="s">
        <v>1705</v>
      </c>
      <c r="AG5653" s="28" t="s">
        <v>3210</v>
      </c>
      <c r="AH5653" s="22">
        <v>114469</v>
      </c>
      <c r="AI5653" s="28" t="s">
        <v>19228</v>
      </c>
      <c r="AJ5653" s="22">
        <v>8</v>
      </c>
    </row>
    <row r="5654" spans="30:36" ht="30" x14ac:dyDescent="0.25">
      <c r="AD5654" s="22" t="s">
        <v>15204</v>
      </c>
      <c r="AE5654" s="28" t="s">
        <v>15205</v>
      </c>
      <c r="AF5654" s="28" t="s">
        <v>1699</v>
      </c>
      <c r="AG5654" s="28" t="s">
        <v>3211</v>
      </c>
      <c r="AH5654" s="22">
        <v>57533</v>
      </c>
      <c r="AI5654" s="28" t="s">
        <v>21274</v>
      </c>
      <c r="AJ5654" s="22">
        <v>7</v>
      </c>
    </row>
    <row r="5655" spans="30:36" ht="30" x14ac:dyDescent="0.25">
      <c r="AD5655" s="22" t="s">
        <v>468</v>
      </c>
      <c r="AE5655" s="28" t="s">
        <v>2128</v>
      </c>
      <c r="AF5655" s="28" t="s">
        <v>1699</v>
      </c>
      <c r="AG5655" s="28" t="s">
        <v>3209</v>
      </c>
      <c r="AH5655" s="22">
        <v>60882</v>
      </c>
      <c r="AI5655" s="28" t="s">
        <v>20207</v>
      </c>
      <c r="AJ5655" s="22">
        <v>4</v>
      </c>
    </row>
    <row r="5656" spans="30:36" ht="30" x14ac:dyDescent="0.25">
      <c r="AD5656" s="22" t="s">
        <v>4680</v>
      </c>
      <c r="AE5656" s="28" t="s">
        <v>4681</v>
      </c>
      <c r="AF5656" s="28" t="s">
        <v>1699</v>
      </c>
      <c r="AG5656" s="28" t="s">
        <v>3778</v>
      </c>
      <c r="AH5656" s="22">
        <v>67857</v>
      </c>
      <c r="AI5656" s="28" t="s">
        <v>4682</v>
      </c>
      <c r="AJ5656" s="22">
        <v>7</v>
      </c>
    </row>
    <row r="5657" spans="30:36" ht="30" x14ac:dyDescent="0.25">
      <c r="AD5657" s="22" t="s">
        <v>7848</v>
      </c>
      <c r="AE5657" s="28" t="s">
        <v>18739</v>
      </c>
      <c r="AF5657" s="28" t="s">
        <v>1697</v>
      </c>
      <c r="AG5657" s="28" t="s">
        <v>3210</v>
      </c>
      <c r="AH5657" s="22">
        <v>62309</v>
      </c>
      <c r="AI5657" s="28" t="s">
        <v>21597</v>
      </c>
      <c r="AJ5657" s="22">
        <v>1</v>
      </c>
    </row>
    <row r="5658" spans="30:36" ht="30" x14ac:dyDescent="0.25">
      <c r="AD5658" s="22" t="s">
        <v>15206</v>
      </c>
      <c r="AE5658" s="28" t="s">
        <v>15207</v>
      </c>
      <c r="AF5658" s="28" t="s">
        <v>1696</v>
      </c>
      <c r="AG5658" s="28" t="s">
        <v>3209</v>
      </c>
      <c r="AH5658" s="22">
        <v>56131</v>
      </c>
      <c r="AI5658" s="28" t="s">
        <v>21028</v>
      </c>
      <c r="AJ5658" s="22">
        <v>8</v>
      </c>
    </row>
    <row r="5659" spans="30:36" ht="30" x14ac:dyDescent="0.25">
      <c r="AD5659" s="22" t="s">
        <v>7849</v>
      </c>
      <c r="AE5659" s="28" t="s">
        <v>7850</v>
      </c>
      <c r="AF5659" s="28" t="s">
        <v>1711</v>
      </c>
      <c r="AG5659" s="28" t="s">
        <v>3211</v>
      </c>
      <c r="AH5659" s="22">
        <v>96183</v>
      </c>
      <c r="AI5659" s="28" t="s">
        <v>21010</v>
      </c>
      <c r="AJ5659" s="22">
        <v>8</v>
      </c>
    </row>
    <row r="5660" spans="30:36" ht="30" x14ac:dyDescent="0.25">
      <c r="AD5660" s="22" t="s">
        <v>15208</v>
      </c>
      <c r="AE5660" s="28" t="s">
        <v>18740</v>
      </c>
      <c r="AF5660" s="28" t="s">
        <v>1699</v>
      </c>
      <c r="AG5660" s="28" t="s">
        <v>3211</v>
      </c>
      <c r="AH5660" s="22">
        <v>53646</v>
      </c>
      <c r="AI5660" s="28" t="s">
        <v>19428</v>
      </c>
      <c r="AJ5660" s="22">
        <v>2</v>
      </c>
    </row>
    <row r="5661" spans="30:36" ht="30" x14ac:dyDescent="0.25">
      <c r="AD5661" s="22" t="s">
        <v>15209</v>
      </c>
      <c r="AE5661" s="28" t="s">
        <v>15210</v>
      </c>
      <c r="AF5661" s="28" t="s">
        <v>1706</v>
      </c>
      <c r="AG5661" s="28" t="s">
        <v>3800</v>
      </c>
      <c r="AH5661" s="22">
        <v>73246</v>
      </c>
      <c r="AI5661" s="28" t="s">
        <v>21598</v>
      </c>
      <c r="AJ5661" s="22">
        <v>3</v>
      </c>
    </row>
    <row r="5662" spans="30:36" ht="30" x14ac:dyDescent="0.25">
      <c r="AD5662" s="22" t="s">
        <v>7851</v>
      </c>
      <c r="AE5662" s="28" t="s">
        <v>7852</v>
      </c>
      <c r="AF5662" s="28" t="s">
        <v>1695</v>
      </c>
      <c r="AG5662" s="28" t="s">
        <v>3209</v>
      </c>
      <c r="AH5662" s="22">
        <v>59423</v>
      </c>
      <c r="AI5662" s="28" t="s">
        <v>7853</v>
      </c>
      <c r="AJ5662" s="22">
        <v>3</v>
      </c>
    </row>
    <row r="5663" spans="30:36" ht="30" x14ac:dyDescent="0.25">
      <c r="AD5663" s="22" t="s">
        <v>7854</v>
      </c>
      <c r="AE5663" s="28" t="s">
        <v>7855</v>
      </c>
      <c r="AF5663" s="28" t="s">
        <v>1695</v>
      </c>
      <c r="AG5663" s="28" t="s">
        <v>3209</v>
      </c>
      <c r="AH5663" s="22">
        <v>67869</v>
      </c>
      <c r="AI5663" s="28" t="s">
        <v>20102</v>
      </c>
      <c r="AJ5663" s="22">
        <v>7</v>
      </c>
    </row>
    <row r="5664" spans="30:36" ht="30" x14ac:dyDescent="0.25">
      <c r="AD5664" s="22" t="s">
        <v>15211</v>
      </c>
      <c r="AE5664" s="28" t="s">
        <v>15212</v>
      </c>
      <c r="AF5664" s="28" t="s">
        <v>1701</v>
      </c>
      <c r="AG5664" s="28" t="s">
        <v>3211</v>
      </c>
      <c r="AH5664" s="22">
        <v>58100</v>
      </c>
      <c r="AI5664" s="28" t="s">
        <v>21599</v>
      </c>
      <c r="AJ5664" s="22">
        <v>6</v>
      </c>
    </row>
    <row r="5665" spans="30:36" ht="30" x14ac:dyDescent="0.25">
      <c r="AD5665" s="22" t="s">
        <v>15213</v>
      </c>
      <c r="AE5665" s="28" t="s">
        <v>15214</v>
      </c>
      <c r="AF5665" s="28" t="s">
        <v>1701</v>
      </c>
      <c r="AG5665" s="28" t="s">
        <v>3210</v>
      </c>
      <c r="AH5665" s="22">
        <v>60928</v>
      </c>
      <c r="AI5665" s="28" t="s">
        <v>19628</v>
      </c>
      <c r="AJ5665" s="22">
        <v>3</v>
      </c>
    </row>
    <row r="5666" spans="30:36" ht="30" x14ac:dyDescent="0.25">
      <c r="AD5666" s="22" t="s">
        <v>15215</v>
      </c>
      <c r="AE5666" s="28" t="s">
        <v>15216</v>
      </c>
      <c r="AF5666" s="28" t="s">
        <v>1718</v>
      </c>
      <c r="AG5666" s="28" t="s">
        <v>3209</v>
      </c>
      <c r="AH5666" s="22">
        <v>68025</v>
      </c>
      <c r="AI5666" s="28" t="s">
        <v>21199</v>
      </c>
      <c r="AJ5666" s="22">
        <v>6</v>
      </c>
    </row>
    <row r="5667" spans="30:36" ht="30" x14ac:dyDescent="0.25">
      <c r="AD5667" s="22" t="s">
        <v>7856</v>
      </c>
      <c r="AE5667" s="28" t="s">
        <v>7857</v>
      </c>
      <c r="AF5667" s="28" t="s">
        <v>1708</v>
      </c>
      <c r="AG5667" s="28" t="s">
        <v>3787</v>
      </c>
      <c r="AH5667" s="22">
        <v>68482</v>
      </c>
      <c r="AI5667" s="28" t="s">
        <v>19620</v>
      </c>
      <c r="AJ5667" s="22">
        <v>7</v>
      </c>
    </row>
    <row r="5668" spans="30:36" ht="30" x14ac:dyDescent="0.25">
      <c r="AD5668" s="22" t="s">
        <v>9719</v>
      </c>
      <c r="AE5668" s="28" t="s">
        <v>9720</v>
      </c>
      <c r="AF5668" s="28" t="s">
        <v>1700</v>
      </c>
      <c r="AG5668" s="28" t="s">
        <v>3209</v>
      </c>
      <c r="AH5668" s="22">
        <v>77156</v>
      </c>
      <c r="AI5668" s="28" t="s">
        <v>9721</v>
      </c>
      <c r="AJ5668" s="22">
        <v>2</v>
      </c>
    </row>
    <row r="5669" spans="30:36" ht="30" x14ac:dyDescent="0.25">
      <c r="AD5669" s="22" t="s">
        <v>15217</v>
      </c>
      <c r="AE5669" s="28" t="s">
        <v>15218</v>
      </c>
      <c r="AF5669" s="28" t="s">
        <v>1702</v>
      </c>
      <c r="AG5669" s="28" t="s">
        <v>3211</v>
      </c>
      <c r="AH5669" s="22">
        <v>85411</v>
      </c>
      <c r="AI5669" s="28" t="s">
        <v>21600</v>
      </c>
      <c r="AJ5669" s="22">
        <v>3</v>
      </c>
    </row>
    <row r="5670" spans="30:36" ht="30" x14ac:dyDescent="0.25">
      <c r="AD5670" s="22" t="s">
        <v>15219</v>
      </c>
      <c r="AE5670" s="28" t="s">
        <v>15220</v>
      </c>
      <c r="AF5670" s="28" t="s">
        <v>1718</v>
      </c>
      <c r="AG5670" s="28" t="s">
        <v>3209</v>
      </c>
      <c r="AH5670" s="22">
        <v>73413</v>
      </c>
      <c r="AI5670" s="28" t="s">
        <v>19682</v>
      </c>
      <c r="AJ5670" s="22">
        <v>5</v>
      </c>
    </row>
    <row r="5671" spans="30:36" ht="30" x14ac:dyDescent="0.25">
      <c r="AD5671" s="22" t="s">
        <v>15221</v>
      </c>
      <c r="AE5671" s="28" t="s">
        <v>15222</v>
      </c>
      <c r="AF5671" s="28" t="s">
        <v>1712</v>
      </c>
      <c r="AG5671" s="28" t="s">
        <v>3209</v>
      </c>
      <c r="AH5671" s="22">
        <v>114352</v>
      </c>
      <c r="AI5671" s="28" t="s">
        <v>21025</v>
      </c>
      <c r="AJ5671" s="22">
        <v>8</v>
      </c>
    </row>
    <row r="5672" spans="30:36" ht="30" x14ac:dyDescent="0.25">
      <c r="AD5672" s="22" t="s">
        <v>15223</v>
      </c>
      <c r="AE5672" s="28" t="s">
        <v>15224</v>
      </c>
      <c r="AF5672" s="28" t="s">
        <v>1700</v>
      </c>
      <c r="AG5672" s="28" t="s">
        <v>3209</v>
      </c>
      <c r="AH5672" s="22">
        <v>83167</v>
      </c>
      <c r="AI5672" s="28" t="s">
        <v>20832</v>
      </c>
      <c r="AJ5672" s="22">
        <v>2</v>
      </c>
    </row>
    <row r="5673" spans="30:36" ht="30" x14ac:dyDescent="0.25">
      <c r="AD5673" s="22" t="s">
        <v>15225</v>
      </c>
      <c r="AE5673" s="28" t="s">
        <v>15226</v>
      </c>
      <c r="AF5673" s="28" t="s">
        <v>1699</v>
      </c>
      <c r="AG5673" s="28" t="s">
        <v>3210</v>
      </c>
      <c r="AH5673" s="22">
        <v>53879</v>
      </c>
      <c r="AI5673" s="28" t="s">
        <v>21601</v>
      </c>
      <c r="AJ5673" s="22">
        <v>6</v>
      </c>
    </row>
    <row r="5674" spans="30:36" ht="30" x14ac:dyDescent="0.25">
      <c r="AD5674" s="22" t="s">
        <v>275</v>
      </c>
      <c r="AE5674" s="28" t="s">
        <v>1956</v>
      </c>
      <c r="AF5674" s="28" t="s">
        <v>1705</v>
      </c>
      <c r="AG5674" s="28" t="s">
        <v>3209</v>
      </c>
      <c r="AH5674" s="22">
        <v>72527</v>
      </c>
      <c r="AI5674" s="28" t="s">
        <v>21209</v>
      </c>
      <c r="AJ5674" s="22">
        <v>1</v>
      </c>
    </row>
    <row r="5675" spans="30:36" ht="30" x14ac:dyDescent="0.25">
      <c r="AD5675" s="22" t="s">
        <v>964</v>
      </c>
      <c r="AE5675" s="28" t="s">
        <v>2587</v>
      </c>
      <c r="AF5675" s="28" t="s">
        <v>1708</v>
      </c>
      <c r="AG5675" s="28" t="s">
        <v>3210</v>
      </c>
      <c r="AH5675" s="22">
        <v>63646</v>
      </c>
      <c r="AI5675" s="28" t="s">
        <v>19251</v>
      </c>
      <c r="AJ5675" s="22">
        <v>1</v>
      </c>
    </row>
    <row r="5676" spans="30:36" ht="30" x14ac:dyDescent="0.25">
      <c r="AD5676" s="22" t="s">
        <v>15227</v>
      </c>
      <c r="AE5676" s="28" t="s">
        <v>15228</v>
      </c>
      <c r="AF5676" s="28" t="s">
        <v>1711</v>
      </c>
      <c r="AG5676" s="28" t="s">
        <v>3209</v>
      </c>
      <c r="AH5676" s="22">
        <v>71270</v>
      </c>
      <c r="AI5676" s="28" t="s">
        <v>19554</v>
      </c>
      <c r="AJ5676" s="22">
        <v>8</v>
      </c>
    </row>
    <row r="5677" spans="30:36" ht="30" x14ac:dyDescent="0.25">
      <c r="AD5677" s="22" t="s">
        <v>15229</v>
      </c>
      <c r="AE5677" s="28" t="s">
        <v>18741</v>
      </c>
      <c r="AF5677" s="28" t="s">
        <v>1697</v>
      </c>
      <c r="AG5677" s="28" t="s">
        <v>3210</v>
      </c>
      <c r="AH5677" s="22">
        <v>66932</v>
      </c>
      <c r="AI5677" s="28" t="s">
        <v>20565</v>
      </c>
      <c r="AJ5677" s="22">
        <v>7</v>
      </c>
    </row>
    <row r="5678" spans="30:36" ht="30" x14ac:dyDescent="0.25">
      <c r="AD5678" s="22" t="s">
        <v>1015</v>
      </c>
      <c r="AE5678" s="28" t="s">
        <v>2638</v>
      </c>
      <c r="AF5678" s="28" t="s">
        <v>1695</v>
      </c>
      <c r="AG5678" s="28" t="s">
        <v>3210</v>
      </c>
      <c r="AH5678" s="22">
        <v>71108</v>
      </c>
      <c r="AI5678" s="28" t="s">
        <v>21294</v>
      </c>
      <c r="AJ5678" s="22">
        <v>4</v>
      </c>
    </row>
    <row r="5679" spans="30:36" ht="30" x14ac:dyDescent="0.25">
      <c r="AD5679" s="22" t="s">
        <v>7858</v>
      </c>
      <c r="AE5679" s="28" t="s">
        <v>7859</v>
      </c>
      <c r="AF5679" s="28" t="s">
        <v>1718</v>
      </c>
      <c r="AG5679" s="28" t="s">
        <v>3209</v>
      </c>
      <c r="AH5679" s="22">
        <v>68718</v>
      </c>
      <c r="AI5679" s="28" t="s">
        <v>19284</v>
      </c>
      <c r="AJ5679" s="22">
        <v>0</v>
      </c>
    </row>
    <row r="5680" spans="30:36" ht="30" x14ac:dyDescent="0.25">
      <c r="AD5680" s="22" t="s">
        <v>7860</v>
      </c>
      <c r="AE5680" s="28" t="s">
        <v>7861</v>
      </c>
      <c r="AF5680" s="28" t="s">
        <v>1696</v>
      </c>
      <c r="AG5680" s="28" t="s">
        <v>3209</v>
      </c>
      <c r="AH5680" s="22">
        <v>57081</v>
      </c>
      <c r="AI5680" s="28" t="s">
        <v>21388</v>
      </c>
      <c r="AJ5680" s="22">
        <v>1</v>
      </c>
    </row>
    <row r="5681" spans="30:36" ht="30" x14ac:dyDescent="0.25">
      <c r="AD5681" s="22" t="s">
        <v>145</v>
      </c>
      <c r="AE5681" s="28" t="s">
        <v>1838</v>
      </c>
      <c r="AF5681" s="28" t="s">
        <v>1697</v>
      </c>
      <c r="AG5681" s="28" t="s">
        <v>3209</v>
      </c>
      <c r="AH5681" s="22">
        <v>76847</v>
      </c>
      <c r="AI5681" s="28" t="s">
        <v>19509</v>
      </c>
      <c r="AJ5681" s="22">
        <v>7</v>
      </c>
    </row>
    <row r="5682" spans="30:36" ht="30" x14ac:dyDescent="0.25">
      <c r="AD5682" s="22" t="s">
        <v>15230</v>
      </c>
      <c r="AE5682" s="28" t="s">
        <v>15231</v>
      </c>
      <c r="AF5682" s="28" t="s">
        <v>1697</v>
      </c>
      <c r="AG5682" s="28" t="s">
        <v>3826</v>
      </c>
      <c r="AH5682" s="22">
        <v>83339</v>
      </c>
      <c r="AI5682" s="28" t="s">
        <v>21392</v>
      </c>
      <c r="AJ5682" s="22">
        <v>4</v>
      </c>
    </row>
    <row r="5683" spans="30:36" ht="30" x14ac:dyDescent="0.25">
      <c r="AD5683" s="22" t="s">
        <v>4683</v>
      </c>
      <c r="AE5683" s="28" t="s">
        <v>4684</v>
      </c>
      <c r="AF5683" s="28" t="s">
        <v>1699</v>
      </c>
      <c r="AG5683" s="28" t="s">
        <v>3862</v>
      </c>
      <c r="AH5683" s="22">
        <v>64182</v>
      </c>
      <c r="AI5683" s="28" t="s">
        <v>20843</v>
      </c>
      <c r="AJ5683" s="22">
        <v>9</v>
      </c>
    </row>
    <row r="5684" spans="30:36" ht="30" x14ac:dyDescent="0.25">
      <c r="AD5684" s="22" t="s">
        <v>15232</v>
      </c>
      <c r="AE5684" s="28" t="s">
        <v>15233</v>
      </c>
      <c r="AF5684" s="28" t="s">
        <v>1695</v>
      </c>
      <c r="AG5684" s="28" t="s">
        <v>3803</v>
      </c>
      <c r="AH5684" s="22">
        <v>61943</v>
      </c>
      <c r="AI5684" s="28" t="s">
        <v>21183</v>
      </c>
      <c r="AJ5684" s="22">
        <v>8</v>
      </c>
    </row>
    <row r="5685" spans="30:36" ht="30" x14ac:dyDescent="0.25">
      <c r="AD5685" s="22" t="s">
        <v>7862</v>
      </c>
      <c r="AE5685" s="28" t="s">
        <v>7863</v>
      </c>
      <c r="AF5685" s="28" t="s">
        <v>1700</v>
      </c>
      <c r="AG5685" s="28" t="s">
        <v>3211</v>
      </c>
      <c r="AH5685" s="22">
        <v>82618</v>
      </c>
      <c r="AI5685" s="28" t="s">
        <v>20258</v>
      </c>
      <c r="AJ5685" s="22">
        <v>5</v>
      </c>
    </row>
    <row r="5686" spans="30:36" ht="30" x14ac:dyDescent="0.25">
      <c r="AD5686" s="22" t="s">
        <v>4685</v>
      </c>
      <c r="AE5686" s="28" t="s">
        <v>18742</v>
      </c>
      <c r="AF5686" s="28" t="s">
        <v>1714</v>
      </c>
      <c r="AG5686" s="28" t="s">
        <v>3778</v>
      </c>
      <c r="AH5686" s="22">
        <v>101429</v>
      </c>
      <c r="AI5686" s="28" t="s">
        <v>4686</v>
      </c>
      <c r="AJ5686" s="22">
        <v>0</v>
      </c>
    </row>
    <row r="5687" spans="30:36" ht="30" x14ac:dyDescent="0.25">
      <c r="AD5687" s="22" t="s">
        <v>15234</v>
      </c>
      <c r="AE5687" s="28" t="s">
        <v>15235</v>
      </c>
      <c r="AF5687" s="28" t="s">
        <v>1702</v>
      </c>
      <c r="AG5687" s="28" t="s">
        <v>3211</v>
      </c>
      <c r="AH5687" s="22">
        <v>103429</v>
      </c>
      <c r="AI5687" s="28" t="s">
        <v>19267</v>
      </c>
      <c r="AJ5687" s="22">
        <v>4</v>
      </c>
    </row>
    <row r="5688" spans="30:36" ht="30" x14ac:dyDescent="0.25">
      <c r="AD5688" s="22" t="s">
        <v>15236</v>
      </c>
      <c r="AE5688" s="28" t="s">
        <v>15237</v>
      </c>
      <c r="AF5688" s="28" t="s">
        <v>1695</v>
      </c>
      <c r="AG5688" s="28" t="s">
        <v>3210</v>
      </c>
      <c r="AH5688" s="22">
        <v>63555</v>
      </c>
      <c r="AI5688" s="28" t="s">
        <v>19529</v>
      </c>
      <c r="AJ5688" s="22">
        <v>2</v>
      </c>
    </row>
    <row r="5689" spans="30:36" ht="30" x14ac:dyDescent="0.25">
      <c r="AD5689" s="22" t="s">
        <v>15238</v>
      </c>
      <c r="AE5689" s="28" t="s">
        <v>15239</v>
      </c>
      <c r="AF5689" s="28" t="s">
        <v>1706</v>
      </c>
      <c r="AG5689" s="28" t="s">
        <v>3781</v>
      </c>
      <c r="AH5689" s="22">
        <v>70762</v>
      </c>
      <c r="AI5689" s="28" t="s">
        <v>20668</v>
      </c>
      <c r="AJ5689" s="22">
        <v>8</v>
      </c>
    </row>
    <row r="5690" spans="30:36" ht="45" x14ac:dyDescent="0.25">
      <c r="AD5690" s="22" t="s">
        <v>15240</v>
      </c>
      <c r="AE5690" s="28" t="s">
        <v>15241</v>
      </c>
      <c r="AF5690" s="28" t="s">
        <v>1707</v>
      </c>
      <c r="AG5690" s="28" t="s">
        <v>3209</v>
      </c>
      <c r="AH5690" s="22">
        <v>58628</v>
      </c>
      <c r="AI5690" s="28" t="s">
        <v>21116</v>
      </c>
      <c r="AJ5690" s="22">
        <v>2</v>
      </c>
    </row>
    <row r="5691" spans="30:36" ht="30" x14ac:dyDescent="0.25">
      <c r="AD5691" s="22" t="s">
        <v>4687</v>
      </c>
      <c r="AE5691" s="28" t="s">
        <v>4688</v>
      </c>
      <c r="AF5691" s="28" t="s">
        <v>1697</v>
      </c>
      <c r="AG5691" s="28" t="s">
        <v>3803</v>
      </c>
      <c r="AH5691" s="22">
        <v>77098</v>
      </c>
      <c r="AI5691" s="28" t="s">
        <v>19032</v>
      </c>
      <c r="AJ5691" s="22">
        <v>7</v>
      </c>
    </row>
    <row r="5692" spans="30:36" ht="45" x14ac:dyDescent="0.25">
      <c r="AD5692" s="22" t="s">
        <v>9722</v>
      </c>
      <c r="AE5692" s="28" t="s">
        <v>9723</v>
      </c>
      <c r="AF5692" s="28" t="s">
        <v>1717</v>
      </c>
      <c r="AG5692" s="28" t="s">
        <v>3790</v>
      </c>
      <c r="AH5692" s="22">
        <v>73582</v>
      </c>
      <c r="AI5692" s="28" t="s">
        <v>21602</v>
      </c>
      <c r="AJ5692" s="22">
        <v>6</v>
      </c>
    </row>
    <row r="5693" spans="30:36" ht="45" x14ac:dyDescent="0.25">
      <c r="AD5693" s="22" t="s">
        <v>15242</v>
      </c>
      <c r="AE5693" s="28" t="s">
        <v>15243</v>
      </c>
      <c r="AF5693" s="28" t="s">
        <v>1707</v>
      </c>
      <c r="AG5693" s="28" t="s">
        <v>3211</v>
      </c>
      <c r="AH5693" s="22">
        <v>56838</v>
      </c>
      <c r="AI5693" s="28" t="s">
        <v>21603</v>
      </c>
      <c r="AJ5693" s="22">
        <v>2</v>
      </c>
    </row>
    <row r="5694" spans="30:36" ht="30" x14ac:dyDescent="0.25">
      <c r="AD5694" s="22" t="s">
        <v>15244</v>
      </c>
      <c r="AE5694" s="28" t="s">
        <v>15245</v>
      </c>
      <c r="AF5694" s="28" t="s">
        <v>1708</v>
      </c>
      <c r="AG5694" s="28" t="s">
        <v>3211</v>
      </c>
      <c r="AH5694" s="22">
        <v>59015</v>
      </c>
      <c r="AI5694" s="28" t="s">
        <v>19115</v>
      </c>
      <c r="AJ5694" s="22">
        <v>7</v>
      </c>
    </row>
    <row r="5695" spans="30:36" ht="30" x14ac:dyDescent="0.25">
      <c r="AD5695" s="22" t="s">
        <v>250</v>
      </c>
      <c r="AE5695" s="28" t="s">
        <v>1932</v>
      </c>
      <c r="AF5695" s="28" t="s">
        <v>1708</v>
      </c>
      <c r="AG5695" s="28" t="s">
        <v>3209</v>
      </c>
      <c r="AH5695" s="22">
        <v>75418</v>
      </c>
      <c r="AI5695" s="28" t="s">
        <v>21604</v>
      </c>
      <c r="AJ5695" s="22">
        <v>6</v>
      </c>
    </row>
    <row r="5696" spans="30:36" ht="30" x14ac:dyDescent="0.25">
      <c r="AD5696" s="22" t="s">
        <v>282</v>
      </c>
      <c r="AE5696" s="28" t="s">
        <v>1961</v>
      </c>
      <c r="AF5696" s="28" t="s">
        <v>1712</v>
      </c>
      <c r="AG5696" s="28" t="s">
        <v>3209</v>
      </c>
      <c r="AH5696" s="22">
        <v>85919</v>
      </c>
      <c r="AI5696" s="28" t="s">
        <v>21212</v>
      </c>
      <c r="AJ5696" s="22">
        <v>6</v>
      </c>
    </row>
    <row r="5697" spans="30:36" ht="30" x14ac:dyDescent="0.25">
      <c r="AD5697" s="22" t="s">
        <v>7864</v>
      </c>
      <c r="AE5697" s="28" t="s">
        <v>7865</v>
      </c>
      <c r="AF5697" s="28" t="s">
        <v>1695</v>
      </c>
      <c r="AG5697" s="28" t="s">
        <v>3211</v>
      </c>
      <c r="AH5697" s="22">
        <v>67752</v>
      </c>
      <c r="AI5697" s="28" t="s">
        <v>21310</v>
      </c>
      <c r="AJ5697" s="22">
        <v>1</v>
      </c>
    </row>
    <row r="5698" spans="30:36" ht="30" x14ac:dyDescent="0.25">
      <c r="AD5698" s="22" t="s">
        <v>15246</v>
      </c>
      <c r="AE5698" s="28" t="s">
        <v>15247</v>
      </c>
      <c r="AF5698" s="28" t="s">
        <v>1695</v>
      </c>
      <c r="AG5698" s="28" t="s">
        <v>3209</v>
      </c>
      <c r="AH5698" s="22">
        <v>58138</v>
      </c>
      <c r="AI5698" s="28" t="s">
        <v>21400</v>
      </c>
      <c r="AJ5698" s="22">
        <v>2</v>
      </c>
    </row>
    <row r="5699" spans="30:36" ht="30" x14ac:dyDescent="0.25">
      <c r="AD5699" s="22" t="s">
        <v>7866</v>
      </c>
      <c r="AE5699" s="28" t="s">
        <v>7867</v>
      </c>
      <c r="AF5699" s="28" t="s">
        <v>1699</v>
      </c>
      <c r="AG5699" s="28" t="s">
        <v>3211</v>
      </c>
      <c r="AH5699" s="22">
        <v>56193</v>
      </c>
      <c r="AI5699" s="28" t="s">
        <v>19907</v>
      </c>
      <c r="AJ5699" s="22">
        <v>4</v>
      </c>
    </row>
    <row r="5700" spans="30:36" ht="30" x14ac:dyDescent="0.25">
      <c r="AD5700" s="22" t="s">
        <v>15248</v>
      </c>
      <c r="AE5700" s="28" t="s">
        <v>15249</v>
      </c>
      <c r="AF5700" s="28" t="s">
        <v>1700</v>
      </c>
      <c r="AG5700" s="28" t="s">
        <v>3211</v>
      </c>
      <c r="AH5700" s="22">
        <v>88543</v>
      </c>
      <c r="AI5700" s="28" t="s">
        <v>19408</v>
      </c>
      <c r="AJ5700" s="22">
        <v>3</v>
      </c>
    </row>
    <row r="5701" spans="30:36" ht="30" x14ac:dyDescent="0.25">
      <c r="AD5701" s="22" t="s">
        <v>362</v>
      </c>
      <c r="AE5701" s="28" t="s">
        <v>2019</v>
      </c>
      <c r="AF5701" s="28" t="s">
        <v>1708</v>
      </c>
      <c r="AG5701" s="28" t="s">
        <v>3209</v>
      </c>
      <c r="AH5701" s="22">
        <v>94234</v>
      </c>
      <c r="AI5701" s="28" t="s">
        <v>20295</v>
      </c>
      <c r="AJ5701" s="22">
        <v>7</v>
      </c>
    </row>
    <row r="5702" spans="30:36" ht="30" x14ac:dyDescent="0.25">
      <c r="AD5702" s="22" t="s">
        <v>7868</v>
      </c>
      <c r="AE5702" s="28" t="s">
        <v>7869</v>
      </c>
      <c r="AF5702" s="28" t="s">
        <v>1695</v>
      </c>
      <c r="AG5702" s="28" t="s">
        <v>3778</v>
      </c>
      <c r="AH5702" s="22">
        <v>64074</v>
      </c>
      <c r="AI5702" s="28" t="s">
        <v>19336</v>
      </c>
      <c r="AJ5702" s="22">
        <v>7</v>
      </c>
    </row>
    <row r="5703" spans="30:36" ht="30" x14ac:dyDescent="0.25">
      <c r="AD5703" s="22" t="s">
        <v>7870</v>
      </c>
      <c r="AE5703" s="28" t="s">
        <v>18743</v>
      </c>
      <c r="AF5703" s="28" t="s">
        <v>1708</v>
      </c>
      <c r="AG5703" s="28" t="s">
        <v>3209</v>
      </c>
      <c r="AH5703" s="22">
        <v>75084</v>
      </c>
      <c r="AI5703" s="28" t="s">
        <v>21092</v>
      </c>
      <c r="AJ5703" s="22">
        <v>4</v>
      </c>
    </row>
    <row r="5704" spans="30:36" ht="45" x14ac:dyDescent="0.25">
      <c r="AD5704" s="22" t="s">
        <v>961</v>
      </c>
      <c r="AE5704" s="28" t="s">
        <v>2585</v>
      </c>
      <c r="AF5704" s="28" t="s">
        <v>1707</v>
      </c>
      <c r="AG5704" s="28" t="s">
        <v>3210</v>
      </c>
      <c r="AH5704" s="22">
        <v>62383</v>
      </c>
      <c r="AI5704" s="28" t="s">
        <v>19274</v>
      </c>
      <c r="AJ5704" s="22">
        <v>7</v>
      </c>
    </row>
    <row r="5705" spans="30:36" ht="30" x14ac:dyDescent="0.25">
      <c r="AD5705" s="22" t="s">
        <v>536</v>
      </c>
      <c r="AE5705" s="28" t="s">
        <v>2217</v>
      </c>
      <c r="AF5705" s="28" t="s">
        <v>1708</v>
      </c>
      <c r="AG5705" s="28" t="s">
        <v>3209</v>
      </c>
      <c r="AH5705" s="22">
        <v>59937</v>
      </c>
      <c r="AI5705" s="28" t="s">
        <v>21605</v>
      </c>
      <c r="AJ5705" s="22">
        <v>9</v>
      </c>
    </row>
    <row r="5706" spans="30:36" ht="30" x14ac:dyDescent="0.25">
      <c r="AD5706" s="22" t="s">
        <v>1312</v>
      </c>
      <c r="AE5706" s="28" t="s">
        <v>2938</v>
      </c>
      <c r="AF5706" s="28" t="s">
        <v>1699</v>
      </c>
      <c r="AG5706" s="28" t="s">
        <v>3211</v>
      </c>
      <c r="AH5706" s="22">
        <v>64298</v>
      </c>
      <c r="AI5706" s="28" t="s">
        <v>21606</v>
      </c>
      <c r="AJ5706" s="22">
        <v>2</v>
      </c>
    </row>
    <row r="5707" spans="30:36" ht="30" x14ac:dyDescent="0.25">
      <c r="AD5707" s="22" t="s">
        <v>15250</v>
      </c>
      <c r="AE5707" s="28" t="s">
        <v>15251</v>
      </c>
      <c r="AF5707" s="28" t="s">
        <v>1715</v>
      </c>
      <c r="AG5707" s="28" t="s">
        <v>3209</v>
      </c>
      <c r="AH5707" s="22">
        <v>73946</v>
      </c>
      <c r="AI5707" s="28" t="s">
        <v>15252</v>
      </c>
      <c r="AJ5707" s="22">
        <v>3</v>
      </c>
    </row>
    <row r="5708" spans="30:36" ht="30" x14ac:dyDescent="0.25">
      <c r="AD5708" s="22" t="s">
        <v>15253</v>
      </c>
      <c r="AE5708" s="28" t="s">
        <v>15254</v>
      </c>
      <c r="AF5708" s="28" t="s">
        <v>1699</v>
      </c>
      <c r="AG5708" s="28" t="s">
        <v>3803</v>
      </c>
      <c r="AH5708" s="22">
        <v>58821</v>
      </c>
      <c r="AI5708" s="28" t="s">
        <v>20705</v>
      </c>
      <c r="AJ5708" s="22">
        <v>4</v>
      </c>
    </row>
    <row r="5709" spans="30:36" ht="30" x14ac:dyDescent="0.25">
      <c r="AD5709" s="22" t="s">
        <v>7871</v>
      </c>
      <c r="AE5709" s="28" t="s">
        <v>7872</v>
      </c>
      <c r="AF5709" s="28" t="s">
        <v>1695</v>
      </c>
      <c r="AG5709" s="28" t="s">
        <v>3856</v>
      </c>
      <c r="AH5709" s="22">
        <v>61253</v>
      </c>
      <c r="AI5709" s="28" t="s">
        <v>19178</v>
      </c>
      <c r="AJ5709" s="22">
        <v>6</v>
      </c>
    </row>
    <row r="5710" spans="30:36" ht="30" x14ac:dyDescent="0.25">
      <c r="AD5710" s="22" t="s">
        <v>1355</v>
      </c>
      <c r="AE5710" s="28" t="s">
        <v>2941</v>
      </c>
      <c r="AF5710" s="28" t="s">
        <v>1718</v>
      </c>
      <c r="AG5710" s="28" t="s">
        <v>3211</v>
      </c>
      <c r="AH5710" s="22">
        <v>82206</v>
      </c>
      <c r="AI5710" s="28" t="s">
        <v>20922</v>
      </c>
      <c r="AJ5710" s="22">
        <v>7</v>
      </c>
    </row>
    <row r="5711" spans="30:36" ht="30" x14ac:dyDescent="0.25">
      <c r="AD5711" s="22" t="s">
        <v>15255</v>
      </c>
      <c r="AE5711" s="28" t="s">
        <v>15256</v>
      </c>
      <c r="AF5711" s="28" t="s">
        <v>1708</v>
      </c>
      <c r="AG5711" s="28" t="s">
        <v>3211</v>
      </c>
      <c r="AH5711" s="22">
        <v>79282</v>
      </c>
      <c r="AI5711" s="28" t="s">
        <v>20799</v>
      </c>
      <c r="AJ5711" s="22">
        <v>9</v>
      </c>
    </row>
    <row r="5712" spans="30:36" ht="30" x14ac:dyDescent="0.25">
      <c r="AD5712" s="22" t="s">
        <v>15257</v>
      </c>
      <c r="AE5712" s="28" t="s">
        <v>15258</v>
      </c>
      <c r="AF5712" s="28" t="s">
        <v>1697</v>
      </c>
      <c r="AG5712" s="28" t="s">
        <v>3210</v>
      </c>
      <c r="AH5712" s="22">
        <v>71588</v>
      </c>
      <c r="AI5712" s="28" t="s">
        <v>21595</v>
      </c>
      <c r="AJ5712" s="22">
        <v>8</v>
      </c>
    </row>
    <row r="5713" spans="30:36" ht="30" x14ac:dyDescent="0.25">
      <c r="AD5713" s="22" t="s">
        <v>15259</v>
      </c>
      <c r="AE5713" s="28" t="s">
        <v>15260</v>
      </c>
      <c r="AF5713" s="28" t="s">
        <v>1696</v>
      </c>
      <c r="AG5713" s="28" t="s">
        <v>3778</v>
      </c>
      <c r="AH5713" s="22">
        <v>57185</v>
      </c>
      <c r="AI5713" s="28" t="s">
        <v>15261</v>
      </c>
      <c r="AJ5713" s="22">
        <v>4</v>
      </c>
    </row>
    <row r="5714" spans="30:36" ht="30" x14ac:dyDescent="0.25">
      <c r="AD5714" s="22" t="s">
        <v>7873</v>
      </c>
      <c r="AE5714" s="28" t="s">
        <v>18744</v>
      </c>
      <c r="AF5714" s="28" t="s">
        <v>1696</v>
      </c>
      <c r="AG5714" s="28" t="s">
        <v>3209</v>
      </c>
      <c r="AH5714" s="22">
        <v>61894</v>
      </c>
      <c r="AI5714" s="28" t="s">
        <v>21607</v>
      </c>
      <c r="AJ5714" s="22">
        <v>0</v>
      </c>
    </row>
    <row r="5715" spans="30:36" ht="30" x14ac:dyDescent="0.25">
      <c r="AD5715" s="22" t="s">
        <v>15262</v>
      </c>
      <c r="AE5715" s="28" t="s">
        <v>15263</v>
      </c>
      <c r="AF5715" s="28" t="s">
        <v>1695</v>
      </c>
      <c r="AG5715" s="28" t="s">
        <v>3210</v>
      </c>
      <c r="AH5715" s="22">
        <v>61064</v>
      </c>
      <c r="AI5715" s="28" t="s">
        <v>21608</v>
      </c>
      <c r="AJ5715" s="22">
        <v>2</v>
      </c>
    </row>
    <row r="5716" spans="30:36" ht="30" x14ac:dyDescent="0.25">
      <c r="AD5716" s="22" t="s">
        <v>15264</v>
      </c>
      <c r="AE5716" s="28" t="s">
        <v>15265</v>
      </c>
      <c r="AF5716" s="28" t="s">
        <v>1718</v>
      </c>
      <c r="AG5716" s="28" t="s">
        <v>3210</v>
      </c>
      <c r="AH5716" s="22">
        <v>64195</v>
      </c>
      <c r="AI5716" s="28" t="s">
        <v>20946</v>
      </c>
      <c r="AJ5716" s="22">
        <v>7</v>
      </c>
    </row>
    <row r="5717" spans="30:36" ht="30" x14ac:dyDescent="0.25">
      <c r="AD5717" s="22" t="s">
        <v>7874</v>
      </c>
      <c r="AE5717" s="28" t="s">
        <v>7875</v>
      </c>
      <c r="AF5717" s="28" t="s">
        <v>1708</v>
      </c>
      <c r="AG5717" s="28" t="s">
        <v>3209</v>
      </c>
      <c r="AH5717" s="22">
        <v>89118</v>
      </c>
      <c r="AI5717" s="28" t="s">
        <v>19622</v>
      </c>
      <c r="AJ5717" s="22">
        <v>2</v>
      </c>
    </row>
    <row r="5718" spans="30:36" ht="30" x14ac:dyDescent="0.25">
      <c r="AD5718" s="22" t="s">
        <v>7876</v>
      </c>
      <c r="AE5718" s="28" t="s">
        <v>7877</v>
      </c>
      <c r="AF5718" s="28" t="s">
        <v>1714</v>
      </c>
      <c r="AG5718" s="28" t="s">
        <v>3211</v>
      </c>
      <c r="AH5718" s="22">
        <v>106819</v>
      </c>
      <c r="AI5718" s="28" t="s">
        <v>21609</v>
      </c>
      <c r="AJ5718" s="22">
        <v>0</v>
      </c>
    </row>
    <row r="5719" spans="30:36" ht="30" x14ac:dyDescent="0.25">
      <c r="AD5719" s="22" t="s">
        <v>15266</v>
      </c>
      <c r="AE5719" s="28" t="s">
        <v>15267</v>
      </c>
      <c r="AF5719" s="28" t="s">
        <v>1704</v>
      </c>
      <c r="AG5719" s="28" t="s">
        <v>3856</v>
      </c>
      <c r="AH5719" s="22">
        <v>58914</v>
      </c>
      <c r="AI5719" s="28" t="s">
        <v>19663</v>
      </c>
      <c r="AJ5719" s="22">
        <v>7</v>
      </c>
    </row>
    <row r="5720" spans="30:36" ht="30" x14ac:dyDescent="0.25">
      <c r="AD5720" s="22" t="s">
        <v>1419</v>
      </c>
      <c r="AE5720" s="28" t="s">
        <v>3021</v>
      </c>
      <c r="AF5720" s="28" t="s">
        <v>1695</v>
      </c>
      <c r="AG5720" s="28" t="s">
        <v>3211</v>
      </c>
      <c r="AH5720" s="22">
        <v>65909</v>
      </c>
      <c r="AI5720" s="28" t="s">
        <v>20314</v>
      </c>
      <c r="AJ5720" s="22">
        <v>7</v>
      </c>
    </row>
    <row r="5721" spans="30:36" ht="30" x14ac:dyDescent="0.25">
      <c r="AD5721" s="22" t="s">
        <v>15268</v>
      </c>
      <c r="AE5721" s="28" t="s">
        <v>15269</v>
      </c>
      <c r="AF5721" s="28" t="s">
        <v>1701</v>
      </c>
      <c r="AG5721" s="28" t="s">
        <v>3210</v>
      </c>
      <c r="AH5721" s="22">
        <v>65275</v>
      </c>
      <c r="AI5721" s="28" t="s">
        <v>19475</v>
      </c>
      <c r="AJ5721" s="22">
        <v>4</v>
      </c>
    </row>
    <row r="5722" spans="30:36" ht="30" x14ac:dyDescent="0.25">
      <c r="AD5722" s="22" t="s">
        <v>226</v>
      </c>
      <c r="AE5722" s="28" t="s">
        <v>1908</v>
      </c>
      <c r="AF5722" s="28" t="s">
        <v>1714</v>
      </c>
      <c r="AG5722" s="28" t="s">
        <v>3209</v>
      </c>
      <c r="AH5722" s="22">
        <v>85382</v>
      </c>
      <c r="AI5722" s="28" t="s">
        <v>21261</v>
      </c>
      <c r="AJ5722" s="22">
        <v>3</v>
      </c>
    </row>
    <row r="5723" spans="30:36" ht="30" x14ac:dyDescent="0.25">
      <c r="AD5723" s="22" t="s">
        <v>820</v>
      </c>
      <c r="AE5723" s="28" t="s">
        <v>2454</v>
      </c>
      <c r="AF5723" s="28" t="s">
        <v>1701</v>
      </c>
      <c r="AG5723" s="28" t="s">
        <v>3210</v>
      </c>
      <c r="AH5723" s="22">
        <v>62647</v>
      </c>
      <c r="AI5723" s="28" t="s">
        <v>19299</v>
      </c>
      <c r="AJ5723" s="22">
        <v>2</v>
      </c>
    </row>
    <row r="5724" spans="30:36" ht="30" x14ac:dyDescent="0.25">
      <c r="AD5724" s="22" t="s">
        <v>814</v>
      </c>
      <c r="AE5724" s="28" t="s">
        <v>2448</v>
      </c>
      <c r="AF5724" s="28" t="s">
        <v>1708</v>
      </c>
      <c r="AG5724" s="28" t="s">
        <v>3210</v>
      </c>
      <c r="AH5724" s="22">
        <v>64136</v>
      </c>
      <c r="AI5724" s="28" t="s">
        <v>21454</v>
      </c>
      <c r="AJ5724" s="22">
        <v>9</v>
      </c>
    </row>
    <row r="5725" spans="30:36" ht="30" x14ac:dyDescent="0.25">
      <c r="AD5725" s="22" t="s">
        <v>15270</v>
      </c>
      <c r="AE5725" s="28" t="s">
        <v>15271</v>
      </c>
      <c r="AF5725" s="28" t="s">
        <v>1704</v>
      </c>
      <c r="AG5725" s="28" t="s">
        <v>3209</v>
      </c>
      <c r="AH5725" s="22">
        <v>57297</v>
      </c>
      <c r="AI5725" s="28" t="s">
        <v>21486</v>
      </c>
      <c r="AJ5725" s="22">
        <v>7</v>
      </c>
    </row>
    <row r="5726" spans="30:36" ht="30" x14ac:dyDescent="0.25">
      <c r="AD5726" s="22" t="s">
        <v>15272</v>
      </c>
      <c r="AE5726" s="28" t="s">
        <v>15273</v>
      </c>
      <c r="AF5726" s="28" t="s">
        <v>1699</v>
      </c>
      <c r="AG5726" s="28" t="s">
        <v>3210</v>
      </c>
      <c r="AH5726" s="22">
        <v>54625</v>
      </c>
      <c r="AI5726" s="28" t="s">
        <v>19208</v>
      </c>
      <c r="AJ5726" s="22">
        <v>5</v>
      </c>
    </row>
    <row r="5727" spans="30:36" ht="30" x14ac:dyDescent="0.25">
      <c r="AD5727" s="22" t="s">
        <v>7878</v>
      </c>
      <c r="AE5727" s="28" t="s">
        <v>7879</v>
      </c>
      <c r="AF5727" s="28" t="s">
        <v>1701</v>
      </c>
      <c r="AG5727" s="28" t="s">
        <v>3211</v>
      </c>
      <c r="AH5727" s="22">
        <v>60499</v>
      </c>
      <c r="AI5727" s="28" t="s">
        <v>21335</v>
      </c>
      <c r="AJ5727" s="22">
        <v>8</v>
      </c>
    </row>
    <row r="5728" spans="30:36" ht="30" x14ac:dyDescent="0.25">
      <c r="AD5728" s="22" t="s">
        <v>7880</v>
      </c>
      <c r="AE5728" s="28" t="s">
        <v>7881</v>
      </c>
      <c r="AF5728" s="28" t="s">
        <v>1718</v>
      </c>
      <c r="AG5728" s="28" t="s">
        <v>3790</v>
      </c>
      <c r="AH5728" s="22">
        <v>81645</v>
      </c>
      <c r="AI5728" s="28" t="s">
        <v>21610</v>
      </c>
      <c r="AJ5728" s="22">
        <v>2</v>
      </c>
    </row>
    <row r="5729" spans="30:36" ht="30" x14ac:dyDescent="0.25">
      <c r="AD5729" s="22" t="s">
        <v>15274</v>
      </c>
      <c r="AE5729" s="28" t="s">
        <v>18745</v>
      </c>
      <c r="AF5729" s="28" t="s">
        <v>1696</v>
      </c>
      <c r="AG5729" s="28" t="s">
        <v>3935</v>
      </c>
      <c r="AH5729" s="22">
        <v>64562</v>
      </c>
      <c r="AI5729" s="28" t="s">
        <v>21596</v>
      </c>
      <c r="AJ5729" s="22">
        <v>5</v>
      </c>
    </row>
    <row r="5730" spans="30:36" ht="30" x14ac:dyDescent="0.25">
      <c r="AD5730" s="22" t="s">
        <v>15275</v>
      </c>
      <c r="AE5730" s="28" t="s">
        <v>15276</v>
      </c>
      <c r="AF5730" s="28" t="s">
        <v>1695</v>
      </c>
      <c r="AG5730" s="28" t="s">
        <v>3211</v>
      </c>
      <c r="AH5730" s="22">
        <v>63061</v>
      </c>
      <c r="AI5730" s="28" t="s">
        <v>21037</v>
      </c>
      <c r="AJ5730" s="22">
        <v>5</v>
      </c>
    </row>
    <row r="5731" spans="30:36" ht="30" x14ac:dyDescent="0.25">
      <c r="AD5731" s="22" t="s">
        <v>4689</v>
      </c>
      <c r="AE5731" s="28" t="s">
        <v>4690</v>
      </c>
      <c r="AF5731" s="28" t="s">
        <v>1695</v>
      </c>
      <c r="AG5731" s="28" t="s">
        <v>3778</v>
      </c>
      <c r="AH5731" s="22">
        <v>59923</v>
      </c>
      <c r="AI5731" s="28" t="s">
        <v>20688</v>
      </c>
      <c r="AJ5731" s="22">
        <v>1</v>
      </c>
    </row>
    <row r="5732" spans="30:36" ht="30" x14ac:dyDescent="0.25">
      <c r="AD5732" s="22" t="s">
        <v>15277</v>
      </c>
      <c r="AE5732" s="28" t="s">
        <v>15278</v>
      </c>
      <c r="AF5732" s="28" t="s">
        <v>1708</v>
      </c>
      <c r="AG5732" s="28" t="s">
        <v>3862</v>
      </c>
      <c r="AH5732" s="22">
        <v>56259</v>
      </c>
      <c r="AI5732" s="28" t="s">
        <v>21147</v>
      </c>
      <c r="AJ5732" s="22">
        <v>9</v>
      </c>
    </row>
    <row r="5733" spans="30:36" ht="30" x14ac:dyDescent="0.25">
      <c r="AD5733" s="22" t="s">
        <v>15279</v>
      </c>
      <c r="AE5733" s="28" t="s">
        <v>15280</v>
      </c>
      <c r="AF5733" s="28" t="s">
        <v>1695</v>
      </c>
      <c r="AG5733" s="28" t="s">
        <v>3211</v>
      </c>
      <c r="AH5733" s="22">
        <v>61319</v>
      </c>
      <c r="AI5733" s="28" t="s">
        <v>20185</v>
      </c>
      <c r="AJ5733" s="22">
        <v>4</v>
      </c>
    </row>
    <row r="5734" spans="30:36" ht="30" x14ac:dyDescent="0.25">
      <c r="AD5734" s="22" t="s">
        <v>7882</v>
      </c>
      <c r="AE5734" s="28" t="s">
        <v>7883</v>
      </c>
      <c r="AF5734" s="28" t="s">
        <v>1704</v>
      </c>
      <c r="AG5734" s="28" t="s">
        <v>3856</v>
      </c>
      <c r="AH5734" s="22">
        <v>68678</v>
      </c>
      <c r="AI5734" s="28" t="s">
        <v>20441</v>
      </c>
      <c r="AJ5734" s="22">
        <v>8</v>
      </c>
    </row>
    <row r="5735" spans="30:36" ht="30" x14ac:dyDescent="0.25">
      <c r="AD5735" s="22" t="s">
        <v>9724</v>
      </c>
      <c r="AE5735" s="28" t="s">
        <v>9725</v>
      </c>
      <c r="AF5735" s="28" t="s">
        <v>1700</v>
      </c>
      <c r="AG5735" s="28" t="s">
        <v>3209</v>
      </c>
      <c r="AH5735" s="22">
        <v>84997</v>
      </c>
      <c r="AI5735" s="28" t="s">
        <v>21001</v>
      </c>
      <c r="AJ5735" s="22">
        <v>5</v>
      </c>
    </row>
    <row r="5736" spans="30:36" ht="30" x14ac:dyDescent="0.25">
      <c r="AD5736" s="22" t="s">
        <v>7884</v>
      </c>
      <c r="AE5736" s="28" t="s">
        <v>7885</v>
      </c>
      <c r="AF5736" s="28" t="s">
        <v>1706</v>
      </c>
      <c r="AG5736" s="28" t="s">
        <v>3211</v>
      </c>
      <c r="AH5736" s="22">
        <v>80313</v>
      </c>
      <c r="AI5736" s="28" t="s">
        <v>21167</v>
      </c>
      <c r="AJ5736" s="22">
        <v>2</v>
      </c>
    </row>
    <row r="5737" spans="30:36" ht="30" x14ac:dyDescent="0.25">
      <c r="AD5737" s="22" t="s">
        <v>7886</v>
      </c>
      <c r="AE5737" s="28" t="s">
        <v>7887</v>
      </c>
      <c r="AF5737" s="28" t="s">
        <v>1703</v>
      </c>
      <c r="AG5737" s="28" t="s">
        <v>3803</v>
      </c>
      <c r="AH5737" s="22">
        <v>86940</v>
      </c>
      <c r="AI5737" s="28" t="s">
        <v>21296</v>
      </c>
      <c r="AJ5737" s="22">
        <v>7</v>
      </c>
    </row>
    <row r="5738" spans="30:36" ht="30" x14ac:dyDescent="0.25">
      <c r="AD5738" s="22" t="s">
        <v>9726</v>
      </c>
      <c r="AE5738" s="28" t="s">
        <v>9727</v>
      </c>
      <c r="AF5738" s="28" t="s">
        <v>1705</v>
      </c>
      <c r="AG5738" s="28" t="s">
        <v>3210</v>
      </c>
      <c r="AH5738" s="22">
        <v>84205</v>
      </c>
      <c r="AI5738" s="28" t="s">
        <v>21611</v>
      </c>
      <c r="AJ5738" s="22">
        <v>8</v>
      </c>
    </row>
    <row r="5739" spans="30:36" ht="30" x14ac:dyDescent="0.25">
      <c r="AD5739" s="22" t="s">
        <v>7888</v>
      </c>
      <c r="AE5739" s="28" t="s">
        <v>18746</v>
      </c>
      <c r="AF5739" s="28" t="s">
        <v>1697</v>
      </c>
      <c r="AG5739" s="28" t="s">
        <v>3209</v>
      </c>
      <c r="AH5739" s="22">
        <v>82241</v>
      </c>
      <c r="AI5739" s="28" t="s">
        <v>7889</v>
      </c>
      <c r="AJ5739" s="22">
        <v>0</v>
      </c>
    </row>
    <row r="5740" spans="30:36" ht="30" x14ac:dyDescent="0.25">
      <c r="AD5740" s="22" t="s">
        <v>15281</v>
      </c>
      <c r="AE5740" s="28" t="s">
        <v>15282</v>
      </c>
      <c r="AF5740" s="28" t="s">
        <v>1718</v>
      </c>
      <c r="AG5740" s="28" t="s">
        <v>3211</v>
      </c>
      <c r="AH5740" s="22">
        <v>74400</v>
      </c>
      <c r="AI5740" s="28" t="s">
        <v>20230</v>
      </c>
      <c r="AJ5740" s="22">
        <v>4</v>
      </c>
    </row>
    <row r="5741" spans="30:36" ht="30" x14ac:dyDescent="0.25">
      <c r="AD5741" s="22" t="s">
        <v>15283</v>
      </c>
      <c r="AE5741" s="28" t="s">
        <v>15284</v>
      </c>
      <c r="AF5741" s="28" t="s">
        <v>1701</v>
      </c>
      <c r="AG5741" s="28" t="s">
        <v>3800</v>
      </c>
      <c r="AH5741" s="22">
        <v>52521</v>
      </c>
      <c r="AI5741" s="28" t="s">
        <v>20370</v>
      </c>
      <c r="AJ5741" s="22">
        <v>7</v>
      </c>
    </row>
    <row r="5742" spans="30:36" ht="30" x14ac:dyDescent="0.25">
      <c r="AD5742" s="22" t="s">
        <v>4691</v>
      </c>
      <c r="AE5742" s="28" t="s">
        <v>4692</v>
      </c>
      <c r="AF5742" s="28" t="s">
        <v>1706</v>
      </c>
      <c r="AG5742" s="28" t="s">
        <v>3836</v>
      </c>
      <c r="AH5742" s="22">
        <v>66416</v>
      </c>
      <c r="AI5742" s="28" t="s">
        <v>20284</v>
      </c>
      <c r="AJ5742" s="22">
        <v>7</v>
      </c>
    </row>
    <row r="5743" spans="30:36" ht="30" x14ac:dyDescent="0.25">
      <c r="AD5743" s="22" t="s">
        <v>15285</v>
      </c>
      <c r="AE5743" s="28" t="s">
        <v>15286</v>
      </c>
      <c r="AF5743" s="28" t="s">
        <v>1718</v>
      </c>
      <c r="AG5743" s="28" t="s">
        <v>3209</v>
      </c>
      <c r="AH5743" s="22">
        <v>60646</v>
      </c>
      <c r="AI5743" s="28" t="s">
        <v>19335</v>
      </c>
      <c r="AJ5743" s="22">
        <v>1</v>
      </c>
    </row>
    <row r="5744" spans="30:36" ht="30" x14ac:dyDescent="0.25">
      <c r="AD5744" s="22" t="s">
        <v>4693</v>
      </c>
      <c r="AE5744" s="28" t="s">
        <v>4694</v>
      </c>
      <c r="AF5744" s="28" t="s">
        <v>1718</v>
      </c>
      <c r="AG5744" s="28" t="s">
        <v>3778</v>
      </c>
      <c r="AH5744" s="22">
        <v>82596</v>
      </c>
      <c r="AI5744" s="28" t="s">
        <v>20902</v>
      </c>
      <c r="AJ5744" s="22">
        <v>2</v>
      </c>
    </row>
    <row r="5745" spans="30:36" ht="45" x14ac:dyDescent="0.25">
      <c r="AD5745" s="22" t="s">
        <v>15287</v>
      </c>
      <c r="AE5745" s="28" t="s">
        <v>15288</v>
      </c>
      <c r="AF5745" s="28" t="s">
        <v>1710</v>
      </c>
      <c r="AG5745" s="28" t="s">
        <v>3209</v>
      </c>
      <c r="AH5745" s="22">
        <v>62983</v>
      </c>
      <c r="AI5745" s="28" t="s">
        <v>21612</v>
      </c>
      <c r="AJ5745" s="22">
        <v>3</v>
      </c>
    </row>
    <row r="5746" spans="30:36" ht="30" x14ac:dyDescent="0.25">
      <c r="AD5746" s="22" t="s">
        <v>15289</v>
      </c>
      <c r="AE5746" s="28" t="s">
        <v>15290</v>
      </c>
      <c r="AF5746" s="28" t="s">
        <v>1706</v>
      </c>
      <c r="AG5746" s="28" t="s">
        <v>3210</v>
      </c>
      <c r="AH5746" s="22">
        <v>63748</v>
      </c>
      <c r="AI5746" s="28" t="s">
        <v>21453</v>
      </c>
      <c r="AJ5746" s="22">
        <v>7</v>
      </c>
    </row>
    <row r="5747" spans="30:36" ht="30" x14ac:dyDescent="0.25">
      <c r="AD5747" s="22" t="s">
        <v>15291</v>
      </c>
      <c r="AE5747" s="28" t="s">
        <v>15292</v>
      </c>
      <c r="AF5747" s="28" t="s">
        <v>1718</v>
      </c>
      <c r="AG5747" s="28" t="s">
        <v>3211</v>
      </c>
      <c r="AH5747" s="22">
        <v>56520</v>
      </c>
      <c r="AI5747" s="28" t="s">
        <v>20123</v>
      </c>
      <c r="AJ5747" s="22">
        <v>2</v>
      </c>
    </row>
    <row r="5748" spans="30:36" ht="45" x14ac:dyDescent="0.25">
      <c r="AD5748" s="22" t="s">
        <v>4695</v>
      </c>
      <c r="AE5748" s="28" t="s">
        <v>18747</v>
      </c>
      <c r="AF5748" s="28" t="s">
        <v>1707</v>
      </c>
      <c r="AG5748" s="28" t="s">
        <v>3935</v>
      </c>
      <c r="AH5748" s="22">
        <v>62171</v>
      </c>
      <c r="AI5748" s="28" t="s">
        <v>21613</v>
      </c>
      <c r="AJ5748" s="22">
        <v>9</v>
      </c>
    </row>
    <row r="5749" spans="30:36" ht="30" x14ac:dyDescent="0.25">
      <c r="AD5749" s="22" t="s">
        <v>15293</v>
      </c>
      <c r="AE5749" s="28" t="s">
        <v>18748</v>
      </c>
      <c r="AF5749" s="28" t="s">
        <v>1702</v>
      </c>
      <c r="AG5749" s="28" t="s">
        <v>3765</v>
      </c>
      <c r="AH5749" s="22">
        <v>90194</v>
      </c>
      <c r="AI5749" s="28" t="s">
        <v>21146</v>
      </c>
      <c r="AJ5749" s="22">
        <v>8</v>
      </c>
    </row>
    <row r="5750" spans="30:36" ht="30" x14ac:dyDescent="0.25">
      <c r="AD5750" s="22" t="s">
        <v>4696</v>
      </c>
      <c r="AE5750" s="28" t="s">
        <v>4697</v>
      </c>
      <c r="AF5750" s="28" t="s">
        <v>1697</v>
      </c>
      <c r="AG5750" s="28" t="s">
        <v>3765</v>
      </c>
      <c r="AH5750" s="22">
        <v>83772</v>
      </c>
      <c r="AI5750" s="28" t="s">
        <v>4698</v>
      </c>
      <c r="AJ5750" s="22">
        <v>0</v>
      </c>
    </row>
    <row r="5751" spans="30:36" ht="30" x14ac:dyDescent="0.25">
      <c r="AD5751" s="22" t="s">
        <v>15294</v>
      </c>
      <c r="AE5751" s="28" t="s">
        <v>15295</v>
      </c>
      <c r="AF5751" s="28" t="s">
        <v>1706</v>
      </c>
      <c r="AG5751" s="28" t="s">
        <v>3209</v>
      </c>
      <c r="AH5751" s="22">
        <v>55460</v>
      </c>
      <c r="AI5751" s="28" t="s">
        <v>15296</v>
      </c>
      <c r="AJ5751" s="22">
        <v>0</v>
      </c>
    </row>
    <row r="5752" spans="30:36" ht="30" x14ac:dyDescent="0.25">
      <c r="AD5752" s="22" t="s">
        <v>1199</v>
      </c>
      <c r="AE5752" s="28" t="s">
        <v>2804</v>
      </c>
      <c r="AF5752" s="28" t="s">
        <v>1704</v>
      </c>
      <c r="AG5752" s="28" t="s">
        <v>3211</v>
      </c>
      <c r="AH5752" s="22">
        <v>71151</v>
      </c>
      <c r="AI5752" s="28" t="s">
        <v>21614</v>
      </c>
      <c r="AJ5752" s="22">
        <v>5</v>
      </c>
    </row>
    <row r="5753" spans="30:36" ht="30" x14ac:dyDescent="0.25">
      <c r="AD5753" s="22" t="s">
        <v>15297</v>
      </c>
      <c r="AE5753" s="28" t="s">
        <v>15298</v>
      </c>
      <c r="AF5753" s="28" t="s">
        <v>1695</v>
      </c>
      <c r="AG5753" s="28" t="s">
        <v>3210</v>
      </c>
      <c r="AH5753" s="22">
        <v>53992</v>
      </c>
      <c r="AI5753" s="28" t="s">
        <v>20013</v>
      </c>
      <c r="AJ5753" s="22">
        <v>5</v>
      </c>
    </row>
    <row r="5754" spans="30:36" ht="45" x14ac:dyDescent="0.25">
      <c r="AD5754" s="22" t="s">
        <v>824</v>
      </c>
      <c r="AE5754" s="28" t="s">
        <v>2457</v>
      </c>
      <c r="AF5754" s="28" t="s">
        <v>1707</v>
      </c>
      <c r="AG5754" s="28" t="s">
        <v>3210</v>
      </c>
      <c r="AH5754" s="22">
        <v>61084</v>
      </c>
      <c r="AI5754" s="28" t="s">
        <v>21400</v>
      </c>
      <c r="AJ5754" s="22">
        <v>2</v>
      </c>
    </row>
    <row r="5755" spans="30:36" ht="30" x14ac:dyDescent="0.25">
      <c r="AD5755" s="22" t="s">
        <v>15299</v>
      </c>
      <c r="AE5755" s="28" t="s">
        <v>15300</v>
      </c>
      <c r="AF5755" s="28" t="s">
        <v>1704</v>
      </c>
      <c r="AG5755" s="28" t="s">
        <v>3209</v>
      </c>
      <c r="AH5755" s="22">
        <v>60131</v>
      </c>
      <c r="AI5755" s="28" t="s">
        <v>19875</v>
      </c>
      <c r="AJ5755" s="22">
        <v>8</v>
      </c>
    </row>
    <row r="5756" spans="30:36" ht="30" x14ac:dyDescent="0.25">
      <c r="AD5756" s="22" t="s">
        <v>7890</v>
      </c>
      <c r="AE5756" s="28" t="s">
        <v>7891</v>
      </c>
      <c r="AF5756" s="28" t="s">
        <v>1702</v>
      </c>
      <c r="AG5756" s="28" t="s">
        <v>3210</v>
      </c>
      <c r="AH5756" s="22">
        <v>100321</v>
      </c>
      <c r="AI5756" s="28" t="s">
        <v>20926</v>
      </c>
      <c r="AJ5756" s="22">
        <v>6</v>
      </c>
    </row>
    <row r="5757" spans="30:36" ht="30" x14ac:dyDescent="0.25">
      <c r="AD5757" s="22" t="s">
        <v>7892</v>
      </c>
      <c r="AE5757" s="28" t="s">
        <v>7893</v>
      </c>
      <c r="AF5757" s="28" t="s">
        <v>1718</v>
      </c>
      <c r="AG5757" s="28" t="s">
        <v>3209</v>
      </c>
      <c r="AH5757" s="22">
        <v>59038</v>
      </c>
      <c r="AI5757" s="28" t="s">
        <v>7894</v>
      </c>
      <c r="AJ5757" s="22">
        <v>2</v>
      </c>
    </row>
    <row r="5758" spans="30:36" ht="30" x14ac:dyDescent="0.25">
      <c r="AD5758" s="22" t="s">
        <v>15301</v>
      </c>
      <c r="AE5758" s="28" t="s">
        <v>15302</v>
      </c>
      <c r="AF5758" s="28" t="s">
        <v>1695</v>
      </c>
      <c r="AG5758" s="28" t="s">
        <v>3800</v>
      </c>
      <c r="AH5758" s="22">
        <v>63029</v>
      </c>
      <c r="AI5758" s="28" t="s">
        <v>19079</v>
      </c>
      <c r="AJ5758" s="22">
        <v>1</v>
      </c>
    </row>
    <row r="5759" spans="30:36" ht="30" x14ac:dyDescent="0.25">
      <c r="AD5759" s="22" t="s">
        <v>15303</v>
      </c>
      <c r="AE5759" s="28" t="s">
        <v>15304</v>
      </c>
      <c r="AF5759" s="28" t="s">
        <v>1704</v>
      </c>
      <c r="AG5759" s="28" t="s">
        <v>3768</v>
      </c>
      <c r="AH5759" s="22">
        <v>62046</v>
      </c>
      <c r="AI5759" s="28" t="s">
        <v>21264</v>
      </c>
      <c r="AJ5759" s="22">
        <v>2</v>
      </c>
    </row>
    <row r="5760" spans="30:36" ht="30" x14ac:dyDescent="0.25">
      <c r="AD5760" s="22" t="s">
        <v>1546</v>
      </c>
      <c r="AE5760" s="28" t="s">
        <v>3135</v>
      </c>
      <c r="AF5760" s="28" t="s">
        <v>1708</v>
      </c>
      <c r="AG5760" s="28" t="s">
        <v>3211</v>
      </c>
      <c r="AH5760" s="22">
        <v>61728</v>
      </c>
      <c r="AI5760" s="28" t="s">
        <v>19738</v>
      </c>
      <c r="AJ5760" s="22">
        <v>1</v>
      </c>
    </row>
    <row r="5761" spans="30:36" ht="30" x14ac:dyDescent="0.25">
      <c r="AD5761" s="22" t="s">
        <v>7895</v>
      </c>
      <c r="AE5761" s="28" t="s">
        <v>7896</v>
      </c>
      <c r="AF5761" s="28" t="s">
        <v>1700</v>
      </c>
      <c r="AG5761" s="28" t="s">
        <v>3765</v>
      </c>
      <c r="AH5761" s="22">
        <v>91765</v>
      </c>
      <c r="AI5761" s="28" t="s">
        <v>21517</v>
      </c>
      <c r="AJ5761" s="22">
        <v>6</v>
      </c>
    </row>
    <row r="5762" spans="30:36" ht="30" x14ac:dyDescent="0.25">
      <c r="AD5762" s="22" t="s">
        <v>4699</v>
      </c>
      <c r="AE5762" s="28" t="s">
        <v>4700</v>
      </c>
      <c r="AF5762" s="28" t="s">
        <v>1714</v>
      </c>
      <c r="AG5762" s="28" t="s">
        <v>3836</v>
      </c>
      <c r="AH5762" s="22">
        <v>84205</v>
      </c>
      <c r="AI5762" s="28" t="s">
        <v>4701</v>
      </c>
      <c r="AJ5762" s="22">
        <v>0</v>
      </c>
    </row>
    <row r="5763" spans="30:36" ht="30" x14ac:dyDescent="0.25">
      <c r="AD5763" s="22" t="s">
        <v>138</v>
      </c>
      <c r="AE5763" s="28" t="s">
        <v>1831</v>
      </c>
      <c r="AF5763" s="28" t="s">
        <v>1696</v>
      </c>
      <c r="AG5763" s="28" t="s">
        <v>3209</v>
      </c>
      <c r="AH5763" s="22">
        <v>64954</v>
      </c>
      <c r="AI5763" s="28" t="s">
        <v>21615</v>
      </c>
      <c r="AJ5763" s="22">
        <v>9</v>
      </c>
    </row>
    <row r="5764" spans="30:36" ht="30" x14ac:dyDescent="0.25">
      <c r="AD5764" s="22" t="s">
        <v>15305</v>
      </c>
      <c r="AE5764" s="28" t="s">
        <v>15306</v>
      </c>
      <c r="AF5764" s="28" t="s">
        <v>1696</v>
      </c>
      <c r="AG5764" s="28" t="s">
        <v>3787</v>
      </c>
      <c r="AH5764" s="22">
        <v>64260</v>
      </c>
      <c r="AI5764" s="28" t="s">
        <v>15307</v>
      </c>
      <c r="AJ5764" s="22">
        <v>4</v>
      </c>
    </row>
    <row r="5765" spans="30:36" ht="30" x14ac:dyDescent="0.25">
      <c r="AD5765" s="22" t="s">
        <v>7897</v>
      </c>
      <c r="AE5765" s="28" t="s">
        <v>7898</v>
      </c>
      <c r="AF5765" s="28" t="s">
        <v>1714</v>
      </c>
      <c r="AG5765" s="28" t="s">
        <v>3800</v>
      </c>
      <c r="AH5765" s="22">
        <v>79217</v>
      </c>
      <c r="AI5765" s="28" t="s">
        <v>19847</v>
      </c>
      <c r="AJ5765" s="22">
        <v>5</v>
      </c>
    </row>
    <row r="5766" spans="30:36" ht="30" x14ac:dyDescent="0.25">
      <c r="AD5766" s="22" t="s">
        <v>7899</v>
      </c>
      <c r="AE5766" s="28" t="s">
        <v>7900</v>
      </c>
      <c r="AF5766" s="28" t="s">
        <v>1701</v>
      </c>
      <c r="AG5766" s="28" t="s">
        <v>3765</v>
      </c>
      <c r="AH5766" s="22">
        <v>56549</v>
      </c>
      <c r="AI5766" s="28" t="s">
        <v>19167</v>
      </c>
      <c r="AJ5766" s="22">
        <v>5</v>
      </c>
    </row>
    <row r="5767" spans="30:36" ht="30" x14ac:dyDescent="0.25">
      <c r="AD5767" s="22" t="s">
        <v>15308</v>
      </c>
      <c r="AE5767" s="28" t="s">
        <v>15309</v>
      </c>
      <c r="AF5767" s="28" t="s">
        <v>1699</v>
      </c>
      <c r="AG5767" s="28" t="s">
        <v>3209</v>
      </c>
      <c r="AH5767" s="22">
        <v>54191</v>
      </c>
      <c r="AI5767" s="28" t="s">
        <v>20396</v>
      </c>
      <c r="AJ5767" s="22">
        <v>0</v>
      </c>
    </row>
    <row r="5768" spans="30:36" ht="30" x14ac:dyDescent="0.25">
      <c r="AD5768" s="22" t="s">
        <v>15310</v>
      </c>
      <c r="AE5768" s="28" t="s">
        <v>15311</v>
      </c>
      <c r="AF5768" s="28" t="s">
        <v>1699</v>
      </c>
      <c r="AG5768" s="28" t="s">
        <v>3784</v>
      </c>
      <c r="AH5768" s="22">
        <v>56797</v>
      </c>
      <c r="AI5768" s="28" t="s">
        <v>15312</v>
      </c>
      <c r="AJ5768" s="22">
        <v>0</v>
      </c>
    </row>
    <row r="5769" spans="30:36" ht="45" x14ac:dyDescent="0.25">
      <c r="AD5769" s="22" t="s">
        <v>15313</v>
      </c>
      <c r="AE5769" s="28" t="s">
        <v>18749</v>
      </c>
      <c r="AF5769" s="28" t="s">
        <v>1717</v>
      </c>
      <c r="AG5769" s="28" t="s">
        <v>3209</v>
      </c>
      <c r="AH5769" s="22">
        <v>103007</v>
      </c>
      <c r="AI5769" s="28" t="s">
        <v>19263</v>
      </c>
      <c r="AJ5769" s="22">
        <v>7</v>
      </c>
    </row>
    <row r="5770" spans="30:36" ht="30" x14ac:dyDescent="0.25">
      <c r="AD5770" s="22" t="s">
        <v>7901</v>
      </c>
      <c r="AE5770" s="28" t="s">
        <v>18750</v>
      </c>
      <c r="AF5770" s="28" t="s">
        <v>1701</v>
      </c>
      <c r="AG5770" s="28" t="s">
        <v>3803</v>
      </c>
      <c r="AH5770" s="22">
        <v>60377</v>
      </c>
      <c r="AI5770" s="28" t="s">
        <v>19523</v>
      </c>
      <c r="AJ5770" s="22">
        <v>8</v>
      </c>
    </row>
    <row r="5771" spans="30:36" ht="30" x14ac:dyDescent="0.25">
      <c r="AD5771" s="22" t="s">
        <v>15314</v>
      </c>
      <c r="AE5771" s="28" t="s">
        <v>15315</v>
      </c>
      <c r="AF5771" s="28" t="s">
        <v>1712</v>
      </c>
      <c r="AG5771" s="28" t="s">
        <v>3800</v>
      </c>
      <c r="AH5771" s="22">
        <v>86871</v>
      </c>
      <c r="AI5771" s="28" t="s">
        <v>19692</v>
      </c>
      <c r="AJ5771" s="22">
        <v>0</v>
      </c>
    </row>
    <row r="5772" spans="30:36" ht="45" x14ac:dyDescent="0.25">
      <c r="AD5772" s="22" t="s">
        <v>15316</v>
      </c>
      <c r="AE5772" s="28" t="s">
        <v>15317</v>
      </c>
      <c r="AF5772" s="28" t="s">
        <v>1707</v>
      </c>
      <c r="AG5772" s="28" t="s">
        <v>3803</v>
      </c>
      <c r="AH5772" s="22">
        <v>65399</v>
      </c>
      <c r="AI5772" s="28" t="s">
        <v>15318</v>
      </c>
      <c r="AJ5772" s="22">
        <v>0</v>
      </c>
    </row>
    <row r="5773" spans="30:36" ht="30" x14ac:dyDescent="0.25">
      <c r="AD5773" s="22" t="s">
        <v>3570</v>
      </c>
      <c r="AE5773" s="28" t="s">
        <v>3571</v>
      </c>
      <c r="AF5773" s="28" t="s">
        <v>1701</v>
      </c>
      <c r="AG5773" s="28" t="s">
        <v>3209</v>
      </c>
      <c r="AH5773" s="22">
        <v>63322</v>
      </c>
      <c r="AI5773" s="28" t="s">
        <v>3572</v>
      </c>
      <c r="AJ5773" s="22">
        <v>0</v>
      </c>
    </row>
    <row r="5774" spans="30:36" ht="30" x14ac:dyDescent="0.25">
      <c r="AD5774" s="22" t="s">
        <v>15319</v>
      </c>
      <c r="AE5774" s="28" t="s">
        <v>15320</v>
      </c>
      <c r="AF5774" s="28" t="s">
        <v>1697</v>
      </c>
      <c r="AG5774" s="28" t="s">
        <v>3209</v>
      </c>
      <c r="AH5774" s="22">
        <v>86434</v>
      </c>
      <c r="AI5774" s="28" t="s">
        <v>21301</v>
      </c>
      <c r="AJ5774" s="22">
        <v>1</v>
      </c>
    </row>
    <row r="5775" spans="30:36" ht="30" x14ac:dyDescent="0.25">
      <c r="AD5775" s="22" t="s">
        <v>15321</v>
      </c>
      <c r="AE5775" s="28" t="s">
        <v>15322</v>
      </c>
      <c r="AF5775" s="28" t="s">
        <v>1699</v>
      </c>
      <c r="AG5775" s="28" t="s">
        <v>3210</v>
      </c>
      <c r="AH5775" s="22">
        <v>67015</v>
      </c>
      <c r="AI5775" s="28" t="s">
        <v>20906</v>
      </c>
      <c r="AJ5775" s="22">
        <v>7</v>
      </c>
    </row>
    <row r="5776" spans="30:36" ht="45" x14ac:dyDescent="0.25">
      <c r="AD5776" s="22" t="s">
        <v>7902</v>
      </c>
      <c r="AE5776" s="28" t="s">
        <v>7903</v>
      </c>
      <c r="AF5776" s="28" t="s">
        <v>1707</v>
      </c>
      <c r="AG5776" s="28" t="s">
        <v>3210</v>
      </c>
      <c r="AH5776" s="22">
        <v>68280</v>
      </c>
      <c r="AI5776" s="28" t="s">
        <v>19645</v>
      </c>
      <c r="AJ5776" s="22">
        <v>4</v>
      </c>
    </row>
    <row r="5777" spans="30:36" ht="30" x14ac:dyDescent="0.25">
      <c r="AD5777" s="22" t="s">
        <v>15323</v>
      </c>
      <c r="AE5777" s="28" t="s">
        <v>15324</v>
      </c>
      <c r="AF5777" s="28" t="s">
        <v>1705</v>
      </c>
      <c r="AG5777" s="28" t="s">
        <v>3209</v>
      </c>
      <c r="AH5777" s="22">
        <v>77497</v>
      </c>
      <c r="AI5777" s="28" t="s">
        <v>20793</v>
      </c>
      <c r="AJ5777" s="22">
        <v>8</v>
      </c>
    </row>
    <row r="5778" spans="30:36" ht="30" x14ac:dyDescent="0.25">
      <c r="AD5778" s="22" t="s">
        <v>7904</v>
      </c>
      <c r="AE5778" s="28" t="s">
        <v>7905</v>
      </c>
      <c r="AF5778" s="28" t="s">
        <v>1705</v>
      </c>
      <c r="AG5778" s="28" t="s">
        <v>3211</v>
      </c>
      <c r="AH5778" s="22">
        <v>75643</v>
      </c>
      <c r="AI5778" s="28" t="s">
        <v>20624</v>
      </c>
      <c r="AJ5778" s="22">
        <v>9</v>
      </c>
    </row>
    <row r="5779" spans="30:36" ht="30" x14ac:dyDescent="0.25">
      <c r="AD5779" s="22" t="s">
        <v>15325</v>
      </c>
      <c r="AE5779" s="28" t="s">
        <v>15326</v>
      </c>
      <c r="AF5779" s="28" t="s">
        <v>1701</v>
      </c>
      <c r="AG5779" s="28" t="s">
        <v>3211</v>
      </c>
      <c r="AH5779" s="22">
        <v>56653</v>
      </c>
      <c r="AI5779" s="28" t="s">
        <v>19884</v>
      </c>
      <c r="AJ5779" s="22">
        <v>5</v>
      </c>
    </row>
    <row r="5780" spans="30:36" ht="30" x14ac:dyDescent="0.25">
      <c r="AD5780" s="22" t="s">
        <v>7906</v>
      </c>
      <c r="AE5780" s="28" t="s">
        <v>7907</v>
      </c>
      <c r="AF5780" s="28" t="s">
        <v>1697</v>
      </c>
      <c r="AG5780" s="28" t="s">
        <v>3211</v>
      </c>
      <c r="AH5780" s="22">
        <v>59336</v>
      </c>
      <c r="AI5780" s="28" t="s">
        <v>20869</v>
      </c>
      <c r="AJ5780" s="22">
        <v>1</v>
      </c>
    </row>
    <row r="5781" spans="30:36" ht="30" x14ac:dyDescent="0.25">
      <c r="AD5781" s="22" t="s">
        <v>7908</v>
      </c>
      <c r="AE5781" s="28" t="s">
        <v>7909</v>
      </c>
      <c r="AF5781" s="28" t="s">
        <v>1698</v>
      </c>
      <c r="AG5781" s="28" t="s">
        <v>3210</v>
      </c>
      <c r="AH5781" s="22">
        <v>115074</v>
      </c>
      <c r="AI5781" s="28" t="s">
        <v>19477</v>
      </c>
      <c r="AJ5781" s="22">
        <v>4</v>
      </c>
    </row>
    <row r="5782" spans="30:36" ht="30" x14ac:dyDescent="0.25">
      <c r="AD5782" s="22" t="s">
        <v>15327</v>
      </c>
      <c r="AE5782" s="28" t="s">
        <v>15328</v>
      </c>
      <c r="AF5782" s="28" t="s">
        <v>1708</v>
      </c>
      <c r="AG5782" s="28" t="s">
        <v>3209</v>
      </c>
      <c r="AH5782" s="22">
        <v>72249</v>
      </c>
      <c r="AI5782" s="28" t="s">
        <v>15329</v>
      </c>
      <c r="AJ5782" s="22">
        <v>3</v>
      </c>
    </row>
    <row r="5783" spans="30:36" ht="30" x14ac:dyDescent="0.25">
      <c r="AD5783" s="22" t="s">
        <v>15330</v>
      </c>
      <c r="AE5783" s="28" t="s">
        <v>15331</v>
      </c>
      <c r="AF5783" s="28" t="s">
        <v>1696</v>
      </c>
      <c r="AG5783" s="28" t="s">
        <v>3210</v>
      </c>
      <c r="AH5783" s="22">
        <v>64909</v>
      </c>
      <c r="AI5783" s="28" t="s">
        <v>20101</v>
      </c>
      <c r="AJ5783" s="22">
        <v>8</v>
      </c>
    </row>
    <row r="5784" spans="30:36" ht="30" x14ac:dyDescent="0.25">
      <c r="AD5784" s="22" t="s">
        <v>15332</v>
      </c>
      <c r="AE5784" s="28" t="s">
        <v>15333</v>
      </c>
      <c r="AF5784" s="28" t="s">
        <v>1696</v>
      </c>
      <c r="AG5784" s="28" t="s">
        <v>3862</v>
      </c>
      <c r="AH5784" s="22">
        <v>54136</v>
      </c>
      <c r="AI5784" s="28" t="s">
        <v>21616</v>
      </c>
      <c r="AJ5784" s="22">
        <v>1</v>
      </c>
    </row>
    <row r="5785" spans="30:36" ht="30" x14ac:dyDescent="0.25">
      <c r="AD5785" s="22" t="s">
        <v>15334</v>
      </c>
      <c r="AE5785" s="28" t="s">
        <v>15335</v>
      </c>
      <c r="AF5785" s="28" t="s">
        <v>1695</v>
      </c>
      <c r="AG5785" s="28" t="s">
        <v>3209</v>
      </c>
      <c r="AH5785" s="22">
        <v>54228</v>
      </c>
      <c r="AI5785" s="28" t="s">
        <v>20289</v>
      </c>
      <c r="AJ5785" s="22">
        <v>9</v>
      </c>
    </row>
    <row r="5786" spans="30:36" ht="30" x14ac:dyDescent="0.25">
      <c r="AD5786" s="22" t="s">
        <v>15336</v>
      </c>
      <c r="AE5786" s="28" t="s">
        <v>18751</v>
      </c>
      <c r="AF5786" s="28" t="s">
        <v>1701</v>
      </c>
      <c r="AG5786" s="28" t="s">
        <v>3922</v>
      </c>
      <c r="AH5786" s="22">
        <v>54788</v>
      </c>
      <c r="AI5786" s="28" t="s">
        <v>15337</v>
      </c>
      <c r="AJ5786" s="22">
        <v>0</v>
      </c>
    </row>
    <row r="5787" spans="30:36" ht="45" x14ac:dyDescent="0.25">
      <c r="AD5787" s="22" t="s">
        <v>189</v>
      </c>
      <c r="AE5787" s="28" t="s">
        <v>1873</v>
      </c>
      <c r="AF5787" s="28" t="s">
        <v>1707</v>
      </c>
      <c r="AG5787" s="28" t="s">
        <v>3209</v>
      </c>
      <c r="AH5787" s="22">
        <v>65876</v>
      </c>
      <c r="AI5787" s="28" t="s">
        <v>20064</v>
      </c>
      <c r="AJ5787" s="22">
        <v>0</v>
      </c>
    </row>
    <row r="5788" spans="30:36" ht="30" x14ac:dyDescent="0.25">
      <c r="AD5788" s="22" t="s">
        <v>7910</v>
      </c>
      <c r="AE5788" s="28" t="s">
        <v>7911</v>
      </c>
      <c r="AF5788" s="28" t="s">
        <v>1696</v>
      </c>
      <c r="AG5788" s="28" t="s">
        <v>3210</v>
      </c>
      <c r="AH5788" s="22">
        <v>67544</v>
      </c>
      <c r="AI5788" s="28" t="s">
        <v>20188</v>
      </c>
      <c r="AJ5788" s="22">
        <v>6</v>
      </c>
    </row>
    <row r="5789" spans="30:36" ht="30" x14ac:dyDescent="0.25">
      <c r="AD5789" s="22" t="s">
        <v>7912</v>
      </c>
      <c r="AE5789" s="28" t="s">
        <v>7913</v>
      </c>
      <c r="AF5789" s="28" t="s">
        <v>1696</v>
      </c>
      <c r="AG5789" s="28" t="s">
        <v>3210</v>
      </c>
      <c r="AH5789" s="22">
        <v>60366</v>
      </c>
      <c r="AI5789" s="28" t="s">
        <v>20015</v>
      </c>
      <c r="AJ5789" s="22">
        <v>1</v>
      </c>
    </row>
    <row r="5790" spans="30:36" ht="30" x14ac:dyDescent="0.25">
      <c r="AD5790" s="22" t="s">
        <v>15338</v>
      </c>
      <c r="AE5790" s="28" t="s">
        <v>15339</v>
      </c>
      <c r="AF5790" s="28" t="s">
        <v>1700</v>
      </c>
      <c r="AG5790" s="28" t="s">
        <v>3209</v>
      </c>
      <c r="AH5790" s="22">
        <v>103153</v>
      </c>
      <c r="AI5790" s="28" t="s">
        <v>21617</v>
      </c>
      <c r="AJ5790" s="22">
        <v>0</v>
      </c>
    </row>
    <row r="5791" spans="30:36" ht="30" x14ac:dyDescent="0.25">
      <c r="AD5791" s="22" t="s">
        <v>15340</v>
      </c>
      <c r="AE5791" s="28" t="s">
        <v>15341</v>
      </c>
      <c r="AF5791" s="28" t="s">
        <v>1696</v>
      </c>
      <c r="AG5791" s="28" t="s">
        <v>3210</v>
      </c>
      <c r="AH5791" s="22">
        <v>63462</v>
      </c>
      <c r="AI5791" s="28" t="s">
        <v>21408</v>
      </c>
      <c r="AJ5791" s="22">
        <v>9</v>
      </c>
    </row>
    <row r="5792" spans="30:36" ht="30" x14ac:dyDescent="0.25">
      <c r="AD5792" s="22" t="s">
        <v>15342</v>
      </c>
      <c r="AE5792" s="28" t="s">
        <v>15343</v>
      </c>
      <c r="AF5792" s="28" t="s">
        <v>6003</v>
      </c>
      <c r="AG5792" s="28" t="s">
        <v>3778</v>
      </c>
      <c r="AH5792" s="22">
        <v>134173</v>
      </c>
      <c r="AI5792" s="28" t="s">
        <v>19756</v>
      </c>
      <c r="AJ5792" s="22">
        <v>7</v>
      </c>
    </row>
    <row r="5793" spans="30:36" ht="30" x14ac:dyDescent="0.25">
      <c r="AD5793" s="22" t="s">
        <v>15344</v>
      </c>
      <c r="AE5793" s="28" t="s">
        <v>15345</v>
      </c>
      <c r="AF5793" s="28" t="s">
        <v>1715</v>
      </c>
      <c r="AG5793" s="28" t="s">
        <v>3209</v>
      </c>
      <c r="AH5793" s="22">
        <v>59234</v>
      </c>
      <c r="AI5793" s="28" t="s">
        <v>3337</v>
      </c>
      <c r="AJ5793" s="22">
        <v>0</v>
      </c>
    </row>
    <row r="5794" spans="30:36" ht="30" x14ac:dyDescent="0.25">
      <c r="AD5794" s="22" t="s">
        <v>15346</v>
      </c>
      <c r="AE5794" s="28" t="s">
        <v>15347</v>
      </c>
      <c r="AF5794" s="28" t="s">
        <v>1695</v>
      </c>
      <c r="AG5794" s="28" t="s">
        <v>3209</v>
      </c>
      <c r="AH5794" s="22">
        <v>53906</v>
      </c>
      <c r="AI5794" s="28" t="s">
        <v>20796</v>
      </c>
      <c r="AJ5794" s="22">
        <v>1</v>
      </c>
    </row>
    <row r="5795" spans="30:36" ht="45" x14ac:dyDescent="0.25">
      <c r="AD5795" s="22" t="s">
        <v>1184</v>
      </c>
      <c r="AE5795" s="28" t="s">
        <v>18752</v>
      </c>
      <c r="AF5795" s="28" t="s">
        <v>1707</v>
      </c>
      <c r="AG5795" s="28" t="s">
        <v>3211</v>
      </c>
      <c r="AH5795" s="22">
        <v>59845</v>
      </c>
      <c r="AI5795" s="28" t="s">
        <v>20569</v>
      </c>
      <c r="AJ5795" s="22">
        <v>9</v>
      </c>
    </row>
    <row r="5796" spans="30:36" ht="30" x14ac:dyDescent="0.25">
      <c r="AD5796" s="22" t="s">
        <v>7914</v>
      </c>
      <c r="AE5796" s="28" t="s">
        <v>7915</v>
      </c>
      <c r="AF5796" s="28" t="s">
        <v>1699</v>
      </c>
      <c r="AG5796" s="28" t="s">
        <v>3210</v>
      </c>
      <c r="AH5796" s="22">
        <v>56433</v>
      </c>
      <c r="AI5796" s="28" t="s">
        <v>21469</v>
      </c>
      <c r="AJ5796" s="22">
        <v>6</v>
      </c>
    </row>
    <row r="5797" spans="30:36" ht="30" x14ac:dyDescent="0.25">
      <c r="AD5797" s="22" t="s">
        <v>15348</v>
      </c>
      <c r="AE5797" s="28" t="s">
        <v>15349</v>
      </c>
      <c r="AF5797" s="28" t="s">
        <v>1695</v>
      </c>
      <c r="AG5797" s="28" t="s">
        <v>3856</v>
      </c>
      <c r="AH5797" s="22">
        <v>60934</v>
      </c>
      <c r="AI5797" s="28" t="s">
        <v>20076</v>
      </c>
      <c r="AJ5797" s="22">
        <v>6</v>
      </c>
    </row>
    <row r="5798" spans="30:36" ht="30" x14ac:dyDescent="0.25">
      <c r="AD5798" s="22" t="s">
        <v>15350</v>
      </c>
      <c r="AE5798" s="28" t="s">
        <v>15351</v>
      </c>
      <c r="AF5798" s="28" t="s">
        <v>1712</v>
      </c>
      <c r="AG5798" s="28" t="s">
        <v>3211</v>
      </c>
      <c r="AH5798" s="22">
        <v>99221</v>
      </c>
      <c r="AI5798" s="28" t="s">
        <v>20575</v>
      </c>
      <c r="AJ5798" s="22">
        <v>8</v>
      </c>
    </row>
    <row r="5799" spans="30:36" ht="30" x14ac:dyDescent="0.25">
      <c r="AD5799" s="22" t="s">
        <v>7916</v>
      </c>
      <c r="AE5799" s="28" t="s">
        <v>7917</v>
      </c>
      <c r="AF5799" s="28" t="s">
        <v>1700</v>
      </c>
      <c r="AG5799" s="28" t="s">
        <v>3210</v>
      </c>
      <c r="AH5799" s="22">
        <v>54274</v>
      </c>
      <c r="AI5799" s="28" t="s">
        <v>20209</v>
      </c>
      <c r="AJ5799" s="22">
        <v>1</v>
      </c>
    </row>
    <row r="5800" spans="30:36" ht="30" x14ac:dyDescent="0.25">
      <c r="AD5800" s="22" t="s">
        <v>15352</v>
      </c>
      <c r="AE5800" s="28" t="s">
        <v>15353</v>
      </c>
      <c r="AF5800" s="28" t="s">
        <v>1701</v>
      </c>
      <c r="AG5800" s="28" t="s">
        <v>3209</v>
      </c>
      <c r="AH5800" s="22">
        <v>54816</v>
      </c>
      <c r="AI5800" s="28" t="s">
        <v>21618</v>
      </c>
      <c r="AJ5800" s="22">
        <v>3</v>
      </c>
    </row>
    <row r="5801" spans="30:36" ht="30" x14ac:dyDescent="0.25">
      <c r="AD5801" s="22" t="s">
        <v>4702</v>
      </c>
      <c r="AE5801" s="28" t="s">
        <v>4703</v>
      </c>
      <c r="AF5801" s="28" t="s">
        <v>1708</v>
      </c>
      <c r="AG5801" s="28" t="s">
        <v>3836</v>
      </c>
      <c r="AH5801" s="22">
        <v>74268</v>
      </c>
      <c r="AI5801" s="28" t="s">
        <v>19674</v>
      </c>
      <c r="AJ5801" s="22">
        <v>0</v>
      </c>
    </row>
    <row r="5802" spans="30:36" ht="30" x14ac:dyDescent="0.25">
      <c r="AD5802" s="22" t="s">
        <v>15354</v>
      </c>
      <c r="AE5802" s="28" t="s">
        <v>15355</v>
      </c>
      <c r="AF5802" s="28" t="s">
        <v>1700</v>
      </c>
      <c r="AG5802" s="28" t="s">
        <v>3210</v>
      </c>
      <c r="AH5802" s="22">
        <v>55128</v>
      </c>
      <c r="AI5802" s="28" t="s">
        <v>21499</v>
      </c>
      <c r="AJ5802" s="22">
        <v>7</v>
      </c>
    </row>
    <row r="5803" spans="30:36" ht="30" x14ac:dyDescent="0.25">
      <c r="AD5803" s="22" t="s">
        <v>7918</v>
      </c>
      <c r="AE5803" s="28" t="s">
        <v>7919</v>
      </c>
      <c r="AF5803" s="28" t="s">
        <v>1714</v>
      </c>
      <c r="AG5803" s="28" t="s">
        <v>3209</v>
      </c>
      <c r="AH5803" s="22">
        <v>78950</v>
      </c>
      <c r="AI5803" s="28" t="s">
        <v>7920</v>
      </c>
      <c r="AJ5803" s="22">
        <v>7</v>
      </c>
    </row>
    <row r="5804" spans="30:36" ht="30" x14ac:dyDescent="0.25">
      <c r="AD5804" s="22" t="s">
        <v>7921</v>
      </c>
      <c r="AE5804" s="28" t="s">
        <v>7922</v>
      </c>
      <c r="AF5804" s="28" t="s">
        <v>1718</v>
      </c>
      <c r="AG5804" s="28" t="s">
        <v>3209</v>
      </c>
      <c r="AH5804" s="22">
        <v>66155</v>
      </c>
      <c r="AI5804" s="28" t="s">
        <v>20930</v>
      </c>
      <c r="AJ5804" s="22">
        <v>4</v>
      </c>
    </row>
    <row r="5805" spans="30:36" ht="30" x14ac:dyDescent="0.25">
      <c r="AD5805" s="22" t="s">
        <v>4704</v>
      </c>
      <c r="AE5805" s="28" t="s">
        <v>4705</v>
      </c>
      <c r="AF5805" s="28" t="s">
        <v>1701</v>
      </c>
      <c r="AG5805" s="28" t="s">
        <v>3856</v>
      </c>
      <c r="AH5805" s="22">
        <v>65077</v>
      </c>
      <c r="AI5805" s="28" t="s">
        <v>21619</v>
      </c>
      <c r="AJ5805" s="22">
        <v>7</v>
      </c>
    </row>
    <row r="5806" spans="30:36" ht="30" x14ac:dyDescent="0.25">
      <c r="AD5806" s="22" t="s">
        <v>7923</v>
      </c>
      <c r="AE5806" s="28" t="s">
        <v>7924</v>
      </c>
      <c r="AF5806" s="28" t="s">
        <v>1700</v>
      </c>
      <c r="AG5806" s="28" t="s">
        <v>3211</v>
      </c>
      <c r="AH5806" s="22">
        <v>82134</v>
      </c>
      <c r="AI5806" s="28" t="s">
        <v>19137</v>
      </c>
      <c r="AJ5806" s="22">
        <v>5</v>
      </c>
    </row>
    <row r="5807" spans="30:36" ht="30" x14ac:dyDescent="0.25">
      <c r="AD5807" s="22" t="s">
        <v>15356</v>
      </c>
      <c r="AE5807" s="28" t="s">
        <v>15357</v>
      </c>
      <c r="AF5807" s="28" t="s">
        <v>1701</v>
      </c>
      <c r="AG5807" s="28" t="s">
        <v>3209</v>
      </c>
      <c r="AH5807" s="22">
        <v>61540</v>
      </c>
      <c r="AI5807" s="28" t="s">
        <v>20578</v>
      </c>
      <c r="AJ5807" s="22">
        <v>2</v>
      </c>
    </row>
    <row r="5808" spans="30:36" ht="30" x14ac:dyDescent="0.25">
      <c r="AD5808" s="22" t="s">
        <v>7925</v>
      </c>
      <c r="AE5808" s="28" t="s">
        <v>7926</v>
      </c>
      <c r="AF5808" s="28" t="s">
        <v>1697</v>
      </c>
      <c r="AG5808" s="28" t="s">
        <v>3209</v>
      </c>
      <c r="AH5808" s="22">
        <v>69022</v>
      </c>
      <c r="AI5808" s="28" t="s">
        <v>19727</v>
      </c>
      <c r="AJ5808" s="22">
        <v>5</v>
      </c>
    </row>
    <row r="5809" spans="30:36" ht="30" x14ac:dyDescent="0.25">
      <c r="AD5809" s="22" t="s">
        <v>15358</v>
      </c>
      <c r="AE5809" s="28" t="s">
        <v>15359</v>
      </c>
      <c r="AF5809" s="28" t="s">
        <v>1696</v>
      </c>
      <c r="AG5809" s="28" t="s">
        <v>3211</v>
      </c>
      <c r="AH5809" s="22">
        <v>55257</v>
      </c>
      <c r="AI5809" s="28" t="s">
        <v>19589</v>
      </c>
      <c r="AJ5809" s="22">
        <v>7</v>
      </c>
    </row>
    <row r="5810" spans="30:36" ht="30" x14ac:dyDescent="0.25">
      <c r="AD5810" s="22" t="s">
        <v>7927</v>
      </c>
      <c r="AE5810" s="28" t="s">
        <v>7928</v>
      </c>
      <c r="AF5810" s="28" t="s">
        <v>1718</v>
      </c>
      <c r="AG5810" s="28" t="s">
        <v>3778</v>
      </c>
      <c r="AH5810" s="22">
        <v>75686</v>
      </c>
      <c r="AI5810" s="28" t="s">
        <v>21455</v>
      </c>
      <c r="AJ5810" s="22">
        <v>7</v>
      </c>
    </row>
    <row r="5811" spans="30:36" ht="30" x14ac:dyDescent="0.25">
      <c r="AD5811" s="22" t="s">
        <v>7929</v>
      </c>
      <c r="AE5811" s="28" t="s">
        <v>7930</v>
      </c>
      <c r="AF5811" s="28" t="s">
        <v>1702</v>
      </c>
      <c r="AG5811" s="28" t="s">
        <v>3209</v>
      </c>
      <c r="AH5811" s="22">
        <v>108032</v>
      </c>
      <c r="AI5811" s="28" t="s">
        <v>20444</v>
      </c>
      <c r="AJ5811" s="22">
        <v>1</v>
      </c>
    </row>
    <row r="5812" spans="30:36" ht="30" x14ac:dyDescent="0.25">
      <c r="AD5812" s="22" t="s">
        <v>194</v>
      </c>
      <c r="AE5812" s="28" t="s">
        <v>1878</v>
      </c>
      <c r="AF5812" s="28" t="s">
        <v>1706</v>
      </c>
      <c r="AG5812" s="28" t="s">
        <v>3209</v>
      </c>
      <c r="AH5812" s="22">
        <v>80840</v>
      </c>
      <c r="AI5812" s="28" t="s">
        <v>21306</v>
      </c>
      <c r="AJ5812" s="22">
        <v>1</v>
      </c>
    </row>
    <row r="5813" spans="30:36" ht="30" x14ac:dyDescent="0.25">
      <c r="AD5813" s="22" t="s">
        <v>15360</v>
      </c>
      <c r="AE5813" s="28" t="s">
        <v>15361</v>
      </c>
      <c r="AF5813" s="28" t="s">
        <v>1700</v>
      </c>
      <c r="AG5813" s="28" t="s">
        <v>3210</v>
      </c>
      <c r="AH5813" s="22">
        <v>85067</v>
      </c>
      <c r="AI5813" s="28" t="s">
        <v>21392</v>
      </c>
      <c r="AJ5813" s="22">
        <v>4</v>
      </c>
    </row>
    <row r="5814" spans="30:36" ht="45" x14ac:dyDescent="0.25">
      <c r="AD5814" s="22" t="s">
        <v>15362</v>
      </c>
      <c r="AE5814" s="28" t="s">
        <v>15363</v>
      </c>
      <c r="AF5814" s="28" t="s">
        <v>1717</v>
      </c>
      <c r="AG5814" s="28" t="s">
        <v>3209</v>
      </c>
      <c r="AH5814" s="22">
        <v>96315</v>
      </c>
      <c r="AI5814" s="28" t="s">
        <v>19393</v>
      </c>
      <c r="AJ5814" s="22">
        <v>4</v>
      </c>
    </row>
    <row r="5815" spans="30:36" ht="30" x14ac:dyDescent="0.25">
      <c r="AD5815" s="22" t="s">
        <v>15364</v>
      </c>
      <c r="AE5815" s="28" t="s">
        <v>15365</v>
      </c>
      <c r="AF5815" s="28" t="s">
        <v>1715</v>
      </c>
      <c r="AG5815" s="28" t="s">
        <v>3765</v>
      </c>
      <c r="AH5815" s="22">
        <v>73208</v>
      </c>
      <c r="AI5815" s="28" t="s">
        <v>20592</v>
      </c>
      <c r="AJ5815" s="22">
        <v>6</v>
      </c>
    </row>
    <row r="5816" spans="30:36" ht="30" x14ac:dyDescent="0.25">
      <c r="AD5816" s="22" t="s">
        <v>7931</v>
      </c>
      <c r="AE5816" s="28" t="s">
        <v>7932</v>
      </c>
      <c r="AF5816" s="28" t="s">
        <v>1696</v>
      </c>
      <c r="AG5816" s="28" t="s">
        <v>3211</v>
      </c>
      <c r="AH5816" s="22">
        <v>64976</v>
      </c>
      <c r="AI5816" s="28" t="s">
        <v>21620</v>
      </c>
      <c r="AJ5816" s="22">
        <v>2</v>
      </c>
    </row>
    <row r="5817" spans="30:36" ht="30" x14ac:dyDescent="0.25">
      <c r="AD5817" s="22" t="s">
        <v>15366</v>
      </c>
      <c r="AE5817" s="28" t="s">
        <v>15367</v>
      </c>
      <c r="AF5817" s="28" t="s">
        <v>1718</v>
      </c>
      <c r="AG5817" s="28" t="s">
        <v>3211</v>
      </c>
      <c r="AH5817" s="22">
        <v>70129</v>
      </c>
      <c r="AI5817" s="28" t="s">
        <v>20199</v>
      </c>
      <c r="AJ5817" s="22">
        <v>1</v>
      </c>
    </row>
    <row r="5818" spans="30:36" ht="30" x14ac:dyDescent="0.25">
      <c r="AD5818" s="22" t="s">
        <v>15368</v>
      </c>
      <c r="AE5818" s="28" t="s">
        <v>15369</v>
      </c>
      <c r="AF5818" s="28" t="s">
        <v>1713</v>
      </c>
      <c r="AG5818" s="28" t="s">
        <v>3211</v>
      </c>
      <c r="AH5818" s="22">
        <v>85647</v>
      </c>
      <c r="AI5818" s="28" t="s">
        <v>20074</v>
      </c>
      <c r="AJ5818" s="22">
        <v>8</v>
      </c>
    </row>
    <row r="5819" spans="30:36" ht="30" x14ac:dyDescent="0.25">
      <c r="AD5819" s="22" t="s">
        <v>7933</v>
      </c>
      <c r="AE5819" s="28" t="s">
        <v>7934</v>
      </c>
      <c r="AF5819" s="28" t="s">
        <v>1701</v>
      </c>
      <c r="AG5819" s="28" t="s">
        <v>3768</v>
      </c>
      <c r="AH5819" s="22">
        <v>61787</v>
      </c>
      <c r="AI5819" s="28" t="s">
        <v>20448</v>
      </c>
      <c r="AJ5819" s="22">
        <v>0</v>
      </c>
    </row>
    <row r="5820" spans="30:36" ht="30" x14ac:dyDescent="0.25">
      <c r="AD5820" s="22" t="s">
        <v>7935</v>
      </c>
      <c r="AE5820" s="28" t="s">
        <v>7936</v>
      </c>
      <c r="AF5820" s="28" t="s">
        <v>1697</v>
      </c>
      <c r="AG5820" s="28" t="s">
        <v>3803</v>
      </c>
      <c r="AH5820" s="22">
        <v>79914</v>
      </c>
      <c r="AI5820" s="28" t="s">
        <v>19340</v>
      </c>
      <c r="AJ5820" s="22">
        <v>7</v>
      </c>
    </row>
    <row r="5821" spans="30:36" ht="30" x14ac:dyDescent="0.25">
      <c r="AD5821" s="22" t="s">
        <v>15370</v>
      </c>
      <c r="AE5821" s="28" t="s">
        <v>15371</v>
      </c>
      <c r="AF5821" s="28" t="s">
        <v>1695</v>
      </c>
      <c r="AG5821" s="28" t="s">
        <v>3209</v>
      </c>
      <c r="AH5821" s="22">
        <v>59121</v>
      </c>
      <c r="AI5821" s="28" t="s">
        <v>20140</v>
      </c>
      <c r="AJ5821" s="22">
        <v>6</v>
      </c>
    </row>
    <row r="5822" spans="30:36" ht="30" x14ac:dyDescent="0.25">
      <c r="AD5822" s="22" t="s">
        <v>15372</v>
      </c>
      <c r="AE5822" s="28" t="s">
        <v>15373</v>
      </c>
      <c r="AF5822" s="28" t="s">
        <v>1714</v>
      </c>
      <c r="AG5822" s="28" t="s">
        <v>3209</v>
      </c>
      <c r="AH5822" s="22">
        <v>76871</v>
      </c>
      <c r="AI5822" s="28" t="s">
        <v>19077</v>
      </c>
      <c r="AJ5822" s="22">
        <v>7</v>
      </c>
    </row>
    <row r="5823" spans="30:36" ht="45" x14ac:dyDescent="0.25">
      <c r="AD5823" s="22" t="s">
        <v>7937</v>
      </c>
      <c r="AE5823" s="28" t="s">
        <v>7938</v>
      </c>
      <c r="AF5823" s="28" t="s">
        <v>1707</v>
      </c>
      <c r="AG5823" s="28" t="s">
        <v>3209</v>
      </c>
      <c r="AH5823" s="22">
        <v>67047</v>
      </c>
      <c r="AI5823" s="28" t="s">
        <v>21411</v>
      </c>
      <c r="AJ5823" s="22">
        <v>4</v>
      </c>
    </row>
    <row r="5824" spans="30:36" ht="30" x14ac:dyDescent="0.25">
      <c r="AD5824" s="22" t="s">
        <v>15374</v>
      </c>
      <c r="AE5824" s="28" t="s">
        <v>15375</v>
      </c>
      <c r="AF5824" s="28" t="s">
        <v>1697</v>
      </c>
      <c r="AG5824" s="28" t="s">
        <v>3209</v>
      </c>
      <c r="AH5824" s="22">
        <v>82320</v>
      </c>
      <c r="AI5824" s="28" t="s">
        <v>21621</v>
      </c>
      <c r="AJ5824" s="22">
        <v>3</v>
      </c>
    </row>
    <row r="5825" spans="30:36" ht="45" x14ac:dyDescent="0.25">
      <c r="AD5825" s="22" t="s">
        <v>7939</v>
      </c>
      <c r="AE5825" s="28" t="s">
        <v>7940</v>
      </c>
      <c r="AF5825" s="28" t="s">
        <v>1707</v>
      </c>
      <c r="AG5825" s="28" t="s">
        <v>3209</v>
      </c>
      <c r="AH5825" s="22">
        <v>68042</v>
      </c>
      <c r="AI5825" s="28" t="s">
        <v>20667</v>
      </c>
      <c r="AJ5825" s="22">
        <v>0</v>
      </c>
    </row>
    <row r="5826" spans="30:36" ht="30" x14ac:dyDescent="0.25">
      <c r="AD5826" s="22" t="s">
        <v>4706</v>
      </c>
      <c r="AE5826" s="28" t="s">
        <v>4707</v>
      </c>
      <c r="AF5826" s="28" t="s">
        <v>1696</v>
      </c>
      <c r="AG5826" s="28" t="s">
        <v>3800</v>
      </c>
      <c r="AH5826" s="22">
        <v>59607</v>
      </c>
      <c r="AI5826" s="28" t="s">
        <v>19485</v>
      </c>
      <c r="AJ5826" s="22">
        <v>2</v>
      </c>
    </row>
    <row r="5827" spans="30:36" ht="30" x14ac:dyDescent="0.25">
      <c r="AD5827" s="22" t="s">
        <v>527</v>
      </c>
      <c r="AE5827" s="28" t="s">
        <v>2198</v>
      </c>
      <c r="AF5827" s="28" t="s">
        <v>1708</v>
      </c>
      <c r="AG5827" s="28" t="s">
        <v>3209</v>
      </c>
      <c r="AH5827" s="22">
        <v>77735</v>
      </c>
      <c r="AI5827" s="28" t="s">
        <v>21074</v>
      </c>
      <c r="AJ5827" s="22">
        <v>0</v>
      </c>
    </row>
    <row r="5828" spans="30:36" ht="30" x14ac:dyDescent="0.25">
      <c r="AD5828" s="22" t="s">
        <v>15376</v>
      </c>
      <c r="AE5828" s="28" t="s">
        <v>10360</v>
      </c>
      <c r="AF5828" s="28" t="s">
        <v>1699</v>
      </c>
      <c r="AG5828" s="28" t="s">
        <v>3210</v>
      </c>
      <c r="AH5828" s="22">
        <v>54779</v>
      </c>
      <c r="AI5828" s="28" t="s">
        <v>20193</v>
      </c>
      <c r="AJ5828" s="22">
        <v>1</v>
      </c>
    </row>
    <row r="5829" spans="30:36" ht="45" x14ac:dyDescent="0.25">
      <c r="AD5829" s="22" t="s">
        <v>4708</v>
      </c>
      <c r="AE5829" s="28" t="s">
        <v>4709</v>
      </c>
      <c r="AF5829" s="28" t="s">
        <v>1707</v>
      </c>
      <c r="AG5829" s="28" t="s">
        <v>3768</v>
      </c>
      <c r="AH5829" s="22">
        <v>60685</v>
      </c>
      <c r="AI5829" s="28" t="s">
        <v>4710</v>
      </c>
      <c r="AJ5829" s="22">
        <v>0</v>
      </c>
    </row>
    <row r="5830" spans="30:36" ht="30" x14ac:dyDescent="0.25">
      <c r="AD5830" s="22" t="s">
        <v>7941</v>
      </c>
      <c r="AE5830" s="28" t="s">
        <v>7942</v>
      </c>
      <c r="AF5830" s="28" t="s">
        <v>1695</v>
      </c>
      <c r="AG5830" s="28" t="s">
        <v>3210</v>
      </c>
      <c r="AH5830" s="22">
        <v>62660</v>
      </c>
      <c r="AI5830" s="28" t="s">
        <v>20082</v>
      </c>
      <c r="AJ5830" s="22">
        <v>8</v>
      </c>
    </row>
    <row r="5831" spans="30:36" ht="30" x14ac:dyDescent="0.25">
      <c r="AD5831" s="22" t="s">
        <v>15377</v>
      </c>
      <c r="AE5831" s="28" t="s">
        <v>15378</v>
      </c>
      <c r="AF5831" s="28" t="s">
        <v>1695</v>
      </c>
      <c r="AG5831" s="28" t="s">
        <v>3803</v>
      </c>
      <c r="AH5831" s="22">
        <v>57427</v>
      </c>
      <c r="AI5831" s="28" t="s">
        <v>20952</v>
      </c>
      <c r="AJ5831" s="22">
        <v>4</v>
      </c>
    </row>
    <row r="5832" spans="30:36" ht="30" x14ac:dyDescent="0.25">
      <c r="AD5832" s="22" t="s">
        <v>40</v>
      </c>
      <c r="AE5832" s="28" t="s">
        <v>1744</v>
      </c>
      <c r="AF5832" s="28" t="s">
        <v>1695</v>
      </c>
      <c r="AG5832" s="28" t="s">
        <v>3209</v>
      </c>
      <c r="AH5832" s="22">
        <v>65524</v>
      </c>
      <c r="AI5832" s="28" t="s">
        <v>19485</v>
      </c>
      <c r="AJ5832" s="22">
        <v>2</v>
      </c>
    </row>
    <row r="5833" spans="30:36" ht="30" x14ac:dyDescent="0.25">
      <c r="AD5833" s="22" t="s">
        <v>15379</v>
      </c>
      <c r="AE5833" s="28" t="s">
        <v>15380</v>
      </c>
      <c r="AF5833" s="28" t="s">
        <v>1718</v>
      </c>
      <c r="AG5833" s="28" t="s">
        <v>3210</v>
      </c>
      <c r="AH5833" s="22">
        <v>61741</v>
      </c>
      <c r="AI5833" s="28" t="s">
        <v>20313</v>
      </c>
      <c r="AJ5833" s="22">
        <v>6</v>
      </c>
    </row>
    <row r="5834" spans="30:36" ht="30" x14ac:dyDescent="0.25">
      <c r="AD5834" s="22" t="s">
        <v>921</v>
      </c>
      <c r="AE5834" s="28" t="s">
        <v>2549</v>
      </c>
      <c r="AF5834" s="28" t="s">
        <v>1704</v>
      </c>
      <c r="AG5834" s="28" t="s">
        <v>3210</v>
      </c>
      <c r="AH5834" s="22">
        <v>61351</v>
      </c>
      <c r="AI5834" s="28" t="s">
        <v>20898</v>
      </c>
      <c r="AJ5834" s="22">
        <v>6</v>
      </c>
    </row>
    <row r="5835" spans="30:36" ht="30" x14ac:dyDescent="0.25">
      <c r="AD5835" s="22" t="s">
        <v>1040</v>
      </c>
      <c r="AE5835" s="28" t="s">
        <v>2693</v>
      </c>
      <c r="AF5835" s="28" t="s">
        <v>1695</v>
      </c>
      <c r="AG5835" s="28" t="s">
        <v>3210</v>
      </c>
      <c r="AH5835" s="22">
        <v>69264</v>
      </c>
      <c r="AI5835" s="28" t="s">
        <v>21622</v>
      </c>
      <c r="AJ5835" s="22">
        <v>6</v>
      </c>
    </row>
    <row r="5836" spans="30:36" ht="30" x14ac:dyDescent="0.25">
      <c r="AD5836" s="22" t="s">
        <v>15381</v>
      </c>
      <c r="AE5836" s="28" t="s">
        <v>15382</v>
      </c>
      <c r="AF5836" s="28" t="s">
        <v>1695</v>
      </c>
      <c r="AG5836" s="28" t="s">
        <v>3210</v>
      </c>
      <c r="AH5836" s="22">
        <v>61427</v>
      </c>
      <c r="AI5836" s="28" t="s">
        <v>21623</v>
      </c>
      <c r="AJ5836" s="22">
        <v>9</v>
      </c>
    </row>
    <row r="5837" spans="30:36" ht="30" x14ac:dyDescent="0.25">
      <c r="AD5837" s="22" t="s">
        <v>1300</v>
      </c>
      <c r="AE5837" s="28" t="s">
        <v>2874</v>
      </c>
      <c r="AF5837" s="28" t="s">
        <v>1705</v>
      </c>
      <c r="AG5837" s="28" t="s">
        <v>3211</v>
      </c>
      <c r="AH5837" s="22">
        <v>87902</v>
      </c>
      <c r="AI5837" s="28" t="s">
        <v>21199</v>
      </c>
      <c r="AJ5837" s="22">
        <v>6</v>
      </c>
    </row>
    <row r="5838" spans="30:36" ht="30" x14ac:dyDescent="0.25">
      <c r="AD5838" s="22" t="s">
        <v>7943</v>
      </c>
      <c r="AE5838" s="28" t="s">
        <v>7944</v>
      </c>
      <c r="AF5838" s="28" t="s">
        <v>1696</v>
      </c>
      <c r="AG5838" s="28" t="s">
        <v>3862</v>
      </c>
      <c r="AH5838" s="22">
        <v>60457</v>
      </c>
      <c r="AI5838" s="28" t="s">
        <v>21394</v>
      </c>
      <c r="AJ5838" s="22">
        <v>4</v>
      </c>
    </row>
    <row r="5839" spans="30:36" ht="30" x14ac:dyDescent="0.25">
      <c r="AD5839" s="22" t="s">
        <v>15383</v>
      </c>
      <c r="AE5839" s="28" t="s">
        <v>15384</v>
      </c>
      <c r="AF5839" s="28" t="s">
        <v>1696</v>
      </c>
      <c r="AG5839" s="28" t="s">
        <v>3211</v>
      </c>
      <c r="AH5839" s="22">
        <v>58572</v>
      </c>
      <c r="AI5839" s="28" t="s">
        <v>20068</v>
      </c>
      <c r="AJ5839" s="22">
        <v>9</v>
      </c>
    </row>
    <row r="5840" spans="30:36" ht="30" x14ac:dyDescent="0.25">
      <c r="AD5840" s="22" t="s">
        <v>7945</v>
      </c>
      <c r="AE5840" s="28" t="s">
        <v>7946</v>
      </c>
      <c r="AF5840" s="28" t="s">
        <v>1701</v>
      </c>
      <c r="AG5840" s="28" t="s">
        <v>3803</v>
      </c>
      <c r="AH5840" s="22">
        <v>62702</v>
      </c>
      <c r="AI5840" s="28" t="s">
        <v>20090</v>
      </c>
      <c r="AJ5840" s="22">
        <v>1</v>
      </c>
    </row>
    <row r="5841" spans="30:36" ht="30" x14ac:dyDescent="0.25">
      <c r="AD5841" s="22" t="s">
        <v>15385</v>
      </c>
      <c r="AE5841" s="28" t="s">
        <v>15386</v>
      </c>
      <c r="AF5841" s="28" t="s">
        <v>1714</v>
      </c>
      <c r="AG5841" s="28" t="s">
        <v>3209</v>
      </c>
      <c r="AH5841" s="22">
        <v>67321</v>
      </c>
      <c r="AI5841" s="28" t="s">
        <v>20380</v>
      </c>
      <c r="AJ5841" s="22">
        <v>1</v>
      </c>
    </row>
    <row r="5842" spans="30:36" ht="30" x14ac:dyDescent="0.25">
      <c r="AD5842" s="22" t="s">
        <v>4711</v>
      </c>
      <c r="AE5842" s="28" t="s">
        <v>4712</v>
      </c>
      <c r="AF5842" s="28" t="s">
        <v>1696</v>
      </c>
      <c r="AG5842" s="28" t="s">
        <v>3765</v>
      </c>
      <c r="AH5842" s="22">
        <v>62757</v>
      </c>
      <c r="AI5842" s="28" t="s">
        <v>21259</v>
      </c>
      <c r="AJ5842" s="22">
        <v>1</v>
      </c>
    </row>
    <row r="5843" spans="30:36" ht="30" x14ac:dyDescent="0.25">
      <c r="AD5843" s="22" t="s">
        <v>624</v>
      </c>
      <c r="AE5843" s="28" t="s">
        <v>2269</v>
      </c>
      <c r="AF5843" s="28" t="s">
        <v>1697</v>
      </c>
      <c r="AG5843" s="28" t="s">
        <v>3209</v>
      </c>
      <c r="AH5843" s="22">
        <v>61947</v>
      </c>
      <c r="AI5843" s="28" t="s">
        <v>19347</v>
      </c>
      <c r="AJ5843" s="22">
        <v>2</v>
      </c>
    </row>
    <row r="5844" spans="30:36" ht="30" x14ac:dyDescent="0.25">
      <c r="AD5844" s="22" t="s">
        <v>7947</v>
      </c>
      <c r="AE5844" s="28" t="s">
        <v>7948</v>
      </c>
      <c r="AF5844" s="28" t="s">
        <v>1698</v>
      </c>
      <c r="AG5844" s="28" t="s">
        <v>3209</v>
      </c>
      <c r="AH5844" s="22">
        <v>85454</v>
      </c>
      <c r="AI5844" s="28" t="s">
        <v>20068</v>
      </c>
      <c r="AJ5844" s="22">
        <v>9</v>
      </c>
    </row>
    <row r="5845" spans="30:36" ht="30" x14ac:dyDescent="0.25">
      <c r="AD5845" s="22" t="s">
        <v>15387</v>
      </c>
      <c r="AE5845" s="28" t="s">
        <v>15388</v>
      </c>
      <c r="AF5845" s="28" t="s">
        <v>1695</v>
      </c>
      <c r="AG5845" s="28" t="s">
        <v>3211</v>
      </c>
      <c r="AH5845" s="22">
        <v>60456</v>
      </c>
      <c r="AI5845" s="28" t="s">
        <v>19902</v>
      </c>
      <c r="AJ5845" s="22">
        <v>5</v>
      </c>
    </row>
    <row r="5846" spans="30:36" ht="30" x14ac:dyDescent="0.25">
      <c r="AD5846" s="22" t="s">
        <v>15389</v>
      </c>
      <c r="AE5846" s="28" t="s">
        <v>18753</v>
      </c>
      <c r="AF5846" s="28" t="s">
        <v>1700</v>
      </c>
      <c r="AG5846" s="28" t="s">
        <v>3209</v>
      </c>
      <c r="AH5846" s="22">
        <v>65767</v>
      </c>
      <c r="AI5846" s="28" t="s">
        <v>20115</v>
      </c>
      <c r="AJ5846" s="22">
        <v>1</v>
      </c>
    </row>
    <row r="5847" spans="30:36" ht="45" x14ac:dyDescent="0.25">
      <c r="AD5847" s="22" t="s">
        <v>4713</v>
      </c>
      <c r="AE5847" s="28" t="s">
        <v>4714</v>
      </c>
      <c r="AF5847" s="28" t="s">
        <v>1707</v>
      </c>
      <c r="AG5847" s="28" t="s">
        <v>3820</v>
      </c>
      <c r="AH5847" s="22">
        <v>57065</v>
      </c>
      <c r="AI5847" s="28" t="s">
        <v>20049</v>
      </c>
      <c r="AJ5847" s="22">
        <v>1</v>
      </c>
    </row>
    <row r="5848" spans="30:36" ht="30" x14ac:dyDescent="0.25">
      <c r="AD5848" s="22" t="s">
        <v>7949</v>
      </c>
      <c r="AE5848" s="28" t="s">
        <v>7950</v>
      </c>
      <c r="AF5848" s="28" t="s">
        <v>1718</v>
      </c>
      <c r="AG5848" s="28" t="s">
        <v>3209</v>
      </c>
      <c r="AH5848" s="22">
        <v>61171</v>
      </c>
      <c r="AI5848" s="28" t="s">
        <v>21624</v>
      </c>
      <c r="AJ5848" s="22">
        <v>3</v>
      </c>
    </row>
    <row r="5849" spans="30:36" ht="30" x14ac:dyDescent="0.25">
      <c r="AD5849" s="22" t="s">
        <v>15390</v>
      </c>
      <c r="AE5849" s="28" t="s">
        <v>15391</v>
      </c>
      <c r="AF5849" s="28" t="s">
        <v>1696</v>
      </c>
      <c r="AG5849" s="28" t="s">
        <v>3209</v>
      </c>
      <c r="AH5849" s="22">
        <v>57650</v>
      </c>
      <c r="AI5849" s="28" t="s">
        <v>19596</v>
      </c>
      <c r="AJ5849" s="22">
        <v>7</v>
      </c>
    </row>
    <row r="5850" spans="30:36" ht="30" x14ac:dyDescent="0.25">
      <c r="AD5850" s="22" t="s">
        <v>15392</v>
      </c>
      <c r="AE5850" s="28" t="s">
        <v>15393</v>
      </c>
      <c r="AF5850" s="28" t="s">
        <v>1711</v>
      </c>
      <c r="AG5850" s="28" t="s">
        <v>3209</v>
      </c>
      <c r="AH5850" s="22">
        <v>60912</v>
      </c>
      <c r="AI5850" s="28" t="s">
        <v>20163</v>
      </c>
      <c r="AJ5850" s="22">
        <v>3</v>
      </c>
    </row>
    <row r="5851" spans="30:36" ht="30" x14ac:dyDescent="0.25">
      <c r="AD5851" s="22" t="s">
        <v>15394</v>
      </c>
      <c r="AE5851" s="28" t="s">
        <v>15395</v>
      </c>
      <c r="AF5851" s="28" t="s">
        <v>1703</v>
      </c>
      <c r="AG5851" s="28" t="s">
        <v>3765</v>
      </c>
      <c r="AH5851" s="22">
        <v>71245</v>
      </c>
      <c r="AI5851" s="28" t="s">
        <v>21625</v>
      </c>
      <c r="AJ5851" s="22">
        <v>3</v>
      </c>
    </row>
    <row r="5852" spans="30:36" ht="30" x14ac:dyDescent="0.25">
      <c r="AD5852" s="22" t="s">
        <v>15396</v>
      </c>
      <c r="AE5852" s="28" t="s">
        <v>15397</v>
      </c>
      <c r="AF5852" s="28" t="s">
        <v>1700</v>
      </c>
      <c r="AG5852" s="28" t="s">
        <v>3210</v>
      </c>
      <c r="AH5852" s="22">
        <v>72738</v>
      </c>
      <c r="AI5852" s="28" t="s">
        <v>21626</v>
      </c>
      <c r="AJ5852" s="22">
        <v>4</v>
      </c>
    </row>
    <row r="5853" spans="30:36" ht="30" x14ac:dyDescent="0.25">
      <c r="AD5853" s="22" t="s">
        <v>7951</v>
      </c>
      <c r="AE5853" s="28" t="s">
        <v>7952</v>
      </c>
      <c r="AF5853" s="28" t="s">
        <v>1718</v>
      </c>
      <c r="AG5853" s="28" t="s">
        <v>3210</v>
      </c>
      <c r="AH5853" s="22">
        <v>82101</v>
      </c>
      <c r="AI5853" s="28" t="s">
        <v>21627</v>
      </c>
      <c r="AJ5853" s="22">
        <v>5</v>
      </c>
    </row>
    <row r="5854" spans="30:36" ht="30" x14ac:dyDescent="0.25">
      <c r="AD5854" s="22" t="s">
        <v>15398</v>
      </c>
      <c r="AE5854" s="28" t="s">
        <v>15399</v>
      </c>
      <c r="AF5854" s="28" t="s">
        <v>1699</v>
      </c>
      <c r="AG5854" s="28" t="s">
        <v>3210</v>
      </c>
      <c r="AH5854" s="22">
        <v>66099</v>
      </c>
      <c r="AI5854" s="28" t="s">
        <v>21628</v>
      </c>
      <c r="AJ5854" s="22">
        <v>2</v>
      </c>
    </row>
    <row r="5855" spans="30:36" ht="30" x14ac:dyDescent="0.25">
      <c r="AD5855" s="22" t="s">
        <v>15400</v>
      </c>
      <c r="AE5855" s="28" t="s">
        <v>15401</v>
      </c>
      <c r="AF5855" s="28" t="s">
        <v>1696</v>
      </c>
      <c r="AG5855" s="28" t="s">
        <v>3210</v>
      </c>
      <c r="AH5855" s="22">
        <v>55412</v>
      </c>
      <c r="AI5855" s="28" t="s">
        <v>20283</v>
      </c>
      <c r="AJ5855" s="22">
        <v>0</v>
      </c>
    </row>
    <row r="5856" spans="30:36" ht="45" x14ac:dyDescent="0.25">
      <c r="AD5856" s="22" t="s">
        <v>15402</v>
      </c>
      <c r="AE5856" s="28" t="s">
        <v>15403</v>
      </c>
      <c r="AF5856" s="28" t="s">
        <v>1707</v>
      </c>
      <c r="AG5856" s="28" t="s">
        <v>3209</v>
      </c>
      <c r="AH5856" s="22">
        <v>55015</v>
      </c>
      <c r="AI5856" s="28" t="s">
        <v>20543</v>
      </c>
      <c r="AJ5856" s="22">
        <v>8</v>
      </c>
    </row>
    <row r="5857" spans="30:36" ht="30" x14ac:dyDescent="0.25">
      <c r="AD5857" s="22" t="s">
        <v>15404</v>
      </c>
      <c r="AE5857" s="28" t="s">
        <v>15405</v>
      </c>
      <c r="AF5857" s="28" t="s">
        <v>1696</v>
      </c>
      <c r="AG5857" s="28" t="s">
        <v>3209</v>
      </c>
      <c r="AH5857" s="22">
        <v>64745</v>
      </c>
      <c r="AI5857" s="28" t="s">
        <v>19638</v>
      </c>
      <c r="AJ5857" s="22">
        <v>9</v>
      </c>
    </row>
    <row r="5858" spans="30:36" ht="45" x14ac:dyDescent="0.25">
      <c r="AD5858" s="22" t="s">
        <v>878</v>
      </c>
      <c r="AE5858" s="28" t="s">
        <v>2508</v>
      </c>
      <c r="AF5858" s="28" t="s">
        <v>1707</v>
      </c>
      <c r="AG5858" s="28" t="s">
        <v>3210</v>
      </c>
      <c r="AH5858" s="22">
        <v>59375</v>
      </c>
      <c r="AI5858" s="28" t="s">
        <v>19584</v>
      </c>
      <c r="AJ5858" s="22">
        <v>1</v>
      </c>
    </row>
    <row r="5859" spans="30:36" ht="30" x14ac:dyDescent="0.25">
      <c r="AD5859" s="22" t="s">
        <v>15406</v>
      </c>
      <c r="AE5859" s="28" t="s">
        <v>15407</v>
      </c>
      <c r="AF5859" s="28" t="s">
        <v>1711</v>
      </c>
      <c r="AG5859" s="28" t="s">
        <v>3209</v>
      </c>
      <c r="AH5859" s="22">
        <v>77954</v>
      </c>
      <c r="AI5859" s="28" t="s">
        <v>21282</v>
      </c>
      <c r="AJ5859" s="22">
        <v>6</v>
      </c>
    </row>
    <row r="5860" spans="30:36" ht="30" x14ac:dyDescent="0.25">
      <c r="AD5860" s="22" t="s">
        <v>9728</v>
      </c>
      <c r="AE5860" s="28" t="s">
        <v>9729</v>
      </c>
      <c r="AF5860" s="28" t="s">
        <v>1700</v>
      </c>
      <c r="AG5860" s="28" t="s">
        <v>3784</v>
      </c>
      <c r="AH5860" s="22">
        <v>62776</v>
      </c>
      <c r="AI5860" s="28" t="s">
        <v>9730</v>
      </c>
      <c r="AJ5860" s="22">
        <v>2</v>
      </c>
    </row>
    <row r="5861" spans="30:36" ht="30" x14ac:dyDescent="0.25">
      <c r="AD5861" s="22" t="s">
        <v>15408</v>
      </c>
      <c r="AE5861" s="28" t="s">
        <v>15409</v>
      </c>
      <c r="AF5861" s="28" t="s">
        <v>1699</v>
      </c>
      <c r="AG5861" s="28" t="s">
        <v>3765</v>
      </c>
      <c r="AH5861" s="22">
        <v>61453</v>
      </c>
      <c r="AI5861" s="28" t="s">
        <v>20347</v>
      </c>
      <c r="AJ5861" s="22">
        <v>7</v>
      </c>
    </row>
    <row r="5862" spans="30:36" ht="30" x14ac:dyDescent="0.25">
      <c r="AD5862" s="22" t="s">
        <v>7953</v>
      </c>
      <c r="AE5862" s="28" t="s">
        <v>7954</v>
      </c>
      <c r="AF5862" s="28" t="s">
        <v>1701</v>
      </c>
      <c r="AG5862" s="28" t="s">
        <v>3209</v>
      </c>
      <c r="AH5862" s="22">
        <v>62690</v>
      </c>
      <c r="AI5862" s="28" t="s">
        <v>19293</v>
      </c>
      <c r="AJ5862" s="22">
        <v>7</v>
      </c>
    </row>
    <row r="5863" spans="30:36" ht="30" x14ac:dyDescent="0.25">
      <c r="AD5863" s="22" t="s">
        <v>15410</v>
      </c>
      <c r="AE5863" s="28" t="s">
        <v>15411</v>
      </c>
      <c r="AF5863" s="28" t="s">
        <v>1702</v>
      </c>
      <c r="AG5863" s="28" t="s">
        <v>3803</v>
      </c>
      <c r="AH5863" s="22">
        <v>98440</v>
      </c>
      <c r="AI5863" s="28" t="s">
        <v>20545</v>
      </c>
      <c r="AJ5863" s="22">
        <v>7</v>
      </c>
    </row>
    <row r="5864" spans="30:36" ht="30" x14ac:dyDescent="0.25">
      <c r="AD5864" s="22" t="s">
        <v>9731</v>
      </c>
      <c r="AE5864" s="28" t="s">
        <v>9732</v>
      </c>
      <c r="AF5864" s="28" t="s">
        <v>1700</v>
      </c>
      <c r="AG5864" s="28" t="s">
        <v>3210</v>
      </c>
      <c r="AH5864" s="22">
        <v>83941</v>
      </c>
      <c r="AI5864" s="28" t="s">
        <v>21036</v>
      </c>
      <c r="AJ5864" s="22">
        <v>7</v>
      </c>
    </row>
    <row r="5865" spans="30:36" ht="30" x14ac:dyDescent="0.25">
      <c r="AD5865" s="22" t="s">
        <v>9733</v>
      </c>
      <c r="AE5865" s="28" t="s">
        <v>9734</v>
      </c>
      <c r="AF5865" s="28" t="s">
        <v>1700</v>
      </c>
      <c r="AG5865" s="28" t="s">
        <v>3773</v>
      </c>
      <c r="AH5865" s="22">
        <v>73007</v>
      </c>
      <c r="AI5865" s="28" t="s">
        <v>21069</v>
      </c>
      <c r="AJ5865" s="22">
        <v>5</v>
      </c>
    </row>
    <row r="5866" spans="30:36" ht="30" x14ac:dyDescent="0.25">
      <c r="AD5866" s="22" t="s">
        <v>15412</v>
      </c>
      <c r="AE5866" s="28" t="s">
        <v>15413</v>
      </c>
      <c r="AF5866" s="28" t="s">
        <v>1701</v>
      </c>
      <c r="AG5866" s="28" t="s">
        <v>3210</v>
      </c>
      <c r="AH5866" s="22">
        <v>62731</v>
      </c>
      <c r="AI5866" s="28" t="s">
        <v>20552</v>
      </c>
      <c r="AJ5866" s="22">
        <v>1</v>
      </c>
    </row>
    <row r="5867" spans="30:36" ht="30" x14ac:dyDescent="0.25">
      <c r="AD5867" s="22" t="s">
        <v>4715</v>
      </c>
      <c r="AE5867" s="28" t="s">
        <v>4716</v>
      </c>
      <c r="AF5867" s="28" t="s">
        <v>1699</v>
      </c>
      <c r="AG5867" s="28" t="s">
        <v>3887</v>
      </c>
      <c r="AH5867" s="22">
        <v>59131</v>
      </c>
      <c r="AI5867" s="28" t="s">
        <v>21629</v>
      </c>
      <c r="AJ5867" s="22">
        <v>8</v>
      </c>
    </row>
    <row r="5868" spans="30:36" ht="30" x14ac:dyDescent="0.25">
      <c r="AD5868" s="22" t="s">
        <v>7955</v>
      </c>
      <c r="AE5868" s="28" t="s">
        <v>7956</v>
      </c>
      <c r="AF5868" s="28" t="s">
        <v>1699</v>
      </c>
      <c r="AG5868" s="28" t="s">
        <v>3856</v>
      </c>
      <c r="AH5868" s="22">
        <v>63478</v>
      </c>
      <c r="AI5868" s="28" t="s">
        <v>20273</v>
      </c>
      <c r="AJ5868" s="22">
        <v>6</v>
      </c>
    </row>
    <row r="5869" spans="30:36" ht="30" x14ac:dyDescent="0.25">
      <c r="AD5869" s="22" t="s">
        <v>7957</v>
      </c>
      <c r="AE5869" s="28" t="s">
        <v>7958</v>
      </c>
      <c r="AF5869" s="28" t="s">
        <v>1696</v>
      </c>
      <c r="AG5869" s="28" t="s">
        <v>3209</v>
      </c>
      <c r="AH5869" s="22">
        <v>62342</v>
      </c>
      <c r="AI5869" s="28" t="s">
        <v>21428</v>
      </c>
      <c r="AJ5869" s="22">
        <v>0</v>
      </c>
    </row>
    <row r="5870" spans="30:36" ht="30" x14ac:dyDescent="0.25">
      <c r="AD5870" s="22" t="s">
        <v>7959</v>
      </c>
      <c r="AE5870" s="28" t="s">
        <v>18754</v>
      </c>
      <c r="AF5870" s="28" t="s">
        <v>1695</v>
      </c>
      <c r="AG5870" s="28" t="s">
        <v>3210</v>
      </c>
      <c r="AH5870" s="22">
        <v>65694</v>
      </c>
      <c r="AI5870" s="28" t="s">
        <v>21630</v>
      </c>
      <c r="AJ5870" s="22">
        <v>4</v>
      </c>
    </row>
    <row r="5871" spans="30:36" ht="45" x14ac:dyDescent="0.25">
      <c r="AD5871" s="22" t="s">
        <v>15414</v>
      </c>
      <c r="AE5871" s="28" t="s">
        <v>15415</v>
      </c>
      <c r="AF5871" s="28" t="s">
        <v>1710</v>
      </c>
      <c r="AG5871" s="28" t="s">
        <v>3778</v>
      </c>
      <c r="AH5871" s="22">
        <v>53713</v>
      </c>
      <c r="AI5871" s="28" t="s">
        <v>18988</v>
      </c>
      <c r="AJ5871" s="22">
        <v>1</v>
      </c>
    </row>
    <row r="5872" spans="30:36" ht="30" x14ac:dyDescent="0.25">
      <c r="AD5872" s="22" t="s">
        <v>15416</v>
      </c>
      <c r="AE5872" s="28" t="s">
        <v>15417</v>
      </c>
      <c r="AF5872" s="28" t="s">
        <v>1718</v>
      </c>
      <c r="AG5872" s="28" t="s">
        <v>3209</v>
      </c>
      <c r="AH5872" s="22">
        <v>52981</v>
      </c>
      <c r="AI5872" s="28" t="s">
        <v>15418</v>
      </c>
      <c r="AJ5872" s="22">
        <v>6</v>
      </c>
    </row>
    <row r="5873" spans="30:36" ht="30" x14ac:dyDescent="0.25">
      <c r="AD5873" s="22" t="s">
        <v>15419</v>
      </c>
      <c r="AE5873" s="28" t="s">
        <v>15420</v>
      </c>
      <c r="AF5873" s="28" t="s">
        <v>1705</v>
      </c>
      <c r="AG5873" s="28" t="s">
        <v>3209</v>
      </c>
      <c r="AH5873" s="22">
        <v>84879</v>
      </c>
      <c r="AI5873" s="28" t="s">
        <v>20164</v>
      </c>
      <c r="AJ5873" s="22">
        <v>0</v>
      </c>
    </row>
    <row r="5874" spans="30:36" ht="30" x14ac:dyDescent="0.25">
      <c r="AD5874" s="22" t="s">
        <v>15421</v>
      </c>
      <c r="AE5874" s="28" t="s">
        <v>18755</v>
      </c>
      <c r="AF5874" s="28" t="s">
        <v>1705</v>
      </c>
      <c r="AG5874" s="28" t="s">
        <v>3803</v>
      </c>
      <c r="AH5874" s="22">
        <v>95717</v>
      </c>
      <c r="AI5874" s="28" t="s">
        <v>19507</v>
      </c>
      <c r="AJ5874" s="22">
        <v>5</v>
      </c>
    </row>
    <row r="5875" spans="30:36" ht="30" x14ac:dyDescent="0.25">
      <c r="AD5875" s="22" t="s">
        <v>7960</v>
      </c>
      <c r="AE5875" s="28" t="s">
        <v>7961</v>
      </c>
      <c r="AF5875" s="28" t="s">
        <v>1695</v>
      </c>
      <c r="AG5875" s="28" t="s">
        <v>3209</v>
      </c>
      <c r="AH5875" s="22">
        <v>58651</v>
      </c>
      <c r="AI5875" s="28" t="s">
        <v>20922</v>
      </c>
      <c r="AJ5875" s="22">
        <v>7</v>
      </c>
    </row>
    <row r="5876" spans="30:36" ht="30" x14ac:dyDescent="0.25">
      <c r="AD5876" s="22" t="s">
        <v>15422</v>
      </c>
      <c r="AE5876" s="28" t="s">
        <v>15423</v>
      </c>
      <c r="AF5876" s="28" t="s">
        <v>1701</v>
      </c>
      <c r="AG5876" s="28" t="s">
        <v>3781</v>
      </c>
      <c r="AH5876" s="22">
        <v>64029</v>
      </c>
      <c r="AI5876" s="28" t="s">
        <v>21202</v>
      </c>
      <c r="AJ5876" s="22">
        <v>1</v>
      </c>
    </row>
    <row r="5877" spans="30:36" ht="30" x14ac:dyDescent="0.25">
      <c r="AD5877" s="22" t="s">
        <v>15424</v>
      </c>
      <c r="AE5877" s="28" t="s">
        <v>15425</v>
      </c>
      <c r="AF5877" s="28" t="s">
        <v>1699</v>
      </c>
      <c r="AG5877" s="28" t="s">
        <v>3211</v>
      </c>
      <c r="AH5877" s="22">
        <v>60103</v>
      </c>
      <c r="AI5877" s="28" t="s">
        <v>20297</v>
      </c>
      <c r="AJ5877" s="22">
        <v>2</v>
      </c>
    </row>
    <row r="5878" spans="30:36" ht="30" x14ac:dyDescent="0.25">
      <c r="AD5878" s="22" t="s">
        <v>15426</v>
      </c>
      <c r="AE5878" s="28" t="s">
        <v>15427</v>
      </c>
      <c r="AF5878" s="28" t="s">
        <v>1696</v>
      </c>
      <c r="AG5878" s="28" t="s">
        <v>3856</v>
      </c>
      <c r="AH5878" s="22">
        <v>61337</v>
      </c>
      <c r="AI5878" s="28" t="s">
        <v>20582</v>
      </c>
      <c r="AJ5878" s="22">
        <v>7</v>
      </c>
    </row>
    <row r="5879" spans="30:36" ht="30" x14ac:dyDescent="0.25">
      <c r="AD5879" s="22" t="s">
        <v>714</v>
      </c>
      <c r="AE5879" s="28" t="s">
        <v>2312</v>
      </c>
      <c r="AF5879" s="28" t="s">
        <v>1697</v>
      </c>
      <c r="AG5879" s="28" t="s">
        <v>3210</v>
      </c>
      <c r="AH5879" s="22">
        <v>71633</v>
      </c>
      <c r="AI5879" s="28" t="s">
        <v>21631</v>
      </c>
      <c r="AJ5879" s="22">
        <v>0</v>
      </c>
    </row>
    <row r="5880" spans="30:36" ht="30" x14ac:dyDescent="0.25">
      <c r="AD5880" s="22" t="s">
        <v>15428</v>
      </c>
      <c r="AE5880" s="28" t="s">
        <v>15429</v>
      </c>
      <c r="AF5880" s="28" t="s">
        <v>1695</v>
      </c>
      <c r="AG5880" s="28" t="s">
        <v>3935</v>
      </c>
      <c r="AH5880" s="22">
        <v>61898</v>
      </c>
      <c r="AI5880" s="28" t="s">
        <v>21320</v>
      </c>
      <c r="AJ5880" s="22">
        <v>6</v>
      </c>
    </row>
    <row r="5881" spans="30:36" ht="30" x14ac:dyDescent="0.25">
      <c r="AD5881" s="22" t="s">
        <v>7962</v>
      </c>
      <c r="AE5881" s="28" t="s">
        <v>7963</v>
      </c>
      <c r="AF5881" s="28" t="s">
        <v>1696</v>
      </c>
      <c r="AG5881" s="28" t="s">
        <v>3211</v>
      </c>
      <c r="AH5881" s="22">
        <v>68136</v>
      </c>
      <c r="AI5881" s="28" t="s">
        <v>21632</v>
      </c>
      <c r="AJ5881" s="22">
        <v>5</v>
      </c>
    </row>
    <row r="5882" spans="30:36" ht="30" x14ac:dyDescent="0.25">
      <c r="AD5882" s="22" t="s">
        <v>15430</v>
      </c>
      <c r="AE5882" s="28" t="s">
        <v>15431</v>
      </c>
      <c r="AF5882" s="28" t="s">
        <v>1695</v>
      </c>
      <c r="AG5882" s="28" t="s">
        <v>3803</v>
      </c>
      <c r="AH5882" s="22">
        <v>64492</v>
      </c>
      <c r="AI5882" s="28" t="s">
        <v>19487</v>
      </c>
      <c r="AJ5882" s="22">
        <v>1</v>
      </c>
    </row>
    <row r="5883" spans="30:36" ht="30" x14ac:dyDescent="0.25">
      <c r="AD5883" s="22" t="s">
        <v>15432</v>
      </c>
      <c r="AE5883" s="28" t="s">
        <v>15433</v>
      </c>
      <c r="AF5883" s="28" t="s">
        <v>1695</v>
      </c>
      <c r="AG5883" s="28" t="s">
        <v>3209</v>
      </c>
      <c r="AH5883" s="22">
        <v>63000</v>
      </c>
      <c r="AI5883" s="28" t="s">
        <v>19458</v>
      </c>
      <c r="AJ5883" s="22">
        <v>8</v>
      </c>
    </row>
    <row r="5884" spans="30:36" ht="45" x14ac:dyDescent="0.25">
      <c r="AD5884" s="22" t="s">
        <v>4717</v>
      </c>
      <c r="AE5884" s="28" t="s">
        <v>4718</v>
      </c>
      <c r="AF5884" s="28" t="s">
        <v>1707</v>
      </c>
      <c r="AG5884" s="28" t="s">
        <v>3836</v>
      </c>
      <c r="AH5884" s="22">
        <v>61595</v>
      </c>
      <c r="AI5884" s="28" t="s">
        <v>19882</v>
      </c>
      <c r="AJ5884" s="22">
        <v>8</v>
      </c>
    </row>
    <row r="5885" spans="30:36" ht="45" x14ac:dyDescent="0.25">
      <c r="AD5885" s="22" t="s">
        <v>7964</v>
      </c>
      <c r="AE5885" s="28" t="s">
        <v>7965</v>
      </c>
      <c r="AF5885" s="28" t="s">
        <v>1710</v>
      </c>
      <c r="AG5885" s="28" t="s">
        <v>3210</v>
      </c>
      <c r="AH5885" s="22">
        <v>67384</v>
      </c>
      <c r="AI5885" s="28" t="s">
        <v>20683</v>
      </c>
      <c r="AJ5885" s="22">
        <v>1</v>
      </c>
    </row>
    <row r="5886" spans="30:36" ht="30" x14ac:dyDescent="0.25">
      <c r="AD5886" s="22" t="s">
        <v>15434</v>
      </c>
      <c r="AE5886" s="28" t="s">
        <v>15435</v>
      </c>
      <c r="AF5886" s="28" t="s">
        <v>1718</v>
      </c>
      <c r="AG5886" s="28" t="s">
        <v>3803</v>
      </c>
      <c r="AH5886" s="22">
        <v>63617</v>
      </c>
      <c r="AI5886" s="28" t="s">
        <v>19294</v>
      </c>
      <c r="AJ5886" s="22">
        <v>2</v>
      </c>
    </row>
    <row r="5887" spans="30:36" ht="30" x14ac:dyDescent="0.25">
      <c r="AD5887" s="22" t="s">
        <v>4719</v>
      </c>
      <c r="AE5887" s="28" t="s">
        <v>4720</v>
      </c>
      <c r="AF5887" s="28" t="s">
        <v>1695</v>
      </c>
      <c r="AG5887" s="28" t="s">
        <v>3773</v>
      </c>
      <c r="AH5887" s="22">
        <v>72083</v>
      </c>
      <c r="AI5887" s="28" t="s">
        <v>20325</v>
      </c>
      <c r="AJ5887" s="22">
        <v>2</v>
      </c>
    </row>
    <row r="5888" spans="30:36" ht="30" x14ac:dyDescent="0.25">
      <c r="AD5888" s="22" t="s">
        <v>4721</v>
      </c>
      <c r="AE5888" s="28" t="s">
        <v>4722</v>
      </c>
      <c r="AF5888" s="28" t="s">
        <v>1702</v>
      </c>
      <c r="AG5888" s="28" t="s">
        <v>3820</v>
      </c>
      <c r="AH5888" s="22">
        <v>98610</v>
      </c>
      <c r="AI5888" s="28" t="s">
        <v>19234</v>
      </c>
      <c r="AJ5888" s="22">
        <v>8</v>
      </c>
    </row>
    <row r="5889" spans="30:36" ht="30" x14ac:dyDescent="0.25">
      <c r="AD5889" s="22" t="s">
        <v>15436</v>
      </c>
      <c r="AE5889" s="28" t="s">
        <v>15437</v>
      </c>
      <c r="AF5889" s="28" t="s">
        <v>1702</v>
      </c>
      <c r="AG5889" s="28" t="s">
        <v>3209</v>
      </c>
      <c r="AH5889" s="22">
        <v>103528</v>
      </c>
      <c r="AI5889" s="28" t="s">
        <v>15438</v>
      </c>
      <c r="AJ5889" s="22">
        <v>4</v>
      </c>
    </row>
    <row r="5890" spans="30:36" ht="30" x14ac:dyDescent="0.25">
      <c r="AD5890" s="22" t="s">
        <v>15439</v>
      </c>
      <c r="AE5890" s="28" t="s">
        <v>15440</v>
      </c>
      <c r="AF5890" s="28" t="s">
        <v>1712</v>
      </c>
      <c r="AG5890" s="28" t="s">
        <v>3209</v>
      </c>
      <c r="AH5890" s="22">
        <v>82977</v>
      </c>
      <c r="AI5890" s="28" t="s">
        <v>15441</v>
      </c>
      <c r="AJ5890" s="22">
        <v>1</v>
      </c>
    </row>
    <row r="5891" spans="30:36" ht="30" x14ac:dyDescent="0.25">
      <c r="AD5891" s="22" t="s">
        <v>15442</v>
      </c>
      <c r="AE5891" s="28" t="s">
        <v>15443</v>
      </c>
      <c r="AF5891" s="28" t="s">
        <v>1702</v>
      </c>
      <c r="AG5891" s="28" t="s">
        <v>3787</v>
      </c>
      <c r="AH5891" s="22">
        <v>91015</v>
      </c>
      <c r="AI5891" s="28" t="s">
        <v>21633</v>
      </c>
      <c r="AJ5891" s="22">
        <v>3</v>
      </c>
    </row>
    <row r="5892" spans="30:36" ht="30" x14ac:dyDescent="0.25">
      <c r="AD5892" s="22" t="s">
        <v>15444</v>
      </c>
      <c r="AE5892" s="28" t="s">
        <v>15445</v>
      </c>
      <c r="AF5892" s="28" t="s">
        <v>1718</v>
      </c>
      <c r="AG5892" s="28" t="s">
        <v>3800</v>
      </c>
      <c r="AH5892" s="22">
        <v>66707</v>
      </c>
      <c r="AI5892" s="28" t="s">
        <v>21434</v>
      </c>
      <c r="AJ5892" s="22">
        <v>4</v>
      </c>
    </row>
    <row r="5893" spans="30:36" ht="30" x14ac:dyDescent="0.25">
      <c r="AD5893" s="22" t="s">
        <v>15446</v>
      </c>
      <c r="AE5893" s="28" t="s">
        <v>15447</v>
      </c>
      <c r="AF5893" s="28" t="s">
        <v>1711</v>
      </c>
      <c r="AG5893" s="28" t="s">
        <v>3211</v>
      </c>
      <c r="AH5893" s="22">
        <v>77939</v>
      </c>
      <c r="AI5893" s="28" t="s">
        <v>19984</v>
      </c>
      <c r="AJ5893" s="22">
        <v>0</v>
      </c>
    </row>
    <row r="5894" spans="30:36" ht="30" x14ac:dyDescent="0.25">
      <c r="AD5894" s="22" t="s">
        <v>15448</v>
      </c>
      <c r="AE5894" s="28" t="s">
        <v>15449</v>
      </c>
      <c r="AF5894" s="28" t="s">
        <v>1704</v>
      </c>
      <c r="AG5894" s="28" t="s">
        <v>3209</v>
      </c>
      <c r="AH5894" s="22">
        <v>60942</v>
      </c>
      <c r="AI5894" s="28" t="s">
        <v>15450</v>
      </c>
      <c r="AJ5894" s="22">
        <v>3</v>
      </c>
    </row>
    <row r="5895" spans="30:36" ht="30" x14ac:dyDescent="0.25">
      <c r="AD5895" s="22" t="s">
        <v>7966</v>
      </c>
      <c r="AE5895" s="28" t="s">
        <v>7967</v>
      </c>
      <c r="AF5895" s="28" t="s">
        <v>1696</v>
      </c>
      <c r="AG5895" s="28" t="s">
        <v>3800</v>
      </c>
      <c r="AH5895" s="22">
        <v>64742</v>
      </c>
      <c r="AI5895" s="28" t="s">
        <v>21617</v>
      </c>
      <c r="AJ5895" s="22">
        <v>0</v>
      </c>
    </row>
    <row r="5896" spans="30:36" ht="30" x14ac:dyDescent="0.25">
      <c r="AD5896" s="22" t="s">
        <v>601</v>
      </c>
      <c r="AE5896" s="28" t="s">
        <v>2235</v>
      </c>
      <c r="AF5896" s="28" t="s">
        <v>1714</v>
      </c>
      <c r="AG5896" s="28" t="s">
        <v>3209</v>
      </c>
      <c r="AH5896" s="22">
        <v>82549</v>
      </c>
      <c r="AI5896" s="28" t="s">
        <v>20625</v>
      </c>
      <c r="AJ5896" s="22">
        <v>7</v>
      </c>
    </row>
    <row r="5897" spans="30:36" ht="30" x14ac:dyDescent="0.25">
      <c r="AD5897" s="22" t="s">
        <v>15451</v>
      </c>
      <c r="AE5897" s="28" t="s">
        <v>15452</v>
      </c>
      <c r="AF5897" s="28" t="s">
        <v>1705</v>
      </c>
      <c r="AG5897" s="28" t="s">
        <v>3209</v>
      </c>
      <c r="AH5897" s="22">
        <v>107455</v>
      </c>
      <c r="AI5897" s="28" t="s">
        <v>21634</v>
      </c>
      <c r="AJ5897" s="22">
        <v>2</v>
      </c>
    </row>
    <row r="5898" spans="30:36" ht="30" x14ac:dyDescent="0.25">
      <c r="AD5898" s="22" t="s">
        <v>15453</v>
      </c>
      <c r="AE5898" s="28" t="s">
        <v>15454</v>
      </c>
      <c r="AF5898" s="28" t="s">
        <v>1701</v>
      </c>
      <c r="AG5898" s="28" t="s">
        <v>3209</v>
      </c>
      <c r="AH5898" s="22">
        <v>60537</v>
      </c>
      <c r="AI5898" s="28" t="s">
        <v>15455</v>
      </c>
      <c r="AJ5898" s="22">
        <v>0</v>
      </c>
    </row>
    <row r="5899" spans="30:36" ht="30" x14ac:dyDescent="0.25">
      <c r="AD5899" s="22" t="s">
        <v>15456</v>
      </c>
      <c r="AE5899" s="28" t="s">
        <v>15457</v>
      </c>
      <c r="AF5899" s="28" t="s">
        <v>1708</v>
      </c>
      <c r="AG5899" s="28" t="s">
        <v>3790</v>
      </c>
      <c r="AH5899" s="22">
        <v>64511</v>
      </c>
      <c r="AI5899" s="28" t="s">
        <v>21635</v>
      </c>
      <c r="AJ5899" s="22">
        <v>2</v>
      </c>
    </row>
    <row r="5900" spans="30:36" ht="30" x14ac:dyDescent="0.25">
      <c r="AD5900" s="22" t="s">
        <v>15458</v>
      </c>
      <c r="AE5900" s="28" t="s">
        <v>15459</v>
      </c>
      <c r="AF5900" s="28" t="s">
        <v>1700</v>
      </c>
      <c r="AG5900" s="28" t="s">
        <v>3209</v>
      </c>
      <c r="AH5900" s="22">
        <v>59024</v>
      </c>
      <c r="AI5900" s="28" t="s">
        <v>21636</v>
      </c>
      <c r="AJ5900" s="22">
        <v>4</v>
      </c>
    </row>
    <row r="5901" spans="30:36" ht="30" x14ac:dyDescent="0.25">
      <c r="AD5901" s="22" t="s">
        <v>15460</v>
      </c>
      <c r="AE5901" s="28" t="s">
        <v>15461</v>
      </c>
      <c r="AF5901" s="28" t="s">
        <v>1712</v>
      </c>
      <c r="AG5901" s="28" t="s">
        <v>3210</v>
      </c>
      <c r="AH5901" s="22">
        <v>66653</v>
      </c>
      <c r="AI5901" s="28" t="s">
        <v>19506</v>
      </c>
      <c r="AJ5901" s="22">
        <v>1</v>
      </c>
    </row>
    <row r="5902" spans="30:36" ht="30" x14ac:dyDescent="0.25">
      <c r="AD5902" s="22" t="s">
        <v>4723</v>
      </c>
      <c r="AE5902" s="28" t="s">
        <v>4724</v>
      </c>
      <c r="AF5902" s="28" t="s">
        <v>1704</v>
      </c>
      <c r="AG5902" s="28" t="s">
        <v>3862</v>
      </c>
      <c r="AH5902" s="22">
        <v>64672</v>
      </c>
      <c r="AI5902" s="28" t="s">
        <v>19630</v>
      </c>
      <c r="AJ5902" s="22">
        <v>7</v>
      </c>
    </row>
    <row r="5903" spans="30:36" ht="30" x14ac:dyDescent="0.25">
      <c r="AD5903" s="22" t="s">
        <v>4725</v>
      </c>
      <c r="AE5903" s="28" t="s">
        <v>4726</v>
      </c>
      <c r="AF5903" s="28" t="s">
        <v>1719</v>
      </c>
      <c r="AG5903" s="28" t="s">
        <v>3803</v>
      </c>
      <c r="AH5903" s="22">
        <v>88707</v>
      </c>
      <c r="AI5903" s="28" t="s">
        <v>21637</v>
      </c>
      <c r="AJ5903" s="22">
        <v>1</v>
      </c>
    </row>
    <row r="5904" spans="30:36" ht="30" x14ac:dyDescent="0.25">
      <c r="AD5904" s="22" t="s">
        <v>7968</v>
      </c>
      <c r="AE5904" s="28" t="s">
        <v>7969</v>
      </c>
      <c r="AF5904" s="28" t="s">
        <v>1718</v>
      </c>
      <c r="AG5904" s="28" t="s">
        <v>3209</v>
      </c>
      <c r="AH5904" s="22">
        <v>72749</v>
      </c>
      <c r="AI5904" s="28" t="s">
        <v>21638</v>
      </c>
      <c r="AJ5904" s="22">
        <v>2</v>
      </c>
    </row>
    <row r="5905" spans="30:36" ht="30" x14ac:dyDescent="0.25">
      <c r="AD5905" s="22" t="s">
        <v>15462</v>
      </c>
      <c r="AE5905" s="28" t="s">
        <v>15463</v>
      </c>
      <c r="AF5905" s="28" t="s">
        <v>1709</v>
      </c>
      <c r="AG5905" s="28" t="s">
        <v>3209</v>
      </c>
      <c r="AH5905" s="22">
        <v>66747</v>
      </c>
      <c r="AI5905" s="28" t="s">
        <v>19398</v>
      </c>
      <c r="AJ5905" s="22">
        <v>1</v>
      </c>
    </row>
    <row r="5906" spans="30:36" ht="30" x14ac:dyDescent="0.25">
      <c r="AD5906" s="22" t="s">
        <v>586</v>
      </c>
      <c r="AE5906" s="28" t="s">
        <v>2281</v>
      </c>
      <c r="AF5906" s="28" t="s">
        <v>1700</v>
      </c>
      <c r="AG5906" s="28" t="s">
        <v>3209</v>
      </c>
      <c r="AH5906" s="22">
        <v>81302</v>
      </c>
      <c r="AI5906" s="28" t="s">
        <v>19790</v>
      </c>
      <c r="AJ5906" s="22">
        <v>7</v>
      </c>
    </row>
    <row r="5907" spans="30:36" ht="30" x14ac:dyDescent="0.25">
      <c r="AD5907" s="22" t="s">
        <v>7970</v>
      </c>
      <c r="AE5907" s="28" t="s">
        <v>7971</v>
      </c>
      <c r="AF5907" s="28" t="s">
        <v>1714</v>
      </c>
      <c r="AG5907" s="28" t="s">
        <v>3211</v>
      </c>
      <c r="AH5907" s="22">
        <v>89141</v>
      </c>
      <c r="AI5907" s="28" t="s">
        <v>20115</v>
      </c>
      <c r="AJ5907" s="22">
        <v>1</v>
      </c>
    </row>
    <row r="5908" spans="30:36" ht="30" x14ac:dyDescent="0.25">
      <c r="AD5908" s="22" t="s">
        <v>15464</v>
      </c>
      <c r="AE5908" s="28" t="s">
        <v>15465</v>
      </c>
      <c r="AF5908" s="28" t="s">
        <v>1714</v>
      </c>
      <c r="AG5908" s="28" t="s">
        <v>3211</v>
      </c>
      <c r="AH5908" s="22">
        <v>97981</v>
      </c>
      <c r="AI5908" s="28" t="s">
        <v>20544</v>
      </c>
      <c r="AJ5908" s="22">
        <v>1</v>
      </c>
    </row>
    <row r="5909" spans="30:36" ht="30" x14ac:dyDescent="0.25">
      <c r="AD5909" s="22" t="s">
        <v>7972</v>
      </c>
      <c r="AE5909" s="28" t="s">
        <v>7973</v>
      </c>
      <c r="AF5909" s="28" t="s">
        <v>1714</v>
      </c>
      <c r="AG5909" s="28" t="s">
        <v>3209</v>
      </c>
      <c r="AH5909" s="22">
        <v>98748</v>
      </c>
      <c r="AI5909" s="28" t="s">
        <v>19024</v>
      </c>
      <c r="AJ5909" s="22">
        <v>2</v>
      </c>
    </row>
    <row r="5910" spans="30:36" ht="30" x14ac:dyDescent="0.25">
      <c r="AD5910" s="22" t="s">
        <v>15466</v>
      </c>
      <c r="AE5910" s="28" t="s">
        <v>15467</v>
      </c>
      <c r="AF5910" s="28" t="s">
        <v>1701</v>
      </c>
      <c r="AG5910" s="28" t="s">
        <v>3209</v>
      </c>
      <c r="AH5910" s="22">
        <v>61017</v>
      </c>
      <c r="AI5910" s="28" t="s">
        <v>21608</v>
      </c>
      <c r="AJ5910" s="22">
        <v>2</v>
      </c>
    </row>
    <row r="5911" spans="30:36" ht="30" x14ac:dyDescent="0.25">
      <c r="AD5911" s="22" t="s">
        <v>4727</v>
      </c>
      <c r="AE5911" s="28" t="s">
        <v>4728</v>
      </c>
      <c r="AF5911" s="28" t="s">
        <v>1699</v>
      </c>
      <c r="AG5911" s="28" t="s">
        <v>3803</v>
      </c>
      <c r="AH5911" s="22">
        <v>65781</v>
      </c>
      <c r="AI5911" s="28" t="s">
        <v>19555</v>
      </c>
      <c r="AJ5911" s="22">
        <v>2</v>
      </c>
    </row>
    <row r="5912" spans="30:36" ht="30" x14ac:dyDescent="0.25">
      <c r="AD5912" s="22" t="s">
        <v>7974</v>
      </c>
      <c r="AE5912" s="28" t="s">
        <v>7975</v>
      </c>
      <c r="AF5912" s="28" t="s">
        <v>1696</v>
      </c>
      <c r="AG5912" s="28" t="s">
        <v>3210</v>
      </c>
      <c r="AH5912" s="22">
        <v>62892</v>
      </c>
      <c r="AI5912" s="28" t="s">
        <v>18999</v>
      </c>
      <c r="AJ5912" s="22">
        <v>6</v>
      </c>
    </row>
    <row r="5913" spans="30:36" ht="30" x14ac:dyDescent="0.25">
      <c r="AD5913" s="22" t="s">
        <v>7976</v>
      </c>
      <c r="AE5913" s="28" t="s">
        <v>7977</v>
      </c>
      <c r="AF5913" s="28" t="s">
        <v>1699</v>
      </c>
      <c r="AG5913" s="28" t="s">
        <v>4364</v>
      </c>
      <c r="AH5913" s="22">
        <v>67825</v>
      </c>
      <c r="AI5913" s="28" t="s">
        <v>21405</v>
      </c>
      <c r="AJ5913" s="22">
        <v>2</v>
      </c>
    </row>
    <row r="5914" spans="30:36" ht="30" x14ac:dyDescent="0.25">
      <c r="AD5914" s="22" t="s">
        <v>15468</v>
      </c>
      <c r="AE5914" s="28" t="s">
        <v>15469</v>
      </c>
      <c r="AF5914" s="28" t="s">
        <v>1718</v>
      </c>
      <c r="AG5914" s="28" t="s">
        <v>3211</v>
      </c>
      <c r="AH5914" s="22">
        <v>67120</v>
      </c>
      <c r="AI5914" s="28" t="s">
        <v>20065</v>
      </c>
      <c r="AJ5914" s="22">
        <v>4</v>
      </c>
    </row>
    <row r="5915" spans="30:36" ht="30" x14ac:dyDescent="0.25">
      <c r="AD5915" s="22" t="s">
        <v>1268</v>
      </c>
      <c r="AE5915" s="28" t="s">
        <v>2906</v>
      </c>
      <c r="AF5915" s="28" t="s">
        <v>1696</v>
      </c>
      <c r="AG5915" s="28" t="s">
        <v>3211</v>
      </c>
      <c r="AH5915" s="22">
        <v>63866</v>
      </c>
      <c r="AI5915" s="28" t="s">
        <v>20525</v>
      </c>
      <c r="AJ5915" s="22">
        <v>7</v>
      </c>
    </row>
    <row r="5916" spans="30:36" ht="30" x14ac:dyDescent="0.25">
      <c r="AD5916" s="22" t="s">
        <v>15470</v>
      </c>
      <c r="AE5916" s="28" t="s">
        <v>15471</v>
      </c>
      <c r="AF5916" s="28" t="s">
        <v>1701</v>
      </c>
      <c r="AG5916" s="28" t="s">
        <v>3211</v>
      </c>
      <c r="AH5916" s="22">
        <v>62755</v>
      </c>
      <c r="AI5916" s="28" t="s">
        <v>21639</v>
      </c>
      <c r="AJ5916" s="22">
        <v>5</v>
      </c>
    </row>
    <row r="5917" spans="30:36" ht="30" x14ac:dyDescent="0.25">
      <c r="AD5917" s="22" t="s">
        <v>3573</v>
      </c>
      <c r="AE5917" s="28" t="s">
        <v>3574</v>
      </c>
      <c r="AF5917" s="28" t="s">
        <v>1699</v>
      </c>
      <c r="AG5917" s="28" t="s">
        <v>3209</v>
      </c>
      <c r="AH5917" s="22">
        <v>63949</v>
      </c>
      <c r="AI5917" s="28" t="s">
        <v>3575</v>
      </c>
      <c r="AJ5917" s="22">
        <v>3</v>
      </c>
    </row>
    <row r="5918" spans="30:36" ht="30" x14ac:dyDescent="0.25">
      <c r="AD5918" s="22" t="s">
        <v>15472</v>
      </c>
      <c r="AE5918" s="28" t="s">
        <v>15473</v>
      </c>
      <c r="AF5918" s="28" t="s">
        <v>1700</v>
      </c>
      <c r="AG5918" s="28" t="s">
        <v>3211</v>
      </c>
      <c r="AH5918" s="22">
        <v>81560</v>
      </c>
      <c r="AI5918" s="28" t="s">
        <v>19798</v>
      </c>
      <c r="AJ5918" s="22">
        <v>6</v>
      </c>
    </row>
    <row r="5919" spans="30:36" ht="30" x14ac:dyDescent="0.25">
      <c r="AD5919" s="22" t="s">
        <v>15474</v>
      </c>
      <c r="AE5919" s="28" t="s">
        <v>15475</v>
      </c>
      <c r="AF5919" s="28" t="s">
        <v>1698</v>
      </c>
      <c r="AG5919" s="28" t="s">
        <v>3209</v>
      </c>
      <c r="AH5919" s="22">
        <v>104215</v>
      </c>
      <c r="AI5919" s="28" t="s">
        <v>19892</v>
      </c>
      <c r="AJ5919" s="22">
        <v>1</v>
      </c>
    </row>
    <row r="5920" spans="30:36" ht="30" x14ac:dyDescent="0.25">
      <c r="AD5920" s="22" t="s">
        <v>15476</v>
      </c>
      <c r="AE5920" s="28" t="s">
        <v>15477</v>
      </c>
      <c r="AF5920" s="28" t="s">
        <v>1701</v>
      </c>
      <c r="AG5920" s="28" t="s">
        <v>3209</v>
      </c>
      <c r="AH5920" s="22">
        <v>58818</v>
      </c>
      <c r="AI5920" s="28" t="s">
        <v>19336</v>
      </c>
      <c r="AJ5920" s="22">
        <v>7</v>
      </c>
    </row>
    <row r="5921" spans="30:36" ht="30" x14ac:dyDescent="0.25">
      <c r="AD5921" s="22" t="s">
        <v>15478</v>
      </c>
      <c r="AE5921" s="28" t="s">
        <v>15479</v>
      </c>
      <c r="AF5921" s="28" t="s">
        <v>1701</v>
      </c>
      <c r="AG5921" s="28" t="s">
        <v>3211</v>
      </c>
      <c r="AH5921" s="22">
        <v>63150</v>
      </c>
      <c r="AI5921" s="28" t="s">
        <v>20555</v>
      </c>
      <c r="AJ5921" s="22">
        <v>0</v>
      </c>
    </row>
    <row r="5922" spans="30:36" ht="30" x14ac:dyDescent="0.25">
      <c r="AD5922" s="22" t="s">
        <v>15480</v>
      </c>
      <c r="AE5922" s="28" t="s">
        <v>15481</v>
      </c>
      <c r="AF5922" s="28" t="s">
        <v>1697</v>
      </c>
      <c r="AG5922" s="28" t="s">
        <v>3210</v>
      </c>
      <c r="AH5922" s="22">
        <v>67071</v>
      </c>
      <c r="AI5922" s="28" t="s">
        <v>21640</v>
      </c>
      <c r="AJ5922" s="22">
        <v>0</v>
      </c>
    </row>
    <row r="5923" spans="30:36" ht="45" x14ac:dyDescent="0.25">
      <c r="AD5923" s="22" t="s">
        <v>7978</v>
      </c>
      <c r="AE5923" s="28" t="s">
        <v>7979</v>
      </c>
      <c r="AF5923" s="28" t="s">
        <v>1717</v>
      </c>
      <c r="AG5923" s="28" t="s">
        <v>3210</v>
      </c>
      <c r="AH5923" s="22">
        <v>76760</v>
      </c>
      <c r="AI5923" s="28" t="s">
        <v>20221</v>
      </c>
      <c r="AJ5923" s="22">
        <v>7</v>
      </c>
    </row>
    <row r="5924" spans="30:36" ht="30" x14ac:dyDescent="0.25">
      <c r="AD5924" s="22" t="s">
        <v>15482</v>
      </c>
      <c r="AE5924" s="28" t="s">
        <v>15483</v>
      </c>
      <c r="AF5924" s="28" t="s">
        <v>1695</v>
      </c>
      <c r="AG5924" s="28" t="s">
        <v>3209</v>
      </c>
      <c r="AH5924" s="22">
        <v>54046</v>
      </c>
      <c r="AI5924" s="28" t="s">
        <v>15484</v>
      </c>
      <c r="AJ5924" s="22">
        <v>0</v>
      </c>
    </row>
    <row r="5925" spans="30:36" ht="30" x14ac:dyDescent="0.25">
      <c r="AD5925" s="22" t="s">
        <v>15485</v>
      </c>
      <c r="AE5925" s="28" t="s">
        <v>15486</v>
      </c>
      <c r="AF5925" s="28" t="s">
        <v>1705</v>
      </c>
      <c r="AG5925" s="28" t="s">
        <v>3210</v>
      </c>
      <c r="AH5925" s="22">
        <v>93711</v>
      </c>
      <c r="AI5925" s="28" t="s">
        <v>21167</v>
      </c>
      <c r="AJ5925" s="22">
        <v>2</v>
      </c>
    </row>
    <row r="5926" spans="30:36" ht="30" x14ac:dyDescent="0.25">
      <c r="AD5926" s="22" t="s">
        <v>15487</v>
      </c>
      <c r="AE5926" s="28" t="s">
        <v>15488</v>
      </c>
      <c r="AF5926" s="28" t="s">
        <v>1697</v>
      </c>
      <c r="AG5926" s="28" t="s">
        <v>3209</v>
      </c>
      <c r="AH5926" s="22">
        <v>77304</v>
      </c>
      <c r="AI5926" s="28" t="s">
        <v>20225</v>
      </c>
      <c r="AJ5926" s="22">
        <v>8</v>
      </c>
    </row>
    <row r="5927" spans="30:36" ht="30" x14ac:dyDescent="0.25">
      <c r="AD5927" s="22" t="s">
        <v>15489</v>
      </c>
      <c r="AE5927" s="28" t="s">
        <v>15490</v>
      </c>
      <c r="AF5927" s="28" t="s">
        <v>1697</v>
      </c>
      <c r="AG5927" s="28" t="s">
        <v>3862</v>
      </c>
      <c r="AH5927" s="22">
        <v>73554</v>
      </c>
      <c r="AI5927" s="28" t="s">
        <v>21641</v>
      </c>
      <c r="AJ5927" s="22">
        <v>5</v>
      </c>
    </row>
    <row r="5928" spans="30:36" ht="30" x14ac:dyDescent="0.25">
      <c r="AD5928" s="22" t="s">
        <v>15491</v>
      </c>
      <c r="AE5928" s="28" t="s">
        <v>15492</v>
      </c>
      <c r="AF5928" s="28" t="s">
        <v>1708</v>
      </c>
      <c r="AG5928" s="28" t="s">
        <v>3790</v>
      </c>
      <c r="AH5928" s="22">
        <v>68055</v>
      </c>
      <c r="AI5928" s="28" t="s">
        <v>21401</v>
      </c>
      <c r="AJ5928" s="22">
        <v>2</v>
      </c>
    </row>
    <row r="5929" spans="30:36" ht="30" x14ac:dyDescent="0.25">
      <c r="AD5929" s="22" t="s">
        <v>1187</v>
      </c>
      <c r="AE5929" s="28" t="s">
        <v>2792</v>
      </c>
      <c r="AF5929" s="28" t="s">
        <v>1709</v>
      </c>
      <c r="AG5929" s="28" t="s">
        <v>3211</v>
      </c>
      <c r="AH5929" s="22">
        <v>61625</v>
      </c>
      <c r="AI5929" s="28" t="s">
        <v>20315</v>
      </c>
      <c r="AJ5929" s="22">
        <v>1</v>
      </c>
    </row>
    <row r="5930" spans="30:36" ht="30" x14ac:dyDescent="0.25">
      <c r="AD5930" s="22" t="s">
        <v>7980</v>
      </c>
      <c r="AE5930" s="28" t="s">
        <v>7981</v>
      </c>
      <c r="AF5930" s="28" t="s">
        <v>1718</v>
      </c>
      <c r="AG5930" s="28" t="s">
        <v>3210</v>
      </c>
      <c r="AH5930" s="22">
        <v>84672</v>
      </c>
      <c r="AI5930" s="28" t="s">
        <v>21642</v>
      </c>
      <c r="AJ5930" s="22">
        <v>3</v>
      </c>
    </row>
    <row r="5931" spans="30:36" ht="30" x14ac:dyDescent="0.25">
      <c r="AD5931" s="22" t="s">
        <v>7982</v>
      </c>
      <c r="AE5931" s="28" t="s">
        <v>7983</v>
      </c>
      <c r="AF5931" s="28" t="s">
        <v>1714</v>
      </c>
      <c r="AG5931" s="28" t="s">
        <v>3209</v>
      </c>
      <c r="AH5931" s="22">
        <v>95797</v>
      </c>
      <c r="AI5931" s="28" t="s">
        <v>20433</v>
      </c>
      <c r="AJ5931" s="22">
        <v>3</v>
      </c>
    </row>
    <row r="5932" spans="30:36" ht="30" x14ac:dyDescent="0.25">
      <c r="AD5932" s="22" t="s">
        <v>7984</v>
      </c>
      <c r="AE5932" s="28" t="s">
        <v>7985</v>
      </c>
      <c r="AF5932" s="28" t="s">
        <v>1696</v>
      </c>
      <c r="AG5932" s="28" t="s">
        <v>3781</v>
      </c>
      <c r="AH5932" s="22">
        <v>60663</v>
      </c>
      <c r="AI5932" s="28" t="s">
        <v>20301</v>
      </c>
      <c r="AJ5932" s="22">
        <v>7</v>
      </c>
    </row>
    <row r="5933" spans="30:36" ht="30" x14ac:dyDescent="0.25">
      <c r="AD5933" s="22" t="s">
        <v>7986</v>
      </c>
      <c r="AE5933" s="28" t="s">
        <v>7987</v>
      </c>
      <c r="AF5933" s="28" t="s">
        <v>1701</v>
      </c>
      <c r="AG5933" s="28" t="s">
        <v>3211</v>
      </c>
      <c r="AH5933" s="22">
        <v>66820</v>
      </c>
      <c r="AI5933" s="28" t="s">
        <v>21643</v>
      </c>
      <c r="AJ5933" s="22">
        <v>8</v>
      </c>
    </row>
    <row r="5934" spans="30:36" ht="30" x14ac:dyDescent="0.25">
      <c r="AD5934" s="22" t="s">
        <v>1278</v>
      </c>
      <c r="AE5934" s="28" t="s">
        <v>2864</v>
      </c>
      <c r="AF5934" s="28" t="s">
        <v>1696</v>
      </c>
      <c r="AG5934" s="28" t="s">
        <v>3211</v>
      </c>
      <c r="AH5934" s="22">
        <v>64960</v>
      </c>
      <c r="AI5934" s="28" t="s">
        <v>21644</v>
      </c>
      <c r="AJ5934" s="22">
        <v>8</v>
      </c>
    </row>
    <row r="5935" spans="30:36" ht="30" x14ac:dyDescent="0.25">
      <c r="AD5935" s="22" t="s">
        <v>15493</v>
      </c>
      <c r="AE5935" s="28" t="s">
        <v>15494</v>
      </c>
      <c r="AF5935" s="28" t="s">
        <v>1712</v>
      </c>
      <c r="AG5935" s="28" t="s">
        <v>3210</v>
      </c>
      <c r="AH5935" s="22">
        <v>76090</v>
      </c>
      <c r="AI5935" s="28" t="s">
        <v>19841</v>
      </c>
      <c r="AJ5935" s="22">
        <v>8</v>
      </c>
    </row>
    <row r="5936" spans="30:36" ht="30" x14ac:dyDescent="0.25">
      <c r="AD5936" s="22" t="s">
        <v>15495</v>
      </c>
      <c r="AE5936" s="28" t="s">
        <v>15496</v>
      </c>
      <c r="AF5936" s="28" t="s">
        <v>1705</v>
      </c>
      <c r="AG5936" s="28" t="s">
        <v>3211</v>
      </c>
      <c r="AH5936" s="22">
        <v>89379</v>
      </c>
      <c r="AI5936" s="28" t="s">
        <v>21536</v>
      </c>
      <c r="AJ5936" s="22">
        <v>8</v>
      </c>
    </row>
    <row r="5937" spans="30:36" ht="30" x14ac:dyDescent="0.25">
      <c r="AD5937" s="22" t="s">
        <v>874</v>
      </c>
      <c r="AE5937" s="28" t="s">
        <v>2504</v>
      </c>
      <c r="AF5937" s="28" t="s">
        <v>1701</v>
      </c>
      <c r="AG5937" s="28" t="s">
        <v>3210</v>
      </c>
      <c r="AH5937" s="22">
        <v>69311</v>
      </c>
      <c r="AI5937" s="28" t="s">
        <v>21620</v>
      </c>
      <c r="AJ5937" s="22">
        <v>2</v>
      </c>
    </row>
    <row r="5938" spans="30:36" ht="30" x14ac:dyDescent="0.25">
      <c r="AD5938" s="22" t="s">
        <v>15497</v>
      </c>
      <c r="AE5938" s="28" t="s">
        <v>15498</v>
      </c>
      <c r="AF5938" s="28" t="s">
        <v>1696</v>
      </c>
      <c r="AG5938" s="28" t="s">
        <v>3210</v>
      </c>
      <c r="AH5938" s="22">
        <v>54537</v>
      </c>
      <c r="AI5938" s="28" t="s">
        <v>21242</v>
      </c>
      <c r="AJ5938" s="22">
        <v>4</v>
      </c>
    </row>
    <row r="5939" spans="30:36" ht="30" x14ac:dyDescent="0.25">
      <c r="AD5939" s="22" t="s">
        <v>15499</v>
      </c>
      <c r="AE5939" s="28" t="s">
        <v>15500</v>
      </c>
      <c r="AF5939" s="28" t="s">
        <v>1699</v>
      </c>
      <c r="AG5939" s="28" t="s">
        <v>3209</v>
      </c>
      <c r="AH5939" s="22">
        <v>54216</v>
      </c>
      <c r="AI5939" s="28" t="s">
        <v>19463</v>
      </c>
      <c r="AJ5939" s="22">
        <v>2</v>
      </c>
    </row>
    <row r="5940" spans="30:36" ht="30" x14ac:dyDescent="0.25">
      <c r="AD5940" s="22" t="s">
        <v>7988</v>
      </c>
      <c r="AE5940" s="28" t="s">
        <v>7989</v>
      </c>
      <c r="AF5940" s="28" t="s">
        <v>1695</v>
      </c>
      <c r="AG5940" s="28" t="s">
        <v>3803</v>
      </c>
      <c r="AH5940" s="22">
        <v>67437</v>
      </c>
      <c r="AI5940" s="28" t="s">
        <v>21645</v>
      </c>
      <c r="AJ5940" s="22">
        <v>2</v>
      </c>
    </row>
    <row r="5941" spans="30:36" ht="30" x14ac:dyDescent="0.25">
      <c r="AD5941" s="22" t="s">
        <v>4729</v>
      </c>
      <c r="AE5941" s="28" t="s">
        <v>4730</v>
      </c>
      <c r="AF5941" s="28" t="s">
        <v>1700</v>
      </c>
      <c r="AG5941" s="28" t="s">
        <v>3820</v>
      </c>
      <c r="AH5941" s="22">
        <v>92805</v>
      </c>
      <c r="AI5941" s="28" t="s">
        <v>4731</v>
      </c>
      <c r="AJ5941" s="22">
        <v>4</v>
      </c>
    </row>
    <row r="5942" spans="30:36" ht="30" x14ac:dyDescent="0.25">
      <c r="AD5942" s="22" t="s">
        <v>1342</v>
      </c>
      <c r="AE5942" s="28" t="s">
        <v>2899</v>
      </c>
      <c r="AF5942" s="28" t="s">
        <v>1718</v>
      </c>
      <c r="AG5942" s="28" t="s">
        <v>3211</v>
      </c>
      <c r="AH5942" s="22">
        <v>68341</v>
      </c>
      <c r="AI5942" s="28" t="s">
        <v>21646</v>
      </c>
      <c r="AJ5942" s="22">
        <v>5</v>
      </c>
    </row>
    <row r="5943" spans="30:36" ht="30" x14ac:dyDescent="0.25">
      <c r="AD5943" s="22" t="s">
        <v>4732</v>
      </c>
      <c r="AE5943" s="28" t="s">
        <v>4733</v>
      </c>
      <c r="AF5943" s="28" t="s">
        <v>1714</v>
      </c>
      <c r="AG5943" s="28" t="s">
        <v>3778</v>
      </c>
      <c r="AH5943" s="22">
        <v>95089</v>
      </c>
      <c r="AI5943" s="28" t="s">
        <v>20740</v>
      </c>
      <c r="AJ5943" s="22">
        <v>6</v>
      </c>
    </row>
    <row r="5944" spans="30:36" ht="30" x14ac:dyDescent="0.25">
      <c r="AD5944" s="22" t="s">
        <v>15501</v>
      </c>
      <c r="AE5944" s="28" t="s">
        <v>15502</v>
      </c>
      <c r="AF5944" s="28" t="s">
        <v>1702</v>
      </c>
      <c r="AG5944" s="28" t="s">
        <v>3210</v>
      </c>
      <c r="AH5944" s="22">
        <v>81203</v>
      </c>
      <c r="AI5944" s="28" t="s">
        <v>19874</v>
      </c>
      <c r="AJ5944" s="22">
        <v>1</v>
      </c>
    </row>
    <row r="5945" spans="30:36" ht="30" x14ac:dyDescent="0.25">
      <c r="AD5945" s="22" t="s">
        <v>1121</v>
      </c>
      <c r="AE5945" s="28" t="s">
        <v>2734</v>
      </c>
      <c r="AF5945" s="28" t="s">
        <v>1697</v>
      </c>
      <c r="AG5945" s="28" t="s">
        <v>3210</v>
      </c>
      <c r="AH5945" s="22">
        <v>86758</v>
      </c>
      <c r="AI5945" s="28" t="s">
        <v>19243</v>
      </c>
      <c r="AJ5945" s="22">
        <v>5</v>
      </c>
    </row>
    <row r="5946" spans="30:36" ht="30" x14ac:dyDescent="0.25">
      <c r="AD5946" s="22" t="s">
        <v>1083</v>
      </c>
      <c r="AE5946" s="28" t="s">
        <v>2700</v>
      </c>
      <c r="AF5946" s="28" t="s">
        <v>1696</v>
      </c>
      <c r="AG5946" s="28" t="s">
        <v>3210</v>
      </c>
      <c r="AH5946" s="22">
        <v>68394</v>
      </c>
      <c r="AI5946" s="28" t="s">
        <v>21630</v>
      </c>
      <c r="AJ5946" s="22">
        <v>4</v>
      </c>
    </row>
    <row r="5947" spans="30:36" ht="30" x14ac:dyDescent="0.25">
      <c r="AD5947" s="22" t="s">
        <v>262</v>
      </c>
      <c r="AE5947" s="28" t="s">
        <v>1943</v>
      </c>
      <c r="AF5947" s="28" t="s">
        <v>1715</v>
      </c>
      <c r="AG5947" s="28" t="s">
        <v>3209</v>
      </c>
      <c r="AH5947" s="22">
        <v>80165</v>
      </c>
      <c r="AI5947" s="28" t="s">
        <v>21647</v>
      </c>
      <c r="AJ5947" s="22">
        <v>10</v>
      </c>
    </row>
    <row r="5948" spans="30:36" ht="30" x14ac:dyDescent="0.25">
      <c r="AD5948" s="22" t="s">
        <v>200</v>
      </c>
      <c r="AE5948" s="28" t="s">
        <v>1884</v>
      </c>
      <c r="AF5948" s="28" t="s">
        <v>1708</v>
      </c>
      <c r="AG5948" s="28" t="s">
        <v>3209</v>
      </c>
      <c r="AH5948" s="22">
        <v>67752</v>
      </c>
      <c r="AI5948" s="28" t="s">
        <v>21648</v>
      </c>
      <c r="AJ5948" s="22">
        <v>8</v>
      </c>
    </row>
    <row r="5949" spans="30:36" ht="30" x14ac:dyDescent="0.25">
      <c r="AD5949" s="22" t="s">
        <v>7990</v>
      </c>
      <c r="AE5949" s="28" t="s">
        <v>7991</v>
      </c>
      <c r="AF5949" s="28" t="s">
        <v>1708</v>
      </c>
      <c r="AG5949" s="28" t="s">
        <v>3211</v>
      </c>
      <c r="AH5949" s="22">
        <v>59545</v>
      </c>
      <c r="AI5949" s="28" t="s">
        <v>20380</v>
      </c>
      <c r="AJ5949" s="22">
        <v>1</v>
      </c>
    </row>
    <row r="5950" spans="30:36" ht="30" x14ac:dyDescent="0.25">
      <c r="AD5950" s="22" t="s">
        <v>1205</v>
      </c>
      <c r="AE5950" s="28" t="s">
        <v>2809</v>
      </c>
      <c r="AF5950" s="28" t="s">
        <v>1701</v>
      </c>
      <c r="AG5950" s="28" t="s">
        <v>3211</v>
      </c>
      <c r="AH5950" s="22">
        <v>67930</v>
      </c>
      <c r="AI5950" s="28" t="s">
        <v>20130</v>
      </c>
      <c r="AJ5950" s="22">
        <v>7</v>
      </c>
    </row>
    <row r="5951" spans="30:36" ht="45" x14ac:dyDescent="0.25">
      <c r="AD5951" s="22" t="s">
        <v>15503</v>
      </c>
      <c r="AE5951" s="28" t="s">
        <v>15504</v>
      </c>
      <c r="AF5951" s="28" t="s">
        <v>1707</v>
      </c>
      <c r="AG5951" s="28" t="s">
        <v>3803</v>
      </c>
      <c r="AH5951" s="22">
        <v>62230</v>
      </c>
      <c r="AI5951" s="28" t="s">
        <v>20021</v>
      </c>
      <c r="AJ5951" s="22">
        <v>6</v>
      </c>
    </row>
    <row r="5952" spans="30:36" ht="30" x14ac:dyDescent="0.25">
      <c r="AD5952" s="22" t="s">
        <v>15505</v>
      </c>
      <c r="AE5952" s="28" t="s">
        <v>15506</v>
      </c>
      <c r="AF5952" s="28" t="s">
        <v>1708</v>
      </c>
      <c r="AG5952" s="28" t="s">
        <v>3209</v>
      </c>
      <c r="AH5952" s="22">
        <v>78546</v>
      </c>
      <c r="AI5952" s="28" t="s">
        <v>15507</v>
      </c>
      <c r="AJ5952" s="22">
        <v>1</v>
      </c>
    </row>
    <row r="5953" spans="30:36" ht="45" x14ac:dyDescent="0.25">
      <c r="AD5953" s="22" t="s">
        <v>1566</v>
      </c>
      <c r="AE5953" s="28" t="s">
        <v>3172</v>
      </c>
      <c r="AF5953" s="28" t="s">
        <v>1717</v>
      </c>
      <c r="AG5953" s="28" t="s">
        <v>3211</v>
      </c>
      <c r="AH5953" s="22">
        <v>71268</v>
      </c>
      <c r="AI5953" s="28" t="s">
        <v>21649</v>
      </c>
      <c r="AJ5953" s="22">
        <v>2</v>
      </c>
    </row>
    <row r="5954" spans="30:36" ht="30" x14ac:dyDescent="0.25">
      <c r="AD5954" s="22" t="s">
        <v>582</v>
      </c>
      <c r="AE5954" s="28" t="s">
        <v>2277</v>
      </c>
      <c r="AF5954" s="28" t="s">
        <v>1700</v>
      </c>
      <c r="AG5954" s="28" t="s">
        <v>3209</v>
      </c>
      <c r="AH5954" s="22">
        <v>59536</v>
      </c>
      <c r="AI5954" s="28" t="s">
        <v>21150</v>
      </c>
      <c r="AJ5954" s="22">
        <v>7</v>
      </c>
    </row>
    <row r="5955" spans="30:36" ht="30" x14ac:dyDescent="0.25">
      <c r="AD5955" s="22" t="s">
        <v>15508</v>
      </c>
      <c r="AE5955" s="28" t="s">
        <v>15509</v>
      </c>
      <c r="AF5955" s="28" t="s">
        <v>1695</v>
      </c>
      <c r="AG5955" s="28" t="s">
        <v>3856</v>
      </c>
      <c r="AH5955" s="22">
        <v>60003</v>
      </c>
      <c r="AI5955" s="28" t="s">
        <v>20582</v>
      </c>
      <c r="AJ5955" s="22">
        <v>7</v>
      </c>
    </row>
    <row r="5956" spans="30:36" ht="30" x14ac:dyDescent="0.25">
      <c r="AD5956" s="22" t="s">
        <v>15510</v>
      </c>
      <c r="AE5956" s="28" t="s">
        <v>15511</v>
      </c>
      <c r="AF5956" s="28" t="s">
        <v>1695</v>
      </c>
      <c r="AG5956" s="28" t="s">
        <v>3778</v>
      </c>
      <c r="AH5956" s="22">
        <v>58002</v>
      </c>
      <c r="AI5956" s="28" t="s">
        <v>21581</v>
      </c>
      <c r="AJ5956" s="22">
        <v>3</v>
      </c>
    </row>
    <row r="5957" spans="30:36" ht="30" x14ac:dyDescent="0.25">
      <c r="AD5957" s="22" t="s">
        <v>4734</v>
      </c>
      <c r="AE5957" s="28" t="s">
        <v>4735</v>
      </c>
      <c r="AF5957" s="28" t="s">
        <v>1697</v>
      </c>
      <c r="AG5957" s="28" t="s">
        <v>3826</v>
      </c>
      <c r="AH5957" s="22">
        <v>70674</v>
      </c>
      <c r="AI5957" s="28" t="s">
        <v>20736</v>
      </c>
      <c r="AJ5957" s="22">
        <v>6</v>
      </c>
    </row>
    <row r="5958" spans="30:36" ht="30" x14ac:dyDescent="0.25">
      <c r="AD5958" s="22" t="s">
        <v>7992</v>
      </c>
      <c r="AE5958" s="28" t="s">
        <v>7993</v>
      </c>
      <c r="AF5958" s="28" t="s">
        <v>1697</v>
      </c>
      <c r="AG5958" s="28" t="s">
        <v>3826</v>
      </c>
      <c r="AH5958" s="22">
        <v>66213</v>
      </c>
      <c r="AI5958" s="28" t="s">
        <v>19376</v>
      </c>
      <c r="AJ5958" s="22">
        <v>6</v>
      </c>
    </row>
    <row r="5959" spans="30:36" ht="30" x14ac:dyDescent="0.25">
      <c r="AD5959" s="22" t="s">
        <v>3576</v>
      </c>
      <c r="AE5959" s="28" t="s">
        <v>3577</v>
      </c>
      <c r="AF5959" s="28" t="s">
        <v>1718</v>
      </c>
      <c r="AG5959" s="28" t="s">
        <v>3209</v>
      </c>
      <c r="AH5959" s="22">
        <v>62015</v>
      </c>
      <c r="AI5959" s="28" t="s">
        <v>3578</v>
      </c>
      <c r="AJ5959" s="22">
        <v>0</v>
      </c>
    </row>
    <row r="5960" spans="30:36" ht="30" x14ac:dyDescent="0.25">
      <c r="AD5960" s="22" t="s">
        <v>7994</v>
      </c>
      <c r="AE5960" s="28" t="s">
        <v>7995</v>
      </c>
      <c r="AF5960" s="28" t="s">
        <v>1708</v>
      </c>
      <c r="AG5960" s="28" t="s">
        <v>3210</v>
      </c>
      <c r="AH5960" s="22">
        <v>78699</v>
      </c>
      <c r="AI5960" s="28" t="s">
        <v>21650</v>
      </c>
      <c r="AJ5960" s="22">
        <v>7</v>
      </c>
    </row>
    <row r="5961" spans="30:36" ht="30" x14ac:dyDescent="0.25">
      <c r="AD5961" s="22" t="s">
        <v>1230</v>
      </c>
      <c r="AE5961" s="28" t="s">
        <v>2834</v>
      </c>
      <c r="AF5961" s="28" t="s">
        <v>1714</v>
      </c>
      <c r="AG5961" s="28" t="s">
        <v>3211</v>
      </c>
      <c r="AH5961" s="22">
        <v>99189</v>
      </c>
      <c r="AI5961" s="28" t="s">
        <v>21597</v>
      </c>
      <c r="AJ5961" s="22">
        <v>1</v>
      </c>
    </row>
    <row r="5962" spans="30:36" ht="30" x14ac:dyDescent="0.25">
      <c r="AD5962" s="22" t="s">
        <v>7996</v>
      </c>
      <c r="AE5962" s="28" t="s">
        <v>7997</v>
      </c>
      <c r="AF5962" s="28" t="s">
        <v>1701</v>
      </c>
      <c r="AG5962" s="28" t="s">
        <v>3856</v>
      </c>
      <c r="AH5962" s="22">
        <v>57802</v>
      </c>
      <c r="AI5962" s="28" t="s">
        <v>20130</v>
      </c>
      <c r="AJ5962" s="22">
        <v>7</v>
      </c>
    </row>
    <row r="5963" spans="30:36" ht="30" x14ac:dyDescent="0.25">
      <c r="AD5963" s="22" t="s">
        <v>7998</v>
      </c>
      <c r="AE5963" s="28" t="s">
        <v>7999</v>
      </c>
      <c r="AF5963" s="28" t="s">
        <v>1702</v>
      </c>
      <c r="AG5963" s="28" t="s">
        <v>3211</v>
      </c>
      <c r="AH5963" s="22">
        <v>88793</v>
      </c>
      <c r="AI5963" s="28" t="s">
        <v>21651</v>
      </c>
      <c r="AJ5963" s="22">
        <v>9</v>
      </c>
    </row>
    <row r="5964" spans="30:36" ht="30" x14ac:dyDescent="0.25">
      <c r="AD5964" s="22" t="s">
        <v>931</v>
      </c>
      <c r="AE5964" s="28" t="s">
        <v>2558</v>
      </c>
      <c r="AF5964" s="28" t="s">
        <v>1705</v>
      </c>
      <c r="AG5964" s="28" t="s">
        <v>3210</v>
      </c>
      <c r="AH5964" s="22">
        <v>86858</v>
      </c>
      <c r="AI5964" s="28" t="s">
        <v>20592</v>
      </c>
      <c r="AJ5964" s="22">
        <v>6</v>
      </c>
    </row>
    <row r="5965" spans="30:36" ht="30" x14ac:dyDescent="0.25">
      <c r="AD5965" s="22" t="s">
        <v>15512</v>
      </c>
      <c r="AE5965" s="28" t="s">
        <v>15513</v>
      </c>
      <c r="AF5965" s="28" t="s">
        <v>1696</v>
      </c>
      <c r="AG5965" s="28" t="s">
        <v>3856</v>
      </c>
      <c r="AH5965" s="22">
        <v>53683</v>
      </c>
      <c r="AI5965" s="28" t="s">
        <v>19600</v>
      </c>
      <c r="AJ5965" s="22">
        <v>2</v>
      </c>
    </row>
    <row r="5966" spans="30:36" ht="30" x14ac:dyDescent="0.25">
      <c r="AD5966" s="22" t="s">
        <v>15514</v>
      </c>
      <c r="AE5966" s="28" t="s">
        <v>15515</v>
      </c>
      <c r="AF5966" s="28" t="s">
        <v>1700</v>
      </c>
      <c r="AG5966" s="28" t="s">
        <v>3209</v>
      </c>
      <c r="AH5966" s="22">
        <v>63188</v>
      </c>
      <c r="AI5966" s="28" t="s">
        <v>20968</v>
      </c>
      <c r="AJ5966" s="22">
        <v>6</v>
      </c>
    </row>
    <row r="5967" spans="30:36" ht="30" x14ac:dyDescent="0.25">
      <c r="AD5967" s="22" t="s">
        <v>15516</v>
      </c>
      <c r="AE5967" s="28" t="s">
        <v>15517</v>
      </c>
      <c r="AF5967" s="28" t="s">
        <v>1700</v>
      </c>
      <c r="AG5967" s="28" t="s">
        <v>3211</v>
      </c>
      <c r="AH5967" s="22">
        <v>87497</v>
      </c>
      <c r="AI5967" s="28" t="s">
        <v>21652</v>
      </c>
      <c r="AJ5967" s="22">
        <v>3</v>
      </c>
    </row>
    <row r="5968" spans="30:36" ht="30" x14ac:dyDescent="0.25">
      <c r="AD5968" s="22" t="s">
        <v>8000</v>
      </c>
      <c r="AE5968" s="28" t="s">
        <v>8001</v>
      </c>
      <c r="AF5968" s="28" t="s">
        <v>1702</v>
      </c>
      <c r="AG5968" s="28" t="s">
        <v>3210</v>
      </c>
      <c r="AH5968" s="22">
        <v>108070</v>
      </c>
      <c r="AI5968" s="28" t="s">
        <v>21653</v>
      </c>
      <c r="AJ5968" s="22">
        <v>9</v>
      </c>
    </row>
    <row r="5969" spans="30:36" ht="30" x14ac:dyDescent="0.25">
      <c r="AD5969" s="22" t="s">
        <v>752</v>
      </c>
      <c r="AE5969" s="28" t="s">
        <v>2388</v>
      </c>
      <c r="AF5969" s="28" t="s">
        <v>1704</v>
      </c>
      <c r="AG5969" s="28" t="s">
        <v>3210</v>
      </c>
      <c r="AH5969" s="22">
        <v>59992</v>
      </c>
      <c r="AI5969" s="28" t="s">
        <v>19351</v>
      </c>
      <c r="AJ5969" s="22">
        <v>8</v>
      </c>
    </row>
    <row r="5970" spans="30:36" ht="30" x14ac:dyDescent="0.25">
      <c r="AD5970" s="22" t="s">
        <v>8002</v>
      </c>
      <c r="AE5970" s="28" t="s">
        <v>8003</v>
      </c>
      <c r="AF5970" s="28" t="s">
        <v>1696</v>
      </c>
      <c r="AG5970" s="28" t="s">
        <v>3211</v>
      </c>
      <c r="AH5970" s="22">
        <v>65817</v>
      </c>
      <c r="AI5970" s="28" t="s">
        <v>21654</v>
      </c>
      <c r="AJ5970" s="22">
        <v>2</v>
      </c>
    </row>
    <row r="5971" spans="30:36" ht="30" x14ac:dyDescent="0.25">
      <c r="AD5971" s="22" t="s">
        <v>8004</v>
      </c>
      <c r="AE5971" s="28" t="s">
        <v>8005</v>
      </c>
      <c r="AF5971" s="28" t="s">
        <v>1701</v>
      </c>
      <c r="AG5971" s="28" t="s">
        <v>3210</v>
      </c>
      <c r="AH5971" s="22">
        <v>58852</v>
      </c>
      <c r="AI5971" s="28" t="s">
        <v>20313</v>
      </c>
      <c r="AJ5971" s="22">
        <v>6</v>
      </c>
    </row>
    <row r="5972" spans="30:36" ht="30" x14ac:dyDescent="0.25">
      <c r="AD5972" s="22" t="s">
        <v>8006</v>
      </c>
      <c r="AE5972" s="28" t="s">
        <v>8007</v>
      </c>
      <c r="AF5972" s="28" t="s">
        <v>1703</v>
      </c>
      <c r="AG5972" s="28" t="s">
        <v>3790</v>
      </c>
      <c r="AH5972" s="22">
        <v>65740</v>
      </c>
      <c r="AI5972" s="28" t="s">
        <v>20991</v>
      </c>
      <c r="AJ5972" s="22">
        <v>3</v>
      </c>
    </row>
    <row r="5973" spans="30:36" ht="30" x14ac:dyDescent="0.25">
      <c r="AD5973" s="22" t="s">
        <v>235</v>
      </c>
      <c r="AE5973" s="28" t="s">
        <v>1917</v>
      </c>
      <c r="AF5973" s="28" t="s">
        <v>1704</v>
      </c>
      <c r="AG5973" s="28" t="s">
        <v>3209</v>
      </c>
      <c r="AH5973" s="22">
        <v>64445</v>
      </c>
      <c r="AI5973" s="28" t="s">
        <v>20289</v>
      </c>
      <c r="AJ5973" s="22">
        <v>9</v>
      </c>
    </row>
    <row r="5974" spans="30:36" ht="30" x14ac:dyDescent="0.25">
      <c r="AD5974" s="22" t="s">
        <v>15518</v>
      </c>
      <c r="AE5974" s="28" t="s">
        <v>15519</v>
      </c>
      <c r="AF5974" s="28" t="s">
        <v>1697</v>
      </c>
      <c r="AG5974" s="28" t="s">
        <v>3210</v>
      </c>
      <c r="AH5974" s="22">
        <v>80365</v>
      </c>
      <c r="AI5974" s="28" t="s">
        <v>21655</v>
      </c>
      <c r="AJ5974" s="22">
        <v>4</v>
      </c>
    </row>
    <row r="5975" spans="30:36" ht="30" x14ac:dyDescent="0.25">
      <c r="AD5975" s="22" t="s">
        <v>3579</v>
      </c>
      <c r="AE5975" s="28" t="s">
        <v>3580</v>
      </c>
      <c r="AF5975" s="28" t="s">
        <v>1705</v>
      </c>
      <c r="AG5975" s="28" t="s">
        <v>3209</v>
      </c>
      <c r="AH5975" s="22">
        <v>89439</v>
      </c>
      <c r="AI5975" s="28" t="s">
        <v>3581</v>
      </c>
      <c r="AJ5975" s="22">
        <v>5</v>
      </c>
    </row>
    <row r="5976" spans="30:36" ht="30" x14ac:dyDescent="0.25">
      <c r="AD5976" s="22" t="s">
        <v>15520</v>
      </c>
      <c r="AE5976" s="28" t="s">
        <v>15521</v>
      </c>
      <c r="AF5976" s="28" t="s">
        <v>1714</v>
      </c>
      <c r="AG5976" s="28" t="s">
        <v>3209</v>
      </c>
      <c r="AH5976" s="22">
        <v>77526</v>
      </c>
      <c r="AI5976" s="28" t="s">
        <v>19761</v>
      </c>
      <c r="AJ5976" s="22">
        <v>9</v>
      </c>
    </row>
    <row r="5977" spans="30:36" ht="30" x14ac:dyDescent="0.25">
      <c r="AD5977" s="22" t="s">
        <v>4736</v>
      </c>
      <c r="AE5977" s="28" t="s">
        <v>4737</v>
      </c>
      <c r="AF5977" s="28" t="s">
        <v>1701</v>
      </c>
      <c r="AG5977" s="28" t="s">
        <v>3866</v>
      </c>
      <c r="AH5977" s="22">
        <v>60303</v>
      </c>
      <c r="AI5977" s="28" t="s">
        <v>20390</v>
      </c>
      <c r="AJ5977" s="22">
        <v>9</v>
      </c>
    </row>
    <row r="5978" spans="30:36" ht="30" x14ac:dyDescent="0.25">
      <c r="AD5978" s="22" t="s">
        <v>8008</v>
      </c>
      <c r="AE5978" s="28" t="s">
        <v>8009</v>
      </c>
      <c r="AF5978" s="28" t="s">
        <v>1703</v>
      </c>
      <c r="AG5978" s="28" t="s">
        <v>3765</v>
      </c>
      <c r="AH5978" s="22">
        <v>80269</v>
      </c>
      <c r="AI5978" s="28" t="s">
        <v>19934</v>
      </c>
      <c r="AJ5978" s="22">
        <v>1</v>
      </c>
    </row>
    <row r="5979" spans="30:36" ht="30" x14ac:dyDescent="0.25">
      <c r="AD5979" s="22" t="s">
        <v>957</v>
      </c>
      <c r="AE5979" s="28" t="s">
        <v>2582</v>
      </c>
      <c r="AF5979" s="28" t="s">
        <v>1705</v>
      </c>
      <c r="AG5979" s="28" t="s">
        <v>3210</v>
      </c>
      <c r="AH5979" s="22">
        <v>75716</v>
      </c>
      <c r="AI5979" s="28" t="s">
        <v>20213</v>
      </c>
      <c r="AJ5979" s="22">
        <v>5</v>
      </c>
    </row>
    <row r="5980" spans="30:36" ht="30" x14ac:dyDescent="0.25">
      <c r="AD5980" s="22" t="s">
        <v>15522</v>
      </c>
      <c r="AE5980" s="28" t="s">
        <v>15523</v>
      </c>
      <c r="AF5980" s="28" t="s">
        <v>1702</v>
      </c>
      <c r="AG5980" s="28" t="s">
        <v>3803</v>
      </c>
      <c r="AH5980" s="22">
        <v>98139</v>
      </c>
      <c r="AI5980" s="28" t="s">
        <v>21607</v>
      </c>
      <c r="AJ5980" s="22">
        <v>0</v>
      </c>
    </row>
    <row r="5981" spans="30:36" ht="45" x14ac:dyDescent="0.25">
      <c r="AD5981" s="22" t="s">
        <v>15524</v>
      </c>
      <c r="AE5981" s="28" t="s">
        <v>15525</v>
      </c>
      <c r="AF5981" s="28" t="s">
        <v>1710</v>
      </c>
      <c r="AG5981" s="28" t="s">
        <v>3765</v>
      </c>
      <c r="AH5981" s="22">
        <v>54083</v>
      </c>
      <c r="AI5981" s="28" t="s">
        <v>21051</v>
      </c>
      <c r="AJ5981" s="22">
        <v>7</v>
      </c>
    </row>
    <row r="5982" spans="30:36" ht="30" x14ac:dyDescent="0.25">
      <c r="AD5982" s="22" t="s">
        <v>15526</v>
      </c>
      <c r="AE5982" s="28" t="s">
        <v>15527</v>
      </c>
      <c r="AF5982" s="28" t="s">
        <v>1696</v>
      </c>
      <c r="AG5982" s="28" t="s">
        <v>3211</v>
      </c>
      <c r="AH5982" s="22">
        <v>60823</v>
      </c>
      <c r="AI5982" s="28" t="s">
        <v>19927</v>
      </c>
      <c r="AJ5982" s="22">
        <v>2</v>
      </c>
    </row>
    <row r="5983" spans="30:36" ht="30" x14ac:dyDescent="0.25">
      <c r="AD5983" s="22" t="s">
        <v>15528</v>
      </c>
      <c r="AE5983" s="28" t="s">
        <v>15529</v>
      </c>
      <c r="AF5983" s="28" t="s">
        <v>1700</v>
      </c>
      <c r="AG5983" s="28" t="s">
        <v>3210</v>
      </c>
      <c r="AH5983" s="22">
        <v>91178</v>
      </c>
      <c r="AI5983" s="28" t="s">
        <v>21656</v>
      </c>
      <c r="AJ5983" s="22">
        <v>0</v>
      </c>
    </row>
    <row r="5984" spans="30:36" ht="30" x14ac:dyDescent="0.25">
      <c r="AD5984" s="22" t="s">
        <v>8010</v>
      </c>
      <c r="AE5984" s="28" t="s">
        <v>8011</v>
      </c>
      <c r="AF5984" s="28" t="s">
        <v>1696</v>
      </c>
      <c r="AG5984" s="28" t="s">
        <v>3209</v>
      </c>
      <c r="AH5984" s="22">
        <v>56936</v>
      </c>
      <c r="AI5984" s="28" t="s">
        <v>19703</v>
      </c>
      <c r="AJ5984" s="22">
        <v>2</v>
      </c>
    </row>
    <row r="5985" spans="30:36" ht="30" x14ac:dyDescent="0.25">
      <c r="AD5985" s="22" t="s">
        <v>871</v>
      </c>
      <c r="AE5985" s="28" t="s">
        <v>2501</v>
      </c>
      <c r="AF5985" s="28" t="s">
        <v>1703</v>
      </c>
      <c r="AG5985" s="28" t="s">
        <v>3210</v>
      </c>
      <c r="AH5985" s="22">
        <v>88532</v>
      </c>
      <c r="AI5985" s="28" t="s">
        <v>20759</v>
      </c>
      <c r="AJ5985" s="22">
        <v>7</v>
      </c>
    </row>
    <row r="5986" spans="30:36" ht="45" x14ac:dyDescent="0.25">
      <c r="AD5986" s="22" t="s">
        <v>1133</v>
      </c>
      <c r="AE5986" s="28" t="s">
        <v>2745</v>
      </c>
      <c r="AF5986" s="28" t="s">
        <v>1707</v>
      </c>
      <c r="AG5986" s="28" t="s">
        <v>3211</v>
      </c>
      <c r="AH5986" s="22">
        <v>67367</v>
      </c>
      <c r="AI5986" s="28" t="s">
        <v>21657</v>
      </c>
      <c r="AJ5986" s="22">
        <v>9</v>
      </c>
    </row>
    <row r="5987" spans="30:36" ht="30" x14ac:dyDescent="0.25">
      <c r="AD5987" s="22" t="s">
        <v>8012</v>
      </c>
      <c r="AE5987" s="28" t="s">
        <v>8013</v>
      </c>
      <c r="AF5987" s="28" t="s">
        <v>1696</v>
      </c>
      <c r="AG5987" s="28" t="s">
        <v>3209</v>
      </c>
      <c r="AH5987" s="22">
        <v>53469</v>
      </c>
      <c r="AI5987" s="28" t="s">
        <v>19348</v>
      </c>
      <c r="AJ5987" s="22">
        <v>4</v>
      </c>
    </row>
    <row r="5988" spans="30:36" ht="30" x14ac:dyDescent="0.25">
      <c r="AD5988" s="22" t="s">
        <v>8014</v>
      </c>
      <c r="AE5988" s="28" t="s">
        <v>8015</v>
      </c>
      <c r="AF5988" s="28" t="s">
        <v>1704</v>
      </c>
      <c r="AG5988" s="28" t="s">
        <v>3209</v>
      </c>
      <c r="AH5988" s="22">
        <v>69044</v>
      </c>
      <c r="AI5988" s="28" t="s">
        <v>20281</v>
      </c>
      <c r="AJ5988" s="22">
        <v>1</v>
      </c>
    </row>
    <row r="5989" spans="30:36" ht="30" x14ac:dyDescent="0.25">
      <c r="AD5989" s="22" t="s">
        <v>161</v>
      </c>
      <c r="AE5989" s="28" t="s">
        <v>1851</v>
      </c>
      <c r="AF5989" s="28" t="s">
        <v>1697</v>
      </c>
      <c r="AG5989" s="28" t="s">
        <v>3209</v>
      </c>
      <c r="AH5989" s="22">
        <v>87805</v>
      </c>
      <c r="AI5989" s="28" t="s">
        <v>20945</v>
      </c>
      <c r="AJ5989" s="22">
        <v>7</v>
      </c>
    </row>
    <row r="5990" spans="30:36" ht="30" x14ac:dyDescent="0.25">
      <c r="AD5990" s="22" t="s">
        <v>8016</v>
      </c>
      <c r="AE5990" s="28" t="s">
        <v>8017</v>
      </c>
      <c r="AF5990" s="28" t="s">
        <v>1718</v>
      </c>
      <c r="AG5990" s="28" t="s">
        <v>3209</v>
      </c>
      <c r="AH5990" s="22">
        <v>72729</v>
      </c>
      <c r="AI5990" s="28" t="s">
        <v>19713</v>
      </c>
      <c r="AJ5990" s="22">
        <v>1</v>
      </c>
    </row>
    <row r="5991" spans="30:36" ht="30" x14ac:dyDescent="0.25">
      <c r="AD5991" s="22" t="s">
        <v>8018</v>
      </c>
      <c r="AE5991" s="28" t="s">
        <v>8019</v>
      </c>
      <c r="AF5991" s="28" t="s">
        <v>1712</v>
      </c>
      <c r="AG5991" s="28" t="s">
        <v>3209</v>
      </c>
      <c r="AH5991" s="22">
        <v>65295</v>
      </c>
      <c r="AI5991" s="28" t="s">
        <v>21149</v>
      </c>
      <c r="AJ5991" s="22">
        <v>6</v>
      </c>
    </row>
    <row r="5992" spans="30:36" ht="30" x14ac:dyDescent="0.25">
      <c r="AD5992" s="22" t="s">
        <v>535</v>
      </c>
      <c r="AE5992" s="28" t="s">
        <v>2213</v>
      </c>
      <c r="AF5992" s="28" t="s">
        <v>1708</v>
      </c>
      <c r="AG5992" s="28" t="s">
        <v>3209</v>
      </c>
      <c r="AH5992" s="22">
        <v>61190</v>
      </c>
      <c r="AI5992" s="28" t="s">
        <v>19114</v>
      </c>
      <c r="AJ5992" s="22">
        <v>1</v>
      </c>
    </row>
    <row r="5993" spans="30:36" ht="45" x14ac:dyDescent="0.25">
      <c r="AD5993" s="22" t="s">
        <v>15530</v>
      </c>
      <c r="AE5993" s="28" t="s">
        <v>15531</v>
      </c>
      <c r="AF5993" s="28" t="s">
        <v>1707</v>
      </c>
      <c r="AG5993" s="28" t="s">
        <v>3209</v>
      </c>
      <c r="AH5993" s="22">
        <v>64710</v>
      </c>
      <c r="AI5993" s="28" t="s">
        <v>20393</v>
      </c>
      <c r="AJ5993" s="22">
        <v>4</v>
      </c>
    </row>
    <row r="5994" spans="30:36" ht="30" x14ac:dyDescent="0.25">
      <c r="AD5994" s="22" t="s">
        <v>15532</v>
      </c>
      <c r="AE5994" s="28" t="s">
        <v>15533</v>
      </c>
      <c r="AF5994" s="28" t="s">
        <v>1701</v>
      </c>
      <c r="AG5994" s="28" t="s">
        <v>3800</v>
      </c>
      <c r="AH5994" s="22">
        <v>55935</v>
      </c>
      <c r="AI5994" s="28" t="s">
        <v>19245</v>
      </c>
      <c r="AJ5994" s="22">
        <v>4</v>
      </c>
    </row>
    <row r="5995" spans="30:36" ht="30" x14ac:dyDescent="0.25">
      <c r="AD5995" s="22" t="s">
        <v>15534</v>
      </c>
      <c r="AE5995" s="28" t="s">
        <v>15535</v>
      </c>
      <c r="AF5995" s="28" t="s">
        <v>1695</v>
      </c>
      <c r="AG5995" s="28" t="s">
        <v>3209</v>
      </c>
      <c r="AH5995" s="22">
        <v>65914</v>
      </c>
      <c r="AI5995" s="28" t="s">
        <v>20128</v>
      </c>
      <c r="AJ5995" s="22">
        <v>1</v>
      </c>
    </row>
    <row r="5996" spans="30:36" ht="30" x14ac:dyDescent="0.25">
      <c r="AD5996" s="22" t="s">
        <v>15536</v>
      </c>
      <c r="AE5996" s="28" t="s">
        <v>15537</v>
      </c>
      <c r="AF5996" s="28" t="s">
        <v>1695</v>
      </c>
      <c r="AG5996" s="28" t="s">
        <v>3210</v>
      </c>
      <c r="AH5996" s="22">
        <v>60563</v>
      </c>
      <c r="AI5996" s="28" t="s">
        <v>21287</v>
      </c>
      <c r="AJ5996" s="22">
        <v>8</v>
      </c>
    </row>
    <row r="5997" spans="30:36" ht="30" x14ac:dyDescent="0.25">
      <c r="AD5997" s="22" t="s">
        <v>4738</v>
      </c>
      <c r="AE5997" s="28" t="s">
        <v>4739</v>
      </c>
      <c r="AF5997" s="28" t="s">
        <v>1695</v>
      </c>
      <c r="AG5997" s="28" t="s">
        <v>3790</v>
      </c>
      <c r="AH5997" s="22">
        <v>64434</v>
      </c>
      <c r="AI5997" s="28" t="s">
        <v>21658</v>
      </c>
      <c r="AJ5997" s="22">
        <v>5</v>
      </c>
    </row>
    <row r="5998" spans="30:36" ht="30" x14ac:dyDescent="0.25">
      <c r="AD5998" s="22" t="s">
        <v>15538</v>
      </c>
      <c r="AE5998" s="28" t="s">
        <v>18756</v>
      </c>
      <c r="AF5998" s="28" t="s">
        <v>1715</v>
      </c>
      <c r="AG5998" s="28" t="s">
        <v>3209</v>
      </c>
      <c r="AH5998" s="22">
        <v>73592</v>
      </c>
      <c r="AI5998" s="28" t="s">
        <v>15539</v>
      </c>
      <c r="AJ5998" s="22">
        <v>2</v>
      </c>
    </row>
    <row r="5999" spans="30:36" ht="30" x14ac:dyDescent="0.25">
      <c r="AD5999" s="22" t="s">
        <v>15540</v>
      </c>
      <c r="AE5999" s="28" t="s">
        <v>15541</v>
      </c>
      <c r="AF5999" s="28" t="s">
        <v>1697</v>
      </c>
      <c r="AG5999" s="28" t="s">
        <v>3211</v>
      </c>
      <c r="AH5999" s="22">
        <v>86995</v>
      </c>
      <c r="AI5999" s="28" t="s">
        <v>21659</v>
      </c>
      <c r="AJ5999" s="22">
        <v>1</v>
      </c>
    </row>
    <row r="6000" spans="30:36" ht="30" x14ac:dyDescent="0.25">
      <c r="AD6000" s="22" t="s">
        <v>4740</v>
      </c>
      <c r="AE6000" s="28" t="s">
        <v>4741</v>
      </c>
      <c r="AF6000" s="28" t="s">
        <v>1704</v>
      </c>
      <c r="AG6000" s="28" t="s">
        <v>3826</v>
      </c>
      <c r="AH6000" s="22">
        <v>66043</v>
      </c>
      <c r="AI6000" s="28" t="s">
        <v>19435</v>
      </c>
      <c r="AJ6000" s="22">
        <v>1</v>
      </c>
    </row>
    <row r="6001" spans="30:36" ht="30" x14ac:dyDescent="0.25">
      <c r="AD6001" s="22" t="s">
        <v>4742</v>
      </c>
      <c r="AE6001" s="28" t="s">
        <v>4743</v>
      </c>
      <c r="AF6001" s="28" t="s">
        <v>1701</v>
      </c>
      <c r="AG6001" s="28" t="s">
        <v>3862</v>
      </c>
      <c r="AH6001" s="22">
        <v>63370</v>
      </c>
      <c r="AI6001" s="28" t="s">
        <v>21148</v>
      </c>
      <c r="AJ6001" s="22">
        <v>6</v>
      </c>
    </row>
    <row r="6002" spans="30:36" ht="45" x14ac:dyDescent="0.25">
      <c r="AD6002" s="22" t="s">
        <v>15542</v>
      </c>
      <c r="AE6002" s="28" t="s">
        <v>15543</v>
      </c>
      <c r="AF6002" s="28" t="s">
        <v>1707</v>
      </c>
      <c r="AG6002" s="28" t="s">
        <v>3803</v>
      </c>
      <c r="AH6002" s="22">
        <v>61104</v>
      </c>
      <c r="AI6002" s="28" t="s">
        <v>21660</v>
      </c>
      <c r="AJ6002" s="22">
        <v>6</v>
      </c>
    </row>
    <row r="6003" spans="30:36" ht="30" x14ac:dyDescent="0.25">
      <c r="AD6003" s="22" t="s">
        <v>4744</v>
      </c>
      <c r="AE6003" s="28" t="s">
        <v>4745</v>
      </c>
      <c r="AF6003" s="28" t="s">
        <v>1718</v>
      </c>
      <c r="AG6003" s="28" t="s">
        <v>3778</v>
      </c>
      <c r="AH6003" s="22">
        <v>76638</v>
      </c>
      <c r="AI6003" s="28" t="s">
        <v>20182</v>
      </c>
      <c r="AJ6003" s="22">
        <v>5</v>
      </c>
    </row>
    <row r="6004" spans="30:36" ht="30" x14ac:dyDescent="0.25">
      <c r="AD6004" s="22" t="s">
        <v>1174</v>
      </c>
      <c r="AE6004" s="28" t="s">
        <v>2782</v>
      </c>
      <c r="AF6004" s="28" t="s">
        <v>1706</v>
      </c>
      <c r="AG6004" s="28" t="s">
        <v>3211</v>
      </c>
      <c r="AH6004" s="22">
        <v>81534</v>
      </c>
      <c r="AI6004" s="28" t="s">
        <v>21661</v>
      </c>
      <c r="AJ6004" s="22">
        <v>2</v>
      </c>
    </row>
    <row r="6005" spans="30:36" ht="30" x14ac:dyDescent="0.25">
      <c r="AD6005" s="22" t="s">
        <v>15544</v>
      </c>
      <c r="AE6005" s="28" t="s">
        <v>15545</v>
      </c>
      <c r="AF6005" s="28" t="s">
        <v>1701</v>
      </c>
      <c r="AG6005" s="28" t="s">
        <v>3209</v>
      </c>
      <c r="AH6005" s="22">
        <v>55608</v>
      </c>
      <c r="AI6005" s="28" t="s">
        <v>21208</v>
      </c>
      <c r="AJ6005" s="22">
        <v>2</v>
      </c>
    </row>
    <row r="6006" spans="30:36" ht="30" x14ac:dyDescent="0.25">
      <c r="AD6006" s="22" t="s">
        <v>351</v>
      </c>
      <c r="AE6006" s="28" t="s">
        <v>2003</v>
      </c>
      <c r="AF6006" s="28" t="s">
        <v>1701</v>
      </c>
      <c r="AG6006" s="28" t="s">
        <v>3209</v>
      </c>
      <c r="AH6006" s="22">
        <v>59713</v>
      </c>
      <c r="AI6006" s="28" t="s">
        <v>20222</v>
      </c>
      <c r="AJ6006" s="22">
        <v>7</v>
      </c>
    </row>
    <row r="6007" spans="30:36" ht="30" x14ac:dyDescent="0.25">
      <c r="AD6007" s="22" t="s">
        <v>8020</v>
      </c>
      <c r="AE6007" s="28" t="s">
        <v>8021</v>
      </c>
      <c r="AF6007" s="28" t="s">
        <v>1702</v>
      </c>
      <c r="AG6007" s="28" t="s">
        <v>3856</v>
      </c>
      <c r="AH6007" s="22">
        <v>90033</v>
      </c>
      <c r="AI6007" s="28" t="s">
        <v>20876</v>
      </c>
      <c r="AJ6007" s="22">
        <v>0</v>
      </c>
    </row>
    <row r="6008" spans="30:36" ht="30" x14ac:dyDescent="0.25">
      <c r="AD6008" s="22" t="s">
        <v>15546</v>
      </c>
      <c r="AE6008" s="28" t="s">
        <v>15547</v>
      </c>
      <c r="AF6008" s="28" t="s">
        <v>1699</v>
      </c>
      <c r="AG6008" s="28" t="s">
        <v>3856</v>
      </c>
      <c r="AH6008" s="22">
        <v>58954</v>
      </c>
      <c r="AI6008" s="28" t="s">
        <v>20229</v>
      </c>
      <c r="AJ6008" s="22">
        <v>7</v>
      </c>
    </row>
    <row r="6009" spans="30:36" ht="30" x14ac:dyDescent="0.25">
      <c r="AD6009" s="22" t="s">
        <v>1037</v>
      </c>
      <c r="AE6009" s="28" t="s">
        <v>2687</v>
      </c>
      <c r="AF6009" s="28" t="s">
        <v>1695</v>
      </c>
      <c r="AG6009" s="28" t="s">
        <v>3210</v>
      </c>
      <c r="AH6009" s="22">
        <v>62948</v>
      </c>
      <c r="AI6009" s="28" t="s">
        <v>21662</v>
      </c>
      <c r="AJ6009" s="22">
        <v>8</v>
      </c>
    </row>
    <row r="6010" spans="30:36" ht="30" x14ac:dyDescent="0.25">
      <c r="AD6010" s="22" t="s">
        <v>15548</v>
      </c>
      <c r="AE6010" s="28" t="s">
        <v>15549</v>
      </c>
      <c r="AF6010" s="28" t="s">
        <v>1700</v>
      </c>
      <c r="AG6010" s="28" t="s">
        <v>3209</v>
      </c>
      <c r="AH6010" s="22">
        <v>81058</v>
      </c>
      <c r="AI6010" s="28" t="s">
        <v>21569</v>
      </c>
      <c r="AJ6010" s="22">
        <v>9</v>
      </c>
    </row>
    <row r="6011" spans="30:36" ht="30" x14ac:dyDescent="0.25">
      <c r="AD6011" s="22" t="s">
        <v>15550</v>
      </c>
      <c r="AE6011" s="28" t="s">
        <v>15551</v>
      </c>
      <c r="AF6011" s="28" t="s">
        <v>1708</v>
      </c>
      <c r="AG6011" s="28" t="s">
        <v>3781</v>
      </c>
      <c r="AH6011" s="22">
        <v>66638</v>
      </c>
      <c r="AI6011" s="28" t="s">
        <v>21663</v>
      </c>
      <c r="AJ6011" s="22">
        <v>3</v>
      </c>
    </row>
    <row r="6012" spans="30:36" ht="30" x14ac:dyDescent="0.25">
      <c r="AD6012" s="22" t="s">
        <v>446</v>
      </c>
      <c r="AE6012" s="28" t="s">
        <v>2106</v>
      </c>
      <c r="AF6012" s="28" t="s">
        <v>1696</v>
      </c>
      <c r="AG6012" s="28" t="s">
        <v>3209</v>
      </c>
      <c r="AH6012" s="22">
        <v>57896</v>
      </c>
      <c r="AI6012" s="28" t="s">
        <v>20337</v>
      </c>
      <c r="AJ6012" s="22">
        <v>2</v>
      </c>
    </row>
    <row r="6013" spans="30:36" ht="30" x14ac:dyDescent="0.25">
      <c r="AD6013" s="22" t="s">
        <v>15552</v>
      </c>
      <c r="AE6013" s="28" t="s">
        <v>15553</v>
      </c>
      <c r="AF6013" s="28" t="s">
        <v>1696</v>
      </c>
      <c r="AG6013" s="28" t="s">
        <v>3209</v>
      </c>
      <c r="AH6013" s="22">
        <v>57243</v>
      </c>
      <c r="AI6013" s="28" t="s">
        <v>15554</v>
      </c>
      <c r="AJ6013" s="22">
        <v>0</v>
      </c>
    </row>
    <row r="6014" spans="30:36" ht="30" x14ac:dyDescent="0.25">
      <c r="AD6014" s="22" t="s">
        <v>8022</v>
      </c>
      <c r="AE6014" s="28" t="s">
        <v>8023</v>
      </c>
      <c r="AF6014" s="28" t="s">
        <v>1705</v>
      </c>
      <c r="AG6014" s="28" t="s">
        <v>3210</v>
      </c>
      <c r="AH6014" s="22">
        <v>86016</v>
      </c>
      <c r="AI6014" s="28" t="s">
        <v>20498</v>
      </c>
      <c r="AJ6014" s="22">
        <v>9</v>
      </c>
    </row>
    <row r="6015" spans="30:36" ht="30" x14ac:dyDescent="0.25">
      <c r="AD6015" s="22" t="s">
        <v>15555</v>
      </c>
      <c r="AE6015" s="28" t="s">
        <v>15556</v>
      </c>
      <c r="AF6015" s="28" t="s">
        <v>1696</v>
      </c>
      <c r="AG6015" s="28" t="s">
        <v>3765</v>
      </c>
      <c r="AH6015" s="22">
        <v>56729</v>
      </c>
      <c r="AI6015" s="28" t="s">
        <v>21391</v>
      </c>
      <c r="AJ6015" s="22">
        <v>2</v>
      </c>
    </row>
    <row r="6016" spans="30:36" ht="30" x14ac:dyDescent="0.25">
      <c r="AD6016" s="22" t="s">
        <v>15557</v>
      </c>
      <c r="AE6016" s="28" t="s">
        <v>15558</v>
      </c>
      <c r="AF6016" s="28" t="s">
        <v>1703</v>
      </c>
      <c r="AG6016" s="28" t="s">
        <v>3211</v>
      </c>
      <c r="AH6016" s="22">
        <v>84991</v>
      </c>
      <c r="AI6016" s="28" t="s">
        <v>20664</v>
      </c>
      <c r="AJ6016" s="22">
        <v>8</v>
      </c>
    </row>
    <row r="6017" spans="30:36" ht="30" x14ac:dyDescent="0.25">
      <c r="AD6017" s="22" t="s">
        <v>4746</v>
      </c>
      <c r="AE6017" s="28" t="s">
        <v>4747</v>
      </c>
      <c r="AF6017" s="28" t="s">
        <v>1718</v>
      </c>
      <c r="AG6017" s="28" t="s">
        <v>3836</v>
      </c>
      <c r="AH6017" s="22">
        <v>83541</v>
      </c>
      <c r="AI6017" s="28" t="s">
        <v>19358</v>
      </c>
      <c r="AJ6017" s="22">
        <v>1</v>
      </c>
    </row>
    <row r="6018" spans="30:36" ht="30" x14ac:dyDescent="0.25">
      <c r="AD6018" s="22" t="s">
        <v>4748</v>
      </c>
      <c r="AE6018" s="28" t="s">
        <v>4749</v>
      </c>
      <c r="AF6018" s="28" t="s">
        <v>1703</v>
      </c>
      <c r="AG6018" s="28" t="s">
        <v>3778</v>
      </c>
      <c r="AH6018" s="22">
        <v>86753</v>
      </c>
      <c r="AI6018" s="28" t="s">
        <v>21664</v>
      </c>
      <c r="AJ6018" s="22">
        <v>7</v>
      </c>
    </row>
    <row r="6019" spans="30:36" ht="30" x14ac:dyDescent="0.25">
      <c r="AD6019" s="22" t="s">
        <v>15559</v>
      </c>
      <c r="AE6019" s="28" t="s">
        <v>15560</v>
      </c>
      <c r="AF6019" s="28" t="s">
        <v>1705</v>
      </c>
      <c r="AG6019" s="28" t="s">
        <v>3778</v>
      </c>
      <c r="AH6019" s="22">
        <v>89063</v>
      </c>
      <c r="AI6019" s="28" t="s">
        <v>19346</v>
      </c>
      <c r="AJ6019" s="22">
        <v>7</v>
      </c>
    </row>
    <row r="6020" spans="30:36" ht="30" x14ac:dyDescent="0.25">
      <c r="AD6020" s="22" t="s">
        <v>8024</v>
      </c>
      <c r="AE6020" s="28" t="s">
        <v>8025</v>
      </c>
      <c r="AF6020" s="28" t="s">
        <v>1696</v>
      </c>
      <c r="AG6020" s="28" t="s">
        <v>3209</v>
      </c>
      <c r="AH6020" s="22">
        <v>59333</v>
      </c>
      <c r="AI6020" s="28" t="s">
        <v>8026</v>
      </c>
      <c r="AJ6020" s="22">
        <v>1</v>
      </c>
    </row>
    <row r="6021" spans="30:36" ht="30" x14ac:dyDescent="0.25">
      <c r="AD6021" s="22" t="s">
        <v>15561</v>
      </c>
      <c r="AE6021" s="28" t="s">
        <v>15562</v>
      </c>
      <c r="AF6021" s="28" t="s">
        <v>1718</v>
      </c>
      <c r="AG6021" s="28" t="s">
        <v>3773</v>
      </c>
      <c r="AH6021" s="22">
        <v>73128</v>
      </c>
      <c r="AI6021" s="28" t="s">
        <v>21665</v>
      </c>
      <c r="AJ6021" s="22">
        <v>4</v>
      </c>
    </row>
    <row r="6022" spans="30:36" ht="30" x14ac:dyDescent="0.25">
      <c r="AD6022" s="22" t="s">
        <v>3582</v>
      </c>
      <c r="AE6022" s="28" t="s">
        <v>3583</v>
      </c>
      <c r="AF6022" s="28" t="s">
        <v>1718</v>
      </c>
      <c r="AG6022" s="28" t="s">
        <v>3209</v>
      </c>
      <c r="AH6022" s="22">
        <v>79304</v>
      </c>
      <c r="AI6022" s="28" t="s">
        <v>3584</v>
      </c>
      <c r="AJ6022" s="22">
        <v>1</v>
      </c>
    </row>
    <row r="6023" spans="30:36" ht="30" x14ac:dyDescent="0.25">
      <c r="AD6023" s="22" t="s">
        <v>15563</v>
      </c>
      <c r="AE6023" s="28" t="s">
        <v>18757</v>
      </c>
      <c r="AF6023" s="28" t="s">
        <v>1695</v>
      </c>
      <c r="AG6023" s="28" t="s">
        <v>3209</v>
      </c>
      <c r="AH6023" s="22">
        <v>56886</v>
      </c>
      <c r="AI6023" s="28" t="s">
        <v>21361</v>
      </c>
      <c r="AJ6023" s="22">
        <v>7</v>
      </c>
    </row>
    <row r="6024" spans="30:36" ht="30" x14ac:dyDescent="0.25">
      <c r="AD6024" s="22" t="s">
        <v>15564</v>
      </c>
      <c r="AE6024" s="28" t="s">
        <v>15565</v>
      </c>
      <c r="AF6024" s="28" t="s">
        <v>1697</v>
      </c>
      <c r="AG6024" s="28" t="s">
        <v>3211</v>
      </c>
      <c r="AH6024" s="22">
        <v>90692</v>
      </c>
      <c r="AI6024" s="28" t="s">
        <v>21484</v>
      </c>
      <c r="AJ6024" s="22">
        <v>2</v>
      </c>
    </row>
    <row r="6025" spans="30:36" ht="30" x14ac:dyDescent="0.25">
      <c r="AD6025" s="22" t="s">
        <v>1568</v>
      </c>
      <c r="AE6025" s="28" t="s">
        <v>3174</v>
      </c>
      <c r="AF6025" s="28" t="s">
        <v>1698</v>
      </c>
      <c r="AG6025" s="28" t="s">
        <v>3211</v>
      </c>
      <c r="AH6025" s="22">
        <v>77121</v>
      </c>
      <c r="AI6025" s="28" t="s">
        <v>21666</v>
      </c>
      <c r="AJ6025" s="22">
        <v>2</v>
      </c>
    </row>
    <row r="6026" spans="30:36" ht="30" x14ac:dyDescent="0.25">
      <c r="AD6026" s="22" t="s">
        <v>9735</v>
      </c>
      <c r="AE6026" s="28" t="s">
        <v>9736</v>
      </c>
      <c r="AF6026" s="28" t="s">
        <v>1713</v>
      </c>
      <c r="AG6026" s="28" t="s">
        <v>3209</v>
      </c>
      <c r="AH6026" s="22">
        <v>102639</v>
      </c>
      <c r="AI6026" s="28" t="s">
        <v>19125</v>
      </c>
      <c r="AJ6026" s="22">
        <v>7</v>
      </c>
    </row>
    <row r="6027" spans="30:36" ht="30" x14ac:dyDescent="0.25">
      <c r="AD6027" s="22" t="s">
        <v>8027</v>
      </c>
      <c r="AE6027" s="28" t="s">
        <v>8028</v>
      </c>
      <c r="AF6027" s="28" t="s">
        <v>1708</v>
      </c>
      <c r="AG6027" s="28" t="s">
        <v>3209</v>
      </c>
      <c r="AH6027" s="22">
        <v>78164</v>
      </c>
      <c r="AI6027" s="28" t="s">
        <v>21667</v>
      </c>
      <c r="AJ6027" s="22">
        <v>1</v>
      </c>
    </row>
    <row r="6028" spans="30:36" ht="30" x14ac:dyDescent="0.25">
      <c r="AD6028" s="22" t="s">
        <v>4750</v>
      </c>
      <c r="AE6028" s="28" t="s">
        <v>18758</v>
      </c>
      <c r="AF6028" s="28" t="s">
        <v>1718</v>
      </c>
      <c r="AG6028" s="28" t="s">
        <v>3922</v>
      </c>
      <c r="AH6028" s="22">
        <v>66845</v>
      </c>
      <c r="AI6028" s="28" t="s">
        <v>20404</v>
      </c>
      <c r="AJ6028" s="22">
        <v>4</v>
      </c>
    </row>
    <row r="6029" spans="30:36" ht="30" x14ac:dyDescent="0.25">
      <c r="AD6029" s="22" t="s">
        <v>15566</v>
      </c>
      <c r="AE6029" s="28" t="s">
        <v>15567</v>
      </c>
      <c r="AF6029" s="28" t="s">
        <v>1715</v>
      </c>
      <c r="AG6029" s="28" t="s">
        <v>3210</v>
      </c>
      <c r="AH6029" s="22">
        <v>65124</v>
      </c>
      <c r="AI6029" s="28" t="s">
        <v>19764</v>
      </c>
      <c r="AJ6029" s="22">
        <v>6</v>
      </c>
    </row>
    <row r="6030" spans="30:36" ht="30" x14ac:dyDescent="0.25">
      <c r="AD6030" s="22" t="s">
        <v>8029</v>
      </c>
      <c r="AE6030" s="28" t="s">
        <v>8030</v>
      </c>
      <c r="AF6030" s="28" t="s">
        <v>1718</v>
      </c>
      <c r="AG6030" s="28" t="s">
        <v>3773</v>
      </c>
      <c r="AH6030" s="22">
        <v>70315</v>
      </c>
      <c r="AI6030" s="28" t="s">
        <v>21668</v>
      </c>
      <c r="AJ6030" s="22">
        <v>6</v>
      </c>
    </row>
    <row r="6031" spans="30:36" ht="30" x14ac:dyDescent="0.25">
      <c r="AD6031" s="22" t="s">
        <v>4751</v>
      </c>
      <c r="AE6031" s="28" t="s">
        <v>4752</v>
      </c>
      <c r="AF6031" s="28" t="s">
        <v>1696</v>
      </c>
      <c r="AG6031" s="28" t="s">
        <v>3856</v>
      </c>
      <c r="AH6031" s="22">
        <v>66851</v>
      </c>
      <c r="AI6031" s="28" t="s">
        <v>20699</v>
      </c>
      <c r="AJ6031" s="22">
        <v>1</v>
      </c>
    </row>
    <row r="6032" spans="30:36" ht="30" x14ac:dyDescent="0.25">
      <c r="AD6032" s="22" t="s">
        <v>4753</v>
      </c>
      <c r="AE6032" s="28" t="s">
        <v>4754</v>
      </c>
      <c r="AF6032" s="28" t="s">
        <v>1700</v>
      </c>
      <c r="AG6032" s="28" t="s">
        <v>3765</v>
      </c>
      <c r="AH6032" s="22">
        <v>59880</v>
      </c>
      <c r="AI6032" s="28" t="s">
        <v>20773</v>
      </c>
      <c r="AJ6032" s="22">
        <v>0</v>
      </c>
    </row>
    <row r="6033" spans="30:36" ht="30" x14ac:dyDescent="0.25">
      <c r="AD6033" s="22" t="s">
        <v>15568</v>
      </c>
      <c r="AE6033" s="28" t="s">
        <v>15569</v>
      </c>
      <c r="AF6033" s="28" t="s">
        <v>1701</v>
      </c>
      <c r="AG6033" s="28" t="s">
        <v>3211</v>
      </c>
      <c r="AH6033" s="22">
        <v>57218</v>
      </c>
      <c r="AI6033" s="28" t="s">
        <v>21669</v>
      </c>
      <c r="AJ6033" s="22">
        <v>7</v>
      </c>
    </row>
    <row r="6034" spans="30:36" ht="30" x14ac:dyDescent="0.25">
      <c r="AD6034" s="22" t="s">
        <v>15570</v>
      </c>
      <c r="AE6034" s="28" t="s">
        <v>18759</v>
      </c>
      <c r="AF6034" s="28" t="s">
        <v>1696</v>
      </c>
      <c r="AG6034" s="28" t="s">
        <v>3781</v>
      </c>
      <c r="AH6034" s="22">
        <v>60789</v>
      </c>
      <c r="AI6034" s="28" t="s">
        <v>20500</v>
      </c>
      <c r="AJ6034" s="22">
        <v>7</v>
      </c>
    </row>
    <row r="6035" spans="30:36" ht="30" x14ac:dyDescent="0.25">
      <c r="AD6035" s="22" t="s">
        <v>8031</v>
      </c>
      <c r="AE6035" s="28" t="s">
        <v>8032</v>
      </c>
      <c r="AF6035" s="28" t="s">
        <v>1696</v>
      </c>
      <c r="AG6035" s="28" t="s">
        <v>3778</v>
      </c>
      <c r="AH6035" s="22">
        <v>55037</v>
      </c>
      <c r="AI6035" s="28" t="s">
        <v>21670</v>
      </c>
      <c r="AJ6035" s="22">
        <v>3</v>
      </c>
    </row>
    <row r="6036" spans="30:36" ht="30" x14ac:dyDescent="0.25">
      <c r="AD6036" s="22" t="s">
        <v>15571</v>
      </c>
      <c r="AE6036" s="28" t="s">
        <v>15572</v>
      </c>
      <c r="AF6036" s="28" t="s">
        <v>1696</v>
      </c>
      <c r="AG6036" s="28" t="s">
        <v>3765</v>
      </c>
      <c r="AH6036" s="22">
        <v>56040</v>
      </c>
      <c r="AI6036" s="28" t="s">
        <v>21671</v>
      </c>
      <c r="AJ6036" s="22">
        <v>4</v>
      </c>
    </row>
    <row r="6037" spans="30:36" ht="30" x14ac:dyDescent="0.25">
      <c r="AD6037" s="22" t="s">
        <v>15573</v>
      </c>
      <c r="AE6037" s="28" t="s">
        <v>15574</v>
      </c>
      <c r="AF6037" s="28" t="s">
        <v>1704</v>
      </c>
      <c r="AG6037" s="28" t="s">
        <v>3210</v>
      </c>
      <c r="AH6037" s="22">
        <v>53875</v>
      </c>
      <c r="AI6037" s="28" t="s">
        <v>21672</v>
      </c>
      <c r="AJ6037" s="22">
        <v>6</v>
      </c>
    </row>
    <row r="6038" spans="30:36" ht="30" x14ac:dyDescent="0.25">
      <c r="AD6038" s="22" t="s">
        <v>15575</v>
      </c>
      <c r="AE6038" s="28" t="s">
        <v>15576</v>
      </c>
      <c r="AF6038" s="28" t="s">
        <v>1695</v>
      </c>
      <c r="AG6038" s="28" t="s">
        <v>3211</v>
      </c>
      <c r="AH6038" s="22">
        <v>63062</v>
      </c>
      <c r="AI6038" s="28" t="s">
        <v>20576</v>
      </c>
      <c r="AJ6038" s="22">
        <v>4</v>
      </c>
    </row>
    <row r="6039" spans="30:36" ht="30" x14ac:dyDescent="0.25">
      <c r="AD6039" s="22" t="s">
        <v>8033</v>
      </c>
      <c r="AE6039" s="28" t="s">
        <v>8034</v>
      </c>
      <c r="AF6039" s="28" t="s">
        <v>1695</v>
      </c>
      <c r="AG6039" s="28" t="s">
        <v>3209</v>
      </c>
      <c r="AH6039" s="22">
        <v>65154</v>
      </c>
      <c r="AI6039" s="28" t="s">
        <v>18973</v>
      </c>
      <c r="AJ6039" s="22">
        <v>5</v>
      </c>
    </row>
    <row r="6040" spans="30:36" ht="30" x14ac:dyDescent="0.25">
      <c r="AD6040" s="22" t="s">
        <v>958</v>
      </c>
      <c r="AE6040" s="28" t="s">
        <v>18760</v>
      </c>
      <c r="AF6040" s="28" t="s">
        <v>1703</v>
      </c>
      <c r="AG6040" s="28" t="s">
        <v>3210</v>
      </c>
      <c r="AH6040" s="22">
        <v>62644</v>
      </c>
      <c r="AI6040" s="28" t="s">
        <v>19004</v>
      </c>
      <c r="AJ6040" s="22">
        <v>1</v>
      </c>
    </row>
    <row r="6041" spans="30:36" ht="30" x14ac:dyDescent="0.25">
      <c r="AD6041" s="22" t="s">
        <v>15577</v>
      </c>
      <c r="AE6041" s="28" t="s">
        <v>15578</v>
      </c>
      <c r="AF6041" s="28" t="s">
        <v>1708</v>
      </c>
      <c r="AG6041" s="28" t="s">
        <v>3209</v>
      </c>
      <c r="AH6041" s="22">
        <v>56064</v>
      </c>
      <c r="AI6041" s="28" t="s">
        <v>20560</v>
      </c>
      <c r="AJ6041" s="22">
        <v>4</v>
      </c>
    </row>
    <row r="6042" spans="30:36" ht="30" x14ac:dyDescent="0.25">
      <c r="AD6042" s="22" t="s">
        <v>1302</v>
      </c>
      <c r="AE6042" s="28" t="s">
        <v>2875</v>
      </c>
      <c r="AF6042" s="28" t="s">
        <v>1711</v>
      </c>
      <c r="AG6042" s="28" t="s">
        <v>3211</v>
      </c>
      <c r="AH6042" s="22">
        <v>74285</v>
      </c>
      <c r="AI6042" s="28" t="s">
        <v>21127</v>
      </c>
      <c r="AJ6042" s="22">
        <v>2</v>
      </c>
    </row>
    <row r="6043" spans="30:36" ht="30" x14ac:dyDescent="0.25">
      <c r="AD6043" s="22" t="s">
        <v>890</v>
      </c>
      <c r="AE6043" s="28" t="s">
        <v>2519</v>
      </c>
      <c r="AF6043" s="28" t="s">
        <v>1706</v>
      </c>
      <c r="AG6043" s="28" t="s">
        <v>3210</v>
      </c>
      <c r="AH6043" s="22">
        <v>84954</v>
      </c>
      <c r="AI6043" s="28" t="s">
        <v>20494</v>
      </c>
      <c r="AJ6043" s="22">
        <v>8</v>
      </c>
    </row>
    <row r="6044" spans="30:36" ht="30" x14ac:dyDescent="0.25">
      <c r="AD6044" s="22" t="s">
        <v>8035</v>
      </c>
      <c r="AE6044" s="28" t="s">
        <v>8036</v>
      </c>
      <c r="AF6044" s="28" t="s">
        <v>1702</v>
      </c>
      <c r="AG6044" s="28" t="s">
        <v>3790</v>
      </c>
      <c r="AH6044" s="22">
        <v>89340</v>
      </c>
      <c r="AI6044" s="28" t="s">
        <v>19105</v>
      </c>
      <c r="AJ6044" s="22">
        <v>1</v>
      </c>
    </row>
    <row r="6045" spans="30:36" ht="30" x14ac:dyDescent="0.25">
      <c r="AD6045" s="22" t="s">
        <v>15579</v>
      </c>
      <c r="AE6045" s="28" t="s">
        <v>15580</v>
      </c>
      <c r="AF6045" s="28" t="s">
        <v>1697</v>
      </c>
      <c r="AG6045" s="28" t="s">
        <v>3210</v>
      </c>
      <c r="AH6045" s="22">
        <v>72329</v>
      </c>
      <c r="AI6045" s="28" t="s">
        <v>21673</v>
      </c>
      <c r="AJ6045" s="22">
        <v>2</v>
      </c>
    </row>
    <row r="6046" spans="30:36" ht="30" x14ac:dyDescent="0.25">
      <c r="AD6046" s="22" t="s">
        <v>15581</v>
      </c>
      <c r="AE6046" s="28" t="s">
        <v>15582</v>
      </c>
      <c r="AF6046" s="28" t="s">
        <v>1708</v>
      </c>
      <c r="AG6046" s="28" t="s">
        <v>3209</v>
      </c>
      <c r="AH6046" s="22">
        <v>56231</v>
      </c>
      <c r="AI6046" s="28" t="s">
        <v>19514</v>
      </c>
      <c r="AJ6046" s="22">
        <v>0</v>
      </c>
    </row>
    <row r="6047" spans="30:36" ht="30" x14ac:dyDescent="0.25">
      <c r="AD6047" s="22" t="s">
        <v>8037</v>
      </c>
      <c r="AE6047" s="28" t="s">
        <v>8038</v>
      </c>
      <c r="AF6047" s="28" t="s">
        <v>1696</v>
      </c>
      <c r="AG6047" s="28" t="s">
        <v>3803</v>
      </c>
      <c r="AH6047" s="22">
        <v>58584</v>
      </c>
      <c r="AI6047" s="28" t="s">
        <v>19116</v>
      </c>
      <c r="AJ6047" s="22">
        <v>5</v>
      </c>
    </row>
    <row r="6048" spans="30:36" ht="30" x14ac:dyDescent="0.25">
      <c r="AD6048" s="22" t="s">
        <v>15583</v>
      </c>
      <c r="AE6048" s="28" t="s">
        <v>15584</v>
      </c>
      <c r="AF6048" s="28" t="s">
        <v>1708</v>
      </c>
      <c r="AG6048" s="28" t="s">
        <v>3210</v>
      </c>
      <c r="AH6048" s="22">
        <v>77069</v>
      </c>
      <c r="AI6048" s="28" t="s">
        <v>20158</v>
      </c>
      <c r="AJ6048" s="22">
        <v>4</v>
      </c>
    </row>
    <row r="6049" spans="30:36" ht="30" x14ac:dyDescent="0.25">
      <c r="AD6049" s="22" t="s">
        <v>8039</v>
      </c>
      <c r="AE6049" s="28" t="s">
        <v>8040</v>
      </c>
      <c r="AF6049" s="28" t="s">
        <v>1702</v>
      </c>
      <c r="AG6049" s="28" t="s">
        <v>3210</v>
      </c>
      <c r="AH6049" s="22">
        <v>93663</v>
      </c>
      <c r="AI6049" s="28" t="s">
        <v>21674</v>
      </c>
      <c r="AJ6049" s="22">
        <v>9</v>
      </c>
    </row>
    <row r="6050" spans="30:36" ht="30" x14ac:dyDescent="0.25">
      <c r="AD6050" s="22" t="s">
        <v>313</v>
      </c>
      <c r="AE6050" s="28" t="s">
        <v>2042</v>
      </c>
      <c r="AF6050" s="28" t="s">
        <v>1699</v>
      </c>
      <c r="AG6050" s="28" t="s">
        <v>3209</v>
      </c>
      <c r="AH6050" s="22">
        <v>58497</v>
      </c>
      <c r="AI6050" s="28" t="s">
        <v>20937</v>
      </c>
      <c r="AJ6050" s="22">
        <v>1</v>
      </c>
    </row>
    <row r="6051" spans="30:36" ht="30" x14ac:dyDescent="0.25">
      <c r="AD6051" s="22" t="s">
        <v>9737</v>
      </c>
      <c r="AE6051" s="28" t="s">
        <v>9738</v>
      </c>
      <c r="AF6051" s="28" t="s">
        <v>1700</v>
      </c>
      <c r="AG6051" s="28" t="s">
        <v>3778</v>
      </c>
      <c r="AH6051" s="22">
        <v>65203</v>
      </c>
      <c r="AI6051" s="28" t="s">
        <v>21601</v>
      </c>
      <c r="AJ6051" s="22">
        <v>6</v>
      </c>
    </row>
    <row r="6052" spans="30:36" ht="30" x14ac:dyDescent="0.25">
      <c r="AD6052" s="22" t="s">
        <v>3585</v>
      </c>
      <c r="AE6052" s="28" t="s">
        <v>3586</v>
      </c>
      <c r="AF6052" s="28" t="s">
        <v>1696</v>
      </c>
      <c r="AG6052" s="28" t="s">
        <v>3209</v>
      </c>
      <c r="AH6052" s="22">
        <v>57135</v>
      </c>
      <c r="AI6052" s="28" t="s">
        <v>3587</v>
      </c>
      <c r="AJ6052" s="22">
        <v>4</v>
      </c>
    </row>
    <row r="6053" spans="30:36" ht="30" x14ac:dyDescent="0.25">
      <c r="AD6053" s="22" t="s">
        <v>392</v>
      </c>
      <c r="AE6053" s="28" t="s">
        <v>2061</v>
      </c>
      <c r="AF6053" s="28" t="s">
        <v>1718</v>
      </c>
      <c r="AG6053" s="28" t="s">
        <v>3209</v>
      </c>
      <c r="AH6053" s="22">
        <v>84568</v>
      </c>
      <c r="AI6053" s="28" t="s">
        <v>19647</v>
      </c>
      <c r="AJ6053" s="22">
        <v>1</v>
      </c>
    </row>
    <row r="6054" spans="30:36" ht="30" x14ac:dyDescent="0.25">
      <c r="AD6054" s="22" t="s">
        <v>309</v>
      </c>
      <c r="AE6054" s="28" t="s">
        <v>2035</v>
      </c>
      <c r="AF6054" s="28" t="s">
        <v>1716</v>
      </c>
      <c r="AG6054" s="28" t="s">
        <v>3209</v>
      </c>
      <c r="AH6054" s="22">
        <v>74604</v>
      </c>
      <c r="AI6054" s="28" t="s">
        <v>20747</v>
      </c>
      <c r="AJ6054" s="22">
        <v>0</v>
      </c>
    </row>
    <row r="6055" spans="30:36" ht="30" x14ac:dyDescent="0.25">
      <c r="AD6055" s="22" t="s">
        <v>1173</v>
      </c>
      <c r="AE6055" s="28" t="s">
        <v>2781</v>
      </c>
      <c r="AF6055" s="28" t="s">
        <v>1704</v>
      </c>
      <c r="AG6055" s="28" t="s">
        <v>3211</v>
      </c>
      <c r="AH6055" s="22">
        <v>70402</v>
      </c>
      <c r="AI6055" s="28" t="s">
        <v>19293</v>
      </c>
      <c r="AJ6055" s="22">
        <v>7</v>
      </c>
    </row>
    <row r="6056" spans="30:36" ht="30" x14ac:dyDescent="0.25">
      <c r="AD6056" s="22" t="s">
        <v>438</v>
      </c>
      <c r="AE6056" s="28" t="s">
        <v>2099</v>
      </c>
      <c r="AF6056" s="28" t="s">
        <v>1696</v>
      </c>
      <c r="AG6056" s="28" t="s">
        <v>3209</v>
      </c>
      <c r="AH6056" s="22">
        <v>64711</v>
      </c>
      <c r="AI6056" s="28" t="s">
        <v>21005</v>
      </c>
      <c r="AJ6056" s="22">
        <v>3</v>
      </c>
    </row>
    <row r="6057" spans="30:36" ht="30" x14ac:dyDescent="0.25">
      <c r="AD6057" s="22" t="s">
        <v>8041</v>
      </c>
      <c r="AE6057" s="28" t="s">
        <v>8042</v>
      </c>
      <c r="AF6057" s="28" t="s">
        <v>1711</v>
      </c>
      <c r="AG6057" s="28" t="s">
        <v>3209</v>
      </c>
      <c r="AH6057" s="22">
        <v>68181</v>
      </c>
      <c r="AI6057" s="28" t="s">
        <v>8043</v>
      </c>
      <c r="AJ6057" s="22">
        <v>0</v>
      </c>
    </row>
    <row r="6058" spans="30:36" ht="30" x14ac:dyDescent="0.25">
      <c r="AD6058" s="22" t="s">
        <v>8044</v>
      </c>
      <c r="AE6058" s="28" t="s">
        <v>8045</v>
      </c>
      <c r="AF6058" s="28" t="s">
        <v>1705</v>
      </c>
      <c r="AG6058" s="28" t="s">
        <v>3935</v>
      </c>
      <c r="AH6058" s="22">
        <v>69944</v>
      </c>
      <c r="AI6058" s="28" t="s">
        <v>20017</v>
      </c>
      <c r="AJ6058" s="22">
        <v>7</v>
      </c>
    </row>
    <row r="6059" spans="30:36" ht="45" x14ac:dyDescent="0.25">
      <c r="AD6059" s="22" t="s">
        <v>8046</v>
      </c>
      <c r="AE6059" s="28" t="s">
        <v>8047</v>
      </c>
      <c r="AF6059" s="28" t="s">
        <v>1710</v>
      </c>
      <c r="AG6059" s="28" t="s">
        <v>3210</v>
      </c>
      <c r="AH6059" s="22">
        <v>69711</v>
      </c>
      <c r="AI6059" s="28" t="s">
        <v>19850</v>
      </c>
      <c r="AJ6059" s="22">
        <v>1</v>
      </c>
    </row>
    <row r="6060" spans="30:36" ht="30" x14ac:dyDescent="0.25">
      <c r="AD6060" s="22" t="s">
        <v>8048</v>
      </c>
      <c r="AE6060" s="28" t="s">
        <v>8049</v>
      </c>
      <c r="AF6060" s="28" t="s">
        <v>1704</v>
      </c>
      <c r="AG6060" s="28" t="s">
        <v>3209</v>
      </c>
      <c r="AH6060" s="22">
        <v>69688</v>
      </c>
      <c r="AI6060" s="28" t="s">
        <v>8050</v>
      </c>
      <c r="AJ6060" s="22">
        <v>0</v>
      </c>
    </row>
    <row r="6061" spans="30:36" ht="30" x14ac:dyDescent="0.25">
      <c r="AD6061" s="22" t="s">
        <v>295</v>
      </c>
      <c r="AE6061" s="28" t="s">
        <v>1974</v>
      </c>
      <c r="AF6061" s="28" t="s">
        <v>1703</v>
      </c>
      <c r="AG6061" s="28" t="s">
        <v>3209</v>
      </c>
      <c r="AH6061" s="22">
        <v>70854</v>
      </c>
      <c r="AI6061" s="28" t="s">
        <v>21675</v>
      </c>
      <c r="AJ6061" s="22">
        <v>3</v>
      </c>
    </row>
    <row r="6062" spans="30:36" ht="30" x14ac:dyDescent="0.25">
      <c r="AD6062" s="22" t="s">
        <v>9739</v>
      </c>
      <c r="AE6062" s="28" t="s">
        <v>9740</v>
      </c>
      <c r="AF6062" s="28" t="s">
        <v>1719</v>
      </c>
      <c r="AG6062" s="28" t="s">
        <v>3209</v>
      </c>
      <c r="AH6062" s="22">
        <v>128906</v>
      </c>
      <c r="AI6062" s="28" t="s">
        <v>19573</v>
      </c>
      <c r="AJ6062" s="22">
        <v>5</v>
      </c>
    </row>
    <row r="6063" spans="30:36" ht="30" x14ac:dyDescent="0.25">
      <c r="AD6063" s="22" t="s">
        <v>4755</v>
      </c>
      <c r="AE6063" s="28" t="s">
        <v>4756</v>
      </c>
      <c r="AF6063" s="28" t="s">
        <v>1701</v>
      </c>
      <c r="AG6063" s="28" t="s">
        <v>3836</v>
      </c>
      <c r="AH6063" s="22">
        <v>68887</v>
      </c>
      <c r="AI6063" s="28" t="s">
        <v>21379</v>
      </c>
      <c r="AJ6063" s="22">
        <v>7</v>
      </c>
    </row>
    <row r="6064" spans="30:36" ht="30" x14ac:dyDescent="0.25">
      <c r="AD6064" s="22" t="s">
        <v>1172</v>
      </c>
      <c r="AE6064" s="28" t="s">
        <v>2780</v>
      </c>
      <c r="AF6064" s="28" t="s">
        <v>1706</v>
      </c>
      <c r="AG6064" s="28" t="s">
        <v>3211</v>
      </c>
      <c r="AH6064" s="22">
        <v>63880</v>
      </c>
      <c r="AI6064" s="28" t="s">
        <v>21502</v>
      </c>
      <c r="AJ6064" s="22">
        <v>5</v>
      </c>
    </row>
    <row r="6065" spans="30:36" ht="30" x14ac:dyDescent="0.25">
      <c r="AD6065" s="22" t="s">
        <v>15585</v>
      </c>
      <c r="AE6065" s="28" t="s">
        <v>18761</v>
      </c>
      <c r="AF6065" s="28" t="s">
        <v>1699</v>
      </c>
      <c r="AG6065" s="28" t="s">
        <v>3210</v>
      </c>
      <c r="AH6065" s="22">
        <v>60850</v>
      </c>
      <c r="AI6065" s="28" t="s">
        <v>20531</v>
      </c>
      <c r="AJ6065" s="22">
        <v>7</v>
      </c>
    </row>
    <row r="6066" spans="30:36" ht="30" x14ac:dyDescent="0.25">
      <c r="AD6066" s="22" t="s">
        <v>15586</v>
      </c>
      <c r="AE6066" s="28" t="s">
        <v>15587</v>
      </c>
      <c r="AF6066" s="28" t="s">
        <v>1714</v>
      </c>
      <c r="AG6066" s="28" t="s">
        <v>3210</v>
      </c>
      <c r="AH6066" s="22">
        <v>103696</v>
      </c>
      <c r="AI6066" s="28" t="s">
        <v>21666</v>
      </c>
      <c r="AJ6066" s="22">
        <v>2</v>
      </c>
    </row>
    <row r="6067" spans="30:36" ht="30" x14ac:dyDescent="0.25">
      <c r="AD6067" s="22" t="s">
        <v>9741</v>
      </c>
      <c r="AE6067" s="28" t="s">
        <v>18762</v>
      </c>
      <c r="AF6067" s="28" t="s">
        <v>1700</v>
      </c>
      <c r="AG6067" s="28" t="s">
        <v>3210</v>
      </c>
      <c r="AH6067" s="22">
        <v>65927</v>
      </c>
      <c r="AI6067" s="28" t="s">
        <v>21306</v>
      </c>
      <c r="AJ6067" s="22">
        <v>1</v>
      </c>
    </row>
    <row r="6068" spans="30:36" ht="45" x14ac:dyDescent="0.25">
      <c r="AD6068" s="22" t="s">
        <v>15588</v>
      </c>
      <c r="AE6068" s="28" t="s">
        <v>15589</v>
      </c>
      <c r="AF6068" s="28" t="s">
        <v>1707</v>
      </c>
      <c r="AG6068" s="28" t="s">
        <v>3209</v>
      </c>
      <c r="AH6068" s="22">
        <v>59545</v>
      </c>
      <c r="AI6068" s="28" t="s">
        <v>15590</v>
      </c>
      <c r="AJ6068" s="22">
        <v>0</v>
      </c>
    </row>
    <row r="6069" spans="30:36" ht="30" x14ac:dyDescent="0.25">
      <c r="AD6069" s="22" t="s">
        <v>15591</v>
      </c>
      <c r="AE6069" s="28" t="s">
        <v>15592</v>
      </c>
      <c r="AF6069" s="28" t="s">
        <v>1705</v>
      </c>
      <c r="AG6069" s="28" t="s">
        <v>3209</v>
      </c>
      <c r="AH6069" s="22">
        <v>93903</v>
      </c>
      <c r="AI6069" s="28" t="s">
        <v>20474</v>
      </c>
      <c r="AJ6069" s="22">
        <v>5</v>
      </c>
    </row>
    <row r="6070" spans="30:36" ht="30" x14ac:dyDescent="0.25">
      <c r="AD6070" s="22" t="s">
        <v>4757</v>
      </c>
      <c r="AE6070" s="28" t="s">
        <v>18763</v>
      </c>
      <c r="AF6070" s="28" t="s">
        <v>1718</v>
      </c>
      <c r="AG6070" s="28" t="s">
        <v>3935</v>
      </c>
      <c r="AH6070" s="22">
        <v>80658</v>
      </c>
      <c r="AI6070" s="28" t="s">
        <v>20719</v>
      </c>
      <c r="AJ6070" s="22">
        <v>4</v>
      </c>
    </row>
    <row r="6071" spans="30:36" ht="30" x14ac:dyDescent="0.25">
      <c r="AD6071" s="22" t="s">
        <v>15593</v>
      </c>
      <c r="AE6071" s="28" t="s">
        <v>15594</v>
      </c>
      <c r="AF6071" s="28" t="s">
        <v>1696</v>
      </c>
      <c r="AG6071" s="28" t="s">
        <v>3210</v>
      </c>
      <c r="AH6071" s="22">
        <v>56324</v>
      </c>
      <c r="AI6071" s="28" t="s">
        <v>19581</v>
      </c>
      <c r="AJ6071" s="22">
        <v>2</v>
      </c>
    </row>
    <row r="6072" spans="30:36" ht="45" x14ac:dyDescent="0.25">
      <c r="AD6072" s="22" t="s">
        <v>15595</v>
      </c>
      <c r="AE6072" s="28" t="s">
        <v>15596</v>
      </c>
      <c r="AF6072" s="28" t="s">
        <v>1707</v>
      </c>
      <c r="AG6072" s="28" t="s">
        <v>3210</v>
      </c>
      <c r="AH6072" s="22">
        <v>61144</v>
      </c>
      <c r="AI6072" s="28" t="s">
        <v>21676</v>
      </c>
      <c r="AJ6072" s="22">
        <v>2</v>
      </c>
    </row>
    <row r="6073" spans="30:36" ht="30" x14ac:dyDescent="0.25">
      <c r="AD6073" s="22" t="s">
        <v>15597</v>
      </c>
      <c r="AE6073" s="28" t="s">
        <v>15598</v>
      </c>
      <c r="AF6073" s="28" t="s">
        <v>1699</v>
      </c>
      <c r="AG6073" s="28" t="s">
        <v>3209</v>
      </c>
      <c r="AH6073" s="22">
        <v>66232</v>
      </c>
      <c r="AI6073" s="28" t="s">
        <v>19449</v>
      </c>
      <c r="AJ6073" s="22">
        <v>5</v>
      </c>
    </row>
    <row r="6074" spans="30:36" ht="30" x14ac:dyDescent="0.25">
      <c r="AD6074" s="22" t="s">
        <v>9742</v>
      </c>
      <c r="AE6074" s="28" t="s">
        <v>9743</v>
      </c>
      <c r="AF6074" s="28" t="s">
        <v>1712</v>
      </c>
      <c r="AG6074" s="28" t="s">
        <v>3209</v>
      </c>
      <c r="AH6074" s="22">
        <v>80730</v>
      </c>
      <c r="AI6074" s="28" t="s">
        <v>9744</v>
      </c>
      <c r="AJ6074" s="22">
        <v>0</v>
      </c>
    </row>
    <row r="6075" spans="30:36" ht="30" x14ac:dyDescent="0.25">
      <c r="AD6075" s="22" t="s">
        <v>1264</v>
      </c>
      <c r="AE6075" s="28" t="s">
        <v>2856</v>
      </c>
      <c r="AF6075" s="28" t="s">
        <v>1702</v>
      </c>
      <c r="AG6075" s="28" t="s">
        <v>3211</v>
      </c>
      <c r="AH6075" s="22">
        <v>113453</v>
      </c>
      <c r="AI6075" s="28" t="s">
        <v>20713</v>
      </c>
      <c r="AJ6075" s="22">
        <v>0</v>
      </c>
    </row>
    <row r="6076" spans="30:36" ht="30" x14ac:dyDescent="0.25">
      <c r="AD6076" s="22" t="s">
        <v>15599</v>
      </c>
      <c r="AE6076" s="28" t="s">
        <v>15600</v>
      </c>
      <c r="AF6076" s="28" t="s">
        <v>1695</v>
      </c>
      <c r="AG6076" s="28" t="s">
        <v>3211</v>
      </c>
      <c r="AH6076" s="22">
        <v>55295</v>
      </c>
      <c r="AI6076" s="28" t="s">
        <v>19204</v>
      </c>
      <c r="AJ6076" s="22">
        <v>1</v>
      </c>
    </row>
    <row r="6077" spans="30:36" ht="30" x14ac:dyDescent="0.25">
      <c r="AD6077" s="22" t="s">
        <v>4758</v>
      </c>
      <c r="AE6077" s="28" t="s">
        <v>4759</v>
      </c>
      <c r="AF6077" s="28" t="s">
        <v>1701</v>
      </c>
      <c r="AG6077" s="28" t="s">
        <v>3800</v>
      </c>
      <c r="AH6077" s="22">
        <v>64652</v>
      </c>
      <c r="AI6077" s="28" t="s">
        <v>20288</v>
      </c>
      <c r="AJ6077" s="22">
        <v>2</v>
      </c>
    </row>
    <row r="6078" spans="30:36" ht="45" x14ac:dyDescent="0.25">
      <c r="AD6078" s="22" t="s">
        <v>15601</v>
      </c>
      <c r="AE6078" s="28" t="s">
        <v>15602</v>
      </c>
      <c r="AF6078" s="28" t="s">
        <v>1707</v>
      </c>
      <c r="AG6078" s="28" t="s">
        <v>3765</v>
      </c>
      <c r="AH6078" s="22">
        <v>61260</v>
      </c>
      <c r="AI6078" s="28" t="s">
        <v>20105</v>
      </c>
      <c r="AJ6078" s="22">
        <v>2</v>
      </c>
    </row>
    <row r="6079" spans="30:36" ht="30" x14ac:dyDescent="0.25">
      <c r="AD6079" s="22" t="s">
        <v>8051</v>
      </c>
      <c r="AE6079" s="28" t="s">
        <v>8052</v>
      </c>
      <c r="AF6079" s="28" t="s">
        <v>1702</v>
      </c>
      <c r="AG6079" s="28" t="s">
        <v>3768</v>
      </c>
      <c r="AH6079" s="22">
        <v>89203</v>
      </c>
      <c r="AI6079" s="28" t="s">
        <v>18977</v>
      </c>
      <c r="AJ6079" s="22">
        <v>5</v>
      </c>
    </row>
    <row r="6080" spans="30:36" ht="30" x14ac:dyDescent="0.25">
      <c r="AD6080" s="22" t="s">
        <v>15603</v>
      </c>
      <c r="AE6080" s="28" t="s">
        <v>15604</v>
      </c>
      <c r="AF6080" s="28" t="s">
        <v>1708</v>
      </c>
      <c r="AG6080" s="28" t="s">
        <v>3210</v>
      </c>
      <c r="AH6080" s="22">
        <v>67912</v>
      </c>
      <c r="AI6080" s="28" t="s">
        <v>20330</v>
      </c>
      <c r="AJ6080" s="22">
        <v>7</v>
      </c>
    </row>
    <row r="6081" spans="30:36" ht="30" x14ac:dyDescent="0.25">
      <c r="AD6081" s="22" t="s">
        <v>15605</v>
      </c>
      <c r="AE6081" s="28" t="s">
        <v>15606</v>
      </c>
      <c r="AF6081" s="28" t="s">
        <v>1705</v>
      </c>
      <c r="AG6081" s="28" t="s">
        <v>4034</v>
      </c>
      <c r="AH6081" s="22">
        <v>99550</v>
      </c>
      <c r="AI6081" s="28" t="s">
        <v>21677</v>
      </c>
      <c r="AJ6081" s="22">
        <v>3</v>
      </c>
    </row>
    <row r="6082" spans="30:36" ht="30" x14ac:dyDescent="0.25">
      <c r="AD6082" s="22" t="s">
        <v>8053</v>
      </c>
      <c r="AE6082" s="28" t="s">
        <v>18764</v>
      </c>
      <c r="AF6082" s="28" t="s">
        <v>1718</v>
      </c>
      <c r="AG6082" s="28" t="s">
        <v>3209</v>
      </c>
      <c r="AH6082" s="22">
        <v>83745</v>
      </c>
      <c r="AI6082" s="28" t="s">
        <v>8054</v>
      </c>
      <c r="AJ6082" s="22">
        <v>0</v>
      </c>
    </row>
    <row r="6083" spans="30:36" ht="30" x14ac:dyDescent="0.25">
      <c r="AD6083" s="22" t="s">
        <v>4760</v>
      </c>
      <c r="AE6083" s="28" t="s">
        <v>4761</v>
      </c>
      <c r="AF6083" s="28" t="s">
        <v>1704</v>
      </c>
      <c r="AG6083" s="28" t="s">
        <v>3778</v>
      </c>
      <c r="AH6083" s="22">
        <v>63315</v>
      </c>
      <c r="AI6083" s="28" t="s">
        <v>21678</v>
      </c>
      <c r="AJ6083" s="22">
        <v>0</v>
      </c>
    </row>
    <row r="6084" spans="30:36" ht="30" x14ac:dyDescent="0.25">
      <c r="AD6084" s="22" t="s">
        <v>15607</v>
      </c>
      <c r="AE6084" s="28" t="s">
        <v>15608</v>
      </c>
      <c r="AF6084" s="28" t="s">
        <v>1695</v>
      </c>
      <c r="AG6084" s="28" t="s">
        <v>3803</v>
      </c>
      <c r="AH6084" s="22">
        <v>56141</v>
      </c>
      <c r="AI6084" s="28" t="s">
        <v>21668</v>
      </c>
      <c r="AJ6084" s="22">
        <v>6</v>
      </c>
    </row>
    <row r="6085" spans="30:36" ht="30" x14ac:dyDescent="0.25">
      <c r="AD6085" s="22" t="s">
        <v>1191</v>
      </c>
      <c r="AE6085" s="28" t="s">
        <v>2796</v>
      </c>
      <c r="AF6085" s="28" t="s">
        <v>1718</v>
      </c>
      <c r="AG6085" s="28" t="s">
        <v>3211</v>
      </c>
      <c r="AH6085" s="22">
        <v>64972</v>
      </c>
      <c r="AI6085" s="28" t="s">
        <v>20651</v>
      </c>
      <c r="AJ6085" s="22">
        <v>7</v>
      </c>
    </row>
    <row r="6086" spans="30:36" ht="30" x14ac:dyDescent="0.25">
      <c r="AD6086" s="22" t="s">
        <v>15609</v>
      </c>
      <c r="AE6086" s="28" t="s">
        <v>15610</v>
      </c>
      <c r="AF6086" s="28" t="s">
        <v>1703</v>
      </c>
      <c r="AG6086" s="28" t="s">
        <v>3787</v>
      </c>
      <c r="AH6086" s="22">
        <v>56130</v>
      </c>
      <c r="AI6086" s="28" t="s">
        <v>21679</v>
      </c>
      <c r="AJ6086" s="22">
        <v>5</v>
      </c>
    </row>
    <row r="6087" spans="30:36" ht="30" x14ac:dyDescent="0.25">
      <c r="AD6087" s="22" t="s">
        <v>243</v>
      </c>
      <c r="AE6087" s="28" t="s">
        <v>1925</v>
      </c>
      <c r="AF6087" s="28" t="s">
        <v>1702</v>
      </c>
      <c r="AG6087" s="28" t="s">
        <v>3209</v>
      </c>
      <c r="AH6087" s="22">
        <v>98066</v>
      </c>
      <c r="AI6087" s="28" t="s">
        <v>21059</v>
      </c>
      <c r="AJ6087" s="22">
        <v>6</v>
      </c>
    </row>
    <row r="6088" spans="30:36" ht="30" x14ac:dyDescent="0.25">
      <c r="AD6088" s="22" t="s">
        <v>15611</v>
      </c>
      <c r="AE6088" s="28" t="s">
        <v>15612</v>
      </c>
      <c r="AF6088" s="28" t="s">
        <v>1705</v>
      </c>
      <c r="AG6088" s="28" t="s">
        <v>3784</v>
      </c>
      <c r="AH6088" s="22">
        <v>87045</v>
      </c>
      <c r="AI6088" s="28" t="s">
        <v>21166</v>
      </c>
      <c r="AJ6088" s="22">
        <v>2</v>
      </c>
    </row>
    <row r="6089" spans="30:36" ht="30" x14ac:dyDescent="0.25">
      <c r="AD6089" s="22" t="s">
        <v>434</v>
      </c>
      <c r="AE6089" s="28" t="s">
        <v>2096</v>
      </c>
      <c r="AF6089" s="28" t="s">
        <v>1718</v>
      </c>
      <c r="AG6089" s="28" t="s">
        <v>3209</v>
      </c>
      <c r="AH6089" s="22">
        <v>74274</v>
      </c>
      <c r="AI6089" s="28" t="s">
        <v>21680</v>
      </c>
      <c r="AJ6089" s="22">
        <v>6</v>
      </c>
    </row>
    <row r="6090" spans="30:36" ht="30" x14ac:dyDescent="0.25">
      <c r="AD6090" s="22" t="s">
        <v>15613</v>
      </c>
      <c r="AE6090" s="28" t="s">
        <v>15614</v>
      </c>
      <c r="AF6090" s="28" t="s">
        <v>1700</v>
      </c>
      <c r="AG6090" s="28" t="s">
        <v>3211</v>
      </c>
      <c r="AH6090" s="22">
        <v>61487</v>
      </c>
      <c r="AI6090" s="28" t="s">
        <v>20359</v>
      </c>
      <c r="AJ6090" s="22">
        <v>7</v>
      </c>
    </row>
    <row r="6091" spans="30:36" ht="30" x14ac:dyDescent="0.25">
      <c r="AD6091" s="22" t="s">
        <v>15615</v>
      </c>
      <c r="AE6091" s="28" t="s">
        <v>15616</v>
      </c>
      <c r="AF6091" s="28" t="s">
        <v>1696</v>
      </c>
      <c r="AG6091" s="28" t="s">
        <v>3866</v>
      </c>
      <c r="AH6091" s="22">
        <v>56637</v>
      </c>
      <c r="AI6091" s="28" t="s">
        <v>21681</v>
      </c>
      <c r="AJ6091" s="22">
        <v>9</v>
      </c>
    </row>
    <row r="6092" spans="30:36" ht="30" x14ac:dyDescent="0.25">
      <c r="AD6092" s="22" t="s">
        <v>15617</v>
      </c>
      <c r="AE6092" s="28" t="s">
        <v>15618</v>
      </c>
      <c r="AF6092" s="28" t="s">
        <v>1720</v>
      </c>
      <c r="AG6092" s="28" t="s">
        <v>3209</v>
      </c>
      <c r="AH6092" s="22">
        <v>98768</v>
      </c>
      <c r="AI6092" s="28" t="s">
        <v>19283</v>
      </c>
      <c r="AJ6092" s="22">
        <v>7</v>
      </c>
    </row>
    <row r="6093" spans="30:36" ht="30" x14ac:dyDescent="0.25">
      <c r="AD6093" s="22" t="s">
        <v>1514</v>
      </c>
      <c r="AE6093" s="28" t="s">
        <v>3103</v>
      </c>
      <c r="AF6093" s="28" t="s">
        <v>1708</v>
      </c>
      <c r="AG6093" s="28" t="s">
        <v>3211</v>
      </c>
      <c r="AH6093" s="22">
        <v>60275</v>
      </c>
      <c r="AI6093" s="28" t="s">
        <v>21168</v>
      </c>
      <c r="AJ6093" s="22">
        <v>9</v>
      </c>
    </row>
    <row r="6094" spans="30:36" ht="30" x14ac:dyDescent="0.25">
      <c r="AD6094" s="22" t="s">
        <v>15619</v>
      </c>
      <c r="AE6094" s="28" t="s">
        <v>15620</v>
      </c>
      <c r="AF6094" s="28" t="s">
        <v>1718</v>
      </c>
      <c r="AG6094" s="28" t="s">
        <v>3209</v>
      </c>
      <c r="AH6094" s="22">
        <v>62167</v>
      </c>
      <c r="AI6094" s="28" t="s">
        <v>21094</v>
      </c>
      <c r="AJ6094" s="22">
        <v>7</v>
      </c>
    </row>
    <row r="6095" spans="30:36" ht="30" x14ac:dyDescent="0.25">
      <c r="AD6095" s="22" t="s">
        <v>15621</v>
      </c>
      <c r="AE6095" s="28" t="s">
        <v>15622</v>
      </c>
      <c r="AF6095" s="28" t="s">
        <v>1718</v>
      </c>
      <c r="AG6095" s="28" t="s">
        <v>3210</v>
      </c>
      <c r="AH6095" s="22">
        <v>56755</v>
      </c>
      <c r="AI6095" s="28" t="s">
        <v>21682</v>
      </c>
      <c r="AJ6095" s="22">
        <v>6</v>
      </c>
    </row>
    <row r="6096" spans="30:36" ht="30" x14ac:dyDescent="0.25">
      <c r="AD6096" s="22" t="s">
        <v>15623</v>
      </c>
      <c r="AE6096" s="28" t="s">
        <v>15624</v>
      </c>
      <c r="AF6096" s="28" t="s">
        <v>1702</v>
      </c>
      <c r="AG6096" s="28" t="s">
        <v>3209</v>
      </c>
      <c r="AH6096" s="22">
        <v>96890</v>
      </c>
      <c r="AI6096" s="28" t="s">
        <v>15625</v>
      </c>
      <c r="AJ6096" s="22">
        <v>0</v>
      </c>
    </row>
    <row r="6097" spans="30:36" ht="30" x14ac:dyDescent="0.25">
      <c r="AD6097" s="22" t="s">
        <v>15626</v>
      </c>
      <c r="AE6097" s="28" t="s">
        <v>15627</v>
      </c>
      <c r="AF6097" s="28" t="s">
        <v>1696</v>
      </c>
      <c r="AG6097" s="28" t="s">
        <v>3765</v>
      </c>
      <c r="AH6097" s="22">
        <v>53626</v>
      </c>
      <c r="AI6097" s="28" t="s">
        <v>19528</v>
      </c>
      <c r="AJ6097" s="22">
        <v>2</v>
      </c>
    </row>
    <row r="6098" spans="30:36" ht="30" x14ac:dyDescent="0.25">
      <c r="AD6098" s="22" t="s">
        <v>8055</v>
      </c>
      <c r="AE6098" s="28" t="s">
        <v>8056</v>
      </c>
      <c r="AF6098" s="28" t="s">
        <v>1697</v>
      </c>
      <c r="AG6098" s="28" t="s">
        <v>3778</v>
      </c>
      <c r="AH6098" s="22">
        <v>68668</v>
      </c>
      <c r="AI6098" s="28" t="s">
        <v>20448</v>
      </c>
      <c r="AJ6098" s="22">
        <v>0</v>
      </c>
    </row>
    <row r="6099" spans="30:36" ht="30" x14ac:dyDescent="0.25">
      <c r="AD6099" s="22" t="s">
        <v>152</v>
      </c>
      <c r="AE6099" s="28" t="s">
        <v>1845</v>
      </c>
      <c r="AF6099" s="28" t="s">
        <v>1697</v>
      </c>
      <c r="AG6099" s="28" t="s">
        <v>3209</v>
      </c>
      <c r="AH6099" s="22">
        <v>89463</v>
      </c>
      <c r="AI6099" s="28" t="s">
        <v>21375</v>
      </c>
      <c r="AJ6099" s="22">
        <v>4</v>
      </c>
    </row>
    <row r="6100" spans="30:36" ht="30" x14ac:dyDescent="0.25">
      <c r="AD6100" s="22" t="s">
        <v>8057</v>
      </c>
      <c r="AE6100" s="28" t="s">
        <v>8058</v>
      </c>
      <c r="AF6100" s="28" t="s">
        <v>1696</v>
      </c>
      <c r="AG6100" s="28" t="s">
        <v>3209</v>
      </c>
      <c r="AH6100" s="22">
        <v>59380</v>
      </c>
      <c r="AI6100" s="28" t="s">
        <v>21581</v>
      </c>
      <c r="AJ6100" s="22">
        <v>3</v>
      </c>
    </row>
    <row r="6101" spans="30:36" ht="30" x14ac:dyDescent="0.25">
      <c r="AD6101" s="22" t="s">
        <v>15628</v>
      </c>
      <c r="AE6101" s="28" t="s">
        <v>15629</v>
      </c>
      <c r="AF6101" s="28" t="s">
        <v>1697</v>
      </c>
      <c r="AG6101" s="28" t="s">
        <v>3778</v>
      </c>
      <c r="AH6101" s="22">
        <v>77205</v>
      </c>
      <c r="AI6101" s="28" t="s">
        <v>19418</v>
      </c>
      <c r="AJ6101" s="22">
        <v>1</v>
      </c>
    </row>
    <row r="6102" spans="30:36" ht="30" x14ac:dyDescent="0.25">
      <c r="AD6102" s="22" t="s">
        <v>15630</v>
      </c>
      <c r="AE6102" s="28" t="s">
        <v>15631</v>
      </c>
      <c r="AF6102" s="28" t="s">
        <v>1708</v>
      </c>
      <c r="AG6102" s="28" t="s">
        <v>3210</v>
      </c>
      <c r="AH6102" s="22">
        <v>80681</v>
      </c>
      <c r="AI6102" s="28" t="s">
        <v>21683</v>
      </c>
      <c r="AJ6102" s="22">
        <v>6</v>
      </c>
    </row>
    <row r="6103" spans="30:36" ht="30" x14ac:dyDescent="0.25">
      <c r="AD6103" s="22" t="s">
        <v>9745</v>
      </c>
      <c r="AE6103" s="28" t="s">
        <v>9746</v>
      </c>
      <c r="AF6103" s="28" t="s">
        <v>1713</v>
      </c>
      <c r="AG6103" s="28" t="s">
        <v>3803</v>
      </c>
      <c r="AH6103" s="22">
        <v>105141</v>
      </c>
      <c r="AI6103" s="28" t="s">
        <v>20467</v>
      </c>
      <c r="AJ6103" s="22">
        <v>5</v>
      </c>
    </row>
    <row r="6104" spans="30:36" ht="30" x14ac:dyDescent="0.25">
      <c r="AD6104" s="22" t="s">
        <v>109</v>
      </c>
      <c r="AE6104" s="28" t="s">
        <v>1804</v>
      </c>
      <c r="AF6104" s="28" t="s">
        <v>1696</v>
      </c>
      <c r="AG6104" s="28" t="s">
        <v>3209</v>
      </c>
      <c r="AH6104" s="22">
        <v>59409</v>
      </c>
      <c r="AI6104" s="28" t="s">
        <v>21231</v>
      </c>
      <c r="AJ6104" s="22">
        <v>1</v>
      </c>
    </row>
    <row r="6105" spans="30:36" ht="30" x14ac:dyDescent="0.25">
      <c r="AD6105" s="22" t="s">
        <v>8059</v>
      </c>
      <c r="AE6105" s="28" t="s">
        <v>8060</v>
      </c>
      <c r="AF6105" s="28" t="s">
        <v>1696</v>
      </c>
      <c r="AG6105" s="28" t="s">
        <v>3210</v>
      </c>
      <c r="AH6105" s="22">
        <v>61894</v>
      </c>
      <c r="AI6105" s="28" t="s">
        <v>19607</v>
      </c>
      <c r="AJ6105" s="22">
        <v>7</v>
      </c>
    </row>
    <row r="6106" spans="30:36" ht="30" x14ac:dyDescent="0.25">
      <c r="AD6106" s="22" t="s">
        <v>15632</v>
      </c>
      <c r="AE6106" s="28" t="s">
        <v>15633</v>
      </c>
      <c r="AF6106" s="28" t="s">
        <v>1708</v>
      </c>
      <c r="AG6106" s="28" t="s">
        <v>3210</v>
      </c>
      <c r="AH6106" s="22">
        <v>61276</v>
      </c>
      <c r="AI6106" s="28" t="s">
        <v>20512</v>
      </c>
      <c r="AJ6106" s="22">
        <v>2</v>
      </c>
    </row>
    <row r="6107" spans="30:36" ht="30" x14ac:dyDescent="0.25">
      <c r="AD6107" s="22" t="s">
        <v>9747</v>
      </c>
      <c r="AE6107" s="28" t="s">
        <v>9748</v>
      </c>
      <c r="AF6107" s="28" t="s">
        <v>1700</v>
      </c>
      <c r="AG6107" s="28" t="s">
        <v>3209</v>
      </c>
      <c r="AH6107" s="22">
        <v>73973</v>
      </c>
      <c r="AI6107" s="28" t="s">
        <v>18981</v>
      </c>
      <c r="AJ6107" s="22">
        <v>7</v>
      </c>
    </row>
    <row r="6108" spans="30:36" ht="45" x14ac:dyDescent="0.25">
      <c r="AD6108" s="22" t="s">
        <v>15634</v>
      </c>
      <c r="AE6108" s="28" t="s">
        <v>15635</v>
      </c>
      <c r="AF6108" s="28" t="s">
        <v>1707</v>
      </c>
      <c r="AG6108" s="28" t="s">
        <v>3803</v>
      </c>
      <c r="AH6108" s="22">
        <v>62431</v>
      </c>
      <c r="AI6108" s="28" t="s">
        <v>21182</v>
      </c>
      <c r="AJ6108" s="22">
        <v>1</v>
      </c>
    </row>
    <row r="6109" spans="30:36" ht="30" x14ac:dyDescent="0.25">
      <c r="AD6109" s="22" t="s">
        <v>9749</v>
      </c>
      <c r="AE6109" s="28" t="s">
        <v>9750</v>
      </c>
      <c r="AF6109" s="28" t="s">
        <v>1705</v>
      </c>
      <c r="AG6109" s="28" t="s">
        <v>3209</v>
      </c>
      <c r="AH6109" s="22">
        <v>84520</v>
      </c>
      <c r="AI6109" s="28" t="s">
        <v>9751</v>
      </c>
      <c r="AJ6109" s="22">
        <v>0</v>
      </c>
    </row>
    <row r="6110" spans="30:36" ht="30" x14ac:dyDescent="0.25">
      <c r="AD6110" s="22" t="s">
        <v>8061</v>
      </c>
      <c r="AE6110" s="28" t="s">
        <v>8062</v>
      </c>
      <c r="AF6110" s="28" t="s">
        <v>1696</v>
      </c>
      <c r="AG6110" s="28" t="s">
        <v>3803</v>
      </c>
      <c r="AH6110" s="22">
        <v>59934</v>
      </c>
      <c r="AI6110" s="28" t="s">
        <v>8063</v>
      </c>
      <c r="AJ6110" s="22">
        <v>0</v>
      </c>
    </row>
    <row r="6111" spans="30:36" ht="30" x14ac:dyDescent="0.25">
      <c r="AD6111" s="22" t="s">
        <v>477</v>
      </c>
      <c r="AE6111" s="28" t="s">
        <v>18765</v>
      </c>
      <c r="AF6111" s="28" t="s">
        <v>1699</v>
      </c>
      <c r="AG6111" s="28" t="s">
        <v>3209</v>
      </c>
      <c r="AH6111" s="22">
        <v>62861</v>
      </c>
      <c r="AI6111" s="28" t="s">
        <v>19764</v>
      </c>
      <c r="AJ6111" s="22">
        <v>6</v>
      </c>
    </row>
    <row r="6112" spans="30:36" ht="30" x14ac:dyDescent="0.25">
      <c r="AD6112" s="22" t="s">
        <v>534</v>
      </c>
      <c r="AE6112" s="28" t="s">
        <v>2210</v>
      </c>
      <c r="AF6112" s="28" t="s">
        <v>1708</v>
      </c>
      <c r="AG6112" s="28" t="s">
        <v>3209</v>
      </c>
      <c r="AH6112" s="22">
        <v>60674</v>
      </c>
      <c r="AI6112" s="28" t="s">
        <v>20531</v>
      </c>
      <c r="AJ6112" s="22">
        <v>7</v>
      </c>
    </row>
    <row r="6113" spans="30:36" ht="30" x14ac:dyDescent="0.25">
      <c r="AD6113" s="22" t="s">
        <v>15636</v>
      </c>
      <c r="AE6113" s="28" t="s">
        <v>15637</v>
      </c>
      <c r="AF6113" s="28" t="s">
        <v>1708</v>
      </c>
      <c r="AG6113" s="28" t="s">
        <v>3211</v>
      </c>
      <c r="AH6113" s="22">
        <v>82968</v>
      </c>
      <c r="AI6113" s="28" t="s">
        <v>20641</v>
      </c>
      <c r="AJ6113" s="22">
        <v>5</v>
      </c>
    </row>
    <row r="6114" spans="30:36" ht="45" x14ac:dyDescent="0.25">
      <c r="AD6114" s="22" t="s">
        <v>15638</v>
      </c>
      <c r="AE6114" s="28" t="s">
        <v>15639</v>
      </c>
      <c r="AF6114" s="28" t="s">
        <v>1707</v>
      </c>
      <c r="AG6114" s="28" t="s">
        <v>3768</v>
      </c>
      <c r="AH6114" s="22">
        <v>61129</v>
      </c>
      <c r="AI6114" s="28" t="s">
        <v>21125</v>
      </c>
      <c r="AJ6114" s="22">
        <v>5</v>
      </c>
    </row>
    <row r="6115" spans="30:36" ht="30" x14ac:dyDescent="0.25">
      <c r="AD6115" s="22" t="s">
        <v>8064</v>
      </c>
      <c r="AE6115" s="28" t="s">
        <v>8065</v>
      </c>
      <c r="AF6115" s="28" t="s">
        <v>1702</v>
      </c>
      <c r="AG6115" s="28" t="s">
        <v>3773</v>
      </c>
      <c r="AH6115" s="22">
        <v>82303</v>
      </c>
      <c r="AI6115" s="28" t="s">
        <v>21684</v>
      </c>
      <c r="AJ6115" s="22">
        <v>7</v>
      </c>
    </row>
    <row r="6116" spans="30:36" ht="30" x14ac:dyDescent="0.25">
      <c r="AD6116" s="22" t="s">
        <v>8066</v>
      </c>
      <c r="AE6116" s="28" t="s">
        <v>8067</v>
      </c>
      <c r="AF6116" s="28" t="s">
        <v>1697</v>
      </c>
      <c r="AG6116" s="28" t="s">
        <v>3210</v>
      </c>
      <c r="AH6116" s="22">
        <v>66257</v>
      </c>
      <c r="AI6116" s="28" t="s">
        <v>21296</v>
      </c>
      <c r="AJ6116" s="22">
        <v>7</v>
      </c>
    </row>
    <row r="6117" spans="30:36" ht="45" x14ac:dyDescent="0.25">
      <c r="AD6117" s="22" t="s">
        <v>8068</v>
      </c>
      <c r="AE6117" s="28" t="s">
        <v>8069</v>
      </c>
      <c r="AF6117" s="28" t="s">
        <v>1710</v>
      </c>
      <c r="AG6117" s="28" t="s">
        <v>3209</v>
      </c>
      <c r="AH6117" s="22">
        <v>63065</v>
      </c>
      <c r="AI6117" s="28" t="s">
        <v>8070</v>
      </c>
      <c r="AJ6117" s="22">
        <v>3</v>
      </c>
    </row>
    <row r="6118" spans="30:36" ht="30" x14ac:dyDescent="0.25">
      <c r="AD6118" s="22" t="s">
        <v>15640</v>
      </c>
      <c r="AE6118" s="28" t="s">
        <v>15641</v>
      </c>
      <c r="AF6118" s="28" t="s">
        <v>1701</v>
      </c>
      <c r="AG6118" s="28" t="s">
        <v>3211</v>
      </c>
      <c r="AH6118" s="22">
        <v>64095</v>
      </c>
      <c r="AI6118" s="28" t="s">
        <v>20775</v>
      </c>
      <c r="AJ6118" s="22">
        <v>7</v>
      </c>
    </row>
    <row r="6119" spans="30:36" ht="30" x14ac:dyDescent="0.25">
      <c r="AD6119" s="22" t="s">
        <v>15642</v>
      </c>
      <c r="AE6119" s="28" t="s">
        <v>15643</v>
      </c>
      <c r="AF6119" s="28" t="s">
        <v>1700</v>
      </c>
      <c r="AG6119" s="28" t="s">
        <v>3210</v>
      </c>
      <c r="AH6119" s="22">
        <v>61432</v>
      </c>
      <c r="AI6119" s="28" t="s">
        <v>21685</v>
      </c>
      <c r="AJ6119" s="22">
        <v>8</v>
      </c>
    </row>
    <row r="6120" spans="30:36" ht="30" x14ac:dyDescent="0.25">
      <c r="AD6120" s="22" t="s">
        <v>15644</v>
      </c>
      <c r="AE6120" s="28" t="s">
        <v>15645</v>
      </c>
      <c r="AF6120" s="28" t="s">
        <v>1718</v>
      </c>
      <c r="AG6120" s="28" t="s">
        <v>3209</v>
      </c>
      <c r="AH6120" s="22">
        <v>56336</v>
      </c>
      <c r="AI6120" s="28" t="s">
        <v>21105</v>
      </c>
      <c r="AJ6120" s="22">
        <v>3</v>
      </c>
    </row>
    <row r="6121" spans="30:36" ht="30" x14ac:dyDescent="0.25">
      <c r="AD6121" s="22" t="s">
        <v>15646</v>
      </c>
      <c r="AE6121" s="28" t="s">
        <v>15647</v>
      </c>
      <c r="AF6121" s="28" t="s">
        <v>1715</v>
      </c>
      <c r="AG6121" s="28" t="s">
        <v>3803</v>
      </c>
      <c r="AH6121" s="22">
        <v>65886</v>
      </c>
      <c r="AI6121" s="28" t="s">
        <v>20184</v>
      </c>
      <c r="AJ6121" s="22">
        <v>2</v>
      </c>
    </row>
    <row r="6122" spans="30:36" ht="30" x14ac:dyDescent="0.25">
      <c r="AD6122" s="22" t="s">
        <v>15648</v>
      </c>
      <c r="AE6122" s="28" t="s">
        <v>15649</v>
      </c>
      <c r="AF6122" s="28" t="s">
        <v>1708</v>
      </c>
      <c r="AG6122" s="28" t="s">
        <v>3211</v>
      </c>
      <c r="AH6122" s="22">
        <v>51835</v>
      </c>
      <c r="AI6122" s="28" t="s">
        <v>21237</v>
      </c>
      <c r="AJ6122" s="22">
        <v>2</v>
      </c>
    </row>
    <row r="6123" spans="30:36" ht="30" x14ac:dyDescent="0.25">
      <c r="AD6123" s="22" t="s">
        <v>15650</v>
      </c>
      <c r="AE6123" s="28" t="s">
        <v>15651</v>
      </c>
      <c r="AF6123" s="28" t="s">
        <v>1718</v>
      </c>
      <c r="AG6123" s="28" t="s">
        <v>3211</v>
      </c>
      <c r="AH6123" s="22">
        <v>59123</v>
      </c>
      <c r="AI6123" s="28" t="s">
        <v>21686</v>
      </c>
      <c r="AJ6123" s="22">
        <v>9</v>
      </c>
    </row>
    <row r="6124" spans="30:36" ht="45" x14ac:dyDescent="0.25">
      <c r="AD6124" s="22" t="s">
        <v>15652</v>
      </c>
      <c r="AE6124" s="28" t="s">
        <v>15653</v>
      </c>
      <c r="AF6124" s="28" t="s">
        <v>1710</v>
      </c>
      <c r="AG6124" s="28" t="s">
        <v>3210</v>
      </c>
      <c r="AH6124" s="22">
        <v>53938</v>
      </c>
      <c r="AI6124" s="28" t="s">
        <v>20488</v>
      </c>
      <c r="AJ6124" s="22">
        <v>2</v>
      </c>
    </row>
    <row r="6125" spans="30:36" ht="30" x14ac:dyDescent="0.25">
      <c r="AD6125" s="22" t="s">
        <v>15654</v>
      </c>
      <c r="AE6125" s="28" t="s">
        <v>15655</v>
      </c>
      <c r="AF6125" s="28" t="s">
        <v>1696</v>
      </c>
      <c r="AG6125" s="28" t="s">
        <v>3209</v>
      </c>
      <c r="AH6125" s="22">
        <v>56166</v>
      </c>
      <c r="AI6125" s="28" t="s">
        <v>15656</v>
      </c>
      <c r="AJ6125" s="22">
        <v>7</v>
      </c>
    </row>
    <row r="6126" spans="30:36" ht="30" x14ac:dyDescent="0.25">
      <c r="AD6126" s="22" t="s">
        <v>4762</v>
      </c>
      <c r="AE6126" s="28" t="s">
        <v>4763</v>
      </c>
      <c r="AF6126" s="28" t="s">
        <v>1696</v>
      </c>
      <c r="AG6126" s="28" t="s">
        <v>3784</v>
      </c>
      <c r="AH6126" s="22">
        <v>57381</v>
      </c>
      <c r="AI6126" s="28" t="s">
        <v>19006</v>
      </c>
      <c r="AJ6126" s="22">
        <v>9</v>
      </c>
    </row>
    <row r="6127" spans="30:36" ht="30" x14ac:dyDescent="0.25">
      <c r="AD6127" s="22" t="s">
        <v>8071</v>
      </c>
      <c r="AE6127" s="28" t="s">
        <v>8072</v>
      </c>
      <c r="AF6127" s="28" t="s">
        <v>1718</v>
      </c>
      <c r="AG6127" s="28" t="s">
        <v>3209</v>
      </c>
      <c r="AH6127" s="22">
        <v>72485</v>
      </c>
      <c r="AI6127" s="28" t="s">
        <v>19977</v>
      </c>
      <c r="AJ6127" s="22">
        <v>2</v>
      </c>
    </row>
    <row r="6128" spans="30:36" ht="30" x14ac:dyDescent="0.25">
      <c r="AD6128" s="22" t="s">
        <v>15657</v>
      </c>
      <c r="AE6128" s="28" t="s">
        <v>15658</v>
      </c>
      <c r="AF6128" s="28" t="s">
        <v>1697</v>
      </c>
      <c r="AG6128" s="28" t="s">
        <v>3209</v>
      </c>
      <c r="AH6128" s="22">
        <v>74950</v>
      </c>
      <c r="AI6128" s="28" t="s">
        <v>19751</v>
      </c>
      <c r="AJ6128" s="22">
        <v>4</v>
      </c>
    </row>
    <row r="6129" spans="30:36" ht="30" x14ac:dyDescent="0.25">
      <c r="AD6129" s="22" t="s">
        <v>8073</v>
      </c>
      <c r="AE6129" s="28" t="s">
        <v>8074</v>
      </c>
      <c r="AF6129" s="28" t="s">
        <v>1702</v>
      </c>
      <c r="AG6129" s="28" t="s">
        <v>3211</v>
      </c>
      <c r="AH6129" s="22">
        <v>78517</v>
      </c>
      <c r="AI6129" s="28" t="s">
        <v>21396</v>
      </c>
      <c r="AJ6129" s="22">
        <v>1</v>
      </c>
    </row>
    <row r="6130" spans="30:36" ht="30" x14ac:dyDescent="0.25">
      <c r="AD6130" s="22" t="s">
        <v>3588</v>
      </c>
      <c r="AE6130" s="28" t="s">
        <v>3589</v>
      </c>
      <c r="AF6130" s="28" t="s">
        <v>1714</v>
      </c>
      <c r="AG6130" s="28" t="s">
        <v>3209</v>
      </c>
      <c r="AH6130" s="22">
        <v>69069</v>
      </c>
      <c r="AI6130" s="28" t="s">
        <v>3590</v>
      </c>
      <c r="AJ6130" s="22">
        <v>0</v>
      </c>
    </row>
    <row r="6131" spans="30:36" ht="30" x14ac:dyDescent="0.25">
      <c r="AD6131" s="22" t="s">
        <v>15659</v>
      </c>
      <c r="AE6131" s="28" t="s">
        <v>15660</v>
      </c>
      <c r="AF6131" s="28" t="s">
        <v>1704</v>
      </c>
      <c r="AG6131" s="28" t="s">
        <v>3800</v>
      </c>
      <c r="AH6131" s="22">
        <v>59264</v>
      </c>
      <c r="AI6131" s="28" t="s">
        <v>21687</v>
      </c>
      <c r="AJ6131" s="22">
        <v>3</v>
      </c>
    </row>
    <row r="6132" spans="30:36" ht="30" x14ac:dyDescent="0.25">
      <c r="AD6132" s="22" t="s">
        <v>8075</v>
      </c>
      <c r="AE6132" s="28" t="s">
        <v>18766</v>
      </c>
      <c r="AF6132" s="28" t="s">
        <v>1718</v>
      </c>
      <c r="AG6132" s="28" t="s">
        <v>3211</v>
      </c>
      <c r="AH6132" s="22">
        <v>69005</v>
      </c>
      <c r="AI6132" s="28" t="s">
        <v>19506</v>
      </c>
      <c r="AJ6132" s="22">
        <v>1</v>
      </c>
    </row>
    <row r="6133" spans="30:36" ht="30" x14ac:dyDescent="0.25">
      <c r="AD6133" s="22" t="s">
        <v>15661</v>
      </c>
      <c r="AE6133" s="28" t="s">
        <v>15662</v>
      </c>
      <c r="AF6133" s="28" t="s">
        <v>1712</v>
      </c>
      <c r="AG6133" s="28" t="s">
        <v>3800</v>
      </c>
      <c r="AH6133" s="22">
        <v>85124</v>
      </c>
      <c r="AI6133" s="28" t="s">
        <v>19086</v>
      </c>
      <c r="AJ6133" s="22">
        <v>8</v>
      </c>
    </row>
    <row r="6134" spans="30:36" ht="30" x14ac:dyDescent="0.25">
      <c r="AD6134" s="22" t="s">
        <v>15663</v>
      </c>
      <c r="AE6134" s="28" t="s">
        <v>15664</v>
      </c>
      <c r="AF6134" s="28" t="s">
        <v>1718</v>
      </c>
      <c r="AG6134" s="28" t="s">
        <v>3210</v>
      </c>
      <c r="AH6134" s="22">
        <v>61913</v>
      </c>
      <c r="AI6134" s="28" t="s">
        <v>21688</v>
      </c>
      <c r="AJ6134" s="22">
        <v>0</v>
      </c>
    </row>
    <row r="6135" spans="30:36" ht="30" x14ac:dyDescent="0.25">
      <c r="AD6135" s="22" t="s">
        <v>941</v>
      </c>
      <c r="AE6135" s="28" t="s">
        <v>18767</v>
      </c>
      <c r="AF6135" s="28" t="s">
        <v>1700</v>
      </c>
      <c r="AG6135" s="28" t="s">
        <v>3210</v>
      </c>
      <c r="AH6135" s="22">
        <v>94210</v>
      </c>
      <c r="AI6135" s="28" t="s">
        <v>20323</v>
      </c>
      <c r="AJ6135" s="22">
        <v>4</v>
      </c>
    </row>
    <row r="6136" spans="30:36" ht="30" x14ac:dyDescent="0.25">
      <c r="AD6136" s="22" t="s">
        <v>15665</v>
      </c>
      <c r="AE6136" s="28" t="s">
        <v>15666</v>
      </c>
      <c r="AF6136" s="28" t="s">
        <v>1696</v>
      </c>
      <c r="AG6136" s="28" t="s">
        <v>3787</v>
      </c>
      <c r="AH6136" s="22">
        <v>63561</v>
      </c>
      <c r="AI6136" s="28" t="s">
        <v>6304</v>
      </c>
      <c r="AJ6136" s="22">
        <v>0</v>
      </c>
    </row>
    <row r="6137" spans="30:36" ht="45" x14ac:dyDescent="0.25">
      <c r="AD6137" s="22" t="s">
        <v>15667</v>
      </c>
      <c r="AE6137" s="28" t="s">
        <v>15668</v>
      </c>
      <c r="AF6137" s="28" t="s">
        <v>1707</v>
      </c>
      <c r="AG6137" s="28" t="s">
        <v>3209</v>
      </c>
      <c r="AH6137" s="22">
        <v>63956</v>
      </c>
      <c r="AI6137" s="28" t="s">
        <v>15669</v>
      </c>
      <c r="AJ6137" s="22">
        <v>2</v>
      </c>
    </row>
    <row r="6138" spans="30:36" ht="30" x14ac:dyDescent="0.25">
      <c r="AD6138" s="22" t="s">
        <v>3591</v>
      </c>
      <c r="AE6138" s="28" t="s">
        <v>3592</v>
      </c>
      <c r="AF6138" s="28" t="s">
        <v>1702</v>
      </c>
      <c r="AG6138" s="28" t="s">
        <v>3209</v>
      </c>
      <c r="AH6138" s="22">
        <v>92714</v>
      </c>
      <c r="AI6138" s="28" t="s">
        <v>3593</v>
      </c>
      <c r="AJ6138" s="22">
        <v>8</v>
      </c>
    </row>
    <row r="6139" spans="30:36" ht="30" x14ac:dyDescent="0.25">
      <c r="AD6139" s="22" t="s">
        <v>15670</v>
      </c>
      <c r="AE6139" s="28" t="s">
        <v>18768</v>
      </c>
      <c r="AF6139" s="28" t="s">
        <v>1701</v>
      </c>
      <c r="AG6139" s="28" t="s">
        <v>3209</v>
      </c>
      <c r="AH6139" s="22">
        <v>60816</v>
      </c>
      <c r="AI6139" s="28" t="s">
        <v>19442</v>
      </c>
      <c r="AJ6139" s="22">
        <v>4</v>
      </c>
    </row>
    <row r="6140" spans="30:36" ht="30" x14ac:dyDescent="0.25">
      <c r="AD6140" s="22" t="s">
        <v>8076</v>
      </c>
      <c r="AE6140" s="28" t="s">
        <v>8077</v>
      </c>
      <c r="AF6140" s="28" t="s">
        <v>1696</v>
      </c>
      <c r="AG6140" s="28" t="s">
        <v>3211</v>
      </c>
      <c r="AH6140" s="22">
        <v>59332</v>
      </c>
      <c r="AI6140" s="28" t="s">
        <v>21042</v>
      </c>
      <c r="AJ6140" s="22">
        <v>0</v>
      </c>
    </row>
    <row r="6141" spans="30:36" ht="30" x14ac:dyDescent="0.25">
      <c r="AD6141" s="22" t="s">
        <v>8078</v>
      </c>
      <c r="AE6141" s="28" t="s">
        <v>8079</v>
      </c>
      <c r="AF6141" s="28" t="s">
        <v>1701</v>
      </c>
      <c r="AG6141" s="28" t="s">
        <v>3209</v>
      </c>
      <c r="AH6141" s="22">
        <v>60280</v>
      </c>
      <c r="AI6141" s="28" t="s">
        <v>8080</v>
      </c>
      <c r="AJ6141" s="22">
        <v>3</v>
      </c>
    </row>
    <row r="6142" spans="30:36" ht="30" x14ac:dyDescent="0.25">
      <c r="AD6142" s="22" t="s">
        <v>8081</v>
      </c>
      <c r="AE6142" s="28" t="s">
        <v>8082</v>
      </c>
      <c r="AF6142" s="28" t="s">
        <v>1695</v>
      </c>
      <c r="AG6142" s="28" t="s">
        <v>3211</v>
      </c>
      <c r="AH6142" s="22">
        <v>70183</v>
      </c>
      <c r="AI6142" s="28" t="s">
        <v>20182</v>
      </c>
      <c r="AJ6142" s="22">
        <v>5</v>
      </c>
    </row>
    <row r="6143" spans="30:36" ht="30" x14ac:dyDescent="0.25">
      <c r="AD6143" s="22" t="s">
        <v>3594</v>
      </c>
      <c r="AE6143" s="28" t="s">
        <v>3595</v>
      </c>
      <c r="AF6143" s="28" t="s">
        <v>1696</v>
      </c>
      <c r="AG6143" s="28" t="s">
        <v>3209</v>
      </c>
      <c r="AH6143" s="22">
        <v>60320</v>
      </c>
      <c r="AI6143" s="28" t="s">
        <v>3596</v>
      </c>
      <c r="AJ6143" s="22">
        <v>6</v>
      </c>
    </row>
    <row r="6144" spans="30:36" ht="30" x14ac:dyDescent="0.25">
      <c r="AD6144" s="22" t="s">
        <v>15671</v>
      </c>
      <c r="AE6144" s="28" t="s">
        <v>15672</v>
      </c>
      <c r="AF6144" s="28" t="s">
        <v>1695</v>
      </c>
      <c r="AG6144" s="28" t="s">
        <v>3210</v>
      </c>
      <c r="AH6144" s="22">
        <v>60698</v>
      </c>
      <c r="AI6144" s="28" t="s">
        <v>21242</v>
      </c>
      <c r="AJ6144" s="22">
        <v>4</v>
      </c>
    </row>
    <row r="6145" spans="30:36" ht="45" x14ac:dyDescent="0.25">
      <c r="AD6145" s="22" t="s">
        <v>15673</v>
      </c>
      <c r="AE6145" s="28" t="s">
        <v>15674</v>
      </c>
      <c r="AF6145" s="28" t="s">
        <v>1707</v>
      </c>
      <c r="AG6145" s="28" t="s">
        <v>3210</v>
      </c>
      <c r="AH6145" s="22">
        <v>53643</v>
      </c>
      <c r="AI6145" s="28" t="s">
        <v>20375</v>
      </c>
      <c r="AJ6145" s="22">
        <v>1</v>
      </c>
    </row>
    <row r="6146" spans="30:36" ht="30" x14ac:dyDescent="0.25">
      <c r="AD6146" s="22" t="s">
        <v>15675</v>
      </c>
      <c r="AE6146" s="28" t="s">
        <v>15676</v>
      </c>
      <c r="AF6146" s="28" t="s">
        <v>1697</v>
      </c>
      <c r="AG6146" s="28" t="s">
        <v>3211</v>
      </c>
      <c r="AH6146" s="22">
        <v>71000</v>
      </c>
      <c r="AI6146" s="28" t="s">
        <v>20263</v>
      </c>
      <c r="AJ6146" s="22">
        <v>5</v>
      </c>
    </row>
    <row r="6147" spans="30:36" ht="45" x14ac:dyDescent="0.25">
      <c r="AD6147" s="22" t="s">
        <v>15677</v>
      </c>
      <c r="AE6147" s="28" t="s">
        <v>15678</v>
      </c>
      <c r="AF6147" s="28" t="s">
        <v>1707</v>
      </c>
      <c r="AG6147" s="28" t="s">
        <v>3209</v>
      </c>
      <c r="AH6147" s="22">
        <v>57210</v>
      </c>
      <c r="AI6147" s="28" t="s">
        <v>20155</v>
      </c>
      <c r="AJ6147" s="22">
        <v>2</v>
      </c>
    </row>
    <row r="6148" spans="30:36" ht="30" x14ac:dyDescent="0.25">
      <c r="AD6148" s="22" t="s">
        <v>15679</v>
      </c>
      <c r="AE6148" s="28" t="s">
        <v>15680</v>
      </c>
      <c r="AF6148" s="28" t="s">
        <v>1718</v>
      </c>
      <c r="AG6148" s="28" t="s">
        <v>3209</v>
      </c>
      <c r="AH6148" s="22">
        <v>66146</v>
      </c>
      <c r="AI6148" s="28" t="s">
        <v>19086</v>
      </c>
      <c r="AJ6148" s="22">
        <v>8</v>
      </c>
    </row>
    <row r="6149" spans="30:36" ht="30" x14ac:dyDescent="0.25">
      <c r="AD6149" s="22" t="s">
        <v>15681</v>
      </c>
      <c r="AE6149" s="28" t="s">
        <v>15682</v>
      </c>
      <c r="AF6149" s="28" t="s">
        <v>1700</v>
      </c>
      <c r="AG6149" s="28" t="s">
        <v>3922</v>
      </c>
      <c r="AH6149" s="22">
        <v>88808</v>
      </c>
      <c r="AI6149" s="28" t="s">
        <v>20679</v>
      </c>
      <c r="AJ6149" s="22">
        <v>4</v>
      </c>
    </row>
    <row r="6150" spans="30:36" ht="30" x14ac:dyDescent="0.25">
      <c r="AD6150" s="22" t="s">
        <v>8083</v>
      </c>
      <c r="AE6150" s="28" t="s">
        <v>8084</v>
      </c>
      <c r="AF6150" s="28" t="s">
        <v>1708</v>
      </c>
      <c r="AG6150" s="28" t="s">
        <v>3209</v>
      </c>
      <c r="AH6150" s="22">
        <v>60237</v>
      </c>
      <c r="AI6150" s="28" t="s">
        <v>19922</v>
      </c>
      <c r="AJ6150" s="22">
        <v>7</v>
      </c>
    </row>
    <row r="6151" spans="30:36" ht="30" x14ac:dyDescent="0.25">
      <c r="AD6151" s="22" t="s">
        <v>15683</v>
      </c>
      <c r="AE6151" s="28" t="s">
        <v>15684</v>
      </c>
      <c r="AF6151" s="28" t="s">
        <v>1701</v>
      </c>
      <c r="AG6151" s="28" t="s">
        <v>3211</v>
      </c>
      <c r="AH6151" s="22">
        <v>60831</v>
      </c>
      <c r="AI6151" s="28" t="s">
        <v>20959</v>
      </c>
      <c r="AJ6151" s="22">
        <v>6</v>
      </c>
    </row>
    <row r="6152" spans="30:36" ht="30" x14ac:dyDescent="0.25">
      <c r="AD6152" s="22" t="s">
        <v>188</v>
      </c>
      <c r="AE6152" s="28" t="s">
        <v>1872</v>
      </c>
      <c r="AF6152" s="28" t="s">
        <v>1699</v>
      </c>
      <c r="AG6152" s="28" t="s">
        <v>3209</v>
      </c>
      <c r="AH6152" s="22">
        <v>65017</v>
      </c>
      <c r="AI6152" s="28" t="s">
        <v>19970</v>
      </c>
      <c r="AJ6152" s="22">
        <v>0</v>
      </c>
    </row>
    <row r="6153" spans="30:36" ht="30" x14ac:dyDescent="0.25">
      <c r="AD6153" s="22" t="s">
        <v>4764</v>
      </c>
      <c r="AE6153" s="28" t="s">
        <v>4765</v>
      </c>
      <c r="AF6153" s="28" t="s">
        <v>1696</v>
      </c>
      <c r="AG6153" s="28" t="s">
        <v>3935</v>
      </c>
      <c r="AH6153" s="22">
        <v>69950</v>
      </c>
      <c r="AI6153" s="28" t="s">
        <v>19072</v>
      </c>
      <c r="AJ6153" s="22">
        <v>7</v>
      </c>
    </row>
    <row r="6154" spans="30:36" ht="30" x14ac:dyDescent="0.25">
      <c r="AD6154" s="22" t="s">
        <v>8085</v>
      </c>
      <c r="AE6154" s="28" t="s">
        <v>18769</v>
      </c>
      <c r="AF6154" s="28" t="s">
        <v>1695</v>
      </c>
      <c r="AG6154" s="28" t="s">
        <v>3210</v>
      </c>
      <c r="AH6154" s="22">
        <v>63316</v>
      </c>
      <c r="AI6154" s="28" t="s">
        <v>20357</v>
      </c>
      <c r="AJ6154" s="22">
        <v>7</v>
      </c>
    </row>
    <row r="6155" spans="30:36" ht="30" x14ac:dyDescent="0.25">
      <c r="AD6155" s="22" t="s">
        <v>8086</v>
      </c>
      <c r="AE6155" s="28" t="s">
        <v>8087</v>
      </c>
      <c r="AF6155" s="28" t="s">
        <v>1699</v>
      </c>
      <c r="AG6155" s="28" t="s">
        <v>3209</v>
      </c>
      <c r="AH6155" s="22">
        <v>63621</v>
      </c>
      <c r="AI6155" s="28" t="s">
        <v>20209</v>
      </c>
      <c r="AJ6155" s="22">
        <v>1</v>
      </c>
    </row>
    <row r="6156" spans="30:36" ht="30" x14ac:dyDescent="0.25">
      <c r="AD6156" s="22" t="s">
        <v>15685</v>
      </c>
      <c r="AE6156" s="28" t="s">
        <v>15686</v>
      </c>
      <c r="AF6156" s="28" t="s">
        <v>1714</v>
      </c>
      <c r="AG6156" s="28" t="s">
        <v>3209</v>
      </c>
      <c r="AH6156" s="22">
        <v>88982</v>
      </c>
      <c r="AI6156" s="28" t="s">
        <v>19481</v>
      </c>
      <c r="AJ6156" s="22">
        <v>8</v>
      </c>
    </row>
    <row r="6157" spans="30:36" ht="30" x14ac:dyDescent="0.25">
      <c r="AD6157" s="22" t="s">
        <v>15687</v>
      </c>
      <c r="AE6157" s="28" t="s">
        <v>15688</v>
      </c>
      <c r="AF6157" s="28" t="s">
        <v>1695</v>
      </c>
      <c r="AG6157" s="28" t="s">
        <v>3210</v>
      </c>
      <c r="AH6157" s="22">
        <v>64315</v>
      </c>
      <c r="AI6157" s="28" t="s">
        <v>21689</v>
      </c>
      <c r="AJ6157" s="22">
        <v>8</v>
      </c>
    </row>
    <row r="6158" spans="30:36" ht="30" x14ac:dyDescent="0.25">
      <c r="AD6158" s="22" t="s">
        <v>8088</v>
      </c>
      <c r="AE6158" s="28" t="s">
        <v>18770</v>
      </c>
      <c r="AF6158" s="28" t="s">
        <v>1702</v>
      </c>
      <c r="AG6158" s="28" t="s">
        <v>3209</v>
      </c>
      <c r="AH6158" s="22">
        <v>104153</v>
      </c>
      <c r="AI6158" s="28" t="s">
        <v>20109</v>
      </c>
      <c r="AJ6158" s="22">
        <v>0</v>
      </c>
    </row>
    <row r="6159" spans="30:36" ht="30" x14ac:dyDescent="0.25">
      <c r="AD6159" s="22" t="s">
        <v>8089</v>
      </c>
      <c r="AE6159" s="28" t="s">
        <v>8090</v>
      </c>
      <c r="AF6159" s="28" t="s">
        <v>1696</v>
      </c>
      <c r="AG6159" s="28" t="s">
        <v>3211</v>
      </c>
      <c r="AH6159" s="22">
        <v>62715</v>
      </c>
      <c r="AI6159" s="28" t="s">
        <v>20467</v>
      </c>
      <c r="AJ6159" s="22">
        <v>5</v>
      </c>
    </row>
    <row r="6160" spans="30:36" ht="30" x14ac:dyDescent="0.25">
      <c r="AD6160" s="22" t="s">
        <v>1085</v>
      </c>
      <c r="AE6160" s="28" t="s">
        <v>2701</v>
      </c>
      <c r="AF6160" s="28" t="s">
        <v>1696</v>
      </c>
      <c r="AG6160" s="28" t="s">
        <v>3210</v>
      </c>
      <c r="AH6160" s="22">
        <v>69078</v>
      </c>
      <c r="AI6160" s="28" t="s">
        <v>19091</v>
      </c>
      <c r="AJ6160" s="22">
        <v>0</v>
      </c>
    </row>
    <row r="6161" spans="30:36" ht="30" x14ac:dyDescent="0.25">
      <c r="AD6161" s="22" t="s">
        <v>15689</v>
      </c>
      <c r="AE6161" s="28" t="s">
        <v>15690</v>
      </c>
      <c r="AF6161" s="28" t="s">
        <v>1695</v>
      </c>
      <c r="AG6161" s="28" t="s">
        <v>3800</v>
      </c>
      <c r="AH6161" s="22">
        <v>63275</v>
      </c>
      <c r="AI6161" s="28" t="s">
        <v>19053</v>
      </c>
      <c r="AJ6161" s="22">
        <v>6</v>
      </c>
    </row>
    <row r="6162" spans="30:36" ht="30" x14ac:dyDescent="0.25">
      <c r="AD6162" s="22" t="s">
        <v>8091</v>
      </c>
      <c r="AE6162" s="28" t="s">
        <v>8092</v>
      </c>
      <c r="AF6162" s="28" t="s">
        <v>1700</v>
      </c>
      <c r="AG6162" s="28" t="s">
        <v>3209</v>
      </c>
      <c r="AH6162" s="22">
        <v>58102</v>
      </c>
      <c r="AI6162" s="28" t="s">
        <v>8093</v>
      </c>
      <c r="AJ6162" s="22">
        <v>7</v>
      </c>
    </row>
    <row r="6163" spans="30:36" ht="45" x14ac:dyDescent="0.25">
      <c r="AD6163" s="22" t="s">
        <v>247</v>
      </c>
      <c r="AE6163" s="28" t="s">
        <v>1929</v>
      </c>
      <c r="AF6163" s="28" t="s">
        <v>1707</v>
      </c>
      <c r="AG6163" s="28" t="s">
        <v>3209</v>
      </c>
      <c r="AH6163" s="22">
        <v>59987</v>
      </c>
      <c r="AI6163" s="28" t="s">
        <v>21544</v>
      </c>
      <c r="AJ6163" s="22">
        <v>2</v>
      </c>
    </row>
    <row r="6164" spans="30:36" ht="30" x14ac:dyDescent="0.25">
      <c r="AD6164" s="22" t="s">
        <v>4766</v>
      </c>
      <c r="AE6164" s="28" t="s">
        <v>4767</v>
      </c>
      <c r="AF6164" s="28" t="s">
        <v>1712</v>
      </c>
      <c r="AG6164" s="28" t="s">
        <v>3778</v>
      </c>
      <c r="AH6164" s="22">
        <v>68537</v>
      </c>
      <c r="AI6164" s="28" t="s">
        <v>20512</v>
      </c>
      <c r="AJ6164" s="22">
        <v>2</v>
      </c>
    </row>
    <row r="6165" spans="30:36" ht="30" x14ac:dyDescent="0.25">
      <c r="AD6165" s="22" t="s">
        <v>15691</v>
      </c>
      <c r="AE6165" s="28" t="s">
        <v>15692</v>
      </c>
      <c r="AF6165" s="28" t="s">
        <v>1711</v>
      </c>
      <c r="AG6165" s="28" t="s">
        <v>3210</v>
      </c>
      <c r="AH6165" s="22">
        <v>57577</v>
      </c>
      <c r="AI6165" s="28" t="s">
        <v>21467</v>
      </c>
      <c r="AJ6165" s="22">
        <v>8</v>
      </c>
    </row>
    <row r="6166" spans="30:36" ht="30" x14ac:dyDescent="0.25">
      <c r="AD6166" s="22" t="s">
        <v>15693</v>
      </c>
      <c r="AE6166" s="28" t="s">
        <v>15694</v>
      </c>
      <c r="AF6166" s="28" t="s">
        <v>1705</v>
      </c>
      <c r="AG6166" s="28" t="s">
        <v>3209</v>
      </c>
      <c r="AH6166" s="22">
        <v>90504</v>
      </c>
      <c r="AI6166" s="28" t="s">
        <v>15695</v>
      </c>
      <c r="AJ6166" s="22">
        <v>1</v>
      </c>
    </row>
    <row r="6167" spans="30:36" ht="30" x14ac:dyDescent="0.25">
      <c r="AD6167" s="22" t="s">
        <v>4768</v>
      </c>
      <c r="AE6167" s="28" t="s">
        <v>4769</v>
      </c>
      <c r="AF6167" s="28" t="s">
        <v>1697</v>
      </c>
      <c r="AG6167" s="28" t="s">
        <v>3778</v>
      </c>
      <c r="AH6167" s="22">
        <v>66006</v>
      </c>
      <c r="AI6167" s="28" t="s">
        <v>21690</v>
      </c>
      <c r="AJ6167" s="22">
        <v>10</v>
      </c>
    </row>
    <row r="6168" spans="30:36" ht="30" x14ac:dyDescent="0.25">
      <c r="AD6168" s="22" t="s">
        <v>15696</v>
      </c>
      <c r="AE6168" s="28" t="s">
        <v>15697</v>
      </c>
      <c r="AF6168" s="28" t="s">
        <v>1696</v>
      </c>
      <c r="AG6168" s="28" t="s">
        <v>3790</v>
      </c>
      <c r="AH6168" s="22">
        <v>62771</v>
      </c>
      <c r="AI6168" s="28" t="s">
        <v>19204</v>
      </c>
      <c r="AJ6168" s="22">
        <v>1</v>
      </c>
    </row>
    <row r="6169" spans="30:36" ht="30" x14ac:dyDescent="0.25">
      <c r="AD6169" s="22" t="s">
        <v>8094</v>
      </c>
      <c r="AE6169" s="28" t="s">
        <v>8095</v>
      </c>
      <c r="AF6169" s="28" t="s">
        <v>1716</v>
      </c>
      <c r="AG6169" s="28" t="s">
        <v>3209</v>
      </c>
      <c r="AH6169" s="22">
        <v>65330</v>
      </c>
      <c r="AI6169" s="28" t="s">
        <v>19807</v>
      </c>
      <c r="AJ6169" s="22">
        <v>0</v>
      </c>
    </row>
    <row r="6170" spans="30:36" ht="30" x14ac:dyDescent="0.25">
      <c r="AD6170" s="22" t="s">
        <v>15698</v>
      </c>
      <c r="AE6170" s="28" t="s">
        <v>15699</v>
      </c>
      <c r="AF6170" s="28" t="s">
        <v>1718</v>
      </c>
      <c r="AG6170" s="28" t="s">
        <v>3765</v>
      </c>
      <c r="AH6170" s="22">
        <v>63268</v>
      </c>
      <c r="AI6170" s="28" t="s">
        <v>15700</v>
      </c>
      <c r="AJ6170" s="22">
        <v>0</v>
      </c>
    </row>
    <row r="6171" spans="30:36" ht="30" x14ac:dyDescent="0.25">
      <c r="AD6171" s="22" t="s">
        <v>8096</v>
      </c>
      <c r="AE6171" s="28" t="s">
        <v>8097</v>
      </c>
      <c r="AF6171" s="28" t="s">
        <v>1703</v>
      </c>
      <c r="AG6171" s="28" t="s">
        <v>3765</v>
      </c>
      <c r="AH6171" s="22">
        <v>80067</v>
      </c>
      <c r="AI6171" s="28" t="s">
        <v>20448</v>
      </c>
      <c r="AJ6171" s="22">
        <v>0</v>
      </c>
    </row>
    <row r="6172" spans="30:36" ht="30" x14ac:dyDescent="0.25">
      <c r="AD6172" s="22" t="s">
        <v>15701</v>
      </c>
      <c r="AE6172" s="28" t="s">
        <v>15702</v>
      </c>
      <c r="AF6172" s="28" t="s">
        <v>1708</v>
      </c>
      <c r="AG6172" s="28" t="s">
        <v>3778</v>
      </c>
      <c r="AH6172" s="22">
        <v>67703</v>
      </c>
      <c r="AI6172" s="28" t="s">
        <v>19325</v>
      </c>
      <c r="AJ6172" s="22">
        <v>1</v>
      </c>
    </row>
    <row r="6173" spans="30:36" ht="30" x14ac:dyDescent="0.25">
      <c r="AD6173" s="22" t="s">
        <v>1117</v>
      </c>
      <c r="AE6173" s="28" t="s">
        <v>2730</v>
      </c>
      <c r="AF6173" s="28" t="s">
        <v>1697</v>
      </c>
      <c r="AG6173" s="28" t="s">
        <v>3210</v>
      </c>
      <c r="AH6173" s="22">
        <v>59333</v>
      </c>
      <c r="AI6173" s="28" t="s">
        <v>21691</v>
      </c>
      <c r="AJ6173" s="22">
        <v>6</v>
      </c>
    </row>
    <row r="6174" spans="30:36" ht="30" x14ac:dyDescent="0.25">
      <c r="AD6174" s="22" t="s">
        <v>1362</v>
      </c>
      <c r="AE6174" s="28" t="s">
        <v>2956</v>
      </c>
      <c r="AF6174" s="28" t="s">
        <v>1718</v>
      </c>
      <c r="AG6174" s="28" t="s">
        <v>3211</v>
      </c>
      <c r="AH6174" s="22">
        <v>61803</v>
      </c>
      <c r="AI6174" s="28" t="s">
        <v>20844</v>
      </c>
      <c r="AJ6174" s="22">
        <v>2</v>
      </c>
    </row>
    <row r="6175" spans="30:36" ht="30" x14ac:dyDescent="0.25">
      <c r="AD6175" s="22" t="s">
        <v>15703</v>
      </c>
      <c r="AE6175" s="28" t="s">
        <v>15704</v>
      </c>
      <c r="AF6175" s="28" t="s">
        <v>1702</v>
      </c>
      <c r="AG6175" s="28" t="s">
        <v>3209</v>
      </c>
      <c r="AH6175" s="22">
        <v>91584</v>
      </c>
      <c r="AI6175" s="28" t="s">
        <v>15705</v>
      </c>
      <c r="AJ6175" s="22">
        <v>0</v>
      </c>
    </row>
    <row r="6176" spans="30:36" ht="30" x14ac:dyDescent="0.25">
      <c r="AD6176" s="22" t="s">
        <v>996</v>
      </c>
      <c r="AE6176" s="28" t="s">
        <v>2617</v>
      </c>
      <c r="AF6176" s="28" t="s">
        <v>1718</v>
      </c>
      <c r="AG6176" s="28" t="s">
        <v>3210</v>
      </c>
      <c r="AH6176" s="22">
        <v>66355</v>
      </c>
      <c r="AI6176" s="28" t="s">
        <v>19747</v>
      </c>
      <c r="AJ6176" s="22">
        <v>8</v>
      </c>
    </row>
    <row r="6177" spans="30:36" ht="30" x14ac:dyDescent="0.25">
      <c r="AD6177" s="22" t="s">
        <v>15706</v>
      </c>
      <c r="AE6177" s="28" t="s">
        <v>15707</v>
      </c>
      <c r="AF6177" s="28" t="s">
        <v>1715</v>
      </c>
      <c r="AG6177" s="28" t="s">
        <v>3765</v>
      </c>
      <c r="AH6177" s="22">
        <v>68688</v>
      </c>
      <c r="AI6177" s="28" t="s">
        <v>20002</v>
      </c>
      <c r="AJ6177" s="22">
        <v>4</v>
      </c>
    </row>
    <row r="6178" spans="30:36" ht="30" x14ac:dyDescent="0.25">
      <c r="AD6178" s="22" t="s">
        <v>15708</v>
      </c>
      <c r="AE6178" s="28" t="s">
        <v>15709</v>
      </c>
      <c r="AF6178" s="28" t="s">
        <v>1705</v>
      </c>
      <c r="AG6178" s="28" t="s">
        <v>3765</v>
      </c>
      <c r="AH6178" s="22">
        <v>77314</v>
      </c>
      <c r="AI6178" s="28" t="s">
        <v>19432</v>
      </c>
      <c r="AJ6178" s="22">
        <v>6</v>
      </c>
    </row>
    <row r="6179" spans="30:36" ht="30" x14ac:dyDescent="0.25">
      <c r="AD6179" s="22" t="s">
        <v>15710</v>
      </c>
      <c r="AE6179" s="28" t="s">
        <v>15711</v>
      </c>
      <c r="AF6179" s="28" t="s">
        <v>1696</v>
      </c>
      <c r="AG6179" s="28" t="s">
        <v>3887</v>
      </c>
      <c r="AH6179" s="22">
        <v>59746</v>
      </c>
      <c r="AI6179" s="28" t="s">
        <v>14527</v>
      </c>
      <c r="AJ6179" s="22">
        <v>0</v>
      </c>
    </row>
    <row r="6180" spans="30:36" ht="30" x14ac:dyDescent="0.25">
      <c r="AD6180" s="22" t="s">
        <v>9752</v>
      </c>
      <c r="AE6180" s="28" t="s">
        <v>9753</v>
      </c>
      <c r="AF6180" s="28" t="s">
        <v>1700</v>
      </c>
      <c r="AG6180" s="28" t="s">
        <v>3210</v>
      </c>
      <c r="AH6180" s="22">
        <v>58788</v>
      </c>
      <c r="AI6180" s="28" t="s">
        <v>20035</v>
      </c>
      <c r="AJ6180" s="22">
        <v>6</v>
      </c>
    </row>
    <row r="6181" spans="30:36" ht="30" x14ac:dyDescent="0.25">
      <c r="AD6181" s="22" t="s">
        <v>8098</v>
      </c>
      <c r="AE6181" s="28" t="s">
        <v>8099</v>
      </c>
      <c r="AF6181" s="28" t="s">
        <v>1703</v>
      </c>
      <c r="AG6181" s="28" t="s">
        <v>3211</v>
      </c>
      <c r="AH6181" s="22">
        <v>61788</v>
      </c>
      <c r="AI6181" s="28" t="s">
        <v>21637</v>
      </c>
      <c r="AJ6181" s="22">
        <v>1</v>
      </c>
    </row>
    <row r="6182" spans="30:36" ht="30" x14ac:dyDescent="0.25">
      <c r="AD6182" s="22" t="s">
        <v>15712</v>
      </c>
      <c r="AE6182" s="28" t="s">
        <v>15713</v>
      </c>
      <c r="AF6182" s="28" t="s">
        <v>1709</v>
      </c>
      <c r="AG6182" s="28" t="s">
        <v>3209</v>
      </c>
      <c r="AH6182" s="22">
        <v>60232</v>
      </c>
      <c r="AI6182" s="28" t="s">
        <v>21692</v>
      </c>
      <c r="AJ6182" s="22">
        <v>6</v>
      </c>
    </row>
    <row r="6183" spans="30:36" ht="30" x14ac:dyDescent="0.25">
      <c r="AD6183" s="22" t="s">
        <v>210</v>
      </c>
      <c r="AE6183" s="28" t="s">
        <v>1893</v>
      </c>
      <c r="AF6183" s="28" t="s">
        <v>1702</v>
      </c>
      <c r="AG6183" s="28" t="s">
        <v>3209</v>
      </c>
      <c r="AH6183" s="22">
        <v>96682</v>
      </c>
      <c r="AI6183" s="28" t="s">
        <v>21693</v>
      </c>
      <c r="AJ6183" s="22">
        <v>1</v>
      </c>
    </row>
    <row r="6184" spans="30:36" ht="30" x14ac:dyDescent="0.25">
      <c r="AD6184" s="22" t="s">
        <v>15714</v>
      </c>
      <c r="AE6184" s="28" t="s">
        <v>15715</v>
      </c>
      <c r="AF6184" s="28" t="s">
        <v>1698</v>
      </c>
      <c r="AG6184" s="28" t="s">
        <v>3209</v>
      </c>
      <c r="AH6184" s="22">
        <v>102110</v>
      </c>
      <c r="AI6184" s="28" t="s">
        <v>21694</v>
      </c>
      <c r="AJ6184" s="22">
        <v>4</v>
      </c>
    </row>
    <row r="6185" spans="30:36" ht="30" x14ac:dyDescent="0.25">
      <c r="AD6185" s="22" t="s">
        <v>8100</v>
      </c>
      <c r="AE6185" s="28" t="s">
        <v>8101</v>
      </c>
      <c r="AF6185" s="28" t="s">
        <v>1700</v>
      </c>
      <c r="AG6185" s="28" t="s">
        <v>3209</v>
      </c>
      <c r="AH6185" s="22">
        <v>67947</v>
      </c>
      <c r="AI6185" s="28" t="s">
        <v>8102</v>
      </c>
      <c r="AJ6185" s="22">
        <v>0</v>
      </c>
    </row>
    <row r="6186" spans="30:36" ht="30" x14ac:dyDescent="0.25">
      <c r="AD6186" s="22" t="s">
        <v>8103</v>
      </c>
      <c r="AE6186" s="28" t="s">
        <v>8104</v>
      </c>
      <c r="AF6186" s="28" t="s">
        <v>1695</v>
      </c>
      <c r="AG6186" s="28" t="s">
        <v>3211</v>
      </c>
      <c r="AH6186" s="22">
        <v>60580</v>
      </c>
      <c r="AI6186" s="28" t="s">
        <v>21695</v>
      </c>
      <c r="AJ6186" s="22">
        <v>6</v>
      </c>
    </row>
    <row r="6187" spans="30:36" ht="45" x14ac:dyDescent="0.25">
      <c r="AD6187" s="22" t="s">
        <v>360</v>
      </c>
      <c r="AE6187" s="28" t="s">
        <v>2018</v>
      </c>
      <c r="AF6187" s="28" t="s">
        <v>1707</v>
      </c>
      <c r="AG6187" s="28" t="s">
        <v>3209</v>
      </c>
      <c r="AH6187" s="22">
        <v>63142</v>
      </c>
      <c r="AI6187" s="28" t="s">
        <v>21696</v>
      </c>
      <c r="AJ6187" s="22">
        <v>6</v>
      </c>
    </row>
    <row r="6188" spans="30:36" ht="30" x14ac:dyDescent="0.25">
      <c r="AD6188" s="22" t="s">
        <v>412</v>
      </c>
      <c r="AE6188" s="28" t="s">
        <v>2077</v>
      </c>
      <c r="AF6188" s="28" t="s">
        <v>1718</v>
      </c>
      <c r="AG6188" s="28" t="s">
        <v>3209</v>
      </c>
      <c r="AH6188" s="22">
        <v>77675</v>
      </c>
      <c r="AI6188" s="28" t="s">
        <v>19129</v>
      </c>
      <c r="AJ6188" s="22">
        <v>2</v>
      </c>
    </row>
    <row r="6189" spans="30:36" ht="30" x14ac:dyDescent="0.25">
      <c r="AD6189" s="22" t="s">
        <v>9754</v>
      </c>
      <c r="AE6189" s="28" t="s">
        <v>9755</v>
      </c>
      <c r="AF6189" s="28" t="s">
        <v>1705</v>
      </c>
      <c r="AG6189" s="28" t="s">
        <v>3210</v>
      </c>
      <c r="AH6189" s="22">
        <v>71386</v>
      </c>
      <c r="AI6189" s="28" t="s">
        <v>21697</v>
      </c>
      <c r="AJ6189" s="22">
        <v>4</v>
      </c>
    </row>
    <row r="6190" spans="30:36" ht="30" x14ac:dyDescent="0.25">
      <c r="AD6190" s="22" t="s">
        <v>15716</v>
      </c>
      <c r="AE6190" s="28" t="s">
        <v>15717</v>
      </c>
      <c r="AF6190" s="28" t="s">
        <v>1718</v>
      </c>
      <c r="AG6190" s="28" t="s">
        <v>3210</v>
      </c>
      <c r="AH6190" s="22">
        <v>60337</v>
      </c>
      <c r="AI6190" s="28" t="s">
        <v>20831</v>
      </c>
      <c r="AJ6190" s="22">
        <v>7</v>
      </c>
    </row>
    <row r="6191" spans="30:36" ht="30" x14ac:dyDescent="0.25">
      <c r="AD6191" s="22" t="s">
        <v>9756</v>
      </c>
      <c r="AE6191" s="28" t="s">
        <v>9757</v>
      </c>
      <c r="AF6191" s="28" t="s">
        <v>1700</v>
      </c>
      <c r="AG6191" s="28" t="s">
        <v>3211</v>
      </c>
      <c r="AH6191" s="22">
        <v>67020</v>
      </c>
      <c r="AI6191" s="28" t="s">
        <v>19307</v>
      </c>
      <c r="AJ6191" s="22">
        <v>1</v>
      </c>
    </row>
    <row r="6192" spans="30:36" ht="30" x14ac:dyDescent="0.25">
      <c r="AD6192" s="22" t="s">
        <v>15718</v>
      </c>
      <c r="AE6192" s="28" t="s">
        <v>15719</v>
      </c>
      <c r="AF6192" s="28" t="s">
        <v>1696</v>
      </c>
      <c r="AG6192" s="28" t="s">
        <v>3210</v>
      </c>
      <c r="AH6192" s="22">
        <v>60132</v>
      </c>
      <c r="AI6192" s="28" t="s">
        <v>21698</v>
      </c>
      <c r="AJ6192" s="22">
        <v>3</v>
      </c>
    </row>
    <row r="6193" spans="30:36" ht="30" x14ac:dyDescent="0.25">
      <c r="AD6193" s="22" t="s">
        <v>541</v>
      </c>
      <c r="AE6193" s="28" t="s">
        <v>2168</v>
      </c>
      <c r="AF6193" s="28" t="s">
        <v>1701</v>
      </c>
      <c r="AG6193" s="28" t="s">
        <v>3209</v>
      </c>
      <c r="AH6193" s="22">
        <v>62469</v>
      </c>
      <c r="AI6193" s="28" t="s">
        <v>21699</v>
      </c>
      <c r="AJ6193" s="22">
        <v>5</v>
      </c>
    </row>
    <row r="6194" spans="30:36" ht="30" x14ac:dyDescent="0.25">
      <c r="AD6194" s="22" t="s">
        <v>4770</v>
      </c>
      <c r="AE6194" s="28" t="s">
        <v>4771</v>
      </c>
      <c r="AF6194" s="28" t="s">
        <v>1702</v>
      </c>
      <c r="AG6194" s="28" t="s">
        <v>3826</v>
      </c>
      <c r="AH6194" s="22">
        <v>94255</v>
      </c>
      <c r="AI6194" s="28" t="s">
        <v>19862</v>
      </c>
      <c r="AJ6194" s="22">
        <v>3</v>
      </c>
    </row>
    <row r="6195" spans="30:36" ht="30" x14ac:dyDescent="0.25">
      <c r="AD6195" s="22" t="s">
        <v>4772</v>
      </c>
      <c r="AE6195" s="28" t="s">
        <v>4773</v>
      </c>
      <c r="AF6195" s="28" t="s">
        <v>1697</v>
      </c>
      <c r="AG6195" s="28" t="s">
        <v>3800</v>
      </c>
      <c r="AH6195" s="22">
        <v>90020</v>
      </c>
      <c r="AI6195" s="28" t="s">
        <v>20758</v>
      </c>
      <c r="AJ6195" s="22">
        <v>1</v>
      </c>
    </row>
    <row r="6196" spans="30:36" ht="30" x14ac:dyDescent="0.25">
      <c r="AD6196" s="22" t="s">
        <v>15720</v>
      </c>
      <c r="AE6196" s="28" t="s">
        <v>15721</v>
      </c>
      <c r="AF6196" s="28" t="s">
        <v>1715</v>
      </c>
      <c r="AG6196" s="28" t="s">
        <v>3209</v>
      </c>
      <c r="AH6196" s="22">
        <v>61651</v>
      </c>
      <c r="AI6196" s="28" t="s">
        <v>15722</v>
      </c>
      <c r="AJ6196" s="22">
        <v>3</v>
      </c>
    </row>
    <row r="6197" spans="30:36" ht="30" x14ac:dyDescent="0.25">
      <c r="AD6197" s="22" t="s">
        <v>4774</v>
      </c>
      <c r="AE6197" s="28" t="s">
        <v>4775</v>
      </c>
      <c r="AF6197" s="28" t="s">
        <v>1701</v>
      </c>
      <c r="AG6197" s="28" t="s">
        <v>3803</v>
      </c>
      <c r="AH6197" s="22">
        <v>63515</v>
      </c>
      <c r="AI6197" s="28" t="s">
        <v>21700</v>
      </c>
      <c r="AJ6197" s="22">
        <v>3</v>
      </c>
    </row>
    <row r="6198" spans="30:36" ht="45" x14ac:dyDescent="0.25">
      <c r="AD6198" s="22" t="s">
        <v>15723</v>
      </c>
      <c r="AE6198" s="28" t="s">
        <v>15724</v>
      </c>
      <c r="AF6198" s="28" t="s">
        <v>1707</v>
      </c>
      <c r="AG6198" s="28" t="s">
        <v>3856</v>
      </c>
      <c r="AH6198" s="22">
        <v>64419</v>
      </c>
      <c r="AI6198" s="28" t="s">
        <v>21701</v>
      </c>
      <c r="AJ6198" s="22">
        <v>9</v>
      </c>
    </row>
    <row r="6199" spans="30:36" ht="30" x14ac:dyDescent="0.25">
      <c r="AD6199" s="22" t="s">
        <v>15725</v>
      </c>
      <c r="AE6199" s="28" t="s">
        <v>15726</v>
      </c>
      <c r="AF6199" s="28" t="s">
        <v>1700</v>
      </c>
      <c r="AG6199" s="28" t="s">
        <v>3209</v>
      </c>
      <c r="AH6199" s="22">
        <v>65978</v>
      </c>
      <c r="AI6199" s="28" t="s">
        <v>19347</v>
      </c>
      <c r="AJ6199" s="22">
        <v>2</v>
      </c>
    </row>
    <row r="6200" spans="30:36" ht="30" x14ac:dyDescent="0.25">
      <c r="AD6200" s="22" t="s">
        <v>15727</v>
      </c>
      <c r="AE6200" s="28" t="s">
        <v>15728</v>
      </c>
      <c r="AF6200" s="28" t="s">
        <v>1697</v>
      </c>
      <c r="AG6200" s="28" t="s">
        <v>3210</v>
      </c>
      <c r="AH6200" s="22">
        <v>83310</v>
      </c>
      <c r="AI6200" s="28" t="s">
        <v>20784</v>
      </c>
      <c r="AJ6200" s="22">
        <v>1</v>
      </c>
    </row>
    <row r="6201" spans="30:36" ht="30" x14ac:dyDescent="0.25">
      <c r="AD6201" s="22" t="s">
        <v>3597</v>
      </c>
      <c r="AE6201" s="28" t="s">
        <v>3598</v>
      </c>
      <c r="AF6201" s="28" t="s">
        <v>1714</v>
      </c>
      <c r="AG6201" s="28" t="s">
        <v>3209</v>
      </c>
      <c r="AH6201" s="22">
        <v>91983</v>
      </c>
      <c r="AI6201" s="28" t="s">
        <v>3599</v>
      </c>
      <c r="AJ6201" s="22">
        <v>0</v>
      </c>
    </row>
    <row r="6202" spans="30:36" ht="45" x14ac:dyDescent="0.25">
      <c r="AD6202" s="22" t="s">
        <v>1601</v>
      </c>
      <c r="AE6202" s="28" t="s">
        <v>3192</v>
      </c>
      <c r="AF6202" s="28" t="s">
        <v>1717</v>
      </c>
      <c r="AG6202" s="28" t="s">
        <v>3211</v>
      </c>
      <c r="AH6202" s="22">
        <v>92927</v>
      </c>
      <c r="AI6202" s="28" t="s">
        <v>19316</v>
      </c>
      <c r="AJ6202" s="22">
        <v>2</v>
      </c>
    </row>
    <row r="6203" spans="30:36" ht="30" x14ac:dyDescent="0.25">
      <c r="AD6203" s="22" t="s">
        <v>8105</v>
      </c>
      <c r="AE6203" s="28" t="s">
        <v>8106</v>
      </c>
      <c r="AF6203" s="28" t="s">
        <v>1700</v>
      </c>
      <c r="AG6203" s="28" t="s">
        <v>3765</v>
      </c>
      <c r="AH6203" s="22">
        <v>60981</v>
      </c>
      <c r="AI6203" s="28" t="s">
        <v>21702</v>
      </c>
      <c r="AJ6203" s="22">
        <v>0</v>
      </c>
    </row>
    <row r="6204" spans="30:36" ht="30" x14ac:dyDescent="0.25">
      <c r="AD6204" s="22" t="s">
        <v>15729</v>
      </c>
      <c r="AE6204" s="28" t="s">
        <v>15730</v>
      </c>
      <c r="AF6204" s="28" t="s">
        <v>1696</v>
      </c>
      <c r="AG6204" s="28" t="s">
        <v>3210</v>
      </c>
      <c r="AH6204" s="22">
        <v>64054</v>
      </c>
      <c r="AI6204" s="28" t="s">
        <v>19758</v>
      </c>
      <c r="AJ6204" s="22">
        <v>5</v>
      </c>
    </row>
    <row r="6205" spans="30:36" ht="30" x14ac:dyDescent="0.25">
      <c r="AD6205" s="22" t="s">
        <v>396</v>
      </c>
      <c r="AE6205" s="28" t="s">
        <v>2064</v>
      </c>
      <c r="AF6205" s="28" t="s">
        <v>1718</v>
      </c>
      <c r="AG6205" s="28" t="s">
        <v>3209</v>
      </c>
      <c r="AH6205" s="22">
        <v>76565</v>
      </c>
      <c r="AI6205" s="28" t="s">
        <v>20278</v>
      </c>
      <c r="AJ6205" s="22">
        <v>3</v>
      </c>
    </row>
    <row r="6206" spans="30:36" ht="30" x14ac:dyDescent="0.25">
      <c r="AD6206" s="22" t="s">
        <v>733</v>
      </c>
      <c r="AE6206" s="28" t="s">
        <v>2370</v>
      </c>
      <c r="AF6206" s="28" t="s">
        <v>1696</v>
      </c>
      <c r="AG6206" s="28" t="s">
        <v>3210</v>
      </c>
      <c r="AH6206" s="22">
        <v>63578</v>
      </c>
      <c r="AI6206" s="28" t="s">
        <v>19305</v>
      </c>
      <c r="AJ6206" s="22">
        <v>2</v>
      </c>
    </row>
    <row r="6207" spans="30:36" ht="45" x14ac:dyDescent="0.25">
      <c r="AD6207" s="22" t="s">
        <v>8107</v>
      </c>
      <c r="AE6207" s="28" t="s">
        <v>8108</v>
      </c>
      <c r="AF6207" s="28" t="s">
        <v>1707</v>
      </c>
      <c r="AG6207" s="28" t="s">
        <v>3866</v>
      </c>
      <c r="AH6207" s="22">
        <v>65524</v>
      </c>
      <c r="AI6207" s="28" t="s">
        <v>21703</v>
      </c>
      <c r="AJ6207" s="22">
        <v>5</v>
      </c>
    </row>
    <row r="6208" spans="30:36" ht="30" x14ac:dyDescent="0.25">
      <c r="AD6208" s="22" t="s">
        <v>8109</v>
      </c>
      <c r="AE6208" s="28" t="s">
        <v>8110</v>
      </c>
      <c r="AF6208" s="28" t="s">
        <v>1705</v>
      </c>
      <c r="AG6208" s="28" t="s">
        <v>3210</v>
      </c>
      <c r="AH6208" s="22">
        <v>90552</v>
      </c>
      <c r="AI6208" s="28" t="s">
        <v>21047</v>
      </c>
      <c r="AJ6208" s="22">
        <v>5</v>
      </c>
    </row>
    <row r="6209" spans="30:36" ht="30" x14ac:dyDescent="0.25">
      <c r="AD6209" s="22" t="s">
        <v>1262</v>
      </c>
      <c r="AE6209" s="28" t="s">
        <v>2902</v>
      </c>
      <c r="AF6209" s="28" t="s">
        <v>1696</v>
      </c>
      <c r="AG6209" s="28" t="s">
        <v>3211</v>
      </c>
      <c r="AH6209" s="22">
        <v>63045</v>
      </c>
      <c r="AI6209" s="28" t="s">
        <v>21593</v>
      </c>
      <c r="AJ6209" s="22">
        <v>6</v>
      </c>
    </row>
    <row r="6210" spans="30:36" ht="30" x14ac:dyDescent="0.25">
      <c r="AD6210" s="22" t="s">
        <v>8111</v>
      </c>
      <c r="AE6210" s="28" t="s">
        <v>8112</v>
      </c>
      <c r="AF6210" s="28" t="s">
        <v>1701</v>
      </c>
      <c r="AG6210" s="28" t="s">
        <v>3210</v>
      </c>
      <c r="AH6210" s="22">
        <v>67325</v>
      </c>
      <c r="AI6210" s="28" t="s">
        <v>21591</v>
      </c>
      <c r="AJ6210" s="22">
        <v>4</v>
      </c>
    </row>
    <row r="6211" spans="30:36" ht="30" x14ac:dyDescent="0.25">
      <c r="AD6211" s="22" t="s">
        <v>15731</v>
      </c>
      <c r="AE6211" s="28" t="s">
        <v>15732</v>
      </c>
      <c r="AF6211" s="28" t="s">
        <v>1719</v>
      </c>
      <c r="AG6211" s="28" t="s">
        <v>3800</v>
      </c>
      <c r="AH6211" s="22">
        <v>132590</v>
      </c>
      <c r="AI6211" s="28" t="s">
        <v>19418</v>
      </c>
      <c r="AJ6211" s="22">
        <v>1</v>
      </c>
    </row>
    <row r="6212" spans="30:36" ht="30" x14ac:dyDescent="0.25">
      <c r="AD6212" s="22" t="s">
        <v>1165</v>
      </c>
      <c r="AE6212" s="28" t="s">
        <v>18771</v>
      </c>
      <c r="AF6212" s="28" t="s">
        <v>1701</v>
      </c>
      <c r="AG6212" s="28" t="s">
        <v>3211</v>
      </c>
      <c r="AH6212" s="22">
        <v>70095</v>
      </c>
      <c r="AI6212" s="28" t="s">
        <v>21523</v>
      </c>
      <c r="AJ6212" s="22">
        <v>5</v>
      </c>
    </row>
    <row r="6213" spans="30:36" ht="30" x14ac:dyDescent="0.25">
      <c r="AD6213" s="22" t="s">
        <v>8113</v>
      </c>
      <c r="AE6213" s="28" t="s">
        <v>8114</v>
      </c>
      <c r="AF6213" s="28" t="s">
        <v>1696</v>
      </c>
      <c r="AG6213" s="28" t="s">
        <v>3209</v>
      </c>
      <c r="AH6213" s="22">
        <v>68005</v>
      </c>
      <c r="AI6213" s="28" t="s">
        <v>20431</v>
      </c>
      <c r="AJ6213" s="22">
        <v>7</v>
      </c>
    </row>
    <row r="6214" spans="30:36" ht="30" x14ac:dyDescent="0.25">
      <c r="AD6214" s="22" t="s">
        <v>15733</v>
      </c>
      <c r="AE6214" s="28" t="s">
        <v>15734</v>
      </c>
      <c r="AF6214" s="28" t="s">
        <v>1718</v>
      </c>
      <c r="AG6214" s="28" t="s">
        <v>3209</v>
      </c>
      <c r="AH6214" s="22">
        <v>68112</v>
      </c>
      <c r="AI6214" s="28" t="s">
        <v>20172</v>
      </c>
      <c r="AJ6214" s="22">
        <v>1</v>
      </c>
    </row>
    <row r="6215" spans="30:36" ht="30" x14ac:dyDescent="0.25">
      <c r="AD6215" s="22" t="s">
        <v>15735</v>
      </c>
      <c r="AE6215" s="28" t="s">
        <v>15736</v>
      </c>
      <c r="AF6215" s="28" t="s">
        <v>1706</v>
      </c>
      <c r="AG6215" s="28" t="s">
        <v>3209</v>
      </c>
      <c r="AH6215" s="22">
        <v>64368</v>
      </c>
      <c r="AI6215" s="28" t="s">
        <v>20489</v>
      </c>
      <c r="AJ6215" s="22">
        <v>5</v>
      </c>
    </row>
    <row r="6216" spans="30:36" ht="30" x14ac:dyDescent="0.25">
      <c r="AD6216" s="22" t="s">
        <v>9758</v>
      </c>
      <c r="AE6216" s="28" t="s">
        <v>9759</v>
      </c>
      <c r="AF6216" s="28" t="s">
        <v>1705</v>
      </c>
      <c r="AG6216" s="28" t="s">
        <v>3862</v>
      </c>
      <c r="AH6216" s="22">
        <v>91864</v>
      </c>
      <c r="AI6216" s="28" t="s">
        <v>21704</v>
      </c>
      <c r="AJ6216" s="22">
        <v>5</v>
      </c>
    </row>
    <row r="6217" spans="30:36" ht="30" x14ac:dyDescent="0.25">
      <c r="AD6217" s="22" t="s">
        <v>15737</v>
      </c>
      <c r="AE6217" s="28" t="s">
        <v>15738</v>
      </c>
      <c r="AF6217" s="28" t="s">
        <v>1703</v>
      </c>
      <c r="AG6217" s="28" t="s">
        <v>3209</v>
      </c>
      <c r="AH6217" s="22">
        <v>61200</v>
      </c>
      <c r="AI6217" s="28" t="s">
        <v>19954</v>
      </c>
      <c r="AJ6217" s="22">
        <v>1</v>
      </c>
    </row>
    <row r="6218" spans="30:36" ht="30" x14ac:dyDescent="0.25">
      <c r="AD6218" s="22" t="s">
        <v>15739</v>
      </c>
      <c r="AE6218" s="28" t="s">
        <v>15740</v>
      </c>
      <c r="AF6218" s="28" t="s">
        <v>1708</v>
      </c>
      <c r="AG6218" s="28" t="s">
        <v>3922</v>
      </c>
      <c r="AH6218" s="22">
        <v>83405</v>
      </c>
      <c r="AI6218" s="28" t="s">
        <v>20893</v>
      </c>
      <c r="AJ6218" s="22">
        <v>4</v>
      </c>
    </row>
    <row r="6219" spans="30:36" ht="30" x14ac:dyDescent="0.25">
      <c r="AD6219" s="22" t="s">
        <v>15741</v>
      </c>
      <c r="AE6219" s="28" t="s">
        <v>15742</v>
      </c>
      <c r="AF6219" s="28" t="s">
        <v>1709</v>
      </c>
      <c r="AG6219" s="28" t="s">
        <v>3210</v>
      </c>
      <c r="AH6219" s="22">
        <v>58558</v>
      </c>
      <c r="AI6219" s="28" t="s">
        <v>20190</v>
      </c>
      <c r="AJ6219" s="22">
        <v>4</v>
      </c>
    </row>
    <row r="6220" spans="30:36" ht="30" x14ac:dyDescent="0.25">
      <c r="AD6220" s="22" t="s">
        <v>15743</v>
      </c>
      <c r="AE6220" s="28" t="s">
        <v>15744</v>
      </c>
      <c r="AF6220" s="28" t="s">
        <v>1700</v>
      </c>
      <c r="AG6220" s="28" t="s">
        <v>3211</v>
      </c>
      <c r="AH6220" s="22">
        <v>68388</v>
      </c>
      <c r="AI6220" s="28" t="s">
        <v>20946</v>
      </c>
      <c r="AJ6220" s="22">
        <v>7</v>
      </c>
    </row>
    <row r="6221" spans="30:36" ht="30" x14ac:dyDescent="0.25">
      <c r="AD6221" s="22" t="s">
        <v>8115</v>
      </c>
      <c r="AE6221" s="28" t="s">
        <v>8116</v>
      </c>
      <c r="AF6221" s="28" t="s">
        <v>1701</v>
      </c>
      <c r="AG6221" s="28" t="s">
        <v>3209</v>
      </c>
      <c r="AH6221" s="22">
        <v>56471</v>
      </c>
      <c r="AI6221" s="28" t="s">
        <v>20229</v>
      </c>
      <c r="AJ6221" s="22">
        <v>7</v>
      </c>
    </row>
    <row r="6222" spans="30:36" ht="30" x14ac:dyDescent="0.25">
      <c r="AD6222" s="22" t="s">
        <v>15745</v>
      </c>
      <c r="AE6222" s="28" t="s">
        <v>15746</v>
      </c>
      <c r="AF6222" s="28" t="s">
        <v>1702</v>
      </c>
      <c r="AG6222" s="28" t="s">
        <v>3211</v>
      </c>
      <c r="AH6222" s="22">
        <v>107463</v>
      </c>
      <c r="AI6222" s="28" t="s">
        <v>19993</v>
      </c>
      <c r="AJ6222" s="22">
        <v>7</v>
      </c>
    </row>
    <row r="6223" spans="30:36" ht="30" x14ac:dyDescent="0.25">
      <c r="AD6223" s="22" t="s">
        <v>711</v>
      </c>
      <c r="AE6223" s="28" t="s">
        <v>2347</v>
      </c>
      <c r="AF6223" s="28" t="s">
        <v>1705</v>
      </c>
      <c r="AG6223" s="28" t="s">
        <v>3210</v>
      </c>
      <c r="AH6223" s="22">
        <v>68352</v>
      </c>
      <c r="AI6223" s="28" t="s">
        <v>21078</v>
      </c>
      <c r="AJ6223" s="22">
        <v>4</v>
      </c>
    </row>
    <row r="6224" spans="30:36" ht="30" x14ac:dyDescent="0.25">
      <c r="AD6224" s="22" t="s">
        <v>8117</v>
      </c>
      <c r="AE6224" s="28" t="s">
        <v>8118</v>
      </c>
      <c r="AF6224" s="28" t="s">
        <v>1718</v>
      </c>
      <c r="AG6224" s="28" t="s">
        <v>3210</v>
      </c>
      <c r="AH6224" s="22">
        <v>63312</v>
      </c>
      <c r="AI6224" s="28" t="s">
        <v>21705</v>
      </c>
      <c r="AJ6224" s="22">
        <v>6</v>
      </c>
    </row>
    <row r="6225" spans="30:36" ht="30" x14ac:dyDescent="0.25">
      <c r="AD6225" s="22" t="s">
        <v>15747</v>
      </c>
      <c r="AE6225" s="28" t="s">
        <v>15748</v>
      </c>
      <c r="AF6225" s="28" t="s">
        <v>1708</v>
      </c>
      <c r="AG6225" s="28" t="s">
        <v>3209</v>
      </c>
      <c r="AH6225" s="22">
        <v>79736</v>
      </c>
      <c r="AI6225" s="28" t="s">
        <v>20991</v>
      </c>
      <c r="AJ6225" s="22">
        <v>3</v>
      </c>
    </row>
    <row r="6226" spans="30:36" ht="30" x14ac:dyDescent="0.25">
      <c r="AD6226" s="22" t="s">
        <v>4776</v>
      </c>
      <c r="AE6226" s="28" t="s">
        <v>4777</v>
      </c>
      <c r="AF6226" s="28" t="s">
        <v>1700</v>
      </c>
      <c r="AG6226" s="28" t="s">
        <v>3922</v>
      </c>
      <c r="AH6226" s="22">
        <v>79202</v>
      </c>
      <c r="AI6226" s="28" t="s">
        <v>3501</v>
      </c>
      <c r="AJ6226" s="22">
        <v>0</v>
      </c>
    </row>
    <row r="6227" spans="30:36" ht="30" x14ac:dyDescent="0.25">
      <c r="AD6227" s="22" t="s">
        <v>1403</v>
      </c>
      <c r="AE6227" s="28" t="s">
        <v>2971</v>
      </c>
      <c r="AF6227" s="28" t="s">
        <v>1695</v>
      </c>
      <c r="AG6227" s="28" t="s">
        <v>3211</v>
      </c>
      <c r="AH6227" s="22">
        <v>63015</v>
      </c>
      <c r="AI6227" s="28" t="s">
        <v>19620</v>
      </c>
      <c r="AJ6227" s="22">
        <v>7</v>
      </c>
    </row>
    <row r="6228" spans="30:36" ht="45" x14ac:dyDescent="0.25">
      <c r="AD6228" s="22" t="s">
        <v>15749</v>
      </c>
      <c r="AE6228" s="28" t="s">
        <v>15750</v>
      </c>
      <c r="AF6228" s="28" t="s">
        <v>1710</v>
      </c>
      <c r="AG6228" s="28" t="s">
        <v>3210</v>
      </c>
      <c r="AH6228" s="22">
        <v>57293</v>
      </c>
      <c r="AI6228" s="28" t="s">
        <v>19753</v>
      </c>
      <c r="AJ6228" s="22">
        <v>0</v>
      </c>
    </row>
    <row r="6229" spans="30:36" ht="30" x14ac:dyDescent="0.25">
      <c r="AD6229" s="22" t="s">
        <v>15751</v>
      </c>
      <c r="AE6229" s="28" t="s">
        <v>15752</v>
      </c>
      <c r="AF6229" s="28" t="s">
        <v>1703</v>
      </c>
      <c r="AG6229" s="28" t="s">
        <v>3211</v>
      </c>
      <c r="AH6229" s="22">
        <v>63211</v>
      </c>
      <c r="AI6229" s="28" t="s">
        <v>21505</v>
      </c>
      <c r="AJ6229" s="22">
        <v>6</v>
      </c>
    </row>
    <row r="6230" spans="30:36" ht="30" x14ac:dyDescent="0.25">
      <c r="AD6230" s="22" t="s">
        <v>15753</v>
      </c>
      <c r="AE6230" s="28" t="s">
        <v>18772</v>
      </c>
      <c r="AF6230" s="28" t="s">
        <v>1695</v>
      </c>
      <c r="AG6230" s="28" t="s">
        <v>3211</v>
      </c>
      <c r="AH6230" s="22">
        <v>58541</v>
      </c>
      <c r="AI6230" s="28" t="s">
        <v>21223</v>
      </c>
      <c r="AJ6230" s="22">
        <v>9</v>
      </c>
    </row>
    <row r="6231" spans="30:36" ht="45" x14ac:dyDescent="0.25">
      <c r="AD6231" s="22" t="s">
        <v>4778</v>
      </c>
      <c r="AE6231" s="28" t="s">
        <v>4779</v>
      </c>
      <c r="AF6231" s="28" t="s">
        <v>1707</v>
      </c>
      <c r="AG6231" s="28" t="s">
        <v>3935</v>
      </c>
      <c r="AH6231" s="22">
        <v>72833</v>
      </c>
      <c r="AI6231" s="28" t="s">
        <v>20582</v>
      </c>
      <c r="AJ6231" s="22">
        <v>7</v>
      </c>
    </row>
    <row r="6232" spans="30:36" ht="30" x14ac:dyDescent="0.25">
      <c r="AD6232" s="22" t="s">
        <v>15754</v>
      </c>
      <c r="AE6232" s="28" t="s">
        <v>18773</v>
      </c>
      <c r="AF6232" s="28" t="s">
        <v>1718</v>
      </c>
      <c r="AG6232" s="28" t="s">
        <v>3211</v>
      </c>
      <c r="AH6232" s="22">
        <v>63332</v>
      </c>
      <c r="AI6232" s="28" t="s">
        <v>20528</v>
      </c>
      <c r="AJ6232" s="22">
        <v>7</v>
      </c>
    </row>
    <row r="6233" spans="30:36" ht="30" x14ac:dyDescent="0.25">
      <c r="AD6233" s="22" t="s">
        <v>15755</v>
      </c>
      <c r="AE6233" s="28" t="s">
        <v>15756</v>
      </c>
      <c r="AF6233" s="28" t="s">
        <v>1696</v>
      </c>
      <c r="AG6233" s="28" t="s">
        <v>3210</v>
      </c>
      <c r="AH6233" s="22">
        <v>61803</v>
      </c>
      <c r="AI6233" s="28" t="s">
        <v>21706</v>
      </c>
      <c r="AJ6233" s="22">
        <v>7</v>
      </c>
    </row>
    <row r="6234" spans="30:36" ht="30" x14ac:dyDescent="0.25">
      <c r="AD6234" s="22" t="s">
        <v>50</v>
      </c>
      <c r="AE6234" s="28" t="s">
        <v>1752</v>
      </c>
      <c r="AF6234" s="28" t="s">
        <v>1695</v>
      </c>
      <c r="AG6234" s="28" t="s">
        <v>3209</v>
      </c>
      <c r="AH6234" s="22">
        <v>60162</v>
      </c>
      <c r="AI6234" s="28" t="s">
        <v>21364</v>
      </c>
      <c r="AJ6234" s="22">
        <v>5</v>
      </c>
    </row>
    <row r="6235" spans="30:36" ht="30" x14ac:dyDescent="0.25">
      <c r="AD6235" s="22" t="s">
        <v>15757</v>
      </c>
      <c r="AE6235" s="28" t="s">
        <v>15758</v>
      </c>
      <c r="AF6235" s="28" t="s">
        <v>1706</v>
      </c>
      <c r="AG6235" s="28" t="s">
        <v>3862</v>
      </c>
      <c r="AH6235" s="22">
        <v>66182</v>
      </c>
      <c r="AI6235" s="28" t="s">
        <v>21115</v>
      </c>
      <c r="AJ6235" s="22">
        <v>4</v>
      </c>
    </row>
    <row r="6236" spans="30:36" ht="30" x14ac:dyDescent="0.25">
      <c r="AD6236" s="22" t="s">
        <v>15759</v>
      </c>
      <c r="AE6236" s="28" t="s">
        <v>15760</v>
      </c>
      <c r="AF6236" s="28" t="s">
        <v>1715</v>
      </c>
      <c r="AG6236" s="28" t="s">
        <v>3800</v>
      </c>
      <c r="AH6236" s="22">
        <v>57675</v>
      </c>
      <c r="AI6236" s="28" t="s">
        <v>21620</v>
      </c>
      <c r="AJ6236" s="22">
        <v>2</v>
      </c>
    </row>
    <row r="6237" spans="30:36" ht="30" x14ac:dyDescent="0.25">
      <c r="AD6237" s="22" t="s">
        <v>15761</v>
      </c>
      <c r="AE6237" s="28" t="s">
        <v>15762</v>
      </c>
      <c r="AF6237" s="28" t="s">
        <v>1704</v>
      </c>
      <c r="AG6237" s="28" t="s">
        <v>3209</v>
      </c>
      <c r="AH6237" s="22">
        <v>57332</v>
      </c>
      <c r="AI6237" s="28" t="s">
        <v>20639</v>
      </c>
      <c r="AJ6237" s="22">
        <v>7</v>
      </c>
    </row>
    <row r="6238" spans="30:36" ht="30" x14ac:dyDescent="0.25">
      <c r="AD6238" s="22" t="s">
        <v>3600</v>
      </c>
      <c r="AE6238" s="28" t="s">
        <v>3601</v>
      </c>
      <c r="AF6238" s="28" t="s">
        <v>1714</v>
      </c>
      <c r="AG6238" s="28" t="s">
        <v>3209</v>
      </c>
      <c r="AH6238" s="22">
        <v>87672</v>
      </c>
      <c r="AI6238" s="28" t="s">
        <v>3602</v>
      </c>
      <c r="AJ6238" s="22">
        <v>0</v>
      </c>
    </row>
    <row r="6239" spans="30:36" ht="45" x14ac:dyDescent="0.25">
      <c r="AD6239" s="22" t="s">
        <v>8119</v>
      </c>
      <c r="AE6239" s="28" t="s">
        <v>8120</v>
      </c>
      <c r="AF6239" s="28" t="s">
        <v>1707</v>
      </c>
      <c r="AG6239" s="28" t="s">
        <v>3862</v>
      </c>
      <c r="AH6239" s="22">
        <v>59077</v>
      </c>
      <c r="AI6239" s="28" t="s">
        <v>21707</v>
      </c>
      <c r="AJ6239" s="22">
        <v>2</v>
      </c>
    </row>
    <row r="6240" spans="30:36" ht="30" x14ac:dyDescent="0.25">
      <c r="AD6240" s="22" t="s">
        <v>8121</v>
      </c>
      <c r="AE6240" s="28" t="s">
        <v>8122</v>
      </c>
      <c r="AF6240" s="28" t="s">
        <v>1701</v>
      </c>
      <c r="AG6240" s="28" t="s">
        <v>3211</v>
      </c>
      <c r="AH6240" s="22">
        <v>58451</v>
      </c>
      <c r="AI6240" s="28" t="s">
        <v>20692</v>
      </c>
      <c r="AJ6240" s="22">
        <v>8</v>
      </c>
    </row>
    <row r="6241" spans="30:36" ht="30" x14ac:dyDescent="0.25">
      <c r="AD6241" s="22" t="s">
        <v>15763</v>
      </c>
      <c r="AE6241" s="28" t="s">
        <v>15764</v>
      </c>
      <c r="AF6241" s="28" t="s">
        <v>1696</v>
      </c>
      <c r="AG6241" s="28" t="s">
        <v>3211</v>
      </c>
      <c r="AH6241" s="22">
        <v>58028</v>
      </c>
      <c r="AI6241" s="28" t="s">
        <v>21318</v>
      </c>
      <c r="AJ6241" s="22">
        <v>2</v>
      </c>
    </row>
    <row r="6242" spans="30:36" ht="30" x14ac:dyDescent="0.25">
      <c r="AD6242" s="22" t="s">
        <v>15765</v>
      </c>
      <c r="AE6242" s="28" t="s">
        <v>15766</v>
      </c>
      <c r="AF6242" s="28" t="s">
        <v>1695</v>
      </c>
      <c r="AG6242" s="28" t="s">
        <v>3765</v>
      </c>
      <c r="AH6242" s="22">
        <v>55066</v>
      </c>
      <c r="AI6242" s="28" t="s">
        <v>21708</v>
      </c>
      <c r="AJ6242" s="22">
        <v>2</v>
      </c>
    </row>
    <row r="6243" spans="30:36" ht="30" x14ac:dyDescent="0.25">
      <c r="AD6243" s="22" t="s">
        <v>8123</v>
      </c>
      <c r="AE6243" s="28" t="s">
        <v>8124</v>
      </c>
      <c r="AF6243" s="28" t="s">
        <v>1718</v>
      </c>
      <c r="AG6243" s="28" t="s">
        <v>3209</v>
      </c>
      <c r="AH6243" s="22">
        <v>71746</v>
      </c>
      <c r="AI6243" s="28" t="s">
        <v>21077</v>
      </c>
      <c r="AJ6243" s="22">
        <v>7</v>
      </c>
    </row>
    <row r="6244" spans="30:36" ht="30" x14ac:dyDescent="0.25">
      <c r="AD6244" s="22" t="s">
        <v>15767</v>
      </c>
      <c r="AE6244" s="28" t="s">
        <v>15768</v>
      </c>
      <c r="AF6244" s="28" t="s">
        <v>1695</v>
      </c>
      <c r="AG6244" s="28" t="s">
        <v>3210</v>
      </c>
      <c r="AH6244" s="22">
        <v>54032</v>
      </c>
      <c r="AI6244" s="28" t="s">
        <v>19556</v>
      </c>
      <c r="AJ6244" s="22">
        <v>7</v>
      </c>
    </row>
    <row r="6245" spans="30:36" ht="30" x14ac:dyDescent="0.25">
      <c r="AD6245" s="22" t="s">
        <v>1283</v>
      </c>
      <c r="AE6245" s="28" t="s">
        <v>2866</v>
      </c>
      <c r="AF6245" s="28" t="s">
        <v>1696</v>
      </c>
      <c r="AG6245" s="28" t="s">
        <v>3211</v>
      </c>
      <c r="AH6245" s="22">
        <v>71078</v>
      </c>
      <c r="AI6245" s="28" t="s">
        <v>21709</v>
      </c>
      <c r="AJ6245" s="22">
        <v>8</v>
      </c>
    </row>
    <row r="6246" spans="30:36" ht="30" x14ac:dyDescent="0.25">
      <c r="AD6246" s="22" t="s">
        <v>4780</v>
      </c>
      <c r="AE6246" s="28" t="s">
        <v>4781</v>
      </c>
      <c r="AF6246" s="28" t="s">
        <v>1703</v>
      </c>
      <c r="AG6246" s="28" t="s">
        <v>3765</v>
      </c>
      <c r="AH6246" s="22">
        <v>70046</v>
      </c>
      <c r="AI6246" s="28" t="s">
        <v>19639</v>
      </c>
      <c r="AJ6246" s="22">
        <v>2</v>
      </c>
    </row>
    <row r="6247" spans="30:36" ht="30" x14ac:dyDescent="0.25">
      <c r="AD6247" s="22" t="s">
        <v>8125</v>
      </c>
      <c r="AE6247" s="28" t="s">
        <v>8126</v>
      </c>
      <c r="AF6247" s="28" t="s">
        <v>1718</v>
      </c>
      <c r="AG6247" s="28" t="s">
        <v>3211</v>
      </c>
      <c r="AH6247" s="22">
        <v>59477</v>
      </c>
      <c r="AI6247" s="28" t="s">
        <v>20432</v>
      </c>
      <c r="AJ6247" s="22">
        <v>3</v>
      </c>
    </row>
    <row r="6248" spans="30:36" ht="30" x14ac:dyDescent="0.25">
      <c r="AD6248" s="22" t="s">
        <v>1217</v>
      </c>
      <c r="AE6248" s="28" t="s">
        <v>2821</v>
      </c>
      <c r="AF6248" s="28" t="s">
        <v>1714</v>
      </c>
      <c r="AG6248" s="28" t="s">
        <v>3211</v>
      </c>
      <c r="AH6248" s="22">
        <v>85818</v>
      </c>
      <c r="AI6248" s="28" t="s">
        <v>20966</v>
      </c>
      <c r="AJ6248" s="22">
        <v>6</v>
      </c>
    </row>
    <row r="6249" spans="30:36" ht="30" x14ac:dyDescent="0.25">
      <c r="AD6249" s="22" t="s">
        <v>8127</v>
      </c>
      <c r="AE6249" s="28" t="s">
        <v>8128</v>
      </c>
      <c r="AF6249" s="28" t="s">
        <v>1703</v>
      </c>
      <c r="AG6249" s="28" t="s">
        <v>3765</v>
      </c>
      <c r="AH6249" s="22">
        <v>70117</v>
      </c>
      <c r="AI6249" s="28" t="s">
        <v>19007</v>
      </c>
      <c r="AJ6249" s="22">
        <v>1</v>
      </c>
    </row>
    <row r="6250" spans="30:36" ht="45" x14ac:dyDescent="0.25">
      <c r="AD6250" s="22" t="s">
        <v>349</v>
      </c>
      <c r="AE6250" s="28" t="s">
        <v>1959</v>
      </c>
      <c r="AF6250" s="28" t="s">
        <v>1707</v>
      </c>
      <c r="AG6250" s="28" t="s">
        <v>3209</v>
      </c>
      <c r="AH6250" s="22">
        <v>69518</v>
      </c>
      <c r="AI6250" s="28" t="s">
        <v>19215</v>
      </c>
      <c r="AJ6250" s="22">
        <v>2</v>
      </c>
    </row>
    <row r="6251" spans="30:36" ht="30" x14ac:dyDescent="0.25">
      <c r="AD6251" s="22" t="s">
        <v>8129</v>
      </c>
      <c r="AE6251" s="28" t="s">
        <v>8130</v>
      </c>
      <c r="AF6251" s="28" t="s">
        <v>1718</v>
      </c>
      <c r="AG6251" s="28" t="s">
        <v>3765</v>
      </c>
      <c r="AH6251" s="22">
        <v>81213</v>
      </c>
      <c r="AI6251" s="28" t="s">
        <v>20338</v>
      </c>
      <c r="AJ6251" s="22">
        <v>1</v>
      </c>
    </row>
    <row r="6252" spans="30:36" ht="30" x14ac:dyDescent="0.25">
      <c r="AD6252" s="22" t="s">
        <v>8131</v>
      </c>
      <c r="AE6252" s="28" t="s">
        <v>8132</v>
      </c>
      <c r="AF6252" s="28" t="s">
        <v>1701</v>
      </c>
      <c r="AG6252" s="28" t="s">
        <v>3856</v>
      </c>
      <c r="AH6252" s="22">
        <v>63258</v>
      </c>
      <c r="AI6252" s="28" t="s">
        <v>20492</v>
      </c>
      <c r="AJ6252" s="22">
        <v>7</v>
      </c>
    </row>
    <row r="6253" spans="30:36" ht="30" x14ac:dyDescent="0.25">
      <c r="AD6253" s="22" t="s">
        <v>8133</v>
      </c>
      <c r="AE6253" s="28" t="s">
        <v>8134</v>
      </c>
      <c r="AF6253" s="28" t="s">
        <v>1701</v>
      </c>
      <c r="AG6253" s="28" t="s">
        <v>3209</v>
      </c>
      <c r="AH6253" s="22">
        <v>55023</v>
      </c>
      <c r="AI6253" s="28" t="s">
        <v>8135</v>
      </c>
      <c r="AJ6253" s="22">
        <v>0</v>
      </c>
    </row>
    <row r="6254" spans="30:36" ht="30" x14ac:dyDescent="0.25">
      <c r="AD6254" s="22" t="s">
        <v>8136</v>
      </c>
      <c r="AE6254" s="28" t="s">
        <v>8137</v>
      </c>
      <c r="AF6254" s="28" t="s">
        <v>1696</v>
      </c>
      <c r="AG6254" s="28" t="s">
        <v>3922</v>
      </c>
      <c r="AH6254" s="22">
        <v>62726</v>
      </c>
      <c r="AI6254" s="28" t="s">
        <v>19126</v>
      </c>
      <c r="AJ6254" s="22">
        <v>4</v>
      </c>
    </row>
    <row r="6255" spans="30:36" ht="30" x14ac:dyDescent="0.25">
      <c r="AD6255" s="22" t="s">
        <v>1031</v>
      </c>
      <c r="AE6255" s="28" t="s">
        <v>2669</v>
      </c>
      <c r="AF6255" s="28" t="s">
        <v>1695</v>
      </c>
      <c r="AG6255" s="28" t="s">
        <v>3210</v>
      </c>
      <c r="AH6255" s="22">
        <v>60285</v>
      </c>
      <c r="AI6255" s="28" t="s">
        <v>21567</v>
      </c>
      <c r="AJ6255" s="22">
        <v>6</v>
      </c>
    </row>
    <row r="6256" spans="30:36" ht="30" x14ac:dyDescent="0.25">
      <c r="AD6256" s="22" t="s">
        <v>8138</v>
      </c>
      <c r="AE6256" s="28" t="s">
        <v>8139</v>
      </c>
      <c r="AF6256" s="28" t="s">
        <v>1702</v>
      </c>
      <c r="AG6256" s="28" t="s">
        <v>3803</v>
      </c>
      <c r="AH6256" s="22">
        <v>89090</v>
      </c>
      <c r="AI6256" s="28" t="s">
        <v>8140</v>
      </c>
      <c r="AJ6256" s="22">
        <v>0</v>
      </c>
    </row>
    <row r="6257" spans="30:36" ht="45" x14ac:dyDescent="0.25">
      <c r="AD6257" s="22" t="s">
        <v>15769</v>
      </c>
      <c r="AE6257" s="28" t="s">
        <v>15770</v>
      </c>
      <c r="AF6257" s="28" t="s">
        <v>1707</v>
      </c>
      <c r="AG6257" s="28" t="s">
        <v>3209</v>
      </c>
      <c r="AH6257" s="22">
        <v>58365</v>
      </c>
      <c r="AI6257" s="28" t="s">
        <v>21616</v>
      </c>
      <c r="AJ6257" s="22">
        <v>1</v>
      </c>
    </row>
    <row r="6258" spans="30:36" ht="30" x14ac:dyDescent="0.25">
      <c r="AD6258" s="22" t="s">
        <v>9760</v>
      </c>
      <c r="AE6258" s="28" t="s">
        <v>9761</v>
      </c>
      <c r="AF6258" s="28" t="s">
        <v>1705</v>
      </c>
      <c r="AG6258" s="28" t="s">
        <v>3209</v>
      </c>
      <c r="AH6258" s="22">
        <v>84648</v>
      </c>
      <c r="AI6258" s="28" t="s">
        <v>19881</v>
      </c>
      <c r="AJ6258" s="22">
        <v>5</v>
      </c>
    </row>
    <row r="6259" spans="30:36" ht="30" x14ac:dyDescent="0.25">
      <c r="AD6259" s="22" t="s">
        <v>15771</v>
      </c>
      <c r="AE6259" s="28" t="s">
        <v>15772</v>
      </c>
      <c r="AF6259" s="28" t="s">
        <v>1704</v>
      </c>
      <c r="AG6259" s="28" t="s">
        <v>3209</v>
      </c>
      <c r="AH6259" s="22">
        <v>57924</v>
      </c>
      <c r="AI6259" s="28" t="s">
        <v>15773</v>
      </c>
      <c r="AJ6259" s="22">
        <v>2</v>
      </c>
    </row>
    <row r="6260" spans="30:36" ht="30" x14ac:dyDescent="0.25">
      <c r="AD6260" s="22" t="s">
        <v>15774</v>
      </c>
      <c r="AE6260" s="28" t="s">
        <v>15775</v>
      </c>
      <c r="AF6260" s="28" t="s">
        <v>1699</v>
      </c>
      <c r="AG6260" s="28" t="s">
        <v>3209</v>
      </c>
      <c r="AH6260" s="22">
        <v>58296</v>
      </c>
      <c r="AI6260" s="28" t="s">
        <v>21278</v>
      </c>
      <c r="AJ6260" s="22">
        <v>1</v>
      </c>
    </row>
    <row r="6261" spans="30:36" ht="30" x14ac:dyDescent="0.25">
      <c r="AD6261" s="22" t="s">
        <v>15776</v>
      </c>
      <c r="AE6261" s="28" t="s">
        <v>15777</v>
      </c>
      <c r="AF6261" s="28" t="s">
        <v>1695</v>
      </c>
      <c r="AG6261" s="28" t="s">
        <v>3862</v>
      </c>
      <c r="AH6261" s="22">
        <v>59626</v>
      </c>
      <c r="AI6261" s="28" t="s">
        <v>21710</v>
      </c>
      <c r="AJ6261" s="22">
        <v>2</v>
      </c>
    </row>
    <row r="6262" spans="30:36" ht="30" x14ac:dyDescent="0.25">
      <c r="AD6262" s="22" t="s">
        <v>4782</v>
      </c>
      <c r="AE6262" s="28" t="s">
        <v>4783</v>
      </c>
      <c r="AF6262" s="28" t="s">
        <v>1697</v>
      </c>
      <c r="AG6262" s="28" t="s">
        <v>3856</v>
      </c>
      <c r="AH6262" s="22">
        <v>69353</v>
      </c>
      <c r="AI6262" s="28" t="s">
        <v>20364</v>
      </c>
      <c r="AJ6262" s="22">
        <v>0</v>
      </c>
    </row>
    <row r="6263" spans="30:36" ht="30" x14ac:dyDescent="0.25">
      <c r="AD6263" s="22" t="s">
        <v>15778</v>
      </c>
      <c r="AE6263" s="28" t="s">
        <v>15779</v>
      </c>
      <c r="AF6263" s="28" t="s">
        <v>1705</v>
      </c>
      <c r="AG6263" s="28" t="s">
        <v>3209</v>
      </c>
      <c r="AH6263" s="22">
        <v>74894</v>
      </c>
      <c r="AI6263" s="28" t="s">
        <v>15780</v>
      </c>
      <c r="AJ6263" s="22">
        <v>0</v>
      </c>
    </row>
    <row r="6264" spans="30:36" ht="45" x14ac:dyDescent="0.25">
      <c r="AD6264" s="22" t="s">
        <v>1232</v>
      </c>
      <c r="AE6264" s="28" t="s">
        <v>2836</v>
      </c>
      <c r="AF6264" s="28" t="s">
        <v>1707</v>
      </c>
      <c r="AG6264" s="28" t="s">
        <v>3211</v>
      </c>
      <c r="AH6264" s="22">
        <v>64687</v>
      </c>
      <c r="AI6264" s="28" t="s">
        <v>19357</v>
      </c>
      <c r="AJ6264" s="22">
        <v>7</v>
      </c>
    </row>
    <row r="6265" spans="30:36" ht="30" x14ac:dyDescent="0.25">
      <c r="AD6265" s="22" t="s">
        <v>1149</v>
      </c>
      <c r="AE6265" s="28" t="s">
        <v>2761</v>
      </c>
      <c r="AF6265" s="28" t="s">
        <v>1718</v>
      </c>
      <c r="AG6265" s="28" t="s">
        <v>3211</v>
      </c>
      <c r="AH6265" s="22">
        <v>77680</v>
      </c>
      <c r="AI6265" s="28" t="s">
        <v>21711</v>
      </c>
      <c r="AJ6265" s="22">
        <v>8</v>
      </c>
    </row>
    <row r="6266" spans="30:36" ht="30" x14ac:dyDescent="0.25">
      <c r="AD6266" s="22" t="s">
        <v>4784</v>
      </c>
      <c r="AE6266" s="28" t="s">
        <v>4785</v>
      </c>
      <c r="AF6266" s="28" t="s">
        <v>1702</v>
      </c>
      <c r="AG6266" s="28" t="s">
        <v>3803</v>
      </c>
      <c r="AH6266" s="22">
        <v>91360</v>
      </c>
      <c r="AI6266" s="28" t="s">
        <v>4786</v>
      </c>
      <c r="AJ6266" s="22">
        <v>0</v>
      </c>
    </row>
    <row r="6267" spans="30:36" ht="30" x14ac:dyDescent="0.25">
      <c r="AD6267" s="22" t="s">
        <v>15781</v>
      </c>
      <c r="AE6267" s="28" t="s">
        <v>15782</v>
      </c>
      <c r="AF6267" s="28" t="s">
        <v>1695</v>
      </c>
      <c r="AG6267" s="28" t="s">
        <v>3210</v>
      </c>
      <c r="AH6267" s="22">
        <v>62332</v>
      </c>
      <c r="AI6267" s="28" t="s">
        <v>19113</v>
      </c>
      <c r="AJ6267" s="22">
        <v>6</v>
      </c>
    </row>
    <row r="6268" spans="30:36" ht="30" x14ac:dyDescent="0.25">
      <c r="AD6268" s="22" t="s">
        <v>15783</v>
      </c>
      <c r="AE6268" s="28" t="s">
        <v>15784</v>
      </c>
      <c r="AF6268" s="28" t="s">
        <v>1706</v>
      </c>
      <c r="AG6268" s="28" t="s">
        <v>3210</v>
      </c>
      <c r="AH6268" s="22">
        <v>64877</v>
      </c>
      <c r="AI6268" s="28" t="s">
        <v>20792</v>
      </c>
      <c r="AJ6268" s="22">
        <v>5</v>
      </c>
    </row>
    <row r="6269" spans="30:36" ht="30" x14ac:dyDescent="0.25">
      <c r="AD6269" s="22" t="s">
        <v>4787</v>
      </c>
      <c r="AE6269" s="28" t="s">
        <v>4788</v>
      </c>
      <c r="AF6269" s="28" t="s">
        <v>1696</v>
      </c>
      <c r="AG6269" s="28" t="s">
        <v>3778</v>
      </c>
      <c r="AH6269" s="22">
        <v>62196</v>
      </c>
      <c r="AI6269" s="28" t="s">
        <v>20698</v>
      </c>
      <c r="AJ6269" s="22">
        <v>5</v>
      </c>
    </row>
    <row r="6270" spans="30:36" ht="30" x14ac:dyDescent="0.25">
      <c r="AD6270" s="22" t="s">
        <v>1153</v>
      </c>
      <c r="AE6270" s="28" t="s">
        <v>2765</v>
      </c>
      <c r="AF6270" s="28" t="s">
        <v>1703</v>
      </c>
      <c r="AG6270" s="28" t="s">
        <v>3211</v>
      </c>
      <c r="AH6270" s="22">
        <v>62559</v>
      </c>
      <c r="AI6270" s="28" t="s">
        <v>20794</v>
      </c>
      <c r="AJ6270" s="22">
        <v>5</v>
      </c>
    </row>
    <row r="6271" spans="30:36" ht="30" x14ac:dyDescent="0.25">
      <c r="AD6271" s="22" t="s">
        <v>15785</v>
      </c>
      <c r="AE6271" s="28" t="s">
        <v>15786</v>
      </c>
      <c r="AF6271" s="28" t="s">
        <v>1718</v>
      </c>
      <c r="AG6271" s="28" t="s">
        <v>3800</v>
      </c>
      <c r="AH6271" s="22">
        <v>55165</v>
      </c>
      <c r="AI6271" s="28" t="s">
        <v>19656</v>
      </c>
      <c r="AJ6271" s="22">
        <v>2</v>
      </c>
    </row>
    <row r="6272" spans="30:36" ht="30" x14ac:dyDescent="0.25">
      <c r="AD6272" s="22" t="s">
        <v>670</v>
      </c>
      <c r="AE6272" s="28" t="s">
        <v>2314</v>
      </c>
      <c r="AF6272" s="28" t="s">
        <v>1700</v>
      </c>
      <c r="AG6272" s="28" t="s">
        <v>3210</v>
      </c>
      <c r="AH6272" s="22">
        <v>84073</v>
      </c>
      <c r="AI6272" s="28" t="s">
        <v>21712</v>
      </c>
      <c r="AJ6272" s="22">
        <v>8</v>
      </c>
    </row>
    <row r="6273" spans="30:36" ht="30" x14ac:dyDescent="0.25">
      <c r="AD6273" s="22" t="s">
        <v>15787</v>
      </c>
      <c r="AE6273" s="28" t="s">
        <v>15788</v>
      </c>
      <c r="AF6273" s="28" t="s">
        <v>1702</v>
      </c>
      <c r="AG6273" s="28" t="s">
        <v>3209</v>
      </c>
      <c r="AH6273" s="22">
        <v>92799</v>
      </c>
      <c r="AI6273" s="28" t="s">
        <v>19244</v>
      </c>
      <c r="AJ6273" s="22">
        <v>1</v>
      </c>
    </row>
    <row r="6274" spans="30:36" ht="30" x14ac:dyDescent="0.25">
      <c r="AD6274" s="22" t="s">
        <v>15789</v>
      </c>
      <c r="AE6274" s="28" t="s">
        <v>15790</v>
      </c>
      <c r="AF6274" s="28" t="s">
        <v>1712</v>
      </c>
      <c r="AG6274" s="28" t="s">
        <v>3209</v>
      </c>
      <c r="AH6274" s="22">
        <v>98661</v>
      </c>
      <c r="AI6274" s="28" t="s">
        <v>15791</v>
      </c>
      <c r="AJ6274" s="22">
        <v>0</v>
      </c>
    </row>
    <row r="6275" spans="30:36" ht="30" x14ac:dyDescent="0.25">
      <c r="AD6275" s="22" t="s">
        <v>15792</v>
      </c>
      <c r="AE6275" s="28" t="s">
        <v>15793</v>
      </c>
      <c r="AF6275" s="28" t="s">
        <v>1708</v>
      </c>
      <c r="AG6275" s="28" t="s">
        <v>3210</v>
      </c>
      <c r="AH6275" s="22">
        <v>79939</v>
      </c>
      <c r="AI6275" s="28" t="s">
        <v>19765</v>
      </c>
      <c r="AJ6275" s="22">
        <v>0</v>
      </c>
    </row>
    <row r="6276" spans="30:36" ht="30" x14ac:dyDescent="0.25">
      <c r="AD6276" s="22" t="s">
        <v>8141</v>
      </c>
      <c r="AE6276" s="28" t="s">
        <v>8142</v>
      </c>
      <c r="AF6276" s="28" t="s">
        <v>1702</v>
      </c>
      <c r="AG6276" s="28" t="s">
        <v>3210</v>
      </c>
      <c r="AH6276" s="22">
        <v>82848</v>
      </c>
      <c r="AI6276" s="28" t="s">
        <v>21265</v>
      </c>
      <c r="AJ6276" s="22">
        <v>9</v>
      </c>
    </row>
    <row r="6277" spans="30:36" ht="45" x14ac:dyDescent="0.25">
      <c r="AD6277" s="22" t="s">
        <v>15794</v>
      </c>
      <c r="AE6277" s="28" t="s">
        <v>15795</v>
      </c>
      <c r="AF6277" s="28" t="s">
        <v>1707</v>
      </c>
      <c r="AG6277" s="28" t="s">
        <v>3209</v>
      </c>
      <c r="AH6277" s="22">
        <v>56935</v>
      </c>
      <c r="AI6277" s="28" t="s">
        <v>21713</v>
      </c>
      <c r="AJ6277" s="22">
        <v>4</v>
      </c>
    </row>
    <row r="6278" spans="30:36" ht="30" x14ac:dyDescent="0.25">
      <c r="AD6278" s="22" t="s">
        <v>264</v>
      </c>
      <c r="AE6278" s="28" t="s">
        <v>1945</v>
      </c>
      <c r="AF6278" s="28" t="s">
        <v>1702</v>
      </c>
      <c r="AG6278" s="28" t="s">
        <v>3209</v>
      </c>
      <c r="AH6278" s="22">
        <v>111584</v>
      </c>
      <c r="AI6278" s="28" t="s">
        <v>20195</v>
      </c>
      <c r="AJ6278" s="22">
        <v>7</v>
      </c>
    </row>
    <row r="6279" spans="30:36" ht="30" x14ac:dyDescent="0.25">
      <c r="AD6279" s="22" t="s">
        <v>15796</v>
      </c>
      <c r="AE6279" s="28" t="s">
        <v>15797</v>
      </c>
      <c r="AF6279" s="28" t="s">
        <v>1698</v>
      </c>
      <c r="AG6279" s="28" t="s">
        <v>3209</v>
      </c>
      <c r="AH6279" s="22">
        <v>81188</v>
      </c>
      <c r="AI6279" s="28" t="s">
        <v>20056</v>
      </c>
      <c r="AJ6279" s="22">
        <v>4</v>
      </c>
    </row>
    <row r="6280" spans="30:36" ht="30" x14ac:dyDescent="0.25">
      <c r="AD6280" s="22" t="s">
        <v>141</v>
      </c>
      <c r="AE6280" s="28" t="s">
        <v>1834</v>
      </c>
      <c r="AF6280" s="28" t="s">
        <v>1696</v>
      </c>
      <c r="AG6280" s="28" t="s">
        <v>3209</v>
      </c>
      <c r="AH6280" s="22">
        <v>66783</v>
      </c>
      <c r="AI6280" s="28" t="s">
        <v>19728</v>
      </c>
      <c r="AJ6280" s="22">
        <v>6</v>
      </c>
    </row>
    <row r="6281" spans="30:36" ht="30" x14ac:dyDescent="0.25">
      <c r="AD6281" s="22" t="s">
        <v>8143</v>
      </c>
      <c r="AE6281" s="28" t="s">
        <v>8144</v>
      </c>
      <c r="AF6281" s="28" t="s">
        <v>1703</v>
      </c>
      <c r="AG6281" s="28" t="s">
        <v>3209</v>
      </c>
      <c r="AH6281" s="22">
        <v>76150</v>
      </c>
      <c r="AI6281" s="28" t="s">
        <v>20308</v>
      </c>
      <c r="AJ6281" s="22">
        <v>7</v>
      </c>
    </row>
    <row r="6282" spans="30:36" ht="30" x14ac:dyDescent="0.25">
      <c r="AD6282" s="22" t="s">
        <v>8145</v>
      </c>
      <c r="AE6282" s="28" t="s">
        <v>8146</v>
      </c>
      <c r="AF6282" s="28" t="s">
        <v>1714</v>
      </c>
      <c r="AG6282" s="28" t="s">
        <v>4034</v>
      </c>
      <c r="AH6282" s="22">
        <v>73800</v>
      </c>
      <c r="AI6282" s="28" t="s">
        <v>8147</v>
      </c>
      <c r="AJ6282" s="22">
        <v>4</v>
      </c>
    </row>
    <row r="6283" spans="30:36" ht="30" x14ac:dyDescent="0.25">
      <c r="AD6283" s="22" t="s">
        <v>15798</v>
      </c>
      <c r="AE6283" s="28" t="s">
        <v>15799</v>
      </c>
      <c r="AF6283" s="28" t="s">
        <v>1695</v>
      </c>
      <c r="AG6283" s="28" t="s">
        <v>3210</v>
      </c>
      <c r="AH6283" s="22">
        <v>53101</v>
      </c>
      <c r="AI6283" s="28" t="s">
        <v>21007</v>
      </c>
      <c r="AJ6283" s="22">
        <v>1</v>
      </c>
    </row>
    <row r="6284" spans="30:36" ht="30" x14ac:dyDescent="0.25">
      <c r="AD6284" s="22" t="s">
        <v>32</v>
      </c>
      <c r="AE6284" s="28" t="s">
        <v>1737</v>
      </c>
      <c r="AF6284" s="28" t="s">
        <v>1695</v>
      </c>
      <c r="AG6284" s="28" t="s">
        <v>3209</v>
      </c>
      <c r="AH6284" s="22">
        <v>70850</v>
      </c>
      <c r="AI6284" s="28" t="s">
        <v>20313</v>
      </c>
      <c r="AJ6284" s="22">
        <v>6</v>
      </c>
    </row>
    <row r="6285" spans="30:36" ht="30" x14ac:dyDescent="0.25">
      <c r="AD6285" s="22" t="s">
        <v>15800</v>
      </c>
      <c r="AE6285" s="28" t="s">
        <v>15801</v>
      </c>
      <c r="AF6285" s="28" t="s">
        <v>1695</v>
      </c>
      <c r="AG6285" s="28" t="s">
        <v>3211</v>
      </c>
      <c r="AH6285" s="22">
        <v>66616</v>
      </c>
      <c r="AI6285" s="28" t="s">
        <v>20462</v>
      </c>
      <c r="AJ6285" s="22">
        <v>1</v>
      </c>
    </row>
    <row r="6286" spans="30:36" ht="30" x14ac:dyDescent="0.25">
      <c r="AD6286" s="22" t="s">
        <v>8148</v>
      </c>
      <c r="AE6286" s="28" t="s">
        <v>8149</v>
      </c>
      <c r="AF6286" s="28" t="s">
        <v>1700</v>
      </c>
      <c r="AG6286" s="28" t="s">
        <v>3211</v>
      </c>
      <c r="AH6286" s="22">
        <v>67834</v>
      </c>
      <c r="AI6286" s="28" t="s">
        <v>20562</v>
      </c>
      <c r="AJ6286" s="22">
        <v>5</v>
      </c>
    </row>
    <row r="6287" spans="30:36" ht="30" x14ac:dyDescent="0.25">
      <c r="AD6287" s="22" t="s">
        <v>15802</v>
      </c>
      <c r="AE6287" s="28" t="s">
        <v>15803</v>
      </c>
      <c r="AF6287" s="28" t="s">
        <v>1701</v>
      </c>
      <c r="AG6287" s="28" t="s">
        <v>3210</v>
      </c>
      <c r="AH6287" s="22">
        <v>66681</v>
      </c>
      <c r="AI6287" s="28" t="s">
        <v>21714</v>
      </c>
      <c r="AJ6287" s="22">
        <v>5</v>
      </c>
    </row>
    <row r="6288" spans="30:36" ht="30" x14ac:dyDescent="0.25">
      <c r="AD6288" s="22" t="s">
        <v>15804</v>
      </c>
      <c r="AE6288" s="28" t="s">
        <v>15805</v>
      </c>
      <c r="AF6288" s="28" t="s">
        <v>1704</v>
      </c>
      <c r="AG6288" s="28" t="s">
        <v>3210</v>
      </c>
      <c r="AH6288" s="22">
        <v>60368</v>
      </c>
      <c r="AI6288" s="28" t="s">
        <v>21199</v>
      </c>
      <c r="AJ6288" s="22">
        <v>6</v>
      </c>
    </row>
    <row r="6289" spans="30:36" ht="30" x14ac:dyDescent="0.25">
      <c r="AD6289" s="22" t="s">
        <v>445</v>
      </c>
      <c r="AE6289" s="28" t="s">
        <v>2105</v>
      </c>
      <c r="AF6289" s="28" t="s">
        <v>1696</v>
      </c>
      <c r="AG6289" s="28" t="s">
        <v>3209</v>
      </c>
      <c r="AH6289" s="22">
        <v>62628</v>
      </c>
      <c r="AI6289" s="28" t="s">
        <v>21715</v>
      </c>
      <c r="AJ6289" s="22">
        <v>4</v>
      </c>
    </row>
    <row r="6290" spans="30:36" ht="30" x14ac:dyDescent="0.25">
      <c r="AD6290" s="22" t="s">
        <v>8150</v>
      </c>
      <c r="AE6290" s="28" t="s">
        <v>8151</v>
      </c>
      <c r="AF6290" s="28" t="s">
        <v>1696</v>
      </c>
      <c r="AG6290" s="28" t="s">
        <v>3210</v>
      </c>
      <c r="AH6290" s="22">
        <v>56043</v>
      </c>
      <c r="AI6290" s="28" t="s">
        <v>21716</v>
      </c>
      <c r="AJ6290" s="22">
        <v>4</v>
      </c>
    </row>
    <row r="6291" spans="30:36" ht="30" x14ac:dyDescent="0.25">
      <c r="AD6291" s="22" t="s">
        <v>15806</v>
      </c>
      <c r="AE6291" s="28" t="s">
        <v>15807</v>
      </c>
      <c r="AF6291" s="28" t="s">
        <v>1702</v>
      </c>
      <c r="AG6291" s="28" t="s">
        <v>3211</v>
      </c>
      <c r="AH6291" s="22">
        <v>93590</v>
      </c>
      <c r="AI6291" s="28" t="s">
        <v>20129</v>
      </c>
      <c r="AJ6291" s="22">
        <v>5</v>
      </c>
    </row>
    <row r="6292" spans="30:36" ht="30" x14ac:dyDescent="0.25">
      <c r="AD6292" s="22" t="s">
        <v>1519</v>
      </c>
      <c r="AE6292" s="28" t="s">
        <v>3108</v>
      </c>
      <c r="AF6292" s="28" t="s">
        <v>1708</v>
      </c>
      <c r="AG6292" s="28" t="s">
        <v>3211</v>
      </c>
      <c r="AH6292" s="22">
        <v>74528</v>
      </c>
      <c r="AI6292" s="28" t="s">
        <v>20102</v>
      </c>
      <c r="AJ6292" s="22">
        <v>7</v>
      </c>
    </row>
    <row r="6293" spans="30:36" ht="30" x14ac:dyDescent="0.25">
      <c r="AD6293" s="22" t="s">
        <v>15808</v>
      </c>
      <c r="AE6293" s="28" t="s">
        <v>15809</v>
      </c>
      <c r="AF6293" s="28" t="s">
        <v>1702</v>
      </c>
      <c r="AG6293" s="28" t="s">
        <v>3211</v>
      </c>
      <c r="AH6293" s="22">
        <v>99230</v>
      </c>
      <c r="AI6293" s="28" t="s">
        <v>21717</v>
      </c>
      <c r="AJ6293" s="22">
        <v>4</v>
      </c>
    </row>
    <row r="6294" spans="30:36" ht="30" x14ac:dyDescent="0.25">
      <c r="AD6294" s="22" t="s">
        <v>8152</v>
      </c>
      <c r="AE6294" s="28" t="s">
        <v>8153</v>
      </c>
      <c r="AF6294" s="28" t="s">
        <v>1695</v>
      </c>
      <c r="AG6294" s="28" t="s">
        <v>3211</v>
      </c>
      <c r="AH6294" s="22">
        <v>72793</v>
      </c>
      <c r="AI6294" s="28" t="s">
        <v>19139</v>
      </c>
      <c r="AJ6294" s="22">
        <v>1</v>
      </c>
    </row>
    <row r="6295" spans="30:36" ht="30" x14ac:dyDescent="0.25">
      <c r="AD6295" s="22" t="s">
        <v>15810</v>
      </c>
      <c r="AE6295" s="28" t="s">
        <v>15811</v>
      </c>
      <c r="AF6295" s="28" t="s">
        <v>1708</v>
      </c>
      <c r="AG6295" s="28" t="s">
        <v>3787</v>
      </c>
      <c r="AH6295" s="22">
        <v>56955</v>
      </c>
      <c r="AI6295" s="28" t="s">
        <v>21515</v>
      </c>
      <c r="AJ6295" s="22">
        <v>6</v>
      </c>
    </row>
    <row r="6296" spans="30:36" ht="30" x14ac:dyDescent="0.25">
      <c r="AD6296" s="22" t="s">
        <v>15812</v>
      </c>
      <c r="AE6296" s="28" t="s">
        <v>15813</v>
      </c>
      <c r="AF6296" s="28" t="s">
        <v>1697</v>
      </c>
      <c r="AG6296" s="28" t="s">
        <v>3209</v>
      </c>
      <c r="AH6296" s="22">
        <v>65385</v>
      </c>
      <c r="AI6296" s="28" t="s">
        <v>19707</v>
      </c>
      <c r="AJ6296" s="22">
        <v>4</v>
      </c>
    </row>
    <row r="6297" spans="30:36" ht="30" x14ac:dyDescent="0.25">
      <c r="AD6297" s="22" t="s">
        <v>8154</v>
      </c>
      <c r="AE6297" s="28" t="s">
        <v>8155</v>
      </c>
      <c r="AF6297" s="28" t="s">
        <v>1696</v>
      </c>
      <c r="AG6297" s="28" t="s">
        <v>3856</v>
      </c>
      <c r="AH6297" s="22">
        <v>62055</v>
      </c>
      <c r="AI6297" s="28" t="s">
        <v>19998</v>
      </c>
      <c r="AJ6297" s="22">
        <v>3</v>
      </c>
    </row>
    <row r="6298" spans="30:36" ht="30" x14ac:dyDescent="0.25">
      <c r="AD6298" s="22" t="s">
        <v>680</v>
      </c>
      <c r="AE6298" s="28" t="s">
        <v>2353</v>
      </c>
      <c r="AF6298" s="28" t="s">
        <v>1702</v>
      </c>
      <c r="AG6298" s="28" t="s">
        <v>3210</v>
      </c>
      <c r="AH6298" s="22">
        <v>99651</v>
      </c>
      <c r="AI6298" s="28" t="s">
        <v>21718</v>
      </c>
      <c r="AJ6298" s="22">
        <v>4</v>
      </c>
    </row>
    <row r="6299" spans="30:36" ht="30" x14ac:dyDescent="0.25">
      <c r="AD6299" s="22" t="s">
        <v>15814</v>
      </c>
      <c r="AE6299" s="28" t="s">
        <v>15815</v>
      </c>
      <c r="AF6299" s="28" t="s">
        <v>1714</v>
      </c>
      <c r="AG6299" s="28" t="s">
        <v>3211</v>
      </c>
      <c r="AH6299" s="22">
        <v>78860</v>
      </c>
      <c r="AI6299" s="28" t="s">
        <v>21719</v>
      </c>
      <c r="AJ6299" s="22">
        <v>4</v>
      </c>
    </row>
    <row r="6300" spans="30:36" ht="30" x14ac:dyDescent="0.25">
      <c r="AD6300" s="22" t="s">
        <v>15816</v>
      </c>
      <c r="AE6300" s="28" t="s">
        <v>15817</v>
      </c>
      <c r="AF6300" s="28" t="s">
        <v>1704</v>
      </c>
      <c r="AG6300" s="28" t="s">
        <v>3209</v>
      </c>
      <c r="AH6300" s="22">
        <v>55096</v>
      </c>
      <c r="AI6300" s="28" t="s">
        <v>13801</v>
      </c>
      <c r="AJ6300" s="22">
        <v>0</v>
      </c>
    </row>
    <row r="6301" spans="30:36" ht="30" x14ac:dyDescent="0.25">
      <c r="AD6301" s="22" t="s">
        <v>15818</v>
      </c>
      <c r="AE6301" s="28" t="s">
        <v>15819</v>
      </c>
      <c r="AF6301" s="28" t="s">
        <v>1696</v>
      </c>
      <c r="AG6301" s="28" t="s">
        <v>3773</v>
      </c>
      <c r="AH6301" s="22">
        <v>59136</v>
      </c>
      <c r="AI6301" s="28" t="s">
        <v>19901</v>
      </c>
      <c r="AJ6301" s="22">
        <v>9</v>
      </c>
    </row>
    <row r="6302" spans="30:36" ht="30" x14ac:dyDescent="0.25">
      <c r="AD6302" s="22" t="s">
        <v>15820</v>
      </c>
      <c r="AE6302" s="28" t="s">
        <v>15821</v>
      </c>
      <c r="AF6302" s="28" t="s">
        <v>1702</v>
      </c>
      <c r="AG6302" s="28" t="s">
        <v>3209</v>
      </c>
      <c r="AH6302" s="22">
        <v>101713</v>
      </c>
      <c r="AI6302" s="28" t="s">
        <v>21720</v>
      </c>
      <c r="AJ6302" s="22">
        <v>2</v>
      </c>
    </row>
    <row r="6303" spans="30:36" ht="30" x14ac:dyDescent="0.25">
      <c r="AD6303" s="22" t="s">
        <v>15822</v>
      </c>
      <c r="AE6303" s="28" t="s">
        <v>15823</v>
      </c>
      <c r="AF6303" s="28" t="s">
        <v>1701</v>
      </c>
      <c r="AG6303" s="28" t="s">
        <v>3209</v>
      </c>
      <c r="AH6303" s="22">
        <v>60311</v>
      </c>
      <c r="AI6303" s="28" t="s">
        <v>21542</v>
      </c>
      <c r="AJ6303" s="22">
        <v>9</v>
      </c>
    </row>
    <row r="6304" spans="30:36" ht="30" x14ac:dyDescent="0.25">
      <c r="AD6304" s="22" t="s">
        <v>3603</v>
      </c>
      <c r="AE6304" s="28" t="s">
        <v>3604</v>
      </c>
      <c r="AF6304" s="28" t="s">
        <v>1695</v>
      </c>
      <c r="AG6304" s="28" t="s">
        <v>3209</v>
      </c>
      <c r="AH6304" s="22">
        <v>67507</v>
      </c>
      <c r="AI6304" s="28" t="s">
        <v>3605</v>
      </c>
      <c r="AJ6304" s="22">
        <v>0</v>
      </c>
    </row>
    <row r="6305" spans="30:36" ht="30" x14ac:dyDescent="0.25">
      <c r="AD6305" s="22" t="s">
        <v>15824</v>
      </c>
      <c r="AE6305" s="28" t="s">
        <v>15825</v>
      </c>
      <c r="AF6305" s="28" t="s">
        <v>1705</v>
      </c>
      <c r="AG6305" s="28" t="s">
        <v>3803</v>
      </c>
      <c r="AH6305" s="22">
        <v>81314</v>
      </c>
      <c r="AI6305" s="28" t="s">
        <v>20940</v>
      </c>
      <c r="AJ6305" s="22">
        <v>5</v>
      </c>
    </row>
    <row r="6306" spans="30:36" ht="30" x14ac:dyDescent="0.25">
      <c r="AD6306" s="22" t="s">
        <v>8156</v>
      </c>
      <c r="AE6306" s="28" t="s">
        <v>8157</v>
      </c>
      <c r="AF6306" s="28" t="s">
        <v>1695</v>
      </c>
      <c r="AG6306" s="28" t="s">
        <v>3209</v>
      </c>
      <c r="AH6306" s="22">
        <v>63169</v>
      </c>
      <c r="AI6306" s="28" t="s">
        <v>8158</v>
      </c>
      <c r="AJ6306" s="22">
        <v>0</v>
      </c>
    </row>
    <row r="6307" spans="30:36" ht="30" x14ac:dyDescent="0.25">
      <c r="AD6307" s="22" t="s">
        <v>15826</v>
      </c>
      <c r="AE6307" s="28" t="s">
        <v>15827</v>
      </c>
      <c r="AF6307" s="28" t="s">
        <v>1697</v>
      </c>
      <c r="AG6307" s="28" t="s">
        <v>3211</v>
      </c>
      <c r="AH6307" s="22">
        <v>67357</v>
      </c>
      <c r="AI6307" s="28" t="s">
        <v>21598</v>
      </c>
      <c r="AJ6307" s="22">
        <v>3</v>
      </c>
    </row>
    <row r="6308" spans="30:36" ht="30" x14ac:dyDescent="0.25">
      <c r="AD6308" s="22" t="s">
        <v>9762</v>
      </c>
      <c r="AE6308" s="28" t="s">
        <v>18774</v>
      </c>
      <c r="AF6308" s="28" t="s">
        <v>1700</v>
      </c>
      <c r="AG6308" s="28" t="s">
        <v>3209</v>
      </c>
      <c r="AH6308" s="22">
        <v>80113</v>
      </c>
      <c r="AI6308" s="28" t="s">
        <v>21072</v>
      </c>
      <c r="AJ6308" s="22">
        <v>1</v>
      </c>
    </row>
    <row r="6309" spans="30:36" ht="30" x14ac:dyDescent="0.25">
      <c r="AD6309" s="22" t="s">
        <v>1257</v>
      </c>
      <c r="AE6309" s="28" t="s">
        <v>2853</v>
      </c>
      <c r="AF6309" s="28" t="s">
        <v>1704</v>
      </c>
      <c r="AG6309" s="28" t="s">
        <v>3211</v>
      </c>
      <c r="AH6309" s="22">
        <v>71188</v>
      </c>
      <c r="AI6309" s="28" t="s">
        <v>19700</v>
      </c>
      <c r="AJ6309" s="22">
        <v>7</v>
      </c>
    </row>
    <row r="6310" spans="30:36" ht="30" x14ac:dyDescent="0.25">
      <c r="AD6310" s="22" t="s">
        <v>15828</v>
      </c>
      <c r="AE6310" s="28" t="s">
        <v>15829</v>
      </c>
      <c r="AF6310" s="28" t="s">
        <v>1702</v>
      </c>
      <c r="AG6310" s="28" t="s">
        <v>3209</v>
      </c>
      <c r="AH6310" s="22">
        <v>99005</v>
      </c>
      <c r="AI6310" s="28" t="s">
        <v>20174</v>
      </c>
      <c r="AJ6310" s="22">
        <v>1</v>
      </c>
    </row>
    <row r="6311" spans="30:36" ht="30" x14ac:dyDescent="0.25">
      <c r="AD6311" s="22" t="s">
        <v>15830</v>
      </c>
      <c r="AE6311" s="28" t="s">
        <v>15831</v>
      </c>
      <c r="AF6311" s="28" t="s">
        <v>1720</v>
      </c>
      <c r="AG6311" s="28" t="s">
        <v>3210</v>
      </c>
      <c r="AH6311" s="22">
        <v>92170</v>
      </c>
      <c r="AI6311" s="28" t="s">
        <v>19275</v>
      </c>
      <c r="AJ6311" s="22">
        <v>5</v>
      </c>
    </row>
    <row r="6312" spans="30:36" ht="30" x14ac:dyDescent="0.25">
      <c r="AD6312" s="22" t="s">
        <v>8159</v>
      </c>
      <c r="AE6312" s="28" t="s">
        <v>8160</v>
      </c>
      <c r="AF6312" s="28" t="s">
        <v>1697</v>
      </c>
      <c r="AG6312" s="28" t="s">
        <v>3765</v>
      </c>
      <c r="AH6312" s="22">
        <v>82152</v>
      </c>
      <c r="AI6312" s="28" t="s">
        <v>21721</v>
      </c>
      <c r="AJ6312" s="22">
        <v>2</v>
      </c>
    </row>
    <row r="6313" spans="30:36" ht="30" x14ac:dyDescent="0.25">
      <c r="AD6313" s="22" t="s">
        <v>8161</v>
      </c>
      <c r="AE6313" s="28" t="s">
        <v>8162</v>
      </c>
      <c r="AF6313" s="28" t="s">
        <v>1702</v>
      </c>
      <c r="AG6313" s="28" t="s">
        <v>3209</v>
      </c>
      <c r="AH6313" s="22">
        <v>82139</v>
      </c>
      <c r="AI6313" s="28" t="s">
        <v>20976</v>
      </c>
      <c r="AJ6313" s="22">
        <v>1</v>
      </c>
    </row>
    <row r="6314" spans="30:36" ht="30" x14ac:dyDescent="0.25">
      <c r="AD6314" s="22" t="s">
        <v>15832</v>
      </c>
      <c r="AE6314" s="28" t="s">
        <v>15833</v>
      </c>
      <c r="AF6314" s="28" t="s">
        <v>1695</v>
      </c>
      <c r="AG6314" s="28" t="s">
        <v>3211</v>
      </c>
      <c r="AH6314" s="22">
        <v>66876</v>
      </c>
      <c r="AI6314" s="28" t="s">
        <v>20668</v>
      </c>
      <c r="AJ6314" s="22">
        <v>8</v>
      </c>
    </row>
    <row r="6315" spans="30:36" ht="30" x14ac:dyDescent="0.25">
      <c r="AD6315" s="22" t="s">
        <v>1151</v>
      </c>
      <c r="AE6315" s="28" t="s">
        <v>2763</v>
      </c>
      <c r="AF6315" s="28" t="s">
        <v>1711</v>
      </c>
      <c r="AG6315" s="28" t="s">
        <v>3211</v>
      </c>
      <c r="AH6315" s="22">
        <v>86979</v>
      </c>
      <c r="AI6315" s="28" t="s">
        <v>21401</v>
      </c>
      <c r="AJ6315" s="22">
        <v>2</v>
      </c>
    </row>
    <row r="6316" spans="30:36" ht="30" x14ac:dyDescent="0.25">
      <c r="AD6316" s="22" t="s">
        <v>35</v>
      </c>
      <c r="AE6316" s="28" t="s">
        <v>1740</v>
      </c>
      <c r="AF6316" s="28" t="s">
        <v>1695</v>
      </c>
      <c r="AG6316" s="28" t="s">
        <v>3209</v>
      </c>
      <c r="AH6316" s="22">
        <v>61351</v>
      </c>
      <c r="AI6316" s="28" t="s">
        <v>21722</v>
      </c>
      <c r="AJ6316" s="22">
        <v>7</v>
      </c>
    </row>
    <row r="6317" spans="30:36" ht="30" x14ac:dyDescent="0.25">
      <c r="AD6317" s="22" t="s">
        <v>8163</v>
      </c>
      <c r="AE6317" s="28" t="s">
        <v>8164</v>
      </c>
      <c r="AF6317" s="28" t="s">
        <v>1700</v>
      </c>
      <c r="AG6317" s="28" t="s">
        <v>3768</v>
      </c>
      <c r="AH6317" s="22">
        <v>69397</v>
      </c>
      <c r="AI6317" s="28" t="s">
        <v>19091</v>
      </c>
      <c r="AJ6317" s="22">
        <v>0</v>
      </c>
    </row>
    <row r="6318" spans="30:36" ht="30" x14ac:dyDescent="0.25">
      <c r="AD6318" s="22" t="s">
        <v>15834</v>
      </c>
      <c r="AE6318" s="28" t="s">
        <v>15835</v>
      </c>
      <c r="AF6318" s="28" t="s">
        <v>1696</v>
      </c>
      <c r="AG6318" s="28" t="s">
        <v>3209</v>
      </c>
      <c r="AH6318" s="22">
        <v>55713</v>
      </c>
      <c r="AI6318" s="28" t="s">
        <v>15836</v>
      </c>
      <c r="AJ6318" s="22">
        <v>3</v>
      </c>
    </row>
    <row r="6319" spans="30:36" ht="30" x14ac:dyDescent="0.25">
      <c r="AD6319" s="22" t="s">
        <v>8165</v>
      </c>
      <c r="AE6319" s="28" t="s">
        <v>8166</v>
      </c>
      <c r="AF6319" s="28" t="s">
        <v>1718</v>
      </c>
      <c r="AG6319" s="28" t="s">
        <v>3210</v>
      </c>
      <c r="AH6319" s="22">
        <v>67926</v>
      </c>
      <c r="AI6319" s="28" t="s">
        <v>19605</v>
      </c>
      <c r="AJ6319" s="22">
        <v>8</v>
      </c>
    </row>
    <row r="6320" spans="30:36" ht="45" x14ac:dyDescent="0.25">
      <c r="AD6320" s="22" t="s">
        <v>15837</v>
      </c>
      <c r="AE6320" s="28" t="s">
        <v>15838</v>
      </c>
      <c r="AF6320" s="28" t="s">
        <v>1707</v>
      </c>
      <c r="AG6320" s="28" t="s">
        <v>3209</v>
      </c>
      <c r="AH6320" s="22">
        <v>61895</v>
      </c>
      <c r="AI6320" s="28" t="s">
        <v>20397</v>
      </c>
      <c r="AJ6320" s="22">
        <v>6</v>
      </c>
    </row>
    <row r="6321" spans="30:36" ht="30" x14ac:dyDescent="0.25">
      <c r="AD6321" s="22" t="s">
        <v>8167</v>
      </c>
      <c r="AE6321" s="28" t="s">
        <v>8168</v>
      </c>
      <c r="AF6321" s="28" t="s">
        <v>1702</v>
      </c>
      <c r="AG6321" s="28" t="s">
        <v>3856</v>
      </c>
      <c r="AH6321" s="22">
        <v>110078</v>
      </c>
      <c r="AI6321" s="28" t="s">
        <v>21723</v>
      </c>
      <c r="AJ6321" s="22">
        <v>7</v>
      </c>
    </row>
    <row r="6322" spans="30:36" ht="30" x14ac:dyDescent="0.25">
      <c r="AD6322" s="22" t="s">
        <v>8169</v>
      </c>
      <c r="AE6322" s="28" t="s">
        <v>18775</v>
      </c>
      <c r="AF6322" s="28" t="s">
        <v>1696</v>
      </c>
      <c r="AG6322" s="28" t="s">
        <v>3209</v>
      </c>
      <c r="AH6322" s="22">
        <v>65944</v>
      </c>
      <c r="AI6322" s="28" t="s">
        <v>20076</v>
      </c>
      <c r="AJ6322" s="22">
        <v>6</v>
      </c>
    </row>
    <row r="6323" spans="30:36" ht="30" x14ac:dyDescent="0.25">
      <c r="AD6323" s="22" t="s">
        <v>1503</v>
      </c>
      <c r="AE6323" s="28" t="s">
        <v>3093</v>
      </c>
      <c r="AF6323" s="28" t="s">
        <v>1699</v>
      </c>
      <c r="AG6323" s="28" t="s">
        <v>3211</v>
      </c>
      <c r="AH6323" s="22">
        <v>59731</v>
      </c>
      <c r="AI6323" s="28" t="s">
        <v>19374</v>
      </c>
      <c r="AJ6323" s="22">
        <v>5</v>
      </c>
    </row>
    <row r="6324" spans="30:36" ht="30" x14ac:dyDescent="0.25">
      <c r="AD6324" s="22" t="s">
        <v>8170</v>
      </c>
      <c r="AE6324" s="28" t="s">
        <v>8171</v>
      </c>
      <c r="AF6324" s="28" t="s">
        <v>1703</v>
      </c>
      <c r="AG6324" s="28" t="s">
        <v>3800</v>
      </c>
      <c r="AH6324" s="22">
        <v>62110</v>
      </c>
      <c r="AI6324" s="28" t="s">
        <v>20446</v>
      </c>
      <c r="AJ6324" s="22">
        <v>7</v>
      </c>
    </row>
    <row r="6325" spans="30:36" ht="30" x14ac:dyDescent="0.25">
      <c r="AD6325" s="22" t="s">
        <v>4789</v>
      </c>
      <c r="AE6325" s="28" t="s">
        <v>4790</v>
      </c>
      <c r="AF6325" s="28" t="s">
        <v>1718</v>
      </c>
      <c r="AG6325" s="28" t="s">
        <v>3862</v>
      </c>
      <c r="AH6325" s="22">
        <v>66650</v>
      </c>
      <c r="AI6325" s="28" t="s">
        <v>20639</v>
      </c>
      <c r="AJ6325" s="22">
        <v>7</v>
      </c>
    </row>
    <row r="6326" spans="30:36" ht="30" x14ac:dyDescent="0.25">
      <c r="AD6326" s="22" t="s">
        <v>15839</v>
      </c>
      <c r="AE6326" s="28" t="s">
        <v>15840</v>
      </c>
      <c r="AF6326" s="28" t="s">
        <v>1697</v>
      </c>
      <c r="AG6326" s="28" t="s">
        <v>3211</v>
      </c>
      <c r="AH6326" s="22">
        <v>71901</v>
      </c>
      <c r="AI6326" s="28" t="s">
        <v>20688</v>
      </c>
      <c r="AJ6326" s="22">
        <v>1</v>
      </c>
    </row>
    <row r="6327" spans="30:36" ht="30" x14ac:dyDescent="0.25">
      <c r="AD6327" s="22" t="s">
        <v>4791</v>
      </c>
      <c r="AE6327" s="28" t="s">
        <v>4792</v>
      </c>
      <c r="AF6327" s="28" t="s">
        <v>1696</v>
      </c>
      <c r="AG6327" s="28" t="s">
        <v>3803</v>
      </c>
      <c r="AH6327" s="22">
        <v>60083</v>
      </c>
      <c r="AI6327" s="28" t="s">
        <v>19116</v>
      </c>
      <c r="AJ6327" s="22">
        <v>5</v>
      </c>
    </row>
    <row r="6328" spans="30:36" ht="30" x14ac:dyDescent="0.25">
      <c r="AD6328" s="22" t="s">
        <v>1395</v>
      </c>
      <c r="AE6328" s="28" t="s">
        <v>3028</v>
      </c>
      <c r="AF6328" s="28" t="s">
        <v>1695</v>
      </c>
      <c r="AG6328" s="28" t="s">
        <v>3211</v>
      </c>
      <c r="AH6328" s="22">
        <v>68426</v>
      </c>
      <c r="AI6328" s="28" t="s">
        <v>21724</v>
      </c>
      <c r="AJ6328" s="22">
        <v>4</v>
      </c>
    </row>
    <row r="6329" spans="30:36" ht="30" x14ac:dyDescent="0.25">
      <c r="AD6329" s="22" t="s">
        <v>160</v>
      </c>
      <c r="AE6329" s="28" t="s">
        <v>1850</v>
      </c>
      <c r="AF6329" s="28" t="s">
        <v>1697</v>
      </c>
      <c r="AG6329" s="28" t="s">
        <v>3209</v>
      </c>
      <c r="AH6329" s="22">
        <v>77410</v>
      </c>
      <c r="AI6329" s="28" t="s">
        <v>20455</v>
      </c>
      <c r="AJ6329" s="22">
        <v>2</v>
      </c>
    </row>
    <row r="6330" spans="30:36" ht="30" x14ac:dyDescent="0.25">
      <c r="AD6330" s="22" t="s">
        <v>4793</v>
      </c>
      <c r="AE6330" s="28" t="s">
        <v>4794</v>
      </c>
      <c r="AF6330" s="28" t="s">
        <v>1702</v>
      </c>
      <c r="AG6330" s="28" t="s">
        <v>3820</v>
      </c>
      <c r="AH6330" s="22">
        <v>73871</v>
      </c>
      <c r="AI6330" s="28" t="s">
        <v>4795</v>
      </c>
      <c r="AJ6330" s="22">
        <v>0</v>
      </c>
    </row>
    <row r="6331" spans="30:36" ht="30" x14ac:dyDescent="0.25">
      <c r="AD6331" s="22" t="s">
        <v>8172</v>
      </c>
      <c r="AE6331" s="28" t="s">
        <v>8173</v>
      </c>
      <c r="AF6331" s="28" t="s">
        <v>1696</v>
      </c>
      <c r="AG6331" s="28" t="s">
        <v>3862</v>
      </c>
      <c r="AH6331" s="22">
        <v>58496</v>
      </c>
      <c r="AI6331" s="28" t="s">
        <v>20026</v>
      </c>
      <c r="AJ6331" s="22">
        <v>6</v>
      </c>
    </row>
    <row r="6332" spans="30:36" ht="30" x14ac:dyDescent="0.25">
      <c r="AD6332" s="22" t="s">
        <v>15841</v>
      </c>
      <c r="AE6332" s="28" t="s">
        <v>15842</v>
      </c>
      <c r="AF6332" s="28" t="s">
        <v>1696</v>
      </c>
      <c r="AG6332" s="28" t="s">
        <v>3211</v>
      </c>
      <c r="AH6332" s="22">
        <v>57227</v>
      </c>
      <c r="AI6332" s="28" t="s">
        <v>20464</v>
      </c>
      <c r="AJ6332" s="22">
        <v>0</v>
      </c>
    </row>
    <row r="6333" spans="30:36" ht="30" x14ac:dyDescent="0.25">
      <c r="AD6333" s="22" t="s">
        <v>15843</v>
      </c>
      <c r="AE6333" s="28" t="s">
        <v>15844</v>
      </c>
      <c r="AF6333" s="28" t="s">
        <v>1697</v>
      </c>
      <c r="AG6333" s="28" t="s">
        <v>3209</v>
      </c>
      <c r="AH6333" s="22">
        <v>61267</v>
      </c>
      <c r="AI6333" s="28" t="s">
        <v>19043</v>
      </c>
      <c r="AJ6333" s="22">
        <v>6</v>
      </c>
    </row>
    <row r="6334" spans="30:36" ht="30" x14ac:dyDescent="0.25">
      <c r="AD6334" s="22" t="s">
        <v>3606</v>
      </c>
      <c r="AE6334" s="28" t="s">
        <v>3607</v>
      </c>
      <c r="AF6334" s="28" t="s">
        <v>1712</v>
      </c>
      <c r="AG6334" s="28" t="s">
        <v>3209</v>
      </c>
      <c r="AH6334" s="22">
        <v>103016</v>
      </c>
      <c r="AI6334" s="28" t="s">
        <v>3608</v>
      </c>
      <c r="AJ6334" s="22">
        <v>2</v>
      </c>
    </row>
    <row r="6335" spans="30:36" ht="30" x14ac:dyDescent="0.25">
      <c r="AD6335" s="22" t="s">
        <v>15845</v>
      </c>
      <c r="AE6335" s="28" t="s">
        <v>15846</v>
      </c>
      <c r="AF6335" s="28" t="s">
        <v>1700</v>
      </c>
      <c r="AG6335" s="28" t="s">
        <v>3211</v>
      </c>
      <c r="AH6335" s="22">
        <v>85185</v>
      </c>
      <c r="AI6335" s="28" t="s">
        <v>20397</v>
      </c>
      <c r="AJ6335" s="22">
        <v>6</v>
      </c>
    </row>
    <row r="6336" spans="30:36" ht="30" x14ac:dyDescent="0.25">
      <c r="AD6336" s="22" t="s">
        <v>8174</v>
      </c>
      <c r="AE6336" s="28" t="s">
        <v>8175</v>
      </c>
      <c r="AF6336" s="28" t="s">
        <v>1696</v>
      </c>
      <c r="AG6336" s="28" t="s">
        <v>3209</v>
      </c>
      <c r="AH6336" s="22">
        <v>68618</v>
      </c>
      <c r="AI6336" s="28" t="s">
        <v>21501</v>
      </c>
      <c r="AJ6336" s="22">
        <v>1</v>
      </c>
    </row>
    <row r="6337" spans="30:36" ht="30" x14ac:dyDescent="0.25">
      <c r="AD6337" s="22" t="s">
        <v>15847</v>
      </c>
      <c r="AE6337" s="28" t="s">
        <v>15848</v>
      </c>
      <c r="AF6337" s="28" t="s">
        <v>1705</v>
      </c>
      <c r="AG6337" s="28" t="s">
        <v>3211</v>
      </c>
      <c r="AH6337" s="22">
        <v>81823</v>
      </c>
      <c r="AI6337" s="28" t="s">
        <v>20249</v>
      </c>
      <c r="AJ6337" s="22">
        <v>5</v>
      </c>
    </row>
    <row r="6338" spans="30:36" ht="30" x14ac:dyDescent="0.25">
      <c r="AD6338" s="22" t="s">
        <v>15849</v>
      </c>
      <c r="AE6338" s="28" t="s">
        <v>15850</v>
      </c>
      <c r="AF6338" s="28" t="s">
        <v>1695</v>
      </c>
      <c r="AG6338" s="28" t="s">
        <v>3211</v>
      </c>
      <c r="AH6338" s="22">
        <v>58396</v>
      </c>
      <c r="AI6338" s="28" t="s">
        <v>21725</v>
      </c>
      <c r="AJ6338" s="22">
        <v>3</v>
      </c>
    </row>
    <row r="6339" spans="30:36" ht="30" x14ac:dyDescent="0.25">
      <c r="AD6339" s="22" t="s">
        <v>1343</v>
      </c>
      <c r="AE6339" s="28" t="s">
        <v>2858</v>
      </c>
      <c r="AF6339" s="28" t="s">
        <v>1718</v>
      </c>
      <c r="AG6339" s="28" t="s">
        <v>3211</v>
      </c>
      <c r="AH6339" s="22">
        <v>78160</v>
      </c>
      <c r="AI6339" s="28" t="s">
        <v>21473</v>
      </c>
      <c r="AJ6339" s="22">
        <v>2</v>
      </c>
    </row>
    <row r="6340" spans="30:36" ht="30" x14ac:dyDescent="0.25">
      <c r="AD6340" s="22" t="s">
        <v>15851</v>
      </c>
      <c r="AE6340" s="28" t="s">
        <v>18776</v>
      </c>
      <c r="AF6340" s="28" t="s">
        <v>1704</v>
      </c>
      <c r="AG6340" s="28" t="s">
        <v>3210</v>
      </c>
      <c r="AH6340" s="22">
        <v>59219</v>
      </c>
      <c r="AI6340" s="28" t="s">
        <v>19027</v>
      </c>
      <c r="AJ6340" s="22">
        <v>0</v>
      </c>
    </row>
    <row r="6341" spans="30:36" ht="30" x14ac:dyDescent="0.25">
      <c r="AD6341" s="22" t="s">
        <v>158</v>
      </c>
      <c r="AE6341" s="28" t="s">
        <v>18777</v>
      </c>
      <c r="AF6341" s="28" t="s">
        <v>1697</v>
      </c>
      <c r="AG6341" s="28" t="s">
        <v>3209</v>
      </c>
      <c r="AH6341" s="22">
        <v>62207</v>
      </c>
      <c r="AI6341" s="28" t="s">
        <v>21079</v>
      </c>
      <c r="AJ6341" s="22">
        <v>7</v>
      </c>
    </row>
    <row r="6342" spans="30:36" ht="30" x14ac:dyDescent="0.25">
      <c r="AD6342" s="22" t="s">
        <v>15852</v>
      </c>
      <c r="AE6342" s="28" t="s">
        <v>15853</v>
      </c>
      <c r="AF6342" s="28" t="s">
        <v>1699</v>
      </c>
      <c r="AG6342" s="28" t="s">
        <v>3765</v>
      </c>
      <c r="AH6342" s="22">
        <v>58294</v>
      </c>
      <c r="AI6342" s="28" t="s">
        <v>19845</v>
      </c>
      <c r="AJ6342" s="22">
        <v>4</v>
      </c>
    </row>
    <row r="6343" spans="30:36" ht="30" x14ac:dyDescent="0.25">
      <c r="AD6343" s="22" t="s">
        <v>15854</v>
      </c>
      <c r="AE6343" s="28" t="s">
        <v>15855</v>
      </c>
      <c r="AF6343" s="28" t="s">
        <v>1696</v>
      </c>
      <c r="AG6343" s="28" t="s">
        <v>3209</v>
      </c>
      <c r="AH6343" s="22">
        <v>64475</v>
      </c>
      <c r="AI6343" s="28" t="s">
        <v>15856</v>
      </c>
      <c r="AJ6343" s="22">
        <v>0</v>
      </c>
    </row>
    <row r="6344" spans="30:36" ht="30" x14ac:dyDescent="0.25">
      <c r="AD6344" s="22" t="s">
        <v>4796</v>
      </c>
      <c r="AE6344" s="28" t="s">
        <v>4797</v>
      </c>
      <c r="AF6344" s="28" t="s">
        <v>1706</v>
      </c>
      <c r="AG6344" s="28" t="s">
        <v>3800</v>
      </c>
      <c r="AH6344" s="22">
        <v>65226</v>
      </c>
      <c r="AI6344" s="28" t="s">
        <v>19006</v>
      </c>
      <c r="AJ6344" s="22">
        <v>9</v>
      </c>
    </row>
    <row r="6345" spans="30:36" ht="30" x14ac:dyDescent="0.25">
      <c r="AD6345" s="22" t="s">
        <v>15857</v>
      </c>
      <c r="AE6345" s="28" t="s">
        <v>18778</v>
      </c>
      <c r="AF6345" s="28" t="s">
        <v>1696</v>
      </c>
      <c r="AG6345" s="28" t="s">
        <v>3209</v>
      </c>
      <c r="AH6345" s="22">
        <v>61066</v>
      </c>
      <c r="AI6345" s="28" t="s">
        <v>21250</v>
      </c>
      <c r="AJ6345" s="22">
        <v>2</v>
      </c>
    </row>
    <row r="6346" spans="30:36" ht="30" x14ac:dyDescent="0.25">
      <c r="AD6346" s="22" t="s">
        <v>8176</v>
      </c>
      <c r="AE6346" s="28" t="s">
        <v>8177</v>
      </c>
      <c r="AF6346" s="28" t="s">
        <v>1700</v>
      </c>
      <c r="AG6346" s="28" t="s">
        <v>3209</v>
      </c>
      <c r="AH6346" s="22">
        <v>62428</v>
      </c>
      <c r="AI6346" s="28" t="s">
        <v>21726</v>
      </c>
      <c r="AJ6346" s="22">
        <v>8</v>
      </c>
    </row>
    <row r="6347" spans="30:36" ht="30" x14ac:dyDescent="0.25">
      <c r="AD6347" s="22" t="s">
        <v>15858</v>
      </c>
      <c r="AE6347" s="28" t="s">
        <v>15859</v>
      </c>
      <c r="AF6347" s="28" t="s">
        <v>1696</v>
      </c>
      <c r="AG6347" s="28" t="s">
        <v>3768</v>
      </c>
      <c r="AH6347" s="22">
        <v>64290</v>
      </c>
      <c r="AI6347" s="28" t="s">
        <v>21721</v>
      </c>
      <c r="AJ6347" s="22">
        <v>2</v>
      </c>
    </row>
    <row r="6348" spans="30:36" ht="30" x14ac:dyDescent="0.25">
      <c r="AD6348" s="22" t="s">
        <v>3609</v>
      </c>
      <c r="AE6348" s="28" t="s">
        <v>3610</v>
      </c>
      <c r="AF6348" s="28" t="s">
        <v>1718</v>
      </c>
      <c r="AG6348" s="28" t="s">
        <v>3209</v>
      </c>
      <c r="AH6348" s="22">
        <v>64327</v>
      </c>
      <c r="AI6348" s="28" t="s">
        <v>3611</v>
      </c>
      <c r="AJ6348" s="22">
        <v>0</v>
      </c>
    </row>
    <row r="6349" spans="30:36" ht="30" x14ac:dyDescent="0.25">
      <c r="AD6349" s="22" t="s">
        <v>9763</v>
      </c>
      <c r="AE6349" s="28" t="s">
        <v>9764</v>
      </c>
      <c r="AF6349" s="28" t="s">
        <v>1705</v>
      </c>
      <c r="AG6349" s="28" t="s">
        <v>3862</v>
      </c>
      <c r="AH6349" s="22">
        <v>82589</v>
      </c>
      <c r="AI6349" s="28" t="s">
        <v>21247</v>
      </c>
      <c r="AJ6349" s="22">
        <v>1</v>
      </c>
    </row>
    <row r="6350" spans="30:36" ht="30" x14ac:dyDescent="0.25">
      <c r="AD6350" s="22" t="s">
        <v>15860</v>
      </c>
      <c r="AE6350" s="28" t="s">
        <v>15861</v>
      </c>
      <c r="AF6350" s="28" t="s">
        <v>1704</v>
      </c>
      <c r="AG6350" s="28" t="s">
        <v>3209</v>
      </c>
      <c r="AH6350" s="22">
        <v>53524</v>
      </c>
      <c r="AI6350" s="28" t="s">
        <v>21011</v>
      </c>
      <c r="AJ6350" s="22">
        <v>9</v>
      </c>
    </row>
    <row r="6351" spans="30:36" ht="30" x14ac:dyDescent="0.25">
      <c r="AD6351" s="22" t="s">
        <v>1545</v>
      </c>
      <c r="AE6351" s="28" t="s">
        <v>3134</v>
      </c>
      <c r="AF6351" s="28" t="s">
        <v>1708</v>
      </c>
      <c r="AG6351" s="28" t="s">
        <v>3211</v>
      </c>
      <c r="AH6351" s="22">
        <v>65192</v>
      </c>
      <c r="AI6351" s="28" t="s">
        <v>21727</v>
      </c>
      <c r="AJ6351" s="22">
        <v>4</v>
      </c>
    </row>
    <row r="6352" spans="30:36" ht="45" x14ac:dyDescent="0.25">
      <c r="AD6352" s="22" t="s">
        <v>8178</v>
      </c>
      <c r="AE6352" s="28" t="s">
        <v>8179</v>
      </c>
      <c r="AF6352" s="28" t="s">
        <v>1707</v>
      </c>
      <c r="AG6352" s="28" t="s">
        <v>3836</v>
      </c>
      <c r="AH6352" s="22">
        <v>68560</v>
      </c>
      <c r="AI6352" s="28" t="s">
        <v>21077</v>
      </c>
      <c r="AJ6352" s="22">
        <v>7</v>
      </c>
    </row>
    <row r="6353" spans="30:36" ht="30" x14ac:dyDescent="0.25">
      <c r="AD6353" s="22" t="s">
        <v>15862</v>
      </c>
      <c r="AE6353" s="28" t="s">
        <v>15863</v>
      </c>
      <c r="AF6353" s="28" t="s">
        <v>1702</v>
      </c>
      <c r="AG6353" s="28" t="s">
        <v>3209</v>
      </c>
      <c r="AH6353" s="22">
        <v>86075</v>
      </c>
      <c r="AI6353" s="28" t="s">
        <v>15864</v>
      </c>
      <c r="AJ6353" s="22">
        <v>0</v>
      </c>
    </row>
    <row r="6354" spans="30:36" ht="30" x14ac:dyDescent="0.25">
      <c r="AD6354" s="22" t="s">
        <v>8180</v>
      </c>
      <c r="AE6354" s="28" t="s">
        <v>8181</v>
      </c>
      <c r="AF6354" s="28" t="s">
        <v>1696</v>
      </c>
      <c r="AG6354" s="28" t="s">
        <v>3209</v>
      </c>
      <c r="AH6354" s="22">
        <v>68950</v>
      </c>
      <c r="AI6354" s="28" t="s">
        <v>19242</v>
      </c>
      <c r="AJ6354" s="22">
        <v>7</v>
      </c>
    </row>
    <row r="6355" spans="30:36" ht="30" x14ac:dyDescent="0.25">
      <c r="AD6355" s="22" t="s">
        <v>15865</v>
      </c>
      <c r="AE6355" s="28" t="s">
        <v>15866</v>
      </c>
      <c r="AF6355" s="28" t="s">
        <v>1702</v>
      </c>
      <c r="AG6355" s="28" t="s">
        <v>3820</v>
      </c>
      <c r="AH6355" s="22">
        <v>92961</v>
      </c>
      <c r="AI6355" s="28" t="s">
        <v>21225</v>
      </c>
      <c r="AJ6355" s="22">
        <v>9</v>
      </c>
    </row>
    <row r="6356" spans="30:36" ht="30" x14ac:dyDescent="0.25">
      <c r="AD6356" s="22" t="s">
        <v>8182</v>
      </c>
      <c r="AE6356" s="28" t="s">
        <v>8183</v>
      </c>
      <c r="AF6356" s="28" t="s">
        <v>1696</v>
      </c>
      <c r="AG6356" s="28" t="s">
        <v>3210</v>
      </c>
      <c r="AH6356" s="22">
        <v>68240</v>
      </c>
      <c r="AI6356" s="28" t="s">
        <v>21326</v>
      </c>
      <c r="AJ6356" s="22">
        <v>7</v>
      </c>
    </row>
    <row r="6357" spans="30:36" ht="30" x14ac:dyDescent="0.25">
      <c r="AD6357" s="22" t="s">
        <v>415</v>
      </c>
      <c r="AE6357" s="28" t="s">
        <v>18779</v>
      </c>
      <c r="AF6357" s="28" t="s">
        <v>1718</v>
      </c>
      <c r="AG6357" s="28" t="s">
        <v>3209</v>
      </c>
      <c r="AH6357" s="22">
        <v>60287</v>
      </c>
      <c r="AI6357" s="28" t="s">
        <v>19476</v>
      </c>
      <c r="AJ6357" s="22">
        <v>1</v>
      </c>
    </row>
    <row r="6358" spans="30:36" ht="30" x14ac:dyDescent="0.25">
      <c r="AD6358" s="22" t="s">
        <v>4798</v>
      </c>
      <c r="AE6358" s="28" t="s">
        <v>4799</v>
      </c>
      <c r="AF6358" s="28" t="s">
        <v>1708</v>
      </c>
      <c r="AG6358" s="28" t="s">
        <v>3773</v>
      </c>
      <c r="AH6358" s="22">
        <v>75282</v>
      </c>
      <c r="AI6358" s="28" t="s">
        <v>20274</v>
      </c>
      <c r="AJ6358" s="22">
        <v>8</v>
      </c>
    </row>
    <row r="6359" spans="30:36" ht="30" x14ac:dyDescent="0.25">
      <c r="AD6359" s="22" t="s">
        <v>8184</v>
      </c>
      <c r="AE6359" s="28" t="s">
        <v>18780</v>
      </c>
      <c r="AF6359" s="28" t="s">
        <v>1718</v>
      </c>
      <c r="AG6359" s="28" t="s">
        <v>3778</v>
      </c>
      <c r="AH6359" s="22">
        <v>60060</v>
      </c>
      <c r="AI6359" s="28" t="s">
        <v>20528</v>
      </c>
      <c r="AJ6359" s="22">
        <v>7</v>
      </c>
    </row>
    <row r="6360" spans="30:36" ht="30" x14ac:dyDescent="0.25">
      <c r="AD6360" s="22" t="s">
        <v>15867</v>
      </c>
      <c r="AE6360" s="28" t="s">
        <v>15868</v>
      </c>
      <c r="AF6360" s="28" t="s">
        <v>1696</v>
      </c>
      <c r="AG6360" s="28" t="s">
        <v>3790</v>
      </c>
      <c r="AH6360" s="22">
        <v>53673</v>
      </c>
      <c r="AI6360" s="28" t="s">
        <v>15869</v>
      </c>
      <c r="AJ6360" s="22">
        <v>7</v>
      </c>
    </row>
    <row r="6361" spans="30:36" ht="30" x14ac:dyDescent="0.25">
      <c r="AD6361" s="22" t="s">
        <v>15870</v>
      </c>
      <c r="AE6361" s="28" t="s">
        <v>15871</v>
      </c>
      <c r="AF6361" s="28" t="s">
        <v>1708</v>
      </c>
      <c r="AG6361" s="28" t="s">
        <v>3209</v>
      </c>
      <c r="AH6361" s="22">
        <v>60864</v>
      </c>
      <c r="AI6361" s="28" t="s">
        <v>19120</v>
      </c>
      <c r="AJ6361" s="22">
        <v>7</v>
      </c>
    </row>
    <row r="6362" spans="30:36" ht="30" x14ac:dyDescent="0.25">
      <c r="AD6362" s="22" t="s">
        <v>15872</v>
      </c>
      <c r="AE6362" s="28" t="s">
        <v>15873</v>
      </c>
      <c r="AF6362" s="28" t="s">
        <v>1699</v>
      </c>
      <c r="AG6362" s="28" t="s">
        <v>3210</v>
      </c>
      <c r="AH6362" s="22">
        <v>52049</v>
      </c>
      <c r="AI6362" s="28" t="s">
        <v>20923</v>
      </c>
      <c r="AJ6362" s="22">
        <v>1</v>
      </c>
    </row>
    <row r="6363" spans="30:36" ht="30" x14ac:dyDescent="0.25">
      <c r="AD6363" s="22" t="s">
        <v>990</v>
      </c>
      <c r="AE6363" s="28" t="s">
        <v>2611</v>
      </c>
      <c r="AF6363" s="28" t="s">
        <v>1718</v>
      </c>
      <c r="AG6363" s="28" t="s">
        <v>3210</v>
      </c>
      <c r="AH6363" s="22">
        <v>72759</v>
      </c>
      <c r="AI6363" s="28" t="s">
        <v>21728</v>
      </c>
      <c r="AJ6363" s="22">
        <v>7</v>
      </c>
    </row>
    <row r="6364" spans="30:36" ht="30" x14ac:dyDescent="0.25">
      <c r="AD6364" s="22" t="s">
        <v>4800</v>
      </c>
      <c r="AE6364" s="28" t="s">
        <v>4801</v>
      </c>
      <c r="AF6364" s="28" t="s">
        <v>1718</v>
      </c>
      <c r="AG6364" s="28" t="s">
        <v>3826</v>
      </c>
      <c r="AH6364" s="22">
        <v>62531</v>
      </c>
      <c r="AI6364" s="28" t="s">
        <v>20625</v>
      </c>
      <c r="AJ6364" s="22">
        <v>7</v>
      </c>
    </row>
    <row r="6365" spans="30:36" ht="30" x14ac:dyDescent="0.25">
      <c r="AD6365" s="22" t="s">
        <v>15874</v>
      </c>
      <c r="AE6365" s="28" t="s">
        <v>15875</v>
      </c>
      <c r="AF6365" s="28" t="s">
        <v>1695</v>
      </c>
      <c r="AG6365" s="28" t="s">
        <v>3803</v>
      </c>
      <c r="AH6365" s="22">
        <v>55822</v>
      </c>
      <c r="AI6365" s="28" t="s">
        <v>21146</v>
      </c>
      <c r="AJ6365" s="22">
        <v>8</v>
      </c>
    </row>
    <row r="6366" spans="30:36" ht="45" x14ac:dyDescent="0.25">
      <c r="AD6366" s="22" t="s">
        <v>4802</v>
      </c>
      <c r="AE6366" s="28" t="s">
        <v>4803</v>
      </c>
      <c r="AF6366" s="28" t="s">
        <v>1707</v>
      </c>
      <c r="AG6366" s="28" t="s">
        <v>3826</v>
      </c>
      <c r="AH6366" s="22">
        <v>64384</v>
      </c>
      <c r="AI6366" s="28" t="s">
        <v>19286</v>
      </c>
      <c r="AJ6366" s="22">
        <v>5</v>
      </c>
    </row>
    <row r="6367" spans="30:36" ht="30" x14ac:dyDescent="0.25">
      <c r="AD6367" s="22" t="s">
        <v>8185</v>
      </c>
      <c r="AE6367" s="28" t="s">
        <v>8186</v>
      </c>
      <c r="AF6367" s="28" t="s">
        <v>1712</v>
      </c>
      <c r="AG6367" s="28" t="s">
        <v>3781</v>
      </c>
      <c r="AH6367" s="22">
        <v>94824</v>
      </c>
      <c r="AI6367" s="28" t="s">
        <v>21324</v>
      </c>
      <c r="AJ6367" s="22">
        <v>8</v>
      </c>
    </row>
    <row r="6368" spans="30:36" ht="30" x14ac:dyDescent="0.25">
      <c r="AD6368" s="22" t="s">
        <v>466</v>
      </c>
      <c r="AE6368" s="28" t="s">
        <v>2126</v>
      </c>
      <c r="AF6368" s="28" t="s">
        <v>1699</v>
      </c>
      <c r="AG6368" s="28" t="s">
        <v>3209</v>
      </c>
      <c r="AH6368" s="22">
        <v>58337</v>
      </c>
      <c r="AI6368" s="28" t="s">
        <v>20778</v>
      </c>
      <c r="AJ6368" s="22">
        <v>4</v>
      </c>
    </row>
    <row r="6369" spans="30:36" ht="30" x14ac:dyDescent="0.25">
      <c r="AD6369" s="22" t="s">
        <v>15876</v>
      </c>
      <c r="AE6369" s="28" t="s">
        <v>15877</v>
      </c>
      <c r="AF6369" s="28" t="s">
        <v>1697</v>
      </c>
      <c r="AG6369" s="28" t="s">
        <v>3209</v>
      </c>
      <c r="AH6369" s="22">
        <v>80057</v>
      </c>
      <c r="AI6369" s="28" t="s">
        <v>20259</v>
      </c>
      <c r="AJ6369" s="22">
        <v>9</v>
      </c>
    </row>
    <row r="6370" spans="30:36" ht="30" x14ac:dyDescent="0.25">
      <c r="AD6370" s="22" t="s">
        <v>15878</v>
      </c>
      <c r="AE6370" s="28" t="s">
        <v>15879</v>
      </c>
      <c r="AF6370" s="28" t="s">
        <v>1705</v>
      </c>
      <c r="AG6370" s="28" t="s">
        <v>3210</v>
      </c>
      <c r="AH6370" s="22">
        <v>90697</v>
      </c>
      <c r="AI6370" s="28" t="s">
        <v>21011</v>
      </c>
      <c r="AJ6370" s="22">
        <v>9</v>
      </c>
    </row>
    <row r="6371" spans="30:36" ht="45" x14ac:dyDescent="0.25">
      <c r="AD6371" s="22" t="s">
        <v>255</v>
      </c>
      <c r="AE6371" s="28" t="s">
        <v>18781</v>
      </c>
      <c r="AF6371" s="28" t="s">
        <v>1717</v>
      </c>
      <c r="AG6371" s="28" t="s">
        <v>3209</v>
      </c>
      <c r="AH6371" s="22">
        <v>84027</v>
      </c>
      <c r="AI6371" s="28" t="s">
        <v>21729</v>
      </c>
      <c r="AJ6371" s="22">
        <v>5</v>
      </c>
    </row>
    <row r="6372" spans="30:36" ht="30" x14ac:dyDescent="0.25">
      <c r="AD6372" s="22" t="s">
        <v>9765</v>
      </c>
      <c r="AE6372" s="28" t="s">
        <v>9766</v>
      </c>
      <c r="AF6372" s="28" t="s">
        <v>1712</v>
      </c>
      <c r="AG6372" s="28" t="s">
        <v>3209</v>
      </c>
      <c r="AH6372" s="22">
        <v>86731</v>
      </c>
      <c r="AI6372" s="28" t="s">
        <v>9767</v>
      </c>
      <c r="AJ6372" s="22">
        <v>0</v>
      </c>
    </row>
    <row r="6373" spans="30:36" ht="45" x14ac:dyDescent="0.25">
      <c r="AD6373" s="22" t="s">
        <v>531</v>
      </c>
      <c r="AE6373" s="28" t="s">
        <v>2207</v>
      </c>
      <c r="AF6373" s="28" t="s">
        <v>1707</v>
      </c>
      <c r="AG6373" s="28" t="s">
        <v>3209</v>
      </c>
      <c r="AH6373" s="22">
        <v>59200</v>
      </c>
      <c r="AI6373" s="28" t="s">
        <v>21730</v>
      </c>
      <c r="AJ6373" s="22">
        <v>3</v>
      </c>
    </row>
    <row r="6374" spans="30:36" ht="30" x14ac:dyDescent="0.25">
      <c r="AD6374" s="22" t="s">
        <v>4804</v>
      </c>
      <c r="AE6374" s="28" t="s">
        <v>4805</v>
      </c>
      <c r="AF6374" s="28" t="s">
        <v>1705</v>
      </c>
      <c r="AG6374" s="28" t="s">
        <v>3803</v>
      </c>
      <c r="AH6374" s="22">
        <v>92772</v>
      </c>
      <c r="AI6374" s="28" t="s">
        <v>21150</v>
      </c>
      <c r="AJ6374" s="22">
        <v>7</v>
      </c>
    </row>
    <row r="6375" spans="30:36" ht="45" x14ac:dyDescent="0.25">
      <c r="AD6375" s="22" t="s">
        <v>15880</v>
      </c>
      <c r="AE6375" s="28" t="s">
        <v>15881</v>
      </c>
      <c r="AF6375" s="28" t="s">
        <v>1707</v>
      </c>
      <c r="AG6375" s="28" t="s">
        <v>3210</v>
      </c>
      <c r="AH6375" s="22">
        <v>53313</v>
      </c>
      <c r="AI6375" s="28" t="s">
        <v>21654</v>
      </c>
      <c r="AJ6375" s="22">
        <v>2</v>
      </c>
    </row>
    <row r="6376" spans="30:36" ht="30" x14ac:dyDescent="0.25">
      <c r="AD6376" s="22" t="s">
        <v>9768</v>
      </c>
      <c r="AE6376" s="28" t="s">
        <v>9769</v>
      </c>
      <c r="AF6376" s="28" t="s">
        <v>1720</v>
      </c>
      <c r="AG6376" s="28" t="s">
        <v>3790</v>
      </c>
      <c r="AH6376" s="22">
        <v>101111</v>
      </c>
      <c r="AI6376" s="28" t="s">
        <v>20325</v>
      </c>
      <c r="AJ6376" s="22">
        <v>2</v>
      </c>
    </row>
    <row r="6377" spans="30:36" ht="45" x14ac:dyDescent="0.25">
      <c r="AD6377" s="22" t="s">
        <v>779</v>
      </c>
      <c r="AE6377" s="28" t="s">
        <v>2413</v>
      </c>
      <c r="AF6377" s="28" t="s">
        <v>1707</v>
      </c>
      <c r="AG6377" s="28" t="s">
        <v>3210</v>
      </c>
      <c r="AH6377" s="22">
        <v>64672</v>
      </c>
      <c r="AI6377" s="28" t="s">
        <v>21028</v>
      </c>
      <c r="AJ6377" s="22">
        <v>8</v>
      </c>
    </row>
    <row r="6378" spans="30:36" ht="30" x14ac:dyDescent="0.25">
      <c r="AD6378" s="22" t="s">
        <v>4806</v>
      </c>
      <c r="AE6378" s="28" t="s">
        <v>4807</v>
      </c>
      <c r="AF6378" s="28" t="s">
        <v>1700</v>
      </c>
      <c r="AG6378" s="28" t="s">
        <v>3778</v>
      </c>
      <c r="AH6378" s="22">
        <v>65295</v>
      </c>
      <c r="AI6378" s="28" t="s">
        <v>20893</v>
      </c>
      <c r="AJ6378" s="22">
        <v>4</v>
      </c>
    </row>
    <row r="6379" spans="30:36" ht="45" x14ac:dyDescent="0.25">
      <c r="AD6379" s="22" t="s">
        <v>3612</v>
      </c>
      <c r="AE6379" s="28" t="s">
        <v>3613</v>
      </c>
      <c r="AF6379" s="28" t="s">
        <v>1707</v>
      </c>
      <c r="AG6379" s="28" t="s">
        <v>3209</v>
      </c>
      <c r="AH6379" s="22">
        <v>74179</v>
      </c>
      <c r="AI6379" s="28" t="s">
        <v>3614</v>
      </c>
      <c r="AJ6379" s="22">
        <v>1</v>
      </c>
    </row>
    <row r="6380" spans="30:36" ht="30" x14ac:dyDescent="0.25">
      <c r="AD6380" s="22" t="s">
        <v>8187</v>
      </c>
      <c r="AE6380" s="28" t="s">
        <v>8188</v>
      </c>
      <c r="AF6380" s="28" t="s">
        <v>1699</v>
      </c>
      <c r="AG6380" s="28" t="s">
        <v>3862</v>
      </c>
      <c r="AH6380" s="22">
        <v>64472</v>
      </c>
      <c r="AI6380" s="28" t="s">
        <v>19405</v>
      </c>
      <c r="AJ6380" s="22">
        <v>5</v>
      </c>
    </row>
    <row r="6381" spans="30:36" ht="30" x14ac:dyDescent="0.25">
      <c r="AD6381" s="22" t="s">
        <v>15882</v>
      </c>
      <c r="AE6381" s="28" t="s">
        <v>15883</v>
      </c>
      <c r="AF6381" s="28" t="s">
        <v>1704</v>
      </c>
      <c r="AG6381" s="28" t="s">
        <v>3209</v>
      </c>
      <c r="AH6381" s="22">
        <v>60148</v>
      </c>
      <c r="AI6381" s="28" t="s">
        <v>19156</v>
      </c>
      <c r="AJ6381" s="22">
        <v>5</v>
      </c>
    </row>
    <row r="6382" spans="30:36" ht="30" x14ac:dyDescent="0.25">
      <c r="AD6382" s="22" t="s">
        <v>8189</v>
      </c>
      <c r="AE6382" s="28" t="s">
        <v>8190</v>
      </c>
      <c r="AF6382" s="28" t="s">
        <v>1697</v>
      </c>
      <c r="AG6382" s="28" t="s">
        <v>3211</v>
      </c>
      <c r="AH6382" s="22">
        <v>77588</v>
      </c>
      <c r="AI6382" s="28" t="s">
        <v>19423</v>
      </c>
      <c r="AJ6382" s="22">
        <v>8</v>
      </c>
    </row>
    <row r="6383" spans="30:36" ht="30" x14ac:dyDescent="0.25">
      <c r="AD6383" s="22" t="s">
        <v>15884</v>
      </c>
      <c r="AE6383" s="28" t="s">
        <v>15885</v>
      </c>
      <c r="AF6383" s="28" t="s">
        <v>1700</v>
      </c>
      <c r="AG6383" s="28" t="s">
        <v>3800</v>
      </c>
      <c r="AH6383" s="22">
        <v>88895</v>
      </c>
      <c r="AI6383" s="28" t="s">
        <v>21661</v>
      </c>
      <c r="AJ6383" s="22">
        <v>2</v>
      </c>
    </row>
    <row r="6384" spans="30:36" ht="30" x14ac:dyDescent="0.25">
      <c r="AD6384" s="22" t="s">
        <v>343</v>
      </c>
      <c r="AE6384" s="28" t="s">
        <v>2041</v>
      </c>
      <c r="AF6384" s="28" t="s">
        <v>1702</v>
      </c>
      <c r="AG6384" s="28" t="s">
        <v>3209</v>
      </c>
      <c r="AH6384" s="22">
        <v>96072</v>
      </c>
      <c r="AI6384" s="28" t="s">
        <v>19677</v>
      </c>
      <c r="AJ6384" s="22">
        <v>5</v>
      </c>
    </row>
    <row r="6385" spans="30:36" ht="30" x14ac:dyDescent="0.25">
      <c r="AD6385" s="22" t="s">
        <v>15886</v>
      </c>
      <c r="AE6385" s="28" t="s">
        <v>15887</v>
      </c>
      <c r="AF6385" s="28" t="s">
        <v>1702</v>
      </c>
      <c r="AG6385" s="28" t="s">
        <v>3836</v>
      </c>
      <c r="AH6385" s="22">
        <v>104637</v>
      </c>
      <c r="AI6385" s="28" t="s">
        <v>19002</v>
      </c>
      <c r="AJ6385" s="22">
        <v>0</v>
      </c>
    </row>
    <row r="6386" spans="30:36" ht="30" x14ac:dyDescent="0.25">
      <c r="AD6386" s="22" t="s">
        <v>8191</v>
      </c>
      <c r="AE6386" s="28" t="s">
        <v>8192</v>
      </c>
      <c r="AF6386" s="28" t="s">
        <v>1711</v>
      </c>
      <c r="AG6386" s="28" t="s">
        <v>3209</v>
      </c>
      <c r="AH6386" s="22">
        <v>66302</v>
      </c>
      <c r="AI6386" s="28" t="s">
        <v>20205</v>
      </c>
      <c r="AJ6386" s="22">
        <v>1</v>
      </c>
    </row>
    <row r="6387" spans="30:36" ht="30" x14ac:dyDescent="0.25">
      <c r="AD6387" s="22" t="s">
        <v>15888</v>
      </c>
      <c r="AE6387" s="28" t="s">
        <v>15889</v>
      </c>
      <c r="AF6387" s="28" t="s">
        <v>1695</v>
      </c>
      <c r="AG6387" s="28" t="s">
        <v>3210</v>
      </c>
      <c r="AH6387" s="22">
        <v>54349</v>
      </c>
      <c r="AI6387" s="28" t="s">
        <v>21682</v>
      </c>
      <c r="AJ6387" s="22">
        <v>6</v>
      </c>
    </row>
    <row r="6388" spans="30:36" ht="30" x14ac:dyDescent="0.25">
      <c r="AD6388" s="22" t="s">
        <v>8193</v>
      </c>
      <c r="AE6388" s="28" t="s">
        <v>8194</v>
      </c>
      <c r="AF6388" s="28" t="s">
        <v>1718</v>
      </c>
      <c r="AG6388" s="28" t="s">
        <v>3211</v>
      </c>
      <c r="AH6388" s="22">
        <v>80588</v>
      </c>
      <c r="AI6388" s="28" t="s">
        <v>21731</v>
      </c>
      <c r="AJ6388" s="22">
        <v>0</v>
      </c>
    </row>
    <row r="6389" spans="30:36" ht="30" x14ac:dyDescent="0.25">
      <c r="AD6389" s="22" t="s">
        <v>15890</v>
      </c>
      <c r="AE6389" s="28" t="s">
        <v>15891</v>
      </c>
      <c r="AF6389" s="28" t="s">
        <v>1705</v>
      </c>
      <c r="AG6389" s="28" t="s">
        <v>3210</v>
      </c>
      <c r="AH6389" s="22">
        <v>84658</v>
      </c>
      <c r="AI6389" s="28" t="s">
        <v>21732</v>
      </c>
      <c r="AJ6389" s="22">
        <v>0</v>
      </c>
    </row>
    <row r="6390" spans="30:36" ht="30" x14ac:dyDescent="0.25">
      <c r="AD6390" s="22" t="s">
        <v>15892</v>
      </c>
      <c r="AE6390" s="28" t="s">
        <v>15893</v>
      </c>
      <c r="AF6390" s="28" t="s">
        <v>1697</v>
      </c>
      <c r="AG6390" s="28" t="s">
        <v>3211</v>
      </c>
      <c r="AH6390" s="22">
        <v>57964</v>
      </c>
      <c r="AI6390" s="28" t="s">
        <v>21733</v>
      </c>
      <c r="AJ6390" s="22">
        <v>6</v>
      </c>
    </row>
    <row r="6391" spans="30:36" ht="30" x14ac:dyDescent="0.25">
      <c r="AD6391" s="22" t="s">
        <v>15894</v>
      </c>
      <c r="AE6391" s="28" t="s">
        <v>15895</v>
      </c>
      <c r="AF6391" s="28" t="s">
        <v>1706</v>
      </c>
      <c r="AG6391" s="28" t="s">
        <v>3211</v>
      </c>
      <c r="AH6391" s="22">
        <v>58376</v>
      </c>
      <c r="AI6391" s="28" t="s">
        <v>20853</v>
      </c>
      <c r="AJ6391" s="22">
        <v>0</v>
      </c>
    </row>
    <row r="6392" spans="30:36" ht="30" x14ac:dyDescent="0.25">
      <c r="AD6392" s="22" t="s">
        <v>15896</v>
      </c>
      <c r="AE6392" s="28" t="s">
        <v>15897</v>
      </c>
      <c r="AF6392" s="28" t="s">
        <v>1705</v>
      </c>
      <c r="AG6392" s="28" t="s">
        <v>3778</v>
      </c>
      <c r="AH6392" s="22">
        <v>107947</v>
      </c>
      <c r="AI6392" s="28" t="s">
        <v>21734</v>
      </c>
      <c r="AJ6392" s="22">
        <v>0</v>
      </c>
    </row>
    <row r="6393" spans="30:36" ht="30" x14ac:dyDescent="0.25">
      <c r="AD6393" s="22" t="s">
        <v>4808</v>
      </c>
      <c r="AE6393" s="28" t="s">
        <v>4809</v>
      </c>
      <c r="AF6393" s="28" t="s">
        <v>1708</v>
      </c>
      <c r="AG6393" s="28" t="s">
        <v>4034</v>
      </c>
      <c r="AH6393" s="22">
        <v>65695</v>
      </c>
      <c r="AI6393" s="28" t="s">
        <v>20001</v>
      </c>
      <c r="AJ6393" s="22">
        <v>2</v>
      </c>
    </row>
    <row r="6394" spans="30:36" ht="30" x14ac:dyDescent="0.25">
      <c r="AD6394" s="22" t="s">
        <v>15898</v>
      </c>
      <c r="AE6394" s="28" t="s">
        <v>18782</v>
      </c>
      <c r="AF6394" s="28" t="s">
        <v>1695</v>
      </c>
      <c r="AG6394" s="28" t="s">
        <v>3211</v>
      </c>
      <c r="AH6394" s="22">
        <v>63864</v>
      </c>
      <c r="AI6394" s="28" t="s">
        <v>19888</v>
      </c>
      <c r="AJ6394" s="22">
        <v>1</v>
      </c>
    </row>
    <row r="6395" spans="30:36" ht="30" x14ac:dyDescent="0.25">
      <c r="AD6395" s="22" t="s">
        <v>15899</v>
      </c>
      <c r="AE6395" s="28" t="s">
        <v>15900</v>
      </c>
      <c r="AF6395" s="28" t="s">
        <v>1700</v>
      </c>
      <c r="AG6395" s="28" t="s">
        <v>3765</v>
      </c>
      <c r="AH6395" s="22">
        <v>81751</v>
      </c>
      <c r="AI6395" s="28" t="s">
        <v>21735</v>
      </c>
      <c r="AJ6395" s="22">
        <v>2</v>
      </c>
    </row>
    <row r="6396" spans="30:36" ht="30" x14ac:dyDescent="0.25">
      <c r="AD6396" s="22" t="s">
        <v>15901</v>
      </c>
      <c r="AE6396" s="28" t="s">
        <v>18783</v>
      </c>
      <c r="AF6396" s="28" t="s">
        <v>1705</v>
      </c>
      <c r="AG6396" s="28" t="s">
        <v>3778</v>
      </c>
      <c r="AH6396" s="22">
        <v>73049</v>
      </c>
      <c r="AI6396" s="28" t="s">
        <v>19195</v>
      </c>
      <c r="AJ6396" s="22">
        <v>7</v>
      </c>
    </row>
    <row r="6397" spans="30:36" ht="30" x14ac:dyDescent="0.25">
      <c r="AD6397" s="22" t="s">
        <v>15902</v>
      </c>
      <c r="AE6397" s="28" t="s">
        <v>15903</v>
      </c>
      <c r="AF6397" s="28" t="s">
        <v>1704</v>
      </c>
      <c r="AG6397" s="28" t="s">
        <v>3210</v>
      </c>
      <c r="AH6397" s="22">
        <v>60874</v>
      </c>
      <c r="AI6397" s="28" t="s">
        <v>21697</v>
      </c>
      <c r="AJ6397" s="22">
        <v>4</v>
      </c>
    </row>
    <row r="6398" spans="30:36" ht="30" x14ac:dyDescent="0.25">
      <c r="AD6398" s="22" t="s">
        <v>195</v>
      </c>
      <c r="AE6398" s="28" t="s">
        <v>1879</v>
      </c>
      <c r="AF6398" s="28" t="s">
        <v>1709</v>
      </c>
      <c r="AG6398" s="28" t="s">
        <v>3209</v>
      </c>
      <c r="AH6398" s="22">
        <v>70214</v>
      </c>
      <c r="AI6398" s="28" t="s">
        <v>21736</v>
      </c>
      <c r="AJ6398" s="22">
        <v>7</v>
      </c>
    </row>
    <row r="6399" spans="30:36" ht="30" x14ac:dyDescent="0.25">
      <c r="AD6399" s="22" t="s">
        <v>15904</v>
      </c>
      <c r="AE6399" s="28" t="s">
        <v>15905</v>
      </c>
      <c r="AF6399" s="28" t="s">
        <v>1695</v>
      </c>
      <c r="AG6399" s="28" t="s">
        <v>3820</v>
      </c>
      <c r="AH6399" s="22">
        <v>62705</v>
      </c>
      <c r="AI6399" s="28" t="s">
        <v>20993</v>
      </c>
      <c r="AJ6399" s="22">
        <v>9</v>
      </c>
    </row>
    <row r="6400" spans="30:36" ht="30" x14ac:dyDescent="0.25">
      <c r="AD6400" s="22" t="s">
        <v>8195</v>
      </c>
      <c r="AE6400" s="28" t="s">
        <v>8196</v>
      </c>
      <c r="AF6400" s="28" t="s">
        <v>1699</v>
      </c>
      <c r="AG6400" s="28" t="s">
        <v>3209</v>
      </c>
      <c r="AH6400" s="22">
        <v>63706</v>
      </c>
      <c r="AI6400" s="28" t="s">
        <v>20740</v>
      </c>
      <c r="AJ6400" s="22">
        <v>6</v>
      </c>
    </row>
    <row r="6401" spans="30:36" ht="30" x14ac:dyDescent="0.25">
      <c r="AD6401" s="22" t="s">
        <v>15906</v>
      </c>
      <c r="AE6401" s="28" t="s">
        <v>15907</v>
      </c>
      <c r="AF6401" s="28" t="s">
        <v>1705</v>
      </c>
      <c r="AG6401" s="28" t="s">
        <v>3778</v>
      </c>
      <c r="AH6401" s="22">
        <v>82618</v>
      </c>
      <c r="AI6401" s="28" t="s">
        <v>21737</v>
      </c>
      <c r="AJ6401" s="22">
        <v>5</v>
      </c>
    </row>
    <row r="6402" spans="30:36" ht="30" x14ac:dyDescent="0.25">
      <c r="AD6402" s="22" t="s">
        <v>985</v>
      </c>
      <c r="AE6402" s="28" t="s">
        <v>2606</v>
      </c>
      <c r="AF6402" s="28" t="s">
        <v>1718</v>
      </c>
      <c r="AG6402" s="28" t="s">
        <v>3210</v>
      </c>
      <c r="AH6402" s="22">
        <v>69903</v>
      </c>
      <c r="AI6402" s="28" t="s">
        <v>19627</v>
      </c>
      <c r="AJ6402" s="22">
        <v>8</v>
      </c>
    </row>
    <row r="6403" spans="30:36" ht="30" x14ac:dyDescent="0.25">
      <c r="AD6403" s="22" t="s">
        <v>15908</v>
      </c>
      <c r="AE6403" s="28" t="s">
        <v>15909</v>
      </c>
      <c r="AF6403" s="28" t="s">
        <v>1697</v>
      </c>
      <c r="AG6403" s="28" t="s">
        <v>3210</v>
      </c>
      <c r="AH6403" s="22">
        <v>76211</v>
      </c>
      <c r="AI6403" s="28" t="s">
        <v>21738</v>
      </c>
      <c r="AJ6403" s="22">
        <v>6</v>
      </c>
    </row>
    <row r="6404" spans="30:36" ht="30" x14ac:dyDescent="0.25">
      <c r="AD6404" s="22" t="s">
        <v>15910</v>
      </c>
      <c r="AE6404" s="28" t="s">
        <v>15911</v>
      </c>
      <c r="AF6404" s="28" t="s">
        <v>1704</v>
      </c>
      <c r="AG6404" s="28" t="s">
        <v>3210</v>
      </c>
      <c r="AH6404" s="22">
        <v>60806</v>
      </c>
      <c r="AI6404" s="28" t="s">
        <v>20172</v>
      </c>
      <c r="AJ6404" s="22">
        <v>1</v>
      </c>
    </row>
    <row r="6405" spans="30:36" ht="30" x14ac:dyDescent="0.25">
      <c r="AD6405" s="22" t="s">
        <v>8197</v>
      </c>
      <c r="AE6405" s="28" t="s">
        <v>8198</v>
      </c>
      <c r="AF6405" s="28" t="s">
        <v>1718</v>
      </c>
      <c r="AG6405" s="28" t="s">
        <v>3836</v>
      </c>
      <c r="AH6405" s="22">
        <v>62740</v>
      </c>
      <c r="AI6405" s="28" t="s">
        <v>8199</v>
      </c>
      <c r="AJ6405" s="22">
        <v>7</v>
      </c>
    </row>
    <row r="6406" spans="30:36" ht="30" x14ac:dyDescent="0.25">
      <c r="AD6406" s="22" t="s">
        <v>15912</v>
      </c>
      <c r="AE6406" s="28" t="s">
        <v>15913</v>
      </c>
      <c r="AF6406" s="28" t="s">
        <v>1697</v>
      </c>
      <c r="AG6406" s="28" t="s">
        <v>3211</v>
      </c>
      <c r="AH6406" s="22">
        <v>62582</v>
      </c>
      <c r="AI6406" s="28" t="s">
        <v>20783</v>
      </c>
      <c r="AJ6406" s="22">
        <v>0</v>
      </c>
    </row>
    <row r="6407" spans="30:36" ht="30" x14ac:dyDescent="0.25">
      <c r="AD6407" s="22" t="s">
        <v>209</v>
      </c>
      <c r="AE6407" s="28" t="s">
        <v>18784</v>
      </c>
      <c r="AF6407" s="28" t="s">
        <v>1708</v>
      </c>
      <c r="AG6407" s="28" t="s">
        <v>3209</v>
      </c>
      <c r="AH6407" s="22">
        <v>84844</v>
      </c>
      <c r="AI6407" s="28" t="s">
        <v>21176</v>
      </c>
      <c r="AJ6407" s="22">
        <v>4</v>
      </c>
    </row>
    <row r="6408" spans="30:36" ht="30" x14ac:dyDescent="0.25">
      <c r="AD6408" s="22" t="s">
        <v>153</v>
      </c>
      <c r="AE6408" s="28" t="s">
        <v>1846</v>
      </c>
      <c r="AF6408" s="28" t="s">
        <v>1697</v>
      </c>
      <c r="AG6408" s="28" t="s">
        <v>3209</v>
      </c>
      <c r="AH6408" s="22">
        <v>72632</v>
      </c>
      <c r="AI6408" s="28" t="s">
        <v>21445</v>
      </c>
      <c r="AJ6408" s="22">
        <v>9</v>
      </c>
    </row>
    <row r="6409" spans="30:36" ht="30" x14ac:dyDescent="0.25">
      <c r="AD6409" s="22" t="s">
        <v>15914</v>
      </c>
      <c r="AE6409" s="28" t="s">
        <v>15915</v>
      </c>
      <c r="AF6409" s="28" t="s">
        <v>1705</v>
      </c>
      <c r="AG6409" s="28" t="s">
        <v>3210</v>
      </c>
      <c r="AH6409" s="22">
        <v>73333</v>
      </c>
      <c r="AI6409" s="28" t="s">
        <v>21605</v>
      </c>
      <c r="AJ6409" s="22">
        <v>9</v>
      </c>
    </row>
    <row r="6410" spans="30:36" ht="30" x14ac:dyDescent="0.25">
      <c r="AD6410" s="22" t="s">
        <v>4810</v>
      </c>
      <c r="AE6410" s="28" t="s">
        <v>4811</v>
      </c>
      <c r="AF6410" s="28" t="s">
        <v>1708</v>
      </c>
      <c r="AG6410" s="28" t="s">
        <v>3787</v>
      </c>
      <c r="AH6410" s="22">
        <v>83942</v>
      </c>
      <c r="AI6410" s="28" t="s">
        <v>4812</v>
      </c>
      <c r="AJ6410" s="22">
        <v>0</v>
      </c>
    </row>
    <row r="6411" spans="30:36" ht="30" x14ac:dyDescent="0.25">
      <c r="AD6411" s="22" t="s">
        <v>728</v>
      </c>
      <c r="AE6411" s="28" t="s">
        <v>2338</v>
      </c>
      <c r="AF6411" s="28" t="s">
        <v>1697</v>
      </c>
      <c r="AG6411" s="28" t="s">
        <v>3210</v>
      </c>
      <c r="AH6411" s="22">
        <v>69859</v>
      </c>
      <c r="AI6411" s="28" t="s">
        <v>19358</v>
      </c>
      <c r="AJ6411" s="22">
        <v>1</v>
      </c>
    </row>
    <row r="6412" spans="30:36" ht="30" x14ac:dyDescent="0.25">
      <c r="AD6412" s="22" t="s">
        <v>15916</v>
      </c>
      <c r="AE6412" s="28" t="s">
        <v>15917</v>
      </c>
      <c r="AF6412" s="28" t="s">
        <v>1718</v>
      </c>
      <c r="AG6412" s="28" t="s">
        <v>3778</v>
      </c>
      <c r="AH6412" s="22">
        <v>64917</v>
      </c>
      <c r="AI6412" s="28" t="s">
        <v>21739</v>
      </c>
      <c r="AJ6412" s="22">
        <v>3</v>
      </c>
    </row>
    <row r="6413" spans="30:36" ht="30" x14ac:dyDescent="0.25">
      <c r="AD6413" s="22" t="s">
        <v>15918</v>
      </c>
      <c r="AE6413" s="28" t="s">
        <v>15919</v>
      </c>
      <c r="AF6413" s="28" t="s">
        <v>1702</v>
      </c>
      <c r="AG6413" s="28" t="s">
        <v>3765</v>
      </c>
      <c r="AH6413" s="22">
        <v>80349</v>
      </c>
      <c r="AI6413" s="28" t="s">
        <v>21180</v>
      </c>
      <c r="AJ6413" s="22">
        <v>2</v>
      </c>
    </row>
    <row r="6414" spans="30:36" ht="30" x14ac:dyDescent="0.25">
      <c r="AD6414" s="22" t="s">
        <v>15920</v>
      </c>
      <c r="AE6414" s="28" t="s">
        <v>15921</v>
      </c>
      <c r="AF6414" s="28" t="s">
        <v>1700</v>
      </c>
      <c r="AG6414" s="28" t="s">
        <v>3210</v>
      </c>
      <c r="AH6414" s="22">
        <v>77680</v>
      </c>
      <c r="AI6414" s="28" t="s">
        <v>21492</v>
      </c>
      <c r="AJ6414" s="22">
        <v>3</v>
      </c>
    </row>
    <row r="6415" spans="30:36" ht="45" x14ac:dyDescent="0.25">
      <c r="AD6415" s="22" t="s">
        <v>3615</v>
      </c>
      <c r="AE6415" s="28" t="s">
        <v>3616</v>
      </c>
      <c r="AF6415" s="28" t="s">
        <v>1707</v>
      </c>
      <c r="AG6415" s="28" t="s">
        <v>3209</v>
      </c>
      <c r="AH6415" s="22">
        <v>71339</v>
      </c>
      <c r="AI6415" s="28" t="s">
        <v>3617</v>
      </c>
      <c r="AJ6415" s="22">
        <v>0</v>
      </c>
    </row>
    <row r="6416" spans="30:36" ht="30" x14ac:dyDescent="0.25">
      <c r="AD6416" s="22" t="s">
        <v>15922</v>
      </c>
      <c r="AE6416" s="28" t="s">
        <v>15923</v>
      </c>
      <c r="AF6416" s="28" t="s">
        <v>1696</v>
      </c>
      <c r="AG6416" s="28" t="s">
        <v>3866</v>
      </c>
      <c r="AH6416" s="22">
        <v>58835</v>
      </c>
      <c r="AI6416" s="28" t="s">
        <v>15924</v>
      </c>
      <c r="AJ6416" s="22">
        <v>0</v>
      </c>
    </row>
    <row r="6417" spans="30:36" ht="30" x14ac:dyDescent="0.25">
      <c r="AD6417" s="22" t="s">
        <v>15925</v>
      </c>
      <c r="AE6417" s="28" t="s">
        <v>15926</v>
      </c>
      <c r="AF6417" s="28" t="s">
        <v>1695</v>
      </c>
      <c r="AG6417" s="28" t="s">
        <v>3922</v>
      </c>
      <c r="AH6417" s="22">
        <v>63088</v>
      </c>
      <c r="AI6417" s="28" t="s">
        <v>20450</v>
      </c>
      <c r="AJ6417" s="22">
        <v>2</v>
      </c>
    </row>
    <row r="6418" spans="30:36" ht="30" x14ac:dyDescent="0.25">
      <c r="AD6418" s="22" t="s">
        <v>8200</v>
      </c>
      <c r="AE6418" s="28" t="s">
        <v>8201</v>
      </c>
      <c r="AF6418" s="28" t="s">
        <v>1718</v>
      </c>
      <c r="AG6418" s="28" t="s">
        <v>3211</v>
      </c>
      <c r="AH6418" s="22">
        <v>71379</v>
      </c>
      <c r="AI6418" s="28" t="s">
        <v>20621</v>
      </c>
      <c r="AJ6418" s="22">
        <v>2</v>
      </c>
    </row>
    <row r="6419" spans="30:36" ht="45" x14ac:dyDescent="0.25">
      <c r="AD6419" s="22" t="s">
        <v>612</v>
      </c>
      <c r="AE6419" s="28" t="s">
        <v>2292</v>
      </c>
      <c r="AF6419" s="28" t="s">
        <v>1717</v>
      </c>
      <c r="AG6419" s="28" t="s">
        <v>3209</v>
      </c>
      <c r="AH6419" s="22">
        <v>94983</v>
      </c>
      <c r="AI6419" s="28" t="s">
        <v>20010</v>
      </c>
      <c r="AJ6419" s="22">
        <v>4</v>
      </c>
    </row>
    <row r="6420" spans="30:36" ht="30" x14ac:dyDescent="0.25">
      <c r="AD6420" s="22" t="s">
        <v>4813</v>
      </c>
      <c r="AE6420" s="28" t="s">
        <v>4814</v>
      </c>
      <c r="AF6420" s="28" t="s">
        <v>1704</v>
      </c>
      <c r="AG6420" s="28" t="s">
        <v>3803</v>
      </c>
      <c r="AH6420" s="22">
        <v>76904</v>
      </c>
      <c r="AI6420" s="28" t="s">
        <v>20164</v>
      </c>
      <c r="AJ6420" s="22">
        <v>0</v>
      </c>
    </row>
    <row r="6421" spans="30:36" ht="30" x14ac:dyDescent="0.25">
      <c r="AD6421" s="22" t="s">
        <v>15927</v>
      </c>
      <c r="AE6421" s="28" t="s">
        <v>15928</v>
      </c>
      <c r="AF6421" s="28" t="s">
        <v>1695</v>
      </c>
      <c r="AG6421" s="28" t="s">
        <v>3209</v>
      </c>
      <c r="AH6421" s="22">
        <v>60013</v>
      </c>
      <c r="AI6421" s="28" t="s">
        <v>20452</v>
      </c>
      <c r="AJ6421" s="22">
        <v>5</v>
      </c>
    </row>
    <row r="6422" spans="30:36" ht="30" x14ac:dyDescent="0.25">
      <c r="AD6422" s="22" t="s">
        <v>15929</v>
      </c>
      <c r="AE6422" s="28" t="s">
        <v>15930</v>
      </c>
      <c r="AF6422" s="28" t="s">
        <v>1695</v>
      </c>
      <c r="AG6422" s="28" t="s">
        <v>3778</v>
      </c>
      <c r="AH6422" s="22">
        <v>57162</v>
      </c>
      <c r="AI6422" s="28" t="s">
        <v>15931</v>
      </c>
      <c r="AJ6422" s="22">
        <v>0</v>
      </c>
    </row>
    <row r="6423" spans="30:36" ht="30" x14ac:dyDescent="0.25">
      <c r="AD6423" s="22" t="s">
        <v>4815</v>
      </c>
      <c r="AE6423" s="28" t="s">
        <v>4816</v>
      </c>
      <c r="AF6423" s="28" t="s">
        <v>1696</v>
      </c>
      <c r="AG6423" s="28" t="s">
        <v>3826</v>
      </c>
      <c r="AH6423" s="22">
        <v>59849</v>
      </c>
      <c r="AI6423" s="28" t="s">
        <v>20553</v>
      </c>
      <c r="AJ6423" s="22">
        <v>2</v>
      </c>
    </row>
    <row r="6424" spans="30:36" ht="30" x14ac:dyDescent="0.25">
      <c r="AD6424" s="22" t="s">
        <v>15932</v>
      </c>
      <c r="AE6424" s="28" t="s">
        <v>15933</v>
      </c>
      <c r="AF6424" s="28" t="s">
        <v>1713</v>
      </c>
      <c r="AG6424" s="28" t="s">
        <v>3209</v>
      </c>
      <c r="AH6424" s="22">
        <v>91548</v>
      </c>
      <c r="AI6424" s="28" t="s">
        <v>15934</v>
      </c>
      <c r="AJ6424" s="22">
        <v>0</v>
      </c>
    </row>
    <row r="6425" spans="30:36" ht="30" x14ac:dyDescent="0.25">
      <c r="AD6425" s="22" t="s">
        <v>8202</v>
      </c>
      <c r="AE6425" s="28" t="s">
        <v>18785</v>
      </c>
      <c r="AF6425" s="28" t="s">
        <v>1696</v>
      </c>
      <c r="AG6425" s="28" t="s">
        <v>3209</v>
      </c>
      <c r="AH6425" s="22">
        <v>63645</v>
      </c>
      <c r="AI6425" s="28" t="s">
        <v>8203</v>
      </c>
      <c r="AJ6425" s="22">
        <v>5</v>
      </c>
    </row>
    <row r="6426" spans="30:36" ht="30" x14ac:dyDescent="0.25">
      <c r="AD6426" s="22" t="s">
        <v>9770</v>
      </c>
      <c r="AE6426" s="28" t="s">
        <v>9771</v>
      </c>
      <c r="AF6426" s="28" t="s">
        <v>1700</v>
      </c>
      <c r="AG6426" s="28" t="s">
        <v>3210</v>
      </c>
      <c r="AH6426" s="22">
        <v>55237</v>
      </c>
      <c r="AI6426" s="28" t="s">
        <v>21740</v>
      </c>
      <c r="AJ6426" s="22">
        <v>0</v>
      </c>
    </row>
    <row r="6427" spans="30:36" ht="30" x14ac:dyDescent="0.25">
      <c r="AD6427" s="22" t="s">
        <v>15935</v>
      </c>
      <c r="AE6427" s="28" t="s">
        <v>15936</v>
      </c>
      <c r="AF6427" s="28" t="s">
        <v>1714</v>
      </c>
      <c r="AG6427" s="28" t="s">
        <v>3211</v>
      </c>
      <c r="AH6427" s="22">
        <v>84713</v>
      </c>
      <c r="AI6427" s="28" t="s">
        <v>21741</v>
      </c>
      <c r="AJ6427" s="22">
        <v>9</v>
      </c>
    </row>
    <row r="6428" spans="30:36" ht="30" x14ac:dyDescent="0.25">
      <c r="AD6428" s="22" t="s">
        <v>15937</v>
      </c>
      <c r="AE6428" s="28" t="s">
        <v>15938</v>
      </c>
      <c r="AF6428" s="28" t="s">
        <v>1705</v>
      </c>
      <c r="AG6428" s="28" t="s">
        <v>3773</v>
      </c>
      <c r="AH6428" s="22">
        <v>102671</v>
      </c>
      <c r="AI6428" s="28" t="s">
        <v>20903</v>
      </c>
      <c r="AJ6428" s="22">
        <v>1</v>
      </c>
    </row>
    <row r="6429" spans="30:36" ht="30" x14ac:dyDescent="0.25">
      <c r="AD6429" s="22" t="s">
        <v>15939</v>
      </c>
      <c r="AE6429" s="28" t="s">
        <v>15940</v>
      </c>
      <c r="AF6429" s="28" t="s">
        <v>1701</v>
      </c>
      <c r="AG6429" s="28" t="s">
        <v>3856</v>
      </c>
      <c r="AH6429" s="22">
        <v>61278</v>
      </c>
      <c r="AI6429" s="28" t="s">
        <v>20862</v>
      </c>
      <c r="AJ6429" s="22">
        <v>7</v>
      </c>
    </row>
    <row r="6430" spans="30:36" ht="30" x14ac:dyDescent="0.25">
      <c r="AD6430" s="22" t="s">
        <v>15941</v>
      </c>
      <c r="AE6430" s="28" t="s">
        <v>15942</v>
      </c>
      <c r="AF6430" s="28" t="s">
        <v>1701</v>
      </c>
      <c r="AG6430" s="28" t="s">
        <v>3209</v>
      </c>
      <c r="AH6430" s="22">
        <v>63118</v>
      </c>
      <c r="AI6430" s="28" t="s">
        <v>15943</v>
      </c>
      <c r="AJ6430" s="22">
        <v>6</v>
      </c>
    </row>
    <row r="6431" spans="30:36" ht="30" x14ac:dyDescent="0.25">
      <c r="AD6431" s="22" t="s">
        <v>15944</v>
      </c>
      <c r="AE6431" s="28" t="s">
        <v>15945</v>
      </c>
      <c r="AF6431" s="28" t="s">
        <v>1695</v>
      </c>
      <c r="AG6431" s="28" t="s">
        <v>3209</v>
      </c>
      <c r="AH6431" s="22">
        <v>56358</v>
      </c>
      <c r="AI6431" s="28" t="s">
        <v>20758</v>
      </c>
      <c r="AJ6431" s="22">
        <v>1</v>
      </c>
    </row>
    <row r="6432" spans="30:36" ht="30" x14ac:dyDescent="0.25">
      <c r="AD6432" s="22" t="s">
        <v>3618</v>
      </c>
      <c r="AE6432" s="28" t="s">
        <v>3619</v>
      </c>
      <c r="AF6432" s="28" t="s">
        <v>1711</v>
      </c>
      <c r="AG6432" s="28" t="s">
        <v>3209</v>
      </c>
      <c r="AH6432" s="22">
        <v>65736</v>
      </c>
      <c r="AI6432" s="28" t="s">
        <v>3620</v>
      </c>
      <c r="AJ6432" s="22">
        <v>0</v>
      </c>
    </row>
    <row r="6433" spans="30:36" ht="30" x14ac:dyDescent="0.25">
      <c r="AD6433" s="22" t="s">
        <v>15946</v>
      </c>
      <c r="AE6433" s="28" t="s">
        <v>15947</v>
      </c>
      <c r="AF6433" s="28" t="s">
        <v>1697</v>
      </c>
      <c r="AG6433" s="28" t="s">
        <v>3922</v>
      </c>
      <c r="AH6433" s="22">
        <v>81847</v>
      </c>
      <c r="AI6433" s="28" t="s">
        <v>20890</v>
      </c>
      <c r="AJ6433" s="22">
        <v>2</v>
      </c>
    </row>
    <row r="6434" spans="30:36" ht="30" x14ac:dyDescent="0.25">
      <c r="AD6434" s="22" t="s">
        <v>8204</v>
      </c>
      <c r="AE6434" s="28" t="s">
        <v>8205</v>
      </c>
      <c r="AF6434" s="28" t="s">
        <v>1706</v>
      </c>
      <c r="AG6434" s="28" t="s">
        <v>3803</v>
      </c>
      <c r="AH6434" s="22">
        <v>70119</v>
      </c>
      <c r="AI6434" s="28" t="s">
        <v>19635</v>
      </c>
      <c r="AJ6434" s="22">
        <v>8</v>
      </c>
    </row>
    <row r="6435" spans="30:36" ht="30" x14ac:dyDescent="0.25">
      <c r="AD6435" s="22" t="s">
        <v>15948</v>
      </c>
      <c r="AE6435" s="28" t="s">
        <v>15949</v>
      </c>
      <c r="AF6435" s="28" t="s">
        <v>1714</v>
      </c>
      <c r="AG6435" s="28" t="s">
        <v>3209</v>
      </c>
      <c r="AH6435" s="22">
        <v>87257</v>
      </c>
      <c r="AI6435" s="28" t="s">
        <v>21742</v>
      </c>
      <c r="AJ6435" s="22">
        <v>0</v>
      </c>
    </row>
    <row r="6436" spans="30:36" ht="30" x14ac:dyDescent="0.25">
      <c r="AD6436" s="22" t="s">
        <v>8206</v>
      </c>
      <c r="AE6436" s="28" t="s">
        <v>8207</v>
      </c>
      <c r="AF6436" s="28" t="s">
        <v>1718</v>
      </c>
      <c r="AG6436" s="28" t="s">
        <v>3211</v>
      </c>
      <c r="AH6436" s="22">
        <v>79093</v>
      </c>
      <c r="AI6436" s="28" t="s">
        <v>20210</v>
      </c>
      <c r="AJ6436" s="22">
        <v>5</v>
      </c>
    </row>
    <row r="6437" spans="30:36" ht="30" x14ac:dyDescent="0.25">
      <c r="AD6437" s="22" t="s">
        <v>1346</v>
      </c>
      <c r="AE6437" s="28" t="s">
        <v>2912</v>
      </c>
      <c r="AF6437" s="28" t="s">
        <v>1718</v>
      </c>
      <c r="AG6437" s="28" t="s">
        <v>3211</v>
      </c>
      <c r="AH6437" s="22">
        <v>76890</v>
      </c>
      <c r="AI6437" s="28" t="s">
        <v>20199</v>
      </c>
      <c r="AJ6437" s="22">
        <v>1</v>
      </c>
    </row>
    <row r="6438" spans="30:36" ht="30" x14ac:dyDescent="0.25">
      <c r="AD6438" s="22" t="s">
        <v>15950</v>
      </c>
      <c r="AE6438" s="28" t="s">
        <v>15951</v>
      </c>
      <c r="AF6438" s="28" t="s">
        <v>1704</v>
      </c>
      <c r="AG6438" s="28" t="s">
        <v>3778</v>
      </c>
      <c r="AH6438" s="22">
        <v>62677</v>
      </c>
      <c r="AI6438" s="28" t="s">
        <v>20440</v>
      </c>
      <c r="AJ6438" s="22">
        <v>0</v>
      </c>
    </row>
    <row r="6439" spans="30:36" ht="30" x14ac:dyDescent="0.25">
      <c r="AD6439" s="22" t="s">
        <v>1521</v>
      </c>
      <c r="AE6439" s="28" t="s">
        <v>3110</v>
      </c>
      <c r="AF6439" s="28" t="s">
        <v>1708</v>
      </c>
      <c r="AG6439" s="28" t="s">
        <v>3211</v>
      </c>
      <c r="AH6439" s="22">
        <v>63679</v>
      </c>
      <c r="AI6439" s="28" t="s">
        <v>21743</v>
      </c>
      <c r="AJ6439" s="22">
        <v>9</v>
      </c>
    </row>
    <row r="6440" spans="30:36" ht="30" x14ac:dyDescent="0.25">
      <c r="AD6440" s="22" t="s">
        <v>15952</v>
      </c>
      <c r="AE6440" s="28" t="s">
        <v>15953</v>
      </c>
      <c r="AF6440" s="28" t="s">
        <v>1718</v>
      </c>
      <c r="AG6440" s="28" t="s">
        <v>3209</v>
      </c>
      <c r="AH6440" s="22">
        <v>62489</v>
      </c>
      <c r="AI6440" s="28" t="s">
        <v>19463</v>
      </c>
      <c r="AJ6440" s="22">
        <v>2</v>
      </c>
    </row>
    <row r="6441" spans="30:36" ht="30" x14ac:dyDescent="0.25">
      <c r="AD6441" s="22" t="s">
        <v>15954</v>
      </c>
      <c r="AE6441" s="28" t="s">
        <v>18786</v>
      </c>
      <c r="AF6441" s="28" t="s">
        <v>1696</v>
      </c>
      <c r="AG6441" s="28" t="s">
        <v>3803</v>
      </c>
      <c r="AH6441" s="22">
        <v>61328</v>
      </c>
      <c r="AI6441" s="28" t="s">
        <v>21676</v>
      </c>
      <c r="AJ6441" s="22">
        <v>2</v>
      </c>
    </row>
    <row r="6442" spans="30:36" ht="30" x14ac:dyDescent="0.25">
      <c r="AD6442" s="22" t="s">
        <v>15955</v>
      </c>
      <c r="AE6442" s="28" t="s">
        <v>15956</v>
      </c>
      <c r="AF6442" s="28" t="s">
        <v>1716</v>
      </c>
      <c r="AG6442" s="28" t="s">
        <v>3209</v>
      </c>
      <c r="AH6442" s="22">
        <v>56674</v>
      </c>
      <c r="AI6442" s="28" t="s">
        <v>21316</v>
      </c>
      <c r="AJ6442" s="22">
        <v>8</v>
      </c>
    </row>
    <row r="6443" spans="30:36" ht="30" x14ac:dyDescent="0.25">
      <c r="AD6443" s="22" t="s">
        <v>765</v>
      </c>
      <c r="AE6443" s="28" t="s">
        <v>2399</v>
      </c>
      <c r="AF6443" s="28" t="s">
        <v>1704</v>
      </c>
      <c r="AG6443" s="28" t="s">
        <v>3210</v>
      </c>
      <c r="AH6443" s="22">
        <v>56943</v>
      </c>
      <c r="AI6443" s="28" t="s">
        <v>20292</v>
      </c>
      <c r="AJ6443" s="22">
        <v>7</v>
      </c>
    </row>
    <row r="6444" spans="30:36" ht="45" x14ac:dyDescent="0.25">
      <c r="AD6444" s="22" t="s">
        <v>15957</v>
      </c>
      <c r="AE6444" s="28" t="s">
        <v>15958</v>
      </c>
      <c r="AF6444" s="28" t="s">
        <v>1717</v>
      </c>
      <c r="AG6444" s="28" t="s">
        <v>3210</v>
      </c>
      <c r="AH6444" s="22">
        <v>92845</v>
      </c>
      <c r="AI6444" s="28" t="s">
        <v>21744</v>
      </c>
      <c r="AJ6444" s="22">
        <v>2</v>
      </c>
    </row>
    <row r="6445" spans="30:36" ht="30" x14ac:dyDescent="0.25">
      <c r="AD6445" s="22" t="s">
        <v>15959</v>
      </c>
      <c r="AE6445" s="28" t="s">
        <v>18787</v>
      </c>
      <c r="AF6445" s="28" t="s">
        <v>1700</v>
      </c>
      <c r="AG6445" s="28" t="s">
        <v>3210</v>
      </c>
      <c r="AH6445" s="22">
        <v>66530</v>
      </c>
      <c r="AI6445" s="28" t="s">
        <v>20492</v>
      </c>
      <c r="AJ6445" s="22">
        <v>7</v>
      </c>
    </row>
    <row r="6446" spans="30:36" ht="30" x14ac:dyDescent="0.25">
      <c r="AD6446" s="22" t="s">
        <v>8208</v>
      </c>
      <c r="AE6446" s="28" t="s">
        <v>8209</v>
      </c>
      <c r="AF6446" s="28" t="s">
        <v>1696</v>
      </c>
      <c r="AG6446" s="28" t="s">
        <v>3765</v>
      </c>
      <c r="AH6446" s="22">
        <v>64528</v>
      </c>
      <c r="AI6446" s="28" t="s">
        <v>19959</v>
      </c>
      <c r="AJ6446" s="22">
        <v>0</v>
      </c>
    </row>
    <row r="6447" spans="30:36" ht="30" x14ac:dyDescent="0.25">
      <c r="AD6447" s="22" t="s">
        <v>8210</v>
      </c>
      <c r="AE6447" s="28" t="s">
        <v>8211</v>
      </c>
      <c r="AF6447" s="28" t="s">
        <v>1704</v>
      </c>
      <c r="AG6447" s="28" t="s">
        <v>3790</v>
      </c>
      <c r="AH6447" s="22">
        <v>62462</v>
      </c>
      <c r="AI6447" s="28" t="s">
        <v>21745</v>
      </c>
      <c r="AJ6447" s="22">
        <v>4</v>
      </c>
    </row>
    <row r="6448" spans="30:36" ht="30" x14ac:dyDescent="0.25">
      <c r="AD6448" s="22" t="s">
        <v>15960</v>
      </c>
      <c r="AE6448" s="28" t="s">
        <v>15961</v>
      </c>
      <c r="AF6448" s="28" t="s">
        <v>1696</v>
      </c>
      <c r="AG6448" s="28" t="s">
        <v>3787</v>
      </c>
      <c r="AH6448" s="22">
        <v>55979</v>
      </c>
      <c r="AI6448" s="28" t="s">
        <v>20725</v>
      </c>
      <c r="AJ6448" s="22">
        <v>7</v>
      </c>
    </row>
    <row r="6449" spans="30:36" ht="30" x14ac:dyDescent="0.25">
      <c r="AD6449" s="22" t="s">
        <v>4817</v>
      </c>
      <c r="AE6449" s="28" t="s">
        <v>4818</v>
      </c>
      <c r="AF6449" s="28" t="s">
        <v>1701</v>
      </c>
      <c r="AG6449" s="28" t="s">
        <v>3765</v>
      </c>
      <c r="AH6449" s="22">
        <v>67477</v>
      </c>
      <c r="AI6449" s="28" t="s">
        <v>4819</v>
      </c>
      <c r="AJ6449" s="22">
        <v>0</v>
      </c>
    </row>
    <row r="6450" spans="30:36" ht="30" x14ac:dyDescent="0.25">
      <c r="AD6450" s="22" t="s">
        <v>15962</v>
      </c>
      <c r="AE6450" s="28" t="s">
        <v>15963</v>
      </c>
      <c r="AF6450" s="28" t="s">
        <v>1700</v>
      </c>
      <c r="AG6450" s="28" t="s">
        <v>3210</v>
      </c>
      <c r="AH6450" s="22">
        <v>106945</v>
      </c>
      <c r="AI6450" s="28" t="s">
        <v>20487</v>
      </c>
      <c r="AJ6450" s="22">
        <v>0</v>
      </c>
    </row>
    <row r="6451" spans="30:36" ht="30" x14ac:dyDescent="0.25">
      <c r="AD6451" s="22" t="s">
        <v>1009</v>
      </c>
      <c r="AE6451" s="28" t="s">
        <v>2630</v>
      </c>
      <c r="AF6451" s="28" t="s">
        <v>1718</v>
      </c>
      <c r="AG6451" s="28" t="s">
        <v>3210</v>
      </c>
      <c r="AH6451" s="22">
        <v>71222</v>
      </c>
      <c r="AI6451" s="28" t="s">
        <v>21497</v>
      </c>
      <c r="AJ6451" s="22">
        <v>6</v>
      </c>
    </row>
    <row r="6452" spans="30:36" ht="30" x14ac:dyDescent="0.25">
      <c r="AD6452" s="22" t="s">
        <v>15964</v>
      </c>
      <c r="AE6452" s="28" t="s">
        <v>15965</v>
      </c>
      <c r="AF6452" s="28" t="s">
        <v>1695</v>
      </c>
      <c r="AG6452" s="28" t="s">
        <v>3211</v>
      </c>
      <c r="AH6452" s="22">
        <v>57208</v>
      </c>
      <c r="AI6452" s="28" t="s">
        <v>21179</v>
      </c>
      <c r="AJ6452" s="22">
        <v>1</v>
      </c>
    </row>
    <row r="6453" spans="30:36" ht="30" x14ac:dyDescent="0.25">
      <c r="AD6453" s="22" t="s">
        <v>8212</v>
      </c>
      <c r="AE6453" s="28" t="s">
        <v>8213</v>
      </c>
      <c r="AF6453" s="28" t="s">
        <v>1695</v>
      </c>
      <c r="AG6453" s="28" t="s">
        <v>3209</v>
      </c>
      <c r="AH6453" s="22">
        <v>69670</v>
      </c>
      <c r="AI6453" s="28" t="s">
        <v>20096</v>
      </c>
      <c r="AJ6453" s="22">
        <v>2</v>
      </c>
    </row>
    <row r="6454" spans="30:36" ht="30" x14ac:dyDescent="0.25">
      <c r="AD6454" s="22" t="s">
        <v>8214</v>
      </c>
      <c r="AE6454" s="28" t="s">
        <v>8215</v>
      </c>
      <c r="AF6454" s="28" t="s">
        <v>1696</v>
      </c>
      <c r="AG6454" s="28" t="s">
        <v>3209</v>
      </c>
      <c r="AH6454" s="22">
        <v>60500</v>
      </c>
      <c r="AI6454" s="28" t="s">
        <v>19134</v>
      </c>
      <c r="AJ6454" s="22">
        <v>8</v>
      </c>
    </row>
    <row r="6455" spans="30:36" ht="30" x14ac:dyDescent="0.25">
      <c r="AD6455" s="22" t="s">
        <v>218</v>
      </c>
      <c r="AE6455" s="28" t="s">
        <v>1900</v>
      </c>
      <c r="AF6455" s="28" t="s">
        <v>1704</v>
      </c>
      <c r="AG6455" s="28" t="s">
        <v>3209</v>
      </c>
      <c r="AH6455" s="22">
        <v>64721</v>
      </c>
      <c r="AI6455" s="28" t="s">
        <v>20529</v>
      </c>
      <c r="AJ6455" s="22">
        <v>1</v>
      </c>
    </row>
    <row r="6456" spans="30:36" ht="45" x14ac:dyDescent="0.25">
      <c r="AD6456" s="22" t="s">
        <v>4820</v>
      </c>
      <c r="AE6456" s="28" t="s">
        <v>4821</v>
      </c>
      <c r="AF6456" s="28" t="s">
        <v>1707</v>
      </c>
      <c r="AG6456" s="28" t="s">
        <v>3778</v>
      </c>
      <c r="AH6456" s="22">
        <v>58909</v>
      </c>
      <c r="AI6456" s="28" t="s">
        <v>20428</v>
      </c>
      <c r="AJ6456" s="22">
        <v>1</v>
      </c>
    </row>
    <row r="6457" spans="30:36" ht="30" x14ac:dyDescent="0.25">
      <c r="AD6457" s="22" t="s">
        <v>15966</v>
      </c>
      <c r="AE6457" s="28" t="s">
        <v>15967</v>
      </c>
      <c r="AF6457" s="28" t="s">
        <v>1718</v>
      </c>
      <c r="AG6457" s="28" t="s">
        <v>3209</v>
      </c>
      <c r="AH6457" s="22">
        <v>62089</v>
      </c>
      <c r="AI6457" s="28" t="s">
        <v>18990</v>
      </c>
      <c r="AJ6457" s="22">
        <v>2</v>
      </c>
    </row>
    <row r="6458" spans="30:36" ht="30" x14ac:dyDescent="0.25">
      <c r="AD6458" s="22" t="s">
        <v>100</v>
      </c>
      <c r="AE6458" s="28" t="s">
        <v>1795</v>
      </c>
      <c r="AF6458" s="28" t="s">
        <v>1695</v>
      </c>
      <c r="AG6458" s="28" t="s">
        <v>3209</v>
      </c>
      <c r="AH6458" s="22">
        <v>68449</v>
      </c>
      <c r="AI6458" s="28" t="s">
        <v>21661</v>
      </c>
      <c r="AJ6458" s="22">
        <v>2</v>
      </c>
    </row>
    <row r="6459" spans="30:36" ht="30" x14ac:dyDescent="0.25">
      <c r="AD6459" s="22" t="s">
        <v>571</v>
      </c>
      <c r="AE6459" s="28" t="s">
        <v>2220</v>
      </c>
      <c r="AF6459" s="28" t="s">
        <v>1701</v>
      </c>
      <c r="AG6459" s="28" t="s">
        <v>3209</v>
      </c>
      <c r="AH6459" s="22">
        <v>59605</v>
      </c>
      <c r="AI6459" s="28" t="s">
        <v>21019</v>
      </c>
      <c r="AJ6459" s="22">
        <v>4</v>
      </c>
    </row>
    <row r="6460" spans="30:36" ht="30" x14ac:dyDescent="0.25">
      <c r="AD6460" s="22" t="s">
        <v>8216</v>
      </c>
      <c r="AE6460" s="28" t="s">
        <v>8217</v>
      </c>
      <c r="AF6460" s="28" t="s">
        <v>1706</v>
      </c>
      <c r="AG6460" s="28" t="s">
        <v>3856</v>
      </c>
      <c r="AH6460" s="22">
        <v>63774</v>
      </c>
      <c r="AI6460" s="28" t="s">
        <v>19408</v>
      </c>
      <c r="AJ6460" s="22">
        <v>3</v>
      </c>
    </row>
    <row r="6461" spans="30:36" ht="30" x14ac:dyDescent="0.25">
      <c r="AD6461" s="22" t="s">
        <v>4822</v>
      </c>
      <c r="AE6461" s="28" t="s">
        <v>4823</v>
      </c>
      <c r="AF6461" s="28" t="s">
        <v>1699</v>
      </c>
      <c r="AG6461" s="28" t="s">
        <v>3773</v>
      </c>
      <c r="AH6461" s="22">
        <v>63342</v>
      </c>
      <c r="AI6461" s="28" t="s">
        <v>4824</v>
      </c>
      <c r="AJ6461" s="22">
        <v>0</v>
      </c>
    </row>
    <row r="6462" spans="30:36" ht="30" x14ac:dyDescent="0.25">
      <c r="AD6462" s="22" t="s">
        <v>15968</v>
      </c>
      <c r="AE6462" s="28" t="s">
        <v>15969</v>
      </c>
      <c r="AF6462" s="28" t="s">
        <v>1718</v>
      </c>
      <c r="AG6462" s="28" t="s">
        <v>3210</v>
      </c>
      <c r="AH6462" s="22">
        <v>70306</v>
      </c>
      <c r="AI6462" s="28" t="s">
        <v>20307</v>
      </c>
      <c r="AJ6462" s="22">
        <v>1</v>
      </c>
    </row>
    <row r="6463" spans="30:36" ht="30" x14ac:dyDescent="0.25">
      <c r="AD6463" s="22" t="s">
        <v>15970</v>
      </c>
      <c r="AE6463" s="28" t="s">
        <v>15971</v>
      </c>
      <c r="AF6463" s="28" t="s">
        <v>1697</v>
      </c>
      <c r="AG6463" s="28" t="s">
        <v>3210</v>
      </c>
      <c r="AH6463" s="22">
        <v>53755</v>
      </c>
      <c r="AI6463" s="28" t="s">
        <v>21598</v>
      </c>
      <c r="AJ6463" s="22">
        <v>3</v>
      </c>
    </row>
    <row r="6464" spans="30:36" ht="30" x14ac:dyDescent="0.25">
      <c r="AD6464" s="22" t="s">
        <v>902</v>
      </c>
      <c r="AE6464" s="28" t="s">
        <v>2531</v>
      </c>
      <c r="AF6464" s="28" t="s">
        <v>1701</v>
      </c>
      <c r="AG6464" s="28" t="s">
        <v>3210</v>
      </c>
      <c r="AH6464" s="22">
        <v>72982</v>
      </c>
      <c r="AI6464" s="28" t="s">
        <v>20630</v>
      </c>
      <c r="AJ6464" s="22">
        <v>5</v>
      </c>
    </row>
    <row r="6465" spans="30:36" ht="30" x14ac:dyDescent="0.25">
      <c r="AD6465" s="22" t="s">
        <v>4825</v>
      </c>
      <c r="AE6465" s="28" t="s">
        <v>4826</v>
      </c>
      <c r="AF6465" s="28" t="s">
        <v>1696</v>
      </c>
      <c r="AG6465" s="28" t="s">
        <v>3803</v>
      </c>
      <c r="AH6465" s="22">
        <v>68969</v>
      </c>
      <c r="AI6465" s="28" t="s">
        <v>19427</v>
      </c>
      <c r="AJ6465" s="22">
        <v>2</v>
      </c>
    </row>
    <row r="6466" spans="30:36" ht="30" x14ac:dyDescent="0.25">
      <c r="AD6466" s="22" t="s">
        <v>745</v>
      </c>
      <c r="AE6466" s="28" t="s">
        <v>2381</v>
      </c>
      <c r="AF6466" s="28" t="s">
        <v>1696</v>
      </c>
      <c r="AG6466" s="28" t="s">
        <v>3210</v>
      </c>
      <c r="AH6466" s="22">
        <v>61645</v>
      </c>
      <c r="AI6466" s="28" t="s">
        <v>21682</v>
      </c>
      <c r="AJ6466" s="22">
        <v>6</v>
      </c>
    </row>
    <row r="6467" spans="30:36" ht="30" x14ac:dyDescent="0.25">
      <c r="AD6467" s="22" t="s">
        <v>4827</v>
      </c>
      <c r="AE6467" s="28" t="s">
        <v>4828</v>
      </c>
      <c r="AF6467" s="28" t="s">
        <v>1701</v>
      </c>
      <c r="AG6467" s="28" t="s">
        <v>3800</v>
      </c>
      <c r="AH6467" s="22">
        <v>61041</v>
      </c>
      <c r="AI6467" s="28" t="s">
        <v>20096</v>
      </c>
      <c r="AJ6467" s="22">
        <v>2</v>
      </c>
    </row>
    <row r="6468" spans="30:36" ht="30" x14ac:dyDescent="0.25">
      <c r="AD6468" s="22" t="s">
        <v>15972</v>
      </c>
      <c r="AE6468" s="28" t="s">
        <v>15973</v>
      </c>
      <c r="AF6468" s="28" t="s">
        <v>1708</v>
      </c>
      <c r="AG6468" s="28" t="s">
        <v>3211</v>
      </c>
      <c r="AH6468" s="22">
        <v>76984</v>
      </c>
      <c r="AI6468" s="28" t="s">
        <v>20110</v>
      </c>
      <c r="AJ6468" s="22">
        <v>7</v>
      </c>
    </row>
    <row r="6469" spans="30:36" ht="30" x14ac:dyDescent="0.25">
      <c r="AD6469" s="22" t="s">
        <v>9772</v>
      </c>
      <c r="AE6469" s="28" t="s">
        <v>9773</v>
      </c>
      <c r="AF6469" s="28" t="s">
        <v>1712</v>
      </c>
      <c r="AG6469" s="28" t="s">
        <v>3209</v>
      </c>
      <c r="AH6469" s="22">
        <v>70823</v>
      </c>
      <c r="AI6469" s="28" t="s">
        <v>21746</v>
      </c>
      <c r="AJ6469" s="22">
        <v>7</v>
      </c>
    </row>
    <row r="6470" spans="30:36" ht="30" x14ac:dyDescent="0.25">
      <c r="AD6470" s="22" t="s">
        <v>8218</v>
      </c>
      <c r="AE6470" s="28" t="s">
        <v>8219</v>
      </c>
      <c r="AF6470" s="28" t="s">
        <v>1696</v>
      </c>
      <c r="AG6470" s="28" t="s">
        <v>3787</v>
      </c>
      <c r="AH6470" s="22">
        <v>70660</v>
      </c>
      <c r="AI6470" s="28" t="s">
        <v>20266</v>
      </c>
      <c r="AJ6470" s="22">
        <v>7</v>
      </c>
    </row>
    <row r="6471" spans="30:36" ht="30" x14ac:dyDescent="0.25">
      <c r="AD6471" s="22" t="s">
        <v>15974</v>
      </c>
      <c r="AE6471" s="28" t="s">
        <v>15975</v>
      </c>
      <c r="AF6471" s="28" t="s">
        <v>1700</v>
      </c>
      <c r="AG6471" s="28" t="s">
        <v>3209</v>
      </c>
      <c r="AH6471" s="22">
        <v>67802</v>
      </c>
      <c r="AI6471" s="28" t="s">
        <v>20543</v>
      </c>
      <c r="AJ6471" s="22">
        <v>8</v>
      </c>
    </row>
    <row r="6472" spans="30:36" ht="45" x14ac:dyDescent="0.25">
      <c r="AD6472" s="22" t="s">
        <v>8220</v>
      </c>
      <c r="AE6472" s="28" t="s">
        <v>18788</v>
      </c>
      <c r="AF6472" s="28" t="s">
        <v>1717</v>
      </c>
      <c r="AG6472" s="28" t="s">
        <v>3800</v>
      </c>
      <c r="AH6472" s="22">
        <v>73380</v>
      </c>
      <c r="AI6472" s="28" t="s">
        <v>20021</v>
      </c>
      <c r="AJ6472" s="22">
        <v>6</v>
      </c>
    </row>
    <row r="6473" spans="30:36" ht="30" x14ac:dyDescent="0.25">
      <c r="AD6473" s="22" t="s">
        <v>8221</v>
      </c>
      <c r="AE6473" s="28" t="s">
        <v>8222</v>
      </c>
      <c r="AF6473" s="28" t="s">
        <v>1702</v>
      </c>
      <c r="AG6473" s="28" t="s">
        <v>3803</v>
      </c>
      <c r="AH6473" s="22">
        <v>77093</v>
      </c>
      <c r="AI6473" s="28" t="s">
        <v>20943</v>
      </c>
      <c r="AJ6473" s="22">
        <v>1</v>
      </c>
    </row>
    <row r="6474" spans="30:36" ht="30" x14ac:dyDescent="0.25">
      <c r="AD6474" s="22" t="s">
        <v>866</v>
      </c>
      <c r="AE6474" s="28" t="s">
        <v>2496</v>
      </c>
      <c r="AF6474" s="28" t="s">
        <v>1700</v>
      </c>
      <c r="AG6474" s="28" t="s">
        <v>3210</v>
      </c>
      <c r="AH6474" s="22">
        <v>87547</v>
      </c>
      <c r="AI6474" s="28" t="s">
        <v>21357</v>
      </c>
      <c r="AJ6474" s="22">
        <v>0</v>
      </c>
    </row>
    <row r="6475" spans="30:36" ht="30" x14ac:dyDescent="0.25">
      <c r="AD6475" s="22" t="s">
        <v>15976</v>
      </c>
      <c r="AE6475" s="28" t="s">
        <v>15977</v>
      </c>
      <c r="AF6475" s="28" t="s">
        <v>1704</v>
      </c>
      <c r="AG6475" s="28" t="s">
        <v>3210</v>
      </c>
      <c r="AH6475" s="22">
        <v>62510</v>
      </c>
      <c r="AI6475" s="28" t="s">
        <v>21009</v>
      </c>
      <c r="AJ6475" s="22">
        <v>7</v>
      </c>
    </row>
    <row r="6476" spans="30:36" ht="30" x14ac:dyDescent="0.25">
      <c r="AD6476" s="22" t="s">
        <v>15978</v>
      </c>
      <c r="AE6476" s="28" t="s">
        <v>15979</v>
      </c>
      <c r="AF6476" s="28" t="s">
        <v>1700</v>
      </c>
      <c r="AG6476" s="28" t="s">
        <v>3803</v>
      </c>
      <c r="AH6476" s="22">
        <v>85947</v>
      </c>
      <c r="AI6476" s="28" t="s">
        <v>20000</v>
      </c>
      <c r="AJ6476" s="22">
        <v>7</v>
      </c>
    </row>
    <row r="6477" spans="30:36" ht="30" x14ac:dyDescent="0.25">
      <c r="AD6477" s="22" t="s">
        <v>15980</v>
      </c>
      <c r="AE6477" s="28" t="s">
        <v>15981</v>
      </c>
      <c r="AF6477" s="28" t="s">
        <v>1695</v>
      </c>
      <c r="AG6477" s="28" t="s">
        <v>3211</v>
      </c>
      <c r="AH6477" s="22">
        <v>58737</v>
      </c>
      <c r="AI6477" s="28" t="s">
        <v>20948</v>
      </c>
      <c r="AJ6477" s="22">
        <v>3</v>
      </c>
    </row>
    <row r="6478" spans="30:36" ht="30" x14ac:dyDescent="0.25">
      <c r="AD6478" s="22" t="s">
        <v>8223</v>
      </c>
      <c r="AE6478" s="28" t="s">
        <v>8224</v>
      </c>
      <c r="AF6478" s="28" t="s">
        <v>1718</v>
      </c>
      <c r="AG6478" s="28" t="s">
        <v>3209</v>
      </c>
      <c r="AH6478" s="22">
        <v>71220</v>
      </c>
      <c r="AI6478" s="28" t="s">
        <v>8225</v>
      </c>
      <c r="AJ6478" s="22">
        <v>4</v>
      </c>
    </row>
    <row r="6479" spans="30:36" ht="30" x14ac:dyDescent="0.25">
      <c r="AD6479" s="22" t="s">
        <v>1130</v>
      </c>
      <c r="AE6479" s="28" t="s">
        <v>2742</v>
      </c>
      <c r="AF6479" s="28" t="s">
        <v>1711</v>
      </c>
      <c r="AG6479" s="28" t="s">
        <v>3211</v>
      </c>
      <c r="AH6479" s="22">
        <v>64268</v>
      </c>
      <c r="AI6479" s="28" t="s">
        <v>19491</v>
      </c>
      <c r="AJ6479" s="22">
        <v>0</v>
      </c>
    </row>
    <row r="6480" spans="30:36" ht="30" x14ac:dyDescent="0.25">
      <c r="AD6480" s="22" t="s">
        <v>8226</v>
      </c>
      <c r="AE6480" s="28" t="s">
        <v>8227</v>
      </c>
      <c r="AF6480" s="28" t="s">
        <v>1718</v>
      </c>
      <c r="AG6480" s="28" t="s">
        <v>3765</v>
      </c>
      <c r="AH6480" s="22">
        <v>80851</v>
      </c>
      <c r="AI6480" s="28" t="s">
        <v>19307</v>
      </c>
      <c r="AJ6480" s="22">
        <v>1</v>
      </c>
    </row>
    <row r="6481" spans="30:36" ht="30" x14ac:dyDescent="0.25">
      <c r="AD6481" s="22" t="s">
        <v>15982</v>
      </c>
      <c r="AE6481" s="28" t="s">
        <v>15983</v>
      </c>
      <c r="AF6481" s="28" t="s">
        <v>1695</v>
      </c>
      <c r="AG6481" s="28" t="s">
        <v>3210</v>
      </c>
      <c r="AH6481" s="22">
        <v>61189</v>
      </c>
      <c r="AI6481" s="28" t="s">
        <v>19590</v>
      </c>
      <c r="AJ6481" s="22">
        <v>6</v>
      </c>
    </row>
    <row r="6482" spans="30:36" ht="30" x14ac:dyDescent="0.25">
      <c r="AD6482" s="22" t="s">
        <v>8228</v>
      </c>
      <c r="AE6482" s="28" t="s">
        <v>8229</v>
      </c>
      <c r="AF6482" s="28" t="s">
        <v>1718</v>
      </c>
      <c r="AG6482" s="28" t="s">
        <v>3922</v>
      </c>
      <c r="AH6482" s="22">
        <v>80089</v>
      </c>
      <c r="AI6482" s="28" t="s">
        <v>8230</v>
      </c>
      <c r="AJ6482" s="22">
        <v>1</v>
      </c>
    </row>
    <row r="6483" spans="30:36" ht="30" x14ac:dyDescent="0.25">
      <c r="AD6483" s="22" t="s">
        <v>341</v>
      </c>
      <c r="AE6483" s="28" t="s">
        <v>2039</v>
      </c>
      <c r="AF6483" s="28" t="s">
        <v>1702</v>
      </c>
      <c r="AG6483" s="28" t="s">
        <v>3209</v>
      </c>
      <c r="AH6483" s="22">
        <v>95372</v>
      </c>
      <c r="AI6483" s="28" t="s">
        <v>20519</v>
      </c>
      <c r="AJ6483" s="22">
        <v>0</v>
      </c>
    </row>
    <row r="6484" spans="30:36" ht="30" x14ac:dyDescent="0.25">
      <c r="AD6484" s="22" t="s">
        <v>756</v>
      </c>
      <c r="AE6484" s="28" t="s">
        <v>2392</v>
      </c>
      <c r="AF6484" s="28" t="s">
        <v>1699</v>
      </c>
      <c r="AG6484" s="28" t="s">
        <v>3210</v>
      </c>
      <c r="AH6484" s="22">
        <v>67452</v>
      </c>
      <c r="AI6484" s="28" t="s">
        <v>19176</v>
      </c>
      <c r="AJ6484" s="22">
        <v>4</v>
      </c>
    </row>
    <row r="6485" spans="30:36" ht="30" x14ac:dyDescent="0.25">
      <c r="AD6485" s="22" t="s">
        <v>4829</v>
      </c>
      <c r="AE6485" s="28" t="s">
        <v>4830</v>
      </c>
      <c r="AF6485" s="28" t="s">
        <v>1697</v>
      </c>
      <c r="AG6485" s="28" t="s">
        <v>3803</v>
      </c>
      <c r="AH6485" s="22">
        <v>98246</v>
      </c>
      <c r="AI6485" s="28" t="s">
        <v>20544</v>
      </c>
      <c r="AJ6485" s="22">
        <v>1</v>
      </c>
    </row>
    <row r="6486" spans="30:36" ht="30" x14ac:dyDescent="0.25">
      <c r="AD6486" s="22" t="s">
        <v>8231</v>
      </c>
      <c r="AE6486" s="28" t="s">
        <v>8232</v>
      </c>
      <c r="AF6486" s="28" t="s">
        <v>1708</v>
      </c>
      <c r="AG6486" s="28" t="s">
        <v>3209</v>
      </c>
      <c r="AH6486" s="22">
        <v>60761</v>
      </c>
      <c r="AI6486" s="28" t="s">
        <v>19372</v>
      </c>
      <c r="AJ6486" s="22">
        <v>0</v>
      </c>
    </row>
    <row r="6487" spans="30:36" ht="30" x14ac:dyDescent="0.25">
      <c r="AD6487" s="22" t="s">
        <v>15984</v>
      </c>
      <c r="AE6487" s="28" t="s">
        <v>18789</v>
      </c>
      <c r="AF6487" s="28" t="s">
        <v>1714</v>
      </c>
      <c r="AG6487" s="28" t="s">
        <v>3210</v>
      </c>
      <c r="AH6487" s="22">
        <v>73592</v>
      </c>
      <c r="AI6487" s="28" t="s">
        <v>19498</v>
      </c>
      <c r="AJ6487" s="22">
        <v>0</v>
      </c>
    </row>
    <row r="6488" spans="30:36" ht="30" x14ac:dyDescent="0.25">
      <c r="AD6488" s="22" t="s">
        <v>3621</v>
      </c>
      <c r="AE6488" s="28" t="s">
        <v>3622</v>
      </c>
      <c r="AF6488" s="28" t="s">
        <v>1718</v>
      </c>
      <c r="AG6488" s="28" t="s">
        <v>3209</v>
      </c>
      <c r="AH6488" s="22">
        <v>80980</v>
      </c>
      <c r="AI6488" s="28" t="s">
        <v>3623</v>
      </c>
      <c r="AJ6488" s="22">
        <v>4</v>
      </c>
    </row>
    <row r="6489" spans="30:36" ht="30" x14ac:dyDescent="0.25">
      <c r="AD6489" s="22" t="s">
        <v>8233</v>
      </c>
      <c r="AE6489" s="28" t="s">
        <v>8234</v>
      </c>
      <c r="AF6489" s="28" t="s">
        <v>1696</v>
      </c>
      <c r="AG6489" s="28" t="s">
        <v>3211</v>
      </c>
      <c r="AH6489" s="22">
        <v>67526</v>
      </c>
      <c r="AI6489" s="28" t="s">
        <v>21747</v>
      </c>
      <c r="AJ6489" s="22">
        <v>10</v>
      </c>
    </row>
    <row r="6490" spans="30:36" ht="30" x14ac:dyDescent="0.25">
      <c r="AD6490" s="22" t="s">
        <v>8235</v>
      </c>
      <c r="AE6490" s="28" t="s">
        <v>8236</v>
      </c>
      <c r="AF6490" s="28" t="s">
        <v>1696</v>
      </c>
      <c r="AG6490" s="28" t="s">
        <v>3765</v>
      </c>
      <c r="AH6490" s="22">
        <v>66231</v>
      </c>
      <c r="AI6490" s="28" t="s">
        <v>20782</v>
      </c>
      <c r="AJ6490" s="22">
        <v>5</v>
      </c>
    </row>
    <row r="6491" spans="30:36" ht="30" x14ac:dyDescent="0.25">
      <c r="AD6491" s="22" t="s">
        <v>4831</v>
      </c>
      <c r="AE6491" s="28" t="s">
        <v>4832</v>
      </c>
      <c r="AF6491" s="28" t="s">
        <v>1714</v>
      </c>
      <c r="AG6491" s="28" t="s">
        <v>3836</v>
      </c>
      <c r="AH6491" s="22">
        <v>92215</v>
      </c>
      <c r="AI6491" s="28" t="s">
        <v>21078</v>
      </c>
      <c r="AJ6491" s="22">
        <v>4</v>
      </c>
    </row>
    <row r="6492" spans="30:36" ht="30" x14ac:dyDescent="0.25">
      <c r="AD6492" s="22" t="s">
        <v>4833</v>
      </c>
      <c r="AE6492" s="28" t="s">
        <v>4834</v>
      </c>
      <c r="AF6492" s="28" t="s">
        <v>1699</v>
      </c>
      <c r="AG6492" s="28" t="s">
        <v>3781</v>
      </c>
      <c r="AH6492" s="22">
        <v>68358</v>
      </c>
      <c r="AI6492" s="28" t="s">
        <v>20741</v>
      </c>
      <c r="AJ6492" s="22">
        <v>5</v>
      </c>
    </row>
    <row r="6493" spans="30:36" ht="30" x14ac:dyDescent="0.25">
      <c r="AD6493" s="22" t="s">
        <v>15985</v>
      </c>
      <c r="AE6493" s="28" t="s">
        <v>15986</v>
      </c>
      <c r="AF6493" s="28" t="s">
        <v>1708</v>
      </c>
      <c r="AG6493" s="28" t="s">
        <v>3211</v>
      </c>
      <c r="AH6493" s="22">
        <v>56737</v>
      </c>
      <c r="AI6493" s="28" t="s">
        <v>21748</v>
      </c>
      <c r="AJ6493" s="22">
        <v>4</v>
      </c>
    </row>
    <row r="6494" spans="30:36" ht="30" x14ac:dyDescent="0.25">
      <c r="AD6494" s="22" t="s">
        <v>4835</v>
      </c>
      <c r="AE6494" s="28" t="s">
        <v>4836</v>
      </c>
      <c r="AF6494" s="28" t="s">
        <v>1702</v>
      </c>
      <c r="AG6494" s="28" t="s">
        <v>3887</v>
      </c>
      <c r="AH6494" s="22">
        <v>97179</v>
      </c>
      <c r="AI6494" s="28" t="s">
        <v>19205</v>
      </c>
      <c r="AJ6494" s="22">
        <v>7</v>
      </c>
    </row>
    <row r="6495" spans="30:36" ht="30" x14ac:dyDescent="0.25">
      <c r="AD6495" s="22" t="s">
        <v>15987</v>
      </c>
      <c r="AE6495" s="28" t="s">
        <v>18790</v>
      </c>
      <c r="AF6495" s="28" t="s">
        <v>1695</v>
      </c>
      <c r="AG6495" s="28" t="s">
        <v>3211</v>
      </c>
      <c r="AH6495" s="22">
        <v>52546</v>
      </c>
      <c r="AI6495" s="28" t="s">
        <v>21308</v>
      </c>
      <c r="AJ6495" s="22">
        <v>8</v>
      </c>
    </row>
    <row r="6496" spans="30:36" ht="30" x14ac:dyDescent="0.25">
      <c r="AD6496" s="22" t="s">
        <v>15988</v>
      </c>
      <c r="AE6496" s="28" t="s">
        <v>15989</v>
      </c>
      <c r="AF6496" s="28" t="s">
        <v>1704</v>
      </c>
      <c r="AG6496" s="28" t="s">
        <v>3803</v>
      </c>
      <c r="AH6496" s="22">
        <v>59612</v>
      </c>
      <c r="AI6496" s="28" t="s">
        <v>21465</v>
      </c>
      <c r="AJ6496" s="22">
        <v>2</v>
      </c>
    </row>
    <row r="6497" spans="30:36" ht="30" x14ac:dyDescent="0.25">
      <c r="AD6497" s="22" t="s">
        <v>1299</v>
      </c>
      <c r="AE6497" s="28" t="s">
        <v>2926</v>
      </c>
      <c r="AF6497" s="28" t="s">
        <v>1702</v>
      </c>
      <c r="AG6497" s="28" t="s">
        <v>3211</v>
      </c>
      <c r="AH6497" s="22">
        <v>84875</v>
      </c>
      <c r="AI6497" s="28" t="s">
        <v>21749</v>
      </c>
      <c r="AJ6497" s="22">
        <v>9</v>
      </c>
    </row>
    <row r="6498" spans="30:36" ht="30" x14ac:dyDescent="0.25">
      <c r="AD6498" s="22" t="s">
        <v>15990</v>
      </c>
      <c r="AE6498" s="28" t="s">
        <v>18791</v>
      </c>
      <c r="AF6498" s="28" t="s">
        <v>1714</v>
      </c>
      <c r="AG6498" s="28" t="s">
        <v>3211</v>
      </c>
      <c r="AH6498" s="22">
        <v>85067</v>
      </c>
      <c r="AI6498" s="28" t="s">
        <v>20559</v>
      </c>
      <c r="AJ6498" s="22">
        <v>2</v>
      </c>
    </row>
    <row r="6499" spans="30:36" ht="45" x14ac:dyDescent="0.25">
      <c r="AD6499" s="22" t="s">
        <v>370</v>
      </c>
      <c r="AE6499" s="28" t="s">
        <v>2034</v>
      </c>
      <c r="AF6499" s="28" t="s">
        <v>1707</v>
      </c>
      <c r="AG6499" s="28" t="s">
        <v>3209</v>
      </c>
      <c r="AH6499" s="22">
        <v>64088</v>
      </c>
      <c r="AI6499" s="28" t="s">
        <v>20895</v>
      </c>
      <c r="AJ6499" s="22">
        <v>0</v>
      </c>
    </row>
    <row r="6500" spans="30:36" ht="30" x14ac:dyDescent="0.25">
      <c r="AD6500" s="22" t="s">
        <v>3624</v>
      </c>
      <c r="AE6500" s="28" t="s">
        <v>3625</v>
      </c>
      <c r="AF6500" s="28" t="s">
        <v>1718</v>
      </c>
      <c r="AG6500" s="28" t="s">
        <v>3209</v>
      </c>
      <c r="AH6500" s="22">
        <v>83010</v>
      </c>
      <c r="AI6500" s="28" t="s">
        <v>3626</v>
      </c>
      <c r="AJ6500" s="22">
        <v>1</v>
      </c>
    </row>
    <row r="6501" spans="30:36" ht="45" x14ac:dyDescent="0.25">
      <c r="AD6501" s="22" t="s">
        <v>15991</v>
      </c>
      <c r="AE6501" s="28" t="s">
        <v>15992</v>
      </c>
      <c r="AF6501" s="28" t="s">
        <v>1717</v>
      </c>
      <c r="AG6501" s="28" t="s">
        <v>3209</v>
      </c>
      <c r="AH6501" s="22">
        <v>75048</v>
      </c>
      <c r="AI6501" s="28" t="s">
        <v>21424</v>
      </c>
      <c r="AJ6501" s="22">
        <v>5</v>
      </c>
    </row>
    <row r="6502" spans="30:36" ht="45" x14ac:dyDescent="0.25">
      <c r="AD6502" s="22" t="s">
        <v>4837</v>
      </c>
      <c r="AE6502" s="28" t="s">
        <v>4838</v>
      </c>
      <c r="AF6502" s="28" t="s">
        <v>1710</v>
      </c>
      <c r="AG6502" s="28" t="s">
        <v>3836</v>
      </c>
      <c r="AH6502" s="22">
        <v>65858</v>
      </c>
      <c r="AI6502" s="28" t="s">
        <v>20889</v>
      </c>
      <c r="AJ6502" s="22">
        <v>1</v>
      </c>
    </row>
    <row r="6503" spans="30:36" ht="30" x14ac:dyDescent="0.25">
      <c r="AD6503" s="22" t="s">
        <v>15993</v>
      </c>
      <c r="AE6503" s="28" t="s">
        <v>15994</v>
      </c>
      <c r="AF6503" s="28" t="s">
        <v>1700</v>
      </c>
      <c r="AG6503" s="28" t="s">
        <v>3210</v>
      </c>
      <c r="AH6503" s="22">
        <v>97988</v>
      </c>
      <c r="AI6503" s="28" t="s">
        <v>21324</v>
      </c>
      <c r="AJ6503" s="22">
        <v>8</v>
      </c>
    </row>
    <row r="6504" spans="30:36" ht="30" x14ac:dyDescent="0.25">
      <c r="AD6504" s="22" t="s">
        <v>778</v>
      </c>
      <c r="AE6504" s="28" t="s">
        <v>2412</v>
      </c>
      <c r="AF6504" s="28" t="s">
        <v>1716</v>
      </c>
      <c r="AG6504" s="28" t="s">
        <v>3210</v>
      </c>
      <c r="AH6504" s="22">
        <v>61258</v>
      </c>
      <c r="AI6504" s="28" t="s">
        <v>20734</v>
      </c>
      <c r="AJ6504" s="22">
        <v>2</v>
      </c>
    </row>
    <row r="6505" spans="30:36" ht="30" x14ac:dyDescent="0.25">
      <c r="AD6505" s="22" t="s">
        <v>8237</v>
      </c>
      <c r="AE6505" s="28" t="s">
        <v>8238</v>
      </c>
      <c r="AF6505" s="28" t="s">
        <v>1697</v>
      </c>
      <c r="AG6505" s="28" t="s">
        <v>3826</v>
      </c>
      <c r="AH6505" s="22">
        <v>76149</v>
      </c>
      <c r="AI6505" s="28" t="s">
        <v>19038</v>
      </c>
      <c r="AJ6505" s="22">
        <v>2</v>
      </c>
    </row>
    <row r="6506" spans="30:36" ht="30" x14ac:dyDescent="0.25">
      <c r="AD6506" s="22" t="s">
        <v>15995</v>
      </c>
      <c r="AE6506" s="28" t="s">
        <v>15996</v>
      </c>
      <c r="AF6506" s="28" t="s">
        <v>1704</v>
      </c>
      <c r="AG6506" s="28" t="s">
        <v>3209</v>
      </c>
      <c r="AH6506" s="22">
        <v>52103</v>
      </c>
      <c r="AI6506" s="28" t="s">
        <v>15997</v>
      </c>
      <c r="AJ6506" s="22">
        <v>5</v>
      </c>
    </row>
    <row r="6507" spans="30:36" ht="30" x14ac:dyDescent="0.25">
      <c r="AD6507" s="22" t="s">
        <v>15998</v>
      </c>
      <c r="AE6507" s="28" t="s">
        <v>15999</v>
      </c>
      <c r="AF6507" s="28" t="s">
        <v>1702</v>
      </c>
      <c r="AG6507" s="28" t="s">
        <v>3210</v>
      </c>
      <c r="AH6507" s="22">
        <v>75386</v>
      </c>
      <c r="AI6507" s="28" t="s">
        <v>21750</v>
      </c>
      <c r="AJ6507" s="22">
        <v>8</v>
      </c>
    </row>
    <row r="6508" spans="30:36" ht="30" x14ac:dyDescent="0.25">
      <c r="AD6508" s="22" t="s">
        <v>16000</v>
      </c>
      <c r="AE6508" s="28" t="s">
        <v>16001</v>
      </c>
      <c r="AF6508" s="28" t="s">
        <v>1696</v>
      </c>
      <c r="AG6508" s="28" t="s">
        <v>3765</v>
      </c>
      <c r="AH6508" s="22">
        <v>57461</v>
      </c>
      <c r="AI6508" s="28" t="s">
        <v>21751</v>
      </c>
      <c r="AJ6508" s="22">
        <v>1</v>
      </c>
    </row>
    <row r="6509" spans="30:36" ht="30" x14ac:dyDescent="0.25">
      <c r="AD6509" s="22" t="s">
        <v>16002</v>
      </c>
      <c r="AE6509" s="28" t="s">
        <v>16003</v>
      </c>
      <c r="AF6509" s="28" t="s">
        <v>1714</v>
      </c>
      <c r="AG6509" s="28" t="s">
        <v>3803</v>
      </c>
      <c r="AH6509" s="22">
        <v>91379</v>
      </c>
      <c r="AI6509" s="28" t="s">
        <v>21473</v>
      </c>
      <c r="AJ6509" s="22">
        <v>2</v>
      </c>
    </row>
    <row r="6510" spans="30:36" ht="30" x14ac:dyDescent="0.25">
      <c r="AD6510" s="22" t="s">
        <v>9774</v>
      </c>
      <c r="AE6510" s="28" t="s">
        <v>9775</v>
      </c>
      <c r="AF6510" s="28" t="s">
        <v>1705</v>
      </c>
      <c r="AG6510" s="28" t="s">
        <v>3210</v>
      </c>
      <c r="AH6510" s="22">
        <v>83874</v>
      </c>
      <c r="AI6510" s="28" t="s">
        <v>21110</v>
      </c>
      <c r="AJ6510" s="22">
        <v>5</v>
      </c>
    </row>
    <row r="6511" spans="30:36" ht="30" x14ac:dyDescent="0.25">
      <c r="AD6511" s="22" t="s">
        <v>16004</v>
      </c>
      <c r="AE6511" s="28" t="s">
        <v>18792</v>
      </c>
      <c r="AF6511" s="28" t="s">
        <v>1695</v>
      </c>
      <c r="AG6511" s="28" t="s">
        <v>3209</v>
      </c>
      <c r="AH6511" s="22">
        <v>59963</v>
      </c>
      <c r="AI6511" s="28" t="s">
        <v>21752</v>
      </c>
      <c r="AJ6511" s="22">
        <v>6</v>
      </c>
    </row>
    <row r="6512" spans="30:36" ht="30" x14ac:dyDescent="0.25">
      <c r="AD6512" s="22" t="s">
        <v>8239</v>
      </c>
      <c r="AE6512" s="28" t="s">
        <v>8240</v>
      </c>
      <c r="AF6512" s="28" t="s">
        <v>1696</v>
      </c>
      <c r="AG6512" s="28" t="s">
        <v>3209</v>
      </c>
      <c r="AH6512" s="22">
        <v>65896</v>
      </c>
      <c r="AI6512" s="28" t="s">
        <v>21275</v>
      </c>
      <c r="AJ6512" s="22">
        <v>5</v>
      </c>
    </row>
    <row r="6513" spans="30:36" ht="30" x14ac:dyDescent="0.25">
      <c r="AD6513" s="22" t="s">
        <v>4839</v>
      </c>
      <c r="AE6513" s="28" t="s">
        <v>4840</v>
      </c>
      <c r="AF6513" s="28" t="s">
        <v>1705</v>
      </c>
      <c r="AG6513" s="28" t="s">
        <v>3826</v>
      </c>
      <c r="AH6513" s="22">
        <v>78934</v>
      </c>
      <c r="AI6513" s="28" t="s">
        <v>20306</v>
      </c>
      <c r="AJ6513" s="22">
        <v>1</v>
      </c>
    </row>
    <row r="6514" spans="30:36" ht="30" x14ac:dyDescent="0.25">
      <c r="AD6514" s="22" t="s">
        <v>8241</v>
      </c>
      <c r="AE6514" s="28" t="s">
        <v>8242</v>
      </c>
      <c r="AF6514" s="28" t="s">
        <v>1704</v>
      </c>
      <c r="AG6514" s="28" t="s">
        <v>3209</v>
      </c>
      <c r="AH6514" s="22">
        <v>58473</v>
      </c>
      <c r="AI6514" s="28" t="s">
        <v>21750</v>
      </c>
      <c r="AJ6514" s="22">
        <v>8</v>
      </c>
    </row>
    <row r="6515" spans="30:36" ht="30" x14ac:dyDescent="0.25">
      <c r="AD6515" s="22" t="s">
        <v>16005</v>
      </c>
      <c r="AE6515" s="28" t="s">
        <v>16006</v>
      </c>
      <c r="AF6515" s="28" t="s">
        <v>1716</v>
      </c>
      <c r="AG6515" s="28" t="s">
        <v>3803</v>
      </c>
      <c r="AH6515" s="22">
        <v>64479</v>
      </c>
      <c r="AI6515" s="28" t="s">
        <v>19078</v>
      </c>
      <c r="AJ6515" s="22">
        <v>1</v>
      </c>
    </row>
    <row r="6516" spans="30:36" ht="30" x14ac:dyDescent="0.25">
      <c r="AD6516" s="22" t="s">
        <v>8243</v>
      </c>
      <c r="AE6516" s="28" t="s">
        <v>8244</v>
      </c>
      <c r="AF6516" s="28" t="s">
        <v>1700</v>
      </c>
      <c r="AG6516" s="28" t="s">
        <v>3862</v>
      </c>
      <c r="AH6516" s="22">
        <v>78441</v>
      </c>
      <c r="AI6516" s="28" t="s">
        <v>21753</v>
      </c>
      <c r="AJ6516" s="22">
        <v>7</v>
      </c>
    </row>
    <row r="6517" spans="30:36" ht="30" x14ac:dyDescent="0.25">
      <c r="AD6517" s="22" t="s">
        <v>16007</v>
      </c>
      <c r="AE6517" s="28" t="s">
        <v>16008</v>
      </c>
      <c r="AF6517" s="28" t="s">
        <v>1695</v>
      </c>
      <c r="AG6517" s="28" t="s">
        <v>3210</v>
      </c>
      <c r="AH6517" s="22">
        <v>62843</v>
      </c>
      <c r="AI6517" s="28" t="s">
        <v>20001</v>
      </c>
      <c r="AJ6517" s="22">
        <v>2</v>
      </c>
    </row>
    <row r="6518" spans="30:36" ht="30" x14ac:dyDescent="0.25">
      <c r="AD6518" s="22" t="s">
        <v>8245</v>
      </c>
      <c r="AE6518" s="28" t="s">
        <v>8246</v>
      </c>
      <c r="AF6518" s="28" t="s">
        <v>1708</v>
      </c>
      <c r="AG6518" s="28" t="s">
        <v>3211</v>
      </c>
      <c r="AH6518" s="22">
        <v>57094</v>
      </c>
      <c r="AI6518" s="28" t="s">
        <v>19482</v>
      </c>
      <c r="AJ6518" s="22">
        <v>2</v>
      </c>
    </row>
    <row r="6519" spans="30:36" ht="30" x14ac:dyDescent="0.25">
      <c r="AD6519" s="22" t="s">
        <v>4841</v>
      </c>
      <c r="AE6519" s="28" t="s">
        <v>4842</v>
      </c>
      <c r="AF6519" s="28" t="s">
        <v>1704</v>
      </c>
      <c r="AG6519" s="28" t="s">
        <v>3765</v>
      </c>
      <c r="AH6519" s="22">
        <v>58120</v>
      </c>
      <c r="AI6519" s="28" t="s">
        <v>4843</v>
      </c>
      <c r="AJ6519" s="22">
        <v>0</v>
      </c>
    </row>
    <row r="6520" spans="30:36" ht="30" x14ac:dyDescent="0.25">
      <c r="AD6520" s="22" t="s">
        <v>16009</v>
      </c>
      <c r="AE6520" s="28" t="s">
        <v>16010</v>
      </c>
      <c r="AF6520" s="28" t="s">
        <v>1702</v>
      </c>
      <c r="AG6520" s="28" t="s">
        <v>3209</v>
      </c>
      <c r="AH6520" s="22">
        <v>87900</v>
      </c>
      <c r="AI6520" s="28" t="s">
        <v>19009</v>
      </c>
      <c r="AJ6520" s="22">
        <v>7</v>
      </c>
    </row>
    <row r="6521" spans="30:36" ht="30" x14ac:dyDescent="0.25">
      <c r="AD6521" s="22" t="s">
        <v>16011</v>
      </c>
      <c r="AE6521" s="28" t="s">
        <v>16012</v>
      </c>
      <c r="AF6521" s="28" t="s">
        <v>1708</v>
      </c>
      <c r="AG6521" s="28" t="s">
        <v>3211</v>
      </c>
      <c r="AH6521" s="22">
        <v>55140</v>
      </c>
      <c r="AI6521" s="28" t="s">
        <v>21754</v>
      </c>
      <c r="AJ6521" s="22">
        <v>6</v>
      </c>
    </row>
    <row r="6522" spans="30:36" ht="30" x14ac:dyDescent="0.25">
      <c r="AD6522" s="22" t="s">
        <v>16013</v>
      </c>
      <c r="AE6522" s="28" t="s">
        <v>16014</v>
      </c>
      <c r="AF6522" s="28" t="s">
        <v>1695</v>
      </c>
      <c r="AG6522" s="28" t="s">
        <v>3210</v>
      </c>
      <c r="AH6522" s="22">
        <v>60860</v>
      </c>
      <c r="AI6522" s="28" t="s">
        <v>19471</v>
      </c>
      <c r="AJ6522" s="22">
        <v>6</v>
      </c>
    </row>
    <row r="6523" spans="30:36" ht="30" x14ac:dyDescent="0.25">
      <c r="AD6523" s="22" t="s">
        <v>16015</v>
      </c>
      <c r="AE6523" s="28" t="s">
        <v>16016</v>
      </c>
      <c r="AF6523" s="28" t="s">
        <v>1705</v>
      </c>
      <c r="AG6523" s="28" t="s">
        <v>3210</v>
      </c>
      <c r="AH6523" s="22">
        <v>84663</v>
      </c>
      <c r="AI6523" s="28" t="s">
        <v>19311</v>
      </c>
      <c r="AJ6523" s="22">
        <v>7</v>
      </c>
    </row>
    <row r="6524" spans="30:36" ht="30" x14ac:dyDescent="0.25">
      <c r="AD6524" s="22" t="s">
        <v>8247</v>
      </c>
      <c r="AE6524" s="28" t="s">
        <v>18793</v>
      </c>
      <c r="AF6524" s="28" t="s">
        <v>1702</v>
      </c>
      <c r="AG6524" s="28" t="s">
        <v>3803</v>
      </c>
      <c r="AH6524" s="22">
        <v>88924</v>
      </c>
      <c r="AI6524" s="28" t="s">
        <v>21755</v>
      </c>
      <c r="AJ6524" s="22">
        <v>2</v>
      </c>
    </row>
    <row r="6525" spans="30:36" ht="30" x14ac:dyDescent="0.25">
      <c r="AD6525" s="22" t="s">
        <v>1152</v>
      </c>
      <c r="AE6525" s="28" t="s">
        <v>2764</v>
      </c>
      <c r="AF6525" s="28" t="s">
        <v>1705</v>
      </c>
      <c r="AG6525" s="28" t="s">
        <v>3211</v>
      </c>
      <c r="AH6525" s="22">
        <v>102031</v>
      </c>
      <c r="AI6525" s="28" t="s">
        <v>21124</v>
      </c>
      <c r="AJ6525" s="22">
        <v>8</v>
      </c>
    </row>
    <row r="6526" spans="30:36" ht="30" x14ac:dyDescent="0.25">
      <c r="AD6526" s="22" t="s">
        <v>16017</v>
      </c>
      <c r="AE6526" s="28" t="s">
        <v>16018</v>
      </c>
      <c r="AF6526" s="28" t="s">
        <v>1695</v>
      </c>
      <c r="AG6526" s="28" t="s">
        <v>3773</v>
      </c>
      <c r="AH6526" s="22">
        <v>63845</v>
      </c>
      <c r="AI6526" s="28" t="s">
        <v>21756</v>
      </c>
      <c r="AJ6526" s="22">
        <v>5</v>
      </c>
    </row>
    <row r="6527" spans="30:36" ht="30" x14ac:dyDescent="0.25">
      <c r="AD6527" s="22" t="s">
        <v>16019</v>
      </c>
      <c r="AE6527" s="28" t="s">
        <v>16020</v>
      </c>
      <c r="AF6527" s="28" t="s">
        <v>1700</v>
      </c>
      <c r="AG6527" s="28" t="s">
        <v>3209</v>
      </c>
      <c r="AH6527" s="22">
        <v>83249</v>
      </c>
      <c r="AI6527" s="28" t="s">
        <v>21757</v>
      </c>
      <c r="AJ6527" s="22">
        <v>8</v>
      </c>
    </row>
    <row r="6528" spans="30:36" ht="30" x14ac:dyDescent="0.25">
      <c r="AD6528" s="22" t="s">
        <v>16021</v>
      </c>
      <c r="AE6528" s="28" t="s">
        <v>18794</v>
      </c>
      <c r="AF6528" s="28" t="s">
        <v>1705</v>
      </c>
      <c r="AG6528" s="28" t="s">
        <v>3790</v>
      </c>
      <c r="AH6528" s="22">
        <v>87820</v>
      </c>
      <c r="AI6528" s="28" t="s">
        <v>19658</v>
      </c>
      <c r="AJ6528" s="22">
        <v>1</v>
      </c>
    </row>
    <row r="6529" spans="30:36" ht="30" x14ac:dyDescent="0.25">
      <c r="AD6529" s="22" t="s">
        <v>16022</v>
      </c>
      <c r="AE6529" s="28" t="s">
        <v>16023</v>
      </c>
      <c r="AF6529" s="28" t="s">
        <v>1695</v>
      </c>
      <c r="AG6529" s="28" t="s">
        <v>3209</v>
      </c>
      <c r="AH6529" s="22">
        <v>59355</v>
      </c>
      <c r="AI6529" s="28" t="s">
        <v>19754</v>
      </c>
      <c r="AJ6529" s="22">
        <v>1</v>
      </c>
    </row>
    <row r="6530" spans="30:36" ht="30" x14ac:dyDescent="0.25">
      <c r="AD6530" s="22" t="s">
        <v>4844</v>
      </c>
      <c r="AE6530" s="28" t="s">
        <v>4845</v>
      </c>
      <c r="AF6530" s="28" t="s">
        <v>1696</v>
      </c>
      <c r="AG6530" s="28" t="s">
        <v>3778</v>
      </c>
      <c r="AH6530" s="22">
        <v>57702</v>
      </c>
      <c r="AI6530" s="28" t="s">
        <v>4846</v>
      </c>
      <c r="AJ6530" s="22">
        <v>2</v>
      </c>
    </row>
    <row r="6531" spans="30:36" ht="30" x14ac:dyDescent="0.25">
      <c r="AD6531" s="22" t="s">
        <v>16024</v>
      </c>
      <c r="AE6531" s="28" t="s">
        <v>16025</v>
      </c>
      <c r="AF6531" s="28" t="s">
        <v>1700</v>
      </c>
      <c r="AG6531" s="28" t="s">
        <v>3209</v>
      </c>
      <c r="AH6531" s="22">
        <v>57024</v>
      </c>
      <c r="AI6531" s="28" t="s">
        <v>21758</v>
      </c>
      <c r="AJ6531" s="22">
        <v>4</v>
      </c>
    </row>
    <row r="6532" spans="30:36" ht="30" x14ac:dyDescent="0.25">
      <c r="AD6532" s="22" t="s">
        <v>4847</v>
      </c>
      <c r="AE6532" s="28" t="s">
        <v>4848</v>
      </c>
      <c r="AF6532" s="28" t="s">
        <v>1696</v>
      </c>
      <c r="AG6532" s="28" t="s">
        <v>3862</v>
      </c>
      <c r="AH6532" s="22">
        <v>65674</v>
      </c>
      <c r="AI6532" s="28" t="s">
        <v>21759</v>
      </c>
      <c r="AJ6532" s="22">
        <v>6</v>
      </c>
    </row>
    <row r="6533" spans="30:36" ht="30" x14ac:dyDescent="0.25">
      <c r="AD6533" s="22" t="s">
        <v>16026</v>
      </c>
      <c r="AE6533" s="28" t="s">
        <v>16027</v>
      </c>
      <c r="AF6533" s="28" t="s">
        <v>1699</v>
      </c>
      <c r="AG6533" s="28" t="s">
        <v>3209</v>
      </c>
      <c r="AH6533" s="22">
        <v>65816</v>
      </c>
      <c r="AI6533" s="28" t="s">
        <v>21048</v>
      </c>
      <c r="AJ6533" s="22">
        <v>1</v>
      </c>
    </row>
    <row r="6534" spans="30:36" ht="30" x14ac:dyDescent="0.25">
      <c r="AD6534" s="22" t="s">
        <v>973</v>
      </c>
      <c r="AE6534" s="28" t="s">
        <v>2596</v>
      </c>
      <c r="AF6534" s="28" t="s">
        <v>1701</v>
      </c>
      <c r="AG6534" s="28" t="s">
        <v>3210</v>
      </c>
      <c r="AH6534" s="22">
        <v>71605</v>
      </c>
      <c r="AI6534" s="28" t="s">
        <v>21743</v>
      </c>
      <c r="AJ6534" s="22">
        <v>9</v>
      </c>
    </row>
    <row r="6535" spans="30:36" ht="30" x14ac:dyDescent="0.25">
      <c r="AD6535" s="22" t="s">
        <v>16028</v>
      </c>
      <c r="AE6535" s="28" t="s">
        <v>16029</v>
      </c>
      <c r="AF6535" s="28" t="s">
        <v>1697</v>
      </c>
      <c r="AG6535" s="28" t="s">
        <v>3211</v>
      </c>
      <c r="AH6535" s="22">
        <v>70634</v>
      </c>
      <c r="AI6535" s="28" t="s">
        <v>21574</v>
      </c>
      <c r="AJ6535" s="22">
        <v>1</v>
      </c>
    </row>
    <row r="6536" spans="30:36" ht="30" x14ac:dyDescent="0.25">
      <c r="AD6536" s="22" t="s">
        <v>16030</v>
      </c>
      <c r="AE6536" s="28" t="s">
        <v>16031</v>
      </c>
      <c r="AF6536" s="28" t="s">
        <v>1696</v>
      </c>
      <c r="AG6536" s="28" t="s">
        <v>3209</v>
      </c>
      <c r="AH6536" s="22">
        <v>56559</v>
      </c>
      <c r="AI6536" s="28" t="s">
        <v>16032</v>
      </c>
      <c r="AJ6536" s="22">
        <v>7</v>
      </c>
    </row>
    <row r="6537" spans="30:36" ht="30" x14ac:dyDescent="0.25">
      <c r="AD6537" s="22" t="s">
        <v>8248</v>
      </c>
      <c r="AE6537" s="28" t="s">
        <v>8249</v>
      </c>
      <c r="AF6537" s="28" t="s">
        <v>1711</v>
      </c>
      <c r="AG6537" s="28" t="s">
        <v>3778</v>
      </c>
      <c r="AH6537" s="22">
        <v>78461</v>
      </c>
      <c r="AI6537" s="28" t="s">
        <v>20553</v>
      </c>
      <c r="AJ6537" s="22">
        <v>2</v>
      </c>
    </row>
    <row r="6538" spans="30:36" ht="30" x14ac:dyDescent="0.25">
      <c r="AD6538" s="22" t="s">
        <v>782</v>
      </c>
      <c r="AE6538" s="28" t="s">
        <v>2416</v>
      </c>
      <c r="AF6538" s="28" t="s">
        <v>1708</v>
      </c>
      <c r="AG6538" s="28" t="s">
        <v>3210</v>
      </c>
      <c r="AH6538" s="22">
        <v>60040</v>
      </c>
      <c r="AI6538" s="28" t="s">
        <v>20370</v>
      </c>
      <c r="AJ6538" s="22">
        <v>7</v>
      </c>
    </row>
    <row r="6539" spans="30:36" ht="30" x14ac:dyDescent="0.25">
      <c r="AD6539" s="22" t="s">
        <v>8250</v>
      </c>
      <c r="AE6539" s="28" t="s">
        <v>8251</v>
      </c>
      <c r="AF6539" s="28" t="s">
        <v>1718</v>
      </c>
      <c r="AG6539" s="28" t="s">
        <v>3209</v>
      </c>
      <c r="AH6539" s="22">
        <v>76043</v>
      </c>
      <c r="AI6539" s="28" t="s">
        <v>3652</v>
      </c>
      <c r="AJ6539" s="22">
        <v>0</v>
      </c>
    </row>
    <row r="6540" spans="30:36" ht="30" x14ac:dyDescent="0.25">
      <c r="AD6540" s="22" t="s">
        <v>1483</v>
      </c>
      <c r="AE6540" s="28" t="s">
        <v>3074</v>
      </c>
      <c r="AF6540" s="28" t="s">
        <v>1703</v>
      </c>
      <c r="AG6540" s="28" t="s">
        <v>3211</v>
      </c>
      <c r="AH6540" s="22">
        <v>62851</v>
      </c>
      <c r="AI6540" s="28" t="s">
        <v>21760</v>
      </c>
      <c r="AJ6540" s="22">
        <v>3</v>
      </c>
    </row>
    <row r="6541" spans="30:36" ht="30" x14ac:dyDescent="0.25">
      <c r="AD6541" s="22" t="s">
        <v>16033</v>
      </c>
      <c r="AE6541" s="28" t="s">
        <v>16034</v>
      </c>
      <c r="AF6541" s="28" t="s">
        <v>1702</v>
      </c>
      <c r="AG6541" s="28" t="s">
        <v>3211</v>
      </c>
      <c r="AH6541" s="22">
        <v>111045</v>
      </c>
      <c r="AI6541" s="28" t="s">
        <v>19525</v>
      </c>
      <c r="AJ6541" s="22">
        <v>8</v>
      </c>
    </row>
    <row r="6542" spans="30:36" ht="30" x14ac:dyDescent="0.25">
      <c r="AD6542" s="22" t="s">
        <v>9776</v>
      </c>
      <c r="AE6542" s="28" t="s">
        <v>9777</v>
      </c>
      <c r="AF6542" s="28" t="s">
        <v>1700</v>
      </c>
      <c r="AG6542" s="28" t="s">
        <v>3862</v>
      </c>
      <c r="AH6542" s="22">
        <v>82028</v>
      </c>
      <c r="AI6542" s="28" t="s">
        <v>21200</v>
      </c>
      <c r="AJ6542" s="22">
        <v>6</v>
      </c>
    </row>
    <row r="6543" spans="30:36" ht="30" x14ac:dyDescent="0.25">
      <c r="AD6543" s="22" t="s">
        <v>16035</v>
      </c>
      <c r="AE6543" s="28" t="s">
        <v>16036</v>
      </c>
      <c r="AF6543" s="28" t="s">
        <v>1711</v>
      </c>
      <c r="AG6543" s="28" t="s">
        <v>3209</v>
      </c>
      <c r="AH6543" s="22">
        <v>74745</v>
      </c>
      <c r="AI6543" s="28" t="s">
        <v>16037</v>
      </c>
      <c r="AJ6543" s="22">
        <v>0</v>
      </c>
    </row>
    <row r="6544" spans="30:36" ht="30" x14ac:dyDescent="0.25">
      <c r="AD6544" s="22" t="s">
        <v>8252</v>
      </c>
      <c r="AE6544" s="28" t="s">
        <v>8253</v>
      </c>
      <c r="AF6544" s="28" t="s">
        <v>1697</v>
      </c>
      <c r="AG6544" s="28" t="s">
        <v>3209</v>
      </c>
      <c r="AH6544" s="22">
        <v>70469</v>
      </c>
      <c r="AI6544" s="28" t="s">
        <v>8254</v>
      </c>
      <c r="AJ6544" s="22">
        <v>2</v>
      </c>
    </row>
    <row r="6545" spans="30:36" ht="30" x14ac:dyDescent="0.25">
      <c r="AD6545" s="22" t="s">
        <v>8255</v>
      </c>
      <c r="AE6545" s="28" t="s">
        <v>8256</v>
      </c>
      <c r="AF6545" s="28" t="s">
        <v>1696</v>
      </c>
      <c r="AG6545" s="28" t="s">
        <v>3211</v>
      </c>
      <c r="AH6545" s="22">
        <v>64437</v>
      </c>
      <c r="AI6545" s="28" t="s">
        <v>19874</v>
      </c>
      <c r="AJ6545" s="22">
        <v>1</v>
      </c>
    </row>
    <row r="6546" spans="30:36" ht="30" x14ac:dyDescent="0.25">
      <c r="AD6546" s="22" t="s">
        <v>8257</v>
      </c>
      <c r="AE6546" s="28" t="s">
        <v>8258</v>
      </c>
      <c r="AF6546" s="28" t="s">
        <v>1702</v>
      </c>
      <c r="AG6546" s="28" t="s">
        <v>3210</v>
      </c>
      <c r="AH6546" s="22">
        <v>102013</v>
      </c>
      <c r="AI6546" s="28" t="s">
        <v>21294</v>
      </c>
      <c r="AJ6546" s="22">
        <v>4</v>
      </c>
    </row>
    <row r="6547" spans="30:36" ht="30" x14ac:dyDescent="0.25">
      <c r="AD6547" s="22" t="s">
        <v>8259</v>
      </c>
      <c r="AE6547" s="28" t="s">
        <v>8260</v>
      </c>
      <c r="AF6547" s="28" t="s">
        <v>1695</v>
      </c>
      <c r="AG6547" s="28" t="s">
        <v>3778</v>
      </c>
      <c r="AH6547" s="22">
        <v>67555</v>
      </c>
      <c r="AI6547" s="28" t="s">
        <v>20881</v>
      </c>
      <c r="AJ6547" s="22">
        <v>8</v>
      </c>
    </row>
    <row r="6548" spans="30:36" ht="30" x14ac:dyDescent="0.25">
      <c r="AD6548" s="22" t="s">
        <v>16038</v>
      </c>
      <c r="AE6548" s="28" t="s">
        <v>16039</v>
      </c>
      <c r="AF6548" s="28" t="s">
        <v>1695</v>
      </c>
      <c r="AG6548" s="28" t="s">
        <v>3209</v>
      </c>
      <c r="AH6548" s="22">
        <v>56099</v>
      </c>
      <c r="AI6548" s="28" t="s">
        <v>16040</v>
      </c>
      <c r="AJ6548" s="22">
        <v>0</v>
      </c>
    </row>
    <row r="6549" spans="30:36" ht="30" x14ac:dyDescent="0.25">
      <c r="AD6549" s="22" t="s">
        <v>8261</v>
      </c>
      <c r="AE6549" s="28" t="s">
        <v>8262</v>
      </c>
      <c r="AF6549" s="28" t="s">
        <v>1718</v>
      </c>
      <c r="AG6549" s="28" t="s">
        <v>3210</v>
      </c>
      <c r="AH6549" s="22">
        <v>62487</v>
      </c>
      <c r="AI6549" s="28" t="s">
        <v>19116</v>
      </c>
      <c r="AJ6549" s="22">
        <v>5</v>
      </c>
    </row>
    <row r="6550" spans="30:36" ht="30" x14ac:dyDescent="0.25">
      <c r="AD6550" s="22" t="s">
        <v>16041</v>
      </c>
      <c r="AE6550" s="28" t="s">
        <v>16042</v>
      </c>
      <c r="AF6550" s="28" t="s">
        <v>1704</v>
      </c>
      <c r="AG6550" s="28" t="s">
        <v>3773</v>
      </c>
      <c r="AH6550" s="22">
        <v>53115</v>
      </c>
      <c r="AI6550" s="28" t="s">
        <v>20719</v>
      </c>
      <c r="AJ6550" s="22">
        <v>4</v>
      </c>
    </row>
    <row r="6551" spans="30:36" ht="30" x14ac:dyDescent="0.25">
      <c r="AD6551" s="22" t="s">
        <v>1195</v>
      </c>
      <c r="AE6551" s="28" t="s">
        <v>2800</v>
      </c>
      <c r="AF6551" s="28" t="s">
        <v>1696</v>
      </c>
      <c r="AG6551" s="28" t="s">
        <v>3211</v>
      </c>
      <c r="AH6551" s="22">
        <v>64420</v>
      </c>
      <c r="AI6551" s="28" t="s">
        <v>21117</v>
      </c>
      <c r="AJ6551" s="22">
        <v>5</v>
      </c>
    </row>
    <row r="6552" spans="30:36" ht="45" x14ac:dyDescent="0.25">
      <c r="AD6552" s="22" t="s">
        <v>877</v>
      </c>
      <c r="AE6552" s="28" t="s">
        <v>2507</v>
      </c>
      <c r="AF6552" s="28" t="s">
        <v>1710</v>
      </c>
      <c r="AG6552" s="28" t="s">
        <v>3210</v>
      </c>
      <c r="AH6552" s="22">
        <v>70018</v>
      </c>
      <c r="AI6552" s="28" t="s">
        <v>19428</v>
      </c>
      <c r="AJ6552" s="22">
        <v>2</v>
      </c>
    </row>
    <row r="6553" spans="30:36" ht="30" x14ac:dyDescent="0.25">
      <c r="AD6553" s="22" t="s">
        <v>16043</v>
      </c>
      <c r="AE6553" s="28" t="s">
        <v>16044</v>
      </c>
      <c r="AF6553" s="28" t="s">
        <v>1701</v>
      </c>
      <c r="AG6553" s="28" t="s">
        <v>3209</v>
      </c>
      <c r="AH6553" s="22">
        <v>61130</v>
      </c>
      <c r="AI6553" s="28" t="s">
        <v>19790</v>
      </c>
      <c r="AJ6553" s="22">
        <v>7</v>
      </c>
    </row>
    <row r="6554" spans="30:36" ht="30" x14ac:dyDescent="0.25">
      <c r="AD6554" s="22" t="s">
        <v>16045</v>
      </c>
      <c r="AE6554" s="28" t="s">
        <v>16046</v>
      </c>
      <c r="AF6554" s="28" t="s">
        <v>1702</v>
      </c>
      <c r="AG6554" s="28" t="s">
        <v>3209</v>
      </c>
      <c r="AH6554" s="22">
        <v>75280</v>
      </c>
      <c r="AI6554" s="28" t="s">
        <v>21075</v>
      </c>
      <c r="AJ6554" s="22">
        <v>5</v>
      </c>
    </row>
    <row r="6555" spans="30:36" ht="30" x14ac:dyDescent="0.25">
      <c r="AD6555" s="22" t="s">
        <v>8263</v>
      </c>
      <c r="AE6555" s="28" t="s">
        <v>8264</v>
      </c>
      <c r="AF6555" s="28" t="s">
        <v>1701</v>
      </c>
      <c r="AG6555" s="28" t="s">
        <v>3210</v>
      </c>
      <c r="AH6555" s="22">
        <v>66336</v>
      </c>
      <c r="AI6555" s="28" t="s">
        <v>21761</v>
      </c>
      <c r="AJ6555" s="22">
        <v>4</v>
      </c>
    </row>
    <row r="6556" spans="30:36" ht="30" x14ac:dyDescent="0.25">
      <c r="AD6556" s="22" t="s">
        <v>16047</v>
      </c>
      <c r="AE6556" s="28" t="s">
        <v>16048</v>
      </c>
      <c r="AF6556" s="28" t="s">
        <v>1699</v>
      </c>
      <c r="AG6556" s="28" t="s">
        <v>3211</v>
      </c>
      <c r="AH6556" s="22">
        <v>62683</v>
      </c>
      <c r="AI6556" s="28" t="s">
        <v>19043</v>
      </c>
      <c r="AJ6556" s="22">
        <v>6</v>
      </c>
    </row>
    <row r="6557" spans="30:36" ht="45" x14ac:dyDescent="0.25">
      <c r="AD6557" s="22" t="s">
        <v>16049</v>
      </c>
      <c r="AE6557" s="28" t="s">
        <v>16050</v>
      </c>
      <c r="AF6557" s="28" t="s">
        <v>1707</v>
      </c>
      <c r="AG6557" s="28" t="s">
        <v>3820</v>
      </c>
      <c r="AH6557" s="22">
        <v>66206</v>
      </c>
      <c r="AI6557" s="28" t="s">
        <v>20448</v>
      </c>
      <c r="AJ6557" s="22">
        <v>0</v>
      </c>
    </row>
    <row r="6558" spans="30:36" ht="30" x14ac:dyDescent="0.25">
      <c r="AD6558" s="22" t="s">
        <v>1560</v>
      </c>
      <c r="AE6558" s="28" t="s">
        <v>3166</v>
      </c>
      <c r="AF6558" s="28" t="s">
        <v>1700</v>
      </c>
      <c r="AG6558" s="28" t="s">
        <v>3211</v>
      </c>
      <c r="AH6558" s="22">
        <v>75342</v>
      </c>
      <c r="AI6558" s="28" t="s">
        <v>20332</v>
      </c>
      <c r="AJ6558" s="22">
        <v>4</v>
      </c>
    </row>
    <row r="6559" spans="30:36" ht="30" x14ac:dyDescent="0.25">
      <c r="AD6559" s="22" t="s">
        <v>16051</v>
      </c>
      <c r="AE6559" s="28" t="s">
        <v>16052</v>
      </c>
      <c r="AF6559" s="28" t="s">
        <v>1699</v>
      </c>
      <c r="AG6559" s="28" t="s">
        <v>3209</v>
      </c>
      <c r="AH6559" s="22">
        <v>64968</v>
      </c>
      <c r="AI6559" s="28" t="s">
        <v>20766</v>
      </c>
      <c r="AJ6559" s="22">
        <v>8</v>
      </c>
    </row>
    <row r="6560" spans="30:36" ht="30" x14ac:dyDescent="0.25">
      <c r="AD6560" s="22" t="s">
        <v>4849</v>
      </c>
      <c r="AE6560" s="28" t="s">
        <v>4850</v>
      </c>
      <c r="AF6560" s="28" t="s">
        <v>1718</v>
      </c>
      <c r="AG6560" s="28" t="s">
        <v>3773</v>
      </c>
      <c r="AH6560" s="22">
        <v>66759</v>
      </c>
      <c r="AI6560" s="28" t="s">
        <v>20027</v>
      </c>
      <c r="AJ6560" s="22">
        <v>6</v>
      </c>
    </row>
    <row r="6561" spans="30:36" ht="30" x14ac:dyDescent="0.25">
      <c r="AD6561" s="22" t="s">
        <v>1249</v>
      </c>
      <c r="AE6561" s="28" t="s">
        <v>2893</v>
      </c>
      <c r="AF6561" s="28" t="s">
        <v>1696</v>
      </c>
      <c r="AG6561" s="28" t="s">
        <v>3211</v>
      </c>
      <c r="AH6561" s="22">
        <v>65915</v>
      </c>
      <c r="AI6561" s="28" t="s">
        <v>20303</v>
      </c>
      <c r="AJ6561" s="22">
        <v>2</v>
      </c>
    </row>
    <row r="6562" spans="30:36" ht="30" x14ac:dyDescent="0.25">
      <c r="AD6562" s="22" t="s">
        <v>388</v>
      </c>
      <c r="AE6562" s="28" t="s">
        <v>2057</v>
      </c>
      <c r="AF6562" s="28" t="s">
        <v>1718</v>
      </c>
      <c r="AG6562" s="28" t="s">
        <v>3209</v>
      </c>
      <c r="AH6562" s="22">
        <v>75978</v>
      </c>
      <c r="AI6562" s="28" t="s">
        <v>20459</v>
      </c>
      <c r="AJ6562" s="22">
        <v>9</v>
      </c>
    </row>
    <row r="6563" spans="30:36" ht="30" x14ac:dyDescent="0.25">
      <c r="AD6563" s="22" t="s">
        <v>16053</v>
      </c>
      <c r="AE6563" s="28" t="s">
        <v>16054</v>
      </c>
      <c r="AF6563" s="28" t="s">
        <v>1708</v>
      </c>
      <c r="AG6563" s="28" t="s">
        <v>3210</v>
      </c>
      <c r="AH6563" s="22">
        <v>62495</v>
      </c>
      <c r="AI6563" s="28" t="s">
        <v>19434</v>
      </c>
      <c r="AJ6563" s="22">
        <v>2</v>
      </c>
    </row>
    <row r="6564" spans="30:36" ht="30" x14ac:dyDescent="0.25">
      <c r="AD6564" s="22" t="s">
        <v>1084</v>
      </c>
      <c r="AE6564" s="28" t="s">
        <v>18795</v>
      </c>
      <c r="AF6564" s="28" t="s">
        <v>1696</v>
      </c>
      <c r="AG6564" s="28" t="s">
        <v>3210</v>
      </c>
      <c r="AH6564" s="22">
        <v>61170</v>
      </c>
      <c r="AI6564" s="28" t="s">
        <v>21042</v>
      </c>
      <c r="AJ6564" s="22">
        <v>0</v>
      </c>
    </row>
    <row r="6565" spans="30:36" ht="30" x14ac:dyDescent="0.25">
      <c r="AD6565" s="22" t="s">
        <v>16055</v>
      </c>
      <c r="AE6565" s="28" t="s">
        <v>16056</v>
      </c>
      <c r="AF6565" s="28" t="s">
        <v>1701</v>
      </c>
      <c r="AG6565" s="28" t="s">
        <v>3209</v>
      </c>
      <c r="AH6565" s="22">
        <v>68030</v>
      </c>
      <c r="AI6565" s="28" t="s">
        <v>16057</v>
      </c>
      <c r="AJ6565" s="22">
        <v>0</v>
      </c>
    </row>
    <row r="6566" spans="30:36" ht="30" x14ac:dyDescent="0.25">
      <c r="AD6566" s="22" t="s">
        <v>84</v>
      </c>
      <c r="AE6566" s="28" t="s">
        <v>1783</v>
      </c>
      <c r="AF6566" s="28" t="s">
        <v>1695</v>
      </c>
      <c r="AG6566" s="28" t="s">
        <v>3209</v>
      </c>
      <c r="AH6566" s="22">
        <v>63256</v>
      </c>
      <c r="AI6566" s="28" t="s">
        <v>21462</v>
      </c>
      <c r="AJ6566" s="22">
        <v>6</v>
      </c>
    </row>
    <row r="6567" spans="30:36" ht="30" x14ac:dyDescent="0.25">
      <c r="AD6567" s="22" t="s">
        <v>16058</v>
      </c>
      <c r="AE6567" s="28" t="s">
        <v>16059</v>
      </c>
      <c r="AF6567" s="28" t="s">
        <v>1696</v>
      </c>
      <c r="AG6567" s="28" t="s">
        <v>3209</v>
      </c>
      <c r="AH6567" s="22">
        <v>61038</v>
      </c>
      <c r="AI6567" s="28" t="s">
        <v>16060</v>
      </c>
      <c r="AJ6567" s="22">
        <v>2</v>
      </c>
    </row>
    <row r="6568" spans="30:36" ht="30" x14ac:dyDescent="0.25">
      <c r="AD6568" s="22" t="s">
        <v>16061</v>
      </c>
      <c r="AE6568" s="28" t="s">
        <v>18796</v>
      </c>
      <c r="AF6568" s="28" t="s">
        <v>1715</v>
      </c>
      <c r="AG6568" s="28" t="s">
        <v>3211</v>
      </c>
      <c r="AH6568" s="22">
        <v>67544</v>
      </c>
      <c r="AI6568" s="28" t="s">
        <v>21762</v>
      </c>
      <c r="AJ6568" s="22">
        <v>5</v>
      </c>
    </row>
    <row r="6569" spans="30:36" ht="30" x14ac:dyDescent="0.25">
      <c r="AD6569" s="22" t="s">
        <v>8265</v>
      </c>
      <c r="AE6569" s="28" t="s">
        <v>8266</v>
      </c>
      <c r="AF6569" s="28" t="s">
        <v>1706</v>
      </c>
      <c r="AG6569" s="28" t="s">
        <v>3209</v>
      </c>
      <c r="AH6569" s="22">
        <v>62052</v>
      </c>
      <c r="AI6569" s="28" t="s">
        <v>19283</v>
      </c>
      <c r="AJ6569" s="22">
        <v>7</v>
      </c>
    </row>
    <row r="6570" spans="30:36" ht="30" x14ac:dyDescent="0.25">
      <c r="AD6570" s="22" t="s">
        <v>763</v>
      </c>
      <c r="AE6570" s="28" t="s">
        <v>18797</v>
      </c>
      <c r="AF6570" s="28" t="s">
        <v>1699</v>
      </c>
      <c r="AG6570" s="28" t="s">
        <v>3210</v>
      </c>
      <c r="AH6570" s="22">
        <v>57199</v>
      </c>
      <c r="AI6570" s="28" t="s">
        <v>20342</v>
      </c>
      <c r="AJ6570" s="22">
        <v>5</v>
      </c>
    </row>
    <row r="6571" spans="30:36" ht="30" x14ac:dyDescent="0.25">
      <c r="AD6571" s="22" t="s">
        <v>450</v>
      </c>
      <c r="AE6571" s="28" t="s">
        <v>2110</v>
      </c>
      <c r="AF6571" s="28" t="s">
        <v>1696</v>
      </c>
      <c r="AG6571" s="28" t="s">
        <v>3209</v>
      </c>
      <c r="AH6571" s="22">
        <v>67078</v>
      </c>
      <c r="AI6571" s="28" t="s">
        <v>19808</v>
      </c>
      <c r="AJ6571" s="22">
        <v>4</v>
      </c>
    </row>
    <row r="6572" spans="30:36" ht="30" x14ac:dyDescent="0.25">
      <c r="AD6572" s="22" t="s">
        <v>16062</v>
      </c>
      <c r="AE6572" s="28" t="s">
        <v>16063</v>
      </c>
      <c r="AF6572" s="28" t="s">
        <v>1702</v>
      </c>
      <c r="AG6572" s="28" t="s">
        <v>3209</v>
      </c>
      <c r="AH6572" s="22">
        <v>86737</v>
      </c>
      <c r="AI6572" s="28" t="s">
        <v>20783</v>
      </c>
      <c r="AJ6572" s="22">
        <v>0</v>
      </c>
    </row>
    <row r="6573" spans="30:36" ht="30" x14ac:dyDescent="0.25">
      <c r="AD6573" s="22" t="s">
        <v>16064</v>
      </c>
      <c r="AE6573" s="28" t="s">
        <v>16065</v>
      </c>
      <c r="AF6573" s="28" t="s">
        <v>1718</v>
      </c>
      <c r="AG6573" s="28" t="s">
        <v>3209</v>
      </c>
      <c r="AH6573" s="22">
        <v>60945</v>
      </c>
      <c r="AI6573" s="28" t="s">
        <v>16066</v>
      </c>
      <c r="AJ6573" s="22">
        <v>4</v>
      </c>
    </row>
    <row r="6574" spans="30:36" ht="30" x14ac:dyDescent="0.25">
      <c r="AD6574" s="22" t="s">
        <v>16067</v>
      </c>
      <c r="AE6574" s="28" t="s">
        <v>16068</v>
      </c>
      <c r="AF6574" s="28" t="s">
        <v>1702</v>
      </c>
      <c r="AG6574" s="28" t="s">
        <v>3211</v>
      </c>
      <c r="AH6574" s="22">
        <v>83646</v>
      </c>
      <c r="AI6574" s="28" t="s">
        <v>19769</v>
      </c>
      <c r="AJ6574" s="22">
        <v>2</v>
      </c>
    </row>
    <row r="6575" spans="30:36" ht="30" x14ac:dyDescent="0.25">
      <c r="AD6575" s="22" t="s">
        <v>1251</v>
      </c>
      <c r="AE6575" s="28" t="s">
        <v>2894</v>
      </c>
      <c r="AF6575" s="28" t="s">
        <v>1708</v>
      </c>
      <c r="AG6575" s="28" t="s">
        <v>3211</v>
      </c>
      <c r="AH6575" s="22">
        <v>61073</v>
      </c>
      <c r="AI6575" s="28" t="s">
        <v>18990</v>
      </c>
      <c r="AJ6575" s="22">
        <v>2</v>
      </c>
    </row>
    <row r="6576" spans="30:36" ht="30" x14ac:dyDescent="0.25">
      <c r="AD6576" s="22" t="s">
        <v>16069</v>
      </c>
      <c r="AE6576" s="28" t="s">
        <v>16070</v>
      </c>
      <c r="AF6576" s="28" t="s">
        <v>1706</v>
      </c>
      <c r="AG6576" s="28" t="s">
        <v>3211</v>
      </c>
      <c r="AH6576" s="22">
        <v>64886</v>
      </c>
      <c r="AI6576" s="28" t="s">
        <v>19689</v>
      </c>
      <c r="AJ6576" s="22">
        <v>6</v>
      </c>
    </row>
    <row r="6577" spans="30:36" ht="30" x14ac:dyDescent="0.25">
      <c r="AD6577" s="22" t="s">
        <v>8267</v>
      </c>
      <c r="AE6577" s="28" t="s">
        <v>8268</v>
      </c>
      <c r="AF6577" s="28" t="s">
        <v>1696</v>
      </c>
      <c r="AG6577" s="28" t="s">
        <v>3210</v>
      </c>
      <c r="AH6577" s="22">
        <v>69607</v>
      </c>
      <c r="AI6577" s="28" t="s">
        <v>21763</v>
      </c>
      <c r="AJ6577" s="22">
        <v>6</v>
      </c>
    </row>
    <row r="6578" spans="30:36" ht="30" x14ac:dyDescent="0.25">
      <c r="AD6578" s="22" t="s">
        <v>16071</v>
      </c>
      <c r="AE6578" s="28" t="s">
        <v>16072</v>
      </c>
      <c r="AF6578" s="28" t="s">
        <v>1714</v>
      </c>
      <c r="AG6578" s="28" t="s">
        <v>3211</v>
      </c>
      <c r="AH6578" s="22">
        <v>77138</v>
      </c>
      <c r="AI6578" s="28" t="s">
        <v>19403</v>
      </c>
      <c r="AJ6578" s="22">
        <v>1</v>
      </c>
    </row>
    <row r="6579" spans="30:36" ht="30" x14ac:dyDescent="0.25">
      <c r="AD6579" s="22" t="s">
        <v>4851</v>
      </c>
      <c r="AE6579" s="28" t="s">
        <v>4852</v>
      </c>
      <c r="AF6579" s="28" t="s">
        <v>1695</v>
      </c>
      <c r="AG6579" s="28" t="s">
        <v>4034</v>
      </c>
      <c r="AH6579" s="22">
        <v>64733</v>
      </c>
      <c r="AI6579" s="28" t="s">
        <v>20701</v>
      </c>
      <c r="AJ6579" s="22">
        <v>0</v>
      </c>
    </row>
    <row r="6580" spans="30:36" ht="30" x14ac:dyDescent="0.25">
      <c r="AD6580" s="22" t="s">
        <v>8269</v>
      </c>
      <c r="AE6580" s="28" t="s">
        <v>8270</v>
      </c>
      <c r="AF6580" s="28" t="s">
        <v>1695</v>
      </c>
      <c r="AG6580" s="28" t="s">
        <v>3210</v>
      </c>
      <c r="AH6580" s="22">
        <v>66346</v>
      </c>
      <c r="AI6580" s="28" t="s">
        <v>19831</v>
      </c>
      <c r="AJ6580" s="22">
        <v>0</v>
      </c>
    </row>
    <row r="6581" spans="30:36" ht="30" x14ac:dyDescent="0.25">
      <c r="AD6581" s="22" t="s">
        <v>8271</v>
      </c>
      <c r="AE6581" s="28" t="s">
        <v>8272</v>
      </c>
      <c r="AF6581" s="28" t="s">
        <v>1697</v>
      </c>
      <c r="AG6581" s="28" t="s">
        <v>3209</v>
      </c>
      <c r="AH6581" s="22">
        <v>77029</v>
      </c>
      <c r="AI6581" s="28" t="s">
        <v>20706</v>
      </c>
      <c r="AJ6581" s="22">
        <v>6</v>
      </c>
    </row>
    <row r="6582" spans="30:36" ht="30" x14ac:dyDescent="0.25">
      <c r="AD6582" s="22" t="s">
        <v>4853</v>
      </c>
      <c r="AE6582" s="28" t="s">
        <v>4854</v>
      </c>
      <c r="AF6582" s="28" t="s">
        <v>1695</v>
      </c>
      <c r="AG6582" s="28" t="s">
        <v>3765</v>
      </c>
      <c r="AH6582" s="22">
        <v>72795</v>
      </c>
      <c r="AI6582" s="28" t="s">
        <v>21764</v>
      </c>
      <c r="AJ6582" s="22">
        <v>2</v>
      </c>
    </row>
    <row r="6583" spans="30:36" ht="45" x14ac:dyDescent="0.25">
      <c r="AD6583" s="22" t="s">
        <v>8273</v>
      </c>
      <c r="AE6583" s="28" t="s">
        <v>8274</v>
      </c>
      <c r="AF6583" s="28" t="s">
        <v>1707</v>
      </c>
      <c r="AG6583" s="28" t="s">
        <v>3856</v>
      </c>
      <c r="AH6583" s="22">
        <v>66223</v>
      </c>
      <c r="AI6583" s="28" t="s">
        <v>19931</v>
      </c>
      <c r="AJ6583" s="22">
        <v>5</v>
      </c>
    </row>
    <row r="6584" spans="30:36" ht="30" x14ac:dyDescent="0.25">
      <c r="AD6584" s="22" t="s">
        <v>8275</v>
      </c>
      <c r="AE6584" s="28" t="s">
        <v>8276</v>
      </c>
      <c r="AF6584" s="28" t="s">
        <v>1697</v>
      </c>
      <c r="AG6584" s="28" t="s">
        <v>3211</v>
      </c>
      <c r="AH6584" s="22">
        <v>78171</v>
      </c>
      <c r="AI6584" s="28" t="s">
        <v>21765</v>
      </c>
      <c r="AJ6584" s="22">
        <v>9</v>
      </c>
    </row>
    <row r="6585" spans="30:36" ht="30" x14ac:dyDescent="0.25">
      <c r="AD6585" s="22" t="s">
        <v>3627</v>
      </c>
      <c r="AE6585" s="28" t="s">
        <v>3628</v>
      </c>
      <c r="AF6585" s="28" t="s">
        <v>1704</v>
      </c>
      <c r="AG6585" s="28" t="s">
        <v>3209</v>
      </c>
      <c r="AH6585" s="22">
        <v>58080</v>
      </c>
      <c r="AI6585" s="28" t="s">
        <v>3629</v>
      </c>
      <c r="AJ6585" s="22">
        <v>0</v>
      </c>
    </row>
    <row r="6586" spans="30:36" ht="30" x14ac:dyDescent="0.25">
      <c r="AD6586" s="22" t="s">
        <v>3630</v>
      </c>
      <c r="AE6586" s="28" t="s">
        <v>3631</v>
      </c>
      <c r="AF6586" s="28" t="s">
        <v>1711</v>
      </c>
      <c r="AG6586" s="28" t="s">
        <v>3209</v>
      </c>
      <c r="AH6586" s="22">
        <v>71374</v>
      </c>
      <c r="AI6586" s="28" t="s">
        <v>3632</v>
      </c>
      <c r="AJ6586" s="22">
        <v>0</v>
      </c>
    </row>
    <row r="6587" spans="30:36" ht="30" x14ac:dyDescent="0.25">
      <c r="AD6587" s="22" t="s">
        <v>334</v>
      </c>
      <c r="AE6587" s="28" t="s">
        <v>2023</v>
      </c>
      <c r="AF6587" s="28" t="s">
        <v>1704</v>
      </c>
      <c r="AG6587" s="28" t="s">
        <v>3209</v>
      </c>
      <c r="AH6587" s="22">
        <v>74515</v>
      </c>
      <c r="AI6587" s="28" t="s">
        <v>21766</v>
      </c>
      <c r="AJ6587" s="22">
        <v>0</v>
      </c>
    </row>
    <row r="6588" spans="30:36" ht="30" x14ac:dyDescent="0.25">
      <c r="AD6588" s="22" t="s">
        <v>8277</v>
      </c>
      <c r="AE6588" s="28" t="s">
        <v>8278</v>
      </c>
      <c r="AF6588" s="28" t="s">
        <v>1700</v>
      </c>
      <c r="AG6588" s="28" t="s">
        <v>3211</v>
      </c>
      <c r="AH6588" s="22">
        <v>63233</v>
      </c>
      <c r="AI6588" s="28" t="s">
        <v>21533</v>
      </c>
      <c r="AJ6588" s="22">
        <v>7</v>
      </c>
    </row>
    <row r="6589" spans="30:36" ht="30" x14ac:dyDescent="0.25">
      <c r="AD6589" s="22" t="s">
        <v>9778</v>
      </c>
      <c r="AE6589" s="28" t="s">
        <v>9779</v>
      </c>
      <c r="AF6589" s="28" t="s">
        <v>1705</v>
      </c>
      <c r="AG6589" s="28" t="s">
        <v>3209</v>
      </c>
      <c r="AH6589" s="22">
        <v>71187</v>
      </c>
      <c r="AI6589" s="28" t="s">
        <v>20290</v>
      </c>
      <c r="AJ6589" s="22">
        <v>1</v>
      </c>
    </row>
    <row r="6590" spans="30:36" ht="30" x14ac:dyDescent="0.25">
      <c r="AD6590" s="22" t="s">
        <v>4855</v>
      </c>
      <c r="AE6590" s="28" t="s">
        <v>4856</v>
      </c>
      <c r="AF6590" s="28" t="s">
        <v>1718</v>
      </c>
      <c r="AG6590" s="28" t="s">
        <v>3862</v>
      </c>
      <c r="AH6590" s="22">
        <v>85584</v>
      </c>
      <c r="AI6590" s="28" t="s">
        <v>19474</v>
      </c>
      <c r="AJ6590" s="22">
        <v>1</v>
      </c>
    </row>
    <row r="6591" spans="30:36" ht="30" x14ac:dyDescent="0.25">
      <c r="AD6591" s="22" t="s">
        <v>1176</v>
      </c>
      <c r="AE6591" s="28" t="s">
        <v>2784</v>
      </c>
      <c r="AF6591" s="28" t="s">
        <v>1705</v>
      </c>
      <c r="AG6591" s="28" t="s">
        <v>3211</v>
      </c>
      <c r="AH6591" s="22">
        <v>93779</v>
      </c>
      <c r="AI6591" s="28" t="s">
        <v>20460</v>
      </c>
      <c r="AJ6591" s="22">
        <v>8</v>
      </c>
    </row>
    <row r="6592" spans="30:36" ht="45" x14ac:dyDescent="0.25">
      <c r="AD6592" s="22" t="s">
        <v>279</v>
      </c>
      <c r="AE6592" s="28" t="s">
        <v>1958</v>
      </c>
      <c r="AF6592" s="28" t="s">
        <v>1710</v>
      </c>
      <c r="AG6592" s="28" t="s">
        <v>3209</v>
      </c>
      <c r="AH6592" s="22">
        <v>66491</v>
      </c>
      <c r="AI6592" s="28" t="s">
        <v>18981</v>
      </c>
      <c r="AJ6592" s="22">
        <v>7</v>
      </c>
    </row>
    <row r="6593" spans="30:36" ht="30" x14ac:dyDescent="0.25">
      <c r="AD6593" s="22" t="s">
        <v>16073</v>
      </c>
      <c r="AE6593" s="28" t="s">
        <v>16074</v>
      </c>
      <c r="AF6593" s="28" t="s">
        <v>1701</v>
      </c>
      <c r="AG6593" s="28" t="s">
        <v>3211</v>
      </c>
      <c r="AH6593" s="22">
        <v>62486</v>
      </c>
      <c r="AI6593" s="28" t="s">
        <v>20102</v>
      </c>
      <c r="AJ6593" s="22">
        <v>7</v>
      </c>
    </row>
    <row r="6594" spans="30:36" ht="30" x14ac:dyDescent="0.25">
      <c r="AD6594" s="22" t="s">
        <v>16075</v>
      </c>
      <c r="AE6594" s="28" t="s">
        <v>16076</v>
      </c>
      <c r="AF6594" s="28" t="s">
        <v>1696</v>
      </c>
      <c r="AG6594" s="28" t="s">
        <v>3211</v>
      </c>
      <c r="AH6594" s="22">
        <v>59273</v>
      </c>
      <c r="AI6594" s="28" t="s">
        <v>20720</v>
      </c>
      <c r="AJ6594" s="22">
        <v>2</v>
      </c>
    </row>
    <row r="6595" spans="30:36" ht="30" x14ac:dyDescent="0.25">
      <c r="AD6595" s="22" t="s">
        <v>16077</v>
      </c>
      <c r="AE6595" s="28" t="s">
        <v>16078</v>
      </c>
      <c r="AF6595" s="28" t="s">
        <v>1696</v>
      </c>
      <c r="AG6595" s="28" t="s">
        <v>3211</v>
      </c>
      <c r="AH6595" s="22">
        <v>58798</v>
      </c>
      <c r="AI6595" s="28" t="s">
        <v>21488</v>
      </c>
      <c r="AJ6595" s="22">
        <v>7</v>
      </c>
    </row>
    <row r="6596" spans="30:36" ht="30" x14ac:dyDescent="0.25">
      <c r="AD6596" s="22" t="s">
        <v>16079</v>
      </c>
      <c r="AE6596" s="28" t="s">
        <v>16080</v>
      </c>
      <c r="AF6596" s="28" t="s">
        <v>1704</v>
      </c>
      <c r="AG6596" s="28" t="s">
        <v>3210</v>
      </c>
      <c r="AH6596" s="22">
        <v>64188</v>
      </c>
      <c r="AI6596" s="28" t="s">
        <v>19104</v>
      </c>
      <c r="AJ6596" s="22">
        <v>7</v>
      </c>
    </row>
    <row r="6597" spans="30:36" ht="30" x14ac:dyDescent="0.25">
      <c r="AD6597" s="22" t="s">
        <v>1125</v>
      </c>
      <c r="AE6597" s="28" t="s">
        <v>2738</v>
      </c>
      <c r="AF6597" s="28" t="s">
        <v>1697</v>
      </c>
      <c r="AG6597" s="28" t="s">
        <v>3210</v>
      </c>
      <c r="AH6597" s="22">
        <v>72475</v>
      </c>
      <c r="AI6597" s="28" t="s">
        <v>20856</v>
      </c>
      <c r="AJ6597" s="22">
        <v>8</v>
      </c>
    </row>
    <row r="6598" spans="30:36" ht="30" x14ac:dyDescent="0.25">
      <c r="AD6598" s="22" t="s">
        <v>8279</v>
      </c>
      <c r="AE6598" s="28" t="s">
        <v>18798</v>
      </c>
      <c r="AF6598" s="28" t="s">
        <v>1697</v>
      </c>
      <c r="AG6598" s="28" t="s">
        <v>3765</v>
      </c>
      <c r="AH6598" s="22">
        <v>85361</v>
      </c>
      <c r="AI6598" s="28" t="s">
        <v>20575</v>
      </c>
      <c r="AJ6598" s="22">
        <v>8</v>
      </c>
    </row>
    <row r="6599" spans="30:36" ht="30" x14ac:dyDescent="0.25">
      <c r="AD6599" s="22" t="s">
        <v>16081</v>
      </c>
      <c r="AE6599" s="28" t="s">
        <v>18799</v>
      </c>
      <c r="AF6599" s="28" t="s">
        <v>1718</v>
      </c>
      <c r="AG6599" s="28" t="s">
        <v>3856</v>
      </c>
      <c r="AH6599" s="22">
        <v>62407</v>
      </c>
      <c r="AI6599" s="28" t="s">
        <v>19697</v>
      </c>
      <c r="AJ6599" s="22">
        <v>6</v>
      </c>
    </row>
    <row r="6600" spans="30:36" ht="45" x14ac:dyDescent="0.25">
      <c r="AD6600" s="22" t="s">
        <v>16082</v>
      </c>
      <c r="AE6600" s="28" t="s">
        <v>16083</v>
      </c>
      <c r="AF6600" s="28" t="s">
        <v>1717</v>
      </c>
      <c r="AG6600" s="28" t="s">
        <v>3826</v>
      </c>
      <c r="AH6600" s="22">
        <v>88173</v>
      </c>
      <c r="AI6600" s="28" t="s">
        <v>21767</v>
      </c>
      <c r="AJ6600" s="22">
        <v>2</v>
      </c>
    </row>
    <row r="6601" spans="30:36" ht="30" x14ac:dyDescent="0.25">
      <c r="AD6601" s="22" t="s">
        <v>8280</v>
      </c>
      <c r="AE6601" s="28" t="s">
        <v>8281</v>
      </c>
      <c r="AF6601" s="28" t="s">
        <v>1712</v>
      </c>
      <c r="AG6601" s="28" t="s">
        <v>3210</v>
      </c>
      <c r="AH6601" s="22">
        <v>72986</v>
      </c>
      <c r="AI6601" s="28" t="s">
        <v>20534</v>
      </c>
      <c r="AJ6601" s="22">
        <v>2</v>
      </c>
    </row>
    <row r="6602" spans="30:36" ht="30" x14ac:dyDescent="0.25">
      <c r="AD6602" s="22" t="s">
        <v>16084</v>
      </c>
      <c r="AE6602" s="28" t="s">
        <v>16085</v>
      </c>
      <c r="AF6602" s="28" t="s">
        <v>1701</v>
      </c>
      <c r="AG6602" s="28" t="s">
        <v>3209</v>
      </c>
      <c r="AH6602" s="22">
        <v>55179</v>
      </c>
      <c r="AI6602" s="28" t="s">
        <v>19356</v>
      </c>
      <c r="AJ6602" s="22">
        <v>1</v>
      </c>
    </row>
    <row r="6603" spans="30:36" ht="30" x14ac:dyDescent="0.25">
      <c r="AD6603" s="22" t="s">
        <v>9780</v>
      </c>
      <c r="AE6603" s="28" t="s">
        <v>18800</v>
      </c>
      <c r="AF6603" s="28" t="s">
        <v>1705</v>
      </c>
      <c r="AG6603" s="28" t="s">
        <v>3211</v>
      </c>
      <c r="AH6603" s="22">
        <v>90470</v>
      </c>
      <c r="AI6603" s="28" t="s">
        <v>20986</v>
      </c>
      <c r="AJ6603" s="22">
        <v>1</v>
      </c>
    </row>
    <row r="6604" spans="30:36" ht="45" x14ac:dyDescent="0.25">
      <c r="AD6604" s="22" t="s">
        <v>802</v>
      </c>
      <c r="AE6604" s="28" t="s">
        <v>2436</v>
      </c>
      <c r="AF6604" s="28" t="s">
        <v>1707</v>
      </c>
      <c r="AG6604" s="28" t="s">
        <v>3210</v>
      </c>
      <c r="AH6604" s="22">
        <v>56947</v>
      </c>
      <c r="AI6604" s="28" t="s">
        <v>20046</v>
      </c>
      <c r="AJ6604" s="22">
        <v>0</v>
      </c>
    </row>
    <row r="6605" spans="30:36" ht="30" x14ac:dyDescent="0.25">
      <c r="AD6605" s="22" t="s">
        <v>8282</v>
      </c>
      <c r="AE6605" s="28" t="s">
        <v>8283</v>
      </c>
      <c r="AF6605" s="28" t="s">
        <v>1714</v>
      </c>
      <c r="AG6605" s="28" t="s">
        <v>3209</v>
      </c>
      <c r="AH6605" s="22">
        <v>98609</v>
      </c>
      <c r="AI6605" s="28" t="s">
        <v>21382</v>
      </c>
      <c r="AJ6605" s="22">
        <v>0</v>
      </c>
    </row>
    <row r="6606" spans="30:36" ht="30" x14ac:dyDescent="0.25">
      <c r="AD6606" s="22" t="s">
        <v>16086</v>
      </c>
      <c r="AE6606" s="28" t="s">
        <v>18801</v>
      </c>
      <c r="AF6606" s="28" t="s">
        <v>1702</v>
      </c>
      <c r="AG6606" s="28" t="s">
        <v>3211</v>
      </c>
      <c r="AH6606" s="22">
        <v>77906</v>
      </c>
      <c r="AI6606" s="28" t="s">
        <v>19876</v>
      </c>
      <c r="AJ6606" s="22">
        <v>5</v>
      </c>
    </row>
    <row r="6607" spans="30:36" ht="30" x14ac:dyDescent="0.25">
      <c r="AD6607" s="22" t="s">
        <v>8284</v>
      </c>
      <c r="AE6607" s="28" t="s">
        <v>8285</v>
      </c>
      <c r="AF6607" s="28" t="s">
        <v>1708</v>
      </c>
      <c r="AG6607" s="28" t="s">
        <v>3209</v>
      </c>
      <c r="AH6607" s="22">
        <v>67825</v>
      </c>
      <c r="AI6607" s="28" t="s">
        <v>20859</v>
      </c>
      <c r="AJ6607" s="22">
        <v>1</v>
      </c>
    </row>
    <row r="6608" spans="30:36" ht="45" x14ac:dyDescent="0.25">
      <c r="AD6608" s="22" t="s">
        <v>8286</v>
      </c>
      <c r="AE6608" s="28" t="s">
        <v>8287</v>
      </c>
      <c r="AF6608" s="28" t="s">
        <v>1707</v>
      </c>
      <c r="AG6608" s="28" t="s">
        <v>3781</v>
      </c>
      <c r="AH6608" s="22">
        <v>67268</v>
      </c>
      <c r="AI6608" s="28" t="s">
        <v>8288</v>
      </c>
      <c r="AJ6608" s="22">
        <v>0</v>
      </c>
    </row>
    <row r="6609" spans="30:36" ht="30" x14ac:dyDescent="0.25">
      <c r="AD6609" s="22" t="s">
        <v>16087</v>
      </c>
      <c r="AE6609" s="28" t="s">
        <v>16088</v>
      </c>
      <c r="AF6609" s="28" t="s">
        <v>1718</v>
      </c>
      <c r="AG6609" s="28" t="s">
        <v>3209</v>
      </c>
      <c r="AH6609" s="22">
        <v>64330</v>
      </c>
      <c r="AI6609" s="28" t="s">
        <v>19962</v>
      </c>
      <c r="AJ6609" s="22">
        <v>7</v>
      </c>
    </row>
    <row r="6610" spans="30:36" ht="45" x14ac:dyDescent="0.25">
      <c r="AD6610" s="22" t="s">
        <v>16089</v>
      </c>
      <c r="AE6610" s="28" t="s">
        <v>16090</v>
      </c>
      <c r="AF6610" s="28" t="s">
        <v>1707</v>
      </c>
      <c r="AG6610" s="28" t="s">
        <v>4364</v>
      </c>
      <c r="AH6610" s="22">
        <v>52445</v>
      </c>
      <c r="AI6610" s="28" t="s">
        <v>20769</v>
      </c>
      <c r="AJ6610" s="22">
        <v>7</v>
      </c>
    </row>
    <row r="6611" spans="30:36" ht="30" x14ac:dyDescent="0.25">
      <c r="AD6611" s="22" t="s">
        <v>8289</v>
      </c>
      <c r="AE6611" s="28" t="s">
        <v>8290</v>
      </c>
      <c r="AF6611" s="28" t="s">
        <v>1718</v>
      </c>
      <c r="AG6611" s="28" t="s">
        <v>3209</v>
      </c>
      <c r="AH6611" s="22">
        <v>65558</v>
      </c>
      <c r="AI6611" s="28" t="s">
        <v>19756</v>
      </c>
      <c r="AJ6611" s="22">
        <v>7</v>
      </c>
    </row>
    <row r="6612" spans="30:36" ht="30" x14ac:dyDescent="0.25">
      <c r="AD6612" s="22" t="s">
        <v>8291</v>
      </c>
      <c r="AE6612" s="28" t="s">
        <v>8292</v>
      </c>
      <c r="AF6612" s="28" t="s">
        <v>1704</v>
      </c>
      <c r="AG6612" s="28" t="s">
        <v>3209</v>
      </c>
      <c r="AH6612" s="22">
        <v>58445</v>
      </c>
      <c r="AI6612" s="28" t="s">
        <v>8293</v>
      </c>
      <c r="AJ6612" s="22">
        <v>4</v>
      </c>
    </row>
    <row r="6613" spans="30:36" ht="30" x14ac:dyDescent="0.25">
      <c r="AD6613" s="22" t="s">
        <v>9781</v>
      </c>
      <c r="AE6613" s="28" t="s">
        <v>18802</v>
      </c>
      <c r="AF6613" s="28" t="s">
        <v>1700</v>
      </c>
      <c r="AG6613" s="28" t="s">
        <v>3211</v>
      </c>
      <c r="AH6613" s="22">
        <v>65291</v>
      </c>
      <c r="AI6613" s="28" t="s">
        <v>19541</v>
      </c>
      <c r="AJ6613" s="22">
        <v>8</v>
      </c>
    </row>
    <row r="6614" spans="30:36" ht="45" x14ac:dyDescent="0.25">
      <c r="AD6614" s="22" t="s">
        <v>960</v>
      </c>
      <c r="AE6614" s="28" t="s">
        <v>2584</v>
      </c>
      <c r="AF6614" s="28" t="s">
        <v>1707</v>
      </c>
      <c r="AG6614" s="28" t="s">
        <v>3210</v>
      </c>
      <c r="AH6614" s="22">
        <v>66704</v>
      </c>
      <c r="AI6614" s="28" t="s">
        <v>21768</v>
      </c>
      <c r="AJ6614" s="22">
        <v>0</v>
      </c>
    </row>
    <row r="6615" spans="30:36" ht="30" x14ac:dyDescent="0.25">
      <c r="AD6615" s="22" t="s">
        <v>8294</v>
      </c>
      <c r="AE6615" s="28" t="s">
        <v>8295</v>
      </c>
      <c r="AF6615" s="28" t="s">
        <v>1695</v>
      </c>
      <c r="AG6615" s="28" t="s">
        <v>3209</v>
      </c>
      <c r="AH6615" s="22">
        <v>61015</v>
      </c>
      <c r="AI6615" s="28" t="s">
        <v>8296</v>
      </c>
      <c r="AJ6615" s="22">
        <v>0</v>
      </c>
    </row>
    <row r="6616" spans="30:36" ht="30" x14ac:dyDescent="0.25">
      <c r="AD6616" s="22" t="s">
        <v>8297</v>
      </c>
      <c r="AE6616" s="28" t="s">
        <v>8298</v>
      </c>
      <c r="AF6616" s="28" t="s">
        <v>1704</v>
      </c>
      <c r="AG6616" s="28" t="s">
        <v>3211</v>
      </c>
      <c r="AH6616" s="22">
        <v>61313</v>
      </c>
      <c r="AI6616" s="28" t="s">
        <v>20095</v>
      </c>
      <c r="AJ6616" s="22">
        <v>7</v>
      </c>
    </row>
    <row r="6617" spans="30:36" ht="30" x14ac:dyDescent="0.25">
      <c r="AD6617" s="22" t="s">
        <v>16091</v>
      </c>
      <c r="AE6617" s="28" t="s">
        <v>16092</v>
      </c>
      <c r="AF6617" s="28" t="s">
        <v>1697</v>
      </c>
      <c r="AG6617" s="28" t="s">
        <v>3803</v>
      </c>
      <c r="AH6617" s="22">
        <v>73286</v>
      </c>
      <c r="AI6617" s="28" t="s">
        <v>20528</v>
      </c>
      <c r="AJ6617" s="22">
        <v>7</v>
      </c>
    </row>
    <row r="6618" spans="30:36" ht="30" x14ac:dyDescent="0.25">
      <c r="AD6618" s="22" t="s">
        <v>16093</v>
      </c>
      <c r="AE6618" s="28" t="s">
        <v>16094</v>
      </c>
      <c r="AF6618" s="28" t="s">
        <v>1705</v>
      </c>
      <c r="AG6618" s="28" t="s">
        <v>3209</v>
      </c>
      <c r="AH6618" s="22">
        <v>116998</v>
      </c>
      <c r="AI6618" s="28" t="s">
        <v>20003</v>
      </c>
      <c r="AJ6618" s="22">
        <v>8</v>
      </c>
    </row>
    <row r="6619" spans="30:36" ht="30" x14ac:dyDescent="0.25">
      <c r="AD6619" s="22" t="s">
        <v>8299</v>
      </c>
      <c r="AE6619" s="28" t="s">
        <v>8300</v>
      </c>
      <c r="AF6619" s="28" t="s">
        <v>1700</v>
      </c>
      <c r="AG6619" s="28" t="s">
        <v>3211</v>
      </c>
      <c r="AH6619" s="22">
        <v>61839</v>
      </c>
      <c r="AI6619" s="28" t="s">
        <v>19320</v>
      </c>
      <c r="AJ6619" s="22">
        <v>6</v>
      </c>
    </row>
    <row r="6620" spans="30:36" ht="30" x14ac:dyDescent="0.25">
      <c r="AD6620" s="22" t="s">
        <v>16095</v>
      </c>
      <c r="AE6620" s="28" t="s">
        <v>16096</v>
      </c>
      <c r="AF6620" s="28" t="s">
        <v>1711</v>
      </c>
      <c r="AG6620" s="28" t="s">
        <v>3210</v>
      </c>
      <c r="AH6620" s="22">
        <v>56960</v>
      </c>
      <c r="AI6620" s="28" t="s">
        <v>21551</v>
      </c>
      <c r="AJ6620" s="22">
        <v>5</v>
      </c>
    </row>
    <row r="6621" spans="30:36" ht="45" x14ac:dyDescent="0.25">
      <c r="AD6621" s="22" t="s">
        <v>8301</v>
      </c>
      <c r="AE6621" s="28" t="s">
        <v>8302</v>
      </c>
      <c r="AF6621" s="28" t="s">
        <v>1710</v>
      </c>
      <c r="AG6621" s="28" t="s">
        <v>3210</v>
      </c>
      <c r="AH6621" s="22">
        <v>70552</v>
      </c>
      <c r="AI6621" s="28" t="s">
        <v>20048</v>
      </c>
      <c r="AJ6621" s="22">
        <v>5</v>
      </c>
    </row>
    <row r="6622" spans="30:36" ht="30" x14ac:dyDescent="0.25">
      <c r="AD6622" s="22" t="s">
        <v>8303</v>
      </c>
      <c r="AE6622" s="28" t="s">
        <v>8304</v>
      </c>
      <c r="AF6622" s="28" t="s">
        <v>1702</v>
      </c>
      <c r="AG6622" s="28" t="s">
        <v>3209</v>
      </c>
      <c r="AH6622" s="22">
        <v>100863</v>
      </c>
      <c r="AI6622" s="28" t="s">
        <v>21329</v>
      </c>
      <c r="AJ6622" s="22">
        <v>5</v>
      </c>
    </row>
    <row r="6623" spans="30:36" ht="30" x14ac:dyDescent="0.25">
      <c r="AD6623" s="22" t="s">
        <v>16097</v>
      </c>
      <c r="AE6623" s="28" t="s">
        <v>16098</v>
      </c>
      <c r="AF6623" s="28" t="s">
        <v>1696</v>
      </c>
      <c r="AG6623" s="28" t="s">
        <v>3765</v>
      </c>
      <c r="AH6623" s="22">
        <v>53189</v>
      </c>
      <c r="AI6623" s="28" t="s">
        <v>21769</v>
      </c>
      <c r="AJ6623" s="22">
        <v>3</v>
      </c>
    </row>
    <row r="6624" spans="30:36" ht="30" x14ac:dyDescent="0.25">
      <c r="AD6624" s="22" t="s">
        <v>8305</v>
      </c>
      <c r="AE6624" s="28" t="s">
        <v>8306</v>
      </c>
      <c r="AF6624" s="28" t="s">
        <v>1704</v>
      </c>
      <c r="AG6624" s="28" t="s">
        <v>3211</v>
      </c>
      <c r="AH6624" s="22">
        <v>57050</v>
      </c>
      <c r="AI6624" s="28" t="s">
        <v>19663</v>
      </c>
      <c r="AJ6624" s="22">
        <v>7</v>
      </c>
    </row>
    <row r="6625" spans="30:36" ht="30" x14ac:dyDescent="0.25">
      <c r="AD6625" s="22" t="s">
        <v>16099</v>
      </c>
      <c r="AE6625" s="28" t="s">
        <v>16100</v>
      </c>
      <c r="AF6625" s="28" t="s">
        <v>1697</v>
      </c>
      <c r="AG6625" s="28" t="s">
        <v>3209</v>
      </c>
      <c r="AH6625" s="22">
        <v>77026</v>
      </c>
      <c r="AI6625" s="28" t="s">
        <v>20229</v>
      </c>
      <c r="AJ6625" s="22">
        <v>7</v>
      </c>
    </row>
    <row r="6626" spans="30:36" ht="45" x14ac:dyDescent="0.25">
      <c r="AD6626" s="22" t="s">
        <v>1528</v>
      </c>
      <c r="AE6626" s="28" t="s">
        <v>3117</v>
      </c>
      <c r="AF6626" s="28" t="s">
        <v>1707</v>
      </c>
      <c r="AG6626" s="28" t="s">
        <v>3211</v>
      </c>
      <c r="AH6626" s="22">
        <v>65698</v>
      </c>
      <c r="AI6626" s="28" t="s">
        <v>21770</v>
      </c>
      <c r="AJ6626" s="22">
        <v>2</v>
      </c>
    </row>
    <row r="6627" spans="30:36" ht="30" x14ac:dyDescent="0.25">
      <c r="AD6627" s="22" t="s">
        <v>16101</v>
      </c>
      <c r="AE6627" s="28" t="s">
        <v>16102</v>
      </c>
      <c r="AF6627" s="28" t="s">
        <v>1696</v>
      </c>
      <c r="AG6627" s="28" t="s">
        <v>3209</v>
      </c>
      <c r="AH6627" s="22">
        <v>55403</v>
      </c>
      <c r="AI6627" s="28" t="s">
        <v>19586</v>
      </c>
      <c r="AJ6627" s="22">
        <v>0</v>
      </c>
    </row>
    <row r="6628" spans="30:36" ht="30" x14ac:dyDescent="0.25">
      <c r="AD6628" s="22" t="s">
        <v>592</v>
      </c>
      <c r="AE6628" s="28" t="s">
        <v>2299</v>
      </c>
      <c r="AF6628" s="28" t="s">
        <v>1705</v>
      </c>
      <c r="AG6628" s="28" t="s">
        <v>3209</v>
      </c>
      <c r="AH6628" s="22">
        <v>97572</v>
      </c>
      <c r="AI6628" s="28" t="s">
        <v>19408</v>
      </c>
      <c r="AJ6628" s="22">
        <v>3</v>
      </c>
    </row>
    <row r="6629" spans="30:36" ht="30" x14ac:dyDescent="0.25">
      <c r="AD6629" s="22" t="s">
        <v>16103</v>
      </c>
      <c r="AE6629" s="28" t="s">
        <v>16104</v>
      </c>
      <c r="AF6629" s="28" t="s">
        <v>1718</v>
      </c>
      <c r="AG6629" s="28" t="s">
        <v>3209</v>
      </c>
      <c r="AH6629" s="22">
        <v>70326</v>
      </c>
      <c r="AI6629" s="28" t="s">
        <v>20055</v>
      </c>
      <c r="AJ6629" s="22">
        <v>4</v>
      </c>
    </row>
    <row r="6630" spans="30:36" ht="30" x14ac:dyDescent="0.25">
      <c r="AD6630" s="22" t="s">
        <v>8307</v>
      </c>
      <c r="AE6630" s="28" t="s">
        <v>8308</v>
      </c>
      <c r="AF6630" s="28" t="s">
        <v>1704</v>
      </c>
      <c r="AG6630" s="28" t="s">
        <v>3210</v>
      </c>
      <c r="AH6630" s="22">
        <v>57648</v>
      </c>
      <c r="AI6630" s="28" t="s">
        <v>21673</v>
      </c>
      <c r="AJ6630" s="22">
        <v>2</v>
      </c>
    </row>
    <row r="6631" spans="30:36" ht="30" x14ac:dyDescent="0.25">
      <c r="AD6631" s="22" t="s">
        <v>16105</v>
      </c>
      <c r="AE6631" s="28" t="s">
        <v>16106</v>
      </c>
      <c r="AF6631" s="28" t="s">
        <v>1696</v>
      </c>
      <c r="AG6631" s="28" t="s">
        <v>3211</v>
      </c>
      <c r="AH6631" s="22">
        <v>62793</v>
      </c>
      <c r="AI6631" s="28" t="s">
        <v>19415</v>
      </c>
      <c r="AJ6631" s="22">
        <v>7</v>
      </c>
    </row>
    <row r="6632" spans="30:36" ht="30" x14ac:dyDescent="0.25">
      <c r="AD6632" s="22" t="s">
        <v>16107</v>
      </c>
      <c r="AE6632" s="28" t="s">
        <v>16108</v>
      </c>
      <c r="AF6632" s="28" t="s">
        <v>1696</v>
      </c>
      <c r="AG6632" s="28" t="s">
        <v>3209</v>
      </c>
      <c r="AH6632" s="22">
        <v>58278</v>
      </c>
      <c r="AI6632" s="28" t="s">
        <v>21771</v>
      </c>
      <c r="AJ6632" s="22">
        <v>3</v>
      </c>
    </row>
    <row r="6633" spans="30:36" ht="30" x14ac:dyDescent="0.25">
      <c r="AD6633" s="22" t="s">
        <v>16109</v>
      </c>
      <c r="AE6633" s="28" t="s">
        <v>16110</v>
      </c>
      <c r="AF6633" s="28" t="s">
        <v>1700</v>
      </c>
      <c r="AG6633" s="28" t="s">
        <v>3211</v>
      </c>
      <c r="AH6633" s="22">
        <v>69121</v>
      </c>
      <c r="AI6633" s="28" t="s">
        <v>20833</v>
      </c>
      <c r="AJ6633" s="22">
        <v>8</v>
      </c>
    </row>
    <row r="6634" spans="30:36" ht="30" x14ac:dyDescent="0.25">
      <c r="AD6634" s="22" t="s">
        <v>16111</v>
      </c>
      <c r="AE6634" s="28" t="s">
        <v>16112</v>
      </c>
      <c r="AF6634" s="28" t="s">
        <v>1711</v>
      </c>
      <c r="AG6634" s="28" t="s">
        <v>3211</v>
      </c>
      <c r="AH6634" s="22">
        <v>58547</v>
      </c>
      <c r="AI6634" s="28" t="s">
        <v>19790</v>
      </c>
      <c r="AJ6634" s="22">
        <v>7</v>
      </c>
    </row>
    <row r="6635" spans="30:36" ht="30" x14ac:dyDescent="0.25">
      <c r="AD6635" s="22" t="s">
        <v>8309</v>
      </c>
      <c r="AE6635" s="28" t="s">
        <v>8310</v>
      </c>
      <c r="AF6635" s="28" t="s">
        <v>1708</v>
      </c>
      <c r="AG6635" s="28" t="s">
        <v>3210</v>
      </c>
      <c r="AH6635" s="22">
        <v>59058</v>
      </c>
      <c r="AI6635" s="28" t="s">
        <v>18971</v>
      </c>
      <c r="AJ6635" s="22">
        <v>2</v>
      </c>
    </row>
    <row r="6636" spans="30:36" ht="30" x14ac:dyDescent="0.25">
      <c r="AD6636" s="22" t="s">
        <v>8311</v>
      </c>
      <c r="AE6636" s="28" t="s">
        <v>8312</v>
      </c>
      <c r="AF6636" s="28" t="s">
        <v>1702</v>
      </c>
      <c r="AG6636" s="28" t="s">
        <v>3211</v>
      </c>
      <c r="AH6636" s="22">
        <v>90792</v>
      </c>
      <c r="AI6636" s="28" t="s">
        <v>21368</v>
      </c>
      <c r="AJ6636" s="22">
        <v>0</v>
      </c>
    </row>
    <row r="6637" spans="30:36" ht="30" x14ac:dyDescent="0.25">
      <c r="AD6637" s="22" t="s">
        <v>8313</v>
      </c>
      <c r="AE6637" s="28" t="s">
        <v>8314</v>
      </c>
      <c r="AF6637" s="28" t="s">
        <v>1696</v>
      </c>
      <c r="AG6637" s="28" t="s">
        <v>3211</v>
      </c>
      <c r="AH6637" s="22">
        <v>65377</v>
      </c>
      <c r="AI6637" s="28" t="s">
        <v>19243</v>
      </c>
      <c r="AJ6637" s="22">
        <v>5</v>
      </c>
    </row>
    <row r="6638" spans="30:36" ht="30" x14ac:dyDescent="0.25">
      <c r="AD6638" s="22" t="s">
        <v>8315</v>
      </c>
      <c r="AE6638" s="28" t="s">
        <v>8316</v>
      </c>
      <c r="AF6638" s="28" t="s">
        <v>1718</v>
      </c>
      <c r="AG6638" s="28" t="s">
        <v>3209</v>
      </c>
      <c r="AH6638" s="22">
        <v>67970</v>
      </c>
      <c r="AI6638" s="28" t="s">
        <v>8317</v>
      </c>
      <c r="AJ6638" s="22">
        <v>0</v>
      </c>
    </row>
    <row r="6639" spans="30:36" ht="30" x14ac:dyDescent="0.25">
      <c r="AD6639" s="22" t="s">
        <v>8318</v>
      </c>
      <c r="AE6639" s="28" t="s">
        <v>8319</v>
      </c>
      <c r="AF6639" s="28" t="s">
        <v>1702</v>
      </c>
      <c r="AG6639" s="28" t="s">
        <v>3210</v>
      </c>
      <c r="AH6639" s="22">
        <v>83670</v>
      </c>
      <c r="AI6639" s="28" t="s">
        <v>21772</v>
      </c>
      <c r="AJ6639" s="22">
        <v>9</v>
      </c>
    </row>
    <row r="6640" spans="30:36" ht="30" x14ac:dyDescent="0.25">
      <c r="AD6640" s="22" t="s">
        <v>16113</v>
      </c>
      <c r="AE6640" s="28" t="s">
        <v>16114</v>
      </c>
      <c r="AF6640" s="28" t="s">
        <v>1705</v>
      </c>
      <c r="AG6640" s="28" t="s">
        <v>3209</v>
      </c>
      <c r="AH6640" s="22">
        <v>86778</v>
      </c>
      <c r="AI6640" s="28" t="s">
        <v>20235</v>
      </c>
      <c r="AJ6640" s="22">
        <v>1</v>
      </c>
    </row>
    <row r="6641" spans="30:36" ht="30" x14ac:dyDescent="0.25">
      <c r="AD6641" s="22" t="s">
        <v>16115</v>
      </c>
      <c r="AE6641" s="28" t="s">
        <v>16116</v>
      </c>
      <c r="AF6641" s="28" t="s">
        <v>1701</v>
      </c>
      <c r="AG6641" s="28" t="s">
        <v>3211</v>
      </c>
      <c r="AH6641" s="22">
        <v>58981</v>
      </c>
      <c r="AI6641" s="28" t="s">
        <v>21496</v>
      </c>
      <c r="AJ6641" s="22">
        <v>1</v>
      </c>
    </row>
    <row r="6642" spans="30:36" ht="30" x14ac:dyDescent="0.25">
      <c r="AD6642" s="22" t="s">
        <v>16117</v>
      </c>
      <c r="AE6642" s="28" t="s">
        <v>16118</v>
      </c>
      <c r="AF6642" s="28" t="s">
        <v>1704</v>
      </c>
      <c r="AG6642" s="28" t="s">
        <v>3765</v>
      </c>
      <c r="AH6642" s="22">
        <v>61939</v>
      </c>
      <c r="AI6642" s="28" t="s">
        <v>16119</v>
      </c>
      <c r="AJ6642" s="22">
        <v>9</v>
      </c>
    </row>
    <row r="6643" spans="30:36" ht="45" x14ac:dyDescent="0.25">
      <c r="AD6643" s="22" t="s">
        <v>1523</v>
      </c>
      <c r="AE6643" s="28" t="s">
        <v>3112</v>
      </c>
      <c r="AF6643" s="28" t="s">
        <v>1707</v>
      </c>
      <c r="AG6643" s="28" t="s">
        <v>3211</v>
      </c>
      <c r="AH6643" s="22">
        <v>60374</v>
      </c>
      <c r="AI6643" s="28" t="s">
        <v>21187</v>
      </c>
      <c r="AJ6643" s="22">
        <v>7</v>
      </c>
    </row>
    <row r="6644" spans="30:36" ht="30" x14ac:dyDescent="0.25">
      <c r="AD6644" s="22" t="s">
        <v>8320</v>
      </c>
      <c r="AE6644" s="28" t="s">
        <v>8321</v>
      </c>
      <c r="AF6644" s="28" t="s">
        <v>1716</v>
      </c>
      <c r="AG6644" s="28" t="s">
        <v>3765</v>
      </c>
      <c r="AH6644" s="22">
        <v>56774</v>
      </c>
      <c r="AI6644" s="28" t="s">
        <v>19256</v>
      </c>
      <c r="AJ6644" s="22">
        <v>0</v>
      </c>
    </row>
    <row r="6645" spans="30:36" ht="30" x14ac:dyDescent="0.25">
      <c r="AD6645" s="22" t="s">
        <v>8322</v>
      </c>
      <c r="AE6645" s="28" t="s">
        <v>8323</v>
      </c>
      <c r="AF6645" s="28" t="s">
        <v>1709</v>
      </c>
      <c r="AG6645" s="28" t="s">
        <v>3209</v>
      </c>
      <c r="AH6645" s="22">
        <v>72109</v>
      </c>
      <c r="AI6645" s="28" t="s">
        <v>8324</v>
      </c>
      <c r="AJ6645" s="22">
        <v>1</v>
      </c>
    </row>
    <row r="6646" spans="30:36" ht="30" x14ac:dyDescent="0.25">
      <c r="AD6646" s="22" t="s">
        <v>8325</v>
      </c>
      <c r="AE6646" s="28" t="s">
        <v>8326</v>
      </c>
      <c r="AF6646" s="28" t="s">
        <v>1697</v>
      </c>
      <c r="AG6646" s="28" t="s">
        <v>3803</v>
      </c>
      <c r="AH6646" s="22">
        <v>94390</v>
      </c>
      <c r="AI6646" s="28" t="s">
        <v>20308</v>
      </c>
      <c r="AJ6646" s="22">
        <v>7</v>
      </c>
    </row>
    <row r="6647" spans="30:36" ht="30" x14ac:dyDescent="0.25">
      <c r="AD6647" s="22" t="s">
        <v>4857</v>
      </c>
      <c r="AE6647" s="28" t="s">
        <v>4858</v>
      </c>
      <c r="AF6647" s="28" t="s">
        <v>1706</v>
      </c>
      <c r="AG6647" s="28" t="s">
        <v>3856</v>
      </c>
      <c r="AH6647" s="22">
        <v>68998</v>
      </c>
      <c r="AI6647" s="28" t="s">
        <v>19855</v>
      </c>
      <c r="AJ6647" s="22">
        <v>2</v>
      </c>
    </row>
    <row r="6648" spans="30:36" ht="30" x14ac:dyDescent="0.25">
      <c r="AD6648" s="22" t="s">
        <v>4859</v>
      </c>
      <c r="AE6648" s="28" t="s">
        <v>4860</v>
      </c>
      <c r="AF6648" s="28" t="s">
        <v>1699</v>
      </c>
      <c r="AG6648" s="28" t="s">
        <v>3790</v>
      </c>
      <c r="AH6648" s="22">
        <v>59591</v>
      </c>
      <c r="AI6648" s="28" t="s">
        <v>19780</v>
      </c>
      <c r="AJ6648" s="22">
        <v>7</v>
      </c>
    </row>
    <row r="6649" spans="30:36" ht="30" x14ac:dyDescent="0.25">
      <c r="AD6649" s="22" t="s">
        <v>16120</v>
      </c>
      <c r="AE6649" s="28" t="s">
        <v>16121</v>
      </c>
      <c r="AF6649" s="28" t="s">
        <v>1718</v>
      </c>
      <c r="AG6649" s="28" t="s">
        <v>3211</v>
      </c>
      <c r="AH6649" s="22">
        <v>61759</v>
      </c>
      <c r="AI6649" s="28" t="s">
        <v>21754</v>
      </c>
      <c r="AJ6649" s="22">
        <v>6</v>
      </c>
    </row>
    <row r="6650" spans="30:36" ht="30" x14ac:dyDescent="0.25">
      <c r="AD6650" s="22" t="s">
        <v>8327</v>
      </c>
      <c r="AE6650" s="28" t="s">
        <v>8328</v>
      </c>
      <c r="AF6650" s="28" t="s">
        <v>1695</v>
      </c>
      <c r="AG6650" s="28" t="s">
        <v>3765</v>
      </c>
      <c r="AH6650" s="22">
        <v>66363</v>
      </c>
      <c r="AI6650" s="28" t="s">
        <v>21079</v>
      </c>
      <c r="AJ6650" s="22">
        <v>7</v>
      </c>
    </row>
    <row r="6651" spans="30:36" ht="30" x14ac:dyDescent="0.25">
      <c r="AD6651" s="22" t="s">
        <v>8329</v>
      </c>
      <c r="AE6651" s="28" t="s">
        <v>8330</v>
      </c>
      <c r="AF6651" s="28" t="s">
        <v>1705</v>
      </c>
      <c r="AG6651" s="28" t="s">
        <v>3778</v>
      </c>
      <c r="AH6651" s="22">
        <v>84676</v>
      </c>
      <c r="AI6651" s="28" t="s">
        <v>8331</v>
      </c>
      <c r="AJ6651" s="22">
        <v>0</v>
      </c>
    </row>
    <row r="6652" spans="30:36" ht="30" x14ac:dyDescent="0.25">
      <c r="AD6652" s="22" t="s">
        <v>16122</v>
      </c>
      <c r="AE6652" s="28" t="s">
        <v>16123</v>
      </c>
      <c r="AF6652" s="28" t="s">
        <v>1697</v>
      </c>
      <c r="AG6652" s="28" t="s">
        <v>3209</v>
      </c>
      <c r="AH6652" s="22">
        <v>57955</v>
      </c>
      <c r="AI6652" s="28" t="s">
        <v>19612</v>
      </c>
      <c r="AJ6652" s="22">
        <v>7</v>
      </c>
    </row>
    <row r="6653" spans="30:36" ht="30" x14ac:dyDescent="0.25">
      <c r="AD6653" s="22" t="s">
        <v>16124</v>
      </c>
      <c r="AE6653" s="28" t="s">
        <v>16125</v>
      </c>
      <c r="AF6653" s="28" t="s">
        <v>1701</v>
      </c>
      <c r="AG6653" s="28" t="s">
        <v>3211</v>
      </c>
      <c r="AH6653" s="22">
        <v>65484</v>
      </c>
      <c r="AI6653" s="28" t="s">
        <v>20676</v>
      </c>
      <c r="AJ6653" s="22">
        <v>2</v>
      </c>
    </row>
    <row r="6654" spans="30:36" ht="30" x14ac:dyDescent="0.25">
      <c r="AD6654" s="22" t="s">
        <v>16126</v>
      </c>
      <c r="AE6654" s="28" t="s">
        <v>16127</v>
      </c>
      <c r="AF6654" s="28" t="s">
        <v>1718</v>
      </c>
      <c r="AG6654" s="28" t="s">
        <v>3209</v>
      </c>
      <c r="AH6654" s="22">
        <v>75479</v>
      </c>
      <c r="AI6654" s="28" t="s">
        <v>20999</v>
      </c>
      <c r="AJ6654" s="22">
        <v>0</v>
      </c>
    </row>
    <row r="6655" spans="30:36" ht="30" x14ac:dyDescent="0.25">
      <c r="AD6655" s="22" t="s">
        <v>1024</v>
      </c>
      <c r="AE6655" s="28" t="s">
        <v>2645</v>
      </c>
      <c r="AF6655" s="28" t="s">
        <v>1695</v>
      </c>
      <c r="AG6655" s="28" t="s">
        <v>3210</v>
      </c>
      <c r="AH6655" s="22">
        <v>69713</v>
      </c>
      <c r="AI6655" s="28" t="s">
        <v>21635</v>
      </c>
      <c r="AJ6655" s="22">
        <v>2</v>
      </c>
    </row>
    <row r="6656" spans="30:36" ht="30" x14ac:dyDescent="0.25">
      <c r="AD6656" s="22" t="s">
        <v>16128</v>
      </c>
      <c r="AE6656" s="28" t="s">
        <v>16129</v>
      </c>
      <c r="AF6656" s="28" t="s">
        <v>1697</v>
      </c>
      <c r="AG6656" s="28" t="s">
        <v>3210</v>
      </c>
      <c r="AH6656" s="22">
        <v>79509</v>
      </c>
      <c r="AI6656" s="28" t="s">
        <v>19584</v>
      </c>
      <c r="AJ6656" s="22">
        <v>1</v>
      </c>
    </row>
    <row r="6657" spans="30:36" ht="30" x14ac:dyDescent="0.25">
      <c r="AD6657" s="22" t="s">
        <v>4861</v>
      </c>
      <c r="AE6657" s="28" t="s">
        <v>18803</v>
      </c>
      <c r="AF6657" s="28" t="s">
        <v>1704</v>
      </c>
      <c r="AG6657" s="28" t="s">
        <v>3781</v>
      </c>
      <c r="AH6657" s="22">
        <v>63812</v>
      </c>
      <c r="AI6657" s="28" t="s">
        <v>20028</v>
      </c>
      <c r="AJ6657" s="22">
        <v>7</v>
      </c>
    </row>
    <row r="6658" spans="30:36" ht="30" x14ac:dyDescent="0.25">
      <c r="AD6658" s="22" t="s">
        <v>16130</v>
      </c>
      <c r="AE6658" s="28" t="s">
        <v>16131</v>
      </c>
      <c r="AF6658" s="28" t="s">
        <v>1696</v>
      </c>
      <c r="AG6658" s="28" t="s">
        <v>3211</v>
      </c>
      <c r="AH6658" s="22">
        <v>54470</v>
      </c>
      <c r="AI6658" s="28" t="s">
        <v>19389</v>
      </c>
      <c r="AJ6658" s="22">
        <v>7</v>
      </c>
    </row>
    <row r="6659" spans="30:36" ht="30" x14ac:dyDescent="0.25">
      <c r="AD6659" s="22" t="s">
        <v>4862</v>
      </c>
      <c r="AE6659" s="28" t="s">
        <v>4863</v>
      </c>
      <c r="AF6659" s="28" t="s">
        <v>1702</v>
      </c>
      <c r="AG6659" s="28" t="s">
        <v>3773</v>
      </c>
      <c r="AH6659" s="22">
        <v>106380</v>
      </c>
      <c r="AI6659" s="28" t="s">
        <v>19712</v>
      </c>
      <c r="AJ6659" s="22">
        <v>7</v>
      </c>
    </row>
    <row r="6660" spans="30:36" ht="30" x14ac:dyDescent="0.25">
      <c r="AD6660" s="22" t="s">
        <v>655</v>
      </c>
      <c r="AE6660" s="28" t="s">
        <v>2245</v>
      </c>
      <c r="AF6660" s="28" t="s">
        <v>1702</v>
      </c>
      <c r="AG6660" s="28" t="s">
        <v>3209</v>
      </c>
      <c r="AH6660" s="22">
        <v>101239</v>
      </c>
      <c r="AI6660" s="28" t="s">
        <v>21517</v>
      </c>
      <c r="AJ6660" s="22">
        <v>6</v>
      </c>
    </row>
    <row r="6661" spans="30:36" ht="30" x14ac:dyDescent="0.25">
      <c r="AD6661" s="22" t="s">
        <v>16132</v>
      </c>
      <c r="AE6661" s="28" t="s">
        <v>16133</v>
      </c>
      <c r="AF6661" s="28" t="s">
        <v>1696</v>
      </c>
      <c r="AG6661" s="28" t="s">
        <v>3209</v>
      </c>
      <c r="AH6661" s="22">
        <v>55229</v>
      </c>
      <c r="AI6661" s="28" t="s">
        <v>21773</v>
      </c>
      <c r="AJ6661" s="22">
        <v>5</v>
      </c>
    </row>
    <row r="6662" spans="30:36" ht="30" x14ac:dyDescent="0.25">
      <c r="AD6662" s="22" t="s">
        <v>16134</v>
      </c>
      <c r="AE6662" s="28" t="s">
        <v>16135</v>
      </c>
      <c r="AF6662" s="28" t="s">
        <v>1712</v>
      </c>
      <c r="AG6662" s="28" t="s">
        <v>3211</v>
      </c>
      <c r="AH6662" s="22">
        <v>107897</v>
      </c>
      <c r="AI6662" s="28" t="s">
        <v>21774</v>
      </c>
      <c r="AJ6662" s="22">
        <v>3</v>
      </c>
    </row>
    <row r="6663" spans="30:36" ht="30" x14ac:dyDescent="0.25">
      <c r="AD6663" s="22" t="s">
        <v>8332</v>
      </c>
      <c r="AE6663" s="28" t="s">
        <v>8333</v>
      </c>
      <c r="AF6663" s="28" t="s">
        <v>1696</v>
      </c>
      <c r="AG6663" s="28" t="s">
        <v>3209</v>
      </c>
      <c r="AH6663" s="22">
        <v>55885</v>
      </c>
      <c r="AI6663" s="28" t="s">
        <v>20461</v>
      </c>
      <c r="AJ6663" s="22">
        <v>0</v>
      </c>
    </row>
    <row r="6664" spans="30:36" ht="30" x14ac:dyDescent="0.25">
      <c r="AD6664" s="22" t="s">
        <v>16136</v>
      </c>
      <c r="AE6664" s="28" t="s">
        <v>16137</v>
      </c>
      <c r="AF6664" s="28" t="s">
        <v>1701</v>
      </c>
      <c r="AG6664" s="28" t="s">
        <v>3211</v>
      </c>
      <c r="AH6664" s="22">
        <v>66052</v>
      </c>
      <c r="AI6664" s="28" t="s">
        <v>19404</v>
      </c>
      <c r="AJ6664" s="22">
        <v>7</v>
      </c>
    </row>
    <row r="6665" spans="30:36" ht="30" x14ac:dyDescent="0.25">
      <c r="AD6665" s="22" t="s">
        <v>1477</v>
      </c>
      <c r="AE6665" s="28" t="s">
        <v>3068</v>
      </c>
      <c r="AF6665" s="28" t="s">
        <v>1704</v>
      </c>
      <c r="AG6665" s="28" t="s">
        <v>3211</v>
      </c>
      <c r="AH6665" s="22">
        <v>56546</v>
      </c>
      <c r="AI6665" s="28" t="s">
        <v>18976</v>
      </c>
      <c r="AJ6665" s="22">
        <v>8</v>
      </c>
    </row>
    <row r="6666" spans="30:36" ht="30" x14ac:dyDescent="0.25">
      <c r="AD6666" s="22" t="s">
        <v>16138</v>
      </c>
      <c r="AE6666" s="28" t="s">
        <v>16139</v>
      </c>
      <c r="AF6666" s="28" t="s">
        <v>1705</v>
      </c>
      <c r="AG6666" s="28" t="s">
        <v>3209</v>
      </c>
      <c r="AH6666" s="22">
        <v>81959</v>
      </c>
      <c r="AI6666" s="28" t="s">
        <v>19135</v>
      </c>
      <c r="AJ6666" s="22">
        <v>7</v>
      </c>
    </row>
    <row r="6667" spans="30:36" ht="30" x14ac:dyDescent="0.25">
      <c r="AD6667" s="22" t="s">
        <v>16140</v>
      </c>
      <c r="AE6667" s="28" t="s">
        <v>16141</v>
      </c>
      <c r="AF6667" s="28" t="s">
        <v>1705</v>
      </c>
      <c r="AG6667" s="28" t="s">
        <v>3209</v>
      </c>
      <c r="AH6667" s="22">
        <v>67029</v>
      </c>
      <c r="AI6667" s="28" t="s">
        <v>21775</v>
      </c>
      <c r="AJ6667" s="22">
        <v>6</v>
      </c>
    </row>
    <row r="6668" spans="30:36" ht="30" x14ac:dyDescent="0.25">
      <c r="AD6668" s="22" t="s">
        <v>333</v>
      </c>
      <c r="AE6668" s="28" t="s">
        <v>1973</v>
      </c>
      <c r="AF6668" s="28" t="s">
        <v>1714</v>
      </c>
      <c r="AG6668" s="28" t="s">
        <v>3209</v>
      </c>
      <c r="AH6668" s="22">
        <v>88372</v>
      </c>
      <c r="AI6668" s="28" t="s">
        <v>21776</v>
      </c>
      <c r="AJ6668" s="22">
        <v>4</v>
      </c>
    </row>
    <row r="6669" spans="30:36" ht="30" x14ac:dyDescent="0.25">
      <c r="AD6669" s="22" t="s">
        <v>8334</v>
      </c>
      <c r="AE6669" s="28" t="s">
        <v>8335</v>
      </c>
      <c r="AF6669" s="28" t="s">
        <v>1701</v>
      </c>
      <c r="AG6669" s="28" t="s">
        <v>3210</v>
      </c>
      <c r="AH6669" s="22">
        <v>73713</v>
      </c>
      <c r="AI6669" s="28" t="s">
        <v>21777</v>
      </c>
      <c r="AJ6669" s="22">
        <v>1</v>
      </c>
    </row>
    <row r="6670" spans="30:36" ht="30" x14ac:dyDescent="0.25">
      <c r="AD6670" s="22" t="s">
        <v>486</v>
      </c>
      <c r="AE6670" s="28" t="s">
        <v>2144</v>
      </c>
      <c r="AF6670" s="28" t="s">
        <v>1699</v>
      </c>
      <c r="AG6670" s="28" t="s">
        <v>3209</v>
      </c>
      <c r="AH6670" s="22">
        <v>58023</v>
      </c>
      <c r="AI6670" s="28" t="s">
        <v>19310</v>
      </c>
      <c r="AJ6670" s="22">
        <v>7</v>
      </c>
    </row>
    <row r="6671" spans="30:36" ht="30" x14ac:dyDescent="0.25">
      <c r="AD6671" s="22" t="s">
        <v>16142</v>
      </c>
      <c r="AE6671" s="28" t="s">
        <v>16143</v>
      </c>
      <c r="AF6671" s="28" t="s">
        <v>1695</v>
      </c>
      <c r="AG6671" s="28" t="s">
        <v>3211</v>
      </c>
      <c r="AH6671" s="22">
        <v>52525</v>
      </c>
      <c r="AI6671" s="28" t="s">
        <v>21723</v>
      </c>
      <c r="AJ6671" s="22">
        <v>7</v>
      </c>
    </row>
    <row r="6672" spans="30:36" ht="30" x14ac:dyDescent="0.25">
      <c r="AD6672" s="22" t="s">
        <v>4864</v>
      </c>
      <c r="AE6672" s="28" t="s">
        <v>4865</v>
      </c>
      <c r="AF6672" s="28" t="s">
        <v>1702</v>
      </c>
      <c r="AG6672" s="28" t="s">
        <v>4364</v>
      </c>
      <c r="AH6672" s="22">
        <v>95477</v>
      </c>
      <c r="AI6672" s="28" t="s">
        <v>20352</v>
      </c>
      <c r="AJ6672" s="22">
        <v>2</v>
      </c>
    </row>
    <row r="6673" spans="30:36" ht="30" x14ac:dyDescent="0.25">
      <c r="AD6673" s="22" t="s">
        <v>8336</v>
      </c>
      <c r="AE6673" s="28" t="s">
        <v>8337</v>
      </c>
      <c r="AF6673" s="28" t="s">
        <v>1718</v>
      </c>
      <c r="AG6673" s="28" t="s">
        <v>3209</v>
      </c>
      <c r="AH6673" s="22">
        <v>71976</v>
      </c>
      <c r="AI6673" s="28" t="s">
        <v>21315</v>
      </c>
      <c r="AJ6673" s="22">
        <v>8</v>
      </c>
    </row>
    <row r="6674" spans="30:36" ht="30" x14ac:dyDescent="0.25">
      <c r="AD6674" s="22" t="s">
        <v>1324</v>
      </c>
      <c r="AE6674" s="28" t="s">
        <v>2882</v>
      </c>
      <c r="AF6674" s="28" t="s">
        <v>1696</v>
      </c>
      <c r="AG6674" s="28" t="s">
        <v>3211</v>
      </c>
      <c r="AH6674" s="22">
        <v>65539</v>
      </c>
      <c r="AI6674" s="28" t="s">
        <v>20819</v>
      </c>
      <c r="AJ6674" s="22">
        <v>4</v>
      </c>
    </row>
    <row r="6675" spans="30:36" ht="30" x14ac:dyDescent="0.25">
      <c r="AD6675" s="22" t="s">
        <v>8338</v>
      </c>
      <c r="AE6675" s="28" t="s">
        <v>8339</v>
      </c>
      <c r="AF6675" s="28" t="s">
        <v>1705</v>
      </c>
      <c r="AG6675" s="28" t="s">
        <v>3209</v>
      </c>
      <c r="AH6675" s="22">
        <v>84379</v>
      </c>
      <c r="AI6675" s="28" t="s">
        <v>19929</v>
      </c>
      <c r="AJ6675" s="22">
        <v>4</v>
      </c>
    </row>
    <row r="6676" spans="30:36" ht="30" x14ac:dyDescent="0.25">
      <c r="AD6676" s="22" t="s">
        <v>8340</v>
      </c>
      <c r="AE6676" s="28" t="s">
        <v>8341</v>
      </c>
      <c r="AF6676" s="28" t="s">
        <v>1700</v>
      </c>
      <c r="AG6676" s="28" t="s">
        <v>3209</v>
      </c>
      <c r="AH6676" s="22">
        <v>80419</v>
      </c>
      <c r="AI6676" s="28" t="s">
        <v>21108</v>
      </c>
      <c r="AJ6676" s="22">
        <v>0</v>
      </c>
    </row>
    <row r="6677" spans="30:36" ht="30" x14ac:dyDescent="0.25">
      <c r="AD6677" s="22" t="s">
        <v>16144</v>
      </c>
      <c r="AE6677" s="28" t="s">
        <v>16145</v>
      </c>
      <c r="AF6677" s="28" t="s">
        <v>1701</v>
      </c>
      <c r="AG6677" s="28" t="s">
        <v>3800</v>
      </c>
      <c r="AH6677" s="22">
        <v>67244</v>
      </c>
      <c r="AI6677" s="28" t="s">
        <v>20978</v>
      </c>
      <c r="AJ6677" s="22">
        <v>6</v>
      </c>
    </row>
    <row r="6678" spans="30:36" ht="30" x14ac:dyDescent="0.25">
      <c r="AD6678" s="22" t="s">
        <v>16146</v>
      </c>
      <c r="AE6678" s="28" t="s">
        <v>16147</v>
      </c>
      <c r="AF6678" s="28" t="s">
        <v>1702</v>
      </c>
      <c r="AG6678" s="28" t="s">
        <v>3209</v>
      </c>
      <c r="AH6678" s="22">
        <v>100084</v>
      </c>
      <c r="AI6678" s="28" t="s">
        <v>21778</v>
      </c>
      <c r="AJ6678" s="22">
        <v>4</v>
      </c>
    </row>
    <row r="6679" spans="30:36" ht="30" x14ac:dyDescent="0.25">
      <c r="AD6679" s="22" t="s">
        <v>976</v>
      </c>
      <c r="AE6679" s="28" t="s">
        <v>18804</v>
      </c>
      <c r="AF6679" s="28" t="s">
        <v>1708</v>
      </c>
      <c r="AG6679" s="28" t="s">
        <v>3210</v>
      </c>
      <c r="AH6679" s="22">
        <v>87015</v>
      </c>
      <c r="AI6679" s="28" t="s">
        <v>21586</v>
      </c>
      <c r="AJ6679" s="22">
        <v>7</v>
      </c>
    </row>
    <row r="6680" spans="30:36" ht="30" x14ac:dyDescent="0.25">
      <c r="AD6680" s="22" t="s">
        <v>4866</v>
      </c>
      <c r="AE6680" s="28" t="s">
        <v>4867</v>
      </c>
      <c r="AF6680" s="28" t="s">
        <v>1696</v>
      </c>
      <c r="AG6680" s="28" t="s">
        <v>3800</v>
      </c>
      <c r="AH6680" s="22">
        <v>65171</v>
      </c>
      <c r="AI6680" s="28" t="s">
        <v>20864</v>
      </c>
      <c r="AJ6680" s="22">
        <v>2</v>
      </c>
    </row>
    <row r="6681" spans="30:36" ht="30" x14ac:dyDescent="0.25">
      <c r="AD6681" s="22" t="s">
        <v>16148</v>
      </c>
      <c r="AE6681" s="28" t="s">
        <v>16149</v>
      </c>
      <c r="AF6681" s="28" t="s">
        <v>1718</v>
      </c>
      <c r="AG6681" s="28" t="s">
        <v>3209</v>
      </c>
      <c r="AH6681" s="22">
        <v>69268</v>
      </c>
      <c r="AI6681" s="28" t="s">
        <v>19247</v>
      </c>
      <c r="AJ6681" s="22">
        <v>5</v>
      </c>
    </row>
    <row r="6682" spans="30:36" ht="30" x14ac:dyDescent="0.25">
      <c r="AD6682" s="22" t="s">
        <v>16150</v>
      </c>
      <c r="AE6682" s="28" t="s">
        <v>16151</v>
      </c>
      <c r="AF6682" s="28" t="s">
        <v>1695</v>
      </c>
      <c r="AG6682" s="28" t="s">
        <v>3778</v>
      </c>
      <c r="AH6682" s="22">
        <v>62538</v>
      </c>
      <c r="AI6682" s="28" t="s">
        <v>20527</v>
      </c>
      <c r="AJ6682" s="22">
        <v>2</v>
      </c>
    </row>
    <row r="6683" spans="30:36" ht="30" x14ac:dyDescent="0.25">
      <c r="AD6683" s="22" t="s">
        <v>16152</v>
      </c>
      <c r="AE6683" s="28" t="s">
        <v>16153</v>
      </c>
      <c r="AF6683" s="28" t="s">
        <v>1697</v>
      </c>
      <c r="AG6683" s="28" t="s">
        <v>3209</v>
      </c>
      <c r="AH6683" s="22">
        <v>83199</v>
      </c>
      <c r="AI6683" s="28" t="s">
        <v>19476</v>
      </c>
      <c r="AJ6683" s="22">
        <v>1</v>
      </c>
    </row>
    <row r="6684" spans="30:36" ht="30" x14ac:dyDescent="0.25">
      <c r="AD6684" s="22" t="s">
        <v>16154</v>
      </c>
      <c r="AE6684" s="28" t="s">
        <v>16155</v>
      </c>
      <c r="AF6684" s="28" t="s">
        <v>1718</v>
      </c>
      <c r="AG6684" s="28" t="s">
        <v>3778</v>
      </c>
      <c r="AH6684" s="22">
        <v>75559</v>
      </c>
      <c r="AI6684" s="28" t="s">
        <v>20890</v>
      </c>
      <c r="AJ6684" s="22">
        <v>2</v>
      </c>
    </row>
    <row r="6685" spans="30:36" ht="30" x14ac:dyDescent="0.25">
      <c r="AD6685" s="22" t="s">
        <v>16156</v>
      </c>
      <c r="AE6685" s="28" t="s">
        <v>16157</v>
      </c>
      <c r="AF6685" s="28" t="s">
        <v>1704</v>
      </c>
      <c r="AG6685" s="28" t="s">
        <v>3211</v>
      </c>
      <c r="AH6685" s="22">
        <v>61754</v>
      </c>
      <c r="AI6685" s="28" t="s">
        <v>19376</v>
      </c>
      <c r="AJ6685" s="22">
        <v>6</v>
      </c>
    </row>
    <row r="6686" spans="30:36" ht="30" x14ac:dyDescent="0.25">
      <c r="AD6686" s="22" t="s">
        <v>16158</v>
      </c>
      <c r="AE6686" s="28" t="s">
        <v>16159</v>
      </c>
      <c r="AF6686" s="28" t="s">
        <v>1704</v>
      </c>
      <c r="AG6686" s="28" t="s">
        <v>3765</v>
      </c>
      <c r="AH6686" s="22">
        <v>59393</v>
      </c>
      <c r="AI6686" s="28" t="s">
        <v>19689</v>
      </c>
      <c r="AJ6686" s="22">
        <v>6</v>
      </c>
    </row>
    <row r="6687" spans="30:36" ht="30" x14ac:dyDescent="0.25">
      <c r="AD6687" s="22" t="s">
        <v>8342</v>
      </c>
      <c r="AE6687" s="28" t="s">
        <v>8343</v>
      </c>
      <c r="AF6687" s="28" t="s">
        <v>1702</v>
      </c>
      <c r="AG6687" s="28" t="s">
        <v>3781</v>
      </c>
      <c r="AH6687" s="22">
        <v>109997</v>
      </c>
      <c r="AI6687" s="28" t="s">
        <v>6849</v>
      </c>
      <c r="AJ6687" s="22">
        <v>0</v>
      </c>
    </row>
    <row r="6688" spans="30:36" ht="30" x14ac:dyDescent="0.25">
      <c r="AD6688" s="22" t="s">
        <v>8344</v>
      </c>
      <c r="AE6688" s="28" t="s">
        <v>8345</v>
      </c>
      <c r="AF6688" s="28" t="s">
        <v>1702</v>
      </c>
      <c r="AG6688" s="28" t="s">
        <v>3211</v>
      </c>
      <c r="AH6688" s="22">
        <v>89835</v>
      </c>
      <c r="AI6688" s="28" t="s">
        <v>20503</v>
      </c>
      <c r="AJ6688" s="22">
        <v>8</v>
      </c>
    </row>
    <row r="6689" spans="30:36" ht="30" x14ac:dyDescent="0.25">
      <c r="AD6689" s="22" t="s">
        <v>16160</v>
      </c>
      <c r="AE6689" s="28" t="s">
        <v>16161</v>
      </c>
      <c r="AF6689" s="28" t="s">
        <v>1695</v>
      </c>
      <c r="AG6689" s="28" t="s">
        <v>3209</v>
      </c>
      <c r="AH6689" s="22">
        <v>61041</v>
      </c>
      <c r="AI6689" s="28" t="s">
        <v>21779</v>
      </c>
      <c r="AJ6689" s="22">
        <v>3</v>
      </c>
    </row>
    <row r="6690" spans="30:36" ht="30" x14ac:dyDescent="0.25">
      <c r="AD6690" s="22" t="s">
        <v>16162</v>
      </c>
      <c r="AE6690" s="28" t="s">
        <v>16163</v>
      </c>
      <c r="AF6690" s="28" t="s">
        <v>1704</v>
      </c>
      <c r="AG6690" s="28" t="s">
        <v>3211</v>
      </c>
      <c r="AH6690" s="22">
        <v>59819</v>
      </c>
      <c r="AI6690" s="28" t="s">
        <v>21780</v>
      </c>
      <c r="AJ6690" s="22">
        <v>9</v>
      </c>
    </row>
    <row r="6691" spans="30:36" ht="30" x14ac:dyDescent="0.25">
      <c r="AD6691" s="22" t="s">
        <v>458</v>
      </c>
      <c r="AE6691" s="28" t="s">
        <v>2118</v>
      </c>
      <c r="AF6691" s="28" t="s">
        <v>1696</v>
      </c>
      <c r="AG6691" s="28" t="s">
        <v>3209</v>
      </c>
      <c r="AH6691" s="22">
        <v>59788</v>
      </c>
      <c r="AI6691" s="28" t="s">
        <v>21781</v>
      </c>
      <c r="AJ6691" s="22">
        <v>4</v>
      </c>
    </row>
    <row r="6692" spans="30:36" ht="30" x14ac:dyDescent="0.25">
      <c r="AD6692" s="22" t="s">
        <v>16164</v>
      </c>
      <c r="AE6692" s="28" t="s">
        <v>18805</v>
      </c>
      <c r="AF6692" s="28" t="s">
        <v>1696</v>
      </c>
      <c r="AG6692" s="28" t="s">
        <v>3210</v>
      </c>
      <c r="AH6692" s="22">
        <v>53505</v>
      </c>
      <c r="AI6692" s="28" t="s">
        <v>19789</v>
      </c>
      <c r="AJ6692" s="22">
        <v>0</v>
      </c>
    </row>
    <row r="6693" spans="30:36" ht="30" x14ac:dyDescent="0.25">
      <c r="AD6693" s="22" t="s">
        <v>16165</v>
      </c>
      <c r="AE6693" s="28" t="s">
        <v>16166</v>
      </c>
      <c r="AF6693" s="28" t="s">
        <v>1704</v>
      </c>
      <c r="AG6693" s="28" t="s">
        <v>3935</v>
      </c>
      <c r="AH6693" s="22">
        <v>58977</v>
      </c>
      <c r="AI6693" s="28" t="s">
        <v>20914</v>
      </c>
      <c r="AJ6693" s="22">
        <v>2</v>
      </c>
    </row>
    <row r="6694" spans="30:36" ht="30" x14ac:dyDescent="0.25">
      <c r="AD6694" s="22" t="s">
        <v>8346</v>
      </c>
      <c r="AE6694" s="28" t="s">
        <v>8347</v>
      </c>
      <c r="AF6694" s="28" t="s">
        <v>1696</v>
      </c>
      <c r="AG6694" s="28" t="s">
        <v>3209</v>
      </c>
      <c r="AH6694" s="22">
        <v>66482</v>
      </c>
      <c r="AI6694" s="28" t="s">
        <v>8348</v>
      </c>
      <c r="AJ6694" s="22">
        <v>3</v>
      </c>
    </row>
    <row r="6695" spans="30:36" ht="30" x14ac:dyDescent="0.25">
      <c r="AD6695" s="22" t="s">
        <v>9782</v>
      </c>
      <c r="AE6695" s="28" t="s">
        <v>9783</v>
      </c>
      <c r="AF6695" s="28" t="s">
        <v>1705</v>
      </c>
      <c r="AG6695" s="28" t="s">
        <v>3210</v>
      </c>
      <c r="AH6695" s="22">
        <v>94300</v>
      </c>
      <c r="AI6695" s="28" t="s">
        <v>19709</v>
      </c>
      <c r="AJ6695" s="22">
        <v>5</v>
      </c>
    </row>
    <row r="6696" spans="30:36" ht="30" x14ac:dyDescent="0.25">
      <c r="AD6696" s="22" t="s">
        <v>16167</v>
      </c>
      <c r="AE6696" s="28" t="s">
        <v>16168</v>
      </c>
      <c r="AF6696" s="28" t="s">
        <v>1715</v>
      </c>
      <c r="AG6696" s="28" t="s">
        <v>3210</v>
      </c>
      <c r="AH6696" s="22">
        <v>56266</v>
      </c>
      <c r="AI6696" s="28" t="s">
        <v>21782</v>
      </c>
      <c r="AJ6696" s="22">
        <v>9</v>
      </c>
    </row>
    <row r="6697" spans="30:36" ht="30" x14ac:dyDescent="0.25">
      <c r="AD6697" s="22" t="s">
        <v>8349</v>
      </c>
      <c r="AE6697" s="28" t="s">
        <v>8350</v>
      </c>
      <c r="AF6697" s="28" t="s">
        <v>1711</v>
      </c>
      <c r="AG6697" s="28" t="s">
        <v>3803</v>
      </c>
      <c r="AH6697" s="22">
        <v>85177</v>
      </c>
      <c r="AI6697" s="28" t="s">
        <v>19575</v>
      </c>
      <c r="AJ6697" s="22">
        <v>0</v>
      </c>
    </row>
    <row r="6698" spans="30:36" ht="30" x14ac:dyDescent="0.25">
      <c r="AD6698" s="22" t="s">
        <v>16169</v>
      </c>
      <c r="AE6698" s="28" t="s">
        <v>16170</v>
      </c>
      <c r="AF6698" s="28" t="s">
        <v>1706</v>
      </c>
      <c r="AG6698" s="28" t="s">
        <v>3784</v>
      </c>
      <c r="AH6698" s="22">
        <v>56145</v>
      </c>
      <c r="AI6698" s="28" t="s">
        <v>19962</v>
      </c>
      <c r="AJ6698" s="22">
        <v>7</v>
      </c>
    </row>
    <row r="6699" spans="30:36" ht="30" x14ac:dyDescent="0.25">
      <c r="AD6699" s="22" t="s">
        <v>16171</v>
      </c>
      <c r="AE6699" s="28" t="s">
        <v>16172</v>
      </c>
      <c r="AF6699" s="28" t="s">
        <v>1701</v>
      </c>
      <c r="AG6699" s="28" t="s">
        <v>3210</v>
      </c>
      <c r="AH6699" s="22">
        <v>55598</v>
      </c>
      <c r="AI6699" s="28" t="s">
        <v>21200</v>
      </c>
      <c r="AJ6699" s="22">
        <v>6</v>
      </c>
    </row>
    <row r="6700" spans="30:36" ht="30" x14ac:dyDescent="0.25">
      <c r="AD6700" s="22" t="s">
        <v>1390</v>
      </c>
      <c r="AE6700" s="28" t="s">
        <v>3020</v>
      </c>
      <c r="AF6700" s="28" t="s">
        <v>1695</v>
      </c>
      <c r="AG6700" s="28" t="s">
        <v>3211</v>
      </c>
      <c r="AH6700" s="22">
        <v>69389</v>
      </c>
      <c r="AI6700" s="28" t="s">
        <v>21783</v>
      </c>
      <c r="AJ6700" s="22">
        <v>7</v>
      </c>
    </row>
    <row r="6701" spans="30:36" ht="30" x14ac:dyDescent="0.25">
      <c r="AD6701" s="22" t="s">
        <v>16173</v>
      </c>
      <c r="AE6701" s="28" t="s">
        <v>16174</v>
      </c>
      <c r="AF6701" s="28" t="s">
        <v>1703</v>
      </c>
      <c r="AG6701" s="28" t="s">
        <v>3803</v>
      </c>
      <c r="AH6701" s="22">
        <v>69231</v>
      </c>
      <c r="AI6701" s="28" t="s">
        <v>19397</v>
      </c>
      <c r="AJ6701" s="22">
        <v>2</v>
      </c>
    </row>
    <row r="6702" spans="30:36" ht="30" x14ac:dyDescent="0.25">
      <c r="AD6702" s="22" t="s">
        <v>16175</v>
      </c>
      <c r="AE6702" s="28" t="s">
        <v>18806</v>
      </c>
      <c r="AF6702" s="28" t="s">
        <v>1715</v>
      </c>
      <c r="AG6702" s="28" t="s">
        <v>3209</v>
      </c>
      <c r="AH6702" s="22">
        <v>55061</v>
      </c>
      <c r="AI6702" s="28" t="s">
        <v>20197</v>
      </c>
      <c r="AJ6702" s="22">
        <v>8</v>
      </c>
    </row>
    <row r="6703" spans="30:36" ht="30" x14ac:dyDescent="0.25">
      <c r="AD6703" s="22" t="s">
        <v>4868</v>
      </c>
      <c r="AE6703" s="28" t="s">
        <v>4869</v>
      </c>
      <c r="AF6703" s="28" t="s">
        <v>1695</v>
      </c>
      <c r="AG6703" s="28" t="s">
        <v>3790</v>
      </c>
      <c r="AH6703" s="22">
        <v>63353</v>
      </c>
      <c r="AI6703" s="28" t="s">
        <v>20702</v>
      </c>
      <c r="AJ6703" s="22">
        <v>3</v>
      </c>
    </row>
    <row r="6704" spans="30:36" ht="30" x14ac:dyDescent="0.25">
      <c r="AD6704" s="22" t="s">
        <v>549</v>
      </c>
      <c r="AE6704" s="28" t="s">
        <v>2182</v>
      </c>
      <c r="AF6704" s="28" t="s">
        <v>1701</v>
      </c>
      <c r="AG6704" s="28" t="s">
        <v>3209</v>
      </c>
      <c r="AH6704" s="22">
        <v>60159</v>
      </c>
      <c r="AI6704" s="28" t="s">
        <v>20837</v>
      </c>
      <c r="AJ6704" s="22">
        <v>7</v>
      </c>
    </row>
    <row r="6705" spans="30:36" ht="30" x14ac:dyDescent="0.25">
      <c r="AD6705" s="22" t="s">
        <v>16176</v>
      </c>
      <c r="AE6705" s="28" t="s">
        <v>16177</v>
      </c>
      <c r="AF6705" s="28" t="s">
        <v>1695</v>
      </c>
      <c r="AG6705" s="28" t="s">
        <v>3856</v>
      </c>
      <c r="AH6705" s="22">
        <v>61624</v>
      </c>
      <c r="AI6705" s="28" t="s">
        <v>16178</v>
      </c>
      <c r="AJ6705" s="22">
        <v>0</v>
      </c>
    </row>
    <row r="6706" spans="30:36" ht="30" x14ac:dyDescent="0.25">
      <c r="AD6706" s="22" t="s">
        <v>16179</v>
      </c>
      <c r="AE6706" s="28" t="s">
        <v>16180</v>
      </c>
      <c r="AF6706" s="28" t="s">
        <v>1699</v>
      </c>
      <c r="AG6706" s="28" t="s">
        <v>3209</v>
      </c>
      <c r="AH6706" s="22">
        <v>58980</v>
      </c>
      <c r="AI6706" s="28" t="s">
        <v>16181</v>
      </c>
      <c r="AJ6706" s="22">
        <v>0</v>
      </c>
    </row>
    <row r="6707" spans="30:36" ht="30" x14ac:dyDescent="0.25">
      <c r="AD6707" s="22" t="s">
        <v>305</v>
      </c>
      <c r="AE6707" s="28" t="s">
        <v>1981</v>
      </c>
      <c r="AF6707" s="28" t="s">
        <v>1705</v>
      </c>
      <c r="AG6707" s="28" t="s">
        <v>3209</v>
      </c>
      <c r="AH6707" s="22">
        <v>90838</v>
      </c>
      <c r="AI6707" s="28" t="s">
        <v>19794</v>
      </c>
      <c r="AJ6707" s="22">
        <v>9</v>
      </c>
    </row>
    <row r="6708" spans="30:36" ht="30" x14ac:dyDescent="0.25">
      <c r="AD6708" s="22" t="s">
        <v>8351</v>
      </c>
      <c r="AE6708" s="28" t="s">
        <v>8352</v>
      </c>
      <c r="AF6708" s="28" t="s">
        <v>1714</v>
      </c>
      <c r="AG6708" s="28" t="s">
        <v>3765</v>
      </c>
      <c r="AH6708" s="22">
        <v>82981</v>
      </c>
      <c r="AI6708" s="28" t="s">
        <v>19210</v>
      </c>
      <c r="AJ6708" s="22">
        <v>6</v>
      </c>
    </row>
    <row r="6709" spans="30:36" ht="30" x14ac:dyDescent="0.25">
      <c r="AD6709" s="22" t="s">
        <v>615</v>
      </c>
      <c r="AE6709" s="28" t="s">
        <v>2252</v>
      </c>
      <c r="AF6709" s="28" t="s">
        <v>1714</v>
      </c>
      <c r="AG6709" s="28" t="s">
        <v>3209</v>
      </c>
      <c r="AH6709" s="22">
        <v>72245</v>
      </c>
      <c r="AI6709" s="28" t="s">
        <v>19314</v>
      </c>
      <c r="AJ6709" s="22">
        <v>1</v>
      </c>
    </row>
    <row r="6710" spans="30:36" ht="30" x14ac:dyDescent="0.25">
      <c r="AD6710" s="22" t="s">
        <v>124</v>
      </c>
      <c r="AE6710" s="28" t="s">
        <v>1817</v>
      </c>
      <c r="AF6710" s="28" t="s">
        <v>1696</v>
      </c>
      <c r="AG6710" s="28" t="s">
        <v>3209</v>
      </c>
      <c r="AH6710" s="22">
        <v>69144</v>
      </c>
      <c r="AI6710" s="28" t="s">
        <v>19106</v>
      </c>
      <c r="AJ6710" s="22">
        <v>2</v>
      </c>
    </row>
    <row r="6711" spans="30:36" ht="30" x14ac:dyDescent="0.25">
      <c r="AD6711" s="22" t="s">
        <v>796</v>
      </c>
      <c r="AE6711" s="28" t="s">
        <v>2430</v>
      </c>
      <c r="AF6711" s="28" t="s">
        <v>1701</v>
      </c>
      <c r="AG6711" s="28" t="s">
        <v>3210</v>
      </c>
      <c r="AH6711" s="22">
        <v>60650</v>
      </c>
      <c r="AI6711" s="28" t="s">
        <v>19790</v>
      </c>
      <c r="AJ6711" s="22">
        <v>7</v>
      </c>
    </row>
    <row r="6712" spans="30:36" ht="30" x14ac:dyDescent="0.25">
      <c r="AD6712" s="22" t="s">
        <v>8353</v>
      </c>
      <c r="AE6712" s="28" t="s">
        <v>8354</v>
      </c>
      <c r="AF6712" s="28" t="s">
        <v>1695</v>
      </c>
      <c r="AG6712" s="28" t="s">
        <v>3209</v>
      </c>
      <c r="AH6712" s="22">
        <v>69860</v>
      </c>
      <c r="AI6712" s="28" t="s">
        <v>19241</v>
      </c>
      <c r="AJ6712" s="22">
        <v>4</v>
      </c>
    </row>
    <row r="6713" spans="30:36" ht="30" x14ac:dyDescent="0.25">
      <c r="AD6713" s="22" t="s">
        <v>16182</v>
      </c>
      <c r="AE6713" s="28" t="s">
        <v>16183</v>
      </c>
      <c r="AF6713" s="28" t="s">
        <v>1696</v>
      </c>
      <c r="AG6713" s="28" t="s">
        <v>3209</v>
      </c>
      <c r="AH6713" s="22">
        <v>61197</v>
      </c>
      <c r="AI6713" s="28" t="s">
        <v>19527</v>
      </c>
      <c r="AJ6713" s="22">
        <v>1</v>
      </c>
    </row>
    <row r="6714" spans="30:36" ht="30" x14ac:dyDescent="0.25">
      <c r="AD6714" s="22" t="s">
        <v>16184</v>
      </c>
      <c r="AE6714" s="28" t="s">
        <v>16185</v>
      </c>
      <c r="AF6714" s="28" t="s">
        <v>1695</v>
      </c>
      <c r="AG6714" s="28" t="s">
        <v>3211</v>
      </c>
      <c r="AH6714" s="22">
        <v>59967</v>
      </c>
      <c r="AI6714" s="28" t="s">
        <v>19190</v>
      </c>
      <c r="AJ6714" s="22">
        <v>2</v>
      </c>
    </row>
    <row r="6715" spans="30:36" ht="30" x14ac:dyDescent="0.25">
      <c r="AD6715" s="22" t="s">
        <v>16186</v>
      </c>
      <c r="AE6715" s="28" t="s">
        <v>16187</v>
      </c>
      <c r="AF6715" s="28" t="s">
        <v>1696</v>
      </c>
      <c r="AG6715" s="28" t="s">
        <v>3866</v>
      </c>
      <c r="AH6715" s="22">
        <v>60512</v>
      </c>
      <c r="AI6715" s="28" t="s">
        <v>21784</v>
      </c>
      <c r="AJ6715" s="22">
        <v>0</v>
      </c>
    </row>
    <row r="6716" spans="30:36" ht="30" x14ac:dyDescent="0.25">
      <c r="AD6716" s="22" t="s">
        <v>16188</v>
      </c>
      <c r="AE6716" s="28" t="s">
        <v>16189</v>
      </c>
      <c r="AF6716" s="28" t="s">
        <v>1697</v>
      </c>
      <c r="AG6716" s="28" t="s">
        <v>3211</v>
      </c>
      <c r="AH6716" s="22">
        <v>77925</v>
      </c>
      <c r="AI6716" s="28" t="s">
        <v>21785</v>
      </c>
      <c r="AJ6716" s="22">
        <v>0</v>
      </c>
    </row>
    <row r="6717" spans="30:36" ht="30" x14ac:dyDescent="0.25">
      <c r="AD6717" s="22" t="s">
        <v>16190</v>
      </c>
      <c r="AE6717" s="28" t="s">
        <v>16191</v>
      </c>
      <c r="AF6717" s="28" t="s">
        <v>1695</v>
      </c>
      <c r="AG6717" s="28" t="s">
        <v>3765</v>
      </c>
      <c r="AH6717" s="22">
        <v>65444</v>
      </c>
      <c r="AI6717" s="28" t="s">
        <v>21495</v>
      </c>
      <c r="AJ6717" s="22">
        <v>0</v>
      </c>
    </row>
    <row r="6718" spans="30:36" ht="30" x14ac:dyDescent="0.25">
      <c r="AD6718" s="22" t="s">
        <v>16192</v>
      </c>
      <c r="AE6718" s="28" t="s">
        <v>16193</v>
      </c>
      <c r="AF6718" s="28" t="s">
        <v>1703</v>
      </c>
      <c r="AG6718" s="28" t="s">
        <v>3765</v>
      </c>
      <c r="AH6718" s="22">
        <v>84604</v>
      </c>
      <c r="AI6718" s="28" t="s">
        <v>21786</v>
      </c>
      <c r="AJ6718" s="22">
        <v>6</v>
      </c>
    </row>
    <row r="6719" spans="30:36" ht="30" x14ac:dyDescent="0.25">
      <c r="AD6719" s="22" t="s">
        <v>326</v>
      </c>
      <c r="AE6719" s="28" t="s">
        <v>1999</v>
      </c>
      <c r="AF6719" s="28" t="s">
        <v>1702</v>
      </c>
      <c r="AG6719" s="28" t="s">
        <v>3209</v>
      </c>
      <c r="AH6719" s="22">
        <v>82914</v>
      </c>
      <c r="AI6719" s="28" t="s">
        <v>21787</v>
      </c>
      <c r="AJ6719" s="22">
        <v>9</v>
      </c>
    </row>
    <row r="6720" spans="30:36" ht="30" x14ac:dyDescent="0.25">
      <c r="AD6720" s="22" t="s">
        <v>16194</v>
      </c>
      <c r="AE6720" s="28" t="s">
        <v>16195</v>
      </c>
      <c r="AF6720" s="28" t="s">
        <v>1712</v>
      </c>
      <c r="AG6720" s="28" t="s">
        <v>3209</v>
      </c>
      <c r="AH6720" s="22">
        <v>69086</v>
      </c>
      <c r="AI6720" s="28" t="s">
        <v>16196</v>
      </c>
      <c r="AJ6720" s="22">
        <v>0</v>
      </c>
    </row>
    <row r="6721" spans="30:36" ht="30" x14ac:dyDescent="0.25">
      <c r="AD6721" s="22" t="s">
        <v>16197</v>
      </c>
      <c r="AE6721" s="28" t="s">
        <v>16198</v>
      </c>
      <c r="AF6721" s="28" t="s">
        <v>1703</v>
      </c>
      <c r="AG6721" s="28" t="s">
        <v>3210</v>
      </c>
      <c r="AH6721" s="22">
        <v>78299</v>
      </c>
      <c r="AI6721" s="28" t="s">
        <v>20686</v>
      </c>
      <c r="AJ6721" s="22">
        <v>1</v>
      </c>
    </row>
    <row r="6722" spans="30:36" ht="30" x14ac:dyDescent="0.25">
      <c r="AD6722" s="22" t="s">
        <v>16199</v>
      </c>
      <c r="AE6722" s="28" t="s">
        <v>16200</v>
      </c>
      <c r="AF6722" s="28" t="s">
        <v>1696</v>
      </c>
      <c r="AG6722" s="28" t="s">
        <v>3866</v>
      </c>
      <c r="AH6722" s="22">
        <v>66765</v>
      </c>
      <c r="AI6722" s="28" t="s">
        <v>19564</v>
      </c>
      <c r="AJ6722" s="22">
        <v>2</v>
      </c>
    </row>
    <row r="6723" spans="30:36" ht="30" x14ac:dyDescent="0.25">
      <c r="AD6723" s="22" t="s">
        <v>8355</v>
      </c>
      <c r="AE6723" s="28" t="s">
        <v>8356</v>
      </c>
      <c r="AF6723" s="28" t="s">
        <v>1704</v>
      </c>
      <c r="AG6723" s="28" t="s">
        <v>3778</v>
      </c>
      <c r="AH6723" s="22">
        <v>61924</v>
      </c>
      <c r="AI6723" s="28" t="s">
        <v>21124</v>
      </c>
      <c r="AJ6723" s="22">
        <v>8</v>
      </c>
    </row>
    <row r="6724" spans="30:36" ht="30" x14ac:dyDescent="0.25">
      <c r="AD6724" s="22" t="s">
        <v>4870</v>
      </c>
      <c r="AE6724" s="28" t="s">
        <v>18807</v>
      </c>
      <c r="AF6724" s="28" t="s">
        <v>1702</v>
      </c>
      <c r="AG6724" s="28" t="s">
        <v>3765</v>
      </c>
      <c r="AH6724" s="22">
        <v>107568</v>
      </c>
      <c r="AI6724" s="28" t="s">
        <v>19589</v>
      </c>
      <c r="AJ6724" s="22">
        <v>7</v>
      </c>
    </row>
    <row r="6725" spans="30:36" ht="30" x14ac:dyDescent="0.25">
      <c r="AD6725" s="22" t="s">
        <v>16201</v>
      </c>
      <c r="AE6725" s="28" t="s">
        <v>16202</v>
      </c>
      <c r="AF6725" s="28" t="s">
        <v>1697</v>
      </c>
      <c r="AG6725" s="28" t="s">
        <v>3210</v>
      </c>
      <c r="AH6725" s="22">
        <v>82490</v>
      </c>
      <c r="AI6725" s="28" t="s">
        <v>21788</v>
      </c>
      <c r="AJ6725" s="22">
        <v>1</v>
      </c>
    </row>
    <row r="6726" spans="30:36" ht="30" x14ac:dyDescent="0.25">
      <c r="AD6726" s="22" t="s">
        <v>8357</v>
      </c>
      <c r="AE6726" s="28" t="s">
        <v>8358</v>
      </c>
      <c r="AF6726" s="28" t="s">
        <v>1695</v>
      </c>
      <c r="AG6726" s="28" t="s">
        <v>3210</v>
      </c>
      <c r="AH6726" s="22">
        <v>69881</v>
      </c>
      <c r="AI6726" s="28" t="s">
        <v>21789</v>
      </c>
      <c r="AJ6726" s="22">
        <v>5</v>
      </c>
    </row>
    <row r="6727" spans="30:36" ht="30" x14ac:dyDescent="0.25">
      <c r="AD6727" s="22" t="s">
        <v>1471</v>
      </c>
      <c r="AE6727" s="28" t="s">
        <v>18808</v>
      </c>
      <c r="AF6727" s="28" t="s">
        <v>1704</v>
      </c>
      <c r="AG6727" s="28" t="s">
        <v>3211</v>
      </c>
      <c r="AH6727" s="22">
        <v>60231</v>
      </c>
      <c r="AI6727" s="28" t="s">
        <v>20145</v>
      </c>
      <c r="AJ6727" s="22">
        <v>9</v>
      </c>
    </row>
    <row r="6728" spans="30:36" ht="45" x14ac:dyDescent="0.25">
      <c r="AD6728" s="22" t="s">
        <v>16203</v>
      </c>
      <c r="AE6728" s="28" t="s">
        <v>16204</v>
      </c>
      <c r="AF6728" s="28" t="s">
        <v>1707</v>
      </c>
      <c r="AG6728" s="28" t="s">
        <v>3820</v>
      </c>
      <c r="AH6728" s="22">
        <v>62096</v>
      </c>
      <c r="AI6728" s="28" t="s">
        <v>19078</v>
      </c>
      <c r="AJ6728" s="22">
        <v>1</v>
      </c>
    </row>
    <row r="6729" spans="30:36" ht="30" x14ac:dyDescent="0.25">
      <c r="AD6729" s="22" t="s">
        <v>16205</v>
      </c>
      <c r="AE6729" s="28" t="s">
        <v>18809</v>
      </c>
      <c r="AF6729" s="28" t="s">
        <v>1714</v>
      </c>
      <c r="AG6729" s="28" t="s">
        <v>3862</v>
      </c>
      <c r="AH6729" s="22">
        <v>72846</v>
      </c>
      <c r="AI6729" s="28" t="s">
        <v>21790</v>
      </c>
      <c r="AJ6729" s="22">
        <v>0</v>
      </c>
    </row>
    <row r="6730" spans="30:36" ht="30" x14ac:dyDescent="0.25">
      <c r="AD6730" s="22" t="s">
        <v>16206</v>
      </c>
      <c r="AE6730" s="28" t="s">
        <v>16207</v>
      </c>
      <c r="AF6730" s="28" t="s">
        <v>1700</v>
      </c>
      <c r="AG6730" s="28" t="s">
        <v>3836</v>
      </c>
      <c r="AH6730" s="22">
        <v>82699</v>
      </c>
      <c r="AI6730" s="28" t="s">
        <v>20809</v>
      </c>
      <c r="AJ6730" s="22">
        <v>4</v>
      </c>
    </row>
    <row r="6731" spans="30:36" ht="30" x14ac:dyDescent="0.25">
      <c r="AD6731" s="22" t="s">
        <v>16208</v>
      </c>
      <c r="AE6731" s="28" t="s">
        <v>16209</v>
      </c>
      <c r="AF6731" s="28" t="s">
        <v>1702</v>
      </c>
      <c r="AG6731" s="28" t="s">
        <v>3211</v>
      </c>
      <c r="AH6731" s="22">
        <v>80428</v>
      </c>
      <c r="AI6731" s="28" t="s">
        <v>21708</v>
      </c>
      <c r="AJ6731" s="22">
        <v>2</v>
      </c>
    </row>
    <row r="6732" spans="30:36" ht="30" x14ac:dyDescent="0.25">
      <c r="AD6732" s="22" t="s">
        <v>16210</v>
      </c>
      <c r="AE6732" s="28" t="s">
        <v>16211</v>
      </c>
      <c r="AF6732" s="28" t="s">
        <v>1712</v>
      </c>
      <c r="AG6732" s="28" t="s">
        <v>3210</v>
      </c>
      <c r="AH6732" s="22">
        <v>106951</v>
      </c>
      <c r="AI6732" s="28" t="s">
        <v>21791</v>
      </c>
      <c r="AJ6732" s="22">
        <v>1</v>
      </c>
    </row>
    <row r="6733" spans="30:36" ht="30" x14ac:dyDescent="0.25">
      <c r="AD6733" s="22" t="s">
        <v>16212</v>
      </c>
      <c r="AE6733" s="28" t="s">
        <v>16213</v>
      </c>
      <c r="AF6733" s="28" t="s">
        <v>1701</v>
      </c>
      <c r="AG6733" s="28" t="s">
        <v>3209</v>
      </c>
      <c r="AH6733" s="22">
        <v>52611</v>
      </c>
      <c r="AI6733" s="28" t="s">
        <v>19522</v>
      </c>
      <c r="AJ6733" s="22">
        <v>4</v>
      </c>
    </row>
    <row r="6734" spans="30:36" ht="30" x14ac:dyDescent="0.25">
      <c r="AD6734" s="22" t="s">
        <v>16214</v>
      </c>
      <c r="AE6734" s="28" t="s">
        <v>16215</v>
      </c>
      <c r="AF6734" s="28" t="s">
        <v>1704</v>
      </c>
      <c r="AG6734" s="28" t="s">
        <v>3211</v>
      </c>
      <c r="AH6734" s="22">
        <v>64800</v>
      </c>
      <c r="AI6734" s="28" t="s">
        <v>19095</v>
      </c>
      <c r="AJ6734" s="22">
        <v>2</v>
      </c>
    </row>
    <row r="6735" spans="30:36" ht="30" x14ac:dyDescent="0.25">
      <c r="AD6735" s="22" t="s">
        <v>8359</v>
      </c>
      <c r="AE6735" s="28" t="s">
        <v>8360</v>
      </c>
      <c r="AF6735" s="28" t="s">
        <v>1708</v>
      </c>
      <c r="AG6735" s="28" t="s">
        <v>3211</v>
      </c>
      <c r="AH6735" s="22">
        <v>63382</v>
      </c>
      <c r="AI6735" s="28" t="s">
        <v>21792</v>
      </c>
      <c r="AJ6735" s="22">
        <v>1</v>
      </c>
    </row>
    <row r="6736" spans="30:36" ht="30" x14ac:dyDescent="0.25">
      <c r="AD6736" s="22" t="s">
        <v>8361</v>
      </c>
      <c r="AE6736" s="28" t="s">
        <v>8362</v>
      </c>
      <c r="AF6736" s="28" t="s">
        <v>1699</v>
      </c>
      <c r="AG6736" s="28" t="s">
        <v>3210</v>
      </c>
      <c r="AH6736" s="22">
        <v>61677</v>
      </c>
      <c r="AI6736" s="28" t="s">
        <v>19004</v>
      </c>
      <c r="AJ6736" s="22">
        <v>1</v>
      </c>
    </row>
    <row r="6737" spans="30:36" ht="45" x14ac:dyDescent="0.25">
      <c r="AD6737" s="22" t="s">
        <v>8363</v>
      </c>
      <c r="AE6737" s="28" t="s">
        <v>8364</v>
      </c>
      <c r="AF6737" s="28" t="s">
        <v>1707</v>
      </c>
      <c r="AG6737" s="28" t="s">
        <v>3209</v>
      </c>
      <c r="AH6737" s="22">
        <v>68505</v>
      </c>
      <c r="AI6737" s="28" t="s">
        <v>19029</v>
      </c>
      <c r="AJ6737" s="22">
        <v>6</v>
      </c>
    </row>
    <row r="6738" spans="30:36" ht="30" x14ac:dyDescent="0.25">
      <c r="AD6738" s="22" t="s">
        <v>8365</v>
      </c>
      <c r="AE6738" s="28" t="s">
        <v>8366</v>
      </c>
      <c r="AF6738" s="28" t="s">
        <v>1705</v>
      </c>
      <c r="AG6738" s="28" t="s">
        <v>3784</v>
      </c>
      <c r="AH6738" s="22">
        <v>99982</v>
      </c>
      <c r="AI6738" s="28" t="s">
        <v>19106</v>
      </c>
      <c r="AJ6738" s="22">
        <v>2</v>
      </c>
    </row>
    <row r="6739" spans="30:36" ht="30" x14ac:dyDescent="0.25">
      <c r="AD6739" s="22" t="s">
        <v>841</v>
      </c>
      <c r="AE6739" s="28" t="s">
        <v>2472</v>
      </c>
      <c r="AF6739" s="28" t="s">
        <v>1714</v>
      </c>
      <c r="AG6739" s="28" t="s">
        <v>3210</v>
      </c>
      <c r="AH6739" s="22">
        <v>87046</v>
      </c>
      <c r="AI6739" s="28" t="s">
        <v>19560</v>
      </c>
      <c r="AJ6739" s="22">
        <v>7</v>
      </c>
    </row>
    <row r="6740" spans="30:36" ht="30" x14ac:dyDescent="0.25">
      <c r="AD6740" s="22" t="s">
        <v>4871</v>
      </c>
      <c r="AE6740" s="28" t="s">
        <v>4872</v>
      </c>
      <c r="AF6740" s="28" t="s">
        <v>1720</v>
      </c>
      <c r="AG6740" s="28" t="s">
        <v>3856</v>
      </c>
      <c r="AH6740" s="22">
        <v>117180</v>
      </c>
      <c r="AI6740" s="28" t="s">
        <v>4873</v>
      </c>
      <c r="AJ6740" s="22">
        <v>0</v>
      </c>
    </row>
    <row r="6741" spans="30:36" ht="30" x14ac:dyDescent="0.25">
      <c r="AD6741" s="22" t="s">
        <v>8367</v>
      </c>
      <c r="AE6741" s="28" t="s">
        <v>8368</v>
      </c>
      <c r="AF6741" s="28" t="s">
        <v>1704</v>
      </c>
      <c r="AG6741" s="28" t="s">
        <v>3803</v>
      </c>
      <c r="AH6741" s="22">
        <v>63434</v>
      </c>
      <c r="AI6741" s="28" t="s">
        <v>20498</v>
      </c>
      <c r="AJ6741" s="22">
        <v>9</v>
      </c>
    </row>
    <row r="6742" spans="30:36" ht="30" x14ac:dyDescent="0.25">
      <c r="AD6742" s="22" t="s">
        <v>8369</v>
      </c>
      <c r="AE6742" s="28" t="s">
        <v>8370</v>
      </c>
      <c r="AF6742" s="28" t="s">
        <v>1718</v>
      </c>
      <c r="AG6742" s="28" t="s">
        <v>3209</v>
      </c>
      <c r="AH6742" s="22">
        <v>60800</v>
      </c>
      <c r="AI6742" s="28" t="s">
        <v>8371</v>
      </c>
      <c r="AJ6742" s="22">
        <v>1</v>
      </c>
    </row>
    <row r="6743" spans="30:36" ht="30" x14ac:dyDescent="0.25">
      <c r="AD6743" s="22" t="s">
        <v>16216</v>
      </c>
      <c r="AE6743" s="28" t="s">
        <v>16217</v>
      </c>
      <c r="AF6743" s="28" t="s">
        <v>1702</v>
      </c>
      <c r="AG6743" s="28" t="s">
        <v>3210</v>
      </c>
      <c r="AH6743" s="22">
        <v>83288</v>
      </c>
      <c r="AI6743" s="28" t="s">
        <v>19506</v>
      </c>
      <c r="AJ6743" s="22">
        <v>1</v>
      </c>
    </row>
    <row r="6744" spans="30:36" ht="30" x14ac:dyDescent="0.25">
      <c r="AD6744" s="22" t="s">
        <v>4874</v>
      </c>
      <c r="AE6744" s="28" t="s">
        <v>18810</v>
      </c>
      <c r="AF6744" s="28" t="s">
        <v>1709</v>
      </c>
      <c r="AG6744" s="28" t="s">
        <v>3787</v>
      </c>
      <c r="AH6744" s="22">
        <v>58640</v>
      </c>
      <c r="AI6744" s="28" t="s">
        <v>20115</v>
      </c>
      <c r="AJ6744" s="22">
        <v>1</v>
      </c>
    </row>
    <row r="6745" spans="30:36" ht="30" x14ac:dyDescent="0.25">
      <c r="AD6745" s="22" t="s">
        <v>16218</v>
      </c>
      <c r="AE6745" s="28" t="s">
        <v>16219</v>
      </c>
      <c r="AF6745" s="28" t="s">
        <v>1702</v>
      </c>
      <c r="AG6745" s="28" t="s">
        <v>3209</v>
      </c>
      <c r="AH6745" s="22">
        <v>74976</v>
      </c>
      <c r="AI6745" s="28" t="s">
        <v>21793</v>
      </c>
      <c r="AJ6745" s="22">
        <v>2</v>
      </c>
    </row>
    <row r="6746" spans="30:36" ht="30" x14ac:dyDescent="0.25">
      <c r="AD6746" s="22" t="s">
        <v>16220</v>
      </c>
      <c r="AE6746" s="28" t="s">
        <v>16221</v>
      </c>
      <c r="AF6746" s="28" t="s">
        <v>1701</v>
      </c>
      <c r="AG6746" s="28" t="s">
        <v>3211</v>
      </c>
      <c r="AH6746" s="22">
        <v>54108</v>
      </c>
      <c r="AI6746" s="28" t="s">
        <v>19857</v>
      </c>
      <c r="AJ6746" s="22">
        <v>2</v>
      </c>
    </row>
    <row r="6747" spans="30:36" ht="30" x14ac:dyDescent="0.25">
      <c r="AD6747" s="22" t="s">
        <v>16222</v>
      </c>
      <c r="AE6747" s="28" t="s">
        <v>16223</v>
      </c>
      <c r="AF6747" s="28" t="s">
        <v>1699</v>
      </c>
      <c r="AG6747" s="28" t="s">
        <v>3209</v>
      </c>
      <c r="AH6747" s="22">
        <v>63042</v>
      </c>
      <c r="AI6747" s="28" t="s">
        <v>19016</v>
      </c>
      <c r="AJ6747" s="22">
        <v>5</v>
      </c>
    </row>
    <row r="6748" spans="30:36" ht="30" x14ac:dyDescent="0.25">
      <c r="AD6748" s="22" t="s">
        <v>696</v>
      </c>
      <c r="AE6748" s="28" t="s">
        <v>18811</v>
      </c>
      <c r="AF6748" s="28" t="s">
        <v>1702</v>
      </c>
      <c r="AG6748" s="28" t="s">
        <v>3210</v>
      </c>
      <c r="AH6748" s="22">
        <v>76463</v>
      </c>
      <c r="AI6748" s="28" t="s">
        <v>19779</v>
      </c>
      <c r="AJ6748" s="22">
        <v>5</v>
      </c>
    </row>
    <row r="6749" spans="30:36" ht="30" x14ac:dyDescent="0.25">
      <c r="AD6749" s="22" t="s">
        <v>16224</v>
      </c>
      <c r="AE6749" s="28" t="s">
        <v>16225</v>
      </c>
      <c r="AF6749" s="28" t="s">
        <v>1702</v>
      </c>
      <c r="AG6749" s="28" t="s">
        <v>3209</v>
      </c>
      <c r="AH6749" s="22">
        <v>85759</v>
      </c>
      <c r="AI6749" s="28" t="s">
        <v>21794</v>
      </c>
      <c r="AJ6749" s="22">
        <v>9</v>
      </c>
    </row>
    <row r="6750" spans="30:36" ht="30" x14ac:dyDescent="0.25">
      <c r="AD6750" s="22" t="s">
        <v>4875</v>
      </c>
      <c r="AE6750" s="28" t="s">
        <v>4876</v>
      </c>
      <c r="AF6750" s="28" t="s">
        <v>1696</v>
      </c>
      <c r="AG6750" s="28" t="s">
        <v>3765</v>
      </c>
      <c r="AH6750" s="22">
        <v>63854</v>
      </c>
      <c r="AI6750" s="28" t="s">
        <v>20032</v>
      </c>
      <c r="AJ6750" s="22">
        <v>6</v>
      </c>
    </row>
    <row r="6751" spans="30:36" ht="30" x14ac:dyDescent="0.25">
      <c r="AD6751" s="22" t="s">
        <v>16226</v>
      </c>
      <c r="AE6751" s="28" t="s">
        <v>16227</v>
      </c>
      <c r="AF6751" s="28" t="s">
        <v>1699</v>
      </c>
      <c r="AG6751" s="28" t="s">
        <v>3773</v>
      </c>
      <c r="AH6751" s="22">
        <v>55599</v>
      </c>
      <c r="AI6751" s="28" t="s">
        <v>19618</v>
      </c>
      <c r="AJ6751" s="22">
        <v>7</v>
      </c>
    </row>
    <row r="6752" spans="30:36" ht="30" x14ac:dyDescent="0.25">
      <c r="AD6752" s="22" t="s">
        <v>1495</v>
      </c>
      <c r="AE6752" s="28" t="s">
        <v>3085</v>
      </c>
      <c r="AF6752" s="28" t="s">
        <v>1704</v>
      </c>
      <c r="AG6752" s="28" t="s">
        <v>3211</v>
      </c>
      <c r="AH6752" s="22">
        <v>59021</v>
      </c>
      <c r="AI6752" s="28" t="s">
        <v>20834</v>
      </c>
      <c r="AJ6752" s="22">
        <v>4</v>
      </c>
    </row>
    <row r="6753" spans="30:36" ht="30" x14ac:dyDescent="0.25">
      <c r="AD6753" s="22" t="s">
        <v>869</v>
      </c>
      <c r="AE6753" s="28" t="s">
        <v>2499</v>
      </c>
      <c r="AF6753" s="28" t="s">
        <v>1702</v>
      </c>
      <c r="AG6753" s="28" t="s">
        <v>3210</v>
      </c>
      <c r="AH6753" s="22">
        <v>117140</v>
      </c>
      <c r="AI6753" s="28" t="s">
        <v>21795</v>
      </c>
      <c r="AJ6753" s="22">
        <v>0</v>
      </c>
    </row>
    <row r="6754" spans="30:36" ht="30" x14ac:dyDescent="0.25">
      <c r="AD6754" s="22" t="s">
        <v>16228</v>
      </c>
      <c r="AE6754" s="28" t="s">
        <v>16229</v>
      </c>
      <c r="AF6754" s="28" t="s">
        <v>1696</v>
      </c>
      <c r="AG6754" s="28" t="s">
        <v>3209</v>
      </c>
      <c r="AH6754" s="22">
        <v>62338</v>
      </c>
      <c r="AI6754" s="28" t="s">
        <v>21796</v>
      </c>
      <c r="AJ6754" s="22">
        <v>5</v>
      </c>
    </row>
    <row r="6755" spans="30:36" ht="30" x14ac:dyDescent="0.25">
      <c r="AD6755" s="22" t="s">
        <v>4877</v>
      </c>
      <c r="AE6755" s="28" t="s">
        <v>4878</v>
      </c>
      <c r="AF6755" s="28" t="s">
        <v>1702</v>
      </c>
      <c r="AG6755" s="28" t="s">
        <v>3778</v>
      </c>
      <c r="AH6755" s="22">
        <v>90851</v>
      </c>
      <c r="AI6755" s="28" t="s">
        <v>21622</v>
      </c>
      <c r="AJ6755" s="22">
        <v>6</v>
      </c>
    </row>
    <row r="6756" spans="30:36" ht="30" x14ac:dyDescent="0.25">
      <c r="AD6756" s="22" t="s">
        <v>8372</v>
      </c>
      <c r="AE6756" s="28" t="s">
        <v>8373</v>
      </c>
      <c r="AF6756" s="28" t="s">
        <v>1708</v>
      </c>
      <c r="AG6756" s="28" t="s">
        <v>3209</v>
      </c>
      <c r="AH6756" s="22">
        <v>90756</v>
      </c>
      <c r="AI6756" s="28" t="s">
        <v>8374</v>
      </c>
      <c r="AJ6756" s="22">
        <v>0</v>
      </c>
    </row>
    <row r="6757" spans="30:36" ht="30" x14ac:dyDescent="0.25">
      <c r="AD6757" s="22" t="s">
        <v>8375</v>
      </c>
      <c r="AE6757" s="28" t="s">
        <v>8376</v>
      </c>
      <c r="AF6757" s="28" t="s">
        <v>1705</v>
      </c>
      <c r="AG6757" s="28" t="s">
        <v>3209</v>
      </c>
      <c r="AH6757" s="22">
        <v>73626</v>
      </c>
      <c r="AI6757" s="28" t="s">
        <v>21529</v>
      </c>
      <c r="AJ6757" s="22">
        <v>1</v>
      </c>
    </row>
    <row r="6758" spans="30:36" ht="30" x14ac:dyDescent="0.25">
      <c r="AD6758" s="22" t="s">
        <v>1511</v>
      </c>
      <c r="AE6758" s="28" t="s">
        <v>3100</v>
      </c>
      <c r="AF6758" s="28" t="s">
        <v>1699</v>
      </c>
      <c r="AG6758" s="28" t="s">
        <v>3211</v>
      </c>
      <c r="AH6758" s="22">
        <v>59242</v>
      </c>
      <c r="AI6758" s="28" t="s">
        <v>20528</v>
      </c>
      <c r="AJ6758" s="22">
        <v>7</v>
      </c>
    </row>
    <row r="6759" spans="30:36" ht="30" x14ac:dyDescent="0.25">
      <c r="AD6759" s="22" t="s">
        <v>16230</v>
      </c>
      <c r="AE6759" s="28" t="s">
        <v>16231</v>
      </c>
      <c r="AF6759" s="28" t="s">
        <v>1696</v>
      </c>
      <c r="AG6759" s="28" t="s">
        <v>3209</v>
      </c>
      <c r="AH6759" s="22">
        <v>63407</v>
      </c>
      <c r="AI6759" s="28" t="s">
        <v>19009</v>
      </c>
      <c r="AJ6759" s="22">
        <v>7</v>
      </c>
    </row>
    <row r="6760" spans="30:36" ht="30" x14ac:dyDescent="0.25">
      <c r="AD6760" s="22" t="s">
        <v>372</v>
      </c>
      <c r="AE6760" s="28" t="s">
        <v>2037</v>
      </c>
      <c r="AF6760" s="28" t="s">
        <v>1708</v>
      </c>
      <c r="AG6760" s="28" t="s">
        <v>3209</v>
      </c>
      <c r="AH6760" s="22">
        <v>84396</v>
      </c>
      <c r="AI6760" s="28" t="s">
        <v>20626</v>
      </c>
      <c r="AJ6760" s="22">
        <v>1</v>
      </c>
    </row>
    <row r="6761" spans="30:36" ht="30" x14ac:dyDescent="0.25">
      <c r="AD6761" s="22" t="s">
        <v>16232</v>
      </c>
      <c r="AE6761" s="28" t="s">
        <v>16233</v>
      </c>
      <c r="AF6761" s="28" t="s">
        <v>1695</v>
      </c>
      <c r="AG6761" s="28" t="s">
        <v>3211</v>
      </c>
      <c r="AH6761" s="22">
        <v>61512</v>
      </c>
      <c r="AI6761" s="28" t="s">
        <v>20344</v>
      </c>
      <c r="AJ6761" s="22">
        <v>1</v>
      </c>
    </row>
    <row r="6762" spans="30:36" ht="30" x14ac:dyDescent="0.25">
      <c r="AD6762" s="22" t="s">
        <v>16234</v>
      </c>
      <c r="AE6762" s="28" t="s">
        <v>16235</v>
      </c>
      <c r="AF6762" s="28" t="s">
        <v>1701</v>
      </c>
      <c r="AG6762" s="28" t="s">
        <v>3211</v>
      </c>
      <c r="AH6762" s="22">
        <v>56213</v>
      </c>
      <c r="AI6762" s="28" t="s">
        <v>20624</v>
      </c>
      <c r="AJ6762" s="22">
        <v>9</v>
      </c>
    </row>
    <row r="6763" spans="30:36" ht="30" x14ac:dyDescent="0.25">
      <c r="AD6763" s="22" t="s">
        <v>8377</v>
      </c>
      <c r="AE6763" s="28" t="s">
        <v>8378</v>
      </c>
      <c r="AF6763" s="28" t="s">
        <v>1701</v>
      </c>
      <c r="AG6763" s="28" t="s">
        <v>3803</v>
      </c>
      <c r="AH6763" s="22">
        <v>61007</v>
      </c>
      <c r="AI6763" s="28" t="s">
        <v>21110</v>
      </c>
      <c r="AJ6763" s="22">
        <v>5</v>
      </c>
    </row>
    <row r="6764" spans="30:36" ht="30" x14ac:dyDescent="0.25">
      <c r="AD6764" s="22" t="s">
        <v>16236</v>
      </c>
      <c r="AE6764" s="28" t="s">
        <v>16237</v>
      </c>
      <c r="AF6764" s="28" t="s">
        <v>1701</v>
      </c>
      <c r="AG6764" s="28" t="s">
        <v>3209</v>
      </c>
      <c r="AH6764" s="22">
        <v>55160</v>
      </c>
      <c r="AI6764" s="28" t="s">
        <v>19634</v>
      </c>
      <c r="AJ6764" s="22">
        <v>4</v>
      </c>
    </row>
    <row r="6765" spans="30:36" ht="30" x14ac:dyDescent="0.25">
      <c r="AD6765" s="22" t="s">
        <v>16238</v>
      </c>
      <c r="AE6765" s="28" t="s">
        <v>16239</v>
      </c>
      <c r="AF6765" s="28" t="s">
        <v>1699</v>
      </c>
      <c r="AG6765" s="28" t="s">
        <v>3209</v>
      </c>
      <c r="AH6765" s="22">
        <v>64908</v>
      </c>
      <c r="AI6765" s="28" t="s">
        <v>21797</v>
      </c>
      <c r="AJ6765" s="22">
        <v>9</v>
      </c>
    </row>
    <row r="6766" spans="30:36" ht="30" x14ac:dyDescent="0.25">
      <c r="AD6766" s="22" t="s">
        <v>8379</v>
      </c>
      <c r="AE6766" s="28" t="s">
        <v>8380</v>
      </c>
      <c r="AF6766" s="28" t="s">
        <v>1718</v>
      </c>
      <c r="AG6766" s="28" t="s">
        <v>3211</v>
      </c>
      <c r="AH6766" s="22">
        <v>75826</v>
      </c>
      <c r="AI6766" s="28" t="s">
        <v>19007</v>
      </c>
      <c r="AJ6766" s="22">
        <v>1</v>
      </c>
    </row>
    <row r="6767" spans="30:36" ht="30" x14ac:dyDescent="0.25">
      <c r="AD6767" s="22" t="s">
        <v>4879</v>
      </c>
      <c r="AE6767" s="28" t="s">
        <v>4880</v>
      </c>
      <c r="AF6767" s="28" t="s">
        <v>1696</v>
      </c>
      <c r="AG6767" s="28" t="s">
        <v>3856</v>
      </c>
      <c r="AH6767" s="22">
        <v>60944</v>
      </c>
      <c r="AI6767" s="28" t="s">
        <v>20897</v>
      </c>
      <c r="AJ6767" s="22">
        <v>7</v>
      </c>
    </row>
    <row r="6768" spans="30:36" ht="30" x14ac:dyDescent="0.25">
      <c r="AD6768" s="22" t="s">
        <v>16240</v>
      </c>
      <c r="AE6768" s="28" t="s">
        <v>16241</v>
      </c>
      <c r="AF6768" s="28" t="s">
        <v>1695</v>
      </c>
      <c r="AG6768" s="28" t="s">
        <v>3209</v>
      </c>
      <c r="AH6768" s="22">
        <v>58903</v>
      </c>
      <c r="AI6768" s="28" t="s">
        <v>16242</v>
      </c>
      <c r="AJ6768" s="22">
        <v>0</v>
      </c>
    </row>
    <row r="6769" spans="30:36" ht="30" x14ac:dyDescent="0.25">
      <c r="AD6769" s="22" t="s">
        <v>16243</v>
      </c>
      <c r="AE6769" s="28" t="s">
        <v>16244</v>
      </c>
      <c r="AF6769" s="28" t="s">
        <v>1695</v>
      </c>
      <c r="AG6769" s="28" t="s">
        <v>3210</v>
      </c>
      <c r="AH6769" s="22">
        <v>63152</v>
      </c>
      <c r="AI6769" s="28" t="s">
        <v>19610</v>
      </c>
      <c r="AJ6769" s="22">
        <v>4</v>
      </c>
    </row>
    <row r="6770" spans="30:36" ht="30" x14ac:dyDescent="0.25">
      <c r="AD6770" s="22" t="s">
        <v>16245</v>
      </c>
      <c r="AE6770" s="28" t="s">
        <v>16246</v>
      </c>
      <c r="AF6770" s="28" t="s">
        <v>1718</v>
      </c>
      <c r="AG6770" s="28" t="s">
        <v>3887</v>
      </c>
      <c r="AH6770" s="22">
        <v>54456</v>
      </c>
      <c r="AI6770" s="28" t="s">
        <v>20416</v>
      </c>
      <c r="AJ6770" s="22">
        <v>8</v>
      </c>
    </row>
    <row r="6771" spans="30:36" ht="30" x14ac:dyDescent="0.25">
      <c r="AD6771" s="22" t="s">
        <v>8381</v>
      </c>
      <c r="AE6771" s="28" t="s">
        <v>8382</v>
      </c>
      <c r="AF6771" s="28" t="s">
        <v>1696</v>
      </c>
      <c r="AG6771" s="28" t="s">
        <v>3211</v>
      </c>
      <c r="AH6771" s="22">
        <v>59089</v>
      </c>
      <c r="AI6771" s="28" t="s">
        <v>20846</v>
      </c>
      <c r="AJ6771" s="22">
        <v>1</v>
      </c>
    </row>
    <row r="6772" spans="30:36" ht="30" x14ac:dyDescent="0.25">
      <c r="AD6772" s="22" t="s">
        <v>4881</v>
      </c>
      <c r="AE6772" s="28" t="s">
        <v>4882</v>
      </c>
      <c r="AF6772" s="28" t="s">
        <v>1696</v>
      </c>
      <c r="AG6772" s="28" t="s">
        <v>3765</v>
      </c>
      <c r="AH6772" s="22">
        <v>70976</v>
      </c>
      <c r="AI6772" s="28" t="s">
        <v>21463</v>
      </c>
      <c r="AJ6772" s="22">
        <v>6</v>
      </c>
    </row>
    <row r="6773" spans="30:36" ht="30" x14ac:dyDescent="0.25">
      <c r="AD6773" s="22" t="s">
        <v>16247</v>
      </c>
      <c r="AE6773" s="28" t="s">
        <v>16248</v>
      </c>
      <c r="AF6773" s="28" t="s">
        <v>1701</v>
      </c>
      <c r="AG6773" s="28" t="s">
        <v>3778</v>
      </c>
      <c r="AH6773" s="22">
        <v>56757</v>
      </c>
      <c r="AI6773" s="28" t="s">
        <v>21431</v>
      </c>
      <c r="AJ6773" s="22">
        <v>8</v>
      </c>
    </row>
    <row r="6774" spans="30:36" ht="30" x14ac:dyDescent="0.25">
      <c r="AD6774" s="22" t="s">
        <v>16249</v>
      </c>
      <c r="AE6774" s="28" t="s">
        <v>16250</v>
      </c>
      <c r="AF6774" s="28" t="s">
        <v>1701</v>
      </c>
      <c r="AG6774" s="28" t="s">
        <v>3856</v>
      </c>
      <c r="AH6774" s="22">
        <v>62076</v>
      </c>
      <c r="AI6774" s="28" t="s">
        <v>21478</v>
      </c>
      <c r="AJ6774" s="22">
        <v>6</v>
      </c>
    </row>
    <row r="6775" spans="30:36" ht="30" x14ac:dyDescent="0.25">
      <c r="AD6775" s="22" t="s">
        <v>698</v>
      </c>
      <c r="AE6775" s="28" t="s">
        <v>2361</v>
      </c>
      <c r="AF6775" s="28" t="s">
        <v>1702</v>
      </c>
      <c r="AG6775" s="28" t="s">
        <v>3210</v>
      </c>
      <c r="AH6775" s="22">
        <v>80622</v>
      </c>
      <c r="AI6775" s="28" t="s">
        <v>20099</v>
      </c>
      <c r="AJ6775" s="22">
        <v>7</v>
      </c>
    </row>
    <row r="6776" spans="30:36" ht="30" x14ac:dyDescent="0.25">
      <c r="AD6776" s="22" t="s">
        <v>654</v>
      </c>
      <c r="AE6776" s="28" t="s">
        <v>2242</v>
      </c>
      <c r="AF6776" s="28" t="s">
        <v>1702</v>
      </c>
      <c r="AG6776" s="28" t="s">
        <v>3209</v>
      </c>
      <c r="AH6776" s="22">
        <v>78486</v>
      </c>
      <c r="AI6776" s="28" t="s">
        <v>20884</v>
      </c>
      <c r="AJ6776" s="22">
        <v>6</v>
      </c>
    </row>
    <row r="6777" spans="30:36" ht="30" x14ac:dyDescent="0.25">
      <c r="AD6777" s="22" t="s">
        <v>4883</v>
      </c>
      <c r="AE6777" s="28" t="s">
        <v>4884</v>
      </c>
      <c r="AF6777" s="28" t="s">
        <v>1695</v>
      </c>
      <c r="AG6777" s="28" t="s">
        <v>3787</v>
      </c>
      <c r="AH6777" s="22">
        <v>68782</v>
      </c>
      <c r="AI6777" s="28" t="s">
        <v>21798</v>
      </c>
      <c r="AJ6777" s="22">
        <v>8</v>
      </c>
    </row>
    <row r="6778" spans="30:36" ht="30" x14ac:dyDescent="0.25">
      <c r="AD6778" s="22" t="s">
        <v>16251</v>
      </c>
      <c r="AE6778" s="28" t="s">
        <v>16252</v>
      </c>
      <c r="AF6778" s="28" t="s">
        <v>1701</v>
      </c>
      <c r="AG6778" s="28" t="s">
        <v>3820</v>
      </c>
      <c r="AH6778" s="22">
        <v>52855</v>
      </c>
      <c r="AI6778" s="28" t="s">
        <v>21799</v>
      </c>
      <c r="AJ6778" s="22">
        <v>4</v>
      </c>
    </row>
    <row r="6779" spans="30:36" ht="30" x14ac:dyDescent="0.25">
      <c r="AD6779" s="22" t="s">
        <v>16253</v>
      </c>
      <c r="AE6779" s="28" t="s">
        <v>16254</v>
      </c>
      <c r="AF6779" s="28" t="s">
        <v>1695</v>
      </c>
      <c r="AG6779" s="28" t="s">
        <v>3784</v>
      </c>
      <c r="AH6779" s="22">
        <v>55596</v>
      </c>
      <c r="AI6779" s="28" t="s">
        <v>20524</v>
      </c>
      <c r="AJ6779" s="22">
        <v>6</v>
      </c>
    </row>
    <row r="6780" spans="30:36" ht="30" x14ac:dyDescent="0.25">
      <c r="AD6780" s="22" t="s">
        <v>16255</v>
      </c>
      <c r="AE6780" s="28" t="s">
        <v>16256</v>
      </c>
      <c r="AF6780" s="28" t="s">
        <v>1695</v>
      </c>
      <c r="AG6780" s="28" t="s">
        <v>3211</v>
      </c>
      <c r="AH6780" s="22">
        <v>53605</v>
      </c>
      <c r="AI6780" s="28" t="s">
        <v>21649</v>
      </c>
      <c r="AJ6780" s="22">
        <v>2</v>
      </c>
    </row>
    <row r="6781" spans="30:36" ht="30" x14ac:dyDescent="0.25">
      <c r="AD6781" s="22" t="s">
        <v>16257</v>
      </c>
      <c r="AE6781" s="28" t="s">
        <v>16258</v>
      </c>
      <c r="AF6781" s="28" t="s">
        <v>1702</v>
      </c>
      <c r="AG6781" s="28" t="s">
        <v>3210</v>
      </c>
      <c r="AH6781" s="22">
        <v>84214</v>
      </c>
      <c r="AI6781" s="28" t="s">
        <v>19640</v>
      </c>
      <c r="AJ6781" s="22">
        <v>2</v>
      </c>
    </row>
    <row r="6782" spans="30:36" ht="30" x14ac:dyDescent="0.25">
      <c r="AD6782" s="22" t="s">
        <v>16259</v>
      </c>
      <c r="AE6782" s="28" t="s">
        <v>16260</v>
      </c>
      <c r="AF6782" s="28" t="s">
        <v>1695</v>
      </c>
      <c r="AG6782" s="28" t="s">
        <v>3210</v>
      </c>
      <c r="AH6782" s="22">
        <v>57497</v>
      </c>
      <c r="AI6782" s="28" t="s">
        <v>19493</v>
      </c>
      <c r="AJ6782" s="22">
        <v>6</v>
      </c>
    </row>
    <row r="6783" spans="30:36" ht="30" x14ac:dyDescent="0.25">
      <c r="AD6783" s="22" t="s">
        <v>1206</v>
      </c>
      <c r="AE6783" s="28" t="s">
        <v>2810</v>
      </c>
      <c r="AF6783" s="28" t="s">
        <v>1711</v>
      </c>
      <c r="AG6783" s="28" t="s">
        <v>3211</v>
      </c>
      <c r="AH6783" s="22">
        <v>97922</v>
      </c>
      <c r="AI6783" s="28" t="s">
        <v>21729</v>
      </c>
      <c r="AJ6783" s="22">
        <v>5</v>
      </c>
    </row>
    <row r="6784" spans="30:36" ht="30" x14ac:dyDescent="0.25">
      <c r="AD6784" s="22" t="s">
        <v>3633</v>
      </c>
      <c r="AE6784" s="28" t="s">
        <v>3634</v>
      </c>
      <c r="AF6784" s="28" t="s">
        <v>1706</v>
      </c>
      <c r="AG6784" s="28" t="s">
        <v>3209</v>
      </c>
      <c r="AH6784" s="22">
        <v>77963</v>
      </c>
      <c r="AI6784" s="28" t="s">
        <v>3307</v>
      </c>
      <c r="AJ6784" s="22">
        <v>0</v>
      </c>
    </row>
    <row r="6785" spans="30:36" ht="30" x14ac:dyDescent="0.25">
      <c r="AD6785" s="22" t="s">
        <v>16261</v>
      </c>
      <c r="AE6785" s="28" t="s">
        <v>16262</v>
      </c>
      <c r="AF6785" s="28" t="s">
        <v>1700</v>
      </c>
      <c r="AG6785" s="28" t="s">
        <v>3765</v>
      </c>
      <c r="AH6785" s="22">
        <v>64004</v>
      </c>
      <c r="AI6785" s="28" t="s">
        <v>20229</v>
      </c>
      <c r="AJ6785" s="22">
        <v>7</v>
      </c>
    </row>
    <row r="6786" spans="30:36" ht="30" x14ac:dyDescent="0.25">
      <c r="AD6786" s="22" t="s">
        <v>16263</v>
      </c>
      <c r="AE6786" s="28" t="s">
        <v>16264</v>
      </c>
      <c r="AF6786" s="28" t="s">
        <v>1697</v>
      </c>
      <c r="AG6786" s="28" t="s">
        <v>3826</v>
      </c>
      <c r="AH6786" s="22">
        <v>72756</v>
      </c>
      <c r="AI6786" s="28" t="s">
        <v>19249</v>
      </c>
      <c r="AJ6786" s="22">
        <v>1</v>
      </c>
    </row>
    <row r="6787" spans="30:36" ht="30" x14ac:dyDescent="0.25">
      <c r="AD6787" s="22" t="s">
        <v>16265</v>
      </c>
      <c r="AE6787" s="28" t="s">
        <v>16266</v>
      </c>
      <c r="AF6787" s="28" t="s">
        <v>1702</v>
      </c>
      <c r="AG6787" s="28" t="s">
        <v>3773</v>
      </c>
      <c r="AH6787" s="22">
        <v>82164</v>
      </c>
      <c r="AI6787" s="28" t="s">
        <v>21800</v>
      </c>
      <c r="AJ6787" s="22">
        <v>0</v>
      </c>
    </row>
    <row r="6788" spans="30:36" ht="30" x14ac:dyDescent="0.25">
      <c r="AD6788" s="22" t="s">
        <v>828</v>
      </c>
      <c r="AE6788" s="28" t="s">
        <v>2461</v>
      </c>
      <c r="AF6788" s="28" t="s">
        <v>1702</v>
      </c>
      <c r="AG6788" s="28" t="s">
        <v>3210</v>
      </c>
      <c r="AH6788" s="22">
        <v>107107</v>
      </c>
      <c r="AI6788" s="28" t="s">
        <v>19333</v>
      </c>
      <c r="AJ6788" s="22">
        <v>8</v>
      </c>
    </row>
    <row r="6789" spans="30:36" ht="30" x14ac:dyDescent="0.25">
      <c r="AD6789" s="22" t="s">
        <v>8383</v>
      </c>
      <c r="AE6789" s="28" t="s">
        <v>8384</v>
      </c>
      <c r="AF6789" s="28" t="s">
        <v>1695</v>
      </c>
      <c r="AG6789" s="28" t="s">
        <v>3210</v>
      </c>
      <c r="AH6789" s="22">
        <v>70083</v>
      </c>
      <c r="AI6789" s="28" t="s">
        <v>21795</v>
      </c>
      <c r="AJ6789" s="22">
        <v>0</v>
      </c>
    </row>
    <row r="6790" spans="30:36" ht="30" x14ac:dyDescent="0.25">
      <c r="AD6790" s="22" t="s">
        <v>8385</v>
      </c>
      <c r="AE6790" s="28" t="s">
        <v>8386</v>
      </c>
      <c r="AF6790" s="28" t="s">
        <v>1704</v>
      </c>
      <c r="AG6790" s="28" t="s">
        <v>3210</v>
      </c>
      <c r="AH6790" s="22">
        <v>64377</v>
      </c>
      <c r="AI6790" s="28" t="s">
        <v>20980</v>
      </c>
      <c r="AJ6790" s="22">
        <v>2</v>
      </c>
    </row>
    <row r="6791" spans="30:36" ht="30" x14ac:dyDescent="0.25">
      <c r="AD6791" s="22" t="s">
        <v>1572</v>
      </c>
      <c r="AE6791" s="28" t="s">
        <v>3176</v>
      </c>
      <c r="AF6791" s="28" t="s">
        <v>1700</v>
      </c>
      <c r="AG6791" s="28" t="s">
        <v>3211</v>
      </c>
      <c r="AH6791" s="22">
        <v>72808</v>
      </c>
      <c r="AI6791" s="28" t="s">
        <v>21801</v>
      </c>
      <c r="AJ6791" s="22">
        <v>2</v>
      </c>
    </row>
    <row r="6792" spans="30:36" ht="45" x14ac:dyDescent="0.25">
      <c r="AD6792" s="22" t="s">
        <v>8387</v>
      </c>
      <c r="AE6792" s="28" t="s">
        <v>8388</v>
      </c>
      <c r="AF6792" s="28" t="s">
        <v>1707</v>
      </c>
      <c r="AG6792" s="28" t="s">
        <v>3209</v>
      </c>
      <c r="AH6792" s="22">
        <v>74416</v>
      </c>
      <c r="AI6792" s="28" t="s">
        <v>8389</v>
      </c>
      <c r="AJ6792" s="22">
        <v>2</v>
      </c>
    </row>
    <row r="6793" spans="30:36" ht="30" x14ac:dyDescent="0.25">
      <c r="AD6793" s="22" t="s">
        <v>8390</v>
      </c>
      <c r="AE6793" s="28" t="s">
        <v>8391</v>
      </c>
      <c r="AF6793" s="28" t="s">
        <v>1702</v>
      </c>
      <c r="AG6793" s="28" t="s">
        <v>3209</v>
      </c>
      <c r="AH6793" s="22">
        <v>90035</v>
      </c>
      <c r="AI6793" s="28" t="s">
        <v>20662</v>
      </c>
      <c r="AJ6793" s="22">
        <v>4</v>
      </c>
    </row>
    <row r="6794" spans="30:36" ht="30" x14ac:dyDescent="0.25">
      <c r="AD6794" s="22" t="s">
        <v>8392</v>
      </c>
      <c r="AE6794" s="28" t="s">
        <v>8393</v>
      </c>
      <c r="AF6794" s="28" t="s">
        <v>1706</v>
      </c>
      <c r="AG6794" s="28" t="s">
        <v>3209</v>
      </c>
      <c r="AH6794" s="22">
        <v>69235</v>
      </c>
      <c r="AI6794" s="28" t="s">
        <v>20047</v>
      </c>
      <c r="AJ6794" s="22">
        <v>2</v>
      </c>
    </row>
    <row r="6795" spans="30:36" ht="30" x14ac:dyDescent="0.25">
      <c r="AD6795" s="22" t="s">
        <v>76</v>
      </c>
      <c r="AE6795" s="28" t="s">
        <v>1775</v>
      </c>
      <c r="AF6795" s="28" t="s">
        <v>1695</v>
      </c>
      <c r="AG6795" s="28" t="s">
        <v>3209</v>
      </c>
      <c r="AH6795" s="22">
        <v>65497</v>
      </c>
      <c r="AI6795" s="28" t="s">
        <v>21802</v>
      </c>
      <c r="AJ6795" s="22">
        <v>9</v>
      </c>
    </row>
    <row r="6796" spans="30:36" ht="30" x14ac:dyDescent="0.25">
      <c r="AD6796" s="22" t="s">
        <v>16267</v>
      </c>
      <c r="AE6796" s="28" t="s">
        <v>16268</v>
      </c>
      <c r="AF6796" s="28" t="s">
        <v>1714</v>
      </c>
      <c r="AG6796" s="28" t="s">
        <v>3209</v>
      </c>
      <c r="AH6796" s="22">
        <v>106998</v>
      </c>
      <c r="AI6796" s="28" t="s">
        <v>16269</v>
      </c>
      <c r="AJ6796" s="22">
        <v>3</v>
      </c>
    </row>
    <row r="6797" spans="30:36" ht="45" x14ac:dyDescent="0.25">
      <c r="AD6797" s="22" t="s">
        <v>8394</v>
      </c>
      <c r="AE6797" s="28" t="s">
        <v>18812</v>
      </c>
      <c r="AF6797" s="28" t="s">
        <v>1707</v>
      </c>
      <c r="AG6797" s="28" t="s">
        <v>3790</v>
      </c>
      <c r="AH6797" s="22">
        <v>64476</v>
      </c>
      <c r="AI6797" s="28" t="s">
        <v>21803</v>
      </c>
      <c r="AJ6797" s="22">
        <v>4</v>
      </c>
    </row>
    <row r="6798" spans="30:36" ht="30" x14ac:dyDescent="0.25">
      <c r="AD6798" s="22" t="s">
        <v>651</v>
      </c>
      <c r="AE6798" s="28" t="s">
        <v>2238</v>
      </c>
      <c r="AF6798" s="28" t="s">
        <v>1702</v>
      </c>
      <c r="AG6798" s="28" t="s">
        <v>3209</v>
      </c>
      <c r="AH6798" s="22">
        <v>87605</v>
      </c>
      <c r="AI6798" s="28" t="s">
        <v>20008</v>
      </c>
      <c r="AJ6798" s="22">
        <v>0</v>
      </c>
    </row>
    <row r="6799" spans="30:36" ht="30" x14ac:dyDescent="0.25">
      <c r="AD6799" s="22" t="s">
        <v>8395</v>
      </c>
      <c r="AE6799" s="28" t="s">
        <v>8396</v>
      </c>
      <c r="AF6799" s="28" t="s">
        <v>1704</v>
      </c>
      <c r="AG6799" s="28" t="s">
        <v>3765</v>
      </c>
      <c r="AH6799" s="22">
        <v>66930</v>
      </c>
      <c r="AI6799" s="28" t="s">
        <v>21321</v>
      </c>
      <c r="AJ6799" s="22">
        <v>3</v>
      </c>
    </row>
    <row r="6800" spans="30:36" ht="30" x14ac:dyDescent="0.25">
      <c r="AD6800" s="22" t="s">
        <v>16270</v>
      </c>
      <c r="AE6800" s="28" t="s">
        <v>16271</v>
      </c>
      <c r="AF6800" s="28" t="s">
        <v>1718</v>
      </c>
      <c r="AG6800" s="28" t="s">
        <v>3209</v>
      </c>
      <c r="AH6800" s="22">
        <v>64245</v>
      </c>
      <c r="AI6800" s="28" t="s">
        <v>20963</v>
      </c>
      <c r="AJ6800" s="22">
        <v>6</v>
      </c>
    </row>
    <row r="6801" spans="30:36" ht="30" x14ac:dyDescent="0.25">
      <c r="AD6801" s="22" t="s">
        <v>8397</v>
      </c>
      <c r="AE6801" s="28" t="s">
        <v>8398</v>
      </c>
      <c r="AF6801" s="28" t="s">
        <v>1697</v>
      </c>
      <c r="AG6801" s="28" t="s">
        <v>3210</v>
      </c>
      <c r="AH6801" s="22">
        <v>66824</v>
      </c>
      <c r="AI6801" s="28" t="s">
        <v>21804</v>
      </c>
      <c r="AJ6801" s="22">
        <v>1</v>
      </c>
    </row>
    <row r="6802" spans="30:36" ht="30" x14ac:dyDescent="0.25">
      <c r="AD6802" s="22" t="s">
        <v>4885</v>
      </c>
      <c r="AE6802" s="28" t="s">
        <v>4886</v>
      </c>
      <c r="AF6802" s="28" t="s">
        <v>1697</v>
      </c>
      <c r="AG6802" s="28" t="s">
        <v>3922</v>
      </c>
      <c r="AH6802" s="22">
        <v>78156</v>
      </c>
      <c r="AI6802" s="28" t="s">
        <v>19448</v>
      </c>
      <c r="AJ6802" s="22">
        <v>1</v>
      </c>
    </row>
    <row r="6803" spans="30:36" ht="45" x14ac:dyDescent="0.25">
      <c r="AD6803" s="22" t="s">
        <v>4887</v>
      </c>
      <c r="AE6803" s="28" t="s">
        <v>4888</v>
      </c>
      <c r="AF6803" s="28" t="s">
        <v>1707</v>
      </c>
      <c r="AG6803" s="28" t="s">
        <v>3820</v>
      </c>
      <c r="AH6803" s="22">
        <v>63344</v>
      </c>
      <c r="AI6803" s="28" t="s">
        <v>4889</v>
      </c>
      <c r="AJ6803" s="22">
        <v>0</v>
      </c>
    </row>
    <row r="6804" spans="30:36" ht="45" x14ac:dyDescent="0.25">
      <c r="AD6804" s="22" t="s">
        <v>8399</v>
      </c>
      <c r="AE6804" s="28" t="s">
        <v>8400</v>
      </c>
      <c r="AF6804" s="28" t="s">
        <v>1707</v>
      </c>
      <c r="AG6804" s="28" t="s">
        <v>3778</v>
      </c>
      <c r="AH6804" s="22">
        <v>61380</v>
      </c>
      <c r="AI6804" s="28" t="s">
        <v>19854</v>
      </c>
      <c r="AJ6804" s="22">
        <v>7</v>
      </c>
    </row>
    <row r="6805" spans="30:36" ht="30" x14ac:dyDescent="0.25">
      <c r="AD6805" s="22" t="s">
        <v>4890</v>
      </c>
      <c r="AE6805" s="28" t="s">
        <v>4891</v>
      </c>
      <c r="AF6805" s="28" t="s">
        <v>1701</v>
      </c>
      <c r="AG6805" s="28" t="s">
        <v>3765</v>
      </c>
      <c r="AH6805" s="22">
        <v>58845</v>
      </c>
      <c r="AI6805" s="28" t="s">
        <v>20897</v>
      </c>
      <c r="AJ6805" s="22">
        <v>7</v>
      </c>
    </row>
    <row r="6806" spans="30:36" ht="30" x14ac:dyDescent="0.25">
      <c r="AD6806" s="22" t="s">
        <v>16272</v>
      </c>
      <c r="AE6806" s="28" t="s">
        <v>16273</v>
      </c>
      <c r="AF6806" s="28" t="s">
        <v>1695</v>
      </c>
      <c r="AG6806" s="28" t="s">
        <v>3209</v>
      </c>
      <c r="AH6806" s="22">
        <v>67326</v>
      </c>
      <c r="AI6806" s="28" t="s">
        <v>19522</v>
      </c>
      <c r="AJ6806" s="22">
        <v>4</v>
      </c>
    </row>
    <row r="6807" spans="30:36" ht="30" x14ac:dyDescent="0.25">
      <c r="AD6807" s="22" t="s">
        <v>16274</v>
      </c>
      <c r="AE6807" s="28" t="s">
        <v>16275</v>
      </c>
      <c r="AF6807" s="28" t="s">
        <v>1715</v>
      </c>
      <c r="AG6807" s="28" t="s">
        <v>3209</v>
      </c>
      <c r="AH6807" s="22">
        <v>64537</v>
      </c>
      <c r="AI6807" s="28" t="s">
        <v>16276</v>
      </c>
      <c r="AJ6807" s="22">
        <v>2</v>
      </c>
    </row>
    <row r="6808" spans="30:36" ht="30" x14ac:dyDescent="0.25">
      <c r="AD6808" s="22" t="s">
        <v>4892</v>
      </c>
      <c r="AE6808" s="28" t="s">
        <v>4893</v>
      </c>
      <c r="AF6808" s="28" t="s">
        <v>1704</v>
      </c>
      <c r="AG6808" s="28" t="s">
        <v>3790</v>
      </c>
      <c r="AH6808" s="22">
        <v>55712</v>
      </c>
      <c r="AI6808" s="28" t="s">
        <v>21353</v>
      </c>
      <c r="AJ6808" s="22">
        <v>6</v>
      </c>
    </row>
    <row r="6809" spans="30:36" ht="30" x14ac:dyDescent="0.25">
      <c r="AD6809" s="22" t="s">
        <v>16277</v>
      </c>
      <c r="AE6809" s="28" t="s">
        <v>16278</v>
      </c>
      <c r="AF6809" s="28" t="s">
        <v>1695</v>
      </c>
      <c r="AG6809" s="28" t="s">
        <v>3765</v>
      </c>
      <c r="AH6809" s="22">
        <v>58805</v>
      </c>
      <c r="AI6809" s="28" t="s">
        <v>19509</v>
      </c>
      <c r="AJ6809" s="22">
        <v>7</v>
      </c>
    </row>
    <row r="6810" spans="30:36" ht="30" x14ac:dyDescent="0.25">
      <c r="AD6810" s="22" t="s">
        <v>16279</v>
      </c>
      <c r="AE6810" s="28" t="s">
        <v>18813</v>
      </c>
      <c r="AF6810" s="28" t="s">
        <v>1704</v>
      </c>
      <c r="AG6810" s="28" t="s">
        <v>3210</v>
      </c>
      <c r="AH6810" s="22">
        <v>66101</v>
      </c>
      <c r="AI6810" s="28" t="s">
        <v>20359</v>
      </c>
      <c r="AJ6810" s="22">
        <v>7</v>
      </c>
    </row>
    <row r="6811" spans="30:36" ht="30" x14ac:dyDescent="0.25">
      <c r="AD6811" s="22" t="s">
        <v>16280</v>
      </c>
      <c r="AE6811" s="28" t="s">
        <v>16281</v>
      </c>
      <c r="AF6811" s="28" t="s">
        <v>1699</v>
      </c>
      <c r="AG6811" s="28" t="s">
        <v>3773</v>
      </c>
      <c r="AH6811" s="22">
        <v>58498</v>
      </c>
      <c r="AI6811" s="28" t="s">
        <v>19724</v>
      </c>
      <c r="AJ6811" s="22">
        <v>7</v>
      </c>
    </row>
    <row r="6812" spans="30:36" ht="30" x14ac:dyDescent="0.25">
      <c r="AD6812" s="22" t="s">
        <v>16282</v>
      </c>
      <c r="AE6812" s="28" t="s">
        <v>16283</v>
      </c>
      <c r="AF6812" s="28" t="s">
        <v>1699</v>
      </c>
      <c r="AG6812" s="28" t="s">
        <v>3209</v>
      </c>
      <c r="AH6812" s="22">
        <v>59539</v>
      </c>
      <c r="AI6812" s="28" t="s">
        <v>21484</v>
      </c>
      <c r="AJ6812" s="22">
        <v>2</v>
      </c>
    </row>
    <row r="6813" spans="30:36" ht="45" x14ac:dyDescent="0.25">
      <c r="AD6813" s="22" t="s">
        <v>244</v>
      </c>
      <c r="AE6813" s="28" t="s">
        <v>1926</v>
      </c>
      <c r="AF6813" s="28" t="s">
        <v>1707</v>
      </c>
      <c r="AG6813" s="28" t="s">
        <v>3209</v>
      </c>
      <c r="AH6813" s="22">
        <v>70028</v>
      </c>
      <c r="AI6813" s="28" t="s">
        <v>19404</v>
      </c>
      <c r="AJ6813" s="22">
        <v>7</v>
      </c>
    </row>
    <row r="6814" spans="30:36" ht="30" x14ac:dyDescent="0.25">
      <c r="AD6814" s="22" t="s">
        <v>4894</v>
      </c>
      <c r="AE6814" s="28" t="s">
        <v>4895</v>
      </c>
      <c r="AF6814" s="28" t="s">
        <v>1708</v>
      </c>
      <c r="AG6814" s="28" t="s">
        <v>3856</v>
      </c>
      <c r="AH6814" s="22">
        <v>96041</v>
      </c>
      <c r="AI6814" s="28" t="s">
        <v>4896</v>
      </c>
      <c r="AJ6814" s="22">
        <v>1</v>
      </c>
    </row>
    <row r="6815" spans="30:36" ht="30" x14ac:dyDescent="0.25">
      <c r="AD6815" s="22" t="s">
        <v>863</v>
      </c>
      <c r="AE6815" s="28" t="s">
        <v>2493</v>
      </c>
      <c r="AF6815" s="28" t="s">
        <v>1709</v>
      </c>
      <c r="AG6815" s="28" t="s">
        <v>3210</v>
      </c>
      <c r="AH6815" s="22">
        <v>66799</v>
      </c>
      <c r="AI6815" s="28" t="s">
        <v>19739</v>
      </c>
      <c r="AJ6815" s="22">
        <v>7</v>
      </c>
    </row>
    <row r="6816" spans="30:36" ht="30" x14ac:dyDescent="0.25">
      <c r="AD6816" s="22" t="s">
        <v>4897</v>
      </c>
      <c r="AE6816" s="28" t="s">
        <v>18814</v>
      </c>
      <c r="AF6816" s="28" t="s">
        <v>1697</v>
      </c>
      <c r="AG6816" s="28" t="s">
        <v>3765</v>
      </c>
      <c r="AH6816" s="22">
        <v>81140</v>
      </c>
      <c r="AI6816" s="28" t="s">
        <v>19270</v>
      </c>
      <c r="AJ6816" s="22">
        <v>0</v>
      </c>
    </row>
    <row r="6817" spans="30:36" ht="30" x14ac:dyDescent="0.25">
      <c r="AD6817" s="22" t="s">
        <v>9784</v>
      </c>
      <c r="AE6817" s="28" t="s">
        <v>9785</v>
      </c>
      <c r="AF6817" s="28" t="s">
        <v>1712</v>
      </c>
      <c r="AG6817" s="28" t="s">
        <v>3781</v>
      </c>
      <c r="AH6817" s="22">
        <v>85722</v>
      </c>
      <c r="AI6817" s="28" t="s">
        <v>20900</v>
      </c>
      <c r="AJ6817" s="22">
        <v>4</v>
      </c>
    </row>
    <row r="6818" spans="30:36" ht="30" x14ac:dyDescent="0.25">
      <c r="AD6818" s="22" t="s">
        <v>989</v>
      </c>
      <c r="AE6818" s="28" t="s">
        <v>2610</v>
      </c>
      <c r="AF6818" s="28" t="s">
        <v>1718</v>
      </c>
      <c r="AG6818" s="28" t="s">
        <v>3210</v>
      </c>
      <c r="AH6818" s="22">
        <v>61876</v>
      </c>
      <c r="AI6818" s="28" t="s">
        <v>21344</v>
      </c>
      <c r="AJ6818" s="22">
        <v>6</v>
      </c>
    </row>
    <row r="6819" spans="30:36" ht="30" x14ac:dyDescent="0.25">
      <c r="AD6819" s="22" t="s">
        <v>8401</v>
      </c>
      <c r="AE6819" s="28" t="s">
        <v>18815</v>
      </c>
      <c r="AF6819" s="28" t="s">
        <v>1704</v>
      </c>
      <c r="AG6819" s="28" t="s">
        <v>3209</v>
      </c>
      <c r="AH6819" s="22">
        <v>65151</v>
      </c>
      <c r="AI6819" s="28" t="s">
        <v>19570</v>
      </c>
      <c r="AJ6819" s="22">
        <v>7</v>
      </c>
    </row>
    <row r="6820" spans="30:36" ht="30" x14ac:dyDescent="0.25">
      <c r="AD6820" s="22" t="s">
        <v>16284</v>
      </c>
      <c r="AE6820" s="28" t="s">
        <v>16285</v>
      </c>
      <c r="AF6820" s="28" t="s">
        <v>1695</v>
      </c>
      <c r="AG6820" s="28" t="s">
        <v>3209</v>
      </c>
      <c r="AH6820" s="22">
        <v>65962</v>
      </c>
      <c r="AI6820" s="28" t="s">
        <v>19365</v>
      </c>
      <c r="AJ6820" s="22">
        <v>2</v>
      </c>
    </row>
    <row r="6821" spans="30:36" ht="30" x14ac:dyDescent="0.25">
      <c r="AD6821" s="22" t="s">
        <v>16286</v>
      </c>
      <c r="AE6821" s="28" t="s">
        <v>16287</v>
      </c>
      <c r="AF6821" s="28" t="s">
        <v>1711</v>
      </c>
      <c r="AG6821" s="28" t="s">
        <v>3209</v>
      </c>
      <c r="AH6821" s="22">
        <v>71440</v>
      </c>
      <c r="AI6821" s="28" t="s">
        <v>16288</v>
      </c>
      <c r="AJ6821" s="22">
        <v>1</v>
      </c>
    </row>
    <row r="6822" spans="30:36" ht="30" x14ac:dyDescent="0.25">
      <c r="AD6822" s="22" t="s">
        <v>8402</v>
      </c>
      <c r="AE6822" s="28" t="s">
        <v>8403</v>
      </c>
      <c r="AF6822" s="28" t="s">
        <v>1718</v>
      </c>
      <c r="AG6822" s="28" t="s">
        <v>3836</v>
      </c>
      <c r="AH6822" s="22">
        <v>58240</v>
      </c>
      <c r="AI6822" s="28" t="s">
        <v>21805</v>
      </c>
      <c r="AJ6822" s="22">
        <v>3</v>
      </c>
    </row>
    <row r="6823" spans="30:36" ht="30" x14ac:dyDescent="0.25">
      <c r="AD6823" s="22" t="s">
        <v>16289</v>
      </c>
      <c r="AE6823" s="28" t="s">
        <v>16290</v>
      </c>
      <c r="AF6823" s="28" t="s">
        <v>1701</v>
      </c>
      <c r="AG6823" s="28" t="s">
        <v>3209</v>
      </c>
      <c r="AH6823" s="22">
        <v>64142</v>
      </c>
      <c r="AI6823" s="28" t="s">
        <v>16291</v>
      </c>
      <c r="AJ6823" s="22">
        <v>2</v>
      </c>
    </row>
    <row r="6824" spans="30:36" ht="30" x14ac:dyDescent="0.25">
      <c r="AD6824" s="22" t="s">
        <v>1052</v>
      </c>
      <c r="AE6824" s="28" t="s">
        <v>2656</v>
      </c>
      <c r="AF6824" s="28" t="s">
        <v>1695</v>
      </c>
      <c r="AG6824" s="28" t="s">
        <v>3210</v>
      </c>
      <c r="AH6824" s="22">
        <v>69104</v>
      </c>
      <c r="AI6824" s="28" t="s">
        <v>20704</v>
      </c>
      <c r="AJ6824" s="22">
        <v>6</v>
      </c>
    </row>
    <row r="6825" spans="30:36" ht="30" x14ac:dyDescent="0.25">
      <c r="AD6825" s="22" t="s">
        <v>16292</v>
      </c>
      <c r="AE6825" s="28" t="s">
        <v>16293</v>
      </c>
      <c r="AF6825" s="28" t="s">
        <v>1700</v>
      </c>
      <c r="AG6825" s="28" t="s">
        <v>3210</v>
      </c>
      <c r="AH6825" s="22">
        <v>71531</v>
      </c>
      <c r="AI6825" s="28" t="s">
        <v>19083</v>
      </c>
      <c r="AJ6825" s="22">
        <v>6</v>
      </c>
    </row>
    <row r="6826" spans="30:36" ht="30" x14ac:dyDescent="0.25">
      <c r="AD6826" s="22" t="s">
        <v>1073</v>
      </c>
      <c r="AE6826" s="28" t="s">
        <v>2692</v>
      </c>
      <c r="AF6826" s="28" t="s">
        <v>1695</v>
      </c>
      <c r="AG6826" s="28" t="s">
        <v>3210</v>
      </c>
      <c r="AH6826" s="22">
        <v>62569</v>
      </c>
      <c r="AI6826" s="28" t="s">
        <v>21806</v>
      </c>
      <c r="AJ6826" s="22">
        <v>0</v>
      </c>
    </row>
    <row r="6827" spans="30:36" ht="30" x14ac:dyDescent="0.25">
      <c r="AD6827" s="22" t="s">
        <v>8404</v>
      </c>
      <c r="AE6827" s="28" t="s">
        <v>8405</v>
      </c>
      <c r="AF6827" s="28" t="s">
        <v>1718</v>
      </c>
      <c r="AG6827" s="28" t="s">
        <v>3803</v>
      </c>
      <c r="AH6827" s="22">
        <v>79832</v>
      </c>
      <c r="AI6827" s="28" t="s">
        <v>19824</v>
      </c>
      <c r="AJ6827" s="22">
        <v>7</v>
      </c>
    </row>
    <row r="6828" spans="30:36" ht="30" x14ac:dyDescent="0.25">
      <c r="AD6828" s="22" t="s">
        <v>16294</v>
      </c>
      <c r="AE6828" s="28" t="s">
        <v>18816</v>
      </c>
      <c r="AF6828" s="28" t="s">
        <v>1714</v>
      </c>
      <c r="AG6828" s="28" t="s">
        <v>3765</v>
      </c>
      <c r="AH6828" s="22">
        <v>92274</v>
      </c>
      <c r="AI6828" s="28" t="s">
        <v>21003</v>
      </c>
      <c r="AJ6828" s="22">
        <v>4</v>
      </c>
    </row>
    <row r="6829" spans="30:36" ht="30" x14ac:dyDescent="0.25">
      <c r="AD6829" s="22" t="s">
        <v>16295</v>
      </c>
      <c r="AE6829" s="28" t="s">
        <v>16296</v>
      </c>
      <c r="AF6829" s="28" t="s">
        <v>1705</v>
      </c>
      <c r="AG6829" s="28" t="s">
        <v>3790</v>
      </c>
      <c r="AH6829" s="22">
        <v>83557</v>
      </c>
      <c r="AI6829" s="28" t="s">
        <v>19956</v>
      </c>
      <c r="AJ6829" s="22">
        <v>3</v>
      </c>
    </row>
    <row r="6830" spans="30:36" ht="30" x14ac:dyDescent="0.25">
      <c r="AD6830" s="22" t="s">
        <v>8406</v>
      </c>
      <c r="AE6830" s="28" t="s">
        <v>8407</v>
      </c>
      <c r="AF6830" s="28" t="s">
        <v>1696</v>
      </c>
      <c r="AG6830" s="28" t="s">
        <v>3765</v>
      </c>
      <c r="AH6830" s="22">
        <v>60116</v>
      </c>
      <c r="AI6830" s="28" t="s">
        <v>21220</v>
      </c>
      <c r="AJ6830" s="22">
        <v>6</v>
      </c>
    </row>
    <row r="6831" spans="30:36" ht="30" x14ac:dyDescent="0.25">
      <c r="AD6831" s="22" t="s">
        <v>9786</v>
      </c>
      <c r="AE6831" s="28" t="s">
        <v>9787</v>
      </c>
      <c r="AF6831" s="28" t="s">
        <v>1705</v>
      </c>
      <c r="AG6831" s="28" t="s">
        <v>3210</v>
      </c>
      <c r="AH6831" s="22">
        <v>87608</v>
      </c>
      <c r="AI6831" s="28" t="s">
        <v>19314</v>
      </c>
      <c r="AJ6831" s="22">
        <v>1</v>
      </c>
    </row>
    <row r="6832" spans="30:36" ht="30" x14ac:dyDescent="0.25">
      <c r="AD6832" s="22" t="s">
        <v>16297</v>
      </c>
      <c r="AE6832" s="28" t="s">
        <v>16298</v>
      </c>
      <c r="AF6832" s="28" t="s">
        <v>1714</v>
      </c>
      <c r="AG6832" s="28" t="s">
        <v>3856</v>
      </c>
      <c r="AH6832" s="22">
        <v>81631</v>
      </c>
      <c r="AI6832" s="28" t="s">
        <v>21807</v>
      </c>
      <c r="AJ6832" s="22">
        <v>8</v>
      </c>
    </row>
    <row r="6833" spans="30:36" ht="30" x14ac:dyDescent="0.25">
      <c r="AD6833" s="22" t="s">
        <v>16299</v>
      </c>
      <c r="AE6833" s="28" t="s">
        <v>16300</v>
      </c>
      <c r="AF6833" s="28" t="s">
        <v>1695</v>
      </c>
      <c r="AG6833" s="28" t="s">
        <v>3209</v>
      </c>
      <c r="AH6833" s="22">
        <v>63782</v>
      </c>
      <c r="AI6833" s="28" t="s">
        <v>19403</v>
      </c>
      <c r="AJ6833" s="22">
        <v>1</v>
      </c>
    </row>
    <row r="6834" spans="30:36" ht="30" x14ac:dyDescent="0.25">
      <c r="AD6834" s="22" t="s">
        <v>4898</v>
      </c>
      <c r="AE6834" s="28" t="s">
        <v>4899</v>
      </c>
      <c r="AF6834" s="28" t="s">
        <v>1712</v>
      </c>
      <c r="AG6834" s="28" t="s">
        <v>3787</v>
      </c>
      <c r="AH6834" s="22">
        <v>86022</v>
      </c>
      <c r="AI6834" s="28" t="s">
        <v>20388</v>
      </c>
      <c r="AJ6834" s="22">
        <v>1</v>
      </c>
    </row>
    <row r="6835" spans="30:36" ht="30" x14ac:dyDescent="0.25">
      <c r="AD6835" s="22" t="s">
        <v>1429</v>
      </c>
      <c r="AE6835" s="28" t="s">
        <v>3004</v>
      </c>
      <c r="AF6835" s="28" t="s">
        <v>1695</v>
      </c>
      <c r="AG6835" s="28" t="s">
        <v>3211</v>
      </c>
      <c r="AH6835" s="22">
        <v>61955</v>
      </c>
      <c r="AI6835" s="28" t="s">
        <v>21589</v>
      </c>
      <c r="AJ6835" s="22">
        <v>8</v>
      </c>
    </row>
    <row r="6836" spans="30:36" ht="30" x14ac:dyDescent="0.25">
      <c r="AD6836" s="22" t="s">
        <v>8408</v>
      </c>
      <c r="AE6836" s="28" t="s">
        <v>8409</v>
      </c>
      <c r="AF6836" s="28" t="s">
        <v>1696</v>
      </c>
      <c r="AG6836" s="28" t="s">
        <v>4034</v>
      </c>
      <c r="AH6836" s="22">
        <v>59834</v>
      </c>
      <c r="AI6836" s="28" t="s">
        <v>21726</v>
      </c>
      <c r="AJ6836" s="22">
        <v>8</v>
      </c>
    </row>
    <row r="6837" spans="30:36" ht="30" x14ac:dyDescent="0.25">
      <c r="AD6837" s="22" t="s">
        <v>16301</v>
      </c>
      <c r="AE6837" s="28" t="s">
        <v>16302</v>
      </c>
      <c r="AF6837" s="28" t="s">
        <v>1704</v>
      </c>
      <c r="AG6837" s="28" t="s">
        <v>3773</v>
      </c>
      <c r="AH6837" s="22">
        <v>61793</v>
      </c>
      <c r="AI6837" s="28" t="s">
        <v>20020</v>
      </c>
      <c r="AJ6837" s="22">
        <v>7</v>
      </c>
    </row>
    <row r="6838" spans="30:36" ht="30" x14ac:dyDescent="0.25">
      <c r="AD6838" s="22" t="s">
        <v>4900</v>
      </c>
      <c r="AE6838" s="28" t="s">
        <v>4901</v>
      </c>
      <c r="AF6838" s="28" t="s">
        <v>1700</v>
      </c>
      <c r="AG6838" s="28" t="s">
        <v>3765</v>
      </c>
      <c r="AH6838" s="22">
        <v>87935</v>
      </c>
      <c r="AI6838" s="28" t="s">
        <v>21783</v>
      </c>
      <c r="AJ6838" s="22">
        <v>7</v>
      </c>
    </row>
    <row r="6839" spans="30:36" ht="45" x14ac:dyDescent="0.25">
      <c r="AD6839" s="22" t="s">
        <v>8410</v>
      </c>
      <c r="AE6839" s="28" t="s">
        <v>8411</v>
      </c>
      <c r="AF6839" s="28" t="s">
        <v>1707</v>
      </c>
      <c r="AG6839" s="28" t="s">
        <v>3778</v>
      </c>
      <c r="AH6839" s="22">
        <v>71290</v>
      </c>
      <c r="AI6839" s="28" t="s">
        <v>21808</v>
      </c>
      <c r="AJ6839" s="22">
        <v>6</v>
      </c>
    </row>
    <row r="6840" spans="30:36" ht="30" x14ac:dyDescent="0.25">
      <c r="AD6840" s="22" t="s">
        <v>16303</v>
      </c>
      <c r="AE6840" s="28" t="s">
        <v>16304</v>
      </c>
      <c r="AF6840" s="28" t="s">
        <v>1715</v>
      </c>
      <c r="AG6840" s="28" t="s">
        <v>3768</v>
      </c>
      <c r="AH6840" s="22">
        <v>72617</v>
      </c>
      <c r="AI6840" s="28" t="s">
        <v>21809</v>
      </c>
      <c r="AJ6840" s="22">
        <v>2</v>
      </c>
    </row>
    <row r="6841" spans="30:36" ht="30" x14ac:dyDescent="0.25">
      <c r="AD6841" s="22" t="s">
        <v>16305</v>
      </c>
      <c r="AE6841" s="28" t="s">
        <v>16306</v>
      </c>
      <c r="AF6841" s="28" t="s">
        <v>1708</v>
      </c>
      <c r="AG6841" s="28" t="s">
        <v>3209</v>
      </c>
      <c r="AH6841" s="22">
        <v>67587</v>
      </c>
      <c r="AI6841" s="28" t="s">
        <v>21710</v>
      </c>
      <c r="AJ6841" s="22">
        <v>2</v>
      </c>
    </row>
    <row r="6842" spans="30:36" ht="30" x14ac:dyDescent="0.25">
      <c r="AD6842" s="22" t="s">
        <v>16307</v>
      </c>
      <c r="AE6842" s="28" t="s">
        <v>18817</v>
      </c>
      <c r="AF6842" s="28" t="s">
        <v>1696</v>
      </c>
      <c r="AG6842" s="28" t="s">
        <v>3209</v>
      </c>
      <c r="AH6842" s="22">
        <v>63153</v>
      </c>
      <c r="AI6842" s="28" t="s">
        <v>19904</v>
      </c>
      <c r="AJ6842" s="22">
        <v>7</v>
      </c>
    </row>
    <row r="6843" spans="30:36" ht="30" x14ac:dyDescent="0.25">
      <c r="AD6843" s="22" t="s">
        <v>8412</v>
      </c>
      <c r="AE6843" s="28" t="s">
        <v>8413</v>
      </c>
      <c r="AF6843" s="28" t="s">
        <v>1704</v>
      </c>
      <c r="AG6843" s="28" t="s">
        <v>3211</v>
      </c>
      <c r="AH6843" s="22">
        <v>73957</v>
      </c>
      <c r="AI6843" s="28" t="s">
        <v>19461</v>
      </c>
      <c r="AJ6843" s="22">
        <v>1</v>
      </c>
    </row>
    <row r="6844" spans="30:36" ht="30" x14ac:dyDescent="0.25">
      <c r="AD6844" s="22" t="s">
        <v>16308</v>
      </c>
      <c r="AE6844" s="28" t="s">
        <v>16309</v>
      </c>
      <c r="AF6844" s="28" t="s">
        <v>1699</v>
      </c>
      <c r="AG6844" s="28" t="s">
        <v>3210</v>
      </c>
      <c r="AH6844" s="22">
        <v>57612</v>
      </c>
      <c r="AI6844" s="28" t="s">
        <v>20279</v>
      </c>
      <c r="AJ6844" s="22">
        <v>6</v>
      </c>
    </row>
    <row r="6845" spans="30:36" ht="30" x14ac:dyDescent="0.25">
      <c r="AD6845" s="22" t="s">
        <v>16310</v>
      </c>
      <c r="AE6845" s="28" t="s">
        <v>16311</v>
      </c>
      <c r="AF6845" s="28" t="s">
        <v>1702</v>
      </c>
      <c r="AG6845" s="28" t="s">
        <v>3211</v>
      </c>
      <c r="AH6845" s="22">
        <v>105662</v>
      </c>
      <c r="AI6845" s="28" t="s">
        <v>20678</v>
      </c>
      <c r="AJ6845" s="22">
        <v>0</v>
      </c>
    </row>
    <row r="6846" spans="30:36" ht="30" x14ac:dyDescent="0.25">
      <c r="AD6846" s="22" t="s">
        <v>1308</v>
      </c>
      <c r="AE6846" s="28" t="s">
        <v>2933</v>
      </c>
      <c r="AF6846" s="28" t="s">
        <v>1701</v>
      </c>
      <c r="AG6846" s="28" t="s">
        <v>3211</v>
      </c>
      <c r="AH6846" s="22">
        <v>63343</v>
      </c>
      <c r="AI6846" s="28" t="s">
        <v>19356</v>
      </c>
      <c r="AJ6846" s="22">
        <v>1</v>
      </c>
    </row>
    <row r="6847" spans="30:36" ht="30" x14ac:dyDescent="0.25">
      <c r="AD6847" s="22" t="s">
        <v>123</v>
      </c>
      <c r="AE6847" s="28" t="s">
        <v>1816</v>
      </c>
      <c r="AF6847" s="28" t="s">
        <v>1696</v>
      </c>
      <c r="AG6847" s="28" t="s">
        <v>3209</v>
      </c>
      <c r="AH6847" s="22">
        <v>68413</v>
      </c>
      <c r="AI6847" s="28" t="s">
        <v>21810</v>
      </c>
      <c r="AJ6847" s="22">
        <v>0</v>
      </c>
    </row>
    <row r="6848" spans="30:36" ht="30" x14ac:dyDescent="0.25">
      <c r="AD6848" s="22" t="s">
        <v>16312</v>
      </c>
      <c r="AE6848" s="28" t="s">
        <v>16313</v>
      </c>
      <c r="AF6848" s="28" t="s">
        <v>1705</v>
      </c>
      <c r="AG6848" s="28" t="s">
        <v>3210</v>
      </c>
      <c r="AH6848" s="22">
        <v>71547</v>
      </c>
      <c r="AI6848" s="28" t="s">
        <v>21278</v>
      </c>
      <c r="AJ6848" s="22">
        <v>1</v>
      </c>
    </row>
    <row r="6849" spans="30:36" ht="30" x14ac:dyDescent="0.25">
      <c r="AD6849" s="22" t="s">
        <v>1109</v>
      </c>
      <c r="AE6849" s="28" t="s">
        <v>2723</v>
      </c>
      <c r="AF6849" s="28" t="s">
        <v>1697</v>
      </c>
      <c r="AG6849" s="28" t="s">
        <v>3210</v>
      </c>
      <c r="AH6849" s="22">
        <v>68077</v>
      </c>
      <c r="AI6849" s="28" t="s">
        <v>21811</v>
      </c>
      <c r="AJ6849" s="22">
        <v>2</v>
      </c>
    </row>
    <row r="6850" spans="30:36" ht="30" x14ac:dyDescent="0.25">
      <c r="AD6850" s="22" t="s">
        <v>16314</v>
      </c>
      <c r="AE6850" s="28" t="s">
        <v>16315</v>
      </c>
      <c r="AF6850" s="28" t="s">
        <v>1695</v>
      </c>
      <c r="AG6850" s="28" t="s">
        <v>3803</v>
      </c>
      <c r="AH6850" s="22">
        <v>66066</v>
      </c>
      <c r="AI6850" s="28" t="s">
        <v>21812</v>
      </c>
      <c r="AJ6850" s="22">
        <v>5</v>
      </c>
    </row>
    <row r="6851" spans="30:36" ht="45" x14ac:dyDescent="0.25">
      <c r="AD6851" s="22" t="s">
        <v>1557</v>
      </c>
      <c r="AE6851" s="28" t="s">
        <v>18818</v>
      </c>
      <c r="AF6851" s="28" t="s">
        <v>1707</v>
      </c>
      <c r="AG6851" s="28" t="s">
        <v>3211</v>
      </c>
      <c r="AH6851" s="22">
        <v>63156</v>
      </c>
      <c r="AI6851" s="28" t="s">
        <v>20959</v>
      </c>
      <c r="AJ6851" s="22">
        <v>6</v>
      </c>
    </row>
    <row r="6852" spans="30:36" ht="45" x14ac:dyDescent="0.25">
      <c r="AD6852" s="22" t="s">
        <v>16316</v>
      </c>
      <c r="AE6852" s="28" t="s">
        <v>16317</v>
      </c>
      <c r="AF6852" s="28" t="s">
        <v>1707</v>
      </c>
      <c r="AG6852" s="28" t="s">
        <v>3209</v>
      </c>
      <c r="AH6852" s="22">
        <v>61120</v>
      </c>
      <c r="AI6852" s="28" t="s">
        <v>20307</v>
      </c>
      <c r="AJ6852" s="22">
        <v>1</v>
      </c>
    </row>
    <row r="6853" spans="30:36" ht="30" x14ac:dyDescent="0.25">
      <c r="AD6853" s="22" t="s">
        <v>969</v>
      </c>
      <c r="AE6853" s="28" t="s">
        <v>2592</v>
      </c>
      <c r="AF6853" s="28" t="s">
        <v>1701</v>
      </c>
      <c r="AG6853" s="28" t="s">
        <v>3210</v>
      </c>
      <c r="AH6853" s="22">
        <v>63328</v>
      </c>
      <c r="AI6853" s="28" t="s">
        <v>21813</v>
      </c>
      <c r="AJ6853" s="22">
        <v>3</v>
      </c>
    </row>
    <row r="6854" spans="30:36" ht="30" x14ac:dyDescent="0.25">
      <c r="AD6854" s="22" t="s">
        <v>1575</v>
      </c>
      <c r="AE6854" s="28" t="s">
        <v>3179</v>
      </c>
      <c r="AF6854" s="28" t="s">
        <v>1705</v>
      </c>
      <c r="AG6854" s="28" t="s">
        <v>3211</v>
      </c>
      <c r="AH6854" s="22">
        <v>93972</v>
      </c>
      <c r="AI6854" s="28" t="s">
        <v>21154</v>
      </c>
      <c r="AJ6854" s="22">
        <v>1</v>
      </c>
    </row>
    <row r="6855" spans="30:36" ht="30" x14ac:dyDescent="0.25">
      <c r="AD6855" s="22" t="s">
        <v>16318</v>
      </c>
      <c r="AE6855" s="28" t="s">
        <v>16319</v>
      </c>
      <c r="AF6855" s="28" t="s">
        <v>1695</v>
      </c>
      <c r="AG6855" s="28" t="s">
        <v>3209</v>
      </c>
      <c r="AH6855" s="22">
        <v>61590</v>
      </c>
      <c r="AI6855" s="28" t="s">
        <v>19315</v>
      </c>
      <c r="AJ6855" s="22">
        <v>0</v>
      </c>
    </row>
    <row r="6856" spans="30:36" ht="30" x14ac:dyDescent="0.25">
      <c r="AD6856" s="22" t="s">
        <v>16320</v>
      </c>
      <c r="AE6856" s="28" t="s">
        <v>16321</v>
      </c>
      <c r="AF6856" s="28" t="s">
        <v>1718</v>
      </c>
      <c r="AG6856" s="28" t="s">
        <v>3790</v>
      </c>
      <c r="AH6856" s="22">
        <v>62690</v>
      </c>
      <c r="AI6856" s="28" t="s">
        <v>21607</v>
      </c>
      <c r="AJ6856" s="22">
        <v>0</v>
      </c>
    </row>
    <row r="6857" spans="30:36" ht="45" x14ac:dyDescent="0.25">
      <c r="AD6857" s="22" t="s">
        <v>4902</v>
      </c>
      <c r="AE6857" s="28" t="s">
        <v>4903</v>
      </c>
      <c r="AF6857" s="28" t="s">
        <v>1707</v>
      </c>
      <c r="AG6857" s="28" t="s">
        <v>3765</v>
      </c>
      <c r="AH6857" s="22">
        <v>66459</v>
      </c>
      <c r="AI6857" s="28" t="s">
        <v>19694</v>
      </c>
      <c r="AJ6857" s="22">
        <v>1</v>
      </c>
    </row>
    <row r="6858" spans="30:36" ht="30" x14ac:dyDescent="0.25">
      <c r="AD6858" s="22" t="s">
        <v>16322</v>
      </c>
      <c r="AE6858" s="28" t="s">
        <v>16323</v>
      </c>
      <c r="AF6858" s="28" t="s">
        <v>1697</v>
      </c>
      <c r="AG6858" s="28" t="s">
        <v>3209</v>
      </c>
      <c r="AH6858" s="22">
        <v>83267</v>
      </c>
      <c r="AI6858" s="28" t="s">
        <v>16324</v>
      </c>
      <c r="AJ6858" s="22">
        <v>6</v>
      </c>
    </row>
    <row r="6859" spans="30:36" ht="30" x14ac:dyDescent="0.25">
      <c r="AD6859" s="22" t="s">
        <v>16325</v>
      </c>
      <c r="AE6859" s="28" t="s">
        <v>16326</v>
      </c>
      <c r="AF6859" s="28" t="s">
        <v>1696</v>
      </c>
      <c r="AG6859" s="28" t="s">
        <v>3211</v>
      </c>
      <c r="AH6859" s="22">
        <v>63051</v>
      </c>
      <c r="AI6859" s="28" t="s">
        <v>21401</v>
      </c>
      <c r="AJ6859" s="22">
        <v>2</v>
      </c>
    </row>
    <row r="6860" spans="30:36" ht="30" x14ac:dyDescent="0.25">
      <c r="AD6860" s="22" t="s">
        <v>8414</v>
      </c>
      <c r="AE6860" s="28" t="s">
        <v>8415</v>
      </c>
      <c r="AF6860" s="28" t="s">
        <v>1711</v>
      </c>
      <c r="AG6860" s="28" t="s">
        <v>3209</v>
      </c>
      <c r="AH6860" s="22">
        <v>93319</v>
      </c>
      <c r="AI6860" s="28" t="s">
        <v>21814</v>
      </c>
      <c r="AJ6860" s="22">
        <v>2</v>
      </c>
    </row>
    <row r="6861" spans="30:36" ht="30" x14ac:dyDescent="0.25">
      <c r="AD6861" s="22" t="s">
        <v>8416</v>
      </c>
      <c r="AE6861" s="28" t="s">
        <v>8417</v>
      </c>
      <c r="AF6861" s="28" t="s">
        <v>1700</v>
      </c>
      <c r="AG6861" s="28" t="s">
        <v>3209</v>
      </c>
      <c r="AH6861" s="22">
        <v>75985</v>
      </c>
      <c r="AI6861" s="28" t="s">
        <v>21079</v>
      </c>
      <c r="AJ6861" s="22">
        <v>7</v>
      </c>
    </row>
    <row r="6862" spans="30:36" ht="30" x14ac:dyDescent="0.25">
      <c r="AD6862" s="22" t="s">
        <v>16327</v>
      </c>
      <c r="AE6862" s="28" t="s">
        <v>16328</v>
      </c>
      <c r="AF6862" s="28" t="s">
        <v>1696</v>
      </c>
      <c r="AG6862" s="28" t="s">
        <v>3856</v>
      </c>
      <c r="AH6862" s="22">
        <v>57878</v>
      </c>
      <c r="AI6862" s="28" t="s">
        <v>21815</v>
      </c>
      <c r="AJ6862" s="22">
        <v>5</v>
      </c>
    </row>
    <row r="6863" spans="30:36" ht="30" x14ac:dyDescent="0.25">
      <c r="AD6863" s="22" t="s">
        <v>16329</v>
      </c>
      <c r="AE6863" s="28" t="s">
        <v>16330</v>
      </c>
      <c r="AF6863" s="28" t="s">
        <v>1706</v>
      </c>
      <c r="AG6863" s="28" t="s">
        <v>3778</v>
      </c>
      <c r="AH6863" s="22">
        <v>56935</v>
      </c>
      <c r="AI6863" s="28" t="s">
        <v>19878</v>
      </c>
      <c r="AJ6863" s="22">
        <v>8</v>
      </c>
    </row>
    <row r="6864" spans="30:36" ht="30" x14ac:dyDescent="0.25">
      <c r="AD6864" s="22" t="s">
        <v>8418</v>
      </c>
      <c r="AE6864" s="28" t="s">
        <v>8419</v>
      </c>
      <c r="AF6864" s="28" t="s">
        <v>1696</v>
      </c>
      <c r="AG6864" s="28" t="s">
        <v>3209</v>
      </c>
      <c r="AH6864" s="22">
        <v>68386</v>
      </c>
      <c r="AI6864" s="28" t="s">
        <v>20310</v>
      </c>
      <c r="AJ6864" s="22">
        <v>9</v>
      </c>
    </row>
    <row r="6865" spans="30:36" ht="30" x14ac:dyDescent="0.25">
      <c r="AD6865" s="22" t="s">
        <v>8420</v>
      </c>
      <c r="AE6865" s="28" t="s">
        <v>8421</v>
      </c>
      <c r="AF6865" s="28" t="s">
        <v>1712</v>
      </c>
      <c r="AG6865" s="28" t="s">
        <v>3209</v>
      </c>
      <c r="AH6865" s="22">
        <v>78619</v>
      </c>
      <c r="AI6865" s="28" t="s">
        <v>19188</v>
      </c>
      <c r="AJ6865" s="22">
        <v>8</v>
      </c>
    </row>
    <row r="6866" spans="30:36" ht="30" x14ac:dyDescent="0.25">
      <c r="AD6866" s="22" t="s">
        <v>4904</v>
      </c>
      <c r="AE6866" s="28" t="s">
        <v>4905</v>
      </c>
      <c r="AF6866" s="28" t="s">
        <v>1701</v>
      </c>
      <c r="AG6866" s="28" t="s">
        <v>3862</v>
      </c>
      <c r="AH6866" s="22">
        <v>72717</v>
      </c>
      <c r="AI6866" s="28" t="s">
        <v>19675</v>
      </c>
      <c r="AJ6866" s="22">
        <v>7</v>
      </c>
    </row>
    <row r="6867" spans="30:36" ht="45" x14ac:dyDescent="0.25">
      <c r="AD6867" s="22" t="s">
        <v>8422</v>
      </c>
      <c r="AE6867" s="28" t="s">
        <v>8423</v>
      </c>
      <c r="AF6867" s="28" t="s">
        <v>1717</v>
      </c>
      <c r="AG6867" s="28" t="s">
        <v>3211</v>
      </c>
      <c r="AH6867" s="22">
        <v>91221</v>
      </c>
      <c r="AI6867" s="28" t="s">
        <v>20428</v>
      </c>
      <c r="AJ6867" s="22">
        <v>1</v>
      </c>
    </row>
    <row r="6868" spans="30:36" ht="30" x14ac:dyDescent="0.25">
      <c r="AD6868" s="22" t="s">
        <v>640</v>
      </c>
      <c r="AE6868" s="28" t="s">
        <v>2309</v>
      </c>
      <c r="AF6868" s="28" t="s">
        <v>1697</v>
      </c>
      <c r="AG6868" s="28" t="s">
        <v>3209</v>
      </c>
      <c r="AH6868" s="22">
        <v>77194</v>
      </c>
      <c r="AI6868" s="28" t="s">
        <v>21331</v>
      </c>
      <c r="AJ6868" s="22">
        <v>6</v>
      </c>
    </row>
    <row r="6869" spans="30:36" ht="30" x14ac:dyDescent="0.25">
      <c r="AD6869" s="22" t="s">
        <v>16331</v>
      </c>
      <c r="AE6869" s="28" t="s">
        <v>16332</v>
      </c>
      <c r="AF6869" s="28" t="s">
        <v>1708</v>
      </c>
      <c r="AG6869" s="28" t="s">
        <v>3790</v>
      </c>
      <c r="AH6869" s="22">
        <v>51919</v>
      </c>
      <c r="AI6869" s="28" t="s">
        <v>21501</v>
      </c>
      <c r="AJ6869" s="22">
        <v>1</v>
      </c>
    </row>
    <row r="6870" spans="30:36" ht="30" x14ac:dyDescent="0.25">
      <c r="AD6870" s="22" t="s">
        <v>16333</v>
      </c>
      <c r="AE6870" s="28" t="s">
        <v>16334</v>
      </c>
      <c r="AF6870" s="28" t="s">
        <v>1712</v>
      </c>
      <c r="AG6870" s="28" t="s">
        <v>3803</v>
      </c>
      <c r="AH6870" s="22">
        <v>85159</v>
      </c>
      <c r="AI6870" s="28" t="s">
        <v>21816</v>
      </c>
      <c r="AJ6870" s="22">
        <v>3</v>
      </c>
    </row>
    <row r="6871" spans="30:36" ht="30" x14ac:dyDescent="0.25">
      <c r="AD6871" s="22" t="s">
        <v>3635</v>
      </c>
      <c r="AE6871" s="28" t="s">
        <v>3636</v>
      </c>
      <c r="AF6871" s="28" t="s">
        <v>1700</v>
      </c>
      <c r="AG6871" s="28" t="s">
        <v>3209</v>
      </c>
      <c r="AH6871" s="22">
        <v>66781</v>
      </c>
      <c r="AI6871" s="28" t="s">
        <v>3637</v>
      </c>
      <c r="AJ6871" s="22">
        <v>0</v>
      </c>
    </row>
    <row r="6872" spans="30:36" ht="30" x14ac:dyDescent="0.25">
      <c r="AD6872" s="22" t="s">
        <v>16335</v>
      </c>
      <c r="AE6872" s="28" t="s">
        <v>16336</v>
      </c>
      <c r="AF6872" s="28" t="s">
        <v>1702</v>
      </c>
      <c r="AG6872" s="28" t="s">
        <v>3820</v>
      </c>
      <c r="AH6872" s="22">
        <v>88252</v>
      </c>
      <c r="AI6872" s="28" t="s">
        <v>18994</v>
      </c>
      <c r="AJ6872" s="22">
        <v>0</v>
      </c>
    </row>
    <row r="6873" spans="30:36" ht="30" x14ac:dyDescent="0.25">
      <c r="AD6873" s="22" t="s">
        <v>16337</v>
      </c>
      <c r="AE6873" s="28" t="s">
        <v>16338</v>
      </c>
      <c r="AF6873" s="28" t="s">
        <v>1701</v>
      </c>
      <c r="AG6873" s="28" t="s">
        <v>3800</v>
      </c>
      <c r="AH6873" s="22">
        <v>62333</v>
      </c>
      <c r="AI6873" s="28" t="s">
        <v>21817</v>
      </c>
      <c r="AJ6873" s="22">
        <v>0</v>
      </c>
    </row>
    <row r="6874" spans="30:36" ht="30" x14ac:dyDescent="0.25">
      <c r="AD6874" s="22" t="s">
        <v>16339</v>
      </c>
      <c r="AE6874" s="28" t="s">
        <v>16340</v>
      </c>
      <c r="AF6874" s="28" t="s">
        <v>1700</v>
      </c>
      <c r="AG6874" s="28" t="s">
        <v>3211</v>
      </c>
      <c r="AH6874" s="22">
        <v>90947</v>
      </c>
      <c r="AI6874" s="28" t="s">
        <v>19326</v>
      </c>
      <c r="AJ6874" s="22">
        <v>5</v>
      </c>
    </row>
    <row r="6875" spans="30:36" ht="30" x14ac:dyDescent="0.25">
      <c r="AD6875" s="22" t="s">
        <v>16341</v>
      </c>
      <c r="AE6875" s="28" t="s">
        <v>16342</v>
      </c>
      <c r="AF6875" s="28" t="s">
        <v>1720</v>
      </c>
      <c r="AG6875" s="28" t="s">
        <v>3209</v>
      </c>
      <c r="AH6875" s="22">
        <v>110236</v>
      </c>
      <c r="AI6875" s="28" t="s">
        <v>20280</v>
      </c>
      <c r="AJ6875" s="22">
        <v>8</v>
      </c>
    </row>
    <row r="6876" spans="30:36" ht="30" x14ac:dyDescent="0.25">
      <c r="AD6876" s="22" t="s">
        <v>8424</v>
      </c>
      <c r="AE6876" s="28" t="s">
        <v>8425</v>
      </c>
      <c r="AF6876" s="28" t="s">
        <v>1705</v>
      </c>
      <c r="AG6876" s="28" t="s">
        <v>3209</v>
      </c>
      <c r="AH6876" s="22">
        <v>78524</v>
      </c>
      <c r="AI6876" s="28" t="s">
        <v>19395</v>
      </c>
      <c r="AJ6876" s="22">
        <v>2</v>
      </c>
    </row>
    <row r="6877" spans="30:36" ht="30" x14ac:dyDescent="0.25">
      <c r="AD6877" s="22" t="s">
        <v>8426</v>
      </c>
      <c r="AE6877" s="28" t="s">
        <v>8427</v>
      </c>
      <c r="AF6877" s="28" t="s">
        <v>1695</v>
      </c>
      <c r="AG6877" s="28" t="s">
        <v>3765</v>
      </c>
      <c r="AH6877" s="22">
        <v>73999</v>
      </c>
      <c r="AI6877" s="28" t="s">
        <v>8428</v>
      </c>
      <c r="AJ6877" s="22">
        <v>4</v>
      </c>
    </row>
    <row r="6878" spans="30:36" ht="45" x14ac:dyDescent="0.25">
      <c r="AD6878" s="22" t="s">
        <v>8429</v>
      </c>
      <c r="AE6878" s="28" t="s">
        <v>8430</v>
      </c>
      <c r="AF6878" s="28" t="s">
        <v>1707</v>
      </c>
      <c r="AG6878" s="28" t="s">
        <v>3778</v>
      </c>
      <c r="AH6878" s="22">
        <v>57871</v>
      </c>
      <c r="AI6878" s="28" t="s">
        <v>8431</v>
      </c>
      <c r="AJ6878" s="22">
        <v>1</v>
      </c>
    </row>
    <row r="6879" spans="30:36" ht="30" x14ac:dyDescent="0.25">
      <c r="AD6879" s="22" t="s">
        <v>3638</v>
      </c>
      <c r="AE6879" s="28" t="s">
        <v>3639</v>
      </c>
      <c r="AF6879" s="28" t="s">
        <v>1705</v>
      </c>
      <c r="AG6879" s="28" t="s">
        <v>3209</v>
      </c>
      <c r="AH6879" s="22">
        <v>83782</v>
      </c>
      <c r="AI6879" s="28" t="s">
        <v>3640</v>
      </c>
      <c r="AJ6879" s="22">
        <v>0</v>
      </c>
    </row>
    <row r="6880" spans="30:36" ht="30" x14ac:dyDescent="0.25">
      <c r="AD6880" s="22" t="s">
        <v>4906</v>
      </c>
      <c r="AE6880" s="28" t="s">
        <v>4907</v>
      </c>
      <c r="AF6880" s="28" t="s">
        <v>1702</v>
      </c>
      <c r="AG6880" s="28" t="s">
        <v>3778</v>
      </c>
      <c r="AH6880" s="22">
        <v>90394</v>
      </c>
      <c r="AI6880" s="28" t="s">
        <v>19167</v>
      </c>
      <c r="AJ6880" s="22">
        <v>5</v>
      </c>
    </row>
    <row r="6881" spans="30:36" ht="30" x14ac:dyDescent="0.25">
      <c r="AD6881" s="22" t="s">
        <v>16343</v>
      </c>
      <c r="AE6881" s="28" t="s">
        <v>16344</v>
      </c>
      <c r="AF6881" s="28" t="s">
        <v>1695</v>
      </c>
      <c r="AG6881" s="28" t="s">
        <v>3209</v>
      </c>
      <c r="AH6881" s="22">
        <v>64024</v>
      </c>
      <c r="AI6881" s="28" t="s">
        <v>21818</v>
      </c>
      <c r="AJ6881" s="22">
        <v>8</v>
      </c>
    </row>
    <row r="6882" spans="30:36" ht="45" x14ac:dyDescent="0.25">
      <c r="AD6882" s="22" t="s">
        <v>8432</v>
      </c>
      <c r="AE6882" s="28" t="s">
        <v>8433</v>
      </c>
      <c r="AF6882" s="28" t="s">
        <v>1707</v>
      </c>
      <c r="AG6882" s="28" t="s">
        <v>3826</v>
      </c>
      <c r="AH6882" s="22">
        <v>65332</v>
      </c>
      <c r="AI6882" s="28" t="s">
        <v>21166</v>
      </c>
      <c r="AJ6882" s="22">
        <v>2</v>
      </c>
    </row>
    <row r="6883" spans="30:36" ht="30" x14ac:dyDescent="0.25">
      <c r="AD6883" s="22" t="s">
        <v>16345</v>
      </c>
      <c r="AE6883" s="28" t="s">
        <v>16346</v>
      </c>
      <c r="AF6883" s="28" t="s">
        <v>1702</v>
      </c>
      <c r="AG6883" s="28" t="s">
        <v>3210</v>
      </c>
      <c r="AH6883" s="22">
        <v>105902</v>
      </c>
      <c r="AI6883" s="28" t="s">
        <v>19877</v>
      </c>
      <c r="AJ6883" s="22">
        <v>1</v>
      </c>
    </row>
    <row r="6884" spans="30:36" ht="30" x14ac:dyDescent="0.25">
      <c r="AD6884" s="22" t="s">
        <v>16347</v>
      </c>
      <c r="AE6884" s="28" t="s">
        <v>16348</v>
      </c>
      <c r="AF6884" s="28" t="s">
        <v>1697</v>
      </c>
      <c r="AG6884" s="28" t="s">
        <v>3209</v>
      </c>
      <c r="AH6884" s="22">
        <v>76359</v>
      </c>
      <c r="AI6884" s="28" t="s">
        <v>19747</v>
      </c>
      <c r="AJ6884" s="22">
        <v>8</v>
      </c>
    </row>
    <row r="6885" spans="30:36" ht="30" x14ac:dyDescent="0.25">
      <c r="AD6885" s="22" t="s">
        <v>16349</v>
      </c>
      <c r="AE6885" s="28" t="s">
        <v>18819</v>
      </c>
      <c r="AF6885" s="28" t="s">
        <v>1718</v>
      </c>
      <c r="AG6885" s="28" t="s">
        <v>3210</v>
      </c>
      <c r="AH6885" s="22">
        <v>67911</v>
      </c>
      <c r="AI6885" s="28" t="s">
        <v>21678</v>
      </c>
      <c r="AJ6885" s="22">
        <v>0</v>
      </c>
    </row>
    <row r="6886" spans="30:36" ht="45" x14ac:dyDescent="0.25">
      <c r="AD6886" s="22" t="s">
        <v>16350</v>
      </c>
      <c r="AE6886" s="28" t="s">
        <v>16351</v>
      </c>
      <c r="AF6886" s="28" t="s">
        <v>1707</v>
      </c>
      <c r="AG6886" s="28" t="s">
        <v>3210</v>
      </c>
      <c r="AH6886" s="22">
        <v>57364</v>
      </c>
      <c r="AI6886" s="28" t="s">
        <v>19902</v>
      </c>
      <c r="AJ6886" s="22">
        <v>5</v>
      </c>
    </row>
    <row r="6887" spans="30:36" ht="30" x14ac:dyDescent="0.25">
      <c r="AD6887" s="22" t="s">
        <v>8434</v>
      </c>
      <c r="AE6887" s="28" t="s">
        <v>8435</v>
      </c>
      <c r="AF6887" s="28" t="s">
        <v>1697</v>
      </c>
      <c r="AG6887" s="28" t="s">
        <v>3209</v>
      </c>
      <c r="AH6887" s="22">
        <v>53355</v>
      </c>
      <c r="AI6887" s="28" t="s">
        <v>20125</v>
      </c>
      <c r="AJ6887" s="22">
        <v>4</v>
      </c>
    </row>
    <row r="6888" spans="30:36" ht="30" x14ac:dyDescent="0.25">
      <c r="AD6888" s="22" t="s">
        <v>4908</v>
      </c>
      <c r="AE6888" s="28" t="s">
        <v>4909</v>
      </c>
      <c r="AF6888" s="28" t="s">
        <v>1696</v>
      </c>
      <c r="AG6888" s="28" t="s">
        <v>3826</v>
      </c>
      <c r="AH6888" s="22">
        <v>64248</v>
      </c>
      <c r="AI6888" s="28" t="s">
        <v>20307</v>
      </c>
      <c r="AJ6888" s="22">
        <v>1</v>
      </c>
    </row>
    <row r="6889" spans="30:36" ht="45" x14ac:dyDescent="0.25">
      <c r="AD6889" s="22" t="s">
        <v>1513</v>
      </c>
      <c r="AE6889" s="28" t="s">
        <v>3102</v>
      </c>
      <c r="AF6889" s="28" t="s">
        <v>1707</v>
      </c>
      <c r="AG6889" s="28" t="s">
        <v>3211</v>
      </c>
      <c r="AH6889" s="22">
        <v>56644</v>
      </c>
      <c r="AI6889" s="28" t="s">
        <v>20054</v>
      </c>
      <c r="AJ6889" s="22">
        <v>2</v>
      </c>
    </row>
    <row r="6890" spans="30:36" ht="30" x14ac:dyDescent="0.25">
      <c r="AD6890" s="22" t="s">
        <v>16352</v>
      </c>
      <c r="AE6890" s="28" t="s">
        <v>16353</v>
      </c>
      <c r="AF6890" s="28" t="s">
        <v>1708</v>
      </c>
      <c r="AG6890" s="28" t="s">
        <v>3211</v>
      </c>
      <c r="AH6890" s="22">
        <v>69139</v>
      </c>
      <c r="AI6890" s="28" t="s">
        <v>20585</v>
      </c>
      <c r="AJ6890" s="22">
        <v>0</v>
      </c>
    </row>
    <row r="6891" spans="30:36" ht="30" x14ac:dyDescent="0.25">
      <c r="AD6891" s="22" t="s">
        <v>1148</v>
      </c>
      <c r="AE6891" s="28" t="s">
        <v>2760</v>
      </c>
      <c r="AF6891" s="28" t="s">
        <v>1703</v>
      </c>
      <c r="AG6891" s="28" t="s">
        <v>3211</v>
      </c>
      <c r="AH6891" s="22">
        <v>63532</v>
      </c>
      <c r="AI6891" s="28" t="s">
        <v>21422</v>
      </c>
      <c r="AJ6891" s="22">
        <v>0</v>
      </c>
    </row>
    <row r="6892" spans="30:36" ht="30" x14ac:dyDescent="0.25">
      <c r="AD6892" s="22" t="s">
        <v>16354</v>
      </c>
      <c r="AE6892" s="28" t="s">
        <v>16355</v>
      </c>
      <c r="AF6892" s="28" t="s">
        <v>1714</v>
      </c>
      <c r="AG6892" s="28" t="s">
        <v>3768</v>
      </c>
      <c r="AH6892" s="22">
        <v>97699</v>
      </c>
      <c r="AI6892" s="28" t="s">
        <v>19288</v>
      </c>
      <c r="AJ6892" s="22">
        <v>0</v>
      </c>
    </row>
    <row r="6893" spans="30:36" ht="30" x14ac:dyDescent="0.25">
      <c r="AD6893" s="22" t="s">
        <v>8436</v>
      </c>
      <c r="AE6893" s="28" t="s">
        <v>18820</v>
      </c>
      <c r="AF6893" s="28" t="s">
        <v>1699</v>
      </c>
      <c r="AG6893" s="28" t="s">
        <v>3778</v>
      </c>
      <c r="AH6893" s="22">
        <v>60339</v>
      </c>
      <c r="AI6893" s="28" t="s">
        <v>21018</v>
      </c>
      <c r="AJ6893" s="22">
        <v>5</v>
      </c>
    </row>
    <row r="6894" spans="30:36" ht="30" x14ac:dyDescent="0.25">
      <c r="AD6894" s="22" t="s">
        <v>8437</v>
      </c>
      <c r="AE6894" s="28" t="s">
        <v>8438</v>
      </c>
      <c r="AF6894" s="28" t="s">
        <v>1697</v>
      </c>
      <c r="AG6894" s="28" t="s">
        <v>3209</v>
      </c>
      <c r="AH6894" s="22">
        <v>60854</v>
      </c>
      <c r="AI6894" s="28" t="s">
        <v>21375</v>
      </c>
      <c r="AJ6894" s="22">
        <v>4</v>
      </c>
    </row>
    <row r="6895" spans="30:36" ht="30" x14ac:dyDescent="0.25">
      <c r="AD6895" s="22" t="s">
        <v>62</v>
      </c>
      <c r="AE6895" s="28" t="s">
        <v>1761</v>
      </c>
      <c r="AF6895" s="28" t="s">
        <v>1695</v>
      </c>
      <c r="AG6895" s="28" t="s">
        <v>3209</v>
      </c>
      <c r="AH6895" s="22">
        <v>66618</v>
      </c>
      <c r="AI6895" s="28" t="s">
        <v>21429</v>
      </c>
      <c r="AJ6895" s="22">
        <v>2</v>
      </c>
    </row>
    <row r="6896" spans="30:36" ht="30" x14ac:dyDescent="0.25">
      <c r="AD6896" s="22" t="s">
        <v>16356</v>
      </c>
      <c r="AE6896" s="28" t="s">
        <v>16357</v>
      </c>
      <c r="AF6896" s="28" t="s">
        <v>1702</v>
      </c>
      <c r="AG6896" s="28" t="s">
        <v>3209</v>
      </c>
      <c r="AH6896" s="22">
        <v>75914</v>
      </c>
      <c r="AI6896" s="28" t="s">
        <v>21337</v>
      </c>
      <c r="AJ6896" s="22">
        <v>0</v>
      </c>
    </row>
    <row r="6897" spans="30:36" ht="30" x14ac:dyDescent="0.25">
      <c r="AD6897" s="22" t="s">
        <v>16358</v>
      </c>
      <c r="AE6897" s="28" t="s">
        <v>16359</v>
      </c>
      <c r="AF6897" s="28" t="s">
        <v>1695</v>
      </c>
      <c r="AG6897" s="28" t="s">
        <v>3820</v>
      </c>
      <c r="AH6897" s="22">
        <v>55763</v>
      </c>
      <c r="AI6897" s="28" t="s">
        <v>21453</v>
      </c>
      <c r="AJ6897" s="22">
        <v>7</v>
      </c>
    </row>
    <row r="6898" spans="30:36" ht="30" x14ac:dyDescent="0.25">
      <c r="AD6898" s="22" t="s">
        <v>4910</v>
      </c>
      <c r="AE6898" s="28" t="s">
        <v>4911</v>
      </c>
      <c r="AF6898" s="28" t="s">
        <v>1697</v>
      </c>
      <c r="AG6898" s="28" t="s">
        <v>3773</v>
      </c>
      <c r="AH6898" s="22">
        <v>76294</v>
      </c>
      <c r="AI6898" s="28" t="s">
        <v>19035</v>
      </c>
      <c r="AJ6898" s="22">
        <v>4</v>
      </c>
    </row>
    <row r="6899" spans="30:36" ht="30" x14ac:dyDescent="0.25">
      <c r="AD6899" s="22" t="s">
        <v>1050</v>
      </c>
      <c r="AE6899" s="28" t="s">
        <v>2652</v>
      </c>
      <c r="AF6899" s="28" t="s">
        <v>1695</v>
      </c>
      <c r="AG6899" s="28" t="s">
        <v>3210</v>
      </c>
      <c r="AH6899" s="22">
        <v>65929</v>
      </c>
      <c r="AI6899" s="28" t="s">
        <v>19383</v>
      </c>
      <c r="AJ6899" s="22">
        <v>5</v>
      </c>
    </row>
    <row r="6900" spans="30:36" ht="30" x14ac:dyDescent="0.25">
      <c r="AD6900" s="22" t="s">
        <v>16360</v>
      </c>
      <c r="AE6900" s="28" t="s">
        <v>16361</v>
      </c>
      <c r="AF6900" s="28" t="s">
        <v>1700</v>
      </c>
      <c r="AG6900" s="28" t="s">
        <v>3209</v>
      </c>
      <c r="AH6900" s="22">
        <v>79751</v>
      </c>
      <c r="AI6900" s="28" t="s">
        <v>20699</v>
      </c>
      <c r="AJ6900" s="22">
        <v>1</v>
      </c>
    </row>
    <row r="6901" spans="30:36" ht="30" x14ac:dyDescent="0.25">
      <c r="AD6901" s="22" t="s">
        <v>441</v>
      </c>
      <c r="AE6901" s="28" t="s">
        <v>2102</v>
      </c>
      <c r="AF6901" s="28" t="s">
        <v>1696</v>
      </c>
      <c r="AG6901" s="28" t="s">
        <v>3209</v>
      </c>
      <c r="AH6901" s="22">
        <v>62144</v>
      </c>
      <c r="AI6901" s="28" t="s">
        <v>21584</v>
      </c>
      <c r="AJ6901" s="22">
        <v>8</v>
      </c>
    </row>
    <row r="6902" spans="30:36" ht="30" x14ac:dyDescent="0.25">
      <c r="AD6902" s="22" t="s">
        <v>16362</v>
      </c>
      <c r="AE6902" s="28" t="s">
        <v>16363</v>
      </c>
      <c r="AF6902" s="28" t="s">
        <v>1705</v>
      </c>
      <c r="AG6902" s="28" t="s">
        <v>3211</v>
      </c>
      <c r="AH6902" s="22">
        <v>82634</v>
      </c>
      <c r="AI6902" s="28" t="s">
        <v>19517</v>
      </c>
      <c r="AJ6902" s="22">
        <v>6</v>
      </c>
    </row>
    <row r="6903" spans="30:36" ht="30" x14ac:dyDescent="0.25">
      <c r="AD6903" s="22" t="s">
        <v>16364</v>
      </c>
      <c r="AE6903" s="28" t="s">
        <v>16365</v>
      </c>
      <c r="AF6903" s="28" t="s">
        <v>1718</v>
      </c>
      <c r="AG6903" s="28" t="s">
        <v>3210</v>
      </c>
      <c r="AH6903" s="22">
        <v>63653</v>
      </c>
      <c r="AI6903" s="28" t="s">
        <v>19185</v>
      </c>
      <c r="AJ6903" s="22">
        <v>5</v>
      </c>
    </row>
    <row r="6904" spans="30:36" ht="30" x14ac:dyDescent="0.25">
      <c r="AD6904" s="22" t="s">
        <v>16366</v>
      </c>
      <c r="AE6904" s="28" t="s">
        <v>16367</v>
      </c>
      <c r="AF6904" s="28" t="s">
        <v>1699</v>
      </c>
      <c r="AG6904" s="28" t="s">
        <v>3209</v>
      </c>
      <c r="AH6904" s="22">
        <v>57943</v>
      </c>
      <c r="AI6904" s="28" t="s">
        <v>20300</v>
      </c>
      <c r="AJ6904" s="22">
        <v>4</v>
      </c>
    </row>
    <row r="6905" spans="30:36" ht="45" x14ac:dyDescent="0.25">
      <c r="AD6905" s="22" t="s">
        <v>16368</v>
      </c>
      <c r="AE6905" s="28" t="s">
        <v>16369</v>
      </c>
      <c r="AF6905" s="28" t="s">
        <v>1707</v>
      </c>
      <c r="AG6905" s="28" t="s">
        <v>3209</v>
      </c>
      <c r="AH6905" s="22">
        <v>54248</v>
      </c>
      <c r="AI6905" s="28" t="s">
        <v>16370</v>
      </c>
      <c r="AJ6905" s="22">
        <v>0</v>
      </c>
    </row>
    <row r="6906" spans="30:36" ht="30" x14ac:dyDescent="0.25">
      <c r="AD6906" s="22" t="s">
        <v>1472</v>
      </c>
      <c r="AE6906" s="28" t="s">
        <v>3063</v>
      </c>
      <c r="AF6906" s="28" t="s">
        <v>1715</v>
      </c>
      <c r="AG6906" s="28" t="s">
        <v>3211</v>
      </c>
      <c r="AH6906" s="22">
        <v>70161</v>
      </c>
      <c r="AI6906" s="28" t="s">
        <v>21819</v>
      </c>
      <c r="AJ6906" s="22">
        <v>0</v>
      </c>
    </row>
    <row r="6907" spans="30:36" ht="30" x14ac:dyDescent="0.25">
      <c r="AD6907" s="22" t="s">
        <v>8439</v>
      </c>
      <c r="AE6907" s="28" t="s">
        <v>18821</v>
      </c>
      <c r="AF6907" s="28" t="s">
        <v>1714</v>
      </c>
      <c r="AG6907" s="28" t="s">
        <v>3210</v>
      </c>
      <c r="AH6907" s="22">
        <v>86260</v>
      </c>
      <c r="AI6907" s="28" t="s">
        <v>20816</v>
      </c>
      <c r="AJ6907" s="22">
        <v>0</v>
      </c>
    </row>
    <row r="6908" spans="30:36" ht="45" x14ac:dyDescent="0.25">
      <c r="AD6908" s="22" t="s">
        <v>16371</v>
      </c>
      <c r="AE6908" s="28" t="s">
        <v>16372</v>
      </c>
      <c r="AF6908" s="28" t="s">
        <v>1707</v>
      </c>
      <c r="AG6908" s="28" t="s">
        <v>3856</v>
      </c>
      <c r="AH6908" s="22">
        <v>57293</v>
      </c>
      <c r="AI6908" s="28" t="s">
        <v>20689</v>
      </c>
      <c r="AJ6908" s="22">
        <v>4</v>
      </c>
    </row>
    <row r="6909" spans="30:36" ht="30" x14ac:dyDescent="0.25">
      <c r="AD6909" s="22" t="s">
        <v>8440</v>
      </c>
      <c r="AE6909" s="28" t="s">
        <v>8441</v>
      </c>
      <c r="AF6909" s="28" t="s">
        <v>1701</v>
      </c>
      <c r="AG6909" s="28" t="s">
        <v>3211</v>
      </c>
      <c r="AH6909" s="22">
        <v>59752</v>
      </c>
      <c r="AI6909" s="28" t="s">
        <v>20540</v>
      </c>
      <c r="AJ6909" s="22">
        <v>1</v>
      </c>
    </row>
    <row r="6910" spans="30:36" ht="30" x14ac:dyDescent="0.25">
      <c r="AD6910" s="22" t="s">
        <v>8442</v>
      </c>
      <c r="AE6910" s="28" t="s">
        <v>8443</v>
      </c>
      <c r="AF6910" s="28" t="s">
        <v>1695</v>
      </c>
      <c r="AG6910" s="28" t="s">
        <v>3209</v>
      </c>
      <c r="AH6910" s="22">
        <v>67623</v>
      </c>
      <c r="AI6910" s="28" t="s">
        <v>20820</v>
      </c>
      <c r="AJ6910" s="22">
        <v>0</v>
      </c>
    </row>
    <row r="6911" spans="30:36" ht="30" x14ac:dyDescent="0.25">
      <c r="AD6911" s="22" t="s">
        <v>4912</v>
      </c>
      <c r="AE6911" s="28" t="s">
        <v>4913</v>
      </c>
      <c r="AF6911" s="28" t="s">
        <v>1700</v>
      </c>
      <c r="AG6911" s="28" t="s">
        <v>3768</v>
      </c>
      <c r="AH6911" s="22">
        <v>73733</v>
      </c>
      <c r="AI6911" s="28" t="s">
        <v>21320</v>
      </c>
      <c r="AJ6911" s="22">
        <v>6</v>
      </c>
    </row>
    <row r="6912" spans="30:36" ht="30" x14ac:dyDescent="0.25">
      <c r="AD6912" s="22" t="s">
        <v>4914</v>
      </c>
      <c r="AE6912" s="28" t="s">
        <v>4915</v>
      </c>
      <c r="AF6912" s="28" t="s">
        <v>1695</v>
      </c>
      <c r="AG6912" s="28" t="s">
        <v>3820</v>
      </c>
      <c r="AH6912" s="22">
        <v>62546</v>
      </c>
      <c r="AI6912" s="28" t="s">
        <v>21380</v>
      </c>
      <c r="AJ6912" s="22">
        <v>6</v>
      </c>
    </row>
    <row r="6913" spans="30:36" ht="30" x14ac:dyDescent="0.25">
      <c r="AD6913" s="22" t="s">
        <v>8444</v>
      </c>
      <c r="AE6913" s="28" t="s">
        <v>8445</v>
      </c>
      <c r="AF6913" s="28" t="s">
        <v>1718</v>
      </c>
      <c r="AG6913" s="28" t="s">
        <v>3803</v>
      </c>
      <c r="AH6913" s="22">
        <v>63402</v>
      </c>
      <c r="AI6913" s="28" t="s">
        <v>19767</v>
      </c>
      <c r="AJ6913" s="22">
        <v>7</v>
      </c>
    </row>
    <row r="6914" spans="30:36" ht="30" x14ac:dyDescent="0.25">
      <c r="AD6914" s="22" t="s">
        <v>16373</v>
      </c>
      <c r="AE6914" s="28" t="s">
        <v>16374</v>
      </c>
      <c r="AF6914" s="28" t="s">
        <v>1697</v>
      </c>
      <c r="AG6914" s="28" t="s">
        <v>3210</v>
      </c>
      <c r="AH6914" s="22">
        <v>73706</v>
      </c>
      <c r="AI6914" s="28" t="s">
        <v>20372</v>
      </c>
      <c r="AJ6914" s="22">
        <v>7</v>
      </c>
    </row>
    <row r="6915" spans="30:36" ht="30" x14ac:dyDescent="0.25">
      <c r="AD6915" s="22" t="s">
        <v>1108</v>
      </c>
      <c r="AE6915" s="28" t="s">
        <v>2722</v>
      </c>
      <c r="AF6915" s="28" t="s">
        <v>1697</v>
      </c>
      <c r="AG6915" s="28" t="s">
        <v>3210</v>
      </c>
      <c r="AH6915" s="22">
        <v>86501</v>
      </c>
      <c r="AI6915" s="28" t="s">
        <v>21820</v>
      </c>
      <c r="AJ6915" s="22">
        <v>5</v>
      </c>
    </row>
    <row r="6916" spans="30:36" ht="30" x14ac:dyDescent="0.25">
      <c r="AD6916" s="22" t="s">
        <v>16375</v>
      </c>
      <c r="AE6916" s="28" t="s">
        <v>16376</v>
      </c>
      <c r="AF6916" s="28" t="s">
        <v>1700</v>
      </c>
      <c r="AG6916" s="28" t="s">
        <v>3209</v>
      </c>
      <c r="AH6916" s="22">
        <v>73447</v>
      </c>
      <c r="AI6916" s="28" t="s">
        <v>20031</v>
      </c>
      <c r="AJ6916" s="22">
        <v>5</v>
      </c>
    </row>
    <row r="6917" spans="30:36" ht="30" x14ac:dyDescent="0.25">
      <c r="AD6917" s="22" t="s">
        <v>16377</v>
      </c>
      <c r="AE6917" s="28" t="s">
        <v>16378</v>
      </c>
      <c r="AF6917" s="28" t="s">
        <v>1718</v>
      </c>
      <c r="AG6917" s="28" t="s">
        <v>3209</v>
      </c>
      <c r="AH6917" s="22">
        <v>66981</v>
      </c>
      <c r="AI6917" s="28" t="s">
        <v>16379</v>
      </c>
      <c r="AJ6917" s="22">
        <v>6</v>
      </c>
    </row>
    <row r="6918" spans="30:36" ht="30" x14ac:dyDescent="0.25">
      <c r="AD6918" s="22" t="s">
        <v>16380</v>
      </c>
      <c r="AE6918" s="28" t="s">
        <v>16381</v>
      </c>
      <c r="AF6918" s="28" t="s">
        <v>1701</v>
      </c>
      <c r="AG6918" s="28" t="s">
        <v>3209</v>
      </c>
      <c r="AH6918" s="22">
        <v>63787</v>
      </c>
      <c r="AI6918" s="28" t="s">
        <v>19124</v>
      </c>
      <c r="AJ6918" s="22">
        <v>7</v>
      </c>
    </row>
    <row r="6919" spans="30:36" ht="30" x14ac:dyDescent="0.25">
      <c r="AD6919" s="22" t="s">
        <v>1421</v>
      </c>
      <c r="AE6919" s="28" t="s">
        <v>3027</v>
      </c>
      <c r="AF6919" s="28" t="s">
        <v>1695</v>
      </c>
      <c r="AG6919" s="28" t="s">
        <v>3211</v>
      </c>
      <c r="AH6919" s="22">
        <v>66224</v>
      </c>
      <c r="AI6919" s="28" t="s">
        <v>21102</v>
      </c>
      <c r="AJ6919" s="22">
        <v>1</v>
      </c>
    </row>
    <row r="6920" spans="30:36" ht="30" x14ac:dyDescent="0.25">
      <c r="AD6920" s="22" t="s">
        <v>16382</v>
      </c>
      <c r="AE6920" s="28" t="s">
        <v>16383</v>
      </c>
      <c r="AF6920" s="28" t="s">
        <v>1718</v>
      </c>
      <c r="AG6920" s="28" t="s">
        <v>3790</v>
      </c>
      <c r="AH6920" s="22">
        <v>63621</v>
      </c>
      <c r="AI6920" s="28" t="s">
        <v>21089</v>
      </c>
      <c r="AJ6920" s="22">
        <v>1</v>
      </c>
    </row>
    <row r="6921" spans="30:36" ht="30" x14ac:dyDescent="0.25">
      <c r="AD6921" s="22" t="s">
        <v>16384</v>
      </c>
      <c r="AE6921" s="28" t="s">
        <v>16385</v>
      </c>
      <c r="AF6921" s="28" t="s">
        <v>1695</v>
      </c>
      <c r="AG6921" s="28" t="s">
        <v>3211</v>
      </c>
      <c r="AH6921" s="22">
        <v>64284</v>
      </c>
      <c r="AI6921" s="28" t="s">
        <v>19068</v>
      </c>
      <c r="AJ6921" s="22">
        <v>5</v>
      </c>
    </row>
    <row r="6922" spans="30:36" ht="30" x14ac:dyDescent="0.25">
      <c r="AD6922" s="22" t="s">
        <v>16386</v>
      </c>
      <c r="AE6922" s="28" t="s">
        <v>16387</v>
      </c>
      <c r="AF6922" s="28" t="s">
        <v>1713</v>
      </c>
      <c r="AG6922" s="28" t="s">
        <v>3211</v>
      </c>
      <c r="AH6922" s="22">
        <v>91054</v>
      </c>
      <c r="AI6922" s="28" t="s">
        <v>21821</v>
      </c>
      <c r="AJ6922" s="22">
        <v>4</v>
      </c>
    </row>
    <row r="6923" spans="30:36" ht="30" x14ac:dyDescent="0.25">
      <c r="AD6923" s="22" t="s">
        <v>8446</v>
      </c>
      <c r="AE6923" s="28" t="s">
        <v>8447</v>
      </c>
      <c r="AF6923" s="28" t="s">
        <v>1695</v>
      </c>
      <c r="AG6923" s="28" t="s">
        <v>3210</v>
      </c>
      <c r="AH6923" s="22">
        <v>65460</v>
      </c>
      <c r="AI6923" s="28" t="s">
        <v>20682</v>
      </c>
      <c r="AJ6923" s="22">
        <v>2</v>
      </c>
    </row>
    <row r="6924" spans="30:36" ht="30" x14ac:dyDescent="0.25">
      <c r="AD6924" s="22" t="s">
        <v>16388</v>
      </c>
      <c r="AE6924" s="28" t="s">
        <v>16389</v>
      </c>
      <c r="AF6924" s="28" t="s">
        <v>1711</v>
      </c>
      <c r="AG6924" s="28" t="s">
        <v>3778</v>
      </c>
      <c r="AH6924" s="22">
        <v>89260</v>
      </c>
      <c r="AI6924" s="28" t="s">
        <v>19274</v>
      </c>
      <c r="AJ6924" s="22">
        <v>7</v>
      </c>
    </row>
    <row r="6925" spans="30:36" ht="30" x14ac:dyDescent="0.25">
      <c r="AD6925" s="22" t="s">
        <v>16390</v>
      </c>
      <c r="AE6925" s="28" t="s">
        <v>18822</v>
      </c>
      <c r="AF6925" s="28" t="s">
        <v>1697</v>
      </c>
      <c r="AG6925" s="28" t="s">
        <v>3210</v>
      </c>
      <c r="AH6925" s="22">
        <v>63937</v>
      </c>
      <c r="AI6925" s="28" t="s">
        <v>19437</v>
      </c>
      <c r="AJ6925" s="22">
        <v>4</v>
      </c>
    </row>
    <row r="6926" spans="30:36" ht="30" x14ac:dyDescent="0.25">
      <c r="AD6926" s="22" t="s">
        <v>16391</v>
      </c>
      <c r="AE6926" s="28" t="s">
        <v>16392</v>
      </c>
      <c r="AF6926" s="28" t="s">
        <v>1700</v>
      </c>
      <c r="AG6926" s="28" t="s">
        <v>3210</v>
      </c>
      <c r="AH6926" s="22">
        <v>69998</v>
      </c>
      <c r="AI6926" s="28" t="s">
        <v>19989</v>
      </c>
      <c r="AJ6926" s="22">
        <v>7</v>
      </c>
    </row>
    <row r="6927" spans="30:36" ht="30" x14ac:dyDescent="0.25">
      <c r="AD6927" s="22" t="s">
        <v>16393</v>
      </c>
      <c r="AE6927" s="28" t="s">
        <v>16394</v>
      </c>
      <c r="AF6927" s="28" t="s">
        <v>1720</v>
      </c>
      <c r="AG6927" s="28" t="s">
        <v>3210</v>
      </c>
      <c r="AH6927" s="22">
        <v>92184</v>
      </c>
      <c r="AI6927" s="28" t="s">
        <v>19506</v>
      </c>
      <c r="AJ6927" s="22">
        <v>1</v>
      </c>
    </row>
    <row r="6928" spans="30:36" ht="30" x14ac:dyDescent="0.25">
      <c r="AD6928" s="22" t="s">
        <v>16395</v>
      </c>
      <c r="AE6928" s="28" t="s">
        <v>16396</v>
      </c>
      <c r="AF6928" s="28" t="s">
        <v>1701</v>
      </c>
      <c r="AG6928" s="28" t="s">
        <v>3209</v>
      </c>
      <c r="AH6928" s="22">
        <v>59713</v>
      </c>
      <c r="AI6928" s="28" t="s">
        <v>16397</v>
      </c>
      <c r="AJ6928" s="22">
        <v>0</v>
      </c>
    </row>
    <row r="6929" spans="30:36" ht="30" x14ac:dyDescent="0.25">
      <c r="AD6929" s="22" t="s">
        <v>8448</v>
      </c>
      <c r="AE6929" s="28" t="s">
        <v>8449</v>
      </c>
      <c r="AF6929" s="28" t="s">
        <v>1701</v>
      </c>
      <c r="AG6929" s="28" t="s">
        <v>3800</v>
      </c>
      <c r="AH6929" s="22">
        <v>61791</v>
      </c>
      <c r="AI6929" s="28" t="s">
        <v>8450</v>
      </c>
      <c r="AJ6929" s="22">
        <v>0</v>
      </c>
    </row>
    <row r="6930" spans="30:36" ht="30" x14ac:dyDescent="0.25">
      <c r="AD6930" s="22" t="s">
        <v>962</v>
      </c>
      <c r="AE6930" s="28" t="s">
        <v>2586</v>
      </c>
      <c r="AF6930" s="28" t="s">
        <v>1701</v>
      </c>
      <c r="AG6930" s="28" t="s">
        <v>3210</v>
      </c>
      <c r="AH6930" s="22">
        <v>68931</v>
      </c>
      <c r="AI6930" s="28" t="s">
        <v>19129</v>
      </c>
      <c r="AJ6930" s="22">
        <v>2</v>
      </c>
    </row>
    <row r="6931" spans="30:36" ht="30" x14ac:dyDescent="0.25">
      <c r="AD6931" s="22" t="s">
        <v>8451</v>
      </c>
      <c r="AE6931" s="28" t="s">
        <v>8452</v>
      </c>
      <c r="AF6931" s="28" t="s">
        <v>1696</v>
      </c>
      <c r="AG6931" s="28" t="s">
        <v>3211</v>
      </c>
      <c r="AH6931" s="22">
        <v>63082</v>
      </c>
      <c r="AI6931" s="28" t="s">
        <v>19851</v>
      </c>
      <c r="AJ6931" s="22">
        <v>2</v>
      </c>
    </row>
    <row r="6932" spans="30:36" ht="30" x14ac:dyDescent="0.25">
      <c r="AD6932" s="22" t="s">
        <v>16398</v>
      </c>
      <c r="AE6932" s="28" t="s">
        <v>16399</v>
      </c>
      <c r="AF6932" s="28" t="s">
        <v>1696</v>
      </c>
      <c r="AG6932" s="28" t="s">
        <v>3210</v>
      </c>
      <c r="AH6932" s="22">
        <v>60015</v>
      </c>
      <c r="AI6932" s="28" t="s">
        <v>21822</v>
      </c>
      <c r="AJ6932" s="22">
        <v>3</v>
      </c>
    </row>
    <row r="6933" spans="30:36" ht="30" x14ac:dyDescent="0.25">
      <c r="AD6933" s="22" t="s">
        <v>8453</v>
      </c>
      <c r="AE6933" s="28" t="s">
        <v>8454</v>
      </c>
      <c r="AF6933" s="28" t="s">
        <v>1718</v>
      </c>
      <c r="AG6933" s="28" t="s">
        <v>3826</v>
      </c>
      <c r="AH6933" s="22">
        <v>63530</v>
      </c>
      <c r="AI6933" s="28" t="s">
        <v>20248</v>
      </c>
      <c r="AJ6933" s="22">
        <v>0</v>
      </c>
    </row>
    <row r="6934" spans="30:36" ht="30" x14ac:dyDescent="0.25">
      <c r="AD6934" s="22" t="s">
        <v>8455</v>
      </c>
      <c r="AE6934" s="28" t="s">
        <v>8456</v>
      </c>
      <c r="AF6934" s="28" t="s">
        <v>1705</v>
      </c>
      <c r="AG6934" s="28" t="s">
        <v>3209</v>
      </c>
      <c r="AH6934" s="22">
        <v>98935</v>
      </c>
      <c r="AI6934" s="28" t="s">
        <v>19396</v>
      </c>
      <c r="AJ6934" s="22">
        <v>8</v>
      </c>
    </row>
    <row r="6935" spans="30:36" ht="30" x14ac:dyDescent="0.25">
      <c r="AD6935" s="22" t="s">
        <v>4916</v>
      </c>
      <c r="AE6935" s="28" t="s">
        <v>4917</v>
      </c>
      <c r="AF6935" s="28" t="s">
        <v>1696</v>
      </c>
      <c r="AG6935" s="28" t="s">
        <v>3790</v>
      </c>
      <c r="AH6935" s="22">
        <v>66944</v>
      </c>
      <c r="AI6935" s="28" t="s">
        <v>20147</v>
      </c>
      <c r="AJ6935" s="22">
        <v>2</v>
      </c>
    </row>
    <row r="6936" spans="30:36" ht="30" x14ac:dyDescent="0.25">
      <c r="AD6936" s="22" t="s">
        <v>3641</v>
      </c>
      <c r="AE6936" s="28" t="s">
        <v>3642</v>
      </c>
      <c r="AF6936" s="28" t="s">
        <v>1718</v>
      </c>
      <c r="AG6936" s="28" t="s">
        <v>3209</v>
      </c>
      <c r="AH6936" s="22">
        <v>84224</v>
      </c>
      <c r="AI6936" s="28" t="s">
        <v>3643</v>
      </c>
      <c r="AJ6936" s="22">
        <v>3</v>
      </c>
    </row>
    <row r="6937" spans="30:36" ht="30" x14ac:dyDescent="0.25">
      <c r="AD6937" s="22" t="s">
        <v>8457</v>
      </c>
      <c r="AE6937" s="28" t="s">
        <v>8458</v>
      </c>
      <c r="AF6937" s="28" t="s">
        <v>1708</v>
      </c>
      <c r="AG6937" s="28" t="s">
        <v>3210</v>
      </c>
      <c r="AH6937" s="22">
        <v>70103</v>
      </c>
      <c r="AI6937" s="28" t="s">
        <v>20165</v>
      </c>
      <c r="AJ6937" s="22">
        <v>4</v>
      </c>
    </row>
    <row r="6938" spans="30:36" ht="30" x14ac:dyDescent="0.25">
      <c r="AD6938" s="22" t="s">
        <v>4918</v>
      </c>
      <c r="AE6938" s="28" t="s">
        <v>4919</v>
      </c>
      <c r="AF6938" s="28" t="s">
        <v>1695</v>
      </c>
      <c r="AG6938" s="28" t="s">
        <v>3765</v>
      </c>
      <c r="AH6938" s="22">
        <v>64613</v>
      </c>
      <c r="AI6938" s="28" t="s">
        <v>21266</v>
      </c>
      <c r="AJ6938" s="22">
        <v>8</v>
      </c>
    </row>
    <row r="6939" spans="30:36" ht="30" x14ac:dyDescent="0.25">
      <c r="AD6939" s="22" t="s">
        <v>16400</v>
      </c>
      <c r="AE6939" s="28" t="s">
        <v>16401</v>
      </c>
      <c r="AF6939" s="28" t="s">
        <v>1697</v>
      </c>
      <c r="AG6939" s="28" t="s">
        <v>3773</v>
      </c>
      <c r="AH6939" s="22">
        <v>75666</v>
      </c>
      <c r="AI6939" s="28" t="s">
        <v>21484</v>
      </c>
      <c r="AJ6939" s="22">
        <v>2</v>
      </c>
    </row>
    <row r="6940" spans="30:36" ht="30" x14ac:dyDescent="0.25">
      <c r="AD6940" s="22" t="s">
        <v>8459</v>
      </c>
      <c r="AE6940" s="28" t="s">
        <v>8460</v>
      </c>
      <c r="AF6940" s="28" t="s">
        <v>1696</v>
      </c>
      <c r="AG6940" s="28" t="s">
        <v>3211</v>
      </c>
      <c r="AH6940" s="22">
        <v>68326</v>
      </c>
      <c r="AI6940" s="28" t="s">
        <v>21823</v>
      </c>
      <c r="AJ6940" s="22">
        <v>3</v>
      </c>
    </row>
    <row r="6941" spans="30:36" ht="45" x14ac:dyDescent="0.25">
      <c r="AD6941" s="22" t="s">
        <v>8461</v>
      </c>
      <c r="AE6941" s="28" t="s">
        <v>8462</v>
      </c>
      <c r="AF6941" s="28" t="s">
        <v>1710</v>
      </c>
      <c r="AG6941" s="28" t="s">
        <v>3209</v>
      </c>
      <c r="AH6941" s="22">
        <v>67140</v>
      </c>
      <c r="AI6941" s="28" t="s">
        <v>18979</v>
      </c>
      <c r="AJ6941" s="22">
        <v>2</v>
      </c>
    </row>
    <row r="6942" spans="30:36" ht="30" x14ac:dyDescent="0.25">
      <c r="AD6942" s="22" t="s">
        <v>4920</v>
      </c>
      <c r="AE6942" s="28" t="s">
        <v>4921</v>
      </c>
      <c r="AF6942" s="28" t="s">
        <v>1718</v>
      </c>
      <c r="AG6942" s="28" t="s">
        <v>3826</v>
      </c>
      <c r="AH6942" s="22">
        <v>65656</v>
      </c>
      <c r="AI6942" s="28" t="s">
        <v>20864</v>
      </c>
      <c r="AJ6942" s="22">
        <v>2</v>
      </c>
    </row>
    <row r="6943" spans="30:36" ht="30" x14ac:dyDescent="0.25">
      <c r="AD6943" s="22" t="s">
        <v>16402</v>
      </c>
      <c r="AE6943" s="28" t="s">
        <v>16403</v>
      </c>
      <c r="AF6943" s="28" t="s">
        <v>1696</v>
      </c>
      <c r="AG6943" s="28" t="s">
        <v>3209</v>
      </c>
      <c r="AH6943" s="22">
        <v>56313</v>
      </c>
      <c r="AI6943" s="28" t="s">
        <v>21661</v>
      </c>
      <c r="AJ6943" s="22">
        <v>2</v>
      </c>
    </row>
    <row r="6944" spans="30:36" ht="30" x14ac:dyDescent="0.25">
      <c r="AD6944" s="22" t="s">
        <v>9788</v>
      </c>
      <c r="AE6944" s="28" t="s">
        <v>9789</v>
      </c>
      <c r="AF6944" s="28" t="s">
        <v>1705</v>
      </c>
      <c r="AG6944" s="28" t="s">
        <v>3210</v>
      </c>
      <c r="AH6944" s="22">
        <v>94274</v>
      </c>
      <c r="AI6944" s="28" t="s">
        <v>19648</v>
      </c>
      <c r="AJ6944" s="22">
        <v>2</v>
      </c>
    </row>
    <row r="6945" spans="30:36" ht="45" x14ac:dyDescent="0.25">
      <c r="AD6945" s="22" t="s">
        <v>8463</v>
      </c>
      <c r="AE6945" s="28" t="s">
        <v>8464</v>
      </c>
      <c r="AF6945" s="28" t="s">
        <v>1707</v>
      </c>
      <c r="AG6945" s="28" t="s">
        <v>3765</v>
      </c>
      <c r="AH6945" s="22">
        <v>59246</v>
      </c>
      <c r="AI6945" s="28" t="s">
        <v>19817</v>
      </c>
      <c r="AJ6945" s="22">
        <v>1</v>
      </c>
    </row>
    <row r="6946" spans="30:36" ht="30" x14ac:dyDescent="0.25">
      <c r="AD6946" s="22" t="s">
        <v>16404</v>
      </c>
      <c r="AE6946" s="28" t="s">
        <v>16405</v>
      </c>
      <c r="AF6946" s="28" t="s">
        <v>1700</v>
      </c>
      <c r="AG6946" s="28" t="s">
        <v>3209</v>
      </c>
      <c r="AH6946" s="22">
        <v>81668</v>
      </c>
      <c r="AI6946" s="28" t="s">
        <v>19748</v>
      </c>
      <c r="AJ6946" s="22">
        <v>7</v>
      </c>
    </row>
    <row r="6947" spans="30:36" ht="30" x14ac:dyDescent="0.25">
      <c r="AD6947" s="22" t="s">
        <v>16406</v>
      </c>
      <c r="AE6947" s="28" t="s">
        <v>16407</v>
      </c>
      <c r="AF6947" s="28" t="s">
        <v>1702</v>
      </c>
      <c r="AG6947" s="28" t="s">
        <v>3768</v>
      </c>
      <c r="AH6947" s="22">
        <v>102936</v>
      </c>
      <c r="AI6947" s="28" t="s">
        <v>21110</v>
      </c>
      <c r="AJ6947" s="22">
        <v>5</v>
      </c>
    </row>
    <row r="6948" spans="30:36" ht="30" x14ac:dyDescent="0.25">
      <c r="AD6948" s="22" t="s">
        <v>16408</v>
      </c>
      <c r="AE6948" s="28" t="s">
        <v>16409</v>
      </c>
      <c r="AF6948" s="28" t="s">
        <v>1701</v>
      </c>
      <c r="AG6948" s="28" t="s">
        <v>3209</v>
      </c>
      <c r="AH6948" s="22">
        <v>63124</v>
      </c>
      <c r="AI6948" s="28" t="s">
        <v>16410</v>
      </c>
      <c r="AJ6948" s="22">
        <v>3</v>
      </c>
    </row>
    <row r="6949" spans="30:36" ht="30" x14ac:dyDescent="0.25">
      <c r="AD6949" s="22" t="s">
        <v>4922</v>
      </c>
      <c r="AE6949" s="28" t="s">
        <v>4923</v>
      </c>
      <c r="AF6949" s="28" t="s">
        <v>1708</v>
      </c>
      <c r="AG6949" s="28" t="s">
        <v>3836</v>
      </c>
      <c r="AH6949" s="22">
        <v>64758</v>
      </c>
      <c r="AI6949" s="28" t="s">
        <v>19775</v>
      </c>
      <c r="AJ6949" s="22">
        <v>8</v>
      </c>
    </row>
    <row r="6950" spans="30:36" ht="30" x14ac:dyDescent="0.25">
      <c r="AD6950" s="22" t="s">
        <v>630</v>
      </c>
      <c r="AE6950" s="28" t="s">
        <v>2285</v>
      </c>
      <c r="AF6950" s="28" t="s">
        <v>1697</v>
      </c>
      <c r="AG6950" s="28" t="s">
        <v>3209</v>
      </c>
      <c r="AH6950" s="22">
        <v>70501</v>
      </c>
      <c r="AI6950" s="28" t="s">
        <v>20504</v>
      </c>
      <c r="AJ6950" s="22">
        <v>4</v>
      </c>
    </row>
    <row r="6951" spans="30:36" ht="45" x14ac:dyDescent="0.25">
      <c r="AD6951" s="22" t="s">
        <v>1225</v>
      </c>
      <c r="AE6951" s="28" t="s">
        <v>2829</v>
      </c>
      <c r="AF6951" s="28" t="s">
        <v>1717</v>
      </c>
      <c r="AG6951" s="28" t="s">
        <v>3211</v>
      </c>
      <c r="AH6951" s="22">
        <v>104359</v>
      </c>
      <c r="AI6951" s="28" t="s">
        <v>21824</v>
      </c>
      <c r="AJ6951" s="22">
        <v>7</v>
      </c>
    </row>
    <row r="6952" spans="30:36" ht="30" x14ac:dyDescent="0.25">
      <c r="AD6952" s="22" t="s">
        <v>16411</v>
      </c>
      <c r="AE6952" s="28" t="s">
        <v>16412</v>
      </c>
      <c r="AF6952" s="28" t="s">
        <v>1695</v>
      </c>
      <c r="AG6952" s="28" t="s">
        <v>3210</v>
      </c>
      <c r="AH6952" s="22">
        <v>66186</v>
      </c>
      <c r="AI6952" s="28" t="s">
        <v>20042</v>
      </c>
      <c r="AJ6952" s="22">
        <v>0</v>
      </c>
    </row>
    <row r="6953" spans="30:36" ht="30" x14ac:dyDescent="0.25">
      <c r="AD6953" s="22" t="s">
        <v>1101</v>
      </c>
      <c r="AE6953" s="28" t="s">
        <v>2715</v>
      </c>
      <c r="AF6953" s="28" t="s">
        <v>1696</v>
      </c>
      <c r="AG6953" s="28" t="s">
        <v>3210</v>
      </c>
      <c r="AH6953" s="22">
        <v>68292</v>
      </c>
      <c r="AI6953" s="28" t="s">
        <v>21280</v>
      </c>
      <c r="AJ6953" s="22">
        <v>2</v>
      </c>
    </row>
    <row r="6954" spans="30:36" ht="30" x14ac:dyDescent="0.25">
      <c r="AD6954" s="22" t="s">
        <v>617</v>
      </c>
      <c r="AE6954" s="28" t="s">
        <v>2304</v>
      </c>
      <c r="AF6954" s="28" t="s">
        <v>1712</v>
      </c>
      <c r="AG6954" s="28" t="s">
        <v>3209</v>
      </c>
      <c r="AH6954" s="22">
        <v>75133</v>
      </c>
      <c r="AI6954" s="28" t="s">
        <v>19419</v>
      </c>
      <c r="AJ6954" s="22">
        <v>7</v>
      </c>
    </row>
    <row r="6955" spans="30:36" ht="30" x14ac:dyDescent="0.25">
      <c r="AD6955" s="22" t="s">
        <v>4924</v>
      </c>
      <c r="AE6955" s="28" t="s">
        <v>4925</v>
      </c>
      <c r="AF6955" s="28" t="s">
        <v>1701</v>
      </c>
      <c r="AG6955" s="28" t="s">
        <v>3778</v>
      </c>
      <c r="AH6955" s="22">
        <v>56949</v>
      </c>
      <c r="AI6955" s="28" t="s">
        <v>20722</v>
      </c>
      <c r="AJ6955" s="22">
        <v>8</v>
      </c>
    </row>
    <row r="6956" spans="30:36" ht="30" x14ac:dyDescent="0.25">
      <c r="AD6956" s="22" t="s">
        <v>16413</v>
      </c>
      <c r="AE6956" s="28" t="s">
        <v>16414</v>
      </c>
      <c r="AF6956" s="28" t="s">
        <v>1702</v>
      </c>
      <c r="AG6956" s="28" t="s">
        <v>3210</v>
      </c>
      <c r="AH6956" s="22">
        <v>99320</v>
      </c>
      <c r="AI6956" s="28" t="s">
        <v>19263</v>
      </c>
      <c r="AJ6956" s="22">
        <v>7</v>
      </c>
    </row>
    <row r="6957" spans="30:36" ht="30" x14ac:dyDescent="0.25">
      <c r="AD6957" s="22" t="s">
        <v>8465</v>
      </c>
      <c r="AE6957" s="28" t="s">
        <v>8466</v>
      </c>
      <c r="AF6957" s="28" t="s">
        <v>1697</v>
      </c>
      <c r="AG6957" s="28" t="s">
        <v>3803</v>
      </c>
      <c r="AH6957" s="22">
        <v>54184</v>
      </c>
      <c r="AI6957" s="28" t="s">
        <v>19319</v>
      </c>
      <c r="AJ6957" s="22">
        <v>1</v>
      </c>
    </row>
    <row r="6958" spans="30:36" ht="30" x14ac:dyDescent="0.25">
      <c r="AD6958" s="22" t="s">
        <v>16415</v>
      </c>
      <c r="AE6958" s="28" t="s">
        <v>16416</v>
      </c>
      <c r="AF6958" s="28" t="s">
        <v>1702</v>
      </c>
      <c r="AG6958" s="28" t="s">
        <v>3209</v>
      </c>
      <c r="AH6958" s="22">
        <v>82712</v>
      </c>
      <c r="AI6958" s="28" t="s">
        <v>21825</v>
      </c>
      <c r="AJ6958" s="22">
        <v>7</v>
      </c>
    </row>
    <row r="6959" spans="30:36" ht="30" x14ac:dyDescent="0.25">
      <c r="AD6959" s="22" t="s">
        <v>3644</v>
      </c>
      <c r="AE6959" s="28" t="s">
        <v>3645</v>
      </c>
      <c r="AF6959" s="28" t="s">
        <v>1702</v>
      </c>
      <c r="AG6959" s="28" t="s">
        <v>3209</v>
      </c>
      <c r="AH6959" s="22">
        <v>78924</v>
      </c>
      <c r="AI6959" s="28" t="s">
        <v>3646</v>
      </c>
      <c r="AJ6959" s="22">
        <v>4</v>
      </c>
    </row>
    <row r="6960" spans="30:36" ht="30" x14ac:dyDescent="0.25">
      <c r="AD6960" s="22" t="s">
        <v>8467</v>
      </c>
      <c r="AE6960" s="28" t="s">
        <v>8468</v>
      </c>
      <c r="AF6960" s="28" t="s">
        <v>1695</v>
      </c>
      <c r="AG6960" s="28" t="s">
        <v>3209</v>
      </c>
      <c r="AH6960" s="22">
        <v>63634</v>
      </c>
      <c r="AI6960" s="28" t="s">
        <v>8469</v>
      </c>
      <c r="AJ6960" s="22">
        <v>3</v>
      </c>
    </row>
    <row r="6961" spans="30:36" ht="30" x14ac:dyDescent="0.25">
      <c r="AD6961" s="22" t="s">
        <v>3647</v>
      </c>
      <c r="AE6961" s="28" t="s">
        <v>3648</v>
      </c>
      <c r="AF6961" s="28" t="s">
        <v>1698</v>
      </c>
      <c r="AG6961" s="28" t="s">
        <v>3209</v>
      </c>
      <c r="AH6961" s="22">
        <v>109148</v>
      </c>
      <c r="AI6961" s="28" t="s">
        <v>3649</v>
      </c>
      <c r="AJ6961" s="22">
        <v>1</v>
      </c>
    </row>
    <row r="6962" spans="30:36" ht="30" x14ac:dyDescent="0.25">
      <c r="AD6962" s="22" t="s">
        <v>8470</v>
      </c>
      <c r="AE6962" s="28" t="s">
        <v>8471</v>
      </c>
      <c r="AF6962" s="28" t="s">
        <v>1714</v>
      </c>
      <c r="AG6962" s="28" t="s">
        <v>3773</v>
      </c>
      <c r="AH6962" s="22">
        <v>90525</v>
      </c>
      <c r="AI6962" s="28" t="s">
        <v>21683</v>
      </c>
      <c r="AJ6962" s="22">
        <v>6</v>
      </c>
    </row>
    <row r="6963" spans="30:36" ht="30" x14ac:dyDescent="0.25">
      <c r="AD6963" s="22" t="s">
        <v>16417</v>
      </c>
      <c r="AE6963" s="28" t="s">
        <v>16418</v>
      </c>
      <c r="AF6963" s="28" t="s">
        <v>1702</v>
      </c>
      <c r="AG6963" s="28" t="s">
        <v>3211</v>
      </c>
      <c r="AH6963" s="22">
        <v>92294</v>
      </c>
      <c r="AI6963" s="28" t="s">
        <v>20630</v>
      </c>
      <c r="AJ6963" s="22">
        <v>5</v>
      </c>
    </row>
    <row r="6964" spans="30:36" ht="30" x14ac:dyDescent="0.25">
      <c r="AD6964" s="22" t="s">
        <v>3650</v>
      </c>
      <c r="AE6964" s="28" t="s">
        <v>3651</v>
      </c>
      <c r="AF6964" s="28" t="s">
        <v>1696</v>
      </c>
      <c r="AG6964" s="28" t="s">
        <v>3209</v>
      </c>
      <c r="AH6964" s="22">
        <v>68235</v>
      </c>
      <c r="AI6964" s="28" t="s">
        <v>3652</v>
      </c>
      <c r="AJ6964" s="22">
        <v>0</v>
      </c>
    </row>
    <row r="6965" spans="30:36" ht="30" x14ac:dyDescent="0.25">
      <c r="AD6965" s="22" t="s">
        <v>16419</v>
      </c>
      <c r="AE6965" s="28" t="s">
        <v>16420</v>
      </c>
      <c r="AF6965" s="28" t="s">
        <v>1695</v>
      </c>
      <c r="AG6965" s="28" t="s">
        <v>3778</v>
      </c>
      <c r="AH6965" s="22">
        <v>58797</v>
      </c>
      <c r="AI6965" s="28" t="s">
        <v>20397</v>
      </c>
      <c r="AJ6965" s="22">
        <v>6</v>
      </c>
    </row>
    <row r="6966" spans="30:36" ht="45" x14ac:dyDescent="0.25">
      <c r="AD6966" s="22" t="s">
        <v>805</v>
      </c>
      <c r="AE6966" s="28" t="s">
        <v>2439</v>
      </c>
      <c r="AF6966" s="28" t="s">
        <v>1707</v>
      </c>
      <c r="AG6966" s="28" t="s">
        <v>3210</v>
      </c>
      <c r="AH6966" s="22">
        <v>61469</v>
      </c>
      <c r="AI6966" s="28" t="s">
        <v>20232</v>
      </c>
      <c r="AJ6966" s="22">
        <v>3</v>
      </c>
    </row>
    <row r="6967" spans="30:36" ht="30" x14ac:dyDescent="0.25">
      <c r="AD6967" s="22" t="s">
        <v>8472</v>
      </c>
      <c r="AE6967" s="28" t="s">
        <v>8473</v>
      </c>
      <c r="AF6967" s="28" t="s">
        <v>1696</v>
      </c>
      <c r="AG6967" s="28" t="s">
        <v>3210</v>
      </c>
      <c r="AH6967" s="22">
        <v>61428</v>
      </c>
      <c r="AI6967" s="28" t="s">
        <v>19012</v>
      </c>
      <c r="AJ6967" s="22">
        <v>6</v>
      </c>
    </row>
    <row r="6968" spans="30:36" ht="30" x14ac:dyDescent="0.25">
      <c r="AD6968" s="22" t="s">
        <v>3653</v>
      </c>
      <c r="AE6968" s="28" t="s">
        <v>3654</v>
      </c>
      <c r="AF6968" s="28" t="s">
        <v>1718</v>
      </c>
      <c r="AG6968" s="28" t="s">
        <v>3209</v>
      </c>
      <c r="AH6968" s="22">
        <v>77133</v>
      </c>
      <c r="AI6968" s="28" t="s">
        <v>3655</v>
      </c>
      <c r="AJ6968" s="22">
        <v>0</v>
      </c>
    </row>
    <row r="6969" spans="30:36" ht="45" x14ac:dyDescent="0.25">
      <c r="AD6969" s="22" t="s">
        <v>270</v>
      </c>
      <c r="AE6969" s="28" t="s">
        <v>1996</v>
      </c>
      <c r="AF6969" s="28" t="s">
        <v>1710</v>
      </c>
      <c r="AG6969" s="28" t="s">
        <v>3209</v>
      </c>
      <c r="AH6969" s="22">
        <v>67780</v>
      </c>
      <c r="AI6969" s="28" t="s">
        <v>20562</v>
      </c>
      <c r="AJ6969" s="22">
        <v>5</v>
      </c>
    </row>
    <row r="6970" spans="30:36" ht="30" x14ac:dyDescent="0.25">
      <c r="AD6970" s="22" t="s">
        <v>16421</v>
      </c>
      <c r="AE6970" s="28" t="s">
        <v>16422</v>
      </c>
      <c r="AF6970" s="28" t="s">
        <v>1706</v>
      </c>
      <c r="AG6970" s="28" t="s">
        <v>3209</v>
      </c>
      <c r="AH6970" s="22">
        <v>59896</v>
      </c>
      <c r="AI6970" s="28" t="s">
        <v>19435</v>
      </c>
      <c r="AJ6970" s="22">
        <v>1</v>
      </c>
    </row>
    <row r="6971" spans="30:36" ht="45" x14ac:dyDescent="0.25">
      <c r="AD6971" s="22" t="s">
        <v>4926</v>
      </c>
      <c r="AE6971" s="28" t="s">
        <v>4927</v>
      </c>
      <c r="AF6971" s="28" t="s">
        <v>1707</v>
      </c>
      <c r="AG6971" s="28" t="s">
        <v>3922</v>
      </c>
      <c r="AH6971" s="22">
        <v>62043</v>
      </c>
      <c r="AI6971" s="28" t="s">
        <v>21826</v>
      </c>
      <c r="AJ6971" s="22">
        <v>9</v>
      </c>
    </row>
    <row r="6972" spans="30:36" ht="30" x14ac:dyDescent="0.25">
      <c r="AD6972" s="22" t="s">
        <v>16423</v>
      </c>
      <c r="AE6972" s="28" t="s">
        <v>16424</v>
      </c>
      <c r="AF6972" s="28" t="s">
        <v>1697</v>
      </c>
      <c r="AG6972" s="28" t="s">
        <v>3787</v>
      </c>
      <c r="AH6972" s="22">
        <v>77215</v>
      </c>
      <c r="AI6972" s="28" t="s">
        <v>21206</v>
      </c>
      <c r="AJ6972" s="22">
        <v>2</v>
      </c>
    </row>
    <row r="6973" spans="30:36" ht="30" x14ac:dyDescent="0.25">
      <c r="AD6973" s="22" t="s">
        <v>8474</v>
      </c>
      <c r="AE6973" s="28" t="s">
        <v>8475</v>
      </c>
      <c r="AF6973" s="28" t="s">
        <v>1701</v>
      </c>
      <c r="AG6973" s="28" t="s">
        <v>3790</v>
      </c>
      <c r="AH6973" s="22">
        <v>69704</v>
      </c>
      <c r="AI6973" s="28" t="s">
        <v>20033</v>
      </c>
      <c r="AJ6973" s="22">
        <v>8</v>
      </c>
    </row>
    <row r="6974" spans="30:36" ht="30" x14ac:dyDescent="0.25">
      <c r="AD6974" s="22" t="s">
        <v>16425</v>
      </c>
      <c r="AE6974" s="28" t="s">
        <v>16426</v>
      </c>
      <c r="AF6974" s="28" t="s">
        <v>1700</v>
      </c>
      <c r="AG6974" s="28" t="s">
        <v>3765</v>
      </c>
      <c r="AH6974" s="22">
        <v>60526</v>
      </c>
      <c r="AI6974" s="28" t="s">
        <v>19595</v>
      </c>
      <c r="AJ6974" s="22">
        <v>1</v>
      </c>
    </row>
    <row r="6975" spans="30:36" ht="30" x14ac:dyDescent="0.25">
      <c r="AD6975" s="22" t="s">
        <v>822</v>
      </c>
      <c r="AE6975" s="28" t="s">
        <v>2456</v>
      </c>
      <c r="AF6975" s="28" t="s">
        <v>1701</v>
      </c>
      <c r="AG6975" s="28" t="s">
        <v>3210</v>
      </c>
      <c r="AH6975" s="22">
        <v>61049</v>
      </c>
      <c r="AI6975" s="28" t="s">
        <v>21606</v>
      </c>
      <c r="AJ6975" s="22">
        <v>2</v>
      </c>
    </row>
    <row r="6976" spans="30:36" ht="30" x14ac:dyDescent="0.25">
      <c r="AD6976" s="22" t="s">
        <v>4928</v>
      </c>
      <c r="AE6976" s="28" t="s">
        <v>4929</v>
      </c>
      <c r="AF6976" s="28" t="s">
        <v>1703</v>
      </c>
      <c r="AG6976" s="28" t="s">
        <v>3856</v>
      </c>
      <c r="AH6976" s="22">
        <v>82395</v>
      </c>
      <c r="AI6976" s="28" t="s">
        <v>19562</v>
      </c>
      <c r="AJ6976" s="22">
        <v>5</v>
      </c>
    </row>
    <row r="6977" spans="30:36" ht="30" x14ac:dyDescent="0.25">
      <c r="AD6977" s="22" t="s">
        <v>16427</v>
      </c>
      <c r="AE6977" s="28" t="s">
        <v>18823</v>
      </c>
      <c r="AF6977" s="28" t="s">
        <v>1695</v>
      </c>
      <c r="AG6977" s="28" t="s">
        <v>3211</v>
      </c>
      <c r="AH6977" s="22">
        <v>60071</v>
      </c>
      <c r="AI6977" s="28" t="s">
        <v>21545</v>
      </c>
      <c r="AJ6977" s="22">
        <v>5</v>
      </c>
    </row>
    <row r="6978" spans="30:36" ht="30" x14ac:dyDescent="0.25">
      <c r="AD6978" s="22" t="s">
        <v>16428</v>
      </c>
      <c r="AE6978" s="28" t="s">
        <v>16429</v>
      </c>
      <c r="AF6978" s="28" t="s">
        <v>1696</v>
      </c>
      <c r="AG6978" s="28" t="s">
        <v>3862</v>
      </c>
      <c r="AH6978" s="22">
        <v>64907</v>
      </c>
      <c r="AI6978" s="28" t="s">
        <v>21827</v>
      </c>
      <c r="AJ6978" s="22">
        <v>5</v>
      </c>
    </row>
    <row r="6979" spans="30:36" ht="30" x14ac:dyDescent="0.25">
      <c r="AD6979" s="22" t="s">
        <v>633</v>
      </c>
      <c r="AE6979" s="28" t="s">
        <v>2293</v>
      </c>
      <c r="AF6979" s="28" t="s">
        <v>1697</v>
      </c>
      <c r="AG6979" s="28" t="s">
        <v>3209</v>
      </c>
      <c r="AH6979" s="22">
        <v>60938</v>
      </c>
      <c r="AI6979" s="28" t="s">
        <v>20213</v>
      </c>
      <c r="AJ6979" s="22">
        <v>5</v>
      </c>
    </row>
    <row r="6980" spans="30:36" ht="30" x14ac:dyDescent="0.25">
      <c r="AD6980" s="22" t="s">
        <v>16430</v>
      </c>
      <c r="AE6980" s="28" t="s">
        <v>16431</v>
      </c>
      <c r="AF6980" s="28" t="s">
        <v>1701</v>
      </c>
      <c r="AG6980" s="28" t="s">
        <v>3209</v>
      </c>
      <c r="AH6980" s="22">
        <v>59895</v>
      </c>
      <c r="AI6980" s="28" t="s">
        <v>20908</v>
      </c>
      <c r="AJ6980" s="22">
        <v>0</v>
      </c>
    </row>
    <row r="6981" spans="30:36" ht="30" x14ac:dyDescent="0.25">
      <c r="AD6981" s="22" t="s">
        <v>340</v>
      </c>
      <c r="AE6981" s="28" t="s">
        <v>2036</v>
      </c>
      <c r="AF6981" s="28" t="s">
        <v>1702</v>
      </c>
      <c r="AG6981" s="28" t="s">
        <v>3209</v>
      </c>
      <c r="AH6981" s="22">
        <v>108879</v>
      </c>
      <c r="AI6981" s="28" t="s">
        <v>20428</v>
      </c>
      <c r="AJ6981" s="22">
        <v>1</v>
      </c>
    </row>
    <row r="6982" spans="30:36" ht="30" x14ac:dyDescent="0.25">
      <c r="AD6982" s="22" t="s">
        <v>16432</v>
      </c>
      <c r="AE6982" s="28" t="s">
        <v>16433</v>
      </c>
      <c r="AF6982" s="28" t="s">
        <v>1709</v>
      </c>
      <c r="AG6982" s="28" t="s">
        <v>3765</v>
      </c>
      <c r="AH6982" s="22">
        <v>53320</v>
      </c>
      <c r="AI6982" s="28" t="s">
        <v>16434</v>
      </c>
      <c r="AJ6982" s="22">
        <v>0</v>
      </c>
    </row>
    <row r="6983" spans="30:36" ht="30" x14ac:dyDescent="0.25">
      <c r="AD6983" s="22" t="s">
        <v>16435</v>
      </c>
      <c r="AE6983" s="28" t="s">
        <v>16436</v>
      </c>
      <c r="AF6983" s="28" t="s">
        <v>1702</v>
      </c>
      <c r="AG6983" s="28" t="s">
        <v>3211</v>
      </c>
      <c r="AH6983" s="22">
        <v>87986</v>
      </c>
      <c r="AI6983" s="28" t="s">
        <v>20870</v>
      </c>
      <c r="AJ6983" s="22">
        <v>1</v>
      </c>
    </row>
    <row r="6984" spans="30:36" ht="30" x14ac:dyDescent="0.25">
      <c r="AD6984" s="22" t="s">
        <v>16437</v>
      </c>
      <c r="AE6984" s="28" t="s">
        <v>16438</v>
      </c>
      <c r="AF6984" s="28" t="s">
        <v>1700</v>
      </c>
      <c r="AG6984" s="28" t="s">
        <v>3856</v>
      </c>
      <c r="AH6984" s="22">
        <v>83438</v>
      </c>
      <c r="AI6984" s="28" t="s">
        <v>21828</v>
      </c>
      <c r="AJ6984" s="22">
        <v>1</v>
      </c>
    </row>
    <row r="6985" spans="30:36" ht="30" x14ac:dyDescent="0.25">
      <c r="AD6985" s="22" t="s">
        <v>16439</v>
      </c>
      <c r="AE6985" s="28" t="s">
        <v>16440</v>
      </c>
      <c r="AF6985" s="28" t="s">
        <v>1696</v>
      </c>
      <c r="AG6985" s="28" t="s">
        <v>3778</v>
      </c>
      <c r="AH6985" s="22">
        <v>58107</v>
      </c>
      <c r="AI6985" s="28" t="s">
        <v>19303</v>
      </c>
      <c r="AJ6985" s="22">
        <v>4</v>
      </c>
    </row>
    <row r="6986" spans="30:36" ht="30" x14ac:dyDescent="0.25">
      <c r="AD6986" s="22" t="s">
        <v>16441</v>
      </c>
      <c r="AE6986" s="28" t="s">
        <v>16442</v>
      </c>
      <c r="AF6986" s="28" t="s">
        <v>6003</v>
      </c>
      <c r="AG6986" s="28" t="s">
        <v>3209</v>
      </c>
      <c r="AH6986" s="22">
        <v>149377</v>
      </c>
      <c r="AI6986" s="28" t="s">
        <v>19124</v>
      </c>
      <c r="AJ6986" s="22">
        <v>7</v>
      </c>
    </row>
    <row r="6987" spans="30:36" ht="30" x14ac:dyDescent="0.25">
      <c r="AD6987" s="22" t="s">
        <v>9790</v>
      </c>
      <c r="AE6987" s="28" t="s">
        <v>9791</v>
      </c>
      <c r="AF6987" s="28" t="s">
        <v>1700</v>
      </c>
      <c r="AG6987" s="28" t="s">
        <v>3778</v>
      </c>
      <c r="AH6987" s="22">
        <v>60219</v>
      </c>
      <c r="AI6987" s="28" t="s">
        <v>20888</v>
      </c>
      <c r="AJ6987" s="22">
        <v>6</v>
      </c>
    </row>
    <row r="6988" spans="30:36" ht="30" x14ac:dyDescent="0.25">
      <c r="AD6988" s="22" t="s">
        <v>8476</v>
      </c>
      <c r="AE6988" s="28" t="s">
        <v>8477</v>
      </c>
      <c r="AF6988" s="28" t="s">
        <v>1696</v>
      </c>
      <c r="AG6988" s="28" t="s">
        <v>3210</v>
      </c>
      <c r="AH6988" s="22">
        <v>66185</v>
      </c>
      <c r="AI6988" s="28" t="s">
        <v>20244</v>
      </c>
      <c r="AJ6988" s="22">
        <v>7</v>
      </c>
    </row>
    <row r="6989" spans="30:36" ht="30" x14ac:dyDescent="0.25">
      <c r="AD6989" s="22" t="s">
        <v>16443</v>
      </c>
      <c r="AE6989" s="28" t="s">
        <v>16444</v>
      </c>
      <c r="AF6989" s="28" t="s">
        <v>1695</v>
      </c>
      <c r="AG6989" s="28" t="s">
        <v>3209</v>
      </c>
      <c r="AH6989" s="22">
        <v>56923</v>
      </c>
      <c r="AI6989" s="28" t="s">
        <v>16445</v>
      </c>
      <c r="AJ6989" s="22">
        <v>1</v>
      </c>
    </row>
    <row r="6990" spans="30:36" ht="30" x14ac:dyDescent="0.25">
      <c r="AD6990" s="22" t="s">
        <v>78</v>
      </c>
      <c r="AE6990" s="28" t="s">
        <v>1777</v>
      </c>
      <c r="AF6990" s="28" t="s">
        <v>1695</v>
      </c>
      <c r="AG6990" s="28" t="s">
        <v>3209</v>
      </c>
      <c r="AH6990" s="22">
        <v>64619</v>
      </c>
      <c r="AI6990" s="28" t="s">
        <v>21829</v>
      </c>
      <c r="AJ6990" s="22">
        <v>6</v>
      </c>
    </row>
    <row r="6991" spans="30:36" ht="30" x14ac:dyDescent="0.25">
      <c r="AD6991" s="22" t="s">
        <v>1229</v>
      </c>
      <c r="AE6991" s="28" t="s">
        <v>2833</v>
      </c>
      <c r="AF6991" s="28" t="s">
        <v>1705</v>
      </c>
      <c r="AG6991" s="28" t="s">
        <v>3211</v>
      </c>
      <c r="AH6991" s="22">
        <v>88061</v>
      </c>
      <c r="AI6991" s="28" t="s">
        <v>19365</v>
      </c>
      <c r="AJ6991" s="22">
        <v>2</v>
      </c>
    </row>
    <row r="6992" spans="30:36" ht="30" x14ac:dyDescent="0.25">
      <c r="AD6992" s="22" t="s">
        <v>16446</v>
      </c>
      <c r="AE6992" s="28" t="s">
        <v>16447</v>
      </c>
      <c r="AF6992" s="28" t="s">
        <v>1708</v>
      </c>
      <c r="AG6992" s="28" t="s">
        <v>3765</v>
      </c>
      <c r="AH6992" s="22">
        <v>54598</v>
      </c>
      <c r="AI6992" s="28" t="s">
        <v>21070</v>
      </c>
      <c r="AJ6992" s="22">
        <v>2</v>
      </c>
    </row>
    <row r="6993" spans="30:36" ht="30" x14ac:dyDescent="0.25">
      <c r="AD6993" s="22" t="s">
        <v>16448</v>
      </c>
      <c r="AE6993" s="28" t="s">
        <v>16449</v>
      </c>
      <c r="AF6993" s="28" t="s">
        <v>1704</v>
      </c>
      <c r="AG6993" s="28" t="s">
        <v>3862</v>
      </c>
      <c r="AH6993" s="22">
        <v>55662</v>
      </c>
      <c r="AI6993" s="28" t="s">
        <v>19043</v>
      </c>
      <c r="AJ6993" s="22">
        <v>6</v>
      </c>
    </row>
    <row r="6994" spans="30:36" ht="30" x14ac:dyDescent="0.25">
      <c r="AD6994" s="22" t="s">
        <v>8478</v>
      </c>
      <c r="AE6994" s="28" t="s">
        <v>8479</v>
      </c>
      <c r="AF6994" s="28" t="s">
        <v>1718</v>
      </c>
      <c r="AG6994" s="28" t="s">
        <v>3784</v>
      </c>
      <c r="AH6994" s="22">
        <v>63039</v>
      </c>
      <c r="AI6994" s="28" t="s">
        <v>19112</v>
      </c>
      <c r="AJ6994" s="22">
        <v>1</v>
      </c>
    </row>
    <row r="6995" spans="30:36" ht="30" x14ac:dyDescent="0.25">
      <c r="AD6995" s="22" t="s">
        <v>16450</v>
      </c>
      <c r="AE6995" s="28" t="s">
        <v>16451</v>
      </c>
      <c r="AF6995" s="28" t="s">
        <v>1703</v>
      </c>
      <c r="AG6995" s="28" t="s">
        <v>3209</v>
      </c>
      <c r="AH6995" s="22">
        <v>75702</v>
      </c>
      <c r="AI6995" s="28" t="s">
        <v>19160</v>
      </c>
      <c r="AJ6995" s="22">
        <v>7</v>
      </c>
    </row>
    <row r="6996" spans="30:36" ht="30" x14ac:dyDescent="0.25">
      <c r="AD6996" s="22" t="s">
        <v>8480</v>
      </c>
      <c r="AE6996" s="28" t="s">
        <v>8481</v>
      </c>
      <c r="AF6996" s="28" t="s">
        <v>1697</v>
      </c>
      <c r="AG6996" s="28" t="s">
        <v>3209</v>
      </c>
      <c r="AH6996" s="22">
        <v>61192</v>
      </c>
      <c r="AI6996" s="28" t="s">
        <v>20894</v>
      </c>
      <c r="AJ6996" s="22">
        <v>9</v>
      </c>
    </row>
    <row r="6997" spans="30:36" ht="30" x14ac:dyDescent="0.25">
      <c r="AD6997" s="22" t="s">
        <v>490</v>
      </c>
      <c r="AE6997" s="28" t="s">
        <v>2147</v>
      </c>
      <c r="AF6997" s="28" t="s">
        <v>1704</v>
      </c>
      <c r="AG6997" s="28" t="s">
        <v>3209</v>
      </c>
      <c r="AH6997" s="22">
        <v>62767</v>
      </c>
      <c r="AI6997" s="28" t="s">
        <v>19461</v>
      </c>
      <c r="AJ6997" s="22">
        <v>1</v>
      </c>
    </row>
    <row r="6998" spans="30:36" ht="30" x14ac:dyDescent="0.25">
      <c r="AD6998" s="22" t="s">
        <v>16452</v>
      </c>
      <c r="AE6998" s="28" t="s">
        <v>16453</v>
      </c>
      <c r="AF6998" s="28" t="s">
        <v>1718</v>
      </c>
      <c r="AG6998" s="28" t="s">
        <v>3211</v>
      </c>
      <c r="AH6998" s="22">
        <v>71295</v>
      </c>
      <c r="AI6998" s="28" t="s">
        <v>20828</v>
      </c>
      <c r="AJ6998" s="22">
        <v>8</v>
      </c>
    </row>
    <row r="6999" spans="30:36" ht="30" x14ac:dyDescent="0.25">
      <c r="AD6999" s="22" t="s">
        <v>9792</v>
      </c>
      <c r="AE6999" s="28" t="s">
        <v>9793</v>
      </c>
      <c r="AF6999" s="28" t="s">
        <v>1712</v>
      </c>
      <c r="AG6999" s="28" t="s">
        <v>3209</v>
      </c>
      <c r="AH6999" s="22">
        <v>102540</v>
      </c>
      <c r="AI6999" s="28" t="s">
        <v>19976</v>
      </c>
      <c r="AJ6999" s="22">
        <v>5</v>
      </c>
    </row>
    <row r="7000" spans="30:36" ht="30" x14ac:dyDescent="0.25">
      <c r="AD7000" s="22" t="s">
        <v>942</v>
      </c>
      <c r="AE7000" s="28" t="s">
        <v>2567</v>
      </c>
      <c r="AF7000" s="28" t="s">
        <v>1702</v>
      </c>
      <c r="AG7000" s="28" t="s">
        <v>3210</v>
      </c>
      <c r="AH7000" s="22">
        <v>115249</v>
      </c>
      <c r="AI7000" s="28" t="s">
        <v>20258</v>
      </c>
      <c r="AJ7000" s="22">
        <v>5</v>
      </c>
    </row>
    <row r="7001" spans="30:36" ht="30" x14ac:dyDescent="0.25">
      <c r="AD7001" s="22" t="s">
        <v>16454</v>
      </c>
      <c r="AE7001" s="28" t="s">
        <v>18824</v>
      </c>
      <c r="AF7001" s="28" t="s">
        <v>1698</v>
      </c>
      <c r="AG7001" s="28" t="s">
        <v>3209</v>
      </c>
      <c r="AH7001" s="22">
        <v>78003</v>
      </c>
      <c r="AI7001" s="28" t="s">
        <v>21830</v>
      </c>
      <c r="AJ7001" s="22">
        <v>2</v>
      </c>
    </row>
    <row r="7002" spans="30:36" ht="30" x14ac:dyDescent="0.25">
      <c r="AD7002" s="22" t="s">
        <v>8482</v>
      </c>
      <c r="AE7002" s="28" t="s">
        <v>18825</v>
      </c>
      <c r="AF7002" s="28" t="s">
        <v>1702</v>
      </c>
      <c r="AG7002" s="28" t="s">
        <v>3211</v>
      </c>
      <c r="AH7002" s="22">
        <v>92114</v>
      </c>
      <c r="AI7002" s="28" t="s">
        <v>21693</v>
      </c>
      <c r="AJ7002" s="22">
        <v>1</v>
      </c>
    </row>
    <row r="7003" spans="30:36" ht="30" x14ac:dyDescent="0.25">
      <c r="AD7003" s="22" t="s">
        <v>16455</v>
      </c>
      <c r="AE7003" s="28" t="s">
        <v>16456</v>
      </c>
      <c r="AF7003" s="28" t="s">
        <v>1699</v>
      </c>
      <c r="AG7003" s="28" t="s">
        <v>3209</v>
      </c>
      <c r="AH7003" s="22">
        <v>61936</v>
      </c>
      <c r="AI7003" s="28" t="s">
        <v>20352</v>
      </c>
      <c r="AJ7003" s="22">
        <v>2</v>
      </c>
    </row>
    <row r="7004" spans="30:36" ht="30" x14ac:dyDescent="0.25">
      <c r="AD7004" s="22" t="s">
        <v>16457</v>
      </c>
      <c r="AE7004" s="28" t="s">
        <v>18826</v>
      </c>
      <c r="AF7004" s="28" t="s">
        <v>1705</v>
      </c>
      <c r="AG7004" s="28" t="s">
        <v>3209</v>
      </c>
      <c r="AH7004" s="22">
        <v>79153</v>
      </c>
      <c r="AI7004" s="28" t="s">
        <v>21831</v>
      </c>
      <c r="AJ7004" s="22">
        <v>6</v>
      </c>
    </row>
    <row r="7005" spans="30:36" ht="30" x14ac:dyDescent="0.25">
      <c r="AD7005" s="22" t="s">
        <v>701</v>
      </c>
      <c r="AE7005" s="28" t="s">
        <v>2364</v>
      </c>
      <c r="AF7005" s="28" t="s">
        <v>1702</v>
      </c>
      <c r="AG7005" s="28" t="s">
        <v>3210</v>
      </c>
      <c r="AH7005" s="22">
        <v>80905</v>
      </c>
      <c r="AI7005" s="28" t="s">
        <v>20492</v>
      </c>
      <c r="AJ7005" s="22">
        <v>7</v>
      </c>
    </row>
    <row r="7006" spans="30:36" ht="30" x14ac:dyDescent="0.25">
      <c r="AD7006" s="22" t="s">
        <v>16458</v>
      </c>
      <c r="AE7006" s="28" t="s">
        <v>16459</v>
      </c>
      <c r="AF7006" s="28" t="s">
        <v>1697</v>
      </c>
      <c r="AG7006" s="28" t="s">
        <v>3765</v>
      </c>
      <c r="AH7006" s="22">
        <v>82167</v>
      </c>
      <c r="AI7006" s="28" t="s">
        <v>19542</v>
      </c>
      <c r="AJ7006" s="22">
        <v>0</v>
      </c>
    </row>
    <row r="7007" spans="30:36" ht="45" x14ac:dyDescent="0.25">
      <c r="AD7007" s="22" t="s">
        <v>4930</v>
      </c>
      <c r="AE7007" s="28" t="s">
        <v>4931</v>
      </c>
      <c r="AF7007" s="28" t="s">
        <v>1707</v>
      </c>
      <c r="AG7007" s="28" t="s">
        <v>3778</v>
      </c>
      <c r="AH7007" s="22">
        <v>56153</v>
      </c>
      <c r="AI7007" s="28" t="s">
        <v>19373</v>
      </c>
      <c r="AJ7007" s="22">
        <v>4</v>
      </c>
    </row>
    <row r="7008" spans="30:36" ht="30" x14ac:dyDescent="0.25">
      <c r="AD7008" s="22" t="s">
        <v>16460</v>
      </c>
      <c r="AE7008" s="28" t="s">
        <v>16461</v>
      </c>
      <c r="AF7008" s="28" t="s">
        <v>1718</v>
      </c>
      <c r="AG7008" s="28" t="s">
        <v>3209</v>
      </c>
      <c r="AH7008" s="22">
        <v>73659</v>
      </c>
      <c r="AI7008" s="28" t="s">
        <v>19119</v>
      </c>
      <c r="AJ7008" s="22">
        <v>7</v>
      </c>
    </row>
    <row r="7009" spans="30:36" ht="30" x14ac:dyDescent="0.25">
      <c r="AD7009" s="22" t="s">
        <v>16462</v>
      </c>
      <c r="AE7009" s="28" t="s">
        <v>16463</v>
      </c>
      <c r="AF7009" s="28" t="s">
        <v>1712</v>
      </c>
      <c r="AG7009" s="28" t="s">
        <v>3209</v>
      </c>
      <c r="AH7009" s="22">
        <v>81660</v>
      </c>
      <c r="AI7009" s="28" t="s">
        <v>16464</v>
      </c>
      <c r="AJ7009" s="22">
        <v>6</v>
      </c>
    </row>
    <row r="7010" spans="30:36" ht="30" x14ac:dyDescent="0.25">
      <c r="AD7010" s="22" t="s">
        <v>16465</v>
      </c>
      <c r="AE7010" s="28" t="s">
        <v>16466</v>
      </c>
      <c r="AF7010" s="28" t="s">
        <v>1696</v>
      </c>
      <c r="AG7010" s="28" t="s">
        <v>3209</v>
      </c>
      <c r="AH7010" s="22">
        <v>64589</v>
      </c>
      <c r="AI7010" s="28" t="s">
        <v>21295</v>
      </c>
      <c r="AJ7010" s="22">
        <v>4</v>
      </c>
    </row>
    <row r="7011" spans="30:36" ht="30" x14ac:dyDescent="0.25">
      <c r="AD7011" s="22" t="s">
        <v>16467</v>
      </c>
      <c r="AE7011" s="28" t="s">
        <v>16468</v>
      </c>
      <c r="AF7011" s="28" t="s">
        <v>1718</v>
      </c>
      <c r="AG7011" s="28" t="s">
        <v>3211</v>
      </c>
      <c r="AH7011" s="22">
        <v>68633</v>
      </c>
      <c r="AI7011" s="28" t="s">
        <v>19334</v>
      </c>
      <c r="AJ7011" s="22">
        <v>1</v>
      </c>
    </row>
    <row r="7012" spans="30:36" ht="30" x14ac:dyDescent="0.25">
      <c r="AD7012" s="22" t="s">
        <v>4932</v>
      </c>
      <c r="AE7012" s="28" t="s">
        <v>4933</v>
      </c>
      <c r="AF7012" s="28" t="s">
        <v>1708</v>
      </c>
      <c r="AG7012" s="28" t="s">
        <v>3922</v>
      </c>
      <c r="AH7012" s="22">
        <v>62339</v>
      </c>
      <c r="AI7012" s="28" t="s">
        <v>21362</v>
      </c>
      <c r="AJ7012" s="22">
        <v>2</v>
      </c>
    </row>
    <row r="7013" spans="30:36" ht="30" x14ac:dyDescent="0.25">
      <c r="AD7013" s="22" t="s">
        <v>8483</v>
      </c>
      <c r="AE7013" s="28" t="s">
        <v>8484</v>
      </c>
      <c r="AF7013" s="28" t="s">
        <v>1708</v>
      </c>
      <c r="AG7013" s="28" t="s">
        <v>3210</v>
      </c>
      <c r="AH7013" s="22">
        <v>77794</v>
      </c>
      <c r="AI7013" s="28" t="s">
        <v>20641</v>
      </c>
      <c r="AJ7013" s="22">
        <v>5</v>
      </c>
    </row>
    <row r="7014" spans="30:36" ht="30" x14ac:dyDescent="0.25">
      <c r="AD7014" s="22" t="s">
        <v>4934</v>
      </c>
      <c r="AE7014" s="28" t="s">
        <v>4935</v>
      </c>
      <c r="AF7014" s="28" t="s">
        <v>1695</v>
      </c>
      <c r="AG7014" s="28" t="s">
        <v>3887</v>
      </c>
      <c r="AH7014" s="22">
        <v>67280</v>
      </c>
      <c r="AI7014" s="28" t="s">
        <v>4936</v>
      </c>
      <c r="AJ7014" s="22">
        <v>0</v>
      </c>
    </row>
    <row r="7015" spans="30:36" ht="30" x14ac:dyDescent="0.25">
      <c r="AD7015" s="22" t="s">
        <v>16469</v>
      </c>
      <c r="AE7015" s="28" t="s">
        <v>16470</v>
      </c>
      <c r="AF7015" s="28" t="s">
        <v>1708</v>
      </c>
      <c r="AG7015" s="28" t="s">
        <v>3210</v>
      </c>
      <c r="AH7015" s="22">
        <v>81244</v>
      </c>
      <c r="AI7015" s="28" t="s">
        <v>21832</v>
      </c>
      <c r="AJ7015" s="22">
        <v>3</v>
      </c>
    </row>
    <row r="7016" spans="30:36" ht="30" x14ac:dyDescent="0.25">
      <c r="AD7016" s="22" t="s">
        <v>462</v>
      </c>
      <c r="AE7016" s="28" t="s">
        <v>2122</v>
      </c>
      <c r="AF7016" s="28" t="s">
        <v>1696</v>
      </c>
      <c r="AG7016" s="28" t="s">
        <v>3209</v>
      </c>
      <c r="AH7016" s="22">
        <v>56318</v>
      </c>
      <c r="AI7016" s="28" t="s">
        <v>19139</v>
      </c>
      <c r="AJ7016" s="22">
        <v>1</v>
      </c>
    </row>
    <row r="7017" spans="30:36" ht="30" x14ac:dyDescent="0.25">
      <c r="AD7017" s="22" t="s">
        <v>8485</v>
      </c>
      <c r="AE7017" s="28" t="s">
        <v>8486</v>
      </c>
      <c r="AF7017" s="28" t="s">
        <v>1704</v>
      </c>
      <c r="AG7017" s="28" t="s">
        <v>3209</v>
      </c>
      <c r="AH7017" s="22">
        <v>64874</v>
      </c>
      <c r="AI7017" s="28" t="s">
        <v>8487</v>
      </c>
      <c r="AJ7017" s="22">
        <v>2</v>
      </c>
    </row>
    <row r="7018" spans="30:36" ht="30" x14ac:dyDescent="0.25">
      <c r="AD7018" s="22" t="s">
        <v>16471</v>
      </c>
      <c r="AE7018" s="28" t="s">
        <v>18827</v>
      </c>
      <c r="AF7018" s="28" t="s">
        <v>1695</v>
      </c>
      <c r="AG7018" s="28" t="s">
        <v>3803</v>
      </c>
      <c r="AH7018" s="22">
        <v>62035</v>
      </c>
      <c r="AI7018" s="28" t="s">
        <v>19588</v>
      </c>
      <c r="AJ7018" s="22">
        <v>0</v>
      </c>
    </row>
    <row r="7019" spans="30:36" ht="30" x14ac:dyDescent="0.25">
      <c r="AD7019" s="22" t="s">
        <v>16472</v>
      </c>
      <c r="AE7019" s="28" t="s">
        <v>16473</v>
      </c>
      <c r="AF7019" s="28" t="s">
        <v>1700</v>
      </c>
      <c r="AG7019" s="28" t="s">
        <v>3862</v>
      </c>
      <c r="AH7019" s="22">
        <v>81011</v>
      </c>
      <c r="AI7019" s="28" t="s">
        <v>19062</v>
      </c>
      <c r="AJ7019" s="22">
        <v>7</v>
      </c>
    </row>
    <row r="7020" spans="30:36" ht="30" x14ac:dyDescent="0.25">
      <c r="AD7020" s="22" t="s">
        <v>16474</v>
      </c>
      <c r="AE7020" s="28" t="s">
        <v>18828</v>
      </c>
      <c r="AF7020" s="28" t="s">
        <v>1714</v>
      </c>
      <c r="AG7020" s="28" t="s">
        <v>3211</v>
      </c>
      <c r="AH7020" s="22">
        <v>95445</v>
      </c>
      <c r="AI7020" s="28" t="s">
        <v>20851</v>
      </c>
      <c r="AJ7020" s="22">
        <v>3</v>
      </c>
    </row>
    <row r="7021" spans="30:36" ht="45" x14ac:dyDescent="0.25">
      <c r="AD7021" s="22" t="s">
        <v>16475</v>
      </c>
      <c r="AE7021" s="28" t="s">
        <v>16476</v>
      </c>
      <c r="AF7021" s="28" t="s">
        <v>1707</v>
      </c>
      <c r="AG7021" s="28" t="s">
        <v>3778</v>
      </c>
      <c r="AH7021" s="22">
        <v>56201</v>
      </c>
      <c r="AI7021" s="28" t="s">
        <v>16477</v>
      </c>
      <c r="AJ7021" s="22">
        <v>2</v>
      </c>
    </row>
    <row r="7022" spans="30:36" ht="30" x14ac:dyDescent="0.25">
      <c r="AD7022" s="22" t="s">
        <v>16478</v>
      </c>
      <c r="AE7022" s="28" t="s">
        <v>16479</v>
      </c>
      <c r="AF7022" s="28" t="s">
        <v>1704</v>
      </c>
      <c r="AG7022" s="28" t="s">
        <v>3800</v>
      </c>
      <c r="AH7022" s="22">
        <v>61308</v>
      </c>
      <c r="AI7022" s="28" t="s">
        <v>21583</v>
      </c>
      <c r="AJ7022" s="22">
        <v>2</v>
      </c>
    </row>
    <row r="7023" spans="30:36" ht="30" x14ac:dyDescent="0.25">
      <c r="AD7023" s="22" t="s">
        <v>16480</v>
      </c>
      <c r="AE7023" s="28" t="s">
        <v>16481</v>
      </c>
      <c r="AF7023" s="28" t="s">
        <v>1708</v>
      </c>
      <c r="AG7023" s="28" t="s">
        <v>3211</v>
      </c>
      <c r="AH7023" s="22">
        <v>85400</v>
      </c>
      <c r="AI7023" s="28" t="s">
        <v>19523</v>
      </c>
      <c r="AJ7023" s="22">
        <v>8</v>
      </c>
    </row>
    <row r="7024" spans="30:36" ht="30" x14ac:dyDescent="0.25">
      <c r="AD7024" s="22" t="s">
        <v>16482</v>
      </c>
      <c r="AE7024" s="28" t="s">
        <v>18829</v>
      </c>
      <c r="AF7024" s="28" t="s">
        <v>1718</v>
      </c>
      <c r="AG7024" s="28" t="s">
        <v>3211</v>
      </c>
      <c r="AH7024" s="22">
        <v>67926</v>
      </c>
      <c r="AI7024" s="28" t="s">
        <v>20990</v>
      </c>
      <c r="AJ7024" s="22">
        <v>7</v>
      </c>
    </row>
    <row r="7025" spans="30:36" ht="30" x14ac:dyDescent="0.25">
      <c r="AD7025" s="22" t="s">
        <v>16483</v>
      </c>
      <c r="AE7025" s="28" t="s">
        <v>16484</v>
      </c>
      <c r="AF7025" s="28" t="s">
        <v>1702</v>
      </c>
      <c r="AG7025" s="28" t="s">
        <v>3211</v>
      </c>
      <c r="AH7025" s="22">
        <v>103183</v>
      </c>
      <c r="AI7025" s="28" t="s">
        <v>21469</v>
      </c>
      <c r="AJ7025" s="22">
        <v>6</v>
      </c>
    </row>
    <row r="7026" spans="30:36" ht="30" x14ac:dyDescent="0.25">
      <c r="AD7026" s="22" t="s">
        <v>401</v>
      </c>
      <c r="AE7026" s="28" t="s">
        <v>18830</v>
      </c>
      <c r="AF7026" s="28" t="s">
        <v>1718</v>
      </c>
      <c r="AG7026" s="28" t="s">
        <v>3209</v>
      </c>
      <c r="AH7026" s="22">
        <v>83181</v>
      </c>
      <c r="AI7026" s="28" t="s">
        <v>19804</v>
      </c>
      <c r="AJ7026" s="22">
        <v>7</v>
      </c>
    </row>
    <row r="7027" spans="30:36" ht="30" x14ac:dyDescent="0.25">
      <c r="AD7027" s="22" t="s">
        <v>16485</v>
      </c>
      <c r="AE7027" s="28" t="s">
        <v>16486</v>
      </c>
      <c r="AF7027" s="28" t="s">
        <v>1699</v>
      </c>
      <c r="AG7027" s="28" t="s">
        <v>3856</v>
      </c>
      <c r="AH7027" s="22">
        <v>59578</v>
      </c>
      <c r="AI7027" s="28" t="s">
        <v>19932</v>
      </c>
      <c r="AJ7027" s="22">
        <v>0</v>
      </c>
    </row>
    <row r="7028" spans="30:36" ht="30" x14ac:dyDescent="0.25">
      <c r="AD7028" s="22" t="s">
        <v>16487</v>
      </c>
      <c r="AE7028" s="28" t="s">
        <v>16488</v>
      </c>
      <c r="AF7028" s="28" t="s">
        <v>1708</v>
      </c>
      <c r="AG7028" s="28" t="s">
        <v>3210</v>
      </c>
      <c r="AH7028" s="22">
        <v>80056</v>
      </c>
      <c r="AI7028" s="28" t="s">
        <v>21510</v>
      </c>
      <c r="AJ7028" s="22">
        <v>5</v>
      </c>
    </row>
    <row r="7029" spans="30:36" ht="30" x14ac:dyDescent="0.25">
      <c r="AD7029" s="22" t="s">
        <v>1011</v>
      </c>
      <c r="AE7029" s="28" t="s">
        <v>2632</v>
      </c>
      <c r="AF7029" s="28" t="s">
        <v>1718</v>
      </c>
      <c r="AG7029" s="28" t="s">
        <v>3210</v>
      </c>
      <c r="AH7029" s="22">
        <v>65235</v>
      </c>
      <c r="AI7029" s="28" t="s">
        <v>21503</v>
      </c>
      <c r="AJ7029" s="22">
        <v>4</v>
      </c>
    </row>
    <row r="7030" spans="30:36" ht="30" x14ac:dyDescent="0.25">
      <c r="AD7030" s="22" t="s">
        <v>9794</v>
      </c>
      <c r="AE7030" s="28" t="s">
        <v>9795</v>
      </c>
      <c r="AF7030" s="28" t="s">
        <v>1705</v>
      </c>
      <c r="AG7030" s="28" t="s">
        <v>3211</v>
      </c>
      <c r="AH7030" s="22">
        <v>66818</v>
      </c>
      <c r="AI7030" s="28" t="s">
        <v>20360</v>
      </c>
      <c r="AJ7030" s="22">
        <v>5</v>
      </c>
    </row>
    <row r="7031" spans="30:36" ht="30" x14ac:dyDescent="0.25">
      <c r="AD7031" s="22" t="s">
        <v>8488</v>
      </c>
      <c r="AE7031" s="28" t="s">
        <v>8489</v>
      </c>
      <c r="AF7031" s="28" t="s">
        <v>1699</v>
      </c>
      <c r="AG7031" s="28" t="s">
        <v>3211</v>
      </c>
      <c r="AH7031" s="22">
        <v>63523</v>
      </c>
      <c r="AI7031" s="28" t="s">
        <v>21833</v>
      </c>
      <c r="AJ7031" s="22">
        <v>4</v>
      </c>
    </row>
    <row r="7032" spans="30:36" ht="30" x14ac:dyDescent="0.25">
      <c r="AD7032" s="22" t="s">
        <v>16489</v>
      </c>
      <c r="AE7032" s="28" t="s">
        <v>16490</v>
      </c>
      <c r="AF7032" s="28" t="s">
        <v>1703</v>
      </c>
      <c r="AG7032" s="28" t="s">
        <v>3784</v>
      </c>
      <c r="AH7032" s="22">
        <v>63180</v>
      </c>
      <c r="AI7032" s="28" t="s">
        <v>19440</v>
      </c>
      <c r="AJ7032" s="22">
        <v>4</v>
      </c>
    </row>
    <row r="7033" spans="30:36" ht="30" x14ac:dyDescent="0.25">
      <c r="AD7033" s="22" t="s">
        <v>16491</v>
      </c>
      <c r="AE7033" s="28" t="s">
        <v>16492</v>
      </c>
      <c r="AF7033" s="28" t="s">
        <v>1698</v>
      </c>
      <c r="AG7033" s="28" t="s">
        <v>3803</v>
      </c>
      <c r="AH7033" s="22">
        <v>93632</v>
      </c>
      <c r="AI7033" s="28" t="s">
        <v>21673</v>
      </c>
      <c r="AJ7033" s="22">
        <v>2</v>
      </c>
    </row>
    <row r="7034" spans="30:36" ht="30" x14ac:dyDescent="0.25">
      <c r="AD7034" s="22" t="s">
        <v>8490</v>
      </c>
      <c r="AE7034" s="28" t="s">
        <v>8491</v>
      </c>
      <c r="AF7034" s="28" t="s">
        <v>1696</v>
      </c>
      <c r="AG7034" s="28" t="s">
        <v>3820</v>
      </c>
      <c r="AH7034" s="22">
        <v>62871</v>
      </c>
      <c r="AI7034" s="28" t="s">
        <v>19271</v>
      </c>
      <c r="AJ7034" s="22">
        <v>1</v>
      </c>
    </row>
    <row r="7035" spans="30:36" ht="30" x14ac:dyDescent="0.25">
      <c r="AD7035" s="22" t="s">
        <v>1288</v>
      </c>
      <c r="AE7035" s="28" t="s">
        <v>2917</v>
      </c>
      <c r="AF7035" s="28" t="s">
        <v>1702</v>
      </c>
      <c r="AG7035" s="28" t="s">
        <v>3211</v>
      </c>
      <c r="AH7035" s="22">
        <v>84559</v>
      </c>
      <c r="AI7035" s="28" t="s">
        <v>21834</v>
      </c>
      <c r="AJ7035" s="22">
        <v>8</v>
      </c>
    </row>
    <row r="7036" spans="30:36" ht="30" x14ac:dyDescent="0.25">
      <c r="AD7036" s="22" t="s">
        <v>8492</v>
      </c>
      <c r="AE7036" s="28" t="s">
        <v>8493</v>
      </c>
      <c r="AF7036" s="28" t="s">
        <v>1704</v>
      </c>
      <c r="AG7036" s="28" t="s">
        <v>3800</v>
      </c>
      <c r="AH7036" s="22">
        <v>58178</v>
      </c>
      <c r="AI7036" s="28" t="s">
        <v>19397</v>
      </c>
      <c r="AJ7036" s="22">
        <v>2</v>
      </c>
    </row>
    <row r="7037" spans="30:36" ht="30" x14ac:dyDescent="0.25">
      <c r="AD7037" s="22" t="s">
        <v>16493</v>
      </c>
      <c r="AE7037" s="28" t="s">
        <v>16494</v>
      </c>
      <c r="AF7037" s="28" t="s">
        <v>1702</v>
      </c>
      <c r="AG7037" s="28" t="s">
        <v>3209</v>
      </c>
      <c r="AH7037" s="22">
        <v>92447</v>
      </c>
      <c r="AI7037" s="28" t="s">
        <v>21835</v>
      </c>
      <c r="AJ7037" s="22">
        <v>5</v>
      </c>
    </row>
    <row r="7038" spans="30:36" ht="30" x14ac:dyDescent="0.25">
      <c r="AD7038" s="22" t="s">
        <v>1314</v>
      </c>
      <c r="AE7038" s="28" t="s">
        <v>2877</v>
      </c>
      <c r="AF7038" s="28" t="s">
        <v>1701</v>
      </c>
      <c r="AG7038" s="28" t="s">
        <v>3211</v>
      </c>
      <c r="AH7038" s="22">
        <v>66268</v>
      </c>
      <c r="AI7038" s="28" t="s">
        <v>19809</v>
      </c>
      <c r="AJ7038" s="22">
        <v>5</v>
      </c>
    </row>
    <row r="7039" spans="30:36" ht="30" x14ac:dyDescent="0.25">
      <c r="AD7039" s="22" t="s">
        <v>16495</v>
      </c>
      <c r="AE7039" s="28" t="s">
        <v>16496</v>
      </c>
      <c r="AF7039" s="28" t="s">
        <v>1718</v>
      </c>
      <c r="AG7039" s="28" t="s">
        <v>3211</v>
      </c>
      <c r="AH7039" s="22">
        <v>70546</v>
      </c>
      <c r="AI7039" s="28" t="s">
        <v>18972</v>
      </c>
      <c r="AJ7039" s="22">
        <v>2</v>
      </c>
    </row>
    <row r="7040" spans="30:36" ht="30" x14ac:dyDescent="0.25">
      <c r="AD7040" s="22" t="s">
        <v>8494</v>
      </c>
      <c r="AE7040" s="28" t="s">
        <v>8495</v>
      </c>
      <c r="AF7040" s="28" t="s">
        <v>1695</v>
      </c>
      <c r="AG7040" s="28" t="s">
        <v>4364</v>
      </c>
      <c r="AH7040" s="22">
        <v>76909</v>
      </c>
      <c r="AI7040" s="28" t="s">
        <v>19548</v>
      </c>
      <c r="AJ7040" s="22">
        <v>5</v>
      </c>
    </row>
    <row r="7041" spans="30:36" ht="30" x14ac:dyDescent="0.25">
      <c r="AD7041" s="22" t="s">
        <v>8496</v>
      </c>
      <c r="AE7041" s="28" t="s">
        <v>8497</v>
      </c>
      <c r="AF7041" s="28" t="s">
        <v>1697</v>
      </c>
      <c r="AG7041" s="28" t="s">
        <v>3210</v>
      </c>
      <c r="AH7041" s="22">
        <v>53025</v>
      </c>
      <c r="AI7041" s="28" t="s">
        <v>21836</v>
      </c>
      <c r="AJ7041" s="22">
        <v>9</v>
      </c>
    </row>
    <row r="7042" spans="30:36" ht="30" x14ac:dyDescent="0.25">
      <c r="AD7042" s="22" t="s">
        <v>16497</v>
      </c>
      <c r="AE7042" s="28" t="s">
        <v>16498</v>
      </c>
      <c r="AF7042" s="28" t="s">
        <v>1699</v>
      </c>
      <c r="AG7042" s="28" t="s">
        <v>3210</v>
      </c>
      <c r="AH7042" s="22">
        <v>55173</v>
      </c>
      <c r="AI7042" s="28" t="s">
        <v>20087</v>
      </c>
      <c r="AJ7042" s="22">
        <v>1</v>
      </c>
    </row>
    <row r="7043" spans="30:36" ht="30" x14ac:dyDescent="0.25">
      <c r="AD7043" s="22" t="s">
        <v>8498</v>
      </c>
      <c r="AE7043" s="28" t="s">
        <v>8499</v>
      </c>
      <c r="AF7043" s="28" t="s">
        <v>1697</v>
      </c>
      <c r="AG7043" s="28" t="s">
        <v>3210</v>
      </c>
      <c r="AH7043" s="22">
        <v>71405</v>
      </c>
      <c r="AI7043" s="28" t="s">
        <v>21620</v>
      </c>
      <c r="AJ7043" s="22">
        <v>2</v>
      </c>
    </row>
    <row r="7044" spans="30:36" ht="30" x14ac:dyDescent="0.25">
      <c r="AD7044" s="22" t="s">
        <v>1025</v>
      </c>
      <c r="AE7044" s="28" t="s">
        <v>2651</v>
      </c>
      <c r="AF7044" s="28" t="s">
        <v>1695</v>
      </c>
      <c r="AG7044" s="28" t="s">
        <v>3210</v>
      </c>
      <c r="AH7044" s="22">
        <v>68637</v>
      </c>
      <c r="AI7044" s="28" t="s">
        <v>21461</v>
      </c>
      <c r="AJ7044" s="22">
        <v>1</v>
      </c>
    </row>
    <row r="7045" spans="30:36" ht="45" x14ac:dyDescent="0.25">
      <c r="AD7045" s="22" t="s">
        <v>16499</v>
      </c>
      <c r="AE7045" s="28" t="s">
        <v>16500</v>
      </c>
      <c r="AF7045" s="28" t="s">
        <v>1707</v>
      </c>
      <c r="AG7045" s="28" t="s">
        <v>3778</v>
      </c>
      <c r="AH7045" s="22">
        <v>62685</v>
      </c>
      <c r="AI7045" s="28" t="s">
        <v>21296</v>
      </c>
      <c r="AJ7045" s="22">
        <v>7</v>
      </c>
    </row>
    <row r="7046" spans="30:36" ht="30" x14ac:dyDescent="0.25">
      <c r="AD7046" s="22" t="s">
        <v>16501</v>
      </c>
      <c r="AE7046" s="28" t="s">
        <v>16502</v>
      </c>
      <c r="AF7046" s="28" t="s">
        <v>1695</v>
      </c>
      <c r="AG7046" s="28" t="s">
        <v>3210</v>
      </c>
      <c r="AH7046" s="22">
        <v>62792</v>
      </c>
      <c r="AI7046" s="28" t="s">
        <v>20285</v>
      </c>
      <c r="AJ7046" s="22">
        <v>8</v>
      </c>
    </row>
    <row r="7047" spans="30:36" ht="30" x14ac:dyDescent="0.25">
      <c r="AD7047" s="22" t="s">
        <v>16503</v>
      </c>
      <c r="AE7047" s="28" t="s">
        <v>16504</v>
      </c>
      <c r="AF7047" s="28" t="s">
        <v>1696</v>
      </c>
      <c r="AG7047" s="28" t="s">
        <v>3210</v>
      </c>
      <c r="AH7047" s="22">
        <v>60467</v>
      </c>
      <c r="AI7047" s="28" t="s">
        <v>21509</v>
      </c>
      <c r="AJ7047" s="22">
        <v>7</v>
      </c>
    </row>
    <row r="7048" spans="30:36" ht="30" x14ac:dyDescent="0.25">
      <c r="AD7048" s="22" t="s">
        <v>8500</v>
      </c>
      <c r="AE7048" s="28" t="s">
        <v>8501</v>
      </c>
      <c r="AF7048" s="28" t="s">
        <v>1696</v>
      </c>
      <c r="AG7048" s="28" t="s">
        <v>3210</v>
      </c>
      <c r="AH7048" s="22">
        <v>63791</v>
      </c>
      <c r="AI7048" s="28" t="s">
        <v>18975</v>
      </c>
      <c r="AJ7048" s="22">
        <v>7</v>
      </c>
    </row>
    <row r="7049" spans="30:36" ht="30" x14ac:dyDescent="0.25">
      <c r="AD7049" s="22" t="s">
        <v>8502</v>
      </c>
      <c r="AE7049" s="28" t="s">
        <v>8503</v>
      </c>
      <c r="AF7049" s="28" t="s">
        <v>1697</v>
      </c>
      <c r="AG7049" s="28" t="s">
        <v>3935</v>
      </c>
      <c r="AH7049" s="22">
        <v>61496</v>
      </c>
      <c r="AI7049" s="28" t="s">
        <v>21837</v>
      </c>
      <c r="AJ7049" s="22">
        <v>5</v>
      </c>
    </row>
    <row r="7050" spans="30:36" ht="30" x14ac:dyDescent="0.25">
      <c r="AD7050" s="22" t="s">
        <v>8504</v>
      </c>
      <c r="AE7050" s="28" t="s">
        <v>8505</v>
      </c>
      <c r="AF7050" s="28" t="s">
        <v>1695</v>
      </c>
      <c r="AG7050" s="28" t="s">
        <v>3781</v>
      </c>
      <c r="AH7050" s="22">
        <v>59992</v>
      </c>
      <c r="AI7050" s="28" t="s">
        <v>19961</v>
      </c>
      <c r="AJ7050" s="22">
        <v>6</v>
      </c>
    </row>
    <row r="7051" spans="30:36" ht="30" x14ac:dyDescent="0.25">
      <c r="AD7051" s="22" t="s">
        <v>16505</v>
      </c>
      <c r="AE7051" s="28" t="s">
        <v>16506</v>
      </c>
      <c r="AF7051" s="28" t="s">
        <v>1703</v>
      </c>
      <c r="AG7051" s="28" t="s">
        <v>3768</v>
      </c>
      <c r="AH7051" s="22">
        <v>73941</v>
      </c>
      <c r="AI7051" s="28" t="s">
        <v>19688</v>
      </c>
      <c r="AJ7051" s="22">
        <v>7</v>
      </c>
    </row>
    <row r="7052" spans="30:36" ht="30" x14ac:dyDescent="0.25">
      <c r="AD7052" s="22" t="s">
        <v>16507</v>
      </c>
      <c r="AE7052" s="28" t="s">
        <v>16508</v>
      </c>
      <c r="AF7052" s="28" t="s">
        <v>1712</v>
      </c>
      <c r="AG7052" s="28" t="s">
        <v>3765</v>
      </c>
      <c r="AH7052" s="22">
        <v>72747</v>
      </c>
      <c r="AI7052" s="28" t="s">
        <v>20085</v>
      </c>
      <c r="AJ7052" s="22">
        <v>6</v>
      </c>
    </row>
    <row r="7053" spans="30:36" ht="45" x14ac:dyDescent="0.25">
      <c r="AD7053" s="22" t="s">
        <v>16509</v>
      </c>
      <c r="AE7053" s="28" t="s">
        <v>16510</v>
      </c>
      <c r="AF7053" s="28" t="s">
        <v>1710</v>
      </c>
      <c r="AG7053" s="28" t="s">
        <v>3209</v>
      </c>
      <c r="AH7053" s="22">
        <v>58988</v>
      </c>
      <c r="AI7053" s="28" t="s">
        <v>20884</v>
      </c>
      <c r="AJ7053" s="22">
        <v>6</v>
      </c>
    </row>
    <row r="7054" spans="30:36" ht="30" x14ac:dyDescent="0.25">
      <c r="AD7054" s="22" t="s">
        <v>16511</v>
      </c>
      <c r="AE7054" s="28" t="s">
        <v>16512</v>
      </c>
      <c r="AF7054" s="28" t="s">
        <v>1706</v>
      </c>
      <c r="AG7054" s="28" t="s">
        <v>3209</v>
      </c>
      <c r="AH7054" s="22">
        <v>59885</v>
      </c>
      <c r="AI7054" s="28" t="s">
        <v>19810</v>
      </c>
      <c r="AJ7054" s="22">
        <v>0</v>
      </c>
    </row>
    <row r="7055" spans="30:36" ht="30" x14ac:dyDescent="0.25">
      <c r="AD7055" s="22" t="s">
        <v>4937</v>
      </c>
      <c r="AE7055" s="28" t="s">
        <v>4938</v>
      </c>
      <c r="AF7055" s="28" t="s">
        <v>1702</v>
      </c>
      <c r="AG7055" s="28" t="s">
        <v>3856</v>
      </c>
      <c r="AH7055" s="22">
        <v>90500</v>
      </c>
      <c r="AI7055" s="28" t="s">
        <v>21838</v>
      </c>
      <c r="AJ7055" s="22">
        <v>2</v>
      </c>
    </row>
    <row r="7056" spans="30:36" ht="30" x14ac:dyDescent="0.25">
      <c r="AD7056" s="22" t="s">
        <v>8506</v>
      </c>
      <c r="AE7056" s="28" t="s">
        <v>8507</v>
      </c>
      <c r="AF7056" s="28" t="s">
        <v>1699</v>
      </c>
      <c r="AG7056" s="28" t="s">
        <v>3856</v>
      </c>
      <c r="AH7056" s="22">
        <v>59981</v>
      </c>
      <c r="AI7056" s="28" t="s">
        <v>21477</v>
      </c>
      <c r="AJ7056" s="22">
        <v>0</v>
      </c>
    </row>
    <row r="7057" spans="30:36" ht="30" x14ac:dyDescent="0.25">
      <c r="AD7057" s="22" t="s">
        <v>16513</v>
      </c>
      <c r="AE7057" s="28" t="s">
        <v>16514</v>
      </c>
      <c r="AF7057" s="28" t="s">
        <v>1718</v>
      </c>
      <c r="AG7057" s="28" t="s">
        <v>3210</v>
      </c>
      <c r="AH7057" s="22">
        <v>60038</v>
      </c>
      <c r="AI7057" s="28" t="s">
        <v>21839</v>
      </c>
      <c r="AJ7057" s="22">
        <v>1</v>
      </c>
    </row>
    <row r="7058" spans="30:36" ht="30" x14ac:dyDescent="0.25">
      <c r="AD7058" s="22" t="s">
        <v>39</v>
      </c>
      <c r="AE7058" s="28" t="s">
        <v>1743</v>
      </c>
      <c r="AF7058" s="28" t="s">
        <v>1695</v>
      </c>
      <c r="AG7058" s="28" t="s">
        <v>3209</v>
      </c>
      <c r="AH7058" s="22">
        <v>63568</v>
      </c>
      <c r="AI7058" s="28" t="s">
        <v>21840</v>
      </c>
      <c r="AJ7058" s="22">
        <v>6</v>
      </c>
    </row>
    <row r="7059" spans="30:36" ht="30" x14ac:dyDescent="0.25">
      <c r="AD7059" s="22" t="s">
        <v>8508</v>
      </c>
      <c r="AE7059" s="28" t="s">
        <v>8509</v>
      </c>
      <c r="AF7059" s="28" t="s">
        <v>1699</v>
      </c>
      <c r="AG7059" s="28" t="s">
        <v>3790</v>
      </c>
      <c r="AH7059" s="22">
        <v>59912</v>
      </c>
      <c r="AI7059" s="28" t="s">
        <v>19228</v>
      </c>
      <c r="AJ7059" s="22">
        <v>8</v>
      </c>
    </row>
    <row r="7060" spans="30:36" ht="30" x14ac:dyDescent="0.25">
      <c r="AD7060" s="22" t="s">
        <v>8510</v>
      </c>
      <c r="AE7060" s="28" t="s">
        <v>8511</v>
      </c>
      <c r="AF7060" s="28" t="s">
        <v>1695</v>
      </c>
      <c r="AG7060" s="28" t="s">
        <v>3209</v>
      </c>
      <c r="AH7060" s="22">
        <v>70480</v>
      </c>
      <c r="AI7060" s="28" t="s">
        <v>21841</v>
      </c>
      <c r="AJ7060" s="22">
        <v>5</v>
      </c>
    </row>
    <row r="7061" spans="30:36" ht="30" x14ac:dyDescent="0.25">
      <c r="AD7061" s="22" t="s">
        <v>8512</v>
      </c>
      <c r="AE7061" s="28" t="s">
        <v>8513</v>
      </c>
      <c r="AF7061" s="28" t="s">
        <v>1700</v>
      </c>
      <c r="AG7061" s="28" t="s">
        <v>3209</v>
      </c>
      <c r="AH7061" s="22">
        <v>72187</v>
      </c>
      <c r="AI7061" s="28" t="s">
        <v>20220</v>
      </c>
      <c r="AJ7061" s="22">
        <v>1</v>
      </c>
    </row>
    <row r="7062" spans="30:36" ht="30" x14ac:dyDescent="0.25">
      <c r="AD7062" s="22" t="s">
        <v>932</v>
      </c>
      <c r="AE7062" s="28" t="s">
        <v>2559</v>
      </c>
      <c r="AF7062" s="28" t="s">
        <v>1709</v>
      </c>
      <c r="AG7062" s="28" t="s">
        <v>3210</v>
      </c>
      <c r="AH7062" s="22">
        <v>65732</v>
      </c>
      <c r="AI7062" s="28" t="s">
        <v>21538</v>
      </c>
      <c r="AJ7062" s="22">
        <v>8</v>
      </c>
    </row>
    <row r="7063" spans="30:36" ht="30" x14ac:dyDescent="0.25">
      <c r="AD7063" s="22" t="s">
        <v>8514</v>
      </c>
      <c r="AE7063" s="28" t="s">
        <v>18831</v>
      </c>
      <c r="AF7063" s="28" t="s">
        <v>1704</v>
      </c>
      <c r="AG7063" s="28" t="s">
        <v>3856</v>
      </c>
      <c r="AH7063" s="22">
        <v>61050</v>
      </c>
      <c r="AI7063" s="28" t="s">
        <v>21012</v>
      </c>
      <c r="AJ7063" s="22">
        <v>3</v>
      </c>
    </row>
    <row r="7064" spans="30:36" ht="30" x14ac:dyDescent="0.25">
      <c r="AD7064" s="22" t="s">
        <v>3656</v>
      </c>
      <c r="AE7064" s="28" t="s">
        <v>3657</v>
      </c>
      <c r="AF7064" s="28" t="s">
        <v>1703</v>
      </c>
      <c r="AG7064" s="28" t="s">
        <v>3209</v>
      </c>
      <c r="AH7064" s="22">
        <v>78184</v>
      </c>
      <c r="AI7064" s="28" t="s">
        <v>3658</v>
      </c>
      <c r="AJ7064" s="22">
        <v>0</v>
      </c>
    </row>
    <row r="7065" spans="30:36" ht="30" x14ac:dyDescent="0.25">
      <c r="AD7065" s="22" t="s">
        <v>16515</v>
      </c>
      <c r="AE7065" s="28" t="s">
        <v>16516</v>
      </c>
      <c r="AF7065" s="28" t="s">
        <v>1708</v>
      </c>
      <c r="AG7065" s="28" t="s">
        <v>3765</v>
      </c>
      <c r="AH7065" s="22">
        <v>68221</v>
      </c>
      <c r="AI7065" s="28" t="s">
        <v>20757</v>
      </c>
      <c r="AJ7065" s="22">
        <v>7</v>
      </c>
    </row>
    <row r="7066" spans="30:36" ht="30" x14ac:dyDescent="0.25">
      <c r="AD7066" s="22" t="s">
        <v>16517</v>
      </c>
      <c r="AE7066" s="28" t="s">
        <v>16518</v>
      </c>
      <c r="AF7066" s="28" t="s">
        <v>1701</v>
      </c>
      <c r="AG7066" s="28" t="s">
        <v>3209</v>
      </c>
      <c r="AH7066" s="22">
        <v>57737</v>
      </c>
      <c r="AI7066" s="28" t="s">
        <v>16519</v>
      </c>
      <c r="AJ7066" s="22">
        <v>4</v>
      </c>
    </row>
    <row r="7067" spans="30:36" ht="30" x14ac:dyDescent="0.25">
      <c r="AD7067" s="22" t="s">
        <v>16520</v>
      </c>
      <c r="AE7067" s="28" t="s">
        <v>16521</v>
      </c>
      <c r="AF7067" s="28" t="s">
        <v>1715</v>
      </c>
      <c r="AG7067" s="28" t="s">
        <v>3862</v>
      </c>
      <c r="AH7067" s="22">
        <v>59412</v>
      </c>
      <c r="AI7067" s="28" t="s">
        <v>21365</v>
      </c>
      <c r="AJ7067" s="22">
        <v>4</v>
      </c>
    </row>
    <row r="7068" spans="30:36" ht="30" x14ac:dyDescent="0.25">
      <c r="AD7068" s="22" t="s">
        <v>16522</v>
      </c>
      <c r="AE7068" s="28" t="s">
        <v>16523</v>
      </c>
      <c r="AF7068" s="28" t="s">
        <v>1714</v>
      </c>
      <c r="AG7068" s="28" t="s">
        <v>3211</v>
      </c>
      <c r="AH7068" s="22">
        <v>68414</v>
      </c>
      <c r="AI7068" s="28" t="s">
        <v>20417</v>
      </c>
      <c r="AJ7068" s="22">
        <v>0</v>
      </c>
    </row>
    <row r="7069" spans="30:36" ht="45" x14ac:dyDescent="0.25">
      <c r="AD7069" s="22" t="s">
        <v>8515</v>
      </c>
      <c r="AE7069" s="28" t="s">
        <v>8516</v>
      </c>
      <c r="AF7069" s="28" t="s">
        <v>1707</v>
      </c>
      <c r="AG7069" s="28" t="s">
        <v>3209</v>
      </c>
      <c r="AH7069" s="22">
        <v>65764</v>
      </c>
      <c r="AI7069" s="28" t="s">
        <v>19640</v>
      </c>
      <c r="AJ7069" s="22">
        <v>2</v>
      </c>
    </row>
    <row r="7070" spans="30:36" ht="30" x14ac:dyDescent="0.25">
      <c r="AD7070" s="22" t="s">
        <v>16524</v>
      </c>
      <c r="AE7070" s="28" t="s">
        <v>16525</v>
      </c>
      <c r="AF7070" s="28" t="s">
        <v>1699</v>
      </c>
      <c r="AG7070" s="28" t="s">
        <v>3210</v>
      </c>
      <c r="AH7070" s="22">
        <v>62821</v>
      </c>
      <c r="AI7070" s="28" t="s">
        <v>19121</v>
      </c>
      <c r="AJ7070" s="22">
        <v>0</v>
      </c>
    </row>
    <row r="7071" spans="30:36" ht="30" x14ac:dyDescent="0.25">
      <c r="AD7071" s="22" t="s">
        <v>16526</v>
      </c>
      <c r="AE7071" s="28" t="s">
        <v>16527</v>
      </c>
      <c r="AF7071" s="28" t="s">
        <v>1696</v>
      </c>
      <c r="AG7071" s="28" t="s">
        <v>3211</v>
      </c>
      <c r="AH7071" s="22">
        <v>56229</v>
      </c>
      <c r="AI7071" s="28" t="s">
        <v>19157</v>
      </c>
      <c r="AJ7071" s="22">
        <v>6</v>
      </c>
    </row>
    <row r="7072" spans="30:36" ht="30" x14ac:dyDescent="0.25">
      <c r="AD7072" s="22" t="s">
        <v>1242</v>
      </c>
      <c r="AE7072" s="28" t="s">
        <v>2845</v>
      </c>
      <c r="AF7072" s="28" t="s">
        <v>1697</v>
      </c>
      <c r="AG7072" s="28" t="s">
        <v>3211</v>
      </c>
      <c r="AH7072" s="22">
        <v>67765</v>
      </c>
      <c r="AI7072" s="28" t="s">
        <v>21842</v>
      </c>
      <c r="AJ7072" s="22">
        <v>4</v>
      </c>
    </row>
    <row r="7073" spans="30:36" ht="45" x14ac:dyDescent="0.25">
      <c r="AD7073" s="22" t="s">
        <v>801</v>
      </c>
      <c r="AE7073" s="28" t="s">
        <v>2435</v>
      </c>
      <c r="AF7073" s="28" t="s">
        <v>1707</v>
      </c>
      <c r="AG7073" s="28" t="s">
        <v>3210</v>
      </c>
      <c r="AH7073" s="22">
        <v>66419</v>
      </c>
      <c r="AI7073" s="28" t="s">
        <v>19060</v>
      </c>
      <c r="AJ7073" s="22">
        <v>7</v>
      </c>
    </row>
    <row r="7074" spans="30:36" ht="30" x14ac:dyDescent="0.25">
      <c r="AD7074" s="22" t="s">
        <v>16528</v>
      </c>
      <c r="AE7074" s="28" t="s">
        <v>16529</v>
      </c>
      <c r="AF7074" s="28" t="s">
        <v>1696</v>
      </c>
      <c r="AG7074" s="28" t="s">
        <v>3773</v>
      </c>
      <c r="AH7074" s="22">
        <v>60848</v>
      </c>
      <c r="AI7074" s="28" t="s">
        <v>19436</v>
      </c>
      <c r="AJ7074" s="22">
        <v>5</v>
      </c>
    </row>
    <row r="7075" spans="30:36" ht="30" x14ac:dyDescent="0.25">
      <c r="AD7075" s="22" t="s">
        <v>16530</v>
      </c>
      <c r="AE7075" s="28" t="s">
        <v>16531</v>
      </c>
      <c r="AF7075" s="28" t="s">
        <v>1714</v>
      </c>
      <c r="AG7075" s="28" t="s">
        <v>3866</v>
      </c>
      <c r="AH7075" s="22">
        <v>76522</v>
      </c>
      <c r="AI7075" s="28" t="s">
        <v>20348</v>
      </c>
      <c r="AJ7075" s="22">
        <v>4</v>
      </c>
    </row>
    <row r="7076" spans="30:36" ht="30" x14ac:dyDescent="0.25">
      <c r="AD7076" s="22" t="s">
        <v>8517</v>
      </c>
      <c r="AE7076" s="28" t="s">
        <v>8518</v>
      </c>
      <c r="AF7076" s="28" t="s">
        <v>1701</v>
      </c>
      <c r="AG7076" s="28" t="s">
        <v>3803</v>
      </c>
      <c r="AH7076" s="22">
        <v>67023</v>
      </c>
      <c r="AI7076" s="28" t="s">
        <v>20319</v>
      </c>
      <c r="AJ7076" s="22">
        <v>1</v>
      </c>
    </row>
    <row r="7077" spans="30:36" ht="30" x14ac:dyDescent="0.25">
      <c r="AD7077" s="22" t="s">
        <v>58</v>
      </c>
      <c r="AE7077" s="28" t="s">
        <v>1760</v>
      </c>
      <c r="AF7077" s="28" t="s">
        <v>1695</v>
      </c>
      <c r="AG7077" s="28" t="s">
        <v>3209</v>
      </c>
      <c r="AH7077" s="22">
        <v>61993</v>
      </c>
      <c r="AI7077" s="28" t="s">
        <v>20513</v>
      </c>
      <c r="AJ7077" s="22">
        <v>1</v>
      </c>
    </row>
    <row r="7078" spans="30:36" ht="30" x14ac:dyDescent="0.25">
      <c r="AD7078" s="22" t="s">
        <v>3659</v>
      </c>
      <c r="AE7078" s="28" t="s">
        <v>3660</v>
      </c>
      <c r="AF7078" s="28" t="s">
        <v>1711</v>
      </c>
      <c r="AG7078" s="28" t="s">
        <v>3209</v>
      </c>
      <c r="AH7078" s="22">
        <v>78616</v>
      </c>
      <c r="AI7078" s="28" t="s">
        <v>3661</v>
      </c>
      <c r="AJ7078" s="22">
        <v>0</v>
      </c>
    </row>
    <row r="7079" spans="30:36" ht="30" x14ac:dyDescent="0.25">
      <c r="AD7079" s="22" t="s">
        <v>16532</v>
      </c>
      <c r="AE7079" s="28" t="s">
        <v>16533</v>
      </c>
      <c r="AF7079" s="28" t="s">
        <v>1696</v>
      </c>
      <c r="AG7079" s="28" t="s">
        <v>3209</v>
      </c>
      <c r="AH7079" s="22">
        <v>56753</v>
      </c>
      <c r="AI7079" s="28" t="s">
        <v>10767</v>
      </c>
      <c r="AJ7079" s="22">
        <v>0</v>
      </c>
    </row>
    <row r="7080" spans="30:36" ht="30" x14ac:dyDescent="0.25">
      <c r="AD7080" s="22" t="s">
        <v>16534</v>
      </c>
      <c r="AE7080" s="28" t="s">
        <v>16535</v>
      </c>
      <c r="AF7080" s="28" t="s">
        <v>1704</v>
      </c>
      <c r="AG7080" s="28" t="s">
        <v>3211</v>
      </c>
      <c r="AH7080" s="22">
        <v>57411</v>
      </c>
      <c r="AI7080" s="28" t="s">
        <v>19066</v>
      </c>
      <c r="AJ7080" s="22">
        <v>5</v>
      </c>
    </row>
    <row r="7081" spans="30:36" ht="45" x14ac:dyDescent="0.25">
      <c r="AD7081" s="22" t="s">
        <v>16536</v>
      </c>
      <c r="AE7081" s="28" t="s">
        <v>16537</v>
      </c>
      <c r="AF7081" s="28" t="s">
        <v>1717</v>
      </c>
      <c r="AG7081" s="28" t="s">
        <v>3768</v>
      </c>
      <c r="AH7081" s="22">
        <v>86553</v>
      </c>
      <c r="AI7081" s="28" t="s">
        <v>20960</v>
      </c>
      <c r="AJ7081" s="22">
        <v>6</v>
      </c>
    </row>
    <row r="7082" spans="30:36" ht="30" x14ac:dyDescent="0.25">
      <c r="AD7082" s="22" t="s">
        <v>16538</v>
      </c>
      <c r="AE7082" s="28" t="s">
        <v>16539</v>
      </c>
      <c r="AF7082" s="28" t="s">
        <v>1704</v>
      </c>
      <c r="AG7082" s="28" t="s">
        <v>3210</v>
      </c>
      <c r="AH7082" s="22">
        <v>59747</v>
      </c>
      <c r="AI7082" s="28" t="s">
        <v>19973</v>
      </c>
      <c r="AJ7082" s="22">
        <v>8</v>
      </c>
    </row>
    <row r="7083" spans="30:36" ht="30" x14ac:dyDescent="0.25">
      <c r="AD7083" s="22" t="s">
        <v>8519</v>
      </c>
      <c r="AE7083" s="28" t="s">
        <v>8520</v>
      </c>
      <c r="AF7083" s="28" t="s">
        <v>1697</v>
      </c>
      <c r="AG7083" s="28" t="s">
        <v>3209</v>
      </c>
      <c r="AH7083" s="22">
        <v>103281</v>
      </c>
      <c r="AI7083" s="28" t="s">
        <v>21843</v>
      </c>
      <c r="AJ7083" s="22">
        <v>6</v>
      </c>
    </row>
    <row r="7084" spans="30:36" ht="30" x14ac:dyDescent="0.25">
      <c r="AD7084" s="22" t="s">
        <v>9796</v>
      </c>
      <c r="AE7084" s="28" t="s">
        <v>9797</v>
      </c>
      <c r="AF7084" s="28" t="s">
        <v>1700</v>
      </c>
      <c r="AG7084" s="28" t="s">
        <v>3803</v>
      </c>
      <c r="AH7084" s="22">
        <v>66023</v>
      </c>
      <c r="AI7084" s="28" t="s">
        <v>20600</v>
      </c>
      <c r="AJ7084" s="22">
        <v>4</v>
      </c>
    </row>
    <row r="7085" spans="30:36" ht="30" x14ac:dyDescent="0.25">
      <c r="AD7085" s="22" t="s">
        <v>8521</v>
      </c>
      <c r="AE7085" s="28" t="s">
        <v>8522</v>
      </c>
      <c r="AF7085" s="28" t="s">
        <v>1702</v>
      </c>
      <c r="AG7085" s="28" t="s">
        <v>3211</v>
      </c>
      <c r="AH7085" s="22">
        <v>98158</v>
      </c>
      <c r="AI7085" s="28" t="s">
        <v>21844</v>
      </c>
      <c r="AJ7085" s="22">
        <v>0</v>
      </c>
    </row>
    <row r="7086" spans="30:36" ht="30" x14ac:dyDescent="0.25">
      <c r="AD7086" s="22" t="s">
        <v>8523</v>
      </c>
      <c r="AE7086" s="28" t="s">
        <v>8524</v>
      </c>
      <c r="AF7086" s="28" t="s">
        <v>1702</v>
      </c>
      <c r="AG7086" s="28" t="s">
        <v>3784</v>
      </c>
      <c r="AH7086" s="22">
        <v>103258</v>
      </c>
      <c r="AI7086" s="28" t="s">
        <v>21041</v>
      </c>
      <c r="AJ7086" s="22">
        <v>7</v>
      </c>
    </row>
    <row r="7087" spans="30:36" ht="45" x14ac:dyDescent="0.25">
      <c r="AD7087" s="22" t="s">
        <v>16540</v>
      </c>
      <c r="AE7087" s="28" t="s">
        <v>16541</v>
      </c>
      <c r="AF7087" s="28" t="s">
        <v>1707</v>
      </c>
      <c r="AG7087" s="28" t="s">
        <v>3209</v>
      </c>
      <c r="AH7087" s="22">
        <v>53563</v>
      </c>
      <c r="AI7087" s="28" t="s">
        <v>20202</v>
      </c>
      <c r="AJ7087" s="22">
        <v>0</v>
      </c>
    </row>
    <row r="7088" spans="30:36" ht="30" x14ac:dyDescent="0.25">
      <c r="AD7088" s="22" t="s">
        <v>16542</v>
      </c>
      <c r="AE7088" s="28" t="s">
        <v>16543</v>
      </c>
      <c r="AF7088" s="28" t="s">
        <v>1708</v>
      </c>
      <c r="AG7088" s="28" t="s">
        <v>3211</v>
      </c>
      <c r="AH7088" s="22">
        <v>76873</v>
      </c>
      <c r="AI7088" s="28" t="s">
        <v>19102</v>
      </c>
      <c r="AJ7088" s="22">
        <v>7</v>
      </c>
    </row>
    <row r="7089" spans="30:36" ht="30" x14ac:dyDescent="0.25">
      <c r="AD7089" s="22" t="s">
        <v>16544</v>
      </c>
      <c r="AE7089" s="28" t="s">
        <v>16545</v>
      </c>
      <c r="AF7089" s="28" t="s">
        <v>1718</v>
      </c>
      <c r="AG7089" s="28" t="s">
        <v>3209</v>
      </c>
      <c r="AH7089" s="22">
        <v>65728</v>
      </c>
      <c r="AI7089" s="28" t="s">
        <v>21845</v>
      </c>
      <c r="AJ7089" s="22">
        <v>9</v>
      </c>
    </row>
    <row r="7090" spans="30:36" ht="30" x14ac:dyDescent="0.25">
      <c r="AD7090" s="22" t="s">
        <v>16546</v>
      </c>
      <c r="AE7090" s="28" t="s">
        <v>18832</v>
      </c>
      <c r="AF7090" s="28" t="s">
        <v>1695</v>
      </c>
      <c r="AG7090" s="28" t="s">
        <v>3800</v>
      </c>
      <c r="AH7090" s="22">
        <v>59728</v>
      </c>
      <c r="AI7090" s="28" t="s">
        <v>21761</v>
      </c>
      <c r="AJ7090" s="22">
        <v>4</v>
      </c>
    </row>
    <row r="7091" spans="30:36" ht="30" x14ac:dyDescent="0.25">
      <c r="AD7091" s="22" t="s">
        <v>16547</v>
      </c>
      <c r="AE7091" s="28" t="s">
        <v>16548</v>
      </c>
      <c r="AF7091" s="28" t="s">
        <v>1700</v>
      </c>
      <c r="AG7091" s="28" t="s">
        <v>3765</v>
      </c>
      <c r="AH7091" s="22">
        <v>85675</v>
      </c>
      <c r="AI7091" s="28" t="s">
        <v>21507</v>
      </c>
      <c r="AJ7091" s="22">
        <v>7</v>
      </c>
    </row>
    <row r="7092" spans="30:36" ht="30" x14ac:dyDescent="0.25">
      <c r="AD7092" s="22" t="s">
        <v>16549</v>
      </c>
      <c r="AE7092" s="28" t="s">
        <v>16550</v>
      </c>
      <c r="AF7092" s="28" t="s">
        <v>1699</v>
      </c>
      <c r="AG7092" s="28" t="s">
        <v>3211</v>
      </c>
      <c r="AH7092" s="22">
        <v>64547</v>
      </c>
      <c r="AI7092" s="28" t="s">
        <v>19506</v>
      </c>
      <c r="AJ7092" s="22">
        <v>1</v>
      </c>
    </row>
    <row r="7093" spans="30:36" ht="30" x14ac:dyDescent="0.25">
      <c r="AD7093" s="22" t="s">
        <v>16551</v>
      </c>
      <c r="AE7093" s="28" t="s">
        <v>16552</v>
      </c>
      <c r="AF7093" s="28" t="s">
        <v>1697</v>
      </c>
      <c r="AG7093" s="28" t="s">
        <v>3787</v>
      </c>
      <c r="AH7093" s="22">
        <v>84016</v>
      </c>
      <c r="AI7093" s="28" t="s">
        <v>20504</v>
      </c>
      <c r="AJ7093" s="22">
        <v>4</v>
      </c>
    </row>
    <row r="7094" spans="30:36" ht="30" x14ac:dyDescent="0.25">
      <c r="AD7094" s="22" t="s">
        <v>16553</v>
      </c>
      <c r="AE7094" s="28" t="s">
        <v>16554</v>
      </c>
      <c r="AF7094" s="28" t="s">
        <v>1704</v>
      </c>
      <c r="AG7094" s="28" t="s">
        <v>3210</v>
      </c>
      <c r="AH7094" s="22">
        <v>54041</v>
      </c>
      <c r="AI7094" s="28" t="s">
        <v>21274</v>
      </c>
      <c r="AJ7094" s="22">
        <v>7</v>
      </c>
    </row>
    <row r="7095" spans="30:36" ht="45" x14ac:dyDescent="0.25">
      <c r="AD7095" s="22" t="s">
        <v>8525</v>
      </c>
      <c r="AE7095" s="28" t="s">
        <v>8526</v>
      </c>
      <c r="AF7095" s="28" t="s">
        <v>1710</v>
      </c>
      <c r="AG7095" s="28" t="s">
        <v>3209</v>
      </c>
      <c r="AH7095" s="22">
        <v>61172</v>
      </c>
      <c r="AI7095" s="28" t="s">
        <v>21724</v>
      </c>
      <c r="AJ7095" s="22">
        <v>4</v>
      </c>
    </row>
    <row r="7096" spans="30:36" ht="30" x14ac:dyDescent="0.25">
      <c r="AD7096" s="22" t="s">
        <v>16555</v>
      </c>
      <c r="AE7096" s="28" t="s">
        <v>18833</v>
      </c>
      <c r="AF7096" s="28" t="s">
        <v>1705</v>
      </c>
      <c r="AG7096" s="28" t="s">
        <v>3787</v>
      </c>
      <c r="AH7096" s="22">
        <v>99450</v>
      </c>
      <c r="AI7096" s="28" t="s">
        <v>20994</v>
      </c>
      <c r="AJ7096" s="22">
        <v>1</v>
      </c>
    </row>
    <row r="7097" spans="30:36" ht="30" x14ac:dyDescent="0.25">
      <c r="AD7097" s="22" t="s">
        <v>1240</v>
      </c>
      <c r="AE7097" s="28" t="s">
        <v>2844</v>
      </c>
      <c r="AF7097" s="28" t="s">
        <v>1701</v>
      </c>
      <c r="AG7097" s="28" t="s">
        <v>3211</v>
      </c>
      <c r="AH7097" s="22">
        <v>62655</v>
      </c>
      <c r="AI7097" s="28" t="s">
        <v>21371</v>
      </c>
      <c r="AJ7097" s="22">
        <v>8</v>
      </c>
    </row>
    <row r="7098" spans="30:36" ht="30" x14ac:dyDescent="0.25">
      <c r="AD7098" s="22" t="s">
        <v>474</v>
      </c>
      <c r="AE7098" s="28" t="s">
        <v>2134</v>
      </c>
      <c r="AF7098" s="28" t="s">
        <v>1704</v>
      </c>
      <c r="AG7098" s="28" t="s">
        <v>3209</v>
      </c>
      <c r="AH7098" s="22">
        <v>63909</v>
      </c>
      <c r="AI7098" s="28" t="s">
        <v>19540</v>
      </c>
      <c r="AJ7098" s="22">
        <v>1</v>
      </c>
    </row>
    <row r="7099" spans="30:36" ht="30" x14ac:dyDescent="0.25">
      <c r="AD7099" s="22" t="s">
        <v>231</v>
      </c>
      <c r="AE7099" s="28" t="s">
        <v>1913</v>
      </c>
      <c r="AF7099" s="28" t="s">
        <v>1704</v>
      </c>
      <c r="AG7099" s="28" t="s">
        <v>3209</v>
      </c>
      <c r="AH7099" s="22">
        <v>64304</v>
      </c>
      <c r="AI7099" s="28" t="s">
        <v>19825</v>
      </c>
      <c r="AJ7099" s="22">
        <v>3</v>
      </c>
    </row>
    <row r="7100" spans="30:36" ht="30" x14ac:dyDescent="0.25">
      <c r="AD7100" s="22" t="s">
        <v>16556</v>
      </c>
      <c r="AE7100" s="28" t="s">
        <v>16557</v>
      </c>
      <c r="AF7100" s="28" t="s">
        <v>1696</v>
      </c>
      <c r="AG7100" s="28" t="s">
        <v>3856</v>
      </c>
      <c r="AH7100" s="22">
        <v>55366</v>
      </c>
      <c r="AI7100" s="28" t="s">
        <v>21777</v>
      </c>
      <c r="AJ7100" s="22">
        <v>1</v>
      </c>
    </row>
    <row r="7101" spans="30:36" ht="30" x14ac:dyDescent="0.25">
      <c r="AD7101" s="22" t="s">
        <v>4939</v>
      </c>
      <c r="AE7101" s="28" t="s">
        <v>4940</v>
      </c>
      <c r="AF7101" s="28" t="s">
        <v>1699</v>
      </c>
      <c r="AG7101" s="28" t="s">
        <v>3778</v>
      </c>
      <c r="AH7101" s="22">
        <v>57604</v>
      </c>
      <c r="AI7101" s="28" t="s">
        <v>4941</v>
      </c>
      <c r="AJ7101" s="22">
        <v>2</v>
      </c>
    </row>
    <row r="7102" spans="30:36" ht="30" x14ac:dyDescent="0.25">
      <c r="AD7102" s="22" t="s">
        <v>16558</v>
      </c>
      <c r="AE7102" s="28" t="s">
        <v>16559</v>
      </c>
      <c r="AF7102" s="28" t="s">
        <v>1695</v>
      </c>
      <c r="AG7102" s="28" t="s">
        <v>3784</v>
      </c>
      <c r="AH7102" s="22">
        <v>59972</v>
      </c>
      <c r="AI7102" s="28" t="s">
        <v>21846</v>
      </c>
      <c r="AJ7102" s="22">
        <v>3</v>
      </c>
    </row>
    <row r="7103" spans="30:36" ht="30" x14ac:dyDescent="0.25">
      <c r="AD7103" s="22" t="s">
        <v>8527</v>
      </c>
      <c r="AE7103" s="28" t="s">
        <v>8528</v>
      </c>
      <c r="AF7103" s="28" t="s">
        <v>1712</v>
      </c>
      <c r="AG7103" s="28" t="s">
        <v>3209</v>
      </c>
      <c r="AH7103" s="22">
        <v>89791</v>
      </c>
      <c r="AI7103" s="28" t="s">
        <v>21426</v>
      </c>
      <c r="AJ7103" s="22">
        <v>3</v>
      </c>
    </row>
    <row r="7104" spans="30:36" ht="30" x14ac:dyDescent="0.25">
      <c r="AD7104" s="22" t="s">
        <v>16560</v>
      </c>
      <c r="AE7104" s="28" t="s">
        <v>16561</v>
      </c>
      <c r="AF7104" s="28" t="s">
        <v>1695</v>
      </c>
      <c r="AG7104" s="28" t="s">
        <v>3787</v>
      </c>
      <c r="AH7104" s="22">
        <v>59448</v>
      </c>
      <c r="AI7104" s="28" t="s">
        <v>21847</v>
      </c>
      <c r="AJ7104" s="22">
        <v>8</v>
      </c>
    </row>
    <row r="7105" spans="30:36" ht="30" x14ac:dyDescent="0.25">
      <c r="AD7105" s="22" t="s">
        <v>16562</v>
      </c>
      <c r="AE7105" s="28" t="s">
        <v>16563</v>
      </c>
      <c r="AF7105" s="28" t="s">
        <v>1699</v>
      </c>
      <c r="AG7105" s="28" t="s">
        <v>3209</v>
      </c>
      <c r="AH7105" s="22">
        <v>61552</v>
      </c>
      <c r="AI7105" s="28" t="s">
        <v>21435</v>
      </c>
      <c r="AJ7105" s="22">
        <v>0</v>
      </c>
    </row>
    <row r="7106" spans="30:36" ht="30" x14ac:dyDescent="0.25">
      <c r="AD7106" s="22" t="s">
        <v>16564</v>
      </c>
      <c r="AE7106" s="28" t="s">
        <v>16565</v>
      </c>
      <c r="AF7106" s="28" t="s">
        <v>1704</v>
      </c>
      <c r="AG7106" s="28" t="s">
        <v>3803</v>
      </c>
      <c r="AH7106" s="22">
        <v>61437</v>
      </c>
      <c r="AI7106" s="28" t="s">
        <v>16566</v>
      </c>
      <c r="AJ7106" s="22">
        <v>5</v>
      </c>
    </row>
    <row r="7107" spans="30:36" ht="30" x14ac:dyDescent="0.25">
      <c r="AD7107" s="22" t="s">
        <v>8529</v>
      </c>
      <c r="AE7107" s="28" t="s">
        <v>8530</v>
      </c>
      <c r="AF7107" s="28" t="s">
        <v>1696</v>
      </c>
      <c r="AG7107" s="28" t="s">
        <v>3784</v>
      </c>
      <c r="AH7107" s="22">
        <v>53626</v>
      </c>
      <c r="AI7107" s="28" t="s">
        <v>21439</v>
      </c>
      <c r="AJ7107" s="22">
        <v>8</v>
      </c>
    </row>
    <row r="7108" spans="30:36" ht="30" x14ac:dyDescent="0.25">
      <c r="AD7108" s="22" t="s">
        <v>4942</v>
      </c>
      <c r="AE7108" s="28" t="s">
        <v>4943</v>
      </c>
      <c r="AF7108" s="28" t="s">
        <v>1699</v>
      </c>
      <c r="AG7108" s="28" t="s">
        <v>3800</v>
      </c>
      <c r="AH7108" s="22">
        <v>62149</v>
      </c>
      <c r="AI7108" s="28" t="s">
        <v>19694</v>
      </c>
      <c r="AJ7108" s="22">
        <v>1</v>
      </c>
    </row>
    <row r="7109" spans="30:36" ht="30" x14ac:dyDescent="0.25">
      <c r="AD7109" s="22" t="s">
        <v>8531</v>
      </c>
      <c r="AE7109" s="28" t="s">
        <v>8532</v>
      </c>
      <c r="AF7109" s="28" t="s">
        <v>1704</v>
      </c>
      <c r="AG7109" s="28" t="s">
        <v>3209</v>
      </c>
      <c r="AH7109" s="22">
        <v>60953</v>
      </c>
      <c r="AI7109" s="28" t="s">
        <v>21848</v>
      </c>
      <c r="AJ7109" s="22">
        <v>8</v>
      </c>
    </row>
    <row r="7110" spans="30:36" ht="30" x14ac:dyDescent="0.25">
      <c r="AD7110" s="22" t="s">
        <v>113</v>
      </c>
      <c r="AE7110" s="28" t="s">
        <v>1808</v>
      </c>
      <c r="AF7110" s="28" t="s">
        <v>1696</v>
      </c>
      <c r="AG7110" s="28" t="s">
        <v>3209</v>
      </c>
      <c r="AH7110" s="22">
        <v>68579</v>
      </c>
      <c r="AI7110" s="28" t="s">
        <v>19397</v>
      </c>
      <c r="AJ7110" s="22">
        <v>2</v>
      </c>
    </row>
    <row r="7111" spans="30:36" ht="30" x14ac:dyDescent="0.25">
      <c r="AD7111" s="22" t="s">
        <v>910</v>
      </c>
      <c r="AE7111" s="28" t="s">
        <v>2539</v>
      </c>
      <c r="AF7111" s="28" t="s">
        <v>1706</v>
      </c>
      <c r="AG7111" s="28" t="s">
        <v>3210</v>
      </c>
      <c r="AH7111" s="22">
        <v>63812</v>
      </c>
      <c r="AI7111" s="28" t="s">
        <v>21165</v>
      </c>
      <c r="AJ7111" s="22">
        <v>4</v>
      </c>
    </row>
    <row r="7112" spans="30:36" ht="30" x14ac:dyDescent="0.25">
      <c r="AD7112" s="22" t="s">
        <v>8533</v>
      </c>
      <c r="AE7112" s="28" t="s">
        <v>8534</v>
      </c>
      <c r="AF7112" s="28" t="s">
        <v>1705</v>
      </c>
      <c r="AG7112" s="28" t="s">
        <v>3826</v>
      </c>
      <c r="AH7112" s="22">
        <v>75048</v>
      </c>
      <c r="AI7112" s="28" t="s">
        <v>21849</v>
      </c>
      <c r="AJ7112" s="22">
        <v>2</v>
      </c>
    </row>
    <row r="7113" spans="30:36" ht="30" x14ac:dyDescent="0.25">
      <c r="AD7113" s="22" t="s">
        <v>16567</v>
      </c>
      <c r="AE7113" s="28" t="s">
        <v>16568</v>
      </c>
      <c r="AF7113" s="28" t="s">
        <v>1708</v>
      </c>
      <c r="AG7113" s="28" t="s">
        <v>3209</v>
      </c>
      <c r="AH7113" s="22">
        <v>78322</v>
      </c>
      <c r="AI7113" s="28" t="s">
        <v>21711</v>
      </c>
      <c r="AJ7113" s="22">
        <v>8</v>
      </c>
    </row>
    <row r="7114" spans="30:36" ht="30" x14ac:dyDescent="0.25">
      <c r="AD7114" s="22" t="s">
        <v>8535</v>
      </c>
      <c r="AE7114" s="28" t="s">
        <v>8536</v>
      </c>
      <c r="AF7114" s="28" t="s">
        <v>1704</v>
      </c>
      <c r="AG7114" s="28" t="s">
        <v>3778</v>
      </c>
      <c r="AH7114" s="22">
        <v>66250</v>
      </c>
      <c r="AI7114" s="28" t="s">
        <v>8537</v>
      </c>
      <c r="AJ7114" s="22">
        <v>0</v>
      </c>
    </row>
    <row r="7115" spans="30:36" ht="30" x14ac:dyDescent="0.25">
      <c r="AD7115" s="22" t="s">
        <v>16569</v>
      </c>
      <c r="AE7115" s="28" t="s">
        <v>16570</v>
      </c>
      <c r="AF7115" s="28" t="s">
        <v>1696</v>
      </c>
      <c r="AG7115" s="28" t="s">
        <v>3210</v>
      </c>
      <c r="AH7115" s="22">
        <v>60361</v>
      </c>
      <c r="AI7115" s="28" t="s">
        <v>20303</v>
      </c>
      <c r="AJ7115" s="22">
        <v>2</v>
      </c>
    </row>
    <row r="7116" spans="30:36" ht="30" x14ac:dyDescent="0.25">
      <c r="AD7116" s="22" t="s">
        <v>16571</v>
      </c>
      <c r="AE7116" s="28" t="s">
        <v>16572</v>
      </c>
      <c r="AF7116" s="28" t="s">
        <v>1718</v>
      </c>
      <c r="AG7116" s="28" t="s">
        <v>3211</v>
      </c>
      <c r="AH7116" s="22">
        <v>62911</v>
      </c>
      <c r="AI7116" s="28" t="s">
        <v>21756</v>
      </c>
      <c r="AJ7116" s="22">
        <v>5</v>
      </c>
    </row>
    <row r="7117" spans="30:36" ht="30" x14ac:dyDescent="0.25">
      <c r="AD7117" s="22" t="s">
        <v>8538</v>
      </c>
      <c r="AE7117" s="28" t="s">
        <v>8539</v>
      </c>
      <c r="AF7117" s="28" t="s">
        <v>1695</v>
      </c>
      <c r="AG7117" s="28" t="s">
        <v>3211</v>
      </c>
      <c r="AH7117" s="22">
        <v>66587</v>
      </c>
      <c r="AI7117" s="28" t="s">
        <v>21543</v>
      </c>
      <c r="AJ7117" s="22">
        <v>5</v>
      </c>
    </row>
    <row r="7118" spans="30:36" ht="30" x14ac:dyDescent="0.25">
      <c r="AD7118" s="22" t="s">
        <v>16573</v>
      </c>
      <c r="AE7118" s="28" t="s">
        <v>16574</v>
      </c>
      <c r="AF7118" s="28" t="s">
        <v>1700</v>
      </c>
      <c r="AG7118" s="28" t="s">
        <v>3211</v>
      </c>
      <c r="AH7118" s="22">
        <v>78554</v>
      </c>
      <c r="AI7118" s="28" t="s">
        <v>19802</v>
      </c>
      <c r="AJ7118" s="22">
        <v>5</v>
      </c>
    </row>
    <row r="7119" spans="30:36" ht="30" x14ac:dyDescent="0.25">
      <c r="AD7119" s="22" t="s">
        <v>16575</v>
      </c>
      <c r="AE7119" s="28" t="s">
        <v>16576</v>
      </c>
      <c r="AF7119" s="28" t="s">
        <v>1718</v>
      </c>
      <c r="AG7119" s="28" t="s">
        <v>3209</v>
      </c>
      <c r="AH7119" s="22">
        <v>57105</v>
      </c>
      <c r="AI7119" s="28" t="s">
        <v>21850</v>
      </c>
      <c r="AJ7119" s="22">
        <v>3</v>
      </c>
    </row>
    <row r="7120" spans="30:36" ht="30" x14ac:dyDescent="0.25">
      <c r="AD7120" s="22" t="s">
        <v>4944</v>
      </c>
      <c r="AE7120" s="28" t="s">
        <v>4945</v>
      </c>
      <c r="AF7120" s="28" t="s">
        <v>1714</v>
      </c>
      <c r="AG7120" s="28" t="s">
        <v>3790</v>
      </c>
      <c r="AH7120" s="22">
        <v>84050</v>
      </c>
      <c r="AI7120" s="28" t="s">
        <v>19748</v>
      </c>
      <c r="AJ7120" s="22">
        <v>7</v>
      </c>
    </row>
    <row r="7121" spans="30:36" ht="30" x14ac:dyDescent="0.25">
      <c r="AD7121" s="22" t="s">
        <v>8540</v>
      </c>
      <c r="AE7121" s="28" t="s">
        <v>8541</v>
      </c>
      <c r="AF7121" s="28" t="s">
        <v>1708</v>
      </c>
      <c r="AG7121" s="28" t="s">
        <v>3209</v>
      </c>
      <c r="AH7121" s="22">
        <v>97888</v>
      </c>
      <c r="AI7121" s="28" t="s">
        <v>21516</v>
      </c>
      <c r="AJ7121" s="22">
        <v>5</v>
      </c>
    </row>
    <row r="7122" spans="30:36" ht="30" x14ac:dyDescent="0.25">
      <c r="AD7122" s="22" t="s">
        <v>16577</v>
      </c>
      <c r="AE7122" s="28" t="s">
        <v>16578</v>
      </c>
      <c r="AF7122" s="28" t="s">
        <v>1709</v>
      </c>
      <c r="AG7122" s="28" t="s">
        <v>3209</v>
      </c>
      <c r="AH7122" s="22">
        <v>64267</v>
      </c>
      <c r="AI7122" s="28" t="s">
        <v>19760</v>
      </c>
      <c r="AJ7122" s="22">
        <v>1</v>
      </c>
    </row>
    <row r="7123" spans="30:36" ht="30" x14ac:dyDescent="0.25">
      <c r="AD7123" s="22" t="s">
        <v>8542</v>
      </c>
      <c r="AE7123" s="28" t="s">
        <v>8543</v>
      </c>
      <c r="AF7123" s="28" t="s">
        <v>1700</v>
      </c>
      <c r="AG7123" s="28" t="s">
        <v>3209</v>
      </c>
      <c r="AH7123" s="22">
        <v>63839</v>
      </c>
      <c r="AI7123" s="28" t="s">
        <v>20304</v>
      </c>
      <c r="AJ7123" s="22">
        <v>1</v>
      </c>
    </row>
    <row r="7124" spans="30:36" ht="30" x14ac:dyDescent="0.25">
      <c r="AD7124" s="22" t="s">
        <v>16579</v>
      </c>
      <c r="AE7124" s="28" t="s">
        <v>16580</v>
      </c>
      <c r="AF7124" s="28" t="s">
        <v>1697</v>
      </c>
      <c r="AG7124" s="28" t="s">
        <v>3800</v>
      </c>
      <c r="AH7124" s="22">
        <v>85541</v>
      </c>
      <c r="AI7124" s="28" t="s">
        <v>20291</v>
      </c>
      <c r="AJ7124" s="22">
        <v>1</v>
      </c>
    </row>
    <row r="7125" spans="30:36" ht="30" x14ac:dyDescent="0.25">
      <c r="AD7125" s="22" t="s">
        <v>16581</v>
      </c>
      <c r="AE7125" s="28" t="s">
        <v>16582</v>
      </c>
      <c r="AF7125" s="28" t="s">
        <v>1695</v>
      </c>
      <c r="AG7125" s="28" t="s">
        <v>3765</v>
      </c>
      <c r="AH7125" s="22">
        <v>54659</v>
      </c>
      <c r="AI7125" s="28" t="s">
        <v>20701</v>
      </c>
      <c r="AJ7125" s="22">
        <v>0</v>
      </c>
    </row>
    <row r="7126" spans="30:36" ht="45" x14ac:dyDescent="0.25">
      <c r="AD7126" s="22" t="s">
        <v>16583</v>
      </c>
      <c r="AE7126" s="28" t="s">
        <v>16584</v>
      </c>
      <c r="AF7126" s="28" t="s">
        <v>1707</v>
      </c>
      <c r="AG7126" s="28" t="s">
        <v>3778</v>
      </c>
      <c r="AH7126" s="22">
        <v>53842</v>
      </c>
      <c r="AI7126" s="28" t="s">
        <v>19104</v>
      </c>
      <c r="AJ7126" s="22">
        <v>7</v>
      </c>
    </row>
    <row r="7127" spans="30:36" ht="30" x14ac:dyDescent="0.25">
      <c r="AD7127" s="22" t="s">
        <v>414</v>
      </c>
      <c r="AE7127" s="28" t="s">
        <v>2079</v>
      </c>
      <c r="AF7127" s="28" t="s">
        <v>1718</v>
      </c>
      <c r="AG7127" s="28" t="s">
        <v>3209</v>
      </c>
      <c r="AH7127" s="22">
        <v>78603</v>
      </c>
      <c r="AI7127" s="28" t="s">
        <v>19620</v>
      </c>
      <c r="AJ7127" s="22">
        <v>7</v>
      </c>
    </row>
    <row r="7128" spans="30:36" ht="30" x14ac:dyDescent="0.25">
      <c r="AD7128" s="22" t="s">
        <v>16585</v>
      </c>
      <c r="AE7128" s="28" t="s">
        <v>18834</v>
      </c>
      <c r="AF7128" s="28" t="s">
        <v>1701</v>
      </c>
      <c r="AG7128" s="28" t="s">
        <v>3765</v>
      </c>
      <c r="AH7128" s="22">
        <v>58814</v>
      </c>
      <c r="AI7128" s="28" t="s">
        <v>20562</v>
      </c>
      <c r="AJ7128" s="22">
        <v>5</v>
      </c>
    </row>
    <row r="7129" spans="30:36" ht="30" x14ac:dyDescent="0.25">
      <c r="AD7129" s="22" t="s">
        <v>16586</v>
      </c>
      <c r="AE7129" s="28" t="s">
        <v>16587</v>
      </c>
      <c r="AF7129" s="28" t="s">
        <v>1718</v>
      </c>
      <c r="AG7129" s="28" t="s">
        <v>3209</v>
      </c>
      <c r="AH7129" s="22">
        <v>61639</v>
      </c>
      <c r="AI7129" s="28" t="s">
        <v>21685</v>
      </c>
      <c r="AJ7129" s="22">
        <v>8</v>
      </c>
    </row>
    <row r="7130" spans="30:36" ht="30" x14ac:dyDescent="0.25">
      <c r="AD7130" s="22" t="s">
        <v>8544</v>
      </c>
      <c r="AE7130" s="28" t="s">
        <v>8545</v>
      </c>
      <c r="AF7130" s="28" t="s">
        <v>1697</v>
      </c>
      <c r="AG7130" s="28" t="s">
        <v>3209</v>
      </c>
      <c r="AH7130" s="22">
        <v>69984</v>
      </c>
      <c r="AI7130" s="28" t="s">
        <v>20759</v>
      </c>
      <c r="AJ7130" s="22">
        <v>7</v>
      </c>
    </row>
    <row r="7131" spans="30:36" ht="30" x14ac:dyDescent="0.25">
      <c r="AD7131" s="22" t="s">
        <v>8546</v>
      </c>
      <c r="AE7131" s="28" t="s">
        <v>8547</v>
      </c>
      <c r="AF7131" s="28" t="s">
        <v>1718</v>
      </c>
      <c r="AG7131" s="28" t="s">
        <v>3768</v>
      </c>
      <c r="AH7131" s="22">
        <v>76863</v>
      </c>
      <c r="AI7131" s="28" t="s">
        <v>21090</v>
      </c>
      <c r="AJ7131" s="22">
        <v>2</v>
      </c>
    </row>
    <row r="7132" spans="30:36" ht="30" x14ac:dyDescent="0.25">
      <c r="AD7132" s="22" t="s">
        <v>8548</v>
      </c>
      <c r="AE7132" s="28" t="s">
        <v>8549</v>
      </c>
      <c r="AF7132" s="28" t="s">
        <v>1701</v>
      </c>
      <c r="AG7132" s="28" t="s">
        <v>3209</v>
      </c>
      <c r="AH7132" s="22">
        <v>59679</v>
      </c>
      <c r="AI7132" s="28" t="s">
        <v>21851</v>
      </c>
      <c r="AJ7132" s="22">
        <v>0</v>
      </c>
    </row>
    <row r="7133" spans="30:36" ht="30" x14ac:dyDescent="0.25">
      <c r="AD7133" s="22" t="s">
        <v>1021</v>
      </c>
      <c r="AE7133" s="28" t="s">
        <v>2685</v>
      </c>
      <c r="AF7133" s="28" t="s">
        <v>1695</v>
      </c>
      <c r="AG7133" s="28" t="s">
        <v>3210</v>
      </c>
      <c r="AH7133" s="22">
        <v>71714</v>
      </c>
      <c r="AI7133" s="28" t="s">
        <v>21852</v>
      </c>
      <c r="AJ7133" s="22">
        <v>9</v>
      </c>
    </row>
    <row r="7134" spans="30:36" ht="30" x14ac:dyDescent="0.25">
      <c r="AD7134" s="22" t="s">
        <v>8550</v>
      </c>
      <c r="AE7134" s="28" t="s">
        <v>8551</v>
      </c>
      <c r="AF7134" s="28" t="s">
        <v>1718</v>
      </c>
      <c r="AG7134" s="28" t="s">
        <v>3768</v>
      </c>
      <c r="AH7134" s="22">
        <v>76079</v>
      </c>
      <c r="AI7134" s="28" t="s">
        <v>20174</v>
      </c>
      <c r="AJ7134" s="22">
        <v>1</v>
      </c>
    </row>
    <row r="7135" spans="30:36" ht="30" x14ac:dyDescent="0.25">
      <c r="AD7135" s="22" t="s">
        <v>8552</v>
      </c>
      <c r="AE7135" s="28" t="s">
        <v>8553</v>
      </c>
      <c r="AF7135" s="28" t="s">
        <v>1709</v>
      </c>
      <c r="AG7135" s="28" t="s">
        <v>3209</v>
      </c>
      <c r="AH7135" s="22">
        <v>55146</v>
      </c>
      <c r="AI7135" s="28" t="s">
        <v>8554</v>
      </c>
      <c r="AJ7135" s="22">
        <v>0</v>
      </c>
    </row>
    <row r="7136" spans="30:36" ht="30" x14ac:dyDescent="0.25">
      <c r="AD7136" s="22" t="s">
        <v>4946</v>
      </c>
      <c r="AE7136" s="28" t="s">
        <v>4947</v>
      </c>
      <c r="AF7136" s="28" t="s">
        <v>1695</v>
      </c>
      <c r="AG7136" s="28" t="s">
        <v>3800</v>
      </c>
      <c r="AH7136" s="22">
        <v>69769</v>
      </c>
      <c r="AI7136" s="28" t="s">
        <v>20117</v>
      </c>
      <c r="AJ7136" s="22">
        <v>9</v>
      </c>
    </row>
    <row r="7137" spans="30:36" ht="30" x14ac:dyDescent="0.25">
      <c r="AD7137" s="22" t="s">
        <v>16588</v>
      </c>
      <c r="AE7137" s="28" t="s">
        <v>16589</v>
      </c>
      <c r="AF7137" s="28" t="s">
        <v>1703</v>
      </c>
      <c r="AG7137" s="28" t="s">
        <v>3209</v>
      </c>
      <c r="AH7137" s="22">
        <v>84769</v>
      </c>
      <c r="AI7137" s="28" t="s">
        <v>21514</v>
      </c>
      <c r="AJ7137" s="22">
        <v>5</v>
      </c>
    </row>
    <row r="7138" spans="30:36" ht="30" x14ac:dyDescent="0.25">
      <c r="AD7138" s="22" t="s">
        <v>16590</v>
      </c>
      <c r="AE7138" s="28" t="s">
        <v>16591</v>
      </c>
      <c r="AF7138" s="28" t="s">
        <v>1702</v>
      </c>
      <c r="AG7138" s="28" t="s">
        <v>3209</v>
      </c>
      <c r="AH7138" s="22">
        <v>109779</v>
      </c>
      <c r="AI7138" s="28" t="s">
        <v>16592</v>
      </c>
      <c r="AJ7138" s="22">
        <v>0</v>
      </c>
    </row>
    <row r="7139" spans="30:36" ht="30" x14ac:dyDescent="0.25">
      <c r="AD7139" s="22" t="s">
        <v>943</v>
      </c>
      <c r="AE7139" s="28" t="s">
        <v>2568</v>
      </c>
      <c r="AF7139" s="28" t="s">
        <v>1711</v>
      </c>
      <c r="AG7139" s="28" t="s">
        <v>3210</v>
      </c>
      <c r="AH7139" s="22">
        <v>71269</v>
      </c>
      <c r="AI7139" s="28" t="s">
        <v>21678</v>
      </c>
      <c r="AJ7139" s="22">
        <v>0</v>
      </c>
    </row>
    <row r="7140" spans="30:36" ht="30" x14ac:dyDescent="0.25">
      <c r="AD7140" s="22" t="s">
        <v>959</v>
      </c>
      <c r="AE7140" s="28" t="s">
        <v>2583</v>
      </c>
      <c r="AF7140" s="28" t="s">
        <v>1708</v>
      </c>
      <c r="AG7140" s="28" t="s">
        <v>3210</v>
      </c>
      <c r="AH7140" s="22">
        <v>67301</v>
      </c>
      <c r="AI7140" s="28" t="s">
        <v>20246</v>
      </c>
      <c r="AJ7140" s="22">
        <v>7</v>
      </c>
    </row>
    <row r="7141" spans="30:36" ht="30" x14ac:dyDescent="0.25">
      <c r="AD7141" s="22" t="s">
        <v>1614</v>
      </c>
      <c r="AE7141" s="28" t="s">
        <v>18835</v>
      </c>
      <c r="AF7141" s="28" t="s">
        <v>1705</v>
      </c>
      <c r="AG7141" s="28" t="s">
        <v>3211</v>
      </c>
      <c r="AH7141" s="22">
        <v>94943</v>
      </c>
      <c r="AI7141" s="28" t="s">
        <v>20919</v>
      </c>
      <c r="AJ7141" s="22">
        <v>7</v>
      </c>
    </row>
    <row r="7142" spans="30:36" ht="30" x14ac:dyDescent="0.25">
      <c r="AD7142" s="22" t="s">
        <v>8555</v>
      </c>
      <c r="AE7142" s="28" t="s">
        <v>8556</v>
      </c>
      <c r="AF7142" s="28" t="s">
        <v>1702</v>
      </c>
      <c r="AG7142" s="28" t="s">
        <v>3209</v>
      </c>
      <c r="AH7142" s="22">
        <v>113388</v>
      </c>
      <c r="AI7142" s="28" t="s">
        <v>21853</v>
      </c>
      <c r="AJ7142" s="22">
        <v>9</v>
      </c>
    </row>
    <row r="7143" spans="30:36" ht="30" x14ac:dyDescent="0.25">
      <c r="AD7143" s="22" t="s">
        <v>1161</v>
      </c>
      <c r="AE7143" s="28" t="s">
        <v>2772</v>
      </c>
      <c r="AF7143" s="28" t="s">
        <v>1714</v>
      </c>
      <c r="AG7143" s="28" t="s">
        <v>3211</v>
      </c>
      <c r="AH7143" s="22">
        <v>106527</v>
      </c>
      <c r="AI7143" s="28" t="s">
        <v>19538</v>
      </c>
      <c r="AJ7143" s="22">
        <v>6</v>
      </c>
    </row>
    <row r="7144" spans="30:36" ht="30" x14ac:dyDescent="0.25">
      <c r="AD7144" s="22" t="s">
        <v>16593</v>
      </c>
      <c r="AE7144" s="28" t="s">
        <v>16594</v>
      </c>
      <c r="AF7144" s="28" t="s">
        <v>1701</v>
      </c>
      <c r="AG7144" s="28" t="s">
        <v>3209</v>
      </c>
      <c r="AH7144" s="22">
        <v>58632</v>
      </c>
      <c r="AI7144" s="28" t="s">
        <v>19179</v>
      </c>
      <c r="AJ7144" s="22">
        <v>5</v>
      </c>
    </row>
    <row r="7145" spans="30:36" ht="30" x14ac:dyDescent="0.25">
      <c r="AD7145" s="22" t="s">
        <v>16595</v>
      </c>
      <c r="AE7145" s="28" t="s">
        <v>16596</v>
      </c>
      <c r="AF7145" s="28" t="s">
        <v>1703</v>
      </c>
      <c r="AG7145" s="28" t="s">
        <v>3211</v>
      </c>
      <c r="AH7145" s="22">
        <v>58617</v>
      </c>
      <c r="AI7145" s="28" t="s">
        <v>20176</v>
      </c>
      <c r="AJ7145" s="22">
        <v>1</v>
      </c>
    </row>
    <row r="7146" spans="30:36" ht="30" x14ac:dyDescent="0.25">
      <c r="AD7146" s="22" t="s">
        <v>4948</v>
      </c>
      <c r="AE7146" s="28" t="s">
        <v>4949</v>
      </c>
      <c r="AF7146" s="28" t="s">
        <v>1701</v>
      </c>
      <c r="AG7146" s="28" t="s">
        <v>3803</v>
      </c>
      <c r="AH7146" s="22">
        <v>63557</v>
      </c>
      <c r="AI7146" s="28" t="s">
        <v>4950</v>
      </c>
      <c r="AJ7146" s="22">
        <v>3</v>
      </c>
    </row>
    <row r="7147" spans="30:36" ht="30" x14ac:dyDescent="0.25">
      <c r="AD7147" s="22" t="s">
        <v>8557</v>
      </c>
      <c r="AE7147" s="28" t="s">
        <v>8558</v>
      </c>
      <c r="AF7147" s="28" t="s">
        <v>1718</v>
      </c>
      <c r="AG7147" s="28" t="s">
        <v>3209</v>
      </c>
      <c r="AH7147" s="22">
        <v>70587</v>
      </c>
      <c r="AI7147" s="28" t="s">
        <v>20049</v>
      </c>
      <c r="AJ7147" s="22">
        <v>1</v>
      </c>
    </row>
    <row r="7148" spans="30:36" ht="30" x14ac:dyDescent="0.25">
      <c r="AD7148" s="22" t="s">
        <v>16597</v>
      </c>
      <c r="AE7148" s="28" t="s">
        <v>16598</v>
      </c>
      <c r="AF7148" s="28" t="s">
        <v>1695</v>
      </c>
      <c r="AG7148" s="28" t="s">
        <v>3209</v>
      </c>
      <c r="AH7148" s="22">
        <v>60746</v>
      </c>
      <c r="AI7148" s="28" t="s">
        <v>20513</v>
      </c>
      <c r="AJ7148" s="22">
        <v>1</v>
      </c>
    </row>
    <row r="7149" spans="30:36" ht="45" x14ac:dyDescent="0.25">
      <c r="AD7149" s="22" t="s">
        <v>1613</v>
      </c>
      <c r="AE7149" s="28" t="s">
        <v>3199</v>
      </c>
      <c r="AF7149" s="28" t="s">
        <v>1717</v>
      </c>
      <c r="AG7149" s="28" t="s">
        <v>3211</v>
      </c>
      <c r="AH7149" s="22">
        <v>68796</v>
      </c>
      <c r="AI7149" s="28" t="s">
        <v>20755</v>
      </c>
      <c r="AJ7149" s="22">
        <v>0</v>
      </c>
    </row>
    <row r="7150" spans="30:36" ht="30" x14ac:dyDescent="0.25">
      <c r="AD7150" s="22" t="s">
        <v>4951</v>
      </c>
      <c r="AE7150" s="28" t="s">
        <v>18836</v>
      </c>
      <c r="AF7150" s="28" t="s">
        <v>1704</v>
      </c>
      <c r="AG7150" s="28" t="s">
        <v>3887</v>
      </c>
      <c r="AH7150" s="22">
        <v>57440</v>
      </c>
      <c r="AI7150" s="28" t="s">
        <v>21607</v>
      </c>
      <c r="AJ7150" s="22">
        <v>0</v>
      </c>
    </row>
    <row r="7151" spans="30:36" ht="30" x14ac:dyDescent="0.25">
      <c r="AD7151" s="22" t="s">
        <v>8559</v>
      </c>
      <c r="AE7151" s="28" t="s">
        <v>8560</v>
      </c>
      <c r="AF7151" s="28" t="s">
        <v>1701</v>
      </c>
      <c r="AG7151" s="28" t="s">
        <v>3209</v>
      </c>
      <c r="AH7151" s="22">
        <v>60109</v>
      </c>
      <c r="AI7151" s="28" t="s">
        <v>19740</v>
      </c>
      <c r="AJ7151" s="22">
        <v>5</v>
      </c>
    </row>
    <row r="7152" spans="30:36" ht="30" x14ac:dyDescent="0.25">
      <c r="AD7152" s="22" t="s">
        <v>16599</v>
      </c>
      <c r="AE7152" s="28" t="s">
        <v>16600</v>
      </c>
      <c r="AF7152" s="28" t="s">
        <v>1708</v>
      </c>
      <c r="AG7152" s="28" t="s">
        <v>3210</v>
      </c>
      <c r="AH7152" s="22">
        <v>91193</v>
      </c>
      <c r="AI7152" s="28" t="s">
        <v>21586</v>
      </c>
      <c r="AJ7152" s="22">
        <v>7</v>
      </c>
    </row>
    <row r="7153" spans="30:36" ht="30" x14ac:dyDescent="0.25">
      <c r="AD7153" s="22" t="s">
        <v>16601</v>
      </c>
      <c r="AE7153" s="28" t="s">
        <v>16602</v>
      </c>
      <c r="AF7153" s="28" t="s">
        <v>1704</v>
      </c>
      <c r="AG7153" s="28" t="s">
        <v>3209</v>
      </c>
      <c r="AH7153" s="22">
        <v>59936</v>
      </c>
      <c r="AI7153" s="28" t="s">
        <v>16603</v>
      </c>
      <c r="AJ7153" s="22">
        <v>5</v>
      </c>
    </row>
    <row r="7154" spans="30:36" ht="30" x14ac:dyDescent="0.25">
      <c r="AD7154" s="22" t="s">
        <v>737</v>
      </c>
      <c r="AE7154" s="28" t="s">
        <v>2373</v>
      </c>
      <c r="AF7154" s="28" t="s">
        <v>1696</v>
      </c>
      <c r="AG7154" s="28" t="s">
        <v>3210</v>
      </c>
      <c r="AH7154" s="22">
        <v>59949</v>
      </c>
      <c r="AI7154" s="28" t="s">
        <v>21307</v>
      </c>
      <c r="AJ7154" s="22">
        <v>5</v>
      </c>
    </row>
    <row r="7155" spans="30:36" ht="30" x14ac:dyDescent="0.25">
      <c r="AD7155" s="22" t="s">
        <v>8561</v>
      </c>
      <c r="AE7155" s="28" t="s">
        <v>8562</v>
      </c>
      <c r="AF7155" s="28" t="s">
        <v>1695</v>
      </c>
      <c r="AG7155" s="28" t="s">
        <v>3787</v>
      </c>
      <c r="AH7155" s="22">
        <v>64498</v>
      </c>
      <c r="AI7155" s="28" t="s">
        <v>20322</v>
      </c>
      <c r="AJ7155" s="22">
        <v>9</v>
      </c>
    </row>
    <row r="7156" spans="30:36" ht="30" x14ac:dyDescent="0.25">
      <c r="AD7156" s="22" t="s">
        <v>16604</v>
      </c>
      <c r="AE7156" s="28" t="s">
        <v>16605</v>
      </c>
      <c r="AF7156" s="28" t="s">
        <v>1718</v>
      </c>
      <c r="AG7156" s="28" t="s">
        <v>3209</v>
      </c>
      <c r="AH7156" s="22">
        <v>63501</v>
      </c>
      <c r="AI7156" s="28" t="s">
        <v>16606</v>
      </c>
      <c r="AJ7156" s="22">
        <v>1</v>
      </c>
    </row>
    <row r="7157" spans="30:36" ht="30" x14ac:dyDescent="0.25">
      <c r="AD7157" s="22" t="s">
        <v>16607</v>
      </c>
      <c r="AE7157" s="28" t="s">
        <v>16608</v>
      </c>
      <c r="AF7157" s="28" t="s">
        <v>1704</v>
      </c>
      <c r="AG7157" s="28" t="s">
        <v>3856</v>
      </c>
      <c r="AH7157" s="22">
        <v>60281</v>
      </c>
      <c r="AI7157" s="28" t="s">
        <v>20859</v>
      </c>
      <c r="AJ7157" s="22">
        <v>1</v>
      </c>
    </row>
    <row r="7158" spans="30:36" ht="30" x14ac:dyDescent="0.25">
      <c r="AD7158" s="22" t="s">
        <v>16609</v>
      </c>
      <c r="AE7158" s="28" t="s">
        <v>16610</v>
      </c>
      <c r="AF7158" s="28" t="s">
        <v>1701</v>
      </c>
      <c r="AG7158" s="28" t="s">
        <v>3790</v>
      </c>
      <c r="AH7158" s="22">
        <v>59627</v>
      </c>
      <c r="AI7158" s="28" t="s">
        <v>21063</v>
      </c>
      <c r="AJ7158" s="22">
        <v>7</v>
      </c>
    </row>
    <row r="7159" spans="30:36" ht="30" x14ac:dyDescent="0.25">
      <c r="AD7159" s="22" t="s">
        <v>4952</v>
      </c>
      <c r="AE7159" s="28" t="s">
        <v>4953</v>
      </c>
      <c r="AF7159" s="28" t="s">
        <v>1696</v>
      </c>
      <c r="AG7159" s="28" t="s">
        <v>3787</v>
      </c>
      <c r="AH7159" s="22">
        <v>60155</v>
      </c>
      <c r="AI7159" s="28" t="s">
        <v>19918</v>
      </c>
      <c r="AJ7159" s="22">
        <v>9</v>
      </c>
    </row>
    <row r="7160" spans="30:36" ht="30" x14ac:dyDescent="0.25">
      <c r="AD7160" s="22" t="s">
        <v>8563</v>
      </c>
      <c r="AE7160" s="28" t="s">
        <v>8564</v>
      </c>
      <c r="AF7160" s="28" t="s">
        <v>1696</v>
      </c>
      <c r="AG7160" s="28" t="s">
        <v>3209</v>
      </c>
      <c r="AH7160" s="22">
        <v>57913</v>
      </c>
      <c r="AI7160" s="28" t="s">
        <v>21251</v>
      </c>
      <c r="AJ7160" s="22">
        <v>8</v>
      </c>
    </row>
    <row r="7161" spans="30:36" ht="30" x14ac:dyDescent="0.25">
      <c r="AD7161" s="22" t="s">
        <v>373</v>
      </c>
      <c r="AE7161" s="28" t="s">
        <v>1985</v>
      </c>
      <c r="AF7161" s="28" t="s">
        <v>1701</v>
      </c>
      <c r="AG7161" s="28" t="s">
        <v>3209</v>
      </c>
      <c r="AH7161" s="22">
        <v>61993</v>
      </c>
      <c r="AI7161" s="28" t="s">
        <v>21854</v>
      </c>
      <c r="AJ7161" s="22">
        <v>9</v>
      </c>
    </row>
    <row r="7162" spans="30:36" ht="30" x14ac:dyDescent="0.25">
      <c r="AD7162" s="22" t="s">
        <v>8565</v>
      </c>
      <c r="AE7162" s="28" t="s">
        <v>8566</v>
      </c>
      <c r="AF7162" s="28" t="s">
        <v>1714</v>
      </c>
      <c r="AG7162" s="28" t="s">
        <v>3210</v>
      </c>
      <c r="AH7162" s="22">
        <v>83605</v>
      </c>
      <c r="AI7162" s="28" t="s">
        <v>21855</v>
      </c>
      <c r="AJ7162" s="22">
        <v>6</v>
      </c>
    </row>
    <row r="7163" spans="30:36" ht="30" x14ac:dyDescent="0.25">
      <c r="AD7163" s="22" t="s">
        <v>4954</v>
      </c>
      <c r="AE7163" s="28" t="s">
        <v>4955</v>
      </c>
      <c r="AF7163" s="28" t="s">
        <v>1700</v>
      </c>
      <c r="AG7163" s="28" t="s">
        <v>3862</v>
      </c>
      <c r="AH7163" s="22">
        <v>87183</v>
      </c>
      <c r="AI7163" s="28" t="s">
        <v>21856</v>
      </c>
      <c r="AJ7163" s="22">
        <v>4</v>
      </c>
    </row>
    <row r="7164" spans="30:36" ht="30" x14ac:dyDescent="0.25">
      <c r="AD7164" s="22" t="s">
        <v>8567</v>
      </c>
      <c r="AE7164" s="28" t="s">
        <v>8568</v>
      </c>
      <c r="AF7164" s="28" t="s">
        <v>1702</v>
      </c>
      <c r="AG7164" s="28" t="s">
        <v>3773</v>
      </c>
      <c r="AH7164" s="22">
        <v>98829</v>
      </c>
      <c r="AI7164" s="28" t="s">
        <v>19801</v>
      </c>
      <c r="AJ7164" s="22">
        <v>4</v>
      </c>
    </row>
    <row r="7165" spans="30:36" ht="30" x14ac:dyDescent="0.25">
      <c r="AD7165" s="22" t="s">
        <v>3662</v>
      </c>
      <c r="AE7165" s="28" t="s">
        <v>18837</v>
      </c>
      <c r="AF7165" s="28" t="s">
        <v>1695</v>
      </c>
      <c r="AG7165" s="28" t="s">
        <v>3209</v>
      </c>
      <c r="AH7165" s="22">
        <v>63082</v>
      </c>
      <c r="AI7165" s="28" t="s">
        <v>3663</v>
      </c>
      <c r="AJ7165" s="22">
        <v>0</v>
      </c>
    </row>
    <row r="7166" spans="30:36" ht="30" x14ac:dyDescent="0.25">
      <c r="AD7166" s="22" t="s">
        <v>8569</v>
      </c>
      <c r="AE7166" s="28" t="s">
        <v>8570</v>
      </c>
      <c r="AF7166" s="28" t="s">
        <v>1701</v>
      </c>
      <c r="AG7166" s="28" t="s">
        <v>3209</v>
      </c>
      <c r="AH7166" s="22">
        <v>64380</v>
      </c>
      <c r="AI7166" s="28" t="s">
        <v>21464</v>
      </c>
      <c r="AJ7166" s="22">
        <v>8</v>
      </c>
    </row>
    <row r="7167" spans="30:36" ht="30" x14ac:dyDescent="0.25">
      <c r="AD7167" s="22" t="s">
        <v>8571</v>
      </c>
      <c r="AE7167" s="28" t="s">
        <v>8572</v>
      </c>
      <c r="AF7167" s="28" t="s">
        <v>1701</v>
      </c>
      <c r="AG7167" s="28" t="s">
        <v>3209</v>
      </c>
      <c r="AH7167" s="22">
        <v>61368</v>
      </c>
      <c r="AI7167" s="28" t="s">
        <v>8573</v>
      </c>
      <c r="AJ7167" s="22">
        <v>1</v>
      </c>
    </row>
    <row r="7168" spans="30:36" ht="45" x14ac:dyDescent="0.25">
      <c r="AD7168" s="22" t="s">
        <v>16611</v>
      </c>
      <c r="AE7168" s="28" t="s">
        <v>16612</v>
      </c>
      <c r="AF7168" s="28" t="s">
        <v>1710</v>
      </c>
      <c r="AG7168" s="28" t="s">
        <v>3209</v>
      </c>
      <c r="AH7168" s="22">
        <v>59730</v>
      </c>
      <c r="AI7168" s="28" t="s">
        <v>20967</v>
      </c>
      <c r="AJ7168" s="22">
        <v>1</v>
      </c>
    </row>
    <row r="7169" spans="30:36" ht="30" x14ac:dyDescent="0.25">
      <c r="AD7169" s="22" t="s">
        <v>16613</v>
      </c>
      <c r="AE7169" s="28" t="s">
        <v>16614</v>
      </c>
      <c r="AF7169" s="28" t="s">
        <v>1711</v>
      </c>
      <c r="AG7169" s="28" t="s">
        <v>3768</v>
      </c>
      <c r="AH7169" s="22">
        <v>75247</v>
      </c>
      <c r="AI7169" s="28" t="s">
        <v>20367</v>
      </c>
      <c r="AJ7169" s="22">
        <v>5</v>
      </c>
    </row>
    <row r="7170" spans="30:36" ht="30" x14ac:dyDescent="0.25">
      <c r="AD7170" s="22" t="s">
        <v>16615</v>
      </c>
      <c r="AE7170" s="28" t="s">
        <v>16616</v>
      </c>
      <c r="AF7170" s="28" t="s">
        <v>1714</v>
      </c>
      <c r="AG7170" s="28" t="s">
        <v>3209</v>
      </c>
      <c r="AH7170" s="22">
        <v>97987</v>
      </c>
      <c r="AI7170" s="28" t="s">
        <v>21857</v>
      </c>
      <c r="AJ7170" s="22">
        <v>6</v>
      </c>
    </row>
    <row r="7171" spans="30:36" ht="30" x14ac:dyDescent="0.25">
      <c r="AD7171" s="22" t="s">
        <v>643</v>
      </c>
      <c r="AE7171" s="28" t="s">
        <v>2228</v>
      </c>
      <c r="AF7171" s="28" t="s">
        <v>1702</v>
      </c>
      <c r="AG7171" s="28" t="s">
        <v>3209</v>
      </c>
      <c r="AH7171" s="22">
        <v>92947</v>
      </c>
      <c r="AI7171" s="28" t="s">
        <v>19716</v>
      </c>
      <c r="AJ7171" s="22">
        <v>7</v>
      </c>
    </row>
    <row r="7172" spans="30:36" ht="30" x14ac:dyDescent="0.25">
      <c r="AD7172" s="22" t="s">
        <v>16617</v>
      </c>
      <c r="AE7172" s="28" t="s">
        <v>16618</v>
      </c>
      <c r="AF7172" s="28" t="s">
        <v>1705</v>
      </c>
      <c r="AG7172" s="28" t="s">
        <v>3209</v>
      </c>
      <c r="AH7172" s="22">
        <v>96575</v>
      </c>
      <c r="AI7172" s="28" t="s">
        <v>16619</v>
      </c>
      <c r="AJ7172" s="22">
        <v>0</v>
      </c>
    </row>
    <row r="7173" spans="30:36" ht="30" x14ac:dyDescent="0.25">
      <c r="AD7173" s="22" t="s">
        <v>8574</v>
      </c>
      <c r="AE7173" s="28" t="s">
        <v>8575</v>
      </c>
      <c r="AF7173" s="28" t="s">
        <v>1714</v>
      </c>
      <c r="AG7173" s="28" t="s">
        <v>3210</v>
      </c>
      <c r="AH7173" s="22">
        <v>61756</v>
      </c>
      <c r="AI7173" s="28" t="s">
        <v>19475</v>
      </c>
      <c r="AJ7173" s="22">
        <v>4</v>
      </c>
    </row>
    <row r="7174" spans="30:36" ht="30" x14ac:dyDescent="0.25">
      <c r="AD7174" s="22" t="s">
        <v>16620</v>
      </c>
      <c r="AE7174" s="28" t="s">
        <v>16621</v>
      </c>
      <c r="AF7174" s="28" t="s">
        <v>1700</v>
      </c>
      <c r="AG7174" s="28" t="s">
        <v>3209</v>
      </c>
      <c r="AH7174" s="22">
        <v>58776</v>
      </c>
      <c r="AI7174" s="28" t="s">
        <v>21858</v>
      </c>
      <c r="AJ7174" s="22">
        <v>4</v>
      </c>
    </row>
    <row r="7175" spans="30:36" ht="30" x14ac:dyDescent="0.25">
      <c r="AD7175" s="22" t="s">
        <v>16622</v>
      </c>
      <c r="AE7175" s="28" t="s">
        <v>16623</v>
      </c>
      <c r="AF7175" s="28" t="s">
        <v>1699</v>
      </c>
      <c r="AG7175" s="28" t="s">
        <v>3803</v>
      </c>
      <c r="AH7175" s="22">
        <v>67158</v>
      </c>
      <c r="AI7175" s="28" t="s">
        <v>21050</v>
      </c>
      <c r="AJ7175" s="22">
        <v>3</v>
      </c>
    </row>
    <row r="7176" spans="30:36" ht="30" x14ac:dyDescent="0.25">
      <c r="AD7176" s="22" t="s">
        <v>16624</v>
      </c>
      <c r="AE7176" s="28" t="s">
        <v>16625</v>
      </c>
      <c r="AF7176" s="28" t="s">
        <v>1699</v>
      </c>
      <c r="AG7176" s="28" t="s">
        <v>3826</v>
      </c>
      <c r="AH7176" s="22">
        <v>59393</v>
      </c>
      <c r="AI7176" s="28" t="s">
        <v>19804</v>
      </c>
      <c r="AJ7176" s="22">
        <v>7</v>
      </c>
    </row>
    <row r="7177" spans="30:36" ht="30" x14ac:dyDescent="0.25">
      <c r="AD7177" s="22" t="s">
        <v>16626</v>
      </c>
      <c r="AE7177" s="28" t="s">
        <v>16627</v>
      </c>
      <c r="AF7177" s="28" t="s">
        <v>1696</v>
      </c>
      <c r="AG7177" s="28" t="s">
        <v>3209</v>
      </c>
      <c r="AH7177" s="22">
        <v>57621</v>
      </c>
      <c r="AI7177" s="28" t="s">
        <v>21859</v>
      </c>
      <c r="AJ7177" s="22">
        <v>0</v>
      </c>
    </row>
    <row r="7178" spans="30:36" ht="30" x14ac:dyDescent="0.25">
      <c r="AD7178" s="22" t="s">
        <v>1126</v>
      </c>
      <c r="AE7178" s="28" t="s">
        <v>2739</v>
      </c>
      <c r="AF7178" s="28" t="s">
        <v>1697</v>
      </c>
      <c r="AG7178" s="28" t="s">
        <v>3211</v>
      </c>
      <c r="AH7178" s="22">
        <v>83446</v>
      </c>
      <c r="AI7178" s="28" t="s">
        <v>21860</v>
      </c>
      <c r="AJ7178" s="22">
        <v>6</v>
      </c>
    </row>
    <row r="7179" spans="30:36" ht="30" x14ac:dyDescent="0.25">
      <c r="AD7179" s="22" t="s">
        <v>4956</v>
      </c>
      <c r="AE7179" s="28" t="s">
        <v>18838</v>
      </c>
      <c r="AF7179" s="28" t="s">
        <v>1695</v>
      </c>
      <c r="AG7179" s="28" t="s">
        <v>3765</v>
      </c>
      <c r="AH7179" s="22">
        <v>68488</v>
      </c>
      <c r="AI7179" s="28" t="s">
        <v>20197</v>
      </c>
      <c r="AJ7179" s="22">
        <v>8</v>
      </c>
    </row>
    <row r="7180" spans="30:36" ht="30" x14ac:dyDescent="0.25">
      <c r="AD7180" s="22" t="s">
        <v>16628</v>
      </c>
      <c r="AE7180" s="28" t="s">
        <v>16629</v>
      </c>
      <c r="AF7180" s="28" t="s">
        <v>1706</v>
      </c>
      <c r="AG7180" s="28" t="s">
        <v>3209</v>
      </c>
      <c r="AH7180" s="22">
        <v>74811</v>
      </c>
      <c r="AI7180" s="28" t="s">
        <v>16630</v>
      </c>
      <c r="AJ7180" s="22">
        <v>0</v>
      </c>
    </row>
    <row r="7181" spans="30:36" ht="30" x14ac:dyDescent="0.25">
      <c r="AD7181" s="22" t="s">
        <v>8576</v>
      </c>
      <c r="AE7181" s="28" t="s">
        <v>8577</v>
      </c>
      <c r="AF7181" s="28" t="s">
        <v>1712</v>
      </c>
      <c r="AG7181" s="28" t="s">
        <v>3209</v>
      </c>
      <c r="AH7181" s="22">
        <v>99444</v>
      </c>
      <c r="AI7181" s="28" t="s">
        <v>19072</v>
      </c>
      <c r="AJ7181" s="22">
        <v>7</v>
      </c>
    </row>
    <row r="7182" spans="30:36" ht="30" x14ac:dyDescent="0.25">
      <c r="AD7182" s="22" t="s">
        <v>4957</v>
      </c>
      <c r="AE7182" s="28" t="s">
        <v>4958</v>
      </c>
      <c r="AF7182" s="28" t="s">
        <v>1708</v>
      </c>
      <c r="AG7182" s="28" t="s">
        <v>3800</v>
      </c>
      <c r="AH7182" s="22">
        <v>60370</v>
      </c>
      <c r="AI7182" s="28" t="s">
        <v>20460</v>
      </c>
      <c r="AJ7182" s="22">
        <v>8</v>
      </c>
    </row>
    <row r="7183" spans="30:36" ht="30" x14ac:dyDescent="0.25">
      <c r="AD7183" s="22" t="s">
        <v>1026</v>
      </c>
      <c r="AE7183" s="28" t="s">
        <v>2653</v>
      </c>
      <c r="AF7183" s="28" t="s">
        <v>1695</v>
      </c>
      <c r="AG7183" s="28" t="s">
        <v>3210</v>
      </c>
      <c r="AH7183" s="22">
        <v>67801</v>
      </c>
      <c r="AI7183" s="28" t="s">
        <v>21241</v>
      </c>
      <c r="AJ7183" s="22">
        <v>4</v>
      </c>
    </row>
    <row r="7184" spans="30:36" ht="30" x14ac:dyDescent="0.25">
      <c r="AD7184" s="22" t="s">
        <v>16631</v>
      </c>
      <c r="AE7184" s="28" t="s">
        <v>16632</v>
      </c>
      <c r="AF7184" s="28" t="s">
        <v>1696</v>
      </c>
      <c r="AG7184" s="28" t="s">
        <v>3209</v>
      </c>
      <c r="AH7184" s="22">
        <v>57235</v>
      </c>
      <c r="AI7184" s="28" t="s">
        <v>20404</v>
      </c>
      <c r="AJ7184" s="22">
        <v>4</v>
      </c>
    </row>
    <row r="7185" spans="30:36" ht="30" x14ac:dyDescent="0.25">
      <c r="AD7185" s="22" t="s">
        <v>16633</v>
      </c>
      <c r="AE7185" s="28" t="s">
        <v>16634</v>
      </c>
      <c r="AF7185" s="28" t="s">
        <v>1700</v>
      </c>
      <c r="AG7185" s="28" t="s">
        <v>3765</v>
      </c>
      <c r="AH7185" s="22">
        <v>99618</v>
      </c>
      <c r="AI7185" s="28" t="s">
        <v>21861</v>
      </c>
      <c r="AJ7185" s="22">
        <v>3</v>
      </c>
    </row>
    <row r="7186" spans="30:36" ht="30" x14ac:dyDescent="0.25">
      <c r="AD7186" s="22" t="s">
        <v>4959</v>
      </c>
      <c r="AE7186" s="28" t="s">
        <v>4960</v>
      </c>
      <c r="AF7186" s="28" t="s">
        <v>1695</v>
      </c>
      <c r="AG7186" s="28" t="s">
        <v>3768</v>
      </c>
      <c r="AH7186" s="22">
        <v>71084</v>
      </c>
      <c r="AI7186" s="28" t="s">
        <v>19927</v>
      </c>
      <c r="AJ7186" s="22">
        <v>2</v>
      </c>
    </row>
    <row r="7187" spans="30:36" ht="30" x14ac:dyDescent="0.25">
      <c r="AD7187" s="22" t="s">
        <v>4961</v>
      </c>
      <c r="AE7187" s="28" t="s">
        <v>4962</v>
      </c>
      <c r="AF7187" s="28" t="s">
        <v>1718</v>
      </c>
      <c r="AG7187" s="28" t="s">
        <v>3778</v>
      </c>
      <c r="AH7187" s="22">
        <v>79413</v>
      </c>
      <c r="AI7187" s="28" t="s">
        <v>19793</v>
      </c>
      <c r="AJ7187" s="22">
        <v>6</v>
      </c>
    </row>
    <row r="7188" spans="30:36" ht="30" x14ac:dyDescent="0.25">
      <c r="AD7188" s="22" t="s">
        <v>16635</v>
      </c>
      <c r="AE7188" s="28" t="s">
        <v>16636</v>
      </c>
      <c r="AF7188" s="28" t="s">
        <v>1695</v>
      </c>
      <c r="AG7188" s="28" t="s">
        <v>3209</v>
      </c>
      <c r="AH7188" s="22">
        <v>57030</v>
      </c>
      <c r="AI7188" s="28" t="s">
        <v>16637</v>
      </c>
      <c r="AJ7188" s="22">
        <v>5</v>
      </c>
    </row>
    <row r="7189" spans="30:36" ht="30" x14ac:dyDescent="0.25">
      <c r="AD7189" s="22" t="s">
        <v>16638</v>
      </c>
      <c r="AE7189" s="28" t="s">
        <v>16639</v>
      </c>
      <c r="AF7189" s="28" t="s">
        <v>1702</v>
      </c>
      <c r="AG7189" s="28" t="s">
        <v>3210</v>
      </c>
      <c r="AH7189" s="22">
        <v>95201</v>
      </c>
      <c r="AI7189" s="28" t="s">
        <v>19679</v>
      </c>
      <c r="AJ7189" s="22">
        <v>9</v>
      </c>
    </row>
    <row r="7190" spans="30:36" ht="30" x14ac:dyDescent="0.25">
      <c r="AD7190" s="22" t="s">
        <v>16640</v>
      </c>
      <c r="AE7190" s="28" t="s">
        <v>16641</v>
      </c>
      <c r="AF7190" s="28" t="s">
        <v>1718</v>
      </c>
      <c r="AG7190" s="28" t="s">
        <v>3781</v>
      </c>
      <c r="AH7190" s="22">
        <v>56638</v>
      </c>
      <c r="AI7190" s="28" t="s">
        <v>21186</v>
      </c>
      <c r="AJ7190" s="22">
        <v>7</v>
      </c>
    </row>
    <row r="7191" spans="30:36" ht="45" x14ac:dyDescent="0.25">
      <c r="AD7191" s="22" t="s">
        <v>4963</v>
      </c>
      <c r="AE7191" s="28" t="s">
        <v>4964</v>
      </c>
      <c r="AF7191" s="28" t="s">
        <v>1710</v>
      </c>
      <c r="AG7191" s="28" t="s">
        <v>3787</v>
      </c>
      <c r="AH7191" s="22">
        <v>61694</v>
      </c>
      <c r="AI7191" s="28" t="s">
        <v>20396</v>
      </c>
      <c r="AJ7191" s="22">
        <v>0</v>
      </c>
    </row>
    <row r="7192" spans="30:36" ht="45" x14ac:dyDescent="0.25">
      <c r="AD7192" s="22" t="s">
        <v>8578</v>
      </c>
      <c r="AE7192" s="28" t="s">
        <v>8579</v>
      </c>
      <c r="AF7192" s="28" t="s">
        <v>1707</v>
      </c>
      <c r="AG7192" s="28" t="s">
        <v>3826</v>
      </c>
      <c r="AH7192" s="22">
        <v>61531</v>
      </c>
      <c r="AI7192" s="28" t="s">
        <v>20496</v>
      </c>
      <c r="AJ7192" s="22">
        <v>9</v>
      </c>
    </row>
    <row r="7193" spans="30:36" ht="45" x14ac:dyDescent="0.25">
      <c r="AD7193" s="22" t="s">
        <v>16642</v>
      </c>
      <c r="AE7193" s="28" t="s">
        <v>16643</v>
      </c>
      <c r="AF7193" s="28" t="s">
        <v>1707</v>
      </c>
      <c r="AG7193" s="28" t="s">
        <v>3209</v>
      </c>
      <c r="AH7193" s="22">
        <v>55930</v>
      </c>
      <c r="AI7193" s="28" t="s">
        <v>16644</v>
      </c>
      <c r="AJ7193" s="22">
        <v>0</v>
      </c>
    </row>
    <row r="7194" spans="30:36" ht="30" x14ac:dyDescent="0.25">
      <c r="AD7194" s="22" t="s">
        <v>8580</v>
      </c>
      <c r="AE7194" s="28" t="s">
        <v>8581</v>
      </c>
      <c r="AF7194" s="28" t="s">
        <v>1701</v>
      </c>
      <c r="AG7194" s="28" t="s">
        <v>3773</v>
      </c>
      <c r="AH7194" s="22">
        <v>57042</v>
      </c>
      <c r="AI7194" s="28" t="s">
        <v>20846</v>
      </c>
      <c r="AJ7194" s="22">
        <v>1</v>
      </c>
    </row>
    <row r="7195" spans="30:36" ht="30" x14ac:dyDescent="0.25">
      <c r="AD7195" s="22" t="s">
        <v>16645</v>
      </c>
      <c r="AE7195" s="28" t="s">
        <v>18839</v>
      </c>
      <c r="AF7195" s="28" t="s">
        <v>1706</v>
      </c>
      <c r="AG7195" s="28" t="s">
        <v>3209</v>
      </c>
      <c r="AH7195" s="22">
        <v>72165</v>
      </c>
      <c r="AI7195" s="28" t="s">
        <v>21778</v>
      </c>
      <c r="AJ7195" s="22">
        <v>4</v>
      </c>
    </row>
    <row r="7196" spans="30:36" ht="30" x14ac:dyDescent="0.25">
      <c r="AD7196" s="22" t="s">
        <v>4965</v>
      </c>
      <c r="AE7196" s="28" t="s">
        <v>4966</v>
      </c>
      <c r="AF7196" s="28" t="s">
        <v>1705</v>
      </c>
      <c r="AG7196" s="28" t="s">
        <v>3781</v>
      </c>
      <c r="AH7196" s="22">
        <v>82504</v>
      </c>
      <c r="AI7196" s="28" t="s">
        <v>4967</v>
      </c>
      <c r="AJ7196" s="22">
        <v>0</v>
      </c>
    </row>
    <row r="7197" spans="30:36" ht="30" x14ac:dyDescent="0.25">
      <c r="AD7197" s="22" t="s">
        <v>8582</v>
      </c>
      <c r="AE7197" s="28" t="s">
        <v>8583</v>
      </c>
      <c r="AF7197" s="28" t="s">
        <v>1699</v>
      </c>
      <c r="AG7197" s="28" t="s">
        <v>3862</v>
      </c>
      <c r="AH7197" s="22">
        <v>62882</v>
      </c>
      <c r="AI7197" s="28" t="s">
        <v>8584</v>
      </c>
      <c r="AJ7197" s="22">
        <v>1</v>
      </c>
    </row>
    <row r="7198" spans="30:36" ht="30" x14ac:dyDescent="0.25">
      <c r="AD7198" s="22" t="s">
        <v>1095</v>
      </c>
      <c r="AE7198" s="28" t="s">
        <v>2711</v>
      </c>
      <c r="AF7198" s="28" t="s">
        <v>1696</v>
      </c>
      <c r="AG7198" s="28" t="s">
        <v>3210</v>
      </c>
      <c r="AH7198" s="22">
        <v>64461</v>
      </c>
      <c r="AI7198" s="28" t="s">
        <v>19634</v>
      </c>
      <c r="AJ7198" s="22">
        <v>4</v>
      </c>
    </row>
    <row r="7199" spans="30:36" ht="45" x14ac:dyDescent="0.25">
      <c r="AD7199" s="22" t="s">
        <v>16646</v>
      </c>
      <c r="AE7199" s="28" t="s">
        <v>18840</v>
      </c>
      <c r="AF7199" s="28" t="s">
        <v>1717</v>
      </c>
      <c r="AG7199" s="28" t="s">
        <v>3211</v>
      </c>
      <c r="AH7199" s="22">
        <v>84088</v>
      </c>
      <c r="AI7199" s="28" t="s">
        <v>21722</v>
      </c>
      <c r="AJ7199" s="22">
        <v>7</v>
      </c>
    </row>
    <row r="7200" spans="30:36" ht="30" x14ac:dyDescent="0.25">
      <c r="AD7200" s="22" t="s">
        <v>4968</v>
      </c>
      <c r="AE7200" s="28" t="s">
        <v>4969</v>
      </c>
      <c r="AF7200" s="28" t="s">
        <v>1695</v>
      </c>
      <c r="AG7200" s="28" t="s">
        <v>4034</v>
      </c>
      <c r="AH7200" s="22">
        <v>66040</v>
      </c>
      <c r="AI7200" s="28" t="s">
        <v>20572</v>
      </c>
      <c r="AJ7200" s="22">
        <v>3</v>
      </c>
    </row>
    <row r="7201" spans="30:36" ht="30" x14ac:dyDescent="0.25">
      <c r="AD7201" s="22" t="s">
        <v>16647</v>
      </c>
      <c r="AE7201" s="28" t="s">
        <v>16648</v>
      </c>
      <c r="AF7201" s="28" t="s">
        <v>1706</v>
      </c>
      <c r="AG7201" s="28" t="s">
        <v>3209</v>
      </c>
      <c r="AH7201" s="22">
        <v>78014</v>
      </c>
      <c r="AI7201" s="28" t="s">
        <v>16649</v>
      </c>
      <c r="AJ7201" s="22">
        <v>5</v>
      </c>
    </row>
    <row r="7202" spans="30:36" ht="30" x14ac:dyDescent="0.25">
      <c r="AD7202" s="22" t="s">
        <v>16650</v>
      </c>
      <c r="AE7202" s="28" t="s">
        <v>16651</v>
      </c>
      <c r="AF7202" s="28" t="s">
        <v>1711</v>
      </c>
      <c r="AG7202" s="28" t="s">
        <v>3209</v>
      </c>
      <c r="AH7202" s="22">
        <v>72941</v>
      </c>
      <c r="AI7202" s="28" t="s">
        <v>20248</v>
      </c>
      <c r="AJ7202" s="22">
        <v>0</v>
      </c>
    </row>
    <row r="7203" spans="30:36" ht="45" x14ac:dyDescent="0.25">
      <c r="AD7203" s="22" t="s">
        <v>4970</v>
      </c>
      <c r="AE7203" s="28" t="s">
        <v>4971</v>
      </c>
      <c r="AF7203" s="28" t="s">
        <v>1707</v>
      </c>
      <c r="AG7203" s="28" t="s">
        <v>3856</v>
      </c>
      <c r="AH7203" s="22">
        <v>69528</v>
      </c>
      <c r="AI7203" s="28" t="s">
        <v>20877</v>
      </c>
      <c r="AJ7203" s="22">
        <v>9</v>
      </c>
    </row>
    <row r="7204" spans="30:36" ht="30" x14ac:dyDescent="0.25">
      <c r="AD7204" s="22" t="s">
        <v>939</v>
      </c>
      <c r="AE7204" s="28" t="s">
        <v>2565</v>
      </c>
      <c r="AF7204" s="28" t="s">
        <v>1699</v>
      </c>
      <c r="AG7204" s="28" t="s">
        <v>3210</v>
      </c>
      <c r="AH7204" s="22">
        <v>73603</v>
      </c>
      <c r="AI7204" s="28" t="s">
        <v>21801</v>
      </c>
      <c r="AJ7204" s="22">
        <v>2</v>
      </c>
    </row>
    <row r="7205" spans="30:36" ht="30" x14ac:dyDescent="0.25">
      <c r="AD7205" s="22" t="s">
        <v>1383</v>
      </c>
      <c r="AE7205" s="28" t="s">
        <v>3003</v>
      </c>
      <c r="AF7205" s="28" t="s">
        <v>1695</v>
      </c>
      <c r="AG7205" s="28" t="s">
        <v>3211</v>
      </c>
      <c r="AH7205" s="22">
        <v>63252</v>
      </c>
      <c r="AI7205" s="28" t="s">
        <v>20689</v>
      </c>
      <c r="AJ7205" s="22">
        <v>4</v>
      </c>
    </row>
    <row r="7206" spans="30:36" ht="30" x14ac:dyDescent="0.25">
      <c r="AD7206" s="22" t="s">
        <v>565</v>
      </c>
      <c r="AE7206" s="28" t="s">
        <v>2212</v>
      </c>
      <c r="AF7206" s="28" t="s">
        <v>1701</v>
      </c>
      <c r="AG7206" s="28" t="s">
        <v>3209</v>
      </c>
      <c r="AH7206" s="22">
        <v>59631</v>
      </c>
      <c r="AI7206" s="28" t="s">
        <v>19749</v>
      </c>
      <c r="AJ7206" s="22">
        <v>1</v>
      </c>
    </row>
    <row r="7207" spans="30:36" ht="30" x14ac:dyDescent="0.25">
      <c r="AD7207" s="22" t="s">
        <v>1044</v>
      </c>
      <c r="AE7207" s="28" t="s">
        <v>2642</v>
      </c>
      <c r="AF7207" s="28" t="s">
        <v>1695</v>
      </c>
      <c r="AG7207" s="28" t="s">
        <v>3210</v>
      </c>
      <c r="AH7207" s="22">
        <v>71423</v>
      </c>
      <c r="AI7207" s="28" t="s">
        <v>21547</v>
      </c>
      <c r="AJ7207" s="22">
        <v>9</v>
      </c>
    </row>
    <row r="7208" spans="30:36" ht="30" x14ac:dyDescent="0.25">
      <c r="AD7208" s="22" t="s">
        <v>16652</v>
      </c>
      <c r="AE7208" s="28" t="s">
        <v>16653</v>
      </c>
      <c r="AF7208" s="28" t="s">
        <v>1711</v>
      </c>
      <c r="AG7208" s="28" t="s">
        <v>3211</v>
      </c>
      <c r="AH7208" s="22">
        <v>93640</v>
      </c>
      <c r="AI7208" s="28" t="s">
        <v>21713</v>
      </c>
      <c r="AJ7208" s="22">
        <v>4</v>
      </c>
    </row>
    <row r="7209" spans="30:36" ht="30" x14ac:dyDescent="0.25">
      <c r="AD7209" s="22" t="s">
        <v>16654</v>
      </c>
      <c r="AE7209" s="28" t="s">
        <v>16655</v>
      </c>
      <c r="AF7209" s="28" t="s">
        <v>1708</v>
      </c>
      <c r="AG7209" s="28" t="s">
        <v>3209</v>
      </c>
      <c r="AH7209" s="22">
        <v>67779</v>
      </c>
      <c r="AI7209" s="28" t="s">
        <v>16656</v>
      </c>
      <c r="AJ7209" s="22">
        <v>5</v>
      </c>
    </row>
    <row r="7210" spans="30:36" ht="30" x14ac:dyDescent="0.25">
      <c r="AD7210" s="22" t="s">
        <v>8585</v>
      </c>
      <c r="AE7210" s="28" t="s">
        <v>8586</v>
      </c>
      <c r="AF7210" s="28" t="s">
        <v>1695</v>
      </c>
      <c r="AG7210" s="28" t="s">
        <v>3209</v>
      </c>
      <c r="AH7210" s="22">
        <v>66600</v>
      </c>
      <c r="AI7210" s="28" t="s">
        <v>19099</v>
      </c>
      <c r="AJ7210" s="22">
        <v>1</v>
      </c>
    </row>
    <row r="7211" spans="30:36" ht="30" x14ac:dyDescent="0.25">
      <c r="AD7211" s="22" t="s">
        <v>16657</v>
      </c>
      <c r="AE7211" s="28" t="s">
        <v>16658</v>
      </c>
      <c r="AF7211" s="28" t="s">
        <v>1711</v>
      </c>
      <c r="AG7211" s="28" t="s">
        <v>3209</v>
      </c>
      <c r="AH7211" s="22">
        <v>57963</v>
      </c>
      <c r="AI7211" s="28" t="s">
        <v>3384</v>
      </c>
      <c r="AJ7211" s="22">
        <v>0</v>
      </c>
    </row>
    <row r="7212" spans="30:36" ht="30" x14ac:dyDescent="0.25">
      <c r="AD7212" s="22" t="s">
        <v>4972</v>
      </c>
      <c r="AE7212" s="28" t="s">
        <v>4973</v>
      </c>
      <c r="AF7212" s="28" t="s">
        <v>1701</v>
      </c>
      <c r="AG7212" s="28" t="s">
        <v>3765</v>
      </c>
      <c r="AH7212" s="22">
        <v>66939</v>
      </c>
      <c r="AI7212" s="28" t="s">
        <v>21586</v>
      </c>
      <c r="AJ7212" s="22">
        <v>7</v>
      </c>
    </row>
    <row r="7213" spans="30:36" ht="45" x14ac:dyDescent="0.25">
      <c r="AD7213" s="22" t="s">
        <v>16659</v>
      </c>
      <c r="AE7213" s="28" t="s">
        <v>16660</v>
      </c>
      <c r="AF7213" s="28" t="s">
        <v>1707</v>
      </c>
      <c r="AG7213" s="28" t="s">
        <v>3209</v>
      </c>
      <c r="AH7213" s="22">
        <v>56481</v>
      </c>
      <c r="AI7213" s="28" t="s">
        <v>21184</v>
      </c>
      <c r="AJ7213" s="22">
        <v>0</v>
      </c>
    </row>
    <row r="7214" spans="30:36" ht="30" x14ac:dyDescent="0.25">
      <c r="AD7214" s="22" t="s">
        <v>4974</v>
      </c>
      <c r="AE7214" s="28" t="s">
        <v>4975</v>
      </c>
      <c r="AF7214" s="28" t="s">
        <v>1702</v>
      </c>
      <c r="AG7214" s="28" t="s">
        <v>3778</v>
      </c>
      <c r="AH7214" s="22">
        <v>104850</v>
      </c>
      <c r="AI7214" s="28" t="s">
        <v>21862</v>
      </c>
      <c r="AJ7214" s="22">
        <v>1</v>
      </c>
    </row>
    <row r="7215" spans="30:36" ht="30" x14ac:dyDescent="0.25">
      <c r="AD7215" s="22" t="s">
        <v>16661</v>
      </c>
      <c r="AE7215" s="28" t="s">
        <v>16662</v>
      </c>
      <c r="AF7215" s="28" t="s">
        <v>1708</v>
      </c>
      <c r="AG7215" s="28" t="s">
        <v>3209</v>
      </c>
      <c r="AH7215" s="22">
        <v>79452</v>
      </c>
      <c r="AI7215" s="28" t="s">
        <v>21034</v>
      </c>
      <c r="AJ7215" s="22">
        <v>4</v>
      </c>
    </row>
    <row r="7216" spans="30:36" ht="30" x14ac:dyDescent="0.25">
      <c r="AD7216" s="22" t="s">
        <v>4976</v>
      </c>
      <c r="AE7216" s="28" t="s">
        <v>4977</v>
      </c>
      <c r="AF7216" s="28" t="s">
        <v>1706</v>
      </c>
      <c r="AG7216" s="28" t="s">
        <v>3862</v>
      </c>
      <c r="AH7216" s="22">
        <v>66772</v>
      </c>
      <c r="AI7216" s="28" t="s">
        <v>21100</v>
      </c>
      <c r="AJ7216" s="22">
        <v>0</v>
      </c>
    </row>
    <row r="7217" spans="30:36" ht="30" x14ac:dyDescent="0.25">
      <c r="AD7217" s="22" t="s">
        <v>16663</v>
      </c>
      <c r="AE7217" s="28" t="s">
        <v>16664</v>
      </c>
      <c r="AF7217" s="28" t="s">
        <v>1695</v>
      </c>
      <c r="AG7217" s="28" t="s">
        <v>3209</v>
      </c>
      <c r="AH7217" s="22">
        <v>63553</v>
      </c>
      <c r="AI7217" s="28" t="s">
        <v>19096</v>
      </c>
      <c r="AJ7217" s="22">
        <v>5</v>
      </c>
    </row>
    <row r="7218" spans="30:36" ht="30" x14ac:dyDescent="0.25">
      <c r="AD7218" s="22" t="s">
        <v>8587</v>
      </c>
      <c r="AE7218" s="28" t="s">
        <v>8588</v>
      </c>
      <c r="AF7218" s="28" t="s">
        <v>1696</v>
      </c>
      <c r="AG7218" s="28" t="s">
        <v>3209</v>
      </c>
      <c r="AH7218" s="22">
        <v>70979</v>
      </c>
      <c r="AI7218" s="28" t="s">
        <v>20062</v>
      </c>
      <c r="AJ7218" s="22">
        <v>2</v>
      </c>
    </row>
    <row r="7219" spans="30:36" ht="30" x14ac:dyDescent="0.25">
      <c r="AD7219" s="22" t="s">
        <v>16665</v>
      </c>
      <c r="AE7219" s="28" t="s">
        <v>16666</v>
      </c>
      <c r="AF7219" s="28" t="s">
        <v>1712</v>
      </c>
      <c r="AG7219" s="28" t="s">
        <v>3209</v>
      </c>
      <c r="AH7219" s="22">
        <v>77729</v>
      </c>
      <c r="AI7219" s="28" t="s">
        <v>21863</v>
      </c>
      <c r="AJ7219" s="22">
        <v>0</v>
      </c>
    </row>
    <row r="7220" spans="30:36" ht="30" x14ac:dyDescent="0.25">
      <c r="AD7220" s="22" t="s">
        <v>16667</v>
      </c>
      <c r="AE7220" s="28" t="s">
        <v>16668</v>
      </c>
      <c r="AF7220" s="28" t="s">
        <v>1696</v>
      </c>
      <c r="AG7220" s="28" t="s">
        <v>3765</v>
      </c>
      <c r="AH7220" s="22">
        <v>55698</v>
      </c>
      <c r="AI7220" s="28" t="s">
        <v>20616</v>
      </c>
      <c r="AJ7220" s="22">
        <v>4</v>
      </c>
    </row>
    <row r="7221" spans="30:36" ht="30" x14ac:dyDescent="0.25">
      <c r="AD7221" s="22" t="s">
        <v>4978</v>
      </c>
      <c r="AE7221" s="28" t="s">
        <v>4979</v>
      </c>
      <c r="AF7221" s="28" t="s">
        <v>1696</v>
      </c>
      <c r="AG7221" s="28" t="s">
        <v>3803</v>
      </c>
      <c r="AH7221" s="22">
        <v>59023</v>
      </c>
      <c r="AI7221" s="28" t="s">
        <v>4980</v>
      </c>
      <c r="AJ7221" s="22">
        <v>0</v>
      </c>
    </row>
    <row r="7222" spans="30:36" ht="30" x14ac:dyDescent="0.25">
      <c r="AD7222" s="22" t="s">
        <v>16669</v>
      </c>
      <c r="AE7222" s="28" t="s">
        <v>16670</v>
      </c>
      <c r="AF7222" s="28" t="s">
        <v>1696</v>
      </c>
      <c r="AG7222" s="28" t="s">
        <v>3211</v>
      </c>
      <c r="AH7222" s="22">
        <v>54901</v>
      </c>
      <c r="AI7222" s="28" t="s">
        <v>19094</v>
      </c>
      <c r="AJ7222" s="22">
        <v>8</v>
      </c>
    </row>
    <row r="7223" spans="30:36" ht="30" x14ac:dyDescent="0.25">
      <c r="AD7223" s="22" t="s">
        <v>16671</v>
      </c>
      <c r="AE7223" s="28" t="s">
        <v>16672</v>
      </c>
      <c r="AF7223" s="28" t="s">
        <v>1701</v>
      </c>
      <c r="AG7223" s="28" t="s">
        <v>3209</v>
      </c>
      <c r="AH7223" s="22">
        <v>64567</v>
      </c>
      <c r="AI7223" s="28" t="s">
        <v>20282</v>
      </c>
      <c r="AJ7223" s="22">
        <v>2</v>
      </c>
    </row>
    <row r="7224" spans="30:36" ht="30" x14ac:dyDescent="0.25">
      <c r="AD7224" s="22" t="s">
        <v>104</v>
      </c>
      <c r="AE7224" s="28" t="s">
        <v>1799</v>
      </c>
      <c r="AF7224" s="28" t="s">
        <v>1695</v>
      </c>
      <c r="AG7224" s="28" t="s">
        <v>3209</v>
      </c>
      <c r="AH7224" s="22">
        <v>72259</v>
      </c>
      <c r="AI7224" s="28" t="s">
        <v>19089</v>
      </c>
      <c r="AJ7224" s="22">
        <v>7</v>
      </c>
    </row>
    <row r="7225" spans="30:36" ht="30" x14ac:dyDescent="0.25">
      <c r="AD7225" s="22" t="s">
        <v>16673</v>
      </c>
      <c r="AE7225" s="28" t="s">
        <v>16674</v>
      </c>
      <c r="AF7225" s="28" t="s">
        <v>1701</v>
      </c>
      <c r="AG7225" s="28" t="s">
        <v>3856</v>
      </c>
      <c r="AH7225" s="22">
        <v>54995</v>
      </c>
      <c r="AI7225" s="28" t="s">
        <v>19925</v>
      </c>
      <c r="AJ7225" s="22">
        <v>1</v>
      </c>
    </row>
    <row r="7226" spans="30:36" ht="30" x14ac:dyDescent="0.25">
      <c r="AD7226" s="22" t="s">
        <v>16675</v>
      </c>
      <c r="AE7226" s="28" t="s">
        <v>16676</v>
      </c>
      <c r="AF7226" s="28" t="s">
        <v>1714</v>
      </c>
      <c r="AG7226" s="28" t="s">
        <v>3210</v>
      </c>
      <c r="AH7226" s="22">
        <v>89798</v>
      </c>
      <c r="AI7226" s="28" t="s">
        <v>20218</v>
      </c>
      <c r="AJ7226" s="22">
        <v>7</v>
      </c>
    </row>
    <row r="7227" spans="30:36" ht="30" x14ac:dyDescent="0.25">
      <c r="AD7227" s="22" t="s">
        <v>8589</v>
      </c>
      <c r="AE7227" s="28" t="s">
        <v>18841</v>
      </c>
      <c r="AF7227" s="28" t="s">
        <v>1695</v>
      </c>
      <c r="AG7227" s="28" t="s">
        <v>3784</v>
      </c>
      <c r="AH7227" s="22">
        <v>68076</v>
      </c>
      <c r="AI7227" s="28" t="s">
        <v>20765</v>
      </c>
      <c r="AJ7227" s="22">
        <v>5</v>
      </c>
    </row>
    <row r="7228" spans="30:36" ht="30" x14ac:dyDescent="0.25">
      <c r="AD7228" s="22" t="s">
        <v>16677</v>
      </c>
      <c r="AE7228" s="28" t="s">
        <v>18842</v>
      </c>
      <c r="AF7228" s="28" t="s">
        <v>1702</v>
      </c>
      <c r="AG7228" s="28" t="s">
        <v>3211</v>
      </c>
      <c r="AH7228" s="22">
        <v>83350</v>
      </c>
      <c r="AI7228" s="28" t="s">
        <v>20194</v>
      </c>
      <c r="AJ7228" s="22">
        <v>7</v>
      </c>
    </row>
    <row r="7229" spans="30:36" ht="30" x14ac:dyDescent="0.25">
      <c r="AD7229" s="22" t="s">
        <v>16678</v>
      </c>
      <c r="AE7229" s="28" t="s">
        <v>16679</v>
      </c>
      <c r="AF7229" s="28" t="s">
        <v>1699</v>
      </c>
      <c r="AG7229" s="28" t="s">
        <v>3856</v>
      </c>
      <c r="AH7229" s="22">
        <v>61638</v>
      </c>
      <c r="AI7229" s="28" t="s">
        <v>21321</v>
      </c>
      <c r="AJ7229" s="22">
        <v>3</v>
      </c>
    </row>
    <row r="7230" spans="30:36" ht="30" x14ac:dyDescent="0.25">
      <c r="AD7230" s="22" t="s">
        <v>16680</v>
      </c>
      <c r="AE7230" s="28" t="s">
        <v>16681</v>
      </c>
      <c r="AF7230" s="28" t="s">
        <v>1712</v>
      </c>
      <c r="AG7230" s="28" t="s">
        <v>3209</v>
      </c>
      <c r="AH7230" s="22">
        <v>76564</v>
      </c>
      <c r="AI7230" s="28" t="s">
        <v>16682</v>
      </c>
      <c r="AJ7230" s="22">
        <v>0</v>
      </c>
    </row>
    <row r="7231" spans="30:36" ht="30" x14ac:dyDescent="0.25">
      <c r="AD7231" s="22" t="s">
        <v>8590</v>
      </c>
      <c r="AE7231" s="28" t="s">
        <v>8591</v>
      </c>
      <c r="AF7231" s="28" t="s">
        <v>1702</v>
      </c>
      <c r="AG7231" s="28" t="s">
        <v>3836</v>
      </c>
      <c r="AH7231" s="22">
        <v>90390</v>
      </c>
      <c r="AI7231" s="28" t="s">
        <v>20662</v>
      </c>
      <c r="AJ7231" s="22">
        <v>4</v>
      </c>
    </row>
    <row r="7232" spans="30:36" ht="30" x14ac:dyDescent="0.25">
      <c r="AD7232" s="22" t="s">
        <v>8592</v>
      </c>
      <c r="AE7232" s="28" t="s">
        <v>8593</v>
      </c>
      <c r="AF7232" s="28" t="s">
        <v>1699</v>
      </c>
      <c r="AG7232" s="28" t="s">
        <v>3836</v>
      </c>
      <c r="AH7232" s="22">
        <v>64702</v>
      </c>
      <c r="AI7232" s="28" t="s">
        <v>20616</v>
      </c>
      <c r="AJ7232" s="22">
        <v>4</v>
      </c>
    </row>
    <row r="7233" spans="30:36" ht="30" x14ac:dyDescent="0.25">
      <c r="AD7233" s="22" t="s">
        <v>21</v>
      </c>
      <c r="AE7233" s="28" t="s">
        <v>1727</v>
      </c>
      <c r="AF7233" s="28" t="s">
        <v>1695</v>
      </c>
      <c r="AG7233" s="28" t="s">
        <v>3209</v>
      </c>
      <c r="AH7233" s="22">
        <v>72803</v>
      </c>
      <c r="AI7233" s="28" t="s">
        <v>20000</v>
      </c>
      <c r="AJ7233" s="22">
        <v>7</v>
      </c>
    </row>
    <row r="7234" spans="30:36" ht="30" x14ac:dyDescent="0.25">
      <c r="AD7234" s="22" t="s">
        <v>1019</v>
      </c>
      <c r="AE7234" s="28" t="s">
        <v>2663</v>
      </c>
      <c r="AF7234" s="28" t="s">
        <v>1695</v>
      </c>
      <c r="AG7234" s="28" t="s">
        <v>3210</v>
      </c>
      <c r="AH7234" s="22">
        <v>65196</v>
      </c>
      <c r="AI7234" s="28" t="s">
        <v>21864</v>
      </c>
      <c r="AJ7234" s="22">
        <v>2</v>
      </c>
    </row>
    <row r="7235" spans="30:36" ht="30" x14ac:dyDescent="0.25">
      <c r="AD7235" s="22" t="s">
        <v>16683</v>
      </c>
      <c r="AE7235" s="28" t="s">
        <v>16684</v>
      </c>
      <c r="AF7235" s="28" t="s">
        <v>1704</v>
      </c>
      <c r="AG7235" s="28" t="s">
        <v>3836</v>
      </c>
      <c r="AH7235" s="22">
        <v>58648</v>
      </c>
      <c r="AI7235" s="28" t="s">
        <v>20778</v>
      </c>
      <c r="AJ7235" s="22">
        <v>4</v>
      </c>
    </row>
    <row r="7236" spans="30:36" ht="45" x14ac:dyDescent="0.25">
      <c r="AD7236" s="22" t="s">
        <v>4981</v>
      </c>
      <c r="AE7236" s="28" t="s">
        <v>4982</v>
      </c>
      <c r="AF7236" s="28" t="s">
        <v>1707</v>
      </c>
      <c r="AG7236" s="28" t="s">
        <v>3862</v>
      </c>
      <c r="AH7236" s="22">
        <v>71653</v>
      </c>
      <c r="AI7236" s="28" t="s">
        <v>19659</v>
      </c>
      <c r="AJ7236" s="22">
        <v>5</v>
      </c>
    </row>
    <row r="7237" spans="30:36" ht="30" x14ac:dyDescent="0.25">
      <c r="AD7237" s="22" t="s">
        <v>16685</v>
      </c>
      <c r="AE7237" s="28" t="s">
        <v>16686</v>
      </c>
      <c r="AF7237" s="28" t="s">
        <v>1696</v>
      </c>
      <c r="AG7237" s="28" t="s">
        <v>3209</v>
      </c>
      <c r="AH7237" s="22">
        <v>59885</v>
      </c>
      <c r="AI7237" s="28" t="s">
        <v>19299</v>
      </c>
      <c r="AJ7237" s="22">
        <v>2</v>
      </c>
    </row>
    <row r="7238" spans="30:36" ht="30" x14ac:dyDescent="0.25">
      <c r="AD7238" s="22" t="s">
        <v>3664</v>
      </c>
      <c r="AE7238" s="28" t="s">
        <v>3665</v>
      </c>
      <c r="AF7238" s="28" t="s">
        <v>1718</v>
      </c>
      <c r="AG7238" s="28" t="s">
        <v>3209</v>
      </c>
      <c r="AH7238" s="22">
        <v>84094</v>
      </c>
      <c r="AI7238" s="28" t="s">
        <v>3666</v>
      </c>
      <c r="AJ7238" s="22">
        <v>0</v>
      </c>
    </row>
    <row r="7239" spans="30:36" ht="30" x14ac:dyDescent="0.25">
      <c r="AD7239" s="22" t="s">
        <v>16687</v>
      </c>
      <c r="AE7239" s="28" t="s">
        <v>16688</v>
      </c>
      <c r="AF7239" s="28" t="s">
        <v>1703</v>
      </c>
      <c r="AG7239" s="28" t="s">
        <v>3211</v>
      </c>
      <c r="AH7239" s="22">
        <v>57791</v>
      </c>
      <c r="AI7239" s="28" t="s">
        <v>19373</v>
      </c>
      <c r="AJ7239" s="22">
        <v>4</v>
      </c>
    </row>
    <row r="7240" spans="30:36" ht="30" x14ac:dyDescent="0.25">
      <c r="AD7240" s="22" t="s">
        <v>4983</v>
      </c>
      <c r="AE7240" s="28" t="s">
        <v>4984</v>
      </c>
      <c r="AF7240" s="28" t="s">
        <v>1699</v>
      </c>
      <c r="AG7240" s="28" t="s">
        <v>3765</v>
      </c>
      <c r="AH7240" s="22">
        <v>63915</v>
      </c>
      <c r="AI7240" s="28" t="s">
        <v>20049</v>
      </c>
      <c r="AJ7240" s="22">
        <v>1</v>
      </c>
    </row>
    <row r="7241" spans="30:36" ht="45" x14ac:dyDescent="0.25">
      <c r="AD7241" s="22" t="s">
        <v>8594</v>
      </c>
      <c r="AE7241" s="28" t="s">
        <v>8595</v>
      </c>
      <c r="AF7241" s="28" t="s">
        <v>1707</v>
      </c>
      <c r="AG7241" s="28" t="s">
        <v>3778</v>
      </c>
      <c r="AH7241" s="22">
        <v>65076</v>
      </c>
      <c r="AI7241" s="28" t="s">
        <v>21821</v>
      </c>
      <c r="AJ7241" s="22">
        <v>4</v>
      </c>
    </row>
    <row r="7242" spans="30:36" ht="30" x14ac:dyDescent="0.25">
      <c r="AD7242" s="22" t="s">
        <v>1189</v>
      </c>
      <c r="AE7242" s="28" t="s">
        <v>2794</v>
      </c>
      <c r="AF7242" s="28" t="s">
        <v>1700</v>
      </c>
      <c r="AG7242" s="28" t="s">
        <v>3211</v>
      </c>
      <c r="AH7242" s="22">
        <v>93911</v>
      </c>
      <c r="AI7242" s="28" t="s">
        <v>19352</v>
      </c>
      <c r="AJ7242" s="22">
        <v>7</v>
      </c>
    </row>
    <row r="7243" spans="30:36" ht="30" x14ac:dyDescent="0.25">
      <c r="AD7243" s="22" t="s">
        <v>997</v>
      </c>
      <c r="AE7243" s="28" t="s">
        <v>2618</v>
      </c>
      <c r="AF7243" s="28" t="s">
        <v>1718</v>
      </c>
      <c r="AG7243" s="28" t="s">
        <v>3210</v>
      </c>
      <c r="AH7243" s="22">
        <v>66466</v>
      </c>
      <c r="AI7243" s="28" t="s">
        <v>20321</v>
      </c>
      <c r="AJ7243" s="22">
        <v>7</v>
      </c>
    </row>
    <row r="7244" spans="30:36" ht="30" x14ac:dyDescent="0.25">
      <c r="AD7244" s="22" t="s">
        <v>16689</v>
      </c>
      <c r="AE7244" s="28" t="s">
        <v>16690</v>
      </c>
      <c r="AF7244" s="28" t="s">
        <v>1702</v>
      </c>
      <c r="AG7244" s="28" t="s">
        <v>3209</v>
      </c>
      <c r="AH7244" s="22">
        <v>98743</v>
      </c>
      <c r="AI7244" s="28" t="s">
        <v>20195</v>
      </c>
      <c r="AJ7244" s="22">
        <v>7</v>
      </c>
    </row>
    <row r="7245" spans="30:36" ht="30" x14ac:dyDescent="0.25">
      <c r="AD7245" s="22" t="s">
        <v>8596</v>
      </c>
      <c r="AE7245" s="28" t="s">
        <v>8597</v>
      </c>
      <c r="AF7245" s="28" t="s">
        <v>1702</v>
      </c>
      <c r="AG7245" s="28" t="s">
        <v>3210</v>
      </c>
      <c r="AH7245" s="22">
        <v>91872</v>
      </c>
      <c r="AI7245" s="28" t="s">
        <v>21086</v>
      </c>
      <c r="AJ7245" s="22">
        <v>0</v>
      </c>
    </row>
    <row r="7246" spans="30:36" ht="45" x14ac:dyDescent="0.25">
      <c r="AD7246" s="22" t="s">
        <v>16691</v>
      </c>
      <c r="AE7246" s="28" t="s">
        <v>16692</v>
      </c>
      <c r="AF7246" s="28" t="s">
        <v>1707</v>
      </c>
      <c r="AG7246" s="28" t="s">
        <v>3803</v>
      </c>
      <c r="AH7246" s="22">
        <v>63381</v>
      </c>
      <c r="AI7246" s="28" t="s">
        <v>21273</v>
      </c>
      <c r="AJ7246" s="22">
        <v>5</v>
      </c>
    </row>
    <row r="7247" spans="30:36" ht="30" x14ac:dyDescent="0.25">
      <c r="AD7247" s="22" t="s">
        <v>9798</v>
      </c>
      <c r="AE7247" s="28" t="s">
        <v>9799</v>
      </c>
      <c r="AF7247" s="28" t="s">
        <v>1700</v>
      </c>
      <c r="AG7247" s="28" t="s">
        <v>3765</v>
      </c>
      <c r="AH7247" s="22">
        <v>75100</v>
      </c>
      <c r="AI7247" s="28" t="s">
        <v>19953</v>
      </c>
      <c r="AJ7247" s="22">
        <v>8</v>
      </c>
    </row>
    <row r="7248" spans="30:36" ht="30" x14ac:dyDescent="0.25">
      <c r="AD7248" s="22" t="s">
        <v>8598</v>
      </c>
      <c r="AE7248" s="28" t="s">
        <v>8599</v>
      </c>
      <c r="AF7248" s="28" t="s">
        <v>1704</v>
      </c>
      <c r="AG7248" s="28" t="s">
        <v>3210</v>
      </c>
      <c r="AH7248" s="22">
        <v>59163</v>
      </c>
      <c r="AI7248" s="28" t="s">
        <v>19123</v>
      </c>
      <c r="AJ7248" s="22">
        <v>7</v>
      </c>
    </row>
    <row r="7249" spans="30:36" ht="30" x14ac:dyDescent="0.25">
      <c r="AD7249" s="22" t="s">
        <v>16693</v>
      </c>
      <c r="AE7249" s="28" t="s">
        <v>16694</v>
      </c>
      <c r="AF7249" s="28" t="s">
        <v>1696</v>
      </c>
      <c r="AG7249" s="28" t="s">
        <v>3836</v>
      </c>
      <c r="AH7249" s="22">
        <v>56475</v>
      </c>
      <c r="AI7249" s="28" t="s">
        <v>19822</v>
      </c>
      <c r="AJ7249" s="22">
        <v>4</v>
      </c>
    </row>
    <row r="7250" spans="30:36" ht="30" x14ac:dyDescent="0.25">
      <c r="AD7250" s="22" t="s">
        <v>16695</v>
      </c>
      <c r="AE7250" s="28" t="s">
        <v>16696</v>
      </c>
      <c r="AF7250" s="28" t="s">
        <v>1715</v>
      </c>
      <c r="AG7250" s="28" t="s">
        <v>3211</v>
      </c>
      <c r="AH7250" s="22">
        <v>58202</v>
      </c>
      <c r="AI7250" s="28" t="s">
        <v>20423</v>
      </c>
      <c r="AJ7250" s="22">
        <v>0</v>
      </c>
    </row>
    <row r="7251" spans="30:36" ht="30" x14ac:dyDescent="0.25">
      <c r="AD7251" s="22" t="s">
        <v>16697</v>
      </c>
      <c r="AE7251" s="28" t="s">
        <v>16698</v>
      </c>
      <c r="AF7251" s="28" t="s">
        <v>1696</v>
      </c>
      <c r="AG7251" s="28" t="s">
        <v>3209</v>
      </c>
      <c r="AH7251" s="22">
        <v>61175</v>
      </c>
      <c r="AI7251" s="28" t="s">
        <v>16699</v>
      </c>
      <c r="AJ7251" s="22">
        <v>2</v>
      </c>
    </row>
    <row r="7252" spans="30:36" ht="30" x14ac:dyDescent="0.25">
      <c r="AD7252" s="22" t="s">
        <v>16700</v>
      </c>
      <c r="AE7252" s="28" t="s">
        <v>16701</v>
      </c>
      <c r="AF7252" s="28" t="s">
        <v>1695</v>
      </c>
      <c r="AG7252" s="28" t="s">
        <v>3209</v>
      </c>
      <c r="AH7252" s="22">
        <v>61958</v>
      </c>
      <c r="AI7252" s="28" t="s">
        <v>16702</v>
      </c>
      <c r="AJ7252" s="22">
        <v>0</v>
      </c>
    </row>
    <row r="7253" spans="30:36" ht="30" x14ac:dyDescent="0.25">
      <c r="AD7253" s="22" t="s">
        <v>16703</v>
      </c>
      <c r="AE7253" s="28" t="s">
        <v>16704</v>
      </c>
      <c r="AF7253" s="28" t="s">
        <v>1696</v>
      </c>
      <c r="AG7253" s="28" t="s">
        <v>3765</v>
      </c>
      <c r="AH7253" s="22">
        <v>60730</v>
      </c>
      <c r="AI7253" s="28" t="s">
        <v>19339</v>
      </c>
      <c r="AJ7253" s="22">
        <v>5</v>
      </c>
    </row>
    <row r="7254" spans="30:36" ht="30" x14ac:dyDescent="0.25">
      <c r="AD7254" s="22" t="s">
        <v>1536</v>
      </c>
      <c r="AE7254" s="28" t="s">
        <v>3125</v>
      </c>
      <c r="AF7254" s="28" t="s">
        <v>1708</v>
      </c>
      <c r="AG7254" s="28" t="s">
        <v>3211</v>
      </c>
      <c r="AH7254" s="22">
        <v>62995</v>
      </c>
      <c r="AI7254" s="28" t="s">
        <v>21865</v>
      </c>
      <c r="AJ7254" s="22">
        <v>1</v>
      </c>
    </row>
    <row r="7255" spans="30:36" ht="30" x14ac:dyDescent="0.25">
      <c r="AD7255" s="22" t="s">
        <v>16705</v>
      </c>
      <c r="AE7255" s="28" t="s">
        <v>16706</v>
      </c>
      <c r="AF7255" s="28" t="s">
        <v>1695</v>
      </c>
      <c r="AG7255" s="28" t="s">
        <v>3209</v>
      </c>
      <c r="AH7255" s="22">
        <v>54065</v>
      </c>
      <c r="AI7255" s="28" t="s">
        <v>16707</v>
      </c>
      <c r="AJ7255" s="22">
        <v>3</v>
      </c>
    </row>
    <row r="7256" spans="30:36" ht="30" x14ac:dyDescent="0.25">
      <c r="AD7256" s="22" t="s">
        <v>16708</v>
      </c>
      <c r="AE7256" s="28" t="s">
        <v>16709</v>
      </c>
      <c r="AF7256" s="28" t="s">
        <v>1718</v>
      </c>
      <c r="AG7256" s="28" t="s">
        <v>3209</v>
      </c>
      <c r="AH7256" s="22">
        <v>62198</v>
      </c>
      <c r="AI7256" s="28" t="s">
        <v>19031</v>
      </c>
      <c r="AJ7256" s="22">
        <v>7</v>
      </c>
    </row>
    <row r="7257" spans="30:36" ht="30" x14ac:dyDescent="0.25">
      <c r="AD7257" s="22" t="s">
        <v>16710</v>
      </c>
      <c r="AE7257" s="28" t="s">
        <v>16711</v>
      </c>
      <c r="AF7257" s="28" t="s">
        <v>1696</v>
      </c>
      <c r="AG7257" s="28" t="s">
        <v>3209</v>
      </c>
      <c r="AH7257" s="22">
        <v>61647</v>
      </c>
      <c r="AI7257" s="28" t="s">
        <v>21866</v>
      </c>
      <c r="AJ7257" s="22">
        <v>3</v>
      </c>
    </row>
    <row r="7258" spans="30:36" ht="30" x14ac:dyDescent="0.25">
      <c r="AD7258" s="22" t="s">
        <v>16712</v>
      </c>
      <c r="AE7258" s="28" t="s">
        <v>16713</v>
      </c>
      <c r="AF7258" s="28" t="s">
        <v>1698</v>
      </c>
      <c r="AG7258" s="28" t="s">
        <v>3209</v>
      </c>
      <c r="AH7258" s="22">
        <v>104579</v>
      </c>
      <c r="AI7258" s="28" t="s">
        <v>21087</v>
      </c>
      <c r="AJ7258" s="22">
        <v>5</v>
      </c>
    </row>
    <row r="7259" spans="30:36" ht="30" x14ac:dyDescent="0.25">
      <c r="AD7259" s="22" t="s">
        <v>16714</v>
      </c>
      <c r="AE7259" s="28" t="s">
        <v>16715</v>
      </c>
      <c r="AF7259" s="28" t="s">
        <v>1709</v>
      </c>
      <c r="AG7259" s="28" t="s">
        <v>3209</v>
      </c>
      <c r="AH7259" s="22">
        <v>61697</v>
      </c>
      <c r="AI7259" s="28" t="s">
        <v>16716</v>
      </c>
      <c r="AJ7259" s="22">
        <v>6</v>
      </c>
    </row>
    <row r="7260" spans="30:36" ht="30" x14ac:dyDescent="0.25">
      <c r="AD7260" s="22" t="s">
        <v>4985</v>
      </c>
      <c r="AE7260" s="28" t="s">
        <v>4986</v>
      </c>
      <c r="AF7260" s="28" t="s">
        <v>1720</v>
      </c>
      <c r="AG7260" s="28" t="s">
        <v>3778</v>
      </c>
      <c r="AH7260" s="22">
        <v>82535</v>
      </c>
      <c r="AI7260" s="28" t="s">
        <v>21317</v>
      </c>
      <c r="AJ7260" s="22">
        <v>4</v>
      </c>
    </row>
    <row r="7261" spans="30:36" ht="30" x14ac:dyDescent="0.25">
      <c r="AD7261" s="22" t="s">
        <v>9800</v>
      </c>
      <c r="AE7261" s="28" t="s">
        <v>9801</v>
      </c>
      <c r="AF7261" s="28" t="s">
        <v>1705</v>
      </c>
      <c r="AG7261" s="28" t="s">
        <v>3778</v>
      </c>
      <c r="AH7261" s="22">
        <v>74235</v>
      </c>
      <c r="AI7261" s="28" t="s">
        <v>9802</v>
      </c>
      <c r="AJ7261" s="22">
        <v>0</v>
      </c>
    </row>
    <row r="7262" spans="30:36" ht="30" x14ac:dyDescent="0.25">
      <c r="AD7262" s="22" t="s">
        <v>16717</v>
      </c>
      <c r="AE7262" s="28" t="s">
        <v>18843</v>
      </c>
      <c r="AF7262" s="28" t="s">
        <v>1714</v>
      </c>
      <c r="AG7262" s="28" t="s">
        <v>3210</v>
      </c>
      <c r="AH7262" s="22">
        <v>85921</v>
      </c>
      <c r="AI7262" s="28" t="s">
        <v>21619</v>
      </c>
      <c r="AJ7262" s="22">
        <v>7</v>
      </c>
    </row>
    <row r="7263" spans="30:36" ht="30" x14ac:dyDescent="0.25">
      <c r="AD7263" s="22" t="s">
        <v>4987</v>
      </c>
      <c r="AE7263" s="28" t="s">
        <v>4988</v>
      </c>
      <c r="AF7263" s="28" t="s">
        <v>1695</v>
      </c>
      <c r="AG7263" s="28" t="s">
        <v>3765</v>
      </c>
      <c r="AH7263" s="22">
        <v>71862</v>
      </c>
      <c r="AI7263" s="28" t="s">
        <v>21867</v>
      </c>
      <c r="AJ7263" s="22">
        <v>5</v>
      </c>
    </row>
    <row r="7264" spans="30:36" ht="30" x14ac:dyDescent="0.25">
      <c r="AD7264" s="22" t="s">
        <v>8600</v>
      </c>
      <c r="AE7264" s="28" t="s">
        <v>8601</v>
      </c>
      <c r="AF7264" s="28" t="s">
        <v>1695</v>
      </c>
      <c r="AG7264" s="28" t="s">
        <v>3765</v>
      </c>
      <c r="AH7264" s="22">
        <v>64190</v>
      </c>
      <c r="AI7264" s="28" t="s">
        <v>8602</v>
      </c>
      <c r="AJ7264" s="22">
        <v>0</v>
      </c>
    </row>
    <row r="7265" spans="30:36" ht="30" x14ac:dyDescent="0.25">
      <c r="AD7265" s="22" t="s">
        <v>16718</v>
      </c>
      <c r="AE7265" s="28" t="s">
        <v>18844</v>
      </c>
      <c r="AF7265" s="28" t="s">
        <v>1701</v>
      </c>
      <c r="AG7265" s="28" t="s">
        <v>3784</v>
      </c>
      <c r="AH7265" s="22">
        <v>63173</v>
      </c>
      <c r="AI7265" s="28" t="s">
        <v>16719</v>
      </c>
      <c r="AJ7265" s="22">
        <v>0</v>
      </c>
    </row>
    <row r="7266" spans="30:36" ht="30" x14ac:dyDescent="0.25">
      <c r="AD7266" s="22" t="s">
        <v>8603</v>
      </c>
      <c r="AE7266" s="28" t="s">
        <v>8604</v>
      </c>
      <c r="AF7266" s="28" t="s">
        <v>1711</v>
      </c>
      <c r="AG7266" s="28" t="s">
        <v>3210</v>
      </c>
      <c r="AH7266" s="22">
        <v>64952</v>
      </c>
      <c r="AI7266" s="28" t="s">
        <v>20174</v>
      </c>
      <c r="AJ7266" s="22">
        <v>1</v>
      </c>
    </row>
    <row r="7267" spans="30:36" ht="30" x14ac:dyDescent="0.25">
      <c r="AD7267" s="22" t="s">
        <v>16720</v>
      </c>
      <c r="AE7267" s="28" t="s">
        <v>18845</v>
      </c>
      <c r="AF7267" s="28" t="s">
        <v>1705</v>
      </c>
      <c r="AG7267" s="28" t="s">
        <v>3211</v>
      </c>
      <c r="AH7267" s="22">
        <v>68669</v>
      </c>
      <c r="AI7267" s="28" t="s">
        <v>19556</v>
      </c>
      <c r="AJ7267" s="22">
        <v>7</v>
      </c>
    </row>
    <row r="7268" spans="30:36" ht="30" x14ac:dyDescent="0.25">
      <c r="AD7268" s="22" t="s">
        <v>16721</v>
      </c>
      <c r="AE7268" s="28" t="s">
        <v>16722</v>
      </c>
      <c r="AF7268" s="28" t="s">
        <v>1700</v>
      </c>
      <c r="AG7268" s="28" t="s">
        <v>3211</v>
      </c>
      <c r="AH7268" s="22">
        <v>66723</v>
      </c>
      <c r="AI7268" s="28" t="s">
        <v>21626</v>
      </c>
      <c r="AJ7268" s="22">
        <v>4</v>
      </c>
    </row>
    <row r="7269" spans="30:36" ht="30" x14ac:dyDescent="0.25">
      <c r="AD7269" s="22" t="s">
        <v>1478</v>
      </c>
      <c r="AE7269" s="28" t="s">
        <v>3069</v>
      </c>
      <c r="AF7269" s="28" t="s">
        <v>1699</v>
      </c>
      <c r="AG7269" s="28" t="s">
        <v>3211</v>
      </c>
      <c r="AH7269" s="22">
        <v>63669</v>
      </c>
      <c r="AI7269" s="28" t="s">
        <v>20903</v>
      </c>
      <c r="AJ7269" s="22">
        <v>1</v>
      </c>
    </row>
    <row r="7270" spans="30:36" ht="30" x14ac:dyDescent="0.25">
      <c r="AD7270" s="22" t="s">
        <v>770</v>
      </c>
      <c r="AE7270" s="28" t="s">
        <v>2404</v>
      </c>
      <c r="AF7270" s="28" t="s">
        <v>1704</v>
      </c>
      <c r="AG7270" s="28" t="s">
        <v>3210</v>
      </c>
      <c r="AH7270" s="22">
        <v>59035</v>
      </c>
      <c r="AI7270" s="28" t="s">
        <v>19370</v>
      </c>
      <c r="AJ7270" s="22">
        <v>0</v>
      </c>
    </row>
    <row r="7271" spans="30:36" ht="30" x14ac:dyDescent="0.25">
      <c r="AD7271" s="22" t="s">
        <v>16723</v>
      </c>
      <c r="AE7271" s="28" t="s">
        <v>16724</v>
      </c>
      <c r="AF7271" s="28" t="s">
        <v>1695</v>
      </c>
      <c r="AG7271" s="28" t="s">
        <v>3803</v>
      </c>
      <c r="AH7271" s="22">
        <v>59483</v>
      </c>
      <c r="AI7271" s="28" t="s">
        <v>21285</v>
      </c>
      <c r="AJ7271" s="22">
        <v>7</v>
      </c>
    </row>
    <row r="7272" spans="30:36" ht="30" x14ac:dyDescent="0.25">
      <c r="AD7272" s="22" t="s">
        <v>16725</v>
      </c>
      <c r="AE7272" s="28" t="s">
        <v>16726</v>
      </c>
      <c r="AF7272" s="28" t="s">
        <v>1705</v>
      </c>
      <c r="AG7272" s="28" t="s">
        <v>3211</v>
      </c>
      <c r="AH7272" s="22">
        <v>80702</v>
      </c>
      <c r="AI7272" s="28" t="s">
        <v>19516</v>
      </c>
      <c r="AJ7272" s="22">
        <v>4</v>
      </c>
    </row>
    <row r="7273" spans="30:36" ht="30" x14ac:dyDescent="0.25">
      <c r="AD7273" s="22" t="s">
        <v>8605</v>
      </c>
      <c r="AE7273" s="28" t="s">
        <v>8606</v>
      </c>
      <c r="AF7273" s="28" t="s">
        <v>1695</v>
      </c>
      <c r="AG7273" s="28" t="s">
        <v>3209</v>
      </c>
      <c r="AH7273" s="22">
        <v>61104</v>
      </c>
      <c r="AI7273" s="28" t="s">
        <v>8607</v>
      </c>
      <c r="AJ7273" s="22">
        <v>5</v>
      </c>
    </row>
    <row r="7274" spans="30:36" ht="30" x14ac:dyDescent="0.25">
      <c r="AD7274" s="22" t="s">
        <v>16727</v>
      </c>
      <c r="AE7274" s="28" t="s">
        <v>16728</v>
      </c>
      <c r="AF7274" s="28" t="s">
        <v>1701</v>
      </c>
      <c r="AG7274" s="28" t="s">
        <v>3210</v>
      </c>
      <c r="AH7274" s="22">
        <v>59610</v>
      </c>
      <c r="AI7274" s="28" t="s">
        <v>19104</v>
      </c>
      <c r="AJ7274" s="22">
        <v>7</v>
      </c>
    </row>
    <row r="7275" spans="30:36" ht="45" x14ac:dyDescent="0.25">
      <c r="AD7275" s="22" t="s">
        <v>8608</v>
      </c>
      <c r="AE7275" s="28" t="s">
        <v>8609</v>
      </c>
      <c r="AF7275" s="28" t="s">
        <v>1707</v>
      </c>
      <c r="AG7275" s="28" t="s">
        <v>3773</v>
      </c>
      <c r="AH7275" s="22">
        <v>62851</v>
      </c>
      <c r="AI7275" s="28" t="s">
        <v>19371</v>
      </c>
      <c r="AJ7275" s="22">
        <v>6</v>
      </c>
    </row>
    <row r="7276" spans="30:36" ht="30" x14ac:dyDescent="0.25">
      <c r="AD7276" s="22" t="s">
        <v>3667</v>
      </c>
      <c r="AE7276" s="28" t="s">
        <v>3668</v>
      </c>
      <c r="AF7276" s="28" t="s">
        <v>1714</v>
      </c>
      <c r="AG7276" s="28" t="s">
        <v>3209</v>
      </c>
      <c r="AH7276" s="22">
        <v>68864</v>
      </c>
      <c r="AI7276" s="28" t="s">
        <v>3669</v>
      </c>
      <c r="AJ7276" s="22">
        <v>5</v>
      </c>
    </row>
    <row r="7277" spans="30:36" ht="30" x14ac:dyDescent="0.25">
      <c r="AD7277" s="22" t="s">
        <v>8610</v>
      </c>
      <c r="AE7277" s="28" t="s">
        <v>8611</v>
      </c>
      <c r="AF7277" s="28" t="s">
        <v>1711</v>
      </c>
      <c r="AG7277" s="28" t="s">
        <v>3210</v>
      </c>
      <c r="AH7277" s="22">
        <v>61545</v>
      </c>
      <c r="AI7277" s="28" t="s">
        <v>20341</v>
      </c>
      <c r="AJ7277" s="22">
        <v>8</v>
      </c>
    </row>
    <row r="7278" spans="30:36" ht="30" x14ac:dyDescent="0.25">
      <c r="AD7278" s="22" t="s">
        <v>3670</v>
      </c>
      <c r="AE7278" s="28" t="s">
        <v>3671</v>
      </c>
      <c r="AF7278" s="28" t="s">
        <v>1695</v>
      </c>
      <c r="AG7278" s="28" t="s">
        <v>3209</v>
      </c>
      <c r="AH7278" s="22">
        <v>65261</v>
      </c>
      <c r="AI7278" s="28" t="s">
        <v>3672</v>
      </c>
      <c r="AJ7278" s="22">
        <v>0</v>
      </c>
    </row>
    <row r="7279" spans="30:36" ht="30" x14ac:dyDescent="0.25">
      <c r="AD7279" s="22" t="s">
        <v>627</v>
      </c>
      <c r="AE7279" s="28" t="s">
        <v>2272</v>
      </c>
      <c r="AF7279" s="28" t="s">
        <v>1697</v>
      </c>
      <c r="AG7279" s="28" t="s">
        <v>3209</v>
      </c>
      <c r="AH7279" s="22">
        <v>59997</v>
      </c>
      <c r="AI7279" s="28" t="s">
        <v>20606</v>
      </c>
      <c r="AJ7279" s="22">
        <v>7</v>
      </c>
    </row>
    <row r="7280" spans="30:36" ht="30" x14ac:dyDescent="0.25">
      <c r="AD7280" s="22" t="s">
        <v>16729</v>
      </c>
      <c r="AE7280" s="28" t="s">
        <v>16730</v>
      </c>
      <c r="AF7280" s="28" t="s">
        <v>1718</v>
      </c>
      <c r="AG7280" s="28" t="s">
        <v>4034</v>
      </c>
      <c r="AH7280" s="22">
        <v>66045</v>
      </c>
      <c r="AI7280" s="28" t="s">
        <v>21868</v>
      </c>
      <c r="AJ7280" s="22">
        <v>0</v>
      </c>
    </row>
    <row r="7281" spans="30:36" ht="30" x14ac:dyDescent="0.25">
      <c r="AD7281" s="22" t="s">
        <v>16731</v>
      </c>
      <c r="AE7281" s="28" t="s">
        <v>16732</v>
      </c>
      <c r="AF7281" s="28" t="s">
        <v>1704</v>
      </c>
      <c r="AG7281" s="28" t="s">
        <v>3210</v>
      </c>
      <c r="AH7281" s="22">
        <v>62778</v>
      </c>
      <c r="AI7281" s="28" t="s">
        <v>20251</v>
      </c>
      <c r="AJ7281" s="22">
        <v>7</v>
      </c>
    </row>
    <row r="7282" spans="30:36" ht="30" x14ac:dyDescent="0.25">
      <c r="AD7282" s="22" t="s">
        <v>8612</v>
      </c>
      <c r="AE7282" s="28" t="s">
        <v>8613</v>
      </c>
      <c r="AF7282" s="28" t="s">
        <v>1695</v>
      </c>
      <c r="AG7282" s="28" t="s">
        <v>3211</v>
      </c>
      <c r="AH7282" s="22">
        <v>71912</v>
      </c>
      <c r="AI7282" s="28" t="s">
        <v>21869</v>
      </c>
      <c r="AJ7282" s="22">
        <v>3</v>
      </c>
    </row>
    <row r="7283" spans="30:36" ht="30" x14ac:dyDescent="0.25">
      <c r="AD7283" s="22" t="s">
        <v>16733</v>
      </c>
      <c r="AE7283" s="28" t="s">
        <v>16734</v>
      </c>
      <c r="AF7283" s="28" t="s">
        <v>1696</v>
      </c>
      <c r="AG7283" s="28" t="s">
        <v>3211</v>
      </c>
      <c r="AH7283" s="22">
        <v>58706</v>
      </c>
      <c r="AI7283" s="28" t="s">
        <v>19694</v>
      </c>
      <c r="AJ7283" s="22">
        <v>1</v>
      </c>
    </row>
    <row r="7284" spans="30:36" ht="30" x14ac:dyDescent="0.25">
      <c r="AD7284" s="22" t="s">
        <v>8614</v>
      </c>
      <c r="AE7284" s="28" t="s">
        <v>8615</v>
      </c>
      <c r="AF7284" s="28" t="s">
        <v>1704</v>
      </c>
      <c r="AG7284" s="28" t="s">
        <v>3209</v>
      </c>
      <c r="AH7284" s="22">
        <v>68297</v>
      </c>
      <c r="AI7284" s="28" t="s">
        <v>6849</v>
      </c>
      <c r="AJ7284" s="22">
        <v>0</v>
      </c>
    </row>
    <row r="7285" spans="30:36" ht="30" x14ac:dyDescent="0.25">
      <c r="AD7285" s="22" t="s">
        <v>16735</v>
      </c>
      <c r="AE7285" s="28" t="s">
        <v>18846</v>
      </c>
      <c r="AF7285" s="28" t="s">
        <v>1702</v>
      </c>
      <c r="AG7285" s="28" t="s">
        <v>3210</v>
      </c>
      <c r="AH7285" s="22">
        <v>92050</v>
      </c>
      <c r="AI7285" s="28" t="s">
        <v>20117</v>
      </c>
      <c r="AJ7285" s="22">
        <v>9</v>
      </c>
    </row>
    <row r="7286" spans="30:36" ht="30" x14ac:dyDescent="0.25">
      <c r="AD7286" s="22" t="s">
        <v>16736</v>
      </c>
      <c r="AE7286" s="28" t="s">
        <v>16737</v>
      </c>
      <c r="AF7286" s="28" t="s">
        <v>1709</v>
      </c>
      <c r="AG7286" s="28" t="s">
        <v>3209</v>
      </c>
      <c r="AH7286" s="22">
        <v>57402</v>
      </c>
      <c r="AI7286" s="28" t="s">
        <v>16738</v>
      </c>
      <c r="AJ7286" s="22">
        <v>0</v>
      </c>
    </row>
    <row r="7287" spans="30:36" ht="45" x14ac:dyDescent="0.25">
      <c r="AD7287" s="22" t="s">
        <v>8616</v>
      </c>
      <c r="AE7287" s="28" t="s">
        <v>8617</v>
      </c>
      <c r="AF7287" s="28" t="s">
        <v>1707</v>
      </c>
      <c r="AG7287" s="28" t="s">
        <v>3820</v>
      </c>
      <c r="AH7287" s="22">
        <v>61258</v>
      </c>
      <c r="AI7287" s="28" t="s">
        <v>8618</v>
      </c>
      <c r="AJ7287" s="22">
        <v>4</v>
      </c>
    </row>
    <row r="7288" spans="30:36" ht="30" x14ac:dyDescent="0.25">
      <c r="AD7288" s="22" t="s">
        <v>8619</v>
      </c>
      <c r="AE7288" s="28" t="s">
        <v>18847</v>
      </c>
      <c r="AF7288" s="28" t="s">
        <v>1708</v>
      </c>
      <c r="AG7288" s="28" t="s">
        <v>3787</v>
      </c>
      <c r="AH7288" s="22">
        <v>96186</v>
      </c>
      <c r="AI7288" s="28" t="s">
        <v>20194</v>
      </c>
      <c r="AJ7288" s="22">
        <v>7</v>
      </c>
    </row>
    <row r="7289" spans="30:36" ht="30" x14ac:dyDescent="0.25">
      <c r="AD7289" s="22" t="s">
        <v>16739</v>
      </c>
      <c r="AE7289" s="28" t="s">
        <v>16740</v>
      </c>
      <c r="AF7289" s="28" t="s">
        <v>1696</v>
      </c>
      <c r="AG7289" s="28" t="s">
        <v>3209</v>
      </c>
      <c r="AH7289" s="22">
        <v>54898</v>
      </c>
      <c r="AI7289" s="28" t="s">
        <v>20497</v>
      </c>
      <c r="AJ7289" s="22">
        <v>9</v>
      </c>
    </row>
    <row r="7290" spans="30:36" ht="30" x14ac:dyDescent="0.25">
      <c r="AD7290" s="22" t="s">
        <v>8620</v>
      </c>
      <c r="AE7290" s="28" t="s">
        <v>8621</v>
      </c>
      <c r="AF7290" s="28" t="s">
        <v>1706</v>
      </c>
      <c r="AG7290" s="28" t="s">
        <v>3210</v>
      </c>
      <c r="AH7290" s="22">
        <v>75418</v>
      </c>
      <c r="AI7290" s="28" t="s">
        <v>19417</v>
      </c>
      <c r="AJ7290" s="22">
        <v>7</v>
      </c>
    </row>
    <row r="7291" spans="30:36" ht="30" x14ac:dyDescent="0.25">
      <c r="AD7291" s="22" t="s">
        <v>8622</v>
      </c>
      <c r="AE7291" s="28" t="s">
        <v>8623</v>
      </c>
      <c r="AF7291" s="28" t="s">
        <v>1703</v>
      </c>
      <c r="AG7291" s="28" t="s">
        <v>3803</v>
      </c>
      <c r="AH7291" s="22">
        <v>63859</v>
      </c>
      <c r="AI7291" s="28" t="s">
        <v>19474</v>
      </c>
      <c r="AJ7291" s="22">
        <v>1</v>
      </c>
    </row>
    <row r="7292" spans="30:36" ht="30" x14ac:dyDescent="0.25">
      <c r="AD7292" s="22" t="s">
        <v>708</v>
      </c>
      <c r="AE7292" s="28" t="s">
        <v>2344</v>
      </c>
      <c r="AF7292" s="28" t="s">
        <v>1705</v>
      </c>
      <c r="AG7292" s="28" t="s">
        <v>3210</v>
      </c>
      <c r="AH7292" s="22">
        <v>68248</v>
      </c>
      <c r="AI7292" s="28" t="s">
        <v>19489</v>
      </c>
      <c r="AJ7292" s="22">
        <v>1</v>
      </c>
    </row>
    <row r="7293" spans="30:36" ht="45" x14ac:dyDescent="0.25">
      <c r="AD7293" s="22" t="s">
        <v>16741</v>
      </c>
      <c r="AE7293" s="28" t="s">
        <v>16742</v>
      </c>
      <c r="AF7293" s="28" t="s">
        <v>1707</v>
      </c>
      <c r="AG7293" s="28" t="s">
        <v>3778</v>
      </c>
      <c r="AH7293" s="22">
        <v>58822</v>
      </c>
      <c r="AI7293" s="28" t="s">
        <v>21389</v>
      </c>
      <c r="AJ7293" s="22">
        <v>4</v>
      </c>
    </row>
    <row r="7294" spans="30:36" ht="30" x14ac:dyDescent="0.25">
      <c r="AD7294" s="22" t="s">
        <v>4989</v>
      </c>
      <c r="AE7294" s="28" t="s">
        <v>4990</v>
      </c>
      <c r="AF7294" s="28" t="s">
        <v>1718</v>
      </c>
      <c r="AG7294" s="28" t="s">
        <v>3778</v>
      </c>
      <c r="AH7294" s="22">
        <v>83270</v>
      </c>
      <c r="AI7294" s="28" t="s">
        <v>19135</v>
      </c>
      <c r="AJ7294" s="22">
        <v>7</v>
      </c>
    </row>
    <row r="7295" spans="30:36" ht="30" x14ac:dyDescent="0.25">
      <c r="AD7295" s="22" t="s">
        <v>4991</v>
      </c>
      <c r="AE7295" s="28" t="s">
        <v>4992</v>
      </c>
      <c r="AF7295" s="28" t="s">
        <v>1700</v>
      </c>
      <c r="AG7295" s="28" t="s">
        <v>3778</v>
      </c>
      <c r="AH7295" s="22">
        <v>81050</v>
      </c>
      <c r="AI7295" s="28" t="s">
        <v>20019</v>
      </c>
      <c r="AJ7295" s="22">
        <v>0</v>
      </c>
    </row>
    <row r="7296" spans="30:36" ht="30" x14ac:dyDescent="0.25">
      <c r="AD7296" s="22" t="s">
        <v>16743</v>
      </c>
      <c r="AE7296" s="28" t="s">
        <v>16744</v>
      </c>
      <c r="AF7296" s="28" t="s">
        <v>1696</v>
      </c>
      <c r="AG7296" s="28" t="s">
        <v>3209</v>
      </c>
      <c r="AH7296" s="22">
        <v>55266</v>
      </c>
      <c r="AI7296" s="28" t="s">
        <v>19418</v>
      </c>
      <c r="AJ7296" s="22">
        <v>1</v>
      </c>
    </row>
    <row r="7297" spans="30:36" ht="30" x14ac:dyDescent="0.25">
      <c r="AD7297" s="22" t="s">
        <v>172</v>
      </c>
      <c r="AE7297" s="28" t="s">
        <v>1860</v>
      </c>
      <c r="AF7297" s="28" t="s">
        <v>1701</v>
      </c>
      <c r="AG7297" s="28" t="s">
        <v>3209</v>
      </c>
      <c r="AH7297" s="22">
        <v>68985</v>
      </c>
      <c r="AI7297" s="28" t="s">
        <v>21870</v>
      </c>
      <c r="AJ7297" s="22">
        <v>7</v>
      </c>
    </row>
    <row r="7298" spans="30:36" ht="30" x14ac:dyDescent="0.25">
      <c r="AD7298" s="22" t="s">
        <v>8624</v>
      </c>
      <c r="AE7298" s="28" t="s">
        <v>8625</v>
      </c>
      <c r="AF7298" s="28" t="s">
        <v>1696</v>
      </c>
      <c r="AG7298" s="28" t="s">
        <v>3211</v>
      </c>
      <c r="AH7298" s="22">
        <v>61713</v>
      </c>
      <c r="AI7298" s="28" t="s">
        <v>21236</v>
      </c>
      <c r="AJ7298" s="22">
        <v>8</v>
      </c>
    </row>
    <row r="7299" spans="30:36" ht="30" x14ac:dyDescent="0.25">
      <c r="AD7299" s="22" t="s">
        <v>8626</v>
      </c>
      <c r="AE7299" s="28" t="s">
        <v>8627</v>
      </c>
      <c r="AF7299" s="28" t="s">
        <v>1700</v>
      </c>
      <c r="AG7299" s="28" t="s">
        <v>3210</v>
      </c>
      <c r="AH7299" s="22">
        <v>62565</v>
      </c>
      <c r="AI7299" s="28" t="s">
        <v>21723</v>
      </c>
      <c r="AJ7299" s="22">
        <v>7</v>
      </c>
    </row>
    <row r="7300" spans="30:36" ht="30" x14ac:dyDescent="0.25">
      <c r="AD7300" s="22" t="s">
        <v>16745</v>
      </c>
      <c r="AE7300" s="28" t="s">
        <v>16746</v>
      </c>
      <c r="AF7300" s="28" t="s">
        <v>1705</v>
      </c>
      <c r="AG7300" s="28" t="s">
        <v>3210</v>
      </c>
      <c r="AH7300" s="22">
        <v>97349</v>
      </c>
      <c r="AI7300" s="28" t="s">
        <v>20076</v>
      </c>
      <c r="AJ7300" s="22">
        <v>6</v>
      </c>
    </row>
    <row r="7301" spans="30:36" ht="30" x14ac:dyDescent="0.25">
      <c r="AD7301" s="22" t="s">
        <v>1337</v>
      </c>
      <c r="AE7301" s="28" t="s">
        <v>2891</v>
      </c>
      <c r="AF7301" s="28" t="s">
        <v>1711</v>
      </c>
      <c r="AG7301" s="28" t="s">
        <v>3211</v>
      </c>
      <c r="AH7301" s="22">
        <v>66144</v>
      </c>
      <c r="AI7301" s="28" t="s">
        <v>21871</v>
      </c>
      <c r="AJ7301" s="22">
        <v>8</v>
      </c>
    </row>
    <row r="7302" spans="30:36" ht="30" x14ac:dyDescent="0.25">
      <c r="AD7302" s="22" t="s">
        <v>16747</v>
      </c>
      <c r="AE7302" s="28" t="s">
        <v>16748</v>
      </c>
      <c r="AF7302" s="28" t="s">
        <v>1711</v>
      </c>
      <c r="AG7302" s="28" t="s">
        <v>3210</v>
      </c>
      <c r="AH7302" s="22">
        <v>78296</v>
      </c>
      <c r="AI7302" s="28" t="s">
        <v>21872</v>
      </c>
      <c r="AJ7302" s="22">
        <v>2</v>
      </c>
    </row>
    <row r="7303" spans="30:36" ht="30" x14ac:dyDescent="0.25">
      <c r="AD7303" s="22" t="s">
        <v>8628</v>
      </c>
      <c r="AE7303" s="28" t="s">
        <v>8629</v>
      </c>
      <c r="AF7303" s="28" t="s">
        <v>1708</v>
      </c>
      <c r="AG7303" s="28" t="s">
        <v>3209</v>
      </c>
      <c r="AH7303" s="22">
        <v>82965</v>
      </c>
      <c r="AI7303" s="28" t="s">
        <v>8630</v>
      </c>
      <c r="AJ7303" s="22">
        <v>0</v>
      </c>
    </row>
    <row r="7304" spans="30:36" ht="30" x14ac:dyDescent="0.25">
      <c r="AD7304" s="22" t="s">
        <v>1371</v>
      </c>
      <c r="AE7304" s="28" t="s">
        <v>2982</v>
      </c>
      <c r="AF7304" s="28" t="s">
        <v>1695</v>
      </c>
      <c r="AG7304" s="28" t="s">
        <v>3211</v>
      </c>
      <c r="AH7304" s="22">
        <v>65080</v>
      </c>
      <c r="AI7304" s="28" t="s">
        <v>20946</v>
      </c>
      <c r="AJ7304" s="22">
        <v>7</v>
      </c>
    </row>
    <row r="7305" spans="30:36" ht="30" x14ac:dyDescent="0.25">
      <c r="AD7305" s="22" t="s">
        <v>16749</v>
      </c>
      <c r="AE7305" s="28" t="s">
        <v>16750</v>
      </c>
      <c r="AF7305" s="28" t="s">
        <v>1696</v>
      </c>
      <c r="AG7305" s="28" t="s">
        <v>3209</v>
      </c>
      <c r="AH7305" s="22">
        <v>55792</v>
      </c>
      <c r="AI7305" s="28" t="s">
        <v>19603</v>
      </c>
      <c r="AJ7305" s="22">
        <v>5</v>
      </c>
    </row>
    <row r="7306" spans="30:36" ht="30" x14ac:dyDescent="0.25">
      <c r="AD7306" s="22" t="s">
        <v>16751</v>
      </c>
      <c r="AE7306" s="28" t="s">
        <v>16752</v>
      </c>
      <c r="AF7306" s="28" t="s">
        <v>1718</v>
      </c>
      <c r="AG7306" s="28" t="s">
        <v>3210</v>
      </c>
      <c r="AH7306" s="22">
        <v>71408</v>
      </c>
      <c r="AI7306" s="28" t="s">
        <v>19555</v>
      </c>
      <c r="AJ7306" s="22">
        <v>2</v>
      </c>
    </row>
    <row r="7307" spans="30:36" ht="30" x14ac:dyDescent="0.25">
      <c r="AD7307" s="22" t="s">
        <v>16753</v>
      </c>
      <c r="AE7307" s="28" t="s">
        <v>16754</v>
      </c>
      <c r="AF7307" s="28" t="s">
        <v>1697</v>
      </c>
      <c r="AG7307" s="28" t="s">
        <v>3778</v>
      </c>
      <c r="AH7307" s="22">
        <v>86465</v>
      </c>
      <c r="AI7307" s="28" t="s">
        <v>3545</v>
      </c>
      <c r="AJ7307" s="22">
        <v>0</v>
      </c>
    </row>
    <row r="7308" spans="30:36" ht="30" x14ac:dyDescent="0.25">
      <c r="AD7308" s="22" t="s">
        <v>679</v>
      </c>
      <c r="AE7308" s="28" t="s">
        <v>2352</v>
      </c>
      <c r="AF7308" s="28" t="s">
        <v>1714</v>
      </c>
      <c r="AG7308" s="28" t="s">
        <v>3210</v>
      </c>
      <c r="AH7308" s="22">
        <v>77115</v>
      </c>
      <c r="AI7308" s="28" t="s">
        <v>21001</v>
      </c>
      <c r="AJ7308" s="22">
        <v>5</v>
      </c>
    </row>
    <row r="7309" spans="30:36" ht="30" x14ac:dyDescent="0.25">
      <c r="AD7309" s="22" t="s">
        <v>16755</v>
      </c>
      <c r="AE7309" s="28" t="s">
        <v>16756</v>
      </c>
      <c r="AF7309" s="28" t="s">
        <v>1695</v>
      </c>
      <c r="AG7309" s="28" t="s">
        <v>3211</v>
      </c>
      <c r="AH7309" s="22">
        <v>63026</v>
      </c>
      <c r="AI7309" s="28" t="s">
        <v>21785</v>
      </c>
      <c r="AJ7309" s="22">
        <v>0</v>
      </c>
    </row>
    <row r="7310" spans="30:36" ht="45" x14ac:dyDescent="0.25">
      <c r="AD7310" s="22" t="s">
        <v>8631</v>
      </c>
      <c r="AE7310" s="28" t="s">
        <v>8632</v>
      </c>
      <c r="AF7310" s="28" t="s">
        <v>1710</v>
      </c>
      <c r="AG7310" s="28" t="s">
        <v>3211</v>
      </c>
      <c r="AH7310" s="22">
        <v>59922</v>
      </c>
      <c r="AI7310" s="28" t="s">
        <v>21873</v>
      </c>
      <c r="AJ7310" s="22">
        <v>9</v>
      </c>
    </row>
    <row r="7311" spans="30:36" ht="30" x14ac:dyDescent="0.25">
      <c r="AD7311" s="22" t="s">
        <v>4993</v>
      </c>
      <c r="AE7311" s="28" t="s">
        <v>4994</v>
      </c>
      <c r="AF7311" s="28" t="s">
        <v>1714</v>
      </c>
      <c r="AG7311" s="28" t="s">
        <v>3765</v>
      </c>
      <c r="AH7311" s="22">
        <v>74990</v>
      </c>
      <c r="AI7311" s="28" t="s">
        <v>19782</v>
      </c>
      <c r="AJ7311" s="22">
        <v>6</v>
      </c>
    </row>
    <row r="7312" spans="30:36" ht="30" x14ac:dyDescent="0.25">
      <c r="AD7312" s="22" t="s">
        <v>9803</v>
      </c>
      <c r="AE7312" s="28" t="s">
        <v>9804</v>
      </c>
      <c r="AF7312" s="28" t="s">
        <v>1705</v>
      </c>
      <c r="AG7312" s="28" t="s">
        <v>3209</v>
      </c>
      <c r="AH7312" s="22">
        <v>82939</v>
      </c>
      <c r="AI7312" s="28" t="s">
        <v>21704</v>
      </c>
      <c r="AJ7312" s="22">
        <v>5</v>
      </c>
    </row>
    <row r="7313" spans="30:36" ht="30" x14ac:dyDescent="0.25">
      <c r="AD7313" s="22" t="s">
        <v>8633</v>
      </c>
      <c r="AE7313" s="28" t="s">
        <v>8634</v>
      </c>
      <c r="AF7313" s="28" t="s">
        <v>1695</v>
      </c>
      <c r="AG7313" s="28" t="s">
        <v>3209</v>
      </c>
      <c r="AH7313" s="22">
        <v>65471</v>
      </c>
      <c r="AI7313" s="28" t="s">
        <v>19940</v>
      </c>
      <c r="AJ7313" s="22">
        <v>0</v>
      </c>
    </row>
    <row r="7314" spans="30:36" ht="30" x14ac:dyDescent="0.25">
      <c r="AD7314" s="22" t="s">
        <v>8635</v>
      </c>
      <c r="AE7314" s="28" t="s">
        <v>8636</v>
      </c>
      <c r="AF7314" s="28" t="s">
        <v>1696</v>
      </c>
      <c r="AG7314" s="28" t="s">
        <v>3209</v>
      </c>
      <c r="AH7314" s="22">
        <v>71769</v>
      </c>
      <c r="AI7314" s="28" t="s">
        <v>20467</v>
      </c>
      <c r="AJ7314" s="22">
        <v>5</v>
      </c>
    </row>
    <row r="7315" spans="30:36" ht="30" x14ac:dyDescent="0.25">
      <c r="AD7315" s="22" t="s">
        <v>16757</v>
      </c>
      <c r="AE7315" s="28" t="s">
        <v>18848</v>
      </c>
      <c r="AF7315" s="28" t="s">
        <v>1711</v>
      </c>
      <c r="AG7315" s="28" t="s">
        <v>3773</v>
      </c>
      <c r="AH7315" s="22">
        <v>79246</v>
      </c>
      <c r="AI7315" s="28" t="s">
        <v>20982</v>
      </c>
      <c r="AJ7315" s="22">
        <v>7</v>
      </c>
    </row>
    <row r="7316" spans="30:36" ht="30" x14ac:dyDescent="0.25">
      <c r="AD7316" s="22" t="s">
        <v>16758</v>
      </c>
      <c r="AE7316" s="28" t="s">
        <v>16759</v>
      </c>
      <c r="AF7316" s="28" t="s">
        <v>1696</v>
      </c>
      <c r="AG7316" s="28" t="s">
        <v>3211</v>
      </c>
      <c r="AH7316" s="22">
        <v>63462</v>
      </c>
      <c r="AI7316" s="28" t="s">
        <v>19861</v>
      </c>
      <c r="AJ7316" s="22">
        <v>0</v>
      </c>
    </row>
    <row r="7317" spans="30:36" ht="30" x14ac:dyDescent="0.25">
      <c r="AD7317" s="22" t="s">
        <v>16760</v>
      </c>
      <c r="AE7317" s="28" t="s">
        <v>18849</v>
      </c>
      <c r="AF7317" s="28" t="s">
        <v>1696</v>
      </c>
      <c r="AG7317" s="28" t="s">
        <v>3820</v>
      </c>
      <c r="AH7317" s="22">
        <v>59714</v>
      </c>
      <c r="AI7317" s="28" t="s">
        <v>19993</v>
      </c>
      <c r="AJ7317" s="22">
        <v>7</v>
      </c>
    </row>
    <row r="7318" spans="30:36" ht="30" x14ac:dyDescent="0.25">
      <c r="AD7318" s="22" t="s">
        <v>8637</v>
      </c>
      <c r="AE7318" s="28" t="s">
        <v>8638</v>
      </c>
      <c r="AF7318" s="28" t="s">
        <v>1695</v>
      </c>
      <c r="AG7318" s="28" t="s">
        <v>3922</v>
      </c>
      <c r="AH7318" s="22">
        <v>64019</v>
      </c>
      <c r="AI7318" s="28" t="s">
        <v>8639</v>
      </c>
      <c r="AJ7318" s="22">
        <v>3</v>
      </c>
    </row>
    <row r="7319" spans="30:36" ht="30" x14ac:dyDescent="0.25">
      <c r="AD7319" s="22" t="s">
        <v>1059</v>
      </c>
      <c r="AE7319" s="28" t="s">
        <v>2665</v>
      </c>
      <c r="AF7319" s="28" t="s">
        <v>1695</v>
      </c>
      <c r="AG7319" s="28" t="s">
        <v>3210</v>
      </c>
      <c r="AH7319" s="22">
        <v>64681</v>
      </c>
      <c r="AI7319" s="28" t="s">
        <v>19609</v>
      </c>
      <c r="AJ7319" s="22">
        <v>1</v>
      </c>
    </row>
    <row r="7320" spans="30:36" ht="30" x14ac:dyDescent="0.25">
      <c r="AD7320" s="22" t="s">
        <v>16761</v>
      </c>
      <c r="AE7320" s="28" t="s">
        <v>18850</v>
      </c>
      <c r="AF7320" s="28" t="s">
        <v>1699</v>
      </c>
      <c r="AG7320" s="28" t="s">
        <v>3209</v>
      </c>
      <c r="AH7320" s="22">
        <v>57777</v>
      </c>
      <c r="AI7320" s="28" t="s">
        <v>19092</v>
      </c>
      <c r="AJ7320" s="22">
        <v>4</v>
      </c>
    </row>
    <row r="7321" spans="30:36" ht="30" x14ac:dyDescent="0.25">
      <c r="AD7321" s="22" t="s">
        <v>68</v>
      </c>
      <c r="AE7321" s="28" t="s">
        <v>1767</v>
      </c>
      <c r="AF7321" s="28" t="s">
        <v>1695</v>
      </c>
      <c r="AG7321" s="28" t="s">
        <v>3209</v>
      </c>
      <c r="AH7321" s="22">
        <v>64299</v>
      </c>
      <c r="AI7321" s="28" t="s">
        <v>20024</v>
      </c>
      <c r="AJ7321" s="22">
        <v>7</v>
      </c>
    </row>
    <row r="7322" spans="30:36" ht="30" x14ac:dyDescent="0.25">
      <c r="AD7322" s="22" t="s">
        <v>1400</v>
      </c>
      <c r="AE7322" s="28" t="s">
        <v>2968</v>
      </c>
      <c r="AF7322" s="28" t="s">
        <v>1695</v>
      </c>
      <c r="AG7322" s="28" t="s">
        <v>3211</v>
      </c>
      <c r="AH7322" s="22">
        <v>65736</v>
      </c>
      <c r="AI7322" s="28" t="s">
        <v>20689</v>
      </c>
      <c r="AJ7322" s="22">
        <v>4</v>
      </c>
    </row>
    <row r="7323" spans="30:36" ht="45" x14ac:dyDescent="0.25">
      <c r="AD7323" s="22" t="s">
        <v>16762</v>
      </c>
      <c r="AE7323" s="28" t="s">
        <v>16763</v>
      </c>
      <c r="AF7323" s="28" t="s">
        <v>1707</v>
      </c>
      <c r="AG7323" s="28" t="s">
        <v>3209</v>
      </c>
      <c r="AH7323" s="22">
        <v>55478</v>
      </c>
      <c r="AI7323" s="28" t="s">
        <v>19539</v>
      </c>
      <c r="AJ7323" s="22">
        <v>6</v>
      </c>
    </row>
    <row r="7324" spans="30:36" ht="30" x14ac:dyDescent="0.25">
      <c r="AD7324" s="22" t="s">
        <v>1236</v>
      </c>
      <c r="AE7324" s="28" t="s">
        <v>2840</v>
      </c>
      <c r="AF7324" s="28" t="s">
        <v>1718</v>
      </c>
      <c r="AG7324" s="28" t="s">
        <v>3211</v>
      </c>
      <c r="AH7324" s="22">
        <v>80137</v>
      </c>
      <c r="AI7324" s="28" t="s">
        <v>20619</v>
      </c>
      <c r="AJ7324" s="22">
        <v>4</v>
      </c>
    </row>
    <row r="7325" spans="30:36" ht="30" x14ac:dyDescent="0.25">
      <c r="AD7325" s="22" t="s">
        <v>9805</v>
      </c>
      <c r="AE7325" s="28" t="s">
        <v>9806</v>
      </c>
      <c r="AF7325" s="28" t="s">
        <v>1705</v>
      </c>
      <c r="AG7325" s="28" t="s">
        <v>3211</v>
      </c>
      <c r="AH7325" s="22">
        <v>71694</v>
      </c>
      <c r="AI7325" s="28" t="s">
        <v>19362</v>
      </c>
      <c r="AJ7325" s="22">
        <v>2</v>
      </c>
    </row>
    <row r="7326" spans="30:36" ht="30" x14ac:dyDescent="0.25">
      <c r="AD7326" s="22" t="s">
        <v>4995</v>
      </c>
      <c r="AE7326" s="28" t="s">
        <v>4996</v>
      </c>
      <c r="AF7326" s="28" t="s">
        <v>1695</v>
      </c>
      <c r="AG7326" s="28" t="s">
        <v>3826</v>
      </c>
      <c r="AH7326" s="22">
        <v>63507</v>
      </c>
      <c r="AI7326" s="28" t="s">
        <v>21874</v>
      </c>
      <c r="AJ7326" s="22">
        <v>9</v>
      </c>
    </row>
    <row r="7327" spans="30:36" ht="30" x14ac:dyDescent="0.25">
      <c r="AD7327" s="22" t="s">
        <v>4997</v>
      </c>
      <c r="AE7327" s="28" t="s">
        <v>4998</v>
      </c>
      <c r="AF7327" s="28" t="s">
        <v>1712</v>
      </c>
      <c r="AG7327" s="28" t="s">
        <v>3836</v>
      </c>
      <c r="AH7327" s="22">
        <v>99442</v>
      </c>
      <c r="AI7327" s="28" t="s">
        <v>19267</v>
      </c>
      <c r="AJ7327" s="22">
        <v>4</v>
      </c>
    </row>
    <row r="7328" spans="30:36" ht="30" x14ac:dyDescent="0.25">
      <c r="AD7328" s="22" t="s">
        <v>8640</v>
      </c>
      <c r="AE7328" s="28" t="s">
        <v>8641</v>
      </c>
      <c r="AF7328" s="28" t="s">
        <v>1708</v>
      </c>
      <c r="AG7328" s="28" t="s">
        <v>3210</v>
      </c>
      <c r="AH7328" s="22">
        <v>66401</v>
      </c>
      <c r="AI7328" s="28" t="s">
        <v>21496</v>
      </c>
      <c r="AJ7328" s="22">
        <v>1</v>
      </c>
    </row>
    <row r="7329" spans="30:36" ht="30" x14ac:dyDescent="0.25">
      <c r="AD7329" s="22" t="s">
        <v>16764</v>
      </c>
      <c r="AE7329" s="28" t="s">
        <v>16765</v>
      </c>
      <c r="AF7329" s="28" t="s">
        <v>1699</v>
      </c>
      <c r="AG7329" s="28" t="s">
        <v>3862</v>
      </c>
      <c r="AH7329" s="22">
        <v>57731</v>
      </c>
      <c r="AI7329" s="28" t="s">
        <v>21875</v>
      </c>
      <c r="AJ7329" s="22">
        <v>6</v>
      </c>
    </row>
    <row r="7330" spans="30:36" ht="30" x14ac:dyDescent="0.25">
      <c r="AD7330" s="22" t="s">
        <v>16766</v>
      </c>
      <c r="AE7330" s="28" t="s">
        <v>16767</v>
      </c>
      <c r="AF7330" s="28" t="s">
        <v>1705</v>
      </c>
      <c r="AG7330" s="28" t="s">
        <v>3211</v>
      </c>
      <c r="AH7330" s="22">
        <v>93290</v>
      </c>
      <c r="AI7330" s="28" t="s">
        <v>20170</v>
      </c>
      <c r="AJ7330" s="22">
        <v>8</v>
      </c>
    </row>
    <row r="7331" spans="30:36" ht="30" x14ac:dyDescent="0.25">
      <c r="AD7331" s="22" t="s">
        <v>4999</v>
      </c>
      <c r="AE7331" s="28" t="s">
        <v>5000</v>
      </c>
      <c r="AF7331" s="28" t="s">
        <v>1700</v>
      </c>
      <c r="AG7331" s="28" t="s">
        <v>3826</v>
      </c>
      <c r="AH7331" s="22">
        <v>75489</v>
      </c>
      <c r="AI7331" s="28" t="s">
        <v>20914</v>
      </c>
      <c r="AJ7331" s="22">
        <v>2</v>
      </c>
    </row>
    <row r="7332" spans="30:36" ht="30" x14ac:dyDescent="0.25">
      <c r="AD7332" s="22" t="s">
        <v>795</v>
      </c>
      <c r="AE7332" s="28" t="s">
        <v>2429</v>
      </c>
      <c r="AF7332" s="28" t="s">
        <v>1701</v>
      </c>
      <c r="AG7332" s="28" t="s">
        <v>3210</v>
      </c>
      <c r="AH7332" s="22">
        <v>59799</v>
      </c>
      <c r="AI7332" s="28" t="s">
        <v>21876</v>
      </c>
      <c r="AJ7332" s="22">
        <v>8</v>
      </c>
    </row>
    <row r="7333" spans="30:36" ht="30" x14ac:dyDescent="0.25">
      <c r="AD7333" s="22" t="s">
        <v>16768</v>
      </c>
      <c r="AE7333" s="28" t="s">
        <v>16769</v>
      </c>
      <c r="AF7333" s="28" t="s">
        <v>1697</v>
      </c>
      <c r="AG7333" s="28" t="s">
        <v>3210</v>
      </c>
      <c r="AH7333" s="22">
        <v>62519</v>
      </c>
      <c r="AI7333" s="28" t="s">
        <v>19789</v>
      </c>
      <c r="AJ7333" s="22">
        <v>0</v>
      </c>
    </row>
    <row r="7334" spans="30:36" ht="45" x14ac:dyDescent="0.25">
      <c r="AD7334" s="22" t="s">
        <v>225</v>
      </c>
      <c r="AE7334" s="28" t="s">
        <v>1907</v>
      </c>
      <c r="AF7334" s="28" t="s">
        <v>1707</v>
      </c>
      <c r="AG7334" s="28" t="s">
        <v>3209</v>
      </c>
      <c r="AH7334" s="22">
        <v>60745</v>
      </c>
      <c r="AI7334" s="28" t="s">
        <v>21357</v>
      </c>
      <c r="AJ7334" s="22">
        <v>0</v>
      </c>
    </row>
    <row r="7335" spans="30:36" ht="30" x14ac:dyDescent="0.25">
      <c r="AD7335" s="22" t="s">
        <v>8642</v>
      </c>
      <c r="AE7335" s="28" t="s">
        <v>8643</v>
      </c>
      <c r="AF7335" s="28" t="s">
        <v>1699</v>
      </c>
      <c r="AG7335" s="28" t="s">
        <v>3209</v>
      </c>
      <c r="AH7335" s="22">
        <v>58469</v>
      </c>
      <c r="AI7335" s="28" t="s">
        <v>21223</v>
      </c>
      <c r="AJ7335" s="22">
        <v>9</v>
      </c>
    </row>
    <row r="7336" spans="30:36" ht="30" x14ac:dyDescent="0.25">
      <c r="AD7336" s="22" t="s">
        <v>5001</v>
      </c>
      <c r="AE7336" s="28" t="s">
        <v>5002</v>
      </c>
      <c r="AF7336" s="28" t="s">
        <v>1700</v>
      </c>
      <c r="AG7336" s="28" t="s">
        <v>3773</v>
      </c>
      <c r="AH7336" s="22">
        <v>64893</v>
      </c>
      <c r="AI7336" s="28" t="s">
        <v>21115</v>
      </c>
      <c r="AJ7336" s="22">
        <v>4</v>
      </c>
    </row>
    <row r="7337" spans="30:36" ht="30" x14ac:dyDescent="0.25">
      <c r="AD7337" s="22" t="s">
        <v>8644</v>
      </c>
      <c r="AE7337" s="28" t="s">
        <v>8645</v>
      </c>
      <c r="AF7337" s="28" t="s">
        <v>1705</v>
      </c>
      <c r="AG7337" s="28" t="s">
        <v>3209</v>
      </c>
      <c r="AH7337" s="22">
        <v>65965</v>
      </c>
      <c r="AI7337" s="28" t="s">
        <v>21356</v>
      </c>
      <c r="AJ7337" s="22">
        <v>6</v>
      </c>
    </row>
    <row r="7338" spans="30:36" ht="45" x14ac:dyDescent="0.25">
      <c r="AD7338" s="22" t="s">
        <v>16770</v>
      </c>
      <c r="AE7338" s="28" t="s">
        <v>16771</v>
      </c>
      <c r="AF7338" s="28" t="s">
        <v>1707</v>
      </c>
      <c r="AG7338" s="28" t="s">
        <v>3209</v>
      </c>
      <c r="AH7338" s="22">
        <v>59391</v>
      </c>
      <c r="AI7338" s="28" t="s">
        <v>16772</v>
      </c>
      <c r="AJ7338" s="22">
        <v>1</v>
      </c>
    </row>
    <row r="7339" spans="30:36" ht="30" x14ac:dyDescent="0.25">
      <c r="AD7339" s="22" t="s">
        <v>8646</v>
      </c>
      <c r="AE7339" s="28" t="s">
        <v>8647</v>
      </c>
      <c r="AF7339" s="28" t="s">
        <v>1697</v>
      </c>
      <c r="AG7339" s="28" t="s">
        <v>3790</v>
      </c>
      <c r="AH7339" s="22">
        <v>76301</v>
      </c>
      <c r="AI7339" s="28" t="s">
        <v>20169</v>
      </c>
      <c r="AJ7339" s="22">
        <v>8</v>
      </c>
    </row>
    <row r="7340" spans="30:36" ht="30" x14ac:dyDescent="0.25">
      <c r="AD7340" s="22" t="s">
        <v>8648</v>
      </c>
      <c r="AE7340" s="28" t="s">
        <v>8649</v>
      </c>
      <c r="AF7340" s="28" t="s">
        <v>1695</v>
      </c>
      <c r="AG7340" s="28" t="s">
        <v>3209</v>
      </c>
      <c r="AH7340" s="22">
        <v>63994</v>
      </c>
      <c r="AI7340" s="28" t="s">
        <v>19574</v>
      </c>
      <c r="AJ7340" s="22">
        <v>5</v>
      </c>
    </row>
    <row r="7341" spans="30:36" ht="45" x14ac:dyDescent="0.25">
      <c r="AD7341" s="22" t="s">
        <v>16773</v>
      </c>
      <c r="AE7341" s="28" t="s">
        <v>16774</v>
      </c>
      <c r="AF7341" s="28" t="s">
        <v>1707</v>
      </c>
      <c r="AG7341" s="28" t="s">
        <v>3211</v>
      </c>
      <c r="AH7341" s="22">
        <v>54284</v>
      </c>
      <c r="AI7341" s="28" t="s">
        <v>19466</v>
      </c>
      <c r="AJ7341" s="22">
        <v>2</v>
      </c>
    </row>
    <row r="7342" spans="30:36" ht="30" x14ac:dyDescent="0.25">
      <c r="AD7342" s="22" t="s">
        <v>16775</v>
      </c>
      <c r="AE7342" s="28" t="s">
        <v>16776</v>
      </c>
      <c r="AF7342" s="28" t="s">
        <v>1705</v>
      </c>
      <c r="AG7342" s="28" t="s">
        <v>3210</v>
      </c>
      <c r="AH7342" s="22">
        <v>97594</v>
      </c>
      <c r="AI7342" s="28" t="s">
        <v>21081</v>
      </c>
      <c r="AJ7342" s="22">
        <v>9</v>
      </c>
    </row>
    <row r="7343" spans="30:36" ht="30" x14ac:dyDescent="0.25">
      <c r="AD7343" s="22" t="s">
        <v>453</v>
      </c>
      <c r="AE7343" s="28" t="s">
        <v>2113</v>
      </c>
      <c r="AF7343" s="28" t="s">
        <v>1696</v>
      </c>
      <c r="AG7343" s="28" t="s">
        <v>3209</v>
      </c>
      <c r="AH7343" s="22">
        <v>63426</v>
      </c>
      <c r="AI7343" s="28" t="s">
        <v>19880</v>
      </c>
      <c r="AJ7343" s="22">
        <v>6</v>
      </c>
    </row>
    <row r="7344" spans="30:36" ht="30" x14ac:dyDescent="0.25">
      <c r="AD7344" s="22" t="s">
        <v>16777</v>
      </c>
      <c r="AE7344" s="28" t="s">
        <v>18851</v>
      </c>
      <c r="AF7344" s="28" t="s">
        <v>1696</v>
      </c>
      <c r="AG7344" s="28" t="s">
        <v>3781</v>
      </c>
      <c r="AH7344" s="22">
        <v>53759</v>
      </c>
      <c r="AI7344" s="28" t="s">
        <v>21303</v>
      </c>
      <c r="AJ7344" s="22">
        <v>0</v>
      </c>
    </row>
    <row r="7345" spans="30:36" ht="30" x14ac:dyDescent="0.25">
      <c r="AD7345" s="22" t="s">
        <v>5003</v>
      </c>
      <c r="AE7345" s="28" t="s">
        <v>5004</v>
      </c>
      <c r="AF7345" s="28" t="s">
        <v>1715</v>
      </c>
      <c r="AG7345" s="28" t="s">
        <v>3768</v>
      </c>
      <c r="AH7345" s="22">
        <v>65837</v>
      </c>
      <c r="AI7345" s="28" t="s">
        <v>21657</v>
      </c>
      <c r="AJ7345" s="22">
        <v>9</v>
      </c>
    </row>
    <row r="7346" spans="30:36" ht="30" x14ac:dyDescent="0.25">
      <c r="AD7346" s="22" t="s">
        <v>5005</v>
      </c>
      <c r="AE7346" s="28" t="s">
        <v>5006</v>
      </c>
      <c r="AF7346" s="28" t="s">
        <v>1701</v>
      </c>
      <c r="AG7346" s="28" t="s">
        <v>3778</v>
      </c>
      <c r="AH7346" s="22">
        <v>57344</v>
      </c>
      <c r="AI7346" s="28" t="s">
        <v>20795</v>
      </c>
      <c r="AJ7346" s="22">
        <v>9</v>
      </c>
    </row>
    <row r="7347" spans="30:36" ht="30" x14ac:dyDescent="0.25">
      <c r="AD7347" s="22" t="s">
        <v>16778</v>
      </c>
      <c r="AE7347" s="28" t="s">
        <v>16779</v>
      </c>
      <c r="AF7347" s="28" t="s">
        <v>1697</v>
      </c>
      <c r="AG7347" s="28" t="s">
        <v>3209</v>
      </c>
      <c r="AH7347" s="22">
        <v>83759</v>
      </c>
      <c r="AI7347" s="28" t="s">
        <v>21066</v>
      </c>
      <c r="AJ7347" s="22">
        <v>4</v>
      </c>
    </row>
    <row r="7348" spans="30:36" ht="30" x14ac:dyDescent="0.25">
      <c r="AD7348" s="22" t="s">
        <v>16780</v>
      </c>
      <c r="AE7348" s="28" t="s">
        <v>16781</v>
      </c>
      <c r="AF7348" s="28" t="s">
        <v>1701</v>
      </c>
      <c r="AG7348" s="28" t="s">
        <v>3856</v>
      </c>
      <c r="AH7348" s="22">
        <v>64013</v>
      </c>
      <c r="AI7348" s="28" t="s">
        <v>20775</v>
      </c>
      <c r="AJ7348" s="22">
        <v>7</v>
      </c>
    </row>
    <row r="7349" spans="30:36" ht="45" x14ac:dyDescent="0.25">
      <c r="AD7349" s="22" t="s">
        <v>8650</v>
      </c>
      <c r="AE7349" s="28" t="s">
        <v>8651</v>
      </c>
      <c r="AF7349" s="28" t="s">
        <v>1707</v>
      </c>
      <c r="AG7349" s="28" t="s">
        <v>3803</v>
      </c>
      <c r="AH7349" s="22">
        <v>67818</v>
      </c>
      <c r="AI7349" s="28" t="s">
        <v>8652</v>
      </c>
      <c r="AJ7349" s="22">
        <v>1</v>
      </c>
    </row>
    <row r="7350" spans="30:36" ht="45" x14ac:dyDescent="0.25">
      <c r="AD7350" s="22" t="s">
        <v>16782</v>
      </c>
      <c r="AE7350" s="28" t="s">
        <v>16783</v>
      </c>
      <c r="AF7350" s="28" t="s">
        <v>1707</v>
      </c>
      <c r="AG7350" s="28" t="s">
        <v>3211</v>
      </c>
      <c r="AH7350" s="22">
        <v>58932</v>
      </c>
      <c r="AI7350" s="28" t="s">
        <v>19615</v>
      </c>
      <c r="AJ7350" s="22">
        <v>10</v>
      </c>
    </row>
    <row r="7351" spans="30:36" ht="30" x14ac:dyDescent="0.25">
      <c r="AD7351" s="22" t="s">
        <v>16784</v>
      </c>
      <c r="AE7351" s="28" t="s">
        <v>16785</v>
      </c>
      <c r="AF7351" s="28" t="s">
        <v>1700</v>
      </c>
      <c r="AG7351" s="28" t="s">
        <v>3209</v>
      </c>
      <c r="AH7351" s="22">
        <v>65402</v>
      </c>
      <c r="AI7351" s="28" t="s">
        <v>20140</v>
      </c>
      <c r="AJ7351" s="22">
        <v>6</v>
      </c>
    </row>
    <row r="7352" spans="30:36" ht="30" x14ac:dyDescent="0.25">
      <c r="AD7352" s="22" t="s">
        <v>16786</v>
      </c>
      <c r="AE7352" s="28" t="s">
        <v>16787</v>
      </c>
      <c r="AF7352" s="28" t="s">
        <v>1718</v>
      </c>
      <c r="AG7352" s="28" t="s">
        <v>3862</v>
      </c>
      <c r="AH7352" s="22">
        <v>57156</v>
      </c>
      <c r="AI7352" s="28" t="s">
        <v>21877</v>
      </c>
      <c r="AJ7352" s="22">
        <v>0</v>
      </c>
    </row>
    <row r="7353" spans="30:36" ht="30" x14ac:dyDescent="0.25">
      <c r="AD7353" s="22" t="s">
        <v>1425</v>
      </c>
      <c r="AE7353" s="28" t="s">
        <v>2978</v>
      </c>
      <c r="AF7353" s="28" t="s">
        <v>1695</v>
      </c>
      <c r="AG7353" s="28" t="s">
        <v>3211</v>
      </c>
      <c r="AH7353" s="22">
        <v>65154</v>
      </c>
      <c r="AI7353" s="28" t="s">
        <v>19800</v>
      </c>
      <c r="AJ7353" s="22">
        <v>1</v>
      </c>
    </row>
    <row r="7354" spans="30:36" ht="30" x14ac:dyDescent="0.25">
      <c r="AD7354" s="22" t="s">
        <v>16788</v>
      </c>
      <c r="AE7354" s="28" t="s">
        <v>16789</v>
      </c>
      <c r="AF7354" s="28" t="s">
        <v>1711</v>
      </c>
      <c r="AG7354" s="28" t="s">
        <v>3209</v>
      </c>
      <c r="AH7354" s="22">
        <v>62508</v>
      </c>
      <c r="AI7354" s="28" t="s">
        <v>16790</v>
      </c>
      <c r="AJ7354" s="22">
        <v>6</v>
      </c>
    </row>
    <row r="7355" spans="30:36" ht="30" x14ac:dyDescent="0.25">
      <c r="AD7355" s="22" t="s">
        <v>777</v>
      </c>
      <c r="AE7355" s="28" t="s">
        <v>2411</v>
      </c>
      <c r="AF7355" s="28" t="s">
        <v>1704</v>
      </c>
      <c r="AG7355" s="28" t="s">
        <v>3210</v>
      </c>
      <c r="AH7355" s="22">
        <v>63164</v>
      </c>
      <c r="AI7355" s="28" t="s">
        <v>19195</v>
      </c>
      <c r="AJ7355" s="22">
        <v>7</v>
      </c>
    </row>
    <row r="7356" spans="30:36" ht="30" x14ac:dyDescent="0.25">
      <c r="AD7356" s="22" t="s">
        <v>16791</v>
      </c>
      <c r="AE7356" s="28" t="s">
        <v>16792</v>
      </c>
      <c r="AF7356" s="28" t="s">
        <v>1696</v>
      </c>
      <c r="AG7356" s="28" t="s">
        <v>3210</v>
      </c>
      <c r="AH7356" s="22">
        <v>61392</v>
      </c>
      <c r="AI7356" s="28" t="s">
        <v>20719</v>
      </c>
      <c r="AJ7356" s="22">
        <v>4</v>
      </c>
    </row>
    <row r="7357" spans="30:36" ht="30" x14ac:dyDescent="0.25">
      <c r="AD7357" s="22" t="s">
        <v>16793</v>
      </c>
      <c r="AE7357" s="28" t="s">
        <v>16794</v>
      </c>
      <c r="AF7357" s="28" t="s">
        <v>1700</v>
      </c>
      <c r="AG7357" s="28" t="s">
        <v>3211</v>
      </c>
      <c r="AH7357" s="22">
        <v>67176</v>
      </c>
      <c r="AI7357" s="28" t="s">
        <v>19904</v>
      </c>
      <c r="AJ7357" s="22">
        <v>7</v>
      </c>
    </row>
    <row r="7358" spans="30:36" ht="30" x14ac:dyDescent="0.25">
      <c r="AD7358" s="22" t="s">
        <v>8653</v>
      </c>
      <c r="AE7358" s="28" t="s">
        <v>8654</v>
      </c>
      <c r="AF7358" s="28" t="s">
        <v>1697</v>
      </c>
      <c r="AG7358" s="28" t="s">
        <v>3209</v>
      </c>
      <c r="AH7358" s="22">
        <v>75509</v>
      </c>
      <c r="AI7358" s="28" t="s">
        <v>8655</v>
      </c>
      <c r="AJ7358" s="22">
        <v>0</v>
      </c>
    </row>
    <row r="7359" spans="30:36" ht="30" x14ac:dyDescent="0.25">
      <c r="AD7359" s="22" t="s">
        <v>8656</v>
      </c>
      <c r="AE7359" s="28" t="s">
        <v>18852</v>
      </c>
      <c r="AF7359" s="28" t="s">
        <v>1718</v>
      </c>
      <c r="AG7359" s="28" t="s">
        <v>3800</v>
      </c>
      <c r="AH7359" s="22">
        <v>69883</v>
      </c>
      <c r="AI7359" s="28" t="s">
        <v>19619</v>
      </c>
      <c r="AJ7359" s="22">
        <v>7</v>
      </c>
    </row>
    <row r="7360" spans="30:36" ht="45" x14ac:dyDescent="0.25">
      <c r="AD7360" s="22" t="s">
        <v>8657</v>
      </c>
      <c r="AE7360" s="28" t="s">
        <v>8658</v>
      </c>
      <c r="AF7360" s="28" t="s">
        <v>1710</v>
      </c>
      <c r="AG7360" s="28" t="s">
        <v>3211</v>
      </c>
      <c r="AH7360" s="22">
        <v>65553</v>
      </c>
      <c r="AI7360" s="28" t="s">
        <v>20834</v>
      </c>
      <c r="AJ7360" s="22">
        <v>4</v>
      </c>
    </row>
    <row r="7361" spans="30:36" ht="45" x14ac:dyDescent="0.25">
      <c r="AD7361" s="22" t="s">
        <v>8659</v>
      </c>
      <c r="AE7361" s="28" t="s">
        <v>8660</v>
      </c>
      <c r="AF7361" s="28" t="s">
        <v>1707</v>
      </c>
      <c r="AG7361" s="28" t="s">
        <v>3765</v>
      </c>
      <c r="AH7361" s="22">
        <v>59674</v>
      </c>
      <c r="AI7361" s="28" t="s">
        <v>8661</v>
      </c>
      <c r="AJ7361" s="22">
        <v>5</v>
      </c>
    </row>
    <row r="7362" spans="30:36" ht="30" x14ac:dyDescent="0.25">
      <c r="AD7362" s="22" t="s">
        <v>8662</v>
      </c>
      <c r="AE7362" s="28" t="s">
        <v>8663</v>
      </c>
      <c r="AF7362" s="28" t="s">
        <v>1702</v>
      </c>
      <c r="AG7362" s="28" t="s">
        <v>3784</v>
      </c>
      <c r="AH7362" s="22">
        <v>100238</v>
      </c>
      <c r="AI7362" s="28" t="s">
        <v>21484</v>
      </c>
      <c r="AJ7362" s="22">
        <v>2</v>
      </c>
    </row>
    <row r="7363" spans="30:36" ht="30" x14ac:dyDescent="0.25">
      <c r="AD7363" s="22" t="s">
        <v>8664</v>
      </c>
      <c r="AE7363" s="28" t="s">
        <v>8665</v>
      </c>
      <c r="AF7363" s="28" t="s">
        <v>1696</v>
      </c>
      <c r="AG7363" s="28" t="s">
        <v>3209</v>
      </c>
      <c r="AH7363" s="22">
        <v>67558</v>
      </c>
      <c r="AI7363" s="28" t="s">
        <v>21448</v>
      </c>
      <c r="AJ7363" s="22">
        <v>8</v>
      </c>
    </row>
    <row r="7364" spans="30:36" ht="30" x14ac:dyDescent="0.25">
      <c r="AD7364" s="22" t="s">
        <v>1412</v>
      </c>
      <c r="AE7364" s="28" t="s">
        <v>3000</v>
      </c>
      <c r="AF7364" s="28" t="s">
        <v>1695</v>
      </c>
      <c r="AG7364" s="28" t="s">
        <v>3211</v>
      </c>
      <c r="AH7364" s="22">
        <v>71459</v>
      </c>
      <c r="AI7364" s="28" t="s">
        <v>20984</v>
      </c>
      <c r="AJ7364" s="22">
        <v>6</v>
      </c>
    </row>
    <row r="7365" spans="30:36" ht="30" x14ac:dyDescent="0.25">
      <c r="AD7365" s="22" t="s">
        <v>8666</v>
      </c>
      <c r="AE7365" s="28" t="s">
        <v>8667</v>
      </c>
      <c r="AF7365" s="28" t="s">
        <v>1704</v>
      </c>
      <c r="AG7365" s="28" t="s">
        <v>3781</v>
      </c>
      <c r="AH7365" s="22">
        <v>63169</v>
      </c>
      <c r="AI7365" s="28" t="s">
        <v>21396</v>
      </c>
      <c r="AJ7365" s="22">
        <v>1</v>
      </c>
    </row>
    <row r="7366" spans="30:36" ht="30" x14ac:dyDescent="0.25">
      <c r="AD7366" s="22" t="s">
        <v>16795</v>
      </c>
      <c r="AE7366" s="28" t="s">
        <v>16796</v>
      </c>
      <c r="AF7366" s="28" t="s">
        <v>1697</v>
      </c>
      <c r="AG7366" s="28" t="s">
        <v>3210</v>
      </c>
      <c r="AH7366" s="22">
        <v>82605</v>
      </c>
      <c r="AI7366" s="28" t="s">
        <v>21783</v>
      </c>
      <c r="AJ7366" s="22">
        <v>7</v>
      </c>
    </row>
    <row r="7367" spans="30:36" ht="30" x14ac:dyDescent="0.25">
      <c r="AD7367" s="22" t="s">
        <v>16797</v>
      </c>
      <c r="AE7367" s="28" t="s">
        <v>16798</v>
      </c>
      <c r="AF7367" s="28" t="s">
        <v>1706</v>
      </c>
      <c r="AG7367" s="28" t="s">
        <v>3856</v>
      </c>
      <c r="AH7367" s="22">
        <v>70440</v>
      </c>
      <c r="AI7367" s="28" t="s">
        <v>21150</v>
      </c>
      <c r="AJ7367" s="22">
        <v>7</v>
      </c>
    </row>
    <row r="7368" spans="30:36" ht="30" x14ac:dyDescent="0.25">
      <c r="AD7368" s="22" t="s">
        <v>323</v>
      </c>
      <c r="AE7368" s="28" t="s">
        <v>1995</v>
      </c>
      <c r="AF7368" s="28" t="s">
        <v>1702</v>
      </c>
      <c r="AG7368" s="28" t="s">
        <v>3209</v>
      </c>
      <c r="AH7368" s="22">
        <v>88492</v>
      </c>
      <c r="AI7368" s="28" t="s">
        <v>19063</v>
      </c>
      <c r="AJ7368" s="22">
        <v>7</v>
      </c>
    </row>
    <row r="7369" spans="30:36" ht="30" x14ac:dyDescent="0.25">
      <c r="AD7369" s="22" t="s">
        <v>16799</v>
      </c>
      <c r="AE7369" s="28" t="s">
        <v>16800</v>
      </c>
      <c r="AF7369" s="28" t="s">
        <v>1700</v>
      </c>
      <c r="AG7369" s="28" t="s">
        <v>3210</v>
      </c>
      <c r="AH7369" s="22">
        <v>60219</v>
      </c>
      <c r="AI7369" s="28" t="s">
        <v>19224</v>
      </c>
      <c r="AJ7369" s="22">
        <v>2</v>
      </c>
    </row>
    <row r="7370" spans="30:36" ht="30" x14ac:dyDescent="0.25">
      <c r="AD7370" s="22" t="s">
        <v>8668</v>
      </c>
      <c r="AE7370" s="28" t="s">
        <v>8669</v>
      </c>
      <c r="AF7370" s="28" t="s">
        <v>1697</v>
      </c>
      <c r="AG7370" s="28" t="s">
        <v>3210</v>
      </c>
      <c r="AH7370" s="22">
        <v>63904</v>
      </c>
      <c r="AI7370" s="28" t="s">
        <v>19057</v>
      </c>
      <c r="AJ7370" s="22">
        <v>3</v>
      </c>
    </row>
    <row r="7371" spans="30:36" ht="30" x14ac:dyDescent="0.25">
      <c r="AD7371" s="22" t="s">
        <v>5007</v>
      </c>
      <c r="AE7371" s="28" t="s">
        <v>5008</v>
      </c>
      <c r="AF7371" s="28" t="s">
        <v>1704</v>
      </c>
      <c r="AG7371" s="28" t="s">
        <v>3836</v>
      </c>
      <c r="AH7371" s="22">
        <v>57810</v>
      </c>
      <c r="AI7371" s="28" t="s">
        <v>19815</v>
      </c>
      <c r="AJ7371" s="22">
        <v>1</v>
      </c>
    </row>
    <row r="7372" spans="30:36" ht="45" x14ac:dyDescent="0.25">
      <c r="AD7372" s="22" t="s">
        <v>8670</v>
      </c>
      <c r="AE7372" s="28" t="s">
        <v>8671</v>
      </c>
      <c r="AF7372" s="28" t="s">
        <v>1707</v>
      </c>
      <c r="AG7372" s="28" t="s">
        <v>3211</v>
      </c>
      <c r="AH7372" s="22">
        <v>69609</v>
      </c>
      <c r="AI7372" s="28" t="s">
        <v>21213</v>
      </c>
      <c r="AJ7372" s="22">
        <v>4</v>
      </c>
    </row>
    <row r="7373" spans="30:36" ht="30" x14ac:dyDescent="0.25">
      <c r="AD7373" s="22" t="s">
        <v>8672</v>
      </c>
      <c r="AE7373" s="28" t="s">
        <v>8673</v>
      </c>
      <c r="AF7373" s="28" t="s">
        <v>1706</v>
      </c>
      <c r="AG7373" s="28" t="s">
        <v>3210</v>
      </c>
      <c r="AH7373" s="22">
        <v>70313</v>
      </c>
      <c r="AI7373" s="28" t="s">
        <v>21104</v>
      </c>
      <c r="AJ7373" s="22">
        <v>8</v>
      </c>
    </row>
    <row r="7374" spans="30:36" ht="30" x14ac:dyDescent="0.25">
      <c r="AD7374" s="22" t="s">
        <v>16801</v>
      </c>
      <c r="AE7374" s="28" t="s">
        <v>16802</v>
      </c>
      <c r="AF7374" s="28" t="s">
        <v>1696</v>
      </c>
      <c r="AG7374" s="28" t="s">
        <v>3209</v>
      </c>
      <c r="AH7374" s="22">
        <v>54528</v>
      </c>
      <c r="AI7374" s="28" t="s">
        <v>19195</v>
      </c>
      <c r="AJ7374" s="22">
        <v>7</v>
      </c>
    </row>
    <row r="7375" spans="30:36" ht="30" x14ac:dyDescent="0.25">
      <c r="AD7375" s="22" t="s">
        <v>5009</v>
      </c>
      <c r="AE7375" s="28" t="s">
        <v>5010</v>
      </c>
      <c r="AF7375" s="28" t="s">
        <v>1701</v>
      </c>
      <c r="AG7375" s="28" t="s">
        <v>3773</v>
      </c>
      <c r="AH7375" s="22">
        <v>62339</v>
      </c>
      <c r="AI7375" s="28" t="s">
        <v>20581</v>
      </c>
      <c r="AJ7375" s="22">
        <v>7</v>
      </c>
    </row>
    <row r="7376" spans="30:36" ht="30" x14ac:dyDescent="0.25">
      <c r="AD7376" s="22" t="s">
        <v>16803</v>
      </c>
      <c r="AE7376" s="28" t="s">
        <v>16804</v>
      </c>
      <c r="AF7376" s="28" t="s">
        <v>1702</v>
      </c>
      <c r="AG7376" s="28" t="s">
        <v>3210</v>
      </c>
      <c r="AH7376" s="22">
        <v>82996</v>
      </c>
      <c r="AI7376" s="28" t="s">
        <v>19770</v>
      </c>
      <c r="AJ7376" s="22">
        <v>7</v>
      </c>
    </row>
    <row r="7377" spans="30:36" ht="45" x14ac:dyDescent="0.25">
      <c r="AD7377" s="22" t="s">
        <v>16805</v>
      </c>
      <c r="AE7377" s="28" t="s">
        <v>16806</v>
      </c>
      <c r="AF7377" s="28" t="s">
        <v>1707</v>
      </c>
      <c r="AG7377" s="28" t="s">
        <v>3787</v>
      </c>
      <c r="AH7377" s="22">
        <v>61152</v>
      </c>
      <c r="AI7377" s="28" t="s">
        <v>19243</v>
      </c>
      <c r="AJ7377" s="22">
        <v>5</v>
      </c>
    </row>
    <row r="7378" spans="30:36" ht="30" x14ac:dyDescent="0.25">
      <c r="AD7378" s="22" t="s">
        <v>16807</v>
      </c>
      <c r="AE7378" s="28" t="s">
        <v>16808</v>
      </c>
      <c r="AF7378" s="28" t="s">
        <v>1701</v>
      </c>
      <c r="AG7378" s="28" t="s">
        <v>3856</v>
      </c>
      <c r="AH7378" s="22">
        <v>55088</v>
      </c>
      <c r="AI7378" s="28" t="s">
        <v>20369</v>
      </c>
      <c r="AJ7378" s="22">
        <v>4</v>
      </c>
    </row>
    <row r="7379" spans="30:36" ht="30" x14ac:dyDescent="0.25">
      <c r="AD7379" s="22" t="s">
        <v>8674</v>
      </c>
      <c r="AE7379" s="28" t="s">
        <v>8675</v>
      </c>
      <c r="AF7379" s="28" t="s">
        <v>1714</v>
      </c>
      <c r="AG7379" s="28" t="s">
        <v>3211</v>
      </c>
      <c r="AH7379" s="22">
        <v>91501</v>
      </c>
      <c r="AI7379" s="28" t="s">
        <v>21878</v>
      </c>
      <c r="AJ7379" s="22">
        <v>4</v>
      </c>
    </row>
    <row r="7380" spans="30:36" ht="30" x14ac:dyDescent="0.25">
      <c r="AD7380" s="22" t="s">
        <v>8676</v>
      </c>
      <c r="AE7380" s="28" t="s">
        <v>8677</v>
      </c>
      <c r="AF7380" s="28" t="s">
        <v>1718</v>
      </c>
      <c r="AG7380" s="28" t="s">
        <v>3209</v>
      </c>
      <c r="AH7380" s="22">
        <v>65128</v>
      </c>
      <c r="AI7380" s="28" t="s">
        <v>8678</v>
      </c>
      <c r="AJ7380" s="22">
        <v>4</v>
      </c>
    </row>
    <row r="7381" spans="30:36" ht="45" x14ac:dyDescent="0.25">
      <c r="AD7381" s="22" t="s">
        <v>3673</v>
      </c>
      <c r="AE7381" s="28" t="s">
        <v>3674</v>
      </c>
      <c r="AF7381" s="28" t="s">
        <v>1710</v>
      </c>
      <c r="AG7381" s="28" t="s">
        <v>3209</v>
      </c>
      <c r="AH7381" s="22">
        <v>71339</v>
      </c>
      <c r="AI7381" s="28" t="s">
        <v>3675</v>
      </c>
      <c r="AJ7381" s="22">
        <v>0</v>
      </c>
    </row>
    <row r="7382" spans="30:36" ht="30" x14ac:dyDescent="0.25">
      <c r="AD7382" s="22" t="s">
        <v>16809</v>
      </c>
      <c r="AE7382" s="28" t="s">
        <v>16810</v>
      </c>
      <c r="AF7382" s="28" t="s">
        <v>1696</v>
      </c>
      <c r="AG7382" s="28" t="s">
        <v>3211</v>
      </c>
      <c r="AH7382" s="22">
        <v>59265</v>
      </c>
      <c r="AI7382" s="28" t="s">
        <v>21879</v>
      </c>
      <c r="AJ7382" s="22">
        <v>3</v>
      </c>
    </row>
    <row r="7383" spans="30:36" ht="30" x14ac:dyDescent="0.25">
      <c r="AD7383" s="22" t="s">
        <v>766</v>
      </c>
      <c r="AE7383" s="28" t="s">
        <v>2400</v>
      </c>
      <c r="AF7383" s="28" t="s">
        <v>1703</v>
      </c>
      <c r="AG7383" s="28" t="s">
        <v>3210</v>
      </c>
      <c r="AH7383" s="22">
        <v>64797</v>
      </c>
      <c r="AI7383" s="28" t="s">
        <v>19052</v>
      </c>
      <c r="AJ7383" s="22">
        <v>6</v>
      </c>
    </row>
    <row r="7384" spans="30:36" ht="30" x14ac:dyDescent="0.25">
      <c r="AD7384" s="22" t="s">
        <v>8679</v>
      </c>
      <c r="AE7384" s="28" t="s">
        <v>8680</v>
      </c>
      <c r="AF7384" s="28" t="s">
        <v>1696</v>
      </c>
      <c r="AG7384" s="28" t="s">
        <v>3209</v>
      </c>
      <c r="AH7384" s="22">
        <v>63371</v>
      </c>
      <c r="AI7384" s="28" t="s">
        <v>8681</v>
      </c>
      <c r="AJ7384" s="22">
        <v>7</v>
      </c>
    </row>
    <row r="7385" spans="30:36" ht="30" x14ac:dyDescent="0.25">
      <c r="AD7385" s="22" t="s">
        <v>16811</v>
      </c>
      <c r="AE7385" s="28" t="s">
        <v>16812</v>
      </c>
      <c r="AF7385" s="28" t="s">
        <v>1700</v>
      </c>
      <c r="AG7385" s="28" t="s">
        <v>3803</v>
      </c>
      <c r="AH7385" s="22">
        <v>73797</v>
      </c>
      <c r="AI7385" s="28" t="s">
        <v>16813</v>
      </c>
      <c r="AJ7385" s="22">
        <v>0</v>
      </c>
    </row>
    <row r="7386" spans="30:36" ht="30" x14ac:dyDescent="0.25">
      <c r="AD7386" s="22" t="s">
        <v>16814</v>
      </c>
      <c r="AE7386" s="28" t="s">
        <v>16815</v>
      </c>
      <c r="AF7386" s="28" t="s">
        <v>1705</v>
      </c>
      <c r="AG7386" s="28" t="s">
        <v>3773</v>
      </c>
      <c r="AH7386" s="22">
        <v>108346</v>
      </c>
      <c r="AI7386" s="28" t="s">
        <v>19250</v>
      </c>
      <c r="AJ7386" s="22">
        <v>7</v>
      </c>
    </row>
    <row r="7387" spans="30:36" ht="30" x14ac:dyDescent="0.25">
      <c r="AD7387" s="22" t="s">
        <v>8682</v>
      </c>
      <c r="AE7387" s="28" t="s">
        <v>8683</v>
      </c>
      <c r="AF7387" s="28" t="s">
        <v>1709</v>
      </c>
      <c r="AG7387" s="28" t="s">
        <v>3209</v>
      </c>
      <c r="AH7387" s="22">
        <v>56404</v>
      </c>
      <c r="AI7387" s="28" t="s">
        <v>21880</v>
      </c>
      <c r="AJ7387" s="22">
        <v>3</v>
      </c>
    </row>
    <row r="7388" spans="30:36" ht="30" x14ac:dyDescent="0.25">
      <c r="AD7388" s="22" t="s">
        <v>15</v>
      </c>
      <c r="AE7388" s="28" t="s">
        <v>1723</v>
      </c>
      <c r="AF7388" s="28" t="s">
        <v>1695</v>
      </c>
      <c r="AG7388" s="28" t="s">
        <v>3209</v>
      </c>
      <c r="AH7388" s="22">
        <v>68588</v>
      </c>
      <c r="AI7388" s="28" t="s">
        <v>18974</v>
      </c>
      <c r="AJ7388" s="22">
        <v>8</v>
      </c>
    </row>
    <row r="7389" spans="30:36" ht="30" x14ac:dyDescent="0.25">
      <c r="AD7389" s="22" t="s">
        <v>16816</v>
      </c>
      <c r="AE7389" s="28" t="s">
        <v>16817</v>
      </c>
      <c r="AF7389" s="28" t="s">
        <v>1700</v>
      </c>
      <c r="AG7389" s="28" t="s">
        <v>3211</v>
      </c>
      <c r="AH7389" s="22">
        <v>82940</v>
      </c>
      <c r="AI7389" s="28" t="s">
        <v>21881</v>
      </c>
      <c r="AJ7389" s="22">
        <v>1</v>
      </c>
    </row>
    <row r="7390" spans="30:36" ht="30" x14ac:dyDescent="0.25">
      <c r="AD7390" s="22" t="s">
        <v>5011</v>
      </c>
      <c r="AE7390" s="28" t="s">
        <v>5012</v>
      </c>
      <c r="AF7390" s="28" t="s">
        <v>1705</v>
      </c>
      <c r="AG7390" s="28" t="s">
        <v>3820</v>
      </c>
      <c r="AH7390" s="22">
        <v>76279</v>
      </c>
      <c r="AI7390" s="28" t="s">
        <v>19119</v>
      </c>
      <c r="AJ7390" s="22">
        <v>7</v>
      </c>
    </row>
    <row r="7391" spans="30:36" ht="30" x14ac:dyDescent="0.25">
      <c r="AD7391" s="22" t="s">
        <v>658</v>
      </c>
      <c r="AE7391" s="28" t="s">
        <v>2249</v>
      </c>
      <c r="AF7391" s="28" t="s">
        <v>1702</v>
      </c>
      <c r="AG7391" s="28" t="s">
        <v>3209</v>
      </c>
      <c r="AH7391" s="22">
        <v>105554</v>
      </c>
      <c r="AI7391" s="28" t="s">
        <v>20581</v>
      </c>
      <c r="AJ7391" s="22">
        <v>7</v>
      </c>
    </row>
    <row r="7392" spans="30:36" ht="30" x14ac:dyDescent="0.25">
      <c r="AD7392" s="22" t="s">
        <v>1196</v>
      </c>
      <c r="AE7392" s="28" t="s">
        <v>2801</v>
      </c>
      <c r="AF7392" s="28" t="s">
        <v>1705</v>
      </c>
      <c r="AG7392" s="28" t="s">
        <v>3211</v>
      </c>
      <c r="AH7392" s="22">
        <v>79119</v>
      </c>
      <c r="AI7392" s="28" t="s">
        <v>21596</v>
      </c>
      <c r="AJ7392" s="22">
        <v>5</v>
      </c>
    </row>
    <row r="7393" spans="30:36" ht="30" x14ac:dyDescent="0.25">
      <c r="AD7393" s="22" t="s">
        <v>8684</v>
      </c>
      <c r="AE7393" s="28" t="s">
        <v>8685</v>
      </c>
      <c r="AF7393" s="28" t="s">
        <v>1702</v>
      </c>
      <c r="AG7393" s="28" t="s">
        <v>3211</v>
      </c>
      <c r="AH7393" s="22">
        <v>89132</v>
      </c>
      <c r="AI7393" s="28" t="s">
        <v>21365</v>
      </c>
      <c r="AJ7393" s="22">
        <v>4</v>
      </c>
    </row>
    <row r="7394" spans="30:36" ht="30" x14ac:dyDescent="0.25">
      <c r="AD7394" s="22" t="s">
        <v>16818</v>
      </c>
      <c r="AE7394" s="28" t="s">
        <v>16819</v>
      </c>
      <c r="AF7394" s="28" t="s">
        <v>1697</v>
      </c>
      <c r="AG7394" s="28" t="s">
        <v>3836</v>
      </c>
      <c r="AH7394" s="22">
        <v>70252</v>
      </c>
      <c r="AI7394" s="28" t="s">
        <v>21882</v>
      </c>
      <c r="AJ7394" s="22">
        <v>5</v>
      </c>
    </row>
    <row r="7395" spans="30:36" ht="30" x14ac:dyDescent="0.25">
      <c r="AD7395" s="22" t="s">
        <v>1016</v>
      </c>
      <c r="AE7395" s="28" t="s">
        <v>2643</v>
      </c>
      <c r="AF7395" s="28" t="s">
        <v>1695</v>
      </c>
      <c r="AG7395" s="28" t="s">
        <v>3210</v>
      </c>
      <c r="AH7395" s="22">
        <v>64605</v>
      </c>
      <c r="AI7395" s="28" t="s">
        <v>21640</v>
      </c>
      <c r="AJ7395" s="22">
        <v>0</v>
      </c>
    </row>
    <row r="7396" spans="30:36" ht="30" x14ac:dyDescent="0.25">
      <c r="AD7396" s="22" t="s">
        <v>5013</v>
      </c>
      <c r="AE7396" s="28" t="s">
        <v>5014</v>
      </c>
      <c r="AF7396" s="28" t="s">
        <v>1718</v>
      </c>
      <c r="AG7396" s="28" t="s">
        <v>3765</v>
      </c>
      <c r="AH7396" s="22">
        <v>67545</v>
      </c>
      <c r="AI7396" s="28" t="s">
        <v>21635</v>
      </c>
      <c r="AJ7396" s="22">
        <v>2</v>
      </c>
    </row>
    <row r="7397" spans="30:36" ht="30" x14ac:dyDescent="0.25">
      <c r="AD7397" s="22" t="s">
        <v>8686</v>
      </c>
      <c r="AE7397" s="28" t="s">
        <v>8687</v>
      </c>
      <c r="AF7397" s="28" t="s">
        <v>1701</v>
      </c>
      <c r="AG7397" s="28" t="s">
        <v>3210</v>
      </c>
      <c r="AH7397" s="22">
        <v>64269</v>
      </c>
      <c r="AI7397" s="28" t="s">
        <v>21052</v>
      </c>
      <c r="AJ7397" s="22">
        <v>0</v>
      </c>
    </row>
    <row r="7398" spans="30:36" ht="30" x14ac:dyDescent="0.25">
      <c r="AD7398" s="22" t="s">
        <v>16820</v>
      </c>
      <c r="AE7398" s="28" t="s">
        <v>18853</v>
      </c>
      <c r="AF7398" s="28" t="s">
        <v>1720</v>
      </c>
      <c r="AG7398" s="28" t="s">
        <v>3856</v>
      </c>
      <c r="AH7398" s="22">
        <v>124824</v>
      </c>
      <c r="AI7398" s="28" t="s">
        <v>16821</v>
      </c>
      <c r="AJ7398" s="22">
        <v>3</v>
      </c>
    </row>
    <row r="7399" spans="30:36" ht="30" x14ac:dyDescent="0.25">
      <c r="AD7399" s="22" t="s">
        <v>8688</v>
      </c>
      <c r="AE7399" s="28" t="s">
        <v>8689</v>
      </c>
      <c r="AF7399" s="28" t="s">
        <v>1701</v>
      </c>
      <c r="AG7399" s="28" t="s">
        <v>3209</v>
      </c>
      <c r="AH7399" s="22">
        <v>54169</v>
      </c>
      <c r="AI7399" s="28" t="s">
        <v>8690</v>
      </c>
      <c r="AJ7399" s="22">
        <v>0</v>
      </c>
    </row>
    <row r="7400" spans="30:36" ht="30" x14ac:dyDescent="0.25">
      <c r="AD7400" s="22" t="s">
        <v>5015</v>
      </c>
      <c r="AE7400" s="28" t="s">
        <v>5016</v>
      </c>
      <c r="AF7400" s="28" t="s">
        <v>1701</v>
      </c>
      <c r="AG7400" s="28" t="s">
        <v>3765</v>
      </c>
      <c r="AH7400" s="22">
        <v>62598</v>
      </c>
      <c r="AI7400" s="28" t="s">
        <v>21883</v>
      </c>
      <c r="AJ7400" s="22">
        <v>8</v>
      </c>
    </row>
    <row r="7401" spans="30:36" ht="30" x14ac:dyDescent="0.25">
      <c r="AD7401" s="22" t="s">
        <v>751</v>
      </c>
      <c r="AE7401" s="28" t="s">
        <v>2387</v>
      </c>
      <c r="AF7401" s="28" t="s">
        <v>1696</v>
      </c>
      <c r="AG7401" s="28" t="s">
        <v>3210</v>
      </c>
      <c r="AH7401" s="22">
        <v>66893</v>
      </c>
      <c r="AI7401" s="28" t="s">
        <v>21884</v>
      </c>
      <c r="AJ7401" s="22">
        <v>6</v>
      </c>
    </row>
    <row r="7402" spans="30:36" ht="30" x14ac:dyDescent="0.25">
      <c r="AD7402" s="22" t="s">
        <v>16822</v>
      </c>
      <c r="AE7402" s="28" t="s">
        <v>16823</v>
      </c>
      <c r="AF7402" s="28" t="s">
        <v>1709</v>
      </c>
      <c r="AG7402" s="28" t="s">
        <v>3209</v>
      </c>
      <c r="AH7402" s="22">
        <v>63666</v>
      </c>
      <c r="AI7402" s="28" t="s">
        <v>16824</v>
      </c>
      <c r="AJ7402" s="22">
        <v>6</v>
      </c>
    </row>
    <row r="7403" spans="30:36" ht="30" x14ac:dyDescent="0.25">
      <c r="AD7403" s="22" t="s">
        <v>16825</v>
      </c>
      <c r="AE7403" s="28" t="s">
        <v>16826</v>
      </c>
      <c r="AF7403" s="28" t="s">
        <v>1703</v>
      </c>
      <c r="AG7403" s="28" t="s">
        <v>3210</v>
      </c>
      <c r="AH7403" s="22">
        <v>66533</v>
      </c>
      <c r="AI7403" s="28" t="s">
        <v>19583</v>
      </c>
      <c r="AJ7403" s="22">
        <v>1</v>
      </c>
    </row>
    <row r="7404" spans="30:36" ht="45" x14ac:dyDescent="0.25">
      <c r="AD7404" s="22" t="s">
        <v>16827</v>
      </c>
      <c r="AE7404" s="28" t="s">
        <v>16828</v>
      </c>
      <c r="AF7404" s="28" t="s">
        <v>1707</v>
      </c>
      <c r="AG7404" s="28" t="s">
        <v>3862</v>
      </c>
      <c r="AH7404" s="22">
        <v>64125</v>
      </c>
      <c r="AI7404" s="28" t="s">
        <v>21885</v>
      </c>
      <c r="AJ7404" s="22">
        <v>5</v>
      </c>
    </row>
    <row r="7405" spans="30:36" ht="30" x14ac:dyDescent="0.25">
      <c r="AD7405" s="22" t="s">
        <v>8691</v>
      </c>
      <c r="AE7405" s="28" t="s">
        <v>8692</v>
      </c>
      <c r="AF7405" s="28" t="s">
        <v>1708</v>
      </c>
      <c r="AG7405" s="28" t="s">
        <v>3800</v>
      </c>
      <c r="AH7405" s="22">
        <v>58313</v>
      </c>
      <c r="AI7405" s="28" t="s">
        <v>8693</v>
      </c>
      <c r="AJ7405" s="22">
        <v>0</v>
      </c>
    </row>
    <row r="7406" spans="30:36" ht="30" x14ac:dyDescent="0.25">
      <c r="AD7406" s="22" t="s">
        <v>8694</v>
      </c>
      <c r="AE7406" s="28" t="s">
        <v>8695</v>
      </c>
      <c r="AF7406" s="28" t="s">
        <v>1700</v>
      </c>
      <c r="AG7406" s="28" t="s">
        <v>3209</v>
      </c>
      <c r="AH7406" s="22">
        <v>70842</v>
      </c>
      <c r="AI7406" s="28" t="s">
        <v>21144</v>
      </c>
      <c r="AJ7406" s="22">
        <v>7</v>
      </c>
    </row>
    <row r="7407" spans="30:36" ht="30" x14ac:dyDescent="0.25">
      <c r="AD7407" s="22" t="s">
        <v>16829</v>
      </c>
      <c r="AE7407" s="28" t="s">
        <v>16830</v>
      </c>
      <c r="AF7407" s="28" t="s">
        <v>1715</v>
      </c>
      <c r="AG7407" s="28" t="s">
        <v>3803</v>
      </c>
      <c r="AH7407" s="22">
        <v>68399</v>
      </c>
      <c r="AI7407" s="28" t="s">
        <v>19417</v>
      </c>
      <c r="AJ7407" s="22">
        <v>7</v>
      </c>
    </row>
    <row r="7408" spans="30:36" ht="30" x14ac:dyDescent="0.25">
      <c r="AD7408" s="22" t="s">
        <v>930</v>
      </c>
      <c r="AE7408" s="28" t="s">
        <v>2557</v>
      </c>
      <c r="AF7408" s="28" t="s">
        <v>1702</v>
      </c>
      <c r="AG7408" s="28" t="s">
        <v>3210</v>
      </c>
      <c r="AH7408" s="22">
        <v>103479</v>
      </c>
      <c r="AI7408" s="28" t="s">
        <v>21573</v>
      </c>
      <c r="AJ7408" s="22">
        <v>1</v>
      </c>
    </row>
    <row r="7409" spans="30:36" ht="30" x14ac:dyDescent="0.25">
      <c r="AD7409" s="22" t="s">
        <v>8696</v>
      </c>
      <c r="AE7409" s="28" t="s">
        <v>8697</v>
      </c>
      <c r="AF7409" s="28" t="s">
        <v>1702</v>
      </c>
      <c r="AG7409" s="28" t="s">
        <v>3935</v>
      </c>
      <c r="AH7409" s="22">
        <v>81199</v>
      </c>
      <c r="AI7409" s="28" t="s">
        <v>19597</v>
      </c>
      <c r="AJ7409" s="22">
        <v>5</v>
      </c>
    </row>
    <row r="7410" spans="30:36" ht="30" x14ac:dyDescent="0.25">
      <c r="AD7410" s="22" t="s">
        <v>16831</v>
      </c>
      <c r="AE7410" s="28" t="s">
        <v>16832</v>
      </c>
      <c r="AF7410" s="28" t="s">
        <v>1718</v>
      </c>
      <c r="AG7410" s="28" t="s">
        <v>3210</v>
      </c>
      <c r="AH7410" s="22">
        <v>59369</v>
      </c>
      <c r="AI7410" s="28" t="s">
        <v>19643</v>
      </c>
      <c r="AJ7410" s="22">
        <v>7</v>
      </c>
    </row>
    <row r="7411" spans="30:36" ht="30" x14ac:dyDescent="0.25">
      <c r="AD7411" s="22" t="s">
        <v>16833</v>
      </c>
      <c r="AE7411" s="28" t="s">
        <v>16834</v>
      </c>
      <c r="AF7411" s="28" t="s">
        <v>1706</v>
      </c>
      <c r="AG7411" s="28" t="s">
        <v>3211</v>
      </c>
      <c r="AH7411" s="22">
        <v>59247</v>
      </c>
      <c r="AI7411" s="28" t="s">
        <v>19540</v>
      </c>
      <c r="AJ7411" s="22">
        <v>1</v>
      </c>
    </row>
    <row r="7412" spans="30:36" ht="30" x14ac:dyDescent="0.25">
      <c r="AD7412" s="22" t="s">
        <v>499</v>
      </c>
      <c r="AE7412" s="28" t="s">
        <v>2155</v>
      </c>
      <c r="AF7412" s="28" t="s">
        <v>1715</v>
      </c>
      <c r="AG7412" s="28" t="s">
        <v>3209</v>
      </c>
      <c r="AH7412" s="22">
        <v>72678</v>
      </c>
      <c r="AI7412" s="28" t="s">
        <v>21886</v>
      </c>
      <c r="AJ7412" s="22">
        <v>1</v>
      </c>
    </row>
    <row r="7413" spans="30:36" ht="45" x14ac:dyDescent="0.25">
      <c r="AD7413" s="22" t="s">
        <v>16835</v>
      </c>
      <c r="AE7413" s="28" t="s">
        <v>16836</v>
      </c>
      <c r="AF7413" s="28" t="s">
        <v>1707</v>
      </c>
      <c r="AG7413" s="28" t="s">
        <v>3778</v>
      </c>
      <c r="AH7413" s="22">
        <v>59629</v>
      </c>
      <c r="AI7413" s="28" t="s">
        <v>21507</v>
      </c>
      <c r="AJ7413" s="22">
        <v>7</v>
      </c>
    </row>
    <row r="7414" spans="30:36" ht="30" x14ac:dyDescent="0.25">
      <c r="AD7414" s="22" t="s">
        <v>16837</v>
      </c>
      <c r="AE7414" s="28" t="s">
        <v>16838</v>
      </c>
      <c r="AF7414" s="28" t="s">
        <v>1696</v>
      </c>
      <c r="AG7414" s="28" t="s">
        <v>3209</v>
      </c>
      <c r="AH7414" s="22">
        <v>55060</v>
      </c>
      <c r="AI7414" s="28" t="s">
        <v>16839</v>
      </c>
      <c r="AJ7414" s="22">
        <v>0</v>
      </c>
    </row>
    <row r="7415" spans="30:36" ht="30" x14ac:dyDescent="0.25">
      <c r="AD7415" s="22" t="s">
        <v>16840</v>
      </c>
      <c r="AE7415" s="28" t="s">
        <v>16841</v>
      </c>
      <c r="AF7415" s="28" t="s">
        <v>1696</v>
      </c>
      <c r="AG7415" s="28" t="s">
        <v>3209</v>
      </c>
      <c r="AH7415" s="22">
        <v>63090</v>
      </c>
      <c r="AI7415" s="28" t="s">
        <v>16842</v>
      </c>
      <c r="AJ7415" s="22">
        <v>4</v>
      </c>
    </row>
    <row r="7416" spans="30:36" ht="30" x14ac:dyDescent="0.25">
      <c r="AD7416" s="22" t="s">
        <v>16843</v>
      </c>
      <c r="AE7416" s="28" t="s">
        <v>16844</v>
      </c>
      <c r="AF7416" s="28" t="s">
        <v>1700</v>
      </c>
      <c r="AG7416" s="28" t="s">
        <v>3211</v>
      </c>
      <c r="AH7416" s="22">
        <v>65111</v>
      </c>
      <c r="AI7416" s="28" t="s">
        <v>19284</v>
      </c>
      <c r="AJ7416" s="22">
        <v>0</v>
      </c>
    </row>
    <row r="7417" spans="30:36" ht="30" x14ac:dyDescent="0.25">
      <c r="AD7417" s="22" t="s">
        <v>16845</v>
      </c>
      <c r="AE7417" s="28" t="s">
        <v>16846</v>
      </c>
      <c r="AF7417" s="28" t="s">
        <v>1700</v>
      </c>
      <c r="AG7417" s="28" t="s">
        <v>3922</v>
      </c>
      <c r="AH7417" s="22">
        <v>78500</v>
      </c>
      <c r="AI7417" s="28" t="s">
        <v>19142</v>
      </c>
      <c r="AJ7417" s="22">
        <v>1</v>
      </c>
    </row>
    <row r="7418" spans="30:36" ht="30" x14ac:dyDescent="0.25">
      <c r="AD7418" s="22" t="s">
        <v>5017</v>
      </c>
      <c r="AE7418" s="28" t="s">
        <v>5018</v>
      </c>
      <c r="AF7418" s="28" t="s">
        <v>1708</v>
      </c>
      <c r="AG7418" s="28" t="s">
        <v>3773</v>
      </c>
      <c r="AH7418" s="22">
        <v>69166</v>
      </c>
      <c r="AI7418" s="28" t="s">
        <v>19584</v>
      </c>
      <c r="AJ7418" s="22">
        <v>1</v>
      </c>
    </row>
    <row r="7419" spans="30:36" ht="30" x14ac:dyDescent="0.25">
      <c r="AD7419" s="22" t="s">
        <v>16847</v>
      </c>
      <c r="AE7419" s="28" t="s">
        <v>16848</v>
      </c>
      <c r="AF7419" s="28" t="s">
        <v>1697</v>
      </c>
      <c r="AG7419" s="28" t="s">
        <v>3778</v>
      </c>
      <c r="AH7419" s="22">
        <v>68047</v>
      </c>
      <c r="AI7419" s="28" t="s">
        <v>20719</v>
      </c>
      <c r="AJ7419" s="22">
        <v>4</v>
      </c>
    </row>
    <row r="7420" spans="30:36" ht="30" x14ac:dyDescent="0.25">
      <c r="AD7420" s="22" t="s">
        <v>16849</v>
      </c>
      <c r="AE7420" s="28" t="s">
        <v>16850</v>
      </c>
      <c r="AF7420" s="28" t="s">
        <v>1696</v>
      </c>
      <c r="AG7420" s="28" t="s">
        <v>3210</v>
      </c>
      <c r="AH7420" s="22">
        <v>60313</v>
      </c>
      <c r="AI7420" s="28" t="s">
        <v>20356</v>
      </c>
      <c r="AJ7420" s="22">
        <v>0</v>
      </c>
    </row>
    <row r="7421" spans="30:36" ht="30" x14ac:dyDescent="0.25">
      <c r="AD7421" s="22" t="s">
        <v>16851</v>
      </c>
      <c r="AE7421" s="28" t="s">
        <v>16852</v>
      </c>
      <c r="AF7421" s="28" t="s">
        <v>1702</v>
      </c>
      <c r="AG7421" s="28" t="s">
        <v>3787</v>
      </c>
      <c r="AH7421" s="22">
        <v>83670</v>
      </c>
      <c r="AI7421" s="28" t="s">
        <v>20302</v>
      </c>
      <c r="AJ7421" s="22">
        <v>7</v>
      </c>
    </row>
    <row r="7422" spans="30:36" ht="30" x14ac:dyDescent="0.25">
      <c r="AD7422" s="22" t="s">
        <v>8698</v>
      </c>
      <c r="AE7422" s="28" t="s">
        <v>8699</v>
      </c>
      <c r="AF7422" s="28" t="s">
        <v>1695</v>
      </c>
      <c r="AG7422" s="28" t="s">
        <v>3209</v>
      </c>
      <c r="AH7422" s="22">
        <v>59918</v>
      </c>
      <c r="AI7422" s="28" t="s">
        <v>20244</v>
      </c>
      <c r="AJ7422" s="22">
        <v>7</v>
      </c>
    </row>
    <row r="7423" spans="30:36" ht="30" x14ac:dyDescent="0.25">
      <c r="AD7423" s="22" t="s">
        <v>16853</v>
      </c>
      <c r="AE7423" s="28" t="s">
        <v>16854</v>
      </c>
      <c r="AF7423" s="28" t="s">
        <v>1696</v>
      </c>
      <c r="AG7423" s="28" t="s">
        <v>3209</v>
      </c>
      <c r="AH7423" s="22">
        <v>60764</v>
      </c>
      <c r="AI7423" s="28" t="s">
        <v>19597</v>
      </c>
      <c r="AJ7423" s="22">
        <v>5</v>
      </c>
    </row>
    <row r="7424" spans="30:36" ht="30" x14ac:dyDescent="0.25">
      <c r="AD7424" s="22" t="s">
        <v>5019</v>
      </c>
      <c r="AE7424" s="28" t="s">
        <v>5020</v>
      </c>
      <c r="AF7424" s="28" t="s">
        <v>1695</v>
      </c>
      <c r="AG7424" s="28" t="s">
        <v>3790</v>
      </c>
      <c r="AH7424" s="22">
        <v>67489</v>
      </c>
      <c r="AI7424" s="28" t="s">
        <v>20855</v>
      </c>
      <c r="AJ7424" s="22">
        <v>3</v>
      </c>
    </row>
    <row r="7425" spans="30:36" ht="30" x14ac:dyDescent="0.25">
      <c r="AD7425" s="22" t="s">
        <v>16855</v>
      </c>
      <c r="AE7425" s="28" t="s">
        <v>16856</v>
      </c>
      <c r="AF7425" s="28" t="s">
        <v>1697</v>
      </c>
      <c r="AG7425" s="28" t="s">
        <v>4034</v>
      </c>
      <c r="AH7425" s="22">
        <v>76600</v>
      </c>
      <c r="AI7425" s="28" t="s">
        <v>21712</v>
      </c>
      <c r="AJ7425" s="22">
        <v>8</v>
      </c>
    </row>
    <row r="7426" spans="30:36" ht="30" x14ac:dyDescent="0.25">
      <c r="AD7426" s="22" t="s">
        <v>16857</v>
      </c>
      <c r="AE7426" s="28" t="s">
        <v>16858</v>
      </c>
      <c r="AF7426" s="28" t="s">
        <v>1719</v>
      </c>
      <c r="AG7426" s="28" t="s">
        <v>3778</v>
      </c>
      <c r="AH7426" s="22">
        <v>118570</v>
      </c>
      <c r="AI7426" s="28" t="s">
        <v>21062</v>
      </c>
      <c r="AJ7426" s="22">
        <v>0</v>
      </c>
    </row>
    <row r="7427" spans="30:36" ht="30" x14ac:dyDescent="0.25">
      <c r="AD7427" s="22" t="s">
        <v>16859</v>
      </c>
      <c r="AE7427" s="28" t="s">
        <v>16860</v>
      </c>
      <c r="AF7427" s="28" t="s">
        <v>1702</v>
      </c>
      <c r="AG7427" s="28" t="s">
        <v>3211</v>
      </c>
      <c r="AH7427" s="22">
        <v>88756</v>
      </c>
      <c r="AI7427" s="28" t="s">
        <v>20831</v>
      </c>
      <c r="AJ7427" s="22">
        <v>7</v>
      </c>
    </row>
    <row r="7428" spans="30:36" ht="30" x14ac:dyDescent="0.25">
      <c r="AD7428" s="22" t="s">
        <v>16861</v>
      </c>
      <c r="AE7428" s="28" t="s">
        <v>16862</v>
      </c>
      <c r="AF7428" s="28" t="s">
        <v>1720</v>
      </c>
      <c r="AG7428" s="28" t="s">
        <v>3209</v>
      </c>
      <c r="AH7428" s="22">
        <v>84046</v>
      </c>
      <c r="AI7428" s="28" t="s">
        <v>16863</v>
      </c>
      <c r="AJ7428" s="22">
        <v>5</v>
      </c>
    </row>
    <row r="7429" spans="30:36" ht="30" x14ac:dyDescent="0.25">
      <c r="AD7429" s="22" t="s">
        <v>16864</v>
      </c>
      <c r="AE7429" s="28" t="s">
        <v>16865</v>
      </c>
      <c r="AF7429" s="28" t="s">
        <v>1702</v>
      </c>
      <c r="AG7429" s="28" t="s">
        <v>3210</v>
      </c>
      <c r="AH7429" s="22">
        <v>95064</v>
      </c>
      <c r="AI7429" s="28" t="s">
        <v>21555</v>
      </c>
      <c r="AJ7429" s="22">
        <v>0</v>
      </c>
    </row>
    <row r="7430" spans="30:36" ht="30" x14ac:dyDescent="0.25">
      <c r="AD7430" s="22" t="s">
        <v>8700</v>
      </c>
      <c r="AE7430" s="28" t="s">
        <v>8701</v>
      </c>
      <c r="AF7430" s="28" t="s">
        <v>1712</v>
      </c>
      <c r="AG7430" s="28" t="s">
        <v>3210</v>
      </c>
      <c r="AH7430" s="22">
        <v>94272</v>
      </c>
      <c r="AI7430" s="28" t="s">
        <v>20402</v>
      </c>
      <c r="AJ7430" s="22">
        <v>8</v>
      </c>
    </row>
    <row r="7431" spans="30:36" ht="30" x14ac:dyDescent="0.25">
      <c r="AD7431" s="22" t="s">
        <v>620</v>
      </c>
      <c r="AE7431" s="28" t="s">
        <v>2259</v>
      </c>
      <c r="AF7431" s="28" t="s">
        <v>1714</v>
      </c>
      <c r="AG7431" s="28" t="s">
        <v>3209</v>
      </c>
      <c r="AH7431" s="22">
        <v>83389</v>
      </c>
      <c r="AI7431" s="28" t="s">
        <v>19818</v>
      </c>
      <c r="AJ7431" s="22">
        <v>1</v>
      </c>
    </row>
    <row r="7432" spans="30:36" ht="30" x14ac:dyDescent="0.25">
      <c r="AD7432" s="22" t="s">
        <v>273</v>
      </c>
      <c r="AE7432" s="28" t="s">
        <v>1954</v>
      </c>
      <c r="AF7432" s="28" t="s">
        <v>1700</v>
      </c>
      <c r="AG7432" s="28" t="s">
        <v>3209</v>
      </c>
      <c r="AH7432" s="22">
        <v>64031</v>
      </c>
      <c r="AI7432" s="28" t="s">
        <v>20230</v>
      </c>
      <c r="AJ7432" s="22">
        <v>4</v>
      </c>
    </row>
    <row r="7433" spans="30:36" ht="30" x14ac:dyDescent="0.25">
      <c r="AD7433" s="22" t="s">
        <v>1118</v>
      </c>
      <c r="AE7433" s="28" t="s">
        <v>2731</v>
      </c>
      <c r="AF7433" s="28" t="s">
        <v>1697</v>
      </c>
      <c r="AG7433" s="28" t="s">
        <v>3210</v>
      </c>
      <c r="AH7433" s="22">
        <v>90679</v>
      </c>
      <c r="AI7433" s="28" t="s">
        <v>19444</v>
      </c>
      <c r="AJ7433" s="22">
        <v>1</v>
      </c>
    </row>
    <row r="7434" spans="30:36" ht="30" x14ac:dyDescent="0.25">
      <c r="AD7434" s="22" t="s">
        <v>5021</v>
      </c>
      <c r="AE7434" s="28" t="s">
        <v>5022</v>
      </c>
      <c r="AF7434" s="28" t="s">
        <v>1708</v>
      </c>
      <c r="AG7434" s="28" t="s">
        <v>3765</v>
      </c>
      <c r="AH7434" s="22">
        <v>79206</v>
      </c>
      <c r="AI7434" s="28" t="s">
        <v>19856</v>
      </c>
      <c r="AJ7434" s="22">
        <v>4</v>
      </c>
    </row>
    <row r="7435" spans="30:36" ht="30" x14ac:dyDescent="0.25">
      <c r="AD7435" s="22" t="s">
        <v>16866</v>
      </c>
      <c r="AE7435" s="28" t="s">
        <v>16867</v>
      </c>
      <c r="AF7435" s="28" t="s">
        <v>1714</v>
      </c>
      <c r="AG7435" s="28" t="s">
        <v>3209</v>
      </c>
      <c r="AH7435" s="22">
        <v>68349</v>
      </c>
      <c r="AI7435" s="28" t="s">
        <v>21137</v>
      </c>
      <c r="AJ7435" s="22">
        <v>1</v>
      </c>
    </row>
    <row r="7436" spans="30:36" ht="30" x14ac:dyDescent="0.25">
      <c r="AD7436" s="22" t="s">
        <v>926</v>
      </c>
      <c r="AE7436" s="28" t="s">
        <v>2554</v>
      </c>
      <c r="AF7436" s="28" t="s">
        <v>1699</v>
      </c>
      <c r="AG7436" s="28" t="s">
        <v>3210</v>
      </c>
      <c r="AH7436" s="22">
        <v>69815</v>
      </c>
      <c r="AI7436" s="28" t="s">
        <v>20370</v>
      </c>
      <c r="AJ7436" s="22">
        <v>7</v>
      </c>
    </row>
    <row r="7437" spans="30:36" ht="30" x14ac:dyDescent="0.25">
      <c r="AD7437" s="22" t="s">
        <v>8702</v>
      </c>
      <c r="AE7437" s="28" t="s">
        <v>8703</v>
      </c>
      <c r="AF7437" s="28" t="s">
        <v>1696</v>
      </c>
      <c r="AG7437" s="28" t="s">
        <v>3209</v>
      </c>
      <c r="AH7437" s="22">
        <v>61489</v>
      </c>
      <c r="AI7437" s="28" t="s">
        <v>21615</v>
      </c>
      <c r="AJ7437" s="22">
        <v>9</v>
      </c>
    </row>
    <row r="7438" spans="30:36" ht="30" x14ac:dyDescent="0.25">
      <c r="AD7438" s="22" t="s">
        <v>9807</v>
      </c>
      <c r="AE7438" s="28" t="s">
        <v>9808</v>
      </c>
      <c r="AF7438" s="28" t="s">
        <v>1700</v>
      </c>
      <c r="AG7438" s="28" t="s">
        <v>3800</v>
      </c>
      <c r="AH7438" s="22">
        <v>62253</v>
      </c>
      <c r="AI7438" s="28" t="s">
        <v>21837</v>
      </c>
      <c r="AJ7438" s="22">
        <v>5</v>
      </c>
    </row>
    <row r="7439" spans="30:36" ht="30" x14ac:dyDescent="0.25">
      <c r="AD7439" s="22" t="s">
        <v>8704</v>
      </c>
      <c r="AE7439" s="28" t="s">
        <v>8705</v>
      </c>
      <c r="AF7439" s="28" t="s">
        <v>1700</v>
      </c>
      <c r="AG7439" s="28" t="s">
        <v>3209</v>
      </c>
      <c r="AH7439" s="22">
        <v>76702</v>
      </c>
      <c r="AI7439" s="28" t="s">
        <v>19137</v>
      </c>
      <c r="AJ7439" s="22">
        <v>5</v>
      </c>
    </row>
    <row r="7440" spans="30:36" ht="30" x14ac:dyDescent="0.25">
      <c r="AD7440" s="22" t="s">
        <v>16868</v>
      </c>
      <c r="AE7440" s="28" t="s">
        <v>16869</v>
      </c>
      <c r="AF7440" s="28" t="s">
        <v>1700</v>
      </c>
      <c r="AG7440" s="28" t="s">
        <v>3209</v>
      </c>
      <c r="AH7440" s="22">
        <v>76612</v>
      </c>
      <c r="AI7440" s="28" t="s">
        <v>20240</v>
      </c>
      <c r="AJ7440" s="22">
        <v>1</v>
      </c>
    </row>
    <row r="7441" spans="30:36" ht="30" x14ac:dyDescent="0.25">
      <c r="AD7441" s="22" t="s">
        <v>16870</v>
      </c>
      <c r="AE7441" s="28" t="s">
        <v>16871</v>
      </c>
      <c r="AF7441" s="28" t="s">
        <v>1695</v>
      </c>
      <c r="AG7441" s="28" t="s">
        <v>3211</v>
      </c>
      <c r="AH7441" s="22">
        <v>61034</v>
      </c>
      <c r="AI7441" s="28" t="s">
        <v>19991</v>
      </c>
      <c r="AJ7441" s="22">
        <v>9</v>
      </c>
    </row>
    <row r="7442" spans="30:36" ht="30" x14ac:dyDescent="0.25">
      <c r="AD7442" s="22" t="s">
        <v>5023</v>
      </c>
      <c r="AE7442" s="28" t="s">
        <v>5024</v>
      </c>
      <c r="AF7442" s="28" t="s">
        <v>1695</v>
      </c>
      <c r="AG7442" s="28" t="s">
        <v>3768</v>
      </c>
      <c r="AH7442" s="22">
        <v>71864</v>
      </c>
      <c r="AI7442" s="28" t="s">
        <v>21887</v>
      </c>
      <c r="AJ7442" s="22">
        <v>4</v>
      </c>
    </row>
    <row r="7443" spans="30:36" ht="30" x14ac:dyDescent="0.25">
      <c r="AD7443" s="22" t="s">
        <v>16872</v>
      </c>
      <c r="AE7443" s="28" t="s">
        <v>16873</v>
      </c>
      <c r="AF7443" s="28" t="s">
        <v>1695</v>
      </c>
      <c r="AG7443" s="28" t="s">
        <v>3209</v>
      </c>
      <c r="AH7443" s="22">
        <v>64098</v>
      </c>
      <c r="AI7443" s="28" t="s">
        <v>21888</v>
      </c>
      <c r="AJ7443" s="22">
        <v>6</v>
      </c>
    </row>
    <row r="7444" spans="30:36" ht="30" x14ac:dyDescent="0.25">
      <c r="AD7444" s="22" t="s">
        <v>8706</v>
      </c>
      <c r="AE7444" s="28" t="s">
        <v>8707</v>
      </c>
      <c r="AF7444" s="28" t="s">
        <v>1701</v>
      </c>
      <c r="AG7444" s="28" t="s">
        <v>3211</v>
      </c>
      <c r="AH7444" s="22">
        <v>67809</v>
      </c>
      <c r="AI7444" s="28" t="s">
        <v>21889</v>
      </c>
      <c r="AJ7444" s="22">
        <v>3</v>
      </c>
    </row>
    <row r="7445" spans="30:36" ht="30" x14ac:dyDescent="0.25">
      <c r="AD7445" s="22" t="s">
        <v>16874</v>
      </c>
      <c r="AE7445" s="28" t="s">
        <v>16875</v>
      </c>
      <c r="AF7445" s="28" t="s">
        <v>1706</v>
      </c>
      <c r="AG7445" s="28" t="s">
        <v>3209</v>
      </c>
      <c r="AH7445" s="22">
        <v>65217</v>
      </c>
      <c r="AI7445" s="28" t="s">
        <v>19175</v>
      </c>
      <c r="AJ7445" s="22">
        <v>8</v>
      </c>
    </row>
    <row r="7446" spans="30:36" ht="30" x14ac:dyDescent="0.25">
      <c r="AD7446" s="22" t="s">
        <v>16876</v>
      </c>
      <c r="AE7446" s="28" t="s">
        <v>16877</v>
      </c>
      <c r="AF7446" s="28" t="s">
        <v>1714</v>
      </c>
      <c r="AG7446" s="28" t="s">
        <v>3209</v>
      </c>
      <c r="AH7446" s="22">
        <v>73573</v>
      </c>
      <c r="AI7446" s="28" t="s">
        <v>21617</v>
      </c>
      <c r="AJ7446" s="22">
        <v>0</v>
      </c>
    </row>
    <row r="7447" spans="30:36" ht="30" x14ac:dyDescent="0.25">
      <c r="AD7447" s="22" t="s">
        <v>9809</v>
      </c>
      <c r="AE7447" s="28" t="s">
        <v>9810</v>
      </c>
      <c r="AF7447" s="28" t="s">
        <v>1700</v>
      </c>
      <c r="AG7447" s="28" t="s">
        <v>3862</v>
      </c>
      <c r="AH7447" s="22">
        <v>73355</v>
      </c>
      <c r="AI7447" s="28" t="s">
        <v>20604</v>
      </c>
      <c r="AJ7447" s="22">
        <v>4</v>
      </c>
    </row>
    <row r="7448" spans="30:36" ht="30" x14ac:dyDescent="0.25">
      <c r="AD7448" s="22" t="s">
        <v>386</v>
      </c>
      <c r="AE7448" s="28" t="s">
        <v>2055</v>
      </c>
      <c r="AF7448" s="28" t="s">
        <v>1718</v>
      </c>
      <c r="AG7448" s="28" t="s">
        <v>3209</v>
      </c>
      <c r="AH7448" s="22">
        <v>65652</v>
      </c>
      <c r="AI7448" s="28" t="s">
        <v>19528</v>
      </c>
      <c r="AJ7448" s="22">
        <v>2</v>
      </c>
    </row>
    <row r="7449" spans="30:36" ht="30" x14ac:dyDescent="0.25">
      <c r="AD7449" s="22" t="s">
        <v>16878</v>
      </c>
      <c r="AE7449" s="28" t="s">
        <v>16879</v>
      </c>
      <c r="AF7449" s="28" t="s">
        <v>1696</v>
      </c>
      <c r="AG7449" s="28" t="s">
        <v>3210</v>
      </c>
      <c r="AH7449" s="22">
        <v>65423</v>
      </c>
      <c r="AI7449" s="28" t="s">
        <v>19403</v>
      </c>
      <c r="AJ7449" s="22">
        <v>1</v>
      </c>
    </row>
    <row r="7450" spans="30:36" ht="30" x14ac:dyDescent="0.25">
      <c r="AD7450" s="22" t="s">
        <v>8708</v>
      </c>
      <c r="AE7450" s="28" t="s">
        <v>8709</v>
      </c>
      <c r="AF7450" s="28" t="s">
        <v>1695</v>
      </c>
      <c r="AG7450" s="28" t="s">
        <v>3866</v>
      </c>
      <c r="AH7450" s="22">
        <v>68381</v>
      </c>
      <c r="AI7450" s="28" t="s">
        <v>20096</v>
      </c>
      <c r="AJ7450" s="22">
        <v>2</v>
      </c>
    </row>
    <row r="7451" spans="30:36" ht="30" x14ac:dyDescent="0.25">
      <c r="AD7451" s="22" t="s">
        <v>8710</v>
      </c>
      <c r="AE7451" s="28" t="s">
        <v>8711</v>
      </c>
      <c r="AF7451" s="28" t="s">
        <v>1695</v>
      </c>
      <c r="AG7451" s="28" t="s">
        <v>3787</v>
      </c>
      <c r="AH7451" s="22">
        <v>66481</v>
      </c>
      <c r="AI7451" s="28" t="s">
        <v>21890</v>
      </c>
      <c r="AJ7451" s="22">
        <v>4</v>
      </c>
    </row>
    <row r="7452" spans="30:36" ht="30" x14ac:dyDescent="0.25">
      <c r="AD7452" s="22" t="s">
        <v>16880</v>
      </c>
      <c r="AE7452" s="28" t="s">
        <v>16881</v>
      </c>
      <c r="AF7452" s="28" t="s">
        <v>1708</v>
      </c>
      <c r="AG7452" s="28" t="s">
        <v>3765</v>
      </c>
      <c r="AH7452" s="22">
        <v>71504</v>
      </c>
      <c r="AI7452" s="28" t="s">
        <v>19583</v>
      </c>
      <c r="AJ7452" s="22">
        <v>1</v>
      </c>
    </row>
    <row r="7453" spans="30:36" ht="30" x14ac:dyDescent="0.25">
      <c r="AD7453" s="22" t="s">
        <v>1100</v>
      </c>
      <c r="AE7453" s="28" t="s">
        <v>18854</v>
      </c>
      <c r="AF7453" s="28" t="s">
        <v>1696</v>
      </c>
      <c r="AG7453" s="28" t="s">
        <v>3210</v>
      </c>
      <c r="AH7453" s="22">
        <v>72618</v>
      </c>
      <c r="AI7453" s="28" t="s">
        <v>20482</v>
      </c>
      <c r="AJ7453" s="22">
        <v>3</v>
      </c>
    </row>
    <row r="7454" spans="30:36" ht="30" x14ac:dyDescent="0.25">
      <c r="AD7454" s="22" t="s">
        <v>8712</v>
      </c>
      <c r="AE7454" s="28" t="s">
        <v>8713</v>
      </c>
      <c r="AF7454" s="28" t="s">
        <v>1705</v>
      </c>
      <c r="AG7454" s="28" t="s">
        <v>3209</v>
      </c>
      <c r="AH7454" s="22">
        <v>86090</v>
      </c>
      <c r="AI7454" s="28" t="s">
        <v>21891</v>
      </c>
      <c r="AJ7454" s="22">
        <v>0</v>
      </c>
    </row>
    <row r="7455" spans="30:36" ht="30" x14ac:dyDescent="0.25">
      <c r="AD7455" s="22" t="s">
        <v>681</v>
      </c>
      <c r="AE7455" s="28" t="s">
        <v>2321</v>
      </c>
      <c r="AF7455" s="28" t="s">
        <v>1705</v>
      </c>
      <c r="AG7455" s="28" t="s">
        <v>3210</v>
      </c>
      <c r="AH7455" s="22">
        <v>89352</v>
      </c>
      <c r="AI7455" s="28" t="s">
        <v>21892</v>
      </c>
      <c r="AJ7455" s="22">
        <v>9</v>
      </c>
    </row>
    <row r="7456" spans="30:36" ht="30" x14ac:dyDescent="0.25">
      <c r="AD7456" s="22" t="s">
        <v>836</v>
      </c>
      <c r="AE7456" s="28" t="s">
        <v>2468</v>
      </c>
      <c r="AF7456" s="28" t="s">
        <v>1709</v>
      </c>
      <c r="AG7456" s="28" t="s">
        <v>3210</v>
      </c>
      <c r="AH7456" s="22">
        <v>60998</v>
      </c>
      <c r="AI7456" s="28" t="s">
        <v>20350</v>
      </c>
      <c r="AJ7456" s="22">
        <v>4</v>
      </c>
    </row>
    <row r="7457" spans="30:36" ht="30" x14ac:dyDescent="0.25">
      <c r="AD7457" s="22" t="s">
        <v>8714</v>
      </c>
      <c r="AE7457" s="28" t="s">
        <v>8715</v>
      </c>
      <c r="AF7457" s="28" t="s">
        <v>1708</v>
      </c>
      <c r="AG7457" s="28" t="s">
        <v>3209</v>
      </c>
      <c r="AH7457" s="22">
        <v>94610</v>
      </c>
      <c r="AI7457" s="28" t="s">
        <v>19983</v>
      </c>
      <c r="AJ7457" s="22">
        <v>2</v>
      </c>
    </row>
    <row r="7458" spans="30:36" ht="30" x14ac:dyDescent="0.25">
      <c r="AD7458" s="22" t="s">
        <v>8716</v>
      </c>
      <c r="AE7458" s="28" t="s">
        <v>8717</v>
      </c>
      <c r="AF7458" s="28" t="s">
        <v>1708</v>
      </c>
      <c r="AG7458" s="28" t="s">
        <v>3209</v>
      </c>
      <c r="AH7458" s="22">
        <v>71125</v>
      </c>
      <c r="AI7458" s="28" t="s">
        <v>19827</v>
      </c>
      <c r="AJ7458" s="22">
        <v>0</v>
      </c>
    </row>
    <row r="7459" spans="30:36" ht="30" x14ac:dyDescent="0.25">
      <c r="AD7459" s="22" t="s">
        <v>8718</v>
      </c>
      <c r="AE7459" s="28" t="s">
        <v>8719</v>
      </c>
      <c r="AF7459" s="28" t="s">
        <v>1702</v>
      </c>
      <c r="AG7459" s="28" t="s">
        <v>3210</v>
      </c>
      <c r="AH7459" s="22">
        <v>101653</v>
      </c>
      <c r="AI7459" s="28" t="s">
        <v>20903</v>
      </c>
      <c r="AJ7459" s="22">
        <v>1</v>
      </c>
    </row>
    <row r="7460" spans="30:36" ht="30" x14ac:dyDescent="0.25">
      <c r="AD7460" s="22" t="s">
        <v>16882</v>
      </c>
      <c r="AE7460" s="28" t="s">
        <v>16883</v>
      </c>
      <c r="AF7460" s="28" t="s">
        <v>1711</v>
      </c>
      <c r="AG7460" s="28" t="s">
        <v>3209</v>
      </c>
      <c r="AH7460" s="22">
        <v>79248</v>
      </c>
      <c r="AI7460" s="28" t="s">
        <v>16884</v>
      </c>
      <c r="AJ7460" s="22">
        <v>0</v>
      </c>
    </row>
    <row r="7461" spans="30:36" ht="30" x14ac:dyDescent="0.25">
      <c r="AD7461" s="22" t="s">
        <v>1140</v>
      </c>
      <c r="AE7461" s="28" t="s">
        <v>2752</v>
      </c>
      <c r="AF7461" s="28" t="s">
        <v>1711</v>
      </c>
      <c r="AG7461" s="28" t="s">
        <v>3211</v>
      </c>
      <c r="AH7461" s="22">
        <v>79618</v>
      </c>
      <c r="AI7461" s="28" t="s">
        <v>20786</v>
      </c>
      <c r="AJ7461" s="22">
        <v>1</v>
      </c>
    </row>
    <row r="7462" spans="30:36" ht="45" x14ac:dyDescent="0.25">
      <c r="AD7462" s="22" t="s">
        <v>16885</v>
      </c>
      <c r="AE7462" s="28" t="s">
        <v>16886</v>
      </c>
      <c r="AF7462" s="28" t="s">
        <v>1707</v>
      </c>
      <c r="AG7462" s="28" t="s">
        <v>3209</v>
      </c>
      <c r="AH7462" s="22">
        <v>60906</v>
      </c>
      <c r="AI7462" s="28" t="s">
        <v>21686</v>
      </c>
      <c r="AJ7462" s="22">
        <v>9</v>
      </c>
    </row>
    <row r="7463" spans="30:36" ht="45" x14ac:dyDescent="0.25">
      <c r="AD7463" s="22" t="s">
        <v>1207</v>
      </c>
      <c r="AE7463" s="28" t="s">
        <v>2811</v>
      </c>
      <c r="AF7463" s="28" t="s">
        <v>1707</v>
      </c>
      <c r="AG7463" s="28" t="s">
        <v>3211</v>
      </c>
      <c r="AH7463" s="22">
        <v>70955</v>
      </c>
      <c r="AI7463" s="28" t="s">
        <v>20527</v>
      </c>
      <c r="AJ7463" s="22">
        <v>2</v>
      </c>
    </row>
    <row r="7464" spans="30:36" ht="30" x14ac:dyDescent="0.25">
      <c r="AD7464" s="22" t="s">
        <v>447</v>
      </c>
      <c r="AE7464" s="28" t="s">
        <v>2107</v>
      </c>
      <c r="AF7464" s="28" t="s">
        <v>1696</v>
      </c>
      <c r="AG7464" s="28" t="s">
        <v>3209</v>
      </c>
      <c r="AH7464" s="22">
        <v>58786</v>
      </c>
      <c r="AI7464" s="28" t="s">
        <v>20215</v>
      </c>
      <c r="AJ7464" s="22">
        <v>5</v>
      </c>
    </row>
    <row r="7465" spans="30:36" ht="30" x14ac:dyDescent="0.25">
      <c r="AD7465" s="22" t="s">
        <v>16887</v>
      </c>
      <c r="AE7465" s="28" t="s">
        <v>16888</v>
      </c>
      <c r="AF7465" s="28" t="s">
        <v>1708</v>
      </c>
      <c r="AG7465" s="28" t="s">
        <v>3778</v>
      </c>
      <c r="AH7465" s="22">
        <v>65823</v>
      </c>
      <c r="AI7465" s="28" t="s">
        <v>21893</v>
      </c>
      <c r="AJ7465" s="22">
        <v>3</v>
      </c>
    </row>
    <row r="7466" spans="30:36" ht="30" x14ac:dyDescent="0.25">
      <c r="AD7466" s="22" t="s">
        <v>459</v>
      </c>
      <c r="AE7466" s="28" t="s">
        <v>2119</v>
      </c>
      <c r="AF7466" s="28" t="s">
        <v>1696</v>
      </c>
      <c r="AG7466" s="28" t="s">
        <v>3209</v>
      </c>
      <c r="AH7466" s="22">
        <v>61443</v>
      </c>
      <c r="AI7466" s="28" t="s">
        <v>19575</v>
      </c>
      <c r="AJ7466" s="22">
        <v>0</v>
      </c>
    </row>
    <row r="7467" spans="30:36" ht="30" x14ac:dyDescent="0.25">
      <c r="AD7467" s="22" t="s">
        <v>16889</v>
      </c>
      <c r="AE7467" s="28" t="s">
        <v>16890</v>
      </c>
      <c r="AF7467" s="28" t="s">
        <v>1706</v>
      </c>
      <c r="AG7467" s="28" t="s">
        <v>3209</v>
      </c>
      <c r="AH7467" s="22">
        <v>63791</v>
      </c>
      <c r="AI7467" s="28" t="s">
        <v>19694</v>
      </c>
      <c r="AJ7467" s="22">
        <v>1</v>
      </c>
    </row>
    <row r="7468" spans="30:36" ht="30" x14ac:dyDescent="0.25">
      <c r="AD7468" s="22" t="s">
        <v>16891</v>
      </c>
      <c r="AE7468" s="28" t="s">
        <v>16892</v>
      </c>
      <c r="AF7468" s="28" t="s">
        <v>1712</v>
      </c>
      <c r="AG7468" s="28" t="s">
        <v>3803</v>
      </c>
      <c r="AH7468" s="22">
        <v>102883</v>
      </c>
      <c r="AI7468" s="28" t="s">
        <v>21208</v>
      </c>
      <c r="AJ7468" s="22">
        <v>2</v>
      </c>
    </row>
    <row r="7469" spans="30:36" ht="30" x14ac:dyDescent="0.25">
      <c r="AD7469" s="22" t="s">
        <v>854</v>
      </c>
      <c r="AE7469" s="28" t="s">
        <v>2484</v>
      </c>
      <c r="AF7469" s="28" t="s">
        <v>1702</v>
      </c>
      <c r="AG7469" s="28" t="s">
        <v>3210</v>
      </c>
      <c r="AH7469" s="22">
        <v>113641</v>
      </c>
      <c r="AI7469" s="28" t="s">
        <v>19934</v>
      </c>
      <c r="AJ7469" s="22">
        <v>1</v>
      </c>
    </row>
    <row r="7470" spans="30:36" ht="30" x14ac:dyDescent="0.25">
      <c r="AD7470" s="22" t="s">
        <v>16893</v>
      </c>
      <c r="AE7470" s="28" t="s">
        <v>16894</v>
      </c>
      <c r="AF7470" s="28" t="s">
        <v>1701</v>
      </c>
      <c r="AG7470" s="28" t="s">
        <v>3790</v>
      </c>
      <c r="AH7470" s="22">
        <v>56704</v>
      </c>
      <c r="AI7470" s="28" t="s">
        <v>21894</v>
      </c>
      <c r="AJ7470" s="22">
        <v>0</v>
      </c>
    </row>
    <row r="7471" spans="30:36" ht="30" x14ac:dyDescent="0.25">
      <c r="AD7471" s="22" t="s">
        <v>8720</v>
      </c>
      <c r="AE7471" s="28" t="s">
        <v>8721</v>
      </c>
      <c r="AF7471" s="28" t="s">
        <v>1696</v>
      </c>
      <c r="AG7471" s="28" t="s">
        <v>3210</v>
      </c>
      <c r="AH7471" s="22">
        <v>61011</v>
      </c>
      <c r="AI7471" s="28" t="s">
        <v>21895</v>
      </c>
      <c r="AJ7471" s="22">
        <v>0</v>
      </c>
    </row>
    <row r="7472" spans="30:36" ht="30" x14ac:dyDescent="0.25">
      <c r="AD7472" s="22" t="s">
        <v>16895</v>
      </c>
      <c r="AE7472" s="28" t="s">
        <v>16896</v>
      </c>
      <c r="AF7472" s="28" t="s">
        <v>1704</v>
      </c>
      <c r="AG7472" s="28" t="s">
        <v>3826</v>
      </c>
      <c r="AH7472" s="22">
        <v>63906</v>
      </c>
      <c r="AI7472" s="28" t="s">
        <v>21060</v>
      </c>
      <c r="AJ7472" s="22">
        <v>3</v>
      </c>
    </row>
    <row r="7473" spans="30:36" ht="30" x14ac:dyDescent="0.25">
      <c r="AD7473" s="22" t="s">
        <v>1335</v>
      </c>
      <c r="AE7473" s="28" t="s">
        <v>2953</v>
      </c>
      <c r="AF7473" s="28" t="s">
        <v>1704</v>
      </c>
      <c r="AG7473" s="28" t="s">
        <v>3211</v>
      </c>
      <c r="AH7473" s="22">
        <v>68000</v>
      </c>
      <c r="AI7473" s="28" t="s">
        <v>20212</v>
      </c>
      <c r="AJ7473" s="22">
        <v>6</v>
      </c>
    </row>
    <row r="7474" spans="30:36" ht="30" x14ac:dyDescent="0.25">
      <c r="AD7474" s="22" t="s">
        <v>16897</v>
      </c>
      <c r="AE7474" s="28" t="s">
        <v>18855</v>
      </c>
      <c r="AF7474" s="28" t="s">
        <v>1718</v>
      </c>
      <c r="AG7474" s="28" t="s">
        <v>3210</v>
      </c>
      <c r="AH7474" s="22">
        <v>63049</v>
      </c>
      <c r="AI7474" s="28" t="s">
        <v>21896</v>
      </c>
      <c r="AJ7474" s="22">
        <v>3</v>
      </c>
    </row>
    <row r="7475" spans="30:36" ht="30" x14ac:dyDescent="0.25">
      <c r="AD7475" s="22" t="s">
        <v>16898</v>
      </c>
      <c r="AE7475" s="28" t="s">
        <v>16899</v>
      </c>
      <c r="AF7475" s="28" t="s">
        <v>1700</v>
      </c>
      <c r="AG7475" s="28" t="s">
        <v>3209</v>
      </c>
      <c r="AH7475" s="22">
        <v>75238</v>
      </c>
      <c r="AI7475" s="28" t="s">
        <v>21897</v>
      </c>
      <c r="AJ7475" s="22">
        <v>9</v>
      </c>
    </row>
    <row r="7476" spans="30:36" ht="30" x14ac:dyDescent="0.25">
      <c r="AD7476" s="22" t="s">
        <v>16900</v>
      </c>
      <c r="AE7476" s="28" t="s">
        <v>16901</v>
      </c>
      <c r="AF7476" s="28" t="s">
        <v>1718</v>
      </c>
      <c r="AG7476" s="28" t="s">
        <v>3765</v>
      </c>
      <c r="AH7476" s="22">
        <v>55533</v>
      </c>
      <c r="AI7476" s="28" t="s">
        <v>16902</v>
      </c>
      <c r="AJ7476" s="22">
        <v>2</v>
      </c>
    </row>
    <row r="7477" spans="30:36" ht="30" x14ac:dyDescent="0.25">
      <c r="AD7477" s="22" t="s">
        <v>9811</v>
      </c>
      <c r="AE7477" s="28" t="s">
        <v>9812</v>
      </c>
      <c r="AF7477" s="28" t="s">
        <v>1720</v>
      </c>
      <c r="AG7477" s="28" t="s">
        <v>3781</v>
      </c>
      <c r="AH7477" s="22">
        <v>91934</v>
      </c>
      <c r="AI7477" s="28" t="s">
        <v>19134</v>
      </c>
      <c r="AJ7477" s="22">
        <v>8</v>
      </c>
    </row>
    <row r="7478" spans="30:36" ht="45" x14ac:dyDescent="0.25">
      <c r="AD7478" s="22" t="s">
        <v>16903</v>
      </c>
      <c r="AE7478" s="28" t="s">
        <v>16904</v>
      </c>
      <c r="AF7478" s="28" t="s">
        <v>1710</v>
      </c>
      <c r="AG7478" s="28" t="s">
        <v>3211</v>
      </c>
      <c r="AH7478" s="22">
        <v>55688</v>
      </c>
      <c r="AI7478" s="28" t="s">
        <v>21307</v>
      </c>
      <c r="AJ7478" s="22">
        <v>5</v>
      </c>
    </row>
    <row r="7479" spans="30:36" ht="30" x14ac:dyDescent="0.25">
      <c r="AD7479" s="22" t="s">
        <v>8722</v>
      </c>
      <c r="AE7479" s="28" t="s">
        <v>8723</v>
      </c>
      <c r="AF7479" s="28" t="s">
        <v>1714</v>
      </c>
      <c r="AG7479" s="28" t="s">
        <v>3209</v>
      </c>
      <c r="AH7479" s="22">
        <v>93859</v>
      </c>
      <c r="AI7479" s="28" t="s">
        <v>21898</v>
      </c>
      <c r="AJ7479" s="22">
        <v>0</v>
      </c>
    </row>
    <row r="7480" spans="30:36" ht="30" x14ac:dyDescent="0.25">
      <c r="AD7480" s="22" t="s">
        <v>8724</v>
      </c>
      <c r="AE7480" s="28" t="s">
        <v>8725</v>
      </c>
      <c r="AF7480" s="28" t="s">
        <v>1697</v>
      </c>
      <c r="AG7480" s="28" t="s">
        <v>3209</v>
      </c>
      <c r="AH7480" s="22">
        <v>67546</v>
      </c>
      <c r="AI7480" s="28" t="s">
        <v>21675</v>
      </c>
      <c r="AJ7480" s="22">
        <v>3</v>
      </c>
    </row>
    <row r="7481" spans="30:36" ht="45" x14ac:dyDescent="0.25">
      <c r="AD7481" s="22" t="s">
        <v>16905</v>
      </c>
      <c r="AE7481" s="28" t="s">
        <v>16906</v>
      </c>
      <c r="AF7481" s="28" t="s">
        <v>1707</v>
      </c>
      <c r="AG7481" s="28" t="s">
        <v>3211</v>
      </c>
      <c r="AH7481" s="22">
        <v>62648</v>
      </c>
      <c r="AI7481" s="28" t="s">
        <v>20378</v>
      </c>
      <c r="AJ7481" s="22">
        <v>8</v>
      </c>
    </row>
    <row r="7482" spans="30:36" ht="30" x14ac:dyDescent="0.25">
      <c r="AD7482" s="22" t="s">
        <v>16907</v>
      </c>
      <c r="AE7482" s="28" t="s">
        <v>16908</v>
      </c>
      <c r="AF7482" s="28" t="s">
        <v>1699</v>
      </c>
      <c r="AG7482" s="28" t="s">
        <v>3768</v>
      </c>
      <c r="AH7482" s="22">
        <v>62980</v>
      </c>
      <c r="AI7482" s="28" t="s">
        <v>21899</v>
      </c>
      <c r="AJ7482" s="22">
        <v>4</v>
      </c>
    </row>
    <row r="7483" spans="30:36" ht="30" x14ac:dyDescent="0.25">
      <c r="AD7483" s="22" t="s">
        <v>16909</v>
      </c>
      <c r="AE7483" s="28" t="s">
        <v>16910</v>
      </c>
      <c r="AF7483" s="28" t="s">
        <v>1714</v>
      </c>
      <c r="AG7483" s="28" t="s">
        <v>3803</v>
      </c>
      <c r="AH7483" s="22">
        <v>92389</v>
      </c>
      <c r="AI7483" s="28" t="s">
        <v>20778</v>
      </c>
      <c r="AJ7483" s="22">
        <v>4</v>
      </c>
    </row>
    <row r="7484" spans="30:36" ht="30" x14ac:dyDescent="0.25">
      <c r="AD7484" s="22" t="s">
        <v>8726</v>
      </c>
      <c r="AE7484" s="28" t="s">
        <v>8727</v>
      </c>
      <c r="AF7484" s="28" t="s">
        <v>1703</v>
      </c>
      <c r="AG7484" s="28" t="s">
        <v>3209</v>
      </c>
      <c r="AH7484" s="22">
        <v>78806</v>
      </c>
      <c r="AI7484" s="28" t="s">
        <v>21380</v>
      </c>
      <c r="AJ7484" s="22">
        <v>6</v>
      </c>
    </row>
    <row r="7485" spans="30:36" ht="30" x14ac:dyDescent="0.25">
      <c r="AD7485" s="22" t="s">
        <v>16911</v>
      </c>
      <c r="AE7485" s="28" t="s">
        <v>16912</v>
      </c>
      <c r="AF7485" s="28" t="s">
        <v>1712</v>
      </c>
      <c r="AG7485" s="28" t="s">
        <v>3210</v>
      </c>
      <c r="AH7485" s="22">
        <v>73521</v>
      </c>
      <c r="AI7485" s="28" t="s">
        <v>20438</v>
      </c>
      <c r="AJ7485" s="22">
        <v>0</v>
      </c>
    </row>
    <row r="7486" spans="30:36" ht="30" x14ac:dyDescent="0.25">
      <c r="AD7486" s="22" t="s">
        <v>8728</v>
      </c>
      <c r="AE7486" s="28" t="s">
        <v>8729</v>
      </c>
      <c r="AF7486" s="28" t="s">
        <v>1700</v>
      </c>
      <c r="AG7486" s="28" t="s">
        <v>3209</v>
      </c>
      <c r="AH7486" s="22">
        <v>71110</v>
      </c>
      <c r="AI7486" s="28" t="s">
        <v>8730</v>
      </c>
      <c r="AJ7486" s="22">
        <v>1</v>
      </c>
    </row>
    <row r="7487" spans="30:36" ht="30" x14ac:dyDescent="0.25">
      <c r="AD7487" s="22" t="s">
        <v>16913</v>
      </c>
      <c r="AE7487" s="28" t="s">
        <v>16914</v>
      </c>
      <c r="AF7487" s="28" t="s">
        <v>1706</v>
      </c>
      <c r="AG7487" s="28" t="s">
        <v>3211</v>
      </c>
      <c r="AH7487" s="22">
        <v>65471</v>
      </c>
      <c r="AI7487" s="28" t="s">
        <v>20880</v>
      </c>
      <c r="AJ7487" s="22">
        <v>3</v>
      </c>
    </row>
    <row r="7488" spans="30:36" ht="30" x14ac:dyDescent="0.25">
      <c r="AD7488" s="22" t="s">
        <v>16915</v>
      </c>
      <c r="AE7488" s="28" t="s">
        <v>16916</v>
      </c>
      <c r="AF7488" s="28" t="s">
        <v>1718</v>
      </c>
      <c r="AG7488" s="28" t="s">
        <v>3211</v>
      </c>
      <c r="AH7488" s="22">
        <v>63707</v>
      </c>
      <c r="AI7488" s="28" t="s">
        <v>20238</v>
      </c>
      <c r="AJ7488" s="22">
        <v>0</v>
      </c>
    </row>
    <row r="7489" spans="30:36" ht="30" x14ac:dyDescent="0.25">
      <c r="AD7489" s="22" t="s">
        <v>8731</v>
      </c>
      <c r="AE7489" s="28" t="s">
        <v>8732</v>
      </c>
      <c r="AF7489" s="28" t="s">
        <v>1701</v>
      </c>
      <c r="AG7489" s="28" t="s">
        <v>3210</v>
      </c>
      <c r="AH7489" s="22">
        <v>58858</v>
      </c>
      <c r="AI7489" s="28" t="s">
        <v>19332</v>
      </c>
      <c r="AJ7489" s="22">
        <v>7</v>
      </c>
    </row>
    <row r="7490" spans="30:36" ht="30" x14ac:dyDescent="0.25">
      <c r="AD7490" s="22" t="s">
        <v>16917</v>
      </c>
      <c r="AE7490" s="28" t="s">
        <v>16918</v>
      </c>
      <c r="AF7490" s="28" t="s">
        <v>1714</v>
      </c>
      <c r="AG7490" s="28" t="s">
        <v>3209</v>
      </c>
      <c r="AH7490" s="22">
        <v>76764</v>
      </c>
      <c r="AI7490" s="28" t="s">
        <v>21004</v>
      </c>
      <c r="AJ7490" s="22">
        <v>0</v>
      </c>
    </row>
    <row r="7491" spans="30:36" ht="30" x14ac:dyDescent="0.25">
      <c r="AD7491" s="22" t="s">
        <v>3676</v>
      </c>
      <c r="AE7491" s="28" t="s">
        <v>3677</v>
      </c>
      <c r="AF7491" s="28" t="s">
        <v>1702</v>
      </c>
      <c r="AG7491" s="28" t="s">
        <v>3209</v>
      </c>
      <c r="AH7491" s="22">
        <v>83600</v>
      </c>
      <c r="AI7491" s="28" t="s">
        <v>3678</v>
      </c>
      <c r="AJ7491" s="22">
        <v>0</v>
      </c>
    </row>
    <row r="7492" spans="30:36" ht="30" x14ac:dyDescent="0.25">
      <c r="AD7492" s="22" t="s">
        <v>430</v>
      </c>
      <c r="AE7492" s="28" t="s">
        <v>2093</v>
      </c>
      <c r="AF7492" s="28" t="s">
        <v>1718</v>
      </c>
      <c r="AG7492" s="28" t="s">
        <v>3209</v>
      </c>
      <c r="AH7492" s="22">
        <v>69308</v>
      </c>
      <c r="AI7492" s="28" t="s">
        <v>21239</v>
      </c>
      <c r="AJ7492" s="22">
        <v>6</v>
      </c>
    </row>
    <row r="7493" spans="30:36" ht="30" x14ac:dyDescent="0.25">
      <c r="AD7493" s="22" t="s">
        <v>16919</v>
      </c>
      <c r="AE7493" s="28" t="s">
        <v>16920</v>
      </c>
      <c r="AF7493" s="28" t="s">
        <v>1697</v>
      </c>
      <c r="AG7493" s="28" t="s">
        <v>3765</v>
      </c>
      <c r="AH7493" s="22">
        <v>59365</v>
      </c>
      <c r="AI7493" s="28" t="s">
        <v>21494</v>
      </c>
      <c r="AJ7493" s="22">
        <v>5</v>
      </c>
    </row>
    <row r="7494" spans="30:36" ht="30" x14ac:dyDescent="0.25">
      <c r="AD7494" s="22" t="s">
        <v>16921</v>
      </c>
      <c r="AE7494" s="28" t="s">
        <v>16922</v>
      </c>
      <c r="AF7494" s="28" t="s">
        <v>1718</v>
      </c>
      <c r="AG7494" s="28" t="s">
        <v>3781</v>
      </c>
      <c r="AH7494" s="22">
        <v>53151</v>
      </c>
      <c r="AI7494" s="28" t="s">
        <v>19205</v>
      </c>
      <c r="AJ7494" s="22">
        <v>7</v>
      </c>
    </row>
    <row r="7495" spans="30:36" ht="30" x14ac:dyDescent="0.25">
      <c r="AD7495" s="22" t="s">
        <v>1190</v>
      </c>
      <c r="AE7495" s="28" t="s">
        <v>2795</v>
      </c>
      <c r="AF7495" s="28" t="s">
        <v>1696</v>
      </c>
      <c r="AG7495" s="28" t="s">
        <v>3211</v>
      </c>
      <c r="AH7495" s="22">
        <v>70821</v>
      </c>
      <c r="AI7495" s="28" t="s">
        <v>18984</v>
      </c>
      <c r="AJ7495" s="22">
        <v>7</v>
      </c>
    </row>
    <row r="7496" spans="30:36" ht="30" x14ac:dyDescent="0.25">
      <c r="AD7496" s="22" t="s">
        <v>16923</v>
      </c>
      <c r="AE7496" s="28" t="s">
        <v>16924</v>
      </c>
      <c r="AF7496" s="28" t="s">
        <v>1701</v>
      </c>
      <c r="AG7496" s="28" t="s">
        <v>3209</v>
      </c>
      <c r="AH7496" s="22">
        <v>59257</v>
      </c>
      <c r="AI7496" s="28" t="s">
        <v>21862</v>
      </c>
      <c r="AJ7496" s="22">
        <v>1</v>
      </c>
    </row>
    <row r="7497" spans="30:36" ht="30" x14ac:dyDescent="0.25">
      <c r="AD7497" s="22" t="s">
        <v>8733</v>
      </c>
      <c r="AE7497" s="28" t="s">
        <v>8734</v>
      </c>
      <c r="AF7497" s="28" t="s">
        <v>1696</v>
      </c>
      <c r="AG7497" s="28" t="s">
        <v>3209</v>
      </c>
      <c r="AH7497" s="22">
        <v>64251</v>
      </c>
      <c r="AI7497" s="28" t="s">
        <v>4577</v>
      </c>
      <c r="AJ7497" s="22">
        <v>0</v>
      </c>
    </row>
    <row r="7498" spans="30:36" ht="45" x14ac:dyDescent="0.25">
      <c r="AD7498" s="22" t="s">
        <v>1554</v>
      </c>
      <c r="AE7498" s="28" t="s">
        <v>3142</v>
      </c>
      <c r="AF7498" s="28" t="s">
        <v>1707</v>
      </c>
      <c r="AG7498" s="28" t="s">
        <v>3211</v>
      </c>
      <c r="AH7498" s="22">
        <v>60006</v>
      </c>
      <c r="AI7498" s="28" t="s">
        <v>19620</v>
      </c>
      <c r="AJ7498" s="22">
        <v>7</v>
      </c>
    </row>
    <row r="7499" spans="30:36" ht="30" x14ac:dyDescent="0.25">
      <c r="AD7499" s="22" t="s">
        <v>1209</v>
      </c>
      <c r="AE7499" s="28" t="s">
        <v>2813</v>
      </c>
      <c r="AF7499" s="28" t="s">
        <v>1711</v>
      </c>
      <c r="AG7499" s="28" t="s">
        <v>3211</v>
      </c>
      <c r="AH7499" s="22">
        <v>80792</v>
      </c>
      <c r="AI7499" s="28" t="s">
        <v>19636</v>
      </c>
      <c r="AJ7499" s="22">
        <v>3</v>
      </c>
    </row>
    <row r="7500" spans="30:36" ht="45" x14ac:dyDescent="0.25">
      <c r="AD7500" s="22" t="s">
        <v>8735</v>
      </c>
      <c r="AE7500" s="28" t="s">
        <v>8736</v>
      </c>
      <c r="AF7500" s="28" t="s">
        <v>1707</v>
      </c>
      <c r="AG7500" s="28" t="s">
        <v>3210</v>
      </c>
      <c r="AH7500" s="22">
        <v>60994</v>
      </c>
      <c r="AI7500" s="28" t="s">
        <v>20665</v>
      </c>
      <c r="AJ7500" s="22">
        <v>2</v>
      </c>
    </row>
    <row r="7501" spans="30:36" ht="30" x14ac:dyDescent="0.25">
      <c r="AD7501" s="22" t="s">
        <v>16925</v>
      </c>
      <c r="AE7501" s="28" t="s">
        <v>16926</v>
      </c>
      <c r="AF7501" s="28" t="s">
        <v>1700</v>
      </c>
      <c r="AG7501" s="28" t="s">
        <v>3209</v>
      </c>
      <c r="AH7501" s="22">
        <v>76017</v>
      </c>
      <c r="AI7501" s="28" t="s">
        <v>19765</v>
      </c>
      <c r="AJ7501" s="22">
        <v>0</v>
      </c>
    </row>
    <row r="7502" spans="30:36" ht="30" x14ac:dyDescent="0.25">
      <c r="AD7502" s="22" t="s">
        <v>1168</v>
      </c>
      <c r="AE7502" s="28" t="s">
        <v>2777</v>
      </c>
      <c r="AF7502" s="28" t="s">
        <v>1705</v>
      </c>
      <c r="AG7502" s="28" t="s">
        <v>3211</v>
      </c>
      <c r="AH7502" s="22">
        <v>81908</v>
      </c>
      <c r="AI7502" s="28" t="s">
        <v>19000</v>
      </c>
      <c r="AJ7502" s="22">
        <v>7</v>
      </c>
    </row>
    <row r="7503" spans="30:36" ht="30" x14ac:dyDescent="0.25">
      <c r="AD7503" s="22" t="s">
        <v>16927</v>
      </c>
      <c r="AE7503" s="28" t="s">
        <v>16928</v>
      </c>
      <c r="AF7503" s="28" t="s">
        <v>1706</v>
      </c>
      <c r="AG7503" s="28" t="s">
        <v>3856</v>
      </c>
      <c r="AH7503" s="22">
        <v>64373</v>
      </c>
      <c r="AI7503" s="28" t="s">
        <v>21900</v>
      </c>
      <c r="AJ7503" s="22">
        <v>9</v>
      </c>
    </row>
    <row r="7504" spans="30:36" ht="30" x14ac:dyDescent="0.25">
      <c r="AD7504" s="22" t="s">
        <v>1455</v>
      </c>
      <c r="AE7504" s="28" t="s">
        <v>3048</v>
      </c>
      <c r="AF7504" s="28" t="s">
        <v>1696</v>
      </c>
      <c r="AG7504" s="28" t="s">
        <v>3211</v>
      </c>
      <c r="AH7504" s="22">
        <v>63837</v>
      </c>
      <c r="AI7504" s="28" t="s">
        <v>21270</v>
      </c>
      <c r="AJ7504" s="22">
        <v>4</v>
      </c>
    </row>
    <row r="7505" spans="30:36" ht="30" x14ac:dyDescent="0.25">
      <c r="AD7505" s="22" t="s">
        <v>16929</v>
      </c>
      <c r="AE7505" s="28" t="s">
        <v>18856</v>
      </c>
      <c r="AF7505" s="28" t="s">
        <v>1697</v>
      </c>
      <c r="AG7505" s="28" t="s">
        <v>3803</v>
      </c>
      <c r="AH7505" s="22">
        <v>61829</v>
      </c>
      <c r="AI7505" s="28" t="s">
        <v>20672</v>
      </c>
      <c r="AJ7505" s="22">
        <v>1</v>
      </c>
    </row>
    <row r="7506" spans="30:36" ht="30" x14ac:dyDescent="0.25">
      <c r="AD7506" s="22" t="s">
        <v>8737</v>
      </c>
      <c r="AE7506" s="28" t="s">
        <v>8738</v>
      </c>
      <c r="AF7506" s="28" t="s">
        <v>1718</v>
      </c>
      <c r="AG7506" s="28" t="s">
        <v>3787</v>
      </c>
      <c r="AH7506" s="22">
        <v>75474</v>
      </c>
      <c r="AI7506" s="28" t="s">
        <v>21901</v>
      </c>
      <c r="AJ7506" s="22">
        <v>9</v>
      </c>
    </row>
    <row r="7507" spans="30:36" ht="30" x14ac:dyDescent="0.25">
      <c r="AD7507" s="22" t="s">
        <v>16930</v>
      </c>
      <c r="AE7507" s="28" t="s">
        <v>16931</v>
      </c>
      <c r="AF7507" s="28" t="s">
        <v>1696</v>
      </c>
      <c r="AG7507" s="28" t="s">
        <v>3210</v>
      </c>
      <c r="AH7507" s="22">
        <v>59963</v>
      </c>
      <c r="AI7507" s="28" t="s">
        <v>20137</v>
      </c>
      <c r="AJ7507" s="22">
        <v>1</v>
      </c>
    </row>
    <row r="7508" spans="30:36" ht="45" x14ac:dyDescent="0.25">
      <c r="AD7508" s="22" t="s">
        <v>8739</v>
      </c>
      <c r="AE7508" s="28" t="s">
        <v>8740</v>
      </c>
      <c r="AF7508" s="28" t="s">
        <v>1707</v>
      </c>
      <c r="AG7508" s="28" t="s">
        <v>3935</v>
      </c>
      <c r="AH7508" s="22">
        <v>63347</v>
      </c>
      <c r="AI7508" s="28" t="s">
        <v>20800</v>
      </c>
      <c r="AJ7508" s="22">
        <v>2</v>
      </c>
    </row>
    <row r="7509" spans="30:36" ht="30" x14ac:dyDescent="0.25">
      <c r="AD7509" s="22" t="s">
        <v>16932</v>
      </c>
      <c r="AE7509" s="28" t="s">
        <v>16933</v>
      </c>
      <c r="AF7509" s="28" t="s">
        <v>1703</v>
      </c>
      <c r="AG7509" s="28" t="s">
        <v>3211</v>
      </c>
      <c r="AH7509" s="22">
        <v>68607</v>
      </c>
      <c r="AI7509" s="28" t="s">
        <v>20790</v>
      </c>
      <c r="AJ7509" s="22">
        <v>0</v>
      </c>
    </row>
    <row r="7510" spans="30:36" ht="30" x14ac:dyDescent="0.25">
      <c r="AD7510" s="22" t="s">
        <v>3679</v>
      </c>
      <c r="AE7510" s="28" t="s">
        <v>3680</v>
      </c>
      <c r="AF7510" s="28" t="s">
        <v>1695</v>
      </c>
      <c r="AG7510" s="28" t="s">
        <v>3209</v>
      </c>
      <c r="AH7510" s="22">
        <v>72188</v>
      </c>
      <c r="AI7510" s="28" t="s">
        <v>3681</v>
      </c>
      <c r="AJ7510" s="22">
        <v>0</v>
      </c>
    </row>
    <row r="7511" spans="30:36" ht="30" x14ac:dyDescent="0.25">
      <c r="AD7511" s="22" t="s">
        <v>5025</v>
      </c>
      <c r="AE7511" s="28" t="s">
        <v>5026</v>
      </c>
      <c r="AF7511" s="28" t="s">
        <v>1702</v>
      </c>
      <c r="AG7511" s="28" t="s">
        <v>3790</v>
      </c>
      <c r="AH7511" s="22">
        <v>92536</v>
      </c>
      <c r="AI7511" s="28" t="s">
        <v>21902</v>
      </c>
      <c r="AJ7511" s="22">
        <v>5</v>
      </c>
    </row>
    <row r="7512" spans="30:36" ht="30" x14ac:dyDescent="0.25">
      <c r="AD7512" s="22" t="s">
        <v>16934</v>
      </c>
      <c r="AE7512" s="28" t="s">
        <v>16935</v>
      </c>
      <c r="AF7512" s="28" t="s">
        <v>1705</v>
      </c>
      <c r="AG7512" s="28" t="s">
        <v>3211</v>
      </c>
      <c r="AH7512" s="22">
        <v>87967</v>
      </c>
      <c r="AI7512" s="28" t="s">
        <v>21326</v>
      </c>
      <c r="AJ7512" s="22">
        <v>7</v>
      </c>
    </row>
    <row r="7513" spans="30:36" ht="30" x14ac:dyDescent="0.25">
      <c r="AD7513" s="22" t="s">
        <v>16936</v>
      </c>
      <c r="AE7513" s="28" t="s">
        <v>16937</v>
      </c>
      <c r="AF7513" s="28" t="s">
        <v>1696</v>
      </c>
      <c r="AG7513" s="28" t="s">
        <v>3211</v>
      </c>
      <c r="AH7513" s="22">
        <v>52207</v>
      </c>
      <c r="AI7513" s="28" t="s">
        <v>19140</v>
      </c>
      <c r="AJ7513" s="22">
        <v>1</v>
      </c>
    </row>
    <row r="7514" spans="30:36" ht="30" x14ac:dyDescent="0.25">
      <c r="AD7514" s="22" t="s">
        <v>16938</v>
      </c>
      <c r="AE7514" s="28" t="s">
        <v>16939</v>
      </c>
      <c r="AF7514" s="28" t="s">
        <v>1702</v>
      </c>
      <c r="AG7514" s="28" t="s">
        <v>3209</v>
      </c>
      <c r="AH7514" s="22">
        <v>85718</v>
      </c>
      <c r="AI7514" s="28" t="s">
        <v>19881</v>
      </c>
      <c r="AJ7514" s="22">
        <v>5</v>
      </c>
    </row>
    <row r="7515" spans="30:36" ht="30" x14ac:dyDescent="0.25">
      <c r="AD7515" s="22" t="s">
        <v>16940</v>
      </c>
      <c r="AE7515" s="28" t="s">
        <v>16941</v>
      </c>
      <c r="AF7515" s="28" t="s">
        <v>1695</v>
      </c>
      <c r="AG7515" s="28" t="s">
        <v>3862</v>
      </c>
      <c r="AH7515" s="22">
        <v>62145</v>
      </c>
      <c r="AI7515" s="28" t="s">
        <v>19767</v>
      </c>
      <c r="AJ7515" s="22">
        <v>7</v>
      </c>
    </row>
    <row r="7516" spans="30:36" ht="30" x14ac:dyDescent="0.25">
      <c r="AD7516" s="22" t="s">
        <v>16942</v>
      </c>
      <c r="AE7516" s="28" t="s">
        <v>16943</v>
      </c>
      <c r="AF7516" s="28" t="s">
        <v>1704</v>
      </c>
      <c r="AG7516" s="28" t="s">
        <v>3209</v>
      </c>
      <c r="AH7516" s="22">
        <v>56478</v>
      </c>
      <c r="AI7516" s="28" t="s">
        <v>16944</v>
      </c>
      <c r="AJ7516" s="22">
        <v>3</v>
      </c>
    </row>
    <row r="7517" spans="30:36" ht="30" x14ac:dyDescent="0.25">
      <c r="AD7517" s="22" t="s">
        <v>16945</v>
      </c>
      <c r="AE7517" s="28" t="s">
        <v>16946</v>
      </c>
      <c r="AF7517" s="28" t="s">
        <v>1702</v>
      </c>
      <c r="AG7517" s="28" t="s">
        <v>3210</v>
      </c>
      <c r="AH7517" s="22">
        <v>94965</v>
      </c>
      <c r="AI7517" s="28" t="s">
        <v>19688</v>
      </c>
      <c r="AJ7517" s="22">
        <v>7</v>
      </c>
    </row>
    <row r="7518" spans="30:36" ht="30" x14ac:dyDescent="0.25">
      <c r="AD7518" s="22" t="s">
        <v>8741</v>
      </c>
      <c r="AE7518" s="28" t="s">
        <v>8742</v>
      </c>
      <c r="AF7518" s="28" t="s">
        <v>1702</v>
      </c>
      <c r="AG7518" s="28" t="s">
        <v>3211</v>
      </c>
      <c r="AH7518" s="22">
        <v>112490</v>
      </c>
      <c r="AI7518" s="28" t="s">
        <v>19349</v>
      </c>
      <c r="AJ7518" s="22">
        <v>3</v>
      </c>
    </row>
    <row r="7519" spans="30:36" ht="30" x14ac:dyDescent="0.25">
      <c r="AD7519" s="22" t="s">
        <v>1287</v>
      </c>
      <c r="AE7519" s="28" t="s">
        <v>2868</v>
      </c>
      <c r="AF7519" s="28" t="s">
        <v>1708</v>
      </c>
      <c r="AG7519" s="28" t="s">
        <v>3211</v>
      </c>
      <c r="AH7519" s="22">
        <v>78647</v>
      </c>
      <c r="AI7519" s="28" t="s">
        <v>21071</v>
      </c>
      <c r="AJ7519" s="22">
        <v>4</v>
      </c>
    </row>
    <row r="7520" spans="30:36" ht="30" x14ac:dyDescent="0.25">
      <c r="AD7520" s="22" t="s">
        <v>8743</v>
      </c>
      <c r="AE7520" s="28" t="s">
        <v>8744</v>
      </c>
      <c r="AF7520" s="28" t="s">
        <v>1702</v>
      </c>
      <c r="AG7520" s="28" t="s">
        <v>3778</v>
      </c>
      <c r="AH7520" s="22">
        <v>100742</v>
      </c>
      <c r="AI7520" s="28" t="s">
        <v>8745</v>
      </c>
      <c r="AJ7520" s="22">
        <v>6</v>
      </c>
    </row>
    <row r="7521" spans="30:36" ht="30" x14ac:dyDescent="0.25">
      <c r="AD7521" s="22" t="s">
        <v>5027</v>
      </c>
      <c r="AE7521" s="28" t="s">
        <v>5028</v>
      </c>
      <c r="AF7521" s="28" t="s">
        <v>1695</v>
      </c>
      <c r="AG7521" s="28" t="s">
        <v>3856</v>
      </c>
      <c r="AH7521" s="22">
        <v>62095</v>
      </c>
      <c r="AI7521" s="28" t="s">
        <v>21903</v>
      </c>
      <c r="AJ7521" s="22">
        <v>6</v>
      </c>
    </row>
    <row r="7522" spans="30:36" ht="30" x14ac:dyDescent="0.25">
      <c r="AD7522" s="22" t="s">
        <v>16947</v>
      </c>
      <c r="AE7522" s="28" t="s">
        <v>16948</v>
      </c>
      <c r="AF7522" s="28" t="s">
        <v>1696</v>
      </c>
      <c r="AG7522" s="28" t="s">
        <v>3209</v>
      </c>
      <c r="AH7522" s="22">
        <v>58131</v>
      </c>
      <c r="AI7522" s="28" t="s">
        <v>16949</v>
      </c>
      <c r="AJ7522" s="22">
        <v>0</v>
      </c>
    </row>
    <row r="7523" spans="30:36" ht="30" x14ac:dyDescent="0.25">
      <c r="AD7523" s="22" t="s">
        <v>8746</v>
      </c>
      <c r="AE7523" s="28" t="s">
        <v>8747</v>
      </c>
      <c r="AF7523" s="28" t="s">
        <v>1696</v>
      </c>
      <c r="AG7523" s="28" t="s">
        <v>3210</v>
      </c>
      <c r="AH7523" s="22">
        <v>64956</v>
      </c>
      <c r="AI7523" s="28" t="s">
        <v>21888</v>
      </c>
      <c r="AJ7523" s="22">
        <v>6</v>
      </c>
    </row>
    <row r="7524" spans="30:36" ht="30" x14ac:dyDescent="0.25">
      <c r="AD7524" s="22" t="s">
        <v>8748</v>
      </c>
      <c r="AE7524" s="28" t="s">
        <v>18857</v>
      </c>
      <c r="AF7524" s="28" t="s">
        <v>1714</v>
      </c>
      <c r="AG7524" s="28" t="s">
        <v>3211</v>
      </c>
      <c r="AH7524" s="22">
        <v>100501</v>
      </c>
      <c r="AI7524" s="28" t="s">
        <v>21800</v>
      </c>
      <c r="AJ7524" s="22">
        <v>0</v>
      </c>
    </row>
    <row r="7525" spans="30:36" ht="30" x14ac:dyDescent="0.25">
      <c r="AD7525" s="22" t="s">
        <v>8749</v>
      </c>
      <c r="AE7525" s="28" t="s">
        <v>8750</v>
      </c>
      <c r="AF7525" s="28" t="s">
        <v>1695</v>
      </c>
      <c r="AG7525" s="28" t="s">
        <v>3209</v>
      </c>
      <c r="AH7525" s="22">
        <v>69131</v>
      </c>
      <c r="AI7525" s="28" t="s">
        <v>8751</v>
      </c>
      <c r="AJ7525" s="22">
        <v>2</v>
      </c>
    </row>
    <row r="7526" spans="30:36" ht="45" x14ac:dyDescent="0.25">
      <c r="AD7526" s="22" t="s">
        <v>1550</v>
      </c>
      <c r="AE7526" s="28" t="s">
        <v>18858</v>
      </c>
      <c r="AF7526" s="28" t="s">
        <v>1707</v>
      </c>
      <c r="AG7526" s="28" t="s">
        <v>3211</v>
      </c>
      <c r="AH7526" s="22">
        <v>62475</v>
      </c>
      <c r="AI7526" s="28" t="s">
        <v>19808</v>
      </c>
      <c r="AJ7526" s="22">
        <v>4</v>
      </c>
    </row>
    <row r="7527" spans="30:36" ht="30" x14ac:dyDescent="0.25">
      <c r="AD7527" s="22" t="s">
        <v>8752</v>
      </c>
      <c r="AE7527" s="28" t="s">
        <v>8753</v>
      </c>
      <c r="AF7527" s="28" t="s">
        <v>1718</v>
      </c>
      <c r="AG7527" s="28" t="s">
        <v>3209</v>
      </c>
      <c r="AH7527" s="22">
        <v>84149</v>
      </c>
      <c r="AI7527" s="28" t="s">
        <v>20929</v>
      </c>
      <c r="AJ7527" s="22">
        <v>8</v>
      </c>
    </row>
    <row r="7528" spans="30:36" ht="30" x14ac:dyDescent="0.25">
      <c r="AD7528" s="22" t="s">
        <v>8754</v>
      </c>
      <c r="AE7528" s="28" t="s">
        <v>8755</v>
      </c>
      <c r="AF7528" s="28" t="s">
        <v>1701</v>
      </c>
      <c r="AG7528" s="28" t="s">
        <v>3784</v>
      </c>
      <c r="AH7528" s="22">
        <v>65478</v>
      </c>
      <c r="AI7528" s="28" t="s">
        <v>21838</v>
      </c>
      <c r="AJ7528" s="22">
        <v>2</v>
      </c>
    </row>
    <row r="7529" spans="30:36" ht="45" x14ac:dyDescent="0.25">
      <c r="AD7529" s="22" t="s">
        <v>509</v>
      </c>
      <c r="AE7529" s="28" t="s">
        <v>2165</v>
      </c>
      <c r="AF7529" s="28" t="s">
        <v>1707</v>
      </c>
      <c r="AG7529" s="28" t="s">
        <v>3209</v>
      </c>
      <c r="AH7529" s="22">
        <v>64954</v>
      </c>
      <c r="AI7529" s="28" t="s">
        <v>21533</v>
      </c>
      <c r="AJ7529" s="22">
        <v>7</v>
      </c>
    </row>
    <row r="7530" spans="30:36" ht="30" x14ac:dyDescent="0.25">
      <c r="AD7530" s="22" t="s">
        <v>5029</v>
      </c>
      <c r="AE7530" s="28" t="s">
        <v>5030</v>
      </c>
      <c r="AF7530" s="28" t="s">
        <v>1695</v>
      </c>
      <c r="AG7530" s="28" t="s">
        <v>3778</v>
      </c>
      <c r="AH7530" s="22">
        <v>65717</v>
      </c>
      <c r="AI7530" s="28" t="s">
        <v>21476</v>
      </c>
      <c r="AJ7530" s="22">
        <v>9</v>
      </c>
    </row>
    <row r="7531" spans="30:36" ht="30" x14ac:dyDescent="0.25">
      <c r="AD7531" s="22" t="s">
        <v>16950</v>
      </c>
      <c r="AE7531" s="28" t="s">
        <v>16951</v>
      </c>
      <c r="AF7531" s="28" t="s">
        <v>1696</v>
      </c>
      <c r="AG7531" s="28" t="s">
        <v>3209</v>
      </c>
      <c r="AH7531" s="22">
        <v>64865</v>
      </c>
      <c r="AI7531" s="28" t="s">
        <v>21904</v>
      </c>
      <c r="AJ7531" s="22">
        <v>0</v>
      </c>
    </row>
    <row r="7532" spans="30:36" ht="30" x14ac:dyDescent="0.25">
      <c r="AD7532" s="22" t="s">
        <v>16952</v>
      </c>
      <c r="AE7532" s="28" t="s">
        <v>16953</v>
      </c>
      <c r="AF7532" s="28" t="s">
        <v>1696</v>
      </c>
      <c r="AG7532" s="28" t="s">
        <v>3209</v>
      </c>
      <c r="AH7532" s="22">
        <v>62832</v>
      </c>
      <c r="AI7532" s="28" t="s">
        <v>19105</v>
      </c>
      <c r="AJ7532" s="22">
        <v>1</v>
      </c>
    </row>
    <row r="7533" spans="30:36" ht="30" x14ac:dyDescent="0.25">
      <c r="AD7533" s="22" t="s">
        <v>8756</v>
      </c>
      <c r="AE7533" s="28" t="s">
        <v>8757</v>
      </c>
      <c r="AF7533" s="28" t="s">
        <v>1704</v>
      </c>
      <c r="AG7533" s="28" t="s">
        <v>3209</v>
      </c>
      <c r="AH7533" s="22">
        <v>63808</v>
      </c>
      <c r="AI7533" s="28" t="s">
        <v>8758</v>
      </c>
      <c r="AJ7533" s="22">
        <v>6</v>
      </c>
    </row>
    <row r="7534" spans="30:36" ht="30" x14ac:dyDescent="0.25">
      <c r="AD7534" s="22" t="s">
        <v>16954</v>
      </c>
      <c r="AE7534" s="28" t="s">
        <v>16955</v>
      </c>
      <c r="AF7534" s="28" t="s">
        <v>1704</v>
      </c>
      <c r="AG7534" s="28" t="s">
        <v>3209</v>
      </c>
      <c r="AH7534" s="22">
        <v>54563</v>
      </c>
      <c r="AI7534" s="28" t="s">
        <v>19072</v>
      </c>
      <c r="AJ7534" s="22">
        <v>7</v>
      </c>
    </row>
    <row r="7535" spans="30:36" ht="30" x14ac:dyDescent="0.25">
      <c r="AD7535" s="22" t="s">
        <v>16956</v>
      </c>
      <c r="AE7535" s="28" t="s">
        <v>16957</v>
      </c>
      <c r="AF7535" s="28" t="s">
        <v>1708</v>
      </c>
      <c r="AG7535" s="28" t="s">
        <v>3209</v>
      </c>
      <c r="AH7535" s="22">
        <v>72938</v>
      </c>
      <c r="AI7535" s="28" t="s">
        <v>21736</v>
      </c>
      <c r="AJ7535" s="22">
        <v>7</v>
      </c>
    </row>
    <row r="7536" spans="30:36" ht="30" x14ac:dyDescent="0.25">
      <c r="AD7536" s="22" t="s">
        <v>1530</v>
      </c>
      <c r="AE7536" s="28" t="s">
        <v>3119</v>
      </c>
      <c r="AF7536" s="28" t="s">
        <v>1708</v>
      </c>
      <c r="AG7536" s="28" t="s">
        <v>3211</v>
      </c>
      <c r="AH7536" s="22">
        <v>70047</v>
      </c>
      <c r="AI7536" s="28" t="s">
        <v>20227</v>
      </c>
      <c r="AJ7536" s="22">
        <v>6</v>
      </c>
    </row>
    <row r="7537" spans="30:36" ht="30" x14ac:dyDescent="0.25">
      <c r="AD7537" s="22" t="s">
        <v>16958</v>
      </c>
      <c r="AE7537" s="28" t="s">
        <v>16959</v>
      </c>
      <c r="AF7537" s="28" t="s">
        <v>1695</v>
      </c>
      <c r="AG7537" s="28" t="s">
        <v>3211</v>
      </c>
      <c r="AH7537" s="22">
        <v>63827</v>
      </c>
      <c r="AI7537" s="28" t="s">
        <v>21134</v>
      </c>
      <c r="AJ7537" s="22">
        <v>4</v>
      </c>
    </row>
    <row r="7538" spans="30:36" ht="45" x14ac:dyDescent="0.25">
      <c r="AD7538" s="22" t="s">
        <v>16960</v>
      </c>
      <c r="AE7538" s="28" t="s">
        <v>16961</v>
      </c>
      <c r="AF7538" s="28" t="s">
        <v>1710</v>
      </c>
      <c r="AG7538" s="28" t="s">
        <v>3210</v>
      </c>
      <c r="AH7538" s="22">
        <v>57858</v>
      </c>
      <c r="AI7538" s="28" t="s">
        <v>19165</v>
      </c>
      <c r="AJ7538" s="22">
        <v>0</v>
      </c>
    </row>
    <row r="7539" spans="30:36" ht="30" x14ac:dyDescent="0.25">
      <c r="AD7539" s="22" t="s">
        <v>16962</v>
      </c>
      <c r="AE7539" s="28" t="s">
        <v>18859</v>
      </c>
      <c r="AF7539" s="28" t="s">
        <v>1696</v>
      </c>
      <c r="AG7539" s="28" t="s">
        <v>3209</v>
      </c>
      <c r="AH7539" s="22">
        <v>57982</v>
      </c>
      <c r="AI7539" s="28" t="s">
        <v>20434</v>
      </c>
      <c r="AJ7539" s="22">
        <v>8</v>
      </c>
    </row>
    <row r="7540" spans="30:36" ht="30" x14ac:dyDescent="0.25">
      <c r="AD7540" s="22" t="s">
        <v>8759</v>
      </c>
      <c r="AE7540" s="28" t="s">
        <v>18860</v>
      </c>
      <c r="AF7540" s="28" t="s">
        <v>1709</v>
      </c>
      <c r="AG7540" s="28" t="s">
        <v>3209</v>
      </c>
      <c r="AH7540" s="22">
        <v>65627</v>
      </c>
      <c r="AI7540" s="28" t="s">
        <v>19393</v>
      </c>
      <c r="AJ7540" s="22">
        <v>4</v>
      </c>
    </row>
    <row r="7541" spans="30:36" ht="30" x14ac:dyDescent="0.25">
      <c r="AD7541" s="22" t="s">
        <v>253</v>
      </c>
      <c r="AE7541" s="28" t="s">
        <v>1935</v>
      </c>
      <c r="AF7541" s="28" t="s">
        <v>1712</v>
      </c>
      <c r="AG7541" s="28" t="s">
        <v>3209</v>
      </c>
      <c r="AH7541" s="22">
        <v>76937</v>
      </c>
      <c r="AI7541" s="28" t="s">
        <v>19353</v>
      </c>
      <c r="AJ7541" s="22">
        <v>2</v>
      </c>
    </row>
    <row r="7542" spans="30:36" ht="30" x14ac:dyDescent="0.25">
      <c r="AD7542" s="22" t="s">
        <v>8760</v>
      </c>
      <c r="AE7542" s="28" t="s">
        <v>18861</v>
      </c>
      <c r="AF7542" s="28" t="s">
        <v>1708</v>
      </c>
      <c r="AG7542" s="28" t="s">
        <v>3803</v>
      </c>
      <c r="AH7542" s="22">
        <v>68653</v>
      </c>
      <c r="AI7542" s="28" t="s">
        <v>19658</v>
      </c>
      <c r="AJ7542" s="22">
        <v>1</v>
      </c>
    </row>
    <row r="7543" spans="30:36" ht="30" x14ac:dyDescent="0.25">
      <c r="AD7543" s="22" t="s">
        <v>16963</v>
      </c>
      <c r="AE7543" s="28" t="s">
        <v>18862</v>
      </c>
      <c r="AF7543" s="28" t="s">
        <v>1695</v>
      </c>
      <c r="AG7543" s="28" t="s">
        <v>3209</v>
      </c>
      <c r="AH7543" s="22">
        <v>54523</v>
      </c>
      <c r="AI7543" s="28" t="s">
        <v>21905</v>
      </c>
      <c r="AJ7543" s="22">
        <v>3</v>
      </c>
    </row>
    <row r="7544" spans="30:36" ht="30" x14ac:dyDescent="0.25">
      <c r="AD7544" s="22" t="s">
        <v>16964</v>
      </c>
      <c r="AE7544" s="28" t="s">
        <v>16965</v>
      </c>
      <c r="AF7544" s="28" t="s">
        <v>1705</v>
      </c>
      <c r="AG7544" s="28" t="s">
        <v>3803</v>
      </c>
      <c r="AH7544" s="22">
        <v>67955</v>
      </c>
      <c r="AI7544" s="28" t="s">
        <v>16966</v>
      </c>
      <c r="AJ7544" s="22">
        <v>1</v>
      </c>
    </row>
    <row r="7545" spans="30:36" ht="30" x14ac:dyDescent="0.25">
      <c r="AD7545" s="22" t="s">
        <v>8761</v>
      </c>
      <c r="AE7545" s="28" t="s">
        <v>8762</v>
      </c>
      <c r="AF7545" s="28" t="s">
        <v>1701</v>
      </c>
      <c r="AG7545" s="28" t="s">
        <v>3209</v>
      </c>
      <c r="AH7545" s="22">
        <v>66268</v>
      </c>
      <c r="AI7545" s="28" t="s">
        <v>21906</v>
      </c>
      <c r="AJ7545" s="22">
        <v>2</v>
      </c>
    </row>
    <row r="7546" spans="30:36" ht="30" x14ac:dyDescent="0.25">
      <c r="AD7546" s="22" t="s">
        <v>5031</v>
      </c>
      <c r="AE7546" s="28" t="s">
        <v>5032</v>
      </c>
      <c r="AF7546" s="28" t="s">
        <v>1718</v>
      </c>
      <c r="AG7546" s="28" t="s">
        <v>3765</v>
      </c>
      <c r="AH7546" s="22">
        <v>75555</v>
      </c>
      <c r="AI7546" s="28" t="s">
        <v>21737</v>
      </c>
      <c r="AJ7546" s="22">
        <v>5</v>
      </c>
    </row>
    <row r="7547" spans="30:36" ht="30" x14ac:dyDescent="0.25">
      <c r="AD7547" s="22" t="s">
        <v>306</v>
      </c>
      <c r="AE7547" s="28" t="s">
        <v>1982</v>
      </c>
      <c r="AF7547" s="28" t="s">
        <v>1703</v>
      </c>
      <c r="AG7547" s="28" t="s">
        <v>3209</v>
      </c>
      <c r="AH7547" s="22">
        <v>95224</v>
      </c>
      <c r="AI7547" s="28" t="s">
        <v>21604</v>
      </c>
      <c r="AJ7547" s="22">
        <v>6</v>
      </c>
    </row>
    <row r="7548" spans="30:36" ht="30" x14ac:dyDescent="0.25">
      <c r="AD7548" s="22" t="s">
        <v>9813</v>
      </c>
      <c r="AE7548" s="28" t="s">
        <v>9814</v>
      </c>
      <c r="AF7548" s="28" t="s">
        <v>1712</v>
      </c>
      <c r="AG7548" s="28" t="s">
        <v>3773</v>
      </c>
      <c r="AH7548" s="22">
        <v>90329</v>
      </c>
      <c r="AI7548" s="28" t="s">
        <v>21907</v>
      </c>
      <c r="AJ7548" s="22">
        <v>3</v>
      </c>
    </row>
    <row r="7549" spans="30:36" ht="30" x14ac:dyDescent="0.25">
      <c r="AD7549" s="22" t="s">
        <v>16967</v>
      </c>
      <c r="AE7549" s="28" t="s">
        <v>16968</v>
      </c>
      <c r="AF7549" s="28" t="s">
        <v>1708</v>
      </c>
      <c r="AG7549" s="28" t="s">
        <v>3765</v>
      </c>
      <c r="AH7549" s="22">
        <v>56775</v>
      </c>
      <c r="AI7549" s="28" t="s">
        <v>20469</v>
      </c>
      <c r="AJ7549" s="22">
        <v>4</v>
      </c>
    </row>
    <row r="7550" spans="30:36" ht="30" x14ac:dyDescent="0.25">
      <c r="AD7550" s="22" t="s">
        <v>16969</v>
      </c>
      <c r="AE7550" s="28" t="s">
        <v>16970</v>
      </c>
      <c r="AF7550" s="28" t="s">
        <v>1702</v>
      </c>
      <c r="AG7550" s="28" t="s">
        <v>3210</v>
      </c>
      <c r="AH7550" s="22">
        <v>85198</v>
      </c>
      <c r="AI7550" s="28" t="s">
        <v>21908</v>
      </c>
      <c r="AJ7550" s="22">
        <v>9</v>
      </c>
    </row>
    <row r="7551" spans="30:36" ht="30" x14ac:dyDescent="0.25">
      <c r="AD7551" s="22" t="s">
        <v>1082</v>
      </c>
      <c r="AE7551" s="28" t="s">
        <v>18863</v>
      </c>
      <c r="AF7551" s="28" t="s">
        <v>1696</v>
      </c>
      <c r="AG7551" s="28" t="s">
        <v>3210</v>
      </c>
      <c r="AH7551" s="22">
        <v>59843</v>
      </c>
      <c r="AI7551" s="28" t="s">
        <v>19095</v>
      </c>
      <c r="AJ7551" s="22">
        <v>2</v>
      </c>
    </row>
    <row r="7552" spans="30:36" ht="30" x14ac:dyDescent="0.25">
      <c r="AD7552" s="22" t="s">
        <v>16971</v>
      </c>
      <c r="AE7552" s="28" t="s">
        <v>16972</v>
      </c>
      <c r="AF7552" s="28" t="s">
        <v>1718</v>
      </c>
      <c r="AG7552" s="28" t="s">
        <v>3787</v>
      </c>
      <c r="AH7552" s="22">
        <v>60848</v>
      </c>
      <c r="AI7552" s="28" t="s">
        <v>21543</v>
      </c>
      <c r="AJ7552" s="22">
        <v>5</v>
      </c>
    </row>
    <row r="7553" spans="30:36" ht="30" x14ac:dyDescent="0.25">
      <c r="AD7553" s="22" t="s">
        <v>16973</v>
      </c>
      <c r="AE7553" s="28" t="s">
        <v>16974</v>
      </c>
      <c r="AF7553" s="28" t="s">
        <v>1699</v>
      </c>
      <c r="AG7553" s="28" t="s">
        <v>3773</v>
      </c>
      <c r="AH7553" s="22">
        <v>54036</v>
      </c>
      <c r="AI7553" s="28" t="s">
        <v>21697</v>
      </c>
      <c r="AJ7553" s="22">
        <v>4</v>
      </c>
    </row>
    <row r="7554" spans="30:36" ht="45" x14ac:dyDescent="0.25">
      <c r="AD7554" s="22" t="s">
        <v>16975</v>
      </c>
      <c r="AE7554" s="28" t="s">
        <v>16976</v>
      </c>
      <c r="AF7554" s="28" t="s">
        <v>1710</v>
      </c>
      <c r="AG7554" s="28" t="s">
        <v>3765</v>
      </c>
      <c r="AH7554" s="22">
        <v>62216</v>
      </c>
      <c r="AI7554" s="28" t="s">
        <v>20928</v>
      </c>
      <c r="AJ7554" s="22">
        <v>6</v>
      </c>
    </row>
    <row r="7555" spans="30:36" ht="30" x14ac:dyDescent="0.25">
      <c r="AD7555" s="22" t="s">
        <v>16977</v>
      </c>
      <c r="AE7555" s="28" t="s">
        <v>16978</v>
      </c>
      <c r="AF7555" s="28" t="s">
        <v>1705</v>
      </c>
      <c r="AG7555" s="28" t="s">
        <v>3778</v>
      </c>
      <c r="AH7555" s="22">
        <v>73772</v>
      </c>
      <c r="AI7555" s="28" t="s">
        <v>21909</v>
      </c>
      <c r="AJ7555" s="22">
        <v>0</v>
      </c>
    </row>
    <row r="7556" spans="30:36" ht="30" x14ac:dyDescent="0.25">
      <c r="AD7556" s="22" t="s">
        <v>8763</v>
      </c>
      <c r="AE7556" s="28" t="s">
        <v>8764</v>
      </c>
      <c r="AF7556" s="28" t="s">
        <v>1695</v>
      </c>
      <c r="AG7556" s="28" t="s">
        <v>3209</v>
      </c>
      <c r="AH7556" s="22">
        <v>69163</v>
      </c>
      <c r="AI7556" s="28" t="s">
        <v>8765</v>
      </c>
      <c r="AJ7556" s="22">
        <v>0</v>
      </c>
    </row>
    <row r="7557" spans="30:36" ht="30" x14ac:dyDescent="0.25">
      <c r="AD7557" s="22" t="s">
        <v>16979</v>
      </c>
      <c r="AE7557" s="28" t="s">
        <v>16980</v>
      </c>
      <c r="AF7557" s="28" t="s">
        <v>1695</v>
      </c>
      <c r="AG7557" s="28" t="s">
        <v>3211</v>
      </c>
      <c r="AH7557" s="22">
        <v>57627</v>
      </c>
      <c r="AI7557" s="28" t="s">
        <v>20015</v>
      </c>
      <c r="AJ7557" s="22">
        <v>1</v>
      </c>
    </row>
    <row r="7558" spans="30:36" ht="30" x14ac:dyDescent="0.25">
      <c r="AD7558" s="22" t="s">
        <v>16981</v>
      </c>
      <c r="AE7558" s="28" t="s">
        <v>16982</v>
      </c>
      <c r="AF7558" s="28" t="s">
        <v>1695</v>
      </c>
      <c r="AG7558" s="28" t="s">
        <v>3209</v>
      </c>
      <c r="AH7558" s="22">
        <v>62502</v>
      </c>
      <c r="AI7558" s="28" t="s">
        <v>21858</v>
      </c>
      <c r="AJ7558" s="22">
        <v>4</v>
      </c>
    </row>
    <row r="7559" spans="30:36" ht="30" x14ac:dyDescent="0.25">
      <c r="AD7559" s="22" t="s">
        <v>1214</v>
      </c>
      <c r="AE7559" s="28" t="s">
        <v>2818</v>
      </c>
      <c r="AF7559" s="28" t="s">
        <v>1701</v>
      </c>
      <c r="AG7559" s="28" t="s">
        <v>3211</v>
      </c>
      <c r="AH7559" s="22">
        <v>61911</v>
      </c>
      <c r="AI7559" s="28" t="s">
        <v>20705</v>
      </c>
      <c r="AJ7559" s="22">
        <v>4</v>
      </c>
    </row>
    <row r="7560" spans="30:36" ht="30" x14ac:dyDescent="0.25">
      <c r="AD7560" s="22" t="s">
        <v>3682</v>
      </c>
      <c r="AE7560" s="28" t="s">
        <v>3683</v>
      </c>
      <c r="AF7560" s="28" t="s">
        <v>1718</v>
      </c>
      <c r="AG7560" s="28" t="s">
        <v>3209</v>
      </c>
      <c r="AH7560" s="22">
        <v>84521</v>
      </c>
      <c r="AI7560" s="28" t="s">
        <v>3684</v>
      </c>
      <c r="AJ7560" s="22">
        <v>0</v>
      </c>
    </row>
    <row r="7561" spans="30:36" ht="30" x14ac:dyDescent="0.25">
      <c r="AD7561" s="22" t="s">
        <v>16983</v>
      </c>
      <c r="AE7561" s="28" t="s">
        <v>16984</v>
      </c>
      <c r="AF7561" s="28" t="s">
        <v>1701</v>
      </c>
      <c r="AG7561" s="28" t="s">
        <v>3211</v>
      </c>
      <c r="AH7561" s="22">
        <v>60946</v>
      </c>
      <c r="AI7561" s="28" t="s">
        <v>21182</v>
      </c>
      <c r="AJ7561" s="22">
        <v>1</v>
      </c>
    </row>
    <row r="7562" spans="30:36" ht="30" x14ac:dyDescent="0.25">
      <c r="AD7562" s="22" t="s">
        <v>5033</v>
      </c>
      <c r="AE7562" s="28" t="s">
        <v>5034</v>
      </c>
      <c r="AF7562" s="28" t="s">
        <v>1704</v>
      </c>
      <c r="AG7562" s="28" t="s">
        <v>3836</v>
      </c>
      <c r="AH7562" s="22">
        <v>63605</v>
      </c>
      <c r="AI7562" s="28" t="s">
        <v>21813</v>
      </c>
      <c r="AJ7562" s="22">
        <v>3</v>
      </c>
    </row>
    <row r="7563" spans="30:36" ht="30" x14ac:dyDescent="0.25">
      <c r="AD7563" s="22" t="s">
        <v>16985</v>
      </c>
      <c r="AE7563" s="28" t="s">
        <v>16986</v>
      </c>
      <c r="AF7563" s="28" t="s">
        <v>1695</v>
      </c>
      <c r="AG7563" s="28" t="s">
        <v>3922</v>
      </c>
      <c r="AH7563" s="22">
        <v>53288</v>
      </c>
      <c r="AI7563" s="28" t="s">
        <v>21910</v>
      </c>
      <c r="AJ7563" s="22">
        <v>3</v>
      </c>
    </row>
    <row r="7564" spans="30:36" ht="30" x14ac:dyDescent="0.25">
      <c r="AD7564" s="22" t="s">
        <v>16987</v>
      </c>
      <c r="AE7564" s="28" t="s">
        <v>16988</v>
      </c>
      <c r="AF7564" s="28" t="s">
        <v>1705</v>
      </c>
      <c r="AG7564" s="28" t="s">
        <v>3210</v>
      </c>
      <c r="AH7564" s="22">
        <v>80810</v>
      </c>
      <c r="AI7564" s="28" t="s">
        <v>19190</v>
      </c>
      <c r="AJ7564" s="22">
        <v>2</v>
      </c>
    </row>
    <row r="7565" spans="30:36" ht="30" x14ac:dyDescent="0.25">
      <c r="AD7565" s="22" t="s">
        <v>16989</v>
      </c>
      <c r="AE7565" s="28" t="s">
        <v>16990</v>
      </c>
      <c r="AF7565" s="28" t="s">
        <v>1697</v>
      </c>
      <c r="AG7565" s="28" t="s">
        <v>3211</v>
      </c>
      <c r="AH7565" s="22">
        <v>65134</v>
      </c>
      <c r="AI7565" s="28" t="s">
        <v>19068</v>
      </c>
      <c r="AJ7565" s="22">
        <v>5</v>
      </c>
    </row>
    <row r="7566" spans="30:36" ht="30" x14ac:dyDescent="0.25">
      <c r="AD7566" s="22" t="s">
        <v>16991</v>
      </c>
      <c r="AE7566" s="28" t="s">
        <v>16992</v>
      </c>
      <c r="AF7566" s="28" t="s">
        <v>1718</v>
      </c>
      <c r="AG7566" s="28" t="s">
        <v>3209</v>
      </c>
      <c r="AH7566" s="22">
        <v>64491</v>
      </c>
      <c r="AI7566" s="28" t="s">
        <v>16993</v>
      </c>
      <c r="AJ7566" s="22">
        <v>8</v>
      </c>
    </row>
    <row r="7567" spans="30:36" ht="30" x14ac:dyDescent="0.25">
      <c r="AD7567" s="22" t="s">
        <v>16994</v>
      </c>
      <c r="AE7567" s="28" t="s">
        <v>16995</v>
      </c>
      <c r="AF7567" s="28" t="s">
        <v>1714</v>
      </c>
      <c r="AG7567" s="28" t="s">
        <v>3210</v>
      </c>
      <c r="AH7567" s="22">
        <v>98585</v>
      </c>
      <c r="AI7567" s="28" t="s">
        <v>19703</v>
      </c>
      <c r="AJ7567" s="22">
        <v>2</v>
      </c>
    </row>
    <row r="7568" spans="30:36" ht="30" x14ac:dyDescent="0.25">
      <c r="AD7568" s="22" t="s">
        <v>16996</v>
      </c>
      <c r="AE7568" s="28" t="s">
        <v>16997</v>
      </c>
      <c r="AF7568" s="28" t="s">
        <v>1700</v>
      </c>
      <c r="AG7568" s="28" t="s">
        <v>3209</v>
      </c>
      <c r="AH7568" s="22">
        <v>57475</v>
      </c>
      <c r="AI7568" s="28" t="s">
        <v>16998</v>
      </c>
      <c r="AJ7568" s="22">
        <v>0</v>
      </c>
    </row>
    <row r="7569" spans="30:36" ht="30" x14ac:dyDescent="0.25">
      <c r="AD7569" s="22" t="s">
        <v>16999</v>
      </c>
      <c r="AE7569" s="28" t="s">
        <v>17000</v>
      </c>
      <c r="AF7569" s="28" t="s">
        <v>1714</v>
      </c>
      <c r="AG7569" s="28" t="s">
        <v>3790</v>
      </c>
      <c r="AH7569" s="22">
        <v>78959</v>
      </c>
      <c r="AI7569" s="28" t="s">
        <v>21426</v>
      </c>
      <c r="AJ7569" s="22">
        <v>3</v>
      </c>
    </row>
    <row r="7570" spans="30:36" ht="30" x14ac:dyDescent="0.25">
      <c r="AD7570" s="22" t="s">
        <v>1276</v>
      </c>
      <c r="AE7570" s="28" t="s">
        <v>2909</v>
      </c>
      <c r="AF7570" s="28" t="s">
        <v>1696</v>
      </c>
      <c r="AG7570" s="28" t="s">
        <v>3211</v>
      </c>
      <c r="AH7570" s="22">
        <v>68320</v>
      </c>
      <c r="AI7570" s="28" t="s">
        <v>21336</v>
      </c>
      <c r="AJ7570" s="22">
        <v>4</v>
      </c>
    </row>
    <row r="7571" spans="30:36" ht="30" x14ac:dyDescent="0.25">
      <c r="AD7571" s="22" t="s">
        <v>559</v>
      </c>
      <c r="AE7571" s="28" t="s">
        <v>2202</v>
      </c>
      <c r="AF7571" s="28" t="s">
        <v>1701</v>
      </c>
      <c r="AG7571" s="28" t="s">
        <v>3209</v>
      </c>
      <c r="AH7571" s="22">
        <v>61552</v>
      </c>
      <c r="AI7571" s="28" t="s">
        <v>20100</v>
      </c>
      <c r="AJ7571" s="22">
        <v>1</v>
      </c>
    </row>
    <row r="7572" spans="30:36" ht="45" x14ac:dyDescent="0.25">
      <c r="AD7572" s="22" t="s">
        <v>8766</v>
      </c>
      <c r="AE7572" s="28" t="s">
        <v>8767</v>
      </c>
      <c r="AF7572" s="28" t="s">
        <v>1707</v>
      </c>
      <c r="AG7572" s="28" t="s">
        <v>3211</v>
      </c>
      <c r="AH7572" s="22">
        <v>60968</v>
      </c>
      <c r="AI7572" s="28" t="s">
        <v>19402</v>
      </c>
      <c r="AJ7572" s="22">
        <v>3</v>
      </c>
    </row>
    <row r="7573" spans="30:36" ht="30" x14ac:dyDescent="0.25">
      <c r="AD7573" s="22" t="s">
        <v>8768</v>
      </c>
      <c r="AE7573" s="28" t="s">
        <v>8769</v>
      </c>
      <c r="AF7573" s="28" t="s">
        <v>1702</v>
      </c>
      <c r="AG7573" s="28" t="s">
        <v>3211</v>
      </c>
      <c r="AH7573" s="22">
        <v>83005</v>
      </c>
      <c r="AI7573" s="28" t="s">
        <v>21911</v>
      </c>
      <c r="AJ7573" s="22">
        <v>9</v>
      </c>
    </row>
    <row r="7574" spans="30:36" ht="30" x14ac:dyDescent="0.25">
      <c r="AD7574" s="22" t="s">
        <v>448</v>
      </c>
      <c r="AE7574" s="28" t="s">
        <v>2108</v>
      </c>
      <c r="AF7574" s="28" t="s">
        <v>1696</v>
      </c>
      <c r="AG7574" s="28" t="s">
        <v>3209</v>
      </c>
      <c r="AH7574" s="22">
        <v>60239</v>
      </c>
      <c r="AI7574" s="28" t="s">
        <v>21455</v>
      </c>
      <c r="AJ7574" s="22">
        <v>7</v>
      </c>
    </row>
    <row r="7575" spans="30:36" ht="30" x14ac:dyDescent="0.25">
      <c r="AD7575" s="22" t="s">
        <v>8770</v>
      </c>
      <c r="AE7575" s="28" t="s">
        <v>8771</v>
      </c>
      <c r="AF7575" s="28" t="s">
        <v>1700</v>
      </c>
      <c r="AG7575" s="28" t="s">
        <v>3211</v>
      </c>
      <c r="AH7575" s="22">
        <v>66691</v>
      </c>
      <c r="AI7575" s="28" t="s">
        <v>21731</v>
      </c>
      <c r="AJ7575" s="22">
        <v>0</v>
      </c>
    </row>
    <row r="7576" spans="30:36" ht="30" x14ac:dyDescent="0.25">
      <c r="AD7576" s="22" t="s">
        <v>1373</v>
      </c>
      <c r="AE7576" s="28" t="s">
        <v>2985</v>
      </c>
      <c r="AF7576" s="28" t="s">
        <v>1695</v>
      </c>
      <c r="AG7576" s="28" t="s">
        <v>3211</v>
      </c>
      <c r="AH7576" s="22">
        <v>70356</v>
      </c>
      <c r="AI7576" s="28" t="s">
        <v>21690</v>
      </c>
      <c r="AJ7576" s="22">
        <v>10</v>
      </c>
    </row>
    <row r="7577" spans="30:36" ht="30" x14ac:dyDescent="0.25">
      <c r="AD7577" s="22" t="s">
        <v>17001</v>
      </c>
      <c r="AE7577" s="28" t="s">
        <v>17002</v>
      </c>
      <c r="AF7577" s="28" t="s">
        <v>1704</v>
      </c>
      <c r="AG7577" s="28" t="s">
        <v>3211</v>
      </c>
      <c r="AH7577" s="22">
        <v>58743</v>
      </c>
      <c r="AI7577" s="28" t="s">
        <v>20101</v>
      </c>
      <c r="AJ7577" s="22">
        <v>8</v>
      </c>
    </row>
    <row r="7578" spans="30:36" ht="30" x14ac:dyDescent="0.25">
      <c r="AD7578" s="22" t="s">
        <v>8772</v>
      </c>
      <c r="AE7578" s="28" t="s">
        <v>8773</v>
      </c>
      <c r="AF7578" s="28" t="s">
        <v>1702</v>
      </c>
      <c r="AG7578" s="28" t="s">
        <v>3790</v>
      </c>
      <c r="AH7578" s="22">
        <v>105752</v>
      </c>
      <c r="AI7578" s="28" t="s">
        <v>20296</v>
      </c>
      <c r="AJ7578" s="22">
        <v>1</v>
      </c>
    </row>
    <row r="7579" spans="30:36" ht="30" x14ac:dyDescent="0.25">
      <c r="AD7579" s="22" t="s">
        <v>8774</v>
      </c>
      <c r="AE7579" s="28" t="s">
        <v>8775</v>
      </c>
      <c r="AF7579" s="28" t="s">
        <v>1695</v>
      </c>
      <c r="AG7579" s="28" t="s">
        <v>3209</v>
      </c>
      <c r="AH7579" s="22">
        <v>65470</v>
      </c>
      <c r="AI7579" s="28" t="s">
        <v>20867</v>
      </c>
      <c r="AJ7579" s="22">
        <v>7</v>
      </c>
    </row>
    <row r="7580" spans="30:36" ht="30" x14ac:dyDescent="0.25">
      <c r="AD7580" s="22" t="s">
        <v>17003</v>
      </c>
      <c r="AE7580" s="28" t="s">
        <v>17004</v>
      </c>
      <c r="AF7580" s="28" t="s">
        <v>1701</v>
      </c>
      <c r="AG7580" s="28" t="s">
        <v>3211</v>
      </c>
      <c r="AH7580" s="22">
        <v>61401</v>
      </c>
      <c r="AI7580" s="28" t="s">
        <v>19274</v>
      </c>
      <c r="AJ7580" s="22">
        <v>7</v>
      </c>
    </row>
    <row r="7581" spans="30:36" ht="30" x14ac:dyDescent="0.25">
      <c r="AD7581" s="22" t="s">
        <v>1402</v>
      </c>
      <c r="AE7581" s="28" t="s">
        <v>2970</v>
      </c>
      <c r="AF7581" s="28" t="s">
        <v>1695</v>
      </c>
      <c r="AG7581" s="28" t="s">
        <v>3211</v>
      </c>
      <c r="AH7581" s="22">
        <v>61008</v>
      </c>
      <c r="AI7581" s="28" t="s">
        <v>20239</v>
      </c>
      <c r="AJ7581" s="22">
        <v>5</v>
      </c>
    </row>
    <row r="7582" spans="30:36" ht="30" x14ac:dyDescent="0.25">
      <c r="AD7582" s="22" t="s">
        <v>5035</v>
      </c>
      <c r="AE7582" s="28" t="s">
        <v>5036</v>
      </c>
      <c r="AF7582" s="28" t="s">
        <v>1701</v>
      </c>
      <c r="AG7582" s="28" t="s">
        <v>3765</v>
      </c>
      <c r="AH7582" s="22">
        <v>66140</v>
      </c>
      <c r="AI7582" s="28" t="s">
        <v>21912</v>
      </c>
      <c r="AJ7582" s="22">
        <v>4</v>
      </c>
    </row>
    <row r="7583" spans="30:36" ht="30" x14ac:dyDescent="0.25">
      <c r="AD7583" s="22" t="s">
        <v>17005</v>
      </c>
      <c r="AE7583" s="28" t="s">
        <v>17006</v>
      </c>
      <c r="AF7583" s="28" t="s">
        <v>1702</v>
      </c>
      <c r="AG7583" s="28" t="s">
        <v>3803</v>
      </c>
      <c r="AH7583" s="22">
        <v>91531</v>
      </c>
      <c r="AI7583" s="28" t="s">
        <v>21744</v>
      </c>
      <c r="AJ7583" s="22">
        <v>2</v>
      </c>
    </row>
    <row r="7584" spans="30:36" ht="30" x14ac:dyDescent="0.25">
      <c r="AD7584" s="22" t="s">
        <v>17007</v>
      </c>
      <c r="AE7584" s="28" t="s">
        <v>17008</v>
      </c>
      <c r="AF7584" s="28" t="s">
        <v>1708</v>
      </c>
      <c r="AG7584" s="28" t="s">
        <v>3210</v>
      </c>
      <c r="AH7584" s="22">
        <v>68242</v>
      </c>
      <c r="AI7584" s="28" t="s">
        <v>21406</v>
      </c>
      <c r="AJ7584" s="22">
        <v>9</v>
      </c>
    </row>
    <row r="7585" spans="30:36" ht="30" x14ac:dyDescent="0.25">
      <c r="AD7585" s="22" t="s">
        <v>1144</v>
      </c>
      <c r="AE7585" s="28" t="s">
        <v>2756</v>
      </c>
      <c r="AF7585" s="28" t="s">
        <v>1704</v>
      </c>
      <c r="AG7585" s="28" t="s">
        <v>3211</v>
      </c>
      <c r="AH7585" s="22">
        <v>68643</v>
      </c>
      <c r="AI7585" s="28" t="s">
        <v>20893</v>
      </c>
      <c r="AJ7585" s="22">
        <v>4</v>
      </c>
    </row>
    <row r="7586" spans="30:36" ht="30" x14ac:dyDescent="0.25">
      <c r="AD7586" s="22" t="s">
        <v>17009</v>
      </c>
      <c r="AE7586" s="28" t="s">
        <v>17010</v>
      </c>
      <c r="AF7586" s="28" t="s">
        <v>1712</v>
      </c>
      <c r="AG7586" s="28" t="s">
        <v>3209</v>
      </c>
      <c r="AH7586" s="22">
        <v>107609</v>
      </c>
      <c r="AI7586" s="28" t="s">
        <v>17011</v>
      </c>
      <c r="AJ7586" s="22">
        <v>0</v>
      </c>
    </row>
    <row r="7587" spans="30:36" ht="30" x14ac:dyDescent="0.25">
      <c r="AD7587" s="22" t="s">
        <v>17012</v>
      </c>
      <c r="AE7587" s="28" t="s">
        <v>17013</v>
      </c>
      <c r="AF7587" s="28" t="s">
        <v>1697</v>
      </c>
      <c r="AG7587" s="28" t="s">
        <v>3803</v>
      </c>
      <c r="AH7587" s="22">
        <v>65500</v>
      </c>
      <c r="AI7587" s="28" t="s">
        <v>20775</v>
      </c>
      <c r="AJ7587" s="22">
        <v>7</v>
      </c>
    </row>
    <row r="7588" spans="30:36" ht="30" x14ac:dyDescent="0.25">
      <c r="AD7588" s="22" t="s">
        <v>17014</v>
      </c>
      <c r="AE7588" s="28" t="s">
        <v>17015</v>
      </c>
      <c r="AF7588" s="28" t="s">
        <v>1718</v>
      </c>
      <c r="AG7588" s="28" t="s">
        <v>3887</v>
      </c>
      <c r="AH7588" s="22">
        <v>65402</v>
      </c>
      <c r="AI7588" s="28" t="s">
        <v>19002</v>
      </c>
      <c r="AJ7588" s="22">
        <v>0</v>
      </c>
    </row>
    <row r="7589" spans="30:36" ht="30" x14ac:dyDescent="0.25">
      <c r="AD7589" s="22" t="s">
        <v>17016</v>
      </c>
      <c r="AE7589" s="28" t="s">
        <v>17017</v>
      </c>
      <c r="AF7589" s="28" t="s">
        <v>1699</v>
      </c>
      <c r="AG7589" s="28" t="s">
        <v>3209</v>
      </c>
      <c r="AH7589" s="22">
        <v>61377</v>
      </c>
      <c r="AI7589" s="28" t="s">
        <v>20643</v>
      </c>
      <c r="AJ7589" s="22">
        <v>1</v>
      </c>
    </row>
    <row r="7590" spans="30:36" ht="30" x14ac:dyDescent="0.25">
      <c r="AD7590" s="22" t="s">
        <v>17018</v>
      </c>
      <c r="AE7590" s="28" t="s">
        <v>17019</v>
      </c>
      <c r="AF7590" s="28" t="s">
        <v>1695</v>
      </c>
      <c r="AG7590" s="28" t="s">
        <v>3778</v>
      </c>
      <c r="AH7590" s="22">
        <v>59374</v>
      </c>
      <c r="AI7590" s="28" t="s">
        <v>21859</v>
      </c>
      <c r="AJ7590" s="22">
        <v>0</v>
      </c>
    </row>
    <row r="7591" spans="30:36" ht="30" x14ac:dyDescent="0.25">
      <c r="AD7591" s="22" t="s">
        <v>8776</v>
      </c>
      <c r="AE7591" s="28" t="s">
        <v>8777</v>
      </c>
      <c r="AF7591" s="28" t="s">
        <v>1704</v>
      </c>
      <c r="AG7591" s="28" t="s">
        <v>3768</v>
      </c>
      <c r="AH7591" s="22">
        <v>58814</v>
      </c>
      <c r="AI7591" s="28" t="s">
        <v>20867</v>
      </c>
      <c r="AJ7591" s="22">
        <v>7</v>
      </c>
    </row>
    <row r="7592" spans="30:36" ht="30" x14ac:dyDescent="0.25">
      <c r="AD7592" s="22" t="s">
        <v>8778</v>
      </c>
      <c r="AE7592" s="28" t="s">
        <v>18864</v>
      </c>
      <c r="AF7592" s="28" t="s">
        <v>1718</v>
      </c>
      <c r="AG7592" s="28" t="s">
        <v>3210</v>
      </c>
      <c r="AH7592" s="22">
        <v>81004</v>
      </c>
      <c r="AI7592" s="28" t="s">
        <v>19263</v>
      </c>
      <c r="AJ7592" s="22">
        <v>7</v>
      </c>
    </row>
    <row r="7593" spans="30:36" ht="30" x14ac:dyDescent="0.25">
      <c r="AD7593" s="22" t="s">
        <v>1463</v>
      </c>
      <c r="AE7593" s="28" t="s">
        <v>3055</v>
      </c>
      <c r="AF7593" s="28" t="s">
        <v>1696</v>
      </c>
      <c r="AG7593" s="28" t="s">
        <v>3211</v>
      </c>
      <c r="AH7593" s="22">
        <v>58826</v>
      </c>
      <c r="AI7593" s="28" t="s">
        <v>21913</v>
      </c>
      <c r="AJ7593" s="22">
        <v>5</v>
      </c>
    </row>
    <row r="7594" spans="30:36" ht="30" x14ac:dyDescent="0.25">
      <c r="AD7594" s="22" t="s">
        <v>1221</v>
      </c>
      <c r="AE7594" s="28" t="s">
        <v>2825</v>
      </c>
      <c r="AF7594" s="28" t="s">
        <v>1700</v>
      </c>
      <c r="AG7594" s="28" t="s">
        <v>3211</v>
      </c>
      <c r="AH7594" s="22">
        <v>94662</v>
      </c>
      <c r="AI7594" s="28" t="s">
        <v>20253</v>
      </c>
      <c r="AJ7594" s="22">
        <v>5</v>
      </c>
    </row>
    <row r="7595" spans="30:36" ht="30" x14ac:dyDescent="0.25">
      <c r="AD7595" s="22" t="s">
        <v>17020</v>
      </c>
      <c r="AE7595" s="28" t="s">
        <v>17021</v>
      </c>
      <c r="AF7595" s="28" t="s">
        <v>1697</v>
      </c>
      <c r="AG7595" s="28" t="s">
        <v>3209</v>
      </c>
      <c r="AH7595" s="22">
        <v>74844</v>
      </c>
      <c r="AI7595" s="28" t="s">
        <v>21914</v>
      </c>
      <c r="AJ7595" s="22">
        <v>7</v>
      </c>
    </row>
    <row r="7596" spans="30:36" ht="30" x14ac:dyDescent="0.25">
      <c r="AD7596" s="22" t="s">
        <v>17022</v>
      </c>
      <c r="AE7596" s="28" t="s">
        <v>17023</v>
      </c>
      <c r="AF7596" s="28" t="s">
        <v>1718</v>
      </c>
      <c r="AG7596" s="28" t="s">
        <v>3211</v>
      </c>
      <c r="AH7596" s="22">
        <v>58559</v>
      </c>
      <c r="AI7596" s="28" t="s">
        <v>20976</v>
      </c>
      <c r="AJ7596" s="22">
        <v>1</v>
      </c>
    </row>
    <row r="7597" spans="30:36" ht="30" x14ac:dyDescent="0.25">
      <c r="AD7597" s="22" t="s">
        <v>8779</v>
      </c>
      <c r="AE7597" s="28" t="s">
        <v>8780</v>
      </c>
      <c r="AF7597" s="28" t="s">
        <v>1695</v>
      </c>
      <c r="AG7597" s="28" t="s">
        <v>3211</v>
      </c>
      <c r="AH7597" s="22">
        <v>67675</v>
      </c>
      <c r="AI7597" s="28" t="s">
        <v>20636</v>
      </c>
      <c r="AJ7597" s="22">
        <v>4</v>
      </c>
    </row>
    <row r="7598" spans="30:36" ht="30" x14ac:dyDescent="0.25">
      <c r="AD7598" s="22" t="s">
        <v>475</v>
      </c>
      <c r="AE7598" s="28" t="s">
        <v>2135</v>
      </c>
      <c r="AF7598" s="28" t="s">
        <v>1699</v>
      </c>
      <c r="AG7598" s="28" t="s">
        <v>3209</v>
      </c>
      <c r="AH7598" s="22">
        <v>59903</v>
      </c>
      <c r="AI7598" s="28" t="s">
        <v>21570</v>
      </c>
      <c r="AJ7598" s="22">
        <v>7</v>
      </c>
    </row>
    <row r="7599" spans="30:36" ht="30" x14ac:dyDescent="0.25">
      <c r="AD7599" s="22" t="s">
        <v>17024</v>
      </c>
      <c r="AE7599" s="28" t="s">
        <v>17025</v>
      </c>
      <c r="AF7599" s="28" t="s">
        <v>1703</v>
      </c>
      <c r="AG7599" s="28" t="s">
        <v>3209</v>
      </c>
      <c r="AH7599" s="22">
        <v>65631</v>
      </c>
      <c r="AI7599" s="28" t="s">
        <v>17026</v>
      </c>
      <c r="AJ7599" s="22">
        <v>0</v>
      </c>
    </row>
    <row r="7600" spans="30:36" ht="30" x14ac:dyDescent="0.25">
      <c r="AD7600" s="22" t="s">
        <v>17027</v>
      </c>
      <c r="AE7600" s="28" t="s">
        <v>17028</v>
      </c>
      <c r="AF7600" s="28" t="s">
        <v>1718</v>
      </c>
      <c r="AG7600" s="28" t="s">
        <v>3211</v>
      </c>
      <c r="AH7600" s="22">
        <v>68391</v>
      </c>
      <c r="AI7600" s="28" t="s">
        <v>21252</v>
      </c>
      <c r="AJ7600" s="22">
        <v>5</v>
      </c>
    </row>
    <row r="7601" spans="30:36" ht="30" x14ac:dyDescent="0.25">
      <c r="AD7601" s="22" t="s">
        <v>17029</v>
      </c>
      <c r="AE7601" s="28" t="s">
        <v>17030</v>
      </c>
      <c r="AF7601" s="28" t="s">
        <v>1702</v>
      </c>
      <c r="AG7601" s="28" t="s">
        <v>3209</v>
      </c>
      <c r="AH7601" s="22">
        <v>93287</v>
      </c>
      <c r="AI7601" s="28" t="s">
        <v>21273</v>
      </c>
      <c r="AJ7601" s="22">
        <v>5</v>
      </c>
    </row>
    <row r="7602" spans="30:36" ht="30" x14ac:dyDescent="0.25">
      <c r="AD7602" s="22" t="s">
        <v>8781</v>
      </c>
      <c r="AE7602" s="28" t="s">
        <v>8782</v>
      </c>
      <c r="AF7602" s="28" t="s">
        <v>1696</v>
      </c>
      <c r="AG7602" s="28" t="s">
        <v>3836</v>
      </c>
      <c r="AH7602" s="22">
        <v>67936</v>
      </c>
      <c r="AI7602" s="28" t="s">
        <v>19576</v>
      </c>
      <c r="AJ7602" s="22">
        <v>2</v>
      </c>
    </row>
    <row r="7603" spans="30:36" ht="30" x14ac:dyDescent="0.25">
      <c r="AD7603" s="22" t="s">
        <v>8783</v>
      </c>
      <c r="AE7603" s="28" t="s">
        <v>8784</v>
      </c>
      <c r="AF7603" s="28" t="s">
        <v>1699</v>
      </c>
      <c r="AG7603" s="28" t="s">
        <v>3790</v>
      </c>
      <c r="AH7603" s="22">
        <v>55303</v>
      </c>
      <c r="AI7603" s="28" t="s">
        <v>20265</v>
      </c>
      <c r="AJ7603" s="22">
        <v>5</v>
      </c>
    </row>
    <row r="7604" spans="30:36" ht="30" x14ac:dyDescent="0.25">
      <c r="AD7604" s="22" t="s">
        <v>8785</v>
      </c>
      <c r="AE7604" s="28" t="s">
        <v>8786</v>
      </c>
      <c r="AF7604" s="28" t="s">
        <v>1697</v>
      </c>
      <c r="AG7604" s="28" t="s">
        <v>3209</v>
      </c>
      <c r="AH7604" s="22">
        <v>87886</v>
      </c>
      <c r="AI7604" s="28" t="s">
        <v>19310</v>
      </c>
      <c r="AJ7604" s="22">
        <v>7</v>
      </c>
    </row>
    <row r="7605" spans="30:36" ht="30" x14ac:dyDescent="0.25">
      <c r="AD7605" s="22" t="s">
        <v>17031</v>
      </c>
      <c r="AE7605" s="28" t="s">
        <v>17032</v>
      </c>
      <c r="AF7605" s="28" t="s">
        <v>1696</v>
      </c>
      <c r="AG7605" s="28" t="s">
        <v>3209</v>
      </c>
      <c r="AH7605" s="22">
        <v>61038</v>
      </c>
      <c r="AI7605" s="28" t="s">
        <v>20400</v>
      </c>
      <c r="AJ7605" s="22">
        <v>0</v>
      </c>
    </row>
    <row r="7606" spans="30:36" ht="30" x14ac:dyDescent="0.25">
      <c r="AD7606" s="22" t="s">
        <v>17033</v>
      </c>
      <c r="AE7606" s="28" t="s">
        <v>17034</v>
      </c>
      <c r="AF7606" s="28" t="s">
        <v>1699</v>
      </c>
      <c r="AG7606" s="28" t="s">
        <v>3209</v>
      </c>
      <c r="AH7606" s="22">
        <v>62887</v>
      </c>
      <c r="AI7606" s="28" t="s">
        <v>20915</v>
      </c>
      <c r="AJ7606" s="22">
        <v>2</v>
      </c>
    </row>
    <row r="7607" spans="30:36" ht="30" x14ac:dyDescent="0.25">
      <c r="AD7607" s="22" t="s">
        <v>1104</v>
      </c>
      <c r="AE7607" s="28" t="s">
        <v>2718</v>
      </c>
      <c r="AF7607" s="28" t="s">
        <v>1697</v>
      </c>
      <c r="AG7607" s="28" t="s">
        <v>3210</v>
      </c>
      <c r="AH7607" s="22">
        <v>82385</v>
      </c>
      <c r="AI7607" s="28" t="s">
        <v>19031</v>
      </c>
      <c r="AJ7607" s="22">
        <v>7</v>
      </c>
    </row>
    <row r="7608" spans="30:36" ht="30" x14ac:dyDescent="0.25">
      <c r="AD7608" s="22" t="s">
        <v>17035</v>
      </c>
      <c r="AE7608" s="28" t="s">
        <v>17036</v>
      </c>
      <c r="AF7608" s="28" t="s">
        <v>1695</v>
      </c>
      <c r="AG7608" s="28" t="s">
        <v>3210</v>
      </c>
      <c r="AH7608" s="22">
        <v>59849</v>
      </c>
      <c r="AI7608" s="28" t="s">
        <v>20906</v>
      </c>
      <c r="AJ7608" s="22">
        <v>7</v>
      </c>
    </row>
    <row r="7609" spans="30:36" ht="30" x14ac:dyDescent="0.25">
      <c r="AD7609" s="22" t="s">
        <v>17037</v>
      </c>
      <c r="AE7609" s="28" t="s">
        <v>17038</v>
      </c>
      <c r="AF7609" s="28" t="s">
        <v>1699</v>
      </c>
      <c r="AG7609" s="28" t="s">
        <v>3856</v>
      </c>
      <c r="AH7609" s="22">
        <v>52954</v>
      </c>
      <c r="AI7609" s="28" t="s">
        <v>17039</v>
      </c>
      <c r="AJ7609" s="22">
        <v>1</v>
      </c>
    </row>
    <row r="7610" spans="30:36" ht="30" x14ac:dyDescent="0.25">
      <c r="AD7610" s="22" t="s">
        <v>17040</v>
      </c>
      <c r="AE7610" s="28" t="s">
        <v>18865</v>
      </c>
      <c r="AF7610" s="28" t="s">
        <v>1695</v>
      </c>
      <c r="AG7610" s="28" t="s">
        <v>3211</v>
      </c>
      <c r="AH7610" s="22">
        <v>63021</v>
      </c>
      <c r="AI7610" s="28" t="s">
        <v>19083</v>
      </c>
      <c r="AJ7610" s="22">
        <v>6</v>
      </c>
    </row>
    <row r="7611" spans="30:36" ht="30" x14ac:dyDescent="0.25">
      <c r="AD7611" s="22" t="s">
        <v>844</v>
      </c>
      <c r="AE7611" s="28" t="s">
        <v>2474</v>
      </c>
      <c r="AF7611" s="28" t="s">
        <v>1702</v>
      </c>
      <c r="AG7611" s="28" t="s">
        <v>3210</v>
      </c>
      <c r="AH7611" s="22">
        <v>88527</v>
      </c>
      <c r="AI7611" s="28" t="s">
        <v>19015</v>
      </c>
      <c r="AJ7611" s="22">
        <v>0</v>
      </c>
    </row>
    <row r="7612" spans="30:36" ht="30" x14ac:dyDescent="0.25">
      <c r="AD7612" s="22" t="s">
        <v>5037</v>
      </c>
      <c r="AE7612" s="28" t="s">
        <v>5038</v>
      </c>
      <c r="AF7612" s="28" t="s">
        <v>1697</v>
      </c>
      <c r="AG7612" s="28" t="s">
        <v>3826</v>
      </c>
      <c r="AH7612" s="22">
        <v>64424</v>
      </c>
      <c r="AI7612" s="28" t="s">
        <v>21915</v>
      </c>
      <c r="AJ7612" s="22">
        <v>3</v>
      </c>
    </row>
    <row r="7613" spans="30:36" ht="30" x14ac:dyDescent="0.25">
      <c r="AD7613" s="22" t="s">
        <v>8787</v>
      </c>
      <c r="AE7613" s="28" t="s">
        <v>8788</v>
      </c>
      <c r="AF7613" s="28" t="s">
        <v>1708</v>
      </c>
      <c r="AG7613" s="28" t="s">
        <v>3209</v>
      </c>
      <c r="AH7613" s="22">
        <v>59906</v>
      </c>
      <c r="AI7613" s="28" t="s">
        <v>21650</v>
      </c>
      <c r="AJ7613" s="22">
        <v>7</v>
      </c>
    </row>
    <row r="7614" spans="30:36" ht="30" x14ac:dyDescent="0.25">
      <c r="AD7614" s="22" t="s">
        <v>17041</v>
      </c>
      <c r="AE7614" s="28" t="s">
        <v>17042</v>
      </c>
      <c r="AF7614" s="28" t="s">
        <v>1700</v>
      </c>
      <c r="AG7614" s="28" t="s">
        <v>3210</v>
      </c>
      <c r="AH7614" s="22">
        <v>76331</v>
      </c>
      <c r="AI7614" s="28" t="s">
        <v>21916</v>
      </c>
      <c r="AJ7614" s="22">
        <v>0</v>
      </c>
    </row>
    <row r="7615" spans="30:36" ht="30" x14ac:dyDescent="0.25">
      <c r="AD7615" s="22" t="s">
        <v>17043</v>
      </c>
      <c r="AE7615" s="28" t="s">
        <v>17044</v>
      </c>
      <c r="AF7615" s="28" t="s">
        <v>1706</v>
      </c>
      <c r="AG7615" s="28" t="s">
        <v>3209</v>
      </c>
      <c r="AH7615" s="22">
        <v>57414</v>
      </c>
      <c r="AI7615" s="28" t="s">
        <v>21240</v>
      </c>
      <c r="AJ7615" s="22">
        <v>2</v>
      </c>
    </row>
    <row r="7616" spans="30:36" ht="30" x14ac:dyDescent="0.25">
      <c r="AD7616" s="22" t="s">
        <v>8789</v>
      </c>
      <c r="AE7616" s="28" t="s">
        <v>8790</v>
      </c>
      <c r="AF7616" s="28" t="s">
        <v>1697</v>
      </c>
      <c r="AG7616" s="28" t="s">
        <v>3209</v>
      </c>
      <c r="AH7616" s="22">
        <v>71623</v>
      </c>
      <c r="AI7616" s="28" t="s">
        <v>19279</v>
      </c>
      <c r="AJ7616" s="22">
        <v>2</v>
      </c>
    </row>
    <row r="7617" spans="30:36" ht="30" x14ac:dyDescent="0.25">
      <c r="AD7617" s="22" t="s">
        <v>17045</v>
      </c>
      <c r="AE7617" s="28" t="s">
        <v>17046</v>
      </c>
      <c r="AF7617" s="28" t="s">
        <v>1697</v>
      </c>
      <c r="AG7617" s="28" t="s">
        <v>3210</v>
      </c>
      <c r="AH7617" s="22">
        <v>59454</v>
      </c>
      <c r="AI7617" s="28" t="s">
        <v>21917</v>
      </c>
      <c r="AJ7617" s="22">
        <v>6</v>
      </c>
    </row>
    <row r="7618" spans="30:36" ht="30" x14ac:dyDescent="0.25">
      <c r="AD7618" s="22" t="s">
        <v>8791</v>
      </c>
      <c r="AE7618" s="28" t="s">
        <v>8792</v>
      </c>
      <c r="AF7618" s="28" t="s">
        <v>1708</v>
      </c>
      <c r="AG7618" s="28" t="s">
        <v>3803</v>
      </c>
      <c r="AH7618" s="22">
        <v>58382</v>
      </c>
      <c r="AI7618" s="28" t="s">
        <v>21877</v>
      </c>
      <c r="AJ7618" s="22">
        <v>0</v>
      </c>
    </row>
    <row r="7619" spans="30:36" ht="30" x14ac:dyDescent="0.25">
      <c r="AD7619" s="22" t="s">
        <v>797</v>
      </c>
      <c r="AE7619" s="28" t="s">
        <v>2431</v>
      </c>
      <c r="AF7619" s="28" t="s">
        <v>1701</v>
      </c>
      <c r="AG7619" s="28" t="s">
        <v>3210</v>
      </c>
      <c r="AH7619" s="22">
        <v>67006</v>
      </c>
      <c r="AI7619" s="28" t="s">
        <v>20103</v>
      </c>
      <c r="AJ7619" s="22">
        <v>6</v>
      </c>
    </row>
    <row r="7620" spans="30:36" ht="30" x14ac:dyDescent="0.25">
      <c r="AD7620" s="22" t="s">
        <v>17047</v>
      </c>
      <c r="AE7620" s="28" t="s">
        <v>17048</v>
      </c>
      <c r="AF7620" s="28" t="s">
        <v>1708</v>
      </c>
      <c r="AG7620" s="28" t="s">
        <v>3209</v>
      </c>
      <c r="AH7620" s="22">
        <v>78446</v>
      </c>
      <c r="AI7620" s="28" t="s">
        <v>20470</v>
      </c>
      <c r="AJ7620" s="22">
        <v>1</v>
      </c>
    </row>
    <row r="7621" spans="30:36" ht="30" x14ac:dyDescent="0.25">
      <c r="AD7621" s="22" t="s">
        <v>811</v>
      </c>
      <c r="AE7621" s="28" t="s">
        <v>2445</v>
      </c>
      <c r="AF7621" s="28" t="s">
        <v>1708</v>
      </c>
      <c r="AG7621" s="28" t="s">
        <v>3210</v>
      </c>
      <c r="AH7621" s="22">
        <v>68113</v>
      </c>
      <c r="AI7621" s="28" t="s">
        <v>21246</v>
      </c>
      <c r="AJ7621" s="22">
        <v>2</v>
      </c>
    </row>
    <row r="7622" spans="30:36" ht="30" x14ac:dyDescent="0.25">
      <c r="AD7622" s="22" t="s">
        <v>5039</v>
      </c>
      <c r="AE7622" s="28" t="s">
        <v>5040</v>
      </c>
      <c r="AF7622" s="28" t="s">
        <v>1718</v>
      </c>
      <c r="AG7622" s="28" t="s">
        <v>3803</v>
      </c>
      <c r="AH7622" s="22">
        <v>83485</v>
      </c>
      <c r="AI7622" s="28" t="s">
        <v>21918</v>
      </c>
      <c r="AJ7622" s="22">
        <v>6</v>
      </c>
    </row>
    <row r="7623" spans="30:36" ht="30" x14ac:dyDescent="0.25">
      <c r="AD7623" s="22" t="s">
        <v>9815</v>
      </c>
      <c r="AE7623" s="28" t="s">
        <v>9816</v>
      </c>
      <c r="AF7623" s="28" t="s">
        <v>1705</v>
      </c>
      <c r="AG7623" s="28" t="s">
        <v>3210</v>
      </c>
      <c r="AH7623" s="22">
        <v>89161</v>
      </c>
      <c r="AI7623" s="28" t="s">
        <v>20737</v>
      </c>
      <c r="AJ7623" s="22">
        <v>1</v>
      </c>
    </row>
    <row r="7624" spans="30:36" ht="30" x14ac:dyDescent="0.25">
      <c r="AD7624" s="22" t="s">
        <v>17049</v>
      </c>
      <c r="AE7624" s="28" t="s">
        <v>17050</v>
      </c>
      <c r="AF7624" s="28" t="s">
        <v>1701</v>
      </c>
      <c r="AG7624" s="28" t="s">
        <v>3209</v>
      </c>
      <c r="AH7624" s="22">
        <v>59898</v>
      </c>
      <c r="AI7624" s="28" t="s">
        <v>19318</v>
      </c>
      <c r="AJ7624" s="22">
        <v>8</v>
      </c>
    </row>
    <row r="7625" spans="30:36" ht="30" x14ac:dyDescent="0.25">
      <c r="AD7625" s="22" t="s">
        <v>8793</v>
      </c>
      <c r="AE7625" s="28" t="s">
        <v>8794</v>
      </c>
      <c r="AF7625" s="28" t="s">
        <v>1704</v>
      </c>
      <c r="AG7625" s="28" t="s">
        <v>3211</v>
      </c>
      <c r="AH7625" s="22">
        <v>63413</v>
      </c>
      <c r="AI7625" s="28" t="s">
        <v>20722</v>
      </c>
      <c r="AJ7625" s="22">
        <v>8</v>
      </c>
    </row>
    <row r="7626" spans="30:36" ht="30" x14ac:dyDescent="0.25">
      <c r="AD7626" s="22" t="s">
        <v>17051</v>
      </c>
      <c r="AE7626" s="28" t="s">
        <v>17052</v>
      </c>
      <c r="AF7626" s="28" t="s">
        <v>1701</v>
      </c>
      <c r="AG7626" s="28" t="s">
        <v>3209</v>
      </c>
      <c r="AH7626" s="22">
        <v>53983</v>
      </c>
      <c r="AI7626" s="28" t="s">
        <v>20115</v>
      </c>
      <c r="AJ7626" s="22">
        <v>1</v>
      </c>
    </row>
    <row r="7627" spans="30:36" ht="30" x14ac:dyDescent="0.25">
      <c r="AD7627" s="22" t="s">
        <v>1169</v>
      </c>
      <c r="AE7627" s="28" t="s">
        <v>2778</v>
      </c>
      <c r="AF7627" s="28" t="s">
        <v>1700</v>
      </c>
      <c r="AG7627" s="28" t="s">
        <v>3211</v>
      </c>
      <c r="AH7627" s="22">
        <v>89766</v>
      </c>
      <c r="AI7627" s="28" t="s">
        <v>19066</v>
      </c>
      <c r="AJ7627" s="22">
        <v>5</v>
      </c>
    </row>
    <row r="7628" spans="30:36" ht="30" x14ac:dyDescent="0.25">
      <c r="AD7628" s="22" t="s">
        <v>17053</v>
      </c>
      <c r="AE7628" s="28" t="s">
        <v>18866</v>
      </c>
      <c r="AF7628" s="28" t="s">
        <v>1702</v>
      </c>
      <c r="AG7628" s="28" t="s">
        <v>3820</v>
      </c>
      <c r="AH7628" s="22">
        <v>90923</v>
      </c>
      <c r="AI7628" s="28" t="s">
        <v>19200</v>
      </c>
      <c r="AJ7628" s="22">
        <v>1</v>
      </c>
    </row>
    <row r="7629" spans="30:36" ht="30" x14ac:dyDescent="0.25">
      <c r="AD7629" s="22" t="s">
        <v>5041</v>
      </c>
      <c r="AE7629" s="28" t="s">
        <v>5042</v>
      </c>
      <c r="AF7629" s="28" t="s">
        <v>1695</v>
      </c>
      <c r="AG7629" s="28" t="s">
        <v>3768</v>
      </c>
      <c r="AH7629" s="22">
        <v>68965</v>
      </c>
      <c r="AI7629" s="28" t="s">
        <v>19428</v>
      </c>
      <c r="AJ7629" s="22">
        <v>2</v>
      </c>
    </row>
    <row r="7630" spans="30:36" ht="30" x14ac:dyDescent="0.25">
      <c r="AD7630" s="22" t="s">
        <v>17054</v>
      </c>
      <c r="AE7630" s="28" t="s">
        <v>17055</v>
      </c>
      <c r="AF7630" s="28" t="s">
        <v>1696</v>
      </c>
      <c r="AG7630" s="28" t="s">
        <v>3209</v>
      </c>
      <c r="AH7630" s="22">
        <v>58330</v>
      </c>
      <c r="AI7630" s="28" t="s">
        <v>19600</v>
      </c>
      <c r="AJ7630" s="22">
        <v>2</v>
      </c>
    </row>
    <row r="7631" spans="30:36" ht="30" x14ac:dyDescent="0.25">
      <c r="AD7631" s="22" t="s">
        <v>17056</v>
      </c>
      <c r="AE7631" s="28" t="s">
        <v>17057</v>
      </c>
      <c r="AF7631" s="28" t="s">
        <v>1714</v>
      </c>
      <c r="AG7631" s="28" t="s">
        <v>3211</v>
      </c>
      <c r="AH7631" s="22">
        <v>73723</v>
      </c>
      <c r="AI7631" s="28" t="s">
        <v>19506</v>
      </c>
      <c r="AJ7631" s="22">
        <v>1</v>
      </c>
    </row>
    <row r="7632" spans="30:36" ht="45" x14ac:dyDescent="0.25">
      <c r="AD7632" s="22" t="s">
        <v>17058</v>
      </c>
      <c r="AE7632" s="28" t="s">
        <v>17059</v>
      </c>
      <c r="AF7632" s="28" t="s">
        <v>1707</v>
      </c>
      <c r="AG7632" s="28" t="s">
        <v>3820</v>
      </c>
      <c r="AH7632" s="22">
        <v>63985</v>
      </c>
      <c r="AI7632" s="28" t="s">
        <v>21919</v>
      </c>
      <c r="AJ7632" s="22">
        <v>4</v>
      </c>
    </row>
    <row r="7633" spans="30:36" ht="30" x14ac:dyDescent="0.25">
      <c r="AD7633" s="22" t="s">
        <v>29</v>
      </c>
      <c r="AE7633" s="28" t="s">
        <v>1734</v>
      </c>
      <c r="AF7633" s="28" t="s">
        <v>1695</v>
      </c>
      <c r="AG7633" s="28" t="s">
        <v>3209</v>
      </c>
      <c r="AH7633" s="22">
        <v>68324</v>
      </c>
      <c r="AI7633" s="28" t="s">
        <v>19869</v>
      </c>
      <c r="AJ7633" s="22">
        <v>8</v>
      </c>
    </row>
    <row r="7634" spans="30:36" ht="30" x14ac:dyDescent="0.25">
      <c r="AD7634" s="22" t="s">
        <v>1089</v>
      </c>
      <c r="AE7634" s="28" t="s">
        <v>2705</v>
      </c>
      <c r="AF7634" s="28" t="s">
        <v>1696</v>
      </c>
      <c r="AG7634" s="28" t="s">
        <v>3210</v>
      </c>
      <c r="AH7634" s="22">
        <v>64398</v>
      </c>
      <c r="AI7634" s="28" t="s">
        <v>21017</v>
      </c>
      <c r="AJ7634" s="22">
        <v>0</v>
      </c>
    </row>
    <row r="7635" spans="30:36" ht="30" x14ac:dyDescent="0.25">
      <c r="AD7635" s="22" t="s">
        <v>8795</v>
      </c>
      <c r="AE7635" s="28" t="s">
        <v>8796</v>
      </c>
      <c r="AF7635" s="28" t="s">
        <v>1696</v>
      </c>
      <c r="AG7635" s="28" t="s">
        <v>3211</v>
      </c>
      <c r="AH7635" s="22">
        <v>69086</v>
      </c>
      <c r="AI7635" s="28" t="s">
        <v>21920</v>
      </c>
      <c r="AJ7635" s="22">
        <v>5</v>
      </c>
    </row>
    <row r="7636" spans="30:36" ht="30" x14ac:dyDescent="0.25">
      <c r="AD7636" s="22" t="s">
        <v>8797</v>
      </c>
      <c r="AE7636" s="28" t="s">
        <v>8798</v>
      </c>
      <c r="AF7636" s="28" t="s">
        <v>1715</v>
      </c>
      <c r="AG7636" s="28" t="s">
        <v>3210</v>
      </c>
      <c r="AH7636" s="22">
        <v>62548</v>
      </c>
      <c r="AI7636" s="28" t="s">
        <v>21921</v>
      </c>
      <c r="AJ7636" s="22">
        <v>8</v>
      </c>
    </row>
    <row r="7637" spans="30:36" ht="30" x14ac:dyDescent="0.25">
      <c r="AD7637" s="22" t="s">
        <v>1157</v>
      </c>
      <c r="AE7637" s="28" t="s">
        <v>2769</v>
      </c>
      <c r="AF7637" s="28" t="s">
        <v>1711</v>
      </c>
      <c r="AG7637" s="28" t="s">
        <v>3211</v>
      </c>
      <c r="AH7637" s="22">
        <v>76859</v>
      </c>
      <c r="AI7637" s="28" t="s">
        <v>21008</v>
      </c>
      <c r="AJ7637" s="22">
        <v>1</v>
      </c>
    </row>
    <row r="7638" spans="30:36" ht="30" x14ac:dyDescent="0.25">
      <c r="AD7638" s="22" t="s">
        <v>17060</v>
      </c>
      <c r="AE7638" s="28" t="s">
        <v>17061</v>
      </c>
      <c r="AF7638" s="28" t="s">
        <v>1705</v>
      </c>
      <c r="AG7638" s="28" t="s">
        <v>3209</v>
      </c>
      <c r="AH7638" s="22">
        <v>105725</v>
      </c>
      <c r="AI7638" s="28" t="s">
        <v>21922</v>
      </c>
      <c r="AJ7638" s="22">
        <v>0</v>
      </c>
    </row>
    <row r="7639" spans="30:36" ht="30" x14ac:dyDescent="0.25">
      <c r="AD7639" s="22" t="s">
        <v>102</v>
      </c>
      <c r="AE7639" s="28" t="s">
        <v>1797</v>
      </c>
      <c r="AF7639" s="28" t="s">
        <v>1695</v>
      </c>
      <c r="AG7639" s="28" t="s">
        <v>3209</v>
      </c>
      <c r="AH7639" s="22">
        <v>65832</v>
      </c>
      <c r="AI7639" s="28" t="s">
        <v>21673</v>
      </c>
      <c r="AJ7639" s="22">
        <v>2</v>
      </c>
    </row>
    <row r="7640" spans="30:36" ht="30" x14ac:dyDescent="0.25">
      <c r="AD7640" s="22" t="s">
        <v>8799</v>
      </c>
      <c r="AE7640" s="28" t="s">
        <v>8800</v>
      </c>
      <c r="AF7640" s="28" t="s">
        <v>1701</v>
      </c>
      <c r="AG7640" s="28" t="s">
        <v>3773</v>
      </c>
      <c r="AH7640" s="22">
        <v>64904</v>
      </c>
      <c r="AI7640" s="28" t="s">
        <v>8801</v>
      </c>
      <c r="AJ7640" s="22">
        <v>2</v>
      </c>
    </row>
    <row r="7641" spans="30:36" ht="30" x14ac:dyDescent="0.25">
      <c r="AD7641" s="22" t="s">
        <v>8802</v>
      </c>
      <c r="AE7641" s="28" t="s">
        <v>8803</v>
      </c>
      <c r="AF7641" s="28" t="s">
        <v>1695</v>
      </c>
      <c r="AG7641" s="28" t="s">
        <v>3778</v>
      </c>
      <c r="AH7641" s="22">
        <v>68470</v>
      </c>
      <c r="AI7641" s="28" t="s">
        <v>19366</v>
      </c>
      <c r="AJ7641" s="22">
        <v>2</v>
      </c>
    </row>
    <row r="7642" spans="30:36" ht="30" x14ac:dyDescent="0.25">
      <c r="AD7642" s="22" t="s">
        <v>17062</v>
      </c>
      <c r="AE7642" s="28" t="s">
        <v>17063</v>
      </c>
      <c r="AF7642" s="28" t="s">
        <v>1695</v>
      </c>
      <c r="AG7642" s="28" t="s">
        <v>3209</v>
      </c>
      <c r="AH7642" s="22">
        <v>56502</v>
      </c>
      <c r="AI7642" s="28" t="s">
        <v>21923</v>
      </c>
      <c r="AJ7642" s="22">
        <v>4</v>
      </c>
    </row>
    <row r="7643" spans="30:36" ht="30" x14ac:dyDescent="0.25">
      <c r="AD7643" s="22" t="s">
        <v>17064</v>
      </c>
      <c r="AE7643" s="28" t="s">
        <v>17065</v>
      </c>
      <c r="AF7643" s="28" t="s">
        <v>1696</v>
      </c>
      <c r="AG7643" s="28" t="s">
        <v>3211</v>
      </c>
      <c r="AH7643" s="22">
        <v>60157</v>
      </c>
      <c r="AI7643" s="28" t="s">
        <v>20553</v>
      </c>
      <c r="AJ7643" s="22">
        <v>2</v>
      </c>
    </row>
    <row r="7644" spans="30:36" ht="30" x14ac:dyDescent="0.25">
      <c r="AD7644" s="22" t="s">
        <v>8804</v>
      </c>
      <c r="AE7644" s="28" t="s">
        <v>8805</v>
      </c>
      <c r="AF7644" s="28" t="s">
        <v>1702</v>
      </c>
      <c r="AG7644" s="28" t="s">
        <v>3209</v>
      </c>
      <c r="AH7644" s="22">
        <v>102891</v>
      </c>
      <c r="AI7644" s="28" t="s">
        <v>8806</v>
      </c>
      <c r="AJ7644" s="22">
        <v>2</v>
      </c>
    </row>
    <row r="7645" spans="30:36" ht="30" x14ac:dyDescent="0.25">
      <c r="AD7645" s="22" t="s">
        <v>5043</v>
      </c>
      <c r="AE7645" s="28" t="s">
        <v>5044</v>
      </c>
      <c r="AF7645" s="28" t="s">
        <v>1697</v>
      </c>
      <c r="AG7645" s="28" t="s">
        <v>3784</v>
      </c>
      <c r="AH7645" s="22">
        <v>79402</v>
      </c>
      <c r="AI7645" s="28" t="s">
        <v>21924</v>
      </c>
      <c r="AJ7645" s="22">
        <v>8</v>
      </c>
    </row>
    <row r="7646" spans="30:36" ht="30" x14ac:dyDescent="0.25">
      <c r="AD7646" s="22" t="s">
        <v>9817</v>
      </c>
      <c r="AE7646" s="28" t="s">
        <v>9818</v>
      </c>
      <c r="AF7646" s="28" t="s">
        <v>1705</v>
      </c>
      <c r="AG7646" s="28" t="s">
        <v>3209</v>
      </c>
      <c r="AH7646" s="22">
        <v>70443</v>
      </c>
      <c r="AI7646" s="28" t="s">
        <v>21925</v>
      </c>
      <c r="AJ7646" s="22">
        <v>6</v>
      </c>
    </row>
    <row r="7647" spans="30:36" ht="30" x14ac:dyDescent="0.25">
      <c r="AD7647" s="22" t="s">
        <v>17066</v>
      </c>
      <c r="AE7647" s="28" t="s">
        <v>17067</v>
      </c>
      <c r="AF7647" s="28" t="s">
        <v>1701</v>
      </c>
      <c r="AG7647" s="28" t="s">
        <v>4364</v>
      </c>
      <c r="AH7647" s="22">
        <v>54991</v>
      </c>
      <c r="AI7647" s="28" t="s">
        <v>19164</v>
      </c>
      <c r="AJ7647" s="22">
        <v>6</v>
      </c>
    </row>
    <row r="7648" spans="30:36" ht="30" x14ac:dyDescent="0.25">
      <c r="AD7648" s="22" t="s">
        <v>8807</v>
      </c>
      <c r="AE7648" s="28" t="s">
        <v>8808</v>
      </c>
      <c r="AF7648" s="28" t="s">
        <v>1718</v>
      </c>
      <c r="AG7648" s="28" t="s">
        <v>3211</v>
      </c>
      <c r="AH7648" s="22">
        <v>78082</v>
      </c>
      <c r="AI7648" s="28" t="s">
        <v>21926</v>
      </c>
      <c r="AJ7648" s="22">
        <v>8</v>
      </c>
    </row>
    <row r="7649" spans="30:36" ht="30" x14ac:dyDescent="0.25">
      <c r="AD7649" s="22" t="s">
        <v>634</v>
      </c>
      <c r="AE7649" s="28" t="s">
        <v>2295</v>
      </c>
      <c r="AF7649" s="28" t="s">
        <v>1697</v>
      </c>
      <c r="AG7649" s="28" t="s">
        <v>3209</v>
      </c>
      <c r="AH7649" s="22">
        <v>55431</v>
      </c>
      <c r="AI7649" s="28" t="s">
        <v>21218</v>
      </c>
      <c r="AJ7649" s="22">
        <v>0</v>
      </c>
    </row>
    <row r="7650" spans="30:36" ht="30" x14ac:dyDescent="0.25">
      <c r="AD7650" s="22" t="s">
        <v>17068</v>
      </c>
      <c r="AE7650" s="28" t="s">
        <v>17069</v>
      </c>
      <c r="AF7650" s="28" t="s">
        <v>1702</v>
      </c>
      <c r="AG7650" s="28" t="s">
        <v>3790</v>
      </c>
      <c r="AH7650" s="22">
        <v>92468</v>
      </c>
      <c r="AI7650" s="28" t="s">
        <v>19828</v>
      </c>
      <c r="AJ7650" s="22">
        <v>0</v>
      </c>
    </row>
    <row r="7651" spans="30:36" ht="45" x14ac:dyDescent="0.25">
      <c r="AD7651" s="22" t="s">
        <v>17070</v>
      </c>
      <c r="AE7651" s="28" t="s">
        <v>17071</v>
      </c>
      <c r="AF7651" s="28" t="s">
        <v>1717</v>
      </c>
      <c r="AG7651" s="28" t="s">
        <v>3211</v>
      </c>
      <c r="AH7651" s="22">
        <v>69870</v>
      </c>
      <c r="AI7651" s="28" t="s">
        <v>19698</v>
      </c>
      <c r="AJ7651" s="22">
        <v>0</v>
      </c>
    </row>
    <row r="7652" spans="30:36" ht="30" x14ac:dyDescent="0.25">
      <c r="AD7652" s="22" t="s">
        <v>8809</v>
      </c>
      <c r="AE7652" s="28" t="s">
        <v>8810</v>
      </c>
      <c r="AF7652" s="28" t="s">
        <v>1695</v>
      </c>
      <c r="AG7652" s="28" t="s">
        <v>3210</v>
      </c>
      <c r="AH7652" s="22">
        <v>68529</v>
      </c>
      <c r="AI7652" s="28" t="s">
        <v>20993</v>
      </c>
      <c r="AJ7652" s="22">
        <v>9</v>
      </c>
    </row>
    <row r="7653" spans="30:36" ht="30" x14ac:dyDescent="0.25">
      <c r="AD7653" s="22" t="s">
        <v>978</v>
      </c>
      <c r="AE7653" s="28" t="s">
        <v>2599</v>
      </c>
      <c r="AF7653" s="28" t="s">
        <v>1718</v>
      </c>
      <c r="AG7653" s="28" t="s">
        <v>3210</v>
      </c>
      <c r="AH7653" s="22">
        <v>68141</v>
      </c>
      <c r="AI7653" s="28" t="s">
        <v>20087</v>
      </c>
      <c r="AJ7653" s="22">
        <v>1</v>
      </c>
    </row>
    <row r="7654" spans="30:36" ht="30" x14ac:dyDescent="0.25">
      <c r="AD7654" s="22" t="s">
        <v>406</v>
      </c>
      <c r="AE7654" s="28" t="s">
        <v>2072</v>
      </c>
      <c r="AF7654" s="28" t="s">
        <v>1718</v>
      </c>
      <c r="AG7654" s="28" t="s">
        <v>3209</v>
      </c>
      <c r="AH7654" s="22">
        <v>88508</v>
      </c>
      <c r="AI7654" s="28" t="s">
        <v>19262</v>
      </c>
      <c r="AJ7654" s="22">
        <v>8</v>
      </c>
    </row>
    <row r="7655" spans="30:36" ht="30" x14ac:dyDescent="0.25">
      <c r="AD7655" s="22" t="s">
        <v>17072</v>
      </c>
      <c r="AE7655" s="28" t="s">
        <v>17073</v>
      </c>
      <c r="AF7655" s="28" t="s">
        <v>1699</v>
      </c>
      <c r="AG7655" s="28" t="s">
        <v>3887</v>
      </c>
      <c r="AH7655" s="22">
        <v>54161</v>
      </c>
      <c r="AI7655" s="28" t="s">
        <v>21927</v>
      </c>
      <c r="AJ7655" s="22">
        <v>0</v>
      </c>
    </row>
    <row r="7656" spans="30:36" ht="30" x14ac:dyDescent="0.25">
      <c r="AD7656" s="22" t="s">
        <v>5045</v>
      </c>
      <c r="AE7656" s="28" t="s">
        <v>5046</v>
      </c>
      <c r="AF7656" s="28" t="s">
        <v>1702</v>
      </c>
      <c r="AG7656" s="28" t="s">
        <v>3803</v>
      </c>
      <c r="AH7656" s="22">
        <v>81275</v>
      </c>
      <c r="AI7656" s="28" t="s">
        <v>19114</v>
      </c>
      <c r="AJ7656" s="22">
        <v>1</v>
      </c>
    </row>
    <row r="7657" spans="30:36" ht="30" x14ac:dyDescent="0.25">
      <c r="AD7657" s="22" t="s">
        <v>17074</v>
      </c>
      <c r="AE7657" s="28" t="s">
        <v>17075</v>
      </c>
      <c r="AF7657" s="28" t="s">
        <v>1695</v>
      </c>
      <c r="AG7657" s="28" t="s">
        <v>3209</v>
      </c>
      <c r="AH7657" s="22">
        <v>53029</v>
      </c>
      <c r="AI7657" s="28" t="s">
        <v>17076</v>
      </c>
      <c r="AJ7657" s="22">
        <v>0</v>
      </c>
    </row>
    <row r="7658" spans="30:36" ht="30" x14ac:dyDescent="0.25">
      <c r="AD7658" s="22" t="s">
        <v>17077</v>
      </c>
      <c r="AE7658" s="28" t="s">
        <v>17078</v>
      </c>
      <c r="AF7658" s="28" t="s">
        <v>1718</v>
      </c>
      <c r="AG7658" s="28" t="s">
        <v>3210</v>
      </c>
      <c r="AH7658" s="22">
        <v>75347</v>
      </c>
      <c r="AI7658" s="28" t="s">
        <v>21309</v>
      </c>
      <c r="AJ7658" s="22">
        <v>2</v>
      </c>
    </row>
    <row r="7659" spans="30:36" ht="30" x14ac:dyDescent="0.25">
      <c r="AD7659" s="22" t="s">
        <v>5047</v>
      </c>
      <c r="AE7659" s="28" t="s">
        <v>5048</v>
      </c>
      <c r="AF7659" s="28" t="s">
        <v>1701</v>
      </c>
      <c r="AG7659" s="28" t="s">
        <v>3836</v>
      </c>
      <c r="AH7659" s="22">
        <v>62661</v>
      </c>
      <c r="AI7659" s="28" t="s">
        <v>21921</v>
      </c>
      <c r="AJ7659" s="22">
        <v>8</v>
      </c>
    </row>
    <row r="7660" spans="30:36" ht="30" x14ac:dyDescent="0.25">
      <c r="AD7660" s="22" t="s">
        <v>17079</v>
      </c>
      <c r="AE7660" s="28" t="s">
        <v>17080</v>
      </c>
      <c r="AF7660" s="28" t="s">
        <v>1701</v>
      </c>
      <c r="AG7660" s="28" t="s">
        <v>3773</v>
      </c>
      <c r="AH7660" s="22">
        <v>66282</v>
      </c>
      <c r="AI7660" s="28" t="s">
        <v>17081</v>
      </c>
      <c r="AJ7660" s="22">
        <v>3</v>
      </c>
    </row>
    <row r="7661" spans="30:36" ht="30" x14ac:dyDescent="0.25">
      <c r="AD7661" s="22" t="s">
        <v>17082</v>
      </c>
      <c r="AE7661" s="28" t="s">
        <v>18867</v>
      </c>
      <c r="AF7661" s="28" t="s">
        <v>1718</v>
      </c>
      <c r="AG7661" s="28" t="s">
        <v>3209</v>
      </c>
      <c r="AH7661" s="22">
        <v>64569</v>
      </c>
      <c r="AI7661" s="28" t="s">
        <v>20672</v>
      </c>
      <c r="AJ7661" s="22">
        <v>1</v>
      </c>
    </row>
    <row r="7662" spans="30:36" ht="30" x14ac:dyDescent="0.25">
      <c r="AD7662" s="22" t="s">
        <v>17083</v>
      </c>
      <c r="AE7662" s="28" t="s">
        <v>17084</v>
      </c>
      <c r="AF7662" s="28" t="s">
        <v>1720</v>
      </c>
      <c r="AG7662" s="28" t="s">
        <v>3210</v>
      </c>
      <c r="AH7662" s="22">
        <v>94867</v>
      </c>
      <c r="AI7662" s="28" t="s">
        <v>21928</v>
      </c>
      <c r="AJ7662" s="22">
        <v>5</v>
      </c>
    </row>
    <row r="7663" spans="30:36" ht="30" x14ac:dyDescent="0.25">
      <c r="AD7663" s="22" t="s">
        <v>17085</v>
      </c>
      <c r="AE7663" s="28" t="s">
        <v>18868</v>
      </c>
      <c r="AF7663" s="28" t="s">
        <v>1718</v>
      </c>
      <c r="AG7663" s="28" t="s">
        <v>3210</v>
      </c>
      <c r="AH7663" s="22">
        <v>60615</v>
      </c>
      <c r="AI7663" s="28" t="s">
        <v>21543</v>
      </c>
      <c r="AJ7663" s="22">
        <v>5</v>
      </c>
    </row>
    <row r="7664" spans="30:36" ht="30" x14ac:dyDescent="0.25">
      <c r="AD7664" s="22" t="s">
        <v>8811</v>
      </c>
      <c r="AE7664" s="28" t="s">
        <v>8812</v>
      </c>
      <c r="AF7664" s="28" t="s">
        <v>1702</v>
      </c>
      <c r="AG7664" s="28" t="s">
        <v>3768</v>
      </c>
      <c r="AH7664" s="22">
        <v>79423</v>
      </c>
      <c r="AI7664" s="28" t="s">
        <v>21929</v>
      </c>
      <c r="AJ7664" s="22">
        <v>9</v>
      </c>
    </row>
    <row r="7665" spans="30:36" ht="30" x14ac:dyDescent="0.25">
      <c r="AD7665" s="22" t="s">
        <v>17086</v>
      </c>
      <c r="AE7665" s="28" t="s">
        <v>17087</v>
      </c>
      <c r="AF7665" s="28" t="s">
        <v>1695</v>
      </c>
      <c r="AG7665" s="28" t="s">
        <v>3209</v>
      </c>
      <c r="AH7665" s="22">
        <v>56171</v>
      </c>
      <c r="AI7665" s="28" t="s">
        <v>19250</v>
      </c>
      <c r="AJ7665" s="22">
        <v>7</v>
      </c>
    </row>
    <row r="7666" spans="30:36" ht="45" x14ac:dyDescent="0.25">
      <c r="AD7666" s="22" t="s">
        <v>17088</v>
      </c>
      <c r="AE7666" s="28" t="s">
        <v>17089</v>
      </c>
      <c r="AF7666" s="28" t="s">
        <v>1707</v>
      </c>
      <c r="AG7666" s="28" t="s">
        <v>3209</v>
      </c>
      <c r="AH7666" s="22">
        <v>64097</v>
      </c>
      <c r="AI7666" s="28" t="s">
        <v>21136</v>
      </c>
      <c r="AJ7666" s="22">
        <v>8</v>
      </c>
    </row>
    <row r="7667" spans="30:36" ht="30" x14ac:dyDescent="0.25">
      <c r="AD7667" s="22" t="s">
        <v>17090</v>
      </c>
      <c r="AE7667" s="28" t="s">
        <v>17091</v>
      </c>
      <c r="AF7667" s="28" t="s">
        <v>1704</v>
      </c>
      <c r="AG7667" s="28" t="s">
        <v>3211</v>
      </c>
      <c r="AH7667" s="22">
        <v>58959</v>
      </c>
      <c r="AI7667" s="28" t="s">
        <v>21563</v>
      </c>
      <c r="AJ7667" s="22">
        <v>3</v>
      </c>
    </row>
    <row r="7668" spans="30:36" ht="30" x14ac:dyDescent="0.25">
      <c r="AD7668" s="22" t="s">
        <v>3685</v>
      </c>
      <c r="AE7668" s="28" t="s">
        <v>3686</v>
      </c>
      <c r="AF7668" s="28" t="s">
        <v>1718</v>
      </c>
      <c r="AG7668" s="28" t="s">
        <v>3209</v>
      </c>
      <c r="AH7668" s="22">
        <v>68752</v>
      </c>
      <c r="AI7668" s="28" t="s">
        <v>3687</v>
      </c>
      <c r="AJ7668" s="22">
        <v>0</v>
      </c>
    </row>
    <row r="7669" spans="30:36" ht="30" x14ac:dyDescent="0.25">
      <c r="AD7669" s="22" t="s">
        <v>410</v>
      </c>
      <c r="AE7669" s="28" t="s">
        <v>2076</v>
      </c>
      <c r="AF7669" s="28" t="s">
        <v>1718</v>
      </c>
      <c r="AG7669" s="28" t="s">
        <v>3209</v>
      </c>
      <c r="AH7669" s="22">
        <v>61476</v>
      </c>
      <c r="AI7669" s="28" t="s">
        <v>19076</v>
      </c>
      <c r="AJ7669" s="22">
        <v>7</v>
      </c>
    </row>
    <row r="7670" spans="30:36" ht="30" x14ac:dyDescent="0.25">
      <c r="AD7670" s="22" t="s">
        <v>3688</v>
      </c>
      <c r="AE7670" s="28" t="s">
        <v>3689</v>
      </c>
      <c r="AF7670" s="28" t="s">
        <v>1702</v>
      </c>
      <c r="AG7670" s="28" t="s">
        <v>3209</v>
      </c>
      <c r="AH7670" s="22">
        <v>95974</v>
      </c>
      <c r="AI7670" s="28" t="s">
        <v>3690</v>
      </c>
      <c r="AJ7670" s="22">
        <v>1</v>
      </c>
    </row>
    <row r="7671" spans="30:36" ht="30" x14ac:dyDescent="0.25">
      <c r="AD7671" s="22" t="s">
        <v>1065</v>
      </c>
      <c r="AE7671" s="28" t="s">
        <v>2676</v>
      </c>
      <c r="AF7671" s="28" t="s">
        <v>1695</v>
      </c>
      <c r="AG7671" s="28" t="s">
        <v>3210</v>
      </c>
      <c r="AH7671" s="22">
        <v>62782</v>
      </c>
      <c r="AI7671" s="28" t="s">
        <v>21498</v>
      </c>
      <c r="AJ7671" s="22">
        <v>2</v>
      </c>
    </row>
    <row r="7672" spans="30:36" ht="30" x14ac:dyDescent="0.25">
      <c r="AD7672" s="22" t="s">
        <v>5049</v>
      </c>
      <c r="AE7672" s="28" t="s">
        <v>5050</v>
      </c>
      <c r="AF7672" s="28" t="s">
        <v>1696</v>
      </c>
      <c r="AG7672" s="28" t="s">
        <v>3768</v>
      </c>
      <c r="AH7672" s="22">
        <v>57057</v>
      </c>
      <c r="AI7672" s="28" t="s">
        <v>20857</v>
      </c>
      <c r="AJ7672" s="22">
        <v>1</v>
      </c>
    </row>
    <row r="7673" spans="30:36" ht="30" x14ac:dyDescent="0.25">
      <c r="AD7673" s="22" t="s">
        <v>8813</v>
      </c>
      <c r="AE7673" s="28" t="s">
        <v>8814</v>
      </c>
      <c r="AF7673" s="28" t="s">
        <v>1695</v>
      </c>
      <c r="AG7673" s="28" t="s">
        <v>3211</v>
      </c>
      <c r="AH7673" s="22">
        <v>68681</v>
      </c>
      <c r="AI7673" s="28" t="s">
        <v>20070</v>
      </c>
      <c r="AJ7673" s="22">
        <v>2</v>
      </c>
    </row>
    <row r="7674" spans="30:36" ht="30" x14ac:dyDescent="0.25">
      <c r="AD7674" s="22" t="s">
        <v>17092</v>
      </c>
      <c r="AE7674" s="28" t="s">
        <v>17093</v>
      </c>
      <c r="AF7674" s="28" t="s">
        <v>1708</v>
      </c>
      <c r="AG7674" s="28" t="s">
        <v>3211</v>
      </c>
      <c r="AH7674" s="22">
        <v>81248</v>
      </c>
      <c r="AI7674" s="28" t="s">
        <v>21394</v>
      </c>
      <c r="AJ7674" s="22">
        <v>4</v>
      </c>
    </row>
    <row r="7675" spans="30:36" ht="30" x14ac:dyDescent="0.25">
      <c r="AD7675" s="22" t="s">
        <v>17094</v>
      </c>
      <c r="AE7675" s="28" t="s">
        <v>17095</v>
      </c>
      <c r="AF7675" s="28" t="s">
        <v>1696</v>
      </c>
      <c r="AG7675" s="28" t="s">
        <v>3210</v>
      </c>
      <c r="AH7675" s="22">
        <v>60934</v>
      </c>
      <c r="AI7675" s="28" t="s">
        <v>21930</v>
      </c>
      <c r="AJ7675" s="22">
        <v>6</v>
      </c>
    </row>
    <row r="7676" spans="30:36" ht="30" x14ac:dyDescent="0.25">
      <c r="AD7676" s="22" t="s">
        <v>8815</v>
      </c>
      <c r="AE7676" s="28" t="s">
        <v>18869</v>
      </c>
      <c r="AF7676" s="28" t="s">
        <v>1696</v>
      </c>
      <c r="AG7676" s="28" t="s">
        <v>3765</v>
      </c>
      <c r="AH7676" s="22">
        <v>60085</v>
      </c>
      <c r="AI7676" s="28" t="s">
        <v>19079</v>
      </c>
      <c r="AJ7676" s="22">
        <v>1</v>
      </c>
    </row>
    <row r="7677" spans="30:36" ht="30" x14ac:dyDescent="0.25">
      <c r="AD7677" s="22" t="s">
        <v>17096</v>
      </c>
      <c r="AE7677" s="28" t="s">
        <v>17097</v>
      </c>
      <c r="AF7677" s="28" t="s">
        <v>1696</v>
      </c>
      <c r="AG7677" s="28" t="s">
        <v>3803</v>
      </c>
      <c r="AH7677" s="22">
        <v>64934</v>
      </c>
      <c r="AI7677" s="28" t="s">
        <v>19716</v>
      </c>
      <c r="AJ7677" s="22">
        <v>7</v>
      </c>
    </row>
    <row r="7678" spans="30:36" ht="45" x14ac:dyDescent="0.25">
      <c r="AD7678" s="22" t="s">
        <v>17098</v>
      </c>
      <c r="AE7678" s="28" t="s">
        <v>18870</v>
      </c>
      <c r="AF7678" s="28" t="s">
        <v>1717</v>
      </c>
      <c r="AG7678" s="28" t="s">
        <v>3210</v>
      </c>
      <c r="AH7678" s="22">
        <v>70514</v>
      </c>
      <c r="AI7678" s="28" t="s">
        <v>21931</v>
      </c>
      <c r="AJ7678" s="22">
        <v>8</v>
      </c>
    </row>
    <row r="7679" spans="30:36" ht="30" x14ac:dyDescent="0.25">
      <c r="AD7679" s="22" t="s">
        <v>8816</v>
      </c>
      <c r="AE7679" s="28" t="s">
        <v>8817</v>
      </c>
      <c r="AF7679" s="28" t="s">
        <v>1705</v>
      </c>
      <c r="AG7679" s="28" t="s">
        <v>3773</v>
      </c>
      <c r="AH7679" s="22">
        <v>86036</v>
      </c>
      <c r="AI7679" s="28" t="s">
        <v>20079</v>
      </c>
      <c r="AJ7679" s="22">
        <v>3</v>
      </c>
    </row>
    <row r="7680" spans="30:36" ht="30" x14ac:dyDescent="0.25">
      <c r="AD7680" s="22" t="s">
        <v>8818</v>
      </c>
      <c r="AE7680" s="28" t="s">
        <v>8819</v>
      </c>
      <c r="AF7680" s="28" t="s">
        <v>1701</v>
      </c>
      <c r="AG7680" s="28" t="s">
        <v>3210</v>
      </c>
      <c r="AH7680" s="22">
        <v>62069</v>
      </c>
      <c r="AI7680" s="28" t="s">
        <v>20340</v>
      </c>
      <c r="AJ7680" s="22">
        <v>4</v>
      </c>
    </row>
    <row r="7681" spans="30:36" ht="30" x14ac:dyDescent="0.25">
      <c r="AD7681" s="22" t="s">
        <v>5051</v>
      </c>
      <c r="AE7681" s="28" t="s">
        <v>5052</v>
      </c>
      <c r="AF7681" s="28" t="s">
        <v>1697</v>
      </c>
      <c r="AG7681" s="28" t="s">
        <v>3862</v>
      </c>
      <c r="AH7681" s="22">
        <v>83366</v>
      </c>
      <c r="AI7681" s="28" t="s">
        <v>19293</v>
      </c>
      <c r="AJ7681" s="22">
        <v>7</v>
      </c>
    </row>
    <row r="7682" spans="30:36" ht="30" x14ac:dyDescent="0.25">
      <c r="AD7682" s="22" t="s">
        <v>8820</v>
      </c>
      <c r="AE7682" s="28" t="s">
        <v>8821</v>
      </c>
      <c r="AF7682" s="28" t="s">
        <v>1708</v>
      </c>
      <c r="AG7682" s="28" t="s">
        <v>3773</v>
      </c>
      <c r="AH7682" s="22">
        <v>68720</v>
      </c>
      <c r="AI7682" s="28" t="s">
        <v>19216</v>
      </c>
      <c r="AJ7682" s="22">
        <v>8</v>
      </c>
    </row>
    <row r="7683" spans="30:36" ht="30" x14ac:dyDescent="0.25">
      <c r="AD7683" s="22" t="s">
        <v>953</v>
      </c>
      <c r="AE7683" s="28" t="s">
        <v>2578</v>
      </c>
      <c r="AF7683" s="28" t="s">
        <v>1700</v>
      </c>
      <c r="AG7683" s="28" t="s">
        <v>3210</v>
      </c>
      <c r="AH7683" s="22">
        <v>75955</v>
      </c>
      <c r="AI7683" s="28" t="s">
        <v>20157</v>
      </c>
      <c r="AJ7683" s="22">
        <v>6</v>
      </c>
    </row>
    <row r="7684" spans="30:36" ht="30" x14ac:dyDescent="0.25">
      <c r="AD7684" s="22" t="s">
        <v>17099</v>
      </c>
      <c r="AE7684" s="28" t="s">
        <v>17100</v>
      </c>
      <c r="AF7684" s="28" t="s">
        <v>1708</v>
      </c>
      <c r="AG7684" s="28" t="s">
        <v>3209</v>
      </c>
      <c r="AH7684" s="22">
        <v>70849</v>
      </c>
      <c r="AI7684" s="28" t="s">
        <v>21103</v>
      </c>
      <c r="AJ7684" s="22">
        <v>8</v>
      </c>
    </row>
    <row r="7685" spans="30:36" ht="30" x14ac:dyDescent="0.25">
      <c r="AD7685" s="22" t="s">
        <v>17101</v>
      </c>
      <c r="AE7685" s="28" t="s">
        <v>17102</v>
      </c>
      <c r="AF7685" s="28" t="s">
        <v>1699</v>
      </c>
      <c r="AG7685" s="28" t="s">
        <v>3209</v>
      </c>
      <c r="AH7685" s="22">
        <v>52939</v>
      </c>
      <c r="AI7685" s="28" t="s">
        <v>17103</v>
      </c>
      <c r="AJ7685" s="22">
        <v>0</v>
      </c>
    </row>
    <row r="7686" spans="30:36" ht="30" x14ac:dyDescent="0.25">
      <c r="AD7686" s="22" t="s">
        <v>17104</v>
      </c>
      <c r="AE7686" s="28" t="s">
        <v>17105</v>
      </c>
      <c r="AF7686" s="28" t="s">
        <v>1708</v>
      </c>
      <c r="AG7686" s="28" t="s">
        <v>3862</v>
      </c>
      <c r="AH7686" s="22">
        <v>73985</v>
      </c>
      <c r="AI7686" s="28" t="s">
        <v>20767</v>
      </c>
      <c r="AJ7686" s="22">
        <v>0</v>
      </c>
    </row>
    <row r="7687" spans="30:36" ht="30" x14ac:dyDescent="0.25">
      <c r="AD7687" s="22" t="s">
        <v>8822</v>
      </c>
      <c r="AE7687" s="28" t="s">
        <v>8823</v>
      </c>
      <c r="AF7687" s="28" t="s">
        <v>1701</v>
      </c>
      <c r="AG7687" s="28" t="s">
        <v>3209</v>
      </c>
      <c r="AH7687" s="22">
        <v>64678</v>
      </c>
      <c r="AI7687" s="28" t="s">
        <v>8824</v>
      </c>
      <c r="AJ7687" s="22">
        <v>0</v>
      </c>
    </row>
    <row r="7688" spans="30:36" ht="30" x14ac:dyDescent="0.25">
      <c r="AD7688" s="22" t="s">
        <v>5053</v>
      </c>
      <c r="AE7688" s="28" t="s">
        <v>5054</v>
      </c>
      <c r="AF7688" s="28" t="s">
        <v>1708</v>
      </c>
      <c r="AG7688" s="28" t="s">
        <v>3773</v>
      </c>
      <c r="AH7688" s="22">
        <v>82565</v>
      </c>
      <c r="AI7688" s="28" t="s">
        <v>19212</v>
      </c>
      <c r="AJ7688" s="22">
        <v>1</v>
      </c>
    </row>
    <row r="7689" spans="30:36" ht="30" x14ac:dyDescent="0.25">
      <c r="AD7689" s="22" t="s">
        <v>17106</v>
      </c>
      <c r="AE7689" s="28" t="s">
        <v>17107</v>
      </c>
      <c r="AF7689" s="28" t="s">
        <v>1700</v>
      </c>
      <c r="AG7689" s="28" t="s">
        <v>3209</v>
      </c>
      <c r="AH7689" s="22">
        <v>79828</v>
      </c>
      <c r="AI7689" s="28" t="s">
        <v>20669</v>
      </c>
      <c r="AJ7689" s="22">
        <v>8</v>
      </c>
    </row>
    <row r="7690" spans="30:36" ht="45" x14ac:dyDescent="0.25">
      <c r="AD7690" s="22" t="s">
        <v>1155</v>
      </c>
      <c r="AE7690" s="28" t="s">
        <v>2767</v>
      </c>
      <c r="AF7690" s="28" t="s">
        <v>1707</v>
      </c>
      <c r="AG7690" s="28" t="s">
        <v>3211</v>
      </c>
      <c r="AH7690" s="22">
        <v>62720</v>
      </c>
      <c r="AI7690" s="28" t="s">
        <v>19888</v>
      </c>
      <c r="AJ7690" s="22">
        <v>1</v>
      </c>
    </row>
    <row r="7691" spans="30:36" ht="30" x14ac:dyDescent="0.25">
      <c r="AD7691" s="22" t="s">
        <v>8825</v>
      </c>
      <c r="AE7691" s="28" t="s">
        <v>8826</v>
      </c>
      <c r="AF7691" s="28" t="s">
        <v>1700</v>
      </c>
      <c r="AG7691" s="28" t="s">
        <v>3765</v>
      </c>
      <c r="AH7691" s="22">
        <v>76023</v>
      </c>
      <c r="AI7691" s="28" t="s">
        <v>8827</v>
      </c>
      <c r="AJ7691" s="22">
        <v>0</v>
      </c>
    </row>
    <row r="7692" spans="30:36" ht="30" x14ac:dyDescent="0.25">
      <c r="AD7692" s="22" t="s">
        <v>17108</v>
      </c>
      <c r="AE7692" s="28" t="s">
        <v>17109</v>
      </c>
      <c r="AF7692" s="28" t="s">
        <v>1700</v>
      </c>
      <c r="AG7692" s="28" t="s">
        <v>3209</v>
      </c>
      <c r="AH7692" s="22">
        <v>68792</v>
      </c>
      <c r="AI7692" s="28" t="s">
        <v>21932</v>
      </c>
      <c r="AJ7692" s="22">
        <v>6</v>
      </c>
    </row>
    <row r="7693" spans="30:36" ht="30" x14ac:dyDescent="0.25">
      <c r="AD7693" s="22" t="s">
        <v>8828</v>
      </c>
      <c r="AE7693" s="28" t="s">
        <v>8829</v>
      </c>
      <c r="AF7693" s="28" t="s">
        <v>1699</v>
      </c>
      <c r="AG7693" s="28" t="s">
        <v>3209</v>
      </c>
      <c r="AH7693" s="22">
        <v>65848</v>
      </c>
      <c r="AI7693" s="28" t="s">
        <v>20810</v>
      </c>
      <c r="AJ7693" s="22">
        <v>1</v>
      </c>
    </row>
    <row r="7694" spans="30:36" ht="30" x14ac:dyDescent="0.25">
      <c r="AD7694" s="22" t="s">
        <v>470</v>
      </c>
      <c r="AE7694" s="28" t="s">
        <v>2130</v>
      </c>
      <c r="AF7694" s="28" t="s">
        <v>1704</v>
      </c>
      <c r="AG7694" s="28" t="s">
        <v>3209</v>
      </c>
      <c r="AH7694" s="22">
        <v>64449</v>
      </c>
      <c r="AI7694" s="28" t="s">
        <v>20535</v>
      </c>
      <c r="AJ7694" s="22">
        <v>6</v>
      </c>
    </row>
    <row r="7695" spans="30:36" ht="30" x14ac:dyDescent="0.25">
      <c r="AD7695" s="22" t="s">
        <v>656</v>
      </c>
      <c r="AE7695" s="28" t="s">
        <v>2247</v>
      </c>
      <c r="AF7695" s="28" t="s">
        <v>1702</v>
      </c>
      <c r="AG7695" s="28" t="s">
        <v>3209</v>
      </c>
      <c r="AH7695" s="22">
        <v>79217</v>
      </c>
      <c r="AI7695" s="28" t="s">
        <v>19292</v>
      </c>
      <c r="AJ7695" s="22">
        <v>7</v>
      </c>
    </row>
    <row r="7696" spans="30:36" ht="30" x14ac:dyDescent="0.25">
      <c r="AD7696" s="22" t="s">
        <v>17110</v>
      </c>
      <c r="AE7696" s="28" t="s">
        <v>17111</v>
      </c>
      <c r="AF7696" s="28" t="s">
        <v>1696</v>
      </c>
      <c r="AG7696" s="28" t="s">
        <v>3209</v>
      </c>
      <c r="AH7696" s="22">
        <v>61994</v>
      </c>
      <c r="AI7696" s="28" t="s">
        <v>19386</v>
      </c>
      <c r="AJ7696" s="22">
        <v>5</v>
      </c>
    </row>
    <row r="7697" spans="30:36" ht="45" x14ac:dyDescent="0.25">
      <c r="AD7697" s="22" t="s">
        <v>823</v>
      </c>
      <c r="AE7697" s="28" t="s">
        <v>18871</v>
      </c>
      <c r="AF7697" s="28" t="s">
        <v>1707</v>
      </c>
      <c r="AG7697" s="28" t="s">
        <v>3210</v>
      </c>
      <c r="AH7697" s="22">
        <v>59954</v>
      </c>
      <c r="AI7697" s="28" t="s">
        <v>20544</v>
      </c>
      <c r="AJ7697" s="22">
        <v>1</v>
      </c>
    </row>
    <row r="7698" spans="30:36" ht="30" x14ac:dyDescent="0.25">
      <c r="AD7698" s="22" t="s">
        <v>8830</v>
      </c>
      <c r="AE7698" s="28" t="s">
        <v>18872</v>
      </c>
      <c r="AF7698" s="28" t="s">
        <v>1701</v>
      </c>
      <c r="AG7698" s="28" t="s">
        <v>3787</v>
      </c>
      <c r="AH7698" s="22">
        <v>53606</v>
      </c>
      <c r="AI7698" s="28" t="s">
        <v>21664</v>
      </c>
      <c r="AJ7698" s="22">
        <v>7</v>
      </c>
    </row>
    <row r="7699" spans="30:36" ht="30" x14ac:dyDescent="0.25">
      <c r="AD7699" s="22" t="s">
        <v>8831</v>
      </c>
      <c r="AE7699" s="28" t="s">
        <v>8832</v>
      </c>
      <c r="AF7699" s="28" t="s">
        <v>1718</v>
      </c>
      <c r="AG7699" s="28" t="s">
        <v>3778</v>
      </c>
      <c r="AH7699" s="22">
        <v>76878</v>
      </c>
      <c r="AI7699" s="28" t="s">
        <v>21933</v>
      </c>
      <c r="AJ7699" s="22">
        <v>0</v>
      </c>
    </row>
    <row r="7700" spans="30:36" ht="30" x14ac:dyDescent="0.25">
      <c r="AD7700" s="22" t="s">
        <v>8833</v>
      </c>
      <c r="AE7700" s="28" t="s">
        <v>8834</v>
      </c>
      <c r="AF7700" s="28" t="s">
        <v>1696</v>
      </c>
      <c r="AG7700" s="28" t="s">
        <v>3210</v>
      </c>
      <c r="AH7700" s="22">
        <v>57177</v>
      </c>
      <c r="AI7700" s="28" t="s">
        <v>21766</v>
      </c>
      <c r="AJ7700" s="22">
        <v>0</v>
      </c>
    </row>
    <row r="7701" spans="30:36" ht="30" x14ac:dyDescent="0.25">
      <c r="AD7701" s="22" t="s">
        <v>17112</v>
      </c>
      <c r="AE7701" s="28" t="s">
        <v>17113</v>
      </c>
      <c r="AF7701" s="28" t="s">
        <v>1711</v>
      </c>
      <c r="AG7701" s="28" t="s">
        <v>3209</v>
      </c>
      <c r="AH7701" s="22">
        <v>55088</v>
      </c>
      <c r="AI7701" s="28" t="s">
        <v>20689</v>
      </c>
      <c r="AJ7701" s="22">
        <v>4</v>
      </c>
    </row>
    <row r="7702" spans="30:36" ht="30" x14ac:dyDescent="0.25">
      <c r="AD7702" s="22" t="s">
        <v>17114</v>
      </c>
      <c r="AE7702" s="28" t="s">
        <v>17115</v>
      </c>
      <c r="AF7702" s="28" t="s">
        <v>1700</v>
      </c>
      <c r="AG7702" s="28" t="s">
        <v>3778</v>
      </c>
      <c r="AH7702" s="22">
        <v>71450</v>
      </c>
      <c r="AI7702" s="28" t="s">
        <v>20720</v>
      </c>
      <c r="AJ7702" s="22">
        <v>2</v>
      </c>
    </row>
    <row r="7703" spans="30:36" ht="30" x14ac:dyDescent="0.25">
      <c r="AD7703" s="22" t="s">
        <v>17116</v>
      </c>
      <c r="AE7703" s="28" t="s">
        <v>17117</v>
      </c>
      <c r="AF7703" s="28" t="s">
        <v>1696</v>
      </c>
      <c r="AG7703" s="28" t="s">
        <v>3773</v>
      </c>
      <c r="AH7703" s="22">
        <v>57072</v>
      </c>
      <c r="AI7703" s="28" t="s">
        <v>20605</v>
      </c>
      <c r="AJ7703" s="22">
        <v>7</v>
      </c>
    </row>
    <row r="7704" spans="30:36" ht="30" x14ac:dyDescent="0.25">
      <c r="AD7704" s="22" t="s">
        <v>17118</v>
      </c>
      <c r="AE7704" s="28" t="s">
        <v>17119</v>
      </c>
      <c r="AF7704" s="28" t="s">
        <v>1702</v>
      </c>
      <c r="AG7704" s="28" t="s">
        <v>3209</v>
      </c>
      <c r="AH7704" s="22">
        <v>82707</v>
      </c>
      <c r="AI7704" s="28" t="s">
        <v>19074</v>
      </c>
      <c r="AJ7704" s="22">
        <v>1</v>
      </c>
    </row>
    <row r="7705" spans="30:36" ht="30" x14ac:dyDescent="0.25">
      <c r="AD7705" s="22" t="s">
        <v>17120</v>
      </c>
      <c r="AE7705" s="28" t="s">
        <v>17121</v>
      </c>
      <c r="AF7705" s="28" t="s">
        <v>1700</v>
      </c>
      <c r="AG7705" s="28" t="s">
        <v>3209</v>
      </c>
      <c r="AH7705" s="22">
        <v>79187</v>
      </c>
      <c r="AI7705" s="28" t="s">
        <v>20611</v>
      </c>
      <c r="AJ7705" s="22">
        <v>6</v>
      </c>
    </row>
    <row r="7706" spans="30:36" ht="45" x14ac:dyDescent="0.25">
      <c r="AD7706" s="22" t="s">
        <v>8835</v>
      </c>
      <c r="AE7706" s="28" t="s">
        <v>8836</v>
      </c>
      <c r="AF7706" s="28" t="s">
        <v>1707</v>
      </c>
      <c r="AG7706" s="28" t="s">
        <v>3210</v>
      </c>
      <c r="AH7706" s="22">
        <v>67495</v>
      </c>
      <c r="AI7706" s="28" t="s">
        <v>20404</v>
      </c>
      <c r="AJ7706" s="22">
        <v>4</v>
      </c>
    </row>
    <row r="7707" spans="30:36" ht="30" x14ac:dyDescent="0.25">
      <c r="AD7707" s="22" t="s">
        <v>17122</v>
      </c>
      <c r="AE7707" s="28" t="s">
        <v>17123</v>
      </c>
      <c r="AF7707" s="28" t="s">
        <v>1700</v>
      </c>
      <c r="AG7707" s="28" t="s">
        <v>3803</v>
      </c>
      <c r="AH7707" s="22">
        <v>71424</v>
      </c>
      <c r="AI7707" s="28" t="s">
        <v>20224</v>
      </c>
      <c r="AJ7707" s="22">
        <v>4</v>
      </c>
    </row>
    <row r="7708" spans="30:36" ht="30" x14ac:dyDescent="0.25">
      <c r="AD7708" s="22" t="s">
        <v>17124</v>
      </c>
      <c r="AE7708" s="28" t="s">
        <v>17125</v>
      </c>
      <c r="AF7708" s="28" t="s">
        <v>1696</v>
      </c>
      <c r="AG7708" s="28" t="s">
        <v>3211</v>
      </c>
      <c r="AH7708" s="22">
        <v>64257</v>
      </c>
      <c r="AI7708" s="28" t="s">
        <v>20041</v>
      </c>
      <c r="AJ7708" s="22">
        <v>7</v>
      </c>
    </row>
    <row r="7709" spans="30:36" ht="30" x14ac:dyDescent="0.25">
      <c r="AD7709" s="22" t="s">
        <v>300</v>
      </c>
      <c r="AE7709" s="28" t="s">
        <v>18873</v>
      </c>
      <c r="AF7709" s="28" t="s">
        <v>1705</v>
      </c>
      <c r="AG7709" s="28" t="s">
        <v>3209</v>
      </c>
      <c r="AH7709" s="22">
        <v>94613</v>
      </c>
      <c r="AI7709" s="28" t="s">
        <v>19083</v>
      </c>
      <c r="AJ7709" s="22">
        <v>6</v>
      </c>
    </row>
    <row r="7710" spans="30:36" ht="30" x14ac:dyDescent="0.25">
      <c r="AD7710" s="22" t="s">
        <v>8837</v>
      </c>
      <c r="AE7710" s="28" t="s">
        <v>8838</v>
      </c>
      <c r="AF7710" s="28" t="s">
        <v>1704</v>
      </c>
      <c r="AG7710" s="28" t="s">
        <v>3211</v>
      </c>
      <c r="AH7710" s="22">
        <v>59077</v>
      </c>
      <c r="AI7710" s="28" t="s">
        <v>19375</v>
      </c>
      <c r="AJ7710" s="22">
        <v>1</v>
      </c>
    </row>
    <row r="7711" spans="30:36" ht="45" x14ac:dyDescent="0.25">
      <c r="AD7711" s="22" t="s">
        <v>17126</v>
      </c>
      <c r="AE7711" s="28" t="s">
        <v>17127</v>
      </c>
      <c r="AF7711" s="28" t="s">
        <v>1710</v>
      </c>
      <c r="AG7711" s="28" t="s">
        <v>3210</v>
      </c>
      <c r="AH7711" s="22">
        <v>61949</v>
      </c>
      <c r="AI7711" s="28" t="s">
        <v>21934</v>
      </c>
      <c r="AJ7711" s="22">
        <v>4</v>
      </c>
    </row>
    <row r="7712" spans="30:36" ht="30" x14ac:dyDescent="0.25">
      <c r="AD7712" s="22" t="s">
        <v>9819</v>
      </c>
      <c r="AE7712" s="28" t="s">
        <v>9820</v>
      </c>
      <c r="AF7712" s="28" t="s">
        <v>1700</v>
      </c>
      <c r="AG7712" s="28" t="s">
        <v>3210</v>
      </c>
      <c r="AH7712" s="22">
        <v>59884</v>
      </c>
      <c r="AI7712" s="28" t="s">
        <v>21717</v>
      </c>
      <c r="AJ7712" s="22">
        <v>4</v>
      </c>
    </row>
    <row r="7713" spans="30:36" ht="30" x14ac:dyDescent="0.25">
      <c r="AD7713" s="22" t="s">
        <v>17128</v>
      </c>
      <c r="AE7713" s="28" t="s">
        <v>17129</v>
      </c>
      <c r="AF7713" s="28" t="s">
        <v>1711</v>
      </c>
      <c r="AG7713" s="28" t="s">
        <v>3787</v>
      </c>
      <c r="AH7713" s="22">
        <v>61333</v>
      </c>
      <c r="AI7713" s="28" t="s">
        <v>21935</v>
      </c>
      <c r="AJ7713" s="22">
        <v>2</v>
      </c>
    </row>
    <row r="7714" spans="30:36" ht="30" x14ac:dyDescent="0.25">
      <c r="AD7714" s="22" t="s">
        <v>952</v>
      </c>
      <c r="AE7714" s="28" t="s">
        <v>2577</v>
      </c>
      <c r="AF7714" s="28" t="s">
        <v>1702</v>
      </c>
      <c r="AG7714" s="28" t="s">
        <v>3210</v>
      </c>
      <c r="AH7714" s="22">
        <v>87552</v>
      </c>
      <c r="AI7714" s="28" t="s">
        <v>19064</v>
      </c>
      <c r="AJ7714" s="22">
        <v>3</v>
      </c>
    </row>
    <row r="7715" spans="30:36" ht="30" x14ac:dyDescent="0.25">
      <c r="AD7715" s="22" t="s">
        <v>17130</v>
      </c>
      <c r="AE7715" s="28" t="s">
        <v>17131</v>
      </c>
      <c r="AF7715" s="28" t="s">
        <v>1701</v>
      </c>
      <c r="AG7715" s="28" t="s">
        <v>3800</v>
      </c>
      <c r="AH7715" s="22">
        <v>59879</v>
      </c>
      <c r="AI7715" s="28" t="s">
        <v>19042</v>
      </c>
      <c r="AJ7715" s="22">
        <v>1</v>
      </c>
    </row>
    <row r="7716" spans="30:36" ht="30" x14ac:dyDescent="0.25">
      <c r="AD7716" s="22" t="s">
        <v>5055</v>
      </c>
      <c r="AE7716" s="28" t="s">
        <v>18874</v>
      </c>
      <c r="AF7716" s="28" t="s">
        <v>1708</v>
      </c>
      <c r="AG7716" s="28" t="s">
        <v>3803</v>
      </c>
      <c r="AH7716" s="22">
        <v>75648</v>
      </c>
      <c r="AI7716" s="28" t="s">
        <v>19989</v>
      </c>
      <c r="AJ7716" s="22">
        <v>7</v>
      </c>
    </row>
    <row r="7717" spans="30:36" ht="30" x14ac:dyDescent="0.25">
      <c r="AD7717" s="22" t="s">
        <v>8839</v>
      </c>
      <c r="AE7717" s="28" t="s">
        <v>18875</v>
      </c>
      <c r="AF7717" s="28" t="s">
        <v>1706</v>
      </c>
      <c r="AG7717" s="28" t="s">
        <v>3887</v>
      </c>
      <c r="AH7717" s="22">
        <v>62938</v>
      </c>
      <c r="AI7717" s="28" t="s">
        <v>19835</v>
      </c>
      <c r="AJ7717" s="22">
        <v>5</v>
      </c>
    </row>
    <row r="7718" spans="30:36" ht="30" x14ac:dyDescent="0.25">
      <c r="AD7718" s="22" t="s">
        <v>1146</v>
      </c>
      <c r="AE7718" s="28" t="s">
        <v>2758</v>
      </c>
      <c r="AF7718" s="28" t="s">
        <v>1701</v>
      </c>
      <c r="AG7718" s="28" t="s">
        <v>3211</v>
      </c>
      <c r="AH7718" s="22">
        <v>66193</v>
      </c>
      <c r="AI7718" s="28" t="s">
        <v>21224</v>
      </c>
      <c r="AJ7718" s="22">
        <v>2</v>
      </c>
    </row>
    <row r="7719" spans="30:36" ht="45" x14ac:dyDescent="0.25">
      <c r="AD7719" s="22" t="s">
        <v>17132</v>
      </c>
      <c r="AE7719" s="28" t="s">
        <v>17133</v>
      </c>
      <c r="AF7719" s="28" t="s">
        <v>1707</v>
      </c>
      <c r="AG7719" s="28" t="s">
        <v>3856</v>
      </c>
      <c r="AH7719" s="22">
        <v>66381</v>
      </c>
      <c r="AI7719" s="28" t="s">
        <v>19929</v>
      </c>
      <c r="AJ7719" s="22">
        <v>4</v>
      </c>
    </row>
    <row r="7720" spans="30:36" ht="45" x14ac:dyDescent="0.25">
      <c r="AD7720" s="22" t="s">
        <v>9821</v>
      </c>
      <c r="AE7720" s="28" t="s">
        <v>9822</v>
      </c>
      <c r="AF7720" s="28" t="s">
        <v>1717</v>
      </c>
      <c r="AG7720" s="28" t="s">
        <v>3862</v>
      </c>
      <c r="AH7720" s="22">
        <v>67049</v>
      </c>
      <c r="AI7720" s="28" t="s">
        <v>9823</v>
      </c>
      <c r="AJ7720" s="22">
        <v>1</v>
      </c>
    </row>
    <row r="7721" spans="30:36" ht="30" x14ac:dyDescent="0.25">
      <c r="AD7721" s="22" t="s">
        <v>9824</v>
      </c>
      <c r="AE7721" s="28" t="s">
        <v>9825</v>
      </c>
      <c r="AF7721" s="28" t="s">
        <v>1700</v>
      </c>
      <c r="AG7721" s="28" t="s">
        <v>3773</v>
      </c>
      <c r="AH7721" s="22">
        <v>83650</v>
      </c>
      <c r="AI7721" s="28" t="s">
        <v>19868</v>
      </c>
      <c r="AJ7721" s="22">
        <v>7</v>
      </c>
    </row>
    <row r="7722" spans="30:36" ht="30" x14ac:dyDescent="0.25">
      <c r="AD7722" s="22" t="s">
        <v>17134</v>
      </c>
      <c r="AE7722" s="28" t="s">
        <v>17135</v>
      </c>
      <c r="AF7722" s="28" t="s">
        <v>1715</v>
      </c>
      <c r="AG7722" s="28" t="s">
        <v>3210</v>
      </c>
      <c r="AH7722" s="22">
        <v>58622</v>
      </c>
      <c r="AI7722" s="28" t="s">
        <v>19581</v>
      </c>
      <c r="AJ7722" s="22">
        <v>2</v>
      </c>
    </row>
    <row r="7723" spans="30:36" ht="30" x14ac:dyDescent="0.25">
      <c r="AD7723" s="22" t="s">
        <v>17136</v>
      </c>
      <c r="AE7723" s="28" t="s">
        <v>17137</v>
      </c>
      <c r="AF7723" s="28" t="s">
        <v>1695</v>
      </c>
      <c r="AG7723" s="28" t="s">
        <v>3210</v>
      </c>
      <c r="AH7723" s="22">
        <v>61453</v>
      </c>
      <c r="AI7723" s="28" t="s">
        <v>19242</v>
      </c>
      <c r="AJ7723" s="22">
        <v>7</v>
      </c>
    </row>
    <row r="7724" spans="30:36" ht="30" x14ac:dyDescent="0.25">
      <c r="AD7724" s="22" t="s">
        <v>988</v>
      </c>
      <c r="AE7724" s="28" t="s">
        <v>2609</v>
      </c>
      <c r="AF7724" s="28" t="s">
        <v>1718</v>
      </c>
      <c r="AG7724" s="28" t="s">
        <v>3210</v>
      </c>
      <c r="AH7724" s="22">
        <v>80323</v>
      </c>
      <c r="AI7724" s="28" t="s">
        <v>19896</v>
      </c>
      <c r="AJ7724" s="22">
        <v>8</v>
      </c>
    </row>
    <row r="7725" spans="30:36" ht="45" x14ac:dyDescent="0.25">
      <c r="AD7725" s="22" t="s">
        <v>17138</v>
      </c>
      <c r="AE7725" s="28" t="s">
        <v>17139</v>
      </c>
      <c r="AF7725" s="28" t="s">
        <v>1707</v>
      </c>
      <c r="AG7725" s="28" t="s">
        <v>3836</v>
      </c>
      <c r="AH7725" s="22">
        <v>57499</v>
      </c>
      <c r="AI7725" s="28" t="s">
        <v>21070</v>
      </c>
      <c r="AJ7725" s="22">
        <v>2</v>
      </c>
    </row>
    <row r="7726" spans="30:36" ht="30" x14ac:dyDescent="0.25">
      <c r="AD7726" s="22" t="s">
        <v>17140</v>
      </c>
      <c r="AE7726" s="28" t="s">
        <v>18876</v>
      </c>
      <c r="AF7726" s="28" t="s">
        <v>1704</v>
      </c>
      <c r="AG7726" s="28" t="s">
        <v>3209</v>
      </c>
      <c r="AH7726" s="22">
        <v>62965</v>
      </c>
      <c r="AI7726" s="28" t="s">
        <v>21284</v>
      </c>
      <c r="AJ7726" s="22">
        <v>8</v>
      </c>
    </row>
    <row r="7727" spans="30:36" ht="30" x14ac:dyDescent="0.25">
      <c r="AD7727" s="22" t="s">
        <v>8840</v>
      </c>
      <c r="AE7727" s="28" t="s">
        <v>8841</v>
      </c>
      <c r="AF7727" s="28" t="s">
        <v>1697</v>
      </c>
      <c r="AG7727" s="28" t="s">
        <v>3210</v>
      </c>
      <c r="AH7727" s="22">
        <v>72172</v>
      </c>
      <c r="AI7727" s="28" t="s">
        <v>19623</v>
      </c>
      <c r="AJ7727" s="22">
        <v>3</v>
      </c>
    </row>
    <row r="7728" spans="30:36" ht="30" x14ac:dyDescent="0.25">
      <c r="AD7728" s="22" t="s">
        <v>1188</v>
      </c>
      <c r="AE7728" s="28" t="s">
        <v>2793</v>
      </c>
      <c r="AF7728" s="28" t="s">
        <v>1704</v>
      </c>
      <c r="AG7728" s="28" t="s">
        <v>3211</v>
      </c>
      <c r="AH7728" s="22">
        <v>63235</v>
      </c>
      <c r="AI7728" s="28" t="s">
        <v>21661</v>
      </c>
      <c r="AJ7728" s="22">
        <v>2</v>
      </c>
    </row>
    <row r="7729" spans="30:36" ht="30" x14ac:dyDescent="0.25">
      <c r="AD7729" s="22" t="s">
        <v>5056</v>
      </c>
      <c r="AE7729" s="28" t="s">
        <v>18877</v>
      </c>
      <c r="AF7729" s="28" t="s">
        <v>1714</v>
      </c>
      <c r="AG7729" s="28" t="s">
        <v>3820</v>
      </c>
      <c r="AH7729" s="22">
        <v>78361</v>
      </c>
      <c r="AI7729" s="28" t="s">
        <v>19045</v>
      </c>
      <c r="AJ7729" s="22">
        <v>7</v>
      </c>
    </row>
    <row r="7730" spans="30:36" ht="30" x14ac:dyDescent="0.25">
      <c r="AD7730" s="22" t="s">
        <v>17141</v>
      </c>
      <c r="AE7730" s="28" t="s">
        <v>17142</v>
      </c>
      <c r="AF7730" s="28" t="s">
        <v>1700</v>
      </c>
      <c r="AG7730" s="28" t="s">
        <v>3765</v>
      </c>
      <c r="AH7730" s="22">
        <v>95129</v>
      </c>
      <c r="AI7730" s="28" t="s">
        <v>19289</v>
      </c>
      <c r="AJ7730" s="22">
        <v>4</v>
      </c>
    </row>
    <row r="7731" spans="30:36" ht="30" x14ac:dyDescent="0.25">
      <c r="AD7731" s="22" t="s">
        <v>583</v>
      </c>
      <c r="AE7731" s="28" t="s">
        <v>2278</v>
      </c>
      <c r="AF7731" s="28" t="s">
        <v>1700</v>
      </c>
      <c r="AG7731" s="28" t="s">
        <v>3209</v>
      </c>
      <c r="AH7731" s="22">
        <v>66949</v>
      </c>
      <c r="AI7731" s="28" t="s">
        <v>21936</v>
      </c>
      <c r="AJ7731" s="22">
        <v>3</v>
      </c>
    </row>
    <row r="7732" spans="30:36" ht="30" x14ac:dyDescent="0.25">
      <c r="AD7732" s="22" t="s">
        <v>8842</v>
      </c>
      <c r="AE7732" s="28" t="s">
        <v>8843</v>
      </c>
      <c r="AF7732" s="28" t="s">
        <v>1696</v>
      </c>
      <c r="AG7732" s="28" t="s">
        <v>3209</v>
      </c>
      <c r="AH7732" s="22">
        <v>61933</v>
      </c>
      <c r="AI7732" s="28" t="s">
        <v>20778</v>
      </c>
      <c r="AJ7732" s="22">
        <v>4</v>
      </c>
    </row>
    <row r="7733" spans="30:36" ht="30" x14ac:dyDescent="0.25">
      <c r="AD7733" s="22" t="s">
        <v>147</v>
      </c>
      <c r="AE7733" s="28" t="s">
        <v>1840</v>
      </c>
      <c r="AF7733" s="28" t="s">
        <v>1697</v>
      </c>
      <c r="AG7733" s="28" t="s">
        <v>3209</v>
      </c>
      <c r="AH7733" s="22">
        <v>77573</v>
      </c>
      <c r="AI7733" s="28" t="s">
        <v>21216</v>
      </c>
      <c r="AJ7733" s="22">
        <v>4</v>
      </c>
    </row>
    <row r="7734" spans="30:36" ht="30" x14ac:dyDescent="0.25">
      <c r="AD7734" s="22" t="s">
        <v>8844</v>
      </c>
      <c r="AE7734" s="28" t="s">
        <v>8845</v>
      </c>
      <c r="AF7734" s="28" t="s">
        <v>1696</v>
      </c>
      <c r="AG7734" s="28" t="s">
        <v>3209</v>
      </c>
      <c r="AH7734" s="22">
        <v>68966</v>
      </c>
      <c r="AI7734" s="28" t="s">
        <v>21497</v>
      </c>
      <c r="AJ7734" s="22">
        <v>6</v>
      </c>
    </row>
    <row r="7735" spans="30:36" ht="30" x14ac:dyDescent="0.25">
      <c r="AD7735" s="22" t="s">
        <v>9826</v>
      </c>
      <c r="AE7735" s="28" t="s">
        <v>9827</v>
      </c>
      <c r="AF7735" s="28" t="s">
        <v>1700</v>
      </c>
      <c r="AG7735" s="28" t="s">
        <v>3209</v>
      </c>
      <c r="AH7735" s="22">
        <v>61615</v>
      </c>
      <c r="AI7735" s="28" t="s">
        <v>21864</v>
      </c>
      <c r="AJ7735" s="22">
        <v>2</v>
      </c>
    </row>
    <row r="7736" spans="30:36" ht="30" x14ac:dyDescent="0.25">
      <c r="AD7736" s="22" t="s">
        <v>8846</v>
      </c>
      <c r="AE7736" s="28" t="s">
        <v>8847</v>
      </c>
      <c r="AF7736" s="28" t="s">
        <v>1704</v>
      </c>
      <c r="AG7736" s="28" t="s">
        <v>3209</v>
      </c>
      <c r="AH7736" s="22">
        <v>58331</v>
      </c>
      <c r="AI7736" s="28" t="s">
        <v>8848</v>
      </c>
      <c r="AJ7736" s="22">
        <v>0</v>
      </c>
    </row>
    <row r="7737" spans="30:36" ht="30" x14ac:dyDescent="0.25">
      <c r="AD7737" s="22" t="s">
        <v>5057</v>
      </c>
      <c r="AE7737" s="28" t="s">
        <v>5058</v>
      </c>
      <c r="AF7737" s="28" t="s">
        <v>1703</v>
      </c>
      <c r="AG7737" s="28" t="s">
        <v>3856</v>
      </c>
      <c r="AH7737" s="22">
        <v>62318</v>
      </c>
      <c r="AI7737" s="28" t="s">
        <v>19228</v>
      </c>
      <c r="AJ7737" s="22">
        <v>8</v>
      </c>
    </row>
    <row r="7738" spans="30:36" ht="30" x14ac:dyDescent="0.25">
      <c r="AD7738" s="22" t="s">
        <v>775</v>
      </c>
      <c r="AE7738" s="28" t="s">
        <v>2409</v>
      </c>
      <c r="AF7738" s="28" t="s">
        <v>1704</v>
      </c>
      <c r="AG7738" s="28" t="s">
        <v>3210</v>
      </c>
      <c r="AH7738" s="22">
        <v>59459</v>
      </c>
      <c r="AI7738" s="28" t="s">
        <v>21221</v>
      </c>
      <c r="AJ7738" s="22">
        <v>8</v>
      </c>
    </row>
    <row r="7739" spans="30:36" ht="30" x14ac:dyDescent="0.25">
      <c r="AD7739" s="22" t="s">
        <v>8849</v>
      </c>
      <c r="AE7739" s="28" t="s">
        <v>8850</v>
      </c>
      <c r="AF7739" s="28" t="s">
        <v>1695</v>
      </c>
      <c r="AG7739" s="28" t="s">
        <v>3210</v>
      </c>
      <c r="AH7739" s="22">
        <v>66253</v>
      </c>
      <c r="AI7739" s="28" t="s">
        <v>21326</v>
      </c>
      <c r="AJ7739" s="22">
        <v>7</v>
      </c>
    </row>
    <row r="7740" spans="30:36" ht="30" x14ac:dyDescent="0.25">
      <c r="AD7740" s="22" t="s">
        <v>9828</v>
      </c>
      <c r="AE7740" s="28" t="s">
        <v>9829</v>
      </c>
      <c r="AF7740" s="28" t="s">
        <v>1705</v>
      </c>
      <c r="AG7740" s="28" t="s">
        <v>3209</v>
      </c>
      <c r="AH7740" s="22">
        <v>94222</v>
      </c>
      <c r="AI7740" s="28" t="s">
        <v>9830</v>
      </c>
      <c r="AJ7740" s="22">
        <v>0</v>
      </c>
    </row>
    <row r="7741" spans="30:36" ht="30" x14ac:dyDescent="0.25">
      <c r="AD7741" s="22" t="s">
        <v>17143</v>
      </c>
      <c r="AE7741" s="28" t="s">
        <v>17144</v>
      </c>
      <c r="AF7741" s="28" t="s">
        <v>1705</v>
      </c>
      <c r="AG7741" s="28" t="s">
        <v>3209</v>
      </c>
      <c r="AH7741" s="22">
        <v>99018</v>
      </c>
      <c r="AI7741" s="28" t="s">
        <v>19876</v>
      </c>
      <c r="AJ7741" s="22">
        <v>5</v>
      </c>
    </row>
    <row r="7742" spans="30:36" ht="30" x14ac:dyDescent="0.25">
      <c r="AD7742" s="22" t="s">
        <v>288</v>
      </c>
      <c r="AE7742" s="28" t="s">
        <v>2007</v>
      </c>
      <c r="AF7742" s="28" t="s">
        <v>1706</v>
      </c>
      <c r="AG7742" s="28" t="s">
        <v>3209</v>
      </c>
      <c r="AH7742" s="22">
        <v>74580</v>
      </c>
      <c r="AI7742" s="28" t="s">
        <v>20516</v>
      </c>
      <c r="AJ7742" s="22">
        <v>5</v>
      </c>
    </row>
    <row r="7743" spans="30:36" ht="30" x14ac:dyDescent="0.25">
      <c r="AD7743" s="22" t="s">
        <v>993</v>
      </c>
      <c r="AE7743" s="28" t="s">
        <v>2614</v>
      </c>
      <c r="AF7743" s="28" t="s">
        <v>1718</v>
      </c>
      <c r="AG7743" s="28" t="s">
        <v>3210</v>
      </c>
      <c r="AH7743" s="22">
        <v>74903</v>
      </c>
      <c r="AI7743" s="28" t="s">
        <v>20618</v>
      </c>
      <c r="AJ7743" s="22">
        <v>9</v>
      </c>
    </row>
    <row r="7744" spans="30:36" ht="45" x14ac:dyDescent="0.25">
      <c r="AD7744" s="22" t="s">
        <v>882</v>
      </c>
      <c r="AE7744" s="28" t="s">
        <v>2511</v>
      </c>
      <c r="AF7744" s="28" t="s">
        <v>1707</v>
      </c>
      <c r="AG7744" s="28" t="s">
        <v>3210</v>
      </c>
      <c r="AH7744" s="22">
        <v>59836</v>
      </c>
      <c r="AI7744" s="28" t="s">
        <v>21029</v>
      </c>
      <c r="AJ7744" s="22">
        <v>0</v>
      </c>
    </row>
    <row r="7745" spans="30:36" ht="30" x14ac:dyDescent="0.25">
      <c r="AD7745" s="22" t="s">
        <v>17145</v>
      </c>
      <c r="AE7745" s="28" t="s">
        <v>17146</v>
      </c>
      <c r="AF7745" s="28" t="s">
        <v>1696</v>
      </c>
      <c r="AG7745" s="28" t="s">
        <v>3209</v>
      </c>
      <c r="AH7745" s="22">
        <v>54850</v>
      </c>
      <c r="AI7745" s="28" t="s">
        <v>19538</v>
      </c>
      <c r="AJ7745" s="22">
        <v>6</v>
      </c>
    </row>
    <row r="7746" spans="30:36" ht="30" x14ac:dyDescent="0.25">
      <c r="AD7746" s="22" t="s">
        <v>17147</v>
      </c>
      <c r="AE7746" s="28" t="s">
        <v>17148</v>
      </c>
      <c r="AF7746" s="28" t="s">
        <v>1718</v>
      </c>
      <c r="AG7746" s="28" t="s">
        <v>4364</v>
      </c>
      <c r="AH7746" s="22">
        <v>62852</v>
      </c>
      <c r="AI7746" s="28" t="s">
        <v>21937</v>
      </c>
      <c r="AJ7746" s="22">
        <v>2</v>
      </c>
    </row>
    <row r="7747" spans="30:36" ht="45" x14ac:dyDescent="0.25">
      <c r="AD7747" s="22" t="s">
        <v>791</v>
      </c>
      <c r="AE7747" s="28" t="s">
        <v>2425</v>
      </c>
      <c r="AF7747" s="28" t="s">
        <v>1707</v>
      </c>
      <c r="AG7747" s="28" t="s">
        <v>3210</v>
      </c>
      <c r="AH7747" s="22">
        <v>62322</v>
      </c>
      <c r="AI7747" s="28" t="s">
        <v>20640</v>
      </c>
      <c r="AJ7747" s="22">
        <v>2</v>
      </c>
    </row>
    <row r="7748" spans="30:36" ht="30" x14ac:dyDescent="0.25">
      <c r="AD7748" s="22" t="s">
        <v>17149</v>
      </c>
      <c r="AE7748" s="28" t="s">
        <v>17150</v>
      </c>
      <c r="AF7748" s="28" t="s">
        <v>1702</v>
      </c>
      <c r="AG7748" s="28" t="s">
        <v>3862</v>
      </c>
      <c r="AH7748" s="22">
        <v>99538</v>
      </c>
      <c r="AI7748" s="28" t="s">
        <v>20891</v>
      </c>
      <c r="AJ7748" s="22">
        <v>1</v>
      </c>
    </row>
    <row r="7749" spans="30:36" ht="30" x14ac:dyDescent="0.25">
      <c r="AD7749" s="22" t="s">
        <v>17151</v>
      </c>
      <c r="AE7749" s="28" t="s">
        <v>17152</v>
      </c>
      <c r="AF7749" s="28" t="s">
        <v>1708</v>
      </c>
      <c r="AG7749" s="28" t="s">
        <v>3790</v>
      </c>
      <c r="AH7749" s="22">
        <v>71125</v>
      </c>
      <c r="AI7749" s="28" t="s">
        <v>20456</v>
      </c>
      <c r="AJ7749" s="22">
        <v>2</v>
      </c>
    </row>
    <row r="7750" spans="30:36" ht="30" x14ac:dyDescent="0.25">
      <c r="AD7750" s="22" t="s">
        <v>8851</v>
      </c>
      <c r="AE7750" s="28" t="s">
        <v>8852</v>
      </c>
      <c r="AF7750" s="28" t="s">
        <v>1695</v>
      </c>
      <c r="AG7750" s="28" t="s">
        <v>3781</v>
      </c>
      <c r="AH7750" s="22">
        <v>60674</v>
      </c>
      <c r="AI7750" s="28" t="s">
        <v>20846</v>
      </c>
      <c r="AJ7750" s="22">
        <v>1</v>
      </c>
    </row>
    <row r="7751" spans="30:36" ht="30" x14ac:dyDescent="0.25">
      <c r="AD7751" s="22" t="s">
        <v>8853</v>
      </c>
      <c r="AE7751" s="28" t="s">
        <v>8854</v>
      </c>
      <c r="AF7751" s="28" t="s">
        <v>1695</v>
      </c>
      <c r="AG7751" s="28" t="s">
        <v>3209</v>
      </c>
      <c r="AH7751" s="22">
        <v>63699</v>
      </c>
      <c r="AI7751" s="28" t="s">
        <v>21862</v>
      </c>
      <c r="AJ7751" s="22">
        <v>1</v>
      </c>
    </row>
    <row r="7752" spans="30:36" ht="30" x14ac:dyDescent="0.25">
      <c r="AD7752" s="22" t="s">
        <v>17153</v>
      </c>
      <c r="AE7752" s="28" t="s">
        <v>17154</v>
      </c>
      <c r="AF7752" s="28" t="s">
        <v>1714</v>
      </c>
      <c r="AG7752" s="28" t="s">
        <v>3862</v>
      </c>
      <c r="AH7752" s="22">
        <v>72393</v>
      </c>
      <c r="AI7752" s="28" t="s">
        <v>20538</v>
      </c>
      <c r="AJ7752" s="22">
        <v>0</v>
      </c>
    </row>
    <row r="7753" spans="30:36" ht="30" x14ac:dyDescent="0.25">
      <c r="AD7753" s="22" t="s">
        <v>17155</v>
      </c>
      <c r="AE7753" s="28" t="s">
        <v>17156</v>
      </c>
      <c r="AF7753" s="28" t="s">
        <v>1701</v>
      </c>
      <c r="AG7753" s="28" t="s">
        <v>3784</v>
      </c>
      <c r="AH7753" s="22">
        <v>63449</v>
      </c>
      <c r="AI7753" s="28" t="s">
        <v>17157</v>
      </c>
      <c r="AJ7753" s="22">
        <v>0</v>
      </c>
    </row>
    <row r="7754" spans="30:36" ht="30" x14ac:dyDescent="0.25">
      <c r="AD7754" s="22" t="s">
        <v>276</v>
      </c>
      <c r="AE7754" s="28" t="s">
        <v>18878</v>
      </c>
      <c r="AF7754" s="28" t="s">
        <v>1699</v>
      </c>
      <c r="AG7754" s="28" t="s">
        <v>3209</v>
      </c>
      <c r="AH7754" s="22">
        <v>62839</v>
      </c>
      <c r="AI7754" s="28" t="s">
        <v>21117</v>
      </c>
      <c r="AJ7754" s="22">
        <v>5</v>
      </c>
    </row>
    <row r="7755" spans="30:36" ht="30" x14ac:dyDescent="0.25">
      <c r="AD7755" s="22" t="s">
        <v>17158</v>
      </c>
      <c r="AE7755" s="28" t="s">
        <v>17159</v>
      </c>
      <c r="AF7755" s="28" t="s">
        <v>1696</v>
      </c>
      <c r="AG7755" s="28" t="s">
        <v>3209</v>
      </c>
      <c r="AH7755" s="22">
        <v>58599</v>
      </c>
      <c r="AI7755" s="28" t="s">
        <v>20679</v>
      </c>
      <c r="AJ7755" s="22">
        <v>4</v>
      </c>
    </row>
    <row r="7756" spans="30:36" ht="30" x14ac:dyDescent="0.25">
      <c r="AD7756" s="22" t="s">
        <v>17160</v>
      </c>
      <c r="AE7756" s="28" t="s">
        <v>17161</v>
      </c>
      <c r="AF7756" s="28" t="s">
        <v>1703</v>
      </c>
      <c r="AG7756" s="28" t="s">
        <v>3210</v>
      </c>
      <c r="AH7756" s="22">
        <v>55756</v>
      </c>
      <c r="AI7756" s="28" t="s">
        <v>19482</v>
      </c>
      <c r="AJ7756" s="22">
        <v>2</v>
      </c>
    </row>
    <row r="7757" spans="30:36" ht="30" x14ac:dyDescent="0.25">
      <c r="AD7757" s="22" t="s">
        <v>17162</v>
      </c>
      <c r="AE7757" s="28" t="s">
        <v>17163</v>
      </c>
      <c r="AF7757" s="28" t="s">
        <v>1701</v>
      </c>
      <c r="AG7757" s="28" t="s">
        <v>3862</v>
      </c>
      <c r="AH7757" s="22">
        <v>68360</v>
      </c>
      <c r="AI7757" s="28" t="s">
        <v>20038</v>
      </c>
      <c r="AJ7757" s="22">
        <v>0</v>
      </c>
    </row>
    <row r="7758" spans="30:36" ht="30" x14ac:dyDescent="0.25">
      <c r="AD7758" s="22" t="s">
        <v>1323</v>
      </c>
      <c r="AE7758" s="28" t="s">
        <v>2881</v>
      </c>
      <c r="AF7758" s="28" t="s">
        <v>1705</v>
      </c>
      <c r="AG7758" s="28" t="s">
        <v>3211</v>
      </c>
      <c r="AH7758" s="22">
        <v>87325</v>
      </c>
      <c r="AI7758" s="28" t="s">
        <v>19782</v>
      </c>
      <c r="AJ7758" s="22">
        <v>6</v>
      </c>
    </row>
    <row r="7759" spans="30:36" ht="30" x14ac:dyDescent="0.25">
      <c r="AD7759" s="22" t="s">
        <v>117</v>
      </c>
      <c r="AE7759" s="28" t="s">
        <v>1812</v>
      </c>
      <c r="AF7759" s="28" t="s">
        <v>1696</v>
      </c>
      <c r="AG7759" s="28" t="s">
        <v>3209</v>
      </c>
      <c r="AH7759" s="22">
        <v>71136</v>
      </c>
      <c r="AI7759" s="28" t="s">
        <v>21626</v>
      </c>
      <c r="AJ7759" s="22">
        <v>4</v>
      </c>
    </row>
    <row r="7760" spans="30:36" ht="30" x14ac:dyDescent="0.25">
      <c r="AD7760" s="22" t="s">
        <v>1116</v>
      </c>
      <c r="AE7760" s="28" t="s">
        <v>2729</v>
      </c>
      <c r="AF7760" s="28" t="s">
        <v>1697</v>
      </c>
      <c r="AG7760" s="28" t="s">
        <v>3210</v>
      </c>
      <c r="AH7760" s="22">
        <v>73677</v>
      </c>
      <c r="AI7760" s="28" t="s">
        <v>21938</v>
      </c>
      <c r="AJ7760" s="22">
        <v>2</v>
      </c>
    </row>
    <row r="7761" spans="30:36" ht="30" x14ac:dyDescent="0.25">
      <c r="AD7761" s="22" t="s">
        <v>17164</v>
      </c>
      <c r="AE7761" s="28" t="s">
        <v>17165</v>
      </c>
      <c r="AF7761" s="28" t="s">
        <v>1705</v>
      </c>
      <c r="AG7761" s="28" t="s">
        <v>3209</v>
      </c>
      <c r="AH7761" s="22">
        <v>65142</v>
      </c>
      <c r="AI7761" s="28" t="s">
        <v>19678</v>
      </c>
      <c r="AJ7761" s="22">
        <v>8</v>
      </c>
    </row>
    <row r="7762" spans="30:36" ht="30" x14ac:dyDescent="0.25">
      <c r="AD7762" s="22" t="s">
        <v>5059</v>
      </c>
      <c r="AE7762" s="28" t="s">
        <v>5060</v>
      </c>
      <c r="AF7762" s="28" t="s">
        <v>1704</v>
      </c>
      <c r="AG7762" s="28" t="s">
        <v>3820</v>
      </c>
      <c r="AH7762" s="22">
        <v>69242</v>
      </c>
      <c r="AI7762" s="28" t="s">
        <v>21693</v>
      </c>
      <c r="AJ7762" s="22">
        <v>1</v>
      </c>
    </row>
    <row r="7763" spans="30:36" ht="30" x14ac:dyDescent="0.25">
      <c r="AD7763" s="22" t="s">
        <v>17166</v>
      </c>
      <c r="AE7763" s="28" t="s">
        <v>17167</v>
      </c>
      <c r="AF7763" s="28" t="s">
        <v>1718</v>
      </c>
      <c r="AG7763" s="28" t="s">
        <v>3778</v>
      </c>
      <c r="AH7763" s="22">
        <v>68243</v>
      </c>
      <c r="AI7763" s="28" t="s">
        <v>21245</v>
      </c>
      <c r="AJ7763" s="22">
        <v>1</v>
      </c>
    </row>
    <row r="7764" spans="30:36" ht="30" x14ac:dyDescent="0.25">
      <c r="AD7764" s="22" t="s">
        <v>17168</v>
      </c>
      <c r="AE7764" s="28" t="s">
        <v>17169</v>
      </c>
      <c r="AF7764" s="28" t="s">
        <v>1714</v>
      </c>
      <c r="AG7764" s="28" t="s">
        <v>3211</v>
      </c>
      <c r="AH7764" s="22">
        <v>76410</v>
      </c>
      <c r="AI7764" s="28" t="s">
        <v>19096</v>
      </c>
      <c r="AJ7764" s="22">
        <v>5</v>
      </c>
    </row>
    <row r="7765" spans="30:36" ht="30" x14ac:dyDescent="0.25">
      <c r="AD7765" s="22" t="s">
        <v>260</v>
      </c>
      <c r="AE7765" s="28" t="s">
        <v>1941</v>
      </c>
      <c r="AF7765" s="28" t="s">
        <v>1700</v>
      </c>
      <c r="AG7765" s="28" t="s">
        <v>3209</v>
      </c>
      <c r="AH7765" s="22">
        <v>89929</v>
      </c>
      <c r="AI7765" s="28" t="s">
        <v>18990</v>
      </c>
      <c r="AJ7765" s="22">
        <v>2</v>
      </c>
    </row>
    <row r="7766" spans="30:36" ht="30" x14ac:dyDescent="0.25">
      <c r="AD7766" s="22" t="s">
        <v>17170</v>
      </c>
      <c r="AE7766" s="28" t="s">
        <v>17171</v>
      </c>
      <c r="AF7766" s="28" t="s">
        <v>1700</v>
      </c>
      <c r="AG7766" s="28" t="s">
        <v>3209</v>
      </c>
      <c r="AH7766" s="22">
        <v>81289</v>
      </c>
      <c r="AI7766" s="28" t="s">
        <v>21939</v>
      </c>
      <c r="AJ7766" s="22">
        <v>3</v>
      </c>
    </row>
    <row r="7767" spans="30:36" ht="30" x14ac:dyDescent="0.25">
      <c r="AD7767" s="22" t="s">
        <v>17172</v>
      </c>
      <c r="AE7767" s="28" t="s">
        <v>17173</v>
      </c>
      <c r="AF7767" s="28" t="s">
        <v>1702</v>
      </c>
      <c r="AG7767" s="28" t="s">
        <v>3778</v>
      </c>
      <c r="AH7767" s="22">
        <v>91741</v>
      </c>
      <c r="AI7767" s="28" t="s">
        <v>19108</v>
      </c>
      <c r="AJ7767" s="22">
        <v>4</v>
      </c>
    </row>
    <row r="7768" spans="30:36" ht="30" x14ac:dyDescent="0.25">
      <c r="AD7768" s="22" t="s">
        <v>157</v>
      </c>
      <c r="AE7768" s="28" t="s">
        <v>1849</v>
      </c>
      <c r="AF7768" s="28" t="s">
        <v>1697</v>
      </c>
      <c r="AG7768" s="28" t="s">
        <v>3209</v>
      </c>
      <c r="AH7768" s="22">
        <v>96237</v>
      </c>
      <c r="AI7768" s="28" t="s">
        <v>21359</v>
      </c>
      <c r="AJ7768" s="22">
        <v>3</v>
      </c>
    </row>
    <row r="7769" spans="30:36" ht="45" x14ac:dyDescent="0.25">
      <c r="AD7769" s="22" t="s">
        <v>17174</v>
      </c>
      <c r="AE7769" s="28" t="s">
        <v>17175</v>
      </c>
      <c r="AF7769" s="28" t="s">
        <v>1707</v>
      </c>
      <c r="AG7769" s="28" t="s">
        <v>3803</v>
      </c>
      <c r="AH7769" s="22">
        <v>52660</v>
      </c>
      <c r="AI7769" s="28" t="s">
        <v>20427</v>
      </c>
      <c r="AJ7769" s="22">
        <v>3</v>
      </c>
    </row>
    <row r="7770" spans="30:36" ht="30" x14ac:dyDescent="0.25">
      <c r="AD7770" s="22" t="s">
        <v>9831</v>
      </c>
      <c r="AE7770" s="28" t="s">
        <v>9832</v>
      </c>
      <c r="AF7770" s="28" t="s">
        <v>1705</v>
      </c>
      <c r="AG7770" s="28" t="s">
        <v>3209</v>
      </c>
      <c r="AH7770" s="22">
        <v>70602</v>
      </c>
      <c r="AI7770" s="28" t="s">
        <v>9833</v>
      </c>
      <c r="AJ7770" s="22">
        <v>0</v>
      </c>
    </row>
    <row r="7771" spans="30:36" ht="30" x14ac:dyDescent="0.25">
      <c r="AD7771" s="22" t="s">
        <v>17176</v>
      </c>
      <c r="AE7771" s="28" t="s">
        <v>17177</v>
      </c>
      <c r="AF7771" s="28" t="s">
        <v>1714</v>
      </c>
      <c r="AG7771" s="28" t="s">
        <v>3209</v>
      </c>
      <c r="AH7771" s="22">
        <v>76074</v>
      </c>
      <c r="AI7771" s="28" t="s">
        <v>20520</v>
      </c>
      <c r="AJ7771" s="22">
        <v>9</v>
      </c>
    </row>
    <row r="7772" spans="30:36" ht="30" x14ac:dyDescent="0.25">
      <c r="AD7772" s="22" t="s">
        <v>17178</v>
      </c>
      <c r="AE7772" s="28" t="s">
        <v>17179</v>
      </c>
      <c r="AF7772" s="28" t="s">
        <v>1697</v>
      </c>
      <c r="AG7772" s="28" t="s">
        <v>3856</v>
      </c>
      <c r="AH7772" s="22">
        <v>68869</v>
      </c>
      <c r="AI7772" s="28" t="s">
        <v>19735</v>
      </c>
      <c r="AJ7772" s="22">
        <v>1</v>
      </c>
    </row>
    <row r="7773" spans="30:36" ht="30" x14ac:dyDescent="0.25">
      <c r="AD7773" s="22" t="s">
        <v>8855</v>
      </c>
      <c r="AE7773" s="28" t="s">
        <v>8856</v>
      </c>
      <c r="AF7773" s="28" t="s">
        <v>1705</v>
      </c>
      <c r="AG7773" s="28" t="s">
        <v>3820</v>
      </c>
      <c r="AH7773" s="22">
        <v>98488</v>
      </c>
      <c r="AI7773" s="28" t="s">
        <v>19616</v>
      </c>
      <c r="AJ7773" s="22">
        <v>2</v>
      </c>
    </row>
    <row r="7774" spans="30:36" ht="30" x14ac:dyDescent="0.25">
      <c r="AD7774" s="22" t="s">
        <v>17180</v>
      </c>
      <c r="AE7774" s="28" t="s">
        <v>17181</v>
      </c>
      <c r="AF7774" s="28" t="s">
        <v>1696</v>
      </c>
      <c r="AG7774" s="28" t="s">
        <v>3209</v>
      </c>
      <c r="AH7774" s="22">
        <v>55634</v>
      </c>
      <c r="AI7774" s="28" t="s">
        <v>21528</v>
      </c>
      <c r="AJ7774" s="22">
        <v>9</v>
      </c>
    </row>
    <row r="7775" spans="30:36" ht="30" x14ac:dyDescent="0.25">
      <c r="AD7775" s="22" t="s">
        <v>530</v>
      </c>
      <c r="AE7775" s="28" t="s">
        <v>18879</v>
      </c>
      <c r="AF7775" s="28" t="s">
        <v>1708</v>
      </c>
      <c r="AG7775" s="28" t="s">
        <v>3209</v>
      </c>
      <c r="AH7775" s="22">
        <v>81328</v>
      </c>
      <c r="AI7775" s="28" t="s">
        <v>21711</v>
      </c>
      <c r="AJ7775" s="22">
        <v>8</v>
      </c>
    </row>
    <row r="7776" spans="30:36" ht="30" x14ac:dyDescent="0.25">
      <c r="AD7776" s="22" t="s">
        <v>17182</v>
      </c>
      <c r="AE7776" s="28" t="s">
        <v>17183</v>
      </c>
      <c r="AF7776" s="28" t="s">
        <v>1702</v>
      </c>
      <c r="AG7776" s="28" t="s">
        <v>3765</v>
      </c>
      <c r="AH7776" s="22">
        <v>88389</v>
      </c>
      <c r="AI7776" s="28" t="s">
        <v>21940</v>
      </c>
      <c r="AJ7776" s="22">
        <v>5</v>
      </c>
    </row>
    <row r="7777" spans="30:36" ht="30" x14ac:dyDescent="0.25">
      <c r="AD7777" s="22" t="s">
        <v>17184</v>
      </c>
      <c r="AE7777" s="28" t="s">
        <v>18880</v>
      </c>
      <c r="AF7777" s="28" t="s">
        <v>1695</v>
      </c>
      <c r="AG7777" s="28" t="s">
        <v>3211</v>
      </c>
      <c r="AH7777" s="22">
        <v>54313</v>
      </c>
      <c r="AI7777" s="28" t="s">
        <v>19586</v>
      </c>
      <c r="AJ7777" s="22">
        <v>0</v>
      </c>
    </row>
    <row r="7778" spans="30:36" ht="30" x14ac:dyDescent="0.25">
      <c r="AD7778" s="22" t="s">
        <v>17185</v>
      </c>
      <c r="AE7778" s="28" t="s">
        <v>17186</v>
      </c>
      <c r="AF7778" s="28" t="s">
        <v>1718</v>
      </c>
      <c r="AG7778" s="28" t="s">
        <v>3209</v>
      </c>
      <c r="AH7778" s="22">
        <v>62651</v>
      </c>
      <c r="AI7778" s="28" t="s">
        <v>21894</v>
      </c>
      <c r="AJ7778" s="22">
        <v>0</v>
      </c>
    </row>
    <row r="7779" spans="30:36" ht="30" x14ac:dyDescent="0.25">
      <c r="AD7779" s="22" t="s">
        <v>8857</v>
      </c>
      <c r="AE7779" s="28" t="s">
        <v>8858</v>
      </c>
      <c r="AF7779" s="28" t="s">
        <v>1698</v>
      </c>
      <c r="AG7779" s="28" t="s">
        <v>3209</v>
      </c>
      <c r="AH7779" s="22">
        <v>88989</v>
      </c>
      <c r="AI7779" s="28" t="s">
        <v>20729</v>
      </c>
      <c r="AJ7779" s="22">
        <v>2</v>
      </c>
    </row>
    <row r="7780" spans="30:36" ht="30" x14ac:dyDescent="0.25">
      <c r="AD7780" s="22" t="s">
        <v>17187</v>
      </c>
      <c r="AE7780" s="28" t="s">
        <v>17188</v>
      </c>
      <c r="AF7780" s="28" t="s">
        <v>1704</v>
      </c>
      <c r="AG7780" s="28" t="s">
        <v>3803</v>
      </c>
      <c r="AH7780" s="22">
        <v>57464</v>
      </c>
      <c r="AI7780" s="28" t="s">
        <v>21941</v>
      </c>
      <c r="AJ7780" s="22">
        <v>10</v>
      </c>
    </row>
    <row r="7781" spans="30:36" ht="30" x14ac:dyDescent="0.25">
      <c r="AD7781" s="22" t="s">
        <v>17189</v>
      </c>
      <c r="AE7781" s="28" t="s">
        <v>17190</v>
      </c>
      <c r="AF7781" s="28" t="s">
        <v>1695</v>
      </c>
      <c r="AG7781" s="28" t="s">
        <v>3209</v>
      </c>
      <c r="AH7781" s="22">
        <v>57568</v>
      </c>
      <c r="AI7781" s="28" t="s">
        <v>19676</v>
      </c>
      <c r="AJ7781" s="22">
        <v>4</v>
      </c>
    </row>
    <row r="7782" spans="30:36" ht="30" x14ac:dyDescent="0.25">
      <c r="AD7782" s="22" t="s">
        <v>8859</v>
      </c>
      <c r="AE7782" s="28" t="s">
        <v>8860</v>
      </c>
      <c r="AF7782" s="28" t="s">
        <v>1695</v>
      </c>
      <c r="AG7782" s="28" t="s">
        <v>3210</v>
      </c>
      <c r="AH7782" s="22">
        <v>63996</v>
      </c>
      <c r="AI7782" s="28" t="s">
        <v>19001</v>
      </c>
      <c r="AJ7782" s="22">
        <v>2</v>
      </c>
    </row>
    <row r="7783" spans="30:36" ht="30" x14ac:dyDescent="0.25">
      <c r="AD7783" s="22" t="s">
        <v>16</v>
      </c>
      <c r="AE7783" s="28" t="s">
        <v>18881</v>
      </c>
      <c r="AF7783" s="28" t="s">
        <v>1695</v>
      </c>
      <c r="AG7783" s="28" t="s">
        <v>3209</v>
      </c>
      <c r="AH7783" s="22">
        <v>70439</v>
      </c>
      <c r="AI7783" s="28" t="s">
        <v>19037</v>
      </c>
      <c r="AJ7783" s="22">
        <v>2</v>
      </c>
    </row>
    <row r="7784" spans="30:36" ht="30" x14ac:dyDescent="0.25">
      <c r="AD7784" s="22" t="s">
        <v>17191</v>
      </c>
      <c r="AE7784" s="28" t="s">
        <v>17192</v>
      </c>
      <c r="AF7784" s="28" t="s">
        <v>1709</v>
      </c>
      <c r="AG7784" s="28" t="s">
        <v>4034</v>
      </c>
      <c r="AH7784" s="22">
        <v>62596</v>
      </c>
      <c r="AI7784" s="28" t="s">
        <v>17193</v>
      </c>
      <c r="AJ7784" s="22">
        <v>2</v>
      </c>
    </row>
    <row r="7785" spans="30:36" ht="30" x14ac:dyDescent="0.25">
      <c r="AD7785" s="22" t="s">
        <v>17194</v>
      </c>
      <c r="AE7785" s="28" t="s">
        <v>17195</v>
      </c>
      <c r="AF7785" s="28" t="s">
        <v>1695</v>
      </c>
      <c r="AG7785" s="28" t="s">
        <v>3211</v>
      </c>
      <c r="AH7785" s="22">
        <v>58372</v>
      </c>
      <c r="AI7785" s="28" t="s">
        <v>20833</v>
      </c>
      <c r="AJ7785" s="22">
        <v>8</v>
      </c>
    </row>
    <row r="7786" spans="30:36" ht="30" x14ac:dyDescent="0.25">
      <c r="AD7786" s="22" t="s">
        <v>17196</v>
      </c>
      <c r="AE7786" s="28" t="s">
        <v>17197</v>
      </c>
      <c r="AF7786" s="28" t="s">
        <v>1708</v>
      </c>
      <c r="AG7786" s="28" t="s">
        <v>3800</v>
      </c>
      <c r="AH7786" s="22">
        <v>69239</v>
      </c>
      <c r="AI7786" s="28" t="s">
        <v>19796</v>
      </c>
      <c r="AJ7786" s="22">
        <v>1</v>
      </c>
    </row>
    <row r="7787" spans="30:36" ht="30" x14ac:dyDescent="0.25">
      <c r="AD7787" s="22" t="s">
        <v>17198</v>
      </c>
      <c r="AE7787" s="28" t="s">
        <v>17199</v>
      </c>
      <c r="AF7787" s="28" t="s">
        <v>1705</v>
      </c>
      <c r="AG7787" s="28" t="s">
        <v>3211</v>
      </c>
      <c r="AH7787" s="22">
        <v>73287</v>
      </c>
      <c r="AI7787" s="28" t="s">
        <v>20885</v>
      </c>
      <c r="AJ7787" s="22">
        <v>4</v>
      </c>
    </row>
    <row r="7788" spans="30:36" ht="30" x14ac:dyDescent="0.25">
      <c r="AD7788" s="22" t="s">
        <v>8861</v>
      </c>
      <c r="AE7788" s="28" t="s">
        <v>8862</v>
      </c>
      <c r="AF7788" s="28" t="s">
        <v>1695</v>
      </c>
      <c r="AG7788" s="28" t="s">
        <v>3836</v>
      </c>
      <c r="AH7788" s="22">
        <v>61143</v>
      </c>
      <c r="AI7788" s="28" t="s">
        <v>19735</v>
      </c>
      <c r="AJ7788" s="22">
        <v>1</v>
      </c>
    </row>
    <row r="7789" spans="30:36" ht="30" x14ac:dyDescent="0.25">
      <c r="AD7789" s="22" t="s">
        <v>17200</v>
      </c>
      <c r="AE7789" s="28" t="s">
        <v>17201</v>
      </c>
      <c r="AF7789" s="28" t="s">
        <v>1695</v>
      </c>
      <c r="AG7789" s="28" t="s">
        <v>3209</v>
      </c>
      <c r="AH7789" s="22">
        <v>59854</v>
      </c>
      <c r="AI7789" s="28" t="s">
        <v>21129</v>
      </c>
      <c r="AJ7789" s="22">
        <v>1</v>
      </c>
    </row>
    <row r="7790" spans="30:36" ht="30" x14ac:dyDescent="0.25">
      <c r="AD7790" s="22" t="s">
        <v>17202</v>
      </c>
      <c r="AE7790" s="28" t="s">
        <v>17203</v>
      </c>
      <c r="AF7790" s="28" t="s">
        <v>1700</v>
      </c>
      <c r="AG7790" s="28" t="s">
        <v>3210</v>
      </c>
      <c r="AH7790" s="22">
        <v>81679</v>
      </c>
      <c r="AI7790" s="28" t="s">
        <v>20595</v>
      </c>
      <c r="AJ7790" s="22">
        <v>7</v>
      </c>
    </row>
    <row r="7791" spans="30:36" ht="30" x14ac:dyDescent="0.25">
      <c r="AD7791" s="22" t="s">
        <v>8863</v>
      </c>
      <c r="AE7791" s="28" t="s">
        <v>8864</v>
      </c>
      <c r="AF7791" s="28" t="s">
        <v>1705</v>
      </c>
      <c r="AG7791" s="28" t="s">
        <v>3209</v>
      </c>
      <c r="AH7791" s="22">
        <v>73568</v>
      </c>
      <c r="AI7791" s="28" t="s">
        <v>21778</v>
      </c>
      <c r="AJ7791" s="22">
        <v>4</v>
      </c>
    </row>
    <row r="7792" spans="30:36" ht="30" x14ac:dyDescent="0.25">
      <c r="AD7792" s="22" t="s">
        <v>17204</v>
      </c>
      <c r="AE7792" s="28" t="s">
        <v>17205</v>
      </c>
      <c r="AF7792" s="28" t="s">
        <v>1718</v>
      </c>
      <c r="AG7792" s="28" t="s">
        <v>3784</v>
      </c>
      <c r="AH7792" s="22">
        <v>68793</v>
      </c>
      <c r="AI7792" s="28" t="s">
        <v>20084</v>
      </c>
      <c r="AJ7792" s="22">
        <v>3</v>
      </c>
    </row>
    <row r="7793" spans="30:36" ht="30" x14ac:dyDescent="0.25">
      <c r="AD7793" s="22" t="s">
        <v>17206</v>
      </c>
      <c r="AE7793" s="28" t="s">
        <v>17207</v>
      </c>
      <c r="AF7793" s="28" t="s">
        <v>1695</v>
      </c>
      <c r="AG7793" s="28" t="s">
        <v>3209</v>
      </c>
      <c r="AH7793" s="22">
        <v>60859</v>
      </c>
      <c r="AI7793" s="28" t="s">
        <v>14791</v>
      </c>
      <c r="AJ7793" s="22">
        <v>0</v>
      </c>
    </row>
    <row r="7794" spans="30:36" ht="30" x14ac:dyDescent="0.25">
      <c r="AD7794" s="22" t="s">
        <v>17208</v>
      </c>
      <c r="AE7794" s="28" t="s">
        <v>17209</v>
      </c>
      <c r="AF7794" s="28" t="s">
        <v>1695</v>
      </c>
      <c r="AG7794" s="28" t="s">
        <v>3209</v>
      </c>
      <c r="AH7794" s="22">
        <v>55718</v>
      </c>
      <c r="AI7794" s="28" t="s">
        <v>20128</v>
      </c>
      <c r="AJ7794" s="22">
        <v>1</v>
      </c>
    </row>
    <row r="7795" spans="30:36" ht="30" x14ac:dyDescent="0.25">
      <c r="AD7795" s="22" t="s">
        <v>17210</v>
      </c>
      <c r="AE7795" s="28" t="s">
        <v>17211</v>
      </c>
      <c r="AF7795" s="28" t="s">
        <v>1697</v>
      </c>
      <c r="AG7795" s="28" t="s">
        <v>3211</v>
      </c>
      <c r="AH7795" s="22">
        <v>64539</v>
      </c>
      <c r="AI7795" s="28" t="s">
        <v>20800</v>
      </c>
      <c r="AJ7795" s="22">
        <v>2</v>
      </c>
    </row>
    <row r="7796" spans="30:36" ht="30" x14ac:dyDescent="0.25">
      <c r="AD7796" s="22" t="s">
        <v>8865</v>
      </c>
      <c r="AE7796" s="28" t="s">
        <v>8866</v>
      </c>
      <c r="AF7796" s="28" t="s">
        <v>1701</v>
      </c>
      <c r="AG7796" s="28" t="s">
        <v>3211</v>
      </c>
      <c r="AH7796" s="22">
        <v>73338</v>
      </c>
      <c r="AI7796" s="28" t="s">
        <v>21394</v>
      </c>
      <c r="AJ7796" s="22">
        <v>4</v>
      </c>
    </row>
    <row r="7797" spans="30:36" ht="30" x14ac:dyDescent="0.25">
      <c r="AD7797" s="22" t="s">
        <v>17212</v>
      </c>
      <c r="AE7797" s="28" t="s">
        <v>17213</v>
      </c>
      <c r="AF7797" s="28" t="s">
        <v>1702</v>
      </c>
      <c r="AG7797" s="28" t="s">
        <v>3210</v>
      </c>
      <c r="AH7797" s="22">
        <v>102655</v>
      </c>
      <c r="AI7797" s="28" t="s">
        <v>20539</v>
      </c>
      <c r="AJ7797" s="22">
        <v>1</v>
      </c>
    </row>
    <row r="7798" spans="30:36" ht="30" x14ac:dyDescent="0.25">
      <c r="AD7798" s="22" t="s">
        <v>17214</v>
      </c>
      <c r="AE7798" s="28" t="s">
        <v>17215</v>
      </c>
      <c r="AF7798" s="28" t="s">
        <v>1704</v>
      </c>
      <c r="AG7798" s="28" t="s">
        <v>3790</v>
      </c>
      <c r="AH7798" s="22">
        <v>61576</v>
      </c>
      <c r="AI7798" s="28" t="s">
        <v>20011</v>
      </c>
      <c r="AJ7798" s="22">
        <v>2</v>
      </c>
    </row>
    <row r="7799" spans="30:36" ht="30" x14ac:dyDescent="0.25">
      <c r="AD7799" s="22" t="s">
        <v>8867</v>
      </c>
      <c r="AE7799" s="28" t="s">
        <v>8868</v>
      </c>
      <c r="AF7799" s="28" t="s">
        <v>1702</v>
      </c>
      <c r="AG7799" s="28" t="s">
        <v>3209</v>
      </c>
      <c r="AH7799" s="22">
        <v>95336</v>
      </c>
      <c r="AI7799" s="28" t="s">
        <v>21866</v>
      </c>
      <c r="AJ7799" s="22">
        <v>3</v>
      </c>
    </row>
    <row r="7800" spans="30:36" ht="30" x14ac:dyDescent="0.25">
      <c r="AD7800" s="22" t="s">
        <v>167</v>
      </c>
      <c r="AE7800" s="28" t="s">
        <v>1857</v>
      </c>
      <c r="AF7800" s="28" t="s">
        <v>1698</v>
      </c>
      <c r="AG7800" s="28" t="s">
        <v>3209</v>
      </c>
      <c r="AH7800" s="22">
        <v>106327</v>
      </c>
      <c r="AI7800" s="28" t="s">
        <v>21942</v>
      </c>
      <c r="AJ7800" s="22">
        <v>8</v>
      </c>
    </row>
    <row r="7801" spans="30:36" ht="45" x14ac:dyDescent="0.25">
      <c r="AD7801" s="22" t="s">
        <v>8869</v>
      </c>
      <c r="AE7801" s="28" t="s">
        <v>8870</v>
      </c>
      <c r="AF7801" s="28" t="s">
        <v>1707</v>
      </c>
      <c r="AG7801" s="28" t="s">
        <v>3209</v>
      </c>
      <c r="AH7801" s="22">
        <v>56768</v>
      </c>
      <c r="AI7801" s="28" t="s">
        <v>20735</v>
      </c>
      <c r="AJ7801" s="22">
        <v>3</v>
      </c>
    </row>
    <row r="7802" spans="30:36" ht="30" x14ac:dyDescent="0.25">
      <c r="AD7802" s="22" t="s">
        <v>8871</v>
      </c>
      <c r="AE7802" s="28" t="s">
        <v>8872</v>
      </c>
      <c r="AF7802" s="28" t="s">
        <v>1700</v>
      </c>
      <c r="AG7802" s="28" t="s">
        <v>3210</v>
      </c>
      <c r="AH7802" s="22">
        <v>92559</v>
      </c>
      <c r="AI7802" s="28" t="s">
        <v>20134</v>
      </c>
      <c r="AJ7802" s="22">
        <v>8</v>
      </c>
    </row>
    <row r="7803" spans="30:36" ht="30" x14ac:dyDescent="0.25">
      <c r="AD7803" s="22" t="s">
        <v>17216</v>
      </c>
      <c r="AE7803" s="28" t="s">
        <v>17217</v>
      </c>
      <c r="AF7803" s="28" t="s">
        <v>1706</v>
      </c>
      <c r="AG7803" s="28" t="s">
        <v>3210</v>
      </c>
      <c r="AH7803" s="22">
        <v>54993</v>
      </c>
      <c r="AI7803" s="28" t="s">
        <v>20863</v>
      </c>
      <c r="AJ7803" s="22">
        <v>8</v>
      </c>
    </row>
    <row r="7804" spans="30:36" ht="30" x14ac:dyDescent="0.25">
      <c r="AD7804" s="22" t="s">
        <v>17218</v>
      </c>
      <c r="AE7804" s="28" t="s">
        <v>17219</v>
      </c>
      <c r="AF7804" s="28" t="s">
        <v>1700</v>
      </c>
      <c r="AG7804" s="28" t="s">
        <v>3211</v>
      </c>
      <c r="AH7804" s="22">
        <v>72469</v>
      </c>
      <c r="AI7804" s="28" t="s">
        <v>20605</v>
      </c>
      <c r="AJ7804" s="22">
        <v>7</v>
      </c>
    </row>
    <row r="7805" spans="30:36" ht="30" x14ac:dyDescent="0.25">
      <c r="AD7805" s="22" t="s">
        <v>17220</v>
      </c>
      <c r="AE7805" s="28" t="s">
        <v>17221</v>
      </c>
      <c r="AF7805" s="28" t="s">
        <v>1697</v>
      </c>
      <c r="AG7805" s="28" t="s">
        <v>3210</v>
      </c>
      <c r="AH7805" s="22">
        <v>74625</v>
      </c>
      <c r="AI7805" s="28" t="s">
        <v>21708</v>
      </c>
      <c r="AJ7805" s="22">
        <v>2</v>
      </c>
    </row>
    <row r="7806" spans="30:36" ht="30" x14ac:dyDescent="0.25">
      <c r="AD7806" s="22" t="s">
        <v>9834</v>
      </c>
      <c r="AE7806" s="28" t="s">
        <v>9835</v>
      </c>
      <c r="AF7806" s="28" t="s">
        <v>1705</v>
      </c>
      <c r="AG7806" s="28" t="s">
        <v>3209</v>
      </c>
      <c r="AH7806" s="22">
        <v>89024</v>
      </c>
      <c r="AI7806" s="28" t="s">
        <v>20680</v>
      </c>
      <c r="AJ7806" s="22">
        <v>5</v>
      </c>
    </row>
    <row r="7807" spans="30:36" ht="30" x14ac:dyDescent="0.25">
      <c r="AD7807" s="22" t="s">
        <v>8873</v>
      </c>
      <c r="AE7807" s="28" t="s">
        <v>8874</v>
      </c>
      <c r="AF7807" s="28" t="s">
        <v>1696</v>
      </c>
      <c r="AG7807" s="28" t="s">
        <v>3826</v>
      </c>
      <c r="AH7807" s="22">
        <v>73381</v>
      </c>
      <c r="AI7807" s="28" t="s">
        <v>21256</v>
      </c>
      <c r="AJ7807" s="22">
        <v>5</v>
      </c>
    </row>
    <row r="7808" spans="30:36" ht="45" x14ac:dyDescent="0.25">
      <c r="AD7808" s="22" t="s">
        <v>8875</v>
      </c>
      <c r="AE7808" s="28" t="s">
        <v>8876</v>
      </c>
      <c r="AF7808" s="28" t="s">
        <v>1707</v>
      </c>
      <c r="AG7808" s="28" t="s">
        <v>3209</v>
      </c>
      <c r="AH7808" s="22">
        <v>56986</v>
      </c>
      <c r="AI7808" s="28" t="s">
        <v>20108</v>
      </c>
      <c r="AJ7808" s="22">
        <v>4</v>
      </c>
    </row>
    <row r="7809" spans="30:36" ht="30" x14ac:dyDescent="0.25">
      <c r="AD7809" s="22" t="s">
        <v>17222</v>
      </c>
      <c r="AE7809" s="28" t="s">
        <v>17223</v>
      </c>
      <c r="AF7809" s="28" t="s">
        <v>1706</v>
      </c>
      <c r="AG7809" s="28" t="s">
        <v>3211</v>
      </c>
      <c r="AH7809" s="22">
        <v>53449</v>
      </c>
      <c r="AI7809" s="28" t="s">
        <v>19457</v>
      </c>
      <c r="AJ7809" s="22">
        <v>0</v>
      </c>
    </row>
    <row r="7810" spans="30:36" ht="30" x14ac:dyDescent="0.25">
      <c r="AD7810" s="22" t="s">
        <v>17224</v>
      </c>
      <c r="AE7810" s="28" t="s">
        <v>17225</v>
      </c>
      <c r="AF7810" s="28" t="s">
        <v>1698</v>
      </c>
      <c r="AG7810" s="28" t="s">
        <v>3209</v>
      </c>
      <c r="AH7810" s="22">
        <v>87205</v>
      </c>
      <c r="AI7810" s="28" t="s">
        <v>19089</v>
      </c>
      <c r="AJ7810" s="22">
        <v>7</v>
      </c>
    </row>
    <row r="7811" spans="30:36" ht="30" x14ac:dyDescent="0.25">
      <c r="AD7811" s="22" t="s">
        <v>17226</v>
      </c>
      <c r="AE7811" s="28" t="s">
        <v>17227</v>
      </c>
      <c r="AF7811" s="28" t="s">
        <v>1695</v>
      </c>
      <c r="AG7811" s="28" t="s">
        <v>3210</v>
      </c>
      <c r="AH7811" s="22">
        <v>61402</v>
      </c>
      <c r="AI7811" s="28" t="s">
        <v>21524</v>
      </c>
      <c r="AJ7811" s="22">
        <v>9</v>
      </c>
    </row>
    <row r="7812" spans="30:36" ht="30" x14ac:dyDescent="0.25">
      <c r="AD7812" s="22" t="s">
        <v>54</v>
      </c>
      <c r="AE7812" s="28" t="s">
        <v>1756</v>
      </c>
      <c r="AF7812" s="28" t="s">
        <v>1695</v>
      </c>
      <c r="AG7812" s="28" t="s">
        <v>3209</v>
      </c>
      <c r="AH7812" s="22">
        <v>63612</v>
      </c>
      <c r="AI7812" s="28" t="s">
        <v>20187</v>
      </c>
      <c r="AJ7812" s="22">
        <v>1</v>
      </c>
    </row>
    <row r="7813" spans="30:36" ht="30" x14ac:dyDescent="0.25">
      <c r="AD7813" s="22" t="s">
        <v>17228</v>
      </c>
      <c r="AE7813" s="28" t="s">
        <v>17229</v>
      </c>
      <c r="AF7813" s="28" t="s">
        <v>1697</v>
      </c>
      <c r="AG7813" s="28" t="s">
        <v>3211</v>
      </c>
      <c r="AH7813" s="22">
        <v>63114</v>
      </c>
      <c r="AI7813" s="28" t="s">
        <v>21943</v>
      </c>
      <c r="AJ7813" s="22">
        <v>9</v>
      </c>
    </row>
    <row r="7814" spans="30:36" ht="30" x14ac:dyDescent="0.25">
      <c r="AD7814" s="22" t="s">
        <v>17230</v>
      </c>
      <c r="AE7814" s="28" t="s">
        <v>17231</v>
      </c>
      <c r="AF7814" s="28" t="s">
        <v>1695</v>
      </c>
      <c r="AG7814" s="28" t="s">
        <v>3209</v>
      </c>
      <c r="AH7814" s="22">
        <v>58483</v>
      </c>
      <c r="AI7814" s="28" t="s">
        <v>21244</v>
      </c>
      <c r="AJ7814" s="22">
        <v>5</v>
      </c>
    </row>
    <row r="7815" spans="30:36" ht="30" x14ac:dyDescent="0.25">
      <c r="AD7815" s="22" t="s">
        <v>17232</v>
      </c>
      <c r="AE7815" s="28" t="s">
        <v>18882</v>
      </c>
      <c r="AF7815" s="28" t="s">
        <v>1701</v>
      </c>
      <c r="AG7815" s="28" t="s">
        <v>3778</v>
      </c>
      <c r="AH7815" s="22">
        <v>57540</v>
      </c>
      <c r="AI7815" s="28" t="s">
        <v>21944</v>
      </c>
      <c r="AJ7815" s="22">
        <v>8</v>
      </c>
    </row>
    <row r="7816" spans="30:36" ht="45" x14ac:dyDescent="0.25">
      <c r="AD7816" s="22" t="s">
        <v>17233</v>
      </c>
      <c r="AE7816" s="28" t="s">
        <v>17234</v>
      </c>
      <c r="AF7816" s="28" t="s">
        <v>1707</v>
      </c>
      <c r="AG7816" s="28" t="s">
        <v>3210</v>
      </c>
      <c r="AH7816" s="22">
        <v>60224</v>
      </c>
      <c r="AI7816" s="28" t="s">
        <v>21324</v>
      </c>
      <c r="AJ7816" s="22">
        <v>8</v>
      </c>
    </row>
    <row r="7817" spans="30:36" ht="45" x14ac:dyDescent="0.25">
      <c r="AD7817" s="22" t="s">
        <v>5061</v>
      </c>
      <c r="AE7817" s="28" t="s">
        <v>5062</v>
      </c>
      <c r="AF7817" s="28" t="s">
        <v>1707</v>
      </c>
      <c r="AG7817" s="28" t="s">
        <v>3790</v>
      </c>
      <c r="AH7817" s="22">
        <v>64799</v>
      </c>
      <c r="AI7817" s="28" t="s">
        <v>19104</v>
      </c>
      <c r="AJ7817" s="22">
        <v>7</v>
      </c>
    </row>
    <row r="7818" spans="30:36" ht="45" x14ac:dyDescent="0.25">
      <c r="AD7818" s="22" t="s">
        <v>1247</v>
      </c>
      <c r="AE7818" s="28" t="s">
        <v>2892</v>
      </c>
      <c r="AF7818" s="28" t="s">
        <v>1707</v>
      </c>
      <c r="AG7818" s="28" t="s">
        <v>3211</v>
      </c>
      <c r="AH7818" s="22">
        <v>66909</v>
      </c>
      <c r="AI7818" s="28" t="s">
        <v>20611</v>
      </c>
      <c r="AJ7818" s="22">
        <v>6</v>
      </c>
    </row>
    <row r="7819" spans="30:36" ht="30" x14ac:dyDescent="0.25">
      <c r="AD7819" s="22" t="s">
        <v>3691</v>
      </c>
      <c r="AE7819" s="28" t="s">
        <v>3692</v>
      </c>
      <c r="AF7819" s="28" t="s">
        <v>1695</v>
      </c>
      <c r="AG7819" s="28" t="s">
        <v>3209</v>
      </c>
      <c r="AH7819" s="22">
        <v>63660</v>
      </c>
      <c r="AI7819" s="28" t="s">
        <v>3693</v>
      </c>
      <c r="AJ7819" s="22">
        <v>0</v>
      </c>
    </row>
    <row r="7820" spans="30:36" ht="30" x14ac:dyDescent="0.25">
      <c r="AD7820" s="22" t="s">
        <v>17235</v>
      </c>
      <c r="AE7820" s="28" t="s">
        <v>17236</v>
      </c>
      <c r="AF7820" s="28" t="s">
        <v>1700</v>
      </c>
      <c r="AG7820" s="28" t="s">
        <v>3836</v>
      </c>
      <c r="AH7820" s="22">
        <v>87076</v>
      </c>
      <c r="AI7820" s="28" t="s">
        <v>21945</v>
      </c>
      <c r="AJ7820" s="22">
        <v>0</v>
      </c>
    </row>
    <row r="7821" spans="30:36" ht="30" x14ac:dyDescent="0.25">
      <c r="AD7821" s="22" t="s">
        <v>8877</v>
      </c>
      <c r="AE7821" s="28" t="s">
        <v>18883</v>
      </c>
      <c r="AF7821" s="28" t="s">
        <v>1708</v>
      </c>
      <c r="AG7821" s="28" t="s">
        <v>3787</v>
      </c>
      <c r="AH7821" s="22">
        <v>73356</v>
      </c>
      <c r="AI7821" s="28" t="s">
        <v>19537</v>
      </c>
      <c r="AJ7821" s="22">
        <v>4</v>
      </c>
    </row>
    <row r="7822" spans="30:36" ht="30" x14ac:dyDescent="0.25">
      <c r="AD7822" s="22" t="s">
        <v>17237</v>
      </c>
      <c r="AE7822" s="28" t="s">
        <v>17238</v>
      </c>
      <c r="AF7822" s="28" t="s">
        <v>1697</v>
      </c>
      <c r="AG7822" s="28" t="s">
        <v>3209</v>
      </c>
      <c r="AH7822" s="22">
        <v>80582</v>
      </c>
      <c r="AI7822" s="28" t="s">
        <v>20644</v>
      </c>
      <c r="AJ7822" s="22">
        <v>5</v>
      </c>
    </row>
    <row r="7823" spans="30:36" ht="30" x14ac:dyDescent="0.25">
      <c r="AD7823" s="22" t="s">
        <v>8878</v>
      </c>
      <c r="AE7823" s="28" t="s">
        <v>8879</v>
      </c>
      <c r="AF7823" s="28" t="s">
        <v>1695</v>
      </c>
      <c r="AG7823" s="28" t="s">
        <v>3209</v>
      </c>
      <c r="AH7823" s="22">
        <v>64443</v>
      </c>
      <c r="AI7823" s="28" t="s">
        <v>21387</v>
      </c>
      <c r="AJ7823" s="22">
        <v>5</v>
      </c>
    </row>
    <row r="7824" spans="30:36" ht="30" x14ac:dyDescent="0.25">
      <c r="AD7824" s="22" t="s">
        <v>8880</v>
      </c>
      <c r="AE7824" s="28" t="s">
        <v>8881</v>
      </c>
      <c r="AF7824" s="28" t="s">
        <v>1699</v>
      </c>
      <c r="AG7824" s="28" t="s">
        <v>3887</v>
      </c>
      <c r="AH7824" s="22">
        <v>70362</v>
      </c>
      <c r="AI7824" s="28" t="s">
        <v>21009</v>
      </c>
      <c r="AJ7824" s="22">
        <v>7</v>
      </c>
    </row>
    <row r="7825" spans="30:36" ht="30" x14ac:dyDescent="0.25">
      <c r="AD7825" s="22" t="s">
        <v>216</v>
      </c>
      <c r="AE7825" s="28" t="s">
        <v>1898</v>
      </c>
      <c r="AF7825" s="28" t="s">
        <v>1714</v>
      </c>
      <c r="AG7825" s="28" t="s">
        <v>3209</v>
      </c>
      <c r="AH7825" s="22">
        <v>103615</v>
      </c>
      <c r="AI7825" s="28" t="s">
        <v>21437</v>
      </c>
      <c r="AJ7825" s="22">
        <v>9</v>
      </c>
    </row>
    <row r="7826" spans="30:36" ht="30" x14ac:dyDescent="0.25">
      <c r="AD7826" s="22" t="s">
        <v>17239</v>
      </c>
      <c r="AE7826" s="28" t="s">
        <v>17240</v>
      </c>
      <c r="AF7826" s="28" t="s">
        <v>1718</v>
      </c>
      <c r="AG7826" s="28" t="s">
        <v>3209</v>
      </c>
      <c r="AH7826" s="22">
        <v>68137</v>
      </c>
      <c r="AI7826" s="28" t="s">
        <v>19294</v>
      </c>
      <c r="AJ7826" s="22">
        <v>2</v>
      </c>
    </row>
    <row r="7827" spans="30:36" ht="30" x14ac:dyDescent="0.25">
      <c r="AD7827" s="22" t="s">
        <v>1171</v>
      </c>
      <c r="AE7827" s="28" t="s">
        <v>2779</v>
      </c>
      <c r="AF7827" s="28" t="s">
        <v>1708</v>
      </c>
      <c r="AG7827" s="28" t="s">
        <v>3211</v>
      </c>
      <c r="AH7827" s="22">
        <v>82600</v>
      </c>
      <c r="AI7827" s="28" t="s">
        <v>19999</v>
      </c>
      <c r="AJ7827" s="22">
        <v>7</v>
      </c>
    </row>
    <row r="7828" spans="30:36" ht="30" x14ac:dyDescent="0.25">
      <c r="AD7828" s="22" t="s">
        <v>17241</v>
      </c>
      <c r="AE7828" s="28" t="s">
        <v>17242</v>
      </c>
      <c r="AF7828" s="28" t="s">
        <v>1701</v>
      </c>
      <c r="AG7828" s="28" t="s">
        <v>3211</v>
      </c>
      <c r="AH7828" s="22">
        <v>64257</v>
      </c>
      <c r="AI7828" s="28" t="s">
        <v>19395</v>
      </c>
      <c r="AJ7828" s="22">
        <v>2</v>
      </c>
    </row>
    <row r="7829" spans="30:36" ht="30" x14ac:dyDescent="0.25">
      <c r="AD7829" s="22" t="s">
        <v>8882</v>
      </c>
      <c r="AE7829" s="28" t="s">
        <v>8883</v>
      </c>
      <c r="AF7829" s="28" t="s">
        <v>1718</v>
      </c>
      <c r="AG7829" s="28" t="s">
        <v>3211</v>
      </c>
      <c r="AH7829" s="22">
        <v>77413</v>
      </c>
      <c r="AI7829" s="28" t="s">
        <v>20885</v>
      </c>
      <c r="AJ7829" s="22">
        <v>4</v>
      </c>
    </row>
    <row r="7830" spans="30:36" ht="30" x14ac:dyDescent="0.25">
      <c r="AD7830" s="22" t="s">
        <v>17243</v>
      </c>
      <c r="AE7830" s="28" t="s">
        <v>17244</v>
      </c>
      <c r="AF7830" s="28" t="s">
        <v>1705</v>
      </c>
      <c r="AG7830" s="28" t="s">
        <v>3209</v>
      </c>
      <c r="AH7830" s="22">
        <v>104096</v>
      </c>
      <c r="AI7830" s="28" t="s">
        <v>17245</v>
      </c>
      <c r="AJ7830" s="22">
        <v>4</v>
      </c>
    </row>
    <row r="7831" spans="30:36" ht="30" x14ac:dyDescent="0.25">
      <c r="AD7831" s="22" t="s">
        <v>17246</v>
      </c>
      <c r="AE7831" s="28" t="s">
        <v>17247</v>
      </c>
      <c r="AF7831" s="28" t="s">
        <v>1718</v>
      </c>
      <c r="AG7831" s="28" t="s">
        <v>3209</v>
      </c>
      <c r="AH7831" s="22">
        <v>57107</v>
      </c>
      <c r="AI7831" s="28" t="s">
        <v>19225</v>
      </c>
      <c r="AJ7831" s="22">
        <v>7</v>
      </c>
    </row>
    <row r="7832" spans="30:36" ht="30" x14ac:dyDescent="0.25">
      <c r="AD7832" s="22" t="s">
        <v>77</v>
      </c>
      <c r="AE7832" s="28" t="s">
        <v>1776</v>
      </c>
      <c r="AF7832" s="28" t="s">
        <v>1695</v>
      </c>
      <c r="AG7832" s="28" t="s">
        <v>3209</v>
      </c>
      <c r="AH7832" s="22">
        <v>70491</v>
      </c>
      <c r="AI7832" s="28" t="s">
        <v>21946</v>
      </c>
      <c r="AJ7832" s="22">
        <v>8</v>
      </c>
    </row>
    <row r="7833" spans="30:36" ht="30" x14ac:dyDescent="0.25">
      <c r="AD7833" s="22" t="s">
        <v>17248</v>
      </c>
      <c r="AE7833" s="28" t="s">
        <v>17249</v>
      </c>
      <c r="AF7833" s="28" t="s">
        <v>1718</v>
      </c>
      <c r="AG7833" s="28" t="s">
        <v>3800</v>
      </c>
      <c r="AH7833" s="22">
        <v>72745</v>
      </c>
      <c r="AI7833" s="28" t="s">
        <v>17250</v>
      </c>
      <c r="AJ7833" s="22">
        <v>5</v>
      </c>
    </row>
    <row r="7834" spans="30:36" ht="30" x14ac:dyDescent="0.25">
      <c r="AD7834" s="22" t="s">
        <v>3694</v>
      </c>
      <c r="AE7834" s="28" t="s">
        <v>3695</v>
      </c>
      <c r="AF7834" s="28" t="s">
        <v>1696</v>
      </c>
      <c r="AG7834" s="28" t="s">
        <v>3209</v>
      </c>
      <c r="AH7834" s="22">
        <v>60526</v>
      </c>
      <c r="AI7834" s="28" t="s">
        <v>3696</v>
      </c>
      <c r="AJ7834" s="22">
        <v>3</v>
      </c>
    </row>
    <row r="7835" spans="30:36" ht="45" x14ac:dyDescent="0.25">
      <c r="AD7835" s="22" t="s">
        <v>8884</v>
      </c>
      <c r="AE7835" s="28" t="s">
        <v>8885</v>
      </c>
      <c r="AF7835" s="28" t="s">
        <v>1707</v>
      </c>
      <c r="AG7835" s="28" t="s">
        <v>3209</v>
      </c>
      <c r="AH7835" s="22">
        <v>64661</v>
      </c>
      <c r="AI7835" s="28" t="s">
        <v>19728</v>
      </c>
      <c r="AJ7835" s="22">
        <v>6</v>
      </c>
    </row>
    <row r="7836" spans="30:36" ht="30" x14ac:dyDescent="0.25">
      <c r="AD7836" s="22" t="s">
        <v>17251</v>
      </c>
      <c r="AE7836" s="28" t="s">
        <v>17252</v>
      </c>
      <c r="AF7836" s="28" t="s">
        <v>1695</v>
      </c>
      <c r="AG7836" s="28" t="s">
        <v>3209</v>
      </c>
      <c r="AH7836" s="22">
        <v>60231</v>
      </c>
      <c r="AI7836" s="28" t="s">
        <v>21947</v>
      </c>
      <c r="AJ7836" s="22">
        <v>3</v>
      </c>
    </row>
    <row r="7837" spans="30:36" ht="30" x14ac:dyDescent="0.25">
      <c r="AD7837" s="22" t="s">
        <v>17253</v>
      </c>
      <c r="AE7837" s="28" t="s">
        <v>17254</v>
      </c>
      <c r="AF7837" s="28" t="s">
        <v>1700</v>
      </c>
      <c r="AG7837" s="28" t="s">
        <v>3768</v>
      </c>
      <c r="AH7837" s="22">
        <v>81239</v>
      </c>
      <c r="AI7837" s="28" t="s">
        <v>21727</v>
      </c>
      <c r="AJ7837" s="22">
        <v>4</v>
      </c>
    </row>
    <row r="7838" spans="30:36" ht="30" x14ac:dyDescent="0.25">
      <c r="AD7838" s="22" t="s">
        <v>8886</v>
      </c>
      <c r="AE7838" s="28" t="s">
        <v>8887</v>
      </c>
      <c r="AF7838" s="28" t="s">
        <v>1704</v>
      </c>
      <c r="AG7838" s="28" t="s">
        <v>3787</v>
      </c>
      <c r="AH7838" s="22">
        <v>67560</v>
      </c>
      <c r="AI7838" s="28" t="s">
        <v>20872</v>
      </c>
      <c r="AJ7838" s="22">
        <v>7</v>
      </c>
    </row>
    <row r="7839" spans="30:36" ht="30" x14ac:dyDescent="0.25">
      <c r="AD7839" s="22" t="s">
        <v>1202</v>
      </c>
      <c r="AE7839" s="28" t="s">
        <v>2806</v>
      </c>
      <c r="AF7839" s="28" t="s">
        <v>1718</v>
      </c>
      <c r="AG7839" s="28" t="s">
        <v>3211</v>
      </c>
      <c r="AH7839" s="22">
        <v>62853</v>
      </c>
      <c r="AI7839" s="28" t="s">
        <v>21948</v>
      </c>
      <c r="AJ7839" s="22">
        <v>6</v>
      </c>
    </row>
    <row r="7840" spans="30:36" ht="30" x14ac:dyDescent="0.25">
      <c r="AD7840" s="22" t="s">
        <v>17255</v>
      </c>
      <c r="AE7840" s="28" t="s">
        <v>17256</v>
      </c>
      <c r="AF7840" s="28" t="s">
        <v>1700</v>
      </c>
      <c r="AG7840" s="28" t="s">
        <v>3209</v>
      </c>
      <c r="AH7840" s="22">
        <v>88295</v>
      </c>
      <c r="AI7840" s="28" t="s">
        <v>21809</v>
      </c>
      <c r="AJ7840" s="22">
        <v>2</v>
      </c>
    </row>
    <row r="7841" spans="30:36" ht="30" x14ac:dyDescent="0.25">
      <c r="AD7841" s="22" t="s">
        <v>690</v>
      </c>
      <c r="AE7841" s="28" t="s">
        <v>2328</v>
      </c>
      <c r="AF7841" s="28" t="s">
        <v>1712</v>
      </c>
      <c r="AG7841" s="28" t="s">
        <v>3210</v>
      </c>
      <c r="AH7841" s="22">
        <v>91860</v>
      </c>
      <c r="AI7841" s="28" t="s">
        <v>19642</v>
      </c>
      <c r="AJ7841" s="22">
        <v>3</v>
      </c>
    </row>
    <row r="7842" spans="30:36" ht="30" x14ac:dyDescent="0.25">
      <c r="AD7842" s="22" t="s">
        <v>8888</v>
      </c>
      <c r="AE7842" s="28" t="s">
        <v>8889</v>
      </c>
      <c r="AF7842" s="28" t="s">
        <v>1708</v>
      </c>
      <c r="AG7842" s="28" t="s">
        <v>3211</v>
      </c>
      <c r="AH7842" s="22">
        <v>69421</v>
      </c>
      <c r="AI7842" s="28" t="s">
        <v>21388</v>
      </c>
      <c r="AJ7842" s="22">
        <v>1</v>
      </c>
    </row>
    <row r="7843" spans="30:36" ht="30" x14ac:dyDescent="0.25">
      <c r="AD7843" s="22" t="s">
        <v>17257</v>
      </c>
      <c r="AE7843" s="28" t="s">
        <v>17258</v>
      </c>
      <c r="AF7843" s="28" t="s">
        <v>1695</v>
      </c>
      <c r="AG7843" s="28" t="s">
        <v>3209</v>
      </c>
      <c r="AH7843" s="22">
        <v>55194</v>
      </c>
      <c r="AI7843" s="28" t="s">
        <v>19907</v>
      </c>
      <c r="AJ7843" s="22">
        <v>4</v>
      </c>
    </row>
    <row r="7844" spans="30:36" ht="30" x14ac:dyDescent="0.25">
      <c r="AD7844" s="22" t="s">
        <v>17259</v>
      </c>
      <c r="AE7844" s="28" t="s">
        <v>17260</v>
      </c>
      <c r="AF7844" s="28" t="s">
        <v>1697</v>
      </c>
      <c r="AG7844" s="28" t="s">
        <v>3800</v>
      </c>
      <c r="AH7844" s="22">
        <v>74953</v>
      </c>
      <c r="AI7844" s="28" t="s">
        <v>21746</v>
      </c>
      <c r="AJ7844" s="22">
        <v>7</v>
      </c>
    </row>
    <row r="7845" spans="30:36" ht="30" x14ac:dyDescent="0.25">
      <c r="AD7845" s="22" t="s">
        <v>9836</v>
      </c>
      <c r="AE7845" s="28" t="s">
        <v>9837</v>
      </c>
      <c r="AF7845" s="28" t="s">
        <v>1700</v>
      </c>
      <c r="AG7845" s="28" t="s">
        <v>3209</v>
      </c>
      <c r="AH7845" s="22">
        <v>76777</v>
      </c>
      <c r="AI7845" s="28" t="s">
        <v>9838</v>
      </c>
      <c r="AJ7845" s="22">
        <v>2</v>
      </c>
    </row>
    <row r="7846" spans="30:36" ht="30" x14ac:dyDescent="0.25">
      <c r="AD7846" s="22" t="s">
        <v>8890</v>
      </c>
      <c r="AE7846" s="28" t="s">
        <v>8891</v>
      </c>
      <c r="AF7846" s="28" t="s">
        <v>1703</v>
      </c>
      <c r="AG7846" s="28" t="s">
        <v>3210</v>
      </c>
      <c r="AH7846" s="22">
        <v>85286</v>
      </c>
      <c r="AI7846" s="28" t="s">
        <v>20253</v>
      </c>
      <c r="AJ7846" s="22">
        <v>5</v>
      </c>
    </row>
    <row r="7847" spans="30:36" ht="30" x14ac:dyDescent="0.25">
      <c r="AD7847" s="22" t="s">
        <v>17261</v>
      </c>
      <c r="AE7847" s="28" t="s">
        <v>17262</v>
      </c>
      <c r="AF7847" s="28" t="s">
        <v>1718</v>
      </c>
      <c r="AG7847" s="28" t="s">
        <v>3209</v>
      </c>
      <c r="AH7847" s="22">
        <v>65222</v>
      </c>
      <c r="AI7847" s="28" t="s">
        <v>17263</v>
      </c>
      <c r="AJ7847" s="22">
        <v>2</v>
      </c>
    </row>
    <row r="7848" spans="30:36" ht="45" x14ac:dyDescent="0.25">
      <c r="AD7848" s="22" t="s">
        <v>3697</v>
      </c>
      <c r="AE7848" s="28" t="s">
        <v>3698</v>
      </c>
      <c r="AF7848" s="28" t="s">
        <v>1707</v>
      </c>
      <c r="AG7848" s="28" t="s">
        <v>3209</v>
      </c>
      <c r="AH7848" s="22">
        <v>59013</v>
      </c>
      <c r="AI7848" s="28" t="s">
        <v>3699</v>
      </c>
      <c r="AJ7848" s="22">
        <v>0</v>
      </c>
    </row>
    <row r="7849" spans="30:36" ht="30" x14ac:dyDescent="0.25">
      <c r="AD7849" s="22" t="s">
        <v>17264</v>
      </c>
      <c r="AE7849" s="28" t="s">
        <v>17265</v>
      </c>
      <c r="AF7849" s="28" t="s">
        <v>1714</v>
      </c>
      <c r="AG7849" s="28" t="s">
        <v>3209</v>
      </c>
      <c r="AH7849" s="22">
        <v>96516</v>
      </c>
      <c r="AI7849" s="28" t="s">
        <v>19334</v>
      </c>
      <c r="AJ7849" s="22">
        <v>1</v>
      </c>
    </row>
    <row r="7850" spans="30:36" ht="30" x14ac:dyDescent="0.25">
      <c r="AD7850" s="22" t="s">
        <v>17266</v>
      </c>
      <c r="AE7850" s="28" t="s">
        <v>17267</v>
      </c>
      <c r="AF7850" s="28" t="s">
        <v>1708</v>
      </c>
      <c r="AG7850" s="28" t="s">
        <v>3211</v>
      </c>
      <c r="AH7850" s="22">
        <v>72707</v>
      </c>
      <c r="AI7850" s="28" t="s">
        <v>19528</v>
      </c>
      <c r="AJ7850" s="22">
        <v>2</v>
      </c>
    </row>
    <row r="7851" spans="30:36" ht="30" x14ac:dyDescent="0.25">
      <c r="AD7851" s="22" t="s">
        <v>5063</v>
      </c>
      <c r="AE7851" s="28" t="s">
        <v>5064</v>
      </c>
      <c r="AF7851" s="28" t="s">
        <v>1704</v>
      </c>
      <c r="AG7851" s="28" t="s">
        <v>3765</v>
      </c>
      <c r="AH7851" s="22">
        <v>63517</v>
      </c>
      <c r="AI7851" s="28" t="s">
        <v>21334</v>
      </c>
      <c r="AJ7851" s="22">
        <v>8</v>
      </c>
    </row>
    <row r="7852" spans="30:36" ht="30" x14ac:dyDescent="0.25">
      <c r="AD7852" s="22" t="s">
        <v>8892</v>
      </c>
      <c r="AE7852" s="28" t="s">
        <v>8893</v>
      </c>
      <c r="AF7852" s="28" t="s">
        <v>1695</v>
      </c>
      <c r="AG7852" s="28" t="s">
        <v>3862</v>
      </c>
      <c r="AH7852" s="22">
        <v>64914</v>
      </c>
      <c r="AI7852" s="28" t="s">
        <v>20306</v>
      </c>
      <c r="AJ7852" s="22">
        <v>1</v>
      </c>
    </row>
    <row r="7853" spans="30:36" ht="30" x14ac:dyDescent="0.25">
      <c r="AD7853" s="22" t="s">
        <v>17268</v>
      </c>
      <c r="AE7853" s="28" t="s">
        <v>17269</v>
      </c>
      <c r="AF7853" s="28" t="s">
        <v>1715</v>
      </c>
      <c r="AG7853" s="28" t="s">
        <v>3210</v>
      </c>
      <c r="AH7853" s="22">
        <v>70399</v>
      </c>
      <c r="AI7853" s="28" t="s">
        <v>21949</v>
      </c>
      <c r="AJ7853" s="22">
        <v>3</v>
      </c>
    </row>
    <row r="7854" spans="30:36" ht="30" x14ac:dyDescent="0.25">
      <c r="AD7854" s="22" t="s">
        <v>5065</v>
      </c>
      <c r="AE7854" s="28" t="s">
        <v>5066</v>
      </c>
      <c r="AF7854" s="28" t="s">
        <v>1708</v>
      </c>
      <c r="AG7854" s="28" t="s">
        <v>3768</v>
      </c>
      <c r="AH7854" s="22">
        <v>63055</v>
      </c>
      <c r="AI7854" s="28" t="s">
        <v>21950</v>
      </c>
      <c r="AJ7854" s="22">
        <v>7</v>
      </c>
    </row>
    <row r="7855" spans="30:36" ht="30" x14ac:dyDescent="0.25">
      <c r="AD7855" s="22" t="s">
        <v>17270</v>
      </c>
      <c r="AE7855" s="28" t="s">
        <v>17271</v>
      </c>
      <c r="AF7855" s="28" t="s">
        <v>1702</v>
      </c>
      <c r="AG7855" s="28" t="s">
        <v>3209</v>
      </c>
      <c r="AH7855" s="22">
        <v>101819</v>
      </c>
      <c r="AI7855" s="28" t="s">
        <v>20095</v>
      </c>
      <c r="AJ7855" s="22">
        <v>7</v>
      </c>
    </row>
    <row r="7856" spans="30:36" ht="30" x14ac:dyDescent="0.25">
      <c r="AD7856" s="22" t="s">
        <v>5067</v>
      </c>
      <c r="AE7856" s="28" t="s">
        <v>5068</v>
      </c>
      <c r="AF7856" s="28" t="s">
        <v>1718</v>
      </c>
      <c r="AG7856" s="28" t="s">
        <v>3778</v>
      </c>
      <c r="AH7856" s="22">
        <v>63330</v>
      </c>
      <c r="AI7856" s="28" t="s">
        <v>19153</v>
      </c>
      <c r="AJ7856" s="22">
        <v>6</v>
      </c>
    </row>
    <row r="7857" spans="30:36" ht="30" x14ac:dyDescent="0.25">
      <c r="AD7857" s="22" t="s">
        <v>5069</v>
      </c>
      <c r="AE7857" s="28" t="s">
        <v>5070</v>
      </c>
      <c r="AF7857" s="28" t="s">
        <v>1697</v>
      </c>
      <c r="AG7857" s="28" t="s">
        <v>3765</v>
      </c>
      <c r="AH7857" s="22">
        <v>72195</v>
      </c>
      <c r="AI7857" s="28" t="s">
        <v>20599</v>
      </c>
      <c r="AJ7857" s="22">
        <v>7</v>
      </c>
    </row>
    <row r="7858" spans="30:36" ht="30" x14ac:dyDescent="0.25">
      <c r="AD7858" s="22" t="s">
        <v>678</v>
      </c>
      <c r="AE7858" s="28" t="s">
        <v>2351</v>
      </c>
      <c r="AF7858" s="28" t="s">
        <v>1702</v>
      </c>
      <c r="AG7858" s="28" t="s">
        <v>3210</v>
      </c>
      <c r="AH7858" s="22">
        <v>83864</v>
      </c>
      <c r="AI7858" s="28" t="s">
        <v>21629</v>
      </c>
      <c r="AJ7858" s="22">
        <v>8</v>
      </c>
    </row>
    <row r="7859" spans="30:36" ht="30" x14ac:dyDescent="0.25">
      <c r="AD7859" s="22" t="s">
        <v>17272</v>
      </c>
      <c r="AE7859" s="28" t="s">
        <v>17273</v>
      </c>
      <c r="AF7859" s="28" t="s">
        <v>1697</v>
      </c>
      <c r="AG7859" s="28" t="s">
        <v>3209</v>
      </c>
      <c r="AH7859" s="22">
        <v>63061</v>
      </c>
      <c r="AI7859" s="28" t="s">
        <v>21273</v>
      </c>
      <c r="AJ7859" s="22">
        <v>5</v>
      </c>
    </row>
    <row r="7860" spans="30:36" ht="30" x14ac:dyDescent="0.25">
      <c r="AD7860" s="22" t="s">
        <v>1379</v>
      </c>
      <c r="AE7860" s="28" t="s">
        <v>2996</v>
      </c>
      <c r="AF7860" s="28" t="s">
        <v>1695</v>
      </c>
      <c r="AG7860" s="28" t="s">
        <v>3211</v>
      </c>
      <c r="AH7860" s="22">
        <v>61368</v>
      </c>
      <c r="AI7860" s="28" t="s">
        <v>19832</v>
      </c>
      <c r="AJ7860" s="22">
        <v>6</v>
      </c>
    </row>
    <row r="7861" spans="30:36" ht="30" x14ac:dyDescent="0.25">
      <c r="AD7861" s="22" t="s">
        <v>8894</v>
      </c>
      <c r="AE7861" s="28" t="s">
        <v>8895</v>
      </c>
      <c r="AF7861" s="28" t="s">
        <v>1706</v>
      </c>
      <c r="AG7861" s="28" t="s">
        <v>3210</v>
      </c>
      <c r="AH7861" s="22">
        <v>75545</v>
      </c>
      <c r="AI7861" s="28" t="s">
        <v>19659</v>
      </c>
      <c r="AJ7861" s="22">
        <v>5</v>
      </c>
    </row>
    <row r="7862" spans="30:36" ht="30" x14ac:dyDescent="0.25">
      <c r="AD7862" s="22" t="s">
        <v>5071</v>
      </c>
      <c r="AE7862" s="28" t="s">
        <v>5072</v>
      </c>
      <c r="AF7862" s="28" t="s">
        <v>1695</v>
      </c>
      <c r="AG7862" s="28" t="s">
        <v>3820</v>
      </c>
      <c r="AH7862" s="22">
        <v>59761</v>
      </c>
      <c r="AI7862" s="28" t="s">
        <v>5073</v>
      </c>
      <c r="AJ7862" s="22">
        <v>0</v>
      </c>
    </row>
    <row r="7863" spans="30:36" ht="45" x14ac:dyDescent="0.25">
      <c r="AD7863" s="22" t="s">
        <v>17274</v>
      </c>
      <c r="AE7863" s="28" t="s">
        <v>17275</v>
      </c>
      <c r="AF7863" s="28" t="s">
        <v>1707</v>
      </c>
      <c r="AG7863" s="28" t="s">
        <v>3210</v>
      </c>
      <c r="AH7863" s="22">
        <v>65690</v>
      </c>
      <c r="AI7863" s="28" t="s">
        <v>21202</v>
      </c>
      <c r="AJ7863" s="22">
        <v>1</v>
      </c>
    </row>
    <row r="7864" spans="30:36" ht="30" x14ac:dyDescent="0.25">
      <c r="AD7864" s="22" t="s">
        <v>17276</v>
      </c>
      <c r="AE7864" s="28" t="s">
        <v>17277</v>
      </c>
      <c r="AF7864" s="28" t="s">
        <v>1705</v>
      </c>
      <c r="AG7864" s="28" t="s">
        <v>3211</v>
      </c>
      <c r="AH7864" s="22">
        <v>97739</v>
      </c>
      <c r="AI7864" s="28" t="s">
        <v>21438</v>
      </c>
      <c r="AJ7864" s="22">
        <v>6</v>
      </c>
    </row>
    <row r="7865" spans="30:36" ht="30" x14ac:dyDescent="0.25">
      <c r="AD7865" s="22" t="s">
        <v>5074</v>
      </c>
      <c r="AE7865" s="28" t="s">
        <v>5075</v>
      </c>
      <c r="AF7865" s="28" t="s">
        <v>1695</v>
      </c>
      <c r="AG7865" s="28" t="s">
        <v>3862</v>
      </c>
      <c r="AH7865" s="22">
        <v>64373</v>
      </c>
      <c r="AI7865" s="28" t="s">
        <v>21951</v>
      </c>
      <c r="AJ7865" s="22">
        <v>1</v>
      </c>
    </row>
    <row r="7866" spans="30:36" ht="30" x14ac:dyDescent="0.25">
      <c r="AD7866" s="22" t="s">
        <v>8896</v>
      </c>
      <c r="AE7866" s="28" t="s">
        <v>8897</v>
      </c>
      <c r="AF7866" s="28" t="s">
        <v>1696</v>
      </c>
      <c r="AG7866" s="28" t="s">
        <v>3209</v>
      </c>
      <c r="AH7866" s="22">
        <v>61581</v>
      </c>
      <c r="AI7866" s="28" t="s">
        <v>8898</v>
      </c>
      <c r="AJ7866" s="22">
        <v>0</v>
      </c>
    </row>
    <row r="7867" spans="30:36" ht="30" x14ac:dyDescent="0.25">
      <c r="AD7867" s="22" t="s">
        <v>8899</v>
      </c>
      <c r="AE7867" s="28" t="s">
        <v>8900</v>
      </c>
      <c r="AF7867" s="28" t="s">
        <v>1712</v>
      </c>
      <c r="AG7867" s="28" t="s">
        <v>3210</v>
      </c>
      <c r="AH7867" s="22">
        <v>84095</v>
      </c>
      <c r="AI7867" s="28" t="s">
        <v>21412</v>
      </c>
      <c r="AJ7867" s="22">
        <v>4</v>
      </c>
    </row>
    <row r="7868" spans="30:36" ht="30" x14ac:dyDescent="0.25">
      <c r="AD7868" s="22" t="s">
        <v>17278</v>
      </c>
      <c r="AE7868" s="28" t="s">
        <v>17279</v>
      </c>
      <c r="AF7868" s="28" t="s">
        <v>1695</v>
      </c>
      <c r="AG7868" s="28" t="s">
        <v>3765</v>
      </c>
      <c r="AH7868" s="22">
        <v>60206</v>
      </c>
      <c r="AI7868" s="28" t="s">
        <v>21161</v>
      </c>
      <c r="AJ7868" s="22">
        <v>1</v>
      </c>
    </row>
    <row r="7869" spans="30:36" ht="30" x14ac:dyDescent="0.25">
      <c r="AD7869" s="22" t="s">
        <v>9839</v>
      </c>
      <c r="AE7869" s="28" t="s">
        <v>9840</v>
      </c>
      <c r="AF7869" s="28" t="s">
        <v>1720</v>
      </c>
      <c r="AG7869" s="28" t="s">
        <v>3211</v>
      </c>
      <c r="AH7869" s="22">
        <v>103189</v>
      </c>
      <c r="AI7869" s="28" t="s">
        <v>20867</v>
      </c>
      <c r="AJ7869" s="22">
        <v>7</v>
      </c>
    </row>
    <row r="7870" spans="30:36" ht="30" x14ac:dyDescent="0.25">
      <c r="AD7870" s="22" t="s">
        <v>8901</v>
      </c>
      <c r="AE7870" s="28" t="s">
        <v>8902</v>
      </c>
      <c r="AF7870" s="28" t="s">
        <v>1695</v>
      </c>
      <c r="AG7870" s="28" t="s">
        <v>3787</v>
      </c>
      <c r="AH7870" s="22">
        <v>62752</v>
      </c>
      <c r="AI7870" s="28" t="s">
        <v>19237</v>
      </c>
      <c r="AJ7870" s="22">
        <v>9</v>
      </c>
    </row>
    <row r="7871" spans="30:36" ht="30" x14ac:dyDescent="0.25">
      <c r="AD7871" s="22" t="s">
        <v>9841</v>
      </c>
      <c r="AE7871" s="28" t="s">
        <v>9842</v>
      </c>
      <c r="AF7871" s="28" t="s">
        <v>1719</v>
      </c>
      <c r="AG7871" s="28" t="s">
        <v>3211</v>
      </c>
      <c r="AH7871" s="22">
        <v>116623</v>
      </c>
      <c r="AI7871" s="28" t="s">
        <v>21952</v>
      </c>
      <c r="AJ7871" s="22">
        <v>4</v>
      </c>
    </row>
    <row r="7872" spans="30:36" ht="30" x14ac:dyDescent="0.25">
      <c r="AD7872" s="22" t="s">
        <v>17280</v>
      </c>
      <c r="AE7872" s="28" t="s">
        <v>17281</v>
      </c>
      <c r="AF7872" s="28" t="s">
        <v>1695</v>
      </c>
      <c r="AG7872" s="28" t="s">
        <v>3210</v>
      </c>
      <c r="AH7872" s="22">
        <v>61917</v>
      </c>
      <c r="AI7872" s="28" t="s">
        <v>19582</v>
      </c>
      <c r="AJ7872" s="22">
        <v>0</v>
      </c>
    </row>
    <row r="7873" spans="30:36" ht="30" x14ac:dyDescent="0.25">
      <c r="AD7873" s="22" t="s">
        <v>8903</v>
      </c>
      <c r="AE7873" s="28" t="s">
        <v>8904</v>
      </c>
      <c r="AF7873" s="28" t="s">
        <v>1703</v>
      </c>
      <c r="AG7873" s="28" t="s">
        <v>3211</v>
      </c>
      <c r="AH7873" s="22">
        <v>59743</v>
      </c>
      <c r="AI7873" s="28" t="s">
        <v>20399</v>
      </c>
      <c r="AJ7873" s="22">
        <v>1</v>
      </c>
    </row>
    <row r="7874" spans="30:36" ht="30" x14ac:dyDescent="0.25">
      <c r="AD7874" s="22" t="s">
        <v>17282</v>
      </c>
      <c r="AE7874" s="28" t="s">
        <v>17283</v>
      </c>
      <c r="AF7874" s="28" t="s">
        <v>1718</v>
      </c>
      <c r="AG7874" s="28" t="s">
        <v>3209</v>
      </c>
      <c r="AH7874" s="22">
        <v>70143</v>
      </c>
      <c r="AI7874" s="28" t="s">
        <v>20142</v>
      </c>
      <c r="AJ7874" s="22">
        <v>2</v>
      </c>
    </row>
    <row r="7875" spans="30:36" ht="30" x14ac:dyDescent="0.25">
      <c r="AD7875" s="22" t="s">
        <v>17284</v>
      </c>
      <c r="AE7875" s="28" t="s">
        <v>17285</v>
      </c>
      <c r="AF7875" s="28" t="s">
        <v>1697</v>
      </c>
      <c r="AG7875" s="28" t="s">
        <v>3790</v>
      </c>
      <c r="AH7875" s="22">
        <v>52801</v>
      </c>
      <c r="AI7875" s="28" t="s">
        <v>19402</v>
      </c>
      <c r="AJ7875" s="22">
        <v>3</v>
      </c>
    </row>
    <row r="7876" spans="30:36" ht="30" x14ac:dyDescent="0.25">
      <c r="AD7876" s="22" t="s">
        <v>17286</v>
      </c>
      <c r="AE7876" s="28" t="s">
        <v>17287</v>
      </c>
      <c r="AF7876" s="28" t="s">
        <v>1696</v>
      </c>
      <c r="AG7876" s="28" t="s">
        <v>3209</v>
      </c>
      <c r="AH7876" s="22">
        <v>58347</v>
      </c>
      <c r="AI7876" s="28" t="s">
        <v>21746</v>
      </c>
      <c r="AJ7876" s="22">
        <v>7</v>
      </c>
    </row>
    <row r="7877" spans="30:36" ht="30" x14ac:dyDescent="0.25">
      <c r="AD7877" s="22" t="s">
        <v>8905</v>
      </c>
      <c r="AE7877" s="28" t="s">
        <v>8906</v>
      </c>
      <c r="AF7877" s="28" t="s">
        <v>1697</v>
      </c>
      <c r="AG7877" s="28" t="s">
        <v>3210</v>
      </c>
      <c r="AH7877" s="22">
        <v>81677</v>
      </c>
      <c r="AI7877" s="28" t="s">
        <v>19905</v>
      </c>
      <c r="AJ7877" s="22">
        <v>5</v>
      </c>
    </row>
    <row r="7878" spans="30:36" ht="30" x14ac:dyDescent="0.25">
      <c r="AD7878" s="22" t="s">
        <v>17288</v>
      </c>
      <c r="AE7878" s="28" t="s">
        <v>17289</v>
      </c>
      <c r="AF7878" s="28" t="s">
        <v>1718</v>
      </c>
      <c r="AG7878" s="28" t="s">
        <v>3862</v>
      </c>
      <c r="AH7878" s="22">
        <v>62813</v>
      </c>
      <c r="AI7878" s="28" t="s">
        <v>19195</v>
      </c>
      <c r="AJ7878" s="22">
        <v>7</v>
      </c>
    </row>
    <row r="7879" spans="30:36" ht="30" x14ac:dyDescent="0.25">
      <c r="AD7879" s="22" t="s">
        <v>17290</v>
      </c>
      <c r="AE7879" s="28" t="s">
        <v>17291</v>
      </c>
      <c r="AF7879" s="28" t="s">
        <v>1706</v>
      </c>
      <c r="AG7879" s="28" t="s">
        <v>3803</v>
      </c>
      <c r="AH7879" s="22">
        <v>72232</v>
      </c>
      <c r="AI7879" s="28" t="s">
        <v>21953</v>
      </c>
      <c r="AJ7879" s="22">
        <v>5</v>
      </c>
    </row>
    <row r="7880" spans="30:36" ht="30" x14ac:dyDescent="0.25">
      <c r="AD7880" s="22" t="s">
        <v>17292</v>
      </c>
      <c r="AE7880" s="28" t="s">
        <v>17293</v>
      </c>
      <c r="AF7880" s="28" t="s">
        <v>1695</v>
      </c>
      <c r="AG7880" s="28" t="s">
        <v>3210</v>
      </c>
      <c r="AH7880" s="22">
        <v>62617</v>
      </c>
      <c r="AI7880" s="28" t="s">
        <v>21954</v>
      </c>
      <c r="AJ7880" s="22">
        <v>7</v>
      </c>
    </row>
    <row r="7881" spans="30:36" ht="30" x14ac:dyDescent="0.25">
      <c r="AD7881" s="22" t="s">
        <v>17294</v>
      </c>
      <c r="AE7881" s="28" t="s">
        <v>17295</v>
      </c>
      <c r="AF7881" s="28" t="s">
        <v>1695</v>
      </c>
      <c r="AG7881" s="28" t="s">
        <v>3803</v>
      </c>
      <c r="AH7881" s="22">
        <v>63338</v>
      </c>
      <c r="AI7881" s="28" t="s">
        <v>20796</v>
      </c>
      <c r="AJ7881" s="22">
        <v>1</v>
      </c>
    </row>
    <row r="7882" spans="30:36" ht="30" x14ac:dyDescent="0.25">
      <c r="AD7882" s="22" t="s">
        <v>17296</v>
      </c>
      <c r="AE7882" s="28" t="s">
        <v>17297</v>
      </c>
      <c r="AF7882" s="28" t="s">
        <v>1704</v>
      </c>
      <c r="AG7882" s="28" t="s">
        <v>3765</v>
      </c>
      <c r="AH7882" s="22">
        <v>60873</v>
      </c>
      <c r="AI7882" s="28" t="s">
        <v>19076</v>
      </c>
      <c r="AJ7882" s="22">
        <v>7</v>
      </c>
    </row>
    <row r="7883" spans="30:36" ht="30" x14ac:dyDescent="0.25">
      <c r="AD7883" s="22" t="s">
        <v>9843</v>
      </c>
      <c r="AE7883" s="28" t="s">
        <v>9844</v>
      </c>
      <c r="AF7883" s="28" t="s">
        <v>1705</v>
      </c>
      <c r="AG7883" s="28" t="s">
        <v>3210</v>
      </c>
      <c r="AH7883" s="22">
        <v>71318</v>
      </c>
      <c r="AI7883" s="28" t="s">
        <v>20431</v>
      </c>
      <c r="AJ7883" s="22">
        <v>7</v>
      </c>
    </row>
    <row r="7884" spans="30:36" ht="30" x14ac:dyDescent="0.25">
      <c r="AD7884" s="22" t="s">
        <v>8907</v>
      </c>
      <c r="AE7884" s="28" t="s">
        <v>8908</v>
      </c>
      <c r="AF7884" s="28" t="s">
        <v>1714</v>
      </c>
      <c r="AG7884" s="28" t="s">
        <v>3210</v>
      </c>
      <c r="AH7884" s="22">
        <v>76840</v>
      </c>
      <c r="AI7884" s="28" t="s">
        <v>20734</v>
      </c>
      <c r="AJ7884" s="22">
        <v>2</v>
      </c>
    </row>
    <row r="7885" spans="30:36" ht="30" x14ac:dyDescent="0.25">
      <c r="AD7885" s="22" t="s">
        <v>8909</v>
      </c>
      <c r="AE7885" s="28" t="s">
        <v>8910</v>
      </c>
      <c r="AF7885" s="28" t="s">
        <v>1696</v>
      </c>
      <c r="AG7885" s="28" t="s">
        <v>3209</v>
      </c>
      <c r="AH7885" s="22">
        <v>53429</v>
      </c>
      <c r="AI7885" s="28" t="s">
        <v>21074</v>
      </c>
      <c r="AJ7885" s="22">
        <v>0</v>
      </c>
    </row>
    <row r="7886" spans="30:36" ht="30" x14ac:dyDescent="0.25">
      <c r="AD7886" s="22" t="s">
        <v>5076</v>
      </c>
      <c r="AE7886" s="28" t="s">
        <v>5077</v>
      </c>
      <c r="AF7886" s="28" t="s">
        <v>1716</v>
      </c>
      <c r="AG7886" s="28" t="s">
        <v>3820</v>
      </c>
      <c r="AH7886" s="22">
        <v>57171</v>
      </c>
      <c r="AI7886" s="28" t="s">
        <v>21434</v>
      </c>
      <c r="AJ7886" s="22">
        <v>4</v>
      </c>
    </row>
    <row r="7887" spans="30:36" ht="45" x14ac:dyDescent="0.25">
      <c r="AD7887" s="22" t="s">
        <v>17298</v>
      </c>
      <c r="AE7887" s="28" t="s">
        <v>17299</v>
      </c>
      <c r="AF7887" s="28" t="s">
        <v>1707</v>
      </c>
      <c r="AG7887" s="28" t="s">
        <v>3211</v>
      </c>
      <c r="AH7887" s="22">
        <v>63265</v>
      </c>
      <c r="AI7887" s="28" t="s">
        <v>19046</v>
      </c>
      <c r="AJ7887" s="22">
        <v>6</v>
      </c>
    </row>
    <row r="7888" spans="30:36" ht="30" x14ac:dyDescent="0.25">
      <c r="AD7888" s="22" t="s">
        <v>17300</v>
      </c>
      <c r="AE7888" s="28" t="s">
        <v>17301</v>
      </c>
      <c r="AF7888" s="28" t="s">
        <v>1700</v>
      </c>
      <c r="AG7888" s="28" t="s">
        <v>3209</v>
      </c>
      <c r="AH7888" s="22">
        <v>74833</v>
      </c>
      <c r="AI7888" s="28" t="s">
        <v>20872</v>
      </c>
      <c r="AJ7888" s="22">
        <v>7</v>
      </c>
    </row>
    <row r="7889" spans="30:36" ht="30" x14ac:dyDescent="0.25">
      <c r="AD7889" s="22" t="s">
        <v>8911</v>
      </c>
      <c r="AE7889" s="28" t="s">
        <v>8912</v>
      </c>
      <c r="AF7889" s="28" t="s">
        <v>1697</v>
      </c>
      <c r="AG7889" s="28" t="s">
        <v>3935</v>
      </c>
      <c r="AH7889" s="22">
        <v>77132</v>
      </c>
      <c r="AI7889" s="28" t="s">
        <v>21499</v>
      </c>
      <c r="AJ7889" s="22">
        <v>7</v>
      </c>
    </row>
    <row r="7890" spans="30:36" ht="30" x14ac:dyDescent="0.25">
      <c r="AD7890" s="22" t="s">
        <v>8913</v>
      </c>
      <c r="AE7890" s="28" t="s">
        <v>8914</v>
      </c>
      <c r="AF7890" s="28" t="s">
        <v>1702</v>
      </c>
      <c r="AG7890" s="28" t="s">
        <v>3210</v>
      </c>
      <c r="AH7890" s="22">
        <v>97508</v>
      </c>
      <c r="AI7890" s="28" t="s">
        <v>20272</v>
      </c>
      <c r="AJ7890" s="22">
        <v>7</v>
      </c>
    </row>
    <row r="7891" spans="30:36" ht="30" x14ac:dyDescent="0.25">
      <c r="AD7891" s="22" t="s">
        <v>8915</v>
      </c>
      <c r="AE7891" s="28" t="s">
        <v>8916</v>
      </c>
      <c r="AF7891" s="28" t="s">
        <v>1695</v>
      </c>
      <c r="AG7891" s="28" t="s">
        <v>3800</v>
      </c>
      <c r="AH7891" s="22">
        <v>77942</v>
      </c>
      <c r="AI7891" s="28" t="s">
        <v>21872</v>
      </c>
      <c r="AJ7891" s="22">
        <v>2</v>
      </c>
    </row>
    <row r="7892" spans="30:36" ht="30" x14ac:dyDescent="0.25">
      <c r="AD7892" s="22" t="s">
        <v>17302</v>
      </c>
      <c r="AE7892" s="28" t="s">
        <v>17303</v>
      </c>
      <c r="AF7892" s="28" t="s">
        <v>1712</v>
      </c>
      <c r="AG7892" s="28" t="s">
        <v>3803</v>
      </c>
      <c r="AH7892" s="22">
        <v>71029</v>
      </c>
      <c r="AI7892" s="28" t="s">
        <v>21955</v>
      </c>
      <c r="AJ7892" s="22">
        <v>8</v>
      </c>
    </row>
    <row r="7893" spans="30:36" ht="30" x14ac:dyDescent="0.25">
      <c r="AD7893" s="22" t="s">
        <v>5078</v>
      </c>
      <c r="AE7893" s="28" t="s">
        <v>5079</v>
      </c>
      <c r="AF7893" s="28" t="s">
        <v>1696</v>
      </c>
      <c r="AG7893" s="28" t="s">
        <v>3765</v>
      </c>
      <c r="AH7893" s="22">
        <v>61762</v>
      </c>
      <c r="AI7893" s="28" t="s">
        <v>19167</v>
      </c>
      <c r="AJ7893" s="22">
        <v>5</v>
      </c>
    </row>
    <row r="7894" spans="30:36" ht="30" x14ac:dyDescent="0.25">
      <c r="AD7894" s="22" t="s">
        <v>17304</v>
      </c>
      <c r="AE7894" s="28" t="s">
        <v>18884</v>
      </c>
      <c r="AF7894" s="28" t="s">
        <v>1695</v>
      </c>
      <c r="AG7894" s="28" t="s">
        <v>3210</v>
      </c>
      <c r="AH7894" s="22">
        <v>59626</v>
      </c>
      <c r="AI7894" s="28" t="s">
        <v>19023</v>
      </c>
      <c r="AJ7894" s="22">
        <v>6</v>
      </c>
    </row>
    <row r="7895" spans="30:36" ht="30" x14ac:dyDescent="0.25">
      <c r="AD7895" s="22" t="s">
        <v>5080</v>
      </c>
      <c r="AE7895" s="28" t="s">
        <v>5081</v>
      </c>
      <c r="AF7895" s="28" t="s">
        <v>1708</v>
      </c>
      <c r="AG7895" s="28" t="s">
        <v>3800</v>
      </c>
      <c r="AH7895" s="22">
        <v>83593</v>
      </c>
      <c r="AI7895" s="28" t="s">
        <v>21868</v>
      </c>
      <c r="AJ7895" s="22">
        <v>0</v>
      </c>
    </row>
    <row r="7896" spans="30:36" ht="45" x14ac:dyDescent="0.25">
      <c r="AD7896" s="22" t="s">
        <v>812</v>
      </c>
      <c r="AE7896" s="28" t="s">
        <v>2446</v>
      </c>
      <c r="AF7896" s="28" t="s">
        <v>1707</v>
      </c>
      <c r="AG7896" s="28" t="s">
        <v>3210</v>
      </c>
      <c r="AH7896" s="22">
        <v>59470</v>
      </c>
      <c r="AI7896" s="28" t="s">
        <v>19166</v>
      </c>
      <c r="AJ7896" s="22">
        <v>2</v>
      </c>
    </row>
    <row r="7897" spans="30:36" ht="30" x14ac:dyDescent="0.25">
      <c r="AD7897" s="22" t="s">
        <v>17305</v>
      </c>
      <c r="AE7897" s="28" t="s">
        <v>17306</v>
      </c>
      <c r="AF7897" s="28" t="s">
        <v>1695</v>
      </c>
      <c r="AG7897" s="28" t="s">
        <v>3826</v>
      </c>
      <c r="AH7897" s="22">
        <v>59584</v>
      </c>
      <c r="AI7897" s="28" t="s">
        <v>19834</v>
      </c>
      <c r="AJ7897" s="22">
        <v>4</v>
      </c>
    </row>
    <row r="7898" spans="30:36" ht="30" x14ac:dyDescent="0.25">
      <c r="AD7898" s="22" t="s">
        <v>17307</v>
      </c>
      <c r="AE7898" s="28" t="s">
        <v>17308</v>
      </c>
      <c r="AF7898" s="28" t="s">
        <v>1704</v>
      </c>
      <c r="AG7898" s="28" t="s">
        <v>3209</v>
      </c>
      <c r="AH7898" s="22">
        <v>57974</v>
      </c>
      <c r="AI7898" s="28" t="s">
        <v>21597</v>
      </c>
      <c r="AJ7898" s="22">
        <v>1</v>
      </c>
    </row>
    <row r="7899" spans="30:36" ht="30" x14ac:dyDescent="0.25">
      <c r="AD7899" s="22" t="s">
        <v>951</v>
      </c>
      <c r="AE7899" s="28" t="s">
        <v>2576</v>
      </c>
      <c r="AF7899" s="28" t="s">
        <v>1703</v>
      </c>
      <c r="AG7899" s="28" t="s">
        <v>3210</v>
      </c>
      <c r="AH7899" s="22">
        <v>91987</v>
      </c>
      <c r="AI7899" s="28" t="s">
        <v>20143</v>
      </c>
      <c r="AJ7899" s="22">
        <v>10</v>
      </c>
    </row>
    <row r="7900" spans="30:36" ht="45" x14ac:dyDescent="0.25">
      <c r="AD7900" s="22" t="s">
        <v>5082</v>
      </c>
      <c r="AE7900" s="28" t="s">
        <v>5083</v>
      </c>
      <c r="AF7900" s="28" t="s">
        <v>1710</v>
      </c>
      <c r="AG7900" s="28" t="s">
        <v>3765</v>
      </c>
      <c r="AH7900" s="22">
        <v>64490</v>
      </c>
      <c r="AI7900" s="28" t="s">
        <v>21956</v>
      </c>
      <c r="AJ7900" s="22">
        <v>0</v>
      </c>
    </row>
    <row r="7901" spans="30:36" ht="30" x14ac:dyDescent="0.25">
      <c r="AD7901" s="22" t="s">
        <v>1409</v>
      </c>
      <c r="AE7901" s="28" t="s">
        <v>2992</v>
      </c>
      <c r="AF7901" s="28" t="s">
        <v>1695</v>
      </c>
      <c r="AG7901" s="28" t="s">
        <v>3211</v>
      </c>
      <c r="AH7901" s="22">
        <v>69780</v>
      </c>
      <c r="AI7901" s="28" t="s">
        <v>21306</v>
      </c>
      <c r="AJ7901" s="22">
        <v>1</v>
      </c>
    </row>
    <row r="7902" spans="30:36" ht="30" x14ac:dyDescent="0.25">
      <c r="AD7902" s="22" t="s">
        <v>17309</v>
      </c>
      <c r="AE7902" s="28" t="s">
        <v>17310</v>
      </c>
      <c r="AF7902" s="28" t="s">
        <v>1702</v>
      </c>
      <c r="AG7902" s="28" t="s">
        <v>3209</v>
      </c>
      <c r="AH7902" s="22">
        <v>88435</v>
      </c>
      <c r="AI7902" s="28" t="s">
        <v>19858</v>
      </c>
      <c r="AJ7902" s="22">
        <v>6</v>
      </c>
    </row>
    <row r="7903" spans="30:36" ht="30" x14ac:dyDescent="0.25">
      <c r="AD7903" s="22" t="s">
        <v>5084</v>
      </c>
      <c r="AE7903" s="28" t="s">
        <v>5085</v>
      </c>
      <c r="AF7903" s="28" t="s">
        <v>1701</v>
      </c>
      <c r="AG7903" s="28" t="s">
        <v>3862</v>
      </c>
      <c r="AH7903" s="22">
        <v>65212</v>
      </c>
      <c r="AI7903" s="28" t="s">
        <v>21142</v>
      </c>
      <c r="AJ7903" s="22">
        <v>4</v>
      </c>
    </row>
    <row r="7904" spans="30:36" ht="30" x14ac:dyDescent="0.25">
      <c r="AD7904" s="22" t="s">
        <v>3700</v>
      </c>
      <c r="AE7904" s="28" t="s">
        <v>3701</v>
      </c>
      <c r="AF7904" s="28" t="s">
        <v>1696</v>
      </c>
      <c r="AG7904" s="28" t="s">
        <v>3209</v>
      </c>
      <c r="AH7904" s="22">
        <v>61847</v>
      </c>
      <c r="AI7904" s="28" t="s">
        <v>3702</v>
      </c>
      <c r="AJ7904" s="22">
        <v>0</v>
      </c>
    </row>
    <row r="7905" spans="30:36" ht="30" x14ac:dyDescent="0.25">
      <c r="AD7905" s="22" t="s">
        <v>17311</v>
      </c>
      <c r="AE7905" s="28" t="s">
        <v>17312</v>
      </c>
      <c r="AF7905" s="28" t="s">
        <v>1720</v>
      </c>
      <c r="AG7905" s="28" t="s">
        <v>3210</v>
      </c>
      <c r="AH7905" s="22">
        <v>111925</v>
      </c>
      <c r="AI7905" s="28" t="s">
        <v>20380</v>
      </c>
      <c r="AJ7905" s="22">
        <v>1</v>
      </c>
    </row>
    <row r="7906" spans="30:36" ht="30" x14ac:dyDescent="0.25">
      <c r="AD7906" s="22" t="s">
        <v>17313</v>
      </c>
      <c r="AE7906" s="28" t="s">
        <v>17314</v>
      </c>
      <c r="AF7906" s="28" t="s">
        <v>1708</v>
      </c>
      <c r="AG7906" s="28" t="s">
        <v>3210</v>
      </c>
      <c r="AH7906" s="22">
        <v>74209</v>
      </c>
      <c r="AI7906" s="28" t="s">
        <v>19892</v>
      </c>
      <c r="AJ7906" s="22">
        <v>1</v>
      </c>
    </row>
    <row r="7907" spans="30:36" ht="30" x14ac:dyDescent="0.25">
      <c r="AD7907" s="22" t="s">
        <v>17315</v>
      </c>
      <c r="AE7907" s="28" t="s">
        <v>17316</v>
      </c>
      <c r="AF7907" s="28" t="s">
        <v>1705</v>
      </c>
      <c r="AG7907" s="28" t="s">
        <v>3209</v>
      </c>
      <c r="AH7907" s="22">
        <v>87185</v>
      </c>
      <c r="AI7907" s="28" t="s">
        <v>19074</v>
      </c>
      <c r="AJ7907" s="22">
        <v>1</v>
      </c>
    </row>
    <row r="7908" spans="30:36" ht="30" x14ac:dyDescent="0.25">
      <c r="AD7908" s="22" t="s">
        <v>17317</v>
      </c>
      <c r="AE7908" s="28" t="s">
        <v>18885</v>
      </c>
      <c r="AF7908" s="28" t="s">
        <v>1708</v>
      </c>
      <c r="AG7908" s="28" t="s">
        <v>3210</v>
      </c>
      <c r="AH7908" s="22">
        <v>71507</v>
      </c>
      <c r="AI7908" s="28" t="s">
        <v>21957</v>
      </c>
      <c r="AJ7908" s="22">
        <v>2</v>
      </c>
    </row>
    <row r="7909" spans="30:36" ht="30" x14ac:dyDescent="0.25">
      <c r="AD7909" s="22" t="s">
        <v>17318</v>
      </c>
      <c r="AE7909" s="28" t="s">
        <v>17319</v>
      </c>
      <c r="AF7909" s="28" t="s">
        <v>1701</v>
      </c>
      <c r="AG7909" s="28" t="s">
        <v>3765</v>
      </c>
      <c r="AH7909" s="22">
        <v>64964</v>
      </c>
      <c r="AI7909" s="28" t="s">
        <v>21958</v>
      </c>
      <c r="AJ7909" s="22">
        <v>3</v>
      </c>
    </row>
    <row r="7910" spans="30:36" ht="30" x14ac:dyDescent="0.25">
      <c r="AD7910" s="22" t="s">
        <v>807</v>
      </c>
      <c r="AE7910" s="28" t="s">
        <v>2441</v>
      </c>
      <c r="AF7910" s="28" t="s">
        <v>1701</v>
      </c>
      <c r="AG7910" s="28" t="s">
        <v>3210</v>
      </c>
      <c r="AH7910" s="22">
        <v>65524</v>
      </c>
      <c r="AI7910" s="28" t="s">
        <v>19609</v>
      </c>
      <c r="AJ7910" s="22">
        <v>1</v>
      </c>
    </row>
    <row r="7911" spans="30:36" ht="30" x14ac:dyDescent="0.25">
      <c r="AD7911" s="22" t="s">
        <v>1143</v>
      </c>
      <c r="AE7911" s="28" t="s">
        <v>2755</v>
      </c>
      <c r="AF7911" s="28" t="s">
        <v>1718</v>
      </c>
      <c r="AG7911" s="28" t="s">
        <v>3211</v>
      </c>
      <c r="AH7911" s="22">
        <v>75246</v>
      </c>
      <c r="AI7911" s="28" t="s">
        <v>21359</v>
      </c>
      <c r="AJ7911" s="22">
        <v>3</v>
      </c>
    </row>
    <row r="7912" spans="30:36" ht="30" x14ac:dyDescent="0.25">
      <c r="AD7912" s="22" t="s">
        <v>9845</v>
      </c>
      <c r="AE7912" s="28" t="s">
        <v>9846</v>
      </c>
      <c r="AF7912" s="28" t="s">
        <v>1705</v>
      </c>
      <c r="AG7912" s="28" t="s">
        <v>3784</v>
      </c>
      <c r="AH7912" s="22">
        <v>95267</v>
      </c>
      <c r="AI7912" s="28" t="s">
        <v>19142</v>
      </c>
      <c r="AJ7912" s="22">
        <v>1</v>
      </c>
    </row>
    <row r="7913" spans="30:36" ht="30" x14ac:dyDescent="0.25">
      <c r="AD7913" s="22" t="s">
        <v>17320</v>
      </c>
      <c r="AE7913" s="28" t="s">
        <v>17321</v>
      </c>
      <c r="AF7913" s="28" t="s">
        <v>1708</v>
      </c>
      <c r="AG7913" s="28" t="s">
        <v>3862</v>
      </c>
      <c r="AH7913" s="22">
        <v>65235</v>
      </c>
      <c r="AI7913" s="28" t="s">
        <v>20194</v>
      </c>
      <c r="AJ7913" s="22">
        <v>7</v>
      </c>
    </row>
    <row r="7914" spans="30:36" ht="30" x14ac:dyDescent="0.25">
      <c r="AD7914" s="22" t="s">
        <v>5086</v>
      </c>
      <c r="AE7914" s="28" t="s">
        <v>5087</v>
      </c>
      <c r="AF7914" s="28" t="s">
        <v>1708</v>
      </c>
      <c r="AG7914" s="28" t="s">
        <v>3803</v>
      </c>
      <c r="AH7914" s="22">
        <v>63098</v>
      </c>
      <c r="AI7914" s="28" t="s">
        <v>21750</v>
      </c>
      <c r="AJ7914" s="22">
        <v>8</v>
      </c>
    </row>
    <row r="7915" spans="30:36" ht="45" x14ac:dyDescent="0.25">
      <c r="AD7915" s="22" t="s">
        <v>1547</v>
      </c>
      <c r="AE7915" s="28" t="s">
        <v>3136</v>
      </c>
      <c r="AF7915" s="28" t="s">
        <v>1707</v>
      </c>
      <c r="AG7915" s="28" t="s">
        <v>3211</v>
      </c>
      <c r="AH7915" s="22">
        <v>70065</v>
      </c>
      <c r="AI7915" s="28" t="s">
        <v>20804</v>
      </c>
      <c r="AJ7915" s="22">
        <v>2</v>
      </c>
    </row>
    <row r="7916" spans="30:36" ht="30" x14ac:dyDescent="0.25">
      <c r="AD7916" s="22" t="s">
        <v>1320</v>
      </c>
      <c r="AE7916" s="28" t="s">
        <v>2944</v>
      </c>
      <c r="AF7916" s="28" t="s">
        <v>1714</v>
      </c>
      <c r="AG7916" s="28" t="s">
        <v>3211</v>
      </c>
      <c r="AH7916" s="22">
        <v>79058</v>
      </c>
      <c r="AI7916" s="28" t="s">
        <v>19784</v>
      </c>
      <c r="AJ7916" s="22">
        <v>8</v>
      </c>
    </row>
    <row r="7917" spans="30:36" ht="30" x14ac:dyDescent="0.25">
      <c r="AD7917" s="22" t="s">
        <v>17322</v>
      </c>
      <c r="AE7917" s="28" t="s">
        <v>17323</v>
      </c>
      <c r="AF7917" s="28" t="s">
        <v>1701</v>
      </c>
      <c r="AG7917" s="28" t="s">
        <v>3210</v>
      </c>
      <c r="AH7917" s="22">
        <v>61340</v>
      </c>
      <c r="AI7917" s="28" t="s">
        <v>21214</v>
      </c>
      <c r="AJ7917" s="22">
        <v>0</v>
      </c>
    </row>
    <row r="7918" spans="30:36" ht="30" x14ac:dyDescent="0.25">
      <c r="AD7918" s="22" t="s">
        <v>17324</v>
      </c>
      <c r="AE7918" s="28" t="s">
        <v>17325</v>
      </c>
      <c r="AF7918" s="28" t="s">
        <v>1708</v>
      </c>
      <c r="AG7918" s="28" t="s">
        <v>3800</v>
      </c>
      <c r="AH7918" s="22">
        <v>80107</v>
      </c>
      <c r="AI7918" s="28" t="s">
        <v>17326</v>
      </c>
      <c r="AJ7918" s="22">
        <v>1</v>
      </c>
    </row>
    <row r="7919" spans="30:36" ht="30" x14ac:dyDescent="0.25">
      <c r="AD7919" s="22" t="s">
        <v>1304</v>
      </c>
      <c r="AE7919" s="28" t="s">
        <v>18886</v>
      </c>
      <c r="AF7919" s="28" t="s">
        <v>1696</v>
      </c>
      <c r="AG7919" s="28" t="s">
        <v>3211</v>
      </c>
      <c r="AH7919" s="22">
        <v>68465</v>
      </c>
      <c r="AI7919" s="28" t="s">
        <v>20229</v>
      </c>
      <c r="AJ7919" s="22">
        <v>7</v>
      </c>
    </row>
    <row r="7920" spans="30:36" ht="30" x14ac:dyDescent="0.25">
      <c r="AD7920" s="22" t="s">
        <v>5088</v>
      </c>
      <c r="AE7920" s="28" t="s">
        <v>5089</v>
      </c>
      <c r="AF7920" s="28" t="s">
        <v>1702</v>
      </c>
      <c r="AG7920" s="28" t="s">
        <v>3765</v>
      </c>
      <c r="AH7920" s="22">
        <v>92140</v>
      </c>
      <c r="AI7920" s="28" t="s">
        <v>21959</v>
      </c>
      <c r="AJ7920" s="22">
        <v>3</v>
      </c>
    </row>
    <row r="7921" spans="30:36" ht="30" x14ac:dyDescent="0.25">
      <c r="AD7921" s="22" t="s">
        <v>17327</v>
      </c>
      <c r="AE7921" s="28" t="s">
        <v>17328</v>
      </c>
      <c r="AF7921" s="28" t="s">
        <v>1718</v>
      </c>
      <c r="AG7921" s="28" t="s">
        <v>3210</v>
      </c>
      <c r="AH7921" s="22">
        <v>61100</v>
      </c>
      <c r="AI7921" s="28" t="s">
        <v>19156</v>
      </c>
      <c r="AJ7921" s="22">
        <v>5</v>
      </c>
    </row>
    <row r="7922" spans="30:36" ht="30" x14ac:dyDescent="0.25">
      <c r="AD7922" s="22" t="s">
        <v>17329</v>
      </c>
      <c r="AE7922" s="28" t="s">
        <v>18887</v>
      </c>
      <c r="AF7922" s="28" t="s">
        <v>1718</v>
      </c>
      <c r="AG7922" s="28" t="s">
        <v>3765</v>
      </c>
      <c r="AH7922" s="22">
        <v>54726</v>
      </c>
      <c r="AI7922" s="28" t="s">
        <v>19878</v>
      </c>
      <c r="AJ7922" s="22">
        <v>8</v>
      </c>
    </row>
    <row r="7923" spans="30:36" ht="30" x14ac:dyDescent="0.25">
      <c r="AD7923" s="22" t="s">
        <v>17330</v>
      </c>
      <c r="AE7923" s="28" t="s">
        <v>17331</v>
      </c>
      <c r="AF7923" s="28" t="s">
        <v>1695</v>
      </c>
      <c r="AG7923" s="28" t="s">
        <v>3211</v>
      </c>
      <c r="AH7923" s="22">
        <v>62919</v>
      </c>
      <c r="AI7923" s="28" t="s">
        <v>20897</v>
      </c>
      <c r="AJ7923" s="22">
        <v>7</v>
      </c>
    </row>
    <row r="7924" spans="30:36" ht="45" x14ac:dyDescent="0.25">
      <c r="AD7924" s="22" t="s">
        <v>8917</v>
      </c>
      <c r="AE7924" s="28" t="s">
        <v>8918</v>
      </c>
      <c r="AF7924" s="28" t="s">
        <v>1710</v>
      </c>
      <c r="AG7924" s="28" t="s">
        <v>3209</v>
      </c>
      <c r="AH7924" s="22">
        <v>61471</v>
      </c>
      <c r="AI7924" s="28" t="s">
        <v>8919</v>
      </c>
      <c r="AJ7924" s="22">
        <v>4</v>
      </c>
    </row>
    <row r="7925" spans="30:36" ht="30" x14ac:dyDescent="0.25">
      <c r="AD7925" s="22" t="s">
        <v>17332</v>
      </c>
      <c r="AE7925" s="28" t="s">
        <v>17333</v>
      </c>
      <c r="AF7925" s="28" t="s">
        <v>1696</v>
      </c>
      <c r="AG7925" s="28" t="s">
        <v>3209</v>
      </c>
      <c r="AH7925" s="22">
        <v>57282</v>
      </c>
      <c r="AI7925" s="28" t="s">
        <v>19069</v>
      </c>
      <c r="AJ7925" s="22">
        <v>4</v>
      </c>
    </row>
    <row r="7926" spans="30:36" ht="30" x14ac:dyDescent="0.25">
      <c r="AD7926" s="22" t="s">
        <v>17334</v>
      </c>
      <c r="AE7926" s="28" t="s">
        <v>17335</v>
      </c>
      <c r="AF7926" s="28" t="s">
        <v>1699</v>
      </c>
      <c r="AG7926" s="28" t="s">
        <v>3210</v>
      </c>
      <c r="AH7926" s="22">
        <v>63369</v>
      </c>
      <c r="AI7926" s="28" t="s">
        <v>20443</v>
      </c>
      <c r="AJ7926" s="22">
        <v>8</v>
      </c>
    </row>
    <row r="7927" spans="30:36" ht="30" x14ac:dyDescent="0.25">
      <c r="AD7927" s="22" t="s">
        <v>5090</v>
      </c>
      <c r="AE7927" s="28" t="s">
        <v>5091</v>
      </c>
      <c r="AF7927" s="28" t="s">
        <v>1704</v>
      </c>
      <c r="AG7927" s="28" t="s">
        <v>3800</v>
      </c>
      <c r="AH7927" s="22">
        <v>53799</v>
      </c>
      <c r="AI7927" s="28" t="s">
        <v>20684</v>
      </c>
      <c r="AJ7927" s="22">
        <v>1</v>
      </c>
    </row>
    <row r="7928" spans="30:36" ht="30" x14ac:dyDescent="0.25">
      <c r="AD7928" s="22" t="s">
        <v>1446</v>
      </c>
      <c r="AE7928" s="28" t="s">
        <v>3040</v>
      </c>
      <c r="AF7928" s="28" t="s">
        <v>1696</v>
      </c>
      <c r="AG7928" s="28" t="s">
        <v>3211</v>
      </c>
      <c r="AH7928" s="22">
        <v>68561</v>
      </c>
      <c r="AI7928" s="28" t="s">
        <v>20382</v>
      </c>
      <c r="AJ7928" s="22">
        <v>4</v>
      </c>
    </row>
    <row r="7929" spans="30:36" ht="30" x14ac:dyDescent="0.25">
      <c r="AD7929" s="22" t="s">
        <v>1289</v>
      </c>
      <c r="AE7929" s="28" t="s">
        <v>2869</v>
      </c>
      <c r="AF7929" s="28" t="s">
        <v>1702</v>
      </c>
      <c r="AG7929" s="28" t="s">
        <v>3211</v>
      </c>
      <c r="AH7929" s="22">
        <v>88981</v>
      </c>
      <c r="AI7929" s="28" t="s">
        <v>21953</v>
      </c>
      <c r="AJ7929" s="22">
        <v>5</v>
      </c>
    </row>
    <row r="7930" spans="30:36" ht="45" x14ac:dyDescent="0.25">
      <c r="AD7930" s="22" t="s">
        <v>3703</v>
      </c>
      <c r="AE7930" s="28" t="s">
        <v>3704</v>
      </c>
      <c r="AF7930" s="28" t="s">
        <v>1710</v>
      </c>
      <c r="AG7930" s="28" t="s">
        <v>3209</v>
      </c>
      <c r="AH7930" s="22">
        <v>61505</v>
      </c>
      <c r="AI7930" s="28" t="s">
        <v>3705</v>
      </c>
      <c r="AJ7930" s="22">
        <v>0</v>
      </c>
    </row>
    <row r="7931" spans="30:36" ht="30" x14ac:dyDescent="0.25">
      <c r="AD7931" s="22" t="s">
        <v>17336</v>
      </c>
      <c r="AE7931" s="28" t="s">
        <v>17337</v>
      </c>
      <c r="AF7931" s="28" t="s">
        <v>1709</v>
      </c>
      <c r="AG7931" s="28" t="s">
        <v>3765</v>
      </c>
      <c r="AH7931" s="22">
        <v>54562</v>
      </c>
      <c r="AI7931" s="28" t="s">
        <v>19707</v>
      </c>
      <c r="AJ7931" s="22">
        <v>4</v>
      </c>
    </row>
    <row r="7932" spans="30:36" ht="30" x14ac:dyDescent="0.25">
      <c r="AD7932" s="22" t="s">
        <v>8920</v>
      </c>
      <c r="AE7932" s="28" t="s">
        <v>18888</v>
      </c>
      <c r="AF7932" s="28" t="s">
        <v>1708</v>
      </c>
      <c r="AG7932" s="28" t="s">
        <v>3209</v>
      </c>
      <c r="AH7932" s="22">
        <v>66381</v>
      </c>
      <c r="AI7932" s="28" t="s">
        <v>8921</v>
      </c>
      <c r="AJ7932" s="22">
        <v>0</v>
      </c>
    </row>
    <row r="7933" spans="30:36" ht="30" x14ac:dyDescent="0.25">
      <c r="AD7933" s="22" t="s">
        <v>17338</v>
      </c>
      <c r="AE7933" s="28" t="s">
        <v>17339</v>
      </c>
      <c r="AF7933" s="28" t="s">
        <v>1713</v>
      </c>
      <c r="AG7933" s="28" t="s">
        <v>3211</v>
      </c>
      <c r="AH7933" s="22">
        <v>82315</v>
      </c>
      <c r="AI7933" s="28" t="s">
        <v>20889</v>
      </c>
      <c r="AJ7933" s="22">
        <v>1</v>
      </c>
    </row>
    <row r="7934" spans="30:36" ht="30" x14ac:dyDescent="0.25">
      <c r="AD7934" s="22" t="s">
        <v>17340</v>
      </c>
      <c r="AE7934" s="28" t="s">
        <v>17341</v>
      </c>
      <c r="AF7934" s="28" t="s">
        <v>1695</v>
      </c>
      <c r="AG7934" s="28" t="s">
        <v>3836</v>
      </c>
      <c r="AH7934" s="22">
        <v>64308</v>
      </c>
      <c r="AI7934" s="28" t="s">
        <v>17342</v>
      </c>
      <c r="AJ7934" s="22">
        <v>0</v>
      </c>
    </row>
    <row r="7935" spans="30:36" ht="30" x14ac:dyDescent="0.25">
      <c r="AD7935" s="22" t="s">
        <v>999</v>
      </c>
      <c r="AE7935" s="28" t="s">
        <v>2620</v>
      </c>
      <c r="AF7935" s="28" t="s">
        <v>1718</v>
      </c>
      <c r="AG7935" s="28" t="s">
        <v>3210</v>
      </c>
      <c r="AH7935" s="22">
        <v>69400</v>
      </c>
      <c r="AI7935" s="28" t="s">
        <v>19674</v>
      </c>
      <c r="AJ7935" s="22">
        <v>0</v>
      </c>
    </row>
    <row r="7936" spans="30:36" ht="30" x14ac:dyDescent="0.25">
      <c r="AD7936" s="22" t="s">
        <v>17343</v>
      </c>
      <c r="AE7936" s="28" t="s">
        <v>17344</v>
      </c>
      <c r="AF7936" s="28" t="s">
        <v>1706</v>
      </c>
      <c r="AG7936" s="28" t="s">
        <v>3209</v>
      </c>
      <c r="AH7936" s="22">
        <v>68870</v>
      </c>
      <c r="AI7936" s="28" t="s">
        <v>21262</v>
      </c>
      <c r="AJ7936" s="22">
        <v>7</v>
      </c>
    </row>
    <row r="7937" spans="30:36" ht="30" x14ac:dyDescent="0.25">
      <c r="AD7937" s="22" t="s">
        <v>3706</v>
      </c>
      <c r="AE7937" s="28" t="s">
        <v>3707</v>
      </c>
      <c r="AF7937" s="28" t="s">
        <v>1696</v>
      </c>
      <c r="AG7937" s="28" t="s">
        <v>3209</v>
      </c>
      <c r="AH7937" s="22">
        <v>61715</v>
      </c>
      <c r="AI7937" s="28" t="s">
        <v>3708</v>
      </c>
      <c r="AJ7937" s="22">
        <v>3</v>
      </c>
    </row>
    <row r="7938" spans="30:36" ht="30" x14ac:dyDescent="0.25">
      <c r="AD7938" s="22" t="s">
        <v>17345</v>
      </c>
      <c r="AE7938" s="28" t="s">
        <v>17346</v>
      </c>
      <c r="AF7938" s="28" t="s">
        <v>1696</v>
      </c>
      <c r="AG7938" s="28" t="s">
        <v>3209</v>
      </c>
      <c r="AH7938" s="22">
        <v>55920</v>
      </c>
      <c r="AI7938" s="28" t="s">
        <v>19259</v>
      </c>
      <c r="AJ7938" s="22">
        <v>2</v>
      </c>
    </row>
    <row r="7939" spans="30:36" ht="30" x14ac:dyDescent="0.25">
      <c r="AD7939" s="22" t="s">
        <v>67</v>
      </c>
      <c r="AE7939" s="28" t="s">
        <v>1766</v>
      </c>
      <c r="AF7939" s="28" t="s">
        <v>1695</v>
      </c>
      <c r="AG7939" s="28" t="s">
        <v>3209</v>
      </c>
      <c r="AH7939" s="22">
        <v>67127</v>
      </c>
      <c r="AI7939" s="28" t="s">
        <v>20305</v>
      </c>
      <c r="AJ7939" s="22">
        <v>1</v>
      </c>
    </row>
    <row r="7940" spans="30:36" ht="30" x14ac:dyDescent="0.25">
      <c r="AD7940" s="22" t="s">
        <v>8922</v>
      </c>
      <c r="AE7940" s="28" t="s">
        <v>8923</v>
      </c>
      <c r="AF7940" s="28" t="s">
        <v>1716</v>
      </c>
      <c r="AG7940" s="28" t="s">
        <v>3210</v>
      </c>
      <c r="AH7940" s="22">
        <v>58767</v>
      </c>
      <c r="AI7940" s="28" t="s">
        <v>19748</v>
      </c>
      <c r="AJ7940" s="22">
        <v>7</v>
      </c>
    </row>
    <row r="7941" spans="30:36" ht="30" x14ac:dyDescent="0.25">
      <c r="AD7941" s="22" t="s">
        <v>17347</v>
      </c>
      <c r="AE7941" s="28" t="s">
        <v>17348</v>
      </c>
      <c r="AF7941" s="28" t="s">
        <v>1696</v>
      </c>
      <c r="AG7941" s="28" t="s">
        <v>3778</v>
      </c>
      <c r="AH7941" s="22">
        <v>70100</v>
      </c>
      <c r="AI7941" s="28" t="s">
        <v>21960</v>
      </c>
      <c r="AJ7941" s="22">
        <v>7</v>
      </c>
    </row>
    <row r="7942" spans="30:36" ht="30" x14ac:dyDescent="0.25">
      <c r="AD7942" s="22" t="s">
        <v>1598</v>
      </c>
      <c r="AE7942" s="28" t="s">
        <v>3191</v>
      </c>
      <c r="AF7942" s="28" t="s">
        <v>1705</v>
      </c>
      <c r="AG7942" s="28" t="s">
        <v>3211</v>
      </c>
      <c r="AH7942" s="22">
        <v>91712</v>
      </c>
      <c r="AI7942" s="28" t="s">
        <v>20260</v>
      </c>
      <c r="AJ7942" s="22">
        <v>5</v>
      </c>
    </row>
    <row r="7943" spans="30:36" ht="30" x14ac:dyDescent="0.25">
      <c r="AD7943" s="22" t="s">
        <v>17349</v>
      </c>
      <c r="AE7943" s="28" t="s">
        <v>17350</v>
      </c>
      <c r="AF7943" s="28" t="s">
        <v>1696</v>
      </c>
      <c r="AG7943" s="28" t="s">
        <v>3209</v>
      </c>
      <c r="AH7943" s="22">
        <v>54801</v>
      </c>
      <c r="AI7943" s="28" t="s">
        <v>20457</v>
      </c>
      <c r="AJ7943" s="22">
        <v>7</v>
      </c>
    </row>
    <row r="7944" spans="30:36" ht="30" x14ac:dyDescent="0.25">
      <c r="AD7944" s="22" t="s">
        <v>8924</v>
      </c>
      <c r="AE7944" s="28" t="s">
        <v>8925</v>
      </c>
      <c r="AF7944" s="28" t="s">
        <v>1700</v>
      </c>
      <c r="AG7944" s="28" t="s">
        <v>3209</v>
      </c>
      <c r="AH7944" s="22">
        <v>56856</v>
      </c>
      <c r="AI7944" s="28" t="s">
        <v>21411</v>
      </c>
      <c r="AJ7944" s="22">
        <v>4</v>
      </c>
    </row>
    <row r="7945" spans="30:36" ht="30" x14ac:dyDescent="0.25">
      <c r="AD7945" s="22" t="s">
        <v>107</v>
      </c>
      <c r="AE7945" s="28" t="s">
        <v>1802</v>
      </c>
      <c r="AF7945" s="28" t="s">
        <v>1696</v>
      </c>
      <c r="AG7945" s="28" t="s">
        <v>3209</v>
      </c>
      <c r="AH7945" s="22">
        <v>61733</v>
      </c>
      <c r="AI7945" s="28" t="s">
        <v>19867</v>
      </c>
      <c r="AJ7945" s="22">
        <v>7</v>
      </c>
    </row>
    <row r="7946" spans="30:36" ht="30" x14ac:dyDescent="0.25">
      <c r="AD7946" s="22" t="s">
        <v>17351</v>
      </c>
      <c r="AE7946" s="28" t="s">
        <v>17352</v>
      </c>
      <c r="AF7946" s="28" t="s">
        <v>1695</v>
      </c>
      <c r="AG7946" s="28" t="s">
        <v>3787</v>
      </c>
      <c r="AH7946" s="22">
        <v>54894</v>
      </c>
      <c r="AI7946" s="28" t="s">
        <v>19592</v>
      </c>
      <c r="AJ7946" s="22">
        <v>4</v>
      </c>
    </row>
    <row r="7947" spans="30:36" ht="30" x14ac:dyDescent="0.25">
      <c r="AD7947" s="22" t="s">
        <v>17353</v>
      </c>
      <c r="AE7947" s="28" t="s">
        <v>17354</v>
      </c>
      <c r="AF7947" s="28" t="s">
        <v>1696</v>
      </c>
      <c r="AG7947" s="28" t="s">
        <v>3790</v>
      </c>
      <c r="AH7947" s="22">
        <v>66194</v>
      </c>
      <c r="AI7947" s="28" t="s">
        <v>20782</v>
      </c>
      <c r="AJ7947" s="22">
        <v>5</v>
      </c>
    </row>
    <row r="7948" spans="30:36" ht="30" x14ac:dyDescent="0.25">
      <c r="AD7948" s="22" t="s">
        <v>8926</v>
      </c>
      <c r="AE7948" s="28" t="s">
        <v>8927</v>
      </c>
      <c r="AF7948" s="28" t="s">
        <v>1716</v>
      </c>
      <c r="AG7948" s="28" t="s">
        <v>3210</v>
      </c>
      <c r="AH7948" s="22">
        <v>57614</v>
      </c>
      <c r="AI7948" s="28" t="s">
        <v>20492</v>
      </c>
      <c r="AJ7948" s="22">
        <v>7</v>
      </c>
    </row>
    <row r="7949" spans="30:36" ht="30" x14ac:dyDescent="0.25">
      <c r="AD7949" s="22" t="s">
        <v>17355</v>
      </c>
      <c r="AE7949" s="28" t="s">
        <v>17356</v>
      </c>
      <c r="AF7949" s="28" t="s">
        <v>1718</v>
      </c>
      <c r="AG7949" s="28" t="s">
        <v>3210</v>
      </c>
      <c r="AH7949" s="22">
        <v>62597</v>
      </c>
      <c r="AI7949" s="28" t="s">
        <v>21305</v>
      </c>
      <c r="AJ7949" s="22">
        <v>0</v>
      </c>
    </row>
    <row r="7950" spans="30:36" ht="30" x14ac:dyDescent="0.25">
      <c r="AD7950" s="22" t="s">
        <v>8928</v>
      </c>
      <c r="AE7950" s="28" t="s">
        <v>8929</v>
      </c>
      <c r="AF7950" s="28" t="s">
        <v>1718</v>
      </c>
      <c r="AG7950" s="28" t="s">
        <v>3209</v>
      </c>
      <c r="AH7950" s="22">
        <v>74192</v>
      </c>
      <c r="AI7950" s="28" t="s">
        <v>21330</v>
      </c>
      <c r="AJ7950" s="22">
        <v>5</v>
      </c>
    </row>
    <row r="7951" spans="30:36" ht="30" x14ac:dyDescent="0.25">
      <c r="AD7951" s="22" t="s">
        <v>564</v>
      </c>
      <c r="AE7951" s="28" t="s">
        <v>2211</v>
      </c>
      <c r="AF7951" s="28" t="s">
        <v>1701</v>
      </c>
      <c r="AG7951" s="28" t="s">
        <v>3209</v>
      </c>
      <c r="AH7951" s="22">
        <v>64321</v>
      </c>
      <c r="AI7951" s="28" t="s">
        <v>21472</v>
      </c>
      <c r="AJ7951" s="22">
        <v>1</v>
      </c>
    </row>
    <row r="7952" spans="30:36" ht="30" x14ac:dyDescent="0.25">
      <c r="AD7952" s="22" t="s">
        <v>17357</v>
      </c>
      <c r="AE7952" s="28" t="s">
        <v>17358</v>
      </c>
      <c r="AF7952" s="28" t="s">
        <v>1708</v>
      </c>
      <c r="AG7952" s="28" t="s">
        <v>3211</v>
      </c>
      <c r="AH7952" s="22">
        <v>59476</v>
      </c>
      <c r="AI7952" s="28" t="s">
        <v>20874</v>
      </c>
      <c r="AJ7952" s="22">
        <v>5</v>
      </c>
    </row>
    <row r="7953" spans="30:36" ht="30" x14ac:dyDescent="0.25">
      <c r="AD7953" s="22" t="s">
        <v>17359</v>
      </c>
      <c r="AE7953" s="28" t="s">
        <v>17360</v>
      </c>
      <c r="AF7953" s="28" t="s">
        <v>1696</v>
      </c>
      <c r="AG7953" s="28" t="s">
        <v>3209</v>
      </c>
      <c r="AH7953" s="22">
        <v>63523</v>
      </c>
      <c r="AI7953" s="28" t="s">
        <v>21782</v>
      </c>
      <c r="AJ7953" s="22">
        <v>9</v>
      </c>
    </row>
    <row r="7954" spans="30:36" ht="30" x14ac:dyDescent="0.25">
      <c r="AD7954" s="22" t="s">
        <v>17361</v>
      </c>
      <c r="AE7954" s="28" t="s">
        <v>17362</v>
      </c>
      <c r="AF7954" s="28" t="s">
        <v>1714</v>
      </c>
      <c r="AG7954" s="28" t="s">
        <v>3210</v>
      </c>
      <c r="AH7954" s="22">
        <v>81910</v>
      </c>
      <c r="AI7954" s="28" t="s">
        <v>21961</v>
      </c>
      <c r="AJ7954" s="22">
        <v>8</v>
      </c>
    </row>
    <row r="7955" spans="30:36" ht="30" x14ac:dyDescent="0.25">
      <c r="AD7955" s="22" t="s">
        <v>17363</v>
      </c>
      <c r="AE7955" s="28" t="s">
        <v>17364</v>
      </c>
      <c r="AF7955" s="28" t="s">
        <v>1700</v>
      </c>
      <c r="AG7955" s="28" t="s">
        <v>3209</v>
      </c>
      <c r="AH7955" s="22">
        <v>81038</v>
      </c>
      <c r="AI7955" s="28" t="s">
        <v>17365</v>
      </c>
      <c r="AJ7955" s="22">
        <v>0</v>
      </c>
    </row>
    <row r="7956" spans="30:36" ht="30" x14ac:dyDescent="0.25">
      <c r="AD7956" s="22" t="s">
        <v>17366</v>
      </c>
      <c r="AE7956" s="28" t="s">
        <v>17367</v>
      </c>
      <c r="AF7956" s="28" t="s">
        <v>1697</v>
      </c>
      <c r="AG7956" s="28" t="s">
        <v>3803</v>
      </c>
      <c r="AH7956" s="22">
        <v>71779</v>
      </c>
      <c r="AI7956" s="28" t="s">
        <v>21962</v>
      </c>
      <c r="AJ7956" s="22">
        <v>8</v>
      </c>
    </row>
    <row r="7957" spans="30:36" ht="30" x14ac:dyDescent="0.25">
      <c r="AD7957" s="22" t="s">
        <v>17368</v>
      </c>
      <c r="AE7957" s="28" t="s">
        <v>17369</v>
      </c>
      <c r="AF7957" s="28" t="s">
        <v>1700</v>
      </c>
      <c r="AG7957" s="28" t="s">
        <v>3210</v>
      </c>
      <c r="AH7957" s="22">
        <v>82947</v>
      </c>
      <c r="AI7957" s="28" t="s">
        <v>19143</v>
      </c>
      <c r="AJ7957" s="22">
        <v>9</v>
      </c>
    </row>
    <row r="7958" spans="30:36" ht="30" x14ac:dyDescent="0.25">
      <c r="AD7958" s="22" t="s">
        <v>17370</v>
      </c>
      <c r="AE7958" s="28" t="s">
        <v>17371</v>
      </c>
      <c r="AF7958" s="28" t="s">
        <v>1696</v>
      </c>
      <c r="AG7958" s="28" t="s">
        <v>3778</v>
      </c>
      <c r="AH7958" s="22">
        <v>60538</v>
      </c>
      <c r="AI7958" s="28" t="s">
        <v>20111</v>
      </c>
      <c r="AJ7958" s="22">
        <v>5</v>
      </c>
    </row>
    <row r="7959" spans="30:36" ht="30" x14ac:dyDescent="0.25">
      <c r="AD7959" s="22" t="s">
        <v>8930</v>
      </c>
      <c r="AE7959" s="28" t="s">
        <v>8931</v>
      </c>
      <c r="AF7959" s="28" t="s">
        <v>1701</v>
      </c>
      <c r="AG7959" s="28" t="s">
        <v>3210</v>
      </c>
      <c r="AH7959" s="22">
        <v>62733</v>
      </c>
      <c r="AI7959" s="28" t="s">
        <v>19630</v>
      </c>
      <c r="AJ7959" s="22">
        <v>7</v>
      </c>
    </row>
    <row r="7960" spans="30:36" ht="30" x14ac:dyDescent="0.25">
      <c r="AD7960" s="22" t="s">
        <v>8932</v>
      </c>
      <c r="AE7960" s="28" t="s">
        <v>8933</v>
      </c>
      <c r="AF7960" s="28" t="s">
        <v>1699</v>
      </c>
      <c r="AG7960" s="28" t="s">
        <v>3765</v>
      </c>
      <c r="AH7960" s="22">
        <v>62819</v>
      </c>
      <c r="AI7960" s="28" t="s">
        <v>20234</v>
      </c>
      <c r="AJ7960" s="22">
        <v>7</v>
      </c>
    </row>
    <row r="7961" spans="30:36" ht="30" x14ac:dyDescent="0.25">
      <c r="AD7961" s="22" t="s">
        <v>17372</v>
      </c>
      <c r="AE7961" s="28" t="s">
        <v>17373</v>
      </c>
      <c r="AF7961" s="28" t="s">
        <v>1718</v>
      </c>
      <c r="AG7961" s="28" t="s">
        <v>3856</v>
      </c>
      <c r="AH7961" s="22">
        <v>57810</v>
      </c>
      <c r="AI7961" s="28" t="s">
        <v>19618</v>
      </c>
      <c r="AJ7961" s="22">
        <v>7</v>
      </c>
    </row>
    <row r="7962" spans="30:36" ht="30" x14ac:dyDescent="0.25">
      <c r="AD7962" s="22" t="s">
        <v>17374</v>
      </c>
      <c r="AE7962" s="28" t="s">
        <v>17375</v>
      </c>
      <c r="AF7962" s="28" t="s">
        <v>1700</v>
      </c>
      <c r="AG7962" s="28" t="s">
        <v>3211</v>
      </c>
      <c r="AH7962" s="22">
        <v>81109</v>
      </c>
      <c r="AI7962" s="28" t="s">
        <v>19243</v>
      </c>
      <c r="AJ7962" s="22">
        <v>5</v>
      </c>
    </row>
    <row r="7963" spans="30:36" ht="30" x14ac:dyDescent="0.25">
      <c r="AD7963" s="22" t="s">
        <v>17376</v>
      </c>
      <c r="AE7963" s="28" t="s">
        <v>17377</v>
      </c>
      <c r="AF7963" s="28" t="s">
        <v>1718</v>
      </c>
      <c r="AG7963" s="28" t="s">
        <v>3211</v>
      </c>
      <c r="AH7963" s="22">
        <v>75880</v>
      </c>
      <c r="AI7963" s="28" t="s">
        <v>20076</v>
      </c>
      <c r="AJ7963" s="22">
        <v>6</v>
      </c>
    </row>
    <row r="7964" spans="30:36" ht="30" x14ac:dyDescent="0.25">
      <c r="AD7964" s="22" t="s">
        <v>9847</v>
      </c>
      <c r="AE7964" s="28" t="s">
        <v>9848</v>
      </c>
      <c r="AF7964" s="28" t="s">
        <v>1705</v>
      </c>
      <c r="AG7964" s="28" t="s">
        <v>3210</v>
      </c>
      <c r="AH7964" s="22">
        <v>65249</v>
      </c>
      <c r="AI7964" s="28" t="s">
        <v>19853</v>
      </c>
      <c r="AJ7964" s="22">
        <v>7</v>
      </c>
    </row>
    <row r="7965" spans="30:36" ht="30" x14ac:dyDescent="0.25">
      <c r="AD7965" s="22" t="s">
        <v>8934</v>
      </c>
      <c r="AE7965" s="28" t="s">
        <v>8935</v>
      </c>
      <c r="AF7965" s="28" t="s">
        <v>1706</v>
      </c>
      <c r="AG7965" s="28" t="s">
        <v>3210</v>
      </c>
      <c r="AH7965" s="22">
        <v>70431</v>
      </c>
      <c r="AI7965" s="28" t="s">
        <v>18994</v>
      </c>
      <c r="AJ7965" s="22">
        <v>0</v>
      </c>
    </row>
    <row r="7966" spans="30:36" ht="30" x14ac:dyDescent="0.25">
      <c r="AD7966" s="22" t="s">
        <v>8936</v>
      </c>
      <c r="AE7966" s="28" t="s">
        <v>8937</v>
      </c>
      <c r="AF7966" s="28" t="s">
        <v>1696</v>
      </c>
      <c r="AG7966" s="28" t="s">
        <v>3209</v>
      </c>
      <c r="AH7966" s="22">
        <v>53237</v>
      </c>
      <c r="AI7966" s="28" t="s">
        <v>20619</v>
      </c>
      <c r="AJ7966" s="22">
        <v>4</v>
      </c>
    </row>
    <row r="7967" spans="30:36" ht="30" x14ac:dyDescent="0.25">
      <c r="AD7967" s="22" t="s">
        <v>479</v>
      </c>
      <c r="AE7967" s="28" t="s">
        <v>2137</v>
      </c>
      <c r="AF7967" s="28" t="s">
        <v>1716</v>
      </c>
      <c r="AG7967" s="28" t="s">
        <v>3209</v>
      </c>
      <c r="AH7967" s="22">
        <v>56968</v>
      </c>
      <c r="AI7967" s="28" t="s">
        <v>20581</v>
      </c>
      <c r="AJ7967" s="22">
        <v>7</v>
      </c>
    </row>
    <row r="7968" spans="30:36" ht="30" x14ac:dyDescent="0.25">
      <c r="AD7968" s="22" t="s">
        <v>17378</v>
      </c>
      <c r="AE7968" s="28" t="s">
        <v>18889</v>
      </c>
      <c r="AF7968" s="28" t="s">
        <v>1700</v>
      </c>
      <c r="AG7968" s="28" t="s">
        <v>3781</v>
      </c>
      <c r="AH7968" s="22">
        <v>70819</v>
      </c>
      <c r="AI7968" s="28" t="s">
        <v>17379</v>
      </c>
      <c r="AJ7968" s="22">
        <v>5</v>
      </c>
    </row>
    <row r="7969" spans="30:36" ht="30" x14ac:dyDescent="0.25">
      <c r="AD7969" s="22" t="s">
        <v>17380</v>
      </c>
      <c r="AE7969" s="28" t="s">
        <v>17381</v>
      </c>
      <c r="AF7969" s="28" t="s">
        <v>1700</v>
      </c>
      <c r="AG7969" s="28" t="s">
        <v>3209</v>
      </c>
      <c r="AH7969" s="22">
        <v>77313</v>
      </c>
      <c r="AI7969" s="28" t="s">
        <v>20004</v>
      </c>
      <c r="AJ7969" s="22">
        <v>7</v>
      </c>
    </row>
    <row r="7970" spans="30:36" ht="30" x14ac:dyDescent="0.25">
      <c r="AD7970" s="22" t="s">
        <v>5092</v>
      </c>
      <c r="AE7970" s="28" t="s">
        <v>5093</v>
      </c>
      <c r="AF7970" s="28" t="s">
        <v>1709</v>
      </c>
      <c r="AG7970" s="28" t="s">
        <v>3768</v>
      </c>
      <c r="AH7970" s="22">
        <v>63072</v>
      </c>
      <c r="AI7970" s="28" t="s">
        <v>19421</v>
      </c>
      <c r="AJ7970" s="22">
        <v>7</v>
      </c>
    </row>
    <row r="7971" spans="30:36" ht="30" x14ac:dyDescent="0.25">
      <c r="AD7971" s="22" t="s">
        <v>17382</v>
      </c>
      <c r="AE7971" s="28" t="s">
        <v>17383</v>
      </c>
      <c r="AF7971" s="28" t="s">
        <v>1695</v>
      </c>
      <c r="AG7971" s="28" t="s">
        <v>3800</v>
      </c>
      <c r="AH7971" s="22">
        <v>58084</v>
      </c>
      <c r="AI7971" s="28" t="s">
        <v>3675</v>
      </c>
      <c r="AJ7971" s="22">
        <v>0</v>
      </c>
    </row>
    <row r="7972" spans="30:36" ht="30" x14ac:dyDescent="0.25">
      <c r="AD7972" s="22" t="s">
        <v>17384</v>
      </c>
      <c r="AE7972" s="28" t="s">
        <v>17385</v>
      </c>
      <c r="AF7972" s="28" t="s">
        <v>1701</v>
      </c>
      <c r="AG7972" s="28" t="s">
        <v>3211</v>
      </c>
      <c r="AH7972" s="22">
        <v>63891</v>
      </c>
      <c r="AI7972" s="28" t="s">
        <v>21546</v>
      </c>
      <c r="AJ7972" s="22">
        <v>6</v>
      </c>
    </row>
    <row r="7973" spans="30:36" ht="30" x14ac:dyDescent="0.25">
      <c r="AD7973" s="22" t="s">
        <v>17386</v>
      </c>
      <c r="AE7973" s="28" t="s">
        <v>17387</v>
      </c>
      <c r="AF7973" s="28" t="s">
        <v>1711</v>
      </c>
      <c r="AG7973" s="28" t="s">
        <v>3209</v>
      </c>
      <c r="AH7973" s="22">
        <v>72721</v>
      </c>
      <c r="AI7973" s="28" t="s">
        <v>21540</v>
      </c>
      <c r="AJ7973" s="22">
        <v>3</v>
      </c>
    </row>
    <row r="7974" spans="30:36" ht="30" x14ac:dyDescent="0.25">
      <c r="AD7974" s="22" t="s">
        <v>17388</v>
      </c>
      <c r="AE7974" s="28" t="s">
        <v>17389</v>
      </c>
      <c r="AF7974" s="28" t="s">
        <v>1700</v>
      </c>
      <c r="AG7974" s="28" t="s">
        <v>3210</v>
      </c>
      <c r="AH7974" s="22">
        <v>75024</v>
      </c>
      <c r="AI7974" s="28" t="s">
        <v>21963</v>
      </c>
      <c r="AJ7974" s="22">
        <v>0</v>
      </c>
    </row>
    <row r="7975" spans="30:36" ht="45" x14ac:dyDescent="0.25">
      <c r="AD7975" s="22" t="s">
        <v>8938</v>
      </c>
      <c r="AE7975" s="28" t="s">
        <v>8939</v>
      </c>
      <c r="AF7975" s="28" t="s">
        <v>1717</v>
      </c>
      <c r="AG7975" s="28" t="s">
        <v>3836</v>
      </c>
      <c r="AH7975" s="22">
        <v>98383</v>
      </c>
      <c r="AI7975" s="28" t="s">
        <v>19634</v>
      </c>
      <c r="AJ7975" s="22">
        <v>4</v>
      </c>
    </row>
    <row r="7976" spans="30:36" ht="30" x14ac:dyDescent="0.25">
      <c r="AD7976" s="22" t="s">
        <v>8940</v>
      </c>
      <c r="AE7976" s="28" t="s">
        <v>8941</v>
      </c>
      <c r="AF7976" s="28" t="s">
        <v>1718</v>
      </c>
      <c r="AG7976" s="28" t="s">
        <v>3211</v>
      </c>
      <c r="AH7976" s="22">
        <v>71309</v>
      </c>
      <c r="AI7976" s="28" t="s">
        <v>19043</v>
      </c>
      <c r="AJ7976" s="22">
        <v>6</v>
      </c>
    </row>
    <row r="7977" spans="30:36" ht="30" x14ac:dyDescent="0.25">
      <c r="AD7977" s="22" t="s">
        <v>8942</v>
      </c>
      <c r="AE7977" s="28" t="s">
        <v>8943</v>
      </c>
      <c r="AF7977" s="28" t="s">
        <v>1718</v>
      </c>
      <c r="AG7977" s="28" t="s">
        <v>3210</v>
      </c>
      <c r="AH7977" s="22">
        <v>67484</v>
      </c>
      <c r="AI7977" s="28" t="s">
        <v>20294</v>
      </c>
      <c r="AJ7977" s="22">
        <v>7</v>
      </c>
    </row>
    <row r="7978" spans="30:36" ht="30" x14ac:dyDescent="0.25">
      <c r="AD7978" s="22" t="s">
        <v>17390</v>
      </c>
      <c r="AE7978" s="28" t="s">
        <v>17391</v>
      </c>
      <c r="AF7978" s="28" t="s">
        <v>1696</v>
      </c>
      <c r="AG7978" s="28" t="s">
        <v>3209</v>
      </c>
      <c r="AH7978" s="22">
        <v>55776</v>
      </c>
      <c r="AI7978" s="28" t="s">
        <v>20449</v>
      </c>
      <c r="AJ7978" s="22">
        <v>2</v>
      </c>
    </row>
    <row r="7979" spans="30:36" ht="30" x14ac:dyDescent="0.25">
      <c r="AD7979" s="22" t="s">
        <v>164</v>
      </c>
      <c r="AE7979" s="28" t="s">
        <v>1854</v>
      </c>
      <c r="AF7979" s="28" t="s">
        <v>1697</v>
      </c>
      <c r="AG7979" s="28" t="s">
        <v>3209</v>
      </c>
      <c r="AH7979" s="22">
        <v>78261</v>
      </c>
      <c r="AI7979" s="28" t="s">
        <v>21964</v>
      </c>
      <c r="AJ7979" s="22">
        <v>5</v>
      </c>
    </row>
    <row r="7980" spans="30:36" ht="30" x14ac:dyDescent="0.25">
      <c r="AD7980" s="22" t="s">
        <v>17392</v>
      </c>
      <c r="AE7980" s="28" t="s">
        <v>17393</v>
      </c>
      <c r="AF7980" s="28" t="s">
        <v>1702</v>
      </c>
      <c r="AG7980" s="28" t="s">
        <v>3803</v>
      </c>
      <c r="AH7980" s="22">
        <v>86072</v>
      </c>
      <c r="AI7980" s="28" t="s">
        <v>19468</v>
      </c>
      <c r="AJ7980" s="22">
        <v>7</v>
      </c>
    </row>
    <row r="7981" spans="30:36" ht="30" x14ac:dyDescent="0.25">
      <c r="AD7981" s="22" t="s">
        <v>8944</v>
      </c>
      <c r="AE7981" s="28" t="s">
        <v>8945</v>
      </c>
      <c r="AF7981" s="28" t="s">
        <v>1703</v>
      </c>
      <c r="AG7981" s="28" t="s">
        <v>3210</v>
      </c>
      <c r="AH7981" s="22">
        <v>83314</v>
      </c>
      <c r="AI7981" s="28" t="s">
        <v>20367</v>
      </c>
      <c r="AJ7981" s="22">
        <v>5</v>
      </c>
    </row>
    <row r="7982" spans="30:36" ht="30" x14ac:dyDescent="0.25">
      <c r="AD7982" s="22" t="s">
        <v>3709</v>
      </c>
      <c r="AE7982" s="28" t="s">
        <v>3710</v>
      </c>
      <c r="AF7982" s="28" t="s">
        <v>1695</v>
      </c>
      <c r="AG7982" s="28" t="s">
        <v>3209</v>
      </c>
      <c r="AH7982" s="22">
        <v>61601</v>
      </c>
      <c r="AI7982" s="28" t="s">
        <v>3711</v>
      </c>
      <c r="AJ7982" s="22">
        <v>6</v>
      </c>
    </row>
    <row r="7983" spans="30:36" ht="45" x14ac:dyDescent="0.25">
      <c r="AD7983" s="22" t="s">
        <v>17394</v>
      </c>
      <c r="AE7983" s="28" t="s">
        <v>17395</v>
      </c>
      <c r="AF7983" s="28" t="s">
        <v>1707</v>
      </c>
      <c r="AG7983" s="28" t="s">
        <v>3209</v>
      </c>
      <c r="AH7983" s="22">
        <v>66508</v>
      </c>
      <c r="AI7983" s="28" t="s">
        <v>17396</v>
      </c>
      <c r="AJ7983" s="22">
        <v>3</v>
      </c>
    </row>
    <row r="7984" spans="30:36" ht="30" x14ac:dyDescent="0.25">
      <c r="AD7984" s="22" t="s">
        <v>17397</v>
      </c>
      <c r="AE7984" s="28" t="s">
        <v>17398</v>
      </c>
      <c r="AF7984" s="28" t="s">
        <v>1700</v>
      </c>
      <c r="AG7984" s="28" t="s">
        <v>3784</v>
      </c>
      <c r="AH7984" s="22">
        <v>83556</v>
      </c>
      <c r="AI7984" s="28" t="s">
        <v>19699</v>
      </c>
      <c r="AJ7984" s="22">
        <v>2</v>
      </c>
    </row>
    <row r="7985" spans="30:36" ht="30" x14ac:dyDescent="0.25">
      <c r="AD7985" s="22" t="s">
        <v>17399</v>
      </c>
      <c r="AE7985" s="28" t="s">
        <v>17400</v>
      </c>
      <c r="AF7985" s="28" t="s">
        <v>1708</v>
      </c>
      <c r="AG7985" s="28" t="s">
        <v>3210</v>
      </c>
      <c r="AH7985" s="22">
        <v>63422</v>
      </c>
      <c r="AI7985" s="28" t="s">
        <v>21965</v>
      </c>
      <c r="AJ7985" s="22">
        <v>6</v>
      </c>
    </row>
    <row r="7986" spans="30:36" ht="30" x14ac:dyDescent="0.25">
      <c r="AD7986" s="22" t="s">
        <v>17401</v>
      </c>
      <c r="AE7986" s="28" t="s">
        <v>17402</v>
      </c>
      <c r="AF7986" s="28" t="s">
        <v>1701</v>
      </c>
      <c r="AG7986" s="28" t="s">
        <v>3209</v>
      </c>
      <c r="AH7986" s="22">
        <v>65237</v>
      </c>
      <c r="AI7986" s="28" t="s">
        <v>19742</v>
      </c>
      <c r="AJ7986" s="22">
        <v>2</v>
      </c>
    </row>
    <row r="7987" spans="30:36" ht="30" x14ac:dyDescent="0.25">
      <c r="AD7987" s="22" t="s">
        <v>8946</v>
      </c>
      <c r="AE7987" s="28" t="s">
        <v>8947</v>
      </c>
      <c r="AF7987" s="28" t="s">
        <v>1712</v>
      </c>
      <c r="AG7987" s="28" t="s">
        <v>3211</v>
      </c>
      <c r="AH7987" s="22">
        <v>67302</v>
      </c>
      <c r="AI7987" s="28" t="s">
        <v>21240</v>
      </c>
      <c r="AJ7987" s="22">
        <v>2</v>
      </c>
    </row>
    <row r="7988" spans="30:36" ht="30" x14ac:dyDescent="0.25">
      <c r="AD7988" s="22" t="s">
        <v>5094</v>
      </c>
      <c r="AE7988" s="28" t="s">
        <v>5095</v>
      </c>
      <c r="AF7988" s="28" t="s">
        <v>1695</v>
      </c>
      <c r="AG7988" s="28" t="s">
        <v>3773</v>
      </c>
      <c r="AH7988" s="22">
        <v>61778</v>
      </c>
      <c r="AI7988" s="28" t="s">
        <v>19900</v>
      </c>
      <c r="AJ7988" s="22">
        <v>8</v>
      </c>
    </row>
    <row r="7989" spans="30:36" ht="45" x14ac:dyDescent="0.25">
      <c r="AD7989" s="22" t="s">
        <v>17403</v>
      </c>
      <c r="AE7989" s="28" t="s">
        <v>17404</v>
      </c>
      <c r="AF7989" s="28" t="s">
        <v>1707</v>
      </c>
      <c r="AG7989" s="28" t="s">
        <v>3209</v>
      </c>
      <c r="AH7989" s="22">
        <v>58212</v>
      </c>
      <c r="AI7989" s="28" t="s">
        <v>20240</v>
      </c>
      <c r="AJ7989" s="22">
        <v>1</v>
      </c>
    </row>
    <row r="7990" spans="30:36" ht="30" x14ac:dyDescent="0.25">
      <c r="AD7990" s="22" t="s">
        <v>8948</v>
      </c>
      <c r="AE7990" s="28" t="s">
        <v>8949</v>
      </c>
      <c r="AF7990" s="28" t="s">
        <v>1696</v>
      </c>
      <c r="AG7990" s="28" t="s">
        <v>3210</v>
      </c>
      <c r="AH7990" s="22">
        <v>62882</v>
      </c>
      <c r="AI7990" s="28" t="s">
        <v>21396</v>
      </c>
      <c r="AJ7990" s="22">
        <v>1</v>
      </c>
    </row>
    <row r="7991" spans="30:36" ht="30" x14ac:dyDescent="0.25">
      <c r="AD7991" s="22" t="s">
        <v>8950</v>
      </c>
      <c r="AE7991" s="28" t="s">
        <v>8951</v>
      </c>
      <c r="AF7991" s="28" t="s">
        <v>1696</v>
      </c>
      <c r="AG7991" s="28" t="s">
        <v>3210</v>
      </c>
      <c r="AH7991" s="22">
        <v>59951</v>
      </c>
      <c r="AI7991" s="28" t="s">
        <v>21966</v>
      </c>
      <c r="AJ7991" s="22">
        <v>5</v>
      </c>
    </row>
    <row r="7992" spans="30:36" ht="30" x14ac:dyDescent="0.25">
      <c r="AD7992" s="22" t="s">
        <v>17405</v>
      </c>
      <c r="AE7992" s="28" t="s">
        <v>17406</v>
      </c>
      <c r="AF7992" s="28" t="s">
        <v>1696</v>
      </c>
      <c r="AG7992" s="28" t="s">
        <v>3209</v>
      </c>
      <c r="AH7992" s="22">
        <v>59927</v>
      </c>
      <c r="AI7992" s="28" t="s">
        <v>19807</v>
      </c>
      <c r="AJ7992" s="22">
        <v>0</v>
      </c>
    </row>
    <row r="7993" spans="30:36" ht="30" x14ac:dyDescent="0.25">
      <c r="AD7993" s="22" t="s">
        <v>9849</v>
      </c>
      <c r="AE7993" s="28" t="s">
        <v>9850</v>
      </c>
      <c r="AF7993" s="28" t="s">
        <v>1705</v>
      </c>
      <c r="AG7993" s="28" t="s">
        <v>3765</v>
      </c>
      <c r="AH7993" s="22">
        <v>82345</v>
      </c>
      <c r="AI7993" s="28" t="s">
        <v>19202</v>
      </c>
      <c r="AJ7993" s="22">
        <v>6</v>
      </c>
    </row>
    <row r="7994" spans="30:36" ht="30" x14ac:dyDescent="0.25">
      <c r="AD7994" s="22" t="s">
        <v>8952</v>
      </c>
      <c r="AE7994" s="28" t="s">
        <v>8953</v>
      </c>
      <c r="AF7994" s="28" t="s">
        <v>1704</v>
      </c>
      <c r="AG7994" s="28" t="s">
        <v>3773</v>
      </c>
      <c r="AH7994" s="22">
        <v>65745</v>
      </c>
      <c r="AI7994" s="28" t="s">
        <v>19440</v>
      </c>
      <c r="AJ7994" s="22">
        <v>4</v>
      </c>
    </row>
    <row r="7995" spans="30:36" ht="30" x14ac:dyDescent="0.25">
      <c r="AD7995" s="22" t="s">
        <v>17407</v>
      </c>
      <c r="AE7995" s="28" t="s">
        <v>18890</v>
      </c>
      <c r="AF7995" s="28" t="s">
        <v>1702</v>
      </c>
      <c r="AG7995" s="28" t="s">
        <v>3765</v>
      </c>
      <c r="AH7995" s="22">
        <v>93370</v>
      </c>
      <c r="AI7995" s="28" t="s">
        <v>19661</v>
      </c>
      <c r="AJ7995" s="22">
        <v>1</v>
      </c>
    </row>
    <row r="7996" spans="30:36" ht="30" x14ac:dyDescent="0.25">
      <c r="AD7996" s="22" t="s">
        <v>8954</v>
      </c>
      <c r="AE7996" s="28" t="s">
        <v>8955</v>
      </c>
      <c r="AF7996" s="28" t="s">
        <v>1711</v>
      </c>
      <c r="AG7996" s="28" t="s">
        <v>3210</v>
      </c>
      <c r="AH7996" s="22">
        <v>76758</v>
      </c>
      <c r="AI7996" s="28" t="s">
        <v>21191</v>
      </c>
      <c r="AJ7996" s="22">
        <v>2</v>
      </c>
    </row>
    <row r="7997" spans="30:36" ht="30" x14ac:dyDescent="0.25">
      <c r="AD7997" s="22" t="s">
        <v>1620</v>
      </c>
      <c r="AE7997" s="28" t="s">
        <v>3202</v>
      </c>
      <c r="AF7997" s="28" t="s">
        <v>1700</v>
      </c>
      <c r="AG7997" s="28" t="s">
        <v>3211</v>
      </c>
      <c r="AH7997" s="22">
        <v>64995</v>
      </c>
      <c r="AI7997" s="28" t="s">
        <v>19205</v>
      </c>
      <c r="AJ7997" s="22">
        <v>7</v>
      </c>
    </row>
    <row r="7998" spans="30:36" ht="30" x14ac:dyDescent="0.25">
      <c r="AD7998" s="22" t="s">
        <v>17408</v>
      </c>
      <c r="AE7998" s="28" t="s">
        <v>17409</v>
      </c>
      <c r="AF7998" s="28" t="s">
        <v>1704</v>
      </c>
      <c r="AG7998" s="28" t="s">
        <v>3210</v>
      </c>
      <c r="AH7998" s="22">
        <v>54557</v>
      </c>
      <c r="AI7998" s="28" t="s">
        <v>19626</v>
      </c>
      <c r="AJ7998" s="22">
        <v>1</v>
      </c>
    </row>
    <row r="7999" spans="30:36" ht="30" x14ac:dyDescent="0.25">
      <c r="AD7999" s="22" t="s">
        <v>17410</v>
      </c>
      <c r="AE7999" s="28" t="s">
        <v>17411</v>
      </c>
      <c r="AF7999" s="28" t="s">
        <v>1697</v>
      </c>
      <c r="AG7999" s="28" t="s">
        <v>3209</v>
      </c>
      <c r="AH7999" s="22">
        <v>67412</v>
      </c>
      <c r="AI7999" s="28" t="s">
        <v>19499</v>
      </c>
      <c r="AJ7999" s="22">
        <v>5</v>
      </c>
    </row>
    <row r="8000" spans="30:36" ht="30" x14ac:dyDescent="0.25">
      <c r="AD8000" s="22" t="s">
        <v>8956</v>
      </c>
      <c r="AE8000" s="28" t="s">
        <v>8957</v>
      </c>
      <c r="AF8000" s="28" t="s">
        <v>1706</v>
      </c>
      <c r="AG8000" s="28" t="s">
        <v>3211</v>
      </c>
      <c r="AH8000" s="22">
        <v>60632</v>
      </c>
      <c r="AI8000" s="28" t="s">
        <v>19560</v>
      </c>
      <c r="AJ8000" s="22">
        <v>7</v>
      </c>
    </row>
    <row r="8001" spans="30:36" ht="30" x14ac:dyDescent="0.25">
      <c r="AD8001" s="22" t="s">
        <v>9851</v>
      </c>
      <c r="AE8001" s="28" t="s">
        <v>9852</v>
      </c>
      <c r="AF8001" s="28" t="s">
        <v>1700</v>
      </c>
      <c r="AG8001" s="28" t="s">
        <v>3210</v>
      </c>
      <c r="AH8001" s="22">
        <v>76590</v>
      </c>
      <c r="AI8001" s="28" t="s">
        <v>21566</v>
      </c>
      <c r="AJ8001" s="22">
        <v>4</v>
      </c>
    </row>
    <row r="8002" spans="30:36" ht="30" x14ac:dyDescent="0.25">
      <c r="AD8002" s="22" t="s">
        <v>17412</v>
      </c>
      <c r="AE8002" s="28" t="s">
        <v>17413</v>
      </c>
      <c r="AF8002" s="28" t="s">
        <v>1705</v>
      </c>
      <c r="AG8002" s="28" t="s">
        <v>3210</v>
      </c>
      <c r="AH8002" s="22">
        <v>106932</v>
      </c>
      <c r="AI8002" s="28" t="s">
        <v>19612</v>
      </c>
      <c r="AJ8002" s="22">
        <v>7</v>
      </c>
    </row>
    <row r="8003" spans="30:36" ht="30" x14ac:dyDescent="0.25">
      <c r="AD8003" s="22" t="s">
        <v>17414</v>
      </c>
      <c r="AE8003" s="28" t="s">
        <v>17415</v>
      </c>
      <c r="AF8003" s="28" t="s">
        <v>1708</v>
      </c>
      <c r="AG8003" s="28" t="s">
        <v>3209</v>
      </c>
      <c r="AH8003" s="22">
        <v>77143</v>
      </c>
      <c r="AI8003" s="28" t="s">
        <v>21158</v>
      </c>
      <c r="AJ8003" s="22">
        <v>5</v>
      </c>
    </row>
    <row r="8004" spans="30:36" ht="30" x14ac:dyDescent="0.25">
      <c r="AD8004" s="22" t="s">
        <v>8958</v>
      </c>
      <c r="AE8004" s="28" t="s">
        <v>8959</v>
      </c>
      <c r="AF8004" s="28" t="s">
        <v>1718</v>
      </c>
      <c r="AG8004" s="28" t="s">
        <v>3211</v>
      </c>
      <c r="AH8004" s="22">
        <v>70608</v>
      </c>
      <c r="AI8004" s="28" t="s">
        <v>20913</v>
      </c>
      <c r="AJ8004" s="22">
        <v>8</v>
      </c>
    </row>
    <row r="8005" spans="30:36" ht="30" x14ac:dyDescent="0.25">
      <c r="AD8005" s="22" t="s">
        <v>1336</v>
      </c>
      <c r="AE8005" s="28" t="s">
        <v>2955</v>
      </c>
      <c r="AF8005" s="28" t="s">
        <v>1702</v>
      </c>
      <c r="AG8005" s="28" t="s">
        <v>3211</v>
      </c>
      <c r="AH8005" s="22">
        <v>109100</v>
      </c>
      <c r="AI8005" s="28" t="s">
        <v>19038</v>
      </c>
      <c r="AJ8005" s="22">
        <v>2</v>
      </c>
    </row>
    <row r="8006" spans="30:36" ht="30" x14ac:dyDescent="0.25">
      <c r="AD8006" s="22" t="s">
        <v>5096</v>
      </c>
      <c r="AE8006" s="28" t="s">
        <v>5097</v>
      </c>
      <c r="AF8006" s="28" t="s">
        <v>1718</v>
      </c>
      <c r="AG8006" s="28" t="s">
        <v>3778</v>
      </c>
      <c r="AH8006" s="22">
        <v>64166</v>
      </c>
      <c r="AI8006" s="28" t="s">
        <v>21940</v>
      </c>
      <c r="AJ8006" s="22">
        <v>5</v>
      </c>
    </row>
    <row r="8007" spans="30:36" ht="30" x14ac:dyDescent="0.25">
      <c r="AD8007" s="22" t="s">
        <v>17416</v>
      </c>
      <c r="AE8007" s="28" t="s">
        <v>17417</v>
      </c>
      <c r="AF8007" s="28" t="s">
        <v>1703</v>
      </c>
      <c r="AG8007" s="28" t="s">
        <v>3211</v>
      </c>
      <c r="AH8007" s="22">
        <v>86667</v>
      </c>
      <c r="AI8007" s="28" t="s">
        <v>21712</v>
      </c>
      <c r="AJ8007" s="22">
        <v>8</v>
      </c>
    </row>
    <row r="8008" spans="30:36" ht="30" x14ac:dyDescent="0.25">
      <c r="AD8008" s="22" t="s">
        <v>780</v>
      </c>
      <c r="AE8008" s="28" t="s">
        <v>2414</v>
      </c>
      <c r="AF8008" s="28" t="s">
        <v>1708</v>
      </c>
      <c r="AG8008" s="28" t="s">
        <v>3210</v>
      </c>
      <c r="AH8008" s="22">
        <v>61374</v>
      </c>
      <c r="AI8008" s="28" t="s">
        <v>20944</v>
      </c>
      <c r="AJ8008" s="22">
        <v>7</v>
      </c>
    </row>
    <row r="8009" spans="30:36" ht="30" x14ac:dyDescent="0.25">
      <c r="AD8009" s="22" t="s">
        <v>17418</v>
      </c>
      <c r="AE8009" s="28" t="s">
        <v>17419</v>
      </c>
      <c r="AF8009" s="28" t="s">
        <v>1699</v>
      </c>
      <c r="AG8009" s="28" t="s">
        <v>3209</v>
      </c>
      <c r="AH8009" s="22">
        <v>58407</v>
      </c>
      <c r="AI8009" s="28" t="s">
        <v>14044</v>
      </c>
      <c r="AJ8009" s="22">
        <v>0</v>
      </c>
    </row>
    <row r="8010" spans="30:36" ht="30" x14ac:dyDescent="0.25">
      <c r="AD8010" s="22" t="s">
        <v>17420</v>
      </c>
      <c r="AE8010" s="28" t="s">
        <v>17421</v>
      </c>
      <c r="AF8010" s="28" t="s">
        <v>1702</v>
      </c>
      <c r="AG8010" s="28" t="s">
        <v>3209</v>
      </c>
      <c r="AH8010" s="22">
        <v>98733</v>
      </c>
      <c r="AI8010" s="28" t="s">
        <v>20315</v>
      </c>
      <c r="AJ8010" s="22">
        <v>1</v>
      </c>
    </row>
    <row r="8011" spans="30:36" ht="30" x14ac:dyDescent="0.25">
      <c r="AD8011" s="22" t="s">
        <v>8960</v>
      </c>
      <c r="AE8011" s="28" t="s">
        <v>8961</v>
      </c>
      <c r="AF8011" s="28" t="s">
        <v>1706</v>
      </c>
      <c r="AG8011" s="28" t="s">
        <v>3800</v>
      </c>
      <c r="AH8011" s="22">
        <v>82959</v>
      </c>
      <c r="AI8011" s="28" t="s">
        <v>20038</v>
      </c>
      <c r="AJ8011" s="22">
        <v>0</v>
      </c>
    </row>
    <row r="8012" spans="30:36" ht="30" x14ac:dyDescent="0.25">
      <c r="AD8012" s="22" t="s">
        <v>342</v>
      </c>
      <c r="AE8012" s="28" t="s">
        <v>1988</v>
      </c>
      <c r="AF8012" s="28" t="s">
        <v>1714</v>
      </c>
      <c r="AG8012" s="28" t="s">
        <v>3209</v>
      </c>
      <c r="AH8012" s="22">
        <v>96586</v>
      </c>
      <c r="AI8012" s="28" t="s">
        <v>19852</v>
      </c>
      <c r="AJ8012" s="22">
        <v>1</v>
      </c>
    </row>
    <row r="8013" spans="30:36" ht="30" x14ac:dyDescent="0.25">
      <c r="AD8013" s="22" t="s">
        <v>17422</v>
      </c>
      <c r="AE8013" s="28" t="s">
        <v>17423</v>
      </c>
      <c r="AF8013" s="28" t="s">
        <v>1696</v>
      </c>
      <c r="AG8013" s="28" t="s">
        <v>3826</v>
      </c>
      <c r="AH8013" s="22">
        <v>58430</v>
      </c>
      <c r="AI8013" s="28" t="s">
        <v>21582</v>
      </c>
      <c r="AJ8013" s="22">
        <v>0</v>
      </c>
    </row>
    <row r="8014" spans="30:36" ht="30" x14ac:dyDescent="0.25">
      <c r="AD8014" s="22" t="s">
        <v>17424</v>
      </c>
      <c r="AE8014" s="28" t="s">
        <v>18891</v>
      </c>
      <c r="AF8014" s="28" t="s">
        <v>1708</v>
      </c>
      <c r="AG8014" s="28" t="s">
        <v>3209</v>
      </c>
      <c r="AH8014" s="22">
        <v>82755</v>
      </c>
      <c r="AI8014" s="28" t="s">
        <v>21967</v>
      </c>
      <c r="AJ8014" s="22">
        <v>0</v>
      </c>
    </row>
    <row r="8015" spans="30:36" ht="30" x14ac:dyDescent="0.25">
      <c r="AD8015" s="22" t="s">
        <v>9853</v>
      </c>
      <c r="AE8015" s="28" t="s">
        <v>9854</v>
      </c>
      <c r="AF8015" s="28" t="s">
        <v>1720</v>
      </c>
      <c r="AG8015" s="28" t="s">
        <v>3211</v>
      </c>
      <c r="AH8015" s="22">
        <v>89630</v>
      </c>
      <c r="AI8015" s="28" t="s">
        <v>20245</v>
      </c>
      <c r="AJ8015" s="22">
        <v>6</v>
      </c>
    </row>
    <row r="8016" spans="30:36" ht="30" x14ac:dyDescent="0.25">
      <c r="AD8016" s="22" t="s">
        <v>17425</v>
      </c>
      <c r="AE8016" s="28" t="s">
        <v>17426</v>
      </c>
      <c r="AF8016" s="28" t="s">
        <v>1695</v>
      </c>
      <c r="AG8016" s="28" t="s">
        <v>3210</v>
      </c>
      <c r="AH8016" s="22">
        <v>64509</v>
      </c>
      <c r="AI8016" s="28" t="s">
        <v>21968</v>
      </c>
      <c r="AJ8016" s="22">
        <v>3</v>
      </c>
    </row>
    <row r="8017" spans="30:36" ht="30" x14ac:dyDescent="0.25">
      <c r="AD8017" s="22" t="s">
        <v>463</v>
      </c>
      <c r="AE8017" s="28" t="s">
        <v>2123</v>
      </c>
      <c r="AF8017" s="28" t="s">
        <v>1696</v>
      </c>
      <c r="AG8017" s="28" t="s">
        <v>3209</v>
      </c>
      <c r="AH8017" s="22">
        <v>68503</v>
      </c>
      <c r="AI8017" s="28" t="s">
        <v>19458</v>
      </c>
      <c r="AJ8017" s="22">
        <v>8</v>
      </c>
    </row>
    <row r="8018" spans="30:36" ht="30" x14ac:dyDescent="0.25">
      <c r="AD8018" s="22" t="s">
        <v>22</v>
      </c>
      <c r="AE8018" s="28" t="s">
        <v>1728</v>
      </c>
      <c r="AF8018" s="28" t="s">
        <v>1695</v>
      </c>
      <c r="AG8018" s="28" t="s">
        <v>3209</v>
      </c>
      <c r="AH8018" s="22">
        <v>70556</v>
      </c>
      <c r="AI8018" s="28" t="s">
        <v>20433</v>
      </c>
      <c r="AJ8018" s="22">
        <v>3</v>
      </c>
    </row>
    <row r="8019" spans="30:36" ht="30" x14ac:dyDescent="0.25">
      <c r="AD8019" s="22" t="s">
        <v>17427</v>
      </c>
      <c r="AE8019" s="28" t="s">
        <v>17428</v>
      </c>
      <c r="AF8019" s="28" t="s">
        <v>1702</v>
      </c>
      <c r="AG8019" s="28" t="s">
        <v>3826</v>
      </c>
      <c r="AH8019" s="22">
        <v>84421</v>
      </c>
      <c r="AI8019" s="28" t="s">
        <v>20131</v>
      </c>
      <c r="AJ8019" s="22">
        <v>7</v>
      </c>
    </row>
    <row r="8020" spans="30:36" ht="30" x14ac:dyDescent="0.25">
      <c r="AD8020" s="22" t="s">
        <v>1186</v>
      </c>
      <c r="AE8020" s="28" t="s">
        <v>18892</v>
      </c>
      <c r="AF8020" s="28" t="s">
        <v>1715</v>
      </c>
      <c r="AG8020" s="28" t="s">
        <v>3211</v>
      </c>
      <c r="AH8020" s="22">
        <v>67682</v>
      </c>
      <c r="AI8020" s="28" t="s">
        <v>19735</v>
      </c>
      <c r="AJ8020" s="22">
        <v>1</v>
      </c>
    </row>
    <row r="8021" spans="30:36" ht="30" x14ac:dyDescent="0.25">
      <c r="AD8021" s="22" t="s">
        <v>1124</v>
      </c>
      <c r="AE8021" s="28" t="s">
        <v>2737</v>
      </c>
      <c r="AF8021" s="28" t="s">
        <v>1697</v>
      </c>
      <c r="AG8021" s="28" t="s">
        <v>3210</v>
      </c>
      <c r="AH8021" s="22">
        <v>67690</v>
      </c>
      <c r="AI8021" s="28" t="s">
        <v>21593</v>
      </c>
      <c r="AJ8021" s="22">
        <v>6</v>
      </c>
    </row>
    <row r="8022" spans="30:36" ht="30" x14ac:dyDescent="0.25">
      <c r="AD8022" s="22" t="s">
        <v>457</v>
      </c>
      <c r="AE8022" s="28" t="s">
        <v>2117</v>
      </c>
      <c r="AF8022" s="28" t="s">
        <v>1696</v>
      </c>
      <c r="AG8022" s="28" t="s">
        <v>3209</v>
      </c>
      <c r="AH8022" s="22">
        <v>58356</v>
      </c>
      <c r="AI8022" s="28" t="s">
        <v>19701</v>
      </c>
      <c r="AJ8022" s="22">
        <v>4</v>
      </c>
    </row>
    <row r="8023" spans="30:36" ht="30" x14ac:dyDescent="0.25">
      <c r="AD8023" s="22" t="s">
        <v>980</v>
      </c>
      <c r="AE8023" s="28" t="s">
        <v>2601</v>
      </c>
      <c r="AF8023" s="28" t="s">
        <v>1718</v>
      </c>
      <c r="AG8023" s="28" t="s">
        <v>3210</v>
      </c>
      <c r="AH8023" s="22">
        <v>75968</v>
      </c>
      <c r="AI8023" s="28" t="s">
        <v>20097</v>
      </c>
      <c r="AJ8023" s="22">
        <v>7</v>
      </c>
    </row>
    <row r="8024" spans="30:36" ht="30" x14ac:dyDescent="0.25">
      <c r="AD8024" s="22" t="s">
        <v>8962</v>
      </c>
      <c r="AE8024" s="28" t="s">
        <v>8963</v>
      </c>
      <c r="AF8024" s="28" t="s">
        <v>1696</v>
      </c>
      <c r="AG8024" s="28" t="s">
        <v>3935</v>
      </c>
      <c r="AH8024" s="22">
        <v>68274</v>
      </c>
      <c r="AI8024" s="28" t="s">
        <v>20056</v>
      </c>
      <c r="AJ8024" s="22">
        <v>4</v>
      </c>
    </row>
    <row r="8025" spans="30:36" ht="30" x14ac:dyDescent="0.25">
      <c r="AD8025" s="22" t="s">
        <v>17429</v>
      </c>
      <c r="AE8025" s="28" t="s">
        <v>17430</v>
      </c>
      <c r="AF8025" s="28" t="s">
        <v>1696</v>
      </c>
      <c r="AG8025" s="28" t="s">
        <v>3209</v>
      </c>
      <c r="AH8025" s="22">
        <v>60092</v>
      </c>
      <c r="AI8025" s="28" t="s">
        <v>21051</v>
      </c>
      <c r="AJ8025" s="22">
        <v>7</v>
      </c>
    </row>
    <row r="8026" spans="30:36" ht="30" x14ac:dyDescent="0.25">
      <c r="AD8026" s="22" t="s">
        <v>17431</v>
      </c>
      <c r="AE8026" s="28" t="s">
        <v>17432</v>
      </c>
      <c r="AF8026" s="28" t="s">
        <v>1695</v>
      </c>
      <c r="AG8026" s="28" t="s">
        <v>3211</v>
      </c>
      <c r="AH8026" s="22">
        <v>60747</v>
      </c>
      <c r="AI8026" s="28" t="s">
        <v>19978</v>
      </c>
      <c r="AJ8026" s="22">
        <v>1</v>
      </c>
    </row>
    <row r="8027" spans="30:36" ht="30" x14ac:dyDescent="0.25">
      <c r="AD8027" s="22" t="s">
        <v>420</v>
      </c>
      <c r="AE8027" s="28" t="s">
        <v>2084</v>
      </c>
      <c r="AF8027" s="28" t="s">
        <v>1718</v>
      </c>
      <c r="AG8027" s="28" t="s">
        <v>3209</v>
      </c>
      <c r="AH8027" s="22">
        <v>73526</v>
      </c>
      <c r="AI8027" s="28" t="s">
        <v>19248</v>
      </c>
      <c r="AJ8027" s="22">
        <v>2</v>
      </c>
    </row>
    <row r="8028" spans="30:36" ht="30" x14ac:dyDescent="0.25">
      <c r="AD8028" s="22" t="s">
        <v>17433</v>
      </c>
      <c r="AE8028" s="28" t="s">
        <v>17434</v>
      </c>
      <c r="AF8028" s="28" t="s">
        <v>1712</v>
      </c>
      <c r="AG8028" s="28" t="s">
        <v>3887</v>
      </c>
      <c r="AH8028" s="22">
        <v>99060</v>
      </c>
      <c r="AI8028" s="28" t="s">
        <v>19981</v>
      </c>
      <c r="AJ8028" s="22">
        <v>8</v>
      </c>
    </row>
    <row r="8029" spans="30:36" ht="30" x14ac:dyDescent="0.25">
      <c r="AD8029" s="22" t="s">
        <v>17435</v>
      </c>
      <c r="AE8029" s="28" t="s">
        <v>17436</v>
      </c>
      <c r="AF8029" s="28" t="s">
        <v>1712</v>
      </c>
      <c r="AG8029" s="28" t="s">
        <v>3211</v>
      </c>
      <c r="AH8029" s="22">
        <v>95988</v>
      </c>
      <c r="AI8029" s="28" t="s">
        <v>20684</v>
      </c>
      <c r="AJ8029" s="22">
        <v>1</v>
      </c>
    </row>
    <row r="8030" spans="30:36" ht="30" x14ac:dyDescent="0.25">
      <c r="AD8030" s="22" t="s">
        <v>8964</v>
      </c>
      <c r="AE8030" s="28" t="s">
        <v>8965</v>
      </c>
      <c r="AF8030" s="28" t="s">
        <v>1697</v>
      </c>
      <c r="AG8030" s="28" t="s">
        <v>3209</v>
      </c>
      <c r="AH8030" s="22">
        <v>66465</v>
      </c>
      <c r="AI8030" s="28" t="s">
        <v>20890</v>
      </c>
      <c r="AJ8030" s="22">
        <v>2</v>
      </c>
    </row>
    <row r="8031" spans="30:36" ht="30" x14ac:dyDescent="0.25">
      <c r="AD8031" s="22" t="s">
        <v>784</v>
      </c>
      <c r="AE8031" s="28" t="s">
        <v>2418</v>
      </c>
      <c r="AF8031" s="28" t="s">
        <v>1701</v>
      </c>
      <c r="AG8031" s="28" t="s">
        <v>3210</v>
      </c>
      <c r="AH8031" s="22">
        <v>55467</v>
      </c>
      <c r="AI8031" s="28" t="s">
        <v>20003</v>
      </c>
      <c r="AJ8031" s="22">
        <v>8</v>
      </c>
    </row>
    <row r="8032" spans="30:36" ht="30" x14ac:dyDescent="0.25">
      <c r="AD8032" s="22" t="s">
        <v>838</v>
      </c>
      <c r="AE8032" s="28" t="s">
        <v>2469</v>
      </c>
      <c r="AF8032" s="28" t="s">
        <v>1705</v>
      </c>
      <c r="AG8032" s="28" t="s">
        <v>3210</v>
      </c>
      <c r="AH8032" s="22">
        <v>86797</v>
      </c>
      <c r="AI8032" s="28" t="s">
        <v>20396</v>
      </c>
      <c r="AJ8032" s="22">
        <v>0</v>
      </c>
    </row>
    <row r="8033" spans="30:36" ht="30" x14ac:dyDescent="0.25">
      <c r="AD8033" s="22" t="s">
        <v>17437</v>
      </c>
      <c r="AE8033" s="28" t="s">
        <v>17438</v>
      </c>
      <c r="AF8033" s="28" t="s">
        <v>1697</v>
      </c>
      <c r="AG8033" s="28" t="s">
        <v>3209</v>
      </c>
      <c r="AH8033" s="22">
        <v>55581</v>
      </c>
      <c r="AI8033" s="28" t="s">
        <v>21969</v>
      </c>
      <c r="AJ8033" s="22">
        <v>10</v>
      </c>
    </row>
    <row r="8034" spans="30:36" ht="30" x14ac:dyDescent="0.25">
      <c r="AD8034" s="22" t="s">
        <v>17439</v>
      </c>
      <c r="AE8034" s="28" t="s">
        <v>17440</v>
      </c>
      <c r="AF8034" s="28" t="s">
        <v>1705</v>
      </c>
      <c r="AG8034" s="28" t="s">
        <v>3210</v>
      </c>
      <c r="AH8034" s="22">
        <v>84050</v>
      </c>
      <c r="AI8034" s="28" t="s">
        <v>21900</v>
      </c>
      <c r="AJ8034" s="22">
        <v>9</v>
      </c>
    </row>
    <row r="8035" spans="30:36" ht="30" x14ac:dyDescent="0.25">
      <c r="AD8035" s="22" t="s">
        <v>17441</v>
      </c>
      <c r="AE8035" s="28" t="s">
        <v>17442</v>
      </c>
      <c r="AF8035" s="28" t="s">
        <v>1702</v>
      </c>
      <c r="AG8035" s="28" t="s">
        <v>3210</v>
      </c>
      <c r="AH8035" s="22">
        <v>81738</v>
      </c>
      <c r="AI8035" s="28" t="s">
        <v>21721</v>
      </c>
      <c r="AJ8035" s="22">
        <v>2</v>
      </c>
    </row>
    <row r="8036" spans="30:36" ht="30" x14ac:dyDescent="0.25">
      <c r="AD8036" s="22" t="s">
        <v>8966</v>
      </c>
      <c r="AE8036" s="28" t="s">
        <v>8967</v>
      </c>
      <c r="AF8036" s="28" t="s">
        <v>1700</v>
      </c>
      <c r="AG8036" s="28" t="s">
        <v>3210</v>
      </c>
      <c r="AH8036" s="22">
        <v>84213</v>
      </c>
      <c r="AI8036" s="28" t="s">
        <v>21180</v>
      </c>
      <c r="AJ8036" s="22">
        <v>2</v>
      </c>
    </row>
    <row r="8037" spans="30:36" ht="30" x14ac:dyDescent="0.25">
      <c r="AD8037" s="22" t="s">
        <v>17443</v>
      </c>
      <c r="AE8037" s="28" t="s">
        <v>17444</v>
      </c>
      <c r="AF8037" s="28" t="s">
        <v>1696</v>
      </c>
      <c r="AG8037" s="28" t="s">
        <v>3209</v>
      </c>
      <c r="AH8037" s="22">
        <v>64349</v>
      </c>
      <c r="AI8037" s="28" t="s">
        <v>19353</v>
      </c>
      <c r="AJ8037" s="22">
        <v>2</v>
      </c>
    </row>
    <row r="8038" spans="30:36" ht="45" x14ac:dyDescent="0.25">
      <c r="AD8038" s="22" t="s">
        <v>5098</v>
      </c>
      <c r="AE8038" s="28" t="s">
        <v>5099</v>
      </c>
      <c r="AF8038" s="28" t="s">
        <v>1707</v>
      </c>
      <c r="AG8038" s="28" t="s">
        <v>3836</v>
      </c>
      <c r="AH8038" s="22">
        <v>60841</v>
      </c>
      <c r="AI8038" s="28" t="s">
        <v>20584</v>
      </c>
      <c r="AJ8038" s="22">
        <v>0</v>
      </c>
    </row>
    <row r="8039" spans="30:36" ht="30" x14ac:dyDescent="0.25">
      <c r="AD8039" s="22" t="s">
        <v>17445</v>
      </c>
      <c r="AE8039" s="28" t="s">
        <v>17446</v>
      </c>
      <c r="AF8039" s="28" t="s">
        <v>1702</v>
      </c>
      <c r="AG8039" s="28" t="s">
        <v>3211</v>
      </c>
      <c r="AH8039" s="22">
        <v>102527</v>
      </c>
      <c r="AI8039" s="28" t="s">
        <v>19898</v>
      </c>
      <c r="AJ8039" s="22">
        <v>4</v>
      </c>
    </row>
    <row r="8040" spans="30:36" ht="30" x14ac:dyDescent="0.25">
      <c r="AD8040" s="22" t="s">
        <v>17447</v>
      </c>
      <c r="AE8040" s="28" t="s">
        <v>17448</v>
      </c>
      <c r="AF8040" s="28" t="s">
        <v>1704</v>
      </c>
      <c r="AG8040" s="28" t="s">
        <v>3210</v>
      </c>
      <c r="AH8040" s="22">
        <v>57863</v>
      </c>
      <c r="AI8040" s="28" t="s">
        <v>20102</v>
      </c>
      <c r="AJ8040" s="22">
        <v>7</v>
      </c>
    </row>
    <row r="8041" spans="30:36" ht="30" x14ac:dyDescent="0.25">
      <c r="AD8041" s="22" t="s">
        <v>17449</v>
      </c>
      <c r="AE8041" s="28" t="s">
        <v>17450</v>
      </c>
      <c r="AF8041" s="28" t="s">
        <v>1695</v>
      </c>
      <c r="AG8041" s="28" t="s">
        <v>3211</v>
      </c>
      <c r="AH8041" s="22">
        <v>58910</v>
      </c>
      <c r="AI8041" s="28" t="s">
        <v>20202</v>
      </c>
      <c r="AJ8041" s="22">
        <v>0</v>
      </c>
    </row>
    <row r="8042" spans="30:36" ht="30" x14ac:dyDescent="0.25">
      <c r="AD8042" s="22" t="s">
        <v>744</v>
      </c>
      <c r="AE8042" s="28" t="s">
        <v>2380</v>
      </c>
      <c r="AF8042" s="28" t="s">
        <v>1696</v>
      </c>
      <c r="AG8042" s="28" t="s">
        <v>3210</v>
      </c>
      <c r="AH8042" s="22">
        <v>59701</v>
      </c>
      <c r="AI8042" s="28" t="s">
        <v>21501</v>
      </c>
      <c r="AJ8042" s="22">
        <v>1</v>
      </c>
    </row>
    <row r="8043" spans="30:36" ht="30" x14ac:dyDescent="0.25">
      <c r="AD8043" s="22" t="s">
        <v>17451</v>
      </c>
      <c r="AE8043" s="28" t="s">
        <v>17452</v>
      </c>
      <c r="AF8043" s="28" t="s">
        <v>1701</v>
      </c>
      <c r="AG8043" s="28" t="s">
        <v>3211</v>
      </c>
      <c r="AH8043" s="22">
        <v>61514</v>
      </c>
      <c r="AI8043" s="28" t="s">
        <v>21970</v>
      </c>
      <c r="AJ8043" s="22">
        <v>5</v>
      </c>
    </row>
    <row r="8044" spans="30:36" ht="30" x14ac:dyDescent="0.25">
      <c r="AD8044" s="22" t="s">
        <v>5100</v>
      </c>
      <c r="AE8044" s="28" t="s">
        <v>5101</v>
      </c>
      <c r="AF8044" s="28" t="s">
        <v>1704</v>
      </c>
      <c r="AG8044" s="28" t="s">
        <v>3765</v>
      </c>
      <c r="AH8044" s="22">
        <v>68661</v>
      </c>
      <c r="AI8044" s="28" t="s">
        <v>5102</v>
      </c>
      <c r="AJ8044" s="22">
        <v>1</v>
      </c>
    </row>
    <row r="8045" spans="30:36" ht="30" x14ac:dyDescent="0.25">
      <c r="AD8045" s="22" t="s">
        <v>912</v>
      </c>
      <c r="AE8045" s="28" t="s">
        <v>18893</v>
      </c>
      <c r="AF8045" s="28" t="s">
        <v>1706</v>
      </c>
      <c r="AG8045" s="28" t="s">
        <v>3210</v>
      </c>
      <c r="AH8045" s="22">
        <v>67397</v>
      </c>
      <c r="AI8045" s="28" t="s">
        <v>21971</v>
      </c>
      <c r="AJ8045" s="22">
        <v>5</v>
      </c>
    </row>
    <row r="8046" spans="30:36" ht="30" x14ac:dyDescent="0.25">
      <c r="AD8046" s="22" t="s">
        <v>17453</v>
      </c>
      <c r="AE8046" s="28" t="s">
        <v>17454</v>
      </c>
      <c r="AF8046" s="28" t="s">
        <v>1695</v>
      </c>
      <c r="AG8046" s="28" t="s">
        <v>3209</v>
      </c>
      <c r="AH8046" s="22">
        <v>57327</v>
      </c>
      <c r="AI8046" s="28" t="s">
        <v>20837</v>
      </c>
      <c r="AJ8046" s="22">
        <v>7</v>
      </c>
    </row>
    <row r="8047" spans="30:36" ht="30" x14ac:dyDescent="0.25">
      <c r="AD8047" s="22" t="s">
        <v>575</v>
      </c>
      <c r="AE8047" s="28" t="s">
        <v>2262</v>
      </c>
      <c r="AF8047" s="28" t="s">
        <v>1705</v>
      </c>
      <c r="AG8047" s="28" t="s">
        <v>3209</v>
      </c>
      <c r="AH8047" s="22">
        <v>97280</v>
      </c>
      <c r="AI8047" s="28" t="s">
        <v>19690</v>
      </c>
      <c r="AJ8047" s="22">
        <v>4</v>
      </c>
    </row>
    <row r="8048" spans="30:36" ht="30" x14ac:dyDescent="0.25">
      <c r="AD8048" s="22" t="s">
        <v>5103</v>
      </c>
      <c r="AE8048" s="28" t="s">
        <v>5104</v>
      </c>
      <c r="AF8048" s="28" t="s">
        <v>1696</v>
      </c>
      <c r="AG8048" s="28" t="s">
        <v>3935</v>
      </c>
      <c r="AH8048" s="22">
        <v>60146</v>
      </c>
      <c r="AI8048" s="28" t="s">
        <v>21496</v>
      </c>
      <c r="AJ8048" s="22">
        <v>1</v>
      </c>
    </row>
    <row r="8049" spans="30:36" ht="30" x14ac:dyDescent="0.25">
      <c r="AD8049" s="22" t="s">
        <v>17455</v>
      </c>
      <c r="AE8049" s="28" t="s">
        <v>17456</v>
      </c>
      <c r="AF8049" s="28" t="s">
        <v>1700</v>
      </c>
      <c r="AG8049" s="28" t="s">
        <v>3862</v>
      </c>
      <c r="AH8049" s="22">
        <v>76060</v>
      </c>
      <c r="AI8049" s="28" t="s">
        <v>21972</v>
      </c>
      <c r="AJ8049" s="22">
        <v>7</v>
      </c>
    </row>
    <row r="8050" spans="30:36" ht="45" x14ac:dyDescent="0.25">
      <c r="AD8050" s="22" t="s">
        <v>17457</v>
      </c>
      <c r="AE8050" s="28" t="s">
        <v>17458</v>
      </c>
      <c r="AF8050" s="28" t="s">
        <v>1707</v>
      </c>
      <c r="AG8050" s="28" t="s">
        <v>3209</v>
      </c>
      <c r="AH8050" s="22">
        <v>62481</v>
      </c>
      <c r="AI8050" s="28" t="s">
        <v>21058</v>
      </c>
      <c r="AJ8050" s="22">
        <v>1</v>
      </c>
    </row>
    <row r="8051" spans="30:36" ht="30" x14ac:dyDescent="0.25">
      <c r="AD8051" s="22" t="s">
        <v>8968</v>
      </c>
      <c r="AE8051" s="28" t="s">
        <v>18894</v>
      </c>
      <c r="AF8051" s="28" t="s">
        <v>1706</v>
      </c>
      <c r="AG8051" s="28" t="s">
        <v>3210</v>
      </c>
      <c r="AH8051" s="22">
        <v>65535</v>
      </c>
      <c r="AI8051" s="28" t="s">
        <v>21973</v>
      </c>
      <c r="AJ8051" s="22">
        <v>8</v>
      </c>
    </row>
    <row r="8052" spans="30:36" ht="30" x14ac:dyDescent="0.25">
      <c r="AD8052" s="22" t="s">
        <v>8969</v>
      </c>
      <c r="AE8052" s="28" t="s">
        <v>8970</v>
      </c>
      <c r="AF8052" s="28" t="s">
        <v>1702</v>
      </c>
      <c r="AG8052" s="28" t="s">
        <v>3210</v>
      </c>
      <c r="AH8052" s="22">
        <v>78259</v>
      </c>
      <c r="AI8052" s="28" t="s">
        <v>20159</v>
      </c>
      <c r="AJ8052" s="22">
        <v>3</v>
      </c>
    </row>
    <row r="8053" spans="30:36" ht="30" x14ac:dyDescent="0.25">
      <c r="AD8053" s="22" t="s">
        <v>17459</v>
      </c>
      <c r="AE8053" s="28" t="s">
        <v>17460</v>
      </c>
      <c r="AF8053" s="28" t="s">
        <v>1696</v>
      </c>
      <c r="AG8053" s="28" t="s">
        <v>3210</v>
      </c>
      <c r="AH8053" s="22">
        <v>60093</v>
      </c>
      <c r="AI8053" s="28" t="s">
        <v>19251</v>
      </c>
      <c r="AJ8053" s="22">
        <v>1</v>
      </c>
    </row>
    <row r="8054" spans="30:36" ht="30" x14ac:dyDescent="0.25">
      <c r="AD8054" s="22" t="s">
        <v>8971</v>
      </c>
      <c r="AE8054" s="28" t="s">
        <v>8972</v>
      </c>
      <c r="AF8054" s="28" t="s">
        <v>1697</v>
      </c>
      <c r="AG8054" s="28" t="s">
        <v>3209</v>
      </c>
      <c r="AH8054" s="22">
        <v>77445</v>
      </c>
      <c r="AI8054" s="28" t="s">
        <v>21974</v>
      </c>
      <c r="AJ8054" s="22">
        <v>4</v>
      </c>
    </row>
    <row r="8055" spans="30:36" ht="30" x14ac:dyDescent="0.25">
      <c r="AD8055" s="22" t="s">
        <v>8973</v>
      </c>
      <c r="AE8055" s="28" t="s">
        <v>18895</v>
      </c>
      <c r="AF8055" s="28" t="s">
        <v>1695</v>
      </c>
      <c r="AG8055" s="28" t="s">
        <v>3209</v>
      </c>
      <c r="AH8055" s="22">
        <v>59366</v>
      </c>
      <c r="AI8055" s="28" t="s">
        <v>20836</v>
      </c>
      <c r="AJ8055" s="22">
        <v>7</v>
      </c>
    </row>
    <row r="8056" spans="30:36" ht="45" x14ac:dyDescent="0.25">
      <c r="AD8056" s="22" t="s">
        <v>17461</v>
      </c>
      <c r="AE8056" s="28" t="s">
        <v>17462</v>
      </c>
      <c r="AF8056" s="28" t="s">
        <v>1710</v>
      </c>
      <c r="AG8056" s="28" t="s">
        <v>3209</v>
      </c>
      <c r="AH8056" s="22">
        <v>54090</v>
      </c>
      <c r="AI8056" s="28" t="s">
        <v>19643</v>
      </c>
      <c r="AJ8056" s="22">
        <v>7</v>
      </c>
    </row>
    <row r="8057" spans="30:36" ht="30" x14ac:dyDescent="0.25">
      <c r="AD8057" s="22" t="s">
        <v>17463</v>
      </c>
      <c r="AE8057" s="28" t="s">
        <v>17464</v>
      </c>
      <c r="AF8057" s="28" t="s">
        <v>1718</v>
      </c>
      <c r="AG8057" s="28" t="s">
        <v>3787</v>
      </c>
      <c r="AH8057" s="22">
        <v>55830</v>
      </c>
      <c r="AI8057" s="28" t="s">
        <v>20047</v>
      </c>
      <c r="AJ8057" s="22">
        <v>2</v>
      </c>
    </row>
    <row r="8058" spans="30:36" ht="30" x14ac:dyDescent="0.25">
      <c r="AD8058" s="22" t="s">
        <v>8974</v>
      </c>
      <c r="AE8058" s="28" t="s">
        <v>8975</v>
      </c>
      <c r="AF8058" s="28" t="s">
        <v>1705</v>
      </c>
      <c r="AG8058" s="28" t="s">
        <v>3209</v>
      </c>
      <c r="AH8058" s="22">
        <v>81158</v>
      </c>
      <c r="AI8058" s="28" t="s">
        <v>21358</v>
      </c>
      <c r="AJ8058" s="22">
        <v>0</v>
      </c>
    </row>
    <row r="8059" spans="30:36" ht="30" x14ac:dyDescent="0.25">
      <c r="AD8059" s="22" t="s">
        <v>3712</v>
      </c>
      <c r="AE8059" s="28" t="s">
        <v>3713</v>
      </c>
      <c r="AF8059" s="28" t="s">
        <v>1701</v>
      </c>
      <c r="AG8059" s="28" t="s">
        <v>3209</v>
      </c>
      <c r="AH8059" s="22">
        <v>58081</v>
      </c>
      <c r="AI8059" s="28" t="s">
        <v>3714</v>
      </c>
      <c r="AJ8059" s="22">
        <v>0</v>
      </c>
    </row>
    <row r="8060" spans="30:36" ht="30" x14ac:dyDescent="0.25">
      <c r="AD8060" s="22" t="s">
        <v>1303</v>
      </c>
      <c r="AE8060" s="28" t="s">
        <v>2929</v>
      </c>
      <c r="AF8060" s="28" t="s">
        <v>1702</v>
      </c>
      <c r="AG8060" s="28" t="s">
        <v>3211</v>
      </c>
      <c r="AH8060" s="22">
        <v>97580</v>
      </c>
      <c r="AI8060" s="28" t="s">
        <v>19225</v>
      </c>
      <c r="AJ8060" s="22">
        <v>7</v>
      </c>
    </row>
    <row r="8061" spans="30:36" ht="30" x14ac:dyDescent="0.25">
      <c r="AD8061" s="22" t="s">
        <v>8976</v>
      </c>
      <c r="AE8061" s="28" t="s">
        <v>8977</v>
      </c>
      <c r="AF8061" s="28" t="s">
        <v>1704</v>
      </c>
      <c r="AG8061" s="28" t="s">
        <v>3862</v>
      </c>
      <c r="AH8061" s="22">
        <v>64209</v>
      </c>
      <c r="AI8061" s="28" t="s">
        <v>19550</v>
      </c>
      <c r="AJ8061" s="22">
        <v>5</v>
      </c>
    </row>
    <row r="8062" spans="30:36" ht="30" x14ac:dyDescent="0.25">
      <c r="AD8062" s="22" t="s">
        <v>17465</v>
      </c>
      <c r="AE8062" s="28" t="s">
        <v>18896</v>
      </c>
      <c r="AF8062" s="28" t="s">
        <v>1700</v>
      </c>
      <c r="AG8062" s="28" t="s">
        <v>3209</v>
      </c>
      <c r="AH8062" s="22">
        <v>78405</v>
      </c>
      <c r="AI8062" s="28" t="s">
        <v>20595</v>
      </c>
      <c r="AJ8062" s="22">
        <v>7</v>
      </c>
    </row>
    <row r="8063" spans="30:36" ht="30" x14ac:dyDescent="0.25">
      <c r="AD8063" s="22" t="s">
        <v>8978</v>
      </c>
      <c r="AE8063" s="28" t="s">
        <v>8979</v>
      </c>
      <c r="AF8063" s="28" t="s">
        <v>1696</v>
      </c>
      <c r="AG8063" s="28" t="s">
        <v>3209</v>
      </c>
      <c r="AH8063" s="22">
        <v>63345</v>
      </c>
      <c r="AI8063" s="28" t="s">
        <v>20897</v>
      </c>
      <c r="AJ8063" s="22">
        <v>7</v>
      </c>
    </row>
    <row r="8064" spans="30:36" ht="30" x14ac:dyDescent="0.25">
      <c r="AD8064" s="22" t="s">
        <v>17466</v>
      </c>
      <c r="AE8064" s="28" t="s">
        <v>17467</v>
      </c>
      <c r="AF8064" s="28" t="s">
        <v>1711</v>
      </c>
      <c r="AG8064" s="28" t="s">
        <v>3803</v>
      </c>
      <c r="AH8064" s="22">
        <v>51887</v>
      </c>
      <c r="AI8064" s="28" t="s">
        <v>20592</v>
      </c>
      <c r="AJ8064" s="22">
        <v>6</v>
      </c>
    </row>
    <row r="8065" spans="30:36" ht="45" x14ac:dyDescent="0.25">
      <c r="AD8065" s="22" t="s">
        <v>17468</v>
      </c>
      <c r="AE8065" s="28" t="s">
        <v>17469</v>
      </c>
      <c r="AF8065" s="28" t="s">
        <v>1710</v>
      </c>
      <c r="AG8065" s="28" t="s">
        <v>3211</v>
      </c>
      <c r="AH8065" s="22">
        <v>61150</v>
      </c>
      <c r="AI8065" s="28" t="s">
        <v>19072</v>
      </c>
      <c r="AJ8065" s="22">
        <v>7</v>
      </c>
    </row>
    <row r="8066" spans="30:36" ht="30" x14ac:dyDescent="0.25">
      <c r="AD8066" s="22" t="s">
        <v>514</v>
      </c>
      <c r="AE8066" s="28" t="s">
        <v>2178</v>
      </c>
      <c r="AF8066" s="28" t="s">
        <v>1708</v>
      </c>
      <c r="AG8066" s="28" t="s">
        <v>3209</v>
      </c>
      <c r="AH8066" s="22">
        <v>86423</v>
      </c>
      <c r="AI8066" s="28" t="s">
        <v>19172</v>
      </c>
      <c r="AJ8066" s="22">
        <v>0</v>
      </c>
    </row>
    <row r="8067" spans="30:36" ht="30" x14ac:dyDescent="0.25">
      <c r="AD8067" s="22" t="s">
        <v>8980</v>
      </c>
      <c r="AE8067" s="28" t="s">
        <v>8981</v>
      </c>
      <c r="AF8067" s="28" t="s">
        <v>1718</v>
      </c>
      <c r="AG8067" s="28" t="s">
        <v>3210</v>
      </c>
      <c r="AH8067" s="22">
        <v>70486</v>
      </c>
      <c r="AI8067" s="28" t="s">
        <v>20839</v>
      </c>
      <c r="AJ8067" s="22">
        <v>4</v>
      </c>
    </row>
    <row r="8068" spans="30:36" ht="30" x14ac:dyDescent="0.25">
      <c r="AD8068" s="22" t="s">
        <v>17470</v>
      </c>
      <c r="AE8068" s="28" t="s">
        <v>17471</v>
      </c>
      <c r="AF8068" s="28" t="s">
        <v>1696</v>
      </c>
      <c r="AG8068" s="28" t="s">
        <v>3209</v>
      </c>
      <c r="AH8068" s="22">
        <v>56747</v>
      </c>
      <c r="AI8068" s="28" t="s">
        <v>19566</v>
      </c>
      <c r="AJ8068" s="22">
        <v>6</v>
      </c>
    </row>
    <row r="8069" spans="30:36" ht="30" x14ac:dyDescent="0.25">
      <c r="AD8069" s="22" t="s">
        <v>8982</v>
      </c>
      <c r="AE8069" s="28" t="s">
        <v>8983</v>
      </c>
      <c r="AF8069" s="28" t="s">
        <v>1718</v>
      </c>
      <c r="AG8069" s="28" t="s">
        <v>3209</v>
      </c>
      <c r="AH8069" s="22">
        <v>79109</v>
      </c>
      <c r="AI8069" s="28" t="s">
        <v>20396</v>
      </c>
      <c r="AJ8069" s="22">
        <v>0</v>
      </c>
    </row>
    <row r="8070" spans="30:36" ht="30" x14ac:dyDescent="0.25">
      <c r="AD8070" s="22" t="s">
        <v>8984</v>
      </c>
      <c r="AE8070" s="28" t="s">
        <v>8985</v>
      </c>
      <c r="AF8070" s="28" t="s">
        <v>1701</v>
      </c>
      <c r="AG8070" s="28" t="s">
        <v>3211</v>
      </c>
      <c r="AH8070" s="22">
        <v>65016</v>
      </c>
      <c r="AI8070" s="28" t="s">
        <v>19210</v>
      </c>
      <c r="AJ8070" s="22">
        <v>6</v>
      </c>
    </row>
    <row r="8071" spans="30:36" ht="30" x14ac:dyDescent="0.25">
      <c r="AD8071" s="22" t="s">
        <v>830</v>
      </c>
      <c r="AE8071" s="28" t="s">
        <v>2463</v>
      </c>
      <c r="AF8071" s="28" t="s">
        <v>1700</v>
      </c>
      <c r="AG8071" s="28" t="s">
        <v>3210</v>
      </c>
      <c r="AH8071" s="22">
        <v>80774</v>
      </c>
      <c r="AI8071" s="28" t="s">
        <v>19022</v>
      </c>
      <c r="AJ8071" s="22">
        <v>8</v>
      </c>
    </row>
    <row r="8072" spans="30:36" ht="30" x14ac:dyDescent="0.25">
      <c r="AD8072" s="22" t="s">
        <v>8986</v>
      </c>
      <c r="AE8072" s="28" t="s">
        <v>8987</v>
      </c>
      <c r="AF8072" s="28" t="s">
        <v>1696</v>
      </c>
      <c r="AG8072" s="28" t="s">
        <v>3826</v>
      </c>
      <c r="AH8072" s="22">
        <v>60320</v>
      </c>
      <c r="AI8072" s="28" t="s">
        <v>21975</v>
      </c>
      <c r="AJ8072" s="22">
        <v>2</v>
      </c>
    </row>
    <row r="8073" spans="30:36" ht="30" x14ac:dyDescent="0.25">
      <c r="AD8073" s="22" t="s">
        <v>8988</v>
      </c>
      <c r="AE8073" s="28" t="s">
        <v>8989</v>
      </c>
      <c r="AF8073" s="28" t="s">
        <v>1696</v>
      </c>
      <c r="AG8073" s="28" t="s">
        <v>3768</v>
      </c>
      <c r="AH8073" s="22">
        <v>56377</v>
      </c>
      <c r="AI8073" s="28" t="s">
        <v>21048</v>
      </c>
      <c r="AJ8073" s="22">
        <v>1</v>
      </c>
    </row>
    <row r="8074" spans="30:36" ht="30" x14ac:dyDescent="0.25">
      <c r="AD8074" s="22" t="s">
        <v>17472</v>
      </c>
      <c r="AE8074" s="28" t="s">
        <v>17473</v>
      </c>
      <c r="AF8074" s="28" t="s">
        <v>1703</v>
      </c>
      <c r="AG8074" s="28" t="s">
        <v>3803</v>
      </c>
      <c r="AH8074" s="22">
        <v>58810</v>
      </c>
      <c r="AI8074" s="28" t="s">
        <v>17474</v>
      </c>
      <c r="AJ8074" s="22">
        <v>4</v>
      </c>
    </row>
    <row r="8075" spans="30:36" ht="30" x14ac:dyDescent="0.25">
      <c r="AD8075" s="22" t="s">
        <v>17475</v>
      </c>
      <c r="AE8075" s="28" t="s">
        <v>17476</v>
      </c>
      <c r="AF8075" s="28" t="s">
        <v>1696</v>
      </c>
      <c r="AG8075" s="28" t="s">
        <v>3211</v>
      </c>
      <c r="AH8075" s="22">
        <v>57046</v>
      </c>
      <c r="AI8075" s="28" t="s">
        <v>19050</v>
      </c>
      <c r="AJ8075" s="22">
        <v>4</v>
      </c>
    </row>
    <row r="8076" spans="30:36" ht="30" x14ac:dyDescent="0.25">
      <c r="AD8076" s="22" t="s">
        <v>17477</v>
      </c>
      <c r="AE8076" s="28" t="s">
        <v>17478</v>
      </c>
      <c r="AF8076" s="28" t="s">
        <v>1697</v>
      </c>
      <c r="AG8076" s="28" t="s">
        <v>3768</v>
      </c>
      <c r="AH8076" s="22">
        <v>53369</v>
      </c>
      <c r="AI8076" s="28" t="s">
        <v>21734</v>
      </c>
      <c r="AJ8076" s="22">
        <v>0</v>
      </c>
    </row>
    <row r="8077" spans="30:36" ht="30" x14ac:dyDescent="0.25">
      <c r="AD8077" s="22" t="s">
        <v>3715</v>
      </c>
      <c r="AE8077" s="28" t="s">
        <v>3716</v>
      </c>
      <c r="AF8077" s="28" t="s">
        <v>1696</v>
      </c>
      <c r="AG8077" s="28" t="s">
        <v>3209</v>
      </c>
      <c r="AH8077" s="22">
        <v>63989</v>
      </c>
      <c r="AI8077" s="28" t="s">
        <v>3717</v>
      </c>
      <c r="AJ8077" s="22">
        <v>1</v>
      </c>
    </row>
    <row r="8078" spans="30:36" ht="30" x14ac:dyDescent="0.25">
      <c r="AD8078" s="22" t="s">
        <v>17479</v>
      </c>
      <c r="AE8078" s="28" t="s">
        <v>17480</v>
      </c>
      <c r="AF8078" s="28" t="s">
        <v>1702</v>
      </c>
      <c r="AG8078" s="28" t="s">
        <v>3209</v>
      </c>
      <c r="AH8078" s="22">
        <v>97470</v>
      </c>
      <c r="AI8078" s="28" t="s">
        <v>21976</v>
      </c>
      <c r="AJ8078" s="22">
        <v>8</v>
      </c>
    </row>
    <row r="8079" spans="30:36" ht="30" x14ac:dyDescent="0.25">
      <c r="AD8079" s="22" t="s">
        <v>1099</v>
      </c>
      <c r="AE8079" s="28" t="s">
        <v>2714</v>
      </c>
      <c r="AF8079" s="28" t="s">
        <v>1696</v>
      </c>
      <c r="AG8079" s="28" t="s">
        <v>3210</v>
      </c>
      <c r="AH8079" s="22">
        <v>60198</v>
      </c>
      <c r="AI8079" s="28" t="s">
        <v>20085</v>
      </c>
      <c r="AJ8079" s="22">
        <v>6</v>
      </c>
    </row>
    <row r="8080" spans="30:36" ht="30" x14ac:dyDescent="0.25">
      <c r="AD8080" s="22" t="s">
        <v>17481</v>
      </c>
      <c r="AE8080" s="28" t="s">
        <v>17482</v>
      </c>
      <c r="AF8080" s="28" t="s">
        <v>1695</v>
      </c>
      <c r="AG8080" s="28" t="s">
        <v>3765</v>
      </c>
      <c r="AH8080" s="22">
        <v>57925</v>
      </c>
      <c r="AI8080" s="28" t="s">
        <v>21977</v>
      </c>
      <c r="AJ8080" s="22">
        <v>4</v>
      </c>
    </row>
    <row r="8081" spans="30:36" ht="30" x14ac:dyDescent="0.25">
      <c r="AD8081" s="22" t="s">
        <v>569</v>
      </c>
      <c r="AE8081" s="28" t="s">
        <v>2218</v>
      </c>
      <c r="AF8081" s="28" t="s">
        <v>1701</v>
      </c>
      <c r="AG8081" s="28" t="s">
        <v>3209</v>
      </c>
      <c r="AH8081" s="22">
        <v>63536</v>
      </c>
      <c r="AI8081" s="28" t="s">
        <v>21396</v>
      </c>
      <c r="AJ8081" s="22">
        <v>1</v>
      </c>
    </row>
    <row r="8082" spans="30:36" ht="30" x14ac:dyDescent="0.25">
      <c r="AD8082" s="22" t="s">
        <v>17483</v>
      </c>
      <c r="AE8082" s="28" t="s">
        <v>17484</v>
      </c>
      <c r="AF8082" s="28" t="s">
        <v>1695</v>
      </c>
      <c r="AG8082" s="28" t="s">
        <v>3209</v>
      </c>
      <c r="AH8082" s="22">
        <v>62601</v>
      </c>
      <c r="AI8082" s="28" t="s">
        <v>19395</v>
      </c>
      <c r="AJ8082" s="22">
        <v>2</v>
      </c>
    </row>
    <row r="8083" spans="30:36" ht="30" x14ac:dyDescent="0.25">
      <c r="AD8083" s="22" t="s">
        <v>17485</v>
      </c>
      <c r="AE8083" s="28" t="s">
        <v>17486</v>
      </c>
      <c r="AF8083" s="28" t="s">
        <v>1699</v>
      </c>
      <c r="AG8083" s="28" t="s">
        <v>3211</v>
      </c>
      <c r="AH8083" s="22">
        <v>64095</v>
      </c>
      <c r="AI8083" s="28" t="s">
        <v>21978</v>
      </c>
      <c r="AJ8083" s="22">
        <v>4</v>
      </c>
    </row>
    <row r="8084" spans="30:36" ht="45" x14ac:dyDescent="0.25">
      <c r="AD8084" s="22" t="s">
        <v>17487</v>
      </c>
      <c r="AE8084" s="28" t="s">
        <v>17488</v>
      </c>
      <c r="AF8084" s="28" t="s">
        <v>1707</v>
      </c>
      <c r="AG8084" s="28" t="s">
        <v>3211</v>
      </c>
      <c r="AH8084" s="22">
        <v>61169</v>
      </c>
      <c r="AI8084" s="28" t="s">
        <v>19577</v>
      </c>
      <c r="AJ8084" s="22">
        <v>7</v>
      </c>
    </row>
    <row r="8085" spans="30:36" ht="30" x14ac:dyDescent="0.25">
      <c r="AD8085" s="22" t="s">
        <v>17489</v>
      </c>
      <c r="AE8085" s="28" t="s">
        <v>17490</v>
      </c>
      <c r="AF8085" s="28" t="s">
        <v>1696</v>
      </c>
      <c r="AG8085" s="28" t="s">
        <v>4364</v>
      </c>
      <c r="AH8085" s="22">
        <v>62493</v>
      </c>
      <c r="AI8085" s="28" t="s">
        <v>20245</v>
      </c>
      <c r="AJ8085" s="22">
        <v>6</v>
      </c>
    </row>
    <row r="8086" spans="30:36" ht="30" x14ac:dyDescent="0.25">
      <c r="AD8086" s="22" t="s">
        <v>9855</v>
      </c>
      <c r="AE8086" s="28" t="s">
        <v>9856</v>
      </c>
      <c r="AF8086" s="28" t="s">
        <v>1705</v>
      </c>
      <c r="AG8086" s="28" t="s">
        <v>3778</v>
      </c>
      <c r="AH8086" s="22">
        <v>84439</v>
      </c>
      <c r="AI8086" s="28" t="s">
        <v>19346</v>
      </c>
      <c r="AJ8086" s="22">
        <v>7</v>
      </c>
    </row>
    <row r="8087" spans="30:36" ht="30" x14ac:dyDescent="0.25">
      <c r="AD8087" s="22" t="s">
        <v>3718</v>
      </c>
      <c r="AE8087" s="28" t="s">
        <v>3719</v>
      </c>
      <c r="AF8087" s="28" t="s">
        <v>1703</v>
      </c>
      <c r="AG8087" s="28" t="s">
        <v>3209</v>
      </c>
      <c r="AH8087" s="22">
        <v>73844</v>
      </c>
      <c r="AI8087" s="28" t="s">
        <v>3720</v>
      </c>
      <c r="AJ8087" s="22">
        <v>0</v>
      </c>
    </row>
    <row r="8088" spans="30:36" ht="30" x14ac:dyDescent="0.25">
      <c r="AD8088" s="22" t="s">
        <v>17491</v>
      </c>
      <c r="AE8088" s="28" t="s">
        <v>17492</v>
      </c>
      <c r="AF8088" s="28" t="s">
        <v>1698</v>
      </c>
      <c r="AG8088" s="28" t="s">
        <v>3209</v>
      </c>
      <c r="AH8088" s="22">
        <v>106749</v>
      </c>
      <c r="AI8088" s="28" t="s">
        <v>20349</v>
      </c>
      <c r="AJ8088" s="22">
        <v>2</v>
      </c>
    </row>
    <row r="8089" spans="30:36" ht="30" x14ac:dyDescent="0.25">
      <c r="AD8089" s="22" t="s">
        <v>17493</v>
      </c>
      <c r="AE8089" s="28" t="s">
        <v>17494</v>
      </c>
      <c r="AF8089" s="28" t="s">
        <v>1711</v>
      </c>
      <c r="AG8089" s="28" t="s">
        <v>3768</v>
      </c>
      <c r="AH8089" s="22">
        <v>65455</v>
      </c>
      <c r="AI8089" s="28" t="s">
        <v>20752</v>
      </c>
      <c r="AJ8089" s="22">
        <v>4</v>
      </c>
    </row>
    <row r="8090" spans="30:36" ht="30" x14ac:dyDescent="0.25">
      <c r="AD8090" s="22" t="s">
        <v>8990</v>
      </c>
      <c r="AE8090" s="28" t="s">
        <v>8991</v>
      </c>
      <c r="AF8090" s="28" t="s">
        <v>1695</v>
      </c>
      <c r="AG8090" s="28" t="s">
        <v>3209</v>
      </c>
      <c r="AH8090" s="22">
        <v>63423</v>
      </c>
      <c r="AI8090" s="28" t="s">
        <v>20392</v>
      </c>
      <c r="AJ8090" s="22">
        <v>1</v>
      </c>
    </row>
    <row r="8091" spans="30:36" ht="30" x14ac:dyDescent="0.25">
      <c r="AD8091" s="22" t="s">
        <v>17495</v>
      </c>
      <c r="AE8091" s="28" t="s">
        <v>17496</v>
      </c>
      <c r="AF8091" s="28" t="s">
        <v>1705</v>
      </c>
      <c r="AG8091" s="28" t="s">
        <v>3209</v>
      </c>
      <c r="AH8091" s="22">
        <v>82972</v>
      </c>
      <c r="AI8091" s="28" t="s">
        <v>21979</v>
      </c>
      <c r="AJ8091" s="22">
        <v>1</v>
      </c>
    </row>
    <row r="8092" spans="30:36" ht="30" x14ac:dyDescent="0.25">
      <c r="AD8092" s="22" t="s">
        <v>8992</v>
      </c>
      <c r="AE8092" s="28" t="s">
        <v>8993</v>
      </c>
      <c r="AF8092" s="28" t="s">
        <v>1701</v>
      </c>
      <c r="AG8092" s="28" t="s">
        <v>3210</v>
      </c>
      <c r="AH8092" s="22">
        <v>67106</v>
      </c>
      <c r="AI8092" s="28" t="s">
        <v>21876</v>
      </c>
      <c r="AJ8092" s="22">
        <v>8</v>
      </c>
    </row>
    <row r="8093" spans="30:36" ht="30" x14ac:dyDescent="0.25">
      <c r="AD8093" s="22" t="s">
        <v>17497</v>
      </c>
      <c r="AE8093" s="28" t="s">
        <v>17498</v>
      </c>
      <c r="AF8093" s="28" t="s">
        <v>1708</v>
      </c>
      <c r="AG8093" s="28" t="s">
        <v>3211</v>
      </c>
      <c r="AH8093" s="22">
        <v>83638</v>
      </c>
      <c r="AI8093" s="28" t="s">
        <v>21980</v>
      </c>
      <c r="AJ8093" s="22">
        <v>5</v>
      </c>
    </row>
    <row r="8094" spans="30:36" ht="30" x14ac:dyDescent="0.25">
      <c r="AD8094" s="22" t="s">
        <v>5105</v>
      </c>
      <c r="AE8094" s="28" t="s">
        <v>5106</v>
      </c>
      <c r="AF8094" s="28" t="s">
        <v>1718</v>
      </c>
      <c r="AG8094" s="28" t="s">
        <v>3768</v>
      </c>
      <c r="AH8094" s="22">
        <v>65600</v>
      </c>
      <c r="AI8094" s="28" t="s">
        <v>20407</v>
      </c>
      <c r="AJ8094" s="22">
        <v>8</v>
      </c>
    </row>
    <row r="8095" spans="30:36" ht="30" x14ac:dyDescent="0.25">
      <c r="AD8095" s="22" t="s">
        <v>17499</v>
      </c>
      <c r="AE8095" s="28" t="s">
        <v>17500</v>
      </c>
      <c r="AF8095" s="28" t="s">
        <v>1696</v>
      </c>
      <c r="AG8095" s="28" t="s">
        <v>3210</v>
      </c>
      <c r="AH8095" s="22">
        <v>59582</v>
      </c>
      <c r="AI8095" s="28" t="s">
        <v>21981</v>
      </c>
      <c r="AJ8095" s="22">
        <v>3</v>
      </c>
    </row>
    <row r="8096" spans="30:36" ht="30" x14ac:dyDescent="0.25">
      <c r="AD8096" s="22" t="s">
        <v>17501</v>
      </c>
      <c r="AE8096" s="28" t="s">
        <v>17502</v>
      </c>
      <c r="AF8096" s="28" t="s">
        <v>1695</v>
      </c>
      <c r="AG8096" s="28" t="s">
        <v>3209</v>
      </c>
      <c r="AH8096" s="22">
        <v>57017</v>
      </c>
      <c r="AI8096" s="28" t="s">
        <v>20304</v>
      </c>
      <c r="AJ8096" s="22">
        <v>1</v>
      </c>
    </row>
    <row r="8097" spans="30:36" ht="30" x14ac:dyDescent="0.25">
      <c r="AD8097" s="22" t="s">
        <v>1027</v>
      </c>
      <c r="AE8097" s="28" t="s">
        <v>2654</v>
      </c>
      <c r="AF8097" s="28" t="s">
        <v>1695</v>
      </c>
      <c r="AG8097" s="28" t="s">
        <v>3210</v>
      </c>
      <c r="AH8097" s="22">
        <v>68732</v>
      </c>
      <c r="AI8097" s="28" t="s">
        <v>19440</v>
      </c>
      <c r="AJ8097" s="22">
        <v>4</v>
      </c>
    </row>
    <row r="8098" spans="30:36" ht="30" x14ac:dyDescent="0.25">
      <c r="AD8098" s="22" t="s">
        <v>17503</v>
      </c>
      <c r="AE8098" s="28" t="s">
        <v>17504</v>
      </c>
      <c r="AF8098" s="28" t="s">
        <v>1700</v>
      </c>
      <c r="AG8098" s="28" t="s">
        <v>3211</v>
      </c>
      <c r="AH8098" s="22">
        <v>97220</v>
      </c>
      <c r="AI8098" s="28" t="s">
        <v>21262</v>
      </c>
      <c r="AJ8098" s="22">
        <v>7</v>
      </c>
    </row>
    <row r="8099" spans="30:36" ht="30" x14ac:dyDescent="0.25">
      <c r="AD8099" s="22" t="s">
        <v>17505</v>
      </c>
      <c r="AE8099" s="28" t="s">
        <v>17506</v>
      </c>
      <c r="AF8099" s="28" t="s">
        <v>1708</v>
      </c>
      <c r="AG8099" s="28" t="s">
        <v>3211</v>
      </c>
      <c r="AH8099" s="22">
        <v>66703</v>
      </c>
      <c r="AI8099" s="28" t="s">
        <v>21982</v>
      </c>
      <c r="AJ8099" s="22">
        <v>3</v>
      </c>
    </row>
    <row r="8100" spans="30:36" ht="30" x14ac:dyDescent="0.25">
      <c r="AD8100" s="22" t="s">
        <v>17507</v>
      </c>
      <c r="AE8100" s="28" t="s">
        <v>17508</v>
      </c>
      <c r="AF8100" s="28" t="s">
        <v>1714</v>
      </c>
      <c r="AG8100" s="28" t="s">
        <v>3768</v>
      </c>
      <c r="AH8100" s="22">
        <v>101244</v>
      </c>
      <c r="AI8100" s="28" t="s">
        <v>19373</v>
      </c>
      <c r="AJ8100" s="22">
        <v>4</v>
      </c>
    </row>
    <row r="8101" spans="30:36" ht="30" x14ac:dyDescent="0.25">
      <c r="AD8101" s="22" t="s">
        <v>17509</v>
      </c>
      <c r="AE8101" s="28" t="s">
        <v>18897</v>
      </c>
      <c r="AF8101" s="28" t="s">
        <v>1704</v>
      </c>
      <c r="AG8101" s="28" t="s">
        <v>3209</v>
      </c>
      <c r="AH8101" s="22">
        <v>60402</v>
      </c>
      <c r="AI8101" s="28" t="s">
        <v>17510</v>
      </c>
      <c r="AJ8101" s="22">
        <v>0</v>
      </c>
    </row>
    <row r="8102" spans="30:36" ht="30" x14ac:dyDescent="0.25">
      <c r="AD8102" s="22" t="s">
        <v>1339</v>
      </c>
      <c r="AE8102" s="28" t="s">
        <v>18898</v>
      </c>
      <c r="AF8102" s="28" t="s">
        <v>1703</v>
      </c>
      <c r="AG8102" s="28" t="s">
        <v>3211</v>
      </c>
      <c r="AH8102" s="22">
        <v>71295</v>
      </c>
      <c r="AI8102" s="28" t="s">
        <v>21327</v>
      </c>
      <c r="AJ8102" s="22">
        <v>0</v>
      </c>
    </row>
    <row r="8103" spans="30:36" ht="30" x14ac:dyDescent="0.25">
      <c r="AD8103" s="22" t="s">
        <v>8994</v>
      </c>
      <c r="AE8103" s="28" t="s">
        <v>8995</v>
      </c>
      <c r="AF8103" s="28" t="s">
        <v>1718</v>
      </c>
      <c r="AG8103" s="28" t="s">
        <v>3211</v>
      </c>
      <c r="AH8103" s="22">
        <v>77729</v>
      </c>
      <c r="AI8103" s="28" t="s">
        <v>21733</v>
      </c>
      <c r="AJ8103" s="22">
        <v>6</v>
      </c>
    </row>
    <row r="8104" spans="30:36" ht="30" x14ac:dyDescent="0.25">
      <c r="AD8104" s="22" t="s">
        <v>143</v>
      </c>
      <c r="AE8104" s="28" t="s">
        <v>1836</v>
      </c>
      <c r="AF8104" s="28" t="s">
        <v>1697</v>
      </c>
      <c r="AG8104" s="28" t="s">
        <v>3209</v>
      </c>
      <c r="AH8104" s="22">
        <v>63522</v>
      </c>
      <c r="AI8104" s="28" t="s">
        <v>21341</v>
      </c>
      <c r="AJ8104" s="22">
        <v>1</v>
      </c>
    </row>
    <row r="8105" spans="30:36" ht="30" x14ac:dyDescent="0.25">
      <c r="AD8105" s="22" t="s">
        <v>17511</v>
      </c>
      <c r="AE8105" s="28" t="s">
        <v>17512</v>
      </c>
      <c r="AF8105" s="28" t="s">
        <v>1695</v>
      </c>
      <c r="AG8105" s="28" t="s">
        <v>3211</v>
      </c>
      <c r="AH8105" s="22">
        <v>57156</v>
      </c>
      <c r="AI8105" s="28" t="s">
        <v>21344</v>
      </c>
      <c r="AJ8105" s="22">
        <v>6</v>
      </c>
    </row>
    <row r="8106" spans="30:36" ht="30" x14ac:dyDescent="0.25">
      <c r="AD8106" s="22" t="s">
        <v>1215</v>
      </c>
      <c r="AE8106" s="28" t="s">
        <v>2819</v>
      </c>
      <c r="AF8106" s="28" t="s">
        <v>1718</v>
      </c>
      <c r="AG8106" s="28" t="s">
        <v>3211</v>
      </c>
      <c r="AH8106" s="22">
        <v>76259</v>
      </c>
      <c r="AI8106" s="28" t="s">
        <v>19904</v>
      </c>
      <c r="AJ8106" s="22">
        <v>7</v>
      </c>
    </row>
    <row r="8107" spans="30:36" ht="30" x14ac:dyDescent="0.25">
      <c r="AD8107" s="22" t="s">
        <v>716</v>
      </c>
      <c r="AE8107" s="28" t="s">
        <v>2319</v>
      </c>
      <c r="AF8107" s="28" t="s">
        <v>1697</v>
      </c>
      <c r="AG8107" s="28" t="s">
        <v>3210</v>
      </c>
      <c r="AH8107" s="22">
        <v>75932</v>
      </c>
      <c r="AI8107" s="28" t="s">
        <v>21983</v>
      </c>
      <c r="AJ8107" s="22">
        <v>8</v>
      </c>
    </row>
    <row r="8108" spans="30:36" ht="30" x14ac:dyDescent="0.25">
      <c r="AD8108" s="22" t="s">
        <v>8996</v>
      </c>
      <c r="AE8108" s="28" t="s">
        <v>8997</v>
      </c>
      <c r="AF8108" s="28" t="s">
        <v>1699</v>
      </c>
      <c r="AG8108" s="28" t="s">
        <v>3209</v>
      </c>
      <c r="AH8108" s="22">
        <v>60242</v>
      </c>
      <c r="AI8108" s="28" t="s">
        <v>8998</v>
      </c>
      <c r="AJ8108" s="22">
        <v>0</v>
      </c>
    </row>
    <row r="8109" spans="30:36" ht="30" x14ac:dyDescent="0.25">
      <c r="AD8109" s="22" t="s">
        <v>3721</v>
      </c>
      <c r="AE8109" s="28" t="s">
        <v>3722</v>
      </c>
      <c r="AF8109" s="28" t="s">
        <v>1718</v>
      </c>
      <c r="AG8109" s="28" t="s">
        <v>3209</v>
      </c>
      <c r="AH8109" s="22">
        <v>67819</v>
      </c>
      <c r="AI8109" s="28" t="s">
        <v>3723</v>
      </c>
      <c r="AJ8109" s="22">
        <v>0</v>
      </c>
    </row>
    <row r="8110" spans="30:36" ht="30" x14ac:dyDescent="0.25">
      <c r="AD8110" s="22" t="s">
        <v>924</v>
      </c>
      <c r="AE8110" s="28" t="s">
        <v>2552</v>
      </c>
      <c r="AF8110" s="28" t="s">
        <v>1706</v>
      </c>
      <c r="AG8110" s="28" t="s">
        <v>3210</v>
      </c>
      <c r="AH8110" s="22">
        <v>84032</v>
      </c>
      <c r="AI8110" s="28" t="s">
        <v>19422</v>
      </c>
      <c r="AJ8110" s="22">
        <v>7</v>
      </c>
    </row>
    <row r="8111" spans="30:36" ht="30" x14ac:dyDescent="0.25">
      <c r="AD8111" s="22" t="s">
        <v>17513</v>
      </c>
      <c r="AE8111" s="28" t="s">
        <v>17514</v>
      </c>
      <c r="AF8111" s="28" t="s">
        <v>1696</v>
      </c>
      <c r="AG8111" s="28" t="s">
        <v>3210</v>
      </c>
      <c r="AH8111" s="22">
        <v>56488</v>
      </c>
      <c r="AI8111" s="28" t="s">
        <v>20234</v>
      </c>
      <c r="AJ8111" s="22">
        <v>7</v>
      </c>
    </row>
    <row r="8112" spans="30:36" ht="45" x14ac:dyDescent="0.25">
      <c r="AD8112" s="22" t="s">
        <v>9857</v>
      </c>
      <c r="AE8112" s="28" t="s">
        <v>9858</v>
      </c>
      <c r="AF8112" s="28" t="s">
        <v>1717</v>
      </c>
      <c r="AG8112" s="28" t="s">
        <v>3210</v>
      </c>
      <c r="AH8112" s="22">
        <v>81879</v>
      </c>
      <c r="AI8112" s="28" t="s">
        <v>21615</v>
      </c>
      <c r="AJ8112" s="22">
        <v>9</v>
      </c>
    </row>
    <row r="8113" spans="30:36" ht="30" x14ac:dyDescent="0.25">
      <c r="AD8113" s="22" t="s">
        <v>5107</v>
      </c>
      <c r="AE8113" s="28" t="s">
        <v>5108</v>
      </c>
      <c r="AF8113" s="28" t="s">
        <v>1695</v>
      </c>
      <c r="AG8113" s="28" t="s">
        <v>3765</v>
      </c>
      <c r="AH8113" s="22">
        <v>60995</v>
      </c>
      <c r="AI8113" s="28" t="s">
        <v>20962</v>
      </c>
      <c r="AJ8113" s="22">
        <v>0</v>
      </c>
    </row>
    <row r="8114" spans="30:36" ht="30" x14ac:dyDescent="0.25">
      <c r="AD8114" s="22" t="s">
        <v>8999</v>
      </c>
      <c r="AE8114" s="28" t="s">
        <v>9000</v>
      </c>
      <c r="AF8114" s="28" t="s">
        <v>1715</v>
      </c>
      <c r="AG8114" s="28" t="s">
        <v>3778</v>
      </c>
      <c r="AH8114" s="22">
        <v>68444</v>
      </c>
      <c r="AI8114" s="28" t="s">
        <v>19753</v>
      </c>
      <c r="AJ8114" s="22">
        <v>0</v>
      </c>
    </row>
    <row r="8115" spans="30:36" ht="30" x14ac:dyDescent="0.25">
      <c r="AD8115" s="22" t="s">
        <v>5109</v>
      </c>
      <c r="AE8115" s="28" t="s">
        <v>5110</v>
      </c>
      <c r="AF8115" s="28" t="s">
        <v>1701</v>
      </c>
      <c r="AG8115" s="28" t="s">
        <v>3836</v>
      </c>
      <c r="AH8115" s="22">
        <v>60150</v>
      </c>
      <c r="AI8115" s="28" t="s">
        <v>21984</v>
      </c>
      <c r="AJ8115" s="22">
        <v>9</v>
      </c>
    </row>
    <row r="8116" spans="30:36" ht="30" x14ac:dyDescent="0.25">
      <c r="AD8116" s="22" t="s">
        <v>17515</v>
      </c>
      <c r="AE8116" s="28" t="s">
        <v>17516</v>
      </c>
      <c r="AF8116" s="28" t="s">
        <v>1699</v>
      </c>
      <c r="AG8116" s="28" t="s">
        <v>3211</v>
      </c>
      <c r="AH8116" s="22">
        <v>57484</v>
      </c>
      <c r="AI8116" s="28" t="s">
        <v>20854</v>
      </c>
      <c r="AJ8116" s="22">
        <v>9</v>
      </c>
    </row>
    <row r="8117" spans="30:36" ht="45" x14ac:dyDescent="0.25">
      <c r="AD8117" s="22" t="s">
        <v>9001</v>
      </c>
      <c r="AE8117" s="28" t="s">
        <v>9002</v>
      </c>
      <c r="AF8117" s="28" t="s">
        <v>1710</v>
      </c>
      <c r="AG8117" s="28" t="s">
        <v>3210</v>
      </c>
      <c r="AH8117" s="22">
        <v>61689</v>
      </c>
      <c r="AI8117" s="28" t="s">
        <v>20060</v>
      </c>
      <c r="AJ8117" s="22">
        <v>1</v>
      </c>
    </row>
    <row r="8118" spans="30:36" ht="30" x14ac:dyDescent="0.25">
      <c r="AD8118" s="22" t="s">
        <v>17517</v>
      </c>
      <c r="AE8118" s="28" t="s">
        <v>17518</v>
      </c>
      <c r="AF8118" s="28" t="s">
        <v>1700</v>
      </c>
      <c r="AG8118" s="28" t="s">
        <v>3211</v>
      </c>
      <c r="AH8118" s="22">
        <v>63453</v>
      </c>
      <c r="AI8118" s="28" t="s">
        <v>19658</v>
      </c>
      <c r="AJ8118" s="22">
        <v>1</v>
      </c>
    </row>
    <row r="8119" spans="30:36" ht="30" x14ac:dyDescent="0.25">
      <c r="AD8119" s="22" t="s">
        <v>5111</v>
      </c>
      <c r="AE8119" s="28" t="s">
        <v>5112</v>
      </c>
      <c r="AF8119" s="28" t="s">
        <v>1718</v>
      </c>
      <c r="AG8119" s="28" t="s">
        <v>3866</v>
      </c>
      <c r="AH8119" s="22">
        <v>61305</v>
      </c>
      <c r="AI8119" s="28" t="s">
        <v>19004</v>
      </c>
      <c r="AJ8119" s="22">
        <v>1</v>
      </c>
    </row>
    <row r="8120" spans="30:36" ht="30" x14ac:dyDescent="0.25">
      <c r="AD8120" s="22" t="s">
        <v>17519</v>
      </c>
      <c r="AE8120" s="28" t="s">
        <v>18899</v>
      </c>
      <c r="AF8120" s="28" t="s">
        <v>1697</v>
      </c>
      <c r="AG8120" s="28" t="s">
        <v>3210</v>
      </c>
      <c r="AH8120" s="22">
        <v>60496</v>
      </c>
      <c r="AI8120" s="28" t="s">
        <v>21171</v>
      </c>
      <c r="AJ8120" s="22">
        <v>8</v>
      </c>
    </row>
    <row r="8121" spans="30:36" ht="45" x14ac:dyDescent="0.25">
      <c r="AD8121" s="22" t="s">
        <v>9003</v>
      </c>
      <c r="AE8121" s="28" t="s">
        <v>9004</v>
      </c>
      <c r="AF8121" s="28" t="s">
        <v>1710</v>
      </c>
      <c r="AG8121" s="28" t="s">
        <v>3211</v>
      </c>
      <c r="AH8121" s="22">
        <v>60970</v>
      </c>
      <c r="AI8121" s="28" t="s">
        <v>21237</v>
      </c>
      <c r="AJ8121" s="22">
        <v>2</v>
      </c>
    </row>
    <row r="8122" spans="30:36" ht="30" x14ac:dyDescent="0.25">
      <c r="AD8122" s="22" t="s">
        <v>9005</v>
      </c>
      <c r="AE8122" s="28" t="s">
        <v>9006</v>
      </c>
      <c r="AF8122" s="28" t="s">
        <v>1698</v>
      </c>
      <c r="AG8122" s="28" t="s">
        <v>3211</v>
      </c>
      <c r="AH8122" s="22">
        <v>82125</v>
      </c>
      <c r="AI8122" s="28" t="s">
        <v>21777</v>
      </c>
      <c r="AJ8122" s="22">
        <v>1</v>
      </c>
    </row>
    <row r="8123" spans="30:36" ht="30" x14ac:dyDescent="0.25">
      <c r="AD8123" s="22" t="s">
        <v>9007</v>
      </c>
      <c r="AE8123" s="28" t="s">
        <v>9008</v>
      </c>
      <c r="AF8123" s="28" t="s">
        <v>1712</v>
      </c>
      <c r="AG8123" s="28" t="s">
        <v>3800</v>
      </c>
      <c r="AH8123" s="22">
        <v>104796</v>
      </c>
      <c r="AI8123" s="28" t="s">
        <v>21985</v>
      </c>
      <c r="AJ8123" s="22">
        <v>3</v>
      </c>
    </row>
    <row r="8124" spans="30:36" ht="30" x14ac:dyDescent="0.25">
      <c r="AD8124" s="22" t="s">
        <v>17520</v>
      </c>
      <c r="AE8124" s="28" t="s">
        <v>17521</v>
      </c>
      <c r="AF8124" s="28" t="s">
        <v>1699</v>
      </c>
      <c r="AG8124" s="28" t="s">
        <v>3210</v>
      </c>
      <c r="AH8124" s="22">
        <v>59129</v>
      </c>
      <c r="AI8124" s="28" t="s">
        <v>20359</v>
      </c>
      <c r="AJ8124" s="22">
        <v>7</v>
      </c>
    </row>
    <row r="8125" spans="30:36" ht="30" x14ac:dyDescent="0.25">
      <c r="AD8125" s="22" t="s">
        <v>17522</v>
      </c>
      <c r="AE8125" s="28" t="s">
        <v>17523</v>
      </c>
      <c r="AF8125" s="28" t="s">
        <v>1696</v>
      </c>
      <c r="AG8125" s="28" t="s">
        <v>3209</v>
      </c>
      <c r="AH8125" s="22">
        <v>61130</v>
      </c>
      <c r="AI8125" s="28" t="s">
        <v>19758</v>
      </c>
      <c r="AJ8125" s="22">
        <v>5</v>
      </c>
    </row>
    <row r="8126" spans="30:36" ht="30" x14ac:dyDescent="0.25">
      <c r="AD8126" s="22" t="s">
        <v>17524</v>
      </c>
      <c r="AE8126" s="28" t="s">
        <v>17525</v>
      </c>
      <c r="AF8126" s="28" t="s">
        <v>1714</v>
      </c>
      <c r="AG8126" s="28" t="s">
        <v>3209</v>
      </c>
      <c r="AH8126" s="22">
        <v>85152</v>
      </c>
      <c r="AI8126" s="28" t="s">
        <v>17526</v>
      </c>
      <c r="AJ8126" s="22">
        <v>0</v>
      </c>
    </row>
    <row r="8127" spans="30:36" ht="30" x14ac:dyDescent="0.25">
      <c r="AD8127" s="22" t="s">
        <v>17527</v>
      </c>
      <c r="AE8127" s="28" t="s">
        <v>17528</v>
      </c>
      <c r="AF8127" s="28" t="s">
        <v>1695</v>
      </c>
      <c r="AG8127" s="28" t="s">
        <v>3787</v>
      </c>
      <c r="AH8127" s="22">
        <v>61551</v>
      </c>
      <c r="AI8127" s="28" t="s">
        <v>20149</v>
      </c>
      <c r="AJ8127" s="22">
        <v>4</v>
      </c>
    </row>
    <row r="8128" spans="30:36" ht="30" x14ac:dyDescent="0.25">
      <c r="AD8128" s="22" t="s">
        <v>1444</v>
      </c>
      <c r="AE8128" s="28" t="s">
        <v>3038</v>
      </c>
      <c r="AF8128" s="28" t="s">
        <v>1696</v>
      </c>
      <c r="AG8128" s="28" t="s">
        <v>3211</v>
      </c>
      <c r="AH8128" s="22">
        <v>60302</v>
      </c>
      <c r="AI8128" s="28" t="s">
        <v>21013</v>
      </c>
      <c r="AJ8128" s="22">
        <v>7</v>
      </c>
    </row>
    <row r="8129" spans="30:36" ht="45" x14ac:dyDescent="0.25">
      <c r="AD8129" s="22" t="s">
        <v>9009</v>
      </c>
      <c r="AE8129" s="28" t="s">
        <v>18900</v>
      </c>
      <c r="AF8129" s="28" t="s">
        <v>1707</v>
      </c>
      <c r="AG8129" s="28" t="s">
        <v>3765</v>
      </c>
      <c r="AH8129" s="22">
        <v>65230</v>
      </c>
      <c r="AI8129" s="28" t="s">
        <v>21011</v>
      </c>
      <c r="AJ8129" s="22">
        <v>9</v>
      </c>
    </row>
    <row r="8130" spans="30:36" ht="30" x14ac:dyDescent="0.25">
      <c r="AD8130" s="22" t="s">
        <v>5113</v>
      </c>
      <c r="AE8130" s="28" t="s">
        <v>5114</v>
      </c>
      <c r="AF8130" s="28" t="s">
        <v>1701</v>
      </c>
      <c r="AG8130" s="28" t="s">
        <v>3787</v>
      </c>
      <c r="AH8130" s="22">
        <v>63794</v>
      </c>
      <c r="AI8130" s="28" t="s">
        <v>21105</v>
      </c>
      <c r="AJ8130" s="22">
        <v>3</v>
      </c>
    </row>
    <row r="8131" spans="30:36" ht="30" x14ac:dyDescent="0.25">
      <c r="AD8131" s="22" t="s">
        <v>9010</v>
      </c>
      <c r="AE8131" s="28" t="s">
        <v>18901</v>
      </c>
      <c r="AF8131" s="28" t="s">
        <v>1702</v>
      </c>
      <c r="AG8131" s="28" t="s">
        <v>3768</v>
      </c>
      <c r="AH8131" s="22">
        <v>88360</v>
      </c>
      <c r="AI8131" s="28" t="s">
        <v>21986</v>
      </c>
      <c r="AJ8131" s="22">
        <v>2</v>
      </c>
    </row>
    <row r="8132" spans="30:36" ht="30" x14ac:dyDescent="0.25">
      <c r="AD8132" s="22" t="s">
        <v>17529</v>
      </c>
      <c r="AE8132" s="28" t="s">
        <v>17530</v>
      </c>
      <c r="AF8132" s="28" t="s">
        <v>1718</v>
      </c>
      <c r="AG8132" s="28" t="s">
        <v>3790</v>
      </c>
      <c r="AH8132" s="22">
        <v>77819</v>
      </c>
      <c r="AI8132" s="28" t="s">
        <v>20693</v>
      </c>
      <c r="AJ8132" s="22">
        <v>4</v>
      </c>
    </row>
    <row r="8133" spans="30:36" ht="30" x14ac:dyDescent="0.25">
      <c r="AD8133" s="22" t="s">
        <v>17531</v>
      </c>
      <c r="AE8133" s="28" t="s">
        <v>17532</v>
      </c>
      <c r="AF8133" s="28" t="s">
        <v>1697</v>
      </c>
      <c r="AG8133" s="28" t="s">
        <v>3866</v>
      </c>
      <c r="AH8133" s="22">
        <v>57264</v>
      </c>
      <c r="AI8133" s="28" t="s">
        <v>17533</v>
      </c>
      <c r="AJ8133" s="22">
        <v>1</v>
      </c>
    </row>
    <row r="8134" spans="30:36" ht="30" x14ac:dyDescent="0.25">
      <c r="AD8134" s="22" t="s">
        <v>503</v>
      </c>
      <c r="AE8134" s="28" t="s">
        <v>2159</v>
      </c>
      <c r="AF8134" s="28" t="s">
        <v>1704</v>
      </c>
      <c r="AG8134" s="28" t="s">
        <v>3209</v>
      </c>
      <c r="AH8134" s="22">
        <v>61723</v>
      </c>
      <c r="AI8134" s="28" t="s">
        <v>20273</v>
      </c>
      <c r="AJ8134" s="22">
        <v>6</v>
      </c>
    </row>
    <row r="8135" spans="30:36" ht="30" x14ac:dyDescent="0.25">
      <c r="AD8135" s="22" t="s">
        <v>1592</v>
      </c>
      <c r="AE8135" s="28" t="s">
        <v>3187</v>
      </c>
      <c r="AF8135" s="28" t="s">
        <v>1698</v>
      </c>
      <c r="AG8135" s="28" t="s">
        <v>3211</v>
      </c>
      <c r="AH8135" s="22">
        <v>97348</v>
      </c>
      <c r="AI8135" s="28" t="s">
        <v>19046</v>
      </c>
      <c r="AJ8135" s="22">
        <v>6</v>
      </c>
    </row>
    <row r="8136" spans="30:36" ht="30" x14ac:dyDescent="0.25">
      <c r="AD8136" s="22" t="s">
        <v>629</v>
      </c>
      <c r="AE8136" s="28" t="s">
        <v>2282</v>
      </c>
      <c r="AF8136" s="28" t="s">
        <v>1697</v>
      </c>
      <c r="AG8136" s="28" t="s">
        <v>3209</v>
      </c>
      <c r="AH8136" s="22">
        <v>77136</v>
      </c>
      <c r="AI8136" s="28" t="s">
        <v>19098</v>
      </c>
      <c r="AJ8136" s="22">
        <v>5</v>
      </c>
    </row>
    <row r="8137" spans="30:36" ht="30" x14ac:dyDescent="0.25">
      <c r="AD8137" s="22" t="s">
        <v>5115</v>
      </c>
      <c r="AE8137" s="28" t="s">
        <v>5116</v>
      </c>
      <c r="AF8137" s="28" t="s">
        <v>1702</v>
      </c>
      <c r="AG8137" s="28" t="s">
        <v>3765</v>
      </c>
      <c r="AH8137" s="22">
        <v>100022</v>
      </c>
      <c r="AI8137" s="28" t="s">
        <v>19878</v>
      </c>
      <c r="AJ8137" s="22">
        <v>8</v>
      </c>
    </row>
    <row r="8138" spans="30:36" ht="30" x14ac:dyDescent="0.25">
      <c r="AD8138" s="22" t="s">
        <v>9859</v>
      </c>
      <c r="AE8138" s="28" t="s">
        <v>9860</v>
      </c>
      <c r="AF8138" s="28" t="s">
        <v>1700</v>
      </c>
      <c r="AG8138" s="28" t="s">
        <v>3210</v>
      </c>
      <c r="AH8138" s="22">
        <v>74689</v>
      </c>
      <c r="AI8138" s="28" t="s">
        <v>21502</v>
      </c>
      <c r="AJ8138" s="22">
        <v>5</v>
      </c>
    </row>
    <row r="8139" spans="30:36" ht="30" x14ac:dyDescent="0.25">
      <c r="AD8139" s="22" t="s">
        <v>9861</v>
      </c>
      <c r="AE8139" s="28" t="s">
        <v>9862</v>
      </c>
      <c r="AF8139" s="28" t="s">
        <v>1700</v>
      </c>
      <c r="AG8139" s="28" t="s">
        <v>3209</v>
      </c>
      <c r="AH8139" s="22">
        <v>83857</v>
      </c>
      <c r="AI8139" s="28" t="s">
        <v>21489</v>
      </c>
      <c r="AJ8139" s="22">
        <v>7</v>
      </c>
    </row>
    <row r="8140" spans="30:36" ht="30" x14ac:dyDescent="0.25">
      <c r="AD8140" s="22" t="s">
        <v>3724</v>
      </c>
      <c r="AE8140" s="28" t="s">
        <v>3725</v>
      </c>
      <c r="AF8140" s="28" t="s">
        <v>1696</v>
      </c>
      <c r="AG8140" s="28" t="s">
        <v>3209</v>
      </c>
      <c r="AH8140" s="22">
        <v>59258</v>
      </c>
      <c r="AI8140" s="28" t="s">
        <v>3726</v>
      </c>
      <c r="AJ8140" s="22">
        <v>0</v>
      </c>
    </row>
    <row r="8141" spans="30:36" ht="30" x14ac:dyDescent="0.25">
      <c r="AD8141" s="22" t="s">
        <v>9011</v>
      </c>
      <c r="AE8141" s="28" t="s">
        <v>9012</v>
      </c>
      <c r="AF8141" s="28" t="s">
        <v>1699</v>
      </c>
      <c r="AG8141" s="28" t="s">
        <v>3209</v>
      </c>
      <c r="AH8141" s="22">
        <v>60104</v>
      </c>
      <c r="AI8141" s="28" t="s">
        <v>21987</v>
      </c>
      <c r="AJ8141" s="22">
        <v>4</v>
      </c>
    </row>
    <row r="8142" spans="30:36" ht="30" x14ac:dyDescent="0.25">
      <c r="AD8142" s="22" t="s">
        <v>17534</v>
      </c>
      <c r="AE8142" s="28" t="s">
        <v>17535</v>
      </c>
      <c r="AF8142" s="28" t="s">
        <v>1701</v>
      </c>
      <c r="AG8142" s="28" t="s">
        <v>3803</v>
      </c>
      <c r="AH8142" s="22">
        <v>67235</v>
      </c>
      <c r="AI8142" s="28" t="s">
        <v>21472</v>
      </c>
      <c r="AJ8142" s="22">
        <v>1</v>
      </c>
    </row>
    <row r="8143" spans="30:36" ht="30" x14ac:dyDescent="0.25">
      <c r="AD8143" s="22" t="s">
        <v>17536</v>
      </c>
      <c r="AE8143" s="28" t="s">
        <v>17537</v>
      </c>
      <c r="AF8143" s="28" t="s">
        <v>1705</v>
      </c>
      <c r="AG8143" s="28" t="s">
        <v>3209</v>
      </c>
      <c r="AH8143" s="22">
        <v>96360</v>
      </c>
      <c r="AI8143" s="28" t="s">
        <v>21719</v>
      </c>
      <c r="AJ8143" s="22">
        <v>4</v>
      </c>
    </row>
    <row r="8144" spans="30:36" ht="30" x14ac:dyDescent="0.25">
      <c r="AD8144" s="22" t="s">
        <v>435</v>
      </c>
      <c r="AE8144" s="28" t="s">
        <v>2097</v>
      </c>
      <c r="AF8144" s="28" t="s">
        <v>1718</v>
      </c>
      <c r="AG8144" s="28" t="s">
        <v>3209</v>
      </c>
      <c r="AH8144" s="22">
        <v>82713</v>
      </c>
      <c r="AI8144" s="28" t="s">
        <v>20316</v>
      </c>
      <c r="AJ8144" s="22">
        <v>3</v>
      </c>
    </row>
    <row r="8145" spans="30:36" ht="30" x14ac:dyDescent="0.25">
      <c r="AD8145" s="22" t="s">
        <v>17538</v>
      </c>
      <c r="AE8145" s="28" t="s">
        <v>17539</v>
      </c>
      <c r="AF8145" s="28" t="s">
        <v>1700</v>
      </c>
      <c r="AG8145" s="28" t="s">
        <v>3820</v>
      </c>
      <c r="AH8145" s="22">
        <v>68455</v>
      </c>
      <c r="AI8145" s="28" t="s">
        <v>20081</v>
      </c>
      <c r="AJ8145" s="22">
        <v>2</v>
      </c>
    </row>
    <row r="8146" spans="30:36" ht="30" x14ac:dyDescent="0.25">
      <c r="AD8146" s="22" t="s">
        <v>17540</v>
      </c>
      <c r="AE8146" s="28" t="s">
        <v>17541</v>
      </c>
      <c r="AF8146" s="28" t="s">
        <v>1701</v>
      </c>
      <c r="AG8146" s="28" t="s">
        <v>4034</v>
      </c>
      <c r="AH8146" s="22">
        <v>53610</v>
      </c>
      <c r="AI8146" s="28" t="s">
        <v>21675</v>
      </c>
      <c r="AJ8146" s="22">
        <v>3</v>
      </c>
    </row>
    <row r="8147" spans="30:36" ht="30" x14ac:dyDescent="0.25">
      <c r="AD8147" s="22" t="s">
        <v>455</v>
      </c>
      <c r="AE8147" s="28" t="s">
        <v>2115</v>
      </c>
      <c r="AF8147" s="28" t="s">
        <v>1696</v>
      </c>
      <c r="AG8147" s="28" t="s">
        <v>3209</v>
      </c>
      <c r="AH8147" s="22">
        <v>62116</v>
      </c>
      <c r="AI8147" s="28" t="s">
        <v>19644</v>
      </c>
      <c r="AJ8147" s="22">
        <v>5</v>
      </c>
    </row>
    <row r="8148" spans="30:36" ht="30" x14ac:dyDescent="0.25">
      <c r="AD8148" s="22" t="s">
        <v>17542</v>
      </c>
      <c r="AE8148" s="28" t="s">
        <v>17543</v>
      </c>
      <c r="AF8148" s="28" t="s">
        <v>1715</v>
      </c>
      <c r="AG8148" s="28" t="s">
        <v>3210</v>
      </c>
      <c r="AH8148" s="22">
        <v>66447</v>
      </c>
      <c r="AI8148" s="28" t="s">
        <v>21988</v>
      </c>
      <c r="AJ8148" s="22">
        <v>0</v>
      </c>
    </row>
    <row r="8149" spans="30:36" ht="45" x14ac:dyDescent="0.25">
      <c r="AD8149" s="22" t="s">
        <v>9013</v>
      </c>
      <c r="AE8149" s="28" t="s">
        <v>9014</v>
      </c>
      <c r="AF8149" s="28" t="s">
        <v>1707</v>
      </c>
      <c r="AG8149" s="28" t="s">
        <v>3211</v>
      </c>
      <c r="AH8149" s="22">
        <v>57700</v>
      </c>
      <c r="AI8149" s="28" t="s">
        <v>19058</v>
      </c>
      <c r="AJ8149" s="22">
        <v>5</v>
      </c>
    </row>
    <row r="8150" spans="30:36" ht="30" x14ac:dyDescent="0.25">
      <c r="AD8150" s="22" t="s">
        <v>9863</v>
      </c>
      <c r="AE8150" s="28" t="s">
        <v>9864</v>
      </c>
      <c r="AF8150" s="28" t="s">
        <v>1712</v>
      </c>
      <c r="AG8150" s="28" t="s">
        <v>3211</v>
      </c>
      <c r="AH8150" s="22">
        <v>86571</v>
      </c>
      <c r="AI8150" s="28" t="s">
        <v>21989</v>
      </c>
      <c r="AJ8150" s="22">
        <v>7</v>
      </c>
    </row>
    <row r="8151" spans="30:36" ht="30" x14ac:dyDescent="0.25">
      <c r="AD8151" s="22" t="s">
        <v>17544</v>
      </c>
      <c r="AE8151" s="28" t="s">
        <v>17545</v>
      </c>
      <c r="AF8151" s="28" t="s">
        <v>1702</v>
      </c>
      <c r="AG8151" s="28" t="s">
        <v>3210</v>
      </c>
      <c r="AH8151" s="22">
        <v>79687</v>
      </c>
      <c r="AI8151" s="28" t="s">
        <v>20872</v>
      </c>
      <c r="AJ8151" s="22">
        <v>7</v>
      </c>
    </row>
    <row r="8152" spans="30:36" ht="30" x14ac:dyDescent="0.25">
      <c r="AD8152" s="22" t="s">
        <v>17546</v>
      </c>
      <c r="AE8152" s="28" t="s">
        <v>17547</v>
      </c>
      <c r="AF8152" s="28" t="s">
        <v>1700</v>
      </c>
      <c r="AG8152" s="28" t="s">
        <v>3211</v>
      </c>
      <c r="AH8152" s="22">
        <v>62793</v>
      </c>
      <c r="AI8152" s="28" t="s">
        <v>21274</v>
      </c>
      <c r="AJ8152" s="22">
        <v>7</v>
      </c>
    </row>
    <row r="8153" spans="30:36" ht="30" x14ac:dyDescent="0.25">
      <c r="AD8153" s="22" t="s">
        <v>982</v>
      </c>
      <c r="AE8153" s="28" t="s">
        <v>2603</v>
      </c>
      <c r="AF8153" s="28" t="s">
        <v>1718</v>
      </c>
      <c r="AG8153" s="28" t="s">
        <v>3210</v>
      </c>
      <c r="AH8153" s="22">
        <v>68374</v>
      </c>
      <c r="AI8153" s="28" t="s">
        <v>20295</v>
      </c>
      <c r="AJ8153" s="22">
        <v>7</v>
      </c>
    </row>
    <row r="8154" spans="30:36" ht="30" x14ac:dyDescent="0.25">
      <c r="AD8154" s="22" t="s">
        <v>491</v>
      </c>
      <c r="AE8154" s="28" t="s">
        <v>2148</v>
      </c>
      <c r="AF8154" s="28" t="s">
        <v>1704</v>
      </c>
      <c r="AG8154" s="28" t="s">
        <v>3209</v>
      </c>
      <c r="AH8154" s="22">
        <v>58994</v>
      </c>
      <c r="AI8154" s="28" t="s">
        <v>20021</v>
      </c>
      <c r="AJ8154" s="22">
        <v>6</v>
      </c>
    </row>
    <row r="8155" spans="30:36" ht="30" x14ac:dyDescent="0.25">
      <c r="AD8155" s="22" t="s">
        <v>9015</v>
      </c>
      <c r="AE8155" s="28" t="s">
        <v>9016</v>
      </c>
      <c r="AF8155" s="28" t="s">
        <v>1714</v>
      </c>
      <c r="AG8155" s="28" t="s">
        <v>3787</v>
      </c>
      <c r="AH8155" s="22">
        <v>65630</v>
      </c>
      <c r="AI8155" s="28" t="s">
        <v>21481</v>
      </c>
      <c r="AJ8155" s="22">
        <v>9</v>
      </c>
    </row>
    <row r="8156" spans="30:36" ht="30" x14ac:dyDescent="0.25">
      <c r="AD8156" s="22" t="s">
        <v>17548</v>
      </c>
      <c r="AE8156" s="28" t="s">
        <v>17549</v>
      </c>
      <c r="AF8156" s="28" t="s">
        <v>1706</v>
      </c>
      <c r="AG8156" s="28" t="s">
        <v>3211</v>
      </c>
      <c r="AH8156" s="22">
        <v>77707</v>
      </c>
      <c r="AI8156" s="28" t="s">
        <v>21460</v>
      </c>
      <c r="AJ8156" s="22">
        <v>4</v>
      </c>
    </row>
    <row r="8157" spans="30:36" ht="30" x14ac:dyDescent="0.25">
      <c r="AD8157" s="22" t="s">
        <v>17550</v>
      </c>
      <c r="AE8157" s="28" t="s">
        <v>17551</v>
      </c>
      <c r="AF8157" s="28" t="s">
        <v>1718</v>
      </c>
      <c r="AG8157" s="28" t="s">
        <v>3781</v>
      </c>
      <c r="AH8157" s="22">
        <v>60711</v>
      </c>
      <c r="AI8157" s="28" t="s">
        <v>19444</v>
      </c>
      <c r="AJ8157" s="22">
        <v>1</v>
      </c>
    </row>
    <row r="8158" spans="30:36" ht="30" x14ac:dyDescent="0.25">
      <c r="AD8158" s="22" t="s">
        <v>9017</v>
      </c>
      <c r="AE8158" s="28" t="s">
        <v>18902</v>
      </c>
      <c r="AF8158" s="28" t="s">
        <v>1718</v>
      </c>
      <c r="AG8158" s="28" t="s">
        <v>3211</v>
      </c>
      <c r="AH8158" s="22">
        <v>77107</v>
      </c>
      <c r="AI8158" s="28" t="s">
        <v>20801</v>
      </c>
      <c r="AJ8158" s="22">
        <v>0</v>
      </c>
    </row>
    <row r="8159" spans="30:36" ht="30" x14ac:dyDescent="0.25">
      <c r="AD8159" s="22" t="s">
        <v>9018</v>
      </c>
      <c r="AE8159" s="28" t="s">
        <v>9019</v>
      </c>
      <c r="AF8159" s="28" t="s">
        <v>1702</v>
      </c>
      <c r="AG8159" s="28" t="s">
        <v>3211</v>
      </c>
      <c r="AH8159" s="22">
        <v>94593</v>
      </c>
      <c r="AI8159" s="28" t="s">
        <v>19749</v>
      </c>
      <c r="AJ8159" s="22">
        <v>1</v>
      </c>
    </row>
    <row r="8160" spans="30:36" ht="30" x14ac:dyDescent="0.25">
      <c r="AD8160" s="22" t="s">
        <v>1398</v>
      </c>
      <c r="AE8160" s="28" t="s">
        <v>2965</v>
      </c>
      <c r="AF8160" s="28" t="s">
        <v>1695</v>
      </c>
      <c r="AG8160" s="28" t="s">
        <v>3211</v>
      </c>
      <c r="AH8160" s="22">
        <v>62051</v>
      </c>
      <c r="AI8160" s="28" t="s">
        <v>20087</v>
      </c>
      <c r="AJ8160" s="22">
        <v>1</v>
      </c>
    </row>
    <row r="8161" spans="30:36" ht="30" x14ac:dyDescent="0.25">
      <c r="AD8161" s="22" t="s">
        <v>17552</v>
      </c>
      <c r="AE8161" s="28" t="s">
        <v>17553</v>
      </c>
      <c r="AF8161" s="28" t="s">
        <v>1708</v>
      </c>
      <c r="AG8161" s="28" t="s">
        <v>3935</v>
      </c>
      <c r="AH8161" s="22">
        <v>73638</v>
      </c>
      <c r="AI8161" s="28" t="s">
        <v>21619</v>
      </c>
      <c r="AJ8161" s="22">
        <v>7</v>
      </c>
    </row>
    <row r="8162" spans="30:36" ht="30" x14ac:dyDescent="0.25">
      <c r="AD8162" s="22" t="s">
        <v>9020</v>
      </c>
      <c r="AE8162" s="28" t="s">
        <v>9021</v>
      </c>
      <c r="AF8162" s="28" t="s">
        <v>1699</v>
      </c>
      <c r="AG8162" s="28" t="s">
        <v>3778</v>
      </c>
      <c r="AH8162" s="22">
        <v>59912</v>
      </c>
      <c r="AI8162" s="28" t="s">
        <v>19325</v>
      </c>
      <c r="AJ8162" s="22">
        <v>1</v>
      </c>
    </row>
    <row r="8163" spans="30:36" ht="30" x14ac:dyDescent="0.25">
      <c r="AD8163" s="22" t="s">
        <v>17554</v>
      </c>
      <c r="AE8163" s="28" t="s">
        <v>18903</v>
      </c>
      <c r="AF8163" s="28" t="s">
        <v>1705</v>
      </c>
      <c r="AG8163" s="28" t="s">
        <v>3210</v>
      </c>
      <c r="AH8163" s="22">
        <v>77540</v>
      </c>
      <c r="AI8163" s="28" t="s">
        <v>20186</v>
      </c>
      <c r="AJ8163" s="22">
        <v>7</v>
      </c>
    </row>
    <row r="8164" spans="30:36" ht="30" x14ac:dyDescent="0.25">
      <c r="AD8164" s="22" t="s">
        <v>17555</v>
      </c>
      <c r="AE8164" s="28" t="s">
        <v>17556</v>
      </c>
      <c r="AF8164" s="28" t="s">
        <v>1718</v>
      </c>
      <c r="AG8164" s="28" t="s">
        <v>3209</v>
      </c>
      <c r="AH8164" s="22">
        <v>58847</v>
      </c>
      <c r="AI8164" s="28" t="s">
        <v>21473</v>
      </c>
      <c r="AJ8164" s="22">
        <v>2</v>
      </c>
    </row>
    <row r="8165" spans="30:36" ht="30" x14ac:dyDescent="0.25">
      <c r="AD8165" s="22" t="s">
        <v>5117</v>
      </c>
      <c r="AE8165" s="28" t="s">
        <v>5118</v>
      </c>
      <c r="AF8165" s="28" t="s">
        <v>1696</v>
      </c>
      <c r="AG8165" s="28" t="s">
        <v>3778</v>
      </c>
      <c r="AH8165" s="22">
        <v>64845</v>
      </c>
      <c r="AI8165" s="28" t="s">
        <v>21865</v>
      </c>
      <c r="AJ8165" s="22">
        <v>1</v>
      </c>
    </row>
    <row r="8166" spans="30:36" ht="30" x14ac:dyDescent="0.25">
      <c r="AD8166" s="22" t="s">
        <v>1223</v>
      </c>
      <c r="AE8166" s="28" t="s">
        <v>2827</v>
      </c>
      <c r="AF8166" s="28" t="s">
        <v>1718</v>
      </c>
      <c r="AG8166" s="28" t="s">
        <v>3211</v>
      </c>
      <c r="AH8166" s="22">
        <v>69340</v>
      </c>
      <c r="AI8166" s="28" t="s">
        <v>21034</v>
      </c>
      <c r="AJ8166" s="22">
        <v>4</v>
      </c>
    </row>
    <row r="8167" spans="30:36" ht="30" x14ac:dyDescent="0.25">
      <c r="AD8167" s="22" t="s">
        <v>17557</v>
      </c>
      <c r="AE8167" s="28" t="s">
        <v>17558</v>
      </c>
      <c r="AF8167" s="28" t="s">
        <v>1700</v>
      </c>
      <c r="AG8167" s="28" t="s">
        <v>3778</v>
      </c>
      <c r="AH8167" s="22">
        <v>81144</v>
      </c>
      <c r="AI8167" s="28" t="s">
        <v>21223</v>
      </c>
      <c r="AJ8167" s="22">
        <v>9</v>
      </c>
    </row>
    <row r="8168" spans="30:36" ht="30" x14ac:dyDescent="0.25">
      <c r="AD8168" s="22" t="s">
        <v>17559</v>
      </c>
      <c r="AE8168" s="28" t="s">
        <v>17560</v>
      </c>
      <c r="AF8168" s="28" t="s">
        <v>1708</v>
      </c>
      <c r="AG8168" s="28" t="s">
        <v>3209</v>
      </c>
      <c r="AH8168" s="22">
        <v>77258</v>
      </c>
      <c r="AI8168" s="28" t="s">
        <v>18984</v>
      </c>
      <c r="AJ8168" s="22">
        <v>7</v>
      </c>
    </row>
    <row r="8169" spans="30:36" ht="30" x14ac:dyDescent="0.25">
      <c r="AD8169" s="22" t="s">
        <v>9022</v>
      </c>
      <c r="AE8169" s="28" t="s">
        <v>9023</v>
      </c>
      <c r="AF8169" s="28" t="s">
        <v>1695</v>
      </c>
      <c r="AG8169" s="28" t="s">
        <v>3209</v>
      </c>
      <c r="AH8169" s="22">
        <v>62733</v>
      </c>
      <c r="AI8169" s="28" t="s">
        <v>19588</v>
      </c>
      <c r="AJ8169" s="22">
        <v>0</v>
      </c>
    </row>
    <row r="8170" spans="30:36" ht="30" x14ac:dyDescent="0.25">
      <c r="AD8170" s="22" t="s">
        <v>432</v>
      </c>
      <c r="AE8170" s="28" t="s">
        <v>18904</v>
      </c>
      <c r="AF8170" s="28" t="s">
        <v>1718</v>
      </c>
      <c r="AG8170" s="28" t="s">
        <v>3209</v>
      </c>
      <c r="AH8170" s="22">
        <v>69280</v>
      </c>
      <c r="AI8170" s="28" t="s">
        <v>21162</v>
      </c>
      <c r="AJ8170" s="22">
        <v>6</v>
      </c>
    </row>
    <row r="8171" spans="30:36" ht="30" x14ac:dyDescent="0.25">
      <c r="AD8171" s="22" t="s">
        <v>1032</v>
      </c>
      <c r="AE8171" s="28" t="s">
        <v>2674</v>
      </c>
      <c r="AF8171" s="28" t="s">
        <v>1695</v>
      </c>
      <c r="AG8171" s="28" t="s">
        <v>3210</v>
      </c>
      <c r="AH8171" s="22">
        <v>72308</v>
      </c>
      <c r="AI8171" s="28" t="s">
        <v>21686</v>
      </c>
      <c r="AJ8171" s="22">
        <v>9</v>
      </c>
    </row>
    <row r="8172" spans="30:36" ht="30" x14ac:dyDescent="0.25">
      <c r="AD8172" s="22" t="s">
        <v>433</v>
      </c>
      <c r="AE8172" s="28" t="s">
        <v>2095</v>
      </c>
      <c r="AF8172" s="28" t="s">
        <v>1718</v>
      </c>
      <c r="AG8172" s="28" t="s">
        <v>3209</v>
      </c>
      <c r="AH8172" s="22">
        <v>76003</v>
      </c>
      <c r="AI8172" s="28" t="s">
        <v>20946</v>
      </c>
      <c r="AJ8172" s="22">
        <v>7</v>
      </c>
    </row>
    <row r="8173" spans="30:36" ht="30" x14ac:dyDescent="0.25">
      <c r="AD8173" s="22" t="s">
        <v>9024</v>
      </c>
      <c r="AE8173" s="28" t="s">
        <v>9025</v>
      </c>
      <c r="AF8173" s="28" t="s">
        <v>1708</v>
      </c>
      <c r="AG8173" s="28" t="s">
        <v>3765</v>
      </c>
      <c r="AH8173" s="22">
        <v>77004</v>
      </c>
      <c r="AI8173" s="28" t="s">
        <v>9026</v>
      </c>
      <c r="AJ8173" s="22">
        <v>0</v>
      </c>
    </row>
    <row r="8174" spans="30:36" ht="30" x14ac:dyDescent="0.25">
      <c r="AD8174" s="22" t="s">
        <v>9027</v>
      </c>
      <c r="AE8174" s="28" t="s">
        <v>9028</v>
      </c>
      <c r="AF8174" s="28" t="s">
        <v>1702</v>
      </c>
      <c r="AG8174" s="28" t="s">
        <v>3765</v>
      </c>
      <c r="AH8174" s="22">
        <v>83483</v>
      </c>
      <c r="AI8174" s="28" t="s">
        <v>19963</v>
      </c>
      <c r="AJ8174" s="22">
        <v>2</v>
      </c>
    </row>
    <row r="8175" spans="30:36" ht="30" x14ac:dyDescent="0.25">
      <c r="AD8175" s="22" t="s">
        <v>17561</v>
      </c>
      <c r="AE8175" s="28" t="s">
        <v>17562</v>
      </c>
      <c r="AF8175" s="28" t="s">
        <v>1695</v>
      </c>
      <c r="AG8175" s="28" t="s">
        <v>3209</v>
      </c>
      <c r="AH8175" s="22">
        <v>57685</v>
      </c>
      <c r="AI8175" s="28" t="s">
        <v>19602</v>
      </c>
      <c r="AJ8175" s="22">
        <v>3</v>
      </c>
    </row>
    <row r="8176" spans="30:36" ht="30" x14ac:dyDescent="0.25">
      <c r="AD8176" s="22" t="s">
        <v>17563</v>
      </c>
      <c r="AE8176" s="28" t="s">
        <v>18905</v>
      </c>
      <c r="AF8176" s="28" t="s">
        <v>1702</v>
      </c>
      <c r="AG8176" s="28" t="s">
        <v>3209</v>
      </c>
      <c r="AH8176" s="22">
        <v>83279</v>
      </c>
      <c r="AI8176" s="28" t="s">
        <v>17564</v>
      </c>
      <c r="AJ8176" s="22">
        <v>0</v>
      </c>
    </row>
    <row r="8177" spans="30:36" ht="30" x14ac:dyDescent="0.25">
      <c r="AD8177" s="22" t="s">
        <v>17565</v>
      </c>
      <c r="AE8177" s="28" t="s">
        <v>17566</v>
      </c>
      <c r="AF8177" s="28" t="s">
        <v>1714</v>
      </c>
      <c r="AG8177" s="28" t="s">
        <v>3856</v>
      </c>
      <c r="AH8177" s="22">
        <v>94473</v>
      </c>
      <c r="AI8177" s="28" t="s">
        <v>9356</v>
      </c>
      <c r="AJ8177" s="22">
        <v>0</v>
      </c>
    </row>
    <row r="8178" spans="30:36" ht="30" x14ac:dyDescent="0.25">
      <c r="AD8178" s="22" t="s">
        <v>17567</v>
      </c>
      <c r="AE8178" s="28" t="s">
        <v>17568</v>
      </c>
      <c r="AF8178" s="28" t="s">
        <v>1699</v>
      </c>
      <c r="AG8178" s="28" t="s">
        <v>3778</v>
      </c>
      <c r="AH8178" s="22">
        <v>56210</v>
      </c>
      <c r="AI8178" s="28" t="s">
        <v>19722</v>
      </c>
      <c r="AJ8178" s="22">
        <v>2</v>
      </c>
    </row>
    <row r="8179" spans="30:36" ht="30" x14ac:dyDescent="0.25">
      <c r="AD8179" s="22" t="s">
        <v>9029</v>
      </c>
      <c r="AE8179" s="28" t="s">
        <v>9030</v>
      </c>
      <c r="AF8179" s="28" t="s">
        <v>1702</v>
      </c>
      <c r="AG8179" s="28" t="s">
        <v>3210</v>
      </c>
      <c r="AH8179" s="22">
        <v>108143</v>
      </c>
      <c r="AI8179" s="28" t="s">
        <v>21275</v>
      </c>
      <c r="AJ8179" s="22">
        <v>5</v>
      </c>
    </row>
    <row r="8180" spans="30:36" ht="30" x14ac:dyDescent="0.25">
      <c r="AD8180" s="22" t="s">
        <v>5119</v>
      </c>
      <c r="AE8180" s="28" t="s">
        <v>5120</v>
      </c>
      <c r="AF8180" s="28" t="s">
        <v>1718</v>
      </c>
      <c r="AG8180" s="28" t="s">
        <v>3765</v>
      </c>
      <c r="AH8180" s="22">
        <v>79999</v>
      </c>
      <c r="AI8180" s="28" t="s">
        <v>19272</v>
      </c>
      <c r="AJ8180" s="22">
        <v>2</v>
      </c>
    </row>
    <row r="8181" spans="30:36" ht="30" x14ac:dyDescent="0.25">
      <c r="AD8181" s="22" t="s">
        <v>376</v>
      </c>
      <c r="AE8181" s="28" t="s">
        <v>1992</v>
      </c>
      <c r="AF8181" s="28" t="s">
        <v>1701</v>
      </c>
      <c r="AG8181" s="28" t="s">
        <v>3209</v>
      </c>
      <c r="AH8181" s="22">
        <v>72216</v>
      </c>
      <c r="AI8181" s="28" t="s">
        <v>19391</v>
      </c>
      <c r="AJ8181" s="22">
        <v>8</v>
      </c>
    </row>
    <row r="8182" spans="30:36" ht="30" x14ac:dyDescent="0.25">
      <c r="AD8182" s="22" t="s">
        <v>1170</v>
      </c>
      <c r="AE8182" s="28" t="s">
        <v>18906</v>
      </c>
      <c r="AF8182" s="28" t="s">
        <v>1697</v>
      </c>
      <c r="AG8182" s="28" t="s">
        <v>3211</v>
      </c>
      <c r="AH8182" s="22">
        <v>90941</v>
      </c>
      <c r="AI8182" s="28" t="s">
        <v>21496</v>
      </c>
      <c r="AJ8182" s="22">
        <v>1</v>
      </c>
    </row>
    <row r="8183" spans="30:36" ht="30" x14ac:dyDescent="0.25">
      <c r="AD8183" s="22" t="s">
        <v>9031</v>
      </c>
      <c r="AE8183" s="28" t="s">
        <v>9032</v>
      </c>
      <c r="AF8183" s="28" t="s">
        <v>1695</v>
      </c>
      <c r="AG8183" s="28" t="s">
        <v>3209</v>
      </c>
      <c r="AH8183" s="22">
        <v>64498</v>
      </c>
      <c r="AI8183" s="28" t="s">
        <v>20286</v>
      </c>
      <c r="AJ8183" s="22">
        <v>5</v>
      </c>
    </row>
    <row r="8184" spans="30:36" ht="30" x14ac:dyDescent="0.25">
      <c r="AD8184" s="22" t="s">
        <v>857</v>
      </c>
      <c r="AE8184" s="28" t="s">
        <v>2487</v>
      </c>
      <c r="AF8184" s="28" t="s">
        <v>1703</v>
      </c>
      <c r="AG8184" s="28" t="s">
        <v>3210</v>
      </c>
      <c r="AH8184" s="22">
        <v>75886</v>
      </c>
      <c r="AI8184" s="28" t="s">
        <v>19878</v>
      </c>
      <c r="AJ8184" s="22">
        <v>8</v>
      </c>
    </row>
    <row r="8185" spans="30:36" ht="30" x14ac:dyDescent="0.25">
      <c r="AD8185" s="22" t="s">
        <v>9033</v>
      </c>
      <c r="AE8185" s="28" t="s">
        <v>9034</v>
      </c>
      <c r="AF8185" s="28" t="s">
        <v>1701</v>
      </c>
      <c r="AG8185" s="28" t="s">
        <v>3210</v>
      </c>
      <c r="AH8185" s="22">
        <v>66093</v>
      </c>
      <c r="AI8185" s="28" t="s">
        <v>21507</v>
      </c>
      <c r="AJ8185" s="22">
        <v>7</v>
      </c>
    </row>
    <row r="8186" spans="30:36" ht="30" x14ac:dyDescent="0.25">
      <c r="AD8186" s="22" t="s">
        <v>9035</v>
      </c>
      <c r="AE8186" s="28" t="s">
        <v>9036</v>
      </c>
      <c r="AF8186" s="28" t="s">
        <v>1695</v>
      </c>
      <c r="AG8186" s="28" t="s">
        <v>3768</v>
      </c>
      <c r="AH8186" s="22">
        <v>63754</v>
      </c>
      <c r="AI8186" s="28" t="s">
        <v>19719</v>
      </c>
      <c r="AJ8186" s="22">
        <v>8</v>
      </c>
    </row>
    <row r="8187" spans="30:36" ht="30" x14ac:dyDescent="0.25">
      <c r="AD8187" s="22" t="s">
        <v>17569</v>
      </c>
      <c r="AE8187" s="28" t="s">
        <v>17570</v>
      </c>
      <c r="AF8187" s="28" t="s">
        <v>1700</v>
      </c>
      <c r="AG8187" s="28" t="s">
        <v>3826</v>
      </c>
      <c r="AH8187" s="22">
        <v>91663</v>
      </c>
      <c r="AI8187" s="28" t="s">
        <v>21990</v>
      </c>
      <c r="AJ8187" s="22">
        <v>0</v>
      </c>
    </row>
    <row r="8188" spans="30:36" ht="30" x14ac:dyDescent="0.25">
      <c r="AD8188" s="22" t="s">
        <v>17571</v>
      </c>
      <c r="AE8188" s="28" t="s">
        <v>18907</v>
      </c>
      <c r="AF8188" s="28" t="s">
        <v>1695</v>
      </c>
      <c r="AG8188" s="28" t="s">
        <v>3209</v>
      </c>
      <c r="AH8188" s="22">
        <v>57130</v>
      </c>
      <c r="AI8188" s="28" t="s">
        <v>17573</v>
      </c>
      <c r="AJ8188" s="22">
        <v>0</v>
      </c>
    </row>
    <row r="8189" spans="30:36" ht="30" x14ac:dyDescent="0.25">
      <c r="AD8189" s="22" t="s">
        <v>9037</v>
      </c>
      <c r="AE8189" s="28" t="s">
        <v>9038</v>
      </c>
      <c r="AF8189" s="28" t="s">
        <v>1695</v>
      </c>
      <c r="AG8189" s="28" t="s">
        <v>3211</v>
      </c>
      <c r="AH8189" s="22">
        <v>63185</v>
      </c>
      <c r="AI8189" s="28" t="s">
        <v>21991</v>
      </c>
      <c r="AJ8189" s="22">
        <v>7</v>
      </c>
    </row>
    <row r="8190" spans="30:36" ht="45" x14ac:dyDescent="0.25">
      <c r="AD8190" s="22" t="s">
        <v>17574</v>
      </c>
      <c r="AE8190" s="28" t="s">
        <v>17575</v>
      </c>
      <c r="AF8190" s="28" t="s">
        <v>1710</v>
      </c>
      <c r="AG8190" s="28" t="s">
        <v>3210</v>
      </c>
      <c r="AH8190" s="22">
        <v>55311</v>
      </c>
      <c r="AI8190" s="28" t="s">
        <v>20511</v>
      </c>
      <c r="AJ8190" s="22">
        <v>2</v>
      </c>
    </row>
    <row r="8191" spans="30:36" ht="45" x14ac:dyDescent="0.25">
      <c r="AD8191" s="22" t="s">
        <v>9039</v>
      </c>
      <c r="AE8191" s="28" t="s">
        <v>18908</v>
      </c>
      <c r="AF8191" s="28" t="s">
        <v>1707</v>
      </c>
      <c r="AG8191" s="28" t="s">
        <v>3209</v>
      </c>
      <c r="AH8191" s="22">
        <v>59618</v>
      </c>
      <c r="AI8191" s="28" t="s">
        <v>9040</v>
      </c>
      <c r="AJ8191" s="22">
        <v>7</v>
      </c>
    </row>
    <row r="8192" spans="30:36" ht="30" x14ac:dyDescent="0.25">
      <c r="AD8192" s="22" t="s">
        <v>9041</v>
      </c>
      <c r="AE8192" s="28" t="s">
        <v>18909</v>
      </c>
      <c r="AF8192" s="28" t="s">
        <v>1695</v>
      </c>
      <c r="AG8192" s="28" t="s">
        <v>4364</v>
      </c>
      <c r="AH8192" s="22">
        <v>62935</v>
      </c>
      <c r="AI8192" s="28" t="s">
        <v>21992</v>
      </c>
      <c r="AJ8192" s="22">
        <v>4</v>
      </c>
    </row>
    <row r="8193" spans="30:36" ht="30" x14ac:dyDescent="0.25">
      <c r="AD8193" s="22" t="s">
        <v>515</v>
      </c>
      <c r="AE8193" s="28" t="s">
        <v>2179</v>
      </c>
      <c r="AF8193" s="28" t="s">
        <v>1708</v>
      </c>
      <c r="AG8193" s="28" t="s">
        <v>3209</v>
      </c>
      <c r="AH8193" s="22">
        <v>60124</v>
      </c>
      <c r="AI8193" s="28" t="s">
        <v>21993</v>
      </c>
      <c r="AJ8193" s="22">
        <v>0</v>
      </c>
    </row>
    <row r="8194" spans="30:36" ht="30" x14ac:dyDescent="0.25">
      <c r="AD8194" s="22" t="s">
        <v>3727</v>
      </c>
      <c r="AE8194" s="28" t="s">
        <v>3728</v>
      </c>
      <c r="AF8194" s="28" t="s">
        <v>1714</v>
      </c>
      <c r="AG8194" s="28" t="s">
        <v>3209</v>
      </c>
      <c r="AH8194" s="22">
        <v>91567</v>
      </c>
      <c r="AI8194" s="28" t="s">
        <v>3729</v>
      </c>
      <c r="AJ8194" s="22">
        <v>4</v>
      </c>
    </row>
    <row r="8195" spans="30:36" ht="30" x14ac:dyDescent="0.25">
      <c r="AD8195" s="22" t="s">
        <v>9042</v>
      </c>
      <c r="AE8195" s="28" t="s">
        <v>9043</v>
      </c>
      <c r="AF8195" s="28" t="s">
        <v>1695</v>
      </c>
      <c r="AG8195" s="28" t="s">
        <v>3209</v>
      </c>
      <c r="AH8195" s="22">
        <v>69470</v>
      </c>
      <c r="AI8195" s="28" t="s">
        <v>9044</v>
      </c>
      <c r="AJ8195" s="22">
        <v>0</v>
      </c>
    </row>
    <row r="8196" spans="30:36" ht="30" x14ac:dyDescent="0.25">
      <c r="AD8196" s="22" t="s">
        <v>9045</v>
      </c>
      <c r="AE8196" s="28" t="s">
        <v>9046</v>
      </c>
      <c r="AF8196" s="28" t="s">
        <v>1714</v>
      </c>
      <c r="AG8196" s="28" t="s">
        <v>3209</v>
      </c>
      <c r="AH8196" s="22">
        <v>91400</v>
      </c>
      <c r="AI8196" s="28" t="s">
        <v>20648</v>
      </c>
      <c r="AJ8196" s="22">
        <v>1</v>
      </c>
    </row>
    <row r="8197" spans="30:36" ht="45" x14ac:dyDescent="0.25">
      <c r="AD8197" s="22" t="s">
        <v>9047</v>
      </c>
      <c r="AE8197" s="28" t="s">
        <v>9048</v>
      </c>
      <c r="AF8197" s="28" t="s">
        <v>1707</v>
      </c>
      <c r="AG8197" s="28" t="s">
        <v>3211</v>
      </c>
      <c r="AH8197" s="22">
        <v>74229</v>
      </c>
      <c r="AI8197" s="28" t="s">
        <v>21957</v>
      </c>
      <c r="AJ8197" s="22">
        <v>2</v>
      </c>
    </row>
    <row r="8198" spans="30:36" ht="30" x14ac:dyDescent="0.25">
      <c r="AD8198" s="22" t="s">
        <v>9049</v>
      </c>
      <c r="AE8198" s="28" t="s">
        <v>9050</v>
      </c>
      <c r="AF8198" s="28" t="s">
        <v>1699</v>
      </c>
      <c r="AG8198" s="28" t="s">
        <v>3787</v>
      </c>
      <c r="AH8198" s="22">
        <v>64145</v>
      </c>
      <c r="AI8198" s="28" t="s">
        <v>21994</v>
      </c>
      <c r="AJ8198" s="22">
        <v>6</v>
      </c>
    </row>
    <row r="8199" spans="30:36" ht="30" x14ac:dyDescent="0.25">
      <c r="AD8199" s="22" t="s">
        <v>1231</v>
      </c>
      <c r="AE8199" s="28" t="s">
        <v>2835</v>
      </c>
      <c r="AF8199" s="28" t="s">
        <v>1697</v>
      </c>
      <c r="AG8199" s="28" t="s">
        <v>3211</v>
      </c>
      <c r="AH8199" s="22">
        <v>65394</v>
      </c>
      <c r="AI8199" s="28" t="s">
        <v>20006</v>
      </c>
      <c r="AJ8199" s="22">
        <v>1</v>
      </c>
    </row>
    <row r="8200" spans="30:36" ht="30" x14ac:dyDescent="0.25">
      <c r="AD8200" s="22" t="s">
        <v>17576</v>
      </c>
      <c r="AE8200" s="28" t="s">
        <v>17577</v>
      </c>
      <c r="AF8200" s="28" t="s">
        <v>1696</v>
      </c>
      <c r="AG8200" s="28" t="s">
        <v>3209</v>
      </c>
      <c r="AH8200" s="22">
        <v>58711</v>
      </c>
      <c r="AI8200" s="28" t="s">
        <v>21213</v>
      </c>
      <c r="AJ8200" s="22">
        <v>4</v>
      </c>
    </row>
    <row r="8201" spans="30:36" ht="30" x14ac:dyDescent="0.25">
      <c r="AD8201" s="22" t="s">
        <v>17578</v>
      </c>
      <c r="AE8201" s="28" t="s">
        <v>17579</v>
      </c>
      <c r="AF8201" s="28" t="s">
        <v>1701</v>
      </c>
      <c r="AG8201" s="28" t="s">
        <v>3790</v>
      </c>
      <c r="AH8201" s="22">
        <v>54961</v>
      </c>
      <c r="AI8201" s="28" t="s">
        <v>17580</v>
      </c>
      <c r="AJ8201" s="22">
        <v>0</v>
      </c>
    </row>
    <row r="8202" spans="30:36" ht="30" x14ac:dyDescent="0.25">
      <c r="AD8202" s="22" t="s">
        <v>17581</v>
      </c>
      <c r="AE8202" s="28" t="s">
        <v>17582</v>
      </c>
      <c r="AF8202" s="28" t="s">
        <v>1714</v>
      </c>
      <c r="AG8202" s="28" t="s">
        <v>3887</v>
      </c>
      <c r="AH8202" s="22">
        <v>89443</v>
      </c>
      <c r="AI8202" s="28" t="s">
        <v>19008</v>
      </c>
      <c r="AJ8202" s="22">
        <v>8</v>
      </c>
    </row>
    <row r="8203" spans="30:36" ht="30" x14ac:dyDescent="0.25">
      <c r="AD8203" s="22" t="s">
        <v>57</v>
      </c>
      <c r="AE8203" s="28" t="s">
        <v>1759</v>
      </c>
      <c r="AF8203" s="28" t="s">
        <v>1695</v>
      </c>
      <c r="AG8203" s="28" t="s">
        <v>3209</v>
      </c>
      <c r="AH8203" s="22">
        <v>65614</v>
      </c>
      <c r="AI8203" s="28" t="s">
        <v>21325</v>
      </c>
      <c r="AJ8203" s="22">
        <v>8</v>
      </c>
    </row>
    <row r="8204" spans="30:36" ht="30" x14ac:dyDescent="0.25">
      <c r="AD8204" s="22" t="s">
        <v>361</v>
      </c>
      <c r="AE8204" s="28" t="s">
        <v>18910</v>
      </c>
      <c r="AF8204" s="28" t="s">
        <v>1708</v>
      </c>
      <c r="AG8204" s="28" t="s">
        <v>3209</v>
      </c>
      <c r="AH8204" s="22">
        <v>72625</v>
      </c>
      <c r="AI8204" s="28" t="s">
        <v>20800</v>
      </c>
      <c r="AJ8204" s="22">
        <v>2</v>
      </c>
    </row>
    <row r="8205" spans="30:36" ht="30" x14ac:dyDescent="0.25">
      <c r="AD8205" s="22" t="s">
        <v>9051</v>
      </c>
      <c r="AE8205" s="28" t="s">
        <v>9052</v>
      </c>
      <c r="AF8205" s="28" t="s">
        <v>1695</v>
      </c>
      <c r="AG8205" s="28" t="s">
        <v>3803</v>
      </c>
      <c r="AH8205" s="22">
        <v>64657</v>
      </c>
      <c r="AI8205" s="28" t="s">
        <v>21570</v>
      </c>
      <c r="AJ8205" s="22">
        <v>7</v>
      </c>
    </row>
    <row r="8206" spans="30:36" ht="30" x14ac:dyDescent="0.25">
      <c r="AD8206" s="22" t="s">
        <v>9053</v>
      </c>
      <c r="AE8206" s="28" t="s">
        <v>9054</v>
      </c>
      <c r="AF8206" s="28" t="s">
        <v>1702</v>
      </c>
      <c r="AG8206" s="28" t="s">
        <v>3210</v>
      </c>
      <c r="AH8206" s="22">
        <v>86278</v>
      </c>
      <c r="AI8206" s="28" t="s">
        <v>21995</v>
      </c>
      <c r="AJ8206" s="22">
        <v>1</v>
      </c>
    </row>
    <row r="8207" spans="30:36" ht="30" x14ac:dyDescent="0.25">
      <c r="AD8207" s="22" t="s">
        <v>17583</v>
      </c>
      <c r="AE8207" s="28" t="s">
        <v>17584</v>
      </c>
      <c r="AF8207" s="28" t="s">
        <v>1718</v>
      </c>
      <c r="AG8207" s="28" t="s">
        <v>3209</v>
      </c>
      <c r="AH8207" s="22">
        <v>66465</v>
      </c>
      <c r="AI8207" s="28" t="s">
        <v>19498</v>
      </c>
      <c r="AJ8207" s="22">
        <v>0</v>
      </c>
    </row>
    <row r="8208" spans="30:36" ht="30" x14ac:dyDescent="0.25">
      <c r="AD8208" s="22" t="s">
        <v>9055</v>
      </c>
      <c r="AE8208" s="28" t="s">
        <v>9056</v>
      </c>
      <c r="AF8208" s="28" t="s">
        <v>1704</v>
      </c>
      <c r="AG8208" s="28" t="s">
        <v>3209</v>
      </c>
      <c r="AH8208" s="22">
        <v>59579</v>
      </c>
      <c r="AI8208" s="28" t="s">
        <v>9057</v>
      </c>
      <c r="AJ8208" s="22">
        <v>0</v>
      </c>
    </row>
    <row r="8209" spans="30:36" ht="30" x14ac:dyDescent="0.25">
      <c r="AD8209" s="22" t="s">
        <v>17585</v>
      </c>
      <c r="AE8209" s="28" t="s">
        <v>17586</v>
      </c>
      <c r="AF8209" s="28" t="s">
        <v>1700</v>
      </c>
      <c r="AG8209" s="28" t="s">
        <v>3211</v>
      </c>
      <c r="AH8209" s="22">
        <v>81223</v>
      </c>
      <c r="AI8209" s="28" t="s">
        <v>21996</v>
      </c>
      <c r="AJ8209" s="22">
        <v>3</v>
      </c>
    </row>
    <row r="8210" spans="30:36" ht="30" x14ac:dyDescent="0.25">
      <c r="AD8210" s="22" t="s">
        <v>9058</v>
      </c>
      <c r="AE8210" s="28" t="s">
        <v>9059</v>
      </c>
      <c r="AF8210" s="28" t="s">
        <v>1702</v>
      </c>
      <c r="AG8210" s="28" t="s">
        <v>3211</v>
      </c>
      <c r="AH8210" s="22">
        <v>98184</v>
      </c>
      <c r="AI8210" s="28" t="s">
        <v>20197</v>
      </c>
      <c r="AJ8210" s="22">
        <v>8</v>
      </c>
    </row>
    <row r="8211" spans="30:36" ht="30" x14ac:dyDescent="0.25">
      <c r="AD8211" s="22" t="s">
        <v>17587</v>
      </c>
      <c r="AE8211" s="28" t="s">
        <v>17588</v>
      </c>
      <c r="AF8211" s="28" t="s">
        <v>1700</v>
      </c>
      <c r="AG8211" s="28" t="s">
        <v>3209</v>
      </c>
      <c r="AH8211" s="22">
        <v>62944</v>
      </c>
      <c r="AI8211" s="28" t="s">
        <v>17589</v>
      </c>
      <c r="AJ8211" s="22">
        <v>0</v>
      </c>
    </row>
    <row r="8212" spans="30:36" ht="30" x14ac:dyDescent="0.25">
      <c r="AD8212" s="22" t="s">
        <v>947</v>
      </c>
      <c r="AE8212" s="28" t="s">
        <v>2572</v>
      </c>
      <c r="AF8212" s="28" t="s">
        <v>1714</v>
      </c>
      <c r="AG8212" s="28" t="s">
        <v>3210</v>
      </c>
      <c r="AH8212" s="22">
        <v>108569</v>
      </c>
      <c r="AI8212" s="28" t="s">
        <v>21997</v>
      </c>
      <c r="AJ8212" s="22">
        <v>4</v>
      </c>
    </row>
    <row r="8213" spans="30:36" ht="30" x14ac:dyDescent="0.25">
      <c r="AD8213" s="22" t="s">
        <v>97</v>
      </c>
      <c r="AE8213" s="28" t="s">
        <v>1792</v>
      </c>
      <c r="AF8213" s="28" t="s">
        <v>1695</v>
      </c>
      <c r="AG8213" s="28" t="s">
        <v>3209</v>
      </c>
      <c r="AH8213" s="22">
        <v>68528</v>
      </c>
      <c r="AI8213" s="28" t="s">
        <v>19034</v>
      </c>
      <c r="AJ8213" s="22">
        <v>6</v>
      </c>
    </row>
    <row r="8214" spans="30:36" ht="30" x14ac:dyDescent="0.25">
      <c r="AD8214" s="22" t="s">
        <v>17590</v>
      </c>
      <c r="AE8214" s="28" t="s">
        <v>17591</v>
      </c>
      <c r="AF8214" s="28" t="s">
        <v>1696</v>
      </c>
      <c r="AG8214" s="28" t="s">
        <v>3862</v>
      </c>
      <c r="AH8214" s="22">
        <v>57574</v>
      </c>
      <c r="AI8214" s="28" t="s">
        <v>21022</v>
      </c>
      <c r="AJ8214" s="22">
        <v>4</v>
      </c>
    </row>
    <row r="8215" spans="30:36" ht="30" x14ac:dyDescent="0.25">
      <c r="AD8215" s="22" t="s">
        <v>217</v>
      </c>
      <c r="AE8215" s="28" t="s">
        <v>1899</v>
      </c>
      <c r="AF8215" s="28" t="s">
        <v>1711</v>
      </c>
      <c r="AG8215" s="28" t="s">
        <v>3209</v>
      </c>
      <c r="AH8215" s="22">
        <v>88866</v>
      </c>
      <c r="AI8215" s="28" t="s">
        <v>20903</v>
      </c>
      <c r="AJ8215" s="22">
        <v>1</v>
      </c>
    </row>
    <row r="8216" spans="30:36" ht="30" x14ac:dyDescent="0.25">
      <c r="AD8216" s="22" t="s">
        <v>116</v>
      </c>
      <c r="AE8216" s="28" t="s">
        <v>1811</v>
      </c>
      <c r="AF8216" s="28" t="s">
        <v>1696</v>
      </c>
      <c r="AG8216" s="28" t="s">
        <v>3209</v>
      </c>
      <c r="AH8216" s="22">
        <v>62575</v>
      </c>
      <c r="AI8216" s="28" t="s">
        <v>19904</v>
      </c>
      <c r="AJ8216" s="22">
        <v>7</v>
      </c>
    </row>
    <row r="8217" spans="30:36" ht="30" x14ac:dyDescent="0.25">
      <c r="AD8217" s="22" t="s">
        <v>852</v>
      </c>
      <c r="AE8217" s="28" t="s">
        <v>2482</v>
      </c>
      <c r="AF8217" s="28" t="s">
        <v>1714</v>
      </c>
      <c r="AG8217" s="28" t="s">
        <v>3210</v>
      </c>
      <c r="AH8217" s="22">
        <v>83871</v>
      </c>
      <c r="AI8217" s="28" t="s">
        <v>19095</v>
      </c>
      <c r="AJ8217" s="22">
        <v>2</v>
      </c>
    </row>
    <row r="8218" spans="30:36" ht="30" x14ac:dyDescent="0.25">
      <c r="AD8218" s="22" t="s">
        <v>17592</v>
      </c>
      <c r="AE8218" s="28" t="s">
        <v>17593</v>
      </c>
      <c r="AF8218" s="28" t="s">
        <v>1700</v>
      </c>
      <c r="AG8218" s="28" t="s">
        <v>3778</v>
      </c>
      <c r="AH8218" s="22">
        <v>73469</v>
      </c>
      <c r="AI8218" s="28" t="s">
        <v>19560</v>
      </c>
      <c r="AJ8218" s="22">
        <v>7</v>
      </c>
    </row>
    <row r="8219" spans="30:36" ht="30" x14ac:dyDescent="0.25">
      <c r="AD8219" s="22" t="s">
        <v>413</v>
      </c>
      <c r="AE8219" s="28" t="s">
        <v>2078</v>
      </c>
      <c r="AF8219" s="28" t="s">
        <v>1718</v>
      </c>
      <c r="AG8219" s="28" t="s">
        <v>3209</v>
      </c>
      <c r="AH8219" s="22">
        <v>63433</v>
      </c>
      <c r="AI8219" s="28" t="s">
        <v>21980</v>
      </c>
      <c r="AJ8219" s="22">
        <v>5</v>
      </c>
    </row>
    <row r="8220" spans="30:36" ht="30" x14ac:dyDescent="0.25">
      <c r="AD8220" s="22" t="s">
        <v>17594</v>
      </c>
      <c r="AE8220" s="28" t="s">
        <v>18911</v>
      </c>
      <c r="AF8220" s="28" t="s">
        <v>1715</v>
      </c>
      <c r="AG8220" s="28" t="s">
        <v>3211</v>
      </c>
      <c r="AH8220" s="22">
        <v>68962</v>
      </c>
      <c r="AI8220" s="28" t="s">
        <v>21280</v>
      </c>
      <c r="AJ8220" s="22">
        <v>2</v>
      </c>
    </row>
    <row r="8221" spans="30:36" ht="30" x14ac:dyDescent="0.25">
      <c r="AD8221" s="22" t="s">
        <v>1458</v>
      </c>
      <c r="AE8221" s="28" t="s">
        <v>3050</v>
      </c>
      <c r="AF8221" s="28" t="s">
        <v>1696</v>
      </c>
      <c r="AG8221" s="28" t="s">
        <v>3211</v>
      </c>
      <c r="AH8221" s="22">
        <v>60102</v>
      </c>
      <c r="AI8221" s="28" t="s">
        <v>20523</v>
      </c>
      <c r="AJ8221" s="22">
        <v>7</v>
      </c>
    </row>
    <row r="8222" spans="30:36" ht="30" x14ac:dyDescent="0.25">
      <c r="AD8222" s="22" t="s">
        <v>17595</v>
      </c>
      <c r="AE8222" s="28" t="s">
        <v>17596</v>
      </c>
      <c r="AF8222" s="28" t="s">
        <v>1696</v>
      </c>
      <c r="AG8222" s="28" t="s">
        <v>3210</v>
      </c>
      <c r="AH8222" s="22">
        <v>56706</v>
      </c>
      <c r="AI8222" s="28" t="s">
        <v>20059</v>
      </c>
      <c r="AJ8222" s="22">
        <v>2</v>
      </c>
    </row>
    <row r="8223" spans="30:36" ht="30" x14ac:dyDescent="0.25">
      <c r="AD8223" s="22" t="s">
        <v>17597</v>
      </c>
      <c r="AE8223" s="28" t="s">
        <v>17598</v>
      </c>
      <c r="AF8223" s="28" t="s">
        <v>1718</v>
      </c>
      <c r="AG8223" s="28" t="s">
        <v>3784</v>
      </c>
      <c r="AH8223" s="22">
        <v>65769</v>
      </c>
      <c r="AI8223" s="28" t="s">
        <v>19583</v>
      </c>
      <c r="AJ8223" s="22">
        <v>1</v>
      </c>
    </row>
    <row r="8224" spans="30:36" ht="30" x14ac:dyDescent="0.25">
      <c r="AD8224" s="22" t="s">
        <v>17599</v>
      </c>
      <c r="AE8224" s="28" t="s">
        <v>17600</v>
      </c>
      <c r="AF8224" s="28" t="s">
        <v>1701</v>
      </c>
      <c r="AG8224" s="28" t="s">
        <v>3773</v>
      </c>
      <c r="AH8224" s="22">
        <v>62530</v>
      </c>
      <c r="AI8224" s="28" t="s">
        <v>19868</v>
      </c>
      <c r="AJ8224" s="22">
        <v>7</v>
      </c>
    </row>
    <row r="8225" spans="30:36" ht="30" x14ac:dyDescent="0.25">
      <c r="AD8225" s="22" t="s">
        <v>17601</v>
      </c>
      <c r="AE8225" s="28" t="s">
        <v>17602</v>
      </c>
      <c r="AF8225" s="28" t="s">
        <v>1695</v>
      </c>
      <c r="AG8225" s="28" t="s">
        <v>3209</v>
      </c>
      <c r="AH8225" s="22">
        <v>55258</v>
      </c>
      <c r="AI8225" s="28" t="s">
        <v>20339</v>
      </c>
      <c r="AJ8225" s="22">
        <v>6</v>
      </c>
    </row>
    <row r="8226" spans="30:36" ht="30" x14ac:dyDescent="0.25">
      <c r="AD8226" s="22" t="s">
        <v>9060</v>
      </c>
      <c r="AE8226" s="28" t="s">
        <v>9061</v>
      </c>
      <c r="AF8226" s="28" t="s">
        <v>1695</v>
      </c>
      <c r="AG8226" s="28" t="s">
        <v>3800</v>
      </c>
      <c r="AH8226" s="22">
        <v>64145</v>
      </c>
      <c r="AI8226" s="28" t="s">
        <v>21406</v>
      </c>
      <c r="AJ8226" s="22">
        <v>9</v>
      </c>
    </row>
    <row r="8227" spans="30:36" ht="30" x14ac:dyDescent="0.25">
      <c r="AD8227" s="22" t="s">
        <v>17603</v>
      </c>
      <c r="AE8227" s="28" t="s">
        <v>17604</v>
      </c>
      <c r="AF8227" s="28" t="s">
        <v>1708</v>
      </c>
      <c r="AG8227" s="28" t="s">
        <v>3211</v>
      </c>
      <c r="AH8227" s="22">
        <v>80302</v>
      </c>
      <c r="AI8227" s="28" t="s">
        <v>20200</v>
      </c>
      <c r="AJ8227" s="22">
        <v>8</v>
      </c>
    </row>
    <row r="8228" spans="30:36" ht="30" x14ac:dyDescent="0.25">
      <c r="AD8228" s="22" t="s">
        <v>5121</v>
      </c>
      <c r="AE8228" s="28" t="s">
        <v>5122</v>
      </c>
      <c r="AF8228" s="28" t="s">
        <v>1701</v>
      </c>
      <c r="AG8228" s="28" t="s">
        <v>4034</v>
      </c>
      <c r="AH8228" s="22">
        <v>74289</v>
      </c>
      <c r="AI8228" s="28" t="s">
        <v>19573</v>
      </c>
      <c r="AJ8228" s="22">
        <v>5</v>
      </c>
    </row>
    <row r="8229" spans="30:36" ht="30" x14ac:dyDescent="0.25">
      <c r="AD8229" s="22" t="s">
        <v>17605</v>
      </c>
      <c r="AE8229" s="28" t="s">
        <v>17606</v>
      </c>
      <c r="AF8229" s="28" t="s">
        <v>1701</v>
      </c>
      <c r="AG8229" s="28" t="s">
        <v>3209</v>
      </c>
      <c r="AH8229" s="22">
        <v>61887</v>
      </c>
      <c r="AI8229" s="28" t="s">
        <v>19074</v>
      </c>
      <c r="AJ8229" s="22">
        <v>1</v>
      </c>
    </row>
    <row r="8230" spans="30:36" ht="30" x14ac:dyDescent="0.25">
      <c r="AD8230" s="22" t="s">
        <v>17607</v>
      </c>
      <c r="AE8230" s="28" t="s">
        <v>17608</v>
      </c>
      <c r="AF8230" s="28" t="s">
        <v>1695</v>
      </c>
      <c r="AG8230" s="28" t="s">
        <v>3765</v>
      </c>
      <c r="AH8230" s="22">
        <v>59473</v>
      </c>
      <c r="AI8230" s="28" t="s">
        <v>21269</v>
      </c>
      <c r="AJ8230" s="22">
        <v>0</v>
      </c>
    </row>
    <row r="8231" spans="30:36" ht="30" x14ac:dyDescent="0.25">
      <c r="AD8231" s="22" t="s">
        <v>17609</v>
      </c>
      <c r="AE8231" s="28" t="s">
        <v>17610</v>
      </c>
      <c r="AF8231" s="28" t="s">
        <v>1718</v>
      </c>
      <c r="AG8231" s="28" t="s">
        <v>3210</v>
      </c>
      <c r="AH8231" s="22">
        <v>68686</v>
      </c>
      <c r="AI8231" s="28" t="s">
        <v>19547</v>
      </c>
      <c r="AJ8231" s="22">
        <v>2</v>
      </c>
    </row>
    <row r="8232" spans="30:36" ht="30" x14ac:dyDescent="0.25">
      <c r="AD8232" s="22" t="s">
        <v>17611</v>
      </c>
      <c r="AE8232" s="28" t="s">
        <v>17612</v>
      </c>
      <c r="AF8232" s="28" t="s">
        <v>1713</v>
      </c>
      <c r="AG8232" s="28" t="s">
        <v>3209</v>
      </c>
      <c r="AH8232" s="22">
        <v>98920</v>
      </c>
      <c r="AI8232" s="28" t="s">
        <v>17613</v>
      </c>
      <c r="AJ8232" s="22">
        <v>0</v>
      </c>
    </row>
    <row r="8233" spans="30:36" ht="30" x14ac:dyDescent="0.25">
      <c r="AD8233" s="22" t="s">
        <v>9062</v>
      </c>
      <c r="AE8233" s="28" t="s">
        <v>9063</v>
      </c>
      <c r="AF8233" s="28" t="s">
        <v>1718</v>
      </c>
      <c r="AG8233" s="28" t="s">
        <v>3765</v>
      </c>
      <c r="AH8233" s="22">
        <v>73482</v>
      </c>
      <c r="AI8233" s="28" t="s">
        <v>9064</v>
      </c>
      <c r="AJ8233" s="22">
        <v>0</v>
      </c>
    </row>
    <row r="8234" spans="30:36" ht="30" x14ac:dyDescent="0.25">
      <c r="AD8234" s="22" t="s">
        <v>9065</v>
      </c>
      <c r="AE8234" s="28" t="s">
        <v>9066</v>
      </c>
      <c r="AF8234" s="28" t="s">
        <v>1703</v>
      </c>
      <c r="AG8234" s="28" t="s">
        <v>3209</v>
      </c>
      <c r="AH8234" s="22">
        <v>83836</v>
      </c>
      <c r="AI8234" s="28" t="s">
        <v>21072</v>
      </c>
      <c r="AJ8234" s="22">
        <v>1</v>
      </c>
    </row>
    <row r="8235" spans="30:36" ht="30" x14ac:dyDescent="0.25">
      <c r="AD8235" s="22" t="s">
        <v>574</v>
      </c>
      <c r="AE8235" s="28" t="s">
        <v>2261</v>
      </c>
      <c r="AF8235" s="28" t="s">
        <v>1705</v>
      </c>
      <c r="AG8235" s="28" t="s">
        <v>3209</v>
      </c>
      <c r="AH8235" s="22">
        <v>71445</v>
      </c>
      <c r="AI8235" s="28" t="s">
        <v>20363</v>
      </c>
      <c r="AJ8235" s="22">
        <v>8</v>
      </c>
    </row>
    <row r="8236" spans="30:36" ht="45" x14ac:dyDescent="0.25">
      <c r="AD8236" s="22" t="s">
        <v>17614</v>
      </c>
      <c r="AE8236" s="28" t="s">
        <v>17615</v>
      </c>
      <c r="AF8236" s="28" t="s">
        <v>1707</v>
      </c>
      <c r="AG8236" s="28" t="s">
        <v>3209</v>
      </c>
      <c r="AH8236" s="22">
        <v>60877</v>
      </c>
      <c r="AI8236" s="28" t="s">
        <v>19092</v>
      </c>
      <c r="AJ8236" s="22">
        <v>4</v>
      </c>
    </row>
    <row r="8237" spans="30:36" ht="30" x14ac:dyDescent="0.25">
      <c r="AD8237" s="22" t="s">
        <v>17616</v>
      </c>
      <c r="AE8237" s="28" t="s">
        <v>17617</v>
      </c>
      <c r="AF8237" s="28" t="s">
        <v>1718</v>
      </c>
      <c r="AG8237" s="28" t="s">
        <v>3210</v>
      </c>
      <c r="AH8237" s="22">
        <v>56838</v>
      </c>
      <c r="AI8237" s="28" t="s">
        <v>19709</v>
      </c>
      <c r="AJ8237" s="22">
        <v>5</v>
      </c>
    </row>
    <row r="8238" spans="30:36" ht="30" x14ac:dyDescent="0.25">
      <c r="AD8238" s="22" t="s">
        <v>17618</v>
      </c>
      <c r="AE8238" s="28" t="s">
        <v>17619</v>
      </c>
      <c r="AF8238" s="28" t="s">
        <v>1702</v>
      </c>
      <c r="AG8238" s="28" t="s">
        <v>3211</v>
      </c>
      <c r="AH8238" s="22">
        <v>98010</v>
      </c>
      <c r="AI8238" s="28" t="s">
        <v>20947</v>
      </c>
      <c r="AJ8238" s="22">
        <v>4</v>
      </c>
    </row>
    <row r="8239" spans="30:36" ht="30" x14ac:dyDescent="0.25">
      <c r="AD8239" s="22" t="s">
        <v>17620</v>
      </c>
      <c r="AE8239" s="28" t="s">
        <v>17621</v>
      </c>
      <c r="AF8239" s="28" t="s">
        <v>1718</v>
      </c>
      <c r="AG8239" s="28" t="s">
        <v>3836</v>
      </c>
      <c r="AH8239" s="22">
        <v>59550</v>
      </c>
      <c r="AI8239" s="28" t="s">
        <v>19899</v>
      </c>
      <c r="AJ8239" s="22">
        <v>2</v>
      </c>
    </row>
    <row r="8240" spans="30:36" ht="30" x14ac:dyDescent="0.25">
      <c r="AD8240" s="22" t="s">
        <v>17622</v>
      </c>
      <c r="AE8240" s="28" t="s">
        <v>17623</v>
      </c>
      <c r="AF8240" s="28" t="s">
        <v>1706</v>
      </c>
      <c r="AG8240" s="28" t="s">
        <v>3211</v>
      </c>
      <c r="AH8240" s="22">
        <v>59331</v>
      </c>
      <c r="AI8240" s="28" t="s">
        <v>21190</v>
      </c>
      <c r="AJ8240" s="22">
        <v>5</v>
      </c>
    </row>
    <row r="8241" spans="30:36" ht="30" x14ac:dyDescent="0.25">
      <c r="AD8241" s="22" t="s">
        <v>17624</v>
      </c>
      <c r="AE8241" s="28" t="s">
        <v>17625</v>
      </c>
      <c r="AF8241" s="28" t="s">
        <v>1705</v>
      </c>
      <c r="AG8241" s="28" t="s">
        <v>3778</v>
      </c>
      <c r="AH8241" s="22">
        <v>69446</v>
      </c>
      <c r="AI8241" s="28" t="s">
        <v>21257</v>
      </c>
      <c r="AJ8241" s="22">
        <v>6</v>
      </c>
    </row>
    <row r="8242" spans="30:36" ht="30" x14ac:dyDescent="0.25">
      <c r="AD8242" s="22" t="s">
        <v>992</v>
      </c>
      <c r="AE8242" s="28" t="s">
        <v>2613</v>
      </c>
      <c r="AF8242" s="28" t="s">
        <v>1718</v>
      </c>
      <c r="AG8242" s="28" t="s">
        <v>3210</v>
      </c>
      <c r="AH8242" s="22">
        <v>63884</v>
      </c>
      <c r="AI8242" s="28" t="s">
        <v>19442</v>
      </c>
      <c r="AJ8242" s="22">
        <v>4</v>
      </c>
    </row>
    <row r="8243" spans="30:36" ht="30" x14ac:dyDescent="0.25">
      <c r="AD8243" s="22" t="s">
        <v>17626</v>
      </c>
      <c r="AE8243" s="28" t="s">
        <v>17627</v>
      </c>
      <c r="AF8243" s="28" t="s">
        <v>1718</v>
      </c>
      <c r="AG8243" s="28" t="s">
        <v>3209</v>
      </c>
      <c r="AH8243" s="22">
        <v>73185</v>
      </c>
      <c r="AI8243" s="28" t="s">
        <v>20810</v>
      </c>
      <c r="AJ8243" s="22">
        <v>1</v>
      </c>
    </row>
    <row r="8244" spans="30:36" ht="30" x14ac:dyDescent="0.25">
      <c r="AD8244" s="22" t="s">
        <v>133</v>
      </c>
      <c r="AE8244" s="28" t="s">
        <v>1826</v>
      </c>
      <c r="AF8244" s="28" t="s">
        <v>1696</v>
      </c>
      <c r="AG8244" s="28" t="s">
        <v>3209</v>
      </c>
      <c r="AH8244" s="22">
        <v>73719</v>
      </c>
      <c r="AI8244" s="28" t="s">
        <v>20626</v>
      </c>
      <c r="AJ8244" s="22">
        <v>1</v>
      </c>
    </row>
    <row r="8245" spans="30:36" ht="30" x14ac:dyDescent="0.25">
      <c r="AD8245" s="22" t="s">
        <v>1405</v>
      </c>
      <c r="AE8245" s="28" t="s">
        <v>2979</v>
      </c>
      <c r="AF8245" s="28" t="s">
        <v>1695</v>
      </c>
      <c r="AG8245" s="28" t="s">
        <v>3211</v>
      </c>
      <c r="AH8245" s="22">
        <v>65598</v>
      </c>
      <c r="AI8245" s="28" t="s">
        <v>19135</v>
      </c>
      <c r="AJ8245" s="22">
        <v>7</v>
      </c>
    </row>
    <row r="8246" spans="30:36" ht="30" x14ac:dyDescent="0.25">
      <c r="AD8246" s="22" t="s">
        <v>1345</v>
      </c>
      <c r="AE8246" s="28" t="s">
        <v>2910</v>
      </c>
      <c r="AF8246" s="28" t="s">
        <v>1718</v>
      </c>
      <c r="AG8246" s="28" t="s">
        <v>3211</v>
      </c>
      <c r="AH8246" s="22">
        <v>75210</v>
      </c>
      <c r="AI8246" s="28" t="s">
        <v>20736</v>
      </c>
      <c r="AJ8246" s="22">
        <v>6</v>
      </c>
    </row>
    <row r="8247" spans="30:36" ht="30" x14ac:dyDescent="0.25">
      <c r="AD8247" s="22" t="s">
        <v>283</v>
      </c>
      <c r="AE8247" s="28" t="s">
        <v>18912</v>
      </c>
      <c r="AF8247" s="28" t="s">
        <v>1703</v>
      </c>
      <c r="AG8247" s="28" t="s">
        <v>3209</v>
      </c>
      <c r="AH8247" s="22">
        <v>71209</v>
      </c>
      <c r="AI8247" s="28" t="s">
        <v>21404</v>
      </c>
      <c r="AJ8247" s="22">
        <v>6</v>
      </c>
    </row>
    <row r="8248" spans="30:36" ht="30" x14ac:dyDescent="0.25">
      <c r="AD8248" s="22" t="s">
        <v>137</v>
      </c>
      <c r="AE8248" s="28" t="s">
        <v>1830</v>
      </c>
      <c r="AF8248" s="28" t="s">
        <v>1696</v>
      </c>
      <c r="AG8248" s="28" t="s">
        <v>3209</v>
      </c>
      <c r="AH8248" s="22">
        <v>62712</v>
      </c>
      <c r="AI8248" s="28" t="s">
        <v>21998</v>
      </c>
      <c r="AJ8248" s="22">
        <v>1</v>
      </c>
    </row>
    <row r="8249" spans="30:36" ht="30" x14ac:dyDescent="0.25">
      <c r="AD8249" s="22" t="s">
        <v>17628</v>
      </c>
      <c r="AE8249" s="28" t="s">
        <v>17629</v>
      </c>
      <c r="AF8249" s="28" t="s">
        <v>1705</v>
      </c>
      <c r="AG8249" s="28" t="s">
        <v>3209</v>
      </c>
      <c r="AH8249" s="22">
        <v>96394</v>
      </c>
      <c r="AI8249" s="28" t="s">
        <v>21999</v>
      </c>
      <c r="AJ8249" s="22">
        <v>9</v>
      </c>
    </row>
    <row r="8250" spans="30:36" ht="30" x14ac:dyDescent="0.25">
      <c r="AD8250" s="22" t="s">
        <v>5123</v>
      </c>
      <c r="AE8250" s="28" t="s">
        <v>5124</v>
      </c>
      <c r="AF8250" s="28" t="s">
        <v>1695</v>
      </c>
      <c r="AG8250" s="28" t="s">
        <v>3778</v>
      </c>
      <c r="AH8250" s="22">
        <v>63533</v>
      </c>
      <c r="AI8250" s="28" t="s">
        <v>19667</v>
      </c>
      <c r="AJ8250" s="22">
        <v>5</v>
      </c>
    </row>
    <row r="8251" spans="30:36" ht="30" x14ac:dyDescent="0.25">
      <c r="AD8251" s="22" t="s">
        <v>17630</v>
      </c>
      <c r="AE8251" s="28" t="s">
        <v>17631</v>
      </c>
      <c r="AF8251" s="28" t="s">
        <v>1695</v>
      </c>
      <c r="AG8251" s="28" t="s">
        <v>3211</v>
      </c>
      <c r="AH8251" s="22">
        <v>57169</v>
      </c>
      <c r="AI8251" s="28" t="s">
        <v>22000</v>
      </c>
      <c r="AJ8251" s="22">
        <v>8</v>
      </c>
    </row>
    <row r="8252" spans="30:36" ht="30" x14ac:dyDescent="0.25">
      <c r="AD8252" s="22" t="s">
        <v>17632</v>
      </c>
      <c r="AE8252" s="28" t="s">
        <v>17633</v>
      </c>
      <c r="AF8252" s="28" t="s">
        <v>1699</v>
      </c>
      <c r="AG8252" s="28" t="s">
        <v>3209</v>
      </c>
      <c r="AH8252" s="22">
        <v>61243</v>
      </c>
      <c r="AI8252" s="28" t="s">
        <v>20115</v>
      </c>
      <c r="AJ8252" s="22">
        <v>1</v>
      </c>
    </row>
    <row r="8253" spans="30:36" ht="30" x14ac:dyDescent="0.25">
      <c r="AD8253" s="22" t="s">
        <v>1030</v>
      </c>
      <c r="AE8253" s="28" t="s">
        <v>2668</v>
      </c>
      <c r="AF8253" s="28" t="s">
        <v>1695</v>
      </c>
      <c r="AG8253" s="28" t="s">
        <v>3210</v>
      </c>
      <c r="AH8253" s="22">
        <v>62149</v>
      </c>
      <c r="AI8253" s="28" t="s">
        <v>20920</v>
      </c>
      <c r="AJ8253" s="22">
        <v>6</v>
      </c>
    </row>
    <row r="8254" spans="30:36" ht="45" x14ac:dyDescent="0.25">
      <c r="AD8254" s="22" t="s">
        <v>17634</v>
      </c>
      <c r="AE8254" s="28" t="s">
        <v>17635</v>
      </c>
      <c r="AF8254" s="28" t="s">
        <v>1717</v>
      </c>
      <c r="AG8254" s="28" t="s">
        <v>3209</v>
      </c>
      <c r="AH8254" s="22">
        <v>69548</v>
      </c>
      <c r="AI8254" s="28" t="s">
        <v>17636</v>
      </c>
      <c r="AJ8254" s="22">
        <v>0</v>
      </c>
    </row>
    <row r="8255" spans="30:36" ht="30" x14ac:dyDescent="0.25">
      <c r="AD8255" s="22" t="s">
        <v>17637</v>
      </c>
      <c r="AE8255" s="28" t="s">
        <v>17638</v>
      </c>
      <c r="AF8255" s="28" t="s">
        <v>1697</v>
      </c>
      <c r="AG8255" s="28" t="s">
        <v>3803</v>
      </c>
      <c r="AH8255" s="22">
        <v>88719</v>
      </c>
      <c r="AI8255" s="28" t="s">
        <v>17639</v>
      </c>
      <c r="AJ8255" s="22">
        <v>0</v>
      </c>
    </row>
    <row r="8256" spans="30:36" ht="30" x14ac:dyDescent="0.25">
      <c r="AD8256" s="22" t="s">
        <v>17640</v>
      </c>
      <c r="AE8256" s="28" t="s">
        <v>17641</v>
      </c>
      <c r="AF8256" s="28" t="s">
        <v>1703</v>
      </c>
      <c r="AG8256" s="28" t="s">
        <v>3209</v>
      </c>
      <c r="AH8256" s="22">
        <v>87476</v>
      </c>
      <c r="AI8256" s="28" t="s">
        <v>20812</v>
      </c>
      <c r="AJ8256" s="22">
        <v>2</v>
      </c>
    </row>
    <row r="8257" spans="30:36" ht="30" x14ac:dyDescent="0.25">
      <c r="AD8257" s="22" t="s">
        <v>9865</v>
      </c>
      <c r="AE8257" s="28" t="s">
        <v>9866</v>
      </c>
      <c r="AF8257" s="28" t="s">
        <v>1719</v>
      </c>
      <c r="AG8257" s="28" t="s">
        <v>3209</v>
      </c>
      <c r="AH8257" s="22">
        <v>117952</v>
      </c>
      <c r="AI8257" s="28" t="s">
        <v>19072</v>
      </c>
      <c r="AJ8257" s="22">
        <v>7</v>
      </c>
    </row>
    <row r="8258" spans="30:36" ht="30" x14ac:dyDescent="0.25">
      <c r="AD8258" s="22" t="s">
        <v>9067</v>
      </c>
      <c r="AE8258" s="28" t="s">
        <v>9068</v>
      </c>
      <c r="AF8258" s="28" t="s">
        <v>1696</v>
      </c>
      <c r="AG8258" s="28" t="s">
        <v>3211</v>
      </c>
      <c r="AH8258" s="22">
        <v>65236</v>
      </c>
      <c r="AI8258" s="28" t="s">
        <v>22001</v>
      </c>
      <c r="AJ8258" s="22">
        <v>5</v>
      </c>
    </row>
    <row r="8259" spans="30:36" ht="30" x14ac:dyDescent="0.25">
      <c r="AD8259" s="22" t="s">
        <v>1319</v>
      </c>
      <c r="AE8259" s="28" t="s">
        <v>2879</v>
      </c>
      <c r="AF8259" s="28" t="s">
        <v>1714</v>
      </c>
      <c r="AG8259" s="28" t="s">
        <v>3211</v>
      </c>
      <c r="AH8259" s="22">
        <v>96277</v>
      </c>
      <c r="AI8259" s="28" t="s">
        <v>21243</v>
      </c>
      <c r="AJ8259" s="22">
        <v>5</v>
      </c>
    </row>
    <row r="8260" spans="30:36" ht="30" x14ac:dyDescent="0.25">
      <c r="AD8260" s="22" t="s">
        <v>9069</v>
      </c>
      <c r="AE8260" s="28" t="s">
        <v>9070</v>
      </c>
      <c r="AF8260" s="28" t="s">
        <v>1695</v>
      </c>
      <c r="AG8260" s="28" t="s">
        <v>3209</v>
      </c>
      <c r="AH8260" s="22">
        <v>69363</v>
      </c>
      <c r="AI8260" s="28" t="s">
        <v>19837</v>
      </c>
      <c r="AJ8260" s="22">
        <v>1</v>
      </c>
    </row>
    <row r="8261" spans="30:36" ht="45" x14ac:dyDescent="0.25">
      <c r="AD8261" s="22" t="s">
        <v>17642</v>
      </c>
      <c r="AE8261" s="28" t="s">
        <v>17643</v>
      </c>
      <c r="AF8261" s="28" t="s">
        <v>1710</v>
      </c>
      <c r="AG8261" s="28" t="s">
        <v>3209</v>
      </c>
      <c r="AH8261" s="22">
        <v>56649</v>
      </c>
      <c r="AI8261" s="28" t="s">
        <v>20168</v>
      </c>
      <c r="AJ8261" s="22">
        <v>6</v>
      </c>
    </row>
    <row r="8262" spans="30:36" ht="30" x14ac:dyDescent="0.25">
      <c r="AD8262" s="22" t="s">
        <v>5125</v>
      </c>
      <c r="AE8262" s="28" t="s">
        <v>5126</v>
      </c>
      <c r="AF8262" s="28" t="s">
        <v>1718</v>
      </c>
      <c r="AG8262" s="28" t="s">
        <v>3765</v>
      </c>
      <c r="AH8262" s="22">
        <v>82011</v>
      </c>
      <c r="AI8262" s="28" t="s">
        <v>20862</v>
      </c>
      <c r="AJ8262" s="22">
        <v>7</v>
      </c>
    </row>
    <row r="8263" spans="30:36" ht="30" x14ac:dyDescent="0.25">
      <c r="AD8263" s="22" t="s">
        <v>17644</v>
      </c>
      <c r="AE8263" s="28" t="s">
        <v>17645</v>
      </c>
      <c r="AF8263" s="28" t="s">
        <v>1695</v>
      </c>
      <c r="AG8263" s="28" t="s">
        <v>3209</v>
      </c>
      <c r="AH8263" s="22">
        <v>61641</v>
      </c>
      <c r="AI8263" s="28" t="s">
        <v>19748</v>
      </c>
      <c r="AJ8263" s="22">
        <v>7</v>
      </c>
    </row>
    <row r="8264" spans="30:36" ht="30" x14ac:dyDescent="0.25">
      <c r="AD8264" s="22" t="s">
        <v>17646</v>
      </c>
      <c r="AE8264" s="28" t="s">
        <v>17647</v>
      </c>
      <c r="AF8264" s="28" t="s">
        <v>1700</v>
      </c>
      <c r="AG8264" s="28" t="s">
        <v>3866</v>
      </c>
      <c r="AH8264" s="22">
        <v>75045</v>
      </c>
      <c r="AI8264" s="28" t="s">
        <v>21878</v>
      </c>
      <c r="AJ8264" s="22">
        <v>4</v>
      </c>
    </row>
    <row r="8265" spans="30:36" ht="30" x14ac:dyDescent="0.25">
      <c r="AD8265" s="22" t="s">
        <v>17648</v>
      </c>
      <c r="AE8265" s="28" t="s">
        <v>17649</v>
      </c>
      <c r="AF8265" s="28" t="s">
        <v>1705</v>
      </c>
      <c r="AG8265" s="28" t="s">
        <v>3803</v>
      </c>
      <c r="AH8265" s="22">
        <v>107902</v>
      </c>
      <c r="AI8265" s="28" t="s">
        <v>20591</v>
      </c>
      <c r="AJ8265" s="22">
        <v>1</v>
      </c>
    </row>
    <row r="8266" spans="30:36" ht="30" x14ac:dyDescent="0.25">
      <c r="AD8266" s="22" t="s">
        <v>17650</v>
      </c>
      <c r="AE8266" s="28" t="s">
        <v>18913</v>
      </c>
      <c r="AF8266" s="28" t="s">
        <v>1696</v>
      </c>
      <c r="AG8266" s="28" t="s">
        <v>3211</v>
      </c>
      <c r="AH8266" s="22">
        <v>64695</v>
      </c>
      <c r="AI8266" s="28" t="s">
        <v>22002</v>
      </c>
      <c r="AJ8266" s="22">
        <v>3</v>
      </c>
    </row>
    <row r="8267" spans="30:36" ht="30" x14ac:dyDescent="0.25">
      <c r="AD8267" s="22" t="s">
        <v>1020</v>
      </c>
      <c r="AE8267" s="28" t="s">
        <v>2671</v>
      </c>
      <c r="AF8267" s="28" t="s">
        <v>1695</v>
      </c>
      <c r="AG8267" s="28" t="s">
        <v>3210</v>
      </c>
      <c r="AH8267" s="22">
        <v>62145</v>
      </c>
      <c r="AI8267" s="28" t="s">
        <v>19782</v>
      </c>
      <c r="AJ8267" s="22">
        <v>6</v>
      </c>
    </row>
    <row r="8268" spans="30:36" ht="30" x14ac:dyDescent="0.25">
      <c r="AD8268" s="22" t="s">
        <v>320</v>
      </c>
      <c r="AE8268" s="28" t="s">
        <v>2045</v>
      </c>
      <c r="AF8268" s="28" t="s">
        <v>1699</v>
      </c>
      <c r="AG8268" s="28" t="s">
        <v>3209</v>
      </c>
      <c r="AH8268" s="22">
        <v>62971</v>
      </c>
      <c r="AI8268" s="28" t="s">
        <v>21019</v>
      </c>
      <c r="AJ8268" s="22">
        <v>4</v>
      </c>
    </row>
    <row r="8269" spans="30:36" ht="30" x14ac:dyDescent="0.25">
      <c r="AD8269" s="22" t="s">
        <v>9071</v>
      </c>
      <c r="AE8269" s="28" t="s">
        <v>9072</v>
      </c>
      <c r="AF8269" s="28" t="s">
        <v>1705</v>
      </c>
      <c r="AG8269" s="28" t="s">
        <v>3209</v>
      </c>
      <c r="AH8269" s="22">
        <v>77635</v>
      </c>
      <c r="AI8269" s="28" t="s">
        <v>19633</v>
      </c>
      <c r="AJ8269" s="22">
        <v>0</v>
      </c>
    </row>
    <row r="8270" spans="30:36" ht="30" x14ac:dyDescent="0.25">
      <c r="AD8270" s="22" t="s">
        <v>3730</v>
      </c>
      <c r="AE8270" s="28" t="s">
        <v>3731</v>
      </c>
      <c r="AF8270" s="28" t="s">
        <v>1708</v>
      </c>
      <c r="AG8270" s="28" t="s">
        <v>3209</v>
      </c>
      <c r="AH8270" s="22">
        <v>69063</v>
      </c>
      <c r="AI8270" s="28" t="s">
        <v>3732</v>
      </c>
      <c r="AJ8270" s="22">
        <v>0</v>
      </c>
    </row>
    <row r="8271" spans="30:36" ht="30" x14ac:dyDescent="0.25">
      <c r="AD8271" s="22" t="s">
        <v>9073</v>
      </c>
      <c r="AE8271" s="28" t="s">
        <v>9074</v>
      </c>
      <c r="AF8271" s="28" t="s">
        <v>1711</v>
      </c>
      <c r="AG8271" s="28" t="s">
        <v>3209</v>
      </c>
      <c r="AH8271" s="22">
        <v>67055</v>
      </c>
      <c r="AI8271" s="28" t="s">
        <v>21914</v>
      </c>
      <c r="AJ8271" s="22">
        <v>7</v>
      </c>
    </row>
    <row r="8272" spans="30:36" ht="30" x14ac:dyDescent="0.25">
      <c r="AD8272" s="22" t="s">
        <v>17651</v>
      </c>
      <c r="AE8272" s="28" t="s">
        <v>17652</v>
      </c>
      <c r="AF8272" s="28" t="s">
        <v>1700</v>
      </c>
      <c r="AG8272" s="28" t="s">
        <v>3784</v>
      </c>
      <c r="AH8272" s="22">
        <v>78511</v>
      </c>
      <c r="AI8272" s="28" t="s">
        <v>21736</v>
      </c>
      <c r="AJ8272" s="22">
        <v>7</v>
      </c>
    </row>
    <row r="8273" spans="30:36" ht="30" x14ac:dyDescent="0.25">
      <c r="AD8273" s="22" t="s">
        <v>1267</v>
      </c>
      <c r="AE8273" s="28" t="s">
        <v>2905</v>
      </c>
      <c r="AF8273" s="28" t="s">
        <v>1697</v>
      </c>
      <c r="AG8273" s="28" t="s">
        <v>3211</v>
      </c>
      <c r="AH8273" s="22">
        <v>87716</v>
      </c>
      <c r="AI8273" s="28" t="s">
        <v>21827</v>
      </c>
      <c r="AJ8273" s="22">
        <v>5</v>
      </c>
    </row>
    <row r="8274" spans="30:36" ht="30" x14ac:dyDescent="0.25">
      <c r="AD8274" s="22" t="s">
        <v>9075</v>
      </c>
      <c r="AE8274" s="28" t="s">
        <v>9076</v>
      </c>
      <c r="AF8274" s="28" t="s">
        <v>1696</v>
      </c>
      <c r="AG8274" s="28" t="s">
        <v>4034</v>
      </c>
      <c r="AH8274" s="22">
        <v>61357</v>
      </c>
      <c r="AI8274" s="28" t="s">
        <v>20650</v>
      </c>
      <c r="AJ8274" s="22">
        <v>3</v>
      </c>
    </row>
    <row r="8275" spans="30:36" ht="30" x14ac:dyDescent="0.25">
      <c r="AD8275" s="22" t="s">
        <v>17653</v>
      </c>
      <c r="AE8275" s="28" t="s">
        <v>17654</v>
      </c>
      <c r="AF8275" s="28" t="s">
        <v>1700</v>
      </c>
      <c r="AG8275" s="28" t="s">
        <v>3803</v>
      </c>
      <c r="AH8275" s="22">
        <v>65834</v>
      </c>
      <c r="AI8275" s="28" t="s">
        <v>21519</v>
      </c>
      <c r="AJ8275" s="22">
        <v>1</v>
      </c>
    </row>
    <row r="8276" spans="30:36" ht="45" x14ac:dyDescent="0.25">
      <c r="AD8276" s="22" t="s">
        <v>9077</v>
      </c>
      <c r="AE8276" s="28" t="s">
        <v>9078</v>
      </c>
      <c r="AF8276" s="28" t="s">
        <v>1707</v>
      </c>
      <c r="AG8276" s="28" t="s">
        <v>3209</v>
      </c>
      <c r="AH8276" s="22">
        <v>61361</v>
      </c>
      <c r="AI8276" s="28" t="s">
        <v>21032</v>
      </c>
      <c r="AJ8276" s="22">
        <v>9</v>
      </c>
    </row>
    <row r="8277" spans="30:36" ht="30" x14ac:dyDescent="0.25">
      <c r="AD8277" s="22" t="s">
        <v>9079</v>
      </c>
      <c r="AE8277" s="28" t="s">
        <v>9080</v>
      </c>
      <c r="AF8277" s="28" t="s">
        <v>1711</v>
      </c>
      <c r="AG8277" s="28" t="s">
        <v>3836</v>
      </c>
      <c r="AH8277" s="22">
        <v>65168</v>
      </c>
      <c r="AI8277" s="28" t="s">
        <v>20138</v>
      </c>
      <c r="AJ8277" s="22">
        <v>8</v>
      </c>
    </row>
    <row r="8278" spans="30:36" ht="30" x14ac:dyDescent="0.25">
      <c r="AD8278" s="22" t="s">
        <v>17655</v>
      </c>
      <c r="AE8278" s="28" t="s">
        <v>17656</v>
      </c>
      <c r="AF8278" s="28" t="s">
        <v>1701</v>
      </c>
      <c r="AG8278" s="28" t="s">
        <v>3211</v>
      </c>
      <c r="AH8278" s="22">
        <v>61592</v>
      </c>
      <c r="AI8278" s="28" t="s">
        <v>20174</v>
      </c>
      <c r="AJ8278" s="22">
        <v>1</v>
      </c>
    </row>
    <row r="8279" spans="30:36" ht="30" x14ac:dyDescent="0.25">
      <c r="AD8279" s="22" t="s">
        <v>17657</v>
      </c>
      <c r="AE8279" s="28" t="s">
        <v>17658</v>
      </c>
      <c r="AF8279" s="28" t="s">
        <v>1696</v>
      </c>
      <c r="AG8279" s="28" t="s">
        <v>3211</v>
      </c>
      <c r="AH8279" s="22">
        <v>56066</v>
      </c>
      <c r="AI8279" s="28" t="s">
        <v>20255</v>
      </c>
      <c r="AJ8279" s="22">
        <v>0</v>
      </c>
    </row>
    <row r="8280" spans="30:36" ht="30" x14ac:dyDescent="0.25">
      <c r="AD8280" s="22" t="s">
        <v>17659</v>
      </c>
      <c r="AE8280" s="28" t="s">
        <v>17660</v>
      </c>
      <c r="AF8280" s="28" t="s">
        <v>1697</v>
      </c>
      <c r="AG8280" s="28" t="s">
        <v>3209</v>
      </c>
      <c r="AH8280" s="22">
        <v>73302</v>
      </c>
      <c r="AI8280" s="28" t="s">
        <v>19386</v>
      </c>
      <c r="AJ8280" s="22">
        <v>5</v>
      </c>
    </row>
    <row r="8281" spans="30:36" ht="30" x14ac:dyDescent="0.25">
      <c r="AD8281" s="22" t="s">
        <v>9081</v>
      </c>
      <c r="AE8281" s="28" t="s">
        <v>9082</v>
      </c>
      <c r="AF8281" s="28" t="s">
        <v>1696</v>
      </c>
      <c r="AG8281" s="28" t="s">
        <v>3210</v>
      </c>
      <c r="AH8281" s="22">
        <v>63273</v>
      </c>
      <c r="AI8281" s="28" t="s">
        <v>19318</v>
      </c>
      <c r="AJ8281" s="22">
        <v>8</v>
      </c>
    </row>
    <row r="8282" spans="30:36" ht="30" x14ac:dyDescent="0.25">
      <c r="AD8282" s="22" t="s">
        <v>49</v>
      </c>
      <c r="AE8282" s="28" t="s">
        <v>1751</v>
      </c>
      <c r="AF8282" s="28" t="s">
        <v>1695</v>
      </c>
      <c r="AG8282" s="28" t="s">
        <v>3209</v>
      </c>
      <c r="AH8282" s="22">
        <v>68042</v>
      </c>
      <c r="AI8282" s="28" t="s">
        <v>19311</v>
      </c>
      <c r="AJ8282" s="22">
        <v>7</v>
      </c>
    </row>
    <row r="8283" spans="30:36" ht="30" x14ac:dyDescent="0.25">
      <c r="AD8283" s="22" t="s">
        <v>9083</v>
      </c>
      <c r="AE8283" s="28" t="s">
        <v>9084</v>
      </c>
      <c r="AF8283" s="28" t="s">
        <v>1695</v>
      </c>
      <c r="AG8283" s="28" t="s">
        <v>3209</v>
      </c>
      <c r="AH8283" s="22">
        <v>70596</v>
      </c>
      <c r="AI8283" s="28" t="s">
        <v>21186</v>
      </c>
      <c r="AJ8283" s="22">
        <v>7</v>
      </c>
    </row>
    <row r="8284" spans="30:36" ht="45" x14ac:dyDescent="0.25">
      <c r="AD8284" s="22" t="s">
        <v>9085</v>
      </c>
      <c r="AE8284" s="28" t="s">
        <v>9086</v>
      </c>
      <c r="AF8284" s="28" t="s">
        <v>1707</v>
      </c>
      <c r="AG8284" s="28" t="s">
        <v>3856</v>
      </c>
      <c r="AH8284" s="22">
        <v>56363</v>
      </c>
      <c r="AI8284" s="28" t="s">
        <v>19794</v>
      </c>
      <c r="AJ8284" s="22">
        <v>9</v>
      </c>
    </row>
    <row r="8285" spans="30:36" ht="30" x14ac:dyDescent="0.25">
      <c r="AD8285" s="22" t="s">
        <v>1204</v>
      </c>
      <c r="AE8285" s="28" t="s">
        <v>2808</v>
      </c>
      <c r="AF8285" s="28" t="s">
        <v>1712</v>
      </c>
      <c r="AG8285" s="28" t="s">
        <v>3211</v>
      </c>
      <c r="AH8285" s="22">
        <v>76576</v>
      </c>
      <c r="AI8285" s="28" t="s">
        <v>21673</v>
      </c>
      <c r="AJ8285" s="22">
        <v>2</v>
      </c>
    </row>
    <row r="8286" spans="30:36" ht="45" x14ac:dyDescent="0.25">
      <c r="AD8286" s="22" t="s">
        <v>17661</v>
      </c>
      <c r="AE8286" s="28" t="s">
        <v>17662</v>
      </c>
      <c r="AF8286" s="28" t="s">
        <v>1707</v>
      </c>
      <c r="AG8286" s="28" t="s">
        <v>3836</v>
      </c>
      <c r="AH8286" s="22">
        <v>54580</v>
      </c>
      <c r="AI8286" s="28" t="s">
        <v>17663</v>
      </c>
      <c r="AJ8286" s="22">
        <v>0</v>
      </c>
    </row>
    <row r="8287" spans="30:36" ht="30" x14ac:dyDescent="0.25">
      <c r="AD8287" s="22" t="s">
        <v>17664</v>
      </c>
      <c r="AE8287" s="28" t="s">
        <v>17665</v>
      </c>
      <c r="AF8287" s="28" t="s">
        <v>1715</v>
      </c>
      <c r="AG8287" s="28" t="s">
        <v>3803</v>
      </c>
      <c r="AH8287" s="22">
        <v>68810</v>
      </c>
      <c r="AI8287" s="28" t="s">
        <v>22003</v>
      </c>
      <c r="AJ8287" s="22">
        <v>5</v>
      </c>
    </row>
    <row r="8288" spans="30:36" ht="30" x14ac:dyDescent="0.25">
      <c r="AD8288" s="22" t="s">
        <v>17666</v>
      </c>
      <c r="AE8288" s="28" t="s">
        <v>17667</v>
      </c>
      <c r="AF8288" s="28" t="s">
        <v>1718</v>
      </c>
      <c r="AG8288" s="28" t="s">
        <v>3826</v>
      </c>
      <c r="AH8288" s="22">
        <v>70230</v>
      </c>
      <c r="AI8288" s="28" t="s">
        <v>19499</v>
      </c>
      <c r="AJ8288" s="22">
        <v>5</v>
      </c>
    </row>
    <row r="8289" spans="30:36" ht="30" x14ac:dyDescent="0.25">
      <c r="AD8289" s="22" t="s">
        <v>732</v>
      </c>
      <c r="AE8289" s="28" t="s">
        <v>2348</v>
      </c>
      <c r="AF8289" s="28" t="s">
        <v>1697</v>
      </c>
      <c r="AG8289" s="28" t="s">
        <v>3210</v>
      </c>
      <c r="AH8289" s="22">
        <v>76451</v>
      </c>
      <c r="AI8289" s="28" t="s">
        <v>22004</v>
      </c>
      <c r="AJ8289" s="22">
        <v>5</v>
      </c>
    </row>
    <row r="8290" spans="30:36" ht="30" x14ac:dyDescent="0.25">
      <c r="AD8290" s="22" t="s">
        <v>17668</v>
      </c>
      <c r="AE8290" s="28" t="s">
        <v>17669</v>
      </c>
      <c r="AF8290" s="28" t="s">
        <v>1695</v>
      </c>
      <c r="AG8290" s="28" t="s">
        <v>3209</v>
      </c>
      <c r="AH8290" s="22">
        <v>61882</v>
      </c>
      <c r="AI8290" s="28" t="s">
        <v>20448</v>
      </c>
      <c r="AJ8290" s="22">
        <v>0</v>
      </c>
    </row>
    <row r="8291" spans="30:36" ht="30" x14ac:dyDescent="0.25">
      <c r="AD8291" s="22" t="s">
        <v>9087</v>
      </c>
      <c r="AE8291" s="28" t="s">
        <v>9088</v>
      </c>
      <c r="AF8291" s="28" t="s">
        <v>1696</v>
      </c>
      <c r="AG8291" s="28" t="s">
        <v>3209</v>
      </c>
      <c r="AH8291" s="22">
        <v>62369</v>
      </c>
      <c r="AI8291" s="28" t="s">
        <v>19279</v>
      </c>
      <c r="AJ8291" s="22">
        <v>2</v>
      </c>
    </row>
    <row r="8292" spans="30:36" ht="30" x14ac:dyDescent="0.25">
      <c r="AD8292" s="22" t="s">
        <v>9089</v>
      </c>
      <c r="AE8292" s="28" t="s">
        <v>9090</v>
      </c>
      <c r="AF8292" s="28" t="s">
        <v>1696</v>
      </c>
      <c r="AG8292" s="28" t="s">
        <v>3826</v>
      </c>
      <c r="AH8292" s="22">
        <v>62922</v>
      </c>
      <c r="AI8292" s="28" t="s">
        <v>9091</v>
      </c>
      <c r="AJ8292" s="22">
        <v>6</v>
      </c>
    </row>
    <row r="8293" spans="30:36" ht="30" x14ac:dyDescent="0.25">
      <c r="AD8293" s="22" t="s">
        <v>17670</v>
      </c>
      <c r="AE8293" s="28" t="s">
        <v>17671</v>
      </c>
      <c r="AF8293" s="28" t="s">
        <v>1706</v>
      </c>
      <c r="AG8293" s="28" t="s">
        <v>3778</v>
      </c>
      <c r="AH8293" s="22">
        <v>73072</v>
      </c>
      <c r="AI8293" s="28" t="s">
        <v>20567</v>
      </c>
      <c r="AJ8293" s="22">
        <v>7</v>
      </c>
    </row>
    <row r="8294" spans="30:36" ht="30" x14ac:dyDescent="0.25">
      <c r="AD8294" s="22" t="s">
        <v>9092</v>
      </c>
      <c r="AE8294" s="28" t="s">
        <v>9093</v>
      </c>
      <c r="AF8294" s="28" t="s">
        <v>1697</v>
      </c>
      <c r="AG8294" s="28" t="s">
        <v>3800</v>
      </c>
      <c r="AH8294" s="22">
        <v>75066</v>
      </c>
      <c r="AI8294" s="28" t="s">
        <v>19555</v>
      </c>
      <c r="AJ8294" s="22">
        <v>2</v>
      </c>
    </row>
    <row r="8295" spans="30:36" ht="30" x14ac:dyDescent="0.25">
      <c r="AD8295" s="22" t="s">
        <v>17672</v>
      </c>
      <c r="AE8295" s="28" t="s">
        <v>17673</v>
      </c>
      <c r="AF8295" s="28" t="s">
        <v>1708</v>
      </c>
      <c r="AG8295" s="28" t="s">
        <v>3209</v>
      </c>
      <c r="AH8295" s="22">
        <v>87854</v>
      </c>
      <c r="AI8295" s="28" t="s">
        <v>21758</v>
      </c>
      <c r="AJ8295" s="22">
        <v>4</v>
      </c>
    </row>
    <row r="8296" spans="30:36" ht="30" x14ac:dyDescent="0.25">
      <c r="AD8296" s="22" t="s">
        <v>17674</v>
      </c>
      <c r="AE8296" s="28" t="s">
        <v>17675</v>
      </c>
      <c r="AF8296" s="28" t="s">
        <v>1695</v>
      </c>
      <c r="AG8296" s="28" t="s">
        <v>3820</v>
      </c>
      <c r="AH8296" s="22">
        <v>60112</v>
      </c>
      <c r="AI8296" s="28" t="s">
        <v>20387</v>
      </c>
      <c r="AJ8296" s="22">
        <v>1</v>
      </c>
    </row>
    <row r="8297" spans="30:36" ht="30" x14ac:dyDescent="0.25">
      <c r="AD8297" s="22" t="s">
        <v>17676</v>
      </c>
      <c r="AE8297" s="28" t="s">
        <v>17677</v>
      </c>
      <c r="AF8297" s="28" t="s">
        <v>1699</v>
      </c>
      <c r="AG8297" s="28" t="s">
        <v>3209</v>
      </c>
      <c r="AH8297" s="22">
        <v>60380</v>
      </c>
      <c r="AI8297" s="28" t="s">
        <v>3714</v>
      </c>
      <c r="AJ8297" s="22">
        <v>0</v>
      </c>
    </row>
    <row r="8298" spans="30:36" ht="30" x14ac:dyDescent="0.25">
      <c r="AD8298" s="22" t="s">
        <v>9094</v>
      </c>
      <c r="AE8298" s="28" t="s">
        <v>9095</v>
      </c>
      <c r="AF8298" s="28" t="s">
        <v>1704</v>
      </c>
      <c r="AG8298" s="28" t="s">
        <v>3209</v>
      </c>
      <c r="AH8298" s="22">
        <v>66001</v>
      </c>
      <c r="AI8298" s="28" t="s">
        <v>3545</v>
      </c>
      <c r="AJ8298" s="22">
        <v>0</v>
      </c>
    </row>
    <row r="8299" spans="30:36" ht="45" x14ac:dyDescent="0.25">
      <c r="AD8299" s="22" t="s">
        <v>17678</v>
      </c>
      <c r="AE8299" s="28" t="s">
        <v>17679</v>
      </c>
      <c r="AF8299" s="28" t="s">
        <v>1707</v>
      </c>
      <c r="AG8299" s="28" t="s">
        <v>3803</v>
      </c>
      <c r="AH8299" s="22">
        <v>61174</v>
      </c>
      <c r="AI8299" s="28" t="s">
        <v>20150</v>
      </c>
      <c r="AJ8299" s="22">
        <v>1</v>
      </c>
    </row>
    <row r="8300" spans="30:36" ht="30" x14ac:dyDescent="0.25">
      <c r="AD8300" s="22" t="s">
        <v>9096</v>
      </c>
      <c r="AE8300" s="28" t="s">
        <v>18914</v>
      </c>
      <c r="AF8300" s="28" t="s">
        <v>1695</v>
      </c>
      <c r="AG8300" s="28" t="s">
        <v>3211</v>
      </c>
      <c r="AH8300" s="22">
        <v>69414</v>
      </c>
      <c r="AI8300" s="28" t="s">
        <v>22005</v>
      </c>
      <c r="AJ8300" s="22">
        <v>1</v>
      </c>
    </row>
    <row r="8301" spans="30:36" ht="30" x14ac:dyDescent="0.25">
      <c r="AD8301" s="22" t="s">
        <v>17680</v>
      </c>
      <c r="AE8301" s="28" t="s">
        <v>17681</v>
      </c>
      <c r="AF8301" s="28" t="s">
        <v>1699</v>
      </c>
      <c r="AG8301" s="28" t="s">
        <v>3765</v>
      </c>
      <c r="AH8301" s="22">
        <v>58210</v>
      </c>
      <c r="AI8301" s="28" t="s">
        <v>21610</v>
      </c>
      <c r="AJ8301" s="22">
        <v>2</v>
      </c>
    </row>
    <row r="8302" spans="30:36" ht="45" x14ac:dyDescent="0.25">
      <c r="AD8302" s="22" t="s">
        <v>9097</v>
      </c>
      <c r="AE8302" s="28" t="s">
        <v>9098</v>
      </c>
      <c r="AF8302" s="28" t="s">
        <v>1707</v>
      </c>
      <c r="AG8302" s="28" t="s">
        <v>3784</v>
      </c>
      <c r="AH8302" s="22">
        <v>67638</v>
      </c>
      <c r="AI8302" s="28" t="s">
        <v>20106</v>
      </c>
      <c r="AJ8302" s="22">
        <v>9</v>
      </c>
    </row>
    <row r="8303" spans="30:36" ht="30" x14ac:dyDescent="0.25">
      <c r="AD8303" s="22" t="s">
        <v>5127</v>
      </c>
      <c r="AE8303" s="28" t="s">
        <v>5128</v>
      </c>
      <c r="AF8303" s="28" t="s">
        <v>1702</v>
      </c>
      <c r="AG8303" s="28" t="s">
        <v>3784</v>
      </c>
      <c r="AH8303" s="22">
        <v>99161</v>
      </c>
      <c r="AI8303" s="28" t="s">
        <v>21979</v>
      </c>
      <c r="AJ8303" s="22">
        <v>1</v>
      </c>
    </row>
    <row r="8304" spans="30:36" ht="30" x14ac:dyDescent="0.25">
      <c r="AD8304" s="22" t="s">
        <v>9099</v>
      </c>
      <c r="AE8304" s="28" t="s">
        <v>9100</v>
      </c>
      <c r="AF8304" s="28" t="s">
        <v>1706</v>
      </c>
      <c r="AG8304" s="28" t="s">
        <v>3210</v>
      </c>
      <c r="AH8304" s="22">
        <v>66315</v>
      </c>
      <c r="AI8304" s="28" t="s">
        <v>20181</v>
      </c>
      <c r="AJ8304" s="22">
        <v>1</v>
      </c>
    </row>
    <row r="8305" spans="30:36" ht="30" x14ac:dyDescent="0.25">
      <c r="AD8305" s="22" t="s">
        <v>9101</v>
      </c>
      <c r="AE8305" s="28" t="s">
        <v>9102</v>
      </c>
      <c r="AF8305" s="28" t="s">
        <v>1696</v>
      </c>
      <c r="AG8305" s="28" t="s">
        <v>3211</v>
      </c>
      <c r="AH8305" s="22">
        <v>61080</v>
      </c>
      <c r="AI8305" s="28" t="s">
        <v>20546</v>
      </c>
      <c r="AJ8305" s="22">
        <v>1</v>
      </c>
    </row>
    <row r="8306" spans="30:36" ht="45" x14ac:dyDescent="0.25">
      <c r="AD8306" s="22" t="s">
        <v>1136</v>
      </c>
      <c r="AE8306" s="28" t="s">
        <v>2748</v>
      </c>
      <c r="AF8306" s="28" t="s">
        <v>1710</v>
      </c>
      <c r="AG8306" s="28" t="s">
        <v>3211</v>
      </c>
      <c r="AH8306" s="22">
        <v>69543</v>
      </c>
      <c r="AI8306" s="28" t="s">
        <v>21954</v>
      </c>
      <c r="AJ8306" s="22">
        <v>7</v>
      </c>
    </row>
    <row r="8307" spans="30:36" ht="30" x14ac:dyDescent="0.25">
      <c r="AD8307" s="22" t="s">
        <v>17682</v>
      </c>
      <c r="AE8307" s="28" t="s">
        <v>17683</v>
      </c>
      <c r="AF8307" s="28" t="s">
        <v>1702</v>
      </c>
      <c r="AG8307" s="28" t="s">
        <v>3211</v>
      </c>
      <c r="AH8307" s="22">
        <v>87416</v>
      </c>
      <c r="AI8307" s="28" t="s">
        <v>20826</v>
      </c>
      <c r="AJ8307" s="22">
        <v>0</v>
      </c>
    </row>
    <row r="8308" spans="30:36" ht="30" x14ac:dyDescent="0.25">
      <c r="AD8308" s="22" t="s">
        <v>17684</v>
      </c>
      <c r="AE8308" s="28" t="s">
        <v>18915</v>
      </c>
      <c r="AF8308" s="28" t="s">
        <v>1696</v>
      </c>
      <c r="AG8308" s="28" t="s">
        <v>3778</v>
      </c>
      <c r="AH8308" s="22">
        <v>55205</v>
      </c>
      <c r="AI8308" s="28" t="s">
        <v>19992</v>
      </c>
      <c r="AJ8308" s="22">
        <v>8</v>
      </c>
    </row>
    <row r="8309" spans="30:36" ht="30" x14ac:dyDescent="0.25">
      <c r="AD8309" s="22" t="s">
        <v>9103</v>
      </c>
      <c r="AE8309" s="28" t="s">
        <v>9104</v>
      </c>
      <c r="AF8309" s="28" t="s">
        <v>1711</v>
      </c>
      <c r="AG8309" s="28" t="s">
        <v>3209</v>
      </c>
      <c r="AH8309" s="22">
        <v>86643</v>
      </c>
      <c r="AI8309" s="28" t="s">
        <v>3572</v>
      </c>
      <c r="AJ8309" s="22">
        <v>0</v>
      </c>
    </row>
    <row r="8310" spans="30:36" ht="30" x14ac:dyDescent="0.25">
      <c r="AD8310" s="22" t="s">
        <v>17685</v>
      </c>
      <c r="AE8310" s="28" t="s">
        <v>17686</v>
      </c>
      <c r="AF8310" s="28" t="s">
        <v>1696</v>
      </c>
      <c r="AG8310" s="28" t="s">
        <v>3210</v>
      </c>
      <c r="AH8310" s="22">
        <v>59086</v>
      </c>
      <c r="AI8310" s="28" t="s">
        <v>22006</v>
      </c>
      <c r="AJ8310" s="22">
        <v>2</v>
      </c>
    </row>
    <row r="8311" spans="30:36" ht="30" x14ac:dyDescent="0.25">
      <c r="AD8311" s="22" t="s">
        <v>9105</v>
      </c>
      <c r="AE8311" s="28" t="s">
        <v>9106</v>
      </c>
      <c r="AF8311" s="28" t="s">
        <v>1718</v>
      </c>
      <c r="AG8311" s="28" t="s">
        <v>3209</v>
      </c>
      <c r="AH8311" s="22">
        <v>82595</v>
      </c>
      <c r="AI8311" s="28" t="s">
        <v>9107</v>
      </c>
      <c r="AJ8311" s="22">
        <v>1</v>
      </c>
    </row>
    <row r="8312" spans="30:36" ht="30" x14ac:dyDescent="0.25">
      <c r="AD8312" s="22" t="s">
        <v>5129</v>
      </c>
      <c r="AE8312" s="28" t="s">
        <v>5130</v>
      </c>
      <c r="AF8312" s="28" t="s">
        <v>1706</v>
      </c>
      <c r="AG8312" s="28" t="s">
        <v>3778</v>
      </c>
      <c r="AH8312" s="22">
        <v>67413</v>
      </c>
      <c r="AI8312" s="28" t="s">
        <v>20683</v>
      </c>
      <c r="AJ8312" s="22">
        <v>1</v>
      </c>
    </row>
    <row r="8313" spans="30:36" ht="30" x14ac:dyDescent="0.25">
      <c r="AD8313" s="22" t="s">
        <v>17687</v>
      </c>
      <c r="AE8313" s="28" t="s">
        <v>17688</v>
      </c>
      <c r="AF8313" s="28" t="s">
        <v>1695</v>
      </c>
      <c r="AG8313" s="28" t="s">
        <v>3820</v>
      </c>
      <c r="AH8313" s="22">
        <v>62105</v>
      </c>
      <c r="AI8313" s="28" t="s">
        <v>20398</v>
      </c>
      <c r="AJ8313" s="22">
        <v>6</v>
      </c>
    </row>
    <row r="8314" spans="30:36" ht="30" x14ac:dyDescent="0.25">
      <c r="AD8314" s="22" t="s">
        <v>9108</v>
      </c>
      <c r="AE8314" s="28" t="s">
        <v>9109</v>
      </c>
      <c r="AF8314" s="28" t="s">
        <v>1700</v>
      </c>
      <c r="AG8314" s="28" t="s">
        <v>3790</v>
      </c>
      <c r="AH8314" s="22">
        <v>79736</v>
      </c>
      <c r="AI8314" s="28" t="s">
        <v>21081</v>
      </c>
      <c r="AJ8314" s="22">
        <v>9</v>
      </c>
    </row>
    <row r="8315" spans="30:36" ht="30" x14ac:dyDescent="0.25">
      <c r="AD8315" s="22" t="s">
        <v>5131</v>
      </c>
      <c r="AE8315" s="28" t="s">
        <v>5132</v>
      </c>
      <c r="AF8315" s="28" t="s">
        <v>1699</v>
      </c>
      <c r="AG8315" s="28" t="s">
        <v>3803</v>
      </c>
      <c r="AH8315" s="22">
        <v>59608</v>
      </c>
      <c r="AI8315" s="28" t="s">
        <v>22007</v>
      </c>
      <c r="AJ8315" s="22">
        <v>4</v>
      </c>
    </row>
    <row r="8316" spans="30:36" ht="30" x14ac:dyDescent="0.25">
      <c r="AD8316" s="22" t="s">
        <v>17689</v>
      </c>
      <c r="AE8316" s="28" t="s">
        <v>17690</v>
      </c>
      <c r="AF8316" s="28" t="s">
        <v>1695</v>
      </c>
      <c r="AG8316" s="28" t="s">
        <v>3210</v>
      </c>
      <c r="AH8316" s="22">
        <v>65401</v>
      </c>
      <c r="AI8316" s="28" t="s">
        <v>21918</v>
      </c>
      <c r="AJ8316" s="22">
        <v>6</v>
      </c>
    </row>
    <row r="8317" spans="30:36" ht="30" x14ac:dyDescent="0.25">
      <c r="AD8317" s="22" t="s">
        <v>9110</v>
      </c>
      <c r="AE8317" s="28" t="s">
        <v>9111</v>
      </c>
      <c r="AF8317" s="28" t="s">
        <v>1695</v>
      </c>
      <c r="AG8317" s="28" t="s">
        <v>3211</v>
      </c>
      <c r="AH8317" s="22">
        <v>68904</v>
      </c>
      <c r="AI8317" s="28" t="s">
        <v>19587</v>
      </c>
      <c r="AJ8317" s="22">
        <v>6</v>
      </c>
    </row>
    <row r="8318" spans="30:36" ht="30" x14ac:dyDescent="0.25">
      <c r="AD8318" s="22" t="s">
        <v>17691</v>
      </c>
      <c r="AE8318" s="28" t="s">
        <v>17692</v>
      </c>
      <c r="AF8318" s="28" t="s">
        <v>1709</v>
      </c>
      <c r="AG8318" s="28" t="s">
        <v>3211</v>
      </c>
      <c r="AH8318" s="22">
        <v>60000</v>
      </c>
      <c r="AI8318" s="28" t="s">
        <v>21916</v>
      </c>
      <c r="AJ8318" s="22">
        <v>0</v>
      </c>
    </row>
    <row r="8319" spans="30:36" ht="30" x14ac:dyDescent="0.25">
      <c r="AD8319" s="22" t="s">
        <v>17693</v>
      </c>
      <c r="AE8319" s="28" t="s">
        <v>17694</v>
      </c>
      <c r="AF8319" s="28" t="s">
        <v>1718</v>
      </c>
      <c r="AG8319" s="28" t="s">
        <v>3211</v>
      </c>
      <c r="AH8319" s="22">
        <v>78022</v>
      </c>
      <c r="AI8319" s="28" t="s">
        <v>21408</v>
      </c>
      <c r="AJ8319" s="22">
        <v>9</v>
      </c>
    </row>
    <row r="8320" spans="30:36" ht="30" x14ac:dyDescent="0.25">
      <c r="AD8320" s="22" t="s">
        <v>9112</v>
      </c>
      <c r="AE8320" s="28" t="s">
        <v>9113</v>
      </c>
      <c r="AF8320" s="28" t="s">
        <v>1702</v>
      </c>
      <c r="AG8320" s="28" t="s">
        <v>3211</v>
      </c>
      <c r="AH8320" s="22">
        <v>95285</v>
      </c>
      <c r="AI8320" s="28" t="s">
        <v>22008</v>
      </c>
      <c r="AJ8320" s="22">
        <v>3</v>
      </c>
    </row>
    <row r="8321" spans="30:36" ht="30" x14ac:dyDescent="0.25">
      <c r="AD8321" s="22" t="s">
        <v>9867</v>
      </c>
      <c r="AE8321" s="28" t="s">
        <v>9868</v>
      </c>
      <c r="AF8321" s="28" t="s">
        <v>1700</v>
      </c>
      <c r="AG8321" s="28" t="s">
        <v>3800</v>
      </c>
      <c r="AH8321" s="22">
        <v>85385</v>
      </c>
      <c r="AI8321" s="28" t="s">
        <v>20526</v>
      </c>
      <c r="AJ8321" s="22">
        <v>0</v>
      </c>
    </row>
    <row r="8322" spans="30:36" ht="30" x14ac:dyDescent="0.25">
      <c r="AD8322" s="22" t="s">
        <v>9114</v>
      </c>
      <c r="AE8322" s="28" t="s">
        <v>9115</v>
      </c>
      <c r="AF8322" s="28" t="s">
        <v>1701</v>
      </c>
      <c r="AG8322" s="28" t="s">
        <v>3211</v>
      </c>
      <c r="AH8322" s="22">
        <v>65802</v>
      </c>
      <c r="AI8322" s="28" t="s">
        <v>20176</v>
      </c>
      <c r="AJ8322" s="22">
        <v>1</v>
      </c>
    </row>
    <row r="8323" spans="30:36" ht="30" x14ac:dyDescent="0.25">
      <c r="AD8323" s="22" t="s">
        <v>17695</v>
      </c>
      <c r="AE8323" s="28" t="s">
        <v>17696</v>
      </c>
      <c r="AF8323" s="28" t="s">
        <v>1714</v>
      </c>
      <c r="AG8323" s="28" t="s">
        <v>3836</v>
      </c>
      <c r="AH8323" s="22">
        <v>83575</v>
      </c>
      <c r="AI8323" s="28" t="s">
        <v>20041</v>
      </c>
      <c r="AJ8323" s="22">
        <v>7</v>
      </c>
    </row>
    <row r="8324" spans="30:36" ht="30" x14ac:dyDescent="0.25">
      <c r="AD8324" s="22" t="s">
        <v>17697</v>
      </c>
      <c r="AE8324" s="28" t="s">
        <v>17698</v>
      </c>
      <c r="AF8324" s="28" t="s">
        <v>1697</v>
      </c>
      <c r="AG8324" s="28" t="s">
        <v>3209</v>
      </c>
      <c r="AH8324" s="22">
        <v>85383</v>
      </c>
      <c r="AI8324" s="28" t="s">
        <v>22009</v>
      </c>
      <c r="AJ8324" s="22">
        <v>8</v>
      </c>
    </row>
    <row r="8325" spans="30:36" ht="30" x14ac:dyDescent="0.25">
      <c r="AD8325" s="22" t="s">
        <v>17699</v>
      </c>
      <c r="AE8325" s="28" t="s">
        <v>17700</v>
      </c>
      <c r="AF8325" s="28" t="s">
        <v>1700</v>
      </c>
      <c r="AG8325" s="28" t="s">
        <v>3210</v>
      </c>
      <c r="AH8325" s="22">
        <v>60082</v>
      </c>
      <c r="AI8325" s="28" t="s">
        <v>22010</v>
      </c>
      <c r="AJ8325" s="22">
        <v>9</v>
      </c>
    </row>
    <row r="8326" spans="30:36" ht="30" x14ac:dyDescent="0.25">
      <c r="AD8326" s="22" t="s">
        <v>17701</v>
      </c>
      <c r="AE8326" s="28" t="s">
        <v>17702</v>
      </c>
      <c r="AF8326" s="28" t="s">
        <v>1714</v>
      </c>
      <c r="AG8326" s="28" t="s">
        <v>3803</v>
      </c>
      <c r="AH8326" s="22">
        <v>80523</v>
      </c>
      <c r="AI8326" s="28" t="s">
        <v>19557</v>
      </c>
      <c r="AJ8326" s="22">
        <v>6</v>
      </c>
    </row>
    <row r="8327" spans="30:36" ht="30" x14ac:dyDescent="0.25">
      <c r="AD8327" s="22" t="s">
        <v>9116</v>
      </c>
      <c r="AE8327" s="28" t="s">
        <v>9117</v>
      </c>
      <c r="AF8327" s="28" t="s">
        <v>1700</v>
      </c>
      <c r="AG8327" s="28" t="s">
        <v>3765</v>
      </c>
      <c r="AH8327" s="22">
        <v>74572</v>
      </c>
      <c r="AI8327" s="28" t="s">
        <v>22011</v>
      </c>
      <c r="AJ8327" s="22">
        <v>8</v>
      </c>
    </row>
    <row r="8328" spans="30:36" ht="30" x14ac:dyDescent="0.25">
      <c r="AD8328" s="22" t="s">
        <v>9118</v>
      </c>
      <c r="AE8328" s="28" t="s">
        <v>18916</v>
      </c>
      <c r="AF8328" s="28" t="s">
        <v>1703</v>
      </c>
      <c r="AG8328" s="28" t="s">
        <v>3862</v>
      </c>
      <c r="AH8328" s="22">
        <v>102226</v>
      </c>
      <c r="AI8328" s="28" t="s">
        <v>19959</v>
      </c>
      <c r="AJ8328" s="22">
        <v>0</v>
      </c>
    </row>
    <row r="8329" spans="30:36" ht="30" x14ac:dyDescent="0.25">
      <c r="AD8329" s="22" t="s">
        <v>9119</v>
      </c>
      <c r="AE8329" s="28" t="s">
        <v>9120</v>
      </c>
      <c r="AF8329" s="28" t="s">
        <v>1704</v>
      </c>
      <c r="AG8329" s="28" t="s">
        <v>3210</v>
      </c>
      <c r="AH8329" s="22">
        <v>68245</v>
      </c>
      <c r="AI8329" s="28" t="s">
        <v>19213</v>
      </c>
      <c r="AJ8329" s="22">
        <v>4</v>
      </c>
    </row>
    <row r="8330" spans="30:36" ht="30" x14ac:dyDescent="0.25">
      <c r="AD8330" s="22" t="s">
        <v>9121</v>
      </c>
      <c r="AE8330" s="28" t="s">
        <v>9122</v>
      </c>
      <c r="AF8330" s="28" t="s">
        <v>1702</v>
      </c>
      <c r="AG8330" s="28" t="s">
        <v>3856</v>
      </c>
      <c r="AH8330" s="22">
        <v>82959</v>
      </c>
      <c r="AI8330" s="28" t="s">
        <v>22012</v>
      </c>
      <c r="AJ8330" s="22">
        <v>3</v>
      </c>
    </row>
    <row r="8331" spans="30:36" ht="30" x14ac:dyDescent="0.25">
      <c r="AD8331" s="22" t="s">
        <v>17703</v>
      </c>
      <c r="AE8331" s="28" t="s">
        <v>17704</v>
      </c>
      <c r="AF8331" s="28" t="s">
        <v>1703</v>
      </c>
      <c r="AG8331" s="28" t="s">
        <v>3935</v>
      </c>
      <c r="AH8331" s="22">
        <v>85447</v>
      </c>
      <c r="AI8331" s="28" t="s">
        <v>19833</v>
      </c>
      <c r="AJ8331" s="22">
        <v>7</v>
      </c>
    </row>
    <row r="8332" spans="30:36" ht="30" x14ac:dyDescent="0.25">
      <c r="AD8332" s="22" t="s">
        <v>246</v>
      </c>
      <c r="AE8332" s="28" t="s">
        <v>1928</v>
      </c>
      <c r="AF8332" s="28" t="s">
        <v>1703</v>
      </c>
      <c r="AG8332" s="28" t="s">
        <v>3209</v>
      </c>
      <c r="AH8332" s="22">
        <v>91317</v>
      </c>
      <c r="AI8332" s="28" t="s">
        <v>20625</v>
      </c>
      <c r="AJ8332" s="22">
        <v>7</v>
      </c>
    </row>
    <row r="8333" spans="30:36" ht="30" x14ac:dyDescent="0.25">
      <c r="AD8333" s="22" t="s">
        <v>17705</v>
      </c>
      <c r="AE8333" s="28" t="s">
        <v>17706</v>
      </c>
      <c r="AF8333" s="28" t="s">
        <v>1704</v>
      </c>
      <c r="AG8333" s="28" t="s">
        <v>3211</v>
      </c>
      <c r="AH8333" s="22">
        <v>63390</v>
      </c>
      <c r="AI8333" s="28" t="s">
        <v>19309</v>
      </c>
      <c r="AJ8333" s="22">
        <v>1</v>
      </c>
    </row>
    <row r="8334" spans="30:36" ht="30" x14ac:dyDescent="0.25">
      <c r="AD8334" s="22" t="s">
        <v>17707</v>
      </c>
      <c r="AE8334" s="28" t="s">
        <v>18917</v>
      </c>
      <c r="AF8334" s="28" t="s">
        <v>1695</v>
      </c>
      <c r="AG8334" s="28" t="s">
        <v>3209</v>
      </c>
      <c r="AH8334" s="22">
        <v>60567</v>
      </c>
      <c r="AI8334" s="28" t="s">
        <v>21617</v>
      </c>
      <c r="AJ8334" s="22">
        <v>0</v>
      </c>
    </row>
    <row r="8335" spans="30:36" ht="30" x14ac:dyDescent="0.25">
      <c r="AD8335" s="22" t="s">
        <v>704</v>
      </c>
      <c r="AE8335" s="28" t="s">
        <v>2341</v>
      </c>
      <c r="AF8335" s="28" t="s">
        <v>1705</v>
      </c>
      <c r="AG8335" s="28" t="s">
        <v>3210</v>
      </c>
      <c r="AH8335" s="22">
        <v>65384</v>
      </c>
      <c r="AI8335" s="28" t="s">
        <v>19682</v>
      </c>
      <c r="AJ8335" s="22">
        <v>5</v>
      </c>
    </row>
    <row r="8336" spans="30:36" ht="30" x14ac:dyDescent="0.25">
      <c r="AD8336" s="22" t="s">
        <v>5133</v>
      </c>
      <c r="AE8336" s="28" t="s">
        <v>5134</v>
      </c>
      <c r="AF8336" s="28" t="s">
        <v>1696</v>
      </c>
      <c r="AG8336" s="28" t="s">
        <v>3768</v>
      </c>
      <c r="AH8336" s="22">
        <v>73603</v>
      </c>
      <c r="AI8336" s="28" t="s">
        <v>21179</v>
      </c>
      <c r="AJ8336" s="22">
        <v>1</v>
      </c>
    </row>
    <row r="8337" spans="30:36" ht="30" x14ac:dyDescent="0.25">
      <c r="AD8337" s="22" t="s">
        <v>17708</v>
      </c>
      <c r="AE8337" s="28" t="s">
        <v>17709</v>
      </c>
      <c r="AF8337" s="28" t="s">
        <v>1706</v>
      </c>
      <c r="AG8337" s="28" t="s">
        <v>3211</v>
      </c>
      <c r="AH8337" s="22">
        <v>67472</v>
      </c>
      <c r="AI8337" s="28" t="s">
        <v>20782</v>
      </c>
      <c r="AJ8337" s="22">
        <v>5</v>
      </c>
    </row>
    <row r="8338" spans="30:36" ht="30" x14ac:dyDescent="0.25">
      <c r="AD8338" s="22" t="s">
        <v>9123</v>
      </c>
      <c r="AE8338" s="28" t="s">
        <v>9124</v>
      </c>
      <c r="AF8338" s="28" t="s">
        <v>1696</v>
      </c>
      <c r="AG8338" s="28" t="s">
        <v>3781</v>
      </c>
      <c r="AH8338" s="22">
        <v>62336</v>
      </c>
      <c r="AI8338" s="28" t="s">
        <v>19663</v>
      </c>
      <c r="AJ8338" s="22">
        <v>7</v>
      </c>
    </row>
    <row r="8339" spans="30:36" ht="30" x14ac:dyDescent="0.25">
      <c r="AD8339" s="22" t="s">
        <v>9125</v>
      </c>
      <c r="AE8339" s="28" t="s">
        <v>9126</v>
      </c>
      <c r="AF8339" s="28" t="s">
        <v>1695</v>
      </c>
      <c r="AG8339" s="28" t="s">
        <v>3209</v>
      </c>
      <c r="AH8339" s="22">
        <v>65842</v>
      </c>
      <c r="AI8339" s="28" t="s">
        <v>9127</v>
      </c>
      <c r="AJ8339" s="22">
        <v>0</v>
      </c>
    </row>
    <row r="8340" spans="30:36" ht="45" x14ac:dyDescent="0.25">
      <c r="AD8340" s="22" t="s">
        <v>352</v>
      </c>
      <c r="AE8340" s="28" t="s">
        <v>1965</v>
      </c>
      <c r="AF8340" s="28" t="s">
        <v>1707</v>
      </c>
      <c r="AG8340" s="28" t="s">
        <v>3209</v>
      </c>
      <c r="AH8340" s="22">
        <v>74726</v>
      </c>
      <c r="AI8340" s="28" t="s">
        <v>20799</v>
      </c>
      <c r="AJ8340" s="22">
        <v>9</v>
      </c>
    </row>
    <row r="8341" spans="30:36" ht="30" x14ac:dyDescent="0.25">
      <c r="AD8341" s="22" t="s">
        <v>9128</v>
      </c>
      <c r="AE8341" s="28" t="s">
        <v>9129</v>
      </c>
      <c r="AF8341" s="28" t="s">
        <v>1699</v>
      </c>
      <c r="AG8341" s="28" t="s">
        <v>3211</v>
      </c>
      <c r="AH8341" s="22">
        <v>66536</v>
      </c>
      <c r="AI8341" s="28" t="s">
        <v>20536</v>
      </c>
      <c r="AJ8341" s="22">
        <v>5</v>
      </c>
    </row>
    <row r="8342" spans="30:36" ht="30" x14ac:dyDescent="0.25">
      <c r="AD8342" s="22" t="s">
        <v>17710</v>
      </c>
      <c r="AE8342" s="28" t="s">
        <v>17711</v>
      </c>
      <c r="AF8342" s="28" t="s">
        <v>1695</v>
      </c>
      <c r="AG8342" s="28" t="s">
        <v>3790</v>
      </c>
      <c r="AH8342" s="22">
        <v>57031</v>
      </c>
      <c r="AI8342" s="28" t="s">
        <v>21627</v>
      </c>
      <c r="AJ8342" s="22">
        <v>5</v>
      </c>
    </row>
    <row r="8343" spans="30:36" ht="30" x14ac:dyDescent="0.25">
      <c r="AD8343" s="22" t="s">
        <v>17712</v>
      </c>
      <c r="AE8343" s="28" t="s">
        <v>17713</v>
      </c>
      <c r="AF8343" s="28" t="s">
        <v>1695</v>
      </c>
      <c r="AG8343" s="28" t="s">
        <v>3800</v>
      </c>
      <c r="AH8343" s="22">
        <v>55231</v>
      </c>
      <c r="AI8343" s="28" t="s">
        <v>17714</v>
      </c>
      <c r="AJ8343" s="22">
        <v>0</v>
      </c>
    </row>
    <row r="8344" spans="30:36" ht="30" x14ac:dyDescent="0.25">
      <c r="AD8344" s="22" t="s">
        <v>17715</v>
      </c>
      <c r="AE8344" s="28" t="s">
        <v>17716</v>
      </c>
      <c r="AF8344" s="28" t="s">
        <v>1701</v>
      </c>
      <c r="AG8344" s="28" t="s">
        <v>3211</v>
      </c>
      <c r="AH8344" s="22">
        <v>62953</v>
      </c>
      <c r="AI8344" s="28" t="s">
        <v>21473</v>
      </c>
      <c r="AJ8344" s="22">
        <v>2</v>
      </c>
    </row>
    <row r="8345" spans="30:36" ht="30" x14ac:dyDescent="0.25">
      <c r="AD8345" s="22" t="s">
        <v>17717</v>
      </c>
      <c r="AE8345" s="28" t="s">
        <v>17718</v>
      </c>
      <c r="AF8345" s="28" t="s">
        <v>1705</v>
      </c>
      <c r="AG8345" s="28" t="s">
        <v>3210</v>
      </c>
      <c r="AH8345" s="22">
        <v>107648</v>
      </c>
      <c r="AI8345" s="28" t="s">
        <v>19703</v>
      </c>
      <c r="AJ8345" s="22">
        <v>2</v>
      </c>
    </row>
    <row r="8346" spans="30:36" ht="30" x14ac:dyDescent="0.25">
      <c r="AD8346" s="22" t="s">
        <v>9130</v>
      </c>
      <c r="AE8346" s="28" t="s">
        <v>9131</v>
      </c>
      <c r="AF8346" s="28" t="s">
        <v>1697</v>
      </c>
      <c r="AG8346" s="28" t="s">
        <v>3209</v>
      </c>
      <c r="AH8346" s="22">
        <v>56781</v>
      </c>
      <c r="AI8346" s="28" t="s">
        <v>9132</v>
      </c>
      <c r="AJ8346" s="22">
        <v>3</v>
      </c>
    </row>
    <row r="8347" spans="30:36" ht="30" x14ac:dyDescent="0.25">
      <c r="AD8347" s="22" t="s">
        <v>9133</v>
      </c>
      <c r="AE8347" s="28" t="s">
        <v>9134</v>
      </c>
      <c r="AF8347" s="28" t="s">
        <v>1699</v>
      </c>
      <c r="AG8347" s="28" t="s">
        <v>3209</v>
      </c>
      <c r="AH8347" s="22">
        <v>65523</v>
      </c>
      <c r="AI8347" s="28" t="s">
        <v>20094</v>
      </c>
      <c r="AJ8347" s="22">
        <v>0</v>
      </c>
    </row>
    <row r="8348" spans="30:36" ht="30" x14ac:dyDescent="0.25">
      <c r="AD8348" s="22" t="s">
        <v>17719</v>
      </c>
      <c r="AE8348" s="28" t="s">
        <v>17720</v>
      </c>
      <c r="AF8348" s="28" t="s">
        <v>1695</v>
      </c>
      <c r="AG8348" s="28" t="s">
        <v>3209</v>
      </c>
      <c r="AH8348" s="22">
        <v>67280</v>
      </c>
      <c r="AI8348" s="28" t="s">
        <v>21500</v>
      </c>
      <c r="AJ8348" s="22">
        <v>1</v>
      </c>
    </row>
    <row r="8349" spans="30:36" ht="30" x14ac:dyDescent="0.25">
      <c r="AD8349" s="22" t="s">
        <v>556</v>
      </c>
      <c r="AE8349" s="28" t="s">
        <v>2192</v>
      </c>
      <c r="AF8349" s="28" t="s">
        <v>1701</v>
      </c>
      <c r="AG8349" s="28" t="s">
        <v>3209</v>
      </c>
      <c r="AH8349" s="22">
        <v>61461</v>
      </c>
      <c r="AI8349" s="28" t="s">
        <v>20806</v>
      </c>
      <c r="AJ8349" s="22">
        <v>4</v>
      </c>
    </row>
    <row r="8350" spans="30:36" ht="30" x14ac:dyDescent="0.25">
      <c r="AD8350" s="22" t="s">
        <v>17721</v>
      </c>
      <c r="AE8350" s="28" t="s">
        <v>17722</v>
      </c>
      <c r="AF8350" s="28" t="s">
        <v>1718</v>
      </c>
      <c r="AG8350" s="28" t="s">
        <v>3820</v>
      </c>
      <c r="AH8350" s="22">
        <v>58468</v>
      </c>
      <c r="AI8350" s="28" t="s">
        <v>21161</v>
      </c>
      <c r="AJ8350" s="22">
        <v>1</v>
      </c>
    </row>
    <row r="8351" spans="30:36" ht="30" x14ac:dyDescent="0.25">
      <c r="AD8351" s="22" t="s">
        <v>17723</v>
      </c>
      <c r="AE8351" s="28" t="s">
        <v>17724</v>
      </c>
      <c r="AF8351" s="28" t="s">
        <v>1718</v>
      </c>
      <c r="AG8351" s="28" t="s">
        <v>3209</v>
      </c>
      <c r="AH8351" s="22">
        <v>61334</v>
      </c>
      <c r="AI8351" s="28" t="s">
        <v>19520</v>
      </c>
      <c r="AJ8351" s="22">
        <v>2</v>
      </c>
    </row>
    <row r="8352" spans="30:36" ht="30" x14ac:dyDescent="0.25">
      <c r="AD8352" s="22" t="s">
        <v>17725</v>
      </c>
      <c r="AE8352" s="28" t="s">
        <v>17726</v>
      </c>
      <c r="AF8352" s="28" t="s">
        <v>1695</v>
      </c>
      <c r="AG8352" s="28" t="s">
        <v>3209</v>
      </c>
      <c r="AH8352" s="22">
        <v>53694</v>
      </c>
      <c r="AI8352" s="28" t="s">
        <v>21656</v>
      </c>
      <c r="AJ8352" s="22">
        <v>0</v>
      </c>
    </row>
    <row r="8353" spans="30:36" ht="30" x14ac:dyDescent="0.25">
      <c r="AD8353" s="22" t="s">
        <v>17727</v>
      </c>
      <c r="AE8353" s="28" t="s">
        <v>17728</v>
      </c>
      <c r="AF8353" s="28" t="s">
        <v>1696</v>
      </c>
      <c r="AG8353" s="28" t="s">
        <v>3209</v>
      </c>
      <c r="AH8353" s="22">
        <v>58404</v>
      </c>
      <c r="AI8353" s="28" t="s">
        <v>20108</v>
      </c>
      <c r="AJ8353" s="22">
        <v>4</v>
      </c>
    </row>
    <row r="8354" spans="30:36" ht="30" x14ac:dyDescent="0.25">
      <c r="AD8354" s="22" t="s">
        <v>9135</v>
      </c>
      <c r="AE8354" s="28" t="s">
        <v>9136</v>
      </c>
      <c r="AF8354" s="28" t="s">
        <v>1695</v>
      </c>
      <c r="AG8354" s="28" t="s">
        <v>3210</v>
      </c>
      <c r="AH8354" s="22">
        <v>58006</v>
      </c>
      <c r="AI8354" s="28" t="s">
        <v>21217</v>
      </c>
      <c r="AJ8354" s="22">
        <v>3</v>
      </c>
    </row>
    <row r="8355" spans="30:36" ht="30" x14ac:dyDescent="0.25">
      <c r="AD8355" s="22" t="s">
        <v>17729</v>
      </c>
      <c r="AE8355" s="28" t="s">
        <v>17730</v>
      </c>
      <c r="AF8355" s="28" t="s">
        <v>1696</v>
      </c>
      <c r="AG8355" s="28" t="s">
        <v>3887</v>
      </c>
      <c r="AH8355" s="22">
        <v>57586</v>
      </c>
      <c r="AI8355" s="28" t="s">
        <v>21464</v>
      </c>
      <c r="AJ8355" s="22">
        <v>8</v>
      </c>
    </row>
    <row r="8356" spans="30:36" ht="30" x14ac:dyDescent="0.25">
      <c r="AD8356" s="22" t="s">
        <v>17731</v>
      </c>
      <c r="AE8356" s="28" t="s">
        <v>17732</v>
      </c>
      <c r="AF8356" s="28" t="s">
        <v>1712</v>
      </c>
      <c r="AG8356" s="28" t="s">
        <v>3209</v>
      </c>
      <c r="AH8356" s="22">
        <v>69199</v>
      </c>
      <c r="AI8356" s="28" t="s">
        <v>19541</v>
      </c>
      <c r="AJ8356" s="22">
        <v>8</v>
      </c>
    </row>
    <row r="8357" spans="30:36" ht="30" x14ac:dyDescent="0.25">
      <c r="AD8357" s="22" t="s">
        <v>9137</v>
      </c>
      <c r="AE8357" s="28" t="s">
        <v>9138</v>
      </c>
      <c r="AF8357" s="28" t="s">
        <v>1696</v>
      </c>
      <c r="AG8357" s="28" t="s">
        <v>3209</v>
      </c>
      <c r="AH8357" s="22">
        <v>69039</v>
      </c>
      <c r="AI8357" s="28" t="s">
        <v>20106</v>
      </c>
      <c r="AJ8357" s="22">
        <v>9</v>
      </c>
    </row>
    <row r="8358" spans="30:36" ht="45" x14ac:dyDescent="0.25">
      <c r="AD8358" s="22" t="s">
        <v>9139</v>
      </c>
      <c r="AE8358" s="28" t="s">
        <v>9140</v>
      </c>
      <c r="AF8358" s="28" t="s">
        <v>1710</v>
      </c>
      <c r="AG8358" s="28" t="s">
        <v>3209</v>
      </c>
      <c r="AH8358" s="22">
        <v>62690</v>
      </c>
      <c r="AI8358" s="28" t="s">
        <v>19491</v>
      </c>
      <c r="AJ8358" s="22">
        <v>0</v>
      </c>
    </row>
    <row r="8359" spans="30:36" ht="30" x14ac:dyDescent="0.25">
      <c r="AD8359" s="22" t="s">
        <v>9141</v>
      </c>
      <c r="AE8359" s="28" t="s">
        <v>9142</v>
      </c>
      <c r="AF8359" s="28" t="s">
        <v>1705</v>
      </c>
      <c r="AG8359" s="28" t="s">
        <v>3862</v>
      </c>
      <c r="AH8359" s="22">
        <v>88015</v>
      </c>
      <c r="AI8359" s="28" t="s">
        <v>20183</v>
      </c>
      <c r="AJ8359" s="22">
        <v>2</v>
      </c>
    </row>
    <row r="8360" spans="30:36" ht="30" x14ac:dyDescent="0.25">
      <c r="AD8360" s="22" t="s">
        <v>17733</v>
      </c>
      <c r="AE8360" s="28" t="s">
        <v>18918</v>
      </c>
      <c r="AF8360" s="28" t="s">
        <v>1696</v>
      </c>
      <c r="AG8360" s="28" t="s">
        <v>3209</v>
      </c>
      <c r="AH8360" s="22">
        <v>61889</v>
      </c>
      <c r="AI8360" s="28" t="s">
        <v>19808</v>
      </c>
      <c r="AJ8360" s="22">
        <v>4</v>
      </c>
    </row>
    <row r="8361" spans="30:36" ht="30" x14ac:dyDescent="0.25">
      <c r="AD8361" s="22" t="s">
        <v>9143</v>
      </c>
      <c r="AE8361" s="28" t="s">
        <v>9144</v>
      </c>
      <c r="AF8361" s="28" t="s">
        <v>1708</v>
      </c>
      <c r="AG8361" s="28" t="s">
        <v>3209</v>
      </c>
      <c r="AH8361" s="22">
        <v>85997</v>
      </c>
      <c r="AI8361" s="28" t="s">
        <v>20786</v>
      </c>
      <c r="AJ8361" s="22">
        <v>1</v>
      </c>
    </row>
    <row r="8362" spans="30:36" ht="30" x14ac:dyDescent="0.25">
      <c r="AD8362" s="22" t="s">
        <v>17734</v>
      </c>
      <c r="AE8362" s="28" t="s">
        <v>17735</v>
      </c>
      <c r="AF8362" s="28" t="s">
        <v>1719</v>
      </c>
      <c r="AG8362" s="28" t="s">
        <v>3211</v>
      </c>
      <c r="AH8362" s="22">
        <v>121860</v>
      </c>
      <c r="AI8362" s="28" t="s">
        <v>21029</v>
      </c>
      <c r="AJ8362" s="22">
        <v>0</v>
      </c>
    </row>
    <row r="8363" spans="30:36" ht="45" x14ac:dyDescent="0.25">
      <c r="AD8363" s="22" t="s">
        <v>17736</v>
      </c>
      <c r="AE8363" s="28" t="s">
        <v>17737</v>
      </c>
      <c r="AF8363" s="28" t="s">
        <v>1717</v>
      </c>
      <c r="AG8363" s="28" t="s">
        <v>3211</v>
      </c>
      <c r="AH8363" s="22">
        <v>74923</v>
      </c>
      <c r="AI8363" s="28" t="s">
        <v>21036</v>
      </c>
      <c r="AJ8363" s="22">
        <v>7</v>
      </c>
    </row>
    <row r="8364" spans="30:36" ht="30" x14ac:dyDescent="0.25">
      <c r="AD8364" s="22" t="s">
        <v>1413</v>
      </c>
      <c r="AE8364" s="28" t="s">
        <v>3001</v>
      </c>
      <c r="AF8364" s="28" t="s">
        <v>1695</v>
      </c>
      <c r="AG8364" s="28" t="s">
        <v>3211</v>
      </c>
      <c r="AH8364" s="22">
        <v>69183</v>
      </c>
      <c r="AI8364" s="28" t="s">
        <v>19215</v>
      </c>
      <c r="AJ8364" s="22">
        <v>2</v>
      </c>
    </row>
    <row r="8365" spans="30:36" ht="30" x14ac:dyDescent="0.25">
      <c r="AD8365" s="22" t="s">
        <v>9145</v>
      </c>
      <c r="AE8365" s="28" t="s">
        <v>9146</v>
      </c>
      <c r="AF8365" s="28" t="s">
        <v>1695</v>
      </c>
      <c r="AG8365" s="28" t="s">
        <v>3209</v>
      </c>
      <c r="AH8365" s="22">
        <v>67837</v>
      </c>
      <c r="AI8365" s="28" t="s">
        <v>19960</v>
      </c>
      <c r="AJ8365" s="22">
        <v>7</v>
      </c>
    </row>
    <row r="8366" spans="30:36" ht="30" x14ac:dyDescent="0.25">
      <c r="AD8366" s="22" t="s">
        <v>17738</v>
      </c>
      <c r="AE8366" s="28" t="s">
        <v>18919</v>
      </c>
      <c r="AF8366" s="28" t="s">
        <v>1714</v>
      </c>
      <c r="AG8366" s="28" t="s">
        <v>3826</v>
      </c>
      <c r="AH8366" s="22">
        <v>110836</v>
      </c>
      <c r="AI8366" s="28" t="s">
        <v>17739</v>
      </c>
      <c r="AJ8366" s="22">
        <v>0</v>
      </c>
    </row>
    <row r="8367" spans="30:36" ht="30" x14ac:dyDescent="0.25">
      <c r="AD8367" s="22" t="s">
        <v>9147</v>
      </c>
      <c r="AE8367" s="28" t="s">
        <v>9148</v>
      </c>
      <c r="AF8367" s="28" t="s">
        <v>1700</v>
      </c>
      <c r="AG8367" s="28" t="s">
        <v>3210</v>
      </c>
      <c r="AH8367" s="22">
        <v>63355</v>
      </c>
      <c r="AI8367" s="28" t="s">
        <v>21321</v>
      </c>
      <c r="AJ8367" s="22">
        <v>3</v>
      </c>
    </row>
    <row r="8368" spans="30:36" ht="30" x14ac:dyDescent="0.25">
      <c r="AD8368" s="22" t="s">
        <v>168</v>
      </c>
      <c r="AE8368" s="28" t="s">
        <v>1858</v>
      </c>
      <c r="AF8368" s="28" t="s">
        <v>1698</v>
      </c>
      <c r="AG8368" s="28" t="s">
        <v>3209</v>
      </c>
      <c r="AH8368" s="22">
        <v>112670</v>
      </c>
      <c r="AI8368" s="28" t="s">
        <v>22013</v>
      </c>
      <c r="AJ8368" s="22">
        <v>2</v>
      </c>
    </row>
    <row r="8369" spans="30:36" ht="30" x14ac:dyDescent="0.25">
      <c r="AD8369" s="22" t="s">
        <v>17740</v>
      </c>
      <c r="AE8369" s="28" t="s">
        <v>17741</v>
      </c>
      <c r="AF8369" s="28" t="s">
        <v>1712</v>
      </c>
      <c r="AG8369" s="28" t="s">
        <v>3209</v>
      </c>
      <c r="AH8369" s="22">
        <v>102877</v>
      </c>
      <c r="AI8369" s="28" t="s">
        <v>22014</v>
      </c>
      <c r="AJ8369" s="22">
        <v>1</v>
      </c>
    </row>
    <row r="8370" spans="30:36" ht="30" x14ac:dyDescent="0.25">
      <c r="AD8370" s="22" t="s">
        <v>17742</v>
      </c>
      <c r="AE8370" s="28" t="s">
        <v>17743</v>
      </c>
      <c r="AF8370" s="28" t="s">
        <v>1702</v>
      </c>
      <c r="AG8370" s="28" t="s">
        <v>3856</v>
      </c>
      <c r="AH8370" s="22">
        <v>93533</v>
      </c>
      <c r="AI8370" s="28" t="s">
        <v>21993</v>
      </c>
      <c r="AJ8370" s="22">
        <v>0</v>
      </c>
    </row>
    <row r="8371" spans="30:36" ht="30" x14ac:dyDescent="0.25">
      <c r="AD8371" s="22" t="s">
        <v>9149</v>
      </c>
      <c r="AE8371" s="28" t="s">
        <v>9150</v>
      </c>
      <c r="AF8371" s="28" t="s">
        <v>1704</v>
      </c>
      <c r="AG8371" s="28" t="s">
        <v>3209</v>
      </c>
      <c r="AH8371" s="22">
        <v>64635</v>
      </c>
      <c r="AI8371" s="28" t="s">
        <v>21170</v>
      </c>
      <c r="AJ8371" s="22">
        <v>9</v>
      </c>
    </row>
    <row r="8372" spans="30:36" ht="30" x14ac:dyDescent="0.25">
      <c r="AD8372" s="22" t="s">
        <v>17744</v>
      </c>
      <c r="AE8372" s="28" t="s">
        <v>17745</v>
      </c>
      <c r="AF8372" s="28" t="s">
        <v>1700</v>
      </c>
      <c r="AG8372" s="28" t="s">
        <v>3211</v>
      </c>
      <c r="AH8372" s="22">
        <v>76325</v>
      </c>
      <c r="AI8372" s="28" t="s">
        <v>19188</v>
      </c>
      <c r="AJ8372" s="22">
        <v>8</v>
      </c>
    </row>
    <row r="8373" spans="30:36" ht="45" x14ac:dyDescent="0.25">
      <c r="AD8373" s="22" t="s">
        <v>9869</v>
      </c>
      <c r="AE8373" s="28" t="s">
        <v>9870</v>
      </c>
      <c r="AF8373" s="28" t="s">
        <v>1717</v>
      </c>
      <c r="AG8373" s="28" t="s">
        <v>3209</v>
      </c>
      <c r="AH8373" s="22">
        <v>72372</v>
      </c>
      <c r="AI8373" s="28" t="s">
        <v>20036</v>
      </c>
      <c r="AJ8373" s="22">
        <v>2</v>
      </c>
    </row>
    <row r="8374" spans="30:36" ht="45" x14ac:dyDescent="0.25">
      <c r="AD8374" s="22" t="s">
        <v>17746</v>
      </c>
      <c r="AE8374" s="28" t="s">
        <v>17747</v>
      </c>
      <c r="AF8374" s="28" t="s">
        <v>1707</v>
      </c>
      <c r="AG8374" s="28" t="s">
        <v>3209</v>
      </c>
      <c r="AH8374" s="22">
        <v>52361</v>
      </c>
      <c r="AI8374" s="28" t="s">
        <v>19466</v>
      </c>
      <c r="AJ8374" s="22">
        <v>2</v>
      </c>
    </row>
    <row r="8375" spans="30:36" ht="45" x14ac:dyDescent="0.25">
      <c r="AD8375" s="22" t="s">
        <v>9151</v>
      </c>
      <c r="AE8375" s="28" t="s">
        <v>9152</v>
      </c>
      <c r="AF8375" s="28" t="s">
        <v>1717</v>
      </c>
      <c r="AG8375" s="28" t="s">
        <v>3211</v>
      </c>
      <c r="AH8375" s="22">
        <v>103559</v>
      </c>
      <c r="AI8375" s="28" t="s">
        <v>21596</v>
      </c>
      <c r="AJ8375" s="22">
        <v>5</v>
      </c>
    </row>
    <row r="8376" spans="30:36" ht="45" x14ac:dyDescent="0.25">
      <c r="AD8376" s="22" t="s">
        <v>9153</v>
      </c>
      <c r="AE8376" s="28" t="s">
        <v>9154</v>
      </c>
      <c r="AF8376" s="28" t="s">
        <v>1707</v>
      </c>
      <c r="AG8376" s="28" t="s">
        <v>3211</v>
      </c>
      <c r="AH8376" s="22">
        <v>70426</v>
      </c>
      <c r="AI8376" s="28" t="s">
        <v>22015</v>
      </c>
      <c r="AJ8376" s="22">
        <v>1</v>
      </c>
    </row>
    <row r="8377" spans="30:36" ht="30" x14ac:dyDescent="0.25">
      <c r="AD8377" s="22" t="s">
        <v>17748</v>
      </c>
      <c r="AE8377" s="28" t="s">
        <v>17749</v>
      </c>
      <c r="AF8377" s="28" t="s">
        <v>1697</v>
      </c>
      <c r="AG8377" s="28" t="s">
        <v>3773</v>
      </c>
      <c r="AH8377" s="22">
        <v>86995</v>
      </c>
      <c r="AI8377" s="28" t="s">
        <v>17750</v>
      </c>
      <c r="AJ8377" s="22">
        <v>0</v>
      </c>
    </row>
    <row r="8378" spans="30:36" ht="30" x14ac:dyDescent="0.25">
      <c r="AD8378" s="22" t="s">
        <v>17751</v>
      </c>
      <c r="AE8378" s="28" t="s">
        <v>17752</v>
      </c>
      <c r="AF8378" s="28" t="s">
        <v>1695</v>
      </c>
      <c r="AG8378" s="28" t="s">
        <v>3210</v>
      </c>
      <c r="AH8378" s="22">
        <v>55430</v>
      </c>
      <c r="AI8378" s="28" t="s">
        <v>19827</v>
      </c>
      <c r="AJ8378" s="22">
        <v>0</v>
      </c>
    </row>
    <row r="8379" spans="30:36" ht="30" x14ac:dyDescent="0.25">
      <c r="AD8379" s="22" t="s">
        <v>17753</v>
      </c>
      <c r="AE8379" s="28" t="s">
        <v>17754</v>
      </c>
      <c r="AF8379" s="28" t="s">
        <v>1695</v>
      </c>
      <c r="AG8379" s="28" t="s">
        <v>3820</v>
      </c>
      <c r="AH8379" s="22">
        <v>60276</v>
      </c>
      <c r="AI8379" s="28" t="s">
        <v>6801</v>
      </c>
      <c r="AJ8379" s="22">
        <v>0</v>
      </c>
    </row>
    <row r="8380" spans="30:36" ht="30" x14ac:dyDescent="0.25">
      <c r="AD8380" s="22" t="s">
        <v>9155</v>
      </c>
      <c r="AE8380" s="28" t="s">
        <v>9156</v>
      </c>
      <c r="AF8380" s="28" t="s">
        <v>1696</v>
      </c>
      <c r="AG8380" s="28" t="s">
        <v>3803</v>
      </c>
      <c r="AH8380" s="22">
        <v>60941</v>
      </c>
      <c r="AI8380" s="28" t="s">
        <v>20187</v>
      </c>
      <c r="AJ8380" s="22">
        <v>1</v>
      </c>
    </row>
    <row r="8381" spans="30:36" ht="30" x14ac:dyDescent="0.25">
      <c r="AD8381" s="22" t="s">
        <v>17755</v>
      </c>
      <c r="AE8381" s="28" t="s">
        <v>17756</v>
      </c>
      <c r="AF8381" s="28" t="s">
        <v>1695</v>
      </c>
      <c r="AG8381" s="28" t="s">
        <v>3765</v>
      </c>
      <c r="AH8381" s="22">
        <v>61761</v>
      </c>
      <c r="AI8381" s="28" t="s">
        <v>19656</v>
      </c>
      <c r="AJ8381" s="22">
        <v>2</v>
      </c>
    </row>
    <row r="8382" spans="30:36" ht="30" x14ac:dyDescent="0.25">
      <c r="AD8382" s="22" t="s">
        <v>17757</v>
      </c>
      <c r="AE8382" s="28" t="s">
        <v>17758</v>
      </c>
      <c r="AF8382" s="28" t="s">
        <v>1699</v>
      </c>
      <c r="AG8382" s="28" t="s">
        <v>3211</v>
      </c>
      <c r="AH8382" s="22">
        <v>56807</v>
      </c>
      <c r="AI8382" s="28" t="s">
        <v>20083</v>
      </c>
      <c r="AJ8382" s="22">
        <v>2</v>
      </c>
    </row>
    <row r="8383" spans="30:36" ht="30" x14ac:dyDescent="0.25">
      <c r="AD8383" s="22" t="s">
        <v>17759</v>
      </c>
      <c r="AE8383" s="28" t="s">
        <v>17760</v>
      </c>
      <c r="AF8383" s="28" t="s">
        <v>1696</v>
      </c>
      <c r="AG8383" s="28" t="s">
        <v>3803</v>
      </c>
      <c r="AH8383" s="22">
        <v>54893</v>
      </c>
      <c r="AI8383" s="28" t="s">
        <v>21090</v>
      </c>
      <c r="AJ8383" s="22">
        <v>2</v>
      </c>
    </row>
    <row r="8384" spans="30:36" ht="30" x14ac:dyDescent="0.25">
      <c r="AD8384" s="22" t="s">
        <v>5135</v>
      </c>
      <c r="AE8384" s="28" t="s">
        <v>5136</v>
      </c>
      <c r="AF8384" s="28" t="s">
        <v>1695</v>
      </c>
      <c r="AG8384" s="28" t="s">
        <v>3778</v>
      </c>
      <c r="AH8384" s="22">
        <v>65621</v>
      </c>
      <c r="AI8384" s="28" t="s">
        <v>21373</v>
      </c>
      <c r="AJ8384" s="22">
        <v>0</v>
      </c>
    </row>
    <row r="8385" spans="30:36" ht="30" x14ac:dyDescent="0.25">
      <c r="AD8385" s="22" t="s">
        <v>17761</v>
      </c>
      <c r="AE8385" s="28" t="s">
        <v>17762</v>
      </c>
      <c r="AF8385" s="28" t="s">
        <v>1708</v>
      </c>
      <c r="AG8385" s="28" t="s">
        <v>3209</v>
      </c>
      <c r="AH8385" s="22">
        <v>76637</v>
      </c>
      <c r="AI8385" s="28" t="s">
        <v>17763</v>
      </c>
      <c r="AJ8385" s="22">
        <v>0</v>
      </c>
    </row>
    <row r="8386" spans="30:36" ht="45" x14ac:dyDescent="0.25">
      <c r="AD8386" s="22" t="s">
        <v>9157</v>
      </c>
      <c r="AE8386" s="28" t="s">
        <v>9158</v>
      </c>
      <c r="AF8386" s="28" t="s">
        <v>1707</v>
      </c>
      <c r="AG8386" s="28" t="s">
        <v>3209</v>
      </c>
      <c r="AH8386" s="22">
        <v>64484</v>
      </c>
      <c r="AI8386" s="28" t="s">
        <v>21072</v>
      </c>
      <c r="AJ8386" s="22">
        <v>1</v>
      </c>
    </row>
    <row r="8387" spans="30:36" ht="30" x14ac:dyDescent="0.25">
      <c r="AD8387" s="22" t="s">
        <v>17764</v>
      </c>
      <c r="AE8387" s="28" t="s">
        <v>17765</v>
      </c>
      <c r="AF8387" s="28" t="s">
        <v>1695</v>
      </c>
      <c r="AG8387" s="28" t="s">
        <v>3209</v>
      </c>
      <c r="AH8387" s="22">
        <v>52672</v>
      </c>
      <c r="AI8387" s="28" t="s">
        <v>22016</v>
      </c>
      <c r="AJ8387" s="22">
        <v>3</v>
      </c>
    </row>
    <row r="8388" spans="30:36" ht="30" x14ac:dyDescent="0.25">
      <c r="AD8388" s="22" t="s">
        <v>17766</v>
      </c>
      <c r="AE8388" s="28" t="s">
        <v>17767</v>
      </c>
      <c r="AF8388" s="28" t="s">
        <v>1696</v>
      </c>
      <c r="AG8388" s="28" t="s">
        <v>3210</v>
      </c>
      <c r="AH8388" s="22">
        <v>63542</v>
      </c>
      <c r="AI8388" s="28" t="s">
        <v>19874</v>
      </c>
      <c r="AJ8388" s="22">
        <v>1</v>
      </c>
    </row>
    <row r="8389" spans="30:36" ht="30" x14ac:dyDescent="0.25">
      <c r="AD8389" s="22" t="s">
        <v>9159</v>
      </c>
      <c r="AE8389" s="28" t="s">
        <v>9160</v>
      </c>
      <c r="AF8389" s="28" t="s">
        <v>1702</v>
      </c>
      <c r="AG8389" s="28" t="s">
        <v>3210</v>
      </c>
      <c r="AH8389" s="22">
        <v>94972</v>
      </c>
      <c r="AI8389" s="28" t="s">
        <v>21358</v>
      </c>
      <c r="AJ8389" s="22">
        <v>0</v>
      </c>
    </row>
    <row r="8390" spans="30:36" ht="30" x14ac:dyDescent="0.25">
      <c r="AD8390" s="22" t="s">
        <v>17768</v>
      </c>
      <c r="AE8390" s="28" t="s">
        <v>17769</v>
      </c>
      <c r="AF8390" s="28" t="s">
        <v>1714</v>
      </c>
      <c r="AG8390" s="28" t="s">
        <v>3209</v>
      </c>
      <c r="AH8390" s="22">
        <v>69572</v>
      </c>
      <c r="AI8390" s="28" t="s">
        <v>21425</v>
      </c>
      <c r="AJ8390" s="22">
        <v>1</v>
      </c>
    </row>
    <row r="8391" spans="30:36" ht="30" x14ac:dyDescent="0.25">
      <c r="AD8391" s="22" t="s">
        <v>17770</v>
      </c>
      <c r="AE8391" s="28" t="s">
        <v>17771</v>
      </c>
      <c r="AF8391" s="28" t="s">
        <v>1697</v>
      </c>
      <c r="AG8391" s="28" t="s">
        <v>3210</v>
      </c>
      <c r="AH8391" s="22">
        <v>70579</v>
      </c>
      <c r="AI8391" s="28" t="s">
        <v>19151</v>
      </c>
      <c r="AJ8391" s="22">
        <v>6</v>
      </c>
    </row>
    <row r="8392" spans="30:36" ht="30" x14ac:dyDescent="0.25">
      <c r="AD8392" s="22" t="s">
        <v>17772</v>
      </c>
      <c r="AE8392" s="28" t="s">
        <v>17773</v>
      </c>
      <c r="AF8392" s="28" t="s">
        <v>1700</v>
      </c>
      <c r="AG8392" s="28" t="s">
        <v>3784</v>
      </c>
      <c r="AH8392" s="22">
        <v>60797</v>
      </c>
      <c r="AI8392" s="28" t="s">
        <v>19146</v>
      </c>
      <c r="AJ8392" s="22">
        <v>7</v>
      </c>
    </row>
    <row r="8393" spans="30:36" ht="30" x14ac:dyDescent="0.25">
      <c r="AD8393" s="22" t="s">
        <v>17774</v>
      </c>
      <c r="AE8393" s="28" t="s">
        <v>17775</v>
      </c>
      <c r="AF8393" s="28" t="s">
        <v>1695</v>
      </c>
      <c r="AG8393" s="28" t="s">
        <v>3210</v>
      </c>
      <c r="AH8393" s="22">
        <v>56154</v>
      </c>
      <c r="AI8393" s="28" t="s">
        <v>21166</v>
      </c>
      <c r="AJ8393" s="22">
        <v>2</v>
      </c>
    </row>
    <row r="8394" spans="30:36" ht="30" x14ac:dyDescent="0.25">
      <c r="AD8394" s="22" t="s">
        <v>431</v>
      </c>
      <c r="AE8394" s="28" t="s">
        <v>2094</v>
      </c>
      <c r="AF8394" s="28" t="s">
        <v>1718</v>
      </c>
      <c r="AG8394" s="28" t="s">
        <v>3209</v>
      </c>
      <c r="AH8394" s="22">
        <v>69926</v>
      </c>
      <c r="AI8394" s="28" t="s">
        <v>22017</v>
      </c>
      <c r="AJ8394" s="22">
        <v>0</v>
      </c>
    </row>
    <row r="8395" spans="30:36" ht="45" x14ac:dyDescent="0.25">
      <c r="AD8395" s="22" t="s">
        <v>1235</v>
      </c>
      <c r="AE8395" s="28" t="s">
        <v>2839</v>
      </c>
      <c r="AF8395" s="28" t="s">
        <v>1707</v>
      </c>
      <c r="AG8395" s="28" t="s">
        <v>3211</v>
      </c>
      <c r="AH8395" s="22">
        <v>69176</v>
      </c>
      <c r="AI8395" s="28" t="s">
        <v>19954</v>
      </c>
      <c r="AJ8395" s="22">
        <v>1</v>
      </c>
    </row>
    <row r="8396" spans="30:36" ht="45" x14ac:dyDescent="0.25">
      <c r="AD8396" s="22" t="s">
        <v>17776</v>
      </c>
      <c r="AE8396" s="28" t="s">
        <v>17777</v>
      </c>
      <c r="AF8396" s="28" t="s">
        <v>1707</v>
      </c>
      <c r="AG8396" s="28" t="s">
        <v>3862</v>
      </c>
      <c r="AH8396" s="22">
        <v>57198</v>
      </c>
      <c r="AI8396" s="28" t="s">
        <v>19553</v>
      </c>
      <c r="AJ8396" s="22">
        <v>1</v>
      </c>
    </row>
    <row r="8397" spans="30:36" ht="30" x14ac:dyDescent="0.25">
      <c r="AD8397" s="22" t="s">
        <v>17778</v>
      </c>
      <c r="AE8397" s="28" t="s">
        <v>18920</v>
      </c>
      <c r="AF8397" s="28" t="s">
        <v>1700</v>
      </c>
      <c r="AG8397" s="28" t="s">
        <v>3211</v>
      </c>
      <c r="AH8397" s="22">
        <v>72948</v>
      </c>
      <c r="AI8397" s="28" t="s">
        <v>19165</v>
      </c>
      <c r="AJ8397" s="22">
        <v>0</v>
      </c>
    </row>
    <row r="8398" spans="30:36" ht="30" x14ac:dyDescent="0.25">
      <c r="AD8398" s="22" t="s">
        <v>17779</v>
      </c>
      <c r="AE8398" s="28" t="s">
        <v>17780</v>
      </c>
      <c r="AF8398" s="28" t="s">
        <v>1718</v>
      </c>
      <c r="AG8398" s="28" t="s">
        <v>3211</v>
      </c>
      <c r="AH8398" s="22">
        <v>56538</v>
      </c>
      <c r="AI8398" s="28" t="s">
        <v>20278</v>
      </c>
      <c r="AJ8398" s="22">
        <v>3</v>
      </c>
    </row>
    <row r="8399" spans="30:36" ht="30" x14ac:dyDescent="0.25">
      <c r="AD8399" s="22" t="s">
        <v>17781</v>
      </c>
      <c r="AE8399" s="28" t="s">
        <v>17782</v>
      </c>
      <c r="AF8399" s="28" t="s">
        <v>1696</v>
      </c>
      <c r="AG8399" s="28" t="s">
        <v>3210</v>
      </c>
      <c r="AH8399" s="22">
        <v>60897</v>
      </c>
      <c r="AI8399" s="28" t="s">
        <v>22018</v>
      </c>
      <c r="AJ8399" s="22">
        <v>9</v>
      </c>
    </row>
    <row r="8400" spans="30:36" ht="30" x14ac:dyDescent="0.25">
      <c r="AD8400" s="22" t="s">
        <v>9161</v>
      </c>
      <c r="AE8400" s="28" t="s">
        <v>9162</v>
      </c>
      <c r="AF8400" s="28" t="s">
        <v>1703</v>
      </c>
      <c r="AG8400" s="28" t="s">
        <v>3209</v>
      </c>
      <c r="AH8400" s="22">
        <v>58088</v>
      </c>
      <c r="AI8400" s="28" t="s">
        <v>20752</v>
      </c>
      <c r="AJ8400" s="22">
        <v>4</v>
      </c>
    </row>
    <row r="8401" spans="30:36" ht="30" x14ac:dyDescent="0.25">
      <c r="AD8401" s="22" t="s">
        <v>9163</v>
      </c>
      <c r="AE8401" s="28" t="s">
        <v>9164</v>
      </c>
      <c r="AF8401" s="28" t="s">
        <v>1695</v>
      </c>
      <c r="AG8401" s="28" t="s">
        <v>3862</v>
      </c>
      <c r="AH8401" s="22">
        <v>69359</v>
      </c>
      <c r="AI8401" s="28" t="s">
        <v>19075</v>
      </c>
      <c r="AJ8401" s="22">
        <v>7</v>
      </c>
    </row>
    <row r="8402" spans="30:36" ht="30" x14ac:dyDescent="0.25">
      <c r="AD8402" s="22" t="s">
        <v>17783</v>
      </c>
      <c r="AE8402" s="28" t="s">
        <v>17784</v>
      </c>
      <c r="AF8402" s="28" t="s">
        <v>1701</v>
      </c>
      <c r="AG8402" s="28" t="s">
        <v>3211</v>
      </c>
      <c r="AH8402" s="22">
        <v>60603</v>
      </c>
      <c r="AI8402" s="28" t="s">
        <v>21388</v>
      </c>
      <c r="AJ8402" s="22">
        <v>1</v>
      </c>
    </row>
    <row r="8403" spans="30:36" ht="45" x14ac:dyDescent="0.25">
      <c r="AD8403" s="22" t="s">
        <v>9165</v>
      </c>
      <c r="AE8403" s="28" t="s">
        <v>9166</v>
      </c>
      <c r="AF8403" s="28" t="s">
        <v>1707</v>
      </c>
      <c r="AG8403" s="28" t="s">
        <v>3209</v>
      </c>
      <c r="AH8403" s="22">
        <v>61549</v>
      </c>
      <c r="AI8403" s="28" t="s">
        <v>20186</v>
      </c>
      <c r="AJ8403" s="22">
        <v>7</v>
      </c>
    </row>
    <row r="8404" spans="30:36" ht="30" x14ac:dyDescent="0.25">
      <c r="AD8404" s="22" t="s">
        <v>17785</v>
      </c>
      <c r="AE8404" s="28" t="s">
        <v>17786</v>
      </c>
      <c r="AF8404" s="28" t="s">
        <v>1695</v>
      </c>
      <c r="AG8404" s="28" t="s">
        <v>3803</v>
      </c>
      <c r="AH8404" s="22">
        <v>57712</v>
      </c>
      <c r="AI8404" s="28" t="s">
        <v>19081</v>
      </c>
      <c r="AJ8404" s="22">
        <v>6</v>
      </c>
    </row>
    <row r="8405" spans="30:36" ht="30" x14ac:dyDescent="0.25">
      <c r="AD8405" s="22" t="s">
        <v>904</v>
      </c>
      <c r="AE8405" s="28" t="s">
        <v>2533</v>
      </c>
      <c r="AF8405" s="28" t="s">
        <v>1712</v>
      </c>
      <c r="AG8405" s="28" t="s">
        <v>3210</v>
      </c>
      <c r="AH8405" s="22">
        <v>111607</v>
      </c>
      <c r="AI8405" s="28" t="s">
        <v>22019</v>
      </c>
      <c r="AJ8405" s="22">
        <v>3</v>
      </c>
    </row>
    <row r="8406" spans="30:36" ht="30" x14ac:dyDescent="0.25">
      <c r="AD8406" s="22" t="s">
        <v>17787</v>
      </c>
      <c r="AE8406" s="28" t="s">
        <v>17788</v>
      </c>
      <c r="AF8406" s="28" t="s">
        <v>1704</v>
      </c>
      <c r="AG8406" s="28" t="s">
        <v>3209</v>
      </c>
      <c r="AH8406" s="22">
        <v>57619</v>
      </c>
      <c r="AI8406" s="28" t="s">
        <v>21307</v>
      </c>
      <c r="AJ8406" s="22">
        <v>5</v>
      </c>
    </row>
    <row r="8407" spans="30:36" ht="30" x14ac:dyDescent="0.25">
      <c r="AD8407" s="22" t="s">
        <v>17789</v>
      </c>
      <c r="AE8407" s="28" t="s">
        <v>17790</v>
      </c>
      <c r="AF8407" s="28" t="s">
        <v>1695</v>
      </c>
      <c r="AG8407" s="28" t="s">
        <v>3778</v>
      </c>
      <c r="AH8407" s="22">
        <v>56966</v>
      </c>
      <c r="AI8407" s="28" t="s">
        <v>22020</v>
      </c>
      <c r="AJ8407" s="22">
        <v>0</v>
      </c>
    </row>
    <row r="8408" spans="30:36" ht="30" x14ac:dyDescent="0.25">
      <c r="AD8408" s="22" t="s">
        <v>9167</v>
      </c>
      <c r="AE8408" s="28" t="s">
        <v>18921</v>
      </c>
      <c r="AF8408" s="28" t="s">
        <v>1697</v>
      </c>
      <c r="AG8408" s="28" t="s">
        <v>3768</v>
      </c>
      <c r="AH8408" s="22">
        <v>82192</v>
      </c>
      <c r="AI8408" s="28" t="s">
        <v>20989</v>
      </c>
      <c r="AJ8408" s="22">
        <v>1</v>
      </c>
    </row>
    <row r="8409" spans="30:36" ht="30" x14ac:dyDescent="0.25">
      <c r="AD8409" s="22" t="s">
        <v>1617</v>
      </c>
      <c r="AE8409" s="28" t="s">
        <v>3201</v>
      </c>
      <c r="AF8409" s="28" t="s">
        <v>1705</v>
      </c>
      <c r="AG8409" s="28" t="s">
        <v>3211</v>
      </c>
      <c r="AH8409" s="22">
        <v>68451</v>
      </c>
      <c r="AI8409" s="28" t="s">
        <v>20476</v>
      </c>
      <c r="AJ8409" s="22">
        <v>7</v>
      </c>
    </row>
    <row r="8410" spans="30:36" ht="30" x14ac:dyDescent="0.25">
      <c r="AD8410" s="22" t="s">
        <v>17791</v>
      </c>
      <c r="AE8410" s="28" t="s">
        <v>17792</v>
      </c>
      <c r="AF8410" s="28" t="s">
        <v>1696</v>
      </c>
      <c r="AG8410" s="28" t="s">
        <v>3209</v>
      </c>
      <c r="AH8410" s="22">
        <v>56747</v>
      </c>
      <c r="AI8410" s="28" t="s">
        <v>20012</v>
      </c>
      <c r="AJ8410" s="22">
        <v>5</v>
      </c>
    </row>
    <row r="8411" spans="30:36" ht="30" x14ac:dyDescent="0.25">
      <c r="AD8411" s="22" t="s">
        <v>17793</v>
      </c>
      <c r="AE8411" s="28" t="s">
        <v>17794</v>
      </c>
      <c r="AF8411" s="28" t="s">
        <v>1718</v>
      </c>
      <c r="AG8411" s="28" t="s">
        <v>3209</v>
      </c>
      <c r="AH8411" s="22">
        <v>75303</v>
      </c>
      <c r="AI8411" s="28" t="s">
        <v>17795</v>
      </c>
      <c r="AJ8411" s="22">
        <v>1</v>
      </c>
    </row>
    <row r="8412" spans="30:36" ht="30" x14ac:dyDescent="0.25">
      <c r="AD8412" s="22" t="s">
        <v>17796</v>
      </c>
      <c r="AE8412" s="28" t="s">
        <v>17797</v>
      </c>
      <c r="AF8412" s="28" t="s">
        <v>1695</v>
      </c>
      <c r="AG8412" s="28" t="s">
        <v>3211</v>
      </c>
      <c r="AH8412" s="22">
        <v>59026</v>
      </c>
      <c r="AI8412" s="28" t="s">
        <v>21208</v>
      </c>
      <c r="AJ8412" s="22">
        <v>2</v>
      </c>
    </row>
    <row r="8413" spans="30:36" ht="30" x14ac:dyDescent="0.25">
      <c r="AD8413" s="22" t="s">
        <v>5137</v>
      </c>
      <c r="AE8413" s="28" t="s">
        <v>5138</v>
      </c>
      <c r="AF8413" s="28" t="s">
        <v>1695</v>
      </c>
      <c r="AG8413" s="28" t="s">
        <v>3765</v>
      </c>
      <c r="AH8413" s="22">
        <v>69852</v>
      </c>
      <c r="AI8413" s="28" t="s">
        <v>21259</v>
      </c>
      <c r="AJ8413" s="22">
        <v>1</v>
      </c>
    </row>
    <row r="8414" spans="30:36" ht="30" x14ac:dyDescent="0.25">
      <c r="AD8414" s="22" t="s">
        <v>5139</v>
      </c>
      <c r="AE8414" s="28" t="s">
        <v>5140</v>
      </c>
      <c r="AF8414" s="28" t="s">
        <v>1696</v>
      </c>
      <c r="AG8414" s="28" t="s">
        <v>3800</v>
      </c>
      <c r="AH8414" s="22">
        <v>68366</v>
      </c>
      <c r="AI8414" s="28" t="s">
        <v>20939</v>
      </c>
      <c r="AJ8414" s="22">
        <v>0</v>
      </c>
    </row>
    <row r="8415" spans="30:36" ht="30" x14ac:dyDescent="0.25">
      <c r="AD8415" s="22" t="s">
        <v>321</v>
      </c>
      <c r="AE8415" s="28" t="s">
        <v>1993</v>
      </c>
      <c r="AF8415" s="28" t="s">
        <v>1706</v>
      </c>
      <c r="AG8415" s="28" t="s">
        <v>3209</v>
      </c>
      <c r="AH8415" s="22">
        <v>84534</v>
      </c>
      <c r="AI8415" s="28" t="s">
        <v>19390</v>
      </c>
      <c r="AJ8415" s="22">
        <v>3</v>
      </c>
    </row>
    <row r="8416" spans="30:36" ht="30" x14ac:dyDescent="0.25">
      <c r="AD8416" s="22" t="s">
        <v>5141</v>
      </c>
      <c r="AE8416" s="28" t="s">
        <v>5142</v>
      </c>
      <c r="AF8416" s="28" t="s">
        <v>1700</v>
      </c>
      <c r="AG8416" s="28" t="s">
        <v>3820</v>
      </c>
      <c r="AH8416" s="22">
        <v>74681</v>
      </c>
      <c r="AI8416" s="28" t="s">
        <v>21209</v>
      </c>
      <c r="AJ8416" s="22">
        <v>1</v>
      </c>
    </row>
    <row r="8417" spans="30:36" ht="30" x14ac:dyDescent="0.25">
      <c r="AD8417" s="22" t="s">
        <v>17798</v>
      </c>
      <c r="AE8417" s="28" t="s">
        <v>17799</v>
      </c>
      <c r="AF8417" s="28" t="s">
        <v>1696</v>
      </c>
      <c r="AG8417" s="28" t="s">
        <v>3209</v>
      </c>
      <c r="AH8417" s="22">
        <v>59503</v>
      </c>
      <c r="AI8417" s="28" t="s">
        <v>19736</v>
      </c>
      <c r="AJ8417" s="22">
        <v>7</v>
      </c>
    </row>
    <row r="8418" spans="30:36" ht="30" x14ac:dyDescent="0.25">
      <c r="AD8418" s="22" t="s">
        <v>5143</v>
      </c>
      <c r="AE8418" s="28" t="s">
        <v>5144</v>
      </c>
      <c r="AF8418" s="28" t="s">
        <v>1695</v>
      </c>
      <c r="AG8418" s="28" t="s">
        <v>3836</v>
      </c>
      <c r="AH8418" s="22">
        <v>73345</v>
      </c>
      <c r="AI8418" s="28" t="s">
        <v>21862</v>
      </c>
      <c r="AJ8418" s="22">
        <v>1</v>
      </c>
    </row>
    <row r="8419" spans="30:36" ht="30" x14ac:dyDescent="0.25">
      <c r="AD8419" s="22" t="s">
        <v>1363</v>
      </c>
      <c r="AE8419" s="28" t="s">
        <v>2958</v>
      </c>
      <c r="AF8419" s="28" t="s">
        <v>1718</v>
      </c>
      <c r="AG8419" s="28" t="s">
        <v>3211</v>
      </c>
      <c r="AH8419" s="22">
        <v>69254</v>
      </c>
      <c r="AI8419" s="28" t="s">
        <v>21264</v>
      </c>
      <c r="AJ8419" s="22">
        <v>2</v>
      </c>
    </row>
    <row r="8420" spans="30:36" ht="30" x14ac:dyDescent="0.25">
      <c r="AD8420" s="22" t="s">
        <v>9168</v>
      </c>
      <c r="AE8420" s="28" t="s">
        <v>9169</v>
      </c>
      <c r="AF8420" s="28" t="s">
        <v>1697</v>
      </c>
      <c r="AG8420" s="28" t="s">
        <v>3787</v>
      </c>
      <c r="AH8420" s="22">
        <v>62820</v>
      </c>
      <c r="AI8420" s="28" t="s">
        <v>21255</v>
      </c>
      <c r="AJ8420" s="22">
        <v>9</v>
      </c>
    </row>
    <row r="8421" spans="30:36" ht="30" x14ac:dyDescent="0.25">
      <c r="AD8421" s="22" t="s">
        <v>3733</v>
      </c>
      <c r="AE8421" s="28" t="s">
        <v>3734</v>
      </c>
      <c r="AF8421" s="28" t="s">
        <v>1695</v>
      </c>
      <c r="AG8421" s="28" t="s">
        <v>3209</v>
      </c>
      <c r="AH8421" s="22">
        <v>63688</v>
      </c>
      <c r="AI8421" s="28" t="s">
        <v>3735</v>
      </c>
      <c r="AJ8421" s="22">
        <v>0</v>
      </c>
    </row>
    <row r="8422" spans="30:36" ht="30" x14ac:dyDescent="0.25">
      <c r="AD8422" s="22" t="s">
        <v>17800</v>
      </c>
      <c r="AE8422" s="28" t="s">
        <v>18922</v>
      </c>
      <c r="AF8422" s="28" t="s">
        <v>1701</v>
      </c>
      <c r="AG8422" s="28" t="s">
        <v>3209</v>
      </c>
      <c r="AH8422" s="22">
        <v>62938</v>
      </c>
      <c r="AI8422" s="28" t="s">
        <v>17801</v>
      </c>
      <c r="AJ8422" s="22">
        <v>0</v>
      </c>
    </row>
    <row r="8423" spans="30:36" ht="30" x14ac:dyDescent="0.25">
      <c r="AD8423" s="22" t="s">
        <v>691</v>
      </c>
      <c r="AE8423" s="28" t="s">
        <v>2358</v>
      </c>
      <c r="AF8423" s="28" t="s">
        <v>1702</v>
      </c>
      <c r="AG8423" s="28" t="s">
        <v>3210</v>
      </c>
      <c r="AH8423" s="22">
        <v>99637</v>
      </c>
      <c r="AI8423" s="28" t="s">
        <v>19348</v>
      </c>
      <c r="AJ8423" s="22">
        <v>4</v>
      </c>
    </row>
    <row r="8424" spans="30:36" ht="30" x14ac:dyDescent="0.25">
      <c r="AD8424" s="22" t="s">
        <v>9170</v>
      </c>
      <c r="AE8424" s="28" t="s">
        <v>9171</v>
      </c>
      <c r="AF8424" s="28" t="s">
        <v>1699</v>
      </c>
      <c r="AG8424" s="28" t="s">
        <v>3209</v>
      </c>
      <c r="AH8424" s="22">
        <v>65065</v>
      </c>
      <c r="AI8424" s="28" t="s">
        <v>22021</v>
      </c>
      <c r="AJ8424" s="22">
        <v>8</v>
      </c>
    </row>
    <row r="8425" spans="30:36" ht="30" x14ac:dyDescent="0.25">
      <c r="AD8425" s="22" t="s">
        <v>9172</v>
      </c>
      <c r="AE8425" s="28" t="s">
        <v>9173</v>
      </c>
      <c r="AF8425" s="28" t="s">
        <v>1695</v>
      </c>
      <c r="AG8425" s="28" t="s">
        <v>3210</v>
      </c>
      <c r="AH8425" s="22">
        <v>74837</v>
      </c>
      <c r="AI8425" s="28" t="s">
        <v>22022</v>
      </c>
      <c r="AJ8425" s="22">
        <v>0</v>
      </c>
    </row>
    <row r="8426" spans="30:36" ht="30" x14ac:dyDescent="0.25">
      <c r="AD8426" s="22" t="s">
        <v>17802</v>
      </c>
      <c r="AE8426" s="28" t="s">
        <v>17803</v>
      </c>
      <c r="AF8426" s="28" t="s">
        <v>1695</v>
      </c>
      <c r="AG8426" s="28" t="s">
        <v>3210</v>
      </c>
      <c r="AH8426" s="22">
        <v>54657</v>
      </c>
      <c r="AI8426" s="28" t="s">
        <v>19127</v>
      </c>
      <c r="AJ8426" s="22">
        <v>6</v>
      </c>
    </row>
    <row r="8427" spans="30:36" ht="30" x14ac:dyDescent="0.25">
      <c r="AD8427" s="22" t="s">
        <v>17804</v>
      </c>
      <c r="AE8427" s="28" t="s">
        <v>17805</v>
      </c>
      <c r="AF8427" s="28" t="s">
        <v>1696</v>
      </c>
      <c r="AG8427" s="28" t="s">
        <v>3209</v>
      </c>
      <c r="AH8427" s="22">
        <v>64634</v>
      </c>
      <c r="AI8427" s="28" t="s">
        <v>19820</v>
      </c>
      <c r="AJ8427" s="22">
        <v>7</v>
      </c>
    </row>
    <row r="8428" spans="30:36" ht="30" x14ac:dyDescent="0.25">
      <c r="AD8428" s="22" t="s">
        <v>5145</v>
      </c>
      <c r="AE8428" s="28" t="s">
        <v>18923</v>
      </c>
      <c r="AF8428" s="28" t="s">
        <v>1701</v>
      </c>
      <c r="AG8428" s="28" t="s">
        <v>3862</v>
      </c>
      <c r="AH8428" s="22">
        <v>65399</v>
      </c>
      <c r="AI8428" s="28" t="s">
        <v>19695</v>
      </c>
      <c r="AJ8428" s="22">
        <v>8</v>
      </c>
    </row>
    <row r="8429" spans="30:36" ht="30" x14ac:dyDescent="0.25">
      <c r="AD8429" s="22" t="s">
        <v>9174</v>
      </c>
      <c r="AE8429" s="28" t="s">
        <v>9175</v>
      </c>
      <c r="AF8429" s="28" t="s">
        <v>1695</v>
      </c>
      <c r="AG8429" s="28" t="s">
        <v>3211</v>
      </c>
      <c r="AH8429" s="22">
        <v>73396</v>
      </c>
      <c r="AI8429" s="28" t="s">
        <v>22023</v>
      </c>
      <c r="AJ8429" s="22">
        <v>3</v>
      </c>
    </row>
    <row r="8430" spans="30:36" ht="30" x14ac:dyDescent="0.25">
      <c r="AD8430" s="22" t="s">
        <v>9176</v>
      </c>
      <c r="AE8430" s="28" t="s">
        <v>9177</v>
      </c>
      <c r="AF8430" s="28" t="s">
        <v>1695</v>
      </c>
      <c r="AG8430" s="28" t="s">
        <v>3211</v>
      </c>
      <c r="AH8430" s="22">
        <v>64666</v>
      </c>
      <c r="AI8430" s="28" t="s">
        <v>22024</v>
      </c>
      <c r="AJ8430" s="22">
        <v>0</v>
      </c>
    </row>
    <row r="8431" spans="30:36" ht="30" x14ac:dyDescent="0.25">
      <c r="AD8431" s="22" t="s">
        <v>9178</v>
      </c>
      <c r="AE8431" s="28" t="s">
        <v>9179</v>
      </c>
      <c r="AF8431" s="28" t="s">
        <v>1696</v>
      </c>
      <c r="AG8431" s="28" t="s">
        <v>3209</v>
      </c>
      <c r="AH8431" s="22">
        <v>56431</v>
      </c>
      <c r="AI8431" s="28" t="s">
        <v>9180</v>
      </c>
      <c r="AJ8431" s="22">
        <v>0</v>
      </c>
    </row>
    <row r="8432" spans="30:36" ht="30" x14ac:dyDescent="0.25">
      <c r="AD8432" s="22" t="s">
        <v>17806</v>
      </c>
      <c r="AE8432" s="28" t="s">
        <v>17807</v>
      </c>
      <c r="AF8432" s="28" t="s">
        <v>1706</v>
      </c>
      <c r="AG8432" s="28" t="s">
        <v>3209</v>
      </c>
      <c r="AH8432" s="22">
        <v>59137</v>
      </c>
      <c r="AI8432" s="28" t="s">
        <v>17808</v>
      </c>
      <c r="AJ8432" s="22">
        <v>5</v>
      </c>
    </row>
    <row r="8433" spans="30:36" ht="30" x14ac:dyDescent="0.25">
      <c r="AD8433" s="22" t="s">
        <v>5146</v>
      </c>
      <c r="AE8433" s="28" t="s">
        <v>5147</v>
      </c>
      <c r="AF8433" s="28" t="s">
        <v>1720</v>
      </c>
      <c r="AG8433" s="28" t="s">
        <v>3803</v>
      </c>
      <c r="AH8433" s="22">
        <v>111723</v>
      </c>
      <c r="AI8433" s="28" t="s">
        <v>20456</v>
      </c>
      <c r="AJ8433" s="22">
        <v>2</v>
      </c>
    </row>
    <row r="8434" spans="30:36" ht="30" x14ac:dyDescent="0.25">
      <c r="AD8434" s="22" t="s">
        <v>17809</v>
      </c>
      <c r="AE8434" s="28" t="s">
        <v>17810</v>
      </c>
      <c r="AF8434" s="28" t="s">
        <v>1708</v>
      </c>
      <c r="AG8434" s="28" t="s">
        <v>3765</v>
      </c>
      <c r="AH8434" s="22">
        <v>72053</v>
      </c>
      <c r="AI8434" s="28" t="s">
        <v>19420</v>
      </c>
      <c r="AJ8434" s="22">
        <v>8</v>
      </c>
    </row>
    <row r="8435" spans="30:36" ht="30" x14ac:dyDescent="0.25">
      <c r="AD8435" s="22" t="s">
        <v>17811</v>
      </c>
      <c r="AE8435" s="28" t="s">
        <v>17812</v>
      </c>
      <c r="AF8435" s="28" t="s">
        <v>1697</v>
      </c>
      <c r="AG8435" s="28" t="s">
        <v>3209</v>
      </c>
      <c r="AH8435" s="22">
        <v>54776</v>
      </c>
      <c r="AI8435" s="28" t="s">
        <v>19303</v>
      </c>
      <c r="AJ8435" s="22">
        <v>4</v>
      </c>
    </row>
    <row r="8436" spans="30:36" ht="30" x14ac:dyDescent="0.25">
      <c r="AD8436" s="22" t="s">
        <v>17813</v>
      </c>
      <c r="AE8436" s="28" t="s">
        <v>17814</v>
      </c>
      <c r="AF8436" s="28" t="s">
        <v>1708</v>
      </c>
      <c r="AG8436" s="28" t="s">
        <v>3210</v>
      </c>
      <c r="AH8436" s="22">
        <v>65742</v>
      </c>
      <c r="AI8436" s="28" t="s">
        <v>19649</v>
      </c>
      <c r="AJ8436" s="22">
        <v>6</v>
      </c>
    </row>
    <row r="8437" spans="30:36" ht="30" x14ac:dyDescent="0.25">
      <c r="AD8437" s="22" t="s">
        <v>17815</v>
      </c>
      <c r="AE8437" s="28" t="s">
        <v>17816</v>
      </c>
      <c r="AF8437" s="28" t="s">
        <v>1705</v>
      </c>
      <c r="AG8437" s="28" t="s">
        <v>3210</v>
      </c>
      <c r="AH8437" s="22">
        <v>71890</v>
      </c>
      <c r="AI8437" s="28" t="s">
        <v>21746</v>
      </c>
      <c r="AJ8437" s="22">
        <v>7</v>
      </c>
    </row>
    <row r="8438" spans="30:36" ht="30" x14ac:dyDescent="0.25">
      <c r="AD8438" s="22" t="s">
        <v>17817</v>
      </c>
      <c r="AE8438" s="28" t="s">
        <v>17818</v>
      </c>
      <c r="AF8438" s="28" t="s">
        <v>1695</v>
      </c>
      <c r="AG8438" s="28" t="s">
        <v>3803</v>
      </c>
      <c r="AH8438" s="22">
        <v>59533</v>
      </c>
      <c r="AI8438" s="28" t="s">
        <v>22025</v>
      </c>
      <c r="AJ8438" s="22">
        <v>3</v>
      </c>
    </row>
    <row r="8439" spans="30:36" ht="30" x14ac:dyDescent="0.25">
      <c r="AD8439" s="22" t="s">
        <v>9871</v>
      </c>
      <c r="AE8439" s="28" t="s">
        <v>9872</v>
      </c>
      <c r="AF8439" s="28" t="s">
        <v>1700</v>
      </c>
      <c r="AG8439" s="28" t="s">
        <v>3209</v>
      </c>
      <c r="AH8439" s="22">
        <v>63319</v>
      </c>
      <c r="AI8439" s="28" t="s">
        <v>19806</v>
      </c>
      <c r="AJ8439" s="22">
        <v>1</v>
      </c>
    </row>
    <row r="8440" spans="30:36" ht="30" x14ac:dyDescent="0.25">
      <c r="AD8440" s="22" t="s">
        <v>17819</v>
      </c>
      <c r="AE8440" s="28" t="s">
        <v>17820</v>
      </c>
      <c r="AF8440" s="28" t="s">
        <v>1708</v>
      </c>
      <c r="AG8440" s="28" t="s">
        <v>3862</v>
      </c>
      <c r="AH8440" s="22">
        <v>69326</v>
      </c>
      <c r="AI8440" s="28" t="s">
        <v>20725</v>
      </c>
      <c r="AJ8440" s="22">
        <v>7</v>
      </c>
    </row>
    <row r="8441" spans="30:36" ht="30" x14ac:dyDescent="0.25">
      <c r="AD8441" s="22" t="s">
        <v>17821</v>
      </c>
      <c r="AE8441" s="28" t="s">
        <v>17822</v>
      </c>
      <c r="AF8441" s="28" t="s">
        <v>1704</v>
      </c>
      <c r="AG8441" s="28" t="s">
        <v>3210</v>
      </c>
      <c r="AH8441" s="22">
        <v>53857</v>
      </c>
      <c r="AI8441" s="28" t="s">
        <v>21691</v>
      </c>
      <c r="AJ8441" s="22">
        <v>6</v>
      </c>
    </row>
    <row r="8442" spans="30:36" ht="30" x14ac:dyDescent="0.25">
      <c r="AD8442" s="22" t="s">
        <v>9181</v>
      </c>
      <c r="AE8442" s="28" t="s">
        <v>9182</v>
      </c>
      <c r="AF8442" s="28" t="s">
        <v>1700</v>
      </c>
      <c r="AG8442" s="28" t="s">
        <v>3826</v>
      </c>
      <c r="AH8442" s="22">
        <v>63593</v>
      </c>
      <c r="AI8442" s="28" t="s">
        <v>21342</v>
      </c>
      <c r="AJ8442" s="22">
        <v>3</v>
      </c>
    </row>
    <row r="8443" spans="30:36" ht="30" x14ac:dyDescent="0.25">
      <c r="AD8443" s="22" t="s">
        <v>5148</v>
      </c>
      <c r="AE8443" s="28" t="s">
        <v>5149</v>
      </c>
      <c r="AF8443" s="28" t="s">
        <v>1708</v>
      </c>
      <c r="AG8443" s="28" t="s">
        <v>3800</v>
      </c>
      <c r="AH8443" s="22">
        <v>73770</v>
      </c>
      <c r="AI8443" s="28" t="s">
        <v>21318</v>
      </c>
      <c r="AJ8443" s="22">
        <v>2</v>
      </c>
    </row>
    <row r="8444" spans="30:36" ht="30" x14ac:dyDescent="0.25">
      <c r="AD8444" s="22" t="s">
        <v>9183</v>
      </c>
      <c r="AE8444" s="28" t="s">
        <v>9184</v>
      </c>
      <c r="AF8444" s="28" t="s">
        <v>1695</v>
      </c>
      <c r="AG8444" s="28" t="s">
        <v>3211</v>
      </c>
      <c r="AH8444" s="22">
        <v>68793</v>
      </c>
      <c r="AI8444" s="28" t="s">
        <v>19419</v>
      </c>
      <c r="AJ8444" s="22">
        <v>7</v>
      </c>
    </row>
    <row r="8445" spans="30:36" ht="30" x14ac:dyDescent="0.25">
      <c r="AD8445" s="22" t="s">
        <v>9185</v>
      </c>
      <c r="AE8445" s="28" t="s">
        <v>18924</v>
      </c>
      <c r="AF8445" s="28" t="s">
        <v>1718</v>
      </c>
      <c r="AG8445" s="28" t="s">
        <v>3209</v>
      </c>
      <c r="AH8445" s="22">
        <v>64602</v>
      </c>
      <c r="AI8445" s="28" t="s">
        <v>22026</v>
      </c>
      <c r="AJ8445" s="22">
        <v>7</v>
      </c>
    </row>
    <row r="8446" spans="30:36" ht="30" x14ac:dyDescent="0.25">
      <c r="AD8446" s="22" t="s">
        <v>17823</v>
      </c>
      <c r="AE8446" s="28" t="s">
        <v>17824</v>
      </c>
      <c r="AF8446" s="28" t="s">
        <v>1701</v>
      </c>
      <c r="AG8446" s="28" t="s">
        <v>3210</v>
      </c>
      <c r="AH8446" s="22">
        <v>58448</v>
      </c>
      <c r="AI8446" s="28" t="s">
        <v>20416</v>
      </c>
      <c r="AJ8446" s="22">
        <v>8</v>
      </c>
    </row>
    <row r="8447" spans="30:36" ht="45" x14ac:dyDescent="0.25">
      <c r="AD8447" s="22" t="s">
        <v>17825</v>
      </c>
      <c r="AE8447" s="28" t="s">
        <v>17826</v>
      </c>
      <c r="AF8447" s="28" t="s">
        <v>1717</v>
      </c>
      <c r="AG8447" s="28" t="s">
        <v>3935</v>
      </c>
      <c r="AH8447" s="22">
        <v>86176</v>
      </c>
      <c r="AI8447" s="28" t="s">
        <v>20546</v>
      </c>
      <c r="AJ8447" s="22">
        <v>1</v>
      </c>
    </row>
    <row r="8448" spans="30:36" ht="30" x14ac:dyDescent="0.25">
      <c r="AD8448" s="22" t="s">
        <v>9186</v>
      </c>
      <c r="AE8448" s="28" t="s">
        <v>9187</v>
      </c>
      <c r="AF8448" s="28" t="s">
        <v>1719</v>
      </c>
      <c r="AG8448" s="28" t="s">
        <v>3210</v>
      </c>
      <c r="AH8448" s="22">
        <v>88270</v>
      </c>
      <c r="AI8448" s="28" t="s">
        <v>20686</v>
      </c>
      <c r="AJ8448" s="22">
        <v>1</v>
      </c>
    </row>
    <row r="8449" spans="30:36" ht="30" x14ac:dyDescent="0.25">
      <c r="AD8449" s="22" t="s">
        <v>17827</v>
      </c>
      <c r="AE8449" s="28" t="s">
        <v>17828</v>
      </c>
      <c r="AF8449" s="28" t="s">
        <v>1700</v>
      </c>
      <c r="AG8449" s="28" t="s">
        <v>3209</v>
      </c>
      <c r="AH8449" s="22">
        <v>71298</v>
      </c>
      <c r="AI8449" s="28" t="s">
        <v>17829</v>
      </c>
      <c r="AJ8449" s="22">
        <v>2</v>
      </c>
    </row>
    <row r="8450" spans="30:36" ht="30" x14ac:dyDescent="0.25">
      <c r="AD8450" s="22" t="s">
        <v>33</v>
      </c>
      <c r="AE8450" s="28" t="s">
        <v>1738</v>
      </c>
      <c r="AF8450" s="28" t="s">
        <v>1695</v>
      </c>
      <c r="AG8450" s="28" t="s">
        <v>3209</v>
      </c>
      <c r="AH8450" s="22">
        <v>69666</v>
      </c>
      <c r="AI8450" s="28" t="s">
        <v>21007</v>
      </c>
      <c r="AJ8450" s="22">
        <v>1</v>
      </c>
    </row>
    <row r="8451" spans="30:36" ht="30" x14ac:dyDescent="0.25">
      <c r="AD8451" s="22" t="s">
        <v>9188</v>
      </c>
      <c r="AE8451" s="28" t="s">
        <v>9189</v>
      </c>
      <c r="AF8451" s="28" t="s">
        <v>1702</v>
      </c>
      <c r="AG8451" s="28" t="s">
        <v>3209</v>
      </c>
      <c r="AH8451" s="22">
        <v>88518</v>
      </c>
      <c r="AI8451" s="28" t="s">
        <v>9190</v>
      </c>
      <c r="AJ8451" s="22">
        <v>3</v>
      </c>
    </row>
    <row r="8452" spans="30:36" ht="30" x14ac:dyDescent="0.25">
      <c r="AD8452" s="22" t="s">
        <v>17830</v>
      </c>
      <c r="AE8452" s="28" t="s">
        <v>17831</v>
      </c>
      <c r="AF8452" s="28" t="s">
        <v>1696</v>
      </c>
      <c r="AG8452" s="28" t="s">
        <v>3836</v>
      </c>
      <c r="AH8452" s="22">
        <v>53094</v>
      </c>
      <c r="AI8452" s="28" t="s">
        <v>20404</v>
      </c>
      <c r="AJ8452" s="22">
        <v>4</v>
      </c>
    </row>
    <row r="8453" spans="30:36" ht="30" x14ac:dyDescent="0.25">
      <c r="AD8453" s="22" t="s">
        <v>17832</v>
      </c>
      <c r="AE8453" s="28" t="s">
        <v>17833</v>
      </c>
      <c r="AF8453" s="28" t="s">
        <v>1705</v>
      </c>
      <c r="AG8453" s="28" t="s">
        <v>3209</v>
      </c>
      <c r="AH8453" s="22">
        <v>75170</v>
      </c>
      <c r="AI8453" s="28" t="s">
        <v>20552</v>
      </c>
      <c r="AJ8453" s="22">
        <v>1</v>
      </c>
    </row>
    <row r="8454" spans="30:36" ht="30" x14ac:dyDescent="0.25">
      <c r="AD8454" s="22" t="s">
        <v>17834</v>
      </c>
      <c r="AE8454" s="28" t="s">
        <v>17835</v>
      </c>
      <c r="AF8454" s="28" t="s">
        <v>1708</v>
      </c>
      <c r="AG8454" s="28" t="s">
        <v>3209</v>
      </c>
      <c r="AH8454" s="22">
        <v>63458</v>
      </c>
      <c r="AI8454" s="28" t="s">
        <v>20405</v>
      </c>
      <c r="AJ8454" s="22">
        <v>9</v>
      </c>
    </row>
    <row r="8455" spans="30:36" ht="30" x14ac:dyDescent="0.25">
      <c r="AD8455" s="22" t="s">
        <v>9191</v>
      </c>
      <c r="AE8455" s="28" t="s">
        <v>9192</v>
      </c>
      <c r="AF8455" s="28" t="s">
        <v>1700</v>
      </c>
      <c r="AG8455" s="28" t="s">
        <v>3773</v>
      </c>
      <c r="AH8455" s="22">
        <v>68279</v>
      </c>
      <c r="AI8455" s="28" t="s">
        <v>19294</v>
      </c>
      <c r="AJ8455" s="22">
        <v>2</v>
      </c>
    </row>
    <row r="8456" spans="30:36" ht="30" x14ac:dyDescent="0.25">
      <c r="AD8456" s="22" t="s">
        <v>9193</v>
      </c>
      <c r="AE8456" s="28" t="s">
        <v>9194</v>
      </c>
      <c r="AF8456" s="28" t="s">
        <v>1704</v>
      </c>
      <c r="AG8456" s="28" t="s">
        <v>3210</v>
      </c>
      <c r="AH8456" s="22">
        <v>61299</v>
      </c>
      <c r="AI8456" s="28" t="s">
        <v>19140</v>
      </c>
      <c r="AJ8456" s="22">
        <v>1</v>
      </c>
    </row>
    <row r="8457" spans="30:36" ht="30" x14ac:dyDescent="0.25">
      <c r="AD8457" s="22" t="s">
        <v>9195</v>
      </c>
      <c r="AE8457" s="28" t="s">
        <v>9196</v>
      </c>
      <c r="AF8457" s="28" t="s">
        <v>1697</v>
      </c>
      <c r="AG8457" s="28" t="s">
        <v>3209</v>
      </c>
      <c r="AH8457" s="22">
        <v>86557</v>
      </c>
      <c r="AI8457" s="28" t="s">
        <v>19964</v>
      </c>
      <c r="AJ8457" s="22">
        <v>7</v>
      </c>
    </row>
    <row r="8458" spans="30:36" ht="30" x14ac:dyDescent="0.25">
      <c r="AD8458" s="22" t="s">
        <v>17836</v>
      </c>
      <c r="AE8458" s="28" t="s">
        <v>17837</v>
      </c>
      <c r="AF8458" s="28" t="s">
        <v>1696</v>
      </c>
      <c r="AG8458" s="28" t="s">
        <v>3211</v>
      </c>
      <c r="AH8458" s="22">
        <v>61439</v>
      </c>
      <c r="AI8458" s="28" t="s">
        <v>19986</v>
      </c>
      <c r="AJ8458" s="22">
        <v>6</v>
      </c>
    </row>
    <row r="8459" spans="30:36" ht="30" x14ac:dyDescent="0.25">
      <c r="AD8459" s="22" t="s">
        <v>17838</v>
      </c>
      <c r="AE8459" s="28" t="s">
        <v>17839</v>
      </c>
      <c r="AF8459" s="28" t="s">
        <v>1709</v>
      </c>
      <c r="AG8459" s="28" t="s">
        <v>3803</v>
      </c>
      <c r="AH8459" s="22">
        <v>58572</v>
      </c>
      <c r="AI8459" s="28" t="s">
        <v>20136</v>
      </c>
      <c r="AJ8459" s="22">
        <v>7</v>
      </c>
    </row>
    <row r="8460" spans="30:36" ht="30" x14ac:dyDescent="0.25">
      <c r="AD8460" s="22" t="s">
        <v>17840</v>
      </c>
      <c r="AE8460" s="28" t="s">
        <v>17841</v>
      </c>
      <c r="AF8460" s="28" t="s">
        <v>1695</v>
      </c>
      <c r="AG8460" s="28" t="s">
        <v>3209</v>
      </c>
      <c r="AH8460" s="22">
        <v>58429</v>
      </c>
      <c r="AI8460" s="28" t="s">
        <v>20992</v>
      </c>
      <c r="AJ8460" s="22">
        <v>4</v>
      </c>
    </row>
    <row r="8461" spans="30:36" ht="30" x14ac:dyDescent="0.25">
      <c r="AD8461" s="22" t="s">
        <v>17842</v>
      </c>
      <c r="AE8461" s="28" t="s">
        <v>18925</v>
      </c>
      <c r="AF8461" s="28" t="s">
        <v>1700</v>
      </c>
      <c r="AG8461" s="28" t="s">
        <v>3209</v>
      </c>
      <c r="AH8461" s="22">
        <v>71108</v>
      </c>
      <c r="AI8461" s="28" t="s">
        <v>20097</v>
      </c>
      <c r="AJ8461" s="22">
        <v>7</v>
      </c>
    </row>
    <row r="8462" spans="30:36" ht="30" x14ac:dyDescent="0.25">
      <c r="AD8462" s="22" t="s">
        <v>17843</v>
      </c>
      <c r="AE8462" s="28" t="s">
        <v>17844</v>
      </c>
      <c r="AF8462" s="28" t="s">
        <v>1696</v>
      </c>
      <c r="AG8462" s="28" t="s">
        <v>3211</v>
      </c>
      <c r="AH8462" s="22">
        <v>55657</v>
      </c>
      <c r="AI8462" s="28" t="s">
        <v>19374</v>
      </c>
      <c r="AJ8462" s="22">
        <v>5</v>
      </c>
    </row>
    <row r="8463" spans="30:36" ht="45" x14ac:dyDescent="0.25">
      <c r="AD8463" s="22" t="s">
        <v>17845</v>
      </c>
      <c r="AE8463" s="28" t="s">
        <v>17846</v>
      </c>
      <c r="AF8463" s="28" t="s">
        <v>1710</v>
      </c>
      <c r="AG8463" s="28" t="s">
        <v>3209</v>
      </c>
      <c r="AH8463" s="22">
        <v>53141</v>
      </c>
      <c r="AI8463" s="28" t="s">
        <v>19997</v>
      </c>
      <c r="AJ8463" s="22">
        <v>5</v>
      </c>
    </row>
    <row r="8464" spans="30:36" ht="30" x14ac:dyDescent="0.25">
      <c r="AD8464" s="22" t="s">
        <v>17847</v>
      </c>
      <c r="AE8464" s="28" t="s">
        <v>17848</v>
      </c>
      <c r="AF8464" s="28" t="s">
        <v>1695</v>
      </c>
      <c r="AG8464" s="28" t="s">
        <v>3210</v>
      </c>
      <c r="AH8464" s="22">
        <v>57295</v>
      </c>
      <c r="AI8464" s="28" t="s">
        <v>19885</v>
      </c>
      <c r="AJ8464" s="22">
        <v>5</v>
      </c>
    </row>
    <row r="8465" spans="30:36" ht="30" x14ac:dyDescent="0.25">
      <c r="AD8465" s="22" t="s">
        <v>17849</v>
      </c>
      <c r="AE8465" s="28" t="s">
        <v>17850</v>
      </c>
      <c r="AF8465" s="28" t="s">
        <v>1714</v>
      </c>
      <c r="AG8465" s="28" t="s">
        <v>3210</v>
      </c>
      <c r="AH8465" s="22">
        <v>101315</v>
      </c>
      <c r="AI8465" s="28" t="s">
        <v>19794</v>
      </c>
      <c r="AJ8465" s="22">
        <v>9</v>
      </c>
    </row>
    <row r="8466" spans="30:36" ht="30" x14ac:dyDescent="0.25">
      <c r="AD8466" s="22" t="s">
        <v>17851</v>
      </c>
      <c r="AE8466" s="28" t="s">
        <v>17852</v>
      </c>
      <c r="AF8466" s="28" t="s">
        <v>1705</v>
      </c>
      <c r="AG8466" s="28" t="s">
        <v>3210</v>
      </c>
      <c r="AH8466" s="22">
        <v>97589</v>
      </c>
      <c r="AI8466" s="28" t="s">
        <v>21539</v>
      </c>
      <c r="AJ8466" s="22">
        <v>3</v>
      </c>
    </row>
    <row r="8467" spans="30:36" ht="30" x14ac:dyDescent="0.25">
      <c r="AD8467" s="22" t="s">
        <v>9197</v>
      </c>
      <c r="AE8467" s="28" t="s">
        <v>9198</v>
      </c>
      <c r="AF8467" s="28" t="s">
        <v>1720</v>
      </c>
      <c r="AG8467" s="28" t="s">
        <v>3209</v>
      </c>
      <c r="AH8467" s="22">
        <v>105185</v>
      </c>
      <c r="AI8467" s="28" t="s">
        <v>9199</v>
      </c>
      <c r="AJ8467" s="22">
        <v>9</v>
      </c>
    </row>
    <row r="8468" spans="30:36" ht="30" x14ac:dyDescent="0.25">
      <c r="AD8468" s="22" t="s">
        <v>17853</v>
      </c>
      <c r="AE8468" s="28" t="s">
        <v>17854</v>
      </c>
      <c r="AF8468" s="28" t="s">
        <v>1702</v>
      </c>
      <c r="AG8468" s="28" t="s">
        <v>3768</v>
      </c>
      <c r="AH8468" s="22">
        <v>109334</v>
      </c>
      <c r="AI8468" s="28" t="s">
        <v>21802</v>
      </c>
      <c r="AJ8468" s="22">
        <v>9</v>
      </c>
    </row>
    <row r="8469" spans="30:36" ht="30" x14ac:dyDescent="0.25">
      <c r="AD8469" s="22" t="s">
        <v>9200</v>
      </c>
      <c r="AE8469" s="28" t="s">
        <v>9201</v>
      </c>
      <c r="AF8469" s="28" t="s">
        <v>1718</v>
      </c>
      <c r="AG8469" s="28" t="s">
        <v>3209</v>
      </c>
      <c r="AH8469" s="22">
        <v>61194</v>
      </c>
      <c r="AI8469" s="28" t="s">
        <v>22017</v>
      </c>
      <c r="AJ8469" s="22">
        <v>0</v>
      </c>
    </row>
    <row r="8470" spans="30:36" ht="45" x14ac:dyDescent="0.25">
      <c r="AD8470" s="22" t="s">
        <v>1137</v>
      </c>
      <c r="AE8470" s="28" t="s">
        <v>2749</v>
      </c>
      <c r="AF8470" s="28" t="s">
        <v>1710</v>
      </c>
      <c r="AG8470" s="28" t="s">
        <v>3211</v>
      </c>
      <c r="AH8470" s="22">
        <v>62602</v>
      </c>
      <c r="AI8470" s="28" t="s">
        <v>20120</v>
      </c>
      <c r="AJ8470" s="22">
        <v>4</v>
      </c>
    </row>
    <row r="8471" spans="30:36" ht="30" x14ac:dyDescent="0.25">
      <c r="AD8471" s="22" t="s">
        <v>9202</v>
      </c>
      <c r="AE8471" s="28" t="s">
        <v>18926</v>
      </c>
      <c r="AF8471" s="28" t="s">
        <v>1702</v>
      </c>
      <c r="AG8471" s="28" t="s">
        <v>3209</v>
      </c>
      <c r="AH8471" s="22">
        <v>96954</v>
      </c>
      <c r="AI8471" s="28" t="s">
        <v>20287</v>
      </c>
      <c r="AJ8471" s="22">
        <v>6</v>
      </c>
    </row>
    <row r="8472" spans="30:36" ht="30" x14ac:dyDescent="0.25">
      <c r="AD8472" s="22" t="s">
        <v>9203</v>
      </c>
      <c r="AE8472" s="28" t="s">
        <v>9204</v>
      </c>
      <c r="AF8472" s="28" t="s">
        <v>1697</v>
      </c>
      <c r="AG8472" s="28" t="s">
        <v>3803</v>
      </c>
      <c r="AH8472" s="22">
        <v>72364</v>
      </c>
      <c r="AI8472" s="28" t="s">
        <v>9205</v>
      </c>
      <c r="AJ8472" s="22">
        <v>0</v>
      </c>
    </row>
    <row r="8473" spans="30:36" ht="30" x14ac:dyDescent="0.25">
      <c r="AD8473" s="22" t="s">
        <v>9206</v>
      </c>
      <c r="AE8473" s="28" t="s">
        <v>9207</v>
      </c>
      <c r="AF8473" s="28" t="s">
        <v>1695</v>
      </c>
      <c r="AG8473" s="28" t="s">
        <v>3210</v>
      </c>
      <c r="AH8473" s="22">
        <v>66317</v>
      </c>
      <c r="AI8473" s="28" t="s">
        <v>21216</v>
      </c>
      <c r="AJ8473" s="22">
        <v>4</v>
      </c>
    </row>
    <row r="8474" spans="30:36" ht="30" x14ac:dyDescent="0.25">
      <c r="AD8474" s="22" t="s">
        <v>5150</v>
      </c>
      <c r="AE8474" s="28" t="s">
        <v>5151</v>
      </c>
      <c r="AF8474" s="28" t="s">
        <v>1708</v>
      </c>
      <c r="AG8474" s="28" t="s">
        <v>3836</v>
      </c>
      <c r="AH8474" s="22">
        <v>59187</v>
      </c>
      <c r="AI8474" s="28" t="s">
        <v>18973</v>
      </c>
      <c r="AJ8474" s="22">
        <v>5</v>
      </c>
    </row>
    <row r="8475" spans="30:36" ht="30" x14ac:dyDescent="0.25">
      <c r="AD8475" s="22" t="s">
        <v>17855</v>
      </c>
      <c r="AE8475" s="28" t="s">
        <v>17856</v>
      </c>
      <c r="AF8475" s="28" t="s">
        <v>1718</v>
      </c>
      <c r="AG8475" s="28" t="s">
        <v>3765</v>
      </c>
      <c r="AH8475" s="22">
        <v>70593</v>
      </c>
      <c r="AI8475" s="28" t="s">
        <v>17857</v>
      </c>
      <c r="AJ8475" s="22">
        <v>0</v>
      </c>
    </row>
    <row r="8476" spans="30:36" ht="30" x14ac:dyDescent="0.25">
      <c r="AD8476" s="22" t="s">
        <v>9208</v>
      </c>
      <c r="AE8476" s="28" t="s">
        <v>9209</v>
      </c>
      <c r="AF8476" s="28" t="s">
        <v>1704</v>
      </c>
      <c r="AG8476" s="28" t="s">
        <v>3935</v>
      </c>
      <c r="AH8476" s="22">
        <v>66621</v>
      </c>
      <c r="AI8476" s="28" t="s">
        <v>19820</v>
      </c>
      <c r="AJ8476" s="22">
        <v>7</v>
      </c>
    </row>
    <row r="8477" spans="30:36" ht="30" x14ac:dyDescent="0.25">
      <c r="AD8477" s="22" t="s">
        <v>17858</v>
      </c>
      <c r="AE8477" s="28" t="s">
        <v>17859</v>
      </c>
      <c r="AF8477" s="28" t="s">
        <v>1701</v>
      </c>
      <c r="AG8477" s="28" t="s">
        <v>3209</v>
      </c>
      <c r="AH8477" s="22">
        <v>59140</v>
      </c>
      <c r="AI8477" s="28" t="s">
        <v>21057</v>
      </c>
      <c r="AJ8477" s="22">
        <v>9</v>
      </c>
    </row>
    <row r="8478" spans="30:36" ht="30" x14ac:dyDescent="0.25">
      <c r="AD8478" s="22" t="s">
        <v>9210</v>
      </c>
      <c r="AE8478" s="28" t="s">
        <v>9211</v>
      </c>
      <c r="AF8478" s="28" t="s">
        <v>1706</v>
      </c>
      <c r="AG8478" s="28" t="s">
        <v>3211</v>
      </c>
      <c r="AH8478" s="22">
        <v>60124</v>
      </c>
      <c r="AI8478" s="28" t="s">
        <v>21526</v>
      </c>
      <c r="AJ8478" s="22">
        <v>9</v>
      </c>
    </row>
    <row r="8479" spans="30:36" ht="30" x14ac:dyDescent="0.25">
      <c r="AD8479" s="22" t="s">
        <v>5152</v>
      </c>
      <c r="AE8479" s="28" t="s">
        <v>5153</v>
      </c>
      <c r="AF8479" s="28" t="s">
        <v>1700</v>
      </c>
      <c r="AG8479" s="28" t="s">
        <v>3778</v>
      </c>
      <c r="AH8479" s="22">
        <v>58400</v>
      </c>
      <c r="AI8479" s="28" t="s">
        <v>5154</v>
      </c>
      <c r="AJ8479" s="22">
        <v>3</v>
      </c>
    </row>
    <row r="8480" spans="30:36" ht="30" x14ac:dyDescent="0.25">
      <c r="AD8480" s="22" t="s">
        <v>1414</v>
      </c>
      <c r="AE8480" s="28" t="s">
        <v>3006</v>
      </c>
      <c r="AF8480" s="28" t="s">
        <v>1695</v>
      </c>
      <c r="AG8480" s="28" t="s">
        <v>3211</v>
      </c>
      <c r="AH8480" s="22">
        <v>64367</v>
      </c>
      <c r="AI8480" s="28" t="s">
        <v>21921</v>
      </c>
      <c r="AJ8480" s="22">
        <v>8</v>
      </c>
    </row>
    <row r="8481" spans="30:36" ht="30" x14ac:dyDescent="0.25">
      <c r="AD8481" s="22" t="s">
        <v>9212</v>
      </c>
      <c r="AE8481" s="28" t="s">
        <v>9213</v>
      </c>
      <c r="AF8481" s="28" t="s">
        <v>1699</v>
      </c>
      <c r="AG8481" s="28" t="s">
        <v>3935</v>
      </c>
      <c r="AH8481" s="22">
        <v>69300</v>
      </c>
      <c r="AI8481" s="28" t="s">
        <v>21751</v>
      </c>
      <c r="AJ8481" s="22">
        <v>1</v>
      </c>
    </row>
    <row r="8482" spans="30:36" ht="30" x14ac:dyDescent="0.25">
      <c r="AD8482" s="22" t="s">
        <v>17860</v>
      </c>
      <c r="AE8482" s="28" t="s">
        <v>17861</v>
      </c>
      <c r="AF8482" s="28" t="s">
        <v>1712</v>
      </c>
      <c r="AG8482" s="28" t="s">
        <v>3211</v>
      </c>
      <c r="AH8482" s="22">
        <v>66910</v>
      </c>
      <c r="AI8482" s="28" t="s">
        <v>19068</v>
      </c>
      <c r="AJ8482" s="22">
        <v>5</v>
      </c>
    </row>
    <row r="8483" spans="30:36" ht="30" x14ac:dyDescent="0.25">
      <c r="AD8483" s="22" t="s">
        <v>17862</v>
      </c>
      <c r="AE8483" s="28" t="s">
        <v>17863</v>
      </c>
      <c r="AF8483" s="28" t="s">
        <v>1712</v>
      </c>
      <c r="AG8483" s="28" t="s">
        <v>3210</v>
      </c>
      <c r="AH8483" s="22">
        <v>107887</v>
      </c>
      <c r="AI8483" s="28" t="s">
        <v>22027</v>
      </c>
      <c r="AJ8483" s="22">
        <v>1</v>
      </c>
    </row>
    <row r="8484" spans="30:36" ht="30" x14ac:dyDescent="0.25">
      <c r="AD8484" s="22" t="s">
        <v>17864</v>
      </c>
      <c r="AE8484" s="28" t="s">
        <v>18927</v>
      </c>
      <c r="AF8484" s="28" t="s">
        <v>1708</v>
      </c>
      <c r="AG8484" s="28" t="s">
        <v>3209</v>
      </c>
      <c r="AH8484" s="22">
        <v>87620</v>
      </c>
      <c r="AI8484" s="28" t="s">
        <v>17865</v>
      </c>
      <c r="AJ8484" s="22">
        <v>5</v>
      </c>
    </row>
    <row r="8485" spans="30:36" ht="30" x14ac:dyDescent="0.25">
      <c r="AD8485" s="22" t="s">
        <v>17866</v>
      </c>
      <c r="AE8485" s="28" t="s">
        <v>17867</v>
      </c>
      <c r="AF8485" s="28" t="s">
        <v>1718</v>
      </c>
      <c r="AG8485" s="28" t="s">
        <v>3210</v>
      </c>
      <c r="AH8485" s="22">
        <v>56186</v>
      </c>
      <c r="AI8485" s="28" t="s">
        <v>21135</v>
      </c>
      <c r="AJ8485" s="22">
        <v>7</v>
      </c>
    </row>
    <row r="8486" spans="30:36" ht="30" x14ac:dyDescent="0.25">
      <c r="AD8486" s="22" t="s">
        <v>9214</v>
      </c>
      <c r="AE8486" s="28" t="s">
        <v>9215</v>
      </c>
      <c r="AF8486" s="28" t="s">
        <v>1699</v>
      </c>
      <c r="AG8486" s="28" t="s">
        <v>3209</v>
      </c>
      <c r="AH8486" s="22">
        <v>64110</v>
      </c>
      <c r="AI8486" s="28" t="s">
        <v>19080</v>
      </c>
      <c r="AJ8486" s="22">
        <v>4</v>
      </c>
    </row>
    <row r="8487" spans="30:36" ht="30" x14ac:dyDescent="0.25">
      <c r="AD8487" s="22" t="s">
        <v>17868</v>
      </c>
      <c r="AE8487" s="28" t="s">
        <v>17869</v>
      </c>
      <c r="AF8487" s="28" t="s">
        <v>1695</v>
      </c>
      <c r="AG8487" s="28" t="s">
        <v>3210</v>
      </c>
      <c r="AH8487" s="22">
        <v>60600</v>
      </c>
      <c r="AI8487" s="28" t="s">
        <v>20613</v>
      </c>
      <c r="AJ8487" s="22">
        <v>5</v>
      </c>
    </row>
    <row r="8488" spans="30:36" ht="30" x14ac:dyDescent="0.25">
      <c r="AD8488" s="22" t="s">
        <v>17870</v>
      </c>
      <c r="AE8488" s="28" t="s">
        <v>17871</v>
      </c>
      <c r="AF8488" s="28" t="s">
        <v>1695</v>
      </c>
      <c r="AG8488" s="28" t="s">
        <v>3209</v>
      </c>
      <c r="AH8488" s="22">
        <v>59911</v>
      </c>
      <c r="AI8488" s="28" t="s">
        <v>22028</v>
      </c>
      <c r="AJ8488" s="22">
        <v>6</v>
      </c>
    </row>
    <row r="8489" spans="30:36" ht="30" x14ac:dyDescent="0.25">
      <c r="AD8489" s="22" t="s">
        <v>9873</v>
      </c>
      <c r="AE8489" s="28" t="s">
        <v>9874</v>
      </c>
      <c r="AF8489" s="28" t="s">
        <v>1712</v>
      </c>
      <c r="AG8489" s="28" t="s">
        <v>3778</v>
      </c>
      <c r="AH8489" s="22">
        <v>94489</v>
      </c>
      <c r="AI8489" s="28" t="s">
        <v>19872</v>
      </c>
      <c r="AJ8489" s="22">
        <v>8</v>
      </c>
    </row>
    <row r="8490" spans="30:36" ht="45" x14ac:dyDescent="0.25">
      <c r="AD8490" s="22" t="s">
        <v>9875</v>
      </c>
      <c r="AE8490" s="28" t="s">
        <v>9876</v>
      </c>
      <c r="AF8490" s="28" t="s">
        <v>1717</v>
      </c>
      <c r="AG8490" s="28" t="s">
        <v>3209</v>
      </c>
      <c r="AH8490" s="22">
        <v>71187</v>
      </c>
      <c r="AI8490" s="28" t="s">
        <v>21109</v>
      </c>
      <c r="AJ8490" s="22">
        <v>2</v>
      </c>
    </row>
    <row r="8491" spans="30:36" ht="30" x14ac:dyDescent="0.25">
      <c r="AD8491" s="22" t="s">
        <v>17872</v>
      </c>
      <c r="AE8491" s="28" t="s">
        <v>17873</v>
      </c>
      <c r="AF8491" s="28" t="s">
        <v>1718</v>
      </c>
      <c r="AG8491" s="28" t="s">
        <v>3211</v>
      </c>
      <c r="AH8491" s="22">
        <v>65227</v>
      </c>
      <c r="AI8491" s="28" t="s">
        <v>22029</v>
      </c>
      <c r="AJ8491" s="22">
        <v>4</v>
      </c>
    </row>
    <row r="8492" spans="30:36" ht="30" x14ac:dyDescent="0.25">
      <c r="AD8492" s="22" t="s">
        <v>5155</v>
      </c>
      <c r="AE8492" s="28" t="s">
        <v>5156</v>
      </c>
      <c r="AF8492" s="28" t="s">
        <v>1697</v>
      </c>
      <c r="AG8492" s="28" t="s">
        <v>3787</v>
      </c>
      <c r="AH8492" s="22">
        <v>85827</v>
      </c>
      <c r="AI8492" s="28" t="s">
        <v>21027</v>
      </c>
      <c r="AJ8492" s="22">
        <v>7</v>
      </c>
    </row>
    <row r="8493" spans="30:36" ht="30" x14ac:dyDescent="0.25">
      <c r="AD8493" s="22" t="s">
        <v>9877</v>
      </c>
      <c r="AE8493" s="28" t="s">
        <v>9878</v>
      </c>
      <c r="AF8493" s="28" t="s">
        <v>1712</v>
      </c>
      <c r="AG8493" s="28" t="s">
        <v>3211</v>
      </c>
      <c r="AH8493" s="22">
        <v>68479</v>
      </c>
      <c r="AI8493" s="28" t="s">
        <v>20092</v>
      </c>
      <c r="AJ8493" s="22">
        <v>1</v>
      </c>
    </row>
    <row r="8494" spans="30:36" ht="30" x14ac:dyDescent="0.25">
      <c r="AD8494" s="22" t="s">
        <v>9216</v>
      </c>
      <c r="AE8494" s="28" t="s">
        <v>9217</v>
      </c>
      <c r="AF8494" s="28" t="s">
        <v>1718</v>
      </c>
      <c r="AG8494" s="28" t="s">
        <v>3211</v>
      </c>
      <c r="AH8494" s="22">
        <v>60102</v>
      </c>
      <c r="AI8494" s="28" t="s">
        <v>19535</v>
      </c>
      <c r="AJ8494" s="22">
        <v>1</v>
      </c>
    </row>
    <row r="8495" spans="30:36" ht="30" x14ac:dyDescent="0.25">
      <c r="AD8495" s="22" t="s">
        <v>17874</v>
      </c>
      <c r="AE8495" s="28" t="s">
        <v>17875</v>
      </c>
      <c r="AF8495" s="28" t="s">
        <v>1697</v>
      </c>
      <c r="AG8495" s="28" t="s">
        <v>3209</v>
      </c>
      <c r="AH8495" s="22">
        <v>79837</v>
      </c>
      <c r="AI8495" s="28" t="s">
        <v>22004</v>
      </c>
      <c r="AJ8495" s="22">
        <v>5</v>
      </c>
    </row>
    <row r="8496" spans="30:36" ht="30" x14ac:dyDescent="0.25">
      <c r="AD8496" s="22" t="s">
        <v>17876</v>
      </c>
      <c r="AE8496" s="28" t="s">
        <v>17877</v>
      </c>
      <c r="AF8496" s="28" t="s">
        <v>1711</v>
      </c>
      <c r="AG8496" s="28" t="s">
        <v>3210</v>
      </c>
      <c r="AH8496" s="22">
        <v>63679</v>
      </c>
      <c r="AI8496" s="28" t="s">
        <v>21305</v>
      </c>
      <c r="AJ8496" s="22">
        <v>0</v>
      </c>
    </row>
    <row r="8497" spans="30:36" ht="30" x14ac:dyDescent="0.25">
      <c r="AD8497" s="22" t="s">
        <v>9218</v>
      </c>
      <c r="AE8497" s="28" t="s">
        <v>9219</v>
      </c>
      <c r="AF8497" s="28" t="s">
        <v>1696</v>
      </c>
      <c r="AG8497" s="28" t="s">
        <v>3209</v>
      </c>
      <c r="AH8497" s="22">
        <v>66206</v>
      </c>
      <c r="AI8497" s="28" t="s">
        <v>19252</v>
      </c>
      <c r="AJ8497" s="22">
        <v>8</v>
      </c>
    </row>
    <row r="8498" spans="30:36" ht="30" x14ac:dyDescent="0.25">
      <c r="AD8498" s="22" t="s">
        <v>146</v>
      </c>
      <c r="AE8498" s="28" t="s">
        <v>1839</v>
      </c>
      <c r="AF8498" s="28" t="s">
        <v>1697</v>
      </c>
      <c r="AG8498" s="28" t="s">
        <v>3209</v>
      </c>
      <c r="AH8498" s="22">
        <v>84797</v>
      </c>
      <c r="AI8498" s="28" t="s">
        <v>22022</v>
      </c>
      <c r="AJ8498" s="22">
        <v>0</v>
      </c>
    </row>
    <row r="8499" spans="30:36" ht="30" x14ac:dyDescent="0.25">
      <c r="AD8499" s="22" t="s">
        <v>17878</v>
      </c>
      <c r="AE8499" s="28" t="s">
        <v>17572</v>
      </c>
      <c r="AF8499" s="28" t="s">
        <v>1695</v>
      </c>
      <c r="AG8499" s="28" t="s">
        <v>3209</v>
      </c>
      <c r="AH8499" s="22">
        <v>53898</v>
      </c>
      <c r="AI8499" s="28" t="s">
        <v>17879</v>
      </c>
      <c r="AJ8499" s="22">
        <v>1</v>
      </c>
    </row>
    <row r="8500" spans="30:36" ht="30" x14ac:dyDescent="0.25">
      <c r="AD8500" s="22" t="s">
        <v>17880</v>
      </c>
      <c r="AE8500" s="28" t="s">
        <v>17881</v>
      </c>
      <c r="AF8500" s="28" t="s">
        <v>1696</v>
      </c>
      <c r="AG8500" s="28" t="s">
        <v>3210</v>
      </c>
      <c r="AH8500" s="22">
        <v>57922</v>
      </c>
      <c r="AI8500" s="28" t="s">
        <v>19211</v>
      </c>
      <c r="AJ8500" s="22">
        <v>1</v>
      </c>
    </row>
    <row r="8501" spans="30:36" ht="30" x14ac:dyDescent="0.25">
      <c r="AD8501" s="22" t="s">
        <v>17882</v>
      </c>
      <c r="AE8501" s="28" t="s">
        <v>17883</v>
      </c>
      <c r="AF8501" s="28" t="s">
        <v>1718</v>
      </c>
      <c r="AG8501" s="28" t="s">
        <v>3209</v>
      </c>
      <c r="AH8501" s="22">
        <v>66164</v>
      </c>
      <c r="AI8501" s="28" t="s">
        <v>17884</v>
      </c>
      <c r="AJ8501" s="22">
        <v>2</v>
      </c>
    </row>
    <row r="8502" spans="30:36" ht="30" x14ac:dyDescent="0.25">
      <c r="AD8502" s="22" t="s">
        <v>17885</v>
      </c>
      <c r="AE8502" s="28" t="s">
        <v>17886</v>
      </c>
      <c r="AF8502" s="28" t="s">
        <v>1720</v>
      </c>
      <c r="AG8502" s="28" t="s">
        <v>3209</v>
      </c>
      <c r="AH8502" s="22">
        <v>118385</v>
      </c>
      <c r="AI8502" s="28" t="s">
        <v>19651</v>
      </c>
      <c r="AJ8502" s="22">
        <v>9</v>
      </c>
    </row>
    <row r="8503" spans="30:36" ht="30" x14ac:dyDescent="0.25">
      <c r="AD8503" s="22" t="s">
        <v>1156</v>
      </c>
      <c r="AE8503" s="28" t="s">
        <v>2768</v>
      </c>
      <c r="AF8503" s="28" t="s">
        <v>1706</v>
      </c>
      <c r="AG8503" s="28" t="s">
        <v>3211</v>
      </c>
      <c r="AH8503" s="22">
        <v>78629</v>
      </c>
      <c r="AI8503" s="28" t="s">
        <v>21570</v>
      </c>
      <c r="AJ8503" s="22">
        <v>7</v>
      </c>
    </row>
    <row r="8504" spans="30:36" ht="30" x14ac:dyDescent="0.25">
      <c r="AD8504" s="22" t="s">
        <v>9220</v>
      </c>
      <c r="AE8504" s="28" t="s">
        <v>9221</v>
      </c>
      <c r="AF8504" s="28" t="s">
        <v>1714</v>
      </c>
      <c r="AG8504" s="28" t="s">
        <v>3209</v>
      </c>
      <c r="AH8504" s="22">
        <v>65899</v>
      </c>
      <c r="AI8504" s="28" t="s">
        <v>9222</v>
      </c>
      <c r="AJ8504" s="22">
        <v>0</v>
      </c>
    </row>
    <row r="8505" spans="30:36" ht="30" x14ac:dyDescent="0.25">
      <c r="AD8505" s="22" t="s">
        <v>1542</v>
      </c>
      <c r="AE8505" s="28" t="s">
        <v>3131</v>
      </c>
      <c r="AF8505" s="28" t="s">
        <v>1701</v>
      </c>
      <c r="AG8505" s="28" t="s">
        <v>3211</v>
      </c>
      <c r="AH8505" s="22">
        <v>66773</v>
      </c>
      <c r="AI8505" s="28" t="s">
        <v>20354</v>
      </c>
      <c r="AJ8505" s="22">
        <v>3</v>
      </c>
    </row>
    <row r="8506" spans="30:36" ht="30" x14ac:dyDescent="0.25">
      <c r="AD8506" s="22" t="s">
        <v>17887</v>
      </c>
      <c r="AE8506" s="28" t="s">
        <v>17888</v>
      </c>
      <c r="AF8506" s="28" t="s">
        <v>1702</v>
      </c>
      <c r="AG8506" s="28" t="s">
        <v>3209</v>
      </c>
      <c r="AH8506" s="22">
        <v>84290</v>
      </c>
      <c r="AI8506" s="28" t="s">
        <v>20050</v>
      </c>
      <c r="AJ8506" s="22">
        <v>6</v>
      </c>
    </row>
    <row r="8507" spans="30:36" ht="30" x14ac:dyDescent="0.25">
      <c r="AD8507" s="22" t="s">
        <v>17889</v>
      </c>
      <c r="AE8507" s="28" t="s">
        <v>17890</v>
      </c>
      <c r="AF8507" s="28" t="s">
        <v>1708</v>
      </c>
      <c r="AG8507" s="28" t="s">
        <v>3209</v>
      </c>
      <c r="AH8507" s="22">
        <v>81552</v>
      </c>
      <c r="AI8507" s="28" t="s">
        <v>17891</v>
      </c>
      <c r="AJ8507" s="22">
        <v>5</v>
      </c>
    </row>
    <row r="8508" spans="30:36" ht="30" x14ac:dyDescent="0.25">
      <c r="AD8508" s="22" t="s">
        <v>9223</v>
      </c>
      <c r="AE8508" s="28" t="s">
        <v>9224</v>
      </c>
      <c r="AF8508" s="28" t="s">
        <v>1700</v>
      </c>
      <c r="AG8508" s="28" t="s">
        <v>3778</v>
      </c>
      <c r="AH8508" s="22">
        <v>81588</v>
      </c>
      <c r="AI8508" s="28" t="s">
        <v>9225</v>
      </c>
      <c r="AJ8508" s="22">
        <v>0</v>
      </c>
    </row>
    <row r="8509" spans="30:36" ht="30" x14ac:dyDescent="0.25">
      <c r="AD8509" s="22" t="s">
        <v>17892</v>
      </c>
      <c r="AE8509" s="28" t="s">
        <v>17893</v>
      </c>
      <c r="AF8509" s="28" t="s">
        <v>1700</v>
      </c>
      <c r="AG8509" s="28" t="s">
        <v>3209</v>
      </c>
      <c r="AH8509" s="22">
        <v>76920</v>
      </c>
      <c r="AI8509" s="28" t="s">
        <v>17894</v>
      </c>
      <c r="AJ8509" s="22">
        <v>2</v>
      </c>
    </row>
    <row r="8510" spans="30:36" ht="30" x14ac:dyDescent="0.25">
      <c r="AD8510" s="22" t="s">
        <v>17895</v>
      </c>
      <c r="AE8510" s="28" t="s">
        <v>17896</v>
      </c>
      <c r="AF8510" s="28" t="s">
        <v>1696</v>
      </c>
      <c r="AG8510" s="28" t="s">
        <v>3210</v>
      </c>
      <c r="AH8510" s="22">
        <v>66333</v>
      </c>
      <c r="AI8510" s="28" t="s">
        <v>21433</v>
      </c>
      <c r="AJ8510" s="22">
        <v>8</v>
      </c>
    </row>
    <row r="8511" spans="30:36" ht="30" x14ac:dyDescent="0.25">
      <c r="AD8511" s="22" t="s">
        <v>3736</v>
      </c>
      <c r="AE8511" s="28" t="s">
        <v>3737</v>
      </c>
      <c r="AF8511" s="28" t="s">
        <v>1705</v>
      </c>
      <c r="AG8511" s="28" t="s">
        <v>3209</v>
      </c>
      <c r="AH8511" s="22">
        <v>104919</v>
      </c>
      <c r="AI8511" s="28" t="s">
        <v>3738</v>
      </c>
      <c r="AJ8511" s="22">
        <v>0</v>
      </c>
    </row>
    <row r="8512" spans="30:36" ht="30" x14ac:dyDescent="0.25">
      <c r="AD8512" s="22" t="s">
        <v>9226</v>
      </c>
      <c r="AE8512" s="28" t="s">
        <v>9227</v>
      </c>
      <c r="AF8512" s="28" t="s">
        <v>1708</v>
      </c>
      <c r="AG8512" s="28" t="s">
        <v>3211</v>
      </c>
      <c r="AH8512" s="22">
        <v>78386</v>
      </c>
      <c r="AI8512" s="28" t="s">
        <v>20234</v>
      </c>
      <c r="AJ8512" s="22">
        <v>7</v>
      </c>
    </row>
    <row r="8513" spans="30:36" ht="30" x14ac:dyDescent="0.25">
      <c r="AD8513" s="22" t="s">
        <v>17897</v>
      </c>
      <c r="AE8513" s="28" t="s">
        <v>17898</v>
      </c>
      <c r="AF8513" s="28" t="s">
        <v>1705</v>
      </c>
      <c r="AG8513" s="28" t="s">
        <v>3209</v>
      </c>
      <c r="AH8513" s="22">
        <v>97628</v>
      </c>
      <c r="AI8513" s="28" t="s">
        <v>21031</v>
      </c>
      <c r="AJ8513" s="22">
        <v>3</v>
      </c>
    </row>
    <row r="8514" spans="30:36" ht="30" x14ac:dyDescent="0.25">
      <c r="AD8514" s="22" t="s">
        <v>366</v>
      </c>
      <c r="AE8514" s="28" t="s">
        <v>2026</v>
      </c>
      <c r="AF8514" s="28" t="s">
        <v>1701</v>
      </c>
      <c r="AG8514" s="28" t="s">
        <v>3209</v>
      </c>
      <c r="AH8514" s="22">
        <v>71313</v>
      </c>
      <c r="AI8514" s="28" t="s">
        <v>20607</v>
      </c>
      <c r="AJ8514" s="22">
        <v>1</v>
      </c>
    </row>
    <row r="8515" spans="30:36" ht="30" x14ac:dyDescent="0.25">
      <c r="AD8515" s="22" t="s">
        <v>5157</v>
      </c>
      <c r="AE8515" s="28" t="s">
        <v>5158</v>
      </c>
      <c r="AF8515" s="28" t="s">
        <v>1697</v>
      </c>
      <c r="AG8515" s="28" t="s">
        <v>3803</v>
      </c>
      <c r="AH8515" s="22">
        <v>61490</v>
      </c>
      <c r="AI8515" s="28" t="s">
        <v>20029</v>
      </c>
      <c r="AJ8515" s="22">
        <v>7</v>
      </c>
    </row>
    <row r="8516" spans="30:36" ht="30" x14ac:dyDescent="0.25">
      <c r="AD8516" s="22" t="s">
        <v>17899</v>
      </c>
      <c r="AE8516" s="28" t="s">
        <v>17900</v>
      </c>
      <c r="AF8516" s="28" t="s">
        <v>1696</v>
      </c>
      <c r="AG8516" s="28" t="s">
        <v>3209</v>
      </c>
      <c r="AH8516" s="22">
        <v>53099</v>
      </c>
      <c r="AI8516" s="28" t="s">
        <v>17901</v>
      </c>
      <c r="AJ8516" s="22">
        <v>0</v>
      </c>
    </row>
    <row r="8517" spans="30:36" ht="30" x14ac:dyDescent="0.25">
      <c r="AD8517" s="22" t="s">
        <v>17902</v>
      </c>
      <c r="AE8517" s="28" t="s">
        <v>17903</v>
      </c>
      <c r="AF8517" s="28" t="s">
        <v>1696</v>
      </c>
      <c r="AG8517" s="28" t="s">
        <v>3209</v>
      </c>
      <c r="AH8517" s="22">
        <v>54616</v>
      </c>
      <c r="AI8517" s="28" t="s">
        <v>19688</v>
      </c>
      <c r="AJ8517" s="22">
        <v>7</v>
      </c>
    </row>
    <row r="8518" spans="30:36" ht="30" x14ac:dyDescent="0.25">
      <c r="AD8518" s="22" t="s">
        <v>3739</v>
      </c>
      <c r="AE8518" s="28" t="s">
        <v>3740</v>
      </c>
      <c r="AF8518" s="28" t="s">
        <v>1695</v>
      </c>
      <c r="AG8518" s="28" t="s">
        <v>3209</v>
      </c>
      <c r="AH8518" s="22">
        <v>74903</v>
      </c>
      <c r="AI8518" s="28" t="s">
        <v>3741</v>
      </c>
      <c r="AJ8518" s="22">
        <v>0</v>
      </c>
    </row>
    <row r="8519" spans="30:36" ht="30" x14ac:dyDescent="0.25">
      <c r="AD8519" s="22" t="s">
        <v>17904</v>
      </c>
      <c r="AE8519" s="28" t="s">
        <v>17905</v>
      </c>
      <c r="AF8519" s="28" t="s">
        <v>1695</v>
      </c>
      <c r="AG8519" s="28" t="s">
        <v>3211</v>
      </c>
      <c r="AH8519" s="22">
        <v>64532</v>
      </c>
      <c r="AI8519" s="28" t="s">
        <v>21636</v>
      </c>
      <c r="AJ8519" s="22">
        <v>4</v>
      </c>
    </row>
    <row r="8520" spans="30:36" ht="30" x14ac:dyDescent="0.25">
      <c r="AD8520" s="22" t="s">
        <v>9228</v>
      </c>
      <c r="AE8520" s="28" t="s">
        <v>9229</v>
      </c>
      <c r="AF8520" s="28" t="s">
        <v>1696</v>
      </c>
      <c r="AG8520" s="28" t="s">
        <v>3210</v>
      </c>
      <c r="AH8520" s="22">
        <v>69266</v>
      </c>
      <c r="AI8520" s="28" t="s">
        <v>19736</v>
      </c>
      <c r="AJ8520" s="22">
        <v>7</v>
      </c>
    </row>
    <row r="8521" spans="30:36" ht="30" x14ac:dyDescent="0.25">
      <c r="AD8521" s="22" t="s">
        <v>17906</v>
      </c>
      <c r="AE8521" s="28" t="s">
        <v>17907</v>
      </c>
      <c r="AF8521" s="28" t="s">
        <v>1695</v>
      </c>
      <c r="AG8521" s="28" t="s">
        <v>3211</v>
      </c>
      <c r="AH8521" s="22">
        <v>61955</v>
      </c>
      <c r="AI8521" s="28" t="s">
        <v>20561</v>
      </c>
      <c r="AJ8521" s="22">
        <v>5</v>
      </c>
    </row>
    <row r="8522" spans="30:36" ht="30" x14ac:dyDescent="0.25">
      <c r="AD8522" s="22" t="s">
        <v>9230</v>
      </c>
      <c r="AE8522" s="28" t="s">
        <v>9231</v>
      </c>
      <c r="AF8522" s="28" t="s">
        <v>1697</v>
      </c>
      <c r="AG8522" s="28" t="s">
        <v>3209</v>
      </c>
      <c r="AH8522" s="22">
        <v>71409</v>
      </c>
      <c r="AI8522" s="28" t="s">
        <v>21945</v>
      </c>
      <c r="AJ8522" s="22">
        <v>0</v>
      </c>
    </row>
    <row r="8523" spans="30:36" ht="30" x14ac:dyDescent="0.25">
      <c r="AD8523" s="22" t="s">
        <v>17908</v>
      </c>
      <c r="AE8523" s="28" t="s">
        <v>17909</v>
      </c>
      <c r="AF8523" s="28" t="s">
        <v>1718</v>
      </c>
      <c r="AG8523" s="28" t="s">
        <v>3209</v>
      </c>
      <c r="AH8523" s="22">
        <v>75714</v>
      </c>
      <c r="AI8523" s="28" t="s">
        <v>17910</v>
      </c>
      <c r="AJ8523" s="22">
        <v>1</v>
      </c>
    </row>
    <row r="8524" spans="30:36" ht="30" x14ac:dyDescent="0.25">
      <c r="AD8524" s="22" t="s">
        <v>663</v>
      </c>
      <c r="AE8524" s="28" t="s">
        <v>18928</v>
      </c>
      <c r="AF8524" s="28" t="s">
        <v>1702</v>
      </c>
      <c r="AG8524" s="28" t="s">
        <v>3209</v>
      </c>
      <c r="AH8524" s="22">
        <v>86044</v>
      </c>
      <c r="AI8524" s="28" t="s">
        <v>20761</v>
      </c>
      <c r="AJ8524" s="22">
        <v>5</v>
      </c>
    </row>
    <row r="8525" spans="30:36" ht="30" x14ac:dyDescent="0.25">
      <c r="AD8525" s="22" t="s">
        <v>17911</v>
      </c>
      <c r="AE8525" s="28" t="s">
        <v>17912</v>
      </c>
      <c r="AF8525" s="28" t="s">
        <v>1704</v>
      </c>
      <c r="AG8525" s="28" t="s">
        <v>3210</v>
      </c>
      <c r="AH8525" s="22">
        <v>60457</v>
      </c>
      <c r="AI8525" s="28" t="s">
        <v>22030</v>
      </c>
      <c r="AJ8525" s="22">
        <v>4</v>
      </c>
    </row>
    <row r="8526" spans="30:36" ht="30" x14ac:dyDescent="0.25">
      <c r="AD8526" s="22" t="s">
        <v>379</v>
      </c>
      <c r="AE8526" s="28" t="s">
        <v>2050</v>
      </c>
      <c r="AF8526" s="28" t="s">
        <v>1718</v>
      </c>
      <c r="AG8526" s="28" t="s">
        <v>3209</v>
      </c>
      <c r="AH8526" s="22">
        <v>73996</v>
      </c>
      <c r="AI8526" s="28" t="s">
        <v>20475</v>
      </c>
      <c r="AJ8526" s="22">
        <v>6</v>
      </c>
    </row>
    <row r="8527" spans="30:36" ht="30" x14ac:dyDescent="0.25">
      <c r="AD8527" s="22" t="s">
        <v>17913</v>
      </c>
      <c r="AE8527" s="28" t="s">
        <v>17914</v>
      </c>
      <c r="AF8527" s="28" t="s">
        <v>1700</v>
      </c>
      <c r="AG8527" s="28" t="s">
        <v>3209</v>
      </c>
      <c r="AH8527" s="22">
        <v>97028</v>
      </c>
      <c r="AI8527" s="28" t="s">
        <v>19146</v>
      </c>
      <c r="AJ8527" s="22">
        <v>7</v>
      </c>
    </row>
    <row r="8528" spans="30:36" ht="30" x14ac:dyDescent="0.25">
      <c r="AD8528" s="22" t="s">
        <v>17915</v>
      </c>
      <c r="AE8528" s="28" t="s">
        <v>17916</v>
      </c>
      <c r="AF8528" s="28" t="s">
        <v>1708</v>
      </c>
      <c r="AG8528" s="28" t="s">
        <v>3209</v>
      </c>
      <c r="AH8528" s="22">
        <v>64313</v>
      </c>
      <c r="AI8528" s="28" t="s">
        <v>17917</v>
      </c>
      <c r="AJ8528" s="22">
        <v>0</v>
      </c>
    </row>
    <row r="8529" spans="30:36" ht="30" x14ac:dyDescent="0.25">
      <c r="AD8529" s="22" t="s">
        <v>17918</v>
      </c>
      <c r="AE8529" s="28" t="s">
        <v>17919</v>
      </c>
      <c r="AF8529" s="28" t="s">
        <v>1705</v>
      </c>
      <c r="AG8529" s="28" t="s">
        <v>3209</v>
      </c>
      <c r="AH8529" s="22">
        <v>100768</v>
      </c>
      <c r="AI8529" s="28" t="s">
        <v>19305</v>
      </c>
      <c r="AJ8529" s="22">
        <v>2</v>
      </c>
    </row>
    <row r="8530" spans="30:36" ht="30" x14ac:dyDescent="0.25">
      <c r="AD8530" s="22" t="s">
        <v>9232</v>
      </c>
      <c r="AE8530" s="28" t="s">
        <v>9233</v>
      </c>
      <c r="AF8530" s="28" t="s">
        <v>1704</v>
      </c>
      <c r="AG8530" s="28" t="s">
        <v>3778</v>
      </c>
      <c r="AH8530" s="22">
        <v>57209</v>
      </c>
      <c r="AI8530" s="28" t="s">
        <v>21867</v>
      </c>
      <c r="AJ8530" s="22">
        <v>5</v>
      </c>
    </row>
    <row r="8531" spans="30:36" ht="30" x14ac:dyDescent="0.25">
      <c r="AD8531" s="22" t="s">
        <v>3742</v>
      </c>
      <c r="AE8531" s="28" t="s">
        <v>18929</v>
      </c>
      <c r="AF8531" s="28" t="s">
        <v>1696</v>
      </c>
      <c r="AG8531" s="28" t="s">
        <v>3209</v>
      </c>
      <c r="AH8531" s="22">
        <v>61186</v>
      </c>
      <c r="AI8531" s="28" t="s">
        <v>3743</v>
      </c>
      <c r="AJ8531" s="22">
        <v>0</v>
      </c>
    </row>
    <row r="8532" spans="30:36" ht="30" x14ac:dyDescent="0.25">
      <c r="AD8532" s="22" t="s">
        <v>17920</v>
      </c>
      <c r="AE8532" s="28" t="s">
        <v>17921</v>
      </c>
      <c r="AF8532" s="28" t="s">
        <v>1702</v>
      </c>
      <c r="AG8532" s="28" t="s">
        <v>3803</v>
      </c>
      <c r="AH8532" s="22">
        <v>90710</v>
      </c>
      <c r="AI8532" s="28" t="s">
        <v>20045</v>
      </c>
      <c r="AJ8532" s="22">
        <v>7</v>
      </c>
    </row>
    <row r="8533" spans="30:36" ht="30" x14ac:dyDescent="0.25">
      <c r="AD8533" s="22" t="s">
        <v>847</v>
      </c>
      <c r="AE8533" s="28" t="s">
        <v>2477</v>
      </c>
      <c r="AF8533" s="28" t="s">
        <v>1705</v>
      </c>
      <c r="AG8533" s="28" t="s">
        <v>3210</v>
      </c>
      <c r="AH8533" s="22">
        <v>85084</v>
      </c>
      <c r="AI8533" s="28" t="s">
        <v>21800</v>
      </c>
      <c r="AJ8533" s="22">
        <v>0</v>
      </c>
    </row>
    <row r="8534" spans="30:36" ht="30" x14ac:dyDescent="0.25">
      <c r="AD8534" s="22" t="s">
        <v>17922</v>
      </c>
      <c r="AE8534" s="28" t="s">
        <v>17923</v>
      </c>
      <c r="AF8534" s="28" t="s">
        <v>1718</v>
      </c>
      <c r="AG8534" s="28" t="s">
        <v>3210</v>
      </c>
      <c r="AH8534" s="22">
        <v>76214</v>
      </c>
      <c r="AI8534" s="28" t="s">
        <v>21909</v>
      </c>
      <c r="AJ8534" s="22">
        <v>0</v>
      </c>
    </row>
    <row r="8535" spans="30:36" ht="30" x14ac:dyDescent="0.25">
      <c r="AD8535" s="22" t="s">
        <v>9234</v>
      </c>
      <c r="AE8535" s="28" t="s">
        <v>9235</v>
      </c>
      <c r="AF8535" s="28" t="s">
        <v>1704</v>
      </c>
      <c r="AG8535" s="28" t="s">
        <v>3209</v>
      </c>
      <c r="AH8535" s="22">
        <v>62560</v>
      </c>
      <c r="AI8535" s="28" t="s">
        <v>20861</v>
      </c>
      <c r="AJ8535" s="22">
        <v>2</v>
      </c>
    </row>
    <row r="8536" spans="30:36" ht="30" x14ac:dyDescent="0.25">
      <c r="AD8536" s="22" t="s">
        <v>5159</v>
      </c>
      <c r="AE8536" s="28" t="s">
        <v>5160</v>
      </c>
      <c r="AF8536" s="28" t="s">
        <v>1697</v>
      </c>
      <c r="AG8536" s="28" t="s">
        <v>3778</v>
      </c>
      <c r="AH8536" s="22">
        <v>70191</v>
      </c>
      <c r="AI8536" s="28" t="s">
        <v>19561</v>
      </c>
      <c r="AJ8536" s="22">
        <v>9</v>
      </c>
    </row>
    <row r="8537" spans="30:36" ht="45" x14ac:dyDescent="0.25">
      <c r="AD8537" s="22" t="s">
        <v>9236</v>
      </c>
      <c r="AE8537" s="28" t="s">
        <v>9237</v>
      </c>
      <c r="AF8537" s="28" t="s">
        <v>1710</v>
      </c>
      <c r="AG8537" s="28" t="s">
        <v>3210</v>
      </c>
      <c r="AH8537" s="22">
        <v>62070</v>
      </c>
      <c r="AI8537" s="28" t="s">
        <v>22031</v>
      </c>
      <c r="AJ8537" s="22">
        <v>4</v>
      </c>
    </row>
    <row r="8538" spans="30:36" ht="30" x14ac:dyDescent="0.25">
      <c r="AD8538" s="22" t="s">
        <v>17924</v>
      </c>
      <c r="AE8538" s="28" t="s">
        <v>17925</v>
      </c>
      <c r="AF8538" s="28" t="s">
        <v>1699</v>
      </c>
      <c r="AG8538" s="28" t="s">
        <v>3209</v>
      </c>
      <c r="AH8538" s="22">
        <v>61221</v>
      </c>
      <c r="AI8538" s="28" t="s">
        <v>22032</v>
      </c>
      <c r="AJ8538" s="22">
        <v>7</v>
      </c>
    </row>
    <row r="8539" spans="30:36" ht="45" x14ac:dyDescent="0.25">
      <c r="AD8539" s="22" t="s">
        <v>17926</v>
      </c>
      <c r="AE8539" s="28" t="s">
        <v>17927</v>
      </c>
      <c r="AF8539" s="28" t="s">
        <v>1707</v>
      </c>
      <c r="AG8539" s="28" t="s">
        <v>3856</v>
      </c>
      <c r="AH8539" s="22">
        <v>58191</v>
      </c>
      <c r="AI8539" s="28" t="s">
        <v>21436</v>
      </c>
      <c r="AJ8539" s="22">
        <v>4</v>
      </c>
    </row>
    <row r="8540" spans="30:36" ht="30" x14ac:dyDescent="0.25">
      <c r="AD8540" s="22" t="s">
        <v>17928</v>
      </c>
      <c r="AE8540" s="28" t="s">
        <v>17929</v>
      </c>
      <c r="AF8540" s="28" t="s">
        <v>1705</v>
      </c>
      <c r="AG8540" s="28" t="s">
        <v>3887</v>
      </c>
      <c r="AH8540" s="22">
        <v>103843</v>
      </c>
      <c r="AI8540" s="28" t="s">
        <v>20156</v>
      </c>
      <c r="AJ8540" s="22">
        <v>7</v>
      </c>
    </row>
    <row r="8541" spans="30:36" ht="30" x14ac:dyDescent="0.25">
      <c r="AD8541" s="22" t="s">
        <v>17930</v>
      </c>
      <c r="AE8541" s="28" t="s">
        <v>17931</v>
      </c>
      <c r="AF8541" s="28" t="s">
        <v>1703</v>
      </c>
      <c r="AG8541" s="28" t="s">
        <v>3778</v>
      </c>
      <c r="AH8541" s="22">
        <v>84346</v>
      </c>
      <c r="AI8541" s="28" t="s">
        <v>19063</v>
      </c>
      <c r="AJ8541" s="22">
        <v>7</v>
      </c>
    </row>
    <row r="8542" spans="30:36" ht="45" x14ac:dyDescent="0.25">
      <c r="AD8542" s="22" t="s">
        <v>1224</v>
      </c>
      <c r="AE8542" s="28" t="s">
        <v>2828</v>
      </c>
      <c r="AF8542" s="28" t="s">
        <v>1710</v>
      </c>
      <c r="AG8542" s="28" t="s">
        <v>3211</v>
      </c>
      <c r="AH8542" s="22">
        <v>64481</v>
      </c>
      <c r="AI8542" s="28" t="s">
        <v>21138</v>
      </c>
      <c r="AJ8542" s="22">
        <v>8</v>
      </c>
    </row>
    <row r="8543" spans="30:36" ht="30" x14ac:dyDescent="0.25">
      <c r="AD8543" s="22" t="s">
        <v>17932</v>
      </c>
      <c r="AE8543" s="28" t="s">
        <v>17933</v>
      </c>
      <c r="AF8543" s="28" t="s">
        <v>1708</v>
      </c>
      <c r="AG8543" s="28" t="s">
        <v>3210</v>
      </c>
      <c r="AH8543" s="22">
        <v>88346</v>
      </c>
      <c r="AI8543" s="28" t="s">
        <v>19717</v>
      </c>
      <c r="AJ8543" s="22">
        <v>9</v>
      </c>
    </row>
    <row r="8544" spans="30:36" ht="30" x14ac:dyDescent="0.25">
      <c r="AD8544" s="22" t="s">
        <v>5161</v>
      </c>
      <c r="AE8544" s="28" t="s">
        <v>5162</v>
      </c>
      <c r="AF8544" s="28" t="s">
        <v>1696</v>
      </c>
      <c r="AG8544" s="28" t="s">
        <v>3778</v>
      </c>
      <c r="AH8544" s="22">
        <v>70604</v>
      </c>
      <c r="AI8544" s="28" t="s">
        <v>20834</v>
      </c>
      <c r="AJ8544" s="22">
        <v>4</v>
      </c>
    </row>
    <row r="8545" spans="30:36" ht="30" x14ac:dyDescent="0.25">
      <c r="AD8545" s="22" t="s">
        <v>17934</v>
      </c>
      <c r="AE8545" s="28" t="s">
        <v>17935</v>
      </c>
      <c r="AF8545" s="28" t="s">
        <v>17936</v>
      </c>
      <c r="AG8545" s="28" t="s">
        <v>3209</v>
      </c>
      <c r="AH8545" s="22">
        <v>82203</v>
      </c>
      <c r="AI8545" s="28" t="s">
        <v>20580</v>
      </c>
      <c r="AJ8545" s="22">
        <v>6</v>
      </c>
    </row>
    <row r="8546" spans="30:36" ht="30" x14ac:dyDescent="0.25">
      <c r="AD8546" s="22" t="s">
        <v>9238</v>
      </c>
      <c r="AE8546" s="28" t="s">
        <v>18930</v>
      </c>
      <c r="AF8546" s="28" t="s">
        <v>1709</v>
      </c>
      <c r="AG8546" s="28" t="s">
        <v>3209</v>
      </c>
      <c r="AH8546" s="22">
        <v>61834</v>
      </c>
      <c r="AI8546" s="28" t="s">
        <v>20842</v>
      </c>
      <c r="AJ8546" s="22">
        <v>7</v>
      </c>
    </row>
    <row r="8547" spans="30:36" ht="30" x14ac:dyDescent="0.25">
      <c r="AD8547" s="22" t="s">
        <v>688</v>
      </c>
      <c r="AE8547" s="28" t="s">
        <v>18931</v>
      </c>
      <c r="AF8547" s="28" t="s">
        <v>1705</v>
      </c>
      <c r="AG8547" s="28" t="s">
        <v>3210</v>
      </c>
      <c r="AH8547" s="22">
        <v>95753</v>
      </c>
      <c r="AI8547" s="28" t="s">
        <v>21785</v>
      </c>
      <c r="AJ8547" s="22">
        <v>0</v>
      </c>
    </row>
    <row r="8548" spans="30:36" ht="30" x14ac:dyDescent="0.25">
      <c r="AD8548" s="22" t="s">
        <v>17937</v>
      </c>
      <c r="AE8548" s="28" t="s">
        <v>17938</v>
      </c>
      <c r="AF8548" s="28" t="s">
        <v>1708</v>
      </c>
      <c r="AG8548" s="28" t="s">
        <v>3803</v>
      </c>
      <c r="AH8548" s="22">
        <v>67650</v>
      </c>
      <c r="AI8548" s="28" t="s">
        <v>13680</v>
      </c>
      <c r="AJ8548" s="22">
        <v>0</v>
      </c>
    </row>
    <row r="8549" spans="30:36" ht="30" x14ac:dyDescent="0.25">
      <c r="AD8549" s="22" t="s">
        <v>5163</v>
      </c>
      <c r="AE8549" s="28" t="s">
        <v>5164</v>
      </c>
      <c r="AF8549" s="28" t="s">
        <v>1718</v>
      </c>
      <c r="AG8549" s="28" t="s">
        <v>3856</v>
      </c>
      <c r="AH8549" s="22">
        <v>85564</v>
      </c>
      <c r="AI8549" s="28" t="s">
        <v>21616</v>
      </c>
      <c r="AJ8549" s="22">
        <v>1</v>
      </c>
    </row>
    <row r="8550" spans="30:36" ht="30" x14ac:dyDescent="0.25">
      <c r="AD8550" s="22" t="s">
        <v>214</v>
      </c>
      <c r="AE8550" s="28" t="s">
        <v>18932</v>
      </c>
      <c r="AF8550" s="28" t="s">
        <v>1699</v>
      </c>
      <c r="AG8550" s="28" t="s">
        <v>3209</v>
      </c>
      <c r="AH8550" s="22">
        <v>68728</v>
      </c>
      <c r="AI8550" s="28" t="s">
        <v>19119</v>
      </c>
      <c r="AJ8550" s="22">
        <v>7</v>
      </c>
    </row>
    <row r="8551" spans="30:36" ht="30" x14ac:dyDescent="0.25">
      <c r="AD8551" s="22" t="s">
        <v>9239</v>
      </c>
      <c r="AE8551" s="28" t="s">
        <v>9240</v>
      </c>
      <c r="AF8551" s="28" t="s">
        <v>1704</v>
      </c>
      <c r="AG8551" s="28" t="s">
        <v>3209</v>
      </c>
      <c r="AH8551" s="22">
        <v>57147</v>
      </c>
      <c r="AI8551" s="28" t="s">
        <v>9241</v>
      </c>
      <c r="AJ8551" s="22">
        <v>2</v>
      </c>
    </row>
    <row r="8552" spans="30:36" ht="30" x14ac:dyDescent="0.25">
      <c r="AD8552" s="22" t="s">
        <v>9242</v>
      </c>
      <c r="AE8552" s="28" t="s">
        <v>9243</v>
      </c>
      <c r="AF8552" s="28" t="s">
        <v>1712</v>
      </c>
      <c r="AG8552" s="28" t="s">
        <v>3781</v>
      </c>
      <c r="AH8552" s="22">
        <v>83442</v>
      </c>
      <c r="AI8552" s="28" t="s">
        <v>21232</v>
      </c>
      <c r="AJ8552" s="22">
        <v>6</v>
      </c>
    </row>
    <row r="8553" spans="30:36" ht="30" x14ac:dyDescent="0.25">
      <c r="AD8553" s="22" t="s">
        <v>9244</v>
      </c>
      <c r="AE8553" s="28" t="s">
        <v>9245</v>
      </c>
      <c r="AF8553" s="28" t="s">
        <v>1712</v>
      </c>
      <c r="AG8553" s="28" t="s">
        <v>3209</v>
      </c>
      <c r="AH8553" s="22">
        <v>72370</v>
      </c>
      <c r="AI8553" s="28" t="s">
        <v>21108</v>
      </c>
      <c r="AJ8553" s="22">
        <v>0</v>
      </c>
    </row>
    <row r="8554" spans="30:36" ht="45" x14ac:dyDescent="0.25">
      <c r="AD8554" s="22" t="s">
        <v>186</v>
      </c>
      <c r="AE8554" s="28" t="s">
        <v>1870</v>
      </c>
      <c r="AF8554" s="28" t="s">
        <v>1707</v>
      </c>
      <c r="AG8554" s="28" t="s">
        <v>3209</v>
      </c>
      <c r="AH8554" s="22">
        <v>63850</v>
      </c>
      <c r="AI8554" s="28" t="s">
        <v>20423</v>
      </c>
      <c r="AJ8554" s="22">
        <v>0</v>
      </c>
    </row>
    <row r="8555" spans="30:36" ht="30" x14ac:dyDescent="0.25">
      <c r="AD8555" s="22" t="s">
        <v>261</v>
      </c>
      <c r="AE8555" s="28" t="s">
        <v>1942</v>
      </c>
      <c r="AF8555" s="28" t="s">
        <v>1699</v>
      </c>
      <c r="AG8555" s="28" t="s">
        <v>3209</v>
      </c>
      <c r="AH8555" s="22">
        <v>60925</v>
      </c>
      <c r="AI8555" s="28" t="s">
        <v>20257</v>
      </c>
      <c r="AJ8555" s="22">
        <v>7</v>
      </c>
    </row>
    <row r="8556" spans="30:36" ht="30" x14ac:dyDescent="0.25">
      <c r="AD8556" s="22" t="s">
        <v>17939</v>
      </c>
      <c r="AE8556" s="28" t="s">
        <v>17940</v>
      </c>
      <c r="AF8556" s="28" t="s">
        <v>1702</v>
      </c>
      <c r="AG8556" s="28" t="s">
        <v>3210</v>
      </c>
      <c r="AH8556" s="22">
        <v>90826</v>
      </c>
      <c r="AI8556" s="28" t="s">
        <v>20342</v>
      </c>
      <c r="AJ8556" s="22">
        <v>5</v>
      </c>
    </row>
    <row r="8557" spans="30:36" ht="30" x14ac:dyDescent="0.25">
      <c r="AD8557" s="22" t="s">
        <v>3744</v>
      </c>
      <c r="AE8557" s="28" t="s">
        <v>3745</v>
      </c>
      <c r="AF8557" s="28" t="s">
        <v>1714</v>
      </c>
      <c r="AG8557" s="28" t="s">
        <v>3209</v>
      </c>
      <c r="AH8557" s="22">
        <v>88001</v>
      </c>
      <c r="AI8557" s="28" t="s">
        <v>3746</v>
      </c>
      <c r="AJ8557" s="22">
        <v>0</v>
      </c>
    </row>
    <row r="8558" spans="30:36" ht="30" x14ac:dyDescent="0.25">
      <c r="AD8558" s="22" t="s">
        <v>17941</v>
      </c>
      <c r="AE8558" s="28" t="s">
        <v>18933</v>
      </c>
      <c r="AF8558" s="28" t="s">
        <v>1705</v>
      </c>
      <c r="AG8558" s="28" t="s">
        <v>3210</v>
      </c>
      <c r="AH8558" s="22">
        <v>66991</v>
      </c>
      <c r="AI8558" s="28" t="s">
        <v>20375</v>
      </c>
      <c r="AJ8558" s="22">
        <v>1</v>
      </c>
    </row>
    <row r="8559" spans="30:36" ht="30" x14ac:dyDescent="0.25">
      <c r="AD8559" s="22" t="s">
        <v>9246</v>
      </c>
      <c r="AE8559" s="28" t="s">
        <v>18934</v>
      </c>
      <c r="AF8559" s="28" t="s">
        <v>1696</v>
      </c>
      <c r="AG8559" s="28" t="s">
        <v>3211</v>
      </c>
      <c r="AH8559" s="22">
        <v>62608</v>
      </c>
      <c r="AI8559" s="28" t="s">
        <v>20893</v>
      </c>
      <c r="AJ8559" s="22">
        <v>4</v>
      </c>
    </row>
    <row r="8560" spans="30:36" ht="30" x14ac:dyDescent="0.25">
      <c r="AD8560" s="22" t="s">
        <v>17942</v>
      </c>
      <c r="AE8560" s="28" t="s">
        <v>17943</v>
      </c>
      <c r="AF8560" s="28" t="s">
        <v>1704</v>
      </c>
      <c r="AG8560" s="28" t="s">
        <v>3210</v>
      </c>
      <c r="AH8560" s="22">
        <v>63697</v>
      </c>
      <c r="AI8560" s="28" t="s">
        <v>20545</v>
      </c>
      <c r="AJ8560" s="22">
        <v>7</v>
      </c>
    </row>
    <row r="8561" spans="30:36" ht="30" x14ac:dyDescent="0.25">
      <c r="AD8561" s="22" t="s">
        <v>911</v>
      </c>
      <c r="AE8561" s="28" t="s">
        <v>2540</v>
      </c>
      <c r="AF8561" s="28" t="s">
        <v>1702</v>
      </c>
      <c r="AG8561" s="28" t="s">
        <v>3210</v>
      </c>
      <c r="AH8561" s="22">
        <v>91135</v>
      </c>
      <c r="AI8561" s="28" t="s">
        <v>19093</v>
      </c>
      <c r="AJ8561" s="22">
        <v>8</v>
      </c>
    </row>
    <row r="8562" spans="30:36" ht="30" x14ac:dyDescent="0.25">
      <c r="AD8562" s="22" t="s">
        <v>17944</v>
      </c>
      <c r="AE8562" s="28" t="s">
        <v>17945</v>
      </c>
      <c r="AF8562" s="28" t="s">
        <v>1718</v>
      </c>
      <c r="AG8562" s="28" t="s">
        <v>3210</v>
      </c>
      <c r="AH8562" s="22">
        <v>56150</v>
      </c>
      <c r="AI8562" s="28" t="s">
        <v>22033</v>
      </c>
      <c r="AJ8562" s="22">
        <v>0</v>
      </c>
    </row>
    <row r="8563" spans="30:36" ht="30" x14ac:dyDescent="0.25">
      <c r="AD8563" s="22" t="s">
        <v>17946</v>
      </c>
      <c r="AE8563" s="28" t="s">
        <v>17947</v>
      </c>
      <c r="AF8563" s="28" t="s">
        <v>1718</v>
      </c>
      <c r="AG8563" s="28" t="s">
        <v>3209</v>
      </c>
      <c r="AH8563" s="22">
        <v>59923</v>
      </c>
      <c r="AI8563" s="28" t="s">
        <v>20321</v>
      </c>
      <c r="AJ8563" s="22">
        <v>7</v>
      </c>
    </row>
    <row r="8564" spans="30:36" ht="30" x14ac:dyDescent="0.25">
      <c r="AD8564" s="22" t="s">
        <v>1178</v>
      </c>
      <c r="AE8564" s="28" t="s">
        <v>2786</v>
      </c>
      <c r="AF8564" s="28" t="s">
        <v>1712</v>
      </c>
      <c r="AG8564" s="28" t="s">
        <v>3211</v>
      </c>
      <c r="AH8564" s="22">
        <v>89806</v>
      </c>
      <c r="AI8564" s="28" t="s">
        <v>20363</v>
      </c>
      <c r="AJ8564" s="22">
        <v>8</v>
      </c>
    </row>
    <row r="8565" spans="30:36" ht="30" x14ac:dyDescent="0.25">
      <c r="AD8565" s="22" t="s">
        <v>9247</v>
      </c>
      <c r="AE8565" s="28" t="s">
        <v>9248</v>
      </c>
      <c r="AF8565" s="28" t="s">
        <v>1702</v>
      </c>
      <c r="AG8565" s="28" t="s">
        <v>3209</v>
      </c>
      <c r="AH8565" s="22">
        <v>78871</v>
      </c>
      <c r="AI8565" s="28" t="s">
        <v>21857</v>
      </c>
      <c r="AJ8565" s="22">
        <v>6</v>
      </c>
    </row>
    <row r="8566" spans="30:36" ht="30" x14ac:dyDescent="0.25">
      <c r="AD8566" s="22" t="s">
        <v>17948</v>
      </c>
      <c r="AE8566" s="28" t="s">
        <v>17949</v>
      </c>
      <c r="AF8566" s="28" t="s">
        <v>1695</v>
      </c>
      <c r="AG8566" s="28" t="s">
        <v>3210</v>
      </c>
      <c r="AH8566" s="22">
        <v>60648</v>
      </c>
      <c r="AI8566" s="28" t="s">
        <v>19814</v>
      </c>
      <c r="AJ8566" s="22">
        <v>6</v>
      </c>
    </row>
    <row r="8567" spans="30:36" ht="30" x14ac:dyDescent="0.25">
      <c r="AD8567" s="22" t="s">
        <v>17950</v>
      </c>
      <c r="AE8567" s="28" t="s">
        <v>17951</v>
      </c>
      <c r="AF8567" s="28" t="s">
        <v>1696</v>
      </c>
      <c r="AG8567" s="28" t="s">
        <v>3209</v>
      </c>
      <c r="AH8567" s="22">
        <v>61628</v>
      </c>
      <c r="AI8567" s="28" t="s">
        <v>20162</v>
      </c>
      <c r="AJ8567" s="22">
        <v>9</v>
      </c>
    </row>
    <row r="8568" spans="30:36" ht="30" x14ac:dyDescent="0.25">
      <c r="AD8568" s="22" t="s">
        <v>5165</v>
      </c>
      <c r="AE8568" s="28" t="s">
        <v>5166</v>
      </c>
      <c r="AF8568" s="28" t="s">
        <v>1695</v>
      </c>
      <c r="AG8568" s="28" t="s">
        <v>3803</v>
      </c>
      <c r="AH8568" s="22">
        <v>67575</v>
      </c>
      <c r="AI8568" s="28" t="s">
        <v>21305</v>
      </c>
      <c r="AJ8568" s="22">
        <v>0</v>
      </c>
    </row>
    <row r="8569" spans="30:36" ht="30" x14ac:dyDescent="0.25">
      <c r="AD8569" s="22" t="s">
        <v>402</v>
      </c>
      <c r="AE8569" s="28" t="s">
        <v>2069</v>
      </c>
      <c r="AF8569" s="28" t="s">
        <v>1718</v>
      </c>
      <c r="AG8569" s="28" t="s">
        <v>3209</v>
      </c>
      <c r="AH8569" s="22">
        <v>65445</v>
      </c>
      <c r="AI8569" s="28" t="s">
        <v>19619</v>
      </c>
      <c r="AJ8569" s="22">
        <v>7</v>
      </c>
    </row>
    <row r="8570" spans="30:36" ht="30" x14ac:dyDescent="0.25">
      <c r="AD8570" s="22" t="s">
        <v>224</v>
      </c>
      <c r="AE8570" s="28" t="s">
        <v>1906</v>
      </c>
      <c r="AF8570" s="28" t="s">
        <v>1708</v>
      </c>
      <c r="AG8570" s="28" t="s">
        <v>3209</v>
      </c>
      <c r="AH8570" s="22">
        <v>61714</v>
      </c>
      <c r="AI8570" s="28" t="s">
        <v>20303</v>
      </c>
      <c r="AJ8570" s="22">
        <v>2</v>
      </c>
    </row>
    <row r="8571" spans="30:36" ht="30" x14ac:dyDescent="0.25">
      <c r="AD8571" s="22" t="s">
        <v>3747</v>
      </c>
      <c r="AE8571" s="28" t="s">
        <v>18935</v>
      </c>
      <c r="AF8571" s="28" t="s">
        <v>1699</v>
      </c>
      <c r="AG8571" s="28" t="s">
        <v>3209</v>
      </c>
      <c r="AH8571" s="22">
        <v>59360</v>
      </c>
      <c r="AI8571" s="28" t="s">
        <v>3748</v>
      </c>
      <c r="AJ8571" s="22">
        <v>0</v>
      </c>
    </row>
    <row r="8572" spans="30:36" ht="30" x14ac:dyDescent="0.25">
      <c r="AD8572" s="22" t="s">
        <v>17952</v>
      </c>
      <c r="AE8572" s="28" t="s">
        <v>17953</v>
      </c>
      <c r="AF8572" s="28" t="s">
        <v>1700</v>
      </c>
      <c r="AG8572" s="28" t="s">
        <v>3209</v>
      </c>
      <c r="AH8572" s="22">
        <v>85078</v>
      </c>
      <c r="AI8572" s="28" t="s">
        <v>19126</v>
      </c>
      <c r="AJ8572" s="22">
        <v>4</v>
      </c>
    </row>
    <row r="8573" spans="30:36" ht="30" x14ac:dyDescent="0.25">
      <c r="AD8573" s="22" t="s">
        <v>17954</v>
      </c>
      <c r="AE8573" s="28" t="s">
        <v>17955</v>
      </c>
      <c r="AF8573" s="28" t="s">
        <v>1704</v>
      </c>
      <c r="AG8573" s="28" t="s">
        <v>3800</v>
      </c>
      <c r="AH8573" s="22">
        <v>58672</v>
      </c>
      <c r="AI8573" s="28" t="s">
        <v>22034</v>
      </c>
      <c r="AJ8573" s="22">
        <v>9</v>
      </c>
    </row>
    <row r="8574" spans="30:36" ht="30" x14ac:dyDescent="0.25">
      <c r="AD8574" s="22" t="s">
        <v>1074</v>
      </c>
      <c r="AE8574" s="28" t="s">
        <v>18936</v>
      </c>
      <c r="AF8574" s="28" t="s">
        <v>1696</v>
      </c>
      <c r="AG8574" s="28" t="s">
        <v>3210</v>
      </c>
      <c r="AH8574" s="22">
        <v>72909</v>
      </c>
      <c r="AI8574" s="28" t="s">
        <v>20887</v>
      </c>
      <c r="AJ8574" s="22">
        <v>8</v>
      </c>
    </row>
    <row r="8575" spans="30:36" ht="30" x14ac:dyDescent="0.25">
      <c r="AD8575" s="22" t="s">
        <v>1404</v>
      </c>
      <c r="AE8575" s="28" t="s">
        <v>2977</v>
      </c>
      <c r="AF8575" s="28" t="s">
        <v>1695</v>
      </c>
      <c r="AG8575" s="28" t="s">
        <v>3211</v>
      </c>
      <c r="AH8575" s="22">
        <v>69675</v>
      </c>
      <c r="AI8575" s="28" t="s">
        <v>22035</v>
      </c>
      <c r="AJ8575" s="22">
        <v>2</v>
      </c>
    </row>
    <row r="8576" spans="30:36" ht="30" x14ac:dyDescent="0.25">
      <c r="AD8576" s="22" t="s">
        <v>9879</v>
      </c>
      <c r="AE8576" s="28" t="s">
        <v>9880</v>
      </c>
      <c r="AF8576" s="28" t="s">
        <v>1719</v>
      </c>
      <c r="AG8576" s="28" t="s">
        <v>3211</v>
      </c>
      <c r="AH8576" s="22">
        <v>106325</v>
      </c>
      <c r="AI8576" s="28" t="s">
        <v>22036</v>
      </c>
      <c r="AJ8576" s="22">
        <v>2</v>
      </c>
    </row>
    <row r="8577" spans="30:36" ht="30" x14ac:dyDescent="0.25">
      <c r="AD8577" s="22" t="s">
        <v>17956</v>
      </c>
      <c r="AE8577" s="28" t="s">
        <v>17957</v>
      </c>
      <c r="AF8577" s="28" t="s">
        <v>1697</v>
      </c>
      <c r="AG8577" s="28" t="s">
        <v>3210</v>
      </c>
      <c r="AH8577" s="22">
        <v>89023</v>
      </c>
      <c r="AI8577" s="28" t="s">
        <v>20915</v>
      </c>
      <c r="AJ8577" s="22">
        <v>2</v>
      </c>
    </row>
    <row r="8578" spans="30:36" ht="30" x14ac:dyDescent="0.25">
      <c r="AD8578" s="22" t="s">
        <v>96</v>
      </c>
      <c r="AE8578" s="28" t="s">
        <v>1791</v>
      </c>
      <c r="AF8578" s="28" t="s">
        <v>1695</v>
      </c>
      <c r="AG8578" s="28" t="s">
        <v>3209</v>
      </c>
      <c r="AH8578" s="22">
        <v>60014</v>
      </c>
      <c r="AI8578" s="28" t="s">
        <v>20506</v>
      </c>
      <c r="AJ8578" s="22">
        <v>6</v>
      </c>
    </row>
    <row r="8579" spans="30:36" ht="30" x14ac:dyDescent="0.25">
      <c r="AD8579" s="22" t="s">
        <v>17958</v>
      </c>
      <c r="AE8579" s="28" t="s">
        <v>18937</v>
      </c>
      <c r="AF8579" s="28" t="s">
        <v>1696</v>
      </c>
      <c r="AG8579" s="28" t="s">
        <v>3765</v>
      </c>
      <c r="AH8579" s="22">
        <v>63526</v>
      </c>
      <c r="AI8579" s="28" t="s">
        <v>21716</v>
      </c>
      <c r="AJ8579" s="22">
        <v>4</v>
      </c>
    </row>
    <row r="8580" spans="30:36" ht="30" x14ac:dyDescent="0.25">
      <c r="AD8580" s="22" t="s">
        <v>9249</v>
      </c>
      <c r="AE8580" s="28" t="s">
        <v>9250</v>
      </c>
      <c r="AF8580" s="28" t="s">
        <v>1696</v>
      </c>
      <c r="AG8580" s="28" t="s">
        <v>3211</v>
      </c>
      <c r="AH8580" s="22">
        <v>71208</v>
      </c>
      <c r="AI8580" s="28" t="s">
        <v>20582</v>
      </c>
      <c r="AJ8580" s="22">
        <v>7</v>
      </c>
    </row>
    <row r="8581" spans="30:36" ht="30" x14ac:dyDescent="0.25">
      <c r="AD8581" s="22" t="s">
        <v>1047</v>
      </c>
      <c r="AE8581" s="28" t="s">
        <v>2647</v>
      </c>
      <c r="AF8581" s="28" t="s">
        <v>1695</v>
      </c>
      <c r="AG8581" s="28" t="s">
        <v>3210</v>
      </c>
      <c r="AH8581" s="22">
        <v>63467</v>
      </c>
      <c r="AI8581" s="28" t="s">
        <v>21990</v>
      </c>
      <c r="AJ8581" s="22">
        <v>0</v>
      </c>
    </row>
    <row r="8582" spans="30:36" ht="30" x14ac:dyDescent="0.25">
      <c r="AD8582" s="22" t="s">
        <v>1468</v>
      </c>
      <c r="AE8582" s="28" t="s">
        <v>3060</v>
      </c>
      <c r="AF8582" s="28" t="s">
        <v>1696</v>
      </c>
      <c r="AG8582" s="28" t="s">
        <v>3211</v>
      </c>
      <c r="AH8582" s="22">
        <v>60305</v>
      </c>
      <c r="AI8582" s="28" t="s">
        <v>22037</v>
      </c>
      <c r="AJ8582" s="22">
        <v>2</v>
      </c>
    </row>
    <row r="8583" spans="30:36" ht="30" x14ac:dyDescent="0.25">
      <c r="AD8583" s="22" t="s">
        <v>17959</v>
      </c>
      <c r="AE8583" s="28" t="s">
        <v>17960</v>
      </c>
      <c r="AF8583" s="28" t="s">
        <v>1696</v>
      </c>
      <c r="AG8583" s="28" t="s">
        <v>3210</v>
      </c>
      <c r="AH8583" s="22">
        <v>55448</v>
      </c>
      <c r="AI8583" s="28" t="s">
        <v>20628</v>
      </c>
      <c r="AJ8583" s="22">
        <v>2</v>
      </c>
    </row>
    <row r="8584" spans="30:36" ht="30" x14ac:dyDescent="0.25">
      <c r="AD8584" s="22" t="s">
        <v>9251</v>
      </c>
      <c r="AE8584" s="28" t="s">
        <v>9252</v>
      </c>
      <c r="AF8584" s="28" t="s">
        <v>1702</v>
      </c>
      <c r="AG8584" s="28" t="s">
        <v>3210</v>
      </c>
      <c r="AH8584" s="22">
        <v>77149</v>
      </c>
      <c r="AI8584" s="28" t="s">
        <v>21322</v>
      </c>
      <c r="AJ8584" s="22">
        <v>5</v>
      </c>
    </row>
    <row r="8585" spans="30:36" ht="30" x14ac:dyDescent="0.25">
      <c r="AD8585" s="22" t="s">
        <v>17961</v>
      </c>
      <c r="AE8585" s="28" t="s">
        <v>17962</v>
      </c>
      <c r="AF8585" s="28" t="s">
        <v>1695</v>
      </c>
      <c r="AG8585" s="28" t="s">
        <v>3211</v>
      </c>
      <c r="AH8585" s="22">
        <v>59948</v>
      </c>
      <c r="AI8585" s="28" t="s">
        <v>19813</v>
      </c>
      <c r="AJ8585" s="22">
        <v>6</v>
      </c>
    </row>
    <row r="8586" spans="30:36" ht="30" x14ac:dyDescent="0.25">
      <c r="AD8586" s="22" t="s">
        <v>17963</v>
      </c>
      <c r="AE8586" s="28" t="s">
        <v>17964</v>
      </c>
      <c r="AF8586" s="28" t="s">
        <v>1701</v>
      </c>
      <c r="AG8586" s="28" t="s">
        <v>3210</v>
      </c>
      <c r="AH8586" s="22">
        <v>54872</v>
      </c>
      <c r="AI8586" s="28" t="s">
        <v>20297</v>
      </c>
      <c r="AJ8586" s="22">
        <v>2</v>
      </c>
    </row>
    <row r="8587" spans="30:36" ht="30" x14ac:dyDescent="0.25">
      <c r="AD8587" s="22" t="s">
        <v>17965</v>
      </c>
      <c r="AE8587" s="28" t="s">
        <v>17966</v>
      </c>
      <c r="AF8587" s="28" t="s">
        <v>1701</v>
      </c>
      <c r="AG8587" s="28" t="s">
        <v>3210</v>
      </c>
      <c r="AH8587" s="22">
        <v>53820</v>
      </c>
      <c r="AI8587" s="28" t="s">
        <v>19773</v>
      </c>
      <c r="AJ8587" s="22">
        <v>4</v>
      </c>
    </row>
    <row r="8588" spans="30:36" ht="30" x14ac:dyDescent="0.25">
      <c r="AD8588" s="22" t="s">
        <v>17967</v>
      </c>
      <c r="AE8588" s="28" t="s">
        <v>17968</v>
      </c>
      <c r="AF8588" s="28" t="s">
        <v>1700</v>
      </c>
      <c r="AG8588" s="28" t="s">
        <v>3209</v>
      </c>
      <c r="AH8588" s="22">
        <v>70973</v>
      </c>
      <c r="AI8588" s="28" t="s">
        <v>20008</v>
      </c>
      <c r="AJ8588" s="22">
        <v>0</v>
      </c>
    </row>
    <row r="8589" spans="30:36" ht="30" x14ac:dyDescent="0.25">
      <c r="AD8589" s="22" t="s">
        <v>17969</v>
      </c>
      <c r="AE8589" s="28" t="s">
        <v>17970</v>
      </c>
      <c r="AF8589" s="28" t="s">
        <v>1697</v>
      </c>
      <c r="AG8589" s="28" t="s">
        <v>3209</v>
      </c>
      <c r="AH8589" s="22">
        <v>82312</v>
      </c>
      <c r="AI8589" s="28" t="s">
        <v>17971</v>
      </c>
      <c r="AJ8589" s="22">
        <v>1</v>
      </c>
    </row>
    <row r="8590" spans="30:36" ht="30" x14ac:dyDescent="0.25">
      <c r="AD8590" s="22" t="s">
        <v>5167</v>
      </c>
      <c r="AE8590" s="28" t="s">
        <v>5168</v>
      </c>
      <c r="AF8590" s="28" t="s">
        <v>1695</v>
      </c>
      <c r="AG8590" s="28" t="s">
        <v>3862</v>
      </c>
      <c r="AH8590" s="22">
        <v>74555</v>
      </c>
      <c r="AI8590" s="28" t="s">
        <v>5169</v>
      </c>
      <c r="AJ8590" s="22">
        <v>6</v>
      </c>
    </row>
    <row r="8591" spans="30:36" ht="30" x14ac:dyDescent="0.25">
      <c r="AD8591" s="22" t="s">
        <v>9253</v>
      </c>
      <c r="AE8591" s="28" t="s">
        <v>9254</v>
      </c>
      <c r="AF8591" s="28" t="s">
        <v>1700</v>
      </c>
      <c r="AG8591" s="28" t="s">
        <v>3209</v>
      </c>
      <c r="AH8591" s="22">
        <v>64594</v>
      </c>
      <c r="AI8591" s="28" t="s">
        <v>20223</v>
      </c>
      <c r="AJ8591" s="22">
        <v>8</v>
      </c>
    </row>
    <row r="8592" spans="30:36" ht="30" x14ac:dyDescent="0.25">
      <c r="AD8592" s="22" t="s">
        <v>9255</v>
      </c>
      <c r="AE8592" s="28" t="s">
        <v>9256</v>
      </c>
      <c r="AF8592" s="28" t="s">
        <v>1708</v>
      </c>
      <c r="AG8592" s="28" t="s">
        <v>3210</v>
      </c>
      <c r="AH8592" s="22">
        <v>78934</v>
      </c>
      <c r="AI8592" s="28" t="s">
        <v>19739</v>
      </c>
      <c r="AJ8592" s="22">
        <v>7</v>
      </c>
    </row>
    <row r="8593" spans="30:36" ht="30" x14ac:dyDescent="0.25">
      <c r="AD8593" s="22" t="s">
        <v>17972</v>
      </c>
      <c r="AE8593" s="28" t="s">
        <v>17973</v>
      </c>
      <c r="AF8593" s="28" t="s">
        <v>1714</v>
      </c>
      <c r="AG8593" s="28" t="s">
        <v>3210</v>
      </c>
      <c r="AH8593" s="22">
        <v>69704</v>
      </c>
      <c r="AI8593" s="28" t="s">
        <v>19517</v>
      </c>
      <c r="AJ8593" s="22">
        <v>6</v>
      </c>
    </row>
    <row r="8594" spans="30:36" ht="30" x14ac:dyDescent="0.25">
      <c r="AD8594" s="22" t="s">
        <v>9881</v>
      </c>
      <c r="AE8594" s="28" t="s">
        <v>9882</v>
      </c>
      <c r="AF8594" s="28" t="s">
        <v>1712</v>
      </c>
      <c r="AG8594" s="28" t="s">
        <v>3209</v>
      </c>
      <c r="AH8594" s="22">
        <v>65542</v>
      </c>
      <c r="AI8594" s="28" t="s">
        <v>19689</v>
      </c>
      <c r="AJ8594" s="22">
        <v>6</v>
      </c>
    </row>
    <row r="8595" spans="30:36" ht="30" x14ac:dyDescent="0.25">
      <c r="AD8595" s="22" t="s">
        <v>17974</v>
      </c>
      <c r="AE8595" s="28" t="s">
        <v>17975</v>
      </c>
      <c r="AF8595" s="28" t="s">
        <v>1696</v>
      </c>
      <c r="AG8595" s="28" t="s">
        <v>3209</v>
      </c>
      <c r="AH8595" s="22">
        <v>58371</v>
      </c>
      <c r="AI8595" s="28" t="s">
        <v>20626</v>
      </c>
      <c r="AJ8595" s="22">
        <v>1</v>
      </c>
    </row>
    <row r="8596" spans="30:36" ht="30" x14ac:dyDescent="0.25">
      <c r="AD8596" s="22" t="s">
        <v>17976</v>
      </c>
      <c r="AE8596" s="28" t="s">
        <v>17977</v>
      </c>
      <c r="AF8596" s="28" t="s">
        <v>1705</v>
      </c>
      <c r="AG8596" s="28" t="s">
        <v>3210</v>
      </c>
      <c r="AH8596" s="22">
        <v>103578</v>
      </c>
      <c r="AI8596" s="28" t="s">
        <v>20398</v>
      </c>
      <c r="AJ8596" s="22">
        <v>6</v>
      </c>
    </row>
    <row r="8597" spans="30:36" ht="30" x14ac:dyDescent="0.25">
      <c r="AD8597" s="22" t="s">
        <v>9257</v>
      </c>
      <c r="AE8597" s="28" t="s">
        <v>9258</v>
      </c>
      <c r="AF8597" s="28" t="s">
        <v>1697</v>
      </c>
      <c r="AG8597" s="28" t="s">
        <v>3209</v>
      </c>
      <c r="AH8597" s="22">
        <v>71845</v>
      </c>
      <c r="AI8597" s="28" t="s">
        <v>21459</v>
      </c>
      <c r="AJ8597" s="22">
        <v>1</v>
      </c>
    </row>
    <row r="8598" spans="30:36" ht="30" x14ac:dyDescent="0.25">
      <c r="AD8598" s="22" t="s">
        <v>1606</v>
      </c>
      <c r="AE8598" s="28" t="s">
        <v>3160</v>
      </c>
      <c r="AF8598" s="28" t="s">
        <v>1702</v>
      </c>
      <c r="AG8598" s="28" t="s">
        <v>3211</v>
      </c>
      <c r="AH8598" s="22">
        <v>102889</v>
      </c>
      <c r="AI8598" s="28" t="s">
        <v>22038</v>
      </c>
      <c r="AJ8598" s="22">
        <v>9</v>
      </c>
    </row>
    <row r="8599" spans="30:36" ht="30" x14ac:dyDescent="0.25">
      <c r="AD8599" s="22" t="s">
        <v>9259</v>
      </c>
      <c r="AE8599" s="28" t="s">
        <v>9260</v>
      </c>
      <c r="AF8599" s="28" t="s">
        <v>1697</v>
      </c>
      <c r="AG8599" s="28" t="s">
        <v>4034</v>
      </c>
      <c r="AH8599" s="22">
        <v>67086</v>
      </c>
      <c r="AI8599" s="28" t="s">
        <v>9261</v>
      </c>
      <c r="AJ8599" s="22">
        <v>6</v>
      </c>
    </row>
    <row r="8600" spans="30:36" ht="30" x14ac:dyDescent="0.25">
      <c r="AD8600" s="22" t="s">
        <v>9262</v>
      </c>
      <c r="AE8600" s="28" t="s">
        <v>18938</v>
      </c>
      <c r="AF8600" s="28" t="s">
        <v>1699</v>
      </c>
      <c r="AG8600" s="28" t="s">
        <v>3765</v>
      </c>
      <c r="AH8600" s="22">
        <v>61030</v>
      </c>
      <c r="AI8600" s="28" t="s">
        <v>19663</v>
      </c>
      <c r="AJ8600" s="22">
        <v>7</v>
      </c>
    </row>
    <row r="8601" spans="30:36" ht="30" x14ac:dyDescent="0.25">
      <c r="AD8601" s="22" t="s">
        <v>697</v>
      </c>
      <c r="AE8601" s="28" t="s">
        <v>2334</v>
      </c>
      <c r="AF8601" s="28" t="s">
        <v>1700</v>
      </c>
      <c r="AG8601" s="28" t="s">
        <v>3210</v>
      </c>
      <c r="AH8601" s="22">
        <v>72433</v>
      </c>
      <c r="AI8601" s="28" t="s">
        <v>20240</v>
      </c>
      <c r="AJ8601" s="22">
        <v>1</v>
      </c>
    </row>
    <row r="8602" spans="30:36" ht="30" x14ac:dyDescent="0.25">
      <c r="AD8602" s="22" t="s">
        <v>1049</v>
      </c>
      <c r="AE8602" s="28" t="s">
        <v>2649</v>
      </c>
      <c r="AF8602" s="28" t="s">
        <v>1695</v>
      </c>
      <c r="AG8602" s="28" t="s">
        <v>3210</v>
      </c>
      <c r="AH8602" s="22">
        <v>58815</v>
      </c>
      <c r="AI8602" s="28" t="s">
        <v>20597</v>
      </c>
      <c r="AJ8602" s="22">
        <v>7</v>
      </c>
    </row>
    <row r="8603" spans="30:36" ht="30" x14ac:dyDescent="0.25">
      <c r="AD8603" s="22" t="s">
        <v>9263</v>
      </c>
      <c r="AE8603" s="28" t="s">
        <v>9264</v>
      </c>
      <c r="AF8603" s="28" t="s">
        <v>1708</v>
      </c>
      <c r="AG8603" s="28" t="s">
        <v>3803</v>
      </c>
      <c r="AH8603" s="22">
        <v>71749</v>
      </c>
      <c r="AI8603" s="28" t="s">
        <v>20291</v>
      </c>
      <c r="AJ8603" s="22">
        <v>1</v>
      </c>
    </row>
    <row r="8604" spans="30:36" ht="30" x14ac:dyDescent="0.25">
      <c r="AD8604" s="22" t="s">
        <v>17978</v>
      </c>
      <c r="AE8604" s="28" t="s">
        <v>17979</v>
      </c>
      <c r="AF8604" s="28" t="s">
        <v>1702</v>
      </c>
      <c r="AG8604" s="28" t="s">
        <v>3209</v>
      </c>
      <c r="AH8604" s="22">
        <v>105758</v>
      </c>
      <c r="AI8604" s="28" t="s">
        <v>21697</v>
      </c>
      <c r="AJ8604" s="22">
        <v>4</v>
      </c>
    </row>
    <row r="8605" spans="30:36" ht="30" x14ac:dyDescent="0.25">
      <c r="AD8605" s="22" t="s">
        <v>17980</v>
      </c>
      <c r="AE8605" s="28" t="s">
        <v>17981</v>
      </c>
      <c r="AF8605" s="28" t="s">
        <v>1701</v>
      </c>
      <c r="AG8605" s="28" t="s">
        <v>3209</v>
      </c>
      <c r="AH8605" s="22">
        <v>62225</v>
      </c>
      <c r="AI8605" s="28" t="s">
        <v>17982</v>
      </c>
      <c r="AJ8605" s="22">
        <v>0</v>
      </c>
    </row>
    <row r="8606" spans="30:36" ht="30" x14ac:dyDescent="0.25">
      <c r="AD8606" s="22" t="s">
        <v>17983</v>
      </c>
      <c r="AE8606" s="28" t="s">
        <v>17984</v>
      </c>
      <c r="AF8606" s="28" t="s">
        <v>1697</v>
      </c>
      <c r="AG8606" s="28" t="s">
        <v>3211</v>
      </c>
      <c r="AH8606" s="22">
        <v>58943</v>
      </c>
      <c r="AI8606" s="28" t="s">
        <v>20597</v>
      </c>
      <c r="AJ8606" s="22">
        <v>7</v>
      </c>
    </row>
    <row r="8607" spans="30:36" ht="30" x14ac:dyDescent="0.25">
      <c r="AD8607" s="22" t="s">
        <v>9265</v>
      </c>
      <c r="AE8607" s="28" t="s">
        <v>9266</v>
      </c>
      <c r="AF8607" s="28" t="s">
        <v>1703</v>
      </c>
      <c r="AG8607" s="28" t="s">
        <v>3787</v>
      </c>
      <c r="AH8607" s="22">
        <v>92169</v>
      </c>
      <c r="AI8607" s="28" t="s">
        <v>20246</v>
      </c>
      <c r="AJ8607" s="22">
        <v>7</v>
      </c>
    </row>
    <row r="8608" spans="30:36" ht="30" x14ac:dyDescent="0.25">
      <c r="AD8608" s="22" t="s">
        <v>17985</v>
      </c>
      <c r="AE8608" s="28" t="s">
        <v>17986</v>
      </c>
      <c r="AF8608" s="28" t="s">
        <v>1696</v>
      </c>
      <c r="AG8608" s="28" t="s">
        <v>3210</v>
      </c>
      <c r="AH8608" s="22">
        <v>58401</v>
      </c>
      <c r="AI8608" s="28" t="s">
        <v>19644</v>
      </c>
      <c r="AJ8608" s="22">
        <v>5</v>
      </c>
    </row>
    <row r="8609" spans="30:36" ht="30" x14ac:dyDescent="0.25">
      <c r="AD8609" s="22" t="s">
        <v>9267</v>
      </c>
      <c r="AE8609" s="28" t="s">
        <v>9268</v>
      </c>
      <c r="AF8609" s="28" t="s">
        <v>1706</v>
      </c>
      <c r="AG8609" s="28" t="s">
        <v>3209</v>
      </c>
      <c r="AH8609" s="22">
        <v>77675</v>
      </c>
      <c r="AI8609" s="28" t="s">
        <v>9269</v>
      </c>
      <c r="AJ8609" s="22">
        <v>3</v>
      </c>
    </row>
    <row r="8610" spans="30:36" ht="30" x14ac:dyDescent="0.25">
      <c r="AD8610" s="22" t="s">
        <v>17987</v>
      </c>
      <c r="AE8610" s="28" t="s">
        <v>17988</v>
      </c>
      <c r="AF8610" s="28" t="s">
        <v>1696</v>
      </c>
      <c r="AG8610" s="28" t="s">
        <v>3211</v>
      </c>
      <c r="AH8610" s="22">
        <v>60639</v>
      </c>
      <c r="AI8610" s="28" t="s">
        <v>21714</v>
      </c>
      <c r="AJ8610" s="22">
        <v>5</v>
      </c>
    </row>
    <row r="8611" spans="30:36" ht="30" x14ac:dyDescent="0.25">
      <c r="AD8611" s="22" t="s">
        <v>17989</v>
      </c>
      <c r="AE8611" s="28" t="s">
        <v>17990</v>
      </c>
      <c r="AF8611" s="28" t="s">
        <v>1718</v>
      </c>
      <c r="AG8611" s="28" t="s">
        <v>3211</v>
      </c>
      <c r="AH8611" s="22">
        <v>57970</v>
      </c>
      <c r="AI8611" s="28" t="s">
        <v>20329</v>
      </c>
      <c r="AJ8611" s="22">
        <v>1</v>
      </c>
    </row>
    <row r="8612" spans="30:36" ht="30" x14ac:dyDescent="0.25">
      <c r="AD8612" s="22" t="s">
        <v>17991</v>
      </c>
      <c r="AE8612" s="28" t="s">
        <v>17992</v>
      </c>
      <c r="AF8612" s="28" t="s">
        <v>1704</v>
      </c>
      <c r="AG8612" s="28" t="s">
        <v>3211</v>
      </c>
      <c r="AH8612" s="22">
        <v>62933</v>
      </c>
      <c r="AI8612" s="28" t="s">
        <v>19538</v>
      </c>
      <c r="AJ8612" s="22">
        <v>6</v>
      </c>
    </row>
    <row r="8613" spans="30:36" ht="30" x14ac:dyDescent="0.25">
      <c r="AD8613" s="22" t="s">
        <v>17993</v>
      </c>
      <c r="AE8613" s="28" t="s">
        <v>17994</v>
      </c>
      <c r="AF8613" s="28" t="s">
        <v>1708</v>
      </c>
      <c r="AG8613" s="28" t="s">
        <v>3210</v>
      </c>
      <c r="AH8613" s="22">
        <v>70332</v>
      </c>
      <c r="AI8613" s="28" t="s">
        <v>19163</v>
      </c>
      <c r="AJ8613" s="22">
        <v>3</v>
      </c>
    </row>
    <row r="8614" spans="30:36" ht="30" x14ac:dyDescent="0.25">
      <c r="AD8614" s="22" t="s">
        <v>867</v>
      </c>
      <c r="AE8614" s="28" t="s">
        <v>2497</v>
      </c>
      <c r="AF8614" s="28" t="s">
        <v>1702</v>
      </c>
      <c r="AG8614" s="28" t="s">
        <v>3210</v>
      </c>
      <c r="AH8614" s="22">
        <v>104979</v>
      </c>
      <c r="AI8614" s="28" t="s">
        <v>21480</v>
      </c>
      <c r="AJ8614" s="22">
        <v>2</v>
      </c>
    </row>
    <row r="8615" spans="30:36" ht="30" x14ac:dyDescent="0.25">
      <c r="AD8615" s="22" t="s">
        <v>9270</v>
      </c>
      <c r="AE8615" s="28" t="s">
        <v>9271</v>
      </c>
      <c r="AF8615" s="28" t="s">
        <v>1700</v>
      </c>
      <c r="AG8615" s="28" t="s">
        <v>3210</v>
      </c>
      <c r="AH8615" s="22">
        <v>59814</v>
      </c>
      <c r="AI8615" s="28" t="s">
        <v>20148</v>
      </c>
      <c r="AJ8615" s="22">
        <v>8</v>
      </c>
    </row>
    <row r="8616" spans="30:36" ht="45" x14ac:dyDescent="0.25">
      <c r="AD8616" s="22" t="s">
        <v>17995</v>
      </c>
      <c r="AE8616" s="28" t="s">
        <v>17996</v>
      </c>
      <c r="AF8616" s="28" t="s">
        <v>1710</v>
      </c>
      <c r="AG8616" s="28" t="s">
        <v>3209</v>
      </c>
      <c r="AH8616" s="22">
        <v>60052</v>
      </c>
      <c r="AI8616" s="28" t="s">
        <v>19119</v>
      </c>
      <c r="AJ8616" s="22">
        <v>7</v>
      </c>
    </row>
    <row r="8617" spans="30:36" ht="30" x14ac:dyDescent="0.25">
      <c r="AD8617" s="22" t="s">
        <v>909</v>
      </c>
      <c r="AE8617" s="28" t="s">
        <v>2538</v>
      </c>
      <c r="AF8617" s="28" t="s">
        <v>1706</v>
      </c>
      <c r="AG8617" s="28" t="s">
        <v>3210</v>
      </c>
      <c r="AH8617" s="22">
        <v>78492</v>
      </c>
      <c r="AI8617" s="28" t="s">
        <v>19914</v>
      </c>
      <c r="AJ8617" s="22">
        <v>4</v>
      </c>
    </row>
    <row r="8618" spans="30:36" ht="30" x14ac:dyDescent="0.25">
      <c r="AD8618" s="22" t="s">
        <v>9272</v>
      </c>
      <c r="AE8618" s="28" t="s">
        <v>9273</v>
      </c>
      <c r="AF8618" s="28" t="s">
        <v>1704</v>
      </c>
      <c r="AG8618" s="28" t="s">
        <v>3209</v>
      </c>
      <c r="AH8618" s="22">
        <v>60731</v>
      </c>
      <c r="AI8618" s="28" t="s">
        <v>21093</v>
      </c>
      <c r="AJ8618" s="22">
        <v>1</v>
      </c>
    </row>
    <row r="8619" spans="30:36" ht="30" x14ac:dyDescent="0.25">
      <c r="AD8619" s="22" t="s">
        <v>17997</v>
      </c>
      <c r="AE8619" s="28" t="s">
        <v>17998</v>
      </c>
      <c r="AF8619" s="28" t="s">
        <v>1705</v>
      </c>
      <c r="AG8619" s="28" t="s">
        <v>3211</v>
      </c>
      <c r="AH8619" s="22">
        <v>94089</v>
      </c>
      <c r="AI8619" s="28" t="s">
        <v>19885</v>
      </c>
      <c r="AJ8619" s="22">
        <v>5</v>
      </c>
    </row>
    <row r="8620" spans="30:36" ht="30" x14ac:dyDescent="0.25">
      <c r="AD8620" s="22" t="s">
        <v>9274</v>
      </c>
      <c r="AE8620" s="28" t="s">
        <v>9275</v>
      </c>
      <c r="AF8620" s="28" t="s">
        <v>1701</v>
      </c>
      <c r="AG8620" s="28" t="s">
        <v>3211</v>
      </c>
      <c r="AH8620" s="22">
        <v>65111</v>
      </c>
      <c r="AI8620" s="28" t="s">
        <v>21646</v>
      </c>
      <c r="AJ8620" s="22">
        <v>5</v>
      </c>
    </row>
    <row r="8621" spans="30:36" ht="30" x14ac:dyDescent="0.25">
      <c r="AD8621" s="22" t="s">
        <v>1428</v>
      </c>
      <c r="AE8621" s="28" t="s">
        <v>2989</v>
      </c>
      <c r="AF8621" s="28" t="s">
        <v>1695</v>
      </c>
      <c r="AG8621" s="28" t="s">
        <v>3211</v>
      </c>
      <c r="AH8621" s="22">
        <v>64226</v>
      </c>
      <c r="AI8621" s="28" t="s">
        <v>20281</v>
      </c>
      <c r="AJ8621" s="22">
        <v>1</v>
      </c>
    </row>
    <row r="8622" spans="30:36" ht="30" x14ac:dyDescent="0.25">
      <c r="AD8622" s="22" t="s">
        <v>1364</v>
      </c>
      <c r="AE8622" s="28" t="s">
        <v>18939</v>
      </c>
      <c r="AF8622" s="28" t="s">
        <v>1718</v>
      </c>
      <c r="AG8622" s="28" t="s">
        <v>3211</v>
      </c>
      <c r="AH8622" s="22">
        <v>70892</v>
      </c>
      <c r="AI8622" s="28" t="s">
        <v>20553</v>
      </c>
      <c r="AJ8622" s="22">
        <v>2</v>
      </c>
    </row>
    <row r="8623" spans="30:36" ht="30" x14ac:dyDescent="0.25">
      <c r="AD8623" s="22" t="s">
        <v>17999</v>
      </c>
      <c r="AE8623" s="28" t="s">
        <v>18000</v>
      </c>
      <c r="AF8623" s="28" t="s">
        <v>1699</v>
      </c>
      <c r="AG8623" s="28" t="s">
        <v>3211</v>
      </c>
      <c r="AH8623" s="22">
        <v>58112</v>
      </c>
      <c r="AI8623" s="28" t="s">
        <v>22039</v>
      </c>
      <c r="AJ8623" s="22">
        <v>2</v>
      </c>
    </row>
    <row r="8624" spans="30:36" ht="30" x14ac:dyDescent="0.25">
      <c r="AD8624" s="22" t="s">
        <v>18</v>
      </c>
      <c r="AE8624" s="28" t="s">
        <v>18940</v>
      </c>
      <c r="AF8624" s="28" t="s">
        <v>1695</v>
      </c>
      <c r="AG8624" s="28" t="s">
        <v>3209</v>
      </c>
      <c r="AH8624" s="22">
        <v>70134</v>
      </c>
      <c r="AI8624" s="28" t="s">
        <v>21360</v>
      </c>
      <c r="AJ8624" s="22">
        <v>6</v>
      </c>
    </row>
    <row r="8625" spans="30:36" ht="45" x14ac:dyDescent="0.25">
      <c r="AD8625" s="22" t="s">
        <v>193</v>
      </c>
      <c r="AE8625" s="28" t="s">
        <v>1877</v>
      </c>
      <c r="AF8625" s="28" t="s">
        <v>1707</v>
      </c>
      <c r="AG8625" s="28" t="s">
        <v>3209</v>
      </c>
      <c r="AH8625" s="22">
        <v>64519</v>
      </c>
      <c r="AI8625" s="28" t="s">
        <v>21843</v>
      </c>
      <c r="AJ8625" s="22">
        <v>6</v>
      </c>
    </row>
    <row r="8626" spans="30:36" ht="30" x14ac:dyDescent="0.25">
      <c r="AD8626" s="22" t="s">
        <v>5170</v>
      </c>
      <c r="AE8626" s="28" t="s">
        <v>5171</v>
      </c>
      <c r="AF8626" s="28" t="s">
        <v>1715</v>
      </c>
      <c r="AG8626" s="28" t="s">
        <v>3935</v>
      </c>
      <c r="AH8626" s="22">
        <v>76542</v>
      </c>
      <c r="AI8626" s="28" t="s">
        <v>19838</v>
      </c>
      <c r="AJ8626" s="22">
        <v>5</v>
      </c>
    </row>
    <row r="8627" spans="30:36" ht="30" x14ac:dyDescent="0.25">
      <c r="AD8627" s="22" t="s">
        <v>500</v>
      </c>
      <c r="AE8627" s="28" t="s">
        <v>2156</v>
      </c>
      <c r="AF8627" s="28" t="s">
        <v>1704</v>
      </c>
      <c r="AG8627" s="28" t="s">
        <v>3209</v>
      </c>
      <c r="AH8627" s="22">
        <v>67022</v>
      </c>
      <c r="AI8627" s="28" t="s">
        <v>21248</v>
      </c>
      <c r="AJ8627" s="22">
        <v>6</v>
      </c>
    </row>
    <row r="8628" spans="30:36" ht="45" x14ac:dyDescent="0.25">
      <c r="AD8628" s="22" t="s">
        <v>9276</v>
      </c>
      <c r="AE8628" s="28" t="s">
        <v>9277</v>
      </c>
      <c r="AF8628" s="28" t="s">
        <v>1707</v>
      </c>
      <c r="AG8628" s="28" t="s">
        <v>3209</v>
      </c>
      <c r="AH8628" s="22">
        <v>63873</v>
      </c>
      <c r="AI8628" s="28" t="s">
        <v>9278</v>
      </c>
      <c r="AJ8628" s="22">
        <v>6</v>
      </c>
    </row>
    <row r="8629" spans="30:36" ht="30" x14ac:dyDescent="0.25">
      <c r="AD8629" s="22" t="s">
        <v>18001</v>
      </c>
      <c r="AE8629" s="28" t="s">
        <v>18002</v>
      </c>
      <c r="AF8629" s="28" t="s">
        <v>1700</v>
      </c>
      <c r="AG8629" s="28" t="s">
        <v>3784</v>
      </c>
      <c r="AH8629" s="22">
        <v>66759</v>
      </c>
      <c r="AI8629" s="28" t="s">
        <v>19281</v>
      </c>
      <c r="AJ8629" s="22">
        <v>3</v>
      </c>
    </row>
    <row r="8630" spans="30:36" ht="30" x14ac:dyDescent="0.25">
      <c r="AD8630" s="22" t="s">
        <v>804</v>
      </c>
      <c r="AE8630" s="28" t="s">
        <v>2438</v>
      </c>
      <c r="AF8630" s="28" t="s">
        <v>1708</v>
      </c>
      <c r="AG8630" s="28" t="s">
        <v>3210</v>
      </c>
      <c r="AH8630" s="22">
        <v>58049</v>
      </c>
      <c r="AI8630" s="28" t="s">
        <v>20435</v>
      </c>
      <c r="AJ8630" s="22">
        <v>0</v>
      </c>
    </row>
    <row r="8631" spans="30:36" ht="45" x14ac:dyDescent="0.25">
      <c r="AD8631" s="22" t="s">
        <v>18003</v>
      </c>
      <c r="AE8631" s="28" t="s">
        <v>18004</v>
      </c>
      <c r="AF8631" s="28" t="s">
        <v>1707</v>
      </c>
      <c r="AG8631" s="28" t="s">
        <v>3209</v>
      </c>
      <c r="AH8631" s="22">
        <v>56954</v>
      </c>
      <c r="AI8631" s="28" t="s">
        <v>19236</v>
      </c>
      <c r="AJ8631" s="22">
        <v>4</v>
      </c>
    </row>
    <row r="8632" spans="30:36" ht="30" x14ac:dyDescent="0.25">
      <c r="AD8632" s="22" t="s">
        <v>9883</v>
      </c>
      <c r="AE8632" s="28" t="s">
        <v>9884</v>
      </c>
      <c r="AF8632" s="28" t="s">
        <v>1700</v>
      </c>
      <c r="AG8632" s="28" t="s">
        <v>3765</v>
      </c>
      <c r="AH8632" s="22">
        <v>58073</v>
      </c>
      <c r="AI8632" s="28" t="s">
        <v>9885</v>
      </c>
      <c r="AJ8632" s="22">
        <v>4</v>
      </c>
    </row>
    <row r="8633" spans="30:36" ht="30" x14ac:dyDescent="0.25">
      <c r="AD8633" s="22" t="s">
        <v>9279</v>
      </c>
      <c r="AE8633" s="28" t="s">
        <v>18941</v>
      </c>
      <c r="AF8633" s="28" t="s">
        <v>1711</v>
      </c>
      <c r="AG8633" s="28" t="s">
        <v>3826</v>
      </c>
      <c r="AH8633" s="22">
        <v>82974</v>
      </c>
      <c r="AI8633" s="28" t="s">
        <v>22009</v>
      </c>
      <c r="AJ8633" s="22">
        <v>8</v>
      </c>
    </row>
    <row r="8634" spans="30:36" ht="45" x14ac:dyDescent="0.25">
      <c r="AD8634" s="22" t="s">
        <v>9280</v>
      </c>
      <c r="AE8634" s="28" t="s">
        <v>18942</v>
      </c>
      <c r="AF8634" s="28" t="s">
        <v>1710</v>
      </c>
      <c r="AG8634" s="28" t="s">
        <v>3211</v>
      </c>
      <c r="AH8634" s="22">
        <v>61961</v>
      </c>
      <c r="AI8634" s="28" t="s">
        <v>19047</v>
      </c>
      <c r="AJ8634" s="22">
        <v>0</v>
      </c>
    </row>
    <row r="8635" spans="30:36" ht="30" x14ac:dyDescent="0.25">
      <c r="AD8635" s="22" t="s">
        <v>18005</v>
      </c>
      <c r="AE8635" s="28" t="s">
        <v>18006</v>
      </c>
      <c r="AF8635" s="28" t="s">
        <v>1709</v>
      </c>
      <c r="AG8635" s="28" t="s">
        <v>3887</v>
      </c>
      <c r="AH8635" s="22">
        <v>60465</v>
      </c>
      <c r="AI8635" s="28" t="s">
        <v>19530</v>
      </c>
      <c r="AJ8635" s="22">
        <v>6</v>
      </c>
    </row>
    <row r="8636" spans="30:36" ht="30" x14ac:dyDescent="0.25">
      <c r="AD8636" s="22" t="s">
        <v>496</v>
      </c>
      <c r="AE8636" s="28" t="s">
        <v>2153</v>
      </c>
      <c r="AF8636" s="28" t="s">
        <v>1699</v>
      </c>
      <c r="AG8636" s="28" t="s">
        <v>3209</v>
      </c>
      <c r="AH8636" s="22">
        <v>67850</v>
      </c>
      <c r="AI8636" s="28" t="s">
        <v>22040</v>
      </c>
      <c r="AJ8636" s="22">
        <v>4</v>
      </c>
    </row>
    <row r="8637" spans="30:36" ht="30" x14ac:dyDescent="0.25">
      <c r="AD8637" s="22" t="s">
        <v>18007</v>
      </c>
      <c r="AE8637" s="28" t="s">
        <v>18008</v>
      </c>
      <c r="AF8637" s="28" t="s">
        <v>1697</v>
      </c>
      <c r="AG8637" s="28" t="s">
        <v>3211</v>
      </c>
      <c r="AH8637" s="22">
        <v>79366</v>
      </c>
      <c r="AI8637" s="28" t="s">
        <v>20875</v>
      </c>
      <c r="AJ8637" s="22">
        <v>7</v>
      </c>
    </row>
    <row r="8638" spans="30:36" ht="30" x14ac:dyDescent="0.25">
      <c r="AD8638" s="22" t="s">
        <v>18009</v>
      </c>
      <c r="AE8638" s="28" t="s">
        <v>18010</v>
      </c>
      <c r="AF8638" s="28" t="s">
        <v>1696</v>
      </c>
      <c r="AG8638" s="28" t="s">
        <v>3210</v>
      </c>
      <c r="AH8638" s="22">
        <v>60254</v>
      </c>
      <c r="AI8638" s="28" t="s">
        <v>20699</v>
      </c>
      <c r="AJ8638" s="22">
        <v>1</v>
      </c>
    </row>
    <row r="8639" spans="30:36" ht="45" x14ac:dyDescent="0.25">
      <c r="AD8639" s="22" t="s">
        <v>9281</v>
      </c>
      <c r="AE8639" s="28" t="s">
        <v>9282</v>
      </c>
      <c r="AF8639" s="28" t="s">
        <v>1710</v>
      </c>
      <c r="AG8639" s="28" t="s">
        <v>3209</v>
      </c>
      <c r="AH8639" s="22">
        <v>70268</v>
      </c>
      <c r="AI8639" s="28" t="s">
        <v>22041</v>
      </c>
      <c r="AJ8639" s="22">
        <v>4</v>
      </c>
    </row>
    <row r="8640" spans="30:36" ht="30" x14ac:dyDescent="0.25">
      <c r="AD8640" s="22" t="s">
        <v>18011</v>
      </c>
      <c r="AE8640" s="28" t="s">
        <v>18012</v>
      </c>
      <c r="AF8640" s="28" t="s">
        <v>1699</v>
      </c>
      <c r="AG8640" s="28" t="s">
        <v>3209</v>
      </c>
      <c r="AH8640" s="22">
        <v>62873</v>
      </c>
      <c r="AI8640" s="28" t="s">
        <v>20731</v>
      </c>
      <c r="AJ8640" s="22">
        <v>2</v>
      </c>
    </row>
    <row r="8641" spans="30:36" ht="30" x14ac:dyDescent="0.25">
      <c r="AD8641" s="22" t="s">
        <v>9283</v>
      </c>
      <c r="AE8641" s="28" t="s">
        <v>9284</v>
      </c>
      <c r="AF8641" s="28" t="s">
        <v>1718</v>
      </c>
      <c r="AG8641" s="28" t="s">
        <v>3209</v>
      </c>
      <c r="AH8641" s="22">
        <v>64276</v>
      </c>
      <c r="AI8641" s="28" t="s">
        <v>21457</v>
      </c>
      <c r="AJ8641" s="22">
        <v>8</v>
      </c>
    </row>
    <row r="8642" spans="30:36" ht="30" x14ac:dyDescent="0.25">
      <c r="AD8642" s="22" t="s">
        <v>9285</v>
      </c>
      <c r="AE8642" s="28" t="s">
        <v>9286</v>
      </c>
      <c r="AF8642" s="28" t="s">
        <v>1696</v>
      </c>
      <c r="AG8642" s="28" t="s">
        <v>3209</v>
      </c>
      <c r="AH8642" s="22">
        <v>64326</v>
      </c>
      <c r="AI8642" s="28" t="s">
        <v>20808</v>
      </c>
      <c r="AJ8642" s="22">
        <v>5</v>
      </c>
    </row>
    <row r="8643" spans="30:36" ht="45" x14ac:dyDescent="0.25">
      <c r="AD8643" s="22" t="s">
        <v>18013</v>
      </c>
      <c r="AE8643" s="28" t="s">
        <v>18014</v>
      </c>
      <c r="AF8643" s="28" t="s">
        <v>1707</v>
      </c>
      <c r="AG8643" s="28" t="s">
        <v>3210</v>
      </c>
      <c r="AH8643" s="22">
        <v>62886</v>
      </c>
      <c r="AI8643" s="28" t="s">
        <v>19966</v>
      </c>
      <c r="AJ8643" s="22">
        <v>1</v>
      </c>
    </row>
    <row r="8644" spans="30:36" ht="30" x14ac:dyDescent="0.25">
      <c r="AD8644" s="22" t="s">
        <v>18015</v>
      </c>
      <c r="AE8644" s="28" t="s">
        <v>18016</v>
      </c>
      <c r="AF8644" s="28" t="s">
        <v>1718</v>
      </c>
      <c r="AG8644" s="28" t="s">
        <v>3209</v>
      </c>
      <c r="AH8644" s="22">
        <v>72121</v>
      </c>
      <c r="AI8644" s="28" t="s">
        <v>21168</v>
      </c>
      <c r="AJ8644" s="22">
        <v>9</v>
      </c>
    </row>
    <row r="8645" spans="30:36" ht="30" x14ac:dyDescent="0.25">
      <c r="AD8645" s="22" t="s">
        <v>9886</v>
      </c>
      <c r="AE8645" s="28" t="s">
        <v>9887</v>
      </c>
      <c r="AF8645" s="28" t="s">
        <v>1720</v>
      </c>
      <c r="AG8645" s="28" t="s">
        <v>3209</v>
      </c>
      <c r="AH8645" s="22">
        <v>85655</v>
      </c>
      <c r="AI8645" s="28" t="s">
        <v>9888</v>
      </c>
      <c r="AJ8645" s="22">
        <v>7</v>
      </c>
    </row>
    <row r="8646" spans="30:36" ht="30" x14ac:dyDescent="0.25">
      <c r="AD8646" s="22" t="s">
        <v>18017</v>
      </c>
      <c r="AE8646" s="28" t="s">
        <v>18018</v>
      </c>
      <c r="AF8646" s="28" t="s">
        <v>1696</v>
      </c>
      <c r="AG8646" s="28" t="s">
        <v>3209</v>
      </c>
      <c r="AH8646" s="22">
        <v>61865</v>
      </c>
      <c r="AI8646" s="28" t="s">
        <v>19805</v>
      </c>
      <c r="AJ8646" s="22">
        <v>6</v>
      </c>
    </row>
    <row r="8647" spans="30:36" ht="30" x14ac:dyDescent="0.25">
      <c r="AD8647" s="22" t="s">
        <v>523</v>
      </c>
      <c r="AE8647" s="28" t="s">
        <v>2195</v>
      </c>
      <c r="AF8647" s="28" t="s">
        <v>1708</v>
      </c>
      <c r="AG8647" s="28" t="s">
        <v>3209</v>
      </c>
      <c r="AH8647" s="22">
        <v>74594</v>
      </c>
      <c r="AI8647" s="28" t="s">
        <v>22042</v>
      </c>
      <c r="AJ8647" s="22">
        <v>9</v>
      </c>
    </row>
    <row r="8648" spans="30:36" ht="45" x14ac:dyDescent="0.25">
      <c r="AD8648" s="22" t="s">
        <v>9287</v>
      </c>
      <c r="AE8648" s="28" t="s">
        <v>9288</v>
      </c>
      <c r="AF8648" s="28" t="s">
        <v>1707</v>
      </c>
      <c r="AG8648" s="28" t="s">
        <v>3210</v>
      </c>
      <c r="AH8648" s="22">
        <v>62294</v>
      </c>
      <c r="AI8648" s="28" t="s">
        <v>19415</v>
      </c>
      <c r="AJ8648" s="22">
        <v>7</v>
      </c>
    </row>
    <row r="8649" spans="30:36" ht="30" x14ac:dyDescent="0.25">
      <c r="AD8649" s="22" t="s">
        <v>3749</v>
      </c>
      <c r="AE8649" s="28" t="s">
        <v>3750</v>
      </c>
      <c r="AF8649" s="28" t="s">
        <v>1706</v>
      </c>
      <c r="AG8649" s="28" t="s">
        <v>3209</v>
      </c>
      <c r="AH8649" s="22">
        <v>77437</v>
      </c>
      <c r="AI8649" s="28" t="s">
        <v>3751</v>
      </c>
      <c r="AJ8649" s="22">
        <v>1</v>
      </c>
    </row>
    <row r="8650" spans="30:36" ht="30" x14ac:dyDescent="0.25">
      <c r="AD8650" s="22" t="s">
        <v>9889</v>
      </c>
      <c r="AE8650" s="28" t="s">
        <v>9890</v>
      </c>
      <c r="AF8650" s="28" t="s">
        <v>1705</v>
      </c>
      <c r="AG8650" s="28" t="s">
        <v>3209</v>
      </c>
      <c r="AH8650" s="22">
        <v>72859</v>
      </c>
      <c r="AI8650" s="28" t="s">
        <v>9891</v>
      </c>
      <c r="AJ8650" s="22">
        <v>5</v>
      </c>
    </row>
    <row r="8651" spans="30:36" ht="30" x14ac:dyDescent="0.25">
      <c r="AD8651" s="22" t="s">
        <v>18019</v>
      </c>
      <c r="AE8651" s="28" t="s">
        <v>18020</v>
      </c>
      <c r="AF8651" s="28" t="s">
        <v>1697</v>
      </c>
      <c r="AG8651" s="28" t="s">
        <v>3209</v>
      </c>
      <c r="AH8651" s="22">
        <v>73800</v>
      </c>
      <c r="AI8651" s="28" t="s">
        <v>8554</v>
      </c>
      <c r="AJ8651" s="22">
        <v>0</v>
      </c>
    </row>
    <row r="8652" spans="30:36" ht="30" x14ac:dyDescent="0.25">
      <c r="AD8652" s="22" t="s">
        <v>18021</v>
      </c>
      <c r="AE8652" s="28" t="s">
        <v>18022</v>
      </c>
      <c r="AF8652" s="28" t="s">
        <v>1700</v>
      </c>
      <c r="AG8652" s="28" t="s">
        <v>3209</v>
      </c>
      <c r="AH8652" s="22">
        <v>89227</v>
      </c>
      <c r="AI8652" s="28" t="s">
        <v>18023</v>
      </c>
      <c r="AJ8652" s="22">
        <v>0</v>
      </c>
    </row>
    <row r="8653" spans="30:36" ht="45" x14ac:dyDescent="0.25">
      <c r="AD8653" s="22" t="s">
        <v>18024</v>
      </c>
      <c r="AE8653" s="28" t="s">
        <v>18025</v>
      </c>
      <c r="AF8653" s="28" t="s">
        <v>1707</v>
      </c>
      <c r="AG8653" s="28" t="s">
        <v>3209</v>
      </c>
      <c r="AH8653" s="22">
        <v>54570</v>
      </c>
      <c r="AI8653" s="28" t="s">
        <v>18026</v>
      </c>
      <c r="AJ8653" s="22">
        <v>3</v>
      </c>
    </row>
    <row r="8654" spans="30:36" ht="30" x14ac:dyDescent="0.25">
      <c r="AD8654" s="22" t="s">
        <v>9892</v>
      </c>
      <c r="AE8654" s="28" t="s">
        <v>9893</v>
      </c>
      <c r="AF8654" s="28" t="s">
        <v>1705</v>
      </c>
      <c r="AG8654" s="28" t="s">
        <v>3210</v>
      </c>
      <c r="AH8654" s="22">
        <v>93448</v>
      </c>
      <c r="AI8654" s="28" t="s">
        <v>21025</v>
      </c>
      <c r="AJ8654" s="22">
        <v>8</v>
      </c>
    </row>
    <row r="8655" spans="30:36" ht="30" x14ac:dyDescent="0.25">
      <c r="AD8655" s="22" t="s">
        <v>18027</v>
      </c>
      <c r="AE8655" s="28" t="s">
        <v>18028</v>
      </c>
      <c r="AF8655" s="28" t="s">
        <v>1695</v>
      </c>
      <c r="AG8655" s="28" t="s">
        <v>3209</v>
      </c>
      <c r="AH8655" s="22">
        <v>59076</v>
      </c>
      <c r="AI8655" s="28" t="s">
        <v>19582</v>
      </c>
      <c r="AJ8655" s="22">
        <v>0</v>
      </c>
    </row>
    <row r="8656" spans="30:36" ht="30" x14ac:dyDescent="0.25">
      <c r="AD8656" s="22" t="s">
        <v>9289</v>
      </c>
      <c r="AE8656" s="28" t="s">
        <v>18943</v>
      </c>
      <c r="AF8656" s="28" t="s">
        <v>1714</v>
      </c>
      <c r="AG8656" s="28" t="s">
        <v>3209</v>
      </c>
      <c r="AH8656" s="22">
        <v>73428</v>
      </c>
      <c r="AI8656" s="28" t="s">
        <v>20999</v>
      </c>
      <c r="AJ8656" s="22">
        <v>0</v>
      </c>
    </row>
    <row r="8657" spans="30:36" ht="30" x14ac:dyDescent="0.25">
      <c r="AD8657" s="22" t="s">
        <v>5172</v>
      </c>
      <c r="AE8657" s="28" t="s">
        <v>5173</v>
      </c>
      <c r="AF8657" s="28" t="s">
        <v>1699</v>
      </c>
      <c r="AG8657" s="28" t="s">
        <v>3768</v>
      </c>
      <c r="AH8657" s="22">
        <v>70714</v>
      </c>
      <c r="AI8657" s="28" t="s">
        <v>21051</v>
      </c>
      <c r="AJ8657" s="22">
        <v>7</v>
      </c>
    </row>
    <row r="8658" spans="30:36" ht="30" x14ac:dyDescent="0.25">
      <c r="AD8658" s="22" t="s">
        <v>268</v>
      </c>
      <c r="AE8658" s="28" t="s">
        <v>18944</v>
      </c>
      <c r="AF8658" s="28" t="s">
        <v>1705</v>
      </c>
      <c r="AG8658" s="28" t="s">
        <v>3209</v>
      </c>
      <c r="AH8658" s="22">
        <v>101630</v>
      </c>
      <c r="AI8658" s="28" t="s">
        <v>20288</v>
      </c>
      <c r="AJ8658" s="22">
        <v>2</v>
      </c>
    </row>
    <row r="8659" spans="30:36" ht="30" x14ac:dyDescent="0.25">
      <c r="AD8659" s="22" t="s">
        <v>649</v>
      </c>
      <c r="AE8659" s="28" t="s">
        <v>2236</v>
      </c>
      <c r="AF8659" s="28" t="s">
        <v>1702</v>
      </c>
      <c r="AG8659" s="28" t="s">
        <v>3209</v>
      </c>
      <c r="AH8659" s="22">
        <v>81029</v>
      </c>
      <c r="AI8659" s="28" t="s">
        <v>21622</v>
      </c>
      <c r="AJ8659" s="22">
        <v>6</v>
      </c>
    </row>
    <row r="8660" spans="30:36" ht="30" x14ac:dyDescent="0.25">
      <c r="AD8660" s="22" t="s">
        <v>18029</v>
      </c>
      <c r="AE8660" s="28" t="s">
        <v>18030</v>
      </c>
      <c r="AF8660" s="28" t="s">
        <v>1716</v>
      </c>
      <c r="AG8660" s="28" t="s">
        <v>3778</v>
      </c>
      <c r="AH8660" s="22">
        <v>55626</v>
      </c>
      <c r="AI8660" s="28" t="s">
        <v>19814</v>
      </c>
      <c r="AJ8660" s="22">
        <v>6</v>
      </c>
    </row>
    <row r="8661" spans="30:36" ht="45" x14ac:dyDescent="0.25">
      <c r="AD8661" s="22" t="s">
        <v>18031</v>
      </c>
      <c r="AE8661" s="28" t="s">
        <v>18032</v>
      </c>
      <c r="AF8661" s="28" t="s">
        <v>1710</v>
      </c>
      <c r="AG8661" s="28" t="s">
        <v>3836</v>
      </c>
      <c r="AH8661" s="22">
        <v>53841</v>
      </c>
      <c r="AI8661" s="28" t="s">
        <v>19654</v>
      </c>
      <c r="AJ8661" s="22">
        <v>1</v>
      </c>
    </row>
    <row r="8662" spans="30:36" ht="30" x14ac:dyDescent="0.25">
      <c r="AD8662" s="22" t="s">
        <v>18033</v>
      </c>
      <c r="AE8662" s="28" t="s">
        <v>18034</v>
      </c>
      <c r="AF8662" s="28" t="s">
        <v>1699</v>
      </c>
      <c r="AG8662" s="28" t="s">
        <v>3209</v>
      </c>
      <c r="AH8662" s="22">
        <v>55055</v>
      </c>
      <c r="AI8662" s="28" t="s">
        <v>18035</v>
      </c>
      <c r="AJ8662" s="22">
        <v>2</v>
      </c>
    </row>
    <row r="8663" spans="30:36" ht="30" x14ac:dyDescent="0.25">
      <c r="AD8663" s="22" t="s">
        <v>251</v>
      </c>
      <c r="AE8663" s="28" t="s">
        <v>1933</v>
      </c>
      <c r="AF8663" s="28" t="s">
        <v>1714</v>
      </c>
      <c r="AG8663" s="28" t="s">
        <v>3209</v>
      </c>
      <c r="AH8663" s="22">
        <v>109933</v>
      </c>
      <c r="AI8663" s="28" t="s">
        <v>19154</v>
      </c>
      <c r="AJ8663" s="22">
        <v>4</v>
      </c>
    </row>
    <row r="8664" spans="30:36" ht="30" x14ac:dyDescent="0.25">
      <c r="AD8664" s="22" t="s">
        <v>1102</v>
      </c>
      <c r="AE8664" s="28" t="s">
        <v>2716</v>
      </c>
      <c r="AF8664" s="28" t="s">
        <v>1696</v>
      </c>
      <c r="AG8664" s="28" t="s">
        <v>3210</v>
      </c>
      <c r="AH8664" s="22">
        <v>67659</v>
      </c>
      <c r="AI8664" s="28" t="s">
        <v>20042</v>
      </c>
      <c r="AJ8664" s="22">
        <v>0</v>
      </c>
    </row>
    <row r="8665" spans="30:36" ht="30" x14ac:dyDescent="0.25">
      <c r="AD8665" s="22" t="s">
        <v>9290</v>
      </c>
      <c r="AE8665" s="28" t="s">
        <v>18945</v>
      </c>
      <c r="AF8665" s="28" t="s">
        <v>1695</v>
      </c>
      <c r="AG8665" s="28" t="s">
        <v>3210</v>
      </c>
      <c r="AH8665" s="22">
        <v>67689</v>
      </c>
      <c r="AI8665" s="28" t="s">
        <v>20319</v>
      </c>
      <c r="AJ8665" s="22">
        <v>1</v>
      </c>
    </row>
    <row r="8666" spans="30:36" ht="30" x14ac:dyDescent="0.25">
      <c r="AD8666" s="22" t="s">
        <v>1123</v>
      </c>
      <c r="AE8666" s="28" t="s">
        <v>2736</v>
      </c>
      <c r="AF8666" s="28" t="s">
        <v>1697</v>
      </c>
      <c r="AG8666" s="28" t="s">
        <v>3210</v>
      </c>
      <c r="AH8666" s="22">
        <v>65909</v>
      </c>
      <c r="AI8666" s="28" t="s">
        <v>19665</v>
      </c>
      <c r="AJ8666" s="22">
        <v>8</v>
      </c>
    </row>
    <row r="8667" spans="30:36" ht="30" x14ac:dyDescent="0.25">
      <c r="AD8667" s="22" t="s">
        <v>18036</v>
      </c>
      <c r="AE8667" s="28" t="s">
        <v>18037</v>
      </c>
      <c r="AF8667" s="28" t="s">
        <v>1697</v>
      </c>
      <c r="AG8667" s="28" t="s">
        <v>3209</v>
      </c>
      <c r="AH8667" s="22">
        <v>81564</v>
      </c>
      <c r="AI8667" s="28" t="s">
        <v>21495</v>
      </c>
      <c r="AJ8667" s="22">
        <v>0</v>
      </c>
    </row>
    <row r="8668" spans="30:36" ht="45" x14ac:dyDescent="0.25">
      <c r="AD8668" s="22" t="s">
        <v>18038</v>
      </c>
      <c r="AE8668" s="28" t="s">
        <v>18039</v>
      </c>
      <c r="AF8668" s="28" t="s">
        <v>1717</v>
      </c>
      <c r="AG8668" s="28" t="s">
        <v>3209</v>
      </c>
      <c r="AH8668" s="22">
        <v>79326</v>
      </c>
      <c r="AI8668" s="28" t="s">
        <v>18040</v>
      </c>
      <c r="AJ8668" s="22">
        <v>0</v>
      </c>
    </row>
    <row r="8669" spans="30:36" ht="30" x14ac:dyDescent="0.25">
      <c r="AD8669" s="22" t="s">
        <v>18041</v>
      </c>
      <c r="AE8669" s="28" t="s">
        <v>18042</v>
      </c>
      <c r="AF8669" s="28" t="s">
        <v>1708</v>
      </c>
      <c r="AG8669" s="28" t="s">
        <v>3862</v>
      </c>
      <c r="AH8669" s="22">
        <v>61689</v>
      </c>
      <c r="AI8669" s="28" t="s">
        <v>10531</v>
      </c>
      <c r="AJ8669" s="22">
        <v>0</v>
      </c>
    </row>
    <row r="8670" spans="30:36" ht="45" x14ac:dyDescent="0.25">
      <c r="AD8670" s="22" t="s">
        <v>18043</v>
      </c>
      <c r="AE8670" s="28" t="s">
        <v>18044</v>
      </c>
      <c r="AF8670" s="28" t="s">
        <v>1707</v>
      </c>
      <c r="AG8670" s="28" t="s">
        <v>3765</v>
      </c>
      <c r="AH8670" s="22">
        <v>53129</v>
      </c>
      <c r="AI8670" s="28" t="s">
        <v>22043</v>
      </c>
      <c r="AJ8670" s="22">
        <v>9</v>
      </c>
    </row>
    <row r="8671" spans="30:36" ht="30" x14ac:dyDescent="0.25">
      <c r="AD8671" s="22" t="s">
        <v>9291</v>
      </c>
      <c r="AE8671" s="28" t="s">
        <v>9292</v>
      </c>
      <c r="AF8671" s="28" t="s">
        <v>1700</v>
      </c>
      <c r="AG8671" s="28" t="s">
        <v>3211</v>
      </c>
      <c r="AH8671" s="22">
        <v>62327</v>
      </c>
      <c r="AI8671" s="28" t="s">
        <v>20876</v>
      </c>
      <c r="AJ8671" s="22">
        <v>0</v>
      </c>
    </row>
    <row r="8672" spans="30:36" ht="30" x14ac:dyDescent="0.25">
      <c r="AD8672" s="22" t="s">
        <v>18045</v>
      </c>
      <c r="AE8672" s="28" t="s">
        <v>18046</v>
      </c>
      <c r="AF8672" s="28" t="s">
        <v>1704</v>
      </c>
      <c r="AG8672" s="28" t="s">
        <v>3209</v>
      </c>
      <c r="AH8672" s="22">
        <v>54504</v>
      </c>
      <c r="AI8672" s="28" t="s">
        <v>20194</v>
      </c>
      <c r="AJ8672" s="22">
        <v>7</v>
      </c>
    </row>
    <row r="8673" spans="30:36" ht="30" x14ac:dyDescent="0.25">
      <c r="AD8673" s="22" t="s">
        <v>9293</v>
      </c>
      <c r="AE8673" s="28" t="s">
        <v>9294</v>
      </c>
      <c r="AF8673" s="28" t="s">
        <v>1718</v>
      </c>
      <c r="AG8673" s="28" t="s">
        <v>3209</v>
      </c>
      <c r="AH8673" s="22">
        <v>61725</v>
      </c>
      <c r="AI8673" s="28" t="s">
        <v>20131</v>
      </c>
      <c r="AJ8673" s="22">
        <v>7</v>
      </c>
    </row>
    <row r="8674" spans="30:36" ht="45" x14ac:dyDescent="0.25">
      <c r="AD8674" s="22" t="s">
        <v>18047</v>
      </c>
      <c r="AE8674" s="28" t="s">
        <v>18048</v>
      </c>
      <c r="AF8674" s="28" t="s">
        <v>1707</v>
      </c>
      <c r="AG8674" s="28" t="s">
        <v>3773</v>
      </c>
      <c r="AH8674" s="22">
        <v>59375</v>
      </c>
      <c r="AI8674" s="28" t="s">
        <v>22017</v>
      </c>
      <c r="AJ8674" s="22">
        <v>0</v>
      </c>
    </row>
    <row r="8675" spans="30:36" ht="45" x14ac:dyDescent="0.25">
      <c r="AD8675" s="22" t="s">
        <v>292</v>
      </c>
      <c r="AE8675" s="28" t="s">
        <v>2011</v>
      </c>
      <c r="AF8675" s="28" t="s">
        <v>1710</v>
      </c>
      <c r="AG8675" s="28" t="s">
        <v>3209</v>
      </c>
      <c r="AH8675" s="22">
        <v>64996</v>
      </c>
      <c r="AI8675" s="28" t="s">
        <v>20167</v>
      </c>
      <c r="AJ8675" s="22">
        <v>8</v>
      </c>
    </row>
    <row r="8676" spans="30:36" ht="30" x14ac:dyDescent="0.25">
      <c r="AD8676" s="22" t="s">
        <v>18049</v>
      </c>
      <c r="AE8676" s="28" t="s">
        <v>18050</v>
      </c>
      <c r="AF8676" s="28" t="s">
        <v>1705</v>
      </c>
      <c r="AG8676" s="28" t="s">
        <v>3784</v>
      </c>
      <c r="AH8676" s="22">
        <v>93888</v>
      </c>
      <c r="AI8676" s="28" t="s">
        <v>21429</v>
      </c>
      <c r="AJ8676" s="22">
        <v>2</v>
      </c>
    </row>
    <row r="8677" spans="30:36" ht="30" x14ac:dyDescent="0.25">
      <c r="AD8677" s="22" t="s">
        <v>18051</v>
      </c>
      <c r="AE8677" s="28" t="s">
        <v>18052</v>
      </c>
      <c r="AF8677" s="28" t="s">
        <v>1716</v>
      </c>
      <c r="AG8677" s="28" t="s">
        <v>3209</v>
      </c>
      <c r="AH8677" s="22">
        <v>56743</v>
      </c>
      <c r="AI8677" s="28" t="s">
        <v>20000</v>
      </c>
      <c r="AJ8677" s="22">
        <v>7</v>
      </c>
    </row>
    <row r="8678" spans="30:36" ht="30" x14ac:dyDescent="0.25">
      <c r="AD8678" s="22" t="s">
        <v>18053</v>
      </c>
      <c r="AE8678" s="28" t="s">
        <v>18054</v>
      </c>
      <c r="AF8678" s="28" t="s">
        <v>1708</v>
      </c>
      <c r="AG8678" s="28" t="s">
        <v>3211</v>
      </c>
      <c r="AH8678" s="22">
        <v>56532</v>
      </c>
      <c r="AI8678" s="28" t="s">
        <v>19795</v>
      </c>
      <c r="AJ8678" s="22">
        <v>0</v>
      </c>
    </row>
    <row r="8679" spans="30:36" ht="30" x14ac:dyDescent="0.25">
      <c r="AD8679" s="22" t="s">
        <v>9894</v>
      </c>
      <c r="AE8679" s="28" t="s">
        <v>9895</v>
      </c>
      <c r="AF8679" s="28" t="s">
        <v>1705</v>
      </c>
      <c r="AG8679" s="28" t="s">
        <v>3209</v>
      </c>
      <c r="AH8679" s="22">
        <v>77107</v>
      </c>
      <c r="AI8679" s="28" t="s">
        <v>22044</v>
      </c>
      <c r="AJ8679" s="22">
        <v>8</v>
      </c>
    </row>
    <row r="8680" spans="30:36" ht="30" x14ac:dyDescent="0.25">
      <c r="AD8680" s="22" t="s">
        <v>18055</v>
      </c>
      <c r="AE8680" s="28" t="s">
        <v>18946</v>
      </c>
      <c r="AF8680" s="28" t="s">
        <v>1697</v>
      </c>
      <c r="AG8680" s="28" t="s">
        <v>3209</v>
      </c>
      <c r="AH8680" s="22">
        <v>84470</v>
      </c>
      <c r="AI8680" s="28" t="s">
        <v>18056</v>
      </c>
      <c r="AJ8680" s="22">
        <v>0</v>
      </c>
    </row>
    <row r="8681" spans="30:36" ht="30" x14ac:dyDescent="0.25">
      <c r="AD8681" s="22" t="s">
        <v>18057</v>
      </c>
      <c r="AE8681" s="28" t="s">
        <v>18058</v>
      </c>
      <c r="AF8681" s="28" t="s">
        <v>1706</v>
      </c>
      <c r="AG8681" s="28" t="s">
        <v>3210</v>
      </c>
      <c r="AH8681" s="22">
        <v>63508</v>
      </c>
      <c r="AI8681" s="28" t="s">
        <v>20014</v>
      </c>
      <c r="AJ8681" s="22">
        <v>4</v>
      </c>
    </row>
    <row r="8682" spans="30:36" ht="30" x14ac:dyDescent="0.25">
      <c r="AD8682" s="22" t="s">
        <v>5174</v>
      </c>
      <c r="AE8682" s="28" t="s">
        <v>5175</v>
      </c>
      <c r="AF8682" s="28" t="s">
        <v>1701</v>
      </c>
      <c r="AG8682" s="28" t="s">
        <v>3887</v>
      </c>
      <c r="AH8682" s="22">
        <v>64371</v>
      </c>
      <c r="AI8682" s="28" t="s">
        <v>21541</v>
      </c>
      <c r="AJ8682" s="22">
        <v>5</v>
      </c>
    </row>
    <row r="8683" spans="30:36" ht="30" x14ac:dyDescent="0.25">
      <c r="AD8683" s="22" t="s">
        <v>9295</v>
      </c>
      <c r="AE8683" s="28" t="s">
        <v>9296</v>
      </c>
      <c r="AF8683" s="28" t="s">
        <v>1703</v>
      </c>
      <c r="AG8683" s="28" t="s">
        <v>3210</v>
      </c>
      <c r="AH8683" s="22">
        <v>61866</v>
      </c>
      <c r="AI8683" s="28" t="s">
        <v>19638</v>
      </c>
      <c r="AJ8683" s="22">
        <v>9</v>
      </c>
    </row>
    <row r="8684" spans="30:36" ht="30" x14ac:dyDescent="0.25">
      <c r="AD8684" s="22" t="s">
        <v>18059</v>
      </c>
      <c r="AE8684" s="28" t="s">
        <v>18947</v>
      </c>
      <c r="AF8684" s="28" t="s">
        <v>1715</v>
      </c>
      <c r="AG8684" s="28" t="s">
        <v>3211</v>
      </c>
      <c r="AH8684" s="22">
        <v>70531</v>
      </c>
      <c r="AI8684" s="28" t="s">
        <v>21636</v>
      </c>
      <c r="AJ8684" s="22">
        <v>4</v>
      </c>
    </row>
    <row r="8685" spans="30:36" ht="30" x14ac:dyDescent="0.25">
      <c r="AD8685" s="22" t="s">
        <v>1427</v>
      </c>
      <c r="AE8685" s="28" t="s">
        <v>2983</v>
      </c>
      <c r="AF8685" s="28" t="s">
        <v>1695</v>
      </c>
      <c r="AG8685" s="28" t="s">
        <v>3211</v>
      </c>
      <c r="AH8685" s="22">
        <v>67031</v>
      </c>
      <c r="AI8685" s="28" t="s">
        <v>21703</v>
      </c>
      <c r="AJ8685" s="22">
        <v>5</v>
      </c>
    </row>
    <row r="8686" spans="30:36" ht="30" x14ac:dyDescent="0.25">
      <c r="AD8686" s="22" t="s">
        <v>9297</v>
      </c>
      <c r="AE8686" s="28" t="s">
        <v>9298</v>
      </c>
      <c r="AF8686" s="28" t="s">
        <v>1702</v>
      </c>
      <c r="AG8686" s="28" t="s">
        <v>3210</v>
      </c>
      <c r="AH8686" s="22">
        <v>97661</v>
      </c>
      <c r="AI8686" s="28" t="s">
        <v>21545</v>
      </c>
      <c r="AJ8686" s="22">
        <v>5</v>
      </c>
    </row>
    <row r="8687" spans="30:36" ht="30" x14ac:dyDescent="0.25">
      <c r="AD8687" s="22" t="s">
        <v>1309</v>
      </c>
      <c r="AE8687" s="28" t="s">
        <v>2934</v>
      </c>
      <c r="AF8687" s="28" t="s">
        <v>1708</v>
      </c>
      <c r="AG8687" s="28" t="s">
        <v>3211</v>
      </c>
      <c r="AH8687" s="22">
        <v>83001</v>
      </c>
      <c r="AI8687" s="28" t="s">
        <v>19993</v>
      </c>
      <c r="AJ8687" s="22">
        <v>7</v>
      </c>
    </row>
    <row r="8688" spans="30:36" ht="30" x14ac:dyDescent="0.25">
      <c r="AD8688" s="22" t="s">
        <v>18060</v>
      </c>
      <c r="AE8688" s="28" t="s">
        <v>18061</v>
      </c>
      <c r="AF8688" s="28" t="s">
        <v>1708</v>
      </c>
      <c r="AG8688" s="28" t="s">
        <v>3209</v>
      </c>
      <c r="AH8688" s="22">
        <v>69593</v>
      </c>
      <c r="AI8688" s="28" t="s">
        <v>21155</v>
      </c>
      <c r="AJ8688" s="22">
        <v>1</v>
      </c>
    </row>
    <row r="8689" spans="30:36" ht="30" x14ac:dyDescent="0.25">
      <c r="AD8689" s="22" t="s">
        <v>9299</v>
      </c>
      <c r="AE8689" s="28" t="s">
        <v>9300</v>
      </c>
      <c r="AF8689" s="28" t="s">
        <v>1702</v>
      </c>
      <c r="AG8689" s="28" t="s">
        <v>3209</v>
      </c>
      <c r="AH8689" s="22">
        <v>87617</v>
      </c>
      <c r="AI8689" s="28" t="s">
        <v>19555</v>
      </c>
      <c r="AJ8689" s="22">
        <v>2</v>
      </c>
    </row>
    <row r="8690" spans="30:36" ht="30" x14ac:dyDescent="0.25">
      <c r="AD8690" s="22" t="s">
        <v>18062</v>
      </c>
      <c r="AE8690" s="28" t="s">
        <v>18063</v>
      </c>
      <c r="AF8690" s="28" t="s">
        <v>1697</v>
      </c>
      <c r="AG8690" s="28" t="s">
        <v>3836</v>
      </c>
      <c r="AH8690" s="22">
        <v>55995</v>
      </c>
      <c r="AI8690" s="28" t="s">
        <v>21422</v>
      </c>
      <c r="AJ8690" s="22">
        <v>0</v>
      </c>
    </row>
    <row r="8691" spans="30:36" ht="30" x14ac:dyDescent="0.25">
      <c r="AD8691" s="22" t="s">
        <v>9301</v>
      </c>
      <c r="AE8691" s="28" t="s">
        <v>9302</v>
      </c>
      <c r="AF8691" s="28" t="s">
        <v>1702</v>
      </c>
      <c r="AG8691" s="28" t="s">
        <v>3803</v>
      </c>
      <c r="AH8691" s="22">
        <v>91236</v>
      </c>
      <c r="AI8691" s="28" t="s">
        <v>19694</v>
      </c>
      <c r="AJ8691" s="22">
        <v>1</v>
      </c>
    </row>
    <row r="8692" spans="30:36" ht="30" x14ac:dyDescent="0.25">
      <c r="AD8692" s="22" t="s">
        <v>9303</v>
      </c>
      <c r="AE8692" s="28" t="s">
        <v>18948</v>
      </c>
      <c r="AF8692" s="28" t="s">
        <v>1695</v>
      </c>
      <c r="AG8692" s="28" t="s">
        <v>3210</v>
      </c>
      <c r="AH8692" s="22">
        <v>63278</v>
      </c>
      <c r="AI8692" s="28" t="s">
        <v>21302</v>
      </c>
      <c r="AJ8692" s="22">
        <v>6</v>
      </c>
    </row>
    <row r="8693" spans="30:36" ht="30" x14ac:dyDescent="0.25">
      <c r="AD8693" s="22" t="s">
        <v>9304</v>
      </c>
      <c r="AE8693" s="28" t="s">
        <v>9305</v>
      </c>
      <c r="AF8693" s="28" t="s">
        <v>1695</v>
      </c>
      <c r="AG8693" s="28" t="s">
        <v>3211</v>
      </c>
      <c r="AH8693" s="22">
        <v>61445</v>
      </c>
      <c r="AI8693" s="28" t="s">
        <v>22045</v>
      </c>
      <c r="AJ8693" s="22">
        <v>1</v>
      </c>
    </row>
    <row r="8694" spans="30:36" ht="30" x14ac:dyDescent="0.25">
      <c r="AD8694" s="22" t="s">
        <v>18064</v>
      </c>
      <c r="AE8694" s="28" t="s">
        <v>18065</v>
      </c>
      <c r="AF8694" s="28" t="s">
        <v>1702</v>
      </c>
      <c r="AG8694" s="28" t="s">
        <v>3209</v>
      </c>
      <c r="AH8694" s="22">
        <v>91896</v>
      </c>
      <c r="AI8694" s="28" t="s">
        <v>18066</v>
      </c>
      <c r="AJ8694" s="22">
        <v>0</v>
      </c>
    </row>
    <row r="8695" spans="30:36" ht="30" x14ac:dyDescent="0.25">
      <c r="AD8695" s="22" t="s">
        <v>18067</v>
      </c>
      <c r="AE8695" s="28" t="s">
        <v>18068</v>
      </c>
      <c r="AF8695" s="28" t="s">
        <v>1711</v>
      </c>
      <c r="AG8695" s="28" t="s">
        <v>3210</v>
      </c>
      <c r="AH8695" s="22">
        <v>59767</v>
      </c>
      <c r="AI8695" s="28" t="s">
        <v>19912</v>
      </c>
      <c r="AJ8695" s="22">
        <v>4</v>
      </c>
    </row>
    <row r="8696" spans="30:36" ht="30" x14ac:dyDescent="0.25">
      <c r="AD8696" s="22" t="s">
        <v>18069</v>
      </c>
      <c r="AE8696" s="28" t="s">
        <v>18070</v>
      </c>
      <c r="AF8696" s="28" t="s">
        <v>1718</v>
      </c>
      <c r="AG8696" s="28" t="s">
        <v>3211</v>
      </c>
      <c r="AH8696" s="22">
        <v>69543</v>
      </c>
      <c r="AI8696" s="28" t="s">
        <v>19804</v>
      </c>
      <c r="AJ8696" s="22">
        <v>7</v>
      </c>
    </row>
    <row r="8697" spans="30:36" ht="30" x14ac:dyDescent="0.25">
      <c r="AD8697" s="22" t="s">
        <v>9306</v>
      </c>
      <c r="AE8697" s="28" t="s">
        <v>9307</v>
      </c>
      <c r="AF8697" s="28" t="s">
        <v>1699</v>
      </c>
      <c r="AG8697" s="28" t="s">
        <v>3209</v>
      </c>
      <c r="AH8697" s="22">
        <v>55834</v>
      </c>
      <c r="AI8697" s="28" t="s">
        <v>19169</v>
      </c>
      <c r="AJ8697" s="22">
        <v>8</v>
      </c>
    </row>
    <row r="8698" spans="30:36" ht="30" x14ac:dyDescent="0.25">
      <c r="AD8698" s="22" t="s">
        <v>3752</v>
      </c>
      <c r="AE8698" s="28" t="s">
        <v>3753</v>
      </c>
      <c r="AF8698" s="28" t="s">
        <v>1702</v>
      </c>
      <c r="AG8698" s="28" t="s">
        <v>3209</v>
      </c>
      <c r="AH8698" s="22">
        <v>97728</v>
      </c>
      <c r="AI8698" s="28" t="s">
        <v>3754</v>
      </c>
      <c r="AJ8698" s="22">
        <v>0</v>
      </c>
    </row>
    <row r="8699" spans="30:36" ht="30" x14ac:dyDescent="0.25">
      <c r="AD8699" s="22" t="s">
        <v>20</v>
      </c>
      <c r="AE8699" s="28" t="s">
        <v>1726</v>
      </c>
      <c r="AF8699" s="28" t="s">
        <v>1695</v>
      </c>
      <c r="AG8699" s="28" t="s">
        <v>3209</v>
      </c>
      <c r="AH8699" s="22">
        <v>67976</v>
      </c>
      <c r="AI8699" s="28" t="s">
        <v>19199</v>
      </c>
      <c r="AJ8699" s="22">
        <v>6</v>
      </c>
    </row>
    <row r="8700" spans="30:36" ht="30" x14ac:dyDescent="0.25">
      <c r="AD8700" s="22" t="s">
        <v>5176</v>
      </c>
      <c r="AE8700" s="28" t="s">
        <v>5177</v>
      </c>
      <c r="AF8700" s="28" t="s">
        <v>1718</v>
      </c>
      <c r="AG8700" s="28" t="s">
        <v>3887</v>
      </c>
      <c r="AH8700" s="22">
        <v>74018</v>
      </c>
      <c r="AI8700" s="28" t="s">
        <v>21387</v>
      </c>
      <c r="AJ8700" s="22">
        <v>5</v>
      </c>
    </row>
    <row r="8701" spans="30:36" ht="30" x14ac:dyDescent="0.25">
      <c r="AD8701" s="22" t="s">
        <v>18071</v>
      </c>
      <c r="AE8701" s="28" t="s">
        <v>18072</v>
      </c>
      <c r="AF8701" s="28" t="s">
        <v>1706</v>
      </c>
      <c r="AG8701" s="28" t="s">
        <v>3790</v>
      </c>
      <c r="AH8701" s="22">
        <v>63034</v>
      </c>
      <c r="AI8701" s="28" t="s">
        <v>19022</v>
      </c>
      <c r="AJ8701" s="22">
        <v>8</v>
      </c>
    </row>
    <row r="8702" spans="30:36" ht="30" x14ac:dyDescent="0.25">
      <c r="AD8702" s="22" t="s">
        <v>18073</v>
      </c>
      <c r="AE8702" s="28" t="s">
        <v>18074</v>
      </c>
      <c r="AF8702" s="28" t="s">
        <v>1705</v>
      </c>
      <c r="AG8702" s="28" t="s">
        <v>3210</v>
      </c>
      <c r="AH8702" s="22">
        <v>100792</v>
      </c>
      <c r="AI8702" s="28" t="s">
        <v>21929</v>
      </c>
      <c r="AJ8702" s="22">
        <v>9</v>
      </c>
    </row>
    <row r="8703" spans="30:36" ht="30" x14ac:dyDescent="0.25">
      <c r="AD8703" s="22" t="s">
        <v>1053</v>
      </c>
      <c r="AE8703" s="28" t="s">
        <v>2657</v>
      </c>
      <c r="AF8703" s="28" t="s">
        <v>1695</v>
      </c>
      <c r="AG8703" s="28" t="s">
        <v>3210</v>
      </c>
      <c r="AH8703" s="22">
        <v>74529</v>
      </c>
      <c r="AI8703" s="28" t="s">
        <v>21520</v>
      </c>
      <c r="AJ8703" s="22">
        <v>1</v>
      </c>
    </row>
    <row r="8704" spans="30:36" ht="30" x14ac:dyDescent="0.25">
      <c r="AD8704" s="22" t="s">
        <v>277</v>
      </c>
      <c r="AE8704" s="28" t="s">
        <v>2000</v>
      </c>
      <c r="AF8704" s="28" t="s">
        <v>1711</v>
      </c>
      <c r="AG8704" s="28" t="s">
        <v>3209</v>
      </c>
      <c r="AH8704" s="22">
        <v>65501</v>
      </c>
      <c r="AI8704" s="28" t="s">
        <v>20315</v>
      </c>
      <c r="AJ8704" s="22">
        <v>1</v>
      </c>
    </row>
    <row r="8705" spans="30:36" ht="45" x14ac:dyDescent="0.25">
      <c r="AD8705" s="22" t="s">
        <v>249</v>
      </c>
      <c r="AE8705" s="28" t="s">
        <v>1931</v>
      </c>
      <c r="AF8705" s="28" t="s">
        <v>1710</v>
      </c>
      <c r="AG8705" s="28" t="s">
        <v>3209</v>
      </c>
      <c r="AH8705" s="22">
        <v>64208</v>
      </c>
      <c r="AI8705" s="28" t="s">
        <v>22046</v>
      </c>
      <c r="AJ8705" s="22">
        <v>6</v>
      </c>
    </row>
    <row r="8706" spans="30:36" ht="30" x14ac:dyDescent="0.25">
      <c r="AD8706" s="22" t="s">
        <v>357</v>
      </c>
      <c r="AE8706" s="28" t="s">
        <v>2014</v>
      </c>
      <c r="AF8706" s="28" t="s">
        <v>1701</v>
      </c>
      <c r="AG8706" s="28" t="s">
        <v>3209</v>
      </c>
      <c r="AH8706" s="22">
        <v>61931</v>
      </c>
      <c r="AI8706" s="28" t="s">
        <v>21607</v>
      </c>
      <c r="AJ8706" s="22">
        <v>0</v>
      </c>
    </row>
    <row r="8707" spans="30:36" ht="30" x14ac:dyDescent="0.25">
      <c r="AD8707" s="22" t="s">
        <v>18075</v>
      </c>
      <c r="AE8707" s="28" t="s">
        <v>18949</v>
      </c>
      <c r="AF8707" s="28" t="s">
        <v>1701</v>
      </c>
      <c r="AG8707" s="28" t="s">
        <v>3209</v>
      </c>
      <c r="AH8707" s="22">
        <v>55038</v>
      </c>
      <c r="AI8707" s="28" t="s">
        <v>18076</v>
      </c>
      <c r="AJ8707" s="22">
        <v>2</v>
      </c>
    </row>
    <row r="8708" spans="30:36" ht="30" x14ac:dyDescent="0.25">
      <c r="AD8708" s="22" t="s">
        <v>9308</v>
      </c>
      <c r="AE8708" s="28" t="s">
        <v>9309</v>
      </c>
      <c r="AF8708" s="28" t="s">
        <v>1708</v>
      </c>
      <c r="AG8708" s="28" t="s">
        <v>3210</v>
      </c>
      <c r="AH8708" s="22">
        <v>77395</v>
      </c>
      <c r="AI8708" s="28" t="s">
        <v>20655</v>
      </c>
      <c r="AJ8708" s="22">
        <v>6</v>
      </c>
    </row>
    <row r="8709" spans="30:36" ht="45" x14ac:dyDescent="0.25">
      <c r="AD8709" s="22" t="s">
        <v>18077</v>
      </c>
      <c r="AE8709" s="28" t="s">
        <v>18078</v>
      </c>
      <c r="AF8709" s="28" t="s">
        <v>1707</v>
      </c>
      <c r="AG8709" s="28" t="s">
        <v>3211</v>
      </c>
      <c r="AH8709" s="22">
        <v>61883</v>
      </c>
      <c r="AI8709" s="28" t="s">
        <v>20393</v>
      </c>
      <c r="AJ8709" s="22">
        <v>4</v>
      </c>
    </row>
    <row r="8710" spans="30:36" ht="45" x14ac:dyDescent="0.25">
      <c r="AD8710" s="22" t="s">
        <v>18079</v>
      </c>
      <c r="AE8710" s="28" t="s">
        <v>18080</v>
      </c>
      <c r="AF8710" s="28" t="s">
        <v>1707</v>
      </c>
      <c r="AG8710" s="28" t="s">
        <v>3210</v>
      </c>
      <c r="AH8710" s="22">
        <v>57584</v>
      </c>
      <c r="AI8710" s="28" t="s">
        <v>19904</v>
      </c>
      <c r="AJ8710" s="22">
        <v>7</v>
      </c>
    </row>
    <row r="8711" spans="30:36" ht="30" x14ac:dyDescent="0.25">
      <c r="AD8711" s="22" t="s">
        <v>18081</v>
      </c>
      <c r="AE8711" s="28" t="s">
        <v>18082</v>
      </c>
      <c r="AF8711" s="28" t="s">
        <v>1700</v>
      </c>
      <c r="AG8711" s="28" t="s">
        <v>3211</v>
      </c>
      <c r="AH8711" s="22">
        <v>69712</v>
      </c>
      <c r="AI8711" s="28" t="s">
        <v>19529</v>
      </c>
      <c r="AJ8711" s="22">
        <v>2</v>
      </c>
    </row>
    <row r="8712" spans="30:36" ht="30" x14ac:dyDescent="0.25">
      <c r="AD8712" s="22" t="s">
        <v>18083</v>
      </c>
      <c r="AE8712" s="28" t="s">
        <v>18084</v>
      </c>
      <c r="AF8712" s="28" t="s">
        <v>1700</v>
      </c>
      <c r="AG8712" s="28" t="s">
        <v>3210</v>
      </c>
      <c r="AH8712" s="22">
        <v>56363</v>
      </c>
      <c r="AI8712" s="28" t="s">
        <v>21864</v>
      </c>
      <c r="AJ8712" s="22">
        <v>2</v>
      </c>
    </row>
    <row r="8713" spans="30:36" ht="30" x14ac:dyDescent="0.25">
      <c r="AD8713" s="22" t="s">
        <v>18085</v>
      </c>
      <c r="AE8713" s="28" t="s">
        <v>18086</v>
      </c>
      <c r="AF8713" s="28" t="s">
        <v>1705</v>
      </c>
      <c r="AG8713" s="28" t="s">
        <v>3765</v>
      </c>
      <c r="AH8713" s="22">
        <v>97871</v>
      </c>
      <c r="AI8713" s="28" t="s">
        <v>21591</v>
      </c>
      <c r="AJ8713" s="22">
        <v>4</v>
      </c>
    </row>
    <row r="8714" spans="30:36" ht="30" x14ac:dyDescent="0.25">
      <c r="AD8714" s="22" t="s">
        <v>5178</v>
      </c>
      <c r="AE8714" s="28" t="s">
        <v>18950</v>
      </c>
      <c r="AF8714" s="28" t="s">
        <v>1703</v>
      </c>
      <c r="AG8714" s="28" t="s">
        <v>3820</v>
      </c>
      <c r="AH8714" s="22">
        <v>66112</v>
      </c>
      <c r="AI8714" s="28" t="s">
        <v>19366</v>
      </c>
      <c r="AJ8714" s="22">
        <v>2</v>
      </c>
    </row>
    <row r="8715" spans="30:36" ht="30" x14ac:dyDescent="0.25">
      <c r="AD8715" s="22" t="s">
        <v>3755</v>
      </c>
      <c r="AE8715" s="28" t="s">
        <v>3756</v>
      </c>
      <c r="AF8715" s="28" t="s">
        <v>1718</v>
      </c>
      <c r="AG8715" s="28" t="s">
        <v>3209</v>
      </c>
      <c r="AH8715" s="22">
        <v>80131</v>
      </c>
      <c r="AI8715" s="28" t="s">
        <v>3757</v>
      </c>
      <c r="AJ8715" s="22">
        <v>3</v>
      </c>
    </row>
    <row r="8716" spans="30:36" ht="30" x14ac:dyDescent="0.25">
      <c r="AD8716" s="22" t="s">
        <v>18087</v>
      </c>
      <c r="AE8716" s="28" t="s">
        <v>18951</v>
      </c>
      <c r="AF8716" s="28" t="s">
        <v>1718</v>
      </c>
      <c r="AG8716" s="28" t="s">
        <v>3209</v>
      </c>
      <c r="AH8716" s="22">
        <v>64270</v>
      </c>
      <c r="AI8716" s="28" t="s">
        <v>12895</v>
      </c>
      <c r="AJ8716" s="22">
        <v>0</v>
      </c>
    </row>
    <row r="8717" spans="30:36" ht="30" x14ac:dyDescent="0.25">
      <c r="AD8717" s="22" t="s">
        <v>9310</v>
      </c>
      <c r="AE8717" s="28" t="s">
        <v>9311</v>
      </c>
      <c r="AF8717" s="28" t="s">
        <v>1695</v>
      </c>
      <c r="AG8717" s="28" t="s">
        <v>3210</v>
      </c>
      <c r="AH8717" s="22">
        <v>59761</v>
      </c>
      <c r="AI8717" s="28" t="s">
        <v>19847</v>
      </c>
      <c r="AJ8717" s="22">
        <v>5</v>
      </c>
    </row>
    <row r="8718" spans="30:36" ht="45" x14ac:dyDescent="0.25">
      <c r="AD8718" s="22" t="s">
        <v>202</v>
      </c>
      <c r="AE8718" s="28" t="s">
        <v>1886</v>
      </c>
      <c r="AF8718" s="28" t="s">
        <v>1710</v>
      </c>
      <c r="AG8718" s="28" t="s">
        <v>3209</v>
      </c>
      <c r="AH8718" s="22">
        <v>65547</v>
      </c>
      <c r="AI8718" s="28" t="s">
        <v>21144</v>
      </c>
      <c r="AJ8718" s="22">
        <v>7</v>
      </c>
    </row>
    <row r="8719" spans="30:36" ht="30" x14ac:dyDescent="0.25">
      <c r="AD8719" s="22" t="s">
        <v>9312</v>
      </c>
      <c r="AE8719" s="28" t="s">
        <v>9313</v>
      </c>
      <c r="AF8719" s="28" t="s">
        <v>1696</v>
      </c>
      <c r="AG8719" s="28" t="s">
        <v>3765</v>
      </c>
      <c r="AH8719" s="22">
        <v>68146</v>
      </c>
      <c r="AI8719" s="28" t="s">
        <v>21886</v>
      </c>
      <c r="AJ8719" s="22">
        <v>1</v>
      </c>
    </row>
    <row r="8720" spans="30:36" ht="30" x14ac:dyDescent="0.25">
      <c r="AD8720" s="22" t="s">
        <v>9896</v>
      </c>
      <c r="AE8720" s="28" t="s">
        <v>9897</v>
      </c>
      <c r="AF8720" s="28" t="s">
        <v>1700</v>
      </c>
      <c r="AG8720" s="28" t="s">
        <v>3210</v>
      </c>
      <c r="AH8720" s="22">
        <v>83805</v>
      </c>
      <c r="AI8720" s="28" t="s">
        <v>22047</v>
      </c>
      <c r="AJ8720" s="22">
        <v>9</v>
      </c>
    </row>
    <row r="8721" spans="30:36" ht="30" x14ac:dyDescent="0.25">
      <c r="AD8721" s="22" t="s">
        <v>18088</v>
      </c>
      <c r="AE8721" s="28" t="s">
        <v>18089</v>
      </c>
      <c r="AF8721" s="28" t="s">
        <v>1718</v>
      </c>
      <c r="AG8721" s="28" t="s">
        <v>3768</v>
      </c>
      <c r="AH8721" s="22">
        <v>61289</v>
      </c>
      <c r="AI8721" s="28" t="s">
        <v>21511</v>
      </c>
      <c r="AJ8721" s="22">
        <v>6</v>
      </c>
    </row>
    <row r="8722" spans="30:36" ht="30" x14ac:dyDescent="0.25">
      <c r="AD8722" s="22" t="s">
        <v>18090</v>
      </c>
      <c r="AE8722" s="28" t="s">
        <v>18091</v>
      </c>
      <c r="AF8722" s="28" t="s">
        <v>1698</v>
      </c>
      <c r="AG8722" s="28" t="s">
        <v>3803</v>
      </c>
      <c r="AH8722" s="22">
        <v>102672</v>
      </c>
      <c r="AI8722" s="28" t="s">
        <v>19003</v>
      </c>
      <c r="AJ8722" s="22">
        <v>6</v>
      </c>
    </row>
    <row r="8723" spans="30:36" ht="30" x14ac:dyDescent="0.25">
      <c r="AD8723" s="22" t="s">
        <v>937</v>
      </c>
      <c r="AE8723" s="28" t="s">
        <v>2563</v>
      </c>
      <c r="AF8723" s="28" t="s">
        <v>1714</v>
      </c>
      <c r="AG8723" s="28" t="s">
        <v>3210</v>
      </c>
      <c r="AH8723" s="22">
        <v>105693</v>
      </c>
      <c r="AI8723" s="28" t="s">
        <v>21377</v>
      </c>
      <c r="AJ8723" s="22">
        <v>5</v>
      </c>
    </row>
    <row r="8724" spans="30:36" ht="30" x14ac:dyDescent="0.25">
      <c r="AD8724" s="22" t="s">
        <v>18092</v>
      </c>
      <c r="AE8724" s="28" t="s">
        <v>18093</v>
      </c>
      <c r="AF8724" s="28" t="s">
        <v>1718</v>
      </c>
      <c r="AG8724" s="28" t="s">
        <v>3209</v>
      </c>
      <c r="AH8724" s="22">
        <v>72198</v>
      </c>
      <c r="AI8724" s="28" t="s">
        <v>21853</v>
      </c>
      <c r="AJ8724" s="22">
        <v>9</v>
      </c>
    </row>
    <row r="8725" spans="30:36" ht="30" x14ac:dyDescent="0.25">
      <c r="AD8725" s="22" t="s">
        <v>9314</v>
      </c>
      <c r="AE8725" s="28" t="s">
        <v>9315</v>
      </c>
      <c r="AF8725" s="28" t="s">
        <v>1702</v>
      </c>
      <c r="AG8725" s="28" t="s">
        <v>3773</v>
      </c>
      <c r="AH8725" s="22">
        <v>85209</v>
      </c>
      <c r="AI8725" s="28" t="s">
        <v>22048</v>
      </c>
      <c r="AJ8725" s="22">
        <v>1</v>
      </c>
    </row>
    <row r="8726" spans="30:36" ht="30" x14ac:dyDescent="0.25">
      <c r="AD8726" s="22" t="s">
        <v>9316</v>
      </c>
      <c r="AE8726" s="28" t="s">
        <v>9317</v>
      </c>
      <c r="AF8726" s="28" t="s">
        <v>1706</v>
      </c>
      <c r="AG8726" s="28" t="s">
        <v>3209</v>
      </c>
      <c r="AH8726" s="22">
        <v>79678</v>
      </c>
      <c r="AI8726" s="28" t="s">
        <v>21464</v>
      </c>
      <c r="AJ8726" s="22">
        <v>8</v>
      </c>
    </row>
    <row r="8727" spans="30:36" ht="30" x14ac:dyDescent="0.25">
      <c r="AD8727" s="22" t="s">
        <v>5179</v>
      </c>
      <c r="AE8727" s="28" t="s">
        <v>5180</v>
      </c>
      <c r="AF8727" s="28" t="s">
        <v>1714</v>
      </c>
      <c r="AG8727" s="28" t="s">
        <v>3887</v>
      </c>
      <c r="AH8727" s="22">
        <v>107615</v>
      </c>
      <c r="AI8727" s="28" t="s">
        <v>22049</v>
      </c>
      <c r="AJ8727" s="22">
        <v>9</v>
      </c>
    </row>
    <row r="8728" spans="30:36" ht="45" x14ac:dyDescent="0.25">
      <c r="AD8728" s="22" t="s">
        <v>18094</v>
      </c>
      <c r="AE8728" s="28" t="s">
        <v>18095</v>
      </c>
      <c r="AF8728" s="28" t="s">
        <v>1707</v>
      </c>
      <c r="AG8728" s="28" t="s">
        <v>3773</v>
      </c>
      <c r="AH8728" s="22">
        <v>61034</v>
      </c>
      <c r="AI8728" s="28" t="s">
        <v>20266</v>
      </c>
      <c r="AJ8728" s="22">
        <v>7</v>
      </c>
    </row>
    <row r="8729" spans="30:36" ht="30" x14ac:dyDescent="0.25">
      <c r="AD8729" s="22" t="s">
        <v>9318</v>
      </c>
      <c r="AE8729" s="28" t="s">
        <v>9319</v>
      </c>
      <c r="AF8729" s="28" t="s">
        <v>1696</v>
      </c>
      <c r="AG8729" s="28" t="s">
        <v>3209</v>
      </c>
      <c r="AH8729" s="22">
        <v>65830</v>
      </c>
      <c r="AI8729" s="28" t="s">
        <v>9320</v>
      </c>
      <c r="AJ8729" s="22">
        <v>1</v>
      </c>
    </row>
    <row r="8730" spans="30:36" ht="30" x14ac:dyDescent="0.25">
      <c r="AD8730" s="22" t="s">
        <v>5181</v>
      </c>
      <c r="AE8730" s="28" t="s">
        <v>5182</v>
      </c>
      <c r="AF8730" s="28" t="s">
        <v>1696</v>
      </c>
      <c r="AG8730" s="28" t="s">
        <v>3803</v>
      </c>
      <c r="AH8730" s="22">
        <v>72720</v>
      </c>
      <c r="AI8730" s="28" t="s">
        <v>21595</v>
      </c>
      <c r="AJ8730" s="22">
        <v>8</v>
      </c>
    </row>
    <row r="8731" spans="30:36" ht="30" x14ac:dyDescent="0.25">
      <c r="AD8731" s="22" t="s">
        <v>5183</v>
      </c>
      <c r="AE8731" s="28" t="s">
        <v>5184</v>
      </c>
      <c r="AF8731" s="28" t="s">
        <v>1696</v>
      </c>
      <c r="AG8731" s="28" t="s">
        <v>3856</v>
      </c>
      <c r="AH8731" s="22">
        <v>64239</v>
      </c>
      <c r="AI8731" s="28" t="s">
        <v>20909</v>
      </c>
      <c r="AJ8731" s="22">
        <v>1</v>
      </c>
    </row>
    <row r="8732" spans="30:36" ht="30" x14ac:dyDescent="0.25">
      <c r="AD8732" s="22" t="s">
        <v>18096</v>
      </c>
      <c r="AE8732" s="28" t="s">
        <v>18097</v>
      </c>
      <c r="AF8732" s="28" t="s">
        <v>1701</v>
      </c>
      <c r="AG8732" s="28" t="s">
        <v>3209</v>
      </c>
      <c r="AH8732" s="22">
        <v>59444</v>
      </c>
      <c r="AI8732" s="28" t="s">
        <v>18098</v>
      </c>
      <c r="AJ8732" s="22">
        <v>0</v>
      </c>
    </row>
    <row r="8733" spans="30:36" ht="30" x14ac:dyDescent="0.25">
      <c r="AD8733" s="22" t="s">
        <v>9321</v>
      </c>
      <c r="AE8733" s="28" t="s">
        <v>9322</v>
      </c>
      <c r="AF8733" s="28" t="s">
        <v>1708</v>
      </c>
      <c r="AG8733" s="28" t="s">
        <v>3211</v>
      </c>
      <c r="AH8733" s="22">
        <v>75940</v>
      </c>
      <c r="AI8733" s="28" t="s">
        <v>19874</v>
      </c>
      <c r="AJ8733" s="22">
        <v>1</v>
      </c>
    </row>
    <row r="8734" spans="30:36" ht="30" x14ac:dyDescent="0.25">
      <c r="AD8734" s="22" t="s">
        <v>18099</v>
      </c>
      <c r="AE8734" s="28" t="s">
        <v>18100</v>
      </c>
      <c r="AF8734" s="28" t="s">
        <v>1702</v>
      </c>
      <c r="AG8734" s="28" t="s">
        <v>3922</v>
      </c>
      <c r="AH8734" s="22">
        <v>88303</v>
      </c>
      <c r="AI8734" s="28" t="s">
        <v>18101</v>
      </c>
      <c r="AJ8734" s="22">
        <v>0</v>
      </c>
    </row>
    <row r="8735" spans="30:36" ht="30" x14ac:dyDescent="0.25">
      <c r="AD8735" s="22" t="s">
        <v>5185</v>
      </c>
      <c r="AE8735" s="28" t="s">
        <v>5186</v>
      </c>
      <c r="AF8735" s="28" t="s">
        <v>1714</v>
      </c>
      <c r="AG8735" s="28" t="s">
        <v>3803</v>
      </c>
      <c r="AH8735" s="22">
        <v>78187</v>
      </c>
      <c r="AI8735" s="28" t="s">
        <v>5187</v>
      </c>
      <c r="AJ8735" s="22">
        <v>0</v>
      </c>
    </row>
    <row r="8736" spans="30:36" ht="30" x14ac:dyDescent="0.25">
      <c r="AD8736" s="22" t="s">
        <v>18102</v>
      </c>
      <c r="AE8736" s="28" t="s">
        <v>18103</v>
      </c>
      <c r="AF8736" s="28" t="s">
        <v>1697</v>
      </c>
      <c r="AG8736" s="28" t="s">
        <v>3209</v>
      </c>
      <c r="AH8736" s="22">
        <v>81050</v>
      </c>
      <c r="AI8736" s="28" t="s">
        <v>22050</v>
      </c>
      <c r="AJ8736" s="22">
        <v>4</v>
      </c>
    </row>
    <row r="8737" spans="30:36" ht="30" x14ac:dyDescent="0.25">
      <c r="AD8737" s="22" t="s">
        <v>628</v>
      </c>
      <c r="AE8737" s="28" t="s">
        <v>18952</v>
      </c>
      <c r="AF8737" s="28" t="s">
        <v>1697</v>
      </c>
      <c r="AG8737" s="28" t="s">
        <v>3209</v>
      </c>
      <c r="AH8737" s="22">
        <v>74147</v>
      </c>
      <c r="AI8737" s="28" t="s">
        <v>20577</v>
      </c>
      <c r="AJ8737" s="22">
        <v>7</v>
      </c>
    </row>
    <row r="8738" spans="30:36" ht="30" x14ac:dyDescent="0.25">
      <c r="AD8738" s="22" t="s">
        <v>18104</v>
      </c>
      <c r="AE8738" s="28" t="s">
        <v>18105</v>
      </c>
      <c r="AF8738" s="28" t="s">
        <v>1695</v>
      </c>
      <c r="AG8738" s="28" t="s">
        <v>3211</v>
      </c>
      <c r="AH8738" s="22">
        <v>62141</v>
      </c>
      <c r="AI8738" s="28" t="s">
        <v>21502</v>
      </c>
      <c r="AJ8738" s="22">
        <v>5</v>
      </c>
    </row>
    <row r="8739" spans="30:36" ht="30" x14ac:dyDescent="0.25">
      <c r="AD8739" s="22" t="s">
        <v>3758</v>
      </c>
      <c r="AE8739" s="28" t="s">
        <v>18953</v>
      </c>
      <c r="AF8739" s="28" t="s">
        <v>1718</v>
      </c>
      <c r="AG8739" s="28" t="s">
        <v>3209</v>
      </c>
      <c r="AH8739" s="22">
        <v>66358</v>
      </c>
      <c r="AI8739" s="28" t="s">
        <v>3759</v>
      </c>
      <c r="AJ8739" s="22">
        <v>0</v>
      </c>
    </row>
    <row r="8740" spans="30:36" ht="30" x14ac:dyDescent="0.25">
      <c r="AD8740" s="22" t="s">
        <v>18106</v>
      </c>
      <c r="AE8740" s="28" t="s">
        <v>18107</v>
      </c>
      <c r="AF8740" s="28" t="s">
        <v>1702</v>
      </c>
      <c r="AG8740" s="28" t="s">
        <v>3210</v>
      </c>
      <c r="AH8740" s="22">
        <v>84574</v>
      </c>
      <c r="AI8740" s="28" t="s">
        <v>21735</v>
      </c>
      <c r="AJ8740" s="22">
        <v>2</v>
      </c>
    </row>
    <row r="8741" spans="30:36" ht="30" x14ac:dyDescent="0.25">
      <c r="AD8741" s="22" t="s">
        <v>9323</v>
      </c>
      <c r="AE8741" s="28" t="s">
        <v>9324</v>
      </c>
      <c r="AF8741" s="28" t="s">
        <v>1704</v>
      </c>
      <c r="AG8741" s="28" t="s">
        <v>3210</v>
      </c>
      <c r="AH8741" s="22">
        <v>59466</v>
      </c>
      <c r="AI8741" s="28" t="s">
        <v>22016</v>
      </c>
      <c r="AJ8741" s="22">
        <v>3</v>
      </c>
    </row>
    <row r="8742" spans="30:36" ht="30" x14ac:dyDescent="0.25">
      <c r="AD8742" s="22" t="s">
        <v>18108</v>
      </c>
      <c r="AE8742" s="28" t="s">
        <v>18109</v>
      </c>
      <c r="AF8742" s="28" t="s">
        <v>1704</v>
      </c>
      <c r="AG8742" s="28" t="s">
        <v>3765</v>
      </c>
      <c r="AH8742" s="22">
        <v>54841</v>
      </c>
      <c r="AI8742" s="28" t="s">
        <v>22051</v>
      </c>
      <c r="AJ8742" s="22">
        <v>4</v>
      </c>
    </row>
    <row r="8743" spans="30:36" ht="30" x14ac:dyDescent="0.25">
      <c r="AD8743" s="22" t="s">
        <v>9325</v>
      </c>
      <c r="AE8743" s="28" t="s">
        <v>9326</v>
      </c>
      <c r="AF8743" s="28" t="s">
        <v>1701</v>
      </c>
      <c r="AG8743" s="28" t="s">
        <v>3210</v>
      </c>
      <c r="AH8743" s="22">
        <v>57597</v>
      </c>
      <c r="AI8743" s="28" t="s">
        <v>20961</v>
      </c>
      <c r="AJ8743" s="22">
        <v>5</v>
      </c>
    </row>
    <row r="8744" spans="30:36" ht="30" x14ac:dyDescent="0.25">
      <c r="AD8744" s="22" t="s">
        <v>9327</v>
      </c>
      <c r="AE8744" s="28" t="s">
        <v>18954</v>
      </c>
      <c r="AF8744" s="28" t="s">
        <v>1697</v>
      </c>
      <c r="AG8744" s="28" t="s">
        <v>3211</v>
      </c>
      <c r="AH8744" s="22">
        <v>54973</v>
      </c>
      <c r="AI8744" s="28" t="s">
        <v>20759</v>
      </c>
      <c r="AJ8744" s="22">
        <v>7</v>
      </c>
    </row>
    <row r="8745" spans="30:36" ht="30" x14ac:dyDescent="0.25">
      <c r="AD8745" s="22" t="s">
        <v>18110</v>
      </c>
      <c r="AE8745" s="28" t="s">
        <v>18111</v>
      </c>
      <c r="AF8745" s="28" t="s">
        <v>1703</v>
      </c>
      <c r="AG8745" s="28" t="s">
        <v>3209</v>
      </c>
      <c r="AH8745" s="22">
        <v>65613</v>
      </c>
      <c r="AI8745" s="28" t="s">
        <v>19415</v>
      </c>
      <c r="AJ8745" s="22">
        <v>7</v>
      </c>
    </row>
    <row r="8746" spans="30:36" ht="30" x14ac:dyDescent="0.25">
      <c r="AD8746" s="22" t="s">
        <v>18112</v>
      </c>
      <c r="AE8746" s="28" t="s">
        <v>18955</v>
      </c>
      <c r="AF8746" s="28" t="s">
        <v>1703</v>
      </c>
      <c r="AG8746" s="28" t="s">
        <v>3209</v>
      </c>
      <c r="AH8746" s="22">
        <v>89319</v>
      </c>
      <c r="AI8746" s="28" t="s">
        <v>18113</v>
      </c>
      <c r="AJ8746" s="22">
        <v>0</v>
      </c>
    </row>
    <row r="8747" spans="30:36" ht="30" x14ac:dyDescent="0.25">
      <c r="AD8747" s="22" t="s">
        <v>18114</v>
      </c>
      <c r="AE8747" s="28" t="s">
        <v>18115</v>
      </c>
      <c r="AF8747" s="28" t="s">
        <v>1696</v>
      </c>
      <c r="AG8747" s="28" t="s">
        <v>3768</v>
      </c>
      <c r="AH8747" s="22">
        <v>56233</v>
      </c>
      <c r="AI8747" s="28" t="s">
        <v>21447</v>
      </c>
      <c r="AJ8747" s="22">
        <v>5</v>
      </c>
    </row>
    <row r="8748" spans="30:36" ht="30" x14ac:dyDescent="0.25">
      <c r="AD8748" s="22" t="s">
        <v>5188</v>
      </c>
      <c r="AE8748" s="28" t="s">
        <v>5189</v>
      </c>
      <c r="AF8748" s="28" t="s">
        <v>1697</v>
      </c>
      <c r="AG8748" s="28" t="s">
        <v>3800</v>
      </c>
      <c r="AH8748" s="22">
        <v>52759</v>
      </c>
      <c r="AI8748" s="28" t="s">
        <v>19125</v>
      </c>
      <c r="AJ8748" s="22">
        <v>7</v>
      </c>
    </row>
    <row r="8749" spans="30:36" ht="30" x14ac:dyDescent="0.25">
      <c r="AD8749" s="22" t="s">
        <v>9328</v>
      </c>
      <c r="AE8749" s="28" t="s">
        <v>9329</v>
      </c>
      <c r="AF8749" s="28" t="s">
        <v>1695</v>
      </c>
      <c r="AG8749" s="28" t="s">
        <v>3210</v>
      </c>
      <c r="AH8749" s="22">
        <v>65715</v>
      </c>
      <c r="AI8749" s="28" t="s">
        <v>21344</v>
      </c>
      <c r="AJ8749" s="22">
        <v>6</v>
      </c>
    </row>
    <row r="8750" spans="30:36" ht="30" x14ac:dyDescent="0.25">
      <c r="AD8750" s="22" t="s">
        <v>5190</v>
      </c>
      <c r="AE8750" s="28" t="s">
        <v>5191</v>
      </c>
      <c r="AF8750" s="28" t="s">
        <v>1699</v>
      </c>
      <c r="AG8750" s="28" t="s">
        <v>3826</v>
      </c>
      <c r="AH8750" s="22">
        <v>71304</v>
      </c>
      <c r="AI8750" s="28" t="s">
        <v>19421</v>
      </c>
      <c r="AJ8750" s="22">
        <v>7</v>
      </c>
    </row>
    <row r="8751" spans="30:36" ht="30" x14ac:dyDescent="0.25">
      <c r="AD8751" s="22" t="s">
        <v>9330</v>
      </c>
      <c r="AE8751" s="28" t="s">
        <v>9331</v>
      </c>
      <c r="AF8751" s="28" t="s">
        <v>1701</v>
      </c>
      <c r="AG8751" s="28" t="s">
        <v>3209</v>
      </c>
      <c r="AH8751" s="22">
        <v>62271</v>
      </c>
      <c r="AI8751" s="28" t="s">
        <v>21303</v>
      </c>
      <c r="AJ8751" s="22">
        <v>0</v>
      </c>
    </row>
    <row r="8752" spans="30:36" ht="30" x14ac:dyDescent="0.25">
      <c r="AD8752" s="22" t="s">
        <v>18116</v>
      </c>
      <c r="AE8752" s="28" t="s">
        <v>18117</v>
      </c>
      <c r="AF8752" s="28" t="s">
        <v>1706</v>
      </c>
      <c r="AG8752" s="28" t="s">
        <v>3210</v>
      </c>
      <c r="AH8752" s="22">
        <v>71459</v>
      </c>
      <c r="AI8752" s="28" t="s">
        <v>20263</v>
      </c>
      <c r="AJ8752" s="22">
        <v>5</v>
      </c>
    </row>
    <row r="8753" spans="30:36" ht="30" x14ac:dyDescent="0.25">
      <c r="AD8753" s="22" t="s">
        <v>9898</v>
      </c>
      <c r="AE8753" s="28" t="s">
        <v>9899</v>
      </c>
      <c r="AF8753" s="28" t="s">
        <v>1705</v>
      </c>
      <c r="AG8753" s="28" t="s">
        <v>3209</v>
      </c>
      <c r="AH8753" s="22">
        <v>77033</v>
      </c>
      <c r="AI8753" s="28" t="s">
        <v>20585</v>
      </c>
      <c r="AJ8753" s="22">
        <v>0</v>
      </c>
    </row>
    <row r="8754" spans="30:36" ht="30" x14ac:dyDescent="0.25">
      <c r="AD8754" s="22" t="s">
        <v>18118</v>
      </c>
      <c r="AE8754" s="28" t="s">
        <v>18956</v>
      </c>
      <c r="AF8754" s="28" t="s">
        <v>1695</v>
      </c>
      <c r="AG8754" s="28" t="s">
        <v>3209</v>
      </c>
      <c r="AH8754" s="22">
        <v>58007</v>
      </c>
      <c r="AI8754" s="28" t="s">
        <v>22052</v>
      </c>
      <c r="AJ8754" s="22">
        <v>2</v>
      </c>
    </row>
    <row r="8755" spans="30:36" ht="30" x14ac:dyDescent="0.25">
      <c r="AD8755" s="22" t="s">
        <v>1359</v>
      </c>
      <c r="AE8755" s="28" t="s">
        <v>2886</v>
      </c>
      <c r="AF8755" s="28" t="s">
        <v>1718</v>
      </c>
      <c r="AG8755" s="28" t="s">
        <v>3211</v>
      </c>
      <c r="AH8755" s="22">
        <v>74998</v>
      </c>
      <c r="AI8755" s="28" t="s">
        <v>20523</v>
      </c>
      <c r="AJ8755" s="22">
        <v>7</v>
      </c>
    </row>
    <row r="8756" spans="30:36" ht="30" x14ac:dyDescent="0.25">
      <c r="AD8756" s="22" t="s">
        <v>408</v>
      </c>
      <c r="AE8756" s="28" t="s">
        <v>2074</v>
      </c>
      <c r="AF8756" s="28" t="s">
        <v>1718</v>
      </c>
      <c r="AG8756" s="28" t="s">
        <v>3209</v>
      </c>
      <c r="AH8756" s="22">
        <v>75598</v>
      </c>
      <c r="AI8756" s="28" t="s">
        <v>19805</v>
      </c>
      <c r="AJ8756" s="22">
        <v>6</v>
      </c>
    </row>
    <row r="8757" spans="30:36" ht="30" x14ac:dyDescent="0.25">
      <c r="AD8757" s="22" t="s">
        <v>18119</v>
      </c>
      <c r="AE8757" s="28" t="s">
        <v>18120</v>
      </c>
      <c r="AF8757" s="28" t="s">
        <v>1700</v>
      </c>
      <c r="AG8757" s="28" t="s">
        <v>3211</v>
      </c>
      <c r="AH8757" s="22">
        <v>98144</v>
      </c>
      <c r="AI8757" s="28" t="s">
        <v>21001</v>
      </c>
      <c r="AJ8757" s="22">
        <v>5</v>
      </c>
    </row>
    <row r="8758" spans="30:36" ht="30" x14ac:dyDescent="0.25">
      <c r="AD8758" s="22" t="s">
        <v>18121</v>
      </c>
      <c r="AE8758" s="28" t="s">
        <v>18122</v>
      </c>
      <c r="AF8758" s="28" t="s">
        <v>1706</v>
      </c>
      <c r="AG8758" s="28" t="s">
        <v>3826</v>
      </c>
      <c r="AH8758" s="22">
        <v>72352</v>
      </c>
      <c r="AI8758" s="28" t="s">
        <v>19168</v>
      </c>
      <c r="AJ8758" s="22">
        <v>1</v>
      </c>
    </row>
    <row r="8759" spans="30:36" ht="30" x14ac:dyDescent="0.25">
      <c r="AD8759" s="22" t="s">
        <v>18123</v>
      </c>
      <c r="AE8759" s="28" t="s">
        <v>18124</v>
      </c>
      <c r="AF8759" s="28" t="s">
        <v>1704</v>
      </c>
      <c r="AG8759" s="28" t="s">
        <v>3787</v>
      </c>
      <c r="AH8759" s="22">
        <v>59964</v>
      </c>
      <c r="AI8759" s="28" t="s">
        <v>20343</v>
      </c>
      <c r="AJ8759" s="22">
        <v>4</v>
      </c>
    </row>
    <row r="8760" spans="30:36" ht="30" x14ac:dyDescent="0.25">
      <c r="AD8760" s="22" t="s">
        <v>9332</v>
      </c>
      <c r="AE8760" s="28" t="s">
        <v>9333</v>
      </c>
      <c r="AF8760" s="28" t="s">
        <v>1700</v>
      </c>
      <c r="AG8760" s="28" t="s">
        <v>3211</v>
      </c>
      <c r="AH8760" s="22">
        <v>57925</v>
      </c>
      <c r="AI8760" s="28" t="s">
        <v>21164</v>
      </c>
      <c r="AJ8760" s="22">
        <v>8</v>
      </c>
    </row>
    <row r="8761" spans="30:36" ht="30" x14ac:dyDescent="0.25">
      <c r="AD8761" s="22" t="s">
        <v>1197</v>
      </c>
      <c r="AE8761" s="28" t="s">
        <v>2802</v>
      </c>
      <c r="AF8761" s="28" t="s">
        <v>1697</v>
      </c>
      <c r="AG8761" s="28" t="s">
        <v>3211</v>
      </c>
      <c r="AH8761" s="22">
        <v>83880</v>
      </c>
      <c r="AI8761" s="28" t="s">
        <v>21673</v>
      </c>
      <c r="AJ8761" s="22">
        <v>2</v>
      </c>
    </row>
    <row r="8762" spans="30:36" ht="30" x14ac:dyDescent="0.25">
      <c r="AD8762" s="22" t="s">
        <v>1317</v>
      </c>
      <c r="AE8762" s="28" t="s">
        <v>2942</v>
      </c>
      <c r="AF8762" s="28" t="s">
        <v>1701</v>
      </c>
      <c r="AG8762" s="28" t="s">
        <v>3211</v>
      </c>
      <c r="AH8762" s="22">
        <v>64585</v>
      </c>
      <c r="AI8762" s="28" t="s">
        <v>20758</v>
      </c>
      <c r="AJ8762" s="22">
        <v>1</v>
      </c>
    </row>
    <row r="8763" spans="30:36" ht="30" x14ac:dyDescent="0.25">
      <c r="AD8763" s="22" t="s">
        <v>9900</v>
      </c>
      <c r="AE8763" s="28" t="s">
        <v>9901</v>
      </c>
      <c r="AF8763" s="28" t="s">
        <v>1705</v>
      </c>
      <c r="AG8763" s="28" t="s">
        <v>3209</v>
      </c>
      <c r="AH8763" s="22">
        <v>83008</v>
      </c>
      <c r="AI8763" s="28" t="s">
        <v>9902</v>
      </c>
      <c r="AJ8763" s="22">
        <v>0</v>
      </c>
    </row>
    <row r="8764" spans="30:36" ht="30" x14ac:dyDescent="0.25">
      <c r="AD8764" s="22" t="s">
        <v>34</v>
      </c>
      <c r="AE8764" s="28" t="s">
        <v>1739</v>
      </c>
      <c r="AF8764" s="28" t="s">
        <v>1695</v>
      </c>
      <c r="AG8764" s="28" t="s">
        <v>3209</v>
      </c>
      <c r="AH8764" s="22">
        <v>61677</v>
      </c>
      <c r="AI8764" s="28" t="s">
        <v>19611</v>
      </c>
      <c r="AJ8764" s="22">
        <v>0</v>
      </c>
    </row>
    <row r="8765" spans="30:36" ht="30" x14ac:dyDescent="0.25">
      <c r="AD8765" s="22" t="s">
        <v>18125</v>
      </c>
      <c r="AE8765" s="28" t="s">
        <v>18126</v>
      </c>
      <c r="AF8765" s="28" t="s">
        <v>1702</v>
      </c>
      <c r="AG8765" s="28" t="s">
        <v>3210</v>
      </c>
      <c r="AH8765" s="22">
        <v>107346</v>
      </c>
      <c r="AI8765" s="28" t="s">
        <v>21721</v>
      </c>
      <c r="AJ8765" s="22">
        <v>2</v>
      </c>
    </row>
    <row r="8766" spans="30:36" ht="30" x14ac:dyDescent="0.25">
      <c r="AD8766" s="22" t="s">
        <v>18127</v>
      </c>
      <c r="AE8766" s="28" t="s">
        <v>18128</v>
      </c>
      <c r="AF8766" s="28" t="s">
        <v>1714</v>
      </c>
      <c r="AG8766" s="28" t="s">
        <v>3210</v>
      </c>
      <c r="AH8766" s="22">
        <v>69719</v>
      </c>
      <c r="AI8766" s="28" t="s">
        <v>19283</v>
      </c>
      <c r="AJ8766" s="22">
        <v>7</v>
      </c>
    </row>
    <row r="8767" spans="30:36" ht="30" x14ac:dyDescent="0.25">
      <c r="AD8767" s="22" t="s">
        <v>9334</v>
      </c>
      <c r="AE8767" s="28" t="s">
        <v>9335</v>
      </c>
      <c r="AF8767" s="28" t="s">
        <v>1695</v>
      </c>
      <c r="AG8767" s="28" t="s">
        <v>3210</v>
      </c>
      <c r="AH8767" s="22">
        <v>68032</v>
      </c>
      <c r="AI8767" s="28" t="s">
        <v>22053</v>
      </c>
      <c r="AJ8767" s="22">
        <v>3</v>
      </c>
    </row>
    <row r="8768" spans="30:36" ht="30" x14ac:dyDescent="0.25">
      <c r="AD8768" s="22" t="s">
        <v>18129</v>
      </c>
      <c r="AE8768" s="28" t="s">
        <v>18130</v>
      </c>
      <c r="AF8768" s="28" t="s">
        <v>1718</v>
      </c>
      <c r="AG8768" s="28" t="s">
        <v>3209</v>
      </c>
      <c r="AH8768" s="22">
        <v>65694</v>
      </c>
      <c r="AI8768" s="28" t="s">
        <v>19282</v>
      </c>
      <c r="AJ8768" s="22">
        <v>5</v>
      </c>
    </row>
    <row r="8769" spans="30:36" ht="30" x14ac:dyDescent="0.25">
      <c r="AD8769" s="22" t="s">
        <v>18131</v>
      </c>
      <c r="AE8769" s="28" t="s">
        <v>18132</v>
      </c>
      <c r="AF8769" s="28" t="s">
        <v>1696</v>
      </c>
      <c r="AG8769" s="28" t="s">
        <v>3765</v>
      </c>
      <c r="AH8769" s="22">
        <v>54811</v>
      </c>
      <c r="AI8769" s="28" t="s">
        <v>22054</v>
      </c>
      <c r="AJ8769" s="22">
        <v>2</v>
      </c>
    </row>
    <row r="8770" spans="30:36" ht="30" x14ac:dyDescent="0.25">
      <c r="AD8770" s="22" t="s">
        <v>18133</v>
      </c>
      <c r="AE8770" s="28" t="s">
        <v>18134</v>
      </c>
      <c r="AF8770" s="28" t="s">
        <v>1703</v>
      </c>
      <c r="AG8770" s="28" t="s">
        <v>3209</v>
      </c>
      <c r="AH8770" s="22">
        <v>79545</v>
      </c>
      <c r="AI8770" s="28" t="s">
        <v>21146</v>
      </c>
      <c r="AJ8770" s="22">
        <v>8</v>
      </c>
    </row>
    <row r="8771" spans="30:36" ht="30" x14ac:dyDescent="0.25">
      <c r="AD8771" s="22" t="s">
        <v>325</v>
      </c>
      <c r="AE8771" s="28" t="s">
        <v>1997</v>
      </c>
      <c r="AF8771" s="28" t="s">
        <v>1704</v>
      </c>
      <c r="AG8771" s="28" t="s">
        <v>3209</v>
      </c>
      <c r="AH8771" s="22">
        <v>67012</v>
      </c>
      <c r="AI8771" s="28" t="s">
        <v>21637</v>
      </c>
      <c r="AJ8771" s="22">
        <v>1</v>
      </c>
    </row>
    <row r="8772" spans="30:36" ht="30" x14ac:dyDescent="0.25">
      <c r="AD8772" s="22" t="s">
        <v>18135</v>
      </c>
      <c r="AE8772" s="28" t="s">
        <v>18136</v>
      </c>
      <c r="AF8772" s="28" t="s">
        <v>1705</v>
      </c>
      <c r="AG8772" s="28" t="s">
        <v>3209</v>
      </c>
      <c r="AH8772" s="22">
        <v>94095</v>
      </c>
      <c r="AI8772" s="28" t="s">
        <v>20737</v>
      </c>
      <c r="AJ8772" s="22">
        <v>1</v>
      </c>
    </row>
    <row r="8773" spans="30:36" ht="30" x14ac:dyDescent="0.25">
      <c r="AD8773" s="22" t="s">
        <v>18137</v>
      </c>
      <c r="AE8773" s="28" t="s">
        <v>18138</v>
      </c>
      <c r="AF8773" s="28" t="s">
        <v>1696</v>
      </c>
      <c r="AG8773" s="28" t="s">
        <v>3211</v>
      </c>
      <c r="AH8773" s="22">
        <v>58036</v>
      </c>
      <c r="AI8773" s="28" t="s">
        <v>19062</v>
      </c>
      <c r="AJ8773" s="22">
        <v>7</v>
      </c>
    </row>
    <row r="8774" spans="30:36" ht="30" x14ac:dyDescent="0.25">
      <c r="AD8774" s="22" t="s">
        <v>1506</v>
      </c>
      <c r="AE8774" s="28" t="s">
        <v>18957</v>
      </c>
      <c r="AF8774" s="28" t="s">
        <v>1703</v>
      </c>
      <c r="AG8774" s="28" t="s">
        <v>3211</v>
      </c>
      <c r="AH8774" s="22">
        <v>64005</v>
      </c>
      <c r="AI8774" s="28" t="s">
        <v>20229</v>
      </c>
      <c r="AJ8774" s="22">
        <v>7</v>
      </c>
    </row>
    <row r="8775" spans="30:36" ht="30" x14ac:dyDescent="0.25">
      <c r="AD8775" s="22" t="s">
        <v>5192</v>
      </c>
      <c r="AE8775" s="28" t="s">
        <v>5193</v>
      </c>
      <c r="AF8775" s="28" t="s">
        <v>1700</v>
      </c>
      <c r="AG8775" s="28" t="s">
        <v>3862</v>
      </c>
      <c r="AH8775" s="22">
        <v>77037</v>
      </c>
      <c r="AI8775" s="28" t="s">
        <v>21084</v>
      </c>
      <c r="AJ8775" s="22">
        <v>7</v>
      </c>
    </row>
    <row r="8776" spans="30:36" ht="30" x14ac:dyDescent="0.25">
      <c r="AD8776" s="22" t="s">
        <v>18139</v>
      </c>
      <c r="AE8776" s="28" t="s">
        <v>18140</v>
      </c>
      <c r="AF8776" s="28" t="s">
        <v>1700</v>
      </c>
      <c r="AG8776" s="28" t="s">
        <v>3800</v>
      </c>
      <c r="AH8776" s="22">
        <v>62481</v>
      </c>
      <c r="AI8776" s="28" t="s">
        <v>19096</v>
      </c>
      <c r="AJ8776" s="22">
        <v>5</v>
      </c>
    </row>
    <row r="8777" spans="30:36" ht="30" x14ac:dyDescent="0.25">
      <c r="AD8777" s="22" t="s">
        <v>18141</v>
      </c>
      <c r="AE8777" s="28" t="s">
        <v>18142</v>
      </c>
      <c r="AF8777" s="28" t="s">
        <v>1703</v>
      </c>
      <c r="AG8777" s="28" t="s">
        <v>3209</v>
      </c>
      <c r="AH8777" s="22">
        <v>62091</v>
      </c>
      <c r="AI8777" s="28" t="s">
        <v>19278</v>
      </c>
      <c r="AJ8777" s="22">
        <v>0</v>
      </c>
    </row>
    <row r="8778" spans="30:36" ht="30" x14ac:dyDescent="0.25">
      <c r="AD8778" s="22" t="s">
        <v>125</v>
      </c>
      <c r="AE8778" s="28" t="s">
        <v>1818</v>
      </c>
      <c r="AF8778" s="28" t="s">
        <v>1696</v>
      </c>
      <c r="AG8778" s="28" t="s">
        <v>3209</v>
      </c>
      <c r="AH8778" s="22">
        <v>69958</v>
      </c>
      <c r="AI8778" s="28" t="s">
        <v>22055</v>
      </c>
      <c r="AJ8778" s="22">
        <v>3</v>
      </c>
    </row>
    <row r="8779" spans="30:36" ht="30" x14ac:dyDescent="0.25">
      <c r="AD8779" s="22" t="s">
        <v>18143</v>
      </c>
      <c r="AE8779" s="28" t="s">
        <v>18144</v>
      </c>
      <c r="AF8779" s="28" t="s">
        <v>1711</v>
      </c>
      <c r="AG8779" s="28" t="s">
        <v>3209</v>
      </c>
      <c r="AH8779" s="22">
        <v>59461</v>
      </c>
      <c r="AI8779" s="28" t="s">
        <v>18145</v>
      </c>
      <c r="AJ8779" s="22">
        <v>0</v>
      </c>
    </row>
    <row r="8780" spans="30:36" ht="30" x14ac:dyDescent="0.25">
      <c r="AD8780" s="22" t="s">
        <v>18146</v>
      </c>
      <c r="AE8780" s="28" t="s">
        <v>18147</v>
      </c>
      <c r="AF8780" s="28" t="s">
        <v>1696</v>
      </c>
      <c r="AG8780" s="28" t="s">
        <v>3209</v>
      </c>
      <c r="AH8780" s="22">
        <v>61421</v>
      </c>
      <c r="AI8780" s="28" t="s">
        <v>22056</v>
      </c>
      <c r="AJ8780" s="22">
        <v>6</v>
      </c>
    </row>
    <row r="8781" spans="30:36" ht="30" x14ac:dyDescent="0.25">
      <c r="AD8781" s="22" t="s">
        <v>727</v>
      </c>
      <c r="AE8781" s="28" t="s">
        <v>2337</v>
      </c>
      <c r="AF8781" s="28" t="s">
        <v>1697</v>
      </c>
      <c r="AG8781" s="28" t="s">
        <v>3210</v>
      </c>
      <c r="AH8781" s="22">
        <v>81530</v>
      </c>
      <c r="AI8781" s="28" t="s">
        <v>22057</v>
      </c>
      <c r="AJ8781" s="22">
        <v>4</v>
      </c>
    </row>
    <row r="8782" spans="30:36" ht="30" x14ac:dyDescent="0.25">
      <c r="AD8782" s="22" t="s">
        <v>18148</v>
      </c>
      <c r="AE8782" s="28" t="s">
        <v>18149</v>
      </c>
      <c r="AF8782" s="28" t="s">
        <v>1718</v>
      </c>
      <c r="AG8782" s="28" t="s">
        <v>3211</v>
      </c>
      <c r="AH8782" s="22">
        <v>67367</v>
      </c>
      <c r="AI8782" s="28" t="s">
        <v>22058</v>
      </c>
      <c r="AJ8782" s="22">
        <v>1</v>
      </c>
    </row>
    <row r="8783" spans="30:36" ht="30" x14ac:dyDescent="0.25">
      <c r="AD8783" s="22" t="s">
        <v>18150</v>
      </c>
      <c r="AE8783" s="28" t="s">
        <v>18151</v>
      </c>
      <c r="AF8783" s="28" t="s">
        <v>1718</v>
      </c>
      <c r="AG8783" s="28" t="s">
        <v>3778</v>
      </c>
      <c r="AH8783" s="22">
        <v>66954</v>
      </c>
      <c r="AI8783" s="28" t="s">
        <v>21921</v>
      </c>
      <c r="AJ8783" s="22">
        <v>8</v>
      </c>
    </row>
    <row r="8784" spans="30:36" ht="30" x14ac:dyDescent="0.25">
      <c r="AD8784" s="22" t="s">
        <v>9336</v>
      </c>
      <c r="AE8784" s="28" t="s">
        <v>9337</v>
      </c>
      <c r="AF8784" s="28" t="s">
        <v>1696</v>
      </c>
      <c r="AG8784" s="28" t="s">
        <v>3209</v>
      </c>
      <c r="AH8784" s="22">
        <v>61350</v>
      </c>
      <c r="AI8784" s="28" t="s">
        <v>19775</v>
      </c>
      <c r="AJ8784" s="22">
        <v>8</v>
      </c>
    </row>
    <row r="8785" spans="30:36" ht="30" x14ac:dyDescent="0.25">
      <c r="AD8785" s="22" t="s">
        <v>968</v>
      </c>
      <c r="AE8785" s="28" t="s">
        <v>2591</v>
      </c>
      <c r="AF8785" s="28" t="s">
        <v>1708</v>
      </c>
      <c r="AG8785" s="28" t="s">
        <v>3210</v>
      </c>
      <c r="AH8785" s="22">
        <v>94435</v>
      </c>
      <c r="AI8785" s="28" t="s">
        <v>21906</v>
      </c>
      <c r="AJ8785" s="22">
        <v>2</v>
      </c>
    </row>
    <row r="8786" spans="30:36" ht="30" x14ac:dyDescent="0.25">
      <c r="AD8786" s="22" t="s">
        <v>965</v>
      </c>
      <c r="AE8786" s="28" t="s">
        <v>2588</v>
      </c>
      <c r="AF8786" s="28" t="s">
        <v>1701</v>
      </c>
      <c r="AG8786" s="28" t="s">
        <v>3210</v>
      </c>
      <c r="AH8786" s="22">
        <v>69440</v>
      </c>
      <c r="AI8786" s="28" t="s">
        <v>20548</v>
      </c>
      <c r="AJ8786" s="22">
        <v>1</v>
      </c>
    </row>
    <row r="8787" spans="30:36" ht="30" x14ac:dyDescent="0.25">
      <c r="AD8787" s="22" t="s">
        <v>9338</v>
      </c>
      <c r="AE8787" s="28" t="s">
        <v>9339</v>
      </c>
      <c r="AF8787" s="28" t="s">
        <v>1711</v>
      </c>
      <c r="AG8787" s="28" t="s">
        <v>3209</v>
      </c>
      <c r="AH8787" s="22">
        <v>64667</v>
      </c>
      <c r="AI8787" s="28" t="s">
        <v>9340</v>
      </c>
      <c r="AJ8787" s="22">
        <v>0</v>
      </c>
    </row>
    <row r="8788" spans="30:36" ht="30" x14ac:dyDescent="0.25">
      <c r="AD8788" s="22" t="s">
        <v>9903</v>
      </c>
      <c r="AE8788" s="28" t="s">
        <v>9904</v>
      </c>
      <c r="AF8788" s="28" t="s">
        <v>1705</v>
      </c>
      <c r="AG8788" s="28" t="s">
        <v>3209</v>
      </c>
      <c r="AH8788" s="22">
        <v>88444</v>
      </c>
      <c r="AI8788" s="28" t="s">
        <v>9905</v>
      </c>
      <c r="AJ8788" s="22">
        <v>5</v>
      </c>
    </row>
    <row r="8789" spans="30:36" ht="30" x14ac:dyDescent="0.25">
      <c r="AD8789" s="22" t="s">
        <v>18152</v>
      </c>
      <c r="AE8789" s="28" t="s">
        <v>18153</v>
      </c>
      <c r="AF8789" s="28" t="s">
        <v>1701</v>
      </c>
      <c r="AG8789" s="28" t="s">
        <v>3209</v>
      </c>
      <c r="AH8789" s="22">
        <v>68868</v>
      </c>
      <c r="AI8789" s="28" t="s">
        <v>19815</v>
      </c>
      <c r="AJ8789" s="22">
        <v>1</v>
      </c>
    </row>
    <row r="8790" spans="30:36" ht="30" x14ac:dyDescent="0.25">
      <c r="AD8790" s="22" t="s">
        <v>18154</v>
      </c>
      <c r="AE8790" s="28" t="s">
        <v>18155</v>
      </c>
      <c r="AF8790" s="28" t="s">
        <v>1711</v>
      </c>
      <c r="AG8790" s="28" t="s">
        <v>3765</v>
      </c>
      <c r="AH8790" s="22">
        <v>57303</v>
      </c>
      <c r="AI8790" s="28" t="s">
        <v>20726</v>
      </c>
      <c r="AJ8790" s="22">
        <v>4</v>
      </c>
    </row>
    <row r="8791" spans="30:36" ht="45" x14ac:dyDescent="0.25">
      <c r="AD8791" s="22" t="s">
        <v>18156</v>
      </c>
      <c r="AE8791" s="28" t="s">
        <v>18157</v>
      </c>
      <c r="AF8791" s="28" t="s">
        <v>1707</v>
      </c>
      <c r="AG8791" s="28" t="s">
        <v>3210</v>
      </c>
      <c r="AH8791" s="22">
        <v>59132</v>
      </c>
      <c r="AI8791" s="28" t="s">
        <v>19249</v>
      </c>
      <c r="AJ8791" s="22">
        <v>1</v>
      </c>
    </row>
    <row r="8792" spans="30:36" ht="30" x14ac:dyDescent="0.25">
      <c r="AD8792" s="22" t="s">
        <v>1081</v>
      </c>
      <c r="AE8792" s="28" t="s">
        <v>2699</v>
      </c>
      <c r="AF8792" s="28" t="s">
        <v>1696</v>
      </c>
      <c r="AG8792" s="28" t="s">
        <v>3210</v>
      </c>
      <c r="AH8792" s="22">
        <v>75258</v>
      </c>
      <c r="AI8792" s="28" t="s">
        <v>20446</v>
      </c>
      <c r="AJ8792" s="22">
        <v>7</v>
      </c>
    </row>
    <row r="8793" spans="30:36" ht="30" x14ac:dyDescent="0.25">
      <c r="AD8793" s="22" t="s">
        <v>18158</v>
      </c>
      <c r="AE8793" s="28" t="s">
        <v>18159</v>
      </c>
      <c r="AF8793" s="28" t="s">
        <v>1695</v>
      </c>
      <c r="AG8793" s="28" t="s">
        <v>3765</v>
      </c>
      <c r="AH8793" s="22">
        <v>56597</v>
      </c>
      <c r="AI8793" s="28" t="s">
        <v>21970</v>
      </c>
      <c r="AJ8793" s="22">
        <v>5</v>
      </c>
    </row>
    <row r="8794" spans="30:36" ht="30" x14ac:dyDescent="0.25">
      <c r="AD8794" s="22" t="s">
        <v>9341</v>
      </c>
      <c r="AE8794" s="28" t="s">
        <v>9342</v>
      </c>
      <c r="AF8794" s="28" t="s">
        <v>1695</v>
      </c>
      <c r="AG8794" s="28" t="s">
        <v>3803</v>
      </c>
      <c r="AH8794" s="22">
        <v>63038</v>
      </c>
      <c r="AI8794" s="28" t="s">
        <v>3318</v>
      </c>
      <c r="AJ8794" s="22">
        <v>0</v>
      </c>
    </row>
    <row r="8795" spans="30:36" ht="30" x14ac:dyDescent="0.25">
      <c r="AD8795" s="22" t="s">
        <v>18160</v>
      </c>
      <c r="AE8795" s="28" t="s">
        <v>18958</v>
      </c>
      <c r="AF8795" s="28" t="s">
        <v>1702</v>
      </c>
      <c r="AG8795" s="28" t="s">
        <v>3781</v>
      </c>
      <c r="AH8795" s="22">
        <v>77263</v>
      </c>
      <c r="AI8795" s="28" t="s">
        <v>21883</v>
      </c>
      <c r="AJ8795" s="22">
        <v>8</v>
      </c>
    </row>
    <row r="8796" spans="30:36" ht="30" x14ac:dyDescent="0.25">
      <c r="AD8796" s="22" t="s">
        <v>5194</v>
      </c>
      <c r="AE8796" s="28" t="s">
        <v>5195</v>
      </c>
      <c r="AF8796" s="28" t="s">
        <v>1695</v>
      </c>
      <c r="AG8796" s="28" t="s">
        <v>3922</v>
      </c>
      <c r="AH8796" s="22">
        <v>64841</v>
      </c>
      <c r="AI8796" s="28" t="s">
        <v>19938</v>
      </c>
      <c r="AJ8796" s="22">
        <v>7</v>
      </c>
    </row>
    <row r="8797" spans="30:36" ht="30" x14ac:dyDescent="0.25">
      <c r="AD8797" s="22" t="s">
        <v>18161</v>
      </c>
      <c r="AE8797" s="28" t="s">
        <v>18162</v>
      </c>
      <c r="AF8797" s="28" t="s">
        <v>1695</v>
      </c>
      <c r="AG8797" s="28" t="s">
        <v>3210</v>
      </c>
      <c r="AH8797" s="22">
        <v>59997</v>
      </c>
      <c r="AI8797" s="28" t="s">
        <v>22059</v>
      </c>
      <c r="AJ8797" s="22">
        <v>2</v>
      </c>
    </row>
    <row r="8798" spans="30:36" ht="30" x14ac:dyDescent="0.25">
      <c r="AD8798" s="22" t="s">
        <v>9906</v>
      </c>
      <c r="AE8798" s="28" t="s">
        <v>9907</v>
      </c>
      <c r="AF8798" s="28" t="s">
        <v>1700</v>
      </c>
      <c r="AG8798" s="28" t="s">
        <v>3862</v>
      </c>
      <c r="AH8798" s="22">
        <v>55726</v>
      </c>
      <c r="AI8798" s="28" t="s">
        <v>22060</v>
      </c>
      <c r="AJ8798" s="22">
        <v>6</v>
      </c>
    </row>
    <row r="8799" spans="30:36" ht="30" x14ac:dyDescent="0.25">
      <c r="AD8799" s="22" t="s">
        <v>18163</v>
      </c>
      <c r="AE8799" s="28" t="s">
        <v>18164</v>
      </c>
      <c r="AF8799" s="28" t="s">
        <v>1700</v>
      </c>
      <c r="AG8799" s="28" t="s">
        <v>3800</v>
      </c>
      <c r="AH8799" s="22">
        <v>76493</v>
      </c>
      <c r="AI8799" s="28" t="s">
        <v>20770</v>
      </c>
      <c r="AJ8799" s="22">
        <v>5</v>
      </c>
    </row>
    <row r="8800" spans="30:36" ht="30" x14ac:dyDescent="0.25">
      <c r="AD8800" s="22" t="s">
        <v>9343</v>
      </c>
      <c r="AE8800" s="28" t="s">
        <v>9344</v>
      </c>
      <c r="AF8800" s="28" t="s">
        <v>1696</v>
      </c>
      <c r="AG8800" s="28" t="s">
        <v>3210</v>
      </c>
      <c r="AH8800" s="22">
        <v>61141</v>
      </c>
      <c r="AI8800" s="28" t="s">
        <v>21444</v>
      </c>
      <c r="AJ8800" s="22">
        <v>4</v>
      </c>
    </row>
    <row r="8801" spans="30:36" ht="30" x14ac:dyDescent="0.25">
      <c r="AD8801" s="22" t="s">
        <v>9345</v>
      </c>
      <c r="AE8801" s="28" t="s">
        <v>18959</v>
      </c>
      <c r="AF8801" s="28" t="s">
        <v>1714</v>
      </c>
      <c r="AG8801" s="28" t="s">
        <v>3209</v>
      </c>
      <c r="AH8801" s="22">
        <v>88767</v>
      </c>
      <c r="AI8801" s="28" t="s">
        <v>20579</v>
      </c>
      <c r="AJ8801" s="22">
        <v>5</v>
      </c>
    </row>
    <row r="8802" spans="30:36" ht="30" x14ac:dyDescent="0.25">
      <c r="AD8802" s="22" t="s">
        <v>1535</v>
      </c>
      <c r="AE8802" s="28" t="s">
        <v>3124</v>
      </c>
      <c r="AF8802" s="28" t="s">
        <v>1708</v>
      </c>
      <c r="AG8802" s="28" t="s">
        <v>3211</v>
      </c>
      <c r="AH8802" s="22">
        <v>83637</v>
      </c>
      <c r="AI8802" s="28" t="s">
        <v>22061</v>
      </c>
      <c r="AJ8802" s="22">
        <v>6</v>
      </c>
    </row>
    <row r="8803" spans="30:36" ht="30" x14ac:dyDescent="0.25">
      <c r="AD8803" s="22" t="s">
        <v>1098</v>
      </c>
      <c r="AE8803" s="28" t="s">
        <v>2713</v>
      </c>
      <c r="AF8803" s="28" t="s">
        <v>1696</v>
      </c>
      <c r="AG8803" s="28" t="s">
        <v>3210</v>
      </c>
      <c r="AH8803" s="22">
        <v>63618</v>
      </c>
      <c r="AI8803" s="28" t="s">
        <v>19525</v>
      </c>
      <c r="AJ8803" s="22">
        <v>8</v>
      </c>
    </row>
    <row r="8804" spans="30:36" ht="30" x14ac:dyDescent="0.25">
      <c r="AD8804" s="22" t="s">
        <v>18165</v>
      </c>
      <c r="AE8804" s="28" t="s">
        <v>18166</v>
      </c>
      <c r="AF8804" s="28" t="s">
        <v>1695</v>
      </c>
      <c r="AG8804" s="28" t="s">
        <v>3209</v>
      </c>
      <c r="AH8804" s="22">
        <v>62020</v>
      </c>
      <c r="AI8804" s="28" t="s">
        <v>20454</v>
      </c>
      <c r="AJ8804" s="22">
        <v>4</v>
      </c>
    </row>
    <row r="8805" spans="30:36" ht="45" x14ac:dyDescent="0.25">
      <c r="AD8805" s="22" t="s">
        <v>18167</v>
      </c>
      <c r="AE8805" s="28" t="s">
        <v>18960</v>
      </c>
      <c r="AF8805" s="28" t="s">
        <v>1707</v>
      </c>
      <c r="AG8805" s="28" t="s">
        <v>3211</v>
      </c>
      <c r="AH8805" s="22">
        <v>63946</v>
      </c>
      <c r="AI8805" s="28" t="s">
        <v>20096</v>
      </c>
      <c r="AJ8805" s="22">
        <v>2</v>
      </c>
    </row>
    <row r="8806" spans="30:36" ht="30" x14ac:dyDescent="0.25">
      <c r="AD8806" s="22" t="s">
        <v>18168</v>
      </c>
      <c r="AE8806" s="28" t="s">
        <v>18169</v>
      </c>
      <c r="AF8806" s="28" t="s">
        <v>1702</v>
      </c>
      <c r="AG8806" s="28" t="s">
        <v>3210</v>
      </c>
      <c r="AH8806" s="22">
        <v>104767</v>
      </c>
      <c r="AI8806" s="28" t="s">
        <v>21416</v>
      </c>
      <c r="AJ8806" s="22">
        <v>4</v>
      </c>
    </row>
    <row r="8807" spans="30:36" ht="30" x14ac:dyDescent="0.25">
      <c r="AD8807" s="22" t="s">
        <v>18170</v>
      </c>
      <c r="AE8807" s="28" t="s">
        <v>18171</v>
      </c>
      <c r="AF8807" s="28" t="s">
        <v>1718</v>
      </c>
      <c r="AG8807" s="28" t="s">
        <v>3210</v>
      </c>
      <c r="AH8807" s="22">
        <v>69691</v>
      </c>
      <c r="AI8807" s="28" t="s">
        <v>20822</v>
      </c>
      <c r="AJ8807" s="22">
        <v>7</v>
      </c>
    </row>
    <row r="8808" spans="30:36" ht="30" x14ac:dyDescent="0.25">
      <c r="AD8808" s="22" t="s">
        <v>1119</v>
      </c>
      <c r="AE8808" s="28" t="s">
        <v>2732</v>
      </c>
      <c r="AF8808" s="28" t="s">
        <v>1697</v>
      </c>
      <c r="AG8808" s="28" t="s">
        <v>3210</v>
      </c>
      <c r="AH8808" s="22">
        <v>87805</v>
      </c>
      <c r="AI8808" s="28" t="s">
        <v>19180</v>
      </c>
      <c r="AJ8808" s="22">
        <v>1</v>
      </c>
    </row>
    <row r="8809" spans="30:36" ht="30" x14ac:dyDescent="0.25">
      <c r="AD8809" s="22" t="s">
        <v>521</v>
      </c>
      <c r="AE8809" s="28" t="s">
        <v>2193</v>
      </c>
      <c r="AF8809" s="28" t="s">
        <v>1708</v>
      </c>
      <c r="AG8809" s="28" t="s">
        <v>3209</v>
      </c>
      <c r="AH8809" s="22">
        <v>72086</v>
      </c>
      <c r="AI8809" s="28" t="s">
        <v>21306</v>
      </c>
      <c r="AJ8809" s="22">
        <v>1</v>
      </c>
    </row>
    <row r="8810" spans="30:36" ht="30" x14ac:dyDescent="0.25">
      <c r="AD8810" s="22" t="s">
        <v>9346</v>
      </c>
      <c r="AE8810" s="28" t="s">
        <v>9347</v>
      </c>
      <c r="AF8810" s="28" t="s">
        <v>1715</v>
      </c>
      <c r="AG8810" s="28" t="s">
        <v>3856</v>
      </c>
      <c r="AH8810" s="22">
        <v>61166</v>
      </c>
      <c r="AI8810" s="28" t="s">
        <v>21827</v>
      </c>
      <c r="AJ8810" s="22">
        <v>5</v>
      </c>
    </row>
    <row r="8811" spans="30:36" ht="30" x14ac:dyDescent="0.25">
      <c r="AD8811" s="22" t="s">
        <v>18172</v>
      </c>
      <c r="AE8811" s="28" t="s">
        <v>18173</v>
      </c>
      <c r="AF8811" s="28" t="s">
        <v>1695</v>
      </c>
      <c r="AG8811" s="28" t="s">
        <v>3209</v>
      </c>
      <c r="AH8811" s="22">
        <v>60275</v>
      </c>
      <c r="AI8811" s="28" t="s">
        <v>22062</v>
      </c>
      <c r="AJ8811" s="22">
        <v>6</v>
      </c>
    </row>
    <row r="8812" spans="30:36" ht="30" x14ac:dyDescent="0.25">
      <c r="AD8812" s="22" t="s">
        <v>18174</v>
      </c>
      <c r="AE8812" s="28" t="s">
        <v>18961</v>
      </c>
      <c r="AF8812" s="28" t="s">
        <v>1708</v>
      </c>
      <c r="AG8812" s="28" t="s">
        <v>3209</v>
      </c>
      <c r="AH8812" s="22">
        <v>75914</v>
      </c>
      <c r="AI8812" s="28" t="s">
        <v>20842</v>
      </c>
      <c r="AJ8812" s="22">
        <v>7</v>
      </c>
    </row>
    <row r="8813" spans="30:36" ht="30" x14ac:dyDescent="0.25">
      <c r="AD8813" s="22" t="s">
        <v>9348</v>
      </c>
      <c r="AE8813" s="28" t="s">
        <v>9349</v>
      </c>
      <c r="AF8813" s="28" t="s">
        <v>1718</v>
      </c>
      <c r="AG8813" s="28" t="s">
        <v>3211</v>
      </c>
      <c r="AH8813" s="22">
        <v>79832</v>
      </c>
      <c r="AI8813" s="28" t="s">
        <v>19844</v>
      </c>
      <c r="AJ8813" s="22">
        <v>7</v>
      </c>
    </row>
    <row r="8814" spans="30:36" ht="30" x14ac:dyDescent="0.25">
      <c r="AD8814" s="22" t="s">
        <v>18175</v>
      </c>
      <c r="AE8814" s="28" t="s">
        <v>18176</v>
      </c>
      <c r="AF8814" s="28" t="s">
        <v>1708</v>
      </c>
      <c r="AG8814" s="28" t="s">
        <v>3784</v>
      </c>
      <c r="AH8814" s="22">
        <v>63987</v>
      </c>
      <c r="AI8814" s="28" t="s">
        <v>19815</v>
      </c>
      <c r="AJ8814" s="22">
        <v>1</v>
      </c>
    </row>
    <row r="8815" spans="30:36" ht="30" x14ac:dyDescent="0.25">
      <c r="AD8815" s="22" t="s">
        <v>5196</v>
      </c>
      <c r="AE8815" s="28" t="s">
        <v>5197</v>
      </c>
      <c r="AF8815" s="28" t="s">
        <v>1703</v>
      </c>
      <c r="AG8815" s="28" t="s">
        <v>3856</v>
      </c>
      <c r="AH8815" s="22">
        <v>64762</v>
      </c>
      <c r="AI8815" s="28" t="s">
        <v>20978</v>
      </c>
      <c r="AJ8815" s="22">
        <v>6</v>
      </c>
    </row>
    <row r="8816" spans="30:36" ht="30" x14ac:dyDescent="0.25">
      <c r="AD8816" s="22" t="s">
        <v>1285</v>
      </c>
      <c r="AE8816" s="28" t="s">
        <v>2916</v>
      </c>
      <c r="AF8816" s="28" t="s">
        <v>1697</v>
      </c>
      <c r="AG8816" s="28" t="s">
        <v>3211</v>
      </c>
      <c r="AH8816" s="22">
        <v>70001</v>
      </c>
      <c r="AI8816" s="28" t="s">
        <v>20369</v>
      </c>
      <c r="AJ8816" s="22">
        <v>4</v>
      </c>
    </row>
    <row r="8817" spans="30:36" ht="30" x14ac:dyDescent="0.25">
      <c r="AD8817" s="22" t="s">
        <v>18177</v>
      </c>
      <c r="AE8817" s="28" t="s">
        <v>18178</v>
      </c>
      <c r="AF8817" s="28" t="s">
        <v>1718</v>
      </c>
      <c r="AG8817" s="28" t="s">
        <v>3803</v>
      </c>
      <c r="AH8817" s="22">
        <v>62027</v>
      </c>
      <c r="AI8817" s="28" t="s">
        <v>20724</v>
      </c>
      <c r="AJ8817" s="22">
        <v>6</v>
      </c>
    </row>
    <row r="8818" spans="30:36" ht="30" x14ac:dyDescent="0.25">
      <c r="AD8818" s="22" t="s">
        <v>18179</v>
      </c>
      <c r="AE8818" s="28" t="s">
        <v>18180</v>
      </c>
      <c r="AF8818" s="28" t="s">
        <v>1714</v>
      </c>
      <c r="AG8818" s="28" t="s">
        <v>3820</v>
      </c>
      <c r="AH8818" s="22">
        <v>65937</v>
      </c>
      <c r="AI8818" s="28" t="s">
        <v>18181</v>
      </c>
      <c r="AJ8818" s="22">
        <v>2</v>
      </c>
    </row>
    <row r="8819" spans="30:36" ht="30" x14ac:dyDescent="0.25">
      <c r="AD8819" s="22" t="s">
        <v>9350</v>
      </c>
      <c r="AE8819" s="28" t="s">
        <v>9351</v>
      </c>
      <c r="AF8819" s="28" t="s">
        <v>1695</v>
      </c>
      <c r="AG8819" s="28" t="s">
        <v>3862</v>
      </c>
      <c r="AH8819" s="22">
        <v>63981</v>
      </c>
      <c r="AI8819" s="28" t="s">
        <v>21425</v>
      </c>
      <c r="AJ8819" s="22">
        <v>1</v>
      </c>
    </row>
    <row r="8820" spans="30:36" ht="30" x14ac:dyDescent="0.25">
      <c r="AD8820" s="22" t="s">
        <v>70</v>
      </c>
      <c r="AE8820" s="28" t="s">
        <v>1769</v>
      </c>
      <c r="AF8820" s="28" t="s">
        <v>1695</v>
      </c>
      <c r="AG8820" s="28" t="s">
        <v>3209</v>
      </c>
      <c r="AH8820" s="22">
        <v>61703</v>
      </c>
      <c r="AI8820" s="28" t="s">
        <v>21486</v>
      </c>
      <c r="AJ8820" s="22">
        <v>7</v>
      </c>
    </row>
    <row r="8821" spans="30:36" ht="45" x14ac:dyDescent="0.25">
      <c r="AD8821" s="22" t="s">
        <v>18182</v>
      </c>
      <c r="AE8821" s="28" t="s">
        <v>18183</v>
      </c>
      <c r="AF8821" s="28" t="s">
        <v>1710</v>
      </c>
      <c r="AG8821" s="28" t="s">
        <v>3209</v>
      </c>
      <c r="AH8821" s="22">
        <v>55117</v>
      </c>
      <c r="AI8821" s="28" t="s">
        <v>20045</v>
      </c>
      <c r="AJ8821" s="22">
        <v>7</v>
      </c>
    </row>
    <row r="8822" spans="30:36" ht="30" x14ac:dyDescent="0.25">
      <c r="AD8822" s="22" t="s">
        <v>613</v>
      </c>
      <c r="AE8822" s="28" t="s">
        <v>2294</v>
      </c>
      <c r="AF8822" s="28" t="s">
        <v>1712</v>
      </c>
      <c r="AG8822" s="28" t="s">
        <v>3209</v>
      </c>
      <c r="AH8822" s="22">
        <v>90835</v>
      </c>
      <c r="AI8822" s="28" t="s">
        <v>20777</v>
      </c>
      <c r="AJ8822" s="22">
        <v>5</v>
      </c>
    </row>
    <row r="8823" spans="30:36" ht="30" x14ac:dyDescent="0.25">
      <c r="AD8823" s="22" t="s">
        <v>18184</v>
      </c>
      <c r="AE8823" s="28" t="s">
        <v>18185</v>
      </c>
      <c r="AF8823" s="28" t="s">
        <v>1718</v>
      </c>
      <c r="AG8823" s="28" t="s">
        <v>3211</v>
      </c>
      <c r="AH8823" s="22">
        <v>70622</v>
      </c>
      <c r="AI8823" s="28" t="s">
        <v>21344</v>
      </c>
      <c r="AJ8823" s="22">
        <v>6</v>
      </c>
    </row>
    <row r="8824" spans="30:36" ht="30" x14ac:dyDescent="0.25">
      <c r="AD8824" s="22" t="s">
        <v>1627</v>
      </c>
      <c r="AE8824" s="28" t="s">
        <v>3207</v>
      </c>
      <c r="AF8824" s="28" t="s">
        <v>1712</v>
      </c>
      <c r="AG8824" s="28" t="s">
        <v>3211</v>
      </c>
      <c r="AH8824" s="22">
        <v>90822</v>
      </c>
      <c r="AI8824" s="28" t="s">
        <v>21489</v>
      </c>
      <c r="AJ8824" s="22">
        <v>7</v>
      </c>
    </row>
    <row r="8825" spans="30:36" ht="30" x14ac:dyDescent="0.25">
      <c r="AD8825" s="22" t="s">
        <v>9352</v>
      </c>
      <c r="AE8825" s="28" t="s">
        <v>9353</v>
      </c>
      <c r="AF8825" s="28" t="s">
        <v>1718</v>
      </c>
      <c r="AG8825" s="28" t="s">
        <v>3211</v>
      </c>
      <c r="AH8825" s="22">
        <v>66082</v>
      </c>
      <c r="AI8825" s="28" t="s">
        <v>19410</v>
      </c>
      <c r="AJ8825" s="22">
        <v>6</v>
      </c>
    </row>
    <row r="8826" spans="30:36" ht="30" x14ac:dyDescent="0.25">
      <c r="AD8826" s="22" t="s">
        <v>18186</v>
      </c>
      <c r="AE8826" s="28" t="s">
        <v>18187</v>
      </c>
      <c r="AF8826" s="28" t="s">
        <v>1708</v>
      </c>
      <c r="AG8826" s="28" t="s">
        <v>3209</v>
      </c>
      <c r="AH8826" s="22">
        <v>61838</v>
      </c>
      <c r="AI8826" s="28" t="s">
        <v>20150</v>
      </c>
      <c r="AJ8826" s="22">
        <v>1</v>
      </c>
    </row>
    <row r="8827" spans="30:36" ht="30" x14ac:dyDescent="0.25">
      <c r="AD8827" s="22" t="s">
        <v>9354</v>
      </c>
      <c r="AE8827" s="28" t="s">
        <v>9355</v>
      </c>
      <c r="AF8827" s="28" t="s">
        <v>1697</v>
      </c>
      <c r="AG8827" s="28" t="s">
        <v>3209</v>
      </c>
      <c r="AH8827" s="22">
        <v>72764</v>
      </c>
      <c r="AI8827" s="28" t="s">
        <v>9356</v>
      </c>
      <c r="AJ8827" s="22">
        <v>0</v>
      </c>
    </row>
    <row r="8828" spans="30:36" ht="30" x14ac:dyDescent="0.25">
      <c r="AD8828" s="22" t="s">
        <v>18188</v>
      </c>
      <c r="AE8828" s="28" t="s">
        <v>18189</v>
      </c>
      <c r="AF8828" s="28" t="s">
        <v>1701</v>
      </c>
      <c r="AG8828" s="28" t="s">
        <v>3211</v>
      </c>
      <c r="AH8828" s="22">
        <v>52091</v>
      </c>
      <c r="AI8828" s="28" t="s">
        <v>21587</v>
      </c>
      <c r="AJ8828" s="22">
        <v>2</v>
      </c>
    </row>
    <row r="8829" spans="30:36" ht="30" x14ac:dyDescent="0.25">
      <c r="AD8829" s="22" t="s">
        <v>18190</v>
      </c>
      <c r="AE8829" s="28" t="s">
        <v>18191</v>
      </c>
      <c r="AF8829" s="28" t="s">
        <v>1714</v>
      </c>
      <c r="AG8829" s="28" t="s">
        <v>3209</v>
      </c>
      <c r="AH8829" s="22">
        <v>75857</v>
      </c>
      <c r="AI8829" s="28" t="s">
        <v>20930</v>
      </c>
      <c r="AJ8829" s="22">
        <v>4</v>
      </c>
    </row>
    <row r="8830" spans="30:36" ht="30" x14ac:dyDescent="0.25">
      <c r="AD8830" s="22" t="s">
        <v>1333</v>
      </c>
      <c r="AE8830" s="28" t="s">
        <v>2890</v>
      </c>
      <c r="AF8830" s="28" t="s">
        <v>1700</v>
      </c>
      <c r="AG8830" s="28" t="s">
        <v>3211</v>
      </c>
      <c r="AH8830" s="22">
        <v>91211</v>
      </c>
      <c r="AI8830" s="28" t="s">
        <v>21205</v>
      </c>
      <c r="AJ8830" s="22">
        <v>3</v>
      </c>
    </row>
    <row r="8831" spans="30:36" ht="30" x14ac:dyDescent="0.25">
      <c r="AD8831" s="22" t="s">
        <v>9357</v>
      </c>
      <c r="AE8831" s="28" t="s">
        <v>9358</v>
      </c>
      <c r="AF8831" s="28" t="s">
        <v>1700</v>
      </c>
      <c r="AG8831" s="28" t="s">
        <v>3209</v>
      </c>
      <c r="AH8831" s="22">
        <v>82243</v>
      </c>
      <c r="AI8831" s="28" t="s">
        <v>20270</v>
      </c>
      <c r="AJ8831" s="22">
        <v>7</v>
      </c>
    </row>
    <row r="8832" spans="30:36" ht="30" x14ac:dyDescent="0.25">
      <c r="AD8832" s="22" t="s">
        <v>18192</v>
      </c>
      <c r="AE8832" s="28" t="s">
        <v>18193</v>
      </c>
      <c r="AF8832" s="28" t="s">
        <v>1700</v>
      </c>
      <c r="AG8832" s="28" t="s">
        <v>3210</v>
      </c>
      <c r="AH8832" s="22">
        <v>70919</v>
      </c>
      <c r="AI8832" s="28" t="s">
        <v>22063</v>
      </c>
      <c r="AJ8832" s="22">
        <v>8</v>
      </c>
    </row>
    <row r="8833" spans="30:36" ht="30" x14ac:dyDescent="0.25">
      <c r="AD8833" s="22" t="s">
        <v>9359</v>
      </c>
      <c r="AE8833" s="28" t="s">
        <v>9360</v>
      </c>
      <c r="AF8833" s="28" t="s">
        <v>1714</v>
      </c>
      <c r="AG8833" s="28" t="s">
        <v>3209</v>
      </c>
      <c r="AH8833" s="22">
        <v>69922</v>
      </c>
      <c r="AI8833" s="28" t="s">
        <v>21137</v>
      </c>
      <c r="AJ8833" s="22">
        <v>1</v>
      </c>
    </row>
    <row r="8834" spans="30:36" ht="30" x14ac:dyDescent="0.25">
      <c r="AD8834" s="22" t="s">
        <v>18194</v>
      </c>
      <c r="AE8834" s="28" t="s">
        <v>18195</v>
      </c>
      <c r="AF8834" s="28" t="s">
        <v>1700</v>
      </c>
      <c r="AG8834" s="28" t="s">
        <v>3781</v>
      </c>
      <c r="AH8834" s="22">
        <v>77547</v>
      </c>
      <c r="AI8834" s="28" t="s">
        <v>21694</v>
      </c>
      <c r="AJ8834" s="22">
        <v>4</v>
      </c>
    </row>
    <row r="8835" spans="30:36" ht="30" x14ac:dyDescent="0.25">
      <c r="AD8835" s="22" t="s">
        <v>18196</v>
      </c>
      <c r="AE8835" s="28" t="s">
        <v>18197</v>
      </c>
      <c r="AF8835" s="28" t="s">
        <v>1705</v>
      </c>
      <c r="AG8835" s="28" t="s">
        <v>3209</v>
      </c>
      <c r="AH8835" s="22">
        <v>89432</v>
      </c>
      <c r="AI8835" s="28" t="s">
        <v>21046</v>
      </c>
      <c r="AJ8835" s="22">
        <v>6</v>
      </c>
    </row>
    <row r="8836" spans="30:36" ht="30" x14ac:dyDescent="0.25">
      <c r="AD8836" s="22" t="s">
        <v>18198</v>
      </c>
      <c r="AE8836" s="28" t="s">
        <v>18962</v>
      </c>
      <c r="AF8836" s="28" t="s">
        <v>1703</v>
      </c>
      <c r="AG8836" s="28" t="s">
        <v>3209</v>
      </c>
      <c r="AH8836" s="22">
        <v>74265</v>
      </c>
      <c r="AI8836" s="28" t="s">
        <v>19631</v>
      </c>
      <c r="AJ8836" s="22">
        <v>6</v>
      </c>
    </row>
    <row r="8837" spans="30:36" ht="30" x14ac:dyDescent="0.25">
      <c r="AD8837" s="22" t="s">
        <v>18199</v>
      </c>
      <c r="AE8837" s="28" t="s">
        <v>18200</v>
      </c>
      <c r="AF8837" s="28" t="s">
        <v>1708</v>
      </c>
      <c r="AG8837" s="28" t="s">
        <v>3210</v>
      </c>
      <c r="AH8837" s="22">
        <v>78923</v>
      </c>
      <c r="AI8837" s="28" t="s">
        <v>22064</v>
      </c>
      <c r="AJ8837" s="22">
        <v>0</v>
      </c>
    </row>
    <row r="8838" spans="30:36" ht="30" x14ac:dyDescent="0.25">
      <c r="AD8838" s="22" t="s">
        <v>18201</v>
      </c>
      <c r="AE8838" s="28" t="s">
        <v>18963</v>
      </c>
      <c r="AF8838" s="28" t="s">
        <v>1695</v>
      </c>
      <c r="AG8838" s="28" t="s">
        <v>3935</v>
      </c>
      <c r="AH8838" s="22">
        <v>58847</v>
      </c>
      <c r="AI8838" s="28" t="s">
        <v>18202</v>
      </c>
      <c r="AJ8838" s="22">
        <v>2</v>
      </c>
    </row>
    <row r="8839" spans="30:36" ht="30" x14ac:dyDescent="0.25">
      <c r="AD8839" s="22" t="s">
        <v>570</v>
      </c>
      <c r="AE8839" s="28" t="s">
        <v>2219</v>
      </c>
      <c r="AF8839" s="28" t="s">
        <v>1701</v>
      </c>
      <c r="AG8839" s="28" t="s">
        <v>3209</v>
      </c>
      <c r="AH8839" s="22">
        <v>59695</v>
      </c>
      <c r="AI8839" s="28" t="s">
        <v>20801</v>
      </c>
      <c r="AJ8839" s="22">
        <v>0</v>
      </c>
    </row>
    <row r="8840" spans="30:36" ht="30" x14ac:dyDescent="0.25">
      <c r="AD8840" s="22" t="s">
        <v>18203</v>
      </c>
      <c r="AE8840" s="28" t="s">
        <v>18204</v>
      </c>
      <c r="AF8840" s="28" t="s">
        <v>1711</v>
      </c>
      <c r="AG8840" s="28" t="s">
        <v>3778</v>
      </c>
      <c r="AH8840" s="22">
        <v>63203</v>
      </c>
      <c r="AI8840" s="28" t="s">
        <v>19589</v>
      </c>
      <c r="AJ8840" s="22">
        <v>7</v>
      </c>
    </row>
    <row r="8841" spans="30:36" ht="30" x14ac:dyDescent="0.25">
      <c r="AD8841" s="22" t="s">
        <v>18205</v>
      </c>
      <c r="AE8841" s="28" t="s">
        <v>18206</v>
      </c>
      <c r="AF8841" s="28" t="s">
        <v>1700</v>
      </c>
      <c r="AG8841" s="28" t="s">
        <v>3209</v>
      </c>
      <c r="AH8841" s="22">
        <v>90335</v>
      </c>
      <c r="AI8841" s="28" t="s">
        <v>18207</v>
      </c>
      <c r="AJ8841" s="22">
        <v>1</v>
      </c>
    </row>
    <row r="8842" spans="30:36" ht="30" x14ac:dyDescent="0.25">
      <c r="AD8842" s="22" t="s">
        <v>9361</v>
      </c>
      <c r="AE8842" s="28" t="s">
        <v>9362</v>
      </c>
      <c r="AF8842" s="28" t="s">
        <v>1695</v>
      </c>
      <c r="AG8842" s="28" t="s">
        <v>3211</v>
      </c>
      <c r="AH8842" s="22">
        <v>62305</v>
      </c>
      <c r="AI8842" s="28" t="s">
        <v>22065</v>
      </c>
      <c r="AJ8842" s="22">
        <v>3</v>
      </c>
    </row>
    <row r="8843" spans="30:36" ht="30" x14ac:dyDescent="0.25">
      <c r="AD8843" s="22" t="s">
        <v>18208</v>
      </c>
      <c r="AE8843" s="28" t="s">
        <v>18209</v>
      </c>
      <c r="AF8843" s="28" t="s">
        <v>1704</v>
      </c>
      <c r="AG8843" s="28" t="s">
        <v>3211</v>
      </c>
      <c r="AH8843" s="22">
        <v>59814</v>
      </c>
      <c r="AI8843" s="28" t="s">
        <v>21387</v>
      </c>
      <c r="AJ8843" s="22">
        <v>5</v>
      </c>
    </row>
    <row r="8844" spans="30:36" ht="30" x14ac:dyDescent="0.25">
      <c r="AD8844" s="22" t="s">
        <v>9363</v>
      </c>
      <c r="AE8844" s="28" t="s">
        <v>9364</v>
      </c>
      <c r="AF8844" s="28" t="s">
        <v>1700</v>
      </c>
      <c r="AG8844" s="28" t="s">
        <v>3773</v>
      </c>
      <c r="AH8844" s="22">
        <v>94629</v>
      </c>
      <c r="AI8844" s="28" t="s">
        <v>19461</v>
      </c>
      <c r="AJ8844" s="22">
        <v>1</v>
      </c>
    </row>
    <row r="8845" spans="30:36" ht="30" x14ac:dyDescent="0.25">
      <c r="AD8845" s="22" t="s">
        <v>181</v>
      </c>
      <c r="AE8845" s="28" t="s">
        <v>1865</v>
      </c>
      <c r="AF8845" s="28" t="s">
        <v>1705</v>
      </c>
      <c r="AG8845" s="28" t="s">
        <v>3209</v>
      </c>
      <c r="AH8845" s="22">
        <v>102033</v>
      </c>
      <c r="AI8845" s="28" t="s">
        <v>20438</v>
      </c>
      <c r="AJ8845" s="22">
        <v>0</v>
      </c>
    </row>
    <row r="8846" spans="30:36" ht="30" x14ac:dyDescent="0.25">
      <c r="AD8846" s="22" t="s">
        <v>18210</v>
      </c>
      <c r="AE8846" s="28" t="s">
        <v>18211</v>
      </c>
      <c r="AF8846" s="28" t="s">
        <v>1705</v>
      </c>
      <c r="AG8846" s="28" t="s">
        <v>3836</v>
      </c>
      <c r="AH8846" s="22">
        <v>73161</v>
      </c>
      <c r="AI8846" s="28" t="s">
        <v>21869</v>
      </c>
      <c r="AJ8846" s="22">
        <v>3</v>
      </c>
    </row>
    <row r="8847" spans="30:36" ht="30" x14ac:dyDescent="0.25">
      <c r="AD8847" s="22" t="s">
        <v>9365</v>
      </c>
      <c r="AE8847" s="28" t="s">
        <v>9366</v>
      </c>
      <c r="AF8847" s="28" t="s">
        <v>1695</v>
      </c>
      <c r="AG8847" s="28" t="s">
        <v>3211</v>
      </c>
      <c r="AH8847" s="22">
        <v>71065</v>
      </c>
      <c r="AI8847" s="28" t="s">
        <v>19406</v>
      </c>
      <c r="AJ8847" s="22">
        <v>1</v>
      </c>
    </row>
    <row r="8848" spans="30:36" ht="30" x14ac:dyDescent="0.25">
      <c r="AD8848" s="22" t="s">
        <v>1112</v>
      </c>
      <c r="AE8848" s="28" t="s">
        <v>2726</v>
      </c>
      <c r="AF8848" s="28" t="s">
        <v>1697</v>
      </c>
      <c r="AG8848" s="28" t="s">
        <v>3210</v>
      </c>
      <c r="AH8848" s="22">
        <v>82924</v>
      </c>
      <c r="AI8848" s="28" t="s">
        <v>19119</v>
      </c>
      <c r="AJ8848" s="22">
        <v>7</v>
      </c>
    </row>
    <row r="8849" spans="30:36" ht="30" x14ac:dyDescent="0.25">
      <c r="AD8849" s="22" t="s">
        <v>473</v>
      </c>
      <c r="AE8849" s="28" t="s">
        <v>2133</v>
      </c>
      <c r="AF8849" s="28" t="s">
        <v>1704</v>
      </c>
      <c r="AG8849" s="28" t="s">
        <v>3209</v>
      </c>
      <c r="AH8849" s="22">
        <v>61767</v>
      </c>
      <c r="AI8849" s="28" t="s">
        <v>21376</v>
      </c>
      <c r="AJ8849" s="22">
        <v>2</v>
      </c>
    </row>
    <row r="8850" spans="30:36" ht="30" x14ac:dyDescent="0.25">
      <c r="AD8850" s="22" t="s">
        <v>18212</v>
      </c>
      <c r="AE8850" s="28" t="s">
        <v>18964</v>
      </c>
      <c r="AF8850" s="28" t="s">
        <v>1697</v>
      </c>
      <c r="AG8850" s="28" t="s">
        <v>3211</v>
      </c>
      <c r="AH8850" s="22">
        <v>64549</v>
      </c>
      <c r="AI8850" s="28" t="s">
        <v>20786</v>
      </c>
      <c r="AJ8850" s="22">
        <v>1</v>
      </c>
    </row>
    <row r="8851" spans="30:36" ht="30" x14ac:dyDescent="0.25">
      <c r="AD8851" s="22" t="s">
        <v>5198</v>
      </c>
      <c r="AE8851" s="28" t="s">
        <v>5199</v>
      </c>
      <c r="AF8851" s="28" t="s">
        <v>1713</v>
      </c>
      <c r="AG8851" s="28" t="s">
        <v>3773</v>
      </c>
      <c r="AH8851" s="22">
        <v>95196</v>
      </c>
      <c r="AI8851" s="28" t="s">
        <v>20000</v>
      </c>
      <c r="AJ8851" s="22">
        <v>7</v>
      </c>
    </row>
    <row r="8852" spans="30:36" ht="45" x14ac:dyDescent="0.25">
      <c r="AD8852" s="22" t="s">
        <v>18213</v>
      </c>
      <c r="AE8852" s="28" t="s">
        <v>18214</v>
      </c>
      <c r="AF8852" s="28" t="s">
        <v>1707</v>
      </c>
      <c r="AG8852" s="28" t="s">
        <v>3856</v>
      </c>
      <c r="AH8852" s="22">
        <v>53415</v>
      </c>
      <c r="AI8852" s="28" t="s">
        <v>21346</v>
      </c>
      <c r="AJ8852" s="22">
        <v>4</v>
      </c>
    </row>
    <row r="8853" spans="30:36" ht="30" x14ac:dyDescent="0.25">
      <c r="AD8853" s="22" t="s">
        <v>18215</v>
      </c>
      <c r="AE8853" s="28" t="s">
        <v>18216</v>
      </c>
      <c r="AF8853" s="28" t="s">
        <v>1718</v>
      </c>
      <c r="AG8853" s="28" t="s">
        <v>3211</v>
      </c>
      <c r="AH8853" s="22">
        <v>69615</v>
      </c>
      <c r="AI8853" s="28" t="s">
        <v>21889</v>
      </c>
      <c r="AJ8853" s="22">
        <v>3</v>
      </c>
    </row>
    <row r="8854" spans="30:36" ht="30" x14ac:dyDescent="0.25">
      <c r="AD8854" s="22" t="s">
        <v>18217</v>
      </c>
      <c r="AE8854" s="28" t="s">
        <v>18218</v>
      </c>
      <c r="AF8854" s="28" t="s">
        <v>1696</v>
      </c>
      <c r="AG8854" s="28" t="s">
        <v>3800</v>
      </c>
      <c r="AH8854" s="22">
        <v>63658</v>
      </c>
      <c r="AI8854" s="28" t="s">
        <v>20401</v>
      </c>
      <c r="AJ8854" s="22">
        <v>8</v>
      </c>
    </row>
    <row r="8855" spans="30:36" ht="30" x14ac:dyDescent="0.25">
      <c r="AD8855" s="22" t="s">
        <v>129</v>
      </c>
      <c r="AE8855" s="28" t="s">
        <v>1822</v>
      </c>
      <c r="AF8855" s="28" t="s">
        <v>1696</v>
      </c>
      <c r="AG8855" s="28" t="s">
        <v>3209</v>
      </c>
      <c r="AH8855" s="22">
        <v>60881</v>
      </c>
      <c r="AI8855" s="28" t="s">
        <v>19299</v>
      </c>
      <c r="AJ8855" s="22">
        <v>2</v>
      </c>
    </row>
    <row r="8856" spans="30:36" ht="30" x14ac:dyDescent="0.25">
      <c r="AD8856" s="22" t="s">
        <v>18219</v>
      </c>
      <c r="AE8856" s="28" t="s">
        <v>18220</v>
      </c>
      <c r="AF8856" s="28" t="s">
        <v>1700</v>
      </c>
      <c r="AG8856" s="28" t="s">
        <v>3211</v>
      </c>
      <c r="AH8856" s="22">
        <v>96909</v>
      </c>
      <c r="AI8856" s="28" t="s">
        <v>21588</v>
      </c>
      <c r="AJ8856" s="22">
        <v>4</v>
      </c>
    </row>
    <row r="8857" spans="30:36" ht="30" x14ac:dyDescent="0.25">
      <c r="AD8857" s="22" t="s">
        <v>9367</v>
      </c>
      <c r="AE8857" s="28" t="s">
        <v>9368</v>
      </c>
      <c r="AF8857" s="28" t="s">
        <v>1696</v>
      </c>
      <c r="AG8857" s="28" t="s">
        <v>3210</v>
      </c>
      <c r="AH8857" s="22">
        <v>54917</v>
      </c>
      <c r="AI8857" s="28" t="s">
        <v>21619</v>
      </c>
      <c r="AJ8857" s="22">
        <v>7</v>
      </c>
    </row>
    <row r="8858" spans="30:36" ht="30" x14ac:dyDescent="0.25">
      <c r="AD8858" s="22" t="s">
        <v>1051</v>
      </c>
      <c r="AE8858" s="28" t="s">
        <v>2655</v>
      </c>
      <c r="AF8858" s="28" t="s">
        <v>1695</v>
      </c>
      <c r="AG8858" s="28" t="s">
        <v>3210</v>
      </c>
      <c r="AH8858" s="22">
        <v>73964</v>
      </c>
      <c r="AI8858" s="28" t="s">
        <v>20802</v>
      </c>
      <c r="AJ8858" s="22">
        <v>5</v>
      </c>
    </row>
    <row r="8859" spans="30:36" ht="30" x14ac:dyDescent="0.25">
      <c r="AD8859" s="22" t="s">
        <v>18221</v>
      </c>
      <c r="AE8859" s="28" t="s">
        <v>18222</v>
      </c>
      <c r="AF8859" s="28" t="s">
        <v>1701</v>
      </c>
      <c r="AG8859" s="28" t="s">
        <v>3210</v>
      </c>
      <c r="AH8859" s="22">
        <v>56468</v>
      </c>
      <c r="AI8859" s="28" t="s">
        <v>20132</v>
      </c>
      <c r="AJ8859" s="22">
        <v>7</v>
      </c>
    </row>
    <row r="8860" spans="30:36" ht="30" x14ac:dyDescent="0.25">
      <c r="AD8860" s="22" t="s">
        <v>18223</v>
      </c>
      <c r="AE8860" s="28" t="s">
        <v>18224</v>
      </c>
      <c r="AF8860" s="28" t="s">
        <v>1718</v>
      </c>
      <c r="AG8860" s="28" t="s">
        <v>3773</v>
      </c>
      <c r="AH8860" s="22">
        <v>55841</v>
      </c>
      <c r="AI8860" s="28" t="s">
        <v>21684</v>
      </c>
      <c r="AJ8860" s="22">
        <v>7</v>
      </c>
    </row>
    <row r="8861" spans="30:36" ht="30" x14ac:dyDescent="0.25">
      <c r="AD8861" s="22" t="s">
        <v>9908</v>
      </c>
      <c r="AE8861" s="28" t="s">
        <v>9909</v>
      </c>
      <c r="AF8861" s="28" t="s">
        <v>1719</v>
      </c>
      <c r="AG8861" s="28" t="s">
        <v>3210</v>
      </c>
      <c r="AH8861" s="22">
        <v>131830</v>
      </c>
      <c r="AI8861" s="28" t="s">
        <v>21358</v>
      </c>
      <c r="AJ8861" s="22">
        <v>0</v>
      </c>
    </row>
    <row r="8862" spans="30:36" ht="30" x14ac:dyDescent="0.25">
      <c r="AD8862" s="22" t="s">
        <v>18225</v>
      </c>
      <c r="AE8862" s="28" t="s">
        <v>18226</v>
      </c>
      <c r="AF8862" s="28" t="s">
        <v>1702</v>
      </c>
      <c r="AG8862" s="28" t="s">
        <v>3210</v>
      </c>
      <c r="AH8862" s="22">
        <v>92192</v>
      </c>
      <c r="AI8862" s="28" t="s">
        <v>22066</v>
      </c>
      <c r="AJ8862" s="22">
        <v>0</v>
      </c>
    </row>
    <row r="8863" spans="30:36" ht="30" x14ac:dyDescent="0.25">
      <c r="AD8863" s="22" t="s">
        <v>736</v>
      </c>
      <c r="AE8863" s="28" t="s">
        <v>18965</v>
      </c>
      <c r="AF8863" s="28" t="s">
        <v>1696</v>
      </c>
      <c r="AG8863" s="28" t="s">
        <v>3210</v>
      </c>
      <c r="AH8863" s="22">
        <v>66053</v>
      </c>
      <c r="AI8863" s="28" t="s">
        <v>21545</v>
      </c>
      <c r="AJ8863" s="22">
        <v>5</v>
      </c>
    </row>
    <row r="8864" spans="30:36" ht="30" x14ac:dyDescent="0.25">
      <c r="AD8864" s="22" t="s">
        <v>18227</v>
      </c>
      <c r="AE8864" s="28" t="s">
        <v>18228</v>
      </c>
      <c r="AF8864" s="28" t="s">
        <v>1696</v>
      </c>
      <c r="AG8864" s="28" t="s">
        <v>3209</v>
      </c>
      <c r="AH8864" s="22">
        <v>55948</v>
      </c>
      <c r="AI8864" s="28" t="s">
        <v>20119</v>
      </c>
      <c r="AJ8864" s="22">
        <v>4</v>
      </c>
    </row>
    <row r="8865" spans="30:36" ht="30" x14ac:dyDescent="0.25">
      <c r="AD8865" s="22" t="s">
        <v>331</v>
      </c>
      <c r="AE8865" s="28" t="s">
        <v>1966</v>
      </c>
      <c r="AF8865" s="28" t="s">
        <v>1702</v>
      </c>
      <c r="AG8865" s="28" t="s">
        <v>3209</v>
      </c>
      <c r="AH8865" s="22">
        <v>86919</v>
      </c>
      <c r="AI8865" s="28" t="s">
        <v>21978</v>
      </c>
      <c r="AJ8865" s="22">
        <v>4</v>
      </c>
    </row>
    <row r="8866" spans="30:36" ht="30" x14ac:dyDescent="0.25">
      <c r="AD8866" s="22" t="s">
        <v>18229</v>
      </c>
      <c r="AE8866" s="28" t="s">
        <v>18230</v>
      </c>
      <c r="AF8866" s="28" t="s">
        <v>1697</v>
      </c>
      <c r="AG8866" s="28" t="s">
        <v>3210</v>
      </c>
      <c r="AH8866" s="22">
        <v>86645</v>
      </c>
      <c r="AI8866" s="28" t="s">
        <v>20526</v>
      </c>
      <c r="AJ8866" s="22">
        <v>0</v>
      </c>
    </row>
    <row r="8867" spans="30:36" ht="30" x14ac:dyDescent="0.25">
      <c r="AD8867" s="22" t="s">
        <v>18231</v>
      </c>
      <c r="AE8867" s="28" t="s">
        <v>18232</v>
      </c>
      <c r="AF8867" s="28" t="s">
        <v>1718</v>
      </c>
      <c r="AG8867" s="28" t="s">
        <v>3211</v>
      </c>
      <c r="AH8867" s="22">
        <v>68911</v>
      </c>
      <c r="AI8867" s="28" t="s">
        <v>19351</v>
      </c>
      <c r="AJ8867" s="22">
        <v>8</v>
      </c>
    </row>
    <row r="8868" spans="30:36" ht="30" x14ac:dyDescent="0.25">
      <c r="AD8868" s="22" t="s">
        <v>9369</v>
      </c>
      <c r="AE8868" s="28" t="s">
        <v>9370</v>
      </c>
      <c r="AF8868" s="28" t="s">
        <v>1695</v>
      </c>
      <c r="AG8868" s="28" t="s">
        <v>3210</v>
      </c>
      <c r="AH8868" s="22">
        <v>69432</v>
      </c>
      <c r="AI8868" s="28" t="s">
        <v>20238</v>
      </c>
      <c r="AJ8868" s="22">
        <v>0</v>
      </c>
    </row>
    <row r="8869" spans="30:36" ht="30" x14ac:dyDescent="0.25">
      <c r="AD8869" s="22" t="s">
        <v>18233</v>
      </c>
      <c r="AE8869" s="28" t="s">
        <v>11562</v>
      </c>
      <c r="AF8869" s="28" t="s">
        <v>1702</v>
      </c>
      <c r="AG8869" s="28" t="s">
        <v>3209</v>
      </c>
      <c r="AH8869" s="22">
        <v>77990</v>
      </c>
      <c r="AI8869" s="28" t="s">
        <v>21035</v>
      </c>
      <c r="AJ8869" s="22">
        <v>3</v>
      </c>
    </row>
    <row r="8870" spans="30:36" ht="30" x14ac:dyDescent="0.25">
      <c r="AD8870" s="22" t="s">
        <v>140</v>
      </c>
      <c r="AE8870" s="28" t="s">
        <v>1833</v>
      </c>
      <c r="AF8870" s="28" t="s">
        <v>1696</v>
      </c>
      <c r="AG8870" s="28" t="s">
        <v>3209</v>
      </c>
      <c r="AH8870" s="22">
        <v>72071</v>
      </c>
      <c r="AI8870" s="28" t="s">
        <v>22067</v>
      </c>
      <c r="AJ8870" s="22">
        <v>0</v>
      </c>
    </row>
    <row r="8871" spans="30:36" ht="30" x14ac:dyDescent="0.25">
      <c r="AD8871" s="22" t="s">
        <v>18234</v>
      </c>
      <c r="AE8871" s="28" t="s">
        <v>18235</v>
      </c>
      <c r="AF8871" s="28" t="s">
        <v>1701</v>
      </c>
      <c r="AG8871" s="28" t="s">
        <v>3826</v>
      </c>
      <c r="AH8871" s="22">
        <v>60567</v>
      </c>
      <c r="AI8871" s="28" t="s">
        <v>22068</v>
      </c>
      <c r="AJ8871" s="22">
        <v>9</v>
      </c>
    </row>
    <row r="8872" spans="30:36" ht="30" x14ac:dyDescent="0.25">
      <c r="AD8872" s="22" t="s">
        <v>18236</v>
      </c>
      <c r="AE8872" s="28" t="s">
        <v>18237</v>
      </c>
      <c r="AF8872" s="28" t="s">
        <v>1718</v>
      </c>
      <c r="AG8872" s="28" t="s">
        <v>3210</v>
      </c>
      <c r="AH8872" s="22">
        <v>59249</v>
      </c>
      <c r="AI8872" s="28" t="s">
        <v>20751</v>
      </c>
      <c r="AJ8872" s="22">
        <v>1</v>
      </c>
    </row>
    <row r="8873" spans="30:36" ht="30" x14ac:dyDescent="0.25">
      <c r="AD8873" s="22" t="s">
        <v>18238</v>
      </c>
      <c r="AE8873" s="28" t="s">
        <v>18239</v>
      </c>
      <c r="AF8873" s="28" t="s">
        <v>1696</v>
      </c>
      <c r="AG8873" s="28" t="s">
        <v>3210</v>
      </c>
      <c r="AH8873" s="22">
        <v>53428</v>
      </c>
      <c r="AI8873" s="28" t="s">
        <v>21558</v>
      </c>
      <c r="AJ8873" s="22">
        <v>0</v>
      </c>
    </row>
    <row r="8874" spans="30:36" ht="30" x14ac:dyDescent="0.25">
      <c r="AD8874" s="22" t="s">
        <v>5200</v>
      </c>
      <c r="AE8874" s="28" t="s">
        <v>5201</v>
      </c>
      <c r="AF8874" s="28" t="s">
        <v>1695</v>
      </c>
      <c r="AG8874" s="28" t="s">
        <v>3803</v>
      </c>
      <c r="AH8874" s="22">
        <v>60321</v>
      </c>
      <c r="AI8874" s="28" t="s">
        <v>20442</v>
      </c>
      <c r="AJ8874" s="22">
        <v>7</v>
      </c>
    </row>
    <row r="8875" spans="30:36" ht="30" x14ac:dyDescent="0.25">
      <c r="AD8875" s="22" t="s">
        <v>9371</v>
      </c>
      <c r="AE8875" s="28" t="s">
        <v>9372</v>
      </c>
      <c r="AF8875" s="28" t="s">
        <v>1702</v>
      </c>
      <c r="AG8875" s="28" t="s">
        <v>3210</v>
      </c>
      <c r="AH8875" s="22">
        <v>78210</v>
      </c>
      <c r="AI8875" s="28" t="s">
        <v>22069</v>
      </c>
      <c r="AJ8875" s="22">
        <v>6</v>
      </c>
    </row>
    <row r="8876" spans="30:36" ht="30" x14ac:dyDescent="0.25">
      <c r="AD8876" s="22" t="s">
        <v>18240</v>
      </c>
      <c r="AE8876" s="28" t="s">
        <v>18241</v>
      </c>
      <c r="AF8876" s="28" t="s">
        <v>1700</v>
      </c>
      <c r="AG8876" s="28" t="s">
        <v>3209</v>
      </c>
      <c r="AH8876" s="22">
        <v>74520</v>
      </c>
      <c r="AI8876" s="28" t="s">
        <v>20463</v>
      </c>
      <c r="AJ8876" s="22">
        <v>9</v>
      </c>
    </row>
    <row r="8877" spans="30:36" ht="30" x14ac:dyDescent="0.25">
      <c r="AD8877" s="22" t="s">
        <v>18242</v>
      </c>
      <c r="AE8877" s="28" t="s">
        <v>18243</v>
      </c>
      <c r="AF8877" s="28" t="s">
        <v>1702</v>
      </c>
      <c r="AG8877" s="28" t="s">
        <v>3211</v>
      </c>
      <c r="AH8877" s="22">
        <v>95050</v>
      </c>
      <c r="AI8877" s="28" t="s">
        <v>21948</v>
      </c>
      <c r="AJ8877" s="22">
        <v>6</v>
      </c>
    </row>
    <row r="8878" spans="30:36" ht="45" x14ac:dyDescent="0.25">
      <c r="AD8878" s="22" t="s">
        <v>9373</v>
      </c>
      <c r="AE8878" s="28" t="s">
        <v>9374</v>
      </c>
      <c r="AF8878" s="28" t="s">
        <v>1707</v>
      </c>
      <c r="AG8878" s="28" t="s">
        <v>3784</v>
      </c>
      <c r="AH8878" s="22">
        <v>64263</v>
      </c>
      <c r="AI8878" s="28" t="s">
        <v>22070</v>
      </c>
      <c r="AJ8878" s="22">
        <v>4</v>
      </c>
    </row>
    <row r="8879" spans="30:36" ht="45" x14ac:dyDescent="0.25">
      <c r="AD8879" s="22" t="s">
        <v>18244</v>
      </c>
      <c r="AE8879" s="28" t="s">
        <v>18966</v>
      </c>
      <c r="AF8879" s="28" t="s">
        <v>1707</v>
      </c>
      <c r="AG8879" s="28" t="s">
        <v>3209</v>
      </c>
      <c r="AH8879" s="22">
        <v>63830</v>
      </c>
      <c r="AI8879" s="28" t="s">
        <v>3850</v>
      </c>
      <c r="AJ8879" s="22">
        <v>0</v>
      </c>
    </row>
    <row r="8880" spans="30:36" ht="30" x14ac:dyDescent="0.25">
      <c r="AD8880" s="22" t="s">
        <v>18245</v>
      </c>
      <c r="AE8880" s="28" t="s">
        <v>18246</v>
      </c>
      <c r="AF8880" s="28" t="s">
        <v>1700</v>
      </c>
      <c r="AG8880" s="28" t="s">
        <v>3211</v>
      </c>
      <c r="AH8880" s="22">
        <v>86640</v>
      </c>
      <c r="AI8880" s="28" t="s">
        <v>22045</v>
      </c>
      <c r="AJ8880" s="22">
        <v>1</v>
      </c>
    </row>
    <row r="8881" spans="30:36" ht="30" x14ac:dyDescent="0.25">
      <c r="AD8881" s="22" t="s">
        <v>9910</v>
      </c>
      <c r="AE8881" s="28" t="s">
        <v>9911</v>
      </c>
      <c r="AF8881" s="28" t="s">
        <v>1700</v>
      </c>
      <c r="AG8881" s="28" t="s">
        <v>3781</v>
      </c>
      <c r="AH8881" s="22">
        <v>84185</v>
      </c>
      <c r="AI8881" s="28" t="s">
        <v>19759</v>
      </c>
      <c r="AJ8881" s="22">
        <v>5</v>
      </c>
    </row>
    <row r="8882" spans="30:36" ht="30" x14ac:dyDescent="0.25">
      <c r="AD8882" s="22" t="s">
        <v>9375</v>
      </c>
      <c r="AE8882" s="28" t="s">
        <v>9376</v>
      </c>
      <c r="AF8882" s="28" t="s">
        <v>1704</v>
      </c>
      <c r="AG8882" s="28" t="s">
        <v>3209</v>
      </c>
      <c r="AH8882" s="22">
        <v>64179</v>
      </c>
      <c r="AI8882" s="28" t="s">
        <v>21218</v>
      </c>
      <c r="AJ8882" s="22">
        <v>0</v>
      </c>
    </row>
    <row r="8883" spans="30:36" ht="30" x14ac:dyDescent="0.25">
      <c r="AD8883" s="22" t="s">
        <v>9377</v>
      </c>
      <c r="AE8883" s="28" t="s">
        <v>9378</v>
      </c>
      <c r="AF8883" s="28" t="s">
        <v>1696</v>
      </c>
      <c r="AG8883" s="28" t="s">
        <v>3800</v>
      </c>
      <c r="AH8883" s="22">
        <v>68358</v>
      </c>
      <c r="AI8883" s="28" t="s">
        <v>22071</v>
      </c>
      <c r="AJ8883" s="22">
        <v>2</v>
      </c>
    </row>
    <row r="8884" spans="30:36" ht="30" x14ac:dyDescent="0.25">
      <c r="AD8884" s="22" t="s">
        <v>18247</v>
      </c>
      <c r="AE8884" s="28" t="s">
        <v>18248</v>
      </c>
      <c r="AF8884" s="28" t="s">
        <v>1696</v>
      </c>
      <c r="AG8884" s="28" t="s">
        <v>3887</v>
      </c>
      <c r="AH8884" s="22">
        <v>63218</v>
      </c>
      <c r="AI8884" s="28" t="s">
        <v>21552</v>
      </c>
      <c r="AJ8884" s="22">
        <v>5</v>
      </c>
    </row>
    <row r="8885" spans="30:36" ht="30" x14ac:dyDescent="0.25">
      <c r="AD8885" s="22" t="s">
        <v>18249</v>
      </c>
      <c r="AE8885" s="28" t="s">
        <v>18967</v>
      </c>
      <c r="AF8885" s="28" t="s">
        <v>1696</v>
      </c>
      <c r="AG8885" s="28" t="s">
        <v>3210</v>
      </c>
      <c r="AH8885" s="22">
        <v>59207</v>
      </c>
      <c r="AI8885" s="28" t="s">
        <v>21285</v>
      </c>
      <c r="AJ8885" s="22">
        <v>7</v>
      </c>
    </row>
    <row r="8886" spans="30:36" ht="30" x14ac:dyDescent="0.25">
      <c r="AD8886" s="22" t="s">
        <v>9379</v>
      </c>
      <c r="AE8886" s="28" t="s">
        <v>9380</v>
      </c>
      <c r="AF8886" s="28" t="s">
        <v>1718</v>
      </c>
      <c r="AG8886" s="28" t="s">
        <v>3210</v>
      </c>
      <c r="AH8886" s="22">
        <v>83309</v>
      </c>
      <c r="AI8886" s="28" t="s">
        <v>18978</v>
      </c>
      <c r="AJ8886" s="22">
        <v>7</v>
      </c>
    </row>
    <row r="8887" spans="30:36" ht="30" x14ac:dyDescent="0.25">
      <c r="AD8887" s="22" t="s">
        <v>18250</v>
      </c>
      <c r="AE8887" s="28" t="s">
        <v>18251</v>
      </c>
      <c r="AF8887" s="28" t="s">
        <v>1715</v>
      </c>
      <c r="AG8887" s="28" t="s">
        <v>3826</v>
      </c>
      <c r="AH8887" s="22">
        <v>61122</v>
      </c>
      <c r="AI8887" s="28" t="s">
        <v>21453</v>
      </c>
      <c r="AJ8887" s="22">
        <v>7</v>
      </c>
    </row>
    <row r="8888" spans="30:36" ht="30" x14ac:dyDescent="0.25">
      <c r="AD8888" s="22" t="s">
        <v>18252</v>
      </c>
      <c r="AE8888" s="28" t="s">
        <v>18253</v>
      </c>
      <c r="AF8888" s="28" t="s">
        <v>1702</v>
      </c>
      <c r="AG8888" s="28" t="s">
        <v>3210</v>
      </c>
      <c r="AH8888" s="22">
        <v>82732</v>
      </c>
      <c r="AI8888" s="28" t="s">
        <v>18979</v>
      </c>
      <c r="AJ8888" s="22">
        <v>2</v>
      </c>
    </row>
    <row r="8889" spans="30:36" ht="45" x14ac:dyDescent="0.25">
      <c r="AD8889" s="22" t="s">
        <v>18254</v>
      </c>
      <c r="AE8889" s="28" t="s">
        <v>18255</v>
      </c>
      <c r="AF8889" s="28" t="s">
        <v>1707</v>
      </c>
      <c r="AG8889" s="28" t="s">
        <v>3210</v>
      </c>
      <c r="AH8889" s="22">
        <v>54347</v>
      </c>
      <c r="AI8889" s="28" t="s">
        <v>19070</v>
      </c>
      <c r="AJ8889" s="22">
        <v>9</v>
      </c>
    </row>
    <row r="8890" spans="30:36" ht="30" x14ac:dyDescent="0.25">
      <c r="AD8890" s="22" t="s">
        <v>9381</v>
      </c>
      <c r="AE8890" s="28" t="s">
        <v>9382</v>
      </c>
      <c r="AF8890" s="28" t="s">
        <v>1714</v>
      </c>
      <c r="AG8890" s="28" t="s">
        <v>3765</v>
      </c>
      <c r="AH8890" s="22">
        <v>88102</v>
      </c>
      <c r="AI8890" s="28" t="s">
        <v>21473</v>
      </c>
      <c r="AJ8890" s="22">
        <v>2</v>
      </c>
    </row>
    <row r="8891" spans="30:36" ht="30" x14ac:dyDescent="0.25">
      <c r="AD8891" s="22" t="s">
        <v>1135</v>
      </c>
      <c r="AE8891" s="28" t="s">
        <v>2747</v>
      </c>
      <c r="AF8891" s="28" t="s">
        <v>1708</v>
      </c>
      <c r="AG8891" s="28" t="s">
        <v>3211</v>
      </c>
      <c r="AH8891" s="22">
        <v>80495</v>
      </c>
      <c r="AI8891" s="28" t="s">
        <v>19300</v>
      </c>
      <c r="AJ8891" s="22">
        <v>1</v>
      </c>
    </row>
    <row r="8892" spans="30:36" ht="30" x14ac:dyDescent="0.25">
      <c r="AD8892" s="22" t="s">
        <v>9383</v>
      </c>
      <c r="AE8892" s="28" t="s">
        <v>9384</v>
      </c>
      <c r="AF8892" s="28" t="s">
        <v>1695</v>
      </c>
      <c r="AG8892" s="28" t="s">
        <v>3778</v>
      </c>
      <c r="AH8892" s="22">
        <v>58486</v>
      </c>
      <c r="AI8892" s="28" t="s">
        <v>21078</v>
      </c>
      <c r="AJ8892" s="22">
        <v>4</v>
      </c>
    </row>
    <row r="8893" spans="30:36" ht="30" x14ac:dyDescent="0.25">
      <c r="AD8893" s="22" t="s">
        <v>9385</v>
      </c>
      <c r="AE8893" s="28" t="s">
        <v>9386</v>
      </c>
      <c r="AF8893" s="28" t="s">
        <v>1696</v>
      </c>
      <c r="AG8893" s="28" t="s">
        <v>3856</v>
      </c>
      <c r="AH8893" s="22">
        <v>58264</v>
      </c>
      <c r="AI8893" s="28" t="s">
        <v>9387</v>
      </c>
      <c r="AJ8893" s="22">
        <v>0</v>
      </c>
    </row>
    <row r="8894" spans="30:36" ht="30" x14ac:dyDescent="0.25">
      <c r="AD8894" s="22" t="s">
        <v>9388</v>
      </c>
      <c r="AE8894" s="28" t="s">
        <v>9389</v>
      </c>
      <c r="AF8894" s="28" t="s">
        <v>1695</v>
      </c>
      <c r="AG8894" s="28" t="s">
        <v>3211</v>
      </c>
      <c r="AH8894" s="22">
        <v>61071</v>
      </c>
      <c r="AI8894" s="28" t="s">
        <v>20375</v>
      </c>
      <c r="AJ8894" s="22">
        <v>1</v>
      </c>
    </row>
    <row r="8895" spans="30:36" ht="30" x14ac:dyDescent="0.25">
      <c r="AD8895" s="22" t="s">
        <v>18256</v>
      </c>
      <c r="AE8895" s="28" t="s">
        <v>18257</v>
      </c>
      <c r="AF8895" s="28" t="s">
        <v>1705</v>
      </c>
      <c r="AG8895" s="28" t="s">
        <v>3209</v>
      </c>
      <c r="AH8895" s="22">
        <v>75488</v>
      </c>
      <c r="AI8895" s="28" t="s">
        <v>20758</v>
      </c>
      <c r="AJ8895" s="22">
        <v>1</v>
      </c>
    </row>
    <row r="8896" spans="30:36" ht="30" x14ac:dyDescent="0.25">
      <c r="AD8896" s="22" t="s">
        <v>5202</v>
      </c>
      <c r="AE8896" s="28" t="s">
        <v>5203</v>
      </c>
      <c r="AF8896" s="28" t="s">
        <v>1718</v>
      </c>
      <c r="AG8896" s="28" t="s">
        <v>3826</v>
      </c>
      <c r="AH8896" s="22">
        <v>60733</v>
      </c>
      <c r="AI8896" s="28" t="s">
        <v>19140</v>
      </c>
      <c r="AJ8896" s="22">
        <v>1</v>
      </c>
    </row>
    <row r="8897" spans="30:36" ht="30" x14ac:dyDescent="0.25">
      <c r="AD8897" s="22" t="s">
        <v>1370</v>
      </c>
      <c r="AE8897" s="28" t="s">
        <v>2976</v>
      </c>
      <c r="AF8897" s="28" t="s">
        <v>1695</v>
      </c>
      <c r="AG8897" s="28" t="s">
        <v>3211</v>
      </c>
      <c r="AH8897" s="22">
        <v>64372</v>
      </c>
      <c r="AI8897" s="28" t="s">
        <v>20875</v>
      </c>
      <c r="AJ8897" s="22">
        <v>7</v>
      </c>
    </row>
    <row r="8898" spans="30:36" ht="30" x14ac:dyDescent="0.25">
      <c r="AD8898" s="22" t="s">
        <v>9390</v>
      </c>
      <c r="AE8898" s="28" t="s">
        <v>9391</v>
      </c>
      <c r="AF8898" s="28" t="s">
        <v>1700</v>
      </c>
      <c r="AG8898" s="28" t="s">
        <v>3790</v>
      </c>
      <c r="AH8898" s="22">
        <v>61124</v>
      </c>
      <c r="AI8898" s="28" t="s">
        <v>20620</v>
      </c>
      <c r="AJ8898" s="22">
        <v>6</v>
      </c>
    </row>
    <row r="8899" spans="30:36" ht="30" x14ac:dyDescent="0.25">
      <c r="AD8899" s="22" t="s">
        <v>5204</v>
      </c>
      <c r="AE8899" s="28" t="s">
        <v>5205</v>
      </c>
      <c r="AF8899" s="28" t="s">
        <v>1705</v>
      </c>
      <c r="AG8899" s="28" t="s">
        <v>3887</v>
      </c>
      <c r="AH8899" s="22">
        <v>101001</v>
      </c>
      <c r="AI8899" s="28" t="s">
        <v>20979</v>
      </c>
      <c r="AJ8899" s="22">
        <v>8</v>
      </c>
    </row>
    <row r="8900" spans="30:36" ht="30" x14ac:dyDescent="0.25">
      <c r="AD8900" s="22" t="s">
        <v>18258</v>
      </c>
      <c r="AE8900" s="28" t="s">
        <v>18259</v>
      </c>
      <c r="AF8900" s="28" t="s">
        <v>1695</v>
      </c>
      <c r="AG8900" s="28" t="s">
        <v>3209</v>
      </c>
      <c r="AH8900" s="22">
        <v>65195</v>
      </c>
      <c r="AI8900" s="28" t="s">
        <v>19292</v>
      </c>
      <c r="AJ8900" s="22">
        <v>7</v>
      </c>
    </row>
    <row r="8901" spans="30:36" ht="30" x14ac:dyDescent="0.25">
      <c r="AD8901" s="22" t="s">
        <v>18260</v>
      </c>
      <c r="AE8901" s="28" t="s">
        <v>18261</v>
      </c>
      <c r="AF8901" s="28" t="s">
        <v>1701</v>
      </c>
      <c r="AG8901" s="28" t="s">
        <v>3209</v>
      </c>
      <c r="AH8901" s="22">
        <v>56918</v>
      </c>
      <c r="AI8901" s="28" t="s">
        <v>21014</v>
      </c>
      <c r="AJ8901" s="22">
        <v>8</v>
      </c>
    </row>
    <row r="8902" spans="30:36" ht="30" x14ac:dyDescent="0.25">
      <c r="AD8902" s="22" t="s">
        <v>18262</v>
      </c>
      <c r="AE8902" s="28" t="s">
        <v>18263</v>
      </c>
      <c r="AF8902" s="28" t="s">
        <v>1697</v>
      </c>
      <c r="AG8902" s="28" t="s">
        <v>3856</v>
      </c>
      <c r="AH8902" s="22">
        <v>76568</v>
      </c>
      <c r="AI8902" s="28" t="s">
        <v>19503</v>
      </c>
      <c r="AJ8902" s="22">
        <v>4</v>
      </c>
    </row>
    <row r="8903" spans="30:36" ht="30" x14ac:dyDescent="0.25">
      <c r="AD8903" s="22" t="s">
        <v>18264</v>
      </c>
      <c r="AE8903" s="28" t="s">
        <v>18265</v>
      </c>
      <c r="AF8903" s="28" t="s">
        <v>1697</v>
      </c>
      <c r="AG8903" s="28" t="s">
        <v>3209</v>
      </c>
      <c r="AH8903" s="22">
        <v>57622</v>
      </c>
      <c r="AI8903" s="28" t="s">
        <v>21420</v>
      </c>
      <c r="AJ8903" s="22">
        <v>1</v>
      </c>
    </row>
    <row r="8904" spans="30:36" ht="30" x14ac:dyDescent="0.25">
      <c r="AD8904" s="22" t="s">
        <v>18266</v>
      </c>
      <c r="AE8904" s="28" t="s">
        <v>18267</v>
      </c>
      <c r="AF8904" s="28" t="s">
        <v>1697</v>
      </c>
      <c r="AG8904" s="28" t="s">
        <v>3765</v>
      </c>
      <c r="AH8904" s="22">
        <v>79664</v>
      </c>
      <c r="AI8904" s="28" t="s">
        <v>20071</v>
      </c>
      <c r="AJ8904" s="22">
        <v>5</v>
      </c>
    </row>
    <row r="8905" spans="30:36" ht="30" x14ac:dyDescent="0.25">
      <c r="AD8905" s="22" t="s">
        <v>9912</v>
      </c>
      <c r="AE8905" s="28" t="s">
        <v>9913</v>
      </c>
      <c r="AF8905" s="28" t="s">
        <v>1700</v>
      </c>
      <c r="AG8905" s="28" t="s">
        <v>3787</v>
      </c>
      <c r="AH8905" s="22">
        <v>72819</v>
      </c>
      <c r="AI8905" s="28" t="s">
        <v>19218</v>
      </c>
      <c r="AJ8905" s="22">
        <v>8</v>
      </c>
    </row>
    <row r="8906" spans="30:36" ht="30" x14ac:dyDescent="0.25">
      <c r="AD8906" s="22" t="s">
        <v>5206</v>
      </c>
      <c r="AE8906" s="28" t="s">
        <v>5207</v>
      </c>
      <c r="AF8906" s="28" t="s">
        <v>1697</v>
      </c>
      <c r="AG8906" s="28" t="s">
        <v>3773</v>
      </c>
      <c r="AH8906" s="22">
        <v>81212</v>
      </c>
      <c r="AI8906" s="28" t="s">
        <v>19315</v>
      </c>
      <c r="AJ8906" s="22">
        <v>0</v>
      </c>
    </row>
    <row r="8907" spans="30:36" ht="30" x14ac:dyDescent="0.25">
      <c r="AD8907" s="22" t="s">
        <v>18268</v>
      </c>
      <c r="AE8907" s="28" t="s">
        <v>18269</v>
      </c>
      <c r="AF8907" s="28" t="s">
        <v>1697</v>
      </c>
      <c r="AG8907" s="28" t="s">
        <v>3765</v>
      </c>
      <c r="AH8907" s="22">
        <v>81172</v>
      </c>
      <c r="AI8907" s="28" t="s">
        <v>19367</v>
      </c>
      <c r="AJ8907" s="22">
        <v>0</v>
      </c>
    </row>
    <row r="8908" spans="30:36" ht="30" x14ac:dyDescent="0.25">
      <c r="AD8908" s="22" t="s">
        <v>9392</v>
      </c>
      <c r="AE8908" s="28" t="s">
        <v>9393</v>
      </c>
      <c r="AF8908" s="28" t="s">
        <v>1708</v>
      </c>
      <c r="AG8908" s="28" t="s">
        <v>3210</v>
      </c>
      <c r="AH8908" s="22">
        <v>59278</v>
      </c>
      <c r="AI8908" s="28" t="s">
        <v>20347</v>
      </c>
      <c r="AJ8908" s="22">
        <v>7</v>
      </c>
    </row>
    <row r="8909" spans="30:36" ht="30" x14ac:dyDescent="0.25">
      <c r="AD8909" s="22" t="s">
        <v>9394</v>
      </c>
      <c r="AE8909" s="28" t="s">
        <v>9395</v>
      </c>
      <c r="AF8909" s="28" t="s">
        <v>1697</v>
      </c>
      <c r="AG8909" s="28" t="s">
        <v>3210</v>
      </c>
      <c r="AH8909" s="22">
        <v>69144</v>
      </c>
      <c r="AI8909" s="28" t="s">
        <v>19920</v>
      </c>
      <c r="AJ8909" s="22">
        <v>6</v>
      </c>
    </row>
    <row r="8910" spans="30:36" ht="30" x14ac:dyDescent="0.25">
      <c r="AD8910" s="22" t="s">
        <v>9914</v>
      </c>
      <c r="AE8910" s="28" t="s">
        <v>9915</v>
      </c>
      <c r="AF8910" s="28" t="s">
        <v>1705</v>
      </c>
      <c r="AG8910" s="28" t="s">
        <v>3211</v>
      </c>
      <c r="AH8910" s="22">
        <v>92633</v>
      </c>
      <c r="AI8910" s="28" t="s">
        <v>20405</v>
      </c>
      <c r="AJ8910" s="22">
        <v>9</v>
      </c>
    </row>
    <row r="8911" spans="30:36" ht="30" x14ac:dyDescent="0.25">
      <c r="AD8911" s="22" t="s">
        <v>248</v>
      </c>
      <c r="AE8911" s="28" t="s">
        <v>1930</v>
      </c>
      <c r="AF8911" s="28" t="s">
        <v>1701</v>
      </c>
      <c r="AG8911" s="28" t="s">
        <v>3209</v>
      </c>
      <c r="AH8911" s="22">
        <v>63328</v>
      </c>
      <c r="AI8911" s="28" t="s">
        <v>21068</v>
      </c>
      <c r="AJ8911" s="22">
        <v>0</v>
      </c>
    </row>
    <row r="8912" spans="30:36" ht="30" x14ac:dyDescent="0.25">
      <c r="AD8912" s="22" t="s">
        <v>18270</v>
      </c>
      <c r="AE8912" s="28" t="s">
        <v>18271</v>
      </c>
      <c r="AF8912" s="28" t="s">
        <v>1702</v>
      </c>
      <c r="AG8912" s="28" t="s">
        <v>3209</v>
      </c>
      <c r="AH8912" s="22">
        <v>104690</v>
      </c>
      <c r="AI8912" s="28" t="s">
        <v>19877</v>
      </c>
      <c r="AJ8912" s="22">
        <v>1</v>
      </c>
    </row>
    <row r="8913" spans="30:36" ht="45" x14ac:dyDescent="0.25">
      <c r="AD8913" s="22" t="s">
        <v>18272</v>
      </c>
      <c r="AE8913" s="28" t="s">
        <v>18273</v>
      </c>
      <c r="AF8913" s="28" t="s">
        <v>1707</v>
      </c>
      <c r="AG8913" s="28" t="s">
        <v>3210</v>
      </c>
      <c r="AH8913" s="22">
        <v>54837</v>
      </c>
      <c r="AI8913" s="28" t="s">
        <v>21401</v>
      </c>
      <c r="AJ8913" s="22">
        <v>2</v>
      </c>
    </row>
    <row r="8914" spans="30:36" ht="30" x14ac:dyDescent="0.25">
      <c r="AD8914" s="22" t="s">
        <v>9396</v>
      </c>
      <c r="AE8914" s="28" t="s">
        <v>9397</v>
      </c>
      <c r="AF8914" s="28" t="s">
        <v>1697</v>
      </c>
      <c r="AG8914" s="28" t="s">
        <v>3211</v>
      </c>
      <c r="AH8914" s="22">
        <v>69246</v>
      </c>
      <c r="AI8914" s="28" t="s">
        <v>21439</v>
      </c>
      <c r="AJ8914" s="22">
        <v>8</v>
      </c>
    </row>
    <row r="8915" spans="30:36" ht="30" x14ac:dyDescent="0.25">
      <c r="AD8915" s="22" t="s">
        <v>18274</v>
      </c>
      <c r="AE8915" s="28" t="s">
        <v>18275</v>
      </c>
      <c r="AF8915" s="28" t="s">
        <v>1695</v>
      </c>
      <c r="AG8915" s="28" t="s">
        <v>3209</v>
      </c>
      <c r="AH8915" s="22">
        <v>61676</v>
      </c>
      <c r="AI8915" s="28" t="s">
        <v>19289</v>
      </c>
      <c r="AJ8915" s="22">
        <v>4</v>
      </c>
    </row>
    <row r="8916" spans="30:36" ht="45" x14ac:dyDescent="0.25">
      <c r="AD8916" s="22" t="s">
        <v>9916</v>
      </c>
      <c r="AE8916" s="28" t="s">
        <v>9917</v>
      </c>
      <c r="AF8916" s="28" t="s">
        <v>1717</v>
      </c>
      <c r="AG8916" s="28" t="s">
        <v>3209</v>
      </c>
      <c r="AH8916" s="22">
        <v>101435</v>
      </c>
      <c r="AI8916" s="28" t="s">
        <v>22072</v>
      </c>
      <c r="AJ8916" s="22">
        <v>3</v>
      </c>
    </row>
    <row r="8917" spans="30:36" ht="30" x14ac:dyDescent="0.25">
      <c r="AD8917" s="22" t="s">
        <v>9398</v>
      </c>
      <c r="AE8917" s="28" t="s">
        <v>9399</v>
      </c>
      <c r="AF8917" s="28" t="s">
        <v>1711</v>
      </c>
      <c r="AG8917" s="28" t="s">
        <v>3211</v>
      </c>
      <c r="AH8917" s="22">
        <v>64966</v>
      </c>
      <c r="AI8917" s="28" t="s">
        <v>19199</v>
      </c>
      <c r="AJ8917" s="22">
        <v>6</v>
      </c>
    </row>
    <row r="8918" spans="30:36" ht="30" x14ac:dyDescent="0.25">
      <c r="AD8918" s="22" t="s">
        <v>9400</v>
      </c>
      <c r="AE8918" s="28" t="s">
        <v>9401</v>
      </c>
      <c r="AF8918" s="28" t="s">
        <v>1695</v>
      </c>
      <c r="AG8918" s="28" t="s">
        <v>3765</v>
      </c>
      <c r="AH8918" s="22">
        <v>61056</v>
      </c>
      <c r="AI8918" s="28" t="s">
        <v>20247</v>
      </c>
      <c r="AJ8918" s="22">
        <v>2</v>
      </c>
    </row>
    <row r="8919" spans="30:36" ht="30" x14ac:dyDescent="0.25">
      <c r="AD8919" s="22" t="s">
        <v>18276</v>
      </c>
      <c r="AE8919" s="28" t="s">
        <v>18277</v>
      </c>
      <c r="AF8919" s="28" t="s">
        <v>1701</v>
      </c>
      <c r="AG8919" s="28" t="s">
        <v>3211</v>
      </c>
      <c r="AH8919" s="22">
        <v>59579</v>
      </c>
      <c r="AI8919" s="28" t="s">
        <v>19220</v>
      </c>
      <c r="AJ8919" s="22">
        <v>4</v>
      </c>
    </row>
    <row r="8920" spans="30:36" ht="30" x14ac:dyDescent="0.25">
      <c r="AD8920" s="22" t="s">
        <v>18278</v>
      </c>
      <c r="AE8920" s="28" t="s">
        <v>18279</v>
      </c>
      <c r="AF8920" s="28" t="s">
        <v>1706</v>
      </c>
      <c r="AG8920" s="28" t="s">
        <v>3209</v>
      </c>
      <c r="AH8920" s="22">
        <v>74502</v>
      </c>
      <c r="AI8920" s="28" t="s">
        <v>18280</v>
      </c>
      <c r="AJ8920" s="22">
        <v>6</v>
      </c>
    </row>
    <row r="8921" spans="30:36" ht="30" x14ac:dyDescent="0.25">
      <c r="AD8921" s="22" t="s">
        <v>18281</v>
      </c>
      <c r="AE8921" s="28" t="s">
        <v>18282</v>
      </c>
      <c r="AF8921" s="28" t="s">
        <v>1695</v>
      </c>
      <c r="AG8921" s="28" t="s">
        <v>3209</v>
      </c>
      <c r="AH8921" s="22">
        <v>57236</v>
      </c>
      <c r="AI8921" s="28" t="s">
        <v>19119</v>
      </c>
      <c r="AJ8921" s="22">
        <v>7</v>
      </c>
    </row>
    <row r="8922" spans="30:36" ht="30" x14ac:dyDescent="0.25">
      <c r="AD8922" s="22" t="s">
        <v>839</v>
      </c>
      <c r="AE8922" s="28" t="s">
        <v>2470</v>
      </c>
      <c r="AF8922" s="28" t="s">
        <v>1714</v>
      </c>
      <c r="AG8922" s="28" t="s">
        <v>3210</v>
      </c>
      <c r="AH8922" s="22">
        <v>91010</v>
      </c>
      <c r="AI8922" s="28" t="s">
        <v>21842</v>
      </c>
      <c r="AJ8922" s="22">
        <v>4</v>
      </c>
    </row>
    <row r="8923" spans="30:36" ht="30" x14ac:dyDescent="0.25">
      <c r="AD8923" s="22" t="s">
        <v>18283</v>
      </c>
      <c r="AE8923" s="28" t="s">
        <v>18284</v>
      </c>
      <c r="AF8923" s="28" t="s">
        <v>1715</v>
      </c>
      <c r="AG8923" s="28" t="s">
        <v>3210</v>
      </c>
      <c r="AH8923" s="22">
        <v>65120</v>
      </c>
      <c r="AI8923" s="28" t="s">
        <v>19047</v>
      </c>
      <c r="AJ8923" s="22">
        <v>0</v>
      </c>
    </row>
    <row r="8924" spans="30:36" ht="30" x14ac:dyDescent="0.25">
      <c r="AD8924" s="22" t="s">
        <v>18285</v>
      </c>
      <c r="AE8924" s="28" t="s">
        <v>18286</v>
      </c>
      <c r="AF8924" s="28" t="s">
        <v>1705</v>
      </c>
      <c r="AG8924" s="28" t="s">
        <v>3210</v>
      </c>
      <c r="AH8924" s="22">
        <v>89255</v>
      </c>
      <c r="AI8924" s="28" t="s">
        <v>20602</v>
      </c>
      <c r="AJ8924" s="22">
        <v>4</v>
      </c>
    </row>
    <row r="8925" spans="30:36" ht="30" x14ac:dyDescent="0.25">
      <c r="AD8925" s="22" t="s">
        <v>18287</v>
      </c>
      <c r="AE8925" s="28" t="s">
        <v>18288</v>
      </c>
      <c r="AF8925" s="28" t="s">
        <v>1702</v>
      </c>
      <c r="AG8925" s="28" t="s">
        <v>3790</v>
      </c>
      <c r="AH8925" s="22">
        <v>84212</v>
      </c>
      <c r="AI8925" s="28" t="s">
        <v>22073</v>
      </c>
      <c r="AJ8925" s="22">
        <v>7</v>
      </c>
    </row>
    <row r="8926" spans="30:36" ht="30" x14ac:dyDescent="0.25">
      <c r="AD8926" s="22" t="s">
        <v>9402</v>
      </c>
      <c r="AE8926" s="28" t="s">
        <v>9403</v>
      </c>
      <c r="AF8926" s="28" t="s">
        <v>1708</v>
      </c>
      <c r="AG8926" s="28" t="s">
        <v>3209</v>
      </c>
      <c r="AH8926" s="22">
        <v>66176</v>
      </c>
      <c r="AI8926" s="28" t="s">
        <v>19955</v>
      </c>
      <c r="AJ8926" s="22">
        <v>8</v>
      </c>
    </row>
    <row r="8927" spans="30:36" ht="30" x14ac:dyDescent="0.25">
      <c r="AD8927" s="22" t="s">
        <v>18289</v>
      </c>
      <c r="AE8927" s="28" t="s">
        <v>18290</v>
      </c>
      <c r="AF8927" s="28" t="s">
        <v>1702</v>
      </c>
      <c r="AG8927" s="28" t="s">
        <v>3836</v>
      </c>
      <c r="AH8927" s="22">
        <v>112850</v>
      </c>
      <c r="AI8927" s="28" t="s">
        <v>22074</v>
      </c>
      <c r="AJ8927" s="22">
        <v>8</v>
      </c>
    </row>
    <row r="8928" spans="30:36" ht="30" x14ac:dyDescent="0.25">
      <c r="AD8928" s="22" t="s">
        <v>18291</v>
      </c>
      <c r="AE8928" s="28" t="s">
        <v>18292</v>
      </c>
      <c r="AF8928" s="28" t="s">
        <v>1695</v>
      </c>
      <c r="AG8928" s="28" t="s">
        <v>3922</v>
      </c>
      <c r="AH8928" s="22">
        <v>62504</v>
      </c>
      <c r="AI8928" s="28" t="s">
        <v>20266</v>
      </c>
      <c r="AJ8928" s="22">
        <v>7</v>
      </c>
    </row>
    <row r="8929" spans="30:36" ht="30" x14ac:dyDescent="0.25">
      <c r="AD8929" s="22" t="s">
        <v>5208</v>
      </c>
      <c r="AE8929" s="28" t="s">
        <v>5209</v>
      </c>
      <c r="AF8929" s="28" t="s">
        <v>1704</v>
      </c>
      <c r="AG8929" s="28" t="s">
        <v>4034</v>
      </c>
      <c r="AH8929" s="22">
        <v>58009</v>
      </c>
      <c r="AI8929" s="28" t="s">
        <v>22075</v>
      </c>
      <c r="AJ8929" s="22">
        <v>8</v>
      </c>
    </row>
    <row r="8930" spans="30:36" ht="30" x14ac:dyDescent="0.25">
      <c r="AD8930" s="22" t="s">
        <v>9404</v>
      </c>
      <c r="AE8930" s="28" t="s">
        <v>9405</v>
      </c>
      <c r="AF8930" s="28" t="s">
        <v>1697</v>
      </c>
      <c r="AG8930" s="28" t="s">
        <v>3210</v>
      </c>
      <c r="AH8930" s="22">
        <v>58947</v>
      </c>
      <c r="AI8930" s="28" t="s">
        <v>22076</v>
      </c>
      <c r="AJ8930" s="22">
        <v>0</v>
      </c>
    </row>
    <row r="8931" spans="30:36" ht="30" x14ac:dyDescent="0.25">
      <c r="AD8931" s="22" t="s">
        <v>18293</v>
      </c>
      <c r="AE8931" s="28" t="s">
        <v>18294</v>
      </c>
      <c r="AF8931" s="28" t="s">
        <v>1718</v>
      </c>
      <c r="AG8931" s="28" t="s">
        <v>3209</v>
      </c>
      <c r="AH8931" s="22">
        <v>53386</v>
      </c>
      <c r="AI8931" s="28" t="s">
        <v>19676</v>
      </c>
      <c r="AJ8931" s="22">
        <v>4</v>
      </c>
    </row>
    <row r="8932" spans="30:36" ht="30" x14ac:dyDescent="0.25">
      <c r="AD8932" s="22" t="s">
        <v>9406</v>
      </c>
      <c r="AE8932" s="28" t="s">
        <v>9407</v>
      </c>
      <c r="AF8932" s="28" t="s">
        <v>1695</v>
      </c>
      <c r="AG8932" s="28" t="s">
        <v>3211</v>
      </c>
      <c r="AH8932" s="22">
        <v>69028</v>
      </c>
      <c r="AI8932" s="28" t="s">
        <v>19769</v>
      </c>
      <c r="AJ8932" s="22">
        <v>2</v>
      </c>
    </row>
    <row r="8933" spans="30:36" ht="30" x14ac:dyDescent="0.25">
      <c r="AD8933" s="22" t="s">
        <v>5210</v>
      </c>
      <c r="AE8933" s="28" t="s">
        <v>5211</v>
      </c>
      <c r="AF8933" s="28" t="s">
        <v>1700</v>
      </c>
      <c r="AG8933" s="28" t="s">
        <v>3768</v>
      </c>
      <c r="AH8933" s="22">
        <v>76747</v>
      </c>
      <c r="AI8933" s="28" t="s">
        <v>19124</v>
      </c>
      <c r="AJ8933" s="22">
        <v>7</v>
      </c>
    </row>
    <row r="8934" spans="30:36" ht="30" x14ac:dyDescent="0.25">
      <c r="AD8934" s="22" t="s">
        <v>9408</v>
      </c>
      <c r="AE8934" s="28" t="s">
        <v>9409</v>
      </c>
      <c r="AF8934" s="28" t="s">
        <v>1719</v>
      </c>
      <c r="AG8934" s="28" t="s">
        <v>3211</v>
      </c>
      <c r="AH8934" s="22">
        <v>106749</v>
      </c>
      <c r="AI8934" s="28" t="s">
        <v>21212</v>
      </c>
      <c r="AJ8934" s="22">
        <v>6</v>
      </c>
    </row>
    <row r="8935" spans="30:36" ht="30" x14ac:dyDescent="0.25">
      <c r="AD8935" s="22" t="s">
        <v>18295</v>
      </c>
      <c r="AE8935" s="28" t="s">
        <v>18296</v>
      </c>
      <c r="AF8935" s="28" t="s">
        <v>1708</v>
      </c>
      <c r="AG8935" s="28" t="s">
        <v>3209</v>
      </c>
      <c r="AH8935" s="22">
        <v>90880</v>
      </c>
      <c r="AI8935" s="28" t="s">
        <v>18297</v>
      </c>
      <c r="AJ8935" s="22">
        <v>0</v>
      </c>
    </row>
    <row r="8936" spans="30:36" ht="30" x14ac:dyDescent="0.25">
      <c r="AD8936" s="22" t="s">
        <v>3760</v>
      </c>
      <c r="AE8936" s="28" t="s">
        <v>3761</v>
      </c>
      <c r="AF8936" s="28" t="s">
        <v>1695</v>
      </c>
      <c r="AG8936" s="28" t="s">
        <v>3209</v>
      </c>
      <c r="AH8936" s="22">
        <v>63096</v>
      </c>
      <c r="AI8936" s="28" t="s">
        <v>3762</v>
      </c>
      <c r="AJ8936" s="22">
        <v>5</v>
      </c>
    </row>
    <row r="8937" spans="30:36" ht="30" x14ac:dyDescent="0.25">
      <c r="AD8937" s="22" t="s">
        <v>1290</v>
      </c>
      <c r="AE8937" s="28" t="s">
        <v>2919</v>
      </c>
      <c r="AF8937" s="28" t="s">
        <v>1696</v>
      </c>
      <c r="AG8937" s="28" t="s">
        <v>3211</v>
      </c>
      <c r="AH8937" s="22">
        <v>73466</v>
      </c>
      <c r="AI8937" s="28" t="s">
        <v>19867</v>
      </c>
      <c r="AJ8937" s="22">
        <v>7</v>
      </c>
    </row>
    <row r="8938" spans="30:36" ht="30" x14ac:dyDescent="0.25">
      <c r="AD8938" s="22" t="s">
        <v>18298</v>
      </c>
      <c r="AE8938" s="28" t="s">
        <v>18299</v>
      </c>
      <c r="AF8938" s="28" t="s">
        <v>1702</v>
      </c>
      <c r="AG8938" s="28" t="s">
        <v>3210</v>
      </c>
      <c r="AH8938" s="22">
        <v>99079</v>
      </c>
      <c r="AI8938" s="28" t="s">
        <v>22077</v>
      </c>
      <c r="AJ8938" s="22">
        <v>7</v>
      </c>
    </row>
    <row r="8939" spans="30:36" ht="30" x14ac:dyDescent="0.25">
      <c r="AD8939" s="22" t="s">
        <v>9410</v>
      </c>
      <c r="AE8939" s="28" t="s">
        <v>9411</v>
      </c>
      <c r="AF8939" s="28" t="s">
        <v>1696</v>
      </c>
      <c r="AG8939" s="28" t="s">
        <v>3209</v>
      </c>
      <c r="AH8939" s="22">
        <v>60312</v>
      </c>
      <c r="AI8939" s="28" t="s">
        <v>20558</v>
      </c>
      <c r="AJ8939" s="22">
        <v>5</v>
      </c>
    </row>
    <row r="8940" spans="30:36" ht="30" x14ac:dyDescent="0.25">
      <c r="AD8940" s="22" t="s">
        <v>505</v>
      </c>
      <c r="AE8940" s="28" t="s">
        <v>2161</v>
      </c>
      <c r="AF8940" s="28" t="s">
        <v>1704</v>
      </c>
      <c r="AG8940" s="28" t="s">
        <v>3209</v>
      </c>
      <c r="AH8940" s="22">
        <v>57871</v>
      </c>
      <c r="AI8940" s="28" t="s">
        <v>22078</v>
      </c>
      <c r="AJ8940" s="22">
        <v>0</v>
      </c>
    </row>
    <row r="8941" spans="30:36" ht="30" x14ac:dyDescent="0.25">
      <c r="AD8941" s="22" t="s">
        <v>18300</v>
      </c>
      <c r="AE8941" s="28" t="s">
        <v>18301</v>
      </c>
      <c r="AF8941" s="28" t="s">
        <v>1705</v>
      </c>
      <c r="AG8941" s="28" t="s">
        <v>3211</v>
      </c>
      <c r="AH8941" s="22">
        <v>81954</v>
      </c>
      <c r="AI8941" s="28" t="s">
        <v>20881</v>
      </c>
      <c r="AJ8941" s="22">
        <v>8</v>
      </c>
    </row>
    <row r="8942" spans="30:36" ht="30" x14ac:dyDescent="0.25">
      <c r="AD8942" s="22" t="s">
        <v>741</v>
      </c>
      <c r="AE8942" s="28" t="s">
        <v>2377</v>
      </c>
      <c r="AF8942" s="28" t="s">
        <v>1696</v>
      </c>
      <c r="AG8942" s="28" t="s">
        <v>3210</v>
      </c>
      <c r="AH8942" s="22">
        <v>56277</v>
      </c>
      <c r="AI8942" s="28" t="s">
        <v>22079</v>
      </c>
      <c r="AJ8942" s="22">
        <v>6</v>
      </c>
    </row>
    <row r="8943" spans="30:36" ht="30" x14ac:dyDescent="0.25">
      <c r="AD8943" s="22" t="s">
        <v>18302</v>
      </c>
      <c r="AE8943" s="28" t="s">
        <v>18303</v>
      </c>
      <c r="AF8943" s="28" t="s">
        <v>1697</v>
      </c>
      <c r="AG8943" s="28" t="s">
        <v>3209</v>
      </c>
      <c r="AH8943" s="22">
        <v>75251</v>
      </c>
      <c r="AI8943" s="28" t="s">
        <v>21049</v>
      </c>
      <c r="AJ8943" s="22">
        <v>4</v>
      </c>
    </row>
    <row r="8944" spans="30:36" ht="45" x14ac:dyDescent="0.25">
      <c r="AD8944" s="22" t="s">
        <v>18304</v>
      </c>
      <c r="AE8944" s="28" t="s">
        <v>18305</v>
      </c>
      <c r="AF8944" s="28" t="s">
        <v>1707</v>
      </c>
      <c r="AG8944" s="28" t="s">
        <v>3209</v>
      </c>
      <c r="AH8944" s="22">
        <v>58341</v>
      </c>
      <c r="AI8944" s="28" t="s">
        <v>20011</v>
      </c>
      <c r="AJ8944" s="22">
        <v>2</v>
      </c>
    </row>
    <row r="8945" spans="30:36" ht="30" x14ac:dyDescent="0.25">
      <c r="AD8945" s="22" t="s">
        <v>18306</v>
      </c>
      <c r="AE8945" s="28" t="s">
        <v>18307</v>
      </c>
      <c r="AF8945" s="28" t="s">
        <v>1700</v>
      </c>
      <c r="AG8945" s="28" t="s">
        <v>3210</v>
      </c>
      <c r="AH8945" s="22">
        <v>87593</v>
      </c>
      <c r="AI8945" s="28" t="s">
        <v>20754</v>
      </c>
      <c r="AJ8945" s="22">
        <v>8</v>
      </c>
    </row>
    <row r="8946" spans="30:36" ht="30" x14ac:dyDescent="0.25">
      <c r="AD8946" s="22" t="s">
        <v>9412</v>
      </c>
      <c r="AE8946" s="28" t="s">
        <v>9413</v>
      </c>
      <c r="AF8946" s="28" t="s">
        <v>1714</v>
      </c>
      <c r="AG8946" s="28" t="s">
        <v>3211</v>
      </c>
      <c r="AH8946" s="22">
        <v>89633</v>
      </c>
      <c r="AI8946" s="28" t="s">
        <v>20174</v>
      </c>
      <c r="AJ8946" s="22">
        <v>1</v>
      </c>
    </row>
    <row r="8947" spans="30:36" ht="30" x14ac:dyDescent="0.25">
      <c r="AD8947" s="22" t="s">
        <v>9414</v>
      </c>
      <c r="AE8947" s="28" t="s">
        <v>9415</v>
      </c>
      <c r="AF8947" s="28" t="s">
        <v>1697</v>
      </c>
      <c r="AG8947" s="28" t="s">
        <v>3211</v>
      </c>
      <c r="AH8947" s="22">
        <v>93535</v>
      </c>
      <c r="AI8947" s="28" t="s">
        <v>21920</v>
      </c>
      <c r="AJ8947" s="22">
        <v>5</v>
      </c>
    </row>
    <row r="8948" spans="30:36" ht="30" x14ac:dyDescent="0.25">
      <c r="AD8948" s="22" t="s">
        <v>18308</v>
      </c>
      <c r="AE8948" s="28" t="s">
        <v>18309</v>
      </c>
      <c r="AF8948" s="28" t="s">
        <v>1698</v>
      </c>
      <c r="AG8948" s="28" t="s">
        <v>3862</v>
      </c>
      <c r="AH8948" s="22">
        <v>108780</v>
      </c>
      <c r="AI8948" s="28" t="s">
        <v>18310</v>
      </c>
      <c r="AJ8948" s="22">
        <v>0</v>
      </c>
    </row>
    <row r="8949" spans="30:36" ht="30" x14ac:dyDescent="0.25">
      <c r="AD8949" s="22" t="s">
        <v>18311</v>
      </c>
      <c r="AE8949" s="28" t="s">
        <v>18312</v>
      </c>
      <c r="AF8949" s="28" t="s">
        <v>1695</v>
      </c>
      <c r="AG8949" s="28" t="s">
        <v>3765</v>
      </c>
      <c r="AH8949" s="22">
        <v>61176</v>
      </c>
      <c r="AI8949" s="28" t="s">
        <v>19567</v>
      </c>
      <c r="AJ8949" s="22">
        <v>2</v>
      </c>
    </row>
    <row r="8950" spans="30:36" ht="30" x14ac:dyDescent="0.25">
      <c r="AD8950" s="22" t="s">
        <v>5212</v>
      </c>
      <c r="AE8950" s="28" t="s">
        <v>18968</v>
      </c>
      <c r="AF8950" s="28" t="s">
        <v>1697</v>
      </c>
      <c r="AG8950" s="28" t="s">
        <v>3765</v>
      </c>
      <c r="AH8950" s="22">
        <v>95582</v>
      </c>
      <c r="AI8950" s="28" t="s">
        <v>19949</v>
      </c>
      <c r="AJ8950" s="22">
        <v>5</v>
      </c>
    </row>
    <row r="8951" spans="30:36" ht="30" x14ac:dyDescent="0.25">
      <c r="AD8951" s="22" t="s">
        <v>9416</v>
      </c>
      <c r="AE8951" s="28" t="s">
        <v>9417</v>
      </c>
      <c r="AF8951" s="28" t="s">
        <v>1708</v>
      </c>
      <c r="AG8951" s="28" t="s">
        <v>3209</v>
      </c>
      <c r="AH8951" s="22">
        <v>78805</v>
      </c>
      <c r="AI8951" s="28" t="s">
        <v>9418</v>
      </c>
      <c r="AJ8951" s="22">
        <v>7</v>
      </c>
    </row>
    <row r="8952" spans="30:36" ht="30" x14ac:dyDescent="0.25">
      <c r="AD8952" s="22" t="s">
        <v>1023</v>
      </c>
      <c r="AE8952" s="28" t="s">
        <v>2640</v>
      </c>
      <c r="AF8952" s="28" t="s">
        <v>1695</v>
      </c>
      <c r="AG8952" s="28" t="s">
        <v>3210</v>
      </c>
      <c r="AH8952" s="22">
        <v>64145</v>
      </c>
      <c r="AI8952" s="28" t="s">
        <v>20765</v>
      </c>
      <c r="AJ8952" s="22">
        <v>5</v>
      </c>
    </row>
    <row r="8953" spans="30:36" ht="30" x14ac:dyDescent="0.25">
      <c r="AD8953" s="22" t="s">
        <v>18313</v>
      </c>
      <c r="AE8953" s="28" t="s">
        <v>18969</v>
      </c>
      <c r="AF8953" s="28" t="s">
        <v>1695</v>
      </c>
      <c r="AG8953" s="28" t="s">
        <v>3210</v>
      </c>
      <c r="AH8953" s="22">
        <v>56049</v>
      </c>
      <c r="AI8953" s="28" t="s">
        <v>22022</v>
      </c>
      <c r="AJ8953" s="22">
        <v>0</v>
      </c>
    </row>
    <row r="8954" spans="30:36" ht="30" x14ac:dyDescent="0.25">
      <c r="AD8954" s="22" t="s">
        <v>18314</v>
      </c>
      <c r="AE8954" s="28" t="s">
        <v>18315</v>
      </c>
      <c r="AF8954" s="28" t="s">
        <v>1699</v>
      </c>
      <c r="AG8954" s="28" t="s">
        <v>3826</v>
      </c>
      <c r="AH8954" s="22">
        <v>62574</v>
      </c>
      <c r="AI8954" s="28" t="s">
        <v>20083</v>
      </c>
      <c r="AJ8954" s="22">
        <v>2</v>
      </c>
    </row>
    <row r="8955" spans="30:36" ht="30" x14ac:dyDescent="0.25">
      <c r="AD8955" s="22" t="s">
        <v>18316</v>
      </c>
      <c r="AE8955" s="28" t="s">
        <v>18317</v>
      </c>
      <c r="AF8955" s="28" t="s">
        <v>1715</v>
      </c>
      <c r="AG8955" s="28" t="s">
        <v>3210</v>
      </c>
      <c r="AH8955" s="22">
        <v>73733</v>
      </c>
      <c r="AI8955" s="28" t="s">
        <v>21639</v>
      </c>
      <c r="AJ8955" s="22">
        <v>5</v>
      </c>
    </row>
    <row r="8956" spans="30:36" ht="30" x14ac:dyDescent="0.25">
      <c r="AD8956" s="22" t="s">
        <v>5213</v>
      </c>
      <c r="AE8956" s="28" t="s">
        <v>5214</v>
      </c>
      <c r="AF8956" s="28" t="s">
        <v>1704</v>
      </c>
      <c r="AG8956" s="28" t="s">
        <v>4364</v>
      </c>
      <c r="AH8956" s="22">
        <v>64819</v>
      </c>
      <c r="AI8956" s="28" t="s">
        <v>19969</v>
      </c>
      <c r="AJ8956" s="22">
        <v>8</v>
      </c>
    </row>
  </sheetData>
  <pageMargins left="0.7" right="0.7" top="0.75" bottom="0.75" header="0.3" footer="0.3"/>
  <pageSetup orientation="portrait"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Z71"/>
  <sheetViews>
    <sheetView showGridLines="0" tabSelected="1" zoomScale="70" zoomScaleNormal="70" zoomScalePageLayoutView="40" workbookViewId="0">
      <selection activeCell="Y22" sqref="Y22"/>
    </sheetView>
  </sheetViews>
  <sheetFormatPr defaultColWidth="0" defaultRowHeight="15" zeroHeight="1" x14ac:dyDescent="0.25"/>
  <cols>
    <col min="1" max="26" width="9.140625" customWidth="1"/>
    <col min="27" max="16384" width="9.140625" hidden="1"/>
  </cols>
  <sheetData>
    <row r="1" ht="24.95" customHeight="1" x14ac:dyDescent="0.25"/>
    <row r="2" ht="21.95" customHeight="1"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sheetData>
  <printOptions horizontalCentered="1" verticalCentered="1"/>
  <pageMargins left="0.7" right="0.7" top="0.75" bottom="0.75" header="0.3" footer="0.3"/>
  <pageSetup paperSize="11" scale="39"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S8993"/>
  <sheetViews>
    <sheetView showGridLines="0" zoomScaleNormal="100" workbookViewId="0">
      <selection activeCell="K16" sqref="K16"/>
    </sheetView>
  </sheetViews>
  <sheetFormatPr defaultRowHeight="15" zeroHeight="1" x14ac:dyDescent="0.25"/>
  <cols>
    <col min="1" max="1" width="9.140625" style="1"/>
    <col min="2" max="2" width="6.7109375" style="1" customWidth="1"/>
    <col min="3" max="3" width="23.7109375" style="2" customWidth="1"/>
    <col min="4" max="4" width="3.7109375" style="2" customWidth="1"/>
    <col min="5" max="5" width="20.7109375" style="2" customWidth="1"/>
    <col min="6" max="6" width="3.7109375" style="2" customWidth="1"/>
    <col min="7" max="7" width="20.7109375" style="2" customWidth="1"/>
    <col min="8" max="8" width="3.7109375" style="2" customWidth="1"/>
    <col min="9" max="9" width="20.7109375" style="2" customWidth="1"/>
    <col min="10" max="10" width="3.7109375" style="2" customWidth="1"/>
    <col min="11" max="11" width="20.7109375" style="2" customWidth="1"/>
    <col min="12" max="12" width="3.7109375" style="2" customWidth="1"/>
    <col min="13" max="13" width="20.7109375" style="2" customWidth="1"/>
    <col min="14" max="14" width="3.7109375" style="2" customWidth="1"/>
    <col min="15" max="15" width="20.7109375" style="2" customWidth="1"/>
    <col min="16" max="16384" width="9.140625" style="1"/>
  </cols>
  <sheetData>
    <row r="1" spans="5:19" ht="24.95" customHeight="1" x14ac:dyDescent="0.25"/>
    <row r="2" spans="5:19" ht="20.100000000000001" customHeight="1" x14ac:dyDescent="0.25"/>
    <row r="3" spans="5:19" ht="24.95" customHeight="1" x14ac:dyDescent="0.25"/>
    <row r="4" spans="5:19" x14ac:dyDescent="0.25"/>
    <row r="5" spans="5:19" x14ac:dyDescent="0.25"/>
    <row r="6" spans="5:19" x14ac:dyDescent="0.25"/>
    <row r="7" spans="5:19" x14ac:dyDescent="0.25"/>
    <row r="8" spans="5:19" x14ac:dyDescent="0.25"/>
    <row r="9" spans="5:19" x14ac:dyDescent="0.25"/>
    <row r="10" spans="5:19" x14ac:dyDescent="0.25"/>
    <row r="11" spans="5:19" x14ac:dyDescent="0.25"/>
    <row r="12" spans="5:19" x14ac:dyDescent="0.25"/>
    <row r="13" spans="5:19" x14ac:dyDescent="0.25"/>
    <row r="14" spans="5:19" x14ac:dyDescent="0.25"/>
    <row r="15" spans="5:19" x14ac:dyDescent="0.25"/>
    <row r="16" spans="5:19" ht="24.95" customHeight="1" thickBot="1" x14ac:dyDescent="0.3">
      <c r="E16" s="3"/>
      <c r="G16" s="4"/>
      <c r="I16" s="5"/>
      <c r="R16" s="29"/>
      <c r="S16" s="29"/>
    </row>
    <row r="17" spans="3:15" ht="30" customHeight="1" thickBot="1" x14ac:dyDescent="0.3">
      <c r="C17" s="109" t="str">
        <f>Pivot!AD6</f>
        <v>Employee_ID</v>
      </c>
      <c r="D17" s="184" t="str">
        <f>Pivot!AE6</f>
        <v>Demographics</v>
      </c>
      <c r="E17" s="184"/>
      <c r="F17" s="184" t="str">
        <f>Pivot!AF6</f>
        <v>Role</v>
      </c>
      <c r="G17" s="184"/>
      <c r="H17" s="184" t="str">
        <f>Pivot!AG6</f>
        <v>Geography</v>
      </c>
      <c r="I17" s="184"/>
      <c r="J17" s="184" t="str">
        <f>Pivot!AH6</f>
        <v>Salary</v>
      </c>
      <c r="K17" s="184"/>
      <c r="L17" s="184" t="str">
        <f>Pivot!AI6</f>
        <v>Main Status</v>
      </c>
      <c r="M17" s="184"/>
      <c r="N17" s="184" t="str">
        <f>Pivot!AJ6</f>
        <v>Length of Hire</v>
      </c>
      <c r="O17" s="185"/>
    </row>
    <row r="18" spans="3:15" ht="30" customHeight="1" x14ac:dyDescent="0.25">
      <c r="C18" s="6" t="str">
        <f>Pivot!AD7</f>
        <v>00-10001272</v>
      </c>
      <c r="D18" s="7"/>
      <c r="E18" s="8" t="str">
        <f>Pivot!AE7</f>
        <v>♀ Samuel Burgess
50 | Bachelor</v>
      </c>
      <c r="F18" s="7"/>
      <c r="G18" s="8" t="str">
        <f>Pivot!AF7</f>
        <v>Help Desk Technician
Customer Service</v>
      </c>
      <c r="H18" s="7"/>
      <c r="I18" s="8" t="str">
        <f>Pivot!AG7</f>
        <v>🏠 Huntington
West Virginia</v>
      </c>
      <c r="J18" s="7"/>
      <c r="K18" s="9">
        <f>Pivot!AH7</f>
        <v>66787</v>
      </c>
      <c r="L18" s="7"/>
      <c r="M18" s="8" t="str">
        <f>Pivot!AI7</f>
        <v>▲ Active
30/10/2018 -</v>
      </c>
      <c r="N18" s="180">
        <f>Pivot!AJ7</f>
        <v>6</v>
      </c>
      <c r="O18" s="181"/>
    </row>
    <row r="19" spans="3:15" ht="30" customHeight="1" x14ac:dyDescent="0.25">
      <c r="C19" s="10" t="str">
        <f>Pivot!AD8</f>
        <v>00-10006914</v>
      </c>
      <c r="D19" s="11"/>
      <c r="E19" s="12" t="str">
        <f>Pivot!AE8</f>
        <v>♂ Ethan Case
44 | High School</v>
      </c>
      <c r="F19" s="11"/>
      <c r="G19" s="12" t="str">
        <f>Pivot!AF8</f>
        <v>Inventory Specialist
Operations</v>
      </c>
      <c r="H19" s="11"/>
      <c r="I19" s="12" t="str">
        <f>Pivot!AG8</f>
        <v>🏠 Detroit
Michigan</v>
      </c>
      <c r="J19" s="11"/>
      <c r="K19" s="13">
        <f>Pivot!AH8</f>
        <v>63874</v>
      </c>
      <c r="L19" s="11"/>
      <c r="M19" s="12" t="str">
        <f>Pivot!AI8</f>
        <v>▲ Active
12/10/2022 -</v>
      </c>
      <c r="N19" s="178">
        <f>Pivot!AJ8</f>
        <v>2</v>
      </c>
      <c r="O19" s="179"/>
    </row>
    <row r="20" spans="3:15" ht="30" customHeight="1" x14ac:dyDescent="0.25">
      <c r="C20" s="10" t="str">
        <f>Pivot!AD9</f>
        <v>00-10008169</v>
      </c>
      <c r="D20" s="11"/>
      <c r="E20" s="12" t="str">
        <f>Pivot!AE9</f>
        <v>♂ Barbara Blair
65 | Bachelor</v>
      </c>
      <c r="F20" s="11"/>
      <c r="G20" s="12" t="str">
        <f>Pivot!AF9</f>
        <v>Operations Analyst
Operations</v>
      </c>
      <c r="H20" s="11"/>
      <c r="I20" s="12" t="str">
        <f>Pivot!AG9</f>
        <v>🏠 Warren
Michigan</v>
      </c>
      <c r="J20" s="11"/>
      <c r="K20" s="13">
        <f>Pivot!AH9</f>
        <v>88579</v>
      </c>
      <c r="L20" s="11"/>
      <c r="M20" s="12" t="str">
        <f>Pivot!AI9</f>
        <v>▲ Active
23/11/2022 -</v>
      </c>
      <c r="N20" s="178">
        <f>Pivot!AJ9</f>
        <v>2</v>
      </c>
      <c r="O20" s="179"/>
    </row>
    <row r="21" spans="3:15" ht="30" customHeight="1" x14ac:dyDescent="0.25">
      <c r="C21" s="10" t="str">
        <f>Pivot!AD10</f>
        <v>00-10012470</v>
      </c>
      <c r="D21" s="11"/>
      <c r="E21" s="12" t="str">
        <f>Pivot!AE10</f>
        <v>♀ Amy Davidson
35 | Bachelor</v>
      </c>
      <c r="F21" s="11"/>
      <c r="G21" s="12" t="str">
        <f>Pivot!AF10</f>
        <v>Accountant
Finance</v>
      </c>
      <c r="H21" s="11"/>
      <c r="I21" s="12" t="str">
        <f>Pivot!AG10</f>
        <v>🏠 Grand Rapids
Michigan</v>
      </c>
      <c r="J21" s="11"/>
      <c r="K21" s="13">
        <f>Pivot!AH10</f>
        <v>62543</v>
      </c>
      <c r="L21" s="11"/>
      <c r="M21" s="12" t="str">
        <f>Pivot!AI10</f>
        <v>▲ Active
15/10/2019 -</v>
      </c>
      <c r="N21" s="178">
        <f>Pivot!AJ10</f>
        <v>5</v>
      </c>
      <c r="O21" s="179"/>
    </row>
    <row r="22" spans="3:15" ht="30" customHeight="1" x14ac:dyDescent="0.25">
      <c r="C22" s="10" t="str">
        <f>Pivot!AD11</f>
        <v>00-10017850</v>
      </c>
      <c r="D22" s="11"/>
      <c r="E22" s="12" t="str">
        <f>Pivot!AE11</f>
        <v>♂ Ricky Serrano
24 | Bachelor</v>
      </c>
      <c r="F22" s="11"/>
      <c r="G22" s="12" t="str">
        <f>Pivot!AF11</f>
        <v>Sales Specialist
Sales</v>
      </c>
      <c r="H22" s="11"/>
      <c r="I22" s="12" t="str">
        <f>Pivot!AG11</f>
        <v>🏢 New York City
New York</v>
      </c>
      <c r="J22" s="11"/>
      <c r="K22" s="13">
        <f>Pivot!AH11</f>
        <v>92123</v>
      </c>
      <c r="L22" s="11"/>
      <c r="M22" s="12" t="str">
        <f>Pivot!AI11</f>
        <v>▲ Active
07/10/2016 -</v>
      </c>
      <c r="N22" s="178">
        <f>Pivot!AJ11</f>
        <v>8</v>
      </c>
      <c r="O22" s="179"/>
    </row>
    <row r="23" spans="3:15" ht="30" customHeight="1" x14ac:dyDescent="0.25">
      <c r="C23" s="10" t="str">
        <f>Pivot!AD12</f>
        <v>00-10033114</v>
      </c>
      <c r="D23" s="11"/>
      <c r="E23" s="12" t="str">
        <f>Pivot!AE12</f>
        <v>♂ Kathryn Scott
23 | Bachelor</v>
      </c>
      <c r="F23" s="11"/>
      <c r="G23" s="12" t="str">
        <f>Pivot!AF12</f>
        <v>Logistics Coordinator
Operations</v>
      </c>
      <c r="H23" s="11"/>
      <c r="I23" s="12" t="str">
        <f>Pivot!AG12</f>
        <v>🏢 New York City
New York</v>
      </c>
      <c r="J23" s="11"/>
      <c r="K23" s="13">
        <f>Pivot!AH12</f>
        <v>64807</v>
      </c>
      <c r="L23" s="11"/>
      <c r="M23" s="12" t="str">
        <f>Pivot!AI12</f>
        <v>▲ Active
12/09/2017 -</v>
      </c>
      <c r="N23" s="178">
        <f>Pivot!AJ12</f>
        <v>7</v>
      </c>
      <c r="O23" s="179"/>
    </row>
    <row r="24" spans="3:15" ht="30" customHeight="1" x14ac:dyDescent="0.25">
      <c r="C24" s="10" t="str">
        <f>Pivot!AD13</f>
        <v>00-10047461</v>
      </c>
      <c r="D24" s="11"/>
      <c r="E24" s="12" t="str">
        <f>Pivot!AE13</f>
        <v>♀ Steven Armstrong
32 | Bachelor</v>
      </c>
      <c r="F24" s="11"/>
      <c r="G24" s="12" t="str">
        <f>Pivot!AF13</f>
        <v>Accountant
Finance</v>
      </c>
      <c r="H24" s="11"/>
      <c r="I24" s="12" t="str">
        <f>Pivot!AG13</f>
        <v>🏠 Naperville
Illinois</v>
      </c>
      <c r="J24" s="11"/>
      <c r="K24" s="13">
        <f>Pivot!AH13</f>
        <v>70778</v>
      </c>
      <c r="L24" s="11"/>
      <c r="M24" s="12" t="str">
        <f>Pivot!AI13</f>
        <v>▲ Active
08/08/2016 -</v>
      </c>
      <c r="N24" s="178">
        <f>Pivot!AJ13</f>
        <v>8</v>
      </c>
      <c r="O24" s="179"/>
    </row>
    <row r="25" spans="3:15" ht="30" customHeight="1" x14ac:dyDescent="0.25">
      <c r="C25" s="10" t="str">
        <f>Pivot!AD14</f>
        <v>00-10076576</v>
      </c>
      <c r="D25" s="11"/>
      <c r="E25" s="12" t="str">
        <f>Pivot!AE14</f>
        <v>♂ Erica Kelly
25 | Bachelor</v>
      </c>
      <c r="F25" s="11"/>
      <c r="G25" s="12" t="str">
        <f>Pivot!AF14</f>
        <v>Inventory Specialist
Operations</v>
      </c>
      <c r="H25" s="11"/>
      <c r="I25" s="12" t="str">
        <f>Pivot!AG14</f>
        <v>🏢 Buffalo
New York</v>
      </c>
      <c r="J25" s="11"/>
      <c r="K25" s="13">
        <f>Pivot!AH14</f>
        <v>63824</v>
      </c>
      <c r="L25" s="11"/>
      <c r="M25" s="12" t="str">
        <f>Pivot!AI14</f>
        <v>▲ Active
03/01/2020 -</v>
      </c>
      <c r="N25" s="178">
        <f>Pivot!AJ14</f>
        <v>5</v>
      </c>
      <c r="O25" s="179"/>
    </row>
    <row r="26" spans="3:15" ht="30" customHeight="1" x14ac:dyDescent="0.25">
      <c r="C26" s="10" t="str">
        <f>Pivot!AD15</f>
        <v>00-10076959</v>
      </c>
      <c r="D26" s="11"/>
      <c r="E26" s="12" t="str">
        <f>Pivot!AE15</f>
        <v>♂ Mark Stewart
61 | Bachelor</v>
      </c>
      <c r="F26" s="11"/>
      <c r="G26" s="12" t="str">
        <f>Pivot!AF15</f>
        <v>Marketing Coordinator
Marketing</v>
      </c>
      <c r="H26" s="11"/>
      <c r="I26" s="12" t="str">
        <f>Pivot!AG15</f>
        <v>🏢 Buffalo
New York</v>
      </c>
      <c r="J26" s="11"/>
      <c r="K26" s="13">
        <f>Pivot!AH15</f>
        <v>76850</v>
      </c>
      <c r="L26" s="11"/>
      <c r="M26" s="12" t="str">
        <f>Pivot!AI15</f>
        <v>▲ Active
31/03/2017 -</v>
      </c>
      <c r="N26" s="178">
        <f>Pivot!AJ15</f>
        <v>7</v>
      </c>
      <c r="O26" s="179"/>
    </row>
    <row r="27" spans="3:15" ht="30" customHeight="1" x14ac:dyDescent="0.25">
      <c r="C27" s="10" t="str">
        <f>Pivot!AD16</f>
        <v>00-10080009</v>
      </c>
      <c r="D27" s="11"/>
      <c r="E27" s="12" t="str">
        <f>Pivot!AE16</f>
        <v>♀ Gabrielle Crane
47 | Bachelor</v>
      </c>
      <c r="F27" s="11"/>
      <c r="G27" s="12" t="str">
        <f>Pivot!AF16</f>
        <v>Sales Representative
Sales</v>
      </c>
      <c r="H27" s="11"/>
      <c r="I27" s="12" t="str">
        <f>Pivot!AG16</f>
        <v>🏢 Buffalo
New York</v>
      </c>
      <c r="J27" s="11"/>
      <c r="K27" s="13">
        <f>Pivot!AH16</f>
        <v>59328</v>
      </c>
      <c r="L27" s="11"/>
      <c r="M27" s="12" t="str">
        <f>Pivot!AI16</f>
        <v>▲ Active
09/01/2023 -</v>
      </c>
      <c r="N27" s="178">
        <f>Pivot!AJ16</f>
        <v>2</v>
      </c>
      <c r="O27" s="179"/>
    </row>
    <row r="28" spans="3:15" ht="30" customHeight="1" x14ac:dyDescent="0.25">
      <c r="C28" s="10" t="str">
        <f>Pivot!AD17</f>
        <v>00-10113173</v>
      </c>
      <c r="D28" s="11"/>
      <c r="E28" s="12" t="str">
        <f>Pivot!AE17</f>
        <v>♀ Carol Smith
37 | High School</v>
      </c>
      <c r="F28" s="11"/>
      <c r="G28" s="12" t="str">
        <f>Pivot!AF17</f>
        <v>Content Creator
Marketing</v>
      </c>
      <c r="H28" s="11"/>
      <c r="I28" s="12" t="str">
        <f>Pivot!AG17</f>
        <v>🏠 Detroit
Michigan</v>
      </c>
      <c r="J28" s="11"/>
      <c r="K28" s="13">
        <f>Pivot!AH17</f>
        <v>60340</v>
      </c>
      <c r="L28" s="11"/>
      <c r="M28" s="12" t="str">
        <f>Pivot!AI17</f>
        <v>▲ Active
22/07/2022 -</v>
      </c>
      <c r="N28" s="178">
        <f>Pivot!AJ17</f>
        <v>2</v>
      </c>
      <c r="O28" s="179"/>
    </row>
    <row r="29" spans="3:15" ht="30" customHeight="1" x14ac:dyDescent="0.25">
      <c r="C29" s="10" t="str">
        <f>Pivot!AD18</f>
        <v>00-10113880</v>
      </c>
      <c r="D29" s="11"/>
      <c r="E29" s="12" t="str">
        <f>Pivot!AE18</f>
        <v>♂ Brad Hobbs
38 | High School</v>
      </c>
      <c r="F29" s="11"/>
      <c r="G29" s="12" t="str">
        <f>Pivot!AF18</f>
        <v>Content Creator
Marketing</v>
      </c>
      <c r="H29" s="11"/>
      <c r="I29" s="12" t="str">
        <f>Pivot!AG18</f>
        <v>🏢 Buffalo
New York</v>
      </c>
      <c r="J29" s="11"/>
      <c r="K29" s="13">
        <f>Pivot!AH18</f>
        <v>54733</v>
      </c>
      <c r="L29" s="11"/>
      <c r="M29" s="12" t="str">
        <f>Pivot!AI18</f>
        <v>▲ Active
21/03/2017 -</v>
      </c>
      <c r="N29" s="178">
        <f>Pivot!AJ18</f>
        <v>7</v>
      </c>
      <c r="O29" s="179"/>
    </row>
    <row r="30" spans="3:15" ht="30" customHeight="1" x14ac:dyDescent="0.25">
      <c r="C30" s="10" t="str">
        <f>Pivot!AD19</f>
        <v>00-10122731</v>
      </c>
      <c r="D30" s="11"/>
      <c r="E30" s="12" t="str">
        <f>Pivot!AE19</f>
        <v>♀ Travis Aguirre
55 | Master</v>
      </c>
      <c r="F30" s="11"/>
      <c r="G30" s="12" t="str">
        <f>Pivot!AF19</f>
        <v>Operations Analyst
Operations</v>
      </c>
      <c r="H30" s="11"/>
      <c r="I30" s="12" t="str">
        <f>Pivot!AG19</f>
        <v>🏠 Cleveland
Ohio</v>
      </c>
      <c r="J30" s="11"/>
      <c r="K30" s="13">
        <f>Pivot!AH19</f>
        <v>79145</v>
      </c>
      <c r="L30" s="11"/>
      <c r="M30" s="12" t="str">
        <f>Pivot!AI19</f>
        <v>▲ Active
22/02/2016 -</v>
      </c>
      <c r="N30" s="178">
        <f>Pivot!AJ19</f>
        <v>8</v>
      </c>
      <c r="O30" s="179"/>
    </row>
    <row r="31" spans="3:15" ht="30" customHeight="1" x14ac:dyDescent="0.25">
      <c r="C31" s="10" t="str">
        <f>Pivot!AD20</f>
        <v>00-10137666</v>
      </c>
      <c r="D31" s="11"/>
      <c r="E31" s="12" t="str">
        <f>Pivot!AE20</f>
        <v>♀ Ralph Sanford
47 | Bachelor</v>
      </c>
      <c r="F31" s="11"/>
      <c r="G31" s="12" t="str">
        <f>Pivot!AF20</f>
        <v>Marketing Coordinator
Marketing</v>
      </c>
      <c r="H31" s="11"/>
      <c r="I31" s="12" t="str">
        <f>Pivot!AG20</f>
        <v>🏢 Buffalo
New York</v>
      </c>
      <c r="J31" s="11"/>
      <c r="K31" s="13">
        <f>Pivot!AH20</f>
        <v>75028</v>
      </c>
      <c r="L31" s="11"/>
      <c r="M31" s="12" t="str">
        <f>Pivot!AI20</f>
        <v>▲ Active
18/04/2021 -</v>
      </c>
      <c r="N31" s="178">
        <f>Pivot!AJ20</f>
        <v>3</v>
      </c>
      <c r="O31" s="179"/>
    </row>
    <row r="32" spans="3:15" ht="30" customHeight="1" x14ac:dyDescent="0.25">
      <c r="C32" s="10" t="str">
        <f>Pivot!AD21</f>
        <v>00-10146265</v>
      </c>
      <c r="D32" s="11"/>
      <c r="E32" s="12" t="str">
        <f>Pivot!AE21</f>
        <v>♀ Melanie Rodriguez
42 | Bachelor</v>
      </c>
      <c r="F32" s="11"/>
      <c r="G32" s="12" t="str">
        <f>Pivot!AF21</f>
        <v>Accountant
Finance</v>
      </c>
      <c r="H32" s="11"/>
      <c r="I32" s="12" t="str">
        <f>Pivot!AG21</f>
        <v>🏢 New York City
New York</v>
      </c>
      <c r="J32" s="11"/>
      <c r="K32" s="13">
        <f>Pivot!AH21</f>
        <v>68161</v>
      </c>
      <c r="L32" s="11"/>
      <c r="M32" s="12" t="str">
        <f>Pivot!AI21</f>
        <v>▲ Active
29/06/2017 -</v>
      </c>
      <c r="N32" s="178">
        <f>Pivot!AJ21</f>
        <v>7</v>
      </c>
      <c r="O32" s="179"/>
    </row>
    <row r="33" spans="3:15" ht="30" customHeight="1" x14ac:dyDescent="0.25">
      <c r="C33" s="10" t="str">
        <f>Pivot!AD22</f>
        <v>00-10147197</v>
      </c>
      <c r="D33" s="11"/>
      <c r="E33" s="12" t="str">
        <f>Pivot!AE22</f>
        <v>♀ Henry Mccarthy
40 | Bachelor</v>
      </c>
      <c r="F33" s="11"/>
      <c r="G33" s="12" t="str">
        <f>Pivot!AF22</f>
        <v>Operations Analyst
Operations</v>
      </c>
      <c r="H33" s="11"/>
      <c r="I33" s="12" t="str">
        <f>Pivot!AG22</f>
        <v>🏢 Buffalo
New York</v>
      </c>
      <c r="J33" s="11"/>
      <c r="K33" s="13">
        <f>Pivot!AH22</f>
        <v>56478</v>
      </c>
      <c r="L33" s="11"/>
      <c r="M33" s="12" t="str">
        <f>Pivot!AI22</f>
        <v>▲ Active
10/03/2023 -</v>
      </c>
      <c r="N33" s="178">
        <f>Pivot!AJ22</f>
        <v>1</v>
      </c>
      <c r="O33" s="179"/>
    </row>
    <row r="34" spans="3:15" ht="30" customHeight="1" x14ac:dyDescent="0.25">
      <c r="C34" s="10" t="str">
        <f>Pivot!AD23</f>
        <v>00-10159801</v>
      </c>
      <c r="D34" s="11"/>
      <c r="E34" s="12" t="str">
        <f>Pivot!AE23</f>
        <v>♀ James Chavez
50 | Master</v>
      </c>
      <c r="F34" s="11"/>
      <c r="G34" s="12" t="str">
        <f>Pivot!AF23</f>
        <v>Sales Specialist
Sales</v>
      </c>
      <c r="H34" s="11"/>
      <c r="I34" s="12" t="str">
        <f>Pivot!AG23</f>
        <v>🏠 Greensboro
North Carolina</v>
      </c>
      <c r="J34" s="11"/>
      <c r="K34" s="13">
        <f>Pivot!AH23</f>
        <v>86547</v>
      </c>
      <c r="L34" s="11"/>
      <c r="M34" s="12" t="str">
        <f>Pivot!AI23</f>
        <v>▲ Active
04/02/2017 -</v>
      </c>
      <c r="N34" s="178">
        <f>Pivot!AJ23</f>
        <v>7</v>
      </c>
      <c r="O34" s="179"/>
    </row>
    <row r="35" spans="3:15" ht="30" customHeight="1" x14ac:dyDescent="0.25">
      <c r="C35" s="10" t="str">
        <f>Pivot!AD24</f>
        <v>00-10171954</v>
      </c>
      <c r="D35" s="11"/>
      <c r="E35" s="12" t="str">
        <f>Pivot!AE24</f>
        <v>♀ Kathryn Williams
45 | Bachelor</v>
      </c>
      <c r="F35" s="11"/>
      <c r="G35" s="12" t="str">
        <f>Pivot!AF24</f>
        <v>Accounts Payable Specialist
Finance</v>
      </c>
      <c r="H35" s="11"/>
      <c r="I35" s="12" t="str">
        <f>Pivot!AG24</f>
        <v>🏢 New York City
New York</v>
      </c>
      <c r="J35" s="11"/>
      <c r="K35" s="13">
        <f>Pivot!AH24</f>
        <v>55510</v>
      </c>
      <c r="L35" s="11"/>
      <c r="M35" s="12" t="str">
        <f>Pivot!AI24</f>
        <v>▲ Active
01/09/2015 -</v>
      </c>
      <c r="N35" s="178">
        <f>Pivot!AJ24</f>
        <v>9</v>
      </c>
      <c r="O35" s="179"/>
    </row>
    <row r="36" spans="3:15" ht="30" customHeight="1" x14ac:dyDescent="0.25">
      <c r="C36" s="10" t="str">
        <f>Pivot!AD25</f>
        <v>00-10183025</v>
      </c>
      <c r="D36" s="11"/>
      <c r="E36" s="12" t="str">
        <f>Pivot!AE25</f>
        <v>♂ Danny Cole
43 | Bachelor</v>
      </c>
      <c r="F36" s="11"/>
      <c r="G36" s="12" t="str">
        <f>Pivot!AF25</f>
        <v>Logistics Coordinator
Operations</v>
      </c>
      <c r="H36" s="11"/>
      <c r="I36" s="12" t="str">
        <f>Pivot!AG25</f>
        <v>🏢 Rochester
New York</v>
      </c>
      <c r="J36" s="11"/>
      <c r="K36" s="13">
        <f>Pivot!AH25</f>
        <v>65693</v>
      </c>
      <c r="L36" s="11"/>
      <c r="M36" s="12" t="str">
        <f>Pivot!AI25</f>
        <v>▲ Active
21/05/2023 -</v>
      </c>
      <c r="N36" s="178">
        <f>Pivot!AJ25</f>
        <v>1</v>
      </c>
      <c r="O36" s="179"/>
    </row>
    <row r="37" spans="3:15" ht="30" customHeight="1" x14ac:dyDescent="0.25">
      <c r="C37" s="10" t="str">
        <f>Pivot!AD26</f>
        <v>00-10195370</v>
      </c>
      <c r="D37" s="11"/>
      <c r="E37" s="12" t="str">
        <f>Pivot!AE26</f>
        <v>♂ Daniel Maxwell
54 | High School</v>
      </c>
      <c r="F37" s="11"/>
      <c r="G37" s="12" t="str">
        <f>Pivot!AF26</f>
        <v>Support Specialist
Customer Service</v>
      </c>
      <c r="H37" s="11"/>
      <c r="I37" s="12" t="str">
        <f>Pivot!AG26</f>
        <v>🏠 Naperville
Illinois</v>
      </c>
      <c r="J37" s="11"/>
      <c r="K37" s="13">
        <f>Pivot!AH26</f>
        <v>64056</v>
      </c>
      <c r="L37" s="11"/>
      <c r="M37" s="12" t="str">
        <f>Pivot!AI26</f>
        <v>▲ Active
21/03/2018 -</v>
      </c>
      <c r="N37" s="178">
        <f>Pivot!AJ26</f>
        <v>6</v>
      </c>
      <c r="O37" s="179"/>
    </row>
    <row r="38" spans="3:15" ht="30" customHeight="1" x14ac:dyDescent="0.25">
      <c r="C38" s="10" t="str">
        <f>Pivot!AD27</f>
        <v>00-10202363</v>
      </c>
      <c r="D38" s="11"/>
      <c r="E38" s="12" t="str">
        <f>Pivot!AE27</f>
        <v>♀ Michelle Lang
28 | Bachelor</v>
      </c>
      <c r="F38" s="11"/>
      <c r="G38" s="12" t="str">
        <f>Pivot!AF27</f>
        <v>Sales Representative
Sales</v>
      </c>
      <c r="H38" s="11"/>
      <c r="I38" s="12" t="str">
        <f>Pivot!AG27</f>
        <v>🏢 New York City
New York</v>
      </c>
      <c r="J38" s="11"/>
      <c r="K38" s="13">
        <f>Pivot!AH27</f>
        <v>52278</v>
      </c>
      <c r="L38" s="11"/>
      <c r="M38" s="12" t="str">
        <f>Pivot!AI27</f>
        <v>▲ Active
21/04/2022 -</v>
      </c>
      <c r="N38" s="178">
        <f>Pivot!AJ27</f>
        <v>2</v>
      </c>
      <c r="O38" s="179"/>
    </row>
    <row r="39" spans="3:15" ht="30" customHeight="1" x14ac:dyDescent="0.25">
      <c r="C39" s="10" t="str">
        <f>Pivot!AD28</f>
        <v>00-10209961</v>
      </c>
      <c r="D39" s="11"/>
      <c r="E39" s="12" t="str">
        <f>Pivot!AE28</f>
        <v>♂ Daniel Graham
35 | Bachelor</v>
      </c>
      <c r="F39" s="11"/>
      <c r="G39" s="12" t="str">
        <f>Pivot!AF28</f>
        <v>Sales Representative
Sales</v>
      </c>
      <c r="H39" s="11"/>
      <c r="I39" s="12" t="str">
        <f>Pivot!AG28</f>
        <v>🏢 New York City
New York</v>
      </c>
      <c r="J39" s="11"/>
      <c r="K39" s="13">
        <f>Pivot!AH28</f>
        <v>64892</v>
      </c>
      <c r="L39" s="11"/>
      <c r="M39" s="12" t="str">
        <f>Pivot!AI28</f>
        <v>▼ Terminated
05/06/2021 - 02/12/2021</v>
      </c>
      <c r="N39" s="178">
        <f>Pivot!AJ28</f>
        <v>0</v>
      </c>
      <c r="O39" s="179"/>
    </row>
    <row r="40" spans="3:15" ht="30" customHeight="1" x14ac:dyDescent="0.25">
      <c r="C40" s="10" t="str">
        <f>Pivot!AD29</f>
        <v>00-10213612</v>
      </c>
      <c r="D40" s="11"/>
      <c r="E40" s="12" t="str">
        <f>Pivot!AE29</f>
        <v>♀ Gabriel Harris
48 | Bachelor</v>
      </c>
      <c r="F40" s="11"/>
      <c r="G40" s="12" t="str">
        <f>Pivot!AF29</f>
        <v>Operations Analyst
Operations</v>
      </c>
      <c r="H40" s="11"/>
      <c r="I40" s="12" t="str">
        <f>Pivot!AG29</f>
        <v>🏢 New York City
New York</v>
      </c>
      <c r="J40" s="11"/>
      <c r="K40" s="13">
        <f>Pivot!AH29</f>
        <v>60624</v>
      </c>
      <c r="L40" s="11"/>
      <c r="M40" s="12" t="str">
        <f>Pivot!AI29</f>
        <v>▲ Active
08/10/2021 -</v>
      </c>
      <c r="N40" s="178">
        <f>Pivot!AJ29</f>
        <v>3</v>
      </c>
      <c r="O40" s="179"/>
    </row>
    <row r="41" spans="3:15" ht="30" customHeight="1" x14ac:dyDescent="0.25">
      <c r="C41" s="10" t="str">
        <f>Pivot!AD30</f>
        <v>00-10225283</v>
      </c>
      <c r="D41" s="11"/>
      <c r="E41" s="12" t="str">
        <f>Pivot!AE30</f>
        <v>♀ Ryan Long
52 | High School</v>
      </c>
      <c r="F41" s="11"/>
      <c r="G41" s="12" t="str">
        <f>Pivot!AF30</f>
        <v>Inventory Specialist
Operations</v>
      </c>
      <c r="H41" s="11"/>
      <c r="I41" s="12" t="str">
        <f>Pivot!AG30</f>
        <v>🏢 Rochester
New York</v>
      </c>
      <c r="J41" s="11"/>
      <c r="K41" s="13">
        <f>Pivot!AH30</f>
        <v>59233</v>
      </c>
      <c r="L41" s="11"/>
      <c r="M41" s="12" t="str">
        <f>Pivot!AI30</f>
        <v>▲ Active
15/01/2018 -</v>
      </c>
      <c r="N41" s="178">
        <f>Pivot!AJ30</f>
        <v>7</v>
      </c>
      <c r="O41" s="179"/>
    </row>
    <row r="42" spans="3:15" ht="30" customHeight="1" x14ac:dyDescent="0.25">
      <c r="C42" s="10" t="str">
        <f>Pivot!AD31</f>
        <v>00-10256489</v>
      </c>
      <c r="D42" s="11"/>
      <c r="E42" s="12" t="str">
        <f>Pivot!AE31</f>
        <v>♀ Sue Howe
43 | Bachelor</v>
      </c>
      <c r="F42" s="11"/>
      <c r="G42" s="12" t="str">
        <f>Pivot!AF31</f>
        <v>Sales Representative
Sales</v>
      </c>
      <c r="H42" s="11"/>
      <c r="I42" s="12" t="str">
        <f>Pivot!AG31</f>
        <v>🏢 Buffalo
New York</v>
      </c>
      <c r="J42" s="11"/>
      <c r="K42" s="13">
        <f>Pivot!AH31</f>
        <v>68287</v>
      </c>
      <c r="L42" s="11"/>
      <c r="M42" s="12" t="str">
        <f>Pivot!AI31</f>
        <v>▲ Active
06/05/2024 -</v>
      </c>
      <c r="N42" s="178">
        <f>Pivot!AJ31</f>
        <v>0</v>
      </c>
      <c r="O42" s="179"/>
    </row>
    <row r="43" spans="3:15" ht="30" customHeight="1" x14ac:dyDescent="0.25">
      <c r="C43" s="10" t="str">
        <f>Pivot!AD32</f>
        <v>00-10261534</v>
      </c>
      <c r="D43" s="11"/>
      <c r="E43" s="12" t="str">
        <f>Pivot!AE32</f>
        <v>♀ Kevin Potter
47 | Bachelor</v>
      </c>
      <c r="F43" s="11"/>
      <c r="G43" s="12" t="str">
        <f>Pivot!AF32</f>
        <v>Logistics Coordinator
Operations</v>
      </c>
      <c r="H43" s="11"/>
      <c r="I43" s="12" t="str">
        <f>Pivot!AG32</f>
        <v>🏠 Cincinnati
Ohio</v>
      </c>
      <c r="J43" s="11"/>
      <c r="K43" s="13">
        <f>Pivot!AH32</f>
        <v>62856</v>
      </c>
      <c r="L43" s="11"/>
      <c r="M43" s="12" t="str">
        <f>Pivot!AI32</f>
        <v>▲ Active
24/06/2024 -</v>
      </c>
      <c r="N43" s="178">
        <f>Pivot!AJ32</f>
        <v>0</v>
      </c>
      <c r="O43" s="179"/>
    </row>
    <row r="44" spans="3:15" ht="30" customHeight="1" x14ac:dyDescent="0.25">
      <c r="C44" s="10" t="str">
        <f>Pivot!AD33</f>
        <v>00-10270663</v>
      </c>
      <c r="D44" s="11"/>
      <c r="E44" s="12" t="str">
        <f>Pivot!AE33</f>
        <v>♀ William Wilson
40 | Bachelor</v>
      </c>
      <c r="F44" s="11"/>
      <c r="G44" s="12" t="str">
        <f>Pivot!AF33</f>
        <v>Sales Representative
Sales</v>
      </c>
      <c r="H44" s="11"/>
      <c r="I44" s="12" t="str">
        <f>Pivot!AG33</f>
        <v>🏢 New York City
New York</v>
      </c>
      <c r="J44" s="11"/>
      <c r="K44" s="13">
        <f>Pivot!AH33</f>
        <v>57572</v>
      </c>
      <c r="L44" s="11"/>
      <c r="M44" s="12" t="str">
        <f>Pivot!AI33</f>
        <v>▲ Active
11/08/2017 -</v>
      </c>
      <c r="N44" s="178">
        <f>Pivot!AJ33</f>
        <v>7</v>
      </c>
      <c r="O44" s="179"/>
    </row>
    <row r="45" spans="3:15" ht="30" customHeight="1" x14ac:dyDescent="0.25">
      <c r="C45" s="10" t="str">
        <f>Pivot!AD34</f>
        <v>00-10274812</v>
      </c>
      <c r="D45" s="11"/>
      <c r="E45" s="12" t="str">
        <f>Pivot!AE34</f>
        <v>♀ Heather Madden
52 | Bachelor</v>
      </c>
      <c r="F45" s="11"/>
      <c r="G45" s="12" t="str">
        <f>Pivot!AF34</f>
        <v>Inventory Specialist
Operations</v>
      </c>
      <c r="H45" s="11"/>
      <c r="I45" s="12" t="str">
        <f>Pivot!AG34</f>
        <v>🏢 Rochester
New York</v>
      </c>
      <c r="J45" s="11"/>
      <c r="K45" s="13">
        <f>Pivot!AH34</f>
        <v>67571</v>
      </c>
      <c r="L45" s="11"/>
      <c r="M45" s="12" t="str">
        <f>Pivot!AI34</f>
        <v>▲ Active
15/10/2021 -</v>
      </c>
      <c r="N45" s="178">
        <f>Pivot!AJ34</f>
        <v>3</v>
      </c>
      <c r="O45" s="179"/>
    </row>
    <row r="46" spans="3:15" ht="30" customHeight="1" x14ac:dyDescent="0.25">
      <c r="C46" s="10" t="str">
        <f>Pivot!AD35</f>
        <v>00-10279945</v>
      </c>
      <c r="D46" s="11"/>
      <c r="E46" s="12" t="str">
        <f>Pivot!AE35</f>
        <v>♀ Karen Stephens
63 | High School</v>
      </c>
      <c r="F46" s="11"/>
      <c r="G46" s="12" t="str">
        <f>Pivot!AF35</f>
        <v>Recruiter
HR</v>
      </c>
      <c r="H46" s="11"/>
      <c r="I46" s="12" t="str">
        <f>Pivot!AG35</f>
        <v>🏢 Rochester
New York</v>
      </c>
      <c r="J46" s="11"/>
      <c r="K46" s="13">
        <f>Pivot!AH35</f>
        <v>70509</v>
      </c>
      <c r="L46" s="11"/>
      <c r="M46" s="12" t="str">
        <f>Pivot!AI35</f>
        <v>▲ Active
04/12/2016 -</v>
      </c>
      <c r="N46" s="178">
        <f>Pivot!AJ35</f>
        <v>8</v>
      </c>
      <c r="O46" s="179"/>
    </row>
    <row r="47" spans="3:15" ht="30" customHeight="1" x14ac:dyDescent="0.25">
      <c r="C47" s="10" t="str">
        <f>Pivot!AD36</f>
        <v>00-10289289</v>
      </c>
      <c r="D47" s="11"/>
      <c r="E47" s="12" t="str">
        <f>Pivot!AE36</f>
        <v>♀ Robert Shields
46 | Bachelor</v>
      </c>
      <c r="F47" s="11"/>
      <c r="G47" s="12" t="str">
        <f>Pivot!AF36</f>
        <v>Help Desk Technician
Customer Service</v>
      </c>
      <c r="H47" s="11"/>
      <c r="I47" s="12" t="str">
        <f>Pivot!AG36</f>
        <v>🏢 New York City
New York</v>
      </c>
      <c r="J47" s="11"/>
      <c r="K47" s="13">
        <f>Pivot!AH36</f>
        <v>61403</v>
      </c>
      <c r="L47" s="11"/>
      <c r="M47" s="12" t="str">
        <f>Pivot!AI36</f>
        <v>▼ Terminated
22/01/2024 - 20/07/2024</v>
      </c>
      <c r="N47" s="178">
        <f>Pivot!AJ36</f>
        <v>0</v>
      </c>
      <c r="O47" s="179"/>
    </row>
    <row r="48" spans="3:15" ht="30" customHeight="1" x14ac:dyDescent="0.25">
      <c r="C48" s="10" t="str">
        <f>Pivot!AD37</f>
        <v>00-10299883</v>
      </c>
      <c r="D48" s="11"/>
      <c r="E48" s="12" t="str">
        <f>Pivot!AE37</f>
        <v>♂ Shawn Sanchez
54 | Bachelor</v>
      </c>
      <c r="F48" s="11"/>
      <c r="G48" s="12" t="str">
        <f>Pivot!AF37</f>
        <v>Marketing Coordinator
Marketing</v>
      </c>
      <c r="H48" s="11"/>
      <c r="I48" s="12" t="str">
        <f>Pivot!AG37</f>
        <v>🏢 Rochester
New York</v>
      </c>
      <c r="J48" s="11"/>
      <c r="K48" s="13">
        <f>Pivot!AH37</f>
        <v>69918</v>
      </c>
      <c r="L48" s="11"/>
      <c r="M48" s="12" t="str">
        <f>Pivot!AI37</f>
        <v>▲ Active
05/05/2022 -</v>
      </c>
      <c r="N48" s="178">
        <f>Pivot!AJ37</f>
        <v>2</v>
      </c>
      <c r="O48" s="179"/>
    </row>
    <row r="49" spans="3:15" ht="30" customHeight="1" x14ac:dyDescent="0.25">
      <c r="C49" s="10" t="str">
        <f>Pivot!AD38</f>
        <v>00-10302186</v>
      </c>
      <c r="D49" s="11"/>
      <c r="E49" s="12" t="str">
        <f>Pivot!AE38</f>
        <v>♀ Amy Davis
51 | High School</v>
      </c>
      <c r="F49" s="11"/>
      <c r="G49" s="12" t="str">
        <f>Pivot!AF38</f>
        <v>Inventory Specialist
Operations</v>
      </c>
      <c r="H49" s="11"/>
      <c r="I49" s="12" t="str">
        <f>Pivot!AG38</f>
        <v>🏢 Buffalo
New York</v>
      </c>
      <c r="J49" s="11"/>
      <c r="K49" s="13">
        <f>Pivot!AH38</f>
        <v>65488</v>
      </c>
      <c r="L49" s="11"/>
      <c r="M49" s="12" t="str">
        <f>Pivot!AI38</f>
        <v>▲ Active
22/03/2018 -</v>
      </c>
      <c r="N49" s="178">
        <f>Pivot!AJ38</f>
        <v>6</v>
      </c>
      <c r="O49" s="179"/>
    </row>
    <row r="50" spans="3:15" ht="30" customHeight="1" x14ac:dyDescent="0.25">
      <c r="C50" s="10" t="str">
        <f>Pivot!AD39</f>
        <v>00-10308646</v>
      </c>
      <c r="D50" s="11"/>
      <c r="E50" s="12" t="str">
        <f>Pivot!AE39</f>
        <v>♀ Kristy Wilson
35 | High School</v>
      </c>
      <c r="F50" s="11"/>
      <c r="G50" s="12" t="str">
        <f>Pivot!AF39</f>
        <v>Content Creator
Marketing</v>
      </c>
      <c r="H50" s="11"/>
      <c r="I50" s="12" t="str">
        <f>Pivot!AG39</f>
        <v>🏢 Rochester
New York</v>
      </c>
      <c r="J50" s="11"/>
      <c r="K50" s="13">
        <f>Pivot!AH39</f>
        <v>59706</v>
      </c>
      <c r="L50" s="11"/>
      <c r="M50" s="12" t="str">
        <f>Pivot!AI39</f>
        <v>▲ Active
28/05/2017 -</v>
      </c>
      <c r="N50" s="178">
        <f>Pivot!AJ39</f>
        <v>7</v>
      </c>
      <c r="O50" s="179"/>
    </row>
    <row r="51" spans="3:15" ht="30" customHeight="1" x14ac:dyDescent="0.25">
      <c r="C51" s="10" t="str">
        <f>Pivot!AD40</f>
        <v>00-10329821</v>
      </c>
      <c r="D51" s="11"/>
      <c r="E51" s="12" t="str">
        <f>Pivot!AE40</f>
        <v>♂ Mercedes Patterson
25 | Bachelor</v>
      </c>
      <c r="F51" s="11"/>
      <c r="G51" s="12" t="str">
        <f>Pivot!AF40</f>
        <v>Inventory Specialist
Operations</v>
      </c>
      <c r="H51" s="11"/>
      <c r="I51" s="12" t="str">
        <f>Pivot!AG40</f>
        <v>🏢 New York City
New York</v>
      </c>
      <c r="J51" s="11"/>
      <c r="K51" s="13">
        <f>Pivot!AH40</f>
        <v>57722</v>
      </c>
      <c r="L51" s="11"/>
      <c r="M51" s="12" t="str">
        <f>Pivot!AI40</f>
        <v>▲ Active
30/04/2022 -</v>
      </c>
      <c r="N51" s="178">
        <f>Pivot!AJ40</f>
        <v>2</v>
      </c>
      <c r="O51" s="179"/>
    </row>
    <row r="52" spans="3:15" ht="30" customHeight="1" x14ac:dyDescent="0.25">
      <c r="C52" s="10" t="str">
        <f>Pivot!AD41</f>
        <v>00-10331931</v>
      </c>
      <c r="D52" s="11"/>
      <c r="E52" s="12" t="str">
        <f>Pivot!AE41</f>
        <v>♂ Gabriella Abbott
36 | PhD</v>
      </c>
      <c r="F52" s="11"/>
      <c r="G52" s="12" t="str">
        <f>Pivot!AF41</f>
        <v>Sales Specialist
Sales</v>
      </c>
      <c r="H52" s="11"/>
      <c r="I52" s="12" t="str">
        <f>Pivot!AG41</f>
        <v>🏢 New York City
New York</v>
      </c>
      <c r="J52" s="11"/>
      <c r="K52" s="13">
        <f>Pivot!AH41</f>
        <v>78790</v>
      </c>
      <c r="L52" s="11"/>
      <c r="M52" s="12" t="str">
        <f>Pivot!AI41</f>
        <v>▼ Terminated
11/09/2017 - 09/03/2018</v>
      </c>
      <c r="N52" s="178">
        <f>Pivot!AJ41</f>
        <v>0</v>
      </c>
      <c r="O52" s="179"/>
    </row>
    <row r="53" spans="3:15" ht="30" customHeight="1" x14ac:dyDescent="0.25">
      <c r="C53" s="10" t="str">
        <f>Pivot!AD42</f>
        <v>00-10332878</v>
      </c>
      <c r="D53" s="11"/>
      <c r="E53" s="12" t="str">
        <f>Pivot!AE42</f>
        <v>♀ William Potter
24 | Bachelor</v>
      </c>
      <c r="F53" s="11"/>
      <c r="G53" s="12" t="str">
        <f>Pivot!AF42</f>
        <v>Logistics Coordinator
Operations</v>
      </c>
      <c r="H53" s="11"/>
      <c r="I53" s="12" t="str">
        <f>Pivot!AG42</f>
        <v>🏠 Norfolk
Virginia</v>
      </c>
      <c r="J53" s="11"/>
      <c r="K53" s="13">
        <f>Pivot!AH42</f>
        <v>55750</v>
      </c>
      <c r="L53" s="11"/>
      <c r="M53" s="12" t="str">
        <f>Pivot!AI42</f>
        <v>▲ Active
20/10/2024 -</v>
      </c>
      <c r="N53" s="178">
        <f>Pivot!AJ42</f>
        <v>0</v>
      </c>
      <c r="O53" s="179"/>
    </row>
    <row r="54" spans="3:15" ht="30" customHeight="1" x14ac:dyDescent="0.25">
      <c r="C54" s="10" t="str">
        <f>Pivot!AD43</f>
        <v>00-10333912</v>
      </c>
      <c r="D54" s="11"/>
      <c r="E54" s="12" t="str">
        <f>Pivot!AE43</f>
        <v>♂ Angela Perry
53 | Bachelor</v>
      </c>
      <c r="F54" s="11"/>
      <c r="G54" s="12" t="str">
        <f>Pivot!AF43</f>
        <v>Logistics Coordinator
Operations</v>
      </c>
      <c r="H54" s="11"/>
      <c r="I54" s="12" t="str">
        <f>Pivot!AG43</f>
        <v>🏠 Naperville
Illinois</v>
      </c>
      <c r="J54" s="11"/>
      <c r="K54" s="13">
        <f>Pivot!AH43</f>
        <v>62346</v>
      </c>
      <c r="L54" s="11"/>
      <c r="M54" s="12" t="str">
        <f>Pivot!AI43</f>
        <v>▲ Active
03/12/2018 -</v>
      </c>
      <c r="N54" s="178">
        <f>Pivot!AJ43</f>
        <v>6</v>
      </c>
      <c r="O54" s="179"/>
    </row>
    <row r="55" spans="3:15" ht="30" customHeight="1" x14ac:dyDescent="0.25">
      <c r="C55" s="10" t="str">
        <f>Pivot!AD44</f>
        <v>00-10338423</v>
      </c>
      <c r="D55" s="11"/>
      <c r="E55" s="12" t="str">
        <f>Pivot!AE44</f>
        <v>♂ Amanda Bradley
28 | PhD</v>
      </c>
      <c r="F55" s="11"/>
      <c r="G55" s="12" t="str">
        <f>Pivot!AF44</f>
        <v>Sales Specialist
Sales</v>
      </c>
      <c r="H55" s="11"/>
      <c r="I55" s="12" t="str">
        <f>Pivot!AG44</f>
        <v>🏠 Charleston
West Virginia</v>
      </c>
      <c r="J55" s="11"/>
      <c r="K55" s="13">
        <f>Pivot!AH44</f>
        <v>78128</v>
      </c>
      <c r="L55" s="11"/>
      <c r="M55" s="12" t="str">
        <f>Pivot!AI44</f>
        <v>▲ Active
30/08/2023 -</v>
      </c>
      <c r="N55" s="178">
        <f>Pivot!AJ44</f>
        <v>1</v>
      </c>
      <c r="O55" s="179"/>
    </row>
    <row r="56" spans="3:15" ht="30" customHeight="1" x14ac:dyDescent="0.25">
      <c r="C56" s="10" t="str">
        <f>Pivot!AD45</f>
        <v>00-10339260</v>
      </c>
      <c r="D56" s="11"/>
      <c r="E56" s="12" t="str">
        <f>Pivot!AE45</f>
        <v>♀ Diana Jones
51 | Bachelor</v>
      </c>
      <c r="F56" s="11"/>
      <c r="G56" s="12" t="str">
        <f>Pivot!AF45</f>
        <v>SEO Specialist
Marketing</v>
      </c>
      <c r="H56" s="11"/>
      <c r="I56" s="12" t="str">
        <f>Pivot!AG45</f>
        <v>🏢 Rochester
New York</v>
      </c>
      <c r="J56" s="11"/>
      <c r="K56" s="13">
        <f>Pivot!AH45</f>
        <v>61326</v>
      </c>
      <c r="L56" s="11"/>
      <c r="M56" s="12" t="str">
        <f>Pivot!AI45</f>
        <v>▲ Active
16/12/2019 -</v>
      </c>
      <c r="N56" s="178">
        <f>Pivot!AJ45</f>
        <v>5</v>
      </c>
      <c r="O56" s="179"/>
    </row>
    <row r="57" spans="3:15" ht="30" customHeight="1" x14ac:dyDescent="0.25">
      <c r="C57" s="10" t="str">
        <f>Pivot!AD46</f>
        <v>00-10355692</v>
      </c>
      <c r="D57" s="11"/>
      <c r="E57" s="12" t="str">
        <f>Pivot!AE46</f>
        <v>♀ Samuel Ayala
62 | High School</v>
      </c>
      <c r="F57" s="11"/>
      <c r="G57" s="12" t="str">
        <f>Pivot!AF46</f>
        <v>Inventory Specialist
Operations</v>
      </c>
      <c r="H57" s="11"/>
      <c r="I57" s="12" t="str">
        <f>Pivot!AG46</f>
        <v>🏢 Buffalo
New York</v>
      </c>
      <c r="J57" s="11"/>
      <c r="K57" s="13">
        <f>Pivot!AH46</f>
        <v>56998</v>
      </c>
      <c r="L57" s="11"/>
      <c r="M57" s="12" t="str">
        <f>Pivot!AI46</f>
        <v>▲ Active
24/10/2015 -</v>
      </c>
      <c r="N57" s="178">
        <f>Pivot!AJ46</f>
        <v>9</v>
      </c>
      <c r="O57" s="179"/>
    </row>
    <row r="58" spans="3:15" ht="30" customHeight="1" x14ac:dyDescent="0.25">
      <c r="C58" s="10" t="str">
        <f>Pivot!AD47</f>
        <v>00-10358749</v>
      </c>
      <c r="D58" s="11"/>
      <c r="E58" s="12" t="str">
        <f>Pivot!AE47</f>
        <v>♀ Kimberly Mercado
46 | High School</v>
      </c>
      <c r="F58" s="11"/>
      <c r="G58" s="12" t="str">
        <f>Pivot!AF47</f>
        <v>Content Creator
Marketing</v>
      </c>
      <c r="H58" s="11"/>
      <c r="I58" s="12" t="str">
        <f>Pivot!AG47</f>
        <v>🏢 New York City
New York</v>
      </c>
      <c r="J58" s="11"/>
      <c r="K58" s="13">
        <f>Pivot!AH47</f>
        <v>59294</v>
      </c>
      <c r="L58" s="11"/>
      <c r="M58" s="12" t="str">
        <f>Pivot!AI47</f>
        <v>▲ Active
16/11/2023 -</v>
      </c>
      <c r="N58" s="178">
        <f>Pivot!AJ47</f>
        <v>1</v>
      </c>
      <c r="O58" s="179"/>
    </row>
    <row r="59" spans="3:15" ht="30" customHeight="1" x14ac:dyDescent="0.25">
      <c r="C59" s="10" t="str">
        <f>Pivot!AD48</f>
        <v>00-10392185</v>
      </c>
      <c r="D59" s="11"/>
      <c r="E59" s="12" t="str">
        <f>Pivot!AE48</f>
        <v>♂ Sherry Carpenter
47 | High School</v>
      </c>
      <c r="F59" s="11"/>
      <c r="G59" s="12" t="str">
        <f>Pivot!AF48</f>
        <v>Customer Service Representative
Customer Service</v>
      </c>
      <c r="H59" s="11"/>
      <c r="I59" s="12" t="str">
        <f>Pivot!AG48</f>
        <v>🏠 Raleigh
North Carolina</v>
      </c>
      <c r="J59" s="11"/>
      <c r="K59" s="13">
        <f>Pivot!AH48</f>
        <v>59847</v>
      </c>
      <c r="L59" s="11"/>
      <c r="M59" s="12" t="str">
        <f>Pivot!AI48</f>
        <v>▲ Active
09/03/2016 -</v>
      </c>
      <c r="N59" s="178">
        <f>Pivot!AJ48</f>
        <v>8</v>
      </c>
      <c r="O59" s="179"/>
    </row>
    <row r="60" spans="3:15" ht="30" customHeight="1" x14ac:dyDescent="0.25">
      <c r="C60" s="10" t="str">
        <f>Pivot!AD49</f>
        <v>00-10403216</v>
      </c>
      <c r="D60" s="11"/>
      <c r="E60" s="12" t="str">
        <f>Pivot!AE49</f>
        <v>♀ Aaron Horton
30 | High School</v>
      </c>
      <c r="F60" s="11"/>
      <c r="G60" s="12" t="str">
        <f>Pivot!AF49</f>
        <v>Support Specialist
Customer Service</v>
      </c>
      <c r="H60" s="11"/>
      <c r="I60" s="12" t="str">
        <f>Pivot!AG49</f>
        <v>🏢 Rochester
New York</v>
      </c>
      <c r="J60" s="11"/>
      <c r="K60" s="13">
        <f>Pivot!AH49</f>
        <v>60852</v>
      </c>
      <c r="L60" s="11"/>
      <c r="M60" s="12" t="str">
        <f>Pivot!AI49</f>
        <v>▲ Active
29/12/2017 -</v>
      </c>
      <c r="N60" s="178">
        <f>Pivot!AJ49</f>
        <v>7</v>
      </c>
      <c r="O60" s="179"/>
    </row>
    <row r="61" spans="3:15" ht="30" customHeight="1" x14ac:dyDescent="0.25">
      <c r="C61" s="10" t="str">
        <f>Pivot!AD50</f>
        <v>00-10404729</v>
      </c>
      <c r="D61" s="11"/>
      <c r="E61" s="12" t="str">
        <f>Pivot!AE50</f>
        <v>♀ John Grimes
43 | Bachelor</v>
      </c>
      <c r="F61" s="11"/>
      <c r="G61" s="12" t="str">
        <f>Pivot!AF50</f>
        <v>Help Desk Technician
Customer Service</v>
      </c>
      <c r="H61" s="11"/>
      <c r="I61" s="12" t="str">
        <f>Pivot!AG50</f>
        <v>🏠 Virginia Beach
Virginia</v>
      </c>
      <c r="J61" s="11"/>
      <c r="K61" s="13">
        <f>Pivot!AH50</f>
        <v>58407</v>
      </c>
      <c r="L61" s="11"/>
      <c r="M61" s="12" t="str">
        <f>Pivot!AI50</f>
        <v>▼ Terminated
04/03/2022 - 31/08/2022</v>
      </c>
      <c r="N61" s="178">
        <f>Pivot!AJ50</f>
        <v>0</v>
      </c>
      <c r="O61" s="179"/>
    </row>
    <row r="62" spans="3:15" ht="30" customHeight="1" x14ac:dyDescent="0.25">
      <c r="C62" s="10" t="str">
        <f>Pivot!AD51</f>
        <v>00-10409797</v>
      </c>
      <c r="D62" s="11"/>
      <c r="E62" s="12" t="str">
        <f>Pivot!AE51</f>
        <v>♂ Gloria Hale
27 | High School</v>
      </c>
      <c r="F62" s="11"/>
      <c r="G62" s="12" t="str">
        <f>Pivot!AF51</f>
        <v>Help Desk Technician
Customer Service</v>
      </c>
      <c r="H62" s="11"/>
      <c r="I62" s="12" t="str">
        <f>Pivot!AG51</f>
        <v>🏠 Grand Rapids
Michigan</v>
      </c>
      <c r="J62" s="11"/>
      <c r="K62" s="13">
        <f>Pivot!AH51</f>
        <v>57046</v>
      </c>
      <c r="L62" s="11"/>
      <c r="M62" s="12" t="str">
        <f>Pivot!AI51</f>
        <v>▲ Active
21/12/2018 -</v>
      </c>
      <c r="N62" s="178">
        <f>Pivot!AJ51</f>
        <v>6</v>
      </c>
      <c r="O62" s="179"/>
    </row>
    <row r="63" spans="3:15" ht="30" customHeight="1" x14ac:dyDescent="0.25">
      <c r="C63" s="10" t="str">
        <f>Pivot!AD52</f>
        <v>00-10412827</v>
      </c>
      <c r="D63" s="11"/>
      <c r="E63" s="12" t="str">
        <f>Pivot!AE52</f>
        <v>♂ Savannah Howard
40 | High School</v>
      </c>
      <c r="F63" s="11"/>
      <c r="G63" s="12" t="str">
        <f>Pivot!AF52</f>
        <v>Inventory Specialist
Operations</v>
      </c>
      <c r="H63" s="11"/>
      <c r="I63" s="12" t="str">
        <f>Pivot!AG52</f>
        <v>🏠 Raleigh
North Carolina</v>
      </c>
      <c r="J63" s="11"/>
      <c r="K63" s="13">
        <f>Pivot!AH52</f>
        <v>63356</v>
      </c>
      <c r="L63" s="11"/>
      <c r="M63" s="12" t="str">
        <f>Pivot!AI52</f>
        <v>▲ Active
22/09/2019 -</v>
      </c>
      <c r="N63" s="178">
        <f>Pivot!AJ52</f>
        <v>5</v>
      </c>
      <c r="O63" s="179"/>
    </row>
    <row r="64" spans="3:15" ht="30" customHeight="1" x14ac:dyDescent="0.25">
      <c r="C64" s="10" t="str">
        <f>Pivot!AD53</f>
        <v>00-10432769</v>
      </c>
      <c r="D64" s="11"/>
      <c r="E64" s="12" t="str">
        <f>Pivot!AE53</f>
        <v>♀ Robin Gutierrez
32 | Bachelor</v>
      </c>
      <c r="F64" s="11"/>
      <c r="G64" s="12" t="str">
        <f>Pivot!AF53</f>
        <v>Customer Service Representative
Customer Service</v>
      </c>
      <c r="H64" s="11"/>
      <c r="I64" s="12" t="str">
        <f>Pivot!AG53</f>
        <v>🏢 Buffalo
New York</v>
      </c>
      <c r="J64" s="11"/>
      <c r="K64" s="13">
        <f>Pivot!AH53</f>
        <v>60621</v>
      </c>
      <c r="L64" s="11"/>
      <c r="M64" s="12" t="str">
        <f>Pivot!AI53</f>
        <v>▲ Active
15/11/2018 -</v>
      </c>
      <c r="N64" s="178">
        <f>Pivot!AJ53</f>
        <v>6</v>
      </c>
      <c r="O64" s="179"/>
    </row>
    <row r="65" spans="3:15" ht="30" customHeight="1" x14ac:dyDescent="0.25">
      <c r="C65" s="10" t="str">
        <f>Pivot!AD54</f>
        <v>00-10446705</v>
      </c>
      <c r="D65" s="11"/>
      <c r="E65" s="12" t="str">
        <f>Pivot!AE54</f>
        <v>♀ Michelle Johnson
22 | Bachelor</v>
      </c>
      <c r="F65" s="11"/>
      <c r="G65" s="12" t="str">
        <f>Pivot!AF54</f>
        <v>Support Specialist
Customer Service</v>
      </c>
      <c r="H65" s="11"/>
      <c r="I65" s="12" t="str">
        <f>Pivot!AG54</f>
        <v>🏢 Buffalo
New York</v>
      </c>
      <c r="J65" s="11"/>
      <c r="K65" s="13">
        <f>Pivot!AH54</f>
        <v>54933</v>
      </c>
      <c r="L65" s="11"/>
      <c r="M65" s="12" t="str">
        <f>Pivot!AI54</f>
        <v>▲ Active
03/06/2024 -</v>
      </c>
      <c r="N65" s="178">
        <f>Pivot!AJ54</f>
        <v>0</v>
      </c>
      <c r="O65" s="179"/>
    </row>
    <row r="66" spans="3:15" ht="30" customHeight="1" x14ac:dyDescent="0.25">
      <c r="C66" s="10" t="str">
        <f>Pivot!AD55</f>
        <v>00-10457051</v>
      </c>
      <c r="D66" s="11"/>
      <c r="E66" s="12" t="str">
        <f>Pivot!AE55</f>
        <v>♀ Christopher Pitts
60 | Bachelor</v>
      </c>
      <c r="F66" s="11"/>
      <c r="G66" s="12" t="str">
        <f>Pivot!AF55</f>
        <v>Sales Representative
Sales</v>
      </c>
      <c r="H66" s="11"/>
      <c r="I66" s="12" t="str">
        <f>Pivot!AG55</f>
        <v>🏢 Buffalo
New York</v>
      </c>
      <c r="J66" s="11"/>
      <c r="K66" s="13">
        <f>Pivot!AH55</f>
        <v>61979</v>
      </c>
      <c r="L66" s="11"/>
      <c r="M66" s="12" t="str">
        <f>Pivot!AI55</f>
        <v>▲ Active
11/01/2016 -</v>
      </c>
      <c r="N66" s="178">
        <f>Pivot!AJ55</f>
        <v>9</v>
      </c>
      <c r="O66" s="179"/>
    </row>
    <row r="67" spans="3:15" ht="30" customHeight="1" x14ac:dyDescent="0.25">
      <c r="C67" s="10" t="str">
        <f>Pivot!AD56</f>
        <v>00-10460418</v>
      </c>
      <c r="D67" s="11"/>
      <c r="E67" s="12" t="str">
        <f>Pivot!AE56</f>
        <v>♀ Barbara Stevens
37 | Bachelor</v>
      </c>
      <c r="F67" s="11"/>
      <c r="G67" s="12" t="str">
        <f>Pivot!AF56</f>
        <v>Marketing Coordinator
Marketing</v>
      </c>
      <c r="H67" s="11"/>
      <c r="I67" s="12" t="str">
        <f>Pivot!AG56</f>
        <v>🏠 Grand Rapids
Michigan</v>
      </c>
      <c r="J67" s="11"/>
      <c r="K67" s="13">
        <f>Pivot!AH56</f>
        <v>64471</v>
      </c>
      <c r="L67" s="11"/>
      <c r="M67" s="12" t="str">
        <f>Pivot!AI56</f>
        <v>▲ Active
05/10/2024 -</v>
      </c>
      <c r="N67" s="178">
        <f>Pivot!AJ56</f>
        <v>0</v>
      </c>
      <c r="O67" s="179"/>
    </row>
    <row r="68" spans="3:15" ht="30" customHeight="1" x14ac:dyDescent="0.25">
      <c r="C68" s="10" t="str">
        <f>Pivot!AD57</f>
        <v>00-10464811</v>
      </c>
      <c r="D68" s="11"/>
      <c r="E68" s="12" t="str">
        <f>Pivot!AE57</f>
        <v>♂ Martha Williams
39 | Bachelor</v>
      </c>
      <c r="F68" s="11"/>
      <c r="G68" s="12" t="str">
        <f>Pivot!AF57</f>
        <v>Sales Representative
Sales</v>
      </c>
      <c r="H68" s="11"/>
      <c r="I68" s="12" t="str">
        <f>Pivot!AG57</f>
        <v>🏢 Buffalo
New York</v>
      </c>
      <c r="J68" s="11"/>
      <c r="K68" s="13">
        <f>Pivot!AH57</f>
        <v>63604</v>
      </c>
      <c r="L68" s="11"/>
      <c r="M68" s="12" t="str">
        <f>Pivot!AI57</f>
        <v>▲ Active
18/06/2019 -</v>
      </c>
      <c r="N68" s="178">
        <f>Pivot!AJ57</f>
        <v>5</v>
      </c>
      <c r="O68" s="179"/>
    </row>
    <row r="69" spans="3:15" ht="30" customHeight="1" x14ac:dyDescent="0.25">
      <c r="C69" s="10" t="str">
        <f>Pivot!AD58</f>
        <v>00-10466177</v>
      </c>
      <c r="D69" s="11"/>
      <c r="E69" s="12" t="str">
        <f>Pivot!AE58</f>
        <v>♀ Joseph Diaz
33 | Bachelor</v>
      </c>
      <c r="F69" s="11"/>
      <c r="G69" s="12" t="str">
        <f>Pivot!AF58</f>
        <v>Accountant
Finance</v>
      </c>
      <c r="H69" s="11"/>
      <c r="I69" s="12" t="str">
        <f>Pivot!AG58</f>
        <v>🏠 Warren
Michigan</v>
      </c>
      <c r="J69" s="11"/>
      <c r="K69" s="13">
        <f>Pivot!AH58</f>
        <v>53179</v>
      </c>
      <c r="L69" s="11"/>
      <c r="M69" s="12" t="str">
        <f>Pivot!AI58</f>
        <v>▼ Terminated
06/06/2022 - 03/12/2022</v>
      </c>
      <c r="N69" s="178">
        <f>Pivot!AJ58</f>
        <v>0</v>
      </c>
      <c r="O69" s="179"/>
    </row>
    <row r="70" spans="3:15" ht="30" customHeight="1" x14ac:dyDescent="0.25">
      <c r="C70" s="10" t="str">
        <f>Pivot!AD59</f>
        <v>00-10470877</v>
      </c>
      <c r="D70" s="11"/>
      <c r="E70" s="12" t="str">
        <f>Pivot!AE59</f>
        <v>♂ Paul Day
63 | Master</v>
      </c>
      <c r="F70" s="11"/>
      <c r="G70" s="12" t="str">
        <f>Pivot!AF59</f>
        <v>HR Coordinator
HR</v>
      </c>
      <c r="H70" s="11"/>
      <c r="I70" s="12" t="str">
        <f>Pivot!AG59</f>
        <v>🏢 Rochester
New York</v>
      </c>
      <c r="J70" s="11"/>
      <c r="K70" s="13">
        <f>Pivot!AH59</f>
        <v>54969</v>
      </c>
      <c r="L70" s="11"/>
      <c r="M70" s="12" t="str">
        <f>Pivot!AI59</f>
        <v>▲ Active
19/03/2018 -</v>
      </c>
      <c r="N70" s="178">
        <f>Pivot!AJ59</f>
        <v>6</v>
      </c>
      <c r="O70" s="179"/>
    </row>
    <row r="71" spans="3:15" ht="30" customHeight="1" x14ac:dyDescent="0.25">
      <c r="C71" s="10" t="str">
        <f>Pivot!AD60</f>
        <v>00-10475894</v>
      </c>
      <c r="D71" s="11"/>
      <c r="E71" s="12" t="str">
        <f>Pivot!AE60</f>
        <v>♂ Joseph Anderson
42 | Bachelor</v>
      </c>
      <c r="F71" s="11"/>
      <c r="G71" s="12" t="str">
        <f>Pivot!AF60</f>
        <v>Software Developer
IT</v>
      </c>
      <c r="H71" s="11"/>
      <c r="I71" s="12" t="str">
        <f>Pivot!AG60</f>
        <v>🏢 New York City
New York</v>
      </c>
      <c r="J71" s="11"/>
      <c r="K71" s="13">
        <f>Pivot!AH60</f>
        <v>89897</v>
      </c>
      <c r="L71" s="11"/>
      <c r="M71" s="12" t="str">
        <f>Pivot!AI60</f>
        <v>▼ Terminated
08/09/2018 - 16/07/2019</v>
      </c>
      <c r="N71" s="178">
        <f>Pivot!AJ60</f>
        <v>0</v>
      </c>
      <c r="O71" s="179"/>
    </row>
    <row r="72" spans="3:15" ht="30" customHeight="1" x14ac:dyDescent="0.25">
      <c r="C72" s="10" t="str">
        <f>Pivot!AD61</f>
        <v>00-10476674</v>
      </c>
      <c r="D72" s="11"/>
      <c r="E72" s="12" t="str">
        <f>Pivot!AE61</f>
        <v>♀ Jeffrey Roach
26 | Bachelor</v>
      </c>
      <c r="F72" s="11"/>
      <c r="G72" s="12" t="str">
        <f>Pivot!AF61</f>
        <v>Marketing Coordinator
Marketing</v>
      </c>
      <c r="H72" s="11"/>
      <c r="I72" s="12" t="str">
        <f>Pivot!AG61</f>
        <v>🏢 Rochester
New York</v>
      </c>
      <c r="J72" s="11"/>
      <c r="K72" s="13">
        <f>Pivot!AH61</f>
        <v>70313</v>
      </c>
      <c r="L72" s="11"/>
      <c r="M72" s="12" t="str">
        <f>Pivot!AI61</f>
        <v>▲ Active
16/05/2023 -</v>
      </c>
      <c r="N72" s="178">
        <f>Pivot!AJ61</f>
        <v>1</v>
      </c>
      <c r="O72" s="179"/>
    </row>
    <row r="73" spans="3:15" ht="30" customHeight="1" x14ac:dyDescent="0.25">
      <c r="C73" s="10" t="str">
        <f>Pivot!AD62</f>
        <v>00-10486734</v>
      </c>
      <c r="D73" s="11"/>
      <c r="E73" s="12" t="str">
        <f>Pivot!AE62</f>
        <v>♀ Scott Riddle
29 | PhD</v>
      </c>
      <c r="F73" s="11"/>
      <c r="G73" s="12" t="str">
        <f>Pivot!AF62</f>
        <v>Financial Analyst
Finance</v>
      </c>
      <c r="H73" s="11"/>
      <c r="I73" s="12" t="str">
        <f>Pivot!AG62</f>
        <v>🏠 Virginia Beach
Virginia</v>
      </c>
      <c r="J73" s="11"/>
      <c r="K73" s="13">
        <f>Pivot!AH62</f>
        <v>104437</v>
      </c>
      <c r="L73" s="11"/>
      <c r="M73" s="12" t="str">
        <f>Pivot!AI62</f>
        <v>▲ Active
15/04/2016 -</v>
      </c>
      <c r="N73" s="178">
        <f>Pivot!AJ62</f>
        <v>8</v>
      </c>
      <c r="O73" s="179"/>
    </row>
    <row r="74" spans="3:15" ht="30" customHeight="1" x14ac:dyDescent="0.25">
      <c r="C74" s="10" t="str">
        <f>Pivot!AD63</f>
        <v>00-10503430</v>
      </c>
      <c r="D74" s="11"/>
      <c r="E74" s="12" t="str">
        <f>Pivot!AE63</f>
        <v>♂ Joshua Austin
42 | High School</v>
      </c>
      <c r="F74" s="11"/>
      <c r="G74" s="12" t="str">
        <f>Pivot!AF63</f>
        <v>Customer Service Representative
Customer Service</v>
      </c>
      <c r="H74" s="11"/>
      <c r="I74" s="12" t="str">
        <f>Pivot!AG63</f>
        <v>🏢 New York City
New York</v>
      </c>
      <c r="J74" s="11"/>
      <c r="K74" s="13">
        <f>Pivot!AH63</f>
        <v>66995</v>
      </c>
      <c r="L74" s="11"/>
      <c r="M74" s="12" t="str">
        <f>Pivot!AI63</f>
        <v>▲ Active
13/11/2023 -</v>
      </c>
      <c r="N74" s="178">
        <f>Pivot!AJ63</f>
        <v>1</v>
      </c>
      <c r="O74" s="179"/>
    </row>
    <row r="75" spans="3:15" ht="30" customHeight="1" x14ac:dyDescent="0.25">
      <c r="C75" s="10" t="str">
        <f>Pivot!AD64</f>
        <v>00-10515548</v>
      </c>
      <c r="D75" s="11"/>
      <c r="E75" s="12" t="str">
        <f>Pivot!AE64</f>
        <v>♂ Mandy Mason
34 | Bachelor</v>
      </c>
      <c r="F75" s="11"/>
      <c r="G75" s="12" t="str">
        <f>Pivot!AF64</f>
        <v>Logistics Coordinator
Operations</v>
      </c>
      <c r="H75" s="11"/>
      <c r="I75" s="12" t="str">
        <f>Pivot!AG64</f>
        <v>🏢 New York City
New York</v>
      </c>
      <c r="J75" s="11"/>
      <c r="K75" s="13">
        <f>Pivot!AH64</f>
        <v>69085</v>
      </c>
      <c r="L75" s="11"/>
      <c r="M75" s="12" t="str">
        <f>Pivot!AI64</f>
        <v>▲ Active
11/10/2019 -</v>
      </c>
      <c r="N75" s="178">
        <f>Pivot!AJ64</f>
        <v>5</v>
      </c>
      <c r="O75" s="179"/>
    </row>
    <row r="76" spans="3:15" ht="30" customHeight="1" x14ac:dyDescent="0.25">
      <c r="C76" s="10" t="str">
        <f>Pivot!AD65</f>
        <v>00-10538139</v>
      </c>
      <c r="D76" s="11"/>
      <c r="E76" s="12" t="str">
        <f>Pivot!AE65</f>
        <v>♀ Michael Schaefer
52 | Bachelor</v>
      </c>
      <c r="F76" s="11"/>
      <c r="G76" s="12" t="str">
        <f>Pivot!AF65</f>
        <v>Sales Representative
Sales</v>
      </c>
      <c r="H76" s="11"/>
      <c r="I76" s="12" t="str">
        <f>Pivot!AG65</f>
        <v>🏢 Rochester
New York</v>
      </c>
      <c r="J76" s="11"/>
      <c r="K76" s="13">
        <f>Pivot!AH65</f>
        <v>73674</v>
      </c>
      <c r="L76" s="11"/>
      <c r="M76" s="12" t="str">
        <f>Pivot!AI65</f>
        <v>▲ Active
01/04/2016 -</v>
      </c>
      <c r="N76" s="178">
        <f>Pivot!AJ65</f>
        <v>8</v>
      </c>
      <c r="O76" s="179"/>
    </row>
    <row r="77" spans="3:15" ht="30" customHeight="1" x14ac:dyDescent="0.25">
      <c r="C77" s="10" t="str">
        <f>Pivot!AD66</f>
        <v>00-10551617</v>
      </c>
      <c r="D77" s="11"/>
      <c r="E77" s="12" t="str">
        <f>Pivot!AE66</f>
        <v>♂ Alan Weeks
43 | Master</v>
      </c>
      <c r="F77" s="11"/>
      <c r="G77" s="12" t="str">
        <f>Pivot!AF66</f>
        <v>Sales Consultant
Sales</v>
      </c>
      <c r="H77" s="11"/>
      <c r="I77" s="12" t="str">
        <f>Pivot!AG66</f>
        <v>🏢 New York City
New York</v>
      </c>
      <c r="J77" s="11"/>
      <c r="K77" s="13">
        <f>Pivot!AH66</f>
        <v>68761</v>
      </c>
      <c r="L77" s="11"/>
      <c r="M77" s="12" t="str">
        <f>Pivot!AI66</f>
        <v>▲ Active
21/10/2018 -</v>
      </c>
      <c r="N77" s="178">
        <f>Pivot!AJ66</f>
        <v>6</v>
      </c>
      <c r="O77" s="179"/>
    </row>
    <row r="78" spans="3:15" ht="30" customHeight="1" x14ac:dyDescent="0.25">
      <c r="C78" s="10" t="str">
        <f>Pivot!AD67</f>
        <v>00-10573904</v>
      </c>
      <c r="D78" s="11"/>
      <c r="E78" s="12" t="str">
        <f>Pivot!AE67</f>
        <v>♂ Christopher Martin
35 | Bachelor</v>
      </c>
      <c r="F78" s="11"/>
      <c r="G78" s="12" t="str">
        <f>Pivot!AF67</f>
        <v>Logistics Coordinator
Operations</v>
      </c>
      <c r="H78" s="11"/>
      <c r="I78" s="12" t="str">
        <f>Pivot!AG67</f>
        <v>🏢 New York City
New York</v>
      </c>
      <c r="J78" s="11"/>
      <c r="K78" s="13">
        <f>Pivot!AH67</f>
        <v>69563</v>
      </c>
      <c r="L78" s="11"/>
      <c r="M78" s="12" t="str">
        <f>Pivot!AI67</f>
        <v>▲ Active
16/10/2022 -</v>
      </c>
      <c r="N78" s="178">
        <f>Pivot!AJ67</f>
        <v>2</v>
      </c>
      <c r="O78" s="179"/>
    </row>
    <row r="79" spans="3:15" ht="30" customHeight="1" x14ac:dyDescent="0.25">
      <c r="C79" s="10" t="str">
        <f>Pivot!AD68</f>
        <v>00-10578224</v>
      </c>
      <c r="D79" s="11"/>
      <c r="E79" s="12" t="str">
        <f>Pivot!AE68</f>
        <v>♂ Richard Todd
25 | Bachelor</v>
      </c>
      <c r="F79" s="11"/>
      <c r="G79" s="12" t="str">
        <f>Pivot!AF68</f>
        <v>Inventory Specialist
Operations</v>
      </c>
      <c r="H79" s="11"/>
      <c r="I79" s="12" t="str">
        <f>Pivot!AG68</f>
        <v>🏢 Rochester
New York</v>
      </c>
      <c r="J79" s="11"/>
      <c r="K79" s="13">
        <f>Pivot!AH68</f>
        <v>66275</v>
      </c>
      <c r="L79" s="11"/>
      <c r="M79" s="12" t="str">
        <f>Pivot!AI68</f>
        <v>▲ Active
21/04/2017 -</v>
      </c>
      <c r="N79" s="178">
        <f>Pivot!AJ68</f>
        <v>7</v>
      </c>
      <c r="O79" s="179"/>
    </row>
    <row r="80" spans="3:15" ht="30" customHeight="1" x14ac:dyDescent="0.25">
      <c r="C80" s="10" t="str">
        <f>Pivot!AD69</f>
        <v>00-10605250</v>
      </c>
      <c r="D80" s="11"/>
      <c r="E80" s="12" t="str">
        <f>Pivot!AE69</f>
        <v>♀ Karen Martin
32 | Master</v>
      </c>
      <c r="F80" s="11"/>
      <c r="G80" s="12" t="str">
        <f>Pivot!AF69</f>
        <v>Operations Analyst
Operations</v>
      </c>
      <c r="H80" s="11"/>
      <c r="I80" s="12" t="str">
        <f>Pivot!AG69</f>
        <v>🏠 Allentown
Pennsylvania</v>
      </c>
      <c r="J80" s="11"/>
      <c r="K80" s="13">
        <f>Pivot!AH69</f>
        <v>60271</v>
      </c>
      <c r="L80" s="11"/>
      <c r="M80" s="12" t="str">
        <f>Pivot!AI69</f>
        <v>▲ Active
21/01/2020 -</v>
      </c>
      <c r="N80" s="178">
        <f>Pivot!AJ69</f>
        <v>5</v>
      </c>
      <c r="O80" s="179"/>
    </row>
    <row r="81" spans="3:15" ht="30" customHeight="1" x14ac:dyDescent="0.25">
      <c r="C81" s="10" t="str">
        <f>Pivot!AD70</f>
        <v>00-10614102</v>
      </c>
      <c r="D81" s="11"/>
      <c r="E81" s="12" t="str">
        <f>Pivot!AE70</f>
        <v>♀ Matthew Combs
31 | PhD</v>
      </c>
      <c r="F81" s="11"/>
      <c r="G81" s="12" t="str">
        <f>Pivot!AF70</f>
        <v>Sales Specialist
Sales</v>
      </c>
      <c r="H81" s="11"/>
      <c r="I81" s="12" t="str">
        <f>Pivot!AG70</f>
        <v>🏢 Rochester
New York</v>
      </c>
      <c r="J81" s="11"/>
      <c r="K81" s="13">
        <f>Pivot!AH70</f>
        <v>66553</v>
      </c>
      <c r="L81" s="11"/>
      <c r="M81" s="12" t="str">
        <f>Pivot!AI70</f>
        <v>▲ Active
13/08/2024 -</v>
      </c>
      <c r="N81" s="178">
        <f>Pivot!AJ70</f>
        <v>0</v>
      </c>
      <c r="O81" s="179"/>
    </row>
    <row r="82" spans="3:15" ht="30" customHeight="1" x14ac:dyDescent="0.25">
      <c r="C82" s="10" t="str">
        <f>Pivot!AD71</f>
        <v>00-10617870</v>
      </c>
      <c r="D82" s="11"/>
      <c r="E82" s="12" t="str">
        <f>Pivot!AE71</f>
        <v>♀ Erin Ramos
39 | Bachelor</v>
      </c>
      <c r="F82" s="11"/>
      <c r="G82" s="12" t="str">
        <f>Pivot!AF71</f>
        <v>Operations Manager
Operations</v>
      </c>
      <c r="H82" s="11"/>
      <c r="I82" s="12" t="str">
        <f>Pivot!AG71</f>
        <v>🏢 Buffalo
New York</v>
      </c>
      <c r="J82" s="11"/>
      <c r="K82" s="13">
        <f>Pivot!AH71</f>
        <v>95684</v>
      </c>
      <c r="L82" s="11"/>
      <c r="M82" s="12" t="str">
        <f>Pivot!AI71</f>
        <v>▲ Active
19/03/2024 -</v>
      </c>
      <c r="N82" s="178">
        <f>Pivot!AJ71</f>
        <v>0</v>
      </c>
      <c r="O82" s="179"/>
    </row>
    <row r="83" spans="3:15" ht="30" customHeight="1" x14ac:dyDescent="0.25">
      <c r="C83" s="10" t="str">
        <f>Pivot!AD72</f>
        <v>00-10625592</v>
      </c>
      <c r="D83" s="11"/>
      <c r="E83" s="12" t="str">
        <f>Pivot!AE72</f>
        <v>♀ Sarah Bauer
45 | Bachelor</v>
      </c>
      <c r="F83" s="11"/>
      <c r="G83" s="12" t="str">
        <f>Pivot!AF72</f>
        <v>Sales Specialist
Sales</v>
      </c>
      <c r="H83" s="11"/>
      <c r="I83" s="12" t="str">
        <f>Pivot!AG72</f>
        <v>🏠 Norfolk
Virginia</v>
      </c>
      <c r="J83" s="11"/>
      <c r="K83" s="13">
        <f>Pivot!AH72</f>
        <v>69113</v>
      </c>
      <c r="L83" s="11"/>
      <c r="M83" s="12" t="str">
        <f>Pivot!AI72</f>
        <v>▲ Active
04/05/2018 -</v>
      </c>
      <c r="N83" s="178">
        <f>Pivot!AJ72</f>
        <v>6</v>
      </c>
      <c r="O83" s="179"/>
    </row>
    <row r="84" spans="3:15" ht="30" customHeight="1" x14ac:dyDescent="0.25">
      <c r="C84" s="10" t="str">
        <f>Pivot!AD73</f>
        <v>00-10665587</v>
      </c>
      <c r="D84" s="11"/>
      <c r="E84" s="12" t="str">
        <f>Pivot!AE73</f>
        <v>♂ Cheyenne Brown
45 | High School</v>
      </c>
      <c r="F84" s="11"/>
      <c r="G84" s="12" t="str">
        <f>Pivot!AF73</f>
        <v>Customer Service Representative
Customer Service</v>
      </c>
      <c r="H84" s="11"/>
      <c r="I84" s="12" t="str">
        <f>Pivot!AG73</f>
        <v>🏢 Rochester
New York</v>
      </c>
      <c r="J84" s="11"/>
      <c r="K84" s="13">
        <f>Pivot!AH73</f>
        <v>60160</v>
      </c>
      <c r="L84" s="11"/>
      <c r="M84" s="12" t="str">
        <f>Pivot!AI73</f>
        <v>▲ Active
23/02/2023 -</v>
      </c>
      <c r="N84" s="178">
        <f>Pivot!AJ73</f>
        <v>1</v>
      </c>
      <c r="O84" s="179"/>
    </row>
    <row r="85" spans="3:15" ht="30" customHeight="1" x14ac:dyDescent="0.25">
      <c r="C85" s="10" t="str">
        <f>Pivot!AD74</f>
        <v>00-10667294</v>
      </c>
      <c r="D85" s="11"/>
      <c r="E85" s="12" t="str">
        <f>Pivot!AE74</f>
        <v>♂ David Sims
52 | Bachelor</v>
      </c>
      <c r="F85" s="11"/>
      <c r="G85" s="12" t="str">
        <f>Pivot!AF74</f>
        <v>Logistics Coordinator
Operations</v>
      </c>
      <c r="H85" s="11"/>
      <c r="I85" s="12" t="str">
        <f>Pivot!AG74</f>
        <v>🏢 New York City
New York</v>
      </c>
      <c r="J85" s="11"/>
      <c r="K85" s="13">
        <f>Pivot!AH74</f>
        <v>66996</v>
      </c>
      <c r="L85" s="11"/>
      <c r="M85" s="12" t="str">
        <f>Pivot!AI74</f>
        <v>▲ Active
22/03/2017 -</v>
      </c>
      <c r="N85" s="178">
        <f>Pivot!AJ74</f>
        <v>7</v>
      </c>
      <c r="O85" s="179"/>
    </row>
    <row r="86" spans="3:15" ht="30" customHeight="1" x14ac:dyDescent="0.25">
      <c r="C86" s="10" t="str">
        <f>Pivot!AD75</f>
        <v>00-10667938</v>
      </c>
      <c r="D86" s="11"/>
      <c r="E86" s="12" t="str">
        <f>Pivot!AE75</f>
        <v>♂ Sheena Hicks
51 | Bachelor</v>
      </c>
      <c r="F86" s="11"/>
      <c r="G86" s="12" t="str">
        <f>Pivot!AF75</f>
        <v>Operations Analyst
Operations</v>
      </c>
      <c r="H86" s="11"/>
      <c r="I86" s="12" t="str">
        <f>Pivot!AG75</f>
        <v>🏠 Warren
Michigan</v>
      </c>
      <c r="J86" s="11"/>
      <c r="K86" s="13">
        <f>Pivot!AH75</f>
        <v>87753</v>
      </c>
      <c r="L86" s="11"/>
      <c r="M86" s="12" t="str">
        <f>Pivot!AI75</f>
        <v>▲ Active
25/10/2017 -</v>
      </c>
      <c r="N86" s="178">
        <f>Pivot!AJ75</f>
        <v>7</v>
      </c>
      <c r="O86" s="179"/>
    </row>
    <row r="87" spans="3:15" ht="30" customHeight="1" x14ac:dyDescent="0.25">
      <c r="C87" s="10" t="str">
        <f>Pivot!AD76</f>
        <v>00-10673042</v>
      </c>
      <c r="D87" s="11"/>
      <c r="E87" s="12" t="str">
        <f>Pivot!AE76</f>
        <v>♂ Crystal Rhodes
32 | Bachelor</v>
      </c>
      <c r="F87" s="11"/>
      <c r="G87" s="12" t="str">
        <f>Pivot!AF76</f>
        <v>Logistics Coordinator
Operations</v>
      </c>
      <c r="H87" s="11"/>
      <c r="I87" s="12" t="str">
        <f>Pivot!AG76</f>
        <v>🏠 Raleigh
North Carolina</v>
      </c>
      <c r="J87" s="11"/>
      <c r="K87" s="13">
        <f>Pivot!AH76</f>
        <v>68396</v>
      </c>
      <c r="L87" s="11"/>
      <c r="M87" s="12" t="str">
        <f>Pivot!AI76</f>
        <v>▲ Active
28/09/2017 -</v>
      </c>
      <c r="N87" s="178">
        <f>Pivot!AJ76</f>
        <v>7</v>
      </c>
      <c r="O87" s="179"/>
    </row>
    <row r="88" spans="3:15" ht="30" customHeight="1" x14ac:dyDescent="0.25">
      <c r="C88" s="10" t="str">
        <f>Pivot!AD77</f>
        <v>00-10691813</v>
      </c>
      <c r="D88" s="11"/>
      <c r="E88" s="12" t="str">
        <f>Pivot!AE77</f>
        <v>♀ Robert Woodard
60 | High School</v>
      </c>
      <c r="F88" s="11"/>
      <c r="G88" s="12" t="str">
        <f>Pivot!AF77</f>
        <v>Support Specialist
Customer Service</v>
      </c>
      <c r="H88" s="11"/>
      <c r="I88" s="12" t="str">
        <f>Pivot!AG77</f>
        <v>🏢 Buffalo
New York</v>
      </c>
      <c r="J88" s="11"/>
      <c r="K88" s="13">
        <f>Pivot!AH77</f>
        <v>61344</v>
      </c>
      <c r="L88" s="11"/>
      <c r="M88" s="12" t="str">
        <f>Pivot!AI77</f>
        <v>▲ Active
01/10/2018 -</v>
      </c>
      <c r="N88" s="178">
        <f>Pivot!AJ77</f>
        <v>6</v>
      </c>
      <c r="O88" s="179"/>
    </row>
    <row r="89" spans="3:15" ht="30" customHeight="1" x14ac:dyDescent="0.25">
      <c r="C89" s="10" t="str">
        <f>Pivot!AD78</f>
        <v>00-10697290</v>
      </c>
      <c r="D89" s="11"/>
      <c r="E89" s="12" t="str">
        <f>Pivot!AE78</f>
        <v>♀ Christina Robinson
45 | Bachelor</v>
      </c>
      <c r="F89" s="11"/>
      <c r="G89" s="12" t="str">
        <f>Pivot!AF78</f>
        <v>Customer Service Representative
Customer Service</v>
      </c>
      <c r="H89" s="11"/>
      <c r="I89" s="12" t="str">
        <f>Pivot!AG78</f>
        <v>🏠 Pittsburgh
Pennsylvania</v>
      </c>
      <c r="J89" s="11"/>
      <c r="K89" s="13">
        <f>Pivot!AH78</f>
        <v>55001</v>
      </c>
      <c r="L89" s="11"/>
      <c r="M89" s="12" t="str">
        <f>Pivot!AI78</f>
        <v>▼ Terminated
21/02/2024 - 19/08/2024</v>
      </c>
      <c r="N89" s="178">
        <f>Pivot!AJ78</f>
        <v>0</v>
      </c>
      <c r="O89" s="179"/>
    </row>
    <row r="90" spans="3:15" ht="30" customHeight="1" x14ac:dyDescent="0.25">
      <c r="C90" s="10" t="str">
        <f>Pivot!AD79</f>
        <v>00-10753570</v>
      </c>
      <c r="D90" s="11"/>
      <c r="E90" s="12" t="str">
        <f>Pivot!AE79</f>
        <v>♀ Carolyn Robinson
44 | Bachelor</v>
      </c>
      <c r="F90" s="11"/>
      <c r="G90" s="12" t="str">
        <f>Pivot!AF79</f>
        <v>Support Specialist
Customer Service</v>
      </c>
      <c r="H90" s="11"/>
      <c r="I90" s="12" t="str">
        <f>Pivot!AG79</f>
        <v>🏢 New York City
New York</v>
      </c>
      <c r="J90" s="11"/>
      <c r="K90" s="13">
        <f>Pivot!AH79</f>
        <v>63693</v>
      </c>
      <c r="L90" s="11"/>
      <c r="M90" s="12" t="str">
        <f>Pivot!AI79</f>
        <v>▲ Active
22/03/2020 -</v>
      </c>
      <c r="N90" s="178">
        <f>Pivot!AJ79</f>
        <v>4</v>
      </c>
      <c r="O90" s="179"/>
    </row>
    <row r="91" spans="3:15" ht="30" customHeight="1" x14ac:dyDescent="0.25">
      <c r="C91" s="10" t="str">
        <f>Pivot!AD80</f>
        <v>00-10764034</v>
      </c>
      <c r="D91" s="11"/>
      <c r="E91" s="12" t="str">
        <f>Pivot!AE80</f>
        <v>♂ Kenneth Wallace
30 | Bachelor</v>
      </c>
      <c r="F91" s="11"/>
      <c r="G91" s="12" t="str">
        <f>Pivot!AF80</f>
        <v>Marketing Coordinator
Marketing</v>
      </c>
      <c r="H91" s="11"/>
      <c r="I91" s="12" t="str">
        <f>Pivot!AG80</f>
        <v>🏢 Rochester
New York</v>
      </c>
      <c r="J91" s="11"/>
      <c r="K91" s="13">
        <f>Pivot!AH80</f>
        <v>76788</v>
      </c>
      <c r="L91" s="11"/>
      <c r="M91" s="12" t="str">
        <f>Pivot!AI80</f>
        <v>▲ Active
02/11/2018 -</v>
      </c>
      <c r="N91" s="178">
        <f>Pivot!AJ80</f>
        <v>6</v>
      </c>
      <c r="O91" s="179"/>
    </row>
    <row r="92" spans="3:15" ht="30" customHeight="1" x14ac:dyDescent="0.25">
      <c r="C92" s="10" t="str">
        <f>Pivot!AD81</f>
        <v>00-10776989</v>
      </c>
      <c r="D92" s="11"/>
      <c r="E92" s="12" t="str">
        <f>Pivot!AE81</f>
        <v>♂ Kristi Wade
34 | High School</v>
      </c>
      <c r="F92" s="11"/>
      <c r="G92" s="12" t="str">
        <f>Pivot!AF81</f>
        <v>Inventory Specialist
Operations</v>
      </c>
      <c r="H92" s="11"/>
      <c r="I92" s="12" t="str">
        <f>Pivot!AG81</f>
        <v>🏢 Rochester
New York</v>
      </c>
      <c r="J92" s="11"/>
      <c r="K92" s="13">
        <f>Pivot!AH81</f>
        <v>59332</v>
      </c>
      <c r="L92" s="11"/>
      <c r="M92" s="12" t="str">
        <f>Pivot!AI81</f>
        <v>▲ Active
24/12/2022 -</v>
      </c>
      <c r="N92" s="178">
        <f>Pivot!AJ81</f>
        <v>2</v>
      </c>
      <c r="O92" s="179"/>
    </row>
    <row r="93" spans="3:15" ht="30" customHeight="1" x14ac:dyDescent="0.25">
      <c r="C93" s="10" t="str">
        <f>Pivot!AD82</f>
        <v>00-10784416</v>
      </c>
      <c r="D93" s="11"/>
      <c r="E93" s="12" t="str">
        <f>Pivot!AE82</f>
        <v>♂ Amy Escobar
36 | High School</v>
      </c>
      <c r="F93" s="11"/>
      <c r="G93" s="12" t="str">
        <f>Pivot!AF82</f>
        <v>Customer Service Representative
Customer Service</v>
      </c>
      <c r="H93" s="11"/>
      <c r="I93" s="12" t="str">
        <f>Pivot!AG82</f>
        <v>🏠 Columbus
Ohio</v>
      </c>
      <c r="J93" s="11"/>
      <c r="K93" s="13">
        <f>Pivot!AH82</f>
        <v>64929</v>
      </c>
      <c r="L93" s="11"/>
      <c r="M93" s="12" t="str">
        <f>Pivot!AI82</f>
        <v>▲ Active
13/09/2022 -</v>
      </c>
      <c r="N93" s="178">
        <f>Pivot!AJ82</f>
        <v>2</v>
      </c>
      <c r="O93" s="179"/>
    </row>
    <row r="94" spans="3:15" ht="30" customHeight="1" x14ac:dyDescent="0.25">
      <c r="C94" s="10" t="str">
        <f>Pivot!AD83</f>
        <v>00-10791740</v>
      </c>
      <c r="D94" s="11"/>
      <c r="E94" s="12" t="str">
        <f>Pivot!AE83</f>
        <v>♀ Andrew Deleon
26 | Bachelor</v>
      </c>
      <c r="F94" s="11"/>
      <c r="G94" s="12" t="str">
        <f>Pivot!AF83</f>
        <v>Inventory Specialist
Operations</v>
      </c>
      <c r="H94" s="11"/>
      <c r="I94" s="12" t="str">
        <f>Pivot!AG83</f>
        <v>🏠 Raleigh
North Carolina</v>
      </c>
      <c r="J94" s="11"/>
      <c r="K94" s="13">
        <f>Pivot!AH83</f>
        <v>57924</v>
      </c>
      <c r="L94" s="11"/>
      <c r="M94" s="12" t="str">
        <f>Pivot!AI83</f>
        <v>▲ Active
26/10/2021 -</v>
      </c>
      <c r="N94" s="178">
        <f>Pivot!AJ83</f>
        <v>3</v>
      </c>
      <c r="O94" s="179"/>
    </row>
    <row r="95" spans="3:15" ht="30" customHeight="1" x14ac:dyDescent="0.25">
      <c r="C95" s="10" t="str">
        <f>Pivot!AD84</f>
        <v>00-10808854</v>
      </c>
      <c r="D95" s="11"/>
      <c r="E95" s="12" t="str">
        <f>Pivot!AE84</f>
        <v>♂ Rachel Glover
39 | Bachelor</v>
      </c>
      <c r="F95" s="11"/>
      <c r="G95" s="12" t="str">
        <f>Pivot!AF84</f>
        <v>Software Developer
IT</v>
      </c>
      <c r="H95" s="11"/>
      <c r="I95" s="12" t="str">
        <f>Pivot!AG84</f>
        <v>🏠 Aurora
Illinois</v>
      </c>
      <c r="J95" s="11"/>
      <c r="K95" s="13">
        <f>Pivot!AH84</f>
        <v>86885</v>
      </c>
      <c r="L95" s="11"/>
      <c r="M95" s="12" t="str">
        <f>Pivot!AI84</f>
        <v>▲ Active
16/12/2018 -</v>
      </c>
      <c r="N95" s="178">
        <f>Pivot!AJ84</f>
        <v>6</v>
      </c>
      <c r="O95" s="179"/>
    </row>
    <row r="96" spans="3:15" ht="30" customHeight="1" x14ac:dyDescent="0.25">
      <c r="C96" s="10" t="str">
        <f>Pivot!AD85</f>
        <v>00-10842074</v>
      </c>
      <c r="D96" s="11"/>
      <c r="E96" s="12" t="str">
        <f>Pivot!AE85</f>
        <v>♂ Tyler Rodriguez
40 | High School</v>
      </c>
      <c r="F96" s="11"/>
      <c r="G96" s="12" t="str">
        <f>Pivot!AF85</f>
        <v>IT Support Specialist
IT</v>
      </c>
      <c r="H96" s="11"/>
      <c r="I96" s="12" t="str">
        <f>Pivot!AG85</f>
        <v>🏢 New York City
New York</v>
      </c>
      <c r="J96" s="11"/>
      <c r="K96" s="13">
        <f>Pivot!AH85</f>
        <v>63937</v>
      </c>
      <c r="L96" s="11"/>
      <c r="M96" s="12" t="str">
        <f>Pivot!AI85</f>
        <v>▲ Active
10/07/2021 -</v>
      </c>
      <c r="N96" s="178">
        <f>Pivot!AJ85</f>
        <v>3</v>
      </c>
      <c r="O96" s="179"/>
    </row>
    <row r="97" spans="3:15" ht="30" customHeight="1" x14ac:dyDescent="0.25">
      <c r="C97" s="10" t="str">
        <f>Pivot!AD86</f>
        <v>00-10856024</v>
      </c>
      <c r="D97" s="11"/>
      <c r="E97" s="12" t="str">
        <f>Pivot!AE86</f>
        <v>♂ Timothy Phillips
22 | Bachelor</v>
      </c>
      <c r="F97" s="11"/>
      <c r="G97" s="12" t="str">
        <f>Pivot!AF86</f>
        <v>Inventory Specialist
Operations</v>
      </c>
      <c r="H97" s="11"/>
      <c r="I97" s="12" t="str">
        <f>Pivot!AG86</f>
        <v>🏠 Richmond
Virginia</v>
      </c>
      <c r="J97" s="11"/>
      <c r="K97" s="13">
        <f>Pivot!AH86</f>
        <v>61322</v>
      </c>
      <c r="L97" s="11"/>
      <c r="M97" s="12" t="str">
        <f>Pivot!AI86</f>
        <v>▼ Terminated
23/12/2018 - 21/06/2019</v>
      </c>
      <c r="N97" s="178">
        <f>Pivot!AJ86</f>
        <v>0</v>
      </c>
      <c r="O97" s="179"/>
    </row>
    <row r="98" spans="3:15" ht="30" customHeight="1" x14ac:dyDescent="0.25">
      <c r="C98" s="10" t="str">
        <f>Pivot!AD87</f>
        <v>00-10865811</v>
      </c>
      <c r="D98" s="11"/>
      <c r="E98" s="12" t="str">
        <f>Pivot!AE87</f>
        <v>♀ Debbie Klein
54 | Bachelor</v>
      </c>
      <c r="F98" s="11"/>
      <c r="G98" s="12" t="str">
        <f>Pivot!AF87</f>
        <v>Content Creator
Marketing</v>
      </c>
      <c r="H98" s="11"/>
      <c r="I98" s="12" t="str">
        <f>Pivot!AG87</f>
        <v>🏢 Rochester
New York</v>
      </c>
      <c r="J98" s="11"/>
      <c r="K98" s="13">
        <f>Pivot!AH87</f>
        <v>57329</v>
      </c>
      <c r="L98" s="11"/>
      <c r="M98" s="12" t="str">
        <f>Pivot!AI87</f>
        <v>▲ Active
07/08/2023 -</v>
      </c>
      <c r="N98" s="178">
        <f>Pivot!AJ87</f>
        <v>1</v>
      </c>
      <c r="O98" s="179"/>
    </row>
    <row r="99" spans="3:15" ht="30" customHeight="1" x14ac:dyDescent="0.25">
      <c r="C99" s="10" t="str">
        <f>Pivot!AD88</f>
        <v>00-10874735</v>
      </c>
      <c r="D99" s="11"/>
      <c r="E99" s="12" t="str">
        <f>Pivot!AE88</f>
        <v>♀ David Santiago
39 | Bachelor</v>
      </c>
      <c r="F99" s="11"/>
      <c r="G99" s="12" t="str">
        <f>Pivot!AF88</f>
        <v>Software Developer
IT</v>
      </c>
      <c r="H99" s="11"/>
      <c r="I99" s="12" t="str">
        <f>Pivot!AG88</f>
        <v>🏠 Warren
Michigan</v>
      </c>
      <c r="J99" s="11"/>
      <c r="K99" s="13">
        <f>Pivot!AH88</f>
        <v>82070</v>
      </c>
      <c r="L99" s="11"/>
      <c r="M99" s="12" t="str">
        <f>Pivot!AI88</f>
        <v>▲ Active
29/06/2018 -</v>
      </c>
      <c r="N99" s="178">
        <f>Pivot!AJ88</f>
        <v>6</v>
      </c>
      <c r="O99" s="179"/>
    </row>
    <row r="100" spans="3:15" ht="30" customHeight="1" x14ac:dyDescent="0.25">
      <c r="C100" s="10" t="str">
        <f>Pivot!AD89</f>
        <v>00-10881653</v>
      </c>
      <c r="D100" s="11"/>
      <c r="E100" s="12" t="str">
        <f>Pivot!AE89</f>
        <v>♂ Rachel Miller
61 | Bachelor</v>
      </c>
      <c r="F100" s="11"/>
      <c r="G100" s="12" t="str">
        <f>Pivot!AF89</f>
        <v>Help Desk Technician
Customer Service</v>
      </c>
      <c r="H100" s="11"/>
      <c r="I100" s="12" t="str">
        <f>Pivot!AG89</f>
        <v>🏠 Aurora
Illinois</v>
      </c>
      <c r="J100" s="11"/>
      <c r="K100" s="13">
        <f>Pivot!AH89</f>
        <v>64295</v>
      </c>
      <c r="L100" s="11"/>
      <c r="M100" s="12" t="str">
        <f>Pivot!AI89</f>
        <v>▲ Active
08/04/2018 -</v>
      </c>
      <c r="N100" s="178">
        <f>Pivot!AJ89</f>
        <v>6</v>
      </c>
      <c r="O100" s="179"/>
    </row>
    <row r="101" spans="3:15" ht="30" customHeight="1" x14ac:dyDescent="0.25">
      <c r="C101" s="10" t="str">
        <f>Pivot!AD90</f>
        <v>00-10884169</v>
      </c>
      <c r="D101" s="11"/>
      <c r="E101" s="12" t="str">
        <f>Pivot!AE90</f>
        <v>♀ Elizabeth Spence
57 | Bachelor</v>
      </c>
      <c r="F101" s="11"/>
      <c r="G101" s="12" t="str">
        <f>Pivot!AF90</f>
        <v>Sales Representative
Sales</v>
      </c>
      <c r="H101" s="11"/>
      <c r="I101" s="12" t="str">
        <f>Pivot!AG90</f>
        <v>🏢 New York City
New York</v>
      </c>
      <c r="J101" s="11"/>
      <c r="K101" s="13">
        <f>Pivot!AH90</f>
        <v>69161</v>
      </c>
      <c r="L101" s="11"/>
      <c r="M101" s="12" t="str">
        <f>Pivot!AI90</f>
        <v>▲ Active
27/02/2017 -</v>
      </c>
      <c r="N101" s="178">
        <f>Pivot!AJ90</f>
        <v>7</v>
      </c>
      <c r="O101" s="179"/>
    </row>
    <row r="102" spans="3:15" ht="30" customHeight="1" x14ac:dyDescent="0.25">
      <c r="C102" s="10" t="str">
        <f>Pivot!AD91</f>
        <v>00-10902666</v>
      </c>
      <c r="D102" s="11"/>
      <c r="E102" s="12" t="str">
        <f>Pivot!AE91</f>
        <v>♂ Justin Martin
60 | Bachelor</v>
      </c>
      <c r="F102" s="11"/>
      <c r="G102" s="12" t="str">
        <f>Pivot!AF91</f>
        <v>Logistics Coordinator
Operations</v>
      </c>
      <c r="H102" s="11"/>
      <c r="I102" s="12" t="str">
        <f>Pivot!AG91</f>
        <v>🏢 Rochester
New York</v>
      </c>
      <c r="J102" s="11"/>
      <c r="K102" s="13">
        <f>Pivot!AH91</f>
        <v>71715</v>
      </c>
      <c r="L102" s="11"/>
      <c r="M102" s="12" t="str">
        <f>Pivot!AI91</f>
        <v>▲ Active
24/09/2018 -</v>
      </c>
      <c r="N102" s="178">
        <f>Pivot!AJ91</f>
        <v>6</v>
      </c>
      <c r="O102" s="179"/>
    </row>
    <row r="103" spans="3:15" ht="30" customHeight="1" x14ac:dyDescent="0.25">
      <c r="C103" s="10" t="str">
        <f>Pivot!AD92</f>
        <v>00-10909370</v>
      </c>
      <c r="D103" s="11"/>
      <c r="E103" s="12" t="str">
        <f>Pivot!AE92</f>
        <v>♂ Cody Arnold
50 | Bachelor</v>
      </c>
      <c r="F103" s="11"/>
      <c r="G103" s="12" t="str">
        <f>Pivot!AF92</f>
        <v>Inventory Specialist
Operations</v>
      </c>
      <c r="H103" s="11"/>
      <c r="I103" s="12" t="str">
        <f>Pivot!AG92</f>
        <v>🏢 New York City
New York</v>
      </c>
      <c r="J103" s="11"/>
      <c r="K103" s="13">
        <f>Pivot!AH92</f>
        <v>63956</v>
      </c>
      <c r="L103" s="11"/>
      <c r="M103" s="12" t="str">
        <f>Pivot!AI92</f>
        <v>▲ Active
16/07/2024 -</v>
      </c>
      <c r="N103" s="178">
        <f>Pivot!AJ92</f>
        <v>0</v>
      </c>
      <c r="O103" s="179"/>
    </row>
    <row r="104" spans="3:15" ht="30" customHeight="1" x14ac:dyDescent="0.25">
      <c r="C104" s="10" t="str">
        <f>Pivot!AD93</f>
        <v>00-10923862</v>
      </c>
      <c r="D104" s="11"/>
      <c r="E104" s="12" t="str">
        <f>Pivot!AE93</f>
        <v>♀ Gregory Baker
44 | Bachelor</v>
      </c>
      <c r="F104" s="11"/>
      <c r="G104" s="12" t="str">
        <f>Pivot!AF93</f>
        <v>Logistics Coordinator
Operations</v>
      </c>
      <c r="H104" s="11"/>
      <c r="I104" s="12" t="str">
        <f>Pivot!AG93</f>
        <v>🏢 Rochester
New York</v>
      </c>
      <c r="J104" s="11"/>
      <c r="K104" s="13">
        <f>Pivot!AH93</f>
        <v>55222</v>
      </c>
      <c r="L104" s="11"/>
      <c r="M104" s="12" t="str">
        <f>Pivot!AI93</f>
        <v>▲ Active
30/01/2022 -</v>
      </c>
      <c r="N104" s="178">
        <f>Pivot!AJ93</f>
        <v>2</v>
      </c>
      <c r="O104" s="179"/>
    </row>
    <row r="105" spans="3:15" ht="30" customHeight="1" x14ac:dyDescent="0.25">
      <c r="C105" s="10" t="str">
        <f>Pivot!AD94</f>
        <v>00-10933716</v>
      </c>
      <c r="D105" s="11"/>
      <c r="E105" s="12" t="str">
        <f>Pivot!AE94</f>
        <v>♂ Jennifer Shah
42 | Master</v>
      </c>
      <c r="F105" s="11"/>
      <c r="G105" s="12" t="str">
        <f>Pivot!AF94</f>
        <v>Operations Analyst
Operations</v>
      </c>
      <c r="H105" s="11"/>
      <c r="I105" s="12" t="str">
        <f>Pivot!AG94</f>
        <v>🏢 Buffalo
New York</v>
      </c>
      <c r="J105" s="11"/>
      <c r="K105" s="13">
        <f>Pivot!AH94</f>
        <v>73378</v>
      </c>
      <c r="L105" s="11"/>
      <c r="M105" s="12" t="str">
        <f>Pivot!AI94</f>
        <v>▲ Active
10/11/2018 -</v>
      </c>
      <c r="N105" s="178">
        <f>Pivot!AJ94</f>
        <v>6</v>
      </c>
      <c r="O105" s="179"/>
    </row>
    <row r="106" spans="3:15" ht="30" customHeight="1" x14ac:dyDescent="0.25">
      <c r="C106" s="10" t="str">
        <f>Pivot!AD95</f>
        <v>00-10954835</v>
      </c>
      <c r="D106" s="11"/>
      <c r="E106" s="12" t="str">
        <f>Pivot!AE95</f>
        <v>♂ Brandon Christian
36 | High School</v>
      </c>
      <c r="F106" s="11"/>
      <c r="G106" s="12" t="str">
        <f>Pivot!AF95</f>
        <v>Help Desk Technician
Customer Service</v>
      </c>
      <c r="H106" s="11"/>
      <c r="I106" s="12" t="str">
        <f>Pivot!AG95</f>
        <v>🏢 New York City
New York</v>
      </c>
      <c r="J106" s="11"/>
      <c r="K106" s="13">
        <f>Pivot!AH95</f>
        <v>59535</v>
      </c>
      <c r="L106" s="11"/>
      <c r="M106" s="12" t="str">
        <f>Pivot!AI95</f>
        <v>▲ Active
14/09/2020 -</v>
      </c>
      <c r="N106" s="178">
        <f>Pivot!AJ95</f>
        <v>4</v>
      </c>
      <c r="O106" s="179"/>
    </row>
    <row r="107" spans="3:15" ht="30" customHeight="1" x14ac:dyDescent="0.25">
      <c r="C107" s="10" t="str">
        <f>Pivot!AD96</f>
        <v>00-10954878</v>
      </c>
      <c r="D107" s="11"/>
      <c r="E107" s="12" t="str">
        <f>Pivot!AE96</f>
        <v>♂ Anita Wagner
21 | Master</v>
      </c>
      <c r="F107" s="11"/>
      <c r="G107" s="12" t="str">
        <f>Pivot!AF96</f>
        <v>IT Manager
IT</v>
      </c>
      <c r="H107" s="11"/>
      <c r="I107" s="12" t="str">
        <f>Pivot!AG96</f>
        <v>🏢 Rochester
New York</v>
      </c>
      <c r="J107" s="11"/>
      <c r="K107" s="13">
        <f>Pivot!AH96</f>
        <v>121086</v>
      </c>
      <c r="L107" s="11"/>
      <c r="M107" s="12" t="str">
        <f>Pivot!AI96</f>
        <v>▲ Active
29/06/2021 -</v>
      </c>
      <c r="N107" s="178">
        <f>Pivot!AJ96</f>
        <v>3</v>
      </c>
      <c r="O107" s="179"/>
    </row>
    <row r="108" spans="3:15" ht="30" customHeight="1" x14ac:dyDescent="0.25">
      <c r="C108" s="10" t="str">
        <f>Pivot!AD97</f>
        <v>00-10959975</v>
      </c>
      <c r="D108" s="11"/>
      <c r="E108" s="12" t="str">
        <f>Pivot!AE97</f>
        <v>♀ Lori Daniels
22 | Bachelor</v>
      </c>
      <c r="F108" s="11"/>
      <c r="G108" s="12" t="str">
        <f>Pivot!AF97</f>
        <v>Sales Representative
Sales</v>
      </c>
      <c r="H108" s="11"/>
      <c r="I108" s="12" t="str">
        <f>Pivot!AG97</f>
        <v>🏠 Philadelphia
Pennsylvania</v>
      </c>
      <c r="J108" s="11"/>
      <c r="K108" s="13">
        <f>Pivot!AH97</f>
        <v>58267</v>
      </c>
      <c r="L108" s="11"/>
      <c r="M108" s="12" t="str">
        <f>Pivot!AI97</f>
        <v>▲ Active
11/03/2018 -</v>
      </c>
      <c r="N108" s="178">
        <f>Pivot!AJ97</f>
        <v>6</v>
      </c>
      <c r="O108" s="179"/>
    </row>
    <row r="109" spans="3:15" ht="30" customHeight="1" x14ac:dyDescent="0.25">
      <c r="C109" s="10" t="str">
        <f>Pivot!AD98</f>
        <v>00-10965569</v>
      </c>
      <c r="D109" s="11"/>
      <c r="E109" s="12" t="str">
        <f>Pivot!AE98</f>
        <v>♂ Deborah Murphy
34 | Bachelor</v>
      </c>
      <c r="F109" s="11"/>
      <c r="G109" s="12" t="str">
        <f>Pivot!AF98</f>
        <v>Inventory Specialist
Operations</v>
      </c>
      <c r="H109" s="11"/>
      <c r="I109" s="12" t="str">
        <f>Pivot!AG98</f>
        <v>🏠 Greensboro
North Carolina</v>
      </c>
      <c r="J109" s="11"/>
      <c r="K109" s="13">
        <f>Pivot!AH98</f>
        <v>67221</v>
      </c>
      <c r="L109" s="11"/>
      <c r="M109" s="12" t="str">
        <f>Pivot!AI98</f>
        <v>▲ Active
14/12/2018 -</v>
      </c>
      <c r="N109" s="178">
        <f>Pivot!AJ98</f>
        <v>6</v>
      </c>
      <c r="O109" s="179"/>
    </row>
    <row r="110" spans="3:15" ht="30" customHeight="1" x14ac:dyDescent="0.25">
      <c r="C110" s="10" t="str">
        <f>Pivot!AD99</f>
        <v>00-10969945</v>
      </c>
      <c r="D110" s="11"/>
      <c r="E110" s="12" t="str">
        <f>Pivot!AE99</f>
        <v>♂ Shelly Delgado
32 | Bachelor</v>
      </c>
      <c r="F110" s="11"/>
      <c r="G110" s="12" t="str">
        <f>Pivot!AF99</f>
        <v>Inventory Specialist
Operations</v>
      </c>
      <c r="H110" s="11"/>
      <c r="I110" s="12" t="str">
        <f>Pivot!AG99</f>
        <v>🏢 New York City
New York</v>
      </c>
      <c r="J110" s="11"/>
      <c r="K110" s="13">
        <f>Pivot!AH99</f>
        <v>67855</v>
      </c>
      <c r="L110" s="11"/>
      <c r="M110" s="12" t="str">
        <f>Pivot!AI99</f>
        <v>▲ Active
20/05/2022 -</v>
      </c>
      <c r="N110" s="178">
        <f>Pivot!AJ99</f>
        <v>2</v>
      </c>
      <c r="O110" s="179"/>
    </row>
    <row r="111" spans="3:15" ht="30" customHeight="1" x14ac:dyDescent="0.25">
      <c r="C111" s="10" t="str">
        <f>Pivot!AD100</f>
        <v>00-10978481</v>
      </c>
      <c r="D111" s="11"/>
      <c r="E111" s="12" t="str">
        <f>Pivot!AE100</f>
        <v>♀ Sarah Olson
29 | Master</v>
      </c>
      <c r="F111" s="11"/>
      <c r="G111" s="12" t="str">
        <f>Pivot!AF100</f>
        <v>Software Developer
IT</v>
      </c>
      <c r="H111" s="11"/>
      <c r="I111" s="12" t="str">
        <f>Pivot!AG100</f>
        <v>🏢 Rochester
New York</v>
      </c>
      <c r="J111" s="11"/>
      <c r="K111" s="13">
        <f>Pivot!AH100</f>
        <v>104317</v>
      </c>
      <c r="L111" s="11"/>
      <c r="M111" s="12" t="str">
        <f>Pivot!AI100</f>
        <v>▲ Active
21/08/2022 -</v>
      </c>
      <c r="N111" s="178">
        <f>Pivot!AJ100</f>
        <v>2</v>
      </c>
      <c r="O111" s="179"/>
    </row>
    <row r="112" spans="3:15" ht="30" customHeight="1" x14ac:dyDescent="0.25">
      <c r="C112" s="10" t="str">
        <f>Pivot!AD101</f>
        <v>00-10982850</v>
      </c>
      <c r="D112" s="11"/>
      <c r="E112" s="12" t="str">
        <f>Pivot!AE101</f>
        <v>♂ Michelle Murray
30 | Bachelor</v>
      </c>
      <c r="F112" s="11"/>
      <c r="G112" s="12" t="str">
        <f>Pivot!AF101</f>
        <v>Customer Service Representative
Customer Service</v>
      </c>
      <c r="H112" s="11"/>
      <c r="I112" s="12" t="str">
        <f>Pivot!AG101</f>
        <v>🏢 Rochester
New York</v>
      </c>
      <c r="J112" s="11"/>
      <c r="K112" s="13">
        <f>Pivot!AH101</f>
        <v>62858</v>
      </c>
      <c r="L112" s="11"/>
      <c r="M112" s="12" t="str">
        <f>Pivot!AI101</f>
        <v>▲ Active
03/08/2017 -</v>
      </c>
      <c r="N112" s="178">
        <f>Pivot!AJ101</f>
        <v>7</v>
      </c>
      <c r="O112" s="179"/>
    </row>
    <row r="113" spans="3:15" ht="30" customHeight="1" x14ac:dyDescent="0.25">
      <c r="C113" s="10" t="str">
        <f>Pivot!AD102</f>
        <v>00-10983894</v>
      </c>
      <c r="D113" s="11"/>
      <c r="E113" s="12" t="str">
        <f>Pivot!AE102</f>
        <v>♂ Madison Wagner
32 | High School</v>
      </c>
      <c r="F113" s="11"/>
      <c r="G113" s="12" t="str">
        <f>Pivot!AF102</f>
        <v>Content Creator
Marketing</v>
      </c>
      <c r="H113" s="11"/>
      <c r="I113" s="12" t="str">
        <f>Pivot!AG102</f>
        <v>🏠 Charlotte
North Carolina</v>
      </c>
      <c r="J113" s="11"/>
      <c r="K113" s="13">
        <f>Pivot!AH102</f>
        <v>64010</v>
      </c>
      <c r="L113" s="11"/>
      <c r="M113" s="12" t="str">
        <f>Pivot!AI102</f>
        <v>▲ Active
04/09/2021 -</v>
      </c>
      <c r="N113" s="178">
        <f>Pivot!AJ102</f>
        <v>3</v>
      </c>
      <c r="O113" s="179"/>
    </row>
    <row r="114" spans="3:15" ht="30" customHeight="1" x14ac:dyDescent="0.25">
      <c r="C114" s="10" t="str">
        <f>Pivot!AD103</f>
        <v>00-10997236</v>
      </c>
      <c r="D114" s="11"/>
      <c r="E114" s="12" t="str">
        <f>Pivot!AE103</f>
        <v>♂ Sharon White
33 | Bachelor</v>
      </c>
      <c r="F114" s="11"/>
      <c r="G114" s="12" t="str">
        <f>Pivot!AF103</f>
        <v>Logistics Coordinator
Operations</v>
      </c>
      <c r="H114" s="11"/>
      <c r="I114" s="12" t="str">
        <f>Pivot!AG103</f>
        <v>🏢 Rochester
New York</v>
      </c>
      <c r="J114" s="11"/>
      <c r="K114" s="13">
        <f>Pivot!AH103</f>
        <v>64668</v>
      </c>
      <c r="L114" s="11"/>
      <c r="M114" s="12" t="str">
        <f>Pivot!AI103</f>
        <v>▲ Active
13/01/2020 -</v>
      </c>
      <c r="N114" s="178">
        <f>Pivot!AJ103</f>
        <v>5</v>
      </c>
      <c r="O114" s="179"/>
    </row>
    <row r="115" spans="3:15" ht="30" customHeight="1" x14ac:dyDescent="0.25">
      <c r="C115" s="10" t="str">
        <f>Pivot!AD104</f>
        <v>00-11020743</v>
      </c>
      <c r="D115" s="11"/>
      <c r="E115" s="12" t="str">
        <f>Pivot!AE104</f>
        <v>♀ Elizabeth Wright
25 | Bachelor</v>
      </c>
      <c r="F115" s="11"/>
      <c r="G115" s="12" t="str">
        <f>Pivot!AF104</f>
        <v>Accounts Payable Specialist
Finance</v>
      </c>
      <c r="H115" s="11"/>
      <c r="I115" s="12" t="str">
        <f>Pivot!AG104</f>
        <v>🏠 Warren
Michigan</v>
      </c>
      <c r="J115" s="11"/>
      <c r="K115" s="13">
        <f>Pivot!AH104</f>
        <v>59278</v>
      </c>
      <c r="L115" s="11"/>
      <c r="M115" s="12" t="str">
        <f>Pivot!AI104</f>
        <v>▲ Active
23/09/2024 -</v>
      </c>
      <c r="N115" s="178">
        <f>Pivot!AJ104</f>
        <v>0</v>
      </c>
      <c r="O115" s="179"/>
    </row>
    <row r="116" spans="3:15" ht="30" customHeight="1" x14ac:dyDescent="0.25">
      <c r="C116" s="10" t="str">
        <f>Pivot!AD105</f>
        <v>00-11031743</v>
      </c>
      <c r="D116" s="11"/>
      <c r="E116" s="12" t="str">
        <f>Pivot!AE105</f>
        <v>♂ Robert Newton
35 | Bachelor</v>
      </c>
      <c r="F116" s="11"/>
      <c r="G116" s="12" t="str">
        <f>Pivot!AF105</f>
        <v>Logistics Coordinator
Operations</v>
      </c>
      <c r="H116" s="11"/>
      <c r="I116" s="12" t="str">
        <f>Pivot!AG105</f>
        <v>🏢 New York City
New York</v>
      </c>
      <c r="J116" s="11"/>
      <c r="K116" s="13">
        <f>Pivot!AH105</f>
        <v>64797</v>
      </c>
      <c r="L116" s="11"/>
      <c r="M116" s="12" t="str">
        <f>Pivot!AI105</f>
        <v>▲ Active
02/03/2017 -</v>
      </c>
      <c r="N116" s="178">
        <f>Pivot!AJ105</f>
        <v>7</v>
      </c>
      <c r="O116" s="179"/>
    </row>
    <row r="117" spans="3:15" ht="30" customHeight="1" x14ac:dyDescent="0.25">
      <c r="C117" s="10" t="str">
        <f>Pivot!AD106</f>
        <v>00-11034506</v>
      </c>
      <c r="D117" s="11"/>
      <c r="E117" s="12" t="str">
        <f>Pivot!AE106</f>
        <v>♀ Vanessa Tapia
50 | Bachelor</v>
      </c>
      <c r="F117" s="11"/>
      <c r="G117" s="12" t="str">
        <f>Pivot!AF106</f>
        <v>Sales Consultant
Sales</v>
      </c>
      <c r="H117" s="11"/>
      <c r="I117" s="12" t="str">
        <f>Pivot!AG106</f>
        <v>🏢 Buffalo
New York</v>
      </c>
      <c r="J117" s="11"/>
      <c r="K117" s="13">
        <f>Pivot!AH106</f>
        <v>87976</v>
      </c>
      <c r="L117" s="11"/>
      <c r="M117" s="12" t="str">
        <f>Pivot!AI106</f>
        <v>▲ Active
28/11/2019 -</v>
      </c>
      <c r="N117" s="178">
        <f>Pivot!AJ106</f>
        <v>5</v>
      </c>
      <c r="O117" s="179"/>
    </row>
    <row r="118" spans="3:15" ht="30" customHeight="1" x14ac:dyDescent="0.25">
      <c r="C118" s="10" t="str">
        <f>Pivot!AD107</f>
        <v>00-11055438</v>
      </c>
      <c r="D118" s="11"/>
      <c r="E118" s="12" t="str">
        <f>Pivot!AE107</f>
        <v>♂ Caleb Daniels
43 | Bachelor</v>
      </c>
      <c r="F118" s="11"/>
      <c r="G118" s="12" t="str">
        <f>Pivot!AF107</f>
        <v>Marketing Coordinator
Marketing</v>
      </c>
      <c r="H118" s="11"/>
      <c r="I118" s="12" t="str">
        <f>Pivot!AG107</f>
        <v>🏢 New York City
New York</v>
      </c>
      <c r="J118" s="11"/>
      <c r="K118" s="13">
        <f>Pivot!AH107</f>
        <v>79062</v>
      </c>
      <c r="L118" s="11"/>
      <c r="M118" s="12" t="str">
        <f>Pivot!AI107</f>
        <v>▲ Active
01/09/2017 -</v>
      </c>
      <c r="N118" s="178">
        <f>Pivot!AJ107</f>
        <v>7</v>
      </c>
      <c r="O118" s="179"/>
    </row>
    <row r="119" spans="3:15" ht="30" customHeight="1" x14ac:dyDescent="0.25">
      <c r="C119" s="10" t="str">
        <f>Pivot!AD108</f>
        <v>00-11069794</v>
      </c>
      <c r="D119" s="11"/>
      <c r="E119" s="12" t="str">
        <f>Pivot!AE108</f>
        <v>♂ Andre Grant
41 | Bachelor</v>
      </c>
      <c r="F119" s="11"/>
      <c r="G119" s="12" t="str">
        <f>Pivot!AF108</f>
        <v>Operations Manager
Operations</v>
      </c>
      <c r="H119" s="11"/>
      <c r="I119" s="12" t="str">
        <f>Pivot!AG108</f>
        <v>🏢 Rochester
New York</v>
      </c>
      <c r="J119" s="11"/>
      <c r="K119" s="13">
        <f>Pivot!AH108</f>
        <v>101106</v>
      </c>
      <c r="L119" s="11"/>
      <c r="M119" s="12" t="str">
        <f>Pivot!AI108</f>
        <v>▲ Active
21/02/2017 -</v>
      </c>
      <c r="N119" s="178">
        <f>Pivot!AJ108</f>
        <v>7</v>
      </c>
      <c r="O119" s="179"/>
    </row>
    <row r="120" spans="3:15" ht="30" customHeight="1" x14ac:dyDescent="0.25">
      <c r="C120" s="10" t="str">
        <f>Pivot!AD109</f>
        <v>00-11070085</v>
      </c>
      <c r="D120" s="11"/>
      <c r="E120" s="12" t="str">
        <f>Pivot!AE109</f>
        <v>♂ Samuel Jones
43 | Bachelor</v>
      </c>
      <c r="F120" s="11"/>
      <c r="G120" s="12" t="str">
        <f>Pivot!AF109</f>
        <v>IT Support Specialist
IT</v>
      </c>
      <c r="H120" s="11"/>
      <c r="I120" s="12" t="str">
        <f>Pivot!AG109</f>
        <v>🏢 New York City
New York</v>
      </c>
      <c r="J120" s="11"/>
      <c r="K120" s="13">
        <f>Pivot!AH109</f>
        <v>64508</v>
      </c>
      <c r="L120" s="11"/>
      <c r="M120" s="12" t="str">
        <f>Pivot!AI109</f>
        <v>▲ Active
01/10/2021 -</v>
      </c>
      <c r="N120" s="178">
        <f>Pivot!AJ109</f>
        <v>3</v>
      </c>
      <c r="O120" s="179"/>
    </row>
    <row r="121" spans="3:15" ht="30" customHeight="1" x14ac:dyDescent="0.25">
      <c r="C121" s="10" t="str">
        <f>Pivot!AD110</f>
        <v>00-11070533</v>
      </c>
      <c r="D121" s="11"/>
      <c r="E121" s="12" t="str">
        <f>Pivot!AE110</f>
        <v>♂ Trevor Warner
56 | Bachelor</v>
      </c>
      <c r="F121" s="11"/>
      <c r="G121" s="12" t="str">
        <f>Pivot!AF110</f>
        <v>Marketing Coordinator
Marketing</v>
      </c>
      <c r="H121" s="11"/>
      <c r="I121" s="12" t="str">
        <f>Pivot!AG110</f>
        <v>🏠 Raleigh
North Carolina</v>
      </c>
      <c r="J121" s="11"/>
      <c r="K121" s="13">
        <f>Pivot!AH110</f>
        <v>71669</v>
      </c>
      <c r="L121" s="11"/>
      <c r="M121" s="12" t="str">
        <f>Pivot!AI110</f>
        <v>▲ Active
30/07/2024 -</v>
      </c>
      <c r="N121" s="178">
        <f>Pivot!AJ110</f>
        <v>0</v>
      </c>
      <c r="O121" s="179"/>
    </row>
    <row r="122" spans="3:15" ht="30" customHeight="1" x14ac:dyDescent="0.25">
      <c r="C122" s="10" t="str">
        <f>Pivot!AD111</f>
        <v>00-11073065</v>
      </c>
      <c r="D122" s="11"/>
      <c r="E122" s="12" t="str">
        <f>Pivot!AE111</f>
        <v>♂ Richard Smith
24 | High School</v>
      </c>
      <c r="F122" s="11"/>
      <c r="G122" s="12" t="str">
        <f>Pivot!AF111</f>
        <v>Customer Service Representative
Customer Service</v>
      </c>
      <c r="H122" s="11"/>
      <c r="I122" s="12" t="str">
        <f>Pivot!AG111</f>
        <v>🏠 Warren
Michigan</v>
      </c>
      <c r="J122" s="11"/>
      <c r="K122" s="13">
        <f>Pivot!AH111</f>
        <v>53270</v>
      </c>
      <c r="L122" s="11"/>
      <c r="M122" s="12" t="str">
        <f>Pivot!AI111</f>
        <v>▲ Active
14/08/2019 -</v>
      </c>
      <c r="N122" s="178">
        <f>Pivot!AJ111</f>
        <v>5</v>
      </c>
      <c r="O122" s="179"/>
    </row>
    <row r="123" spans="3:15" ht="30" customHeight="1" x14ac:dyDescent="0.25">
      <c r="C123" s="10" t="str">
        <f>Pivot!AD112</f>
        <v>00-11075659</v>
      </c>
      <c r="D123" s="11"/>
      <c r="E123" s="12" t="str">
        <f>Pivot!AE112</f>
        <v>♀ David Williams
23 | Bachelor</v>
      </c>
      <c r="F123" s="11"/>
      <c r="G123" s="12" t="str">
        <f>Pivot!AF112</f>
        <v>Logistics Coordinator
Operations</v>
      </c>
      <c r="H123" s="11"/>
      <c r="I123" s="12" t="str">
        <f>Pivot!AG112</f>
        <v>🏢 Rochester
New York</v>
      </c>
      <c r="J123" s="11"/>
      <c r="K123" s="13">
        <f>Pivot!AH112</f>
        <v>60701</v>
      </c>
      <c r="L123" s="11"/>
      <c r="M123" s="12" t="str">
        <f>Pivot!AI112</f>
        <v>▲ Active
25/05/2021 -</v>
      </c>
      <c r="N123" s="178">
        <f>Pivot!AJ112</f>
        <v>3</v>
      </c>
      <c r="O123" s="179"/>
    </row>
    <row r="124" spans="3:15" ht="30" customHeight="1" x14ac:dyDescent="0.25">
      <c r="C124" s="10" t="str">
        <f>Pivot!AD113</f>
        <v>00-11077619</v>
      </c>
      <c r="D124" s="11"/>
      <c r="E124" s="12" t="str">
        <f>Pivot!AE113</f>
        <v>♀ Brianna Reese
44 | Bachelor</v>
      </c>
      <c r="F124" s="11"/>
      <c r="G124" s="12" t="str">
        <f>Pivot!AF113</f>
        <v>Accountant
Finance</v>
      </c>
      <c r="H124" s="11"/>
      <c r="I124" s="12" t="str">
        <f>Pivot!AG113</f>
        <v>🏢 New York City
New York</v>
      </c>
      <c r="J124" s="11"/>
      <c r="K124" s="13">
        <f>Pivot!AH113</f>
        <v>64284</v>
      </c>
      <c r="L124" s="11"/>
      <c r="M124" s="12" t="str">
        <f>Pivot!AI113</f>
        <v>▲ Active
19/02/2019 -</v>
      </c>
      <c r="N124" s="178">
        <f>Pivot!AJ113</f>
        <v>5</v>
      </c>
      <c r="O124" s="179"/>
    </row>
    <row r="125" spans="3:15" ht="30" customHeight="1" x14ac:dyDescent="0.25">
      <c r="C125" s="10" t="str">
        <f>Pivot!AD114</f>
        <v>00-11084726</v>
      </c>
      <c r="D125" s="11"/>
      <c r="E125" s="12" t="str">
        <f>Pivot!AE114</f>
        <v>♀ Robert King
44 | High School</v>
      </c>
      <c r="F125" s="11"/>
      <c r="G125" s="12" t="str">
        <f>Pivot!AF114</f>
        <v>Inventory Specialist
Operations</v>
      </c>
      <c r="H125" s="11"/>
      <c r="I125" s="12" t="str">
        <f>Pivot!AG114</f>
        <v>🏠 Philadelphia
Pennsylvania</v>
      </c>
      <c r="J125" s="11"/>
      <c r="K125" s="13">
        <f>Pivot!AH114</f>
        <v>61961</v>
      </c>
      <c r="L125" s="11"/>
      <c r="M125" s="12" t="str">
        <f>Pivot!AI114</f>
        <v>▲ Active
19/07/2020 -</v>
      </c>
      <c r="N125" s="178">
        <f>Pivot!AJ114</f>
        <v>4</v>
      </c>
      <c r="O125" s="179"/>
    </row>
    <row r="126" spans="3:15" ht="30" customHeight="1" x14ac:dyDescent="0.25">
      <c r="C126" s="10" t="str">
        <f>Pivot!AD115</f>
        <v>00-11099317</v>
      </c>
      <c r="D126" s="11"/>
      <c r="E126" s="12" t="str">
        <f>Pivot!AE115</f>
        <v>♀ Adam Williams
36 | Bachelor</v>
      </c>
      <c r="F126" s="11"/>
      <c r="G126" s="12" t="str">
        <f>Pivot!AF115</f>
        <v>Logistics Coordinator
Operations</v>
      </c>
      <c r="H126" s="11"/>
      <c r="I126" s="12" t="str">
        <f>Pivot!AG115</f>
        <v>🏢 New York City
New York</v>
      </c>
      <c r="J126" s="11"/>
      <c r="K126" s="13">
        <f>Pivot!AH115</f>
        <v>58847</v>
      </c>
      <c r="L126" s="11"/>
      <c r="M126" s="12" t="str">
        <f>Pivot!AI115</f>
        <v>▲ Active
09/01/2016 -</v>
      </c>
      <c r="N126" s="178">
        <f>Pivot!AJ115</f>
        <v>9</v>
      </c>
      <c r="O126" s="179"/>
    </row>
    <row r="127" spans="3:15" ht="30" customHeight="1" x14ac:dyDescent="0.25">
      <c r="C127" s="10" t="str">
        <f>Pivot!AD116</f>
        <v>00-11110324</v>
      </c>
      <c r="D127" s="11"/>
      <c r="E127" s="12" t="str">
        <f>Pivot!AE116</f>
        <v>♀ Paul Moore
63 | High School</v>
      </c>
      <c r="F127" s="11"/>
      <c r="G127" s="12" t="str">
        <f>Pivot!AF116</f>
        <v>Support Specialist
Customer Service</v>
      </c>
      <c r="H127" s="11"/>
      <c r="I127" s="12" t="str">
        <f>Pivot!AG116</f>
        <v>🏢 Buffalo
New York</v>
      </c>
      <c r="J127" s="11"/>
      <c r="K127" s="13">
        <f>Pivot!AH116</f>
        <v>66178</v>
      </c>
      <c r="L127" s="11"/>
      <c r="M127" s="12" t="str">
        <f>Pivot!AI116</f>
        <v>▲ Active
29/12/2017 -</v>
      </c>
      <c r="N127" s="178">
        <f>Pivot!AJ116</f>
        <v>7</v>
      </c>
      <c r="O127" s="179"/>
    </row>
    <row r="128" spans="3:15" ht="30" customHeight="1" x14ac:dyDescent="0.25">
      <c r="C128" s="10" t="str">
        <f>Pivot!AD117</f>
        <v>00-11116303</v>
      </c>
      <c r="D128" s="11"/>
      <c r="E128" s="12" t="str">
        <f>Pivot!AE117</f>
        <v>♀ Danny Reed
44 | PhD</v>
      </c>
      <c r="F128" s="11"/>
      <c r="G128" s="12" t="str">
        <f>Pivot!AF117</f>
        <v>IT Manager
IT</v>
      </c>
      <c r="H128" s="11"/>
      <c r="I128" s="12" t="str">
        <f>Pivot!AG117</f>
        <v>🏢 New York City
New York</v>
      </c>
      <c r="J128" s="11"/>
      <c r="K128" s="13">
        <f>Pivot!AH117</f>
        <v>113352</v>
      </c>
      <c r="L128" s="11"/>
      <c r="M128" s="12" t="str">
        <f>Pivot!AI117</f>
        <v>▲ Active
04/04/2022 -</v>
      </c>
      <c r="N128" s="178">
        <f>Pivot!AJ117</f>
        <v>2</v>
      </c>
      <c r="O128" s="179"/>
    </row>
    <row r="129" spans="3:15" ht="30" customHeight="1" x14ac:dyDescent="0.25">
      <c r="C129" s="10" t="str">
        <f>Pivot!AD118</f>
        <v>00-11119640</v>
      </c>
      <c r="D129" s="11"/>
      <c r="E129" s="12" t="str">
        <f>Pivot!AE118</f>
        <v>♂ Peter Moore
29 | PhD</v>
      </c>
      <c r="F129" s="11"/>
      <c r="G129" s="12" t="str">
        <f>Pivot!AF118</f>
        <v>Sales Specialist
Sales</v>
      </c>
      <c r="H129" s="11"/>
      <c r="I129" s="12" t="str">
        <f>Pivot!AG118</f>
        <v>🏢 Rochester
New York</v>
      </c>
      <c r="J129" s="11"/>
      <c r="K129" s="13">
        <f>Pivot!AH118</f>
        <v>76812</v>
      </c>
      <c r="L129" s="11"/>
      <c r="M129" s="12" t="str">
        <f>Pivot!AI118</f>
        <v>▲ Active
02/11/2017 -</v>
      </c>
      <c r="N129" s="178">
        <f>Pivot!AJ118</f>
        <v>7</v>
      </c>
      <c r="O129" s="179"/>
    </row>
    <row r="130" spans="3:15" ht="30" customHeight="1" x14ac:dyDescent="0.25">
      <c r="C130" s="10" t="str">
        <f>Pivot!AD119</f>
        <v>00-11132274</v>
      </c>
      <c r="D130" s="11"/>
      <c r="E130" s="12" t="str">
        <f>Pivot!AE119</f>
        <v>♂ Jeffrey Cole
28 | Bachelor</v>
      </c>
      <c r="F130" s="11"/>
      <c r="G130" s="12" t="str">
        <f>Pivot!AF119</f>
        <v>Inventory Specialist
Operations</v>
      </c>
      <c r="H130" s="11"/>
      <c r="I130" s="12" t="str">
        <f>Pivot!AG119</f>
        <v>🏠 Detroit
Michigan</v>
      </c>
      <c r="J130" s="11"/>
      <c r="K130" s="13">
        <f>Pivot!AH119</f>
        <v>58106</v>
      </c>
      <c r="L130" s="11"/>
      <c r="M130" s="12" t="str">
        <f>Pivot!AI119</f>
        <v>▲ Active
04/09/2016 -</v>
      </c>
      <c r="N130" s="178">
        <f>Pivot!AJ119</f>
        <v>8</v>
      </c>
      <c r="O130" s="179"/>
    </row>
    <row r="131" spans="3:15" ht="30" customHeight="1" x14ac:dyDescent="0.25">
      <c r="C131" s="10" t="str">
        <f>Pivot!AD120</f>
        <v>00-11137651</v>
      </c>
      <c r="D131" s="11"/>
      <c r="E131" s="12" t="str">
        <f>Pivot!AE120</f>
        <v>♀ Caitlin Evans
45 | Bachelor</v>
      </c>
      <c r="F131" s="11"/>
      <c r="G131" s="12" t="str">
        <f>Pivot!AF120</f>
        <v>Sales Representative
Sales</v>
      </c>
      <c r="H131" s="11"/>
      <c r="I131" s="12" t="str">
        <f>Pivot!AG120</f>
        <v>🏢 New York City
New York</v>
      </c>
      <c r="J131" s="11"/>
      <c r="K131" s="13">
        <f>Pivot!AH120</f>
        <v>76719</v>
      </c>
      <c r="L131" s="11"/>
      <c r="M131" s="12" t="str">
        <f>Pivot!AI120</f>
        <v>▲ Active
11/10/2023 -</v>
      </c>
      <c r="N131" s="178">
        <f>Pivot!AJ120</f>
        <v>1</v>
      </c>
      <c r="O131" s="179"/>
    </row>
    <row r="132" spans="3:15" ht="30" customHeight="1" x14ac:dyDescent="0.25">
      <c r="C132" s="10" t="str">
        <f>Pivot!AD121</f>
        <v>00-11139490</v>
      </c>
      <c r="D132" s="11"/>
      <c r="E132" s="12" t="str">
        <f>Pivot!AE121</f>
        <v>♂ Julie Rios
48 | PhD</v>
      </c>
      <c r="F132" s="11"/>
      <c r="G132" s="12" t="str">
        <f>Pivot!AF121</f>
        <v>Sales Consultant
Sales</v>
      </c>
      <c r="H132" s="11"/>
      <c r="I132" s="12" t="str">
        <f>Pivot!AG121</f>
        <v>🏠 Philadelphia
Pennsylvania</v>
      </c>
      <c r="J132" s="11"/>
      <c r="K132" s="13">
        <f>Pivot!AH121</f>
        <v>70394</v>
      </c>
      <c r="L132" s="11"/>
      <c r="M132" s="12" t="str">
        <f>Pivot!AI121</f>
        <v>▲ Active
19/07/2017 -</v>
      </c>
      <c r="N132" s="178">
        <f>Pivot!AJ121</f>
        <v>7</v>
      </c>
      <c r="O132" s="179"/>
    </row>
    <row r="133" spans="3:15" ht="30" customHeight="1" x14ac:dyDescent="0.25">
      <c r="C133" s="10" t="str">
        <f>Pivot!AD122</f>
        <v>00-11145938</v>
      </c>
      <c r="D133" s="11"/>
      <c r="E133" s="12" t="str">
        <f>Pivot!AE122</f>
        <v>♀ Holly Gray
26 | Master</v>
      </c>
      <c r="F133" s="11"/>
      <c r="G133" s="12" t="str">
        <f>Pivot!AF122</f>
        <v>IT Manager
IT</v>
      </c>
      <c r="H133" s="11"/>
      <c r="I133" s="12" t="str">
        <f>Pivot!AG122</f>
        <v>🏢 New York City
New York</v>
      </c>
      <c r="J133" s="11"/>
      <c r="K133" s="13">
        <f>Pivot!AH122</f>
        <v>133425</v>
      </c>
      <c r="L133" s="11"/>
      <c r="M133" s="12" t="str">
        <f>Pivot!AI122</f>
        <v>▲ Active
05/09/2017 -</v>
      </c>
      <c r="N133" s="178">
        <f>Pivot!AJ122</f>
        <v>7</v>
      </c>
      <c r="O133" s="179"/>
    </row>
    <row r="134" spans="3:15" ht="30" customHeight="1" x14ac:dyDescent="0.25">
      <c r="C134" s="10" t="str">
        <f>Pivot!AD123</f>
        <v>00-11162685</v>
      </c>
      <c r="D134" s="11"/>
      <c r="E134" s="12" t="str">
        <f>Pivot!AE123</f>
        <v>♀ Catherine Baker
37 | Bachelor</v>
      </c>
      <c r="F134" s="11"/>
      <c r="G134" s="12" t="str">
        <f>Pivot!AF123</f>
        <v>Marketing Coordinator
Marketing</v>
      </c>
      <c r="H134" s="11"/>
      <c r="I134" s="12" t="str">
        <f>Pivot!AG123</f>
        <v>🏠 Columbus
Ohio</v>
      </c>
      <c r="J134" s="11"/>
      <c r="K134" s="13">
        <f>Pivot!AH123</f>
        <v>67298</v>
      </c>
      <c r="L134" s="11"/>
      <c r="M134" s="12" t="str">
        <f>Pivot!AI123</f>
        <v>▲ Active
18/09/2017 -</v>
      </c>
      <c r="N134" s="178">
        <f>Pivot!AJ123</f>
        <v>7</v>
      </c>
      <c r="O134" s="179"/>
    </row>
    <row r="135" spans="3:15" ht="30" customHeight="1" x14ac:dyDescent="0.25">
      <c r="C135" s="10" t="str">
        <f>Pivot!AD124</f>
        <v>00-11164601</v>
      </c>
      <c r="D135" s="11"/>
      <c r="E135" s="12" t="str">
        <f>Pivot!AE124</f>
        <v>♂ Paula Li
30 | Bachelor</v>
      </c>
      <c r="F135" s="11"/>
      <c r="G135" s="12" t="str">
        <f>Pivot!AF124</f>
        <v>Sales Representative
Sales</v>
      </c>
      <c r="H135" s="11"/>
      <c r="I135" s="12" t="str">
        <f>Pivot!AG124</f>
        <v>🏢 Rochester
New York</v>
      </c>
      <c r="J135" s="11"/>
      <c r="K135" s="13">
        <f>Pivot!AH124</f>
        <v>71023</v>
      </c>
      <c r="L135" s="11"/>
      <c r="M135" s="12" t="str">
        <f>Pivot!AI124</f>
        <v>▲ Active
07/02/2023 -</v>
      </c>
      <c r="N135" s="178">
        <f>Pivot!AJ124</f>
        <v>1</v>
      </c>
      <c r="O135" s="179"/>
    </row>
    <row r="136" spans="3:15" ht="30" customHeight="1" x14ac:dyDescent="0.25">
      <c r="C136" s="10" t="str">
        <f>Pivot!AD125</f>
        <v>00-11171326</v>
      </c>
      <c r="D136" s="11"/>
      <c r="E136" s="12" t="str">
        <f>Pivot!AE125</f>
        <v>♀ Rhonda Fisher
46 | Bachelor</v>
      </c>
      <c r="F136" s="11"/>
      <c r="G136" s="12" t="str">
        <f>Pivot!AF125</f>
        <v>System Administrator
IT</v>
      </c>
      <c r="H136" s="11"/>
      <c r="I136" s="12" t="str">
        <f>Pivot!AG125</f>
        <v>🏢 New York City
New York</v>
      </c>
      <c r="J136" s="11"/>
      <c r="K136" s="13">
        <f>Pivot!AH125</f>
        <v>96126</v>
      </c>
      <c r="L136" s="11"/>
      <c r="M136" s="12" t="str">
        <f>Pivot!AI125</f>
        <v>▲ Active
26/10/2023 -</v>
      </c>
      <c r="N136" s="178">
        <f>Pivot!AJ125</f>
        <v>1</v>
      </c>
      <c r="O136" s="179"/>
    </row>
    <row r="137" spans="3:15" ht="30" customHeight="1" x14ac:dyDescent="0.25">
      <c r="C137" s="10" t="str">
        <f>Pivot!AD126</f>
        <v>00-11173352</v>
      </c>
      <c r="D137" s="11"/>
      <c r="E137" s="12" t="str">
        <f>Pivot!AE126</f>
        <v>♀ Rebecca Solomon
28 | High School</v>
      </c>
      <c r="F137" s="11"/>
      <c r="G137" s="12" t="str">
        <f>Pivot!AF126</f>
        <v>Inventory Specialist
Operations</v>
      </c>
      <c r="H137" s="11"/>
      <c r="I137" s="12" t="str">
        <f>Pivot!AG126</f>
        <v>🏢 Buffalo
New York</v>
      </c>
      <c r="J137" s="11"/>
      <c r="K137" s="13">
        <f>Pivot!AH126</f>
        <v>57627</v>
      </c>
      <c r="L137" s="11"/>
      <c r="M137" s="12" t="str">
        <f>Pivot!AI126</f>
        <v>▲ Active
07/08/2020 -</v>
      </c>
      <c r="N137" s="178">
        <f>Pivot!AJ126</f>
        <v>4</v>
      </c>
      <c r="O137" s="179"/>
    </row>
    <row r="138" spans="3:15" ht="30" customHeight="1" x14ac:dyDescent="0.25">
      <c r="C138" s="10" t="str">
        <f>Pivot!AD127</f>
        <v>00-11185755</v>
      </c>
      <c r="D138" s="11"/>
      <c r="E138" s="12" t="str">
        <f>Pivot!AE127</f>
        <v>♀ Jennifer White
44 | Bachelor</v>
      </c>
      <c r="F138" s="11"/>
      <c r="G138" s="12" t="str">
        <f>Pivot!AF127</f>
        <v>Customer Service Representative
Customer Service</v>
      </c>
      <c r="H138" s="11"/>
      <c r="I138" s="12" t="str">
        <f>Pivot!AG127</f>
        <v>🏢 Rochester
New York</v>
      </c>
      <c r="J138" s="11"/>
      <c r="K138" s="13">
        <f>Pivot!AH127</f>
        <v>57919</v>
      </c>
      <c r="L138" s="11"/>
      <c r="M138" s="12" t="str">
        <f>Pivot!AI127</f>
        <v>▲ Active
08/12/2018 -</v>
      </c>
      <c r="N138" s="178">
        <f>Pivot!AJ127</f>
        <v>6</v>
      </c>
      <c r="O138" s="179"/>
    </row>
    <row r="139" spans="3:15" ht="30" customHeight="1" x14ac:dyDescent="0.25">
      <c r="C139" s="10" t="str">
        <f>Pivot!AD128</f>
        <v>00-11190605</v>
      </c>
      <c r="D139" s="11"/>
      <c r="E139" s="12" t="str">
        <f>Pivot!AE128</f>
        <v>♀ Stephanie Gibbs
22 | Bachelor</v>
      </c>
      <c r="F139" s="11"/>
      <c r="G139" s="12" t="str">
        <f>Pivot!AF128</f>
        <v>Recruiter
HR</v>
      </c>
      <c r="H139" s="11"/>
      <c r="I139" s="12" t="str">
        <f>Pivot!AG128</f>
        <v>🏢 Rochester
New York</v>
      </c>
      <c r="J139" s="11"/>
      <c r="K139" s="13">
        <f>Pivot!AH128</f>
        <v>69690</v>
      </c>
      <c r="L139" s="11"/>
      <c r="M139" s="12" t="str">
        <f>Pivot!AI128</f>
        <v>▲ Active
06/03/2019 -</v>
      </c>
      <c r="N139" s="178">
        <f>Pivot!AJ128</f>
        <v>5</v>
      </c>
      <c r="O139" s="179"/>
    </row>
    <row r="140" spans="3:15" ht="30" customHeight="1" x14ac:dyDescent="0.25">
      <c r="C140" s="10" t="str">
        <f>Pivot!AD129</f>
        <v>00-11194267</v>
      </c>
      <c r="D140" s="11"/>
      <c r="E140" s="12" t="str">
        <f>Pivot!AE129</f>
        <v>♂ David Nunez
39 | Bachelor</v>
      </c>
      <c r="F140" s="11"/>
      <c r="G140" s="12" t="str">
        <f>Pivot!AF129</f>
        <v>Customer Service Representative
Customer Service</v>
      </c>
      <c r="H140" s="11"/>
      <c r="I140" s="12" t="str">
        <f>Pivot!AG129</f>
        <v>🏢 New York City
New York</v>
      </c>
      <c r="J140" s="11"/>
      <c r="K140" s="13">
        <f>Pivot!AH129</f>
        <v>68239</v>
      </c>
      <c r="L140" s="11"/>
      <c r="M140" s="12" t="str">
        <f>Pivot!AI129</f>
        <v>▲ Active
21/01/2019 -</v>
      </c>
      <c r="N140" s="178">
        <f>Pivot!AJ129</f>
        <v>6</v>
      </c>
      <c r="O140" s="179"/>
    </row>
    <row r="141" spans="3:15" ht="30" customHeight="1" x14ac:dyDescent="0.25">
      <c r="C141" s="10" t="str">
        <f>Pivot!AD130</f>
        <v>00-11196331</v>
      </c>
      <c r="D141" s="11"/>
      <c r="E141" s="12" t="str">
        <f>Pivot!AE130</f>
        <v>♀ Michelle Alexander
42 | Bachelor</v>
      </c>
      <c r="F141" s="11"/>
      <c r="G141" s="12" t="str">
        <f>Pivot!AF130</f>
        <v>Sales Specialist
Sales</v>
      </c>
      <c r="H141" s="11"/>
      <c r="I141" s="12" t="str">
        <f>Pivot!AG130</f>
        <v>🏢 New York City
New York</v>
      </c>
      <c r="J141" s="11"/>
      <c r="K141" s="13">
        <f>Pivot!AH130</f>
        <v>68299</v>
      </c>
      <c r="L141" s="11"/>
      <c r="M141" s="12" t="str">
        <f>Pivot!AI130</f>
        <v>▲ Active
07/08/2015 -</v>
      </c>
      <c r="N141" s="178">
        <f>Pivot!AJ130</f>
        <v>9</v>
      </c>
      <c r="O141" s="179"/>
    </row>
    <row r="142" spans="3:15" ht="30" customHeight="1" x14ac:dyDescent="0.25">
      <c r="C142" s="10" t="str">
        <f>Pivot!AD131</f>
        <v>00-11224073</v>
      </c>
      <c r="D142" s="11"/>
      <c r="E142" s="12" t="str">
        <f>Pivot!AE131</f>
        <v>♂ Albert Palmer
37 | High School</v>
      </c>
      <c r="F142" s="11"/>
      <c r="G142" s="12" t="str">
        <f>Pivot!AF131</f>
        <v>Recruiter
HR</v>
      </c>
      <c r="H142" s="11"/>
      <c r="I142" s="12" t="str">
        <f>Pivot!AG131</f>
        <v>🏢 Buffalo
New York</v>
      </c>
      <c r="J142" s="11"/>
      <c r="K142" s="13">
        <f>Pivot!AH131</f>
        <v>62801</v>
      </c>
      <c r="L142" s="11"/>
      <c r="M142" s="12" t="str">
        <f>Pivot!AI131</f>
        <v>▲ Active
01/03/2024 -</v>
      </c>
      <c r="N142" s="178">
        <f>Pivot!AJ131</f>
        <v>0</v>
      </c>
      <c r="O142" s="179"/>
    </row>
    <row r="143" spans="3:15" ht="30" customHeight="1" x14ac:dyDescent="0.25">
      <c r="C143" s="10" t="str">
        <f>Pivot!AD132</f>
        <v>00-11244728</v>
      </c>
      <c r="D143" s="11"/>
      <c r="E143" s="12" t="str">
        <f>Pivot!AE132</f>
        <v>♂ Jessica Glass
40 | Bachelor</v>
      </c>
      <c r="F143" s="11"/>
      <c r="G143" s="12" t="str">
        <f>Pivot!AF132</f>
        <v>Sales Representative
Sales</v>
      </c>
      <c r="H143" s="11"/>
      <c r="I143" s="12" t="str">
        <f>Pivot!AG132</f>
        <v>🏢 Buffalo
New York</v>
      </c>
      <c r="J143" s="11"/>
      <c r="K143" s="13">
        <f>Pivot!AH132</f>
        <v>62402</v>
      </c>
      <c r="L143" s="11"/>
      <c r="M143" s="12" t="str">
        <f>Pivot!AI132</f>
        <v>▲ Active
14/09/2016 -</v>
      </c>
      <c r="N143" s="178">
        <f>Pivot!AJ132</f>
        <v>8</v>
      </c>
      <c r="O143" s="179"/>
    </row>
    <row r="144" spans="3:15" ht="30" customHeight="1" x14ac:dyDescent="0.25">
      <c r="C144" s="10" t="str">
        <f>Pivot!AD133</f>
        <v>00-11256721</v>
      </c>
      <c r="D144" s="11"/>
      <c r="E144" s="12" t="str">
        <f>Pivot!AE133</f>
        <v>♂ Elizabeth Clements
55 | Bachelor</v>
      </c>
      <c r="F144" s="11"/>
      <c r="G144" s="12" t="str">
        <f>Pivot!AF133</f>
        <v>Sales Representative
Sales</v>
      </c>
      <c r="H144" s="11"/>
      <c r="I144" s="12" t="str">
        <f>Pivot!AG133</f>
        <v>🏢 New York City
New York</v>
      </c>
      <c r="J144" s="11"/>
      <c r="K144" s="13">
        <f>Pivot!AH133</f>
        <v>71098</v>
      </c>
      <c r="L144" s="11"/>
      <c r="M144" s="12" t="str">
        <f>Pivot!AI133</f>
        <v>▲ Active
08/07/2017 -</v>
      </c>
      <c r="N144" s="178">
        <f>Pivot!AJ133</f>
        <v>7</v>
      </c>
      <c r="O144" s="179"/>
    </row>
    <row r="145" spans="3:15" ht="30" customHeight="1" x14ac:dyDescent="0.25">
      <c r="C145" s="10" t="str">
        <f>Pivot!AD134</f>
        <v>00-11292919</v>
      </c>
      <c r="D145" s="11"/>
      <c r="E145" s="12" t="str">
        <f>Pivot!AE134</f>
        <v>♂ Karen Lamb
36 | Bachelor</v>
      </c>
      <c r="F145" s="11"/>
      <c r="G145" s="12" t="str">
        <f>Pivot!AF134</f>
        <v>Support Specialist
Customer Service</v>
      </c>
      <c r="H145" s="11"/>
      <c r="I145" s="12" t="str">
        <f>Pivot!AG134</f>
        <v>🏠 Cincinnati
Ohio</v>
      </c>
      <c r="J145" s="11"/>
      <c r="K145" s="13">
        <f>Pivot!AH134</f>
        <v>70150</v>
      </c>
      <c r="L145" s="11"/>
      <c r="M145" s="12" t="str">
        <f>Pivot!AI134</f>
        <v>▲ Active
16/03/2018 -</v>
      </c>
      <c r="N145" s="178">
        <f>Pivot!AJ134</f>
        <v>6</v>
      </c>
      <c r="O145" s="179"/>
    </row>
    <row r="146" spans="3:15" ht="30" customHeight="1" x14ac:dyDescent="0.25">
      <c r="C146" s="10" t="str">
        <f>Pivot!AD135</f>
        <v>00-11294689</v>
      </c>
      <c r="D146" s="11"/>
      <c r="E146" s="12" t="str">
        <f>Pivot!AE135</f>
        <v>♂ Nicole Manning
60 | High School</v>
      </c>
      <c r="F146" s="11"/>
      <c r="G146" s="12" t="str">
        <f>Pivot!AF135</f>
        <v>IT Support Specialist
IT</v>
      </c>
      <c r="H146" s="11"/>
      <c r="I146" s="12" t="str">
        <f>Pivot!AG135</f>
        <v>🏢 Rochester
New York</v>
      </c>
      <c r="J146" s="11"/>
      <c r="K146" s="13">
        <f>Pivot!AH135</f>
        <v>57322</v>
      </c>
      <c r="L146" s="11"/>
      <c r="M146" s="12" t="str">
        <f>Pivot!AI135</f>
        <v>▲ Active
30/03/2017 -</v>
      </c>
      <c r="N146" s="178">
        <f>Pivot!AJ135</f>
        <v>7</v>
      </c>
      <c r="O146" s="179"/>
    </row>
    <row r="147" spans="3:15" ht="30" customHeight="1" x14ac:dyDescent="0.25">
      <c r="C147" s="10" t="str">
        <f>Pivot!AD136</f>
        <v>00-11299382</v>
      </c>
      <c r="D147" s="11"/>
      <c r="E147" s="12" t="str">
        <f>Pivot!AE136</f>
        <v>♂ Debra Anderson
42 | Bachelor</v>
      </c>
      <c r="F147" s="11"/>
      <c r="G147" s="12" t="str">
        <f>Pivot!AF136</f>
        <v>Sales Representative
Sales</v>
      </c>
      <c r="H147" s="11"/>
      <c r="I147" s="12" t="str">
        <f>Pivot!AG136</f>
        <v>🏢 Rochester
New York</v>
      </c>
      <c r="J147" s="11"/>
      <c r="K147" s="13">
        <f>Pivot!AH136</f>
        <v>73900</v>
      </c>
      <c r="L147" s="11"/>
      <c r="M147" s="12" t="str">
        <f>Pivot!AI136</f>
        <v>▲ Active
18/08/2020 -</v>
      </c>
      <c r="N147" s="178">
        <f>Pivot!AJ136</f>
        <v>4</v>
      </c>
      <c r="O147" s="179"/>
    </row>
    <row r="148" spans="3:15" ht="30" customHeight="1" x14ac:dyDescent="0.25">
      <c r="C148" s="10" t="str">
        <f>Pivot!AD137</f>
        <v>00-11304964</v>
      </c>
      <c r="D148" s="11"/>
      <c r="E148" s="12" t="str">
        <f>Pivot!AE137</f>
        <v>♂ Lisa Robinson
40 | High School</v>
      </c>
      <c r="F148" s="11"/>
      <c r="G148" s="12" t="str">
        <f>Pivot!AF137</f>
        <v>Inventory Specialist
Operations</v>
      </c>
      <c r="H148" s="11"/>
      <c r="I148" s="12" t="str">
        <f>Pivot!AG137</f>
        <v>🏠 Allentown
Pennsylvania</v>
      </c>
      <c r="J148" s="11"/>
      <c r="K148" s="13">
        <f>Pivot!AH137</f>
        <v>61707</v>
      </c>
      <c r="L148" s="11"/>
      <c r="M148" s="12" t="str">
        <f>Pivot!AI137</f>
        <v>▲ Active
08/06/2024 -</v>
      </c>
      <c r="N148" s="178">
        <f>Pivot!AJ137</f>
        <v>0</v>
      </c>
      <c r="O148" s="179"/>
    </row>
    <row r="149" spans="3:15" ht="30" customHeight="1" x14ac:dyDescent="0.25">
      <c r="C149" s="10" t="str">
        <f>Pivot!AD138</f>
        <v>00-11306363</v>
      </c>
      <c r="D149" s="11"/>
      <c r="E149" s="12" t="str">
        <f>Pivot!AE138</f>
        <v>♀ Matthew Castillo
42 | Master</v>
      </c>
      <c r="F149" s="11"/>
      <c r="G149" s="12" t="str">
        <f>Pivot!AF138</f>
        <v>Software Developer
IT</v>
      </c>
      <c r="H149" s="11"/>
      <c r="I149" s="12" t="str">
        <f>Pivot!AG138</f>
        <v>🏢 New York City
New York</v>
      </c>
      <c r="J149" s="11"/>
      <c r="K149" s="13">
        <f>Pivot!AH138</f>
        <v>107398</v>
      </c>
      <c r="L149" s="11"/>
      <c r="M149" s="12" t="str">
        <f>Pivot!AI138</f>
        <v>▲ Active
13/03/2020 -</v>
      </c>
      <c r="N149" s="178">
        <f>Pivot!AJ138</f>
        <v>4</v>
      </c>
      <c r="O149" s="179"/>
    </row>
    <row r="150" spans="3:15" ht="30" customHeight="1" x14ac:dyDescent="0.25">
      <c r="C150" s="10" t="str">
        <f>Pivot!AD139</f>
        <v>00-11323834</v>
      </c>
      <c r="D150" s="11"/>
      <c r="E150" s="12" t="str">
        <f>Pivot!AE139</f>
        <v>♀ Samuel Perry
64 | Bachelor</v>
      </c>
      <c r="F150" s="11"/>
      <c r="G150" s="12" t="str">
        <f>Pivot!AF139</f>
        <v>Accountant
Finance</v>
      </c>
      <c r="H150" s="11"/>
      <c r="I150" s="12" t="str">
        <f>Pivot!AG139</f>
        <v>🏠 Allentown
Pennsylvania</v>
      </c>
      <c r="J150" s="11"/>
      <c r="K150" s="13">
        <f>Pivot!AH139</f>
        <v>63180</v>
      </c>
      <c r="L150" s="11"/>
      <c r="M150" s="12" t="str">
        <f>Pivot!AI139</f>
        <v>▲ Active
29/11/2016 -</v>
      </c>
      <c r="N150" s="178">
        <f>Pivot!AJ139</f>
        <v>8</v>
      </c>
      <c r="O150" s="179"/>
    </row>
    <row r="151" spans="3:15" ht="30" customHeight="1" x14ac:dyDescent="0.25">
      <c r="C151" s="10" t="str">
        <f>Pivot!AD140</f>
        <v>00-11336919</v>
      </c>
      <c r="D151" s="11"/>
      <c r="E151" s="12" t="str">
        <f>Pivot!AE140</f>
        <v>♂ Amanda Maldonado
22 | High School</v>
      </c>
      <c r="F151" s="11"/>
      <c r="G151" s="12" t="str">
        <f>Pivot!AF140</f>
        <v>IT Support Specialist
IT</v>
      </c>
      <c r="H151" s="11"/>
      <c r="I151" s="12" t="str">
        <f>Pivot!AG140</f>
        <v>🏢 New York City
New York</v>
      </c>
      <c r="J151" s="11"/>
      <c r="K151" s="13">
        <f>Pivot!AH140</f>
        <v>58651</v>
      </c>
      <c r="L151" s="11"/>
      <c r="M151" s="12" t="str">
        <f>Pivot!AI140</f>
        <v>▲ Active
01/01/2017 -</v>
      </c>
      <c r="N151" s="178">
        <f>Pivot!AJ140</f>
        <v>8</v>
      </c>
      <c r="O151" s="179"/>
    </row>
    <row r="152" spans="3:15" ht="30" customHeight="1" x14ac:dyDescent="0.25">
      <c r="C152" s="10" t="str">
        <f>Pivot!AD141</f>
        <v>00-11370078</v>
      </c>
      <c r="D152" s="11"/>
      <c r="E152" s="12" t="str">
        <f>Pivot!AE141</f>
        <v>♀ Mike Williams
42 | Bachelor</v>
      </c>
      <c r="F152" s="11"/>
      <c r="G152" s="12" t="str">
        <f>Pivot!AF141</f>
        <v>Inventory Specialist
Operations</v>
      </c>
      <c r="H152" s="11"/>
      <c r="I152" s="12" t="str">
        <f>Pivot!AG141</f>
        <v>🏢 Buffalo
New York</v>
      </c>
      <c r="J152" s="11"/>
      <c r="K152" s="13">
        <f>Pivot!AH141</f>
        <v>57349</v>
      </c>
      <c r="L152" s="11"/>
      <c r="M152" s="12" t="str">
        <f>Pivot!AI141</f>
        <v>▲ Active
01/05/2022 -</v>
      </c>
      <c r="N152" s="178">
        <f>Pivot!AJ141</f>
        <v>2</v>
      </c>
      <c r="O152" s="179"/>
    </row>
    <row r="153" spans="3:15" ht="30" customHeight="1" x14ac:dyDescent="0.25">
      <c r="C153" s="10" t="str">
        <f>Pivot!AD142</f>
        <v>00-11380509</v>
      </c>
      <c r="D153" s="11"/>
      <c r="E153" s="12" t="str">
        <f>Pivot!AE142</f>
        <v>♂ Cristian Hall
59 | PhD</v>
      </c>
      <c r="F153" s="11"/>
      <c r="G153" s="12" t="str">
        <f>Pivot!AF142</f>
        <v>Sales Specialist
Sales</v>
      </c>
      <c r="H153" s="11"/>
      <c r="I153" s="12" t="str">
        <f>Pivot!AG142</f>
        <v>🏢 Rochester
New York</v>
      </c>
      <c r="J153" s="11"/>
      <c r="K153" s="13">
        <f>Pivot!AH142</f>
        <v>83454</v>
      </c>
      <c r="L153" s="11"/>
      <c r="M153" s="12" t="str">
        <f>Pivot!AI142</f>
        <v>▲ Active
02/02/2019 -</v>
      </c>
      <c r="N153" s="178">
        <f>Pivot!AJ142</f>
        <v>5</v>
      </c>
      <c r="O153" s="179"/>
    </row>
    <row r="154" spans="3:15" ht="30" customHeight="1" x14ac:dyDescent="0.25">
      <c r="C154" s="10" t="str">
        <f>Pivot!AD143</f>
        <v>00-11381630</v>
      </c>
      <c r="D154" s="11"/>
      <c r="E154" s="12" t="str">
        <f>Pivot!AE143</f>
        <v>♂ Sara Soto
33 | Bachelor</v>
      </c>
      <c r="F154" s="11"/>
      <c r="G154" s="12" t="str">
        <f>Pivot!AF143</f>
        <v>Recruiter
HR</v>
      </c>
      <c r="H154" s="11"/>
      <c r="I154" s="12" t="str">
        <f>Pivot!AG143</f>
        <v>🏠 Greensboro
North Carolina</v>
      </c>
      <c r="J154" s="11"/>
      <c r="K154" s="13">
        <f>Pivot!AH143</f>
        <v>79069</v>
      </c>
      <c r="L154" s="11"/>
      <c r="M154" s="12" t="str">
        <f>Pivot!AI143</f>
        <v>▲ Active
20/06/2022 -</v>
      </c>
      <c r="N154" s="178">
        <f>Pivot!AJ143</f>
        <v>2</v>
      </c>
      <c r="O154" s="179"/>
    </row>
    <row r="155" spans="3:15" ht="30" customHeight="1" x14ac:dyDescent="0.25">
      <c r="C155" s="10" t="str">
        <f>Pivot!AD144</f>
        <v>00-11385159</v>
      </c>
      <c r="D155" s="11"/>
      <c r="E155" s="12" t="str">
        <f>Pivot!AE144</f>
        <v>♀ Lori Davis
35 | Bachelor</v>
      </c>
      <c r="F155" s="11"/>
      <c r="G155" s="12" t="str">
        <f>Pivot!AF144</f>
        <v>Help Desk Technician
Customer Service</v>
      </c>
      <c r="H155" s="11"/>
      <c r="I155" s="12" t="str">
        <f>Pivot!AG144</f>
        <v>🏢 Buffalo
New York</v>
      </c>
      <c r="J155" s="11"/>
      <c r="K155" s="13">
        <f>Pivot!AH144</f>
        <v>69757</v>
      </c>
      <c r="L155" s="11"/>
      <c r="M155" s="12" t="str">
        <f>Pivot!AI144</f>
        <v>▲ Active
26/08/2019 -</v>
      </c>
      <c r="N155" s="178">
        <f>Pivot!AJ144</f>
        <v>5</v>
      </c>
      <c r="O155" s="179"/>
    </row>
    <row r="156" spans="3:15" ht="30" customHeight="1" x14ac:dyDescent="0.25">
      <c r="C156" s="10" t="str">
        <f>Pivot!AD145</f>
        <v>00-11396963</v>
      </c>
      <c r="D156" s="11"/>
      <c r="E156" s="12" t="str">
        <f>Pivot!AE145</f>
        <v>♂ Ashlee Rogers
49 | Bachelor</v>
      </c>
      <c r="F156" s="11"/>
      <c r="G156" s="12" t="str">
        <f>Pivot!AF145</f>
        <v>Logistics Coordinator
Operations</v>
      </c>
      <c r="H156" s="11"/>
      <c r="I156" s="12" t="str">
        <f>Pivot!AG145</f>
        <v>🏢 Buffalo
New York</v>
      </c>
      <c r="J156" s="11"/>
      <c r="K156" s="13">
        <f>Pivot!AH145</f>
        <v>68351</v>
      </c>
      <c r="L156" s="11"/>
      <c r="M156" s="12" t="str">
        <f>Pivot!AI145</f>
        <v>▲ Active
27/04/2023 -</v>
      </c>
      <c r="N156" s="178">
        <f>Pivot!AJ145</f>
        <v>1</v>
      </c>
      <c r="O156" s="179"/>
    </row>
    <row r="157" spans="3:15" ht="30" customHeight="1" x14ac:dyDescent="0.25">
      <c r="C157" s="10" t="str">
        <f>Pivot!AD146</f>
        <v>00-11400593</v>
      </c>
      <c r="D157" s="11"/>
      <c r="E157" s="12" t="str">
        <f>Pivot!AE146</f>
        <v>♂ Patricia Torres
45 | Bachelor</v>
      </c>
      <c r="F157" s="11"/>
      <c r="G157" s="12" t="str">
        <f>Pivot!AF146</f>
        <v>Sales Representative
Sales</v>
      </c>
      <c r="H157" s="11"/>
      <c r="I157" s="12" t="str">
        <f>Pivot!AG146</f>
        <v>🏢 Buffalo
New York</v>
      </c>
      <c r="J157" s="11"/>
      <c r="K157" s="13">
        <f>Pivot!AH146</f>
        <v>87616</v>
      </c>
      <c r="L157" s="11"/>
      <c r="M157" s="12" t="str">
        <f>Pivot!AI146</f>
        <v>▲ Active
23/02/2017 -</v>
      </c>
      <c r="N157" s="178">
        <f>Pivot!AJ146</f>
        <v>7</v>
      </c>
      <c r="O157" s="179"/>
    </row>
    <row r="158" spans="3:15" ht="30" customHeight="1" x14ac:dyDescent="0.25">
      <c r="C158" s="10" t="str">
        <f>Pivot!AD147</f>
        <v>00-11428262</v>
      </c>
      <c r="D158" s="11"/>
      <c r="E158" s="12" t="str">
        <f>Pivot!AE147</f>
        <v>♀ Mark Summers
40 | Bachelor</v>
      </c>
      <c r="F158" s="11"/>
      <c r="G158" s="12" t="str">
        <f>Pivot!AF147</f>
        <v>System Administrator
IT</v>
      </c>
      <c r="H158" s="11"/>
      <c r="I158" s="12" t="str">
        <f>Pivot!AG147</f>
        <v>🏢 New York City
New York</v>
      </c>
      <c r="J158" s="11"/>
      <c r="K158" s="13">
        <f>Pivot!AH147</f>
        <v>79308</v>
      </c>
      <c r="L158" s="11"/>
      <c r="M158" s="12" t="str">
        <f>Pivot!AI147</f>
        <v>▲ Active
07/07/2017 -</v>
      </c>
      <c r="N158" s="178">
        <f>Pivot!AJ147</f>
        <v>7</v>
      </c>
      <c r="O158" s="179"/>
    </row>
    <row r="159" spans="3:15" ht="30" customHeight="1" x14ac:dyDescent="0.25">
      <c r="C159" s="10" t="str">
        <f>Pivot!AD148</f>
        <v>00-11446903</v>
      </c>
      <c r="D159" s="11"/>
      <c r="E159" s="12" t="str">
        <f>Pivot!AE148</f>
        <v>♂ Ryan Bullock
60 | Bachelor</v>
      </c>
      <c r="F159" s="11"/>
      <c r="G159" s="12" t="str">
        <f>Pivot!AF148</f>
        <v>Content Creator
Marketing</v>
      </c>
      <c r="H159" s="11"/>
      <c r="I159" s="12" t="str">
        <f>Pivot!AG148</f>
        <v>🏢 Rochester
New York</v>
      </c>
      <c r="J159" s="11"/>
      <c r="K159" s="13">
        <f>Pivot!AH148</f>
        <v>70497</v>
      </c>
      <c r="L159" s="11"/>
      <c r="M159" s="12" t="str">
        <f>Pivot!AI148</f>
        <v>▲ Active
19/02/2017 -</v>
      </c>
      <c r="N159" s="178">
        <f>Pivot!AJ148</f>
        <v>7</v>
      </c>
      <c r="O159" s="179"/>
    </row>
    <row r="160" spans="3:15" ht="30" customHeight="1" x14ac:dyDescent="0.25">
      <c r="C160" s="10" t="str">
        <f>Pivot!AD149</f>
        <v>00-11458621</v>
      </c>
      <c r="D160" s="11"/>
      <c r="E160" s="12" t="str">
        <f>Pivot!AE149</f>
        <v>♂ Donna Gomez
52 | Bachelor</v>
      </c>
      <c r="F160" s="11"/>
      <c r="G160" s="12" t="str">
        <f>Pivot!AF149</f>
        <v>Operations Manager
Operations</v>
      </c>
      <c r="H160" s="11"/>
      <c r="I160" s="12" t="str">
        <f>Pivot!AG149</f>
        <v>🏠 Detroit
Michigan</v>
      </c>
      <c r="J160" s="11"/>
      <c r="K160" s="13">
        <f>Pivot!AH149</f>
        <v>105680</v>
      </c>
      <c r="L160" s="11"/>
      <c r="M160" s="12" t="str">
        <f>Pivot!AI149</f>
        <v>▲ Active
29/03/2019 -</v>
      </c>
      <c r="N160" s="178">
        <f>Pivot!AJ149</f>
        <v>5</v>
      </c>
      <c r="O160" s="179"/>
    </row>
    <row r="161" spans="3:15" ht="30" customHeight="1" x14ac:dyDescent="0.25">
      <c r="C161" s="10" t="str">
        <f>Pivot!AD150</f>
        <v>00-11464854</v>
      </c>
      <c r="D161" s="11"/>
      <c r="E161" s="12" t="str">
        <f>Pivot!AE150</f>
        <v>♂ Michael Santiago
61 | Bachelor</v>
      </c>
      <c r="F161" s="11"/>
      <c r="G161" s="12" t="str">
        <f>Pivot!AF150</f>
        <v>Accounts Payable Specialist
Finance</v>
      </c>
      <c r="H161" s="11"/>
      <c r="I161" s="12" t="str">
        <f>Pivot!AG150</f>
        <v>🏢 New York City
New York</v>
      </c>
      <c r="J161" s="11"/>
      <c r="K161" s="13">
        <f>Pivot!AH150</f>
        <v>67179</v>
      </c>
      <c r="L161" s="11"/>
      <c r="M161" s="12" t="str">
        <f>Pivot!AI150</f>
        <v>▲ Active
16/08/2017 -</v>
      </c>
      <c r="N161" s="178">
        <f>Pivot!AJ150</f>
        <v>7</v>
      </c>
      <c r="O161" s="179"/>
    </row>
    <row r="162" spans="3:15" ht="30" customHeight="1" x14ac:dyDescent="0.25">
      <c r="C162" s="10" t="str">
        <f>Pivot!AD151</f>
        <v>00-11469548</v>
      </c>
      <c r="D162" s="11"/>
      <c r="E162" s="12" t="str">
        <f>Pivot!AE151</f>
        <v>♂ Brian Olsen
44 | Bachelor</v>
      </c>
      <c r="F162" s="11"/>
      <c r="G162" s="12" t="str">
        <f>Pivot!AF151</f>
        <v>Logistics Coordinator
Operations</v>
      </c>
      <c r="H162" s="11"/>
      <c r="I162" s="12" t="str">
        <f>Pivot!AG151</f>
        <v>🏠 Allentown
Pennsylvania</v>
      </c>
      <c r="J162" s="11"/>
      <c r="K162" s="13">
        <f>Pivot!AH151</f>
        <v>66848</v>
      </c>
      <c r="L162" s="11"/>
      <c r="M162" s="12" t="str">
        <f>Pivot!AI151</f>
        <v>▲ Active
08/10/2023 -</v>
      </c>
      <c r="N162" s="178">
        <f>Pivot!AJ151</f>
        <v>1</v>
      </c>
      <c r="O162" s="179"/>
    </row>
    <row r="163" spans="3:15" ht="30" customHeight="1" x14ac:dyDescent="0.25">
      <c r="C163" s="10" t="str">
        <f>Pivot!AD152</f>
        <v>00-11469955</v>
      </c>
      <c r="D163" s="11"/>
      <c r="E163" s="12" t="str">
        <f>Pivot!AE152</f>
        <v>♀ Thomas Diaz
52 | High School</v>
      </c>
      <c r="F163" s="11"/>
      <c r="G163" s="12" t="str">
        <f>Pivot!AF152</f>
        <v>Inventory Specialist
Operations</v>
      </c>
      <c r="H163" s="11"/>
      <c r="I163" s="12" t="str">
        <f>Pivot!AG152</f>
        <v>🏢 Rochester
New York</v>
      </c>
      <c r="J163" s="11"/>
      <c r="K163" s="13">
        <f>Pivot!AH152</f>
        <v>60629</v>
      </c>
      <c r="L163" s="11"/>
      <c r="M163" s="12" t="str">
        <f>Pivot!AI152</f>
        <v>▲ Active
25/01/2022 -</v>
      </c>
      <c r="N163" s="178">
        <f>Pivot!AJ152</f>
        <v>2</v>
      </c>
      <c r="O163" s="179"/>
    </row>
    <row r="164" spans="3:15" ht="30" customHeight="1" x14ac:dyDescent="0.25">
      <c r="C164" s="10" t="str">
        <f>Pivot!AD153</f>
        <v>00-11482715</v>
      </c>
      <c r="D164" s="11"/>
      <c r="E164" s="12" t="str">
        <f>Pivot!AE153</f>
        <v>♂ Shawn Nunez
25 | Bachelor</v>
      </c>
      <c r="F164" s="11"/>
      <c r="G164" s="12" t="str">
        <f>Pivot!AF153</f>
        <v>Sales Representative
Sales</v>
      </c>
      <c r="H164" s="11"/>
      <c r="I164" s="12" t="str">
        <f>Pivot!AG153</f>
        <v>🏢 Buffalo
New York</v>
      </c>
      <c r="J164" s="11"/>
      <c r="K164" s="13">
        <f>Pivot!AH153</f>
        <v>65388</v>
      </c>
      <c r="L164" s="11"/>
      <c r="M164" s="12" t="str">
        <f>Pivot!AI153</f>
        <v>▲ Active
16/02/2017 -</v>
      </c>
      <c r="N164" s="178">
        <f>Pivot!AJ153</f>
        <v>7</v>
      </c>
      <c r="O164" s="179"/>
    </row>
    <row r="165" spans="3:15" ht="30" customHeight="1" x14ac:dyDescent="0.25">
      <c r="C165" s="10" t="str">
        <f>Pivot!AD154</f>
        <v>00-11502307</v>
      </c>
      <c r="D165" s="11"/>
      <c r="E165" s="12" t="str">
        <f>Pivot!AE154</f>
        <v>♀ Thomas Hernandez
57 | Bachelor</v>
      </c>
      <c r="F165" s="11"/>
      <c r="G165" s="12" t="str">
        <f>Pivot!AF154</f>
        <v>Logistics Coordinator
Operations</v>
      </c>
      <c r="H165" s="11"/>
      <c r="I165" s="12" t="str">
        <f>Pivot!AG154</f>
        <v>🏢 Buffalo
New York</v>
      </c>
      <c r="J165" s="11"/>
      <c r="K165" s="13">
        <f>Pivot!AH154</f>
        <v>68500</v>
      </c>
      <c r="L165" s="11"/>
      <c r="M165" s="12" t="str">
        <f>Pivot!AI154</f>
        <v>▲ Active
27/11/2020 -</v>
      </c>
      <c r="N165" s="178">
        <f>Pivot!AJ154</f>
        <v>4</v>
      </c>
      <c r="O165" s="179"/>
    </row>
    <row r="166" spans="3:15" ht="30" customHeight="1" x14ac:dyDescent="0.25">
      <c r="C166" s="10" t="str">
        <f>Pivot!AD155</f>
        <v>00-11502382</v>
      </c>
      <c r="D166" s="11"/>
      <c r="E166" s="12" t="str">
        <f>Pivot!AE155</f>
        <v>♂ Stacey Peterson
62 | Bachelor</v>
      </c>
      <c r="F166" s="11"/>
      <c r="G166" s="12" t="str">
        <f>Pivot!AF155</f>
        <v>Logistics Coordinator
Operations</v>
      </c>
      <c r="H166" s="11"/>
      <c r="I166" s="12" t="str">
        <f>Pivot!AG155</f>
        <v>🏢 Rochester
New York</v>
      </c>
      <c r="J166" s="11"/>
      <c r="K166" s="13">
        <f>Pivot!AH155</f>
        <v>65915</v>
      </c>
      <c r="L166" s="11"/>
      <c r="M166" s="12" t="str">
        <f>Pivot!AI155</f>
        <v>▲ Active
01/05/2018 -</v>
      </c>
      <c r="N166" s="178">
        <f>Pivot!AJ155</f>
        <v>6</v>
      </c>
      <c r="O166" s="179"/>
    </row>
    <row r="167" spans="3:15" ht="30" customHeight="1" x14ac:dyDescent="0.25">
      <c r="C167" s="10" t="str">
        <f>Pivot!AD156</f>
        <v>00-11504663</v>
      </c>
      <c r="D167" s="11"/>
      <c r="E167" s="12" t="str">
        <f>Pivot!AE156</f>
        <v>♀ Lauren Brown
37 | Master</v>
      </c>
      <c r="F167" s="11"/>
      <c r="G167" s="12" t="str">
        <f>Pivot!AF156</f>
        <v>System Administrator
IT</v>
      </c>
      <c r="H167" s="11"/>
      <c r="I167" s="12" t="str">
        <f>Pivot!AG156</f>
        <v>🏢 Buffalo
New York</v>
      </c>
      <c r="J167" s="11"/>
      <c r="K167" s="13">
        <f>Pivot!AH156</f>
        <v>100438</v>
      </c>
      <c r="L167" s="11"/>
      <c r="M167" s="12" t="str">
        <f>Pivot!AI156</f>
        <v>▲ Active
27/02/2022 -</v>
      </c>
      <c r="N167" s="178">
        <f>Pivot!AJ156</f>
        <v>2</v>
      </c>
      <c r="O167" s="179"/>
    </row>
    <row r="168" spans="3:15" ht="30" customHeight="1" x14ac:dyDescent="0.25">
      <c r="C168" s="10" t="str">
        <f>Pivot!AD157</f>
        <v>00-11516293</v>
      </c>
      <c r="D168" s="11"/>
      <c r="E168" s="12" t="str">
        <f>Pivot!AE157</f>
        <v>♀ Lawrence Delgado
32 | Bachelor</v>
      </c>
      <c r="F168" s="11"/>
      <c r="G168" s="12" t="str">
        <f>Pivot!AF157</f>
        <v>Logistics Coordinator
Operations</v>
      </c>
      <c r="H168" s="11"/>
      <c r="I168" s="12" t="str">
        <f>Pivot!AG157</f>
        <v>🏢 New York City
New York</v>
      </c>
      <c r="J168" s="11"/>
      <c r="K168" s="13">
        <f>Pivot!AH157</f>
        <v>58636</v>
      </c>
      <c r="L168" s="11"/>
      <c r="M168" s="12" t="str">
        <f>Pivot!AI157</f>
        <v>▲ Active
03/10/2021 -</v>
      </c>
      <c r="N168" s="178">
        <f>Pivot!AJ157</f>
        <v>3</v>
      </c>
      <c r="O168" s="179"/>
    </row>
    <row r="169" spans="3:15" ht="30" customHeight="1" x14ac:dyDescent="0.25">
      <c r="C169" s="10" t="str">
        <f>Pivot!AD158</f>
        <v>00-11523452</v>
      </c>
      <c r="D169" s="11"/>
      <c r="E169" s="12" t="str">
        <f>Pivot!AE158</f>
        <v>♀ Kristi Diaz
40 | Master</v>
      </c>
      <c r="F169" s="11"/>
      <c r="G169" s="12" t="str">
        <f>Pivot!AF158</f>
        <v>Software Developer
IT</v>
      </c>
      <c r="H169" s="11"/>
      <c r="I169" s="12" t="str">
        <f>Pivot!AG158</f>
        <v>🏢 New York City
New York</v>
      </c>
      <c r="J169" s="11"/>
      <c r="K169" s="13">
        <f>Pivot!AH158</f>
        <v>94351</v>
      </c>
      <c r="L169" s="11"/>
      <c r="M169" s="12" t="str">
        <f>Pivot!AI158</f>
        <v>▼ Terminated
28/12/2017 - 26/06/2021</v>
      </c>
      <c r="N169" s="178">
        <f>Pivot!AJ158</f>
        <v>3</v>
      </c>
      <c r="O169" s="179"/>
    </row>
    <row r="170" spans="3:15" ht="30" customHeight="1" x14ac:dyDescent="0.25">
      <c r="C170" s="10" t="str">
        <f>Pivot!AD159</f>
        <v>00-11524245</v>
      </c>
      <c r="D170" s="11"/>
      <c r="E170" s="12" t="str">
        <f>Pivot!AE159</f>
        <v>♀ Donna Mccoy
36 | PhD</v>
      </c>
      <c r="F170" s="11"/>
      <c r="G170" s="12" t="str">
        <f>Pivot!AF159</f>
        <v>Sales Specialist
Sales</v>
      </c>
      <c r="H170" s="11"/>
      <c r="I170" s="12" t="str">
        <f>Pivot!AG159</f>
        <v>🏢 Rochester
New York</v>
      </c>
      <c r="J170" s="11"/>
      <c r="K170" s="13">
        <f>Pivot!AH159</f>
        <v>82055</v>
      </c>
      <c r="L170" s="11"/>
      <c r="M170" s="12" t="str">
        <f>Pivot!AI159</f>
        <v>▲ Active
14/09/2023 -</v>
      </c>
      <c r="N170" s="178">
        <f>Pivot!AJ159</f>
        <v>1</v>
      </c>
      <c r="O170" s="179"/>
    </row>
    <row r="171" spans="3:15" ht="30" customHeight="1" x14ac:dyDescent="0.25">
      <c r="C171" s="10" t="str">
        <f>Pivot!AD160</f>
        <v>00-11524247</v>
      </c>
      <c r="D171" s="11"/>
      <c r="E171" s="12" t="str">
        <f>Pivot!AE160</f>
        <v>♂ Michael Hudson
65 | Bachelor</v>
      </c>
      <c r="F171" s="11"/>
      <c r="G171" s="12" t="str">
        <f>Pivot!AF160</f>
        <v>Help Desk Technician
Customer Service</v>
      </c>
      <c r="H171" s="11"/>
      <c r="I171" s="12" t="str">
        <f>Pivot!AG160</f>
        <v>🏢 New York City
New York</v>
      </c>
      <c r="J171" s="11"/>
      <c r="K171" s="13">
        <f>Pivot!AH160</f>
        <v>89858</v>
      </c>
      <c r="L171" s="11"/>
      <c r="M171" s="12" t="str">
        <f>Pivot!AI160</f>
        <v>▲ Active
28/05/2018 -</v>
      </c>
      <c r="N171" s="178">
        <f>Pivot!AJ160</f>
        <v>6</v>
      </c>
      <c r="O171" s="179"/>
    </row>
    <row r="172" spans="3:15" ht="30" customHeight="1" x14ac:dyDescent="0.25">
      <c r="C172" s="10" t="str">
        <f>Pivot!AD161</f>
        <v>00-11529494</v>
      </c>
      <c r="D172" s="11"/>
      <c r="E172" s="12" t="str">
        <f>Pivot!AE161</f>
        <v>♂ Amy Anderson
54 | Bachelor</v>
      </c>
      <c r="F172" s="11"/>
      <c r="G172" s="12" t="str">
        <f>Pivot!AF161</f>
        <v>Inventory Specialist
Operations</v>
      </c>
      <c r="H172" s="11"/>
      <c r="I172" s="12" t="str">
        <f>Pivot!AG161</f>
        <v>🏢 New York City
New York</v>
      </c>
      <c r="J172" s="11"/>
      <c r="K172" s="13">
        <f>Pivot!AH161</f>
        <v>66416</v>
      </c>
      <c r="L172" s="11"/>
      <c r="M172" s="12" t="str">
        <f>Pivot!AI161</f>
        <v>▼ Terminated
28/11/2017 - 15/01/2023</v>
      </c>
      <c r="N172" s="178">
        <f>Pivot!AJ161</f>
        <v>5</v>
      </c>
      <c r="O172" s="179"/>
    </row>
    <row r="173" spans="3:15" ht="30" customHeight="1" x14ac:dyDescent="0.25">
      <c r="C173" s="10" t="str">
        <f>Pivot!AD162</f>
        <v>00-11536077</v>
      </c>
      <c r="D173" s="11"/>
      <c r="E173" s="12" t="str">
        <f>Pivot!AE162</f>
        <v>♂ Phillip Hernandez
52 | Bachelor</v>
      </c>
      <c r="F173" s="11"/>
      <c r="G173" s="12" t="str">
        <f>Pivot!AF162</f>
        <v>Inventory Specialist
Operations</v>
      </c>
      <c r="H173" s="11"/>
      <c r="I173" s="12" t="str">
        <f>Pivot!AG162</f>
        <v>🏢 Rochester
New York</v>
      </c>
      <c r="J173" s="11"/>
      <c r="K173" s="13">
        <f>Pivot!AH162</f>
        <v>62376</v>
      </c>
      <c r="L173" s="11"/>
      <c r="M173" s="12" t="str">
        <f>Pivot!AI162</f>
        <v>▲ Active
10/08/2023 -</v>
      </c>
      <c r="N173" s="178">
        <f>Pivot!AJ162</f>
        <v>1</v>
      </c>
      <c r="O173" s="179"/>
    </row>
    <row r="174" spans="3:15" ht="30" customHeight="1" x14ac:dyDescent="0.25">
      <c r="C174" s="10" t="str">
        <f>Pivot!AD163</f>
        <v>00-11558972</v>
      </c>
      <c r="D174" s="11"/>
      <c r="E174" s="12" t="str">
        <f>Pivot!AE163</f>
        <v>♀ Anna Brown
50 | PhD</v>
      </c>
      <c r="F174" s="11"/>
      <c r="G174" s="12" t="str">
        <f>Pivot!AF163</f>
        <v>Sales Specialist
Sales</v>
      </c>
      <c r="H174" s="11"/>
      <c r="I174" s="12" t="str">
        <f>Pivot!AG163</f>
        <v>🏠 Cleveland
Ohio</v>
      </c>
      <c r="J174" s="11"/>
      <c r="K174" s="13">
        <f>Pivot!AH163</f>
        <v>95430</v>
      </c>
      <c r="L174" s="11"/>
      <c r="M174" s="12" t="str">
        <f>Pivot!AI163</f>
        <v>▲ Active
17/07/2017 -</v>
      </c>
      <c r="N174" s="178">
        <f>Pivot!AJ163</f>
        <v>7</v>
      </c>
      <c r="O174" s="179"/>
    </row>
    <row r="175" spans="3:15" ht="30" customHeight="1" x14ac:dyDescent="0.25">
      <c r="C175" s="10" t="str">
        <f>Pivot!AD164</f>
        <v>00-11577154</v>
      </c>
      <c r="D175" s="11"/>
      <c r="E175" s="12" t="str">
        <f>Pivot!AE164</f>
        <v>♂ Roberta Rodgers
45 | Bachelor</v>
      </c>
      <c r="F175" s="11"/>
      <c r="G175" s="12" t="str">
        <f>Pivot!AF164</f>
        <v>Inventory Specialist
Operations</v>
      </c>
      <c r="H175" s="11"/>
      <c r="I175" s="12" t="str">
        <f>Pivot!AG164</f>
        <v>🏠 Detroit
Michigan</v>
      </c>
      <c r="J175" s="11"/>
      <c r="K175" s="13">
        <f>Pivot!AH164</f>
        <v>70889</v>
      </c>
      <c r="L175" s="11"/>
      <c r="M175" s="12" t="str">
        <f>Pivot!AI164</f>
        <v>▲ Active
22/08/2019 -</v>
      </c>
      <c r="N175" s="178">
        <f>Pivot!AJ164</f>
        <v>5</v>
      </c>
      <c r="O175" s="179"/>
    </row>
    <row r="176" spans="3:15" ht="30" customHeight="1" x14ac:dyDescent="0.25">
      <c r="C176" s="10" t="str">
        <f>Pivot!AD165</f>
        <v>00-11582229</v>
      </c>
      <c r="D176" s="11"/>
      <c r="E176" s="12" t="str">
        <f>Pivot!AE165</f>
        <v>♀ Andrew Byrd
24 | High School</v>
      </c>
      <c r="F176" s="11"/>
      <c r="G176" s="12" t="str">
        <f>Pivot!AF165</f>
        <v>Inventory Specialist
Operations</v>
      </c>
      <c r="H176" s="11"/>
      <c r="I176" s="12" t="str">
        <f>Pivot!AG165</f>
        <v>🏢 New York City
New York</v>
      </c>
      <c r="J176" s="11"/>
      <c r="K176" s="13">
        <f>Pivot!AH165</f>
        <v>54981</v>
      </c>
      <c r="L176" s="11"/>
      <c r="M176" s="12" t="str">
        <f>Pivot!AI165</f>
        <v>▲ Active
28/05/2021 -</v>
      </c>
      <c r="N176" s="178">
        <f>Pivot!AJ165</f>
        <v>3</v>
      </c>
      <c r="O176" s="179"/>
    </row>
    <row r="177" spans="3:15" ht="30" customHeight="1" x14ac:dyDescent="0.25">
      <c r="C177" s="10" t="str">
        <f>Pivot!AD166</f>
        <v>00-11586450</v>
      </c>
      <c r="D177" s="11"/>
      <c r="E177" s="12" t="str">
        <f>Pivot!AE166</f>
        <v>♂ Nicole Gordon
44 | Bachelor</v>
      </c>
      <c r="F177" s="11"/>
      <c r="G177" s="12" t="str">
        <f>Pivot!AF166</f>
        <v>Logistics Coordinator
Operations</v>
      </c>
      <c r="H177" s="11"/>
      <c r="I177" s="12" t="str">
        <f>Pivot!AG166</f>
        <v>🏢 New York City
New York</v>
      </c>
      <c r="J177" s="11"/>
      <c r="K177" s="13">
        <f>Pivot!AH166</f>
        <v>70196</v>
      </c>
      <c r="L177" s="11"/>
      <c r="M177" s="12" t="str">
        <f>Pivot!AI166</f>
        <v>▲ Active
30/05/2022 -</v>
      </c>
      <c r="N177" s="178">
        <f>Pivot!AJ166</f>
        <v>2</v>
      </c>
      <c r="O177" s="179"/>
    </row>
    <row r="178" spans="3:15" ht="30" customHeight="1" x14ac:dyDescent="0.25">
      <c r="C178" s="10" t="str">
        <f>Pivot!AD167</f>
        <v>00-11590610</v>
      </c>
      <c r="D178" s="11"/>
      <c r="E178" s="12" t="str">
        <f>Pivot!AE167</f>
        <v>♀ Eric Delgado
38 | Bachelor</v>
      </c>
      <c r="F178" s="11"/>
      <c r="G178" s="12" t="str">
        <f>Pivot!AF167</f>
        <v>Sales Representative
Sales</v>
      </c>
      <c r="H178" s="11"/>
      <c r="I178" s="12" t="str">
        <f>Pivot!AG167</f>
        <v>🏢 New York City
New York</v>
      </c>
      <c r="J178" s="11"/>
      <c r="K178" s="13">
        <f>Pivot!AH167</f>
        <v>61011</v>
      </c>
      <c r="L178" s="11"/>
      <c r="M178" s="12" t="str">
        <f>Pivot!AI167</f>
        <v>▼ Terminated
09/12/2015 - 28/08/2019</v>
      </c>
      <c r="N178" s="178">
        <f>Pivot!AJ167</f>
        <v>3</v>
      </c>
      <c r="O178" s="179"/>
    </row>
    <row r="179" spans="3:15" ht="30" customHeight="1" x14ac:dyDescent="0.25">
      <c r="C179" s="10" t="str">
        <f>Pivot!AD168</f>
        <v>00-11604831</v>
      </c>
      <c r="D179" s="11"/>
      <c r="E179" s="12" t="str">
        <f>Pivot!AE168</f>
        <v>♂ Brittany Powers
28 | Bachelor</v>
      </c>
      <c r="F179" s="11"/>
      <c r="G179" s="12" t="str">
        <f>Pivot!AF168</f>
        <v>Help Desk Technician
Customer Service</v>
      </c>
      <c r="H179" s="11"/>
      <c r="I179" s="12" t="str">
        <f>Pivot!AG168</f>
        <v>🏢 New York City
New York</v>
      </c>
      <c r="J179" s="11"/>
      <c r="K179" s="13">
        <f>Pivot!AH168</f>
        <v>92489</v>
      </c>
      <c r="L179" s="11"/>
      <c r="M179" s="12" t="str">
        <f>Pivot!AI168</f>
        <v>▼ Terminated
01/05/2016 - 30/12/2021</v>
      </c>
      <c r="N179" s="178">
        <f>Pivot!AJ168</f>
        <v>5</v>
      </c>
      <c r="O179" s="179"/>
    </row>
    <row r="180" spans="3:15" ht="30" customHeight="1" x14ac:dyDescent="0.25">
      <c r="C180" s="10" t="str">
        <f>Pivot!AD169</f>
        <v>00-11619567</v>
      </c>
      <c r="D180" s="11"/>
      <c r="E180" s="12" t="str">
        <f>Pivot!AE169</f>
        <v>♂ Robert Mcknight
51 | Master</v>
      </c>
      <c r="F180" s="11"/>
      <c r="G180" s="12" t="str">
        <f>Pivot!AF169</f>
        <v>Operations Analyst
Operations</v>
      </c>
      <c r="H180" s="11"/>
      <c r="I180" s="12" t="str">
        <f>Pivot!AG169</f>
        <v>🏢 Buffalo
New York</v>
      </c>
      <c r="J180" s="11"/>
      <c r="K180" s="13">
        <f>Pivot!AH169</f>
        <v>57267</v>
      </c>
      <c r="L180" s="11"/>
      <c r="M180" s="12" t="str">
        <f>Pivot!AI169</f>
        <v>▲ Active
01/05/2017 -</v>
      </c>
      <c r="N180" s="178">
        <f>Pivot!AJ169</f>
        <v>7</v>
      </c>
      <c r="O180" s="179"/>
    </row>
    <row r="181" spans="3:15" ht="30" customHeight="1" x14ac:dyDescent="0.25">
      <c r="C181" s="10" t="str">
        <f>Pivot!AD170</f>
        <v>00-11620224</v>
      </c>
      <c r="D181" s="11"/>
      <c r="E181" s="12" t="str">
        <f>Pivot!AE170</f>
        <v>♀ Christina Caldwell
49 | Bachelor</v>
      </c>
      <c r="F181" s="11"/>
      <c r="G181" s="12" t="str">
        <f>Pivot!AF170</f>
        <v>Sales Representative
Sales</v>
      </c>
      <c r="H181" s="11"/>
      <c r="I181" s="12" t="str">
        <f>Pivot!AG170</f>
        <v>🏢 New York City
New York</v>
      </c>
      <c r="J181" s="11"/>
      <c r="K181" s="13">
        <f>Pivot!AH170</f>
        <v>73580</v>
      </c>
      <c r="L181" s="11"/>
      <c r="M181" s="12" t="str">
        <f>Pivot!AI170</f>
        <v>▲ Active
12/12/2017 -</v>
      </c>
      <c r="N181" s="178">
        <f>Pivot!AJ170</f>
        <v>7</v>
      </c>
      <c r="O181" s="179"/>
    </row>
    <row r="182" spans="3:15" ht="30" customHeight="1" x14ac:dyDescent="0.25">
      <c r="C182" s="10" t="str">
        <f>Pivot!AD171</f>
        <v>00-11626011</v>
      </c>
      <c r="D182" s="11"/>
      <c r="E182" s="12" t="str">
        <f>Pivot!AE171</f>
        <v>♂ Jessica Thomas
39 | Bachelor</v>
      </c>
      <c r="F182" s="11"/>
      <c r="G182" s="12" t="str">
        <f>Pivot!AF171</f>
        <v>Sales Representative
Sales</v>
      </c>
      <c r="H182" s="11"/>
      <c r="I182" s="12" t="str">
        <f>Pivot!AG171</f>
        <v>🏢 New York City
New York</v>
      </c>
      <c r="J182" s="11"/>
      <c r="K182" s="13">
        <f>Pivot!AH171</f>
        <v>84223</v>
      </c>
      <c r="L182" s="11"/>
      <c r="M182" s="12" t="str">
        <f>Pivot!AI171</f>
        <v>▲ Active
07/06/2024 -</v>
      </c>
      <c r="N182" s="178">
        <f>Pivot!AJ171</f>
        <v>0</v>
      </c>
      <c r="O182" s="179"/>
    </row>
    <row r="183" spans="3:15" ht="30" customHeight="1" x14ac:dyDescent="0.25">
      <c r="C183" s="10" t="str">
        <f>Pivot!AD172</f>
        <v>00-11632815</v>
      </c>
      <c r="D183" s="11"/>
      <c r="E183" s="12" t="str">
        <f>Pivot!AE172</f>
        <v>♀ Jamie Hernandez
41 | Master</v>
      </c>
      <c r="F183" s="11"/>
      <c r="G183" s="12" t="str">
        <f>Pivot!AF172</f>
        <v>Operations Analyst
Operations</v>
      </c>
      <c r="H183" s="11"/>
      <c r="I183" s="12" t="str">
        <f>Pivot!AG172</f>
        <v>🏠 Detroit
Michigan</v>
      </c>
      <c r="J183" s="11"/>
      <c r="K183" s="13">
        <f>Pivot!AH172</f>
        <v>70204</v>
      </c>
      <c r="L183" s="11"/>
      <c r="M183" s="12" t="str">
        <f>Pivot!AI172</f>
        <v>▲ Active
24/08/2016 -</v>
      </c>
      <c r="N183" s="178">
        <f>Pivot!AJ172</f>
        <v>8</v>
      </c>
      <c r="O183" s="179"/>
    </row>
    <row r="184" spans="3:15" ht="30" customHeight="1" x14ac:dyDescent="0.25">
      <c r="C184" s="10" t="str">
        <f>Pivot!AD173</f>
        <v>00-11638103</v>
      </c>
      <c r="D184" s="11"/>
      <c r="E184" s="12" t="str">
        <f>Pivot!AE173</f>
        <v>♂ Brandi Buckley
60 | Master</v>
      </c>
      <c r="F184" s="11"/>
      <c r="G184" s="12" t="str">
        <f>Pivot!AF173</f>
        <v>Operations Analyst
Operations</v>
      </c>
      <c r="H184" s="11"/>
      <c r="I184" s="12" t="str">
        <f>Pivot!AG173</f>
        <v>🏢 New York City
New York</v>
      </c>
      <c r="J184" s="11"/>
      <c r="K184" s="13">
        <f>Pivot!AH173</f>
        <v>69918</v>
      </c>
      <c r="L184" s="11"/>
      <c r="M184" s="12" t="str">
        <f>Pivot!AI173</f>
        <v>▲ Active
18/04/2017 -</v>
      </c>
      <c r="N184" s="178">
        <f>Pivot!AJ173</f>
        <v>7</v>
      </c>
      <c r="O184" s="179"/>
    </row>
    <row r="185" spans="3:15" ht="30" customHeight="1" x14ac:dyDescent="0.25">
      <c r="C185" s="10" t="str">
        <f>Pivot!AD174</f>
        <v>00-11640743</v>
      </c>
      <c r="D185" s="11"/>
      <c r="E185" s="12" t="str">
        <f>Pivot!AE174</f>
        <v>♀ Michael Johnson
20 | Bachelor</v>
      </c>
      <c r="F185" s="11"/>
      <c r="G185" s="12" t="str">
        <f>Pivot!AF174</f>
        <v>Sales Representative
Sales</v>
      </c>
      <c r="H185" s="11"/>
      <c r="I185" s="12" t="str">
        <f>Pivot!AG174</f>
        <v>🏢 Rochester
New York</v>
      </c>
      <c r="J185" s="11"/>
      <c r="K185" s="13">
        <f>Pivot!AH174</f>
        <v>59874</v>
      </c>
      <c r="L185" s="11"/>
      <c r="M185" s="12" t="str">
        <f>Pivot!AI174</f>
        <v>▲ Active
11/03/2017 -</v>
      </c>
      <c r="N185" s="178">
        <f>Pivot!AJ174</f>
        <v>7</v>
      </c>
      <c r="O185" s="179"/>
    </row>
    <row r="186" spans="3:15" ht="30" customHeight="1" x14ac:dyDescent="0.25">
      <c r="C186" s="10" t="str">
        <f>Pivot!AD175</f>
        <v>00-11658976</v>
      </c>
      <c r="D186" s="11"/>
      <c r="E186" s="12" t="str">
        <f>Pivot!AE175</f>
        <v>♂ Richard White
34 | Bachelor</v>
      </c>
      <c r="F186" s="11"/>
      <c r="G186" s="12" t="str">
        <f>Pivot!AF175</f>
        <v>Software Developer
IT</v>
      </c>
      <c r="H186" s="11"/>
      <c r="I186" s="12" t="str">
        <f>Pivot!AG175</f>
        <v>🏠 Detroit
Michigan</v>
      </c>
      <c r="J186" s="11"/>
      <c r="K186" s="13">
        <f>Pivot!AH175</f>
        <v>110431</v>
      </c>
      <c r="L186" s="11"/>
      <c r="M186" s="12" t="str">
        <f>Pivot!AI175</f>
        <v>▲ Active
18/10/2017 -</v>
      </c>
      <c r="N186" s="178">
        <f>Pivot!AJ175</f>
        <v>7</v>
      </c>
      <c r="O186" s="179"/>
    </row>
    <row r="187" spans="3:15" ht="30" customHeight="1" x14ac:dyDescent="0.25">
      <c r="C187" s="10" t="str">
        <f>Pivot!AD176</f>
        <v>00-11674728</v>
      </c>
      <c r="D187" s="11"/>
      <c r="E187" s="12" t="str">
        <f>Pivot!AE176</f>
        <v>♀ Kristi Todd
63 | Bachelor</v>
      </c>
      <c r="F187" s="11"/>
      <c r="G187" s="12" t="str">
        <f>Pivot!AF176</f>
        <v>Marketing Coordinator
Marketing</v>
      </c>
      <c r="H187" s="11"/>
      <c r="I187" s="12" t="str">
        <f>Pivot!AG176</f>
        <v>🏢 New York City
New York</v>
      </c>
      <c r="J187" s="11"/>
      <c r="K187" s="13">
        <f>Pivot!AH176</f>
        <v>71957</v>
      </c>
      <c r="L187" s="11"/>
      <c r="M187" s="12" t="str">
        <f>Pivot!AI176</f>
        <v>▲ Active
07/10/2020 -</v>
      </c>
      <c r="N187" s="178">
        <f>Pivot!AJ176</f>
        <v>4</v>
      </c>
      <c r="O187" s="179"/>
    </row>
    <row r="188" spans="3:15" ht="30" customHeight="1" x14ac:dyDescent="0.25">
      <c r="C188" s="10" t="str">
        <f>Pivot!AD177</f>
        <v>00-11686744</v>
      </c>
      <c r="D188" s="11"/>
      <c r="E188" s="12" t="str">
        <f>Pivot!AE177</f>
        <v>♀ Kenneth Miller
44 | Bachelor</v>
      </c>
      <c r="F188" s="11"/>
      <c r="G188" s="12" t="str">
        <f>Pivot!AF177</f>
        <v>Financial Analyst
Finance</v>
      </c>
      <c r="H188" s="11"/>
      <c r="I188" s="12" t="str">
        <f>Pivot!AG177</f>
        <v>🏢 Buffalo
New York</v>
      </c>
      <c r="J188" s="11"/>
      <c r="K188" s="13">
        <f>Pivot!AH177</f>
        <v>94878</v>
      </c>
      <c r="L188" s="11"/>
      <c r="M188" s="12" t="str">
        <f>Pivot!AI177</f>
        <v>▲ Active
05/08/2018 -</v>
      </c>
      <c r="N188" s="178">
        <f>Pivot!AJ177</f>
        <v>6</v>
      </c>
      <c r="O188" s="179"/>
    </row>
    <row r="189" spans="3:15" ht="30" customHeight="1" x14ac:dyDescent="0.25">
      <c r="C189" s="10" t="str">
        <f>Pivot!AD178</f>
        <v>00-11691339</v>
      </c>
      <c r="D189" s="11"/>
      <c r="E189" s="12" t="str">
        <f>Pivot!AE178</f>
        <v>♀ Chelsea Blackburn
64 | PhD</v>
      </c>
      <c r="F189" s="11"/>
      <c r="G189" s="12" t="str">
        <f>Pivot!AF178</f>
        <v>Sales Specialist
Sales</v>
      </c>
      <c r="H189" s="11"/>
      <c r="I189" s="12" t="str">
        <f>Pivot!AG178</f>
        <v>🏢 Buffalo
New York</v>
      </c>
      <c r="J189" s="11"/>
      <c r="K189" s="13">
        <f>Pivot!AH178</f>
        <v>70416</v>
      </c>
      <c r="L189" s="11"/>
      <c r="M189" s="12" t="str">
        <f>Pivot!AI178</f>
        <v>▲ Active
12/04/2022 -</v>
      </c>
      <c r="N189" s="178">
        <f>Pivot!AJ178</f>
        <v>2</v>
      </c>
      <c r="O189" s="179"/>
    </row>
    <row r="190" spans="3:15" ht="30" customHeight="1" x14ac:dyDescent="0.25">
      <c r="C190" s="10" t="str">
        <f>Pivot!AD179</f>
        <v>00-11698142</v>
      </c>
      <c r="D190" s="11"/>
      <c r="E190" s="12" t="str">
        <f>Pivot!AE179</f>
        <v>♂ Rick Daniels
31 | Bachelor</v>
      </c>
      <c r="F190" s="11"/>
      <c r="G190" s="12" t="str">
        <f>Pivot!AF179</f>
        <v>Help Desk Technician
Customer Service</v>
      </c>
      <c r="H190" s="11"/>
      <c r="I190" s="12" t="str">
        <f>Pivot!AG179</f>
        <v>🏢 New York City
New York</v>
      </c>
      <c r="J190" s="11"/>
      <c r="K190" s="13">
        <f>Pivot!AH179</f>
        <v>78079</v>
      </c>
      <c r="L190" s="11"/>
      <c r="M190" s="12" t="str">
        <f>Pivot!AI179</f>
        <v>▼ Terminated
11/06/2023 - 08/12/2023</v>
      </c>
      <c r="N190" s="178">
        <f>Pivot!AJ179</f>
        <v>0</v>
      </c>
      <c r="O190" s="179"/>
    </row>
    <row r="191" spans="3:15" ht="30" customHeight="1" x14ac:dyDescent="0.25">
      <c r="C191" s="10" t="str">
        <f>Pivot!AD180</f>
        <v>00-11709239</v>
      </c>
      <c r="D191" s="11"/>
      <c r="E191" s="12" t="str">
        <f>Pivot!AE180</f>
        <v>♀ Sarah Walker
51 | Bachelor</v>
      </c>
      <c r="F191" s="11"/>
      <c r="G191" s="12" t="str">
        <f>Pivot!AF180</f>
        <v>Sales Representative
Sales</v>
      </c>
      <c r="H191" s="11"/>
      <c r="I191" s="12" t="str">
        <f>Pivot!AG180</f>
        <v>🏠 Grand Rapids
Michigan</v>
      </c>
      <c r="J191" s="11"/>
      <c r="K191" s="13">
        <f>Pivot!AH180</f>
        <v>61459</v>
      </c>
      <c r="L191" s="11"/>
      <c r="M191" s="12" t="str">
        <f>Pivot!AI180</f>
        <v>▲ Active
13/10/2022 -</v>
      </c>
      <c r="N191" s="178">
        <f>Pivot!AJ180</f>
        <v>2</v>
      </c>
      <c r="O191" s="179"/>
    </row>
    <row r="192" spans="3:15" ht="30" customHeight="1" x14ac:dyDescent="0.25">
      <c r="C192" s="10" t="str">
        <f>Pivot!AD181</f>
        <v>00-11722586</v>
      </c>
      <c r="D192" s="11"/>
      <c r="E192" s="12" t="str">
        <f>Pivot!AE181</f>
        <v>♀ Andrew Foster
63 | Bachelor</v>
      </c>
      <c r="F192" s="11"/>
      <c r="G192" s="12" t="str">
        <f>Pivot!AF181</f>
        <v>Accountant
Finance</v>
      </c>
      <c r="H192" s="11"/>
      <c r="I192" s="12" t="str">
        <f>Pivot!AG181</f>
        <v>🏢 Rochester
New York</v>
      </c>
      <c r="J192" s="11"/>
      <c r="K192" s="13">
        <f>Pivot!AH181</f>
        <v>88111</v>
      </c>
      <c r="L192" s="11"/>
      <c r="M192" s="12" t="str">
        <f>Pivot!AI181</f>
        <v>▲ Active
06/01/2023 -</v>
      </c>
      <c r="N192" s="178">
        <f>Pivot!AJ181</f>
        <v>2</v>
      </c>
      <c r="O192" s="179"/>
    </row>
    <row r="193" spans="3:15" ht="30" customHeight="1" x14ac:dyDescent="0.25">
      <c r="C193" s="10" t="str">
        <f>Pivot!AD182</f>
        <v>00-11724501</v>
      </c>
      <c r="D193" s="11"/>
      <c r="E193" s="12" t="str">
        <f>Pivot!AE182</f>
        <v>♀ Melanie Velasquez
48 | High School</v>
      </c>
      <c r="F193" s="11"/>
      <c r="G193" s="12" t="str">
        <f>Pivot!AF182</f>
        <v>Customer Service Representative
Customer Service</v>
      </c>
      <c r="H193" s="11"/>
      <c r="I193" s="12" t="str">
        <f>Pivot!AG182</f>
        <v>🏠 Grand Rapids
Michigan</v>
      </c>
      <c r="J193" s="11"/>
      <c r="K193" s="13">
        <f>Pivot!AH182</f>
        <v>60658</v>
      </c>
      <c r="L193" s="11"/>
      <c r="M193" s="12" t="str">
        <f>Pivot!AI182</f>
        <v>▲ Active
17/01/2023 -</v>
      </c>
      <c r="N193" s="178">
        <f>Pivot!AJ182</f>
        <v>2</v>
      </c>
      <c r="O193" s="179"/>
    </row>
    <row r="194" spans="3:15" ht="30" customHeight="1" x14ac:dyDescent="0.25">
      <c r="C194" s="10" t="str">
        <f>Pivot!AD183</f>
        <v>00-11734913</v>
      </c>
      <c r="D194" s="11"/>
      <c r="E194" s="12" t="str">
        <f>Pivot!AE183</f>
        <v>♂ Michael Jones
48 | PhD</v>
      </c>
      <c r="F194" s="11"/>
      <c r="G194" s="12" t="str">
        <f>Pivot!AF183</f>
        <v>Financial Analyst
Finance</v>
      </c>
      <c r="H194" s="11"/>
      <c r="I194" s="12" t="str">
        <f>Pivot!AG183</f>
        <v>🏢 Rochester
New York</v>
      </c>
      <c r="J194" s="11"/>
      <c r="K194" s="13">
        <f>Pivot!AH183</f>
        <v>72526</v>
      </c>
      <c r="L194" s="11"/>
      <c r="M194" s="12" t="str">
        <f>Pivot!AI183</f>
        <v>▲ Active
21/06/2016 -</v>
      </c>
      <c r="N194" s="178">
        <f>Pivot!AJ183</f>
        <v>8</v>
      </c>
      <c r="O194" s="179"/>
    </row>
    <row r="195" spans="3:15" ht="30" customHeight="1" x14ac:dyDescent="0.25">
      <c r="C195" s="10" t="str">
        <f>Pivot!AD184</f>
        <v>00-11740542</v>
      </c>
      <c r="D195" s="11"/>
      <c r="E195" s="12" t="str">
        <f>Pivot!AE184</f>
        <v>♀ Whitney Wright
40 | Master</v>
      </c>
      <c r="F195" s="11"/>
      <c r="G195" s="12" t="str">
        <f>Pivot!AF184</f>
        <v>Sales Consultant
Sales</v>
      </c>
      <c r="H195" s="11"/>
      <c r="I195" s="12" t="str">
        <f>Pivot!AG184</f>
        <v>🏢 Buffalo
New York</v>
      </c>
      <c r="J195" s="11"/>
      <c r="K195" s="13">
        <f>Pivot!AH184</f>
        <v>98221</v>
      </c>
      <c r="L195" s="11"/>
      <c r="M195" s="12" t="str">
        <f>Pivot!AI184</f>
        <v>▲ Active
23/05/2020 -</v>
      </c>
      <c r="N195" s="178">
        <f>Pivot!AJ184</f>
        <v>4</v>
      </c>
      <c r="O195" s="179"/>
    </row>
    <row r="196" spans="3:15" ht="30" customHeight="1" x14ac:dyDescent="0.25">
      <c r="C196" s="10" t="str">
        <f>Pivot!AD185</f>
        <v>00-11750973</v>
      </c>
      <c r="D196" s="11"/>
      <c r="E196" s="12" t="str">
        <f>Pivot!AE185</f>
        <v>♂ Lorraine Glover
26 | Master</v>
      </c>
      <c r="F196" s="11"/>
      <c r="G196" s="12" t="str">
        <f>Pivot!AF185</f>
        <v>Sales Consultant
Sales</v>
      </c>
      <c r="H196" s="11"/>
      <c r="I196" s="12" t="str">
        <f>Pivot!AG185</f>
        <v>🏢 New York City
New York</v>
      </c>
      <c r="J196" s="11"/>
      <c r="K196" s="13">
        <f>Pivot!AH185</f>
        <v>88200</v>
      </c>
      <c r="L196" s="11"/>
      <c r="M196" s="12" t="str">
        <f>Pivot!AI185</f>
        <v>▲ Active
25/05/2016 -</v>
      </c>
      <c r="N196" s="178">
        <f>Pivot!AJ185</f>
        <v>8</v>
      </c>
      <c r="O196" s="179"/>
    </row>
    <row r="197" spans="3:15" ht="30" customHeight="1" x14ac:dyDescent="0.25">
      <c r="C197" s="10" t="str">
        <f>Pivot!AD186</f>
        <v>00-11760963</v>
      </c>
      <c r="D197" s="11"/>
      <c r="E197" s="12" t="str">
        <f>Pivot!AE186</f>
        <v>♀ Erica Rangel
43 | Bachelor</v>
      </c>
      <c r="F197" s="11"/>
      <c r="G197" s="12" t="str">
        <f>Pivot!AF186</f>
        <v>Financial Analyst
Finance</v>
      </c>
      <c r="H197" s="11"/>
      <c r="I197" s="12" t="str">
        <f>Pivot!AG186</f>
        <v>🏢 New York City
New York</v>
      </c>
      <c r="J197" s="11"/>
      <c r="K197" s="13">
        <f>Pivot!AH186</f>
        <v>85672</v>
      </c>
      <c r="L197" s="11"/>
      <c r="M197" s="12" t="str">
        <f>Pivot!AI186</f>
        <v>▲ Active
13/02/2017 -</v>
      </c>
      <c r="N197" s="178">
        <f>Pivot!AJ186</f>
        <v>7</v>
      </c>
      <c r="O197" s="179"/>
    </row>
    <row r="198" spans="3:15" ht="30" customHeight="1" x14ac:dyDescent="0.25">
      <c r="C198" s="10" t="str">
        <f>Pivot!AD187</f>
        <v>00-11762146</v>
      </c>
      <c r="D198" s="11"/>
      <c r="E198" s="12" t="str">
        <f>Pivot!AE187</f>
        <v>♂ Christopher Yang
45 | Bachelor</v>
      </c>
      <c r="F198" s="11"/>
      <c r="G198" s="12" t="str">
        <f>Pivot!AF187</f>
        <v>Software Developer
IT</v>
      </c>
      <c r="H198" s="11"/>
      <c r="I198" s="12" t="str">
        <f>Pivot!AG187</f>
        <v>🏢 Buffalo
New York</v>
      </c>
      <c r="J198" s="11"/>
      <c r="K198" s="13">
        <f>Pivot!AH187</f>
        <v>91434</v>
      </c>
      <c r="L198" s="11"/>
      <c r="M198" s="12" t="str">
        <f>Pivot!AI187</f>
        <v>▲ Active
14/04/2020 -</v>
      </c>
      <c r="N198" s="178">
        <f>Pivot!AJ187</f>
        <v>4</v>
      </c>
      <c r="O198" s="179"/>
    </row>
    <row r="199" spans="3:15" ht="30" customHeight="1" x14ac:dyDescent="0.25">
      <c r="C199" s="10" t="str">
        <f>Pivot!AD188</f>
        <v>00-11783108</v>
      </c>
      <c r="D199" s="11"/>
      <c r="E199" s="12" t="str">
        <f>Pivot!AE188</f>
        <v>♀ Ricardo Lee
58 | Bachelor</v>
      </c>
      <c r="F199" s="11"/>
      <c r="G199" s="12" t="str">
        <f>Pivot!AF188</f>
        <v>Logistics Coordinator
Operations</v>
      </c>
      <c r="H199" s="11"/>
      <c r="I199" s="12" t="str">
        <f>Pivot!AG188</f>
        <v>🏢 Rochester
New York</v>
      </c>
      <c r="J199" s="11"/>
      <c r="K199" s="13">
        <f>Pivot!AH188</f>
        <v>61636</v>
      </c>
      <c r="L199" s="11"/>
      <c r="M199" s="12" t="str">
        <f>Pivot!AI188</f>
        <v>▲ Active
11/12/2019 -</v>
      </c>
      <c r="N199" s="178">
        <f>Pivot!AJ188</f>
        <v>5</v>
      </c>
      <c r="O199" s="179"/>
    </row>
    <row r="200" spans="3:15" ht="30" customHeight="1" x14ac:dyDescent="0.25">
      <c r="C200" s="10" t="str">
        <f>Pivot!AD189</f>
        <v>00-11798091</v>
      </c>
      <c r="D200" s="11"/>
      <c r="E200" s="12" t="str">
        <f>Pivot!AE189</f>
        <v>♂ Julie Payne
24 | Bachelor</v>
      </c>
      <c r="F200" s="11"/>
      <c r="G200" s="12" t="str">
        <f>Pivot!AF189</f>
        <v>Marketing Coordinator
Marketing</v>
      </c>
      <c r="H200" s="11"/>
      <c r="I200" s="12" t="str">
        <f>Pivot!AG189</f>
        <v>🏢 New York City
New York</v>
      </c>
      <c r="J200" s="11"/>
      <c r="K200" s="13">
        <f>Pivot!AH189</f>
        <v>81028</v>
      </c>
      <c r="L200" s="11"/>
      <c r="M200" s="12" t="str">
        <f>Pivot!AI189</f>
        <v>▲ Active
28/03/2020 -</v>
      </c>
      <c r="N200" s="178">
        <f>Pivot!AJ189</f>
        <v>4</v>
      </c>
      <c r="O200" s="179"/>
    </row>
    <row r="201" spans="3:15" ht="30" customHeight="1" x14ac:dyDescent="0.25">
      <c r="C201" s="10" t="str">
        <f>Pivot!AD190</f>
        <v>00-11809088</v>
      </c>
      <c r="D201" s="11"/>
      <c r="E201" s="12" t="str">
        <f>Pivot!AE190</f>
        <v>♀ Sarah Stanley
38 | High School</v>
      </c>
      <c r="F201" s="11"/>
      <c r="G201" s="12" t="str">
        <f>Pivot!AF190</f>
        <v>Inventory Specialist
Operations</v>
      </c>
      <c r="H201" s="11"/>
      <c r="I201" s="12" t="str">
        <f>Pivot!AG190</f>
        <v>🏠 Norfolk
Virginia</v>
      </c>
      <c r="J201" s="11"/>
      <c r="K201" s="13">
        <f>Pivot!AH190</f>
        <v>58626</v>
      </c>
      <c r="L201" s="11"/>
      <c r="M201" s="12" t="str">
        <f>Pivot!AI190</f>
        <v>▲ Active
11/04/2023 -</v>
      </c>
      <c r="N201" s="178">
        <f>Pivot!AJ190</f>
        <v>1</v>
      </c>
      <c r="O201" s="179"/>
    </row>
    <row r="202" spans="3:15" ht="30" customHeight="1" x14ac:dyDescent="0.25">
      <c r="C202" s="10" t="str">
        <f>Pivot!AD191</f>
        <v>00-11811523</v>
      </c>
      <c r="D202" s="11"/>
      <c r="E202" s="12" t="str">
        <f>Pivot!AE191</f>
        <v>♂ Shelley Rowland
28 | High School</v>
      </c>
      <c r="F202" s="11"/>
      <c r="G202" s="12" t="str">
        <f>Pivot!AF191</f>
        <v>Support Specialist
Customer Service</v>
      </c>
      <c r="H202" s="11"/>
      <c r="I202" s="12" t="str">
        <f>Pivot!AG191</f>
        <v>🏠 Grand Rapids
Michigan</v>
      </c>
      <c r="J202" s="11"/>
      <c r="K202" s="13">
        <f>Pivot!AH191</f>
        <v>55635</v>
      </c>
      <c r="L202" s="11"/>
      <c r="M202" s="12" t="str">
        <f>Pivot!AI191</f>
        <v>▲ Active
31/08/2023 -</v>
      </c>
      <c r="N202" s="178">
        <f>Pivot!AJ191</f>
        <v>1</v>
      </c>
      <c r="O202" s="179"/>
    </row>
    <row r="203" spans="3:15" ht="30" customHeight="1" x14ac:dyDescent="0.25">
      <c r="C203" s="10" t="str">
        <f>Pivot!AD192</f>
        <v>00-11820133</v>
      </c>
      <c r="D203" s="11"/>
      <c r="E203" s="12" t="str">
        <f>Pivot!AE192</f>
        <v>♂ Sarah Torres
38 | Bachelor</v>
      </c>
      <c r="F203" s="11"/>
      <c r="G203" s="12" t="str">
        <f>Pivot!AF192</f>
        <v>Marketing Coordinator
Marketing</v>
      </c>
      <c r="H203" s="11"/>
      <c r="I203" s="12" t="str">
        <f>Pivot!AG192</f>
        <v>🏢 New York City
New York</v>
      </c>
      <c r="J203" s="11"/>
      <c r="K203" s="13">
        <f>Pivot!AH192</f>
        <v>77602</v>
      </c>
      <c r="L203" s="11"/>
      <c r="M203" s="12" t="str">
        <f>Pivot!AI192</f>
        <v>▲ Active
12/09/2023 -</v>
      </c>
      <c r="N203" s="178">
        <f>Pivot!AJ192</f>
        <v>1</v>
      </c>
      <c r="O203" s="179"/>
    </row>
    <row r="204" spans="3:15" ht="30" customHeight="1" x14ac:dyDescent="0.25">
      <c r="C204" s="10" t="str">
        <f>Pivot!AD193</f>
        <v>00-11830740</v>
      </c>
      <c r="D204" s="11"/>
      <c r="E204" s="12" t="str">
        <f>Pivot!AE193</f>
        <v>♀ James Rodgers
33 | Bachelor</v>
      </c>
      <c r="F204" s="11"/>
      <c r="G204" s="12" t="str">
        <f>Pivot!AF193</f>
        <v>System Administrator
IT</v>
      </c>
      <c r="H204" s="11"/>
      <c r="I204" s="12" t="str">
        <f>Pivot!AG193</f>
        <v>🏠 Philadelphia
Pennsylvania</v>
      </c>
      <c r="J204" s="11"/>
      <c r="K204" s="13">
        <f>Pivot!AH193</f>
        <v>86152</v>
      </c>
      <c r="L204" s="11"/>
      <c r="M204" s="12" t="str">
        <f>Pivot!AI193</f>
        <v>▲ Active
08/03/2023 -</v>
      </c>
      <c r="N204" s="178">
        <f>Pivot!AJ193</f>
        <v>1</v>
      </c>
      <c r="O204" s="179"/>
    </row>
    <row r="205" spans="3:15" ht="30" customHeight="1" x14ac:dyDescent="0.25">
      <c r="C205" s="10" t="str">
        <f>Pivot!AD194</f>
        <v>00-11830849</v>
      </c>
      <c r="D205" s="11"/>
      <c r="E205" s="12" t="str">
        <f>Pivot!AE194</f>
        <v>♀ Amber Jones
50 | High School</v>
      </c>
      <c r="F205" s="11"/>
      <c r="G205" s="12" t="str">
        <f>Pivot!AF194</f>
        <v>IT Support Specialist
IT</v>
      </c>
      <c r="H205" s="11"/>
      <c r="I205" s="12" t="str">
        <f>Pivot!AG194</f>
        <v>🏠 Aurora
Illinois</v>
      </c>
      <c r="J205" s="11"/>
      <c r="K205" s="13">
        <f>Pivot!AH194</f>
        <v>64903</v>
      </c>
      <c r="L205" s="11"/>
      <c r="M205" s="12" t="str">
        <f>Pivot!AI194</f>
        <v>▲ Active
20/08/2015 -</v>
      </c>
      <c r="N205" s="178">
        <f>Pivot!AJ194</f>
        <v>9</v>
      </c>
      <c r="O205" s="179"/>
    </row>
    <row r="206" spans="3:15" ht="30" customHeight="1" x14ac:dyDescent="0.25">
      <c r="C206" s="10" t="str">
        <f>Pivot!AD195</f>
        <v>00-11831931</v>
      </c>
      <c r="D206" s="11"/>
      <c r="E206" s="12" t="str">
        <f>Pivot!AE195</f>
        <v>♂ James Rodgers
31 | Bachelor</v>
      </c>
      <c r="F206" s="11"/>
      <c r="G206" s="12" t="str">
        <f>Pivot!AF195</f>
        <v>Sales Representative
Sales</v>
      </c>
      <c r="H206" s="11"/>
      <c r="I206" s="12" t="str">
        <f>Pivot!AG195</f>
        <v>🏢 Rochester
New York</v>
      </c>
      <c r="J206" s="11"/>
      <c r="K206" s="13">
        <f>Pivot!AH195</f>
        <v>78336</v>
      </c>
      <c r="L206" s="11"/>
      <c r="M206" s="12" t="str">
        <f>Pivot!AI195</f>
        <v>▲ Active
19/09/2022 -</v>
      </c>
      <c r="N206" s="178">
        <f>Pivot!AJ195</f>
        <v>2</v>
      </c>
      <c r="O206" s="179"/>
    </row>
    <row r="207" spans="3:15" ht="30" customHeight="1" x14ac:dyDescent="0.25">
      <c r="C207" s="10" t="str">
        <f>Pivot!AD196</f>
        <v>00-11835355</v>
      </c>
      <c r="D207" s="11"/>
      <c r="E207" s="12" t="str">
        <f>Pivot!AE196</f>
        <v>♀ Johnny Hensley
38 | Master</v>
      </c>
      <c r="F207" s="11"/>
      <c r="G207" s="12" t="str">
        <f>Pivot!AF196</f>
        <v>Software Developer
IT</v>
      </c>
      <c r="H207" s="11"/>
      <c r="I207" s="12" t="str">
        <f>Pivot!AG196</f>
        <v>🏢 New York City
New York</v>
      </c>
      <c r="J207" s="11"/>
      <c r="K207" s="13">
        <f>Pivot!AH196</f>
        <v>95432</v>
      </c>
      <c r="L207" s="11"/>
      <c r="M207" s="12" t="str">
        <f>Pivot!AI196</f>
        <v>▼ Terminated
14/02/2020 - 03/07/2023</v>
      </c>
      <c r="N207" s="178">
        <f>Pivot!AJ196</f>
        <v>3</v>
      </c>
      <c r="O207" s="179"/>
    </row>
    <row r="208" spans="3:15" ht="30" customHeight="1" x14ac:dyDescent="0.25">
      <c r="C208" s="10" t="str">
        <f>Pivot!AD197</f>
        <v>00-11874217</v>
      </c>
      <c r="D208" s="11"/>
      <c r="E208" s="12" t="str">
        <f>Pivot!AE197</f>
        <v>♀ Jennifer Clark
24 | Bachelor</v>
      </c>
      <c r="F208" s="11"/>
      <c r="G208" s="12" t="str">
        <f>Pivot!AF197</f>
        <v>Sales Representative
Sales</v>
      </c>
      <c r="H208" s="11"/>
      <c r="I208" s="12" t="str">
        <f>Pivot!AG197</f>
        <v>🏠 Aurora
Illinois</v>
      </c>
      <c r="J208" s="11"/>
      <c r="K208" s="13">
        <f>Pivot!AH197</f>
        <v>61731</v>
      </c>
      <c r="L208" s="11"/>
      <c r="M208" s="12" t="str">
        <f>Pivot!AI197</f>
        <v>▲ Active
28/01/2020 -</v>
      </c>
      <c r="N208" s="178">
        <f>Pivot!AJ197</f>
        <v>4</v>
      </c>
      <c r="O208" s="179"/>
    </row>
    <row r="209" spans="3:15" ht="30" customHeight="1" x14ac:dyDescent="0.25">
      <c r="C209" s="10" t="str">
        <f>Pivot!AD198</f>
        <v>00-11877542</v>
      </c>
      <c r="D209" s="11"/>
      <c r="E209" s="12" t="str">
        <f>Pivot!AE198</f>
        <v>♀ Christina Bowen
24 | Bachelor</v>
      </c>
      <c r="F209" s="11"/>
      <c r="G209" s="12" t="str">
        <f>Pivot!AF198</f>
        <v>IT Support Specialist
IT</v>
      </c>
      <c r="H209" s="11"/>
      <c r="I209" s="12" t="str">
        <f>Pivot!AG198</f>
        <v>🏢 Rochester
New York</v>
      </c>
      <c r="J209" s="11"/>
      <c r="K209" s="13">
        <f>Pivot!AH198</f>
        <v>56656</v>
      </c>
      <c r="L209" s="11"/>
      <c r="M209" s="12" t="str">
        <f>Pivot!AI198</f>
        <v>▲ Active
21/09/2017 -</v>
      </c>
      <c r="N209" s="178">
        <f>Pivot!AJ198</f>
        <v>7</v>
      </c>
      <c r="O209" s="179"/>
    </row>
    <row r="210" spans="3:15" ht="30" customHeight="1" x14ac:dyDescent="0.25">
      <c r="C210" s="10" t="str">
        <f>Pivot!AD199</f>
        <v>00-11877988</v>
      </c>
      <c r="D210" s="11"/>
      <c r="E210" s="12" t="str">
        <f>Pivot!AE199</f>
        <v>♀ Andrew Suarez
27 | Bachelor</v>
      </c>
      <c r="F210" s="11"/>
      <c r="G210" s="12" t="str">
        <f>Pivot!AF199</f>
        <v>Accounts Payable Specialist
Finance</v>
      </c>
      <c r="H210" s="11"/>
      <c r="I210" s="12" t="str">
        <f>Pivot!AG199</f>
        <v>🏢 Rochester
New York</v>
      </c>
      <c r="J210" s="11"/>
      <c r="K210" s="13">
        <f>Pivot!AH199</f>
        <v>58859</v>
      </c>
      <c r="L210" s="11"/>
      <c r="M210" s="12" t="str">
        <f>Pivot!AI199</f>
        <v>▲ Active
20/10/2020 -</v>
      </c>
      <c r="N210" s="178">
        <f>Pivot!AJ199</f>
        <v>4</v>
      </c>
      <c r="O210" s="179"/>
    </row>
    <row r="211" spans="3:15" ht="30" customHeight="1" x14ac:dyDescent="0.25">
      <c r="C211" s="10" t="str">
        <f>Pivot!AD200</f>
        <v>00-11889398</v>
      </c>
      <c r="D211" s="11"/>
      <c r="E211" s="12" t="str">
        <f>Pivot!AE200</f>
        <v>♂ Toni Anderson
54 | Bachelor</v>
      </c>
      <c r="F211" s="11"/>
      <c r="G211" s="12" t="str">
        <f>Pivot!AF200</f>
        <v>Marketing Coordinator
Marketing</v>
      </c>
      <c r="H211" s="11"/>
      <c r="I211" s="12" t="str">
        <f>Pivot!AG200</f>
        <v>🏢 New York City
New York</v>
      </c>
      <c r="J211" s="11"/>
      <c r="K211" s="13">
        <f>Pivot!AH200</f>
        <v>64810</v>
      </c>
      <c r="L211" s="11"/>
      <c r="M211" s="12" t="str">
        <f>Pivot!AI200</f>
        <v>▲ Active
16/11/2023 -</v>
      </c>
      <c r="N211" s="178">
        <f>Pivot!AJ200</f>
        <v>1</v>
      </c>
      <c r="O211" s="179"/>
    </row>
    <row r="212" spans="3:15" ht="30" customHeight="1" x14ac:dyDescent="0.25">
      <c r="C212" s="10" t="str">
        <f>Pivot!AD201</f>
        <v>00-11907415</v>
      </c>
      <c r="D212" s="11"/>
      <c r="E212" s="12" t="str">
        <f>Pivot!AE201</f>
        <v>♂ Catherine Harrell
30 | Bachelor</v>
      </c>
      <c r="F212" s="11"/>
      <c r="G212" s="12" t="str">
        <f>Pivot!AF201</f>
        <v>Support Specialist
Customer Service</v>
      </c>
      <c r="H212" s="11"/>
      <c r="I212" s="12" t="str">
        <f>Pivot!AG201</f>
        <v>🏢 New York City
New York</v>
      </c>
      <c r="J212" s="11"/>
      <c r="K212" s="13">
        <f>Pivot!AH201</f>
        <v>68425</v>
      </c>
      <c r="L212" s="11"/>
      <c r="M212" s="12" t="str">
        <f>Pivot!AI201</f>
        <v>▲ Active
17/09/2022 -</v>
      </c>
      <c r="N212" s="178">
        <f>Pivot!AJ201</f>
        <v>2</v>
      </c>
      <c r="O212" s="179"/>
    </row>
    <row r="213" spans="3:15" ht="30" customHeight="1" x14ac:dyDescent="0.25">
      <c r="C213" s="10" t="str">
        <f>Pivot!AD202</f>
        <v>00-11925224</v>
      </c>
      <c r="D213" s="11"/>
      <c r="E213" s="12" t="str">
        <f>Pivot!AE202</f>
        <v>♂ Bryce Roberts
31 | High School</v>
      </c>
      <c r="F213" s="11"/>
      <c r="G213" s="12" t="str">
        <f>Pivot!AF202</f>
        <v>Content Creator
Marketing</v>
      </c>
      <c r="H213" s="11"/>
      <c r="I213" s="12" t="str">
        <f>Pivot!AG202</f>
        <v>🏢 New York City
New York</v>
      </c>
      <c r="J213" s="11"/>
      <c r="K213" s="13">
        <f>Pivot!AH202</f>
        <v>65922</v>
      </c>
      <c r="L213" s="11"/>
      <c r="M213" s="12" t="str">
        <f>Pivot!AI202</f>
        <v>▲ Active
03/10/2016 -</v>
      </c>
      <c r="N213" s="178">
        <f>Pivot!AJ202</f>
        <v>8</v>
      </c>
      <c r="O213" s="179"/>
    </row>
    <row r="214" spans="3:15" ht="30" customHeight="1" x14ac:dyDescent="0.25">
      <c r="C214" s="10" t="str">
        <f>Pivot!AD203</f>
        <v>00-11946674</v>
      </c>
      <c r="D214" s="11"/>
      <c r="E214" s="12" t="str">
        <f>Pivot!AE203</f>
        <v>♀ Bobby Forbes
44 | Bachelor</v>
      </c>
      <c r="F214" s="11"/>
      <c r="G214" s="12" t="str">
        <f>Pivot!AF203</f>
        <v>Marketing Coordinator
Marketing</v>
      </c>
      <c r="H214" s="11"/>
      <c r="I214" s="12" t="str">
        <f>Pivot!AG203</f>
        <v>🏢 New York City
New York</v>
      </c>
      <c r="J214" s="11"/>
      <c r="K214" s="13">
        <f>Pivot!AH203</f>
        <v>53801</v>
      </c>
      <c r="L214" s="11"/>
      <c r="M214" s="12" t="str">
        <f>Pivot!AI203</f>
        <v>▲ Active
21/07/2022 -</v>
      </c>
      <c r="N214" s="178">
        <f>Pivot!AJ203</f>
        <v>2</v>
      </c>
      <c r="O214" s="179"/>
    </row>
    <row r="215" spans="3:15" ht="30" customHeight="1" x14ac:dyDescent="0.25">
      <c r="C215" s="10" t="str">
        <f>Pivot!AD204</f>
        <v>00-11952172</v>
      </c>
      <c r="D215" s="11"/>
      <c r="E215" s="12" t="str">
        <f>Pivot!AE204</f>
        <v>♀ Kevin Richardson
60 | Bachelor</v>
      </c>
      <c r="F215" s="11"/>
      <c r="G215" s="12" t="str">
        <f>Pivot!AF204</f>
        <v>Sales Representative
Sales</v>
      </c>
      <c r="H215" s="11"/>
      <c r="I215" s="12" t="str">
        <f>Pivot!AG204</f>
        <v>🏢 Rochester
New York</v>
      </c>
      <c r="J215" s="11"/>
      <c r="K215" s="13">
        <f>Pivot!AH204</f>
        <v>66547</v>
      </c>
      <c r="L215" s="11"/>
      <c r="M215" s="12" t="str">
        <f>Pivot!AI204</f>
        <v>▲ Active
11/09/2018 -</v>
      </c>
      <c r="N215" s="178">
        <f>Pivot!AJ204</f>
        <v>6</v>
      </c>
      <c r="O215" s="179"/>
    </row>
    <row r="216" spans="3:15" ht="30" customHeight="1" x14ac:dyDescent="0.25">
      <c r="C216" s="10" t="str">
        <f>Pivot!AD205</f>
        <v>00-11967696</v>
      </c>
      <c r="D216" s="11"/>
      <c r="E216" s="12" t="str">
        <f>Pivot!AE205</f>
        <v>♂ Craig Roth
28 | Master</v>
      </c>
      <c r="F216" s="11"/>
      <c r="G216" s="12" t="str">
        <f>Pivot!AF205</f>
        <v>System Administrator
IT</v>
      </c>
      <c r="H216" s="11"/>
      <c r="I216" s="12" t="str">
        <f>Pivot!AG205</f>
        <v>🏠 Chicago
Illinois</v>
      </c>
      <c r="J216" s="11"/>
      <c r="K216" s="13">
        <f>Pivot!AH205</f>
        <v>72088</v>
      </c>
      <c r="L216" s="11"/>
      <c r="M216" s="12" t="str">
        <f>Pivot!AI205</f>
        <v>▲ Active
10/03/2016 -</v>
      </c>
      <c r="N216" s="178">
        <f>Pivot!AJ205</f>
        <v>8</v>
      </c>
      <c r="O216" s="179"/>
    </row>
    <row r="217" spans="3:15" ht="30" customHeight="1" x14ac:dyDescent="0.25">
      <c r="C217" s="10" t="str">
        <f>Pivot!AD206</f>
        <v>00-11971999</v>
      </c>
      <c r="D217" s="11"/>
      <c r="E217" s="12" t="str">
        <f>Pivot!AE206</f>
        <v>♂ Ana Ray
41 | High School</v>
      </c>
      <c r="F217" s="11"/>
      <c r="G217" s="12" t="str">
        <f>Pivot!AF206</f>
        <v>Customer Service Representative
Customer Service</v>
      </c>
      <c r="H217" s="11"/>
      <c r="I217" s="12" t="str">
        <f>Pivot!AG206</f>
        <v>🏢 Rochester
New York</v>
      </c>
      <c r="J217" s="11"/>
      <c r="K217" s="13">
        <f>Pivot!AH206</f>
        <v>57674</v>
      </c>
      <c r="L217" s="11"/>
      <c r="M217" s="12" t="str">
        <f>Pivot!AI206</f>
        <v>▲ Active
26/09/2018 -</v>
      </c>
      <c r="N217" s="178">
        <f>Pivot!AJ206</f>
        <v>6</v>
      </c>
      <c r="O217" s="179"/>
    </row>
    <row r="218" spans="3:15" ht="30" customHeight="1" x14ac:dyDescent="0.25">
      <c r="C218" s="10" t="str">
        <f>Pivot!AD207</f>
        <v>00-11976405</v>
      </c>
      <c r="D218" s="11"/>
      <c r="E218" s="12" t="str">
        <f>Pivot!AE207</f>
        <v>♂ Cindy Russell
26 | Bachelor</v>
      </c>
      <c r="F218" s="11"/>
      <c r="G218" s="12" t="str">
        <f>Pivot!AF207</f>
        <v>Operations Analyst
Operations</v>
      </c>
      <c r="H218" s="11"/>
      <c r="I218" s="12" t="str">
        <f>Pivot!AG207</f>
        <v>🏢 Buffalo
New York</v>
      </c>
      <c r="J218" s="11"/>
      <c r="K218" s="13">
        <f>Pivot!AH207</f>
        <v>86524</v>
      </c>
      <c r="L218" s="11"/>
      <c r="M218" s="12" t="str">
        <f>Pivot!AI207</f>
        <v>▲ Active
05/09/2020 -</v>
      </c>
      <c r="N218" s="178">
        <f>Pivot!AJ207</f>
        <v>4</v>
      </c>
      <c r="O218" s="179"/>
    </row>
    <row r="219" spans="3:15" ht="30" customHeight="1" x14ac:dyDescent="0.25">
      <c r="C219" s="10" t="str">
        <f>Pivot!AD208</f>
        <v>00-11980765</v>
      </c>
      <c r="D219" s="11"/>
      <c r="E219" s="12" t="str">
        <f>Pivot!AE208</f>
        <v>♀ Ashley Kennedy
21 | Bachelor</v>
      </c>
      <c r="F219" s="11"/>
      <c r="G219" s="12" t="str">
        <f>Pivot!AF208</f>
        <v>Accountant
Finance</v>
      </c>
      <c r="H219" s="11"/>
      <c r="I219" s="12" t="str">
        <f>Pivot!AG208</f>
        <v>🏢 New York City
New York</v>
      </c>
      <c r="J219" s="11"/>
      <c r="K219" s="13">
        <f>Pivot!AH208</f>
        <v>54093</v>
      </c>
      <c r="L219" s="11"/>
      <c r="M219" s="12" t="str">
        <f>Pivot!AI208</f>
        <v>▼ Terminated
31/10/2018 - 29/04/2019</v>
      </c>
      <c r="N219" s="178">
        <f>Pivot!AJ208</f>
        <v>0</v>
      </c>
      <c r="O219" s="179"/>
    </row>
    <row r="220" spans="3:15" ht="30" customHeight="1" x14ac:dyDescent="0.25">
      <c r="C220" s="10" t="str">
        <f>Pivot!AD209</f>
        <v>00-11982755</v>
      </c>
      <c r="D220" s="11"/>
      <c r="E220" s="12" t="str">
        <f>Pivot!AE209</f>
        <v>♂ Andrew Miller
50 | Master</v>
      </c>
      <c r="F220" s="11"/>
      <c r="G220" s="12" t="str">
        <f>Pivot!AF209</f>
        <v>Operations Analyst
Operations</v>
      </c>
      <c r="H220" s="11"/>
      <c r="I220" s="12" t="str">
        <f>Pivot!AG209</f>
        <v>🏢 New York City
New York</v>
      </c>
      <c r="J220" s="11"/>
      <c r="K220" s="13">
        <f>Pivot!AH209</f>
        <v>75039</v>
      </c>
      <c r="L220" s="11"/>
      <c r="M220" s="12" t="str">
        <f>Pivot!AI209</f>
        <v>▲ Active
07/08/2018 -</v>
      </c>
      <c r="N220" s="178">
        <f>Pivot!AJ209</f>
        <v>6</v>
      </c>
      <c r="O220" s="179"/>
    </row>
    <row r="221" spans="3:15" ht="30" customHeight="1" x14ac:dyDescent="0.25">
      <c r="C221" s="10" t="str">
        <f>Pivot!AD210</f>
        <v>00-11984025</v>
      </c>
      <c r="D221" s="11"/>
      <c r="E221" s="12" t="str">
        <f>Pivot!AE210</f>
        <v>♀ Mckenzie Jordan
45 | High School</v>
      </c>
      <c r="F221" s="11"/>
      <c r="G221" s="12" t="str">
        <f>Pivot!AF210</f>
        <v>SEO Specialist
Marketing</v>
      </c>
      <c r="H221" s="11"/>
      <c r="I221" s="12" t="str">
        <f>Pivot!AG210</f>
        <v>🏢 Rochester
New York</v>
      </c>
      <c r="J221" s="11"/>
      <c r="K221" s="13">
        <f>Pivot!AH210</f>
        <v>59999</v>
      </c>
      <c r="L221" s="11"/>
      <c r="M221" s="12" t="str">
        <f>Pivot!AI210</f>
        <v>▲ Active
23/05/2019 -</v>
      </c>
      <c r="N221" s="178">
        <f>Pivot!AJ210</f>
        <v>5</v>
      </c>
      <c r="O221" s="179"/>
    </row>
    <row r="222" spans="3:15" ht="30" customHeight="1" x14ac:dyDescent="0.25">
      <c r="C222" s="10" t="str">
        <f>Pivot!AD211</f>
        <v>00-11998162</v>
      </c>
      <c r="D222" s="11"/>
      <c r="E222" s="12" t="str">
        <f>Pivot!AE211</f>
        <v>♂ Teresa Jackson
20 | Bachelor</v>
      </c>
      <c r="F222" s="11"/>
      <c r="G222" s="12" t="str">
        <f>Pivot!AF211</f>
        <v>Support Specialist
Customer Service</v>
      </c>
      <c r="H222" s="11"/>
      <c r="I222" s="12" t="str">
        <f>Pivot!AG211</f>
        <v>🏢 New York City
New York</v>
      </c>
      <c r="J222" s="11"/>
      <c r="K222" s="13">
        <f>Pivot!AH211</f>
        <v>58983</v>
      </c>
      <c r="L222" s="11"/>
      <c r="M222" s="12" t="str">
        <f>Pivot!AI211</f>
        <v>▲ Active
26/09/2018 -</v>
      </c>
      <c r="N222" s="178">
        <f>Pivot!AJ211</f>
        <v>6</v>
      </c>
      <c r="O222" s="179"/>
    </row>
    <row r="223" spans="3:15" ht="30" customHeight="1" x14ac:dyDescent="0.25">
      <c r="C223" s="10" t="str">
        <f>Pivot!AD212</f>
        <v>00-12019224</v>
      </c>
      <c r="D223" s="11"/>
      <c r="E223" s="12" t="str">
        <f>Pivot!AE212</f>
        <v>♂ Larry Short
32 | Bachelor</v>
      </c>
      <c r="F223" s="11"/>
      <c r="G223" s="12" t="str">
        <f>Pivot!AF212</f>
        <v>Content Creator
Marketing</v>
      </c>
      <c r="H223" s="11"/>
      <c r="I223" s="12" t="str">
        <f>Pivot!AG212</f>
        <v>🏢 Buffalo
New York</v>
      </c>
      <c r="J223" s="11"/>
      <c r="K223" s="13">
        <f>Pivot!AH212</f>
        <v>61526</v>
      </c>
      <c r="L223" s="11"/>
      <c r="M223" s="12" t="str">
        <f>Pivot!AI212</f>
        <v>▲ Active
24/04/2018 -</v>
      </c>
      <c r="N223" s="178">
        <f>Pivot!AJ212</f>
        <v>6</v>
      </c>
      <c r="O223" s="179"/>
    </row>
    <row r="224" spans="3:15" ht="30" customHeight="1" x14ac:dyDescent="0.25">
      <c r="C224" s="10" t="str">
        <f>Pivot!AD213</f>
        <v>00-12019270</v>
      </c>
      <c r="D224" s="11"/>
      <c r="E224" s="12" t="str">
        <f>Pivot!AE213</f>
        <v>♂ Nicholas Flowers
27 | High School</v>
      </c>
      <c r="F224" s="11"/>
      <c r="G224" s="12" t="str">
        <f>Pivot!AF213</f>
        <v>Support Specialist
Customer Service</v>
      </c>
      <c r="H224" s="11"/>
      <c r="I224" s="12" t="str">
        <f>Pivot!AG213</f>
        <v>🏠 Greensboro
North Carolina</v>
      </c>
      <c r="J224" s="11"/>
      <c r="K224" s="13">
        <f>Pivot!AH213</f>
        <v>63393</v>
      </c>
      <c r="L224" s="11"/>
      <c r="M224" s="12" t="str">
        <f>Pivot!AI213</f>
        <v>▲ Active
09/05/2015 -</v>
      </c>
      <c r="N224" s="178">
        <f>Pivot!AJ213</f>
        <v>9</v>
      </c>
      <c r="O224" s="179"/>
    </row>
    <row r="225" spans="3:15" ht="30" customHeight="1" x14ac:dyDescent="0.25">
      <c r="C225" s="10" t="str">
        <f>Pivot!AD214</f>
        <v>00-12044584</v>
      </c>
      <c r="D225" s="11"/>
      <c r="E225" s="12" t="str">
        <f>Pivot!AE214</f>
        <v>♂ Nicholas Nichols
37 | Bachelor</v>
      </c>
      <c r="F225" s="11"/>
      <c r="G225" s="12" t="str">
        <f>Pivot!AF214</f>
        <v>Sales Representative
Sales</v>
      </c>
      <c r="H225" s="11"/>
      <c r="I225" s="12" t="str">
        <f>Pivot!AG214</f>
        <v>🏢 Rochester
New York</v>
      </c>
      <c r="J225" s="11"/>
      <c r="K225" s="13">
        <f>Pivot!AH214</f>
        <v>83015</v>
      </c>
      <c r="L225" s="11"/>
      <c r="M225" s="12" t="str">
        <f>Pivot!AI214</f>
        <v>▲ Active
27/12/2022 -</v>
      </c>
      <c r="N225" s="178">
        <f>Pivot!AJ214</f>
        <v>2</v>
      </c>
      <c r="O225" s="179"/>
    </row>
    <row r="226" spans="3:15" ht="30" customHeight="1" x14ac:dyDescent="0.25">
      <c r="C226" s="10" t="str">
        <f>Pivot!AD215</f>
        <v>00-12058055</v>
      </c>
      <c r="D226" s="11"/>
      <c r="E226" s="12" t="str">
        <f>Pivot!AE215</f>
        <v>♀ Bryan Taylor
49 | Bachelor</v>
      </c>
      <c r="F226" s="11"/>
      <c r="G226" s="12" t="str">
        <f>Pivot!AF215</f>
        <v>Logistics Coordinator
Operations</v>
      </c>
      <c r="H226" s="11"/>
      <c r="I226" s="12" t="str">
        <f>Pivot!AG215</f>
        <v>🏢 New York City
New York</v>
      </c>
      <c r="J226" s="11"/>
      <c r="K226" s="13">
        <f>Pivot!AH215</f>
        <v>55963</v>
      </c>
      <c r="L226" s="11"/>
      <c r="M226" s="12" t="str">
        <f>Pivot!AI215</f>
        <v>▼ Terminated
22/03/2017 - 23/04/2019</v>
      </c>
      <c r="N226" s="178">
        <f>Pivot!AJ215</f>
        <v>2</v>
      </c>
      <c r="O226" s="179"/>
    </row>
    <row r="227" spans="3:15" ht="30" customHeight="1" x14ac:dyDescent="0.25">
      <c r="C227" s="10" t="str">
        <f>Pivot!AD216</f>
        <v>00-12075786</v>
      </c>
      <c r="D227" s="11"/>
      <c r="E227" s="12" t="str">
        <f>Pivot!AE216</f>
        <v>♂ Lisa Roberts
64 | Bachelor</v>
      </c>
      <c r="F227" s="11"/>
      <c r="G227" s="12" t="str">
        <f>Pivot!AF216</f>
        <v>Content Creator
Marketing</v>
      </c>
      <c r="H227" s="11"/>
      <c r="I227" s="12" t="str">
        <f>Pivot!AG216</f>
        <v>🏢 New York City
New York</v>
      </c>
      <c r="J227" s="11"/>
      <c r="K227" s="13">
        <f>Pivot!AH216</f>
        <v>71755</v>
      </c>
      <c r="L227" s="11"/>
      <c r="M227" s="12" t="str">
        <f>Pivot!AI216</f>
        <v>▲ Active
13/10/2017 -</v>
      </c>
      <c r="N227" s="178">
        <f>Pivot!AJ216</f>
        <v>7</v>
      </c>
      <c r="O227" s="179"/>
    </row>
    <row r="228" spans="3:15" ht="30" customHeight="1" x14ac:dyDescent="0.25">
      <c r="C228" s="10" t="str">
        <f>Pivot!AD217</f>
        <v>00-12084410</v>
      </c>
      <c r="D228" s="11"/>
      <c r="E228" s="12" t="str">
        <f>Pivot!AE217</f>
        <v>♀ Chad Lee
45 | Bachelor</v>
      </c>
      <c r="F228" s="11"/>
      <c r="G228" s="12" t="str">
        <f>Pivot!AF217</f>
        <v>Accounts Payable Specialist
Finance</v>
      </c>
      <c r="H228" s="11"/>
      <c r="I228" s="12" t="str">
        <f>Pivot!AG217</f>
        <v>🏠 Columbus
Ohio</v>
      </c>
      <c r="J228" s="11"/>
      <c r="K228" s="13">
        <f>Pivot!AH217</f>
        <v>62819</v>
      </c>
      <c r="L228" s="11"/>
      <c r="M228" s="12" t="str">
        <f>Pivot!AI217</f>
        <v>▲ Active
04/09/2015 -</v>
      </c>
      <c r="N228" s="178">
        <f>Pivot!AJ217</f>
        <v>9</v>
      </c>
      <c r="O228" s="179"/>
    </row>
    <row r="229" spans="3:15" ht="30" customHeight="1" x14ac:dyDescent="0.25">
      <c r="C229" s="10" t="str">
        <f>Pivot!AD218</f>
        <v>00-12089715</v>
      </c>
      <c r="D229" s="11"/>
      <c r="E229" s="12" t="str">
        <f>Pivot!AE218</f>
        <v>♂ Rachel Case
64 | Bachelor</v>
      </c>
      <c r="F229" s="11"/>
      <c r="G229" s="12" t="str">
        <f>Pivot!AF218</f>
        <v>IT Support Specialist
IT</v>
      </c>
      <c r="H229" s="11"/>
      <c r="I229" s="12" t="str">
        <f>Pivot!AG218</f>
        <v>🏢 New York City
New York</v>
      </c>
      <c r="J229" s="11"/>
      <c r="K229" s="13">
        <f>Pivot!AH218</f>
        <v>71146</v>
      </c>
      <c r="L229" s="11"/>
      <c r="M229" s="12" t="str">
        <f>Pivot!AI218</f>
        <v>▲ Active
07/01/2021 -</v>
      </c>
      <c r="N229" s="178">
        <f>Pivot!AJ218</f>
        <v>4</v>
      </c>
      <c r="O229" s="179"/>
    </row>
    <row r="230" spans="3:15" ht="30" customHeight="1" x14ac:dyDescent="0.25">
      <c r="C230" s="10" t="str">
        <f>Pivot!AD219</f>
        <v>00-12098146</v>
      </c>
      <c r="D230" s="11"/>
      <c r="E230" s="12" t="str">
        <f>Pivot!AE219</f>
        <v>♂ Nancy Mckinney
48 | Master</v>
      </c>
      <c r="F230" s="11"/>
      <c r="G230" s="12" t="str">
        <f>Pivot!AF219</f>
        <v>Software Developer
IT</v>
      </c>
      <c r="H230" s="11"/>
      <c r="I230" s="12" t="str">
        <f>Pivot!AG219</f>
        <v>🏢 Buffalo
New York</v>
      </c>
      <c r="J230" s="11"/>
      <c r="K230" s="13">
        <f>Pivot!AH219</f>
        <v>102542</v>
      </c>
      <c r="L230" s="11"/>
      <c r="M230" s="12" t="str">
        <f>Pivot!AI219</f>
        <v>▲ Active
07/10/2021 -</v>
      </c>
      <c r="N230" s="178">
        <f>Pivot!AJ219</f>
        <v>3</v>
      </c>
      <c r="O230" s="179"/>
    </row>
    <row r="231" spans="3:15" ht="30" customHeight="1" x14ac:dyDescent="0.25">
      <c r="C231" s="10" t="str">
        <f>Pivot!AD220</f>
        <v>00-12111482</v>
      </c>
      <c r="D231" s="11"/>
      <c r="E231" s="12" t="str">
        <f>Pivot!AE220</f>
        <v>♂ Derrick Oconnell
61 | Bachelor</v>
      </c>
      <c r="F231" s="11"/>
      <c r="G231" s="12" t="str">
        <f>Pivot!AF220</f>
        <v>Operations Analyst
Operations</v>
      </c>
      <c r="H231" s="11"/>
      <c r="I231" s="12" t="str">
        <f>Pivot!AG220</f>
        <v>🏢 New York City
New York</v>
      </c>
      <c r="J231" s="11"/>
      <c r="K231" s="13">
        <f>Pivot!AH220</f>
        <v>91666</v>
      </c>
      <c r="L231" s="11"/>
      <c r="M231" s="12" t="str">
        <f>Pivot!AI220</f>
        <v>▼ Terminated
27/12/2015 - 22/10/2022</v>
      </c>
      <c r="N231" s="178">
        <f>Pivot!AJ220</f>
        <v>6</v>
      </c>
      <c r="O231" s="179"/>
    </row>
    <row r="232" spans="3:15" ht="30" customHeight="1" x14ac:dyDescent="0.25">
      <c r="C232" s="10" t="str">
        <f>Pivot!AD221</f>
        <v>00-12116951</v>
      </c>
      <c r="D232" s="11"/>
      <c r="E232" s="12" t="str">
        <f>Pivot!AE221</f>
        <v>♂ Michael Carrillo
32 | Master</v>
      </c>
      <c r="F232" s="11"/>
      <c r="G232" s="12" t="str">
        <f>Pivot!AF221</f>
        <v>System Administrator
IT</v>
      </c>
      <c r="H232" s="11"/>
      <c r="I232" s="12" t="str">
        <f>Pivot!AG221</f>
        <v>🏢 New York City
New York</v>
      </c>
      <c r="J232" s="11"/>
      <c r="K232" s="13">
        <f>Pivot!AH221</f>
        <v>87131</v>
      </c>
      <c r="L232" s="11"/>
      <c r="M232" s="12" t="str">
        <f>Pivot!AI221</f>
        <v>▲ Active
19/10/2018 -</v>
      </c>
      <c r="N232" s="178">
        <f>Pivot!AJ221</f>
        <v>6</v>
      </c>
      <c r="O232" s="179"/>
    </row>
    <row r="233" spans="3:15" ht="30" customHeight="1" x14ac:dyDescent="0.25">
      <c r="C233" s="10" t="str">
        <f>Pivot!AD222</f>
        <v>00-12130654</v>
      </c>
      <c r="D233" s="11"/>
      <c r="E233" s="12" t="str">
        <f>Pivot!AE222</f>
        <v>♂ Christopher Thomas
32 | Bachelor</v>
      </c>
      <c r="F233" s="11"/>
      <c r="G233" s="12" t="str">
        <f>Pivot!AF222</f>
        <v>Accountant
Finance</v>
      </c>
      <c r="H233" s="11"/>
      <c r="I233" s="12" t="str">
        <f>Pivot!AG222</f>
        <v>🏢 Rochester
New York</v>
      </c>
      <c r="J233" s="11"/>
      <c r="K233" s="13">
        <f>Pivot!AH222</f>
        <v>70826</v>
      </c>
      <c r="L233" s="11"/>
      <c r="M233" s="12" t="str">
        <f>Pivot!AI222</f>
        <v>▲ Active
04/06/2024 -</v>
      </c>
      <c r="N233" s="178">
        <f>Pivot!AJ222</f>
        <v>0</v>
      </c>
      <c r="O233" s="179"/>
    </row>
    <row r="234" spans="3:15" ht="30" customHeight="1" x14ac:dyDescent="0.25">
      <c r="C234" s="10" t="str">
        <f>Pivot!AD223</f>
        <v>00-12132081</v>
      </c>
      <c r="D234" s="11"/>
      <c r="E234" s="12" t="str">
        <f>Pivot!AE223</f>
        <v>♂ Michelle Jones
43 | Bachelor</v>
      </c>
      <c r="F234" s="11"/>
      <c r="G234" s="12" t="str">
        <f>Pivot!AF223</f>
        <v>IT Support Specialist
IT</v>
      </c>
      <c r="H234" s="11"/>
      <c r="I234" s="12" t="str">
        <f>Pivot!AG223</f>
        <v>🏠 Naperville
Illinois</v>
      </c>
      <c r="J234" s="11"/>
      <c r="K234" s="13">
        <f>Pivot!AH223</f>
        <v>68034</v>
      </c>
      <c r="L234" s="11"/>
      <c r="M234" s="12" t="str">
        <f>Pivot!AI223</f>
        <v>▲ Active
13/12/2022 -</v>
      </c>
      <c r="N234" s="178">
        <f>Pivot!AJ223</f>
        <v>2</v>
      </c>
      <c r="O234" s="179"/>
    </row>
    <row r="235" spans="3:15" ht="30" customHeight="1" x14ac:dyDescent="0.25">
      <c r="C235" s="10" t="str">
        <f>Pivot!AD224</f>
        <v>00-12152643</v>
      </c>
      <c r="D235" s="11"/>
      <c r="E235" s="12" t="str">
        <f>Pivot!AE224</f>
        <v>♂ Henry Jackson
61 | PhD</v>
      </c>
      <c r="F235" s="11"/>
      <c r="G235" s="12" t="str">
        <f>Pivot!AF224</f>
        <v>Sales Consultant
Sales</v>
      </c>
      <c r="H235" s="11"/>
      <c r="I235" s="12" t="str">
        <f>Pivot!AG224</f>
        <v>🏢 New York City
New York</v>
      </c>
      <c r="J235" s="11"/>
      <c r="K235" s="13">
        <f>Pivot!AH224</f>
        <v>100688</v>
      </c>
      <c r="L235" s="11"/>
      <c r="M235" s="12" t="str">
        <f>Pivot!AI224</f>
        <v>▲ Active
17/07/2019 -</v>
      </c>
      <c r="N235" s="178">
        <f>Pivot!AJ224</f>
        <v>5</v>
      </c>
      <c r="O235" s="179"/>
    </row>
    <row r="236" spans="3:15" ht="30" customHeight="1" x14ac:dyDescent="0.25">
      <c r="C236" s="10" t="str">
        <f>Pivot!AD225</f>
        <v>00-12166903</v>
      </c>
      <c r="D236" s="11"/>
      <c r="E236" s="12" t="str">
        <f>Pivot!AE225</f>
        <v>♀ Barbara Ross
38 | Bachelor</v>
      </c>
      <c r="F236" s="11"/>
      <c r="G236" s="12" t="str">
        <f>Pivot!AF225</f>
        <v>Operations Analyst
Operations</v>
      </c>
      <c r="H236" s="11"/>
      <c r="I236" s="12" t="str">
        <f>Pivot!AG225</f>
        <v>🏢 New York City
New York</v>
      </c>
      <c r="J236" s="11"/>
      <c r="K236" s="13">
        <f>Pivot!AH225</f>
        <v>65062</v>
      </c>
      <c r="L236" s="11"/>
      <c r="M236" s="12" t="str">
        <f>Pivot!AI225</f>
        <v>▲ Active
06/05/2023 -</v>
      </c>
      <c r="N236" s="178">
        <f>Pivot!AJ225</f>
        <v>1</v>
      </c>
      <c r="O236" s="179"/>
    </row>
    <row r="237" spans="3:15" ht="30" customHeight="1" x14ac:dyDescent="0.25">
      <c r="C237" s="10" t="str">
        <f>Pivot!AD226</f>
        <v>00-12166999</v>
      </c>
      <c r="D237" s="11"/>
      <c r="E237" s="12" t="str">
        <f>Pivot!AE226</f>
        <v>♀ Morgan Mills
50 | Bachelor</v>
      </c>
      <c r="F237" s="11"/>
      <c r="G237" s="12" t="str">
        <f>Pivot!AF226</f>
        <v>Sales Specialist
Sales</v>
      </c>
      <c r="H237" s="11"/>
      <c r="I237" s="12" t="str">
        <f>Pivot!AG226</f>
        <v>🏢 Rochester
New York</v>
      </c>
      <c r="J237" s="11"/>
      <c r="K237" s="13">
        <f>Pivot!AH226</f>
        <v>59664</v>
      </c>
      <c r="L237" s="11"/>
      <c r="M237" s="12" t="str">
        <f>Pivot!AI226</f>
        <v>▲ Active
31/05/2016 -</v>
      </c>
      <c r="N237" s="178">
        <f>Pivot!AJ226</f>
        <v>8</v>
      </c>
      <c r="O237" s="179"/>
    </row>
    <row r="238" spans="3:15" ht="30" customHeight="1" x14ac:dyDescent="0.25">
      <c r="C238" s="10" t="str">
        <f>Pivot!AD227</f>
        <v>00-12179995</v>
      </c>
      <c r="D238" s="11"/>
      <c r="E238" s="12" t="str">
        <f>Pivot!AE227</f>
        <v>♂ Debbie Hernandez
55 | Bachelor</v>
      </c>
      <c r="F238" s="11"/>
      <c r="G238" s="12" t="str">
        <f>Pivot!AF227</f>
        <v>IT Support Specialist
IT</v>
      </c>
      <c r="H238" s="11"/>
      <c r="I238" s="12" t="str">
        <f>Pivot!AG227</f>
        <v>🏢 New York City
New York</v>
      </c>
      <c r="J238" s="11"/>
      <c r="K238" s="13">
        <f>Pivot!AH227</f>
        <v>74100</v>
      </c>
      <c r="L238" s="11"/>
      <c r="M238" s="12" t="str">
        <f>Pivot!AI227</f>
        <v>▼ Terminated
09/02/2018 - 29/03/2023</v>
      </c>
      <c r="N238" s="178">
        <f>Pivot!AJ227</f>
        <v>5</v>
      </c>
      <c r="O238" s="179"/>
    </row>
    <row r="239" spans="3:15" ht="30" customHeight="1" x14ac:dyDescent="0.25">
      <c r="C239" s="10" t="str">
        <f>Pivot!AD228</f>
        <v>00-12180043</v>
      </c>
      <c r="D239" s="11"/>
      <c r="E239" s="12" t="str">
        <f>Pivot!AE228</f>
        <v>♂ Kathleen White
61 | Bachelor</v>
      </c>
      <c r="F239" s="11"/>
      <c r="G239" s="12" t="str">
        <f>Pivot!AF228</f>
        <v>Support Specialist
Customer Service</v>
      </c>
      <c r="H239" s="11"/>
      <c r="I239" s="12" t="str">
        <f>Pivot!AG228</f>
        <v>🏢 Rochester
New York</v>
      </c>
      <c r="J239" s="11"/>
      <c r="K239" s="13">
        <f>Pivot!AH228</f>
        <v>66145</v>
      </c>
      <c r="L239" s="11"/>
      <c r="M239" s="12" t="str">
        <f>Pivot!AI228</f>
        <v>▲ Active
18/01/2023 -</v>
      </c>
      <c r="N239" s="178">
        <f>Pivot!AJ228</f>
        <v>2</v>
      </c>
      <c r="O239" s="179"/>
    </row>
    <row r="240" spans="3:15" ht="30" customHeight="1" x14ac:dyDescent="0.25">
      <c r="C240" s="10" t="str">
        <f>Pivot!AD229</f>
        <v>00-12193574</v>
      </c>
      <c r="D240" s="11"/>
      <c r="E240" s="12" t="str">
        <f>Pivot!AE229</f>
        <v>♀ Elizabeth King
58 | Bachelor</v>
      </c>
      <c r="F240" s="11"/>
      <c r="G240" s="12" t="str">
        <f>Pivot!AF229</f>
        <v>Accountant
Finance</v>
      </c>
      <c r="H240" s="11"/>
      <c r="I240" s="12" t="str">
        <f>Pivot!AG229</f>
        <v>🏢 Rochester
New York</v>
      </c>
      <c r="J240" s="11"/>
      <c r="K240" s="13">
        <f>Pivot!AH229</f>
        <v>87983</v>
      </c>
      <c r="L240" s="11"/>
      <c r="M240" s="12" t="str">
        <f>Pivot!AI229</f>
        <v>▲ Active
18/05/2020 -</v>
      </c>
      <c r="N240" s="178">
        <f>Pivot!AJ229</f>
        <v>4</v>
      </c>
      <c r="O240" s="179"/>
    </row>
    <row r="241" spans="3:15" ht="30" customHeight="1" x14ac:dyDescent="0.25">
      <c r="C241" s="10" t="str">
        <f>Pivot!AD230</f>
        <v>00-12207060</v>
      </c>
      <c r="D241" s="11"/>
      <c r="E241" s="12" t="str">
        <f>Pivot!AE230</f>
        <v>♀ George Johnson
29 | Bachelor</v>
      </c>
      <c r="F241" s="11"/>
      <c r="G241" s="12" t="str">
        <f>Pivot!AF230</f>
        <v>Customer Service Representative
Customer Service</v>
      </c>
      <c r="H241" s="11"/>
      <c r="I241" s="12" t="str">
        <f>Pivot!AG230</f>
        <v>🏢 Buffalo
New York</v>
      </c>
      <c r="J241" s="11"/>
      <c r="K241" s="13">
        <f>Pivot!AH230</f>
        <v>61248</v>
      </c>
      <c r="L241" s="11"/>
      <c r="M241" s="12" t="str">
        <f>Pivot!AI230</f>
        <v>▲ Active
15/04/2016 -</v>
      </c>
      <c r="N241" s="178">
        <f>Pivot!AJ230</f>
        <v>8</v>
      </c>
      <c r="O241" s="179"/>
    </row>
    <row r="242" spans="3:15" ht="30" customHeight="1" x14ac:dyDescent="0.25">
      <c r="C242" s="10" t="str">
        <f>Pivot!AD231</f>
        <v>00-12232886</v>
      </c>
      <c r="D242" s="11"/>
      <c r="E242" s="12" t="str">
        <f>Pivot!AE231</f>
        <v>♂ Joseph Spencer
36 | Bachelor</v>
      </c>
      <c r="F242" s="11"/>
      <c r="G242" s="12" t="str">
        <f>Pivot!AF231</f>
        <v>Financial Analyst
Finance</v>
      </c>
      <c r="H242" s="11"/>
      <c r="I242" s="12" t="str">
        <f>Pivot!AG231</f>
        <v>🏢 New York City
New York</v>
      </c>
      <c r="J242" s="11"/>
      <c r="K242" s="13">
        <f>Pivot!AH231</f>
        <v>87575</v>
      </c>
      <c r="L242" s="11"/>
      <c r="M242" s="12" t="str">
        <f>Pivot!AI231</f>
        <v>▲ Active
23/08/2024 -</v>
      </c>
      <c r="N242" s="178">
        <f>Pivot!AJ231</f>
        <v>0</v>
      </c>
      <c r="O242" s="179"/>
    </row>
    <row r="243" spans="3:15" ht="30" customHeight="1" x14ac:dyDescent="0.25">
      <c r="C243" s="10" t="str">
        <f>Pivot!AD232</f>
        <v>00-12238258</v>
      </c>
      <c r="D243" s="11"/>
      <c r="E243" s="12" t="str">
        <f>Pivot!AE232</f>
        <v>♂ Rose Crosby
60 | Bachelor</v>
      </c>
      <c r="F243" s="11"/>
      <c r="G243" s="12" t="str">
        <f>Pivot!AF232</f>
        <v>Marketing Coordinator
Marketing</v>
      </c>
      <c r="H243" s="11"/>
      <c r="I243" s="12" t="str">
        <f>Pivot!AG232</f>
        <v>🏢 New York City
New York</v>
      </c>
      <c r="J243" s="11"/>
      <c r="K243" s="13">
        <f>Pivot!AH232</f>
        <v>68159</v>
      </c>
      <c r="L243" s="11"/>
      <c r="M243" s="12" t="str">
        <f>Pivot!AI232</f>
        <v>▲ Active
27/04/2017 -</v>
      </c>
      <c r="N243" s="178">
        <f>Pivot!AJ232</f>
        <v>7</v>
      </c>
      <c r="O243" s="179"/>
    </row>
    <row r="244" spans="3:15" ht="30" customHeight="1" x14ac:dyDescent="0.25">
      <c r="C244" s="10" t="str">
        <f>Pivot!AD233</f>
        <v>00-12239692</v>
      </c>
      <c r="D244" s="11"/>
      <c r="E244" s="12" t="str">
        <f>Pivot!AE233</f>
        <v>♀ Steve Armstrong
27 | Bachelor</v>
      </c>
      <c r="F244" s="11"/>
      <c r="G244" s="12" t="str">
        <f>Pivot!AF233</f>
        <v>Accountant
Finance</v>
      </c>
      <c r="H244" s="11"/>
      <c r="I244" s="12" t="str">
        <f>Pivot!AG233</f>
        <v>🏢 Buffalo
New York</v>
      </c>
      <c r="J244" s="11"/>
      <c r="K244" s="13">
        <f>Pivot!AH233</f>
        <v>52976</v>
      </c>
      <c r="L244" s="11"/>
      <c r="M244" s="12" t="str">
        <f>Pivot!AI233</f>
        <v>▲ Active
12/10/2024 -</v>
      </c>
      <c r="N244" s="178">
        <f>Pivot!AJ233</f>
        <v>0</v>
      </c>
      <c r="O244" s="179"/>
    </row>
    <row r="245" spans="3:15" ht="30" customHeight="1" x14ac:dyDescent="0.25">
      <c r="C245" s="10" t="str">
        <f>Pivot!AD234</f>
        <v>00-12244018</v>
      </c>
      <c r="D245" s="11"/>
      <c r="E245" s="12" t="str">
        <f>Pivot!AE234</f>
        <v>♀ Amanda Guerrero
48 | Bachelor</v>
      </c>
      <c r="F245" s="11"/>
      <c r="G245" s="12" t="str">
        <f>Pivot!AF234</f>
        <v>Content Creator
Marketing</v>
      </c>
      <c r="H245" s="11"/>
      <c r="I245" s="12" t="str">
        <f>Pivot!AG234</f>
        <v>🏢 New York City
New York</v>
      </c>
      <c r="J245" s="11"/>
      <c r="K245" s="13">
        <f>Pivot!AH234</f>
        <v>54286</v>
      </c>
      <c r="L245" s="11"/>
      <c r="M245" s="12" t="str">
        <f>Pivot!AI234</f>
        <v>▲ Active
13/01/2017 -</v>
      </c>
      <c r="N245" s="178">
        <f>Pivot!AJ234</f>
        <v>8</v>
      </c>
      <c r="O245" s="179"/>
    </row>
    <row r="246" spans="3:15" ht="30" customHeight="1" x14ac:dyDescent="0.25">
      <c r="C246" s="10" t="str">
        <f>Pivot!AD235</f>
        <v>00-12247218</v>
      </c>
      <c r="D246" s="11"/>
      <c r="E246" s="12" t="str">
        <f>Pivot!AE235</f>
        <v>♂ Adam Caldwell
46 | Master</v>
      </c>
      <c r="F246" s="11"/>
      <c r="G246" s="12" t="str">
        <f>Pivot!AF235</f>
        <v>Sales Consultant
Sales</v>
      </c>
      <c r="H246" s="11"/>
      <c r="I246" s="12" t="str">
        <f>Pivot!AG235</f>
        <v>🏠 Charlotte
North Carolina</v>
      </c>
      <c r="J246" s="11"/>
      <c r="K246" s="13">
        <f>Pivot!AH235</f>
        <v>77326</v>
      </c>
      <c r="L246" s="11"/>
      <c r="M246" s="12" t="str">
        <f>Pivot!AI235</f>
        <v>▲ Active
30/03/2017 -</v>
      </c>
      <c r="N246" s="178">
        <f>Pivot!AJ235</f>
        <v>7</v>
      </c>
      <c r="O246" s="179"/>
    </row>
    <row r="247" spans="3:15" ht="30" customHeight="1" x14ac:dyDescent="0.25">
      <c r="C247" s="10" t="str">
        <f>Pivot!AD236</f>
        <v>00-12251618</v>
      </c>
      <c r="D247" s="11"/>
      <c r="E247" s="12" t="str">
        <f>Pivot!AE236</f>
        <v>♂ Katherine Winters
51 | PhD</v>
      </c>
      <c r="F247" s="11"/>
      <c r="G247" s="12" t="str">
        <f>Pivot!AF236</f>
        <v>Sales Consultant
Sales</v>
      </c>
      <c r="H247" s="11"/>
      <c r="I247" s="12" t="str">
        <f>Pivot!AG236</f>
        <v>🏠 Allentown
Pennsylvania</v>
      </c>
      <c r="J247" s="11"/>
      <c r="K247" s="13">
        <f>Pivot!AH236</f>
        <v>98399</v>
      </c>
      <c r="L247" s="11"/>
      <c r="M247" s="12" t="str">
        <f>Pivot!AI236</f>
        <v>▲ Active
06/06/2020 -</v>
      </c>
      <c r="N247" s="178">
        <f>Pivot!AJ236</f>
        <v>4</v>
      </c>
      <c r="O247" s="179"/>
    </row>
    <row r="248" spans="3:15" ht="30" customHeight="1" x14ac:dyDescent="0.25">
      <c r="C248" s="10" t="str">
        <f>Pivot!AD237</f>
        <v>00-12262929</v>
      </c>
      <c r="D248" s="11"/>
      <c r="E248" s="12" t="str">
        <f>Pivot!AE237</f>
        <v>♂ Michael Solis
40 | High School</v>
      </c>
      <c r="F248" s="11"/>
      <c r="G248" s="12" t="str">
        <f>Pivot!AF237</f>
        <v>Inventory Specialist
Operations</v>
      </c>
      <c r="H248" s="11"/>
      <c r="I248" s="12" t="str">
        <f>Pivot!AG237</f>
        <v>🏢 Rochester
New York</v>
      </c>
      <c r="J248" s="11"/>
      <c r="K248" s="13">
        <f>Pivot!AH237</f>
        <v>56992</v>
      </c>
      <c r="L248" s="11"/>
      <c r="M248" s="12" t="str">
        <f>Pivot!AI237</f>
        <v>▲ Active
22/01/2021 -</v>
      </c>
      <c r="N248" s="178">
        <f>Pivot!AJ237</f>
        <v>4</v>
      </c>
      <c r="O248" s="179"/>
    </row>
    <row r="249" spans="3:15" ht="30" customHeight="1" x14ac:dyDescent="0.25">
      <c r="C249" s="10" t="str">
        <f>Pivot!AD238</f>
        <v>00-12267067</v>
      </c>
      <c r="D249" s="11"/>
      <c r="E249" s="12" t="str">
        <f>Pivot!AE238</f>
        <v>♀ Jamie Pearson
42 | Bachelor</v>
      </c>
      <c r="F249" s="11"/>
      <c r="G249" s="12" t="str">
        <f>Pivot!AF238</f>
        <v>System Administrator
IT</v>
      </c>
      <c r="H249" s="11"/>
      <c r="I249" s="12" t="str">
        <f>Pivot!AG238</f>
        <v>🏢 New York City
New York</v>
      </c>
      <c r="J249" s="11"/>
      <c r="K249" s="13">
        <f>Pivot!AH238</f>
        <v>76893</v>
      </c>
      <c r="L249" s="11"/>
      <c r="M249" s="12" t="str">
        <f>Pivot!AI238</f>
        <v>▲ Active
19/07/2018 -</v>
      </c>
      <c r="N249" s="178">
        <f>Pivot!AJ238</f>
        <v>6</v>
      </c>
      <c r="O249" s="179"/>
    </row>
    <row r="250" spans="3:15" ht="30" customHeight="1" x14ac:dyDescent="0.25">
      <c r="C250" s="10" t="str">
        <f>Pivot!AD239</f>
        <v>00-12268507</v>
      </c>
      <c r="D250" s="11"/>
      <c r="E250" s="12" t="str">
        <f>Pivot!AE239</f>
        <v>♀ Kimberly Grant
25 | Bachelor</v>
      </c>
      <c r="F250" s="11"/>
      <c r="G250" s="12" t="str">
        <f>Pivot!AF239</f>
        <v>Content Creator
Marketing</v>
      </c>
      <c r="H250" s="11"/>
      <c r="I250" s="12" t="str">
        <f>Pivot!AG239</f>
        <v>🏠 Raleigh
North Carolina</v>
      </c>
      <c r="J250" s="11"/>
      <c r="K250" s="13">
        <f>Pivot!AH239</f>
        <v>53358</v>
      </c>
      <c r="L250" s="11"/>
      <c r="M250" s="12" t="str">
        <f>Pivot!AI239</f>
        <v>▲ Active
27/06/2019 -</v>
      </c>
      <c r="N250" s="178">
        <f>Pivot!AJ239</f>
        <v>5</v>
      </c>
      <c r="O250" s="179"/>
    </row>
    <row r="251" spans="3:15" ht="30" customHeight="1" x14ac:dyDescent="0.25">
      <c r="C251" s="10" t="str">
        <f>Pivot!AD240</f>
        <v>00-12284070</v>
      </c>
      <c r="D251" s="11"/>
      <c r="E251" s="12" t="str">
        <f>Pivot!AE240</f>
        <v>♀ Charlene Perez
55 | High School</v>
      </c>
      <c r="F251" s="11"/>
      <c r="G251" s="12" t="str">
        <f>Pivot!AF240</f>
        <v>IT Support Specialist
IT</v>
      </c>
      <c r="H251" s="11"/>
      <c r="I251" s="12" t="str">
        <f>Pivot!AG240</f>
        <v>🏢 Buffalo
New York</v>
      </c>
      <c r="J251" s="11"/>
      <c r="K251" s="13">
        <f>Pivot!AH240</f>
        <v>56506</v>
      </c>
      <c r="L251" s="11"/>
      <c r="M251" s="12" t="str">
        <f>Pivot!AI240</f>
        <v>▲ Active
21/01/2020 -</v>
      </c>
      <c r="N251" s="178">
        <f>Pivot!AJ240</f>
        <v>5</v>
      </c>
      <c r="O251" s="179"/>
    </row>
    <row r="252" spans="3:15" ht="30" customHeight="1" x14ac:dyDescent="0.25">
      <c r="C252" s="10" t="str">
        <f>Pivot!AD241</f>
        <v>00-12297122</v>
      </c>
      <c r="D252" s="11"/>
      <c r="E252" s="12" t="str">
        <f>Pivot!AE241</f>
        <v>♀ Margaret Holmes
44 | High School</v>
      </c>
      <c r="F252" s="11"/>
      <c r="G252" s="12" t="str">
        <f>Pivot!AF241</f>
        <v>Support Specialist
Customer Service</v>
      </c>
      <c r="H252" s="11"/>
      <c r="I252" s="12" t="str">
        <f>Pivot!AG241</f>
        <v>🏢 New York City
New York</v>
      </c>
      <c r="J252" s="11"/>
      <c r="K252" s="13">
        <f>Pivot!AH241</f>
        <v>61391</v>
      </c>
      <c r="L252" s="11"/>
      <c r="M252" s="12" t="str">
        <f>Pivot!AI241</f>
        <v>▲ Active
09/06/2023 -</v>
      </c>
      <c r="N252" s="178">
        <f>Pivot!AJ241</f>
        <v>1</v>
      </c>
      <c r="O252" s="179"/>
    </row>
    <row r="253" spans="3:15" ht="30" customHeight="1" x14ac:dyDescent="0.25">
      <c r="C253" s="10" t="str">
        <f>Pivot!AD242</f>
        <v>00-12301266</v>
      </c>
      <c r="D253" s="11"/>
      <c r="E253" s="12" t="str">
        <f>Pivot!AE242</f>
        <v>♂ Aaron Galloway
33 | Master</v>
      </c>
      <c r="F253" s="11"/>
      <c r="G253" s="12" t="str">
        <f>Pivot!AF242</f>
        <v>Software Developer
IT</v>
      </c>
      <c r="H253" s="11"/>
      <c r="I253" s="12" t="str">
        <f>Pivot!AG242</f>
        <v>🏢 Rochester
New York</v>
      </c>
      <c r="J253" s="11"/>
      <c r="K253" s="13">
        <f>Pivot!AH242</f>
        <v>95750</v>
      </c>
      <c r="L253" s="11"/>
      <c r="M253" s="12" t="str">
        <f>Pivot!AI242</f>
        <v>▲ Active
05/01/2023 -</v>
      </c>
      <c r="N253" s="178">
        <f>Pivot!AJ242</f>
        <v>2</v>
      </c>
      <c r="O253" s="179"/>
    </row>
    <row r="254" spans="3:15" ht="30" customHeight="1" x14ac:dyDescent="0.25">
      <c r="C254" s="10" t="str">
        <f>Pivot!AD243</f>
        <v>00-12302458</v>
      </c>
      <c r="D254" s="11"/>
      <c r="E254" s="12" t="str">
        <f>Pivot!AE243</f>
        <v>♂ Mark Turner
31 | Bachelor</v>
      </c>
      <c r="F254" s="11"/>
      <c r="G254" s="12" t="str">
        <f>Pivot!AF243</f>
        <v>Logistics Coordinator
Operations</v>
      </c>
      <c r="H254" s="11"/>
      <c r="I254" s="12" t="str">
        <f>Pivot!AG243</f>
        <v>🏢 Rochester
New York</v>
      </c>
      <c r="J254" s="11"/>
      <c r="K254" s="13">
        <f>Pivot!AH243</f>
        <v>66105</v>
      </c>
      <c r="L254" s="11"/>
      <c r="M254" s="12" t="str">
        <f>Pivot!AI243</f>
        <v>▲ Active
13/11/2018 -</v>
      </c>
      <c r="N254" s="178">
        <f>Pivot!AJ243</f>
        <v>6</v>
      </c>
      <c r="O254" s="179"/>
    </row>
    <row r="255" spans="3:15" ht="30" customHeight="1" x14ac:dyDescent="0.25">
      <c r="C255" s="10" t="str">
        <f>Pivot!AD244</f>
        <v>00-12328554</v>
      </c>
      <c r="D255" s="11"/>
      <c r="E255" s="12" t="str">
        <f>Pivot!AE244</f>
        <v>♀ Erin Jones
34 | Master</v>
      </c>
      <c r="F255" s="11"/>
      <c r="G255" s="12" t="str">
        <f>Pivot!AF244</f>
        <v>Software Developer
IT</v>
      </c>
      <c r="H255" s="11"/>
      <c r="I255" s="12" t="str">
        <f>Pivot!AG244</f>
        <v>🏢 New York City
New York</v>
      </c>
      <c r="J255" s="11"/>
      <c r="K255" s="13">
        <f>Pivot!AH244</f>
        <v>97588</v>
      </c>
      <c r="L255" s="11"/>
      <c r="M255" s="12" t="str">
        <f>Pivot!AI244</f>
        <v>▲ Active
31/03/2018 -</v>
      </c>
      <c r="N255" s="178">
        <f>Pivot!AJ244</f>
        <v>6</v>
      </c>
      <c r="O255" s="179"/>
    </row>
    <row r="256" spans="3:15" ht="30" customHeight="1" x14ac:dyDescent="0.25">
      <c r="C256" s="10" t="str">
        <f>Pivot!AD245</f>
        <v>00-12344166</v>
      </c>
      <c r="D256" s="11"/>
      <c r="E256" s="12" t="str">
        <f>Pivot!AE245</f>
        <v>♀ Laura Smith
26 | High School</v>
      </c>
      <c r="F256" s="11"/>
      <c r="G256" s="12" t="str">
        <f>Pivot!AF245</f>
        <v>Inventory Specialist
Operations</v>
      </c>
      <c r="H256" s="11"/>
      <c r="I256" s="12" t="str">
        <f>Pivot!AG245</f>
        <v>🏢 New York City
New York</v>
      </c>
      <c r="J256" s="11"/>
      <c r="K256" s="13">
        <f>Pivot!AH245</f>
        <v>57455</v>
      </c>
      <c r="L256" s="11"/>
      <c r="M256" s="12" t="str">
        <f>Pivot!AI245</f>
        <v>▲ Active
12/12/2021 -</v>
      </c>
      <c r="N256" s="178">
        <f>Pivot!AJ245</f>
        <v>3</v>
      </c>
      <c r="O256" s="179"/>
    </row>
    <row r="257" spans="3:15" ht="30" customHeight="1" x14ac:dyDescent="0.25">
      <c r="C257" s="10" t="str">
        <f>Pivot!AD246</f>
        <v>00-12351359</v>
      </c>
      <c r="D257" s="11"/>
      <c r="E257" s="12" t="str">
        <f>Pivot!AE246</f>
        <v>♂ Andrew Logan
20 | High School</v>
      </c>
      <c r="F257" s="11"/>
      <c r="G257" s="12" t="str">
        <f>Pivot!AF246</f>
        <v>IT Support Specialist
IT</v>
      </c>
      <c r="H257" s="11"/>
      <c r="I257" s="12" t="str">
        <f>Pivot!AG246</f>
        <v>🏢 New York City
New York</v>
      </c>
      <c r="J257" s="11"/>
      <c r="K257" s="13">
        <f>Pivot!AH246</f>
        <v>58283</v>
      </c>
      <c r="L257" s="11"/>
      <c r="M257" s="12" t="str">
        <f>Pivot!AI246</f>
        <v>▲ Active
12/08/2019 -</v>
      </c>
      <c r="N257" s="178">
        <f>Pivot!AJ246</f>
        <v>5</v>
      </c>
      <c r="O257" s="179"/>
    </row>
    <row r="258" spans="3:15" ht="30" customHeight="1" x14ac:dyDescent="0.25">
      <c r="C258" s="10" t="str">
        <f>Pivot!AD247</f>
        <v>00-12354860</v>
      </c>
      <c r="D258" s="11"/>
      <c r="E258" s="12" t="str">
        <f>Pivot!AE247</f>
        <v>♂ Katherine Fowler
43 | High School</v>
      </c>
      <c r="F258" s="11"/>
      <c r="G258" s="12" t="str">
        <f>Pivot!AF247</f>
        <v>Support Specialist
Customer Service</v>
      </c>
      <c r="H258" s="11"/>
      <c r="I258" s="12" t="str">
        <f>Pivot!AG247</f>
        <v>🏢 New York City
New York</v>
      </c>
      <c r="J258" s="11"/>
      <c r="K258" s="13">
        <f>Pivot!AH247</f>
        <v>59438</v>
      </c>
      <c r="L258" s="11"/>
      <c r="M258" s="12" t="str">
        <f>Pivot!AI247</f>
        <v>▲ Active
23/03/2023 -</v>
      </c>
      <c r="N258" s="178">
        <f>Pivot!AJ247</f>
        <v>1</v>
      </c>
      <c r="O258" s="179"/>
    </row>
    <row r="259" spans="3:15" ht="30" customHeight="1" x14ac:dyDescent="0.25">
      <c r="C259" s="10" t="str">
        <f>Pivot!AD248</f>
        <v>00-12371679</v>
      </c>
      <c r="D259" s="11"/>
      <c r="E259" s="12" t="str">
        <f>Pivot!AE248</f>
        <v>♀ Cassandra Simmons
34 | Bachelor</v>
      </c>
      <c r="F259" s="11"/>
      <c r="G259" s="12" t="str">
        <f>Pivot!AF248</f>
        <v>Sales Representative
Sales</v>
      </c>
      <c r="H259" s="11"/>
      <c r="I259" s="12" t="str">
        <f>Pivot!AG248</f>
        <v>🏢 Rochester
New York</v>
      </c>
      <c r="J259" s="11"/>
      <c r="K259" s="13">
        <f>Pivot!AH248</f>
        <v>66440</v>
      </c>
      <c r="L259" s="11"/>
      <c r="M259" s="12" t="str">
        <f>Pivot!AI248</f>
        <v>▲ Active
10/03/2024 -</v>
      </c>
      <c r="N259" s="178">
        <f>Pivot!AJ248</f>
        <v>0</v>
      </c>
      <c r="O259" s="179"/>
    </row>
    <row r="260" spans="3:15" ht="30" customHeight="1" x14ac:dyDescent="0.25">
      <c r="C260" s="10" t="str">
        <f>Pivot!AD249</f>
        <v>00-12384932</v>
      </c>
      <c r="D260" s="11"/>
      <c r="E260" s="12" t="str">
        <f>Pivot!AE249</f>
        <v>♂ Alexander Clark
40 | Bachelor</v>
      </c>
      <c r="F260" s="11"/>
      <c r="G260" s="12" t="str">
        <f>Pivot!AF249</f>
        <v>Marketing Coordinator
Marketing</v>
      </c>
      <c r="H260" s="11"/>
      <c r="I260" s="12" t="str">
        <f>Pivot!AG249</f>
        <v>🏢 New York City
New York</v>
      </c>
      <c r="J260" s="11"/>
      <c r="K260" s="13">
        <f>Pivot!AH249</f>
        <v>76075</v>
      </c>
      <c r="L260" s="11"/>
      <c r="M260" s="12" t="str">
        <f>Pivot!AI249</f>
        <v>▲ Active
26/09/2016 -</v>
      </c>
      <c r="N260" s="178">
        <f>Pivot!AJ249</f>
        <v>8</v>
      </c>
      <c r="O260" s="179"/>
    </row>
    <row r="261" spans="3:15" ht="30" customHeight="1" x14ac:dyDescent="0.25">
      <c r="C261" s="10" t="str">
        <f>Pivot!AD250</f>
        <v>00-12402352</v>
      </c>
      <c r="D261" s="11"/>
      <c r="E261" s="12" t="str">
        <f>Pivot!AE250</f>
        <v>♂ Johnny Adams
57 | Bachelor</v>
      </c>
      <c r="F261" s="11"/>
      <c r="G261" s="12" t="str">
        <f>Pivot!AF250</f>
        <v>Customer Service Representative
Customer Service</v>
      </c>
      <c r="H261" s="11"/>
      <c r="I261" s="12" t="str">
        <f>Pivot!AG250</f>
        <v>🏠 Allentown
Pennsylvania</v>
      </c>
      <c r="J261" s="11"/>
      <c r="K261" s="13">
        <f>Pivot!AH250</f>
        <v>71774</v>
      </c>
      <c r="L261" s="11"/>
      <c r="M261" s="12" t="str">
        <f>Pivot!AI250</f>
        <v>▲ Active
18/12/2017 -</v>
      </c>
      <c r="N261" s="178">
        <f>Pivot!AJ250</f>
        <v>7</v>
      </c>
      <c r="O261" s="179"/>
    </row>
    <row r="262" spans="3:15" ht="30" customHeight="1" x14ac:dyDescent="0.25">
      <c r="C262" s="10" t="str">
        <f>Pivot!AD251</f>
        <v>00-12404661</v>
      </c>
      <c r="D262" s="11"/>
      <c r="E262" s="12" t="str">
        <f>Pivot!AE251</f>
        <v>♂ Richard Parks
23 | Bachelor</v>
      </c>
      <c r="F262" s="11"/>
      <c r="G262" s="12" t="str">
        <f>Pivot!AF251</f>
        <v>Logistics Coordinator
Operations</v>
      </c>
      <c r="H262" s="11"/>
      <c r="I262" s="12" t="str">
        <f>Pivot!AG251</f>
        <v>🏢 New York City
New York</v>
      </c>
      <c r="J262" s="11"/>
      <c r="K262" s="13">
        <f>Pivot!AH251</f>
        <v>65906</v>
      </c>
      <c r="L262" s="11"/>
      <c r="M262" s="12" t="str">
        <f>Pivot!AI251</f>
        <v>▲ Active
08/09/2022 -</v>
      </c>
      <c r="N262" s="178">
        <f>Pivot!AJ251</f>
        <v>2</v>
      </c>
      <c r="O262" s="179"/>
    </row>
    <row r="263" spans="3:15" ht="30" customHeight="1" x14ac:dyDescent="0.25">
      <c r="C263" s="10" t="str">
        <f>Pivot!AD252</f>
        <v>00-12423190</v>
      </c>
      <c r="D263" s="11"/>
      <c r="E263" s="12" t="str">
        <f>Pivot!AE252</f>
        <v>♀ Lisa Erickson
24 | Bachelor</v>
      </c>
      <c r="F263" s="11"/>
      <c r="G263" s="12" t="str">
        <f>Pivot!AF252</f>
        <v>Accountant
Finance</v>
      </c>
      <c r="H263" s="11"/>
      <c r="I263" s="12" t="str">
        <f>Pivot!AG252</f>
        <v>🏢 New York City
New York</v>
      </c>
      <c r="J263" s="11"/>
      <c r="K263" s="13">
        <f>Pivot!AH252</f>
        <v>75070</v>
      </c>
      <c r="L263" s="11"/>
      <c r="M263" s="12" t="str">
        <f>Pivot!AI252</f>
        <v>▲ Active
12/07/2021 -</v>
      </c>
      <c r="N263" s="178">
        <f>Pivot!AJ252</f>
        <v>3</v>
      </c>
      <c r="O263" s="179"/>
    </row>
    <row r="264" spans="3:15" ht="30" customHeight="1" x14ac:dyDescent="0.25">
      <c r="C264" s="10" t="str">
        <f>Pivot!AD253</f>
        <v>00-12425579</v>
      </c>
      <c r="D264" s="11"/>
      <c r="E264" s="12" t="str">
        <f>Pivot!AE253</f>
        <v>♀ George Sharp
50 | High School</v>
      </c>
      <c r="F264" s="11"/>
      <c r="G264" s="12" t="str">
        <f>Pivot!AF253</f>
        <v>Customer Service Representative
Customer Service</v>
      </c>
      <c r="H264" s="11"/>
      <c r="I264" s="12" t="str">
        <f>Pivot!AG253</f>
        <v>🏢 Buffalo
New York</v>
      </c>
      <c r="J264" s="11"/>
      <c r="K264" s="13">
        <f>Pivot!AH253</f>
        <v>62804</v>
      </c>
      <c r="L264" s="11"/>
      <c r="M264" s="12" t="str">
        <f>Pivot!AI253</f>
        <v>▲ Active
25/03/2015 -</v>
      </c>
      <c r="N264" s="178">
        <f>Pivot!AJ253</f>
        <v>9</v>
      </c>
      <c r="O264" s="179"/>
    </row>
    <row r="265" spans="3:15" ht="30" customHeight="1" x14ac:dyDescent="0.25">
      <c r="C265" s="10" t="str">
        <f>Pivot!AD254</f>
        <v>00-12425706</v>
      </c>
      <c r="D265" s="11"/>
      <c r="E265" s="12" t="str">
        <f>Pivot!AE254</f>
        <v>♂ Sean Martinez
26 | Bachelor</v>
      </c>
      <c r="F265" s="11"/>
      <c r="G265" s="12" t="str">
        <f>Pivot!AF254</f>
        <v>Sales Consultant
Sales</v>
      </c>
      <c r="H265" s="11"/>
      <c r="I265" s="12" t="str">
        <f>Pivot!AG254</f>
        <v>🏢 Buffalo
New York</v>
      </c>
      <c r="J265" s="11"/>
      <c r="K265" s="13">
        <f>Pivot!AH254</f>
        <v>88093</v>
      </c>
      <c r="L265" s="11"/>
      <c r="M265" s="12" t="str">
        <f>Pivot!AI254</f>
        <v>▲ Active
24/07/2022 -</v>
      </c>
      <c r="N265" s="178">
        <f>Pivot!AJ254</f>
        <v>2</v>
      </c>
      <c r="O265" s="179"/>
    </row>
    <row r="266" spans="3:15" ht="30" customHeight="1" x14ac:dyDescent="0.25">
      <c r="C266" s="10" t="str">
        <f>Pivot!AD255</f>
        <v>00-12428651</v>
      </c>
      <c r="D266" s="11"/>
      <c r="E266" s="12" t="str">
        <f>Pivot!AE255</f>
        <v>♂ Kathy Macias
40 | Bachelor</v>
      </c>
      <c r="F266" s="11"/>
      <c r="G266" s="12" t="str">
        <f>Pivot!AF255</f>
        <v>Accounts Payable Specialist
Finance</v>
      </c>
      <c r="H266" s="11"/>
      <c r="I266" s="12" t="str">
        <f>Pivot!AG255</f>
        <v>🏢 Rochester
New York</v>
      </c>
      <c r="J266" s="11"/>
      <c r="K266" s="13">
        <f>Pivot!AH255</f>
        <v>62109</v>
      </c>
      <c r="L266" s="11"/>
      <c r="M266" s="12" t="str">
        <f>Pivot!AI255</f>
        <v>▲ Active
13/07/2020 -</v>
      </c>
      <c r="N266" s="178">
        <f>Pivot!AJ255</f>
        <v>4</v>
      </c>
      <c r="O266" s="179"/>
    </row>
    <row r="267" spans="3:15" ht="30" customHeight="1" x14ac:dyDescent="0.25">
      <c r="C267" s="10" t="str">
        <f>Pivot!AD256</f>
        <v>00-12438885</v>
      </c>
      <c r="D267" s="11"/>
      <c r="E267" s="12" t="str">
        <f>Pivot!AE256</f>
        <v>♀ Monique Alexander
32 | Bachelor</v>
      </c>
      <c r="F267" s="11"/>
      <c r="G267" s="12" t="str">
        <f>Pivot!AF256</f>
        <v>Logistics Coordinator
Operations</v>
      </c>
      <c r="H267" s="11"/>
      <c r="I267" s="12" t="str">
        <f>Pivot!AG256</f>
        <v>🏠 Raleigh
North Carolina</v>
      </c>
      <c r="J267" s="11"/>
      <c r="K267" s="13">
        <f>Pivot!AH256</f>
        <v>59483</v>
      </c>
      <c r="L267" s="11"/>
      <c r="M267" s="12" t="str">
        <f>Pivot!AI256</f>
        <v>▲ Active
16/07/2017 -</v>
      </c>
      <c r="N267" s="178">
        <f>Pivot!AJ256</f>
        <v>7</v>
      </c>
      <c r="O267" s="179"/>
    </row>
    <row r="268" spans="3:15" ht="30" customHeight="1" x14ac:dyDescent="0.25">
      <c r="C268" s="10" t="str">
        <f>Pivot!AD257</f>
        <v>00-12446459</v>
      </c>
      <c r="D268" s="11"/>
      <c r="E268" s="12" t="str">
        <f>Pivot!AE257</f>
        <v>♂ Michael Sheppard
27 | High School</v>
      </c>
      <c r="F268" s="11"/>
      <c r="G268" s="12" t="str">
        <f>Pivot!AF257</f>
        <v>Help Desk Technician
Customer Service</v>
      </c>
      <c r="H268" s="11"/>
      <c r="I268" s="12" t="str">
        <f>Pivot!AG257</f>
        <v>🏢 New York City
New York</v>
      </c>
      <c r="J268" s="11"/>
      <c r="K268" s="13">
        <f>Pivot!AH257</f>
        <v>68118</v>
      </c>
      <c r="L268" s="11"/>
      <c r="M268" s="12" t="str">
        <f>Pivot!AI257</f>
        <v>▲ Active
17/04/2024 -</v>
      </c>
      <c r="N268" s="178">
        <f>Pivot!AJ257</f>
        <v>0</v>
      </c>
      <c r="O268" s="179"/>
    </row>
    <row r="269" spans="3:15" ht="30" customHeight="1" x14ac:dyDescent="0.25">
      <c r="C269" s="10" t="str">
        <f>Pivot!AD258</f>
        <v>00-12454378</v>
      </c>
      <c r="D269" s="11"/>
      <c r="E269" s="12" t="str">
        <f>Pivot!AE258</f>
        <v>♂ Kimberly Jones
25 | Bachelor</v>
      </c>
      <c r="F269" s="11"/>
      <c r="G269" s="12" t="str">
        <f>Pivot!AF258</f>
        <v>IT Support Specialist
IT</v>
      </c>
      <c r="H269" s="11"/>
      <c r="I269" s="12" t="str">
        <f>Pivot!AG258</f>
        <v>🏢 Buffalo
New York</v>
      </c>
      <c r="J269" s="11"/>
      <c r="K269" s="13">
        <f>Pivot!AH258</f>
        <v>64119</v>
      </c>
      <c r="L269" s="11"/>
      <c r="M269" s="12" t="str">
        <f>Pivot!AI258</f>
        <v>▲ Active
12/01/2018 -</v>
      </c>
      <c r="N269" s="178">
        <f>Pivot!AJ258</f>
        <v>7</v>
      </c>
      <c r="O269" s="179"/>
    </row>
    <row r="270" spans="3:15" ht="30" customHeight="1" x14ac:dyDescent="0.25">
      <c r="C270" s="10" t="str">
        <f>Pivot!AD259</f>
        <v>00-12465878</v>
      </c>
      <c r="D270" s="11"/>
      <c r="E270" s="12" t="str">
        <f>Pivot!AE259</f>
        <v>♀ Craig Romero
31 | Bachelor</v>
      </c>
      <c r="F270" s="11"/>
      <c r="G270" s="12" t="str">
        <f>Pivot!AF259</f>
        <v>Sales Specialist
Sales</v>
      </c>
      <c r="H270" s="11"/>
      <c r="I270" s="12" t="str">
        <f>Pivot!AG259</f>
        <v>🏢 New York City
New York</v>
      </c>
      <c r="J270" s="11"/>
      <c r="K270" s="13">
        <f>Pivot!AH259</f>
        <v>81973</v>
      </c>
      <c r="L270" s="11"/>
      <c r="M270" s="12" t="str">
        <f>Pivot!AI259</f>
        <v>▲ Active
02/11/2018 -</v>
      </c>
      <c r="N270" s="178">
        <f>Pivot!AJ259</f>
        <v>6</v>
      </c>
      <c r="O270" s="179"/>
    </row>
    <row r="271" spans="3:15" ht="30" customHeight="1" x14ac:dyDescent="0.25">
      <c r="C271" s="10" t="str">
        <f>Pivot!AD260</f>
        <v>00-12483380</v>
      </c>
      <c r="D271" s="11"/>
      <c r="E271" s="12" t="str">
        <f>Pivot!AE260</f>
        <v>♂ Kimberly Moyer
25 | Bachelor</v>
      </c>
      <c r="F271" s="11"/>
      <c r="G271" s="12" t="str">
        <f>Pivot!AF260</f>
        <v>Sales Representative
Sales</v>
      </c>
      <c r="H271" s="11"/>
      <c r="I271" s="12" t="str">
        <f>Pivot!AG260</f>
        <v>🏢 Rochester
New York</v>
      </c>
      <c r="J271" s="11"/>
      <c r="K271" s="13">
        <f>Pivot!AH260</f>
        <v>64631</v>
      </c>
      <c r="L271" s="11"/>
      <c r="M271" s="12" t="str">
        <f>Pivot!AI260</f>
        <v>▲ Active
05/09/2022 -</v>
      </c>
      <c r="N271" s="178">
        <f>Pivot!AJ260</f>
        <v>2</v>
      </c>
      <c r="O271" s="179"/>
    </row>
    <row r="272" spans="3:15" ht="30" customHeight="1" x14ac:dyDescent="0.25">
      <c r="C272" s="10" t="str">
        <f>Pivot!AD261</f>
        <v>00-12485938</v>
      </c>
      <c r="D272" s="11"/>
      <c r="E272" s="12" t="str">
        <f>Pivot!AE261</f>
        <v>♂ Kimberly Thompson
33 | Bachelor</v>
      </c>
      <c r="F272" s="11"/>
      <c r="G272" s="12" t="str">
        <f>Pivot!AF261</f>
        <v>Support Specialist
Customer Service</v>
      </c>
      <c r="H272" s="11"/>
      <c r="I272" s="12" t="str">
        <f>Pivot!AG261</f>
        <v>🏢 Buffalo
New York</v>
      </c>
      <c r="J272" s="11"/>
      <c r="K272" s="13">
        <f>Pivot!AH261</f>
        <v>70633</v>
      </c>
      <c r="L272" s="11"/>
      <c r="M272" s="12" t="str">
        <f>Pivot!AI261</f>
        <v>▲ Active
29/05/2018 -</v>
      </c>
      <c r="N272" s="178">
        <f>Pivot!AJ261</f>
        <v>6</v>
      </c>
      <c r="O272" s="179"/>
    </row>
    <row r="273" spans="3:15" ht="30" customHeight="1" x14ac:dyDescent="0.25">
      <c r="C273" s="10" t="str">
        <f>Pivot!AD262</f>
        <v>00-12512414</v>
      </c>
      <c r="D273" s="11"/>
      <c r="E273" s="12" t="str">
        <f>Pivot!AE262</f>
        <v>♂ Brandy Wilson
29 | High School</v>
      </c>
      <c r="F273" s="11"/>
      <c r="G273" s="12" t="str">
        <f>Pivot!AF262</f>
        <v>IT Support Specialist
IT</v>
      </c>
      <c r="H273" s="11"/>
      <c r="I273" s="12" t="str">
        <f>Pivot!AG262</f>
        <v>🏠 Detroit
Michigan</v>
      </c>
      <c r="J273" s="11"/>
      <c r="K273" s="13">
        <f>Pivot!AH262</f>
        <v>61264</v>
      </c>
      <c r="L273" s="11"/>
      <c r="M273" s="12" t="str">
        <f>Pivot!AI262</f>
        <v>▲ Active
05/05/2023 -</v>
      </c>
      <c r="N273" s="178">
        <f>Pivot!AJ262</f>
        <v>1</v>
      </c>
      <c r="O273" s="179"/>
    </row>
    <row r="274" spans="3:15" ht="30" customHeight="1" x14ac:dyDescent="0.25">
      <c r="C274" s="10" t="str">
        <f>Pivot!AD263</f>
        <v>00-12512536</v>
      </c>
      <c r="D274" s="11"/>
      <c r="E274" s="12" t="str">
        <f>Pivot!AE263</f>
        <v>♂ Ashley Aguirre
25 | Master</v>
      </c>
      <c r="F274" s="11"/>
      <c r="G274" s="12" t="str">
        <f>Pivot!AF263</f>
        <v>Operations Analyst
Operations</v>
      </c>
      <c r="H274" s="11"/>
      <c r="I274" s="12" t="str">
        <f>Pivot!AG263</f>
        <v>🏠 Virginia Beach
Virginia</v>
      </c>
      <c r="J274" s="11"/>
      <c r="K274" s="13">
        <f>Pivot!AH263</f>
        <v>54467</v>
      </c>
      <c r="L274" s="11"/>
      <c r="M274" s="12" t="str">
        <f>Pivot!AI263</f>
        <v>▲ Active
16/06/2021 -</v>
      </c>
      <c r="N274" s="178">
        <f>Pivot!AJ263</f>
        <v>3</v>
      </c>
      <c r="O274" s="179"/>
    </row>
    <row r="275" spans="3:15" ht="30" customHeight="1" x14ac:dyDescent="0.25">
      <c r="C275" s="10" t="str">
        <f>Pivot!AD264</f>
        <v>00-12515515</v>
      </c>
      <c r="D275" s="11"/>
      <c r="E275" s="12" t="str">
        <f>Pivot!AE264</f>
        <v>♂ James Smith
23 | Master</v>
      </c>
      <c r="F275" s="11"/>
      <c r="G275" s="12" t="str">
        <f>Pivot!AF264</f>
        <v>System Administrator
IT</v>
      </c>
      <c r="H275" s="11"/>
      <c r="I275" s="12" t="str">
        <f>Pivot!AG264</f>
        <v>🏢 Buffalo
New York</v>
      </c>
      <c r="J275" s="11"/>
      <c r="K275" s="13">
        <f>Pivot!AH264</f>
        <v>70296</v>
      </c>
      <c r="L275" s="11"/>
      <c r="M275" s="12" t="str">
        <f>Pivot!AI264</f>
        <v>▲ Active
06/06/2018 -</v>
      </c>
      <c r="N275" s="178">
        <f>Pivot!AJ264</f>
        <v>6</v>
      </c>
      <c r="O275" s="179"/>
    </row>
    <row r="276" spans="3:15" ht="30" customHeight="1" x14ac:dyDescent="0.25">
      <c r="C276" s="10" t="str">
        <f>Pivot!AD265</f>
        <v>00-12518303</v>
      </c>
      <c r="D276" s="11"/>
      <c r="E276" s="12" t="str">
        <f>Pivot!AE265</f>
        <v>♀ Ashley Wilson
39 | Bachelor</v>
      </c>
      <c r="F276" s="11"/>
      <c r="G276" s="12" t="str">
        <f>Pivot!AF265</f>
        <v>Logistics Coordinator
Operations</v>
      </c>
      <c r="H276" s="11"/>
      <c r="I276" s="12" t="str">
        <f>Pivot!AG265</f>
        <v>🏢 Buffalo
New York</v>
      </c>
      <c r="J276" s="11"/>
      <c r="K276" s="13">
        <f>Pivot!AH265</f>
        <v>62651</v>
      </c>
      <c r="L276" s="11"/>
      <c r="M276" s="12" t="str">
        <f>Pivot!AI265</f>
        <v>▲ Active
29/10/2021 -</v>
      </c>
      <c r="N276" s="178">
        <f>Pivot!AJ265</f>
        <v>3</v>
      </c>
      <c r="O276" s="179"/>
    </row>
    <row r="277" spans="3:15" ht="30" customHeight="1" x14ac:dyDescent="0.25">
      <c r="C277" s="10" t="str">
        <f>Pivot!AD266</f>
        <v>00-12524153</v>
      </c>
      <c r="D277" s="11"/>
      <c r="E277" s="12" t="str">
        <f>Pivot!AE266</f>
        <v>♀ Isaac Stark
25 | High School</v>
      </c>
      <c r="F277" s="11"/>
      <c r="G277" s="12" t="str">
        <f>Pivot!AF266</f>
        <v>Customer Service Representative
Customer Service</v>
      </c>
      <c r="H277" s="11"/>
      <c r="I277" s="12" t="str">
        <f>Pivot!AG266</f>
        <v>🏢 New York City
New York</v>
      </c>
      <c r="J277" s="11"/>
      <c r="K277" s="13">
        <f>Pivot!AH266</f>
        <v>56977</v>
      </c>
      <c r="L277" s="11"/>
      <c r="M277" s="12" t="str">
        <f>Pivot!AI266</f>
        <v>▲ Active
09/05/2023 -</v>
      </c>
      <c r="N277" s="178">
        <f>Pivot!AJ266</f>
        <v>1</v>
      </c>
      <c r="O277" s="179"/>
    </row>
    <row r="278" spans="3:15" ht="30" customHeight="1" x14ac:dyDescent="0.25">
      <c r="C278" s="10" t="str">
        <f>Pivot!AD267</f>
        <v>00-12546591</v>
      </c>
      <c r="D278" s="11"/>
      <c r="E278" s="12" t="str">
        <f>Pivot!AE267</f>
        <v>♂ Lisa Walker
53 | Bachelor</v>
      </c>
      <c r="F278" s="11"/>
      <c r="G278" s="12" t="str">
        <f>Pivot!AF267</f>
        <v>Inventory Specialist
Operations</v>
      </c>
      <c r="H278" s="11"/>
      <c r="I278" s="12" t="str">
        <f>Pivot!AG267</f>
        <v>🏢 Rochester
New York</v>
      </c>
      <c r="J278" s="11"/>
      <c r="K278" s="13">
        <f>Pivot!AH267</f>
        <v>71935</v>
      </c>
      <c r="L278" s="11"/>
      <c r="M278" s="12" t="str">
        <f>Pivot!AI267</f>
        <v>▲ Active
29/11/2017 -</v>
      </c>
      <c r="N278" s="178">
        <f>Pivot!AJ267</f>
        <v>7</v>
      </c>
      <c r="O278" s="179"/>
    </row>
    <row r="279" spans="3:15" ht="30" customHeight="1" x14ac:dyDescent="0.25">
      <c r="C279" s="10" t="str">
        <f>Pivot!AD268</f>
        <v>00-12552775</v>
      </c>
      <c r="D279" s="11"/>
      <c r="E279" s="12" t="str">
        <f>Pivot!AE268</f>
        <v>♂ Erin Ramirez
51 | High School</v>
      </c>
      <c r="F279" s="11"/>
      <c r="G279" s="12" t="str">
        <f>Pivot!AF268</f>
        <v>Support Specialist
Customer Service</v>
      </c>
      <c r="H279" s="11"/>
      <c r="I279" s="12" t="str">
        <f>Pivot!AG268</f>
        <v>🏢 New York City
New York</v>
      </c>
      <c r="J279" s="11"/>
      <c r="K279" s="13">
        <f>Pivot!AH268</f>
        <v>65328</v>
      </c>
      <c r="L279" s="11"/>
      <c r="M279" s="12" t="str">
        <f>Pivot!AI268</f>
        <v>▲ Active
25/01/2019 -</v>
      </c>
      <c r="N279" s="178">
        <f>Pivot!AJ268</f>
        <v>5</v>
      </c>
      <c r="O279" s="179"/>
    </row>
    <row r="280" spans="3:15" ht="30" customHeight="1" x14ac:dyDescent="0.25">
      <c r="C280" s="10" t="str">
        <f>Pivot!AD269</f>
        <v>00-12562661</v>
      </c>
      <c r="D280" s="11"/>
      <c r="E280" s="12" t="str">
        <f>Pivot!AE269</f>
        <v>♀ Cynthia Harris
54 | Master</v>
      </c>
      <c r="F280" s="11"/>
      <c r="G280" s="12" t="str">
        <f>Pivot!AF269</f>
        <v>System Administrator
IT</v>
      </c>
      <c r="H280" s="11"/>
      <c r="I280" s="12" t="str">
        <f>Pivot!AG269</f>
        <v>🏠 Pittsburgh
Pennsylvania</v>
      </c>
      <c r="J280" s="11"/>
      <c r="K280" s="13">
        <f>Pivot!AH269</f>
        <v>95524</v>
      </c>
      <c r="L280" s="11"/>
      <c r="M280" s="12" t="str">
        <f>Pivot!AI269</f>
        <v>▲ Active
26/07/2016 -</v>
      </c>
      <c r="N280" s="178">
        <f>Pivot!AJ269</f>
        <v>8</v>
      </c>
      <c r="O280" s="179"/>
    </row>
    <row r="281" spans="3:15" ht="30" customHeight="1" x14ac:dyDescent="0.25">
      <c r="C281" s="10" t="str">
        <f>Pivot!AD270</f>
        <v>00-12579877</v>
      </c>
      <c r="D281" s="11"/>
      <c r="E281" s="12" t="str">
        <f>Pivot!AE270</f>
        <v>♂ Nicole Evans
58 | Bachelor</v>
      </c>
      <c r="F281" s="11"/>
      <c r="G281" s="12" t="str">
        <f>Pivot!AF270</f>
        <v>Sales Representative
Sales</v>
      </c>
      <c r="H281" s="11"/>
      <c r="I281" s="12" t="str">
        <f>Pivot!AG270</f>
        <v>🏢 Buffalo
New York</v>
      </c>
      <c r="J281" s="11"/>
      <c r="K281" s="13">
        <f>Pivot!AH270</f>
        <v>62888</v>
      </c>
      <c r="L281" s="11"/>
      <c r="M281" s="12" t="str">
        <f>Pivot!AI270</f>
        <v>▲ Active
24/09/2019 -</v>
      </c>
      <c r="N281" s="178">
        <f>Pivot!AJ270</f>
        <v>5</v>
      </c>
      <c r="O281" s="179"/>
    </row>
    <row r="282" spans="3:15" ht="30" customHeight="1" x14ac:dyDescent="0.25">
      <c r="C282" s="10" t="str">
        <f>Pivot!AD271</f>
        <v>00-12587407</v>
      </c>
      <c r="D282" s="11"/>
      <c r="E282" s="12" t="str">
        <f>Pivot!AE271</f>
        <v>♀ Hayley Clayton
40 | Master</v>
      </c>
      <c r="F282" s="11"/>
      <c r="G282" s="12" t="str">
        <f>Pivot!AF271</f>
        <v>Software Developer
IT</v>
      </c>
      <c r="H282" s="11"/>
      <c r="I282" s="12" t="str">
        <f>Pivot!AG271</f>
        <v>🏢 New York City
New York</v>
      </c>
      <c r="J282" s="11"/>
      <c r="K282" s="13">
        <f>Pivot!AH271</f>
        <v>99841</v>
      </c>
      <c r="L282" s="11"/>
      <c r="M282" s="12" t="str">
        <f>Pivot!AI271</f>
        <v>▲ Active
30/10/2016 -</v>
      </c>
      <c r="N282" s="178">
        <f>Pivot!AJ271</f>
        <v>8</v>
      </c>
      <c r="O282" s="179"/>
    </row>
    <row r="283" spans="3:15" ht="30" customHeight="1" x14ac:dyDescent="0.25">
      <c r="C283" s="10" t="str">
        <f>Pivot!AD272</f>
        <v>00-12601580</v>
      </c>
      <c r="D283" s="11"/>
      <c r="E283" s="12" t="str">
        <f>Pivot!AE272</f>
        <v>♀ Linda Dominguez
36 | Bachelor</v>
      </c>
      <c r="F283" s="11"/>
      <c r="G283" s="12" t="str">
        <f>Pivot!AF272</f>
        <v>Customer Service Representative
Customer Service</v>
      </c>
      <c r="H283" s="11"/>
      <c r="I283" s="12" t="str">
        <f>Pivot!AG272</f>
        <v>🏢 New York City
New York</v>
      </c>
      <c r="J283" s="11"/>
      <c r="K283" s="13">
        <f>Pivot!AH272</f>
        <v>53458</v>
      </c>
      <c r="L283" s="11"/>
      <c r="M283" s="12" t="str">
        <f>Pivot!AI272</f>
        <v>▼ Terminated
30/06/2022 - 27/12/2022</v>
      </c>
      <c r="N283" s="178">
        <f>Pivot!AJ272</f>
        <v>0</v>
      </c>
      <c r="O283" s="179"/>
    </row>
    <row r="284" spans="3:15" ht="30" customHeight="1" x14ac:dyDescent="0.25">
      <c r="C284" s="10" t="str">
        <f>Pivot!AD273</f>
        <v>00-12601963</v>
      </c>
      <c r="D284" s="11"/>
      <c r="E284" s="12" t="str">
        <f>Pivot!AE273</f>
        <v>♀ Christine Butler
63 | Bachelor</v>
      </c>
      <c r="F284" s="11"/>
      <c r="G284" s="12" t="str">
        <f>Pivot!AF273</f>
        <v>Logistics Coordinator
Operations</v>
      </c>
      <c r="H284" s="11"/>
      <c r="I284" s="12" t="str">
        <f>Pivot!AG273</f>
        <v>🏢 Rochester
New York</v>
      </c>
      <c r="J284" s="11"/>
      <c r="K284" s="13">
        <f>Pivot!AH273</f>
        <v>57155</v>
      </c>
      <c r="L284" s="11"/>
      <c r="M284" s="12" t="str">
        <f>Pivot!AI273</f>
        <v>▲ Active
27/04/2018 -</v>
      </c>
      <c r="N284" s="178">
        <f>Pivot!AJ273</f>
        <v>6</v>
      </c>
      <c r="O284" s="179"/>
    </row>
    <row r="285" spans="3:15" ht="30" customHeight="1" x14ac:dyDescent="0.25">
      <c r="C285" s="10" t="str">
        <f>Pivot!AD274</f>
        <v>00-12621269</v>
      </c>
      <c r="D285" s="11"/>
      <c r="E285" s="12" t="str">
        <f>Pivot!AE274</f>
        <v>♀ Julia Cannon
24 | Bachelor</v>
      </c>
      <c r="F285" s="11"/>
      <c r="G285" s="12" t="str">
        <f>Pivot!AF274</f>
        <v>Inventory Specialist
Operations</v>
      </c>
      <c r="H285" s="11"/>
      <c r="I285" s="12" t="str">
        <f>Pivot!AG274</f>
        <v>🏠 Charlotte
North Carolina</v>
      </c>
      <c r="J285" s="11"/>
      <c r="K285" s="13">
        <f>Pivot!AH274</f>
        <v>61107</v>
      </c>
      <c r="L285" s="11"/>
      <c r="M285" s="12" t="str">
        <f>Pivot!AI274</f>
        <v>▼ Terminated
01/08/2018 - 28/01/2019</v>
      </c>
      <c r="N285" s="178">
        <f>Pivot!AJ274</f>
        <v>0</v>
      </c>
      <c r="O285" s="179"/>
    </row>
    <row r="286" spans="3:15" ht="30" customHeight="1" x14ac:dyDescent="0.25">
      <c r="C286" s="10" t="str">
        <f>Pivot!AD275</f>
        <v>00-12621771</v>
      </c>
      <c r="D286" s="11"/>
      <c r="E286" s="12" t="str">
        <f>Pivot!AE275</f>
        <v>♀ Timothy Carpenter
37 | Bachelor</v>
      </c>
      <c r="F286" s="11"/>
      <c r="G286" s="12" t="str">
        <f>Pivot!AF275</f>
        <v>Operations Analyst
Operations</v>
      </c>
      <c r="H286" s="11"/>
      <c r="I286" s="12" t="str">
        <f>Pivot!AG275</f>
        <v>🏢 Buffalo
New York</v>
      </c>
      <c r="J286" s="11"/>
      <c r="K286" s="13">
        <f>Pivot!AH275</f>
        <v>68687</v>
      </c>
      <c r="L286" s="11"/>
      <c r="M286" s="12" t="str">
        <f>Pivot!AI275</f>
        <v>▲ Active
18/03/2023 -</v>
      </c>
      <c r="N286" s="178">
        <f>Pivot!AJ275</f>
        <v>1</v>
      </c>
      <c r="O286" s="179"/>
    </row>
    <row r="287" spans="3:15" ht="30" customHeight="1" x14ac:dyDescent="0.25">
      <c r="C287" s="10" t="str">
        <f>Pivot!AD276</f>
        <v>00-12623306</v>
      </c>
      <c r="D287" s="11"/>
      <c r="E287" s="12" t="str">
        <f>Pivot!AE276</f>
        <v>♂ Adam Kelly
21 | Bachelor</v>
      </c>
      <c r="F287" s="11"/>
      <c r="G287" s="12" t="str">
        <f>Pivot!AF276</f>
        <v>Support Specialist
Customer Service</v>
      </c>
      <c r="H287" s="11"/>
      <c r="I287" s="12" t="str">
        <f>Pivot!AG276</f>
        <v>🏢 Buffalo
New York</v>
      </c>
      <c r="J287" s="11"/>
      <c r="K287" s="13">
        <f>Pivot!AH276</f>
        <v>65501</v>
      </c>
      <c r="L287" s="11"/>
      <c r="M287" s="12" t="str">
        <f>Pivot!AI276</f>
        <v>▲ Active
16/09/2023 -</v>
      </c>
      <c r="N287" s="178">
        <f>Pivot!AJ276</f>
        <v>1</v>
      </c>
      <c r="O287" s="179"/>
    </row>
    <row r="288" spans="3:15" ht="30" customHeight="1" x14ac:dyDescent="0.25">
      <c r="C288" s="10" t="str">
        <f>Pivot!AD277</f>
        <v>00-12625340</v>
      </c>
      <c r="D288" s="11"/>
      <c r="E288" s="12" t="str">
        <f>Pivot!AE277</f>
        <v>♀ Samuel Miles
28 | Bachelor</v>
      </c>
      <c r="F288" s="11"/>
      <c r="G288" s="12" t="str">
        <f>Pivot!AF277</f>
        <v>Sales Representative
Sales</v>
      </c>
      <c r="H288" s="11"/>
      <c r="I288" s="12" t="str">
        <f>Pivot!AG277</f>
        <v>🏢 Rochester
New York</v>
      </c>
      <c r="J288" s="11"/>
      <c r="K288" s="13">
        <f>Pivot!AH277</f>
        <v>58221</v>
      </c>
      <c r="L288" s="11"/>
      <c r="M288" s="12" t="str">
        <f>Pivot!AI277</f>
        <v>▲ Active
26/01/2020 -</v>
      </c>
      <c r="N288" s="178">
        <f>Pivot!AJ277</f>
        <v>4</v>
      </c>
      <c r="O288" s="179"/>
    </row>
    <row r="289" spans="3:15" ht="30" customHeight="1" x14ac:dyDescent="0.25">
      <c r="C289" s="10" t="str">
        <f>Pivot!AD278</f>
        <v>00-12632034</v>
      </c>
      <c r="D289" s="11"/>
      <c r="E289" s="12" t="str">
        <f>Pivot!AE278</f>
        <v>♀ Mckenzie Smith
43 | PhD</v>
      </c>
      <c r="F289" s="11"/>
      <c r="G289" s="12" t="str">
        <f>Pivot!AF278</f>
        <v>Sales Consultant
Sales</v>
      </c>
      <c r="H289" s="11"/>
      <c r="I289" s="12" t="str">
        <f>Pivot!AG278</f>
        <v>🏠 Allentown
Pennsylvania</v>
      </c>
      <c r="J289" s="11"/>
      <c r="K289" s="13">
        <f>Pivot!AH278</f>
        <v>82614</v>
      </c>
      <c r="L289" s="11"/>
      <c r="M289" s="12" t="str">
        <f>Pivot!AI278</f>
        <v>▲ Active
16/03/2022 -</v>
      </c>
      <c r="N289" s="178">
        <f>Pivot!AJ278</f>
        <v>2</v>
      </c>
      <c r="O289" s="179"/>
    </row>
    <row r="290" spans="3:15" ht="30" customHeight="1" x14ac:dyDescent="0.25">
      <c r="C290" s="10" t="str">
        <f>Pivot!AD279</f>
        <v>00-12637090</v>
      </c>
      <c r="D290" s="11"/>
      <c r="E290" s="12" t="str">
        <f>Pivot!AE279</f>
        <v>♂ Travis Ramsey
58 | Bachelor</v>
      </c>
      <c r="F290" s="11"/>
      <c r="G290" s="12" t="str">
        <f>Pivot!AF279</f>
        <v>Support Specialist
Customer Service</v>
      </c>
      <c r="H290" s="11"/>
      <c r="I290" s="12" t="str">
        <f>Pivot!AG279</f>
        <v>🏢 Rochester
New York</v>
      </c>
      <c r="J290" s="11"/>
      <c r="K290" s="13">
        <f>Pivot!AH279</f>
        <v>65832</v>
      </c>
      <c r="L290" s="11"/>
      <c r="M290" s="12" t="str">
        <f>Pivot!AI279</f>
        <v>▲ Active
20/12/2022 -</v>
      </c>
      <c r="N290" s="178">
        <f>Pivot!AJ279</f>
        <v>2</v>
      </c>
      <c r="O290" s="179"/>
    </row>
    <row r="291" spans="3:15" ht="30" customHeight="1" x14ac:dyDescent="0.25">
      <c r="C291" s="10" t="str">
        <f>Pivot!AD280</f>
        <v>00-12641440</v>
      </c>
      <c r="D291" s="11"/>
      <c r="E291" s="12" t="str">
        <f>Pivot!AE280</f>
        <v>♀ Dustin Nelson
31 | Master</v>
      </c>
      <c r="F291" s="11"/>
      <c r="G291" s="12" t="str">
        <f>Pivot!AF280</f>
        <v>Operations Analyst
Operations</v>
      </c>
      <c r="H291" s="11"/>
      <c r="I291" s="12" t="str">
        <f>Pivot!AG280</f>
        <v>🏢 Buffalo
New York</v>
      </c>
      <c r="J291" s="11"/>
      <c r="K291" s="13">
        <f>Pivot!AH280</f>
        <v>82759</v>
      </c>
      <c r="L291" s="11"/>
      <c r="M291" s="12" t="str">
        <f>Pivot!AI280</f>
        <v>▲ Active
20/06/2016 -</v>
      </c>
      <c r="N291" s="178">
        <f>Pivot!AJ280</f>
        <v>8</v>
      </c>
      <c r="O291" s="179"/>
    </row>
    <row r="292" spans="3:15" ht="30" customHeight="1" x14ac:dyDescent="0.25">
      <c r="C292" s="10" t="str">
        <f>Pivot!AD281</f>
        <v>00-12655477</v>
      </c>
      <c r="D292" s="11"/>
      <c r="E292" s="12" t="str">
        <f>Pivot!AE281</f>
        <v>♂ Ashley Alexander
41 | High School</v>
      </c>
      <c r="F292" s="11"/>
      <c r="G292" s="12" t="str">
        <f>Pivot!AF281</f>
        <v>Support Specialist
Customer Service</v>
      </c>
      <c r="H292" s="11"/>
      <c r="I292" s="12" t="str">
        <f>Pivot!AG281</f>
        <v>🏢 Buffalo
New York</v>
      </c>
      <c r="J292" s="11"/>
      <c r="K292" s="13">
        <f>Pivot!AH281</f>
        <v>68154</v>
      </c>
      <c r="L292" s="11"/>
      <c r="M292" s="12" t="str">
        <f>Pivot!AI281</f>
        <v>▲ Active
04/03/2019 -</v>
      </c>
      <c r="N292" s="178">
        <f>Pivot!AJ281</f>
        <v>5</v>
      </c>
      <c r="O292" s="179"/>
    </row>
    <row r="293" spans="3:15" ht="30" customHeight="1" x14ac:dyDescent="0.25">
      <c r="C293" s="10" t="str">
        <f>Pivot!AD282</f>
        <v>00-12672106</v>
      </c>
      <c r="D293" s="11"/>
      <c r="E293" s="12" t="str">
        <f>Pivot!AE282</f>
        <v>♂ Alex Smith
31 | Bachelor</v>
      </c>
      <c r="F293" s="11"/>
      <c r="G293" s="12" t="str">
        <f>Pivot!AF282</f>
        <v>Sales Representative
Sales</v>
      </c>
      <c r="H293" s="11"/>
      <c r="I293" s="12" t="str">
        <f>Pivot!AG282</f>
        <v>🏢 Buffalo
New York</v>
      </c>
      <c r="J293" s="11"/>
      <c r="K293" s="13">
        <f>Pivot!AH282</f>
        <v>68872</v>
      </c>
      <c r="L293" s="11"/>
      <c r="M293" s="12" t="str">
        <f>Pivot!AI282</f>
        <v>▲ Active
27/01/2016 -</v>
      </c>
      <c r="N293" s="178">
        <f>Pivot!AJ282</f>
        <v>8</v>
      </c>
      <c r="O293" s="179"/>
    </row>
    <row r="294" spans="3:15" ht="30" customHeight="1" x14ac:dyDescent="0.25">
      <c r="C294" s="10" t="str">
        <f>Pivot!AD283</f>
        <v>00-12674033</v>
      </c>
      <c r="D294" s="11"/>
      <c r="E294" s="12" t="str">
        <f>Pivot!AE283</f>
        <v>♂ Michael Hart
30 | High School</v>
      </c>
      <c r="F294" s="11"/>
      <c r="G294" s="12" t="str">
        <f>Pivot!AF283</f>
        <v>SEO Specialist
Marketing</v>
      </c>
      <c r="H294" s="11"/>
      <c r="I294" s="12" t="str">
        <f>Pivot!AG283</f>
        <v>🏢 Buffalo
New York</v>
      </c>
      <c r="J294" s="11"/>
      <c r="K294" s="13">
        <f>Pivot!AH283</f>
        <v>77165</v>
      </c>
      <c r="L294" s="11"/>
      <c r="M294" s="12" t="str">
        <f>Pivot!AI283</f>
        <v>▲ Active
29/09/2018 -</v>
      </c>
      <c r="N294" s="178">
        <f>Pivot!AJ283</f>
        <v>6</v>
      </c>
      <c r="O294" s="179"/>
    </row>
    <row r="295" spans="3:15" ht="30" customHeight="1" x14ac:dyDescent="0.25">
      <c r="C295" s="10" t="str">
        <f>Pivot!AD284</f>
        <v>00-12678196</v>
      </c>
      <c r="D295" s="11"/>
      <c r="E295" s="12" t="str">
        <f>Pivot!AE284</f>
        <v>♂ Michael Roberson
58 | Master</v>
      </c>
      <c r="F295" s="11"/>
      <c r="G295" s="12" t="str">
        <f>Pivot!AF284</f>
        <v>Software Developer
IT</v>
      </c>
      <c r="H295" s="11"/>
      <c r="I295" s="12" t="str">
        <f>Pivot!AG284</f>
        <v>🏠 Warren
Michigan</v>
      </c>
      <c r="J295" s="11"/>
      <c r="K295" s="13">
        <f>Pivot!AH284</f>
        <v>104554</v>
      </c>
      <c r="L295" s="11"/>
      <c r="M295" s="12" t="str">
        <f>Pivot!AI284</f>
        <v>▲ Active
03/05/2020 -</v>
      </c>
      <c r="N295" s="178">
        <f>Pivot!AJ284</f>
        <v>4</v>
      </c>
      <c r="O295" s="179"/>
    </row>
    <row r="296" spans="3:15" ht="30" customHeight="1" x14ac:dyDescent="0.25">
      <c r="C296" s="10" t="str">
        <f>Pivot!AD285</f>
        <v>00-12688078</v>
      </c>
      <c r="D296" s="11"/>
      <c r="E296" s="12" t="str">
        <f>Pivot!AE285</f>
        <v>♂ Rachel Montoya
44 | High School</v>
      </c>
      <c r="F296" s="11"/>
      <c r="G296" s="12" t="str">
        <f>Pivot!AF285</f>
        <v>Inventory Specialist
Operations</v>
      </c>
      <c r="H296" s="11"/>
      <c r="I296" s="12" t="str">
        <f>Pivot!AG285</f>
        <v>🏠 Grand Rapids
Michigan</v>
      </c>
      <c r="J296" s="11"/>
      <c r="K296" s="13">
        <f>Pivot!AH285</f>
        <v>55839</v>
      </c>
      <c r="L296" s="11"/>
      <c r="M296" s="12" t="str">
        <f>Pivot!AI285</f>
        <v>▲ Active
09/07/2017 -</v>
      </c>
      <c r="N296" s="178">
        <f>Pivot!AJ285</f>
        <v>7</v>
      </c>
      <c r="O296" s="179"/>
    </row>
    <row r="297" spans="3:15" ht="30" customHeight="1" x14ac:dyDescent="0.25">
      <c r="C297" s="10" t="str">
        <f>Pivot!AD286</f>
        <v>00-12698765</v>
      </c>
      <c r="D297" s="11"/>
      <c r="E297" s="12" t="str">
        <f>Pivot!AE286</f>
        <v>♀ Regina Nunez
44 | High School</v>
      </c>
      <c r="F297" s="11"/>
      <c r="G297" s="12" t="str">
        <f>Pivot!AF286</f>
        <v>IT Support Specialist
IT</v>
      </c>
      <c r="H297" s="11"/>
      <c r="I297" s="12" t="str">
        <f>Pivot!AG286</f>
        <v>🏠 Grand Rapids
Michigan</v>
      </c>
      <c r="J297" s="11"/>
      <c r="K297" s="13">
        <f>Pivot!AH286</f>
        <v>58494</v>
      </c>
      <c r="L297" s="11"/>
      <c r="M297" s="12" t="str">
        <f>Pivot!AI286</f>
        <v>▲ Active
02/01/2022 -</v>
      </c>
      <c r="N297" s="178">
        <f>Pivot!AJ286</f>
        <v>3</v>
      </c>
      <c r="O297" s="179"/>
    </row>
    <row r="298" spans="3:15" ht="30" customHeight="1" x14ac:dyDescent="0.25">
      <c r="C298" s="10" t="str">
        <f>Pivot!AD287</f>
        <v>00-12705048</v>
      </c>
      <c r="D298" s="11"/>
      <c r="E298" s="12" t="str">
        <f>Pivot!AE287</f>
        <v>♂ James Walton
33 | Bachelor</v>
      </c>
      <c r="F298" s="11"/>
      <c r="G298" s="12" t="str">
        <f>Pivot!AF287</f>
        <v>Sales Consultant
Sales</v>
      </c>
      <c r="H298" s="11"/>
      <c r="I298" s="12" t="str">
        <f>Pivot!AG287</f>
        <v>🏠 Detroit
Michigan</v>
      </c>
      <c r="J298" s="11"/>
      <c r="K298" s="13">
        <f>Pivot!AH287</f>
        <v>76906</v>
      </c>
      <c r="L298" s="11"/>
      <c r="M298" s="12" t="str">
        <f>Pivot!AI287</f>
        <v>▲ Active
09/10/2015 -</v>
      </c>
      <c r="N298" s="178">
        <f>Pivot!AJ287</f>
        <v>9</v>
      </c>
      <c r="O298" s="179"/>
    </row>
    <row r="299" spans="3:15" ht="30" customHeight="1" x14ac:dyDescent="0.25">
      <c r="C299" s="10" t="str">
        <f>Pivot!AD288</f>
        <v>00-12729224</v>
      </c>
      <c r="D299" s="11"/>
      <c r="E299" s="12" t="str">
        <f>Pivot!AE288</f>
        <v>♂ Alyssa Lee
55 | Bachelor</v>
      </c>
      <c r="F299" s="11"/>
      <c r="G299" s="12" t="str">
        <f>Pivot!AF288</f>
        <v>Inventory Specialist
Operations</v>
      </c>
      <c r="H299" s="11"/>
      <c r="I299" s="12" t="str">
        <f>Pivot!AG288</f>
        <v>🏠 Detroit
Michigan</v>
      </c>
      <c r="J299" s="11"/>
      <c r="K299" s="13">
        <f>Pivot!AH288</f>
        <v>68058</v>
      </c>
      <c r="L299" s="11"/>
      <c r="M299" s="12" t="str">
        <f>Pivot!AI288</f>
        <v>▼ Terminated
29/10/2019 - 26/04/2020</v>
      </c>
      <c r="N299" s="178">
        <f>Pivot!AJ288</f>
        <v>0</v>
      </c>
      <c r="O299" s="179"/>
    </row>
    <row r="300" spans="3:15" ht="30" customHeight="1" x14ac:dyDescent="0.25">
      <c r="C300" s="10" t="str">
        <f>Pivot!AD289</f>
        <v>00-12735359</v>
      </c>
      <c r="D300" s="11"/>
      <c r="E300" s="12" t="str">
        <f>Pivot!AE289</f>
        <v>♀ Elizabeth Travis
22 | Bachelor</v>
      </c>
      <c r="F300" s="11"/>
      <c r="G300" s="12" t="str">
        <f>Pivot!AF289</f>
        <v>Sales Representative
Sales</v>
      </c>
      <c r="H300" s="11"/>
      <c r="I300" s="12" t="str">
        <f>Pivot!AG289</f>
        <v>🏢 New York City
New York</v>
      </c>
      <c r="J300" s="11"/>
      <c r="K300" s="13">
        <f>Pivot!AH289</f>
        <v>66258</v>
      </c>
      <c r="L300" s="11"/>
      <c r="M300" s="12" t="str">
        <f>Pivot!AI289</f>
        <v>▼ Terminated
20/08/2021 - 16/02/2022</v>
      </c>
      <c r="N300" s="178">
        <f>Pivot!AJ289</f>
        <v>0</v>
      </c>
      <c r="O300" s="179"/>
    </row>
    <row r="301" spans="3:15" ht="30" customHeight="1" x14ac:dyDescent="0.25">
      <c r="C301" s="10" t="str">
        <f>Pivot!AD290</f>
        <v>00-12738346</v>
      </c>
      <c r="D301" s="11"/>
      <c r="E301" s="12" t="str">
        <f>Pivot!AE290</f>
        <v>♂ Kristen Green
61 | PhD</v>
      </c>
      <c r="F301" s="11"/>
      <c r="G301" s="12" t="str">
        <f>Pivot!AF290</f>
        <v>IT Manager
IT</v>
      </c>
      <c r="H301" s="11"/>
      <c r="I301" s="12" t="str">
        <f>Pivot!AG290</f>
        <v>🏢 Rochester
New York</v>
      </c>
      <c r="J301" s="11"/>
      <c r="K301" s="13">
        <f>Pivot!AH290</f>
        <v>125068</v>
      </c>
      <c r="L301" s="11"/>
      <c r="M301" s="12" t="str">
        <f>Pivot!AI290</f>
        <v>▲ Active
02/09/2022 -</v>
      </c>
      <c r="N301" s="178">
        <f>Pivot!AJ290</f>
        <v>2</v>
      </c>
      <c r="O301" s="179"/>
    </row>
    <row r="302" spans="3:15" ht="30" customHeight="1" x14ac:dyDescent="0.25">
      <c r="C302" s="10" t="str">
        <f>Pivot!AD291</f>
        <v>00-12742587</v>
      </c>
      <c r="D302" s="11"/>
      <c r="E302" s="12" t="str">
        <f>Pivot!AE291</f>
        <v>♂ Michael Montes
23 | High School</v>
      </c>
      <c r="F302" s="11"/>
      <c r="G302" s="12" t="str">
        <f>Pivot!AF291</f>
        <v>Content Creator
Marketing</v>
      </c>
      <c r="H302" s="11"/>
      <c r="I302" s="12" t="str">
        <f>Pivot!AG291</f>
        <v>🏠 Cincinnati
Ohio</v>
      </c>
      <c r="J302" s="11"/>
      <c r="K302" s="13">
        <f>Pivot!AH291</f>
        <v>65518</v>
      </c>
      <c r="L302" s="11"/>
      <c r="M302" s="12" t="str">
        <f>Pivot!AI291</f>
        <v>▲ Active
19/04/2017 -</v>
      </c>
      <c r="N302" s="178">
        <f>Pivot!AJ291</f>
        <v>7</v>
      </c>
      <c r="O302" s="179"/>
    </row>
    <row r="303" spans="3:15" ht="30" customHeight="1" x14ac:dyDescent="0.25">
      <c r="C303" s="10" t="str">
        <f>Pivot!AD292</f>
        <v>00-12767728</v>
      </c>
      <c r="D303" s="11"/>
      <c r="E303" s="12" t="str">
        <f>Pivot!AE292</f>
        <v>♂ James Beard
37 | Bachelor</v>
      </c>
      <c r="F303" s="11"/>
      <c r="G303" s="12" t="str">
        <f>Pivot!AF292</f>
        <v>Software Developer
IT</v>
      </c>
      <c r="H303" s="11"/>
      <c r="I303" s="12" t="str">
        <f>Pivot!AG292</f>
        <v>🏢 Rochester
New York</v>
      </c>
      <c r="J303" s="11"/>
      <c r="K303" s="13">
        <f>Pivot!AH292</f>
        <v>109628</v>
      </c>
      <c r="L303" s="11"/>
      <c r="M303" s="12" t="str">
        <f>Pivot!AI292</f>
        <v>▲ Active
13/02/2015 -</v>
      </c>
      <c r="N303" s="178">
        <f>Pivot!AJ292</f>
        <v>9</v>
      </c>
      <c r="O303" s="179"/>
    </row>
    <row r="304" spans="3:15" ht="30" customHeight="1" x14ac:dyDescent="0.25">
      <c r="C304" s="10" t="str">
        <f>Pivot!AD293</f>
        <v>00-12773612</v>
      </c>
      <c r="D304" s="11"/>
      <c r="E304" s="12" t="str">
        <f>Pivot!AE293</f>
        <v>♂ Ashley Ramirez
30 | High School</v>
      </c>
      <c r="F304" s="11"/>
      <c r="G304" s="12" t="str">
        <f>Pivot!AF293</f>
        <v>Inventory Specialist
Operations</v>
      </c>
      <c r="H304" s="11"/>
      <c r="I304" s="12" t="str">
        <f>Pivot!AG293</f>
        <v>🏢 Rochester
New York</v>
      </c>
      <c r="J304" s="11"/>
      <c r="K304" s="13">
        <f>Pivot!AH293</f>
        <v>64662</v>
      </c>
      <c r="L304" s="11"/>
      <c r="M304" s="12" t="str">
        <f>Pivot!AI293</f>
        <v>▲ Active
19/10/2020 -</v>
      </c>
      <c r="N304" s="178">
        <f>Pivot!AJ293</f>
        <v>4</v>
      </c>
      <c r="O304" s="179"/>
    </row>
    <row r="305" spans="3:15" ht="30" customHeight="1" x14ac:dyDescent="0.25">
      <c r="C305" s="10" t="str">
        <f>Pivot!AD294</f>
        <v>00-12780443</v>
      </c>
      <c r="D305" s="11"/>
      <c r="E305" s="12" t="str">
        <f>Pivot!AE294</f>
        <v>♀ Diana Dyer
40 | Master</v>
      </c>
      <c r="F305" s="11"/>
      <c r="G305" s="12" t="str">
        <f>Pivot!AF294</f>
        <v>Sales Consultant
Sales</v>
      </c>
      <c r="H305" s="11"/>
      <c r="I305" s="12" t="str">
        <f>Pivot!AG294</f>
        <v>🏠 Grand Rapids
Michigan</v>
      </c>
      <c r="J305" s="11"/>
      <c r="K305" s="13">
        <f>Pivot!AH294</f>
        <v>101374</v>
      </c>
      <c r="L305" s="11"/>
      <c r="M305" s="12" t="str">
        <f>Pivot!AI294</f>
        <v>▲ Active
11/05/2016 -</v>
      </c>
      <c r="N305" s="178">
        <f>Pivot!AJ294</f>
        <v>8</v>
      </c>
      <c r="O305" s="179"/>
    </row>
    <row r="306" spans="3:15" ht="30" customHeight="1" x14ac:dyDescent="0.25">
      <c r="C306" s="10" t="str">
        <f>Pivot!AD295</f>
        <v>00-12780717</v>
      </c>
      <c r="D306" s="11"/>
      <c r="E306" s="12" t="str">
        <f>Pivot!AE295</f>
        <v>♂ Mark Ellis
45 | Master</v>
      </c>
      <c r="F306" s="11"/>
      <c r="G306" s="12" t="str">
        <f>Pivot!AF295</f>
        <v>System Administrator
IT</v>
      </c>
      <c r="H306" s="11"/>
      <c r="I306" s="12" t="str">
        <f>Pivot!AG295</f>
        <v>🏢 New York City
New York</v>
      </c>
      <c r="J306" s="11"/>
      <c r="K306" s="13">
        <f>Pivot!AH295</f>
        <v>85086</v>
      </c>
      <c r="L306" s="11"/>
      <c r="M306" s="12" t="str">
        <f>Pivot!AI295</f>
        <v>▲ Active
15/09/2020 -</v>
      </c>
      <c r="N306" s="178">
        <f>Pivot!AJ295</f>
        <v>4</v>
      </c>
      <c r="O306" s="179"/>
    </row>
    <row r="307" spans="3:15" ht="30" customHeight="1" x14ac:dyDescent="0.25">
      <c r="C307" s="10" t="str">
        <f>Pivot!AD296</f>
        <v>00-12784407</v>
      </c>
      <c r="D307" s="11"/>
      <c r="E307" s="12" t="str">
        <f>Pivot!AE296</f>
        <v>♀ Andre Phillips
52 | High School</v>
      </c>
      <c r="F307" s="11"/>
      <c r="G307" s="12" t="str">
        <f>Pivot!AF296</f>
        <v>Customer Service Representative
Customer Service</v>
      </c>
      <c r="H307" s="11"/>
      <c r="I307" s="12" t="str">
        <f>Pivot!AG296</f>
        <v>🏢 New York City
New York</v>
      </c>
      <c r="J307" s="11"/>
      <c r="K307" s="13">
        <f>Pivot!AH296</f>
        <v>62790</v>
      </c>
      <c r="L307" s="11"/>
      <c r="M307" s="12" t="str">
        <f>Pivot!AI296</f>
        <v>▼ Terminated
06/06/2024 - 03/12/2024</v>
      </c>
      <c r="N307" s="178">
        <f>Pivot!AJ296</f>
        <v>0</v>
      </c>
      <c r="O307" s="179"/>
    </row>
    <row r="308" spans="3:15" ht="30" customHeight="1" x14ac:dyDescent="0.25">
      <c r="C308" s="10" t="str">
        <f>Pivot!AD297</f>
        <v>00-12788232</v>
      </c>
      <c r="D308" s="11"/>
      <c r="E308" s="12" t="str">
        <f>Pivot!AE297</f>
        <v>♀ John Carter
46 | Master</v>
      </c>
      <c r="F308" s="11"/>
      <c r="G308" s="12" t="str">
        <f>Pivot!AF297</f>
        <v>Marketing Manager
Marketing</v>
      </c>
      <c r="H308" s="11"/>
      <c r="I308" s="12" t="str">
        <f>Pivot!AG297</f>
        <v>🏠 Chicago
Illinois</v>
      </c>
      <c r="J308" s="11"/>
      <c r="K308" s="13">
        <f>Pivot!AH297</f>
        <v>98317</v>
      </c>
      <c r="L308" s="11"/>
      <c r="M308" s="12" t="str">
        <f>Pivot!AI297</f>
        <v>▲ Active
11/05/2023 -</v>
      </c>
      <c r="N308" s="178">
        <f>Pivot!AJ297</f>
        <v>1</v>
      </c>
      <c r="O308" s="179"/>
    </row>
    <row r="309" spans="3:15" ht="30" customHeight="1" x14ac:dyDescent="0.25">
      <c r="C309" s="10" t="str">
        <f>Pivot!AD298</f>
        <v>00-12795332</v>
      </c>
      <c r="D309" s="11"/>
      <c r="E309" s="12" t="str">
        <f>Pivot!AE298</f>
        <v>♀ Brian Grimes
39 | Bachelor</v>
      </c>
      <c r="F309" s="11"/>
      <c r="G309" s="12" t="str">
        <f>Pivot!AF298</f>
        <v>Logistics Coordinator
Operations</v>
      </c>
      <c r="H309" s="11"/>
      <c r="I309" s="12" t="str">
        <f>Pivot!AG298</f>
        <v>🏢 Buffalo
New York</v>
      </c>
      <c r="J309" s="11"/>
      <c r="K309" s="13">
        <f>Pivot!AH298</f>
        <v>62116</v>
      </c>
      <c r="L309" s="11"/>
      <c r="M309" s="12" t="str">
        <f>Pivot!AI298</f>
        <v>▲ Active
11/03/2017 -</v>
      </c>
      <c r="N309" s="178">
        <f>Pivot!AJ298</f>
        <v>7</v>
      </c>
      <c r="O309" s="179"/>
    </row>
    <row r="310" spans="3:15" ht="30" customHeight="1" x14ac:dyDescent="0.25">
      <c r="C310" s="10" t="str">
        <f>Pivot!AD299</f>
        <v>00-12799227</v>
      </c>
      <c r="D310" s="11"/>
      <c r="E310" s="12" t="str">
        <f>Pivot!AE299</f>
        <v>♂ Courtney Hartman
27 | Bachelor</v>
      </c>
      <c r="F310" s="11"/>
      <c r="G310" s="12" t="str">
        <f>Pivot!AF299</f>
        <v>Sales Representative
Sales</v>
      </c>
      <c r="H310" s="11"/>
      <c r="I310" s="12" t="str">
        <f>Pivot!AG299</f>
        <v>🏢 New York City
New York</v>
      </c>
      <c r="J310" s="11"/>
      <c r="K310" s="13">
        <f>Pivot!AH299</f>
        <v>67164</v>
      </c>
      <c r="L310" s="11"/>
      <c r="M310" s="12" t="str">
        <f>Pivot!AI299</f>
        <v>▲ Active
07/05/2020 -</v>
      </c>
      <c r="N310" s="178">
        <f>Pivot!AJ299</f>
        <v>4</v>
      </c>
      <c r="O310" s="179"/>
    </row>
    <row r="311" spans="3:15" ht="30" customHeight="1" x14ac:dyDescent="0.25">
      <c r="C311" s="10" t="str">
        <f>Pivot!AD300</f>
        <v>00-12799319</v>
      </c>
      <c r="D311" s="11"/>
      <c r="E311" s="12" t="str">
        <f>Pivot!AE300</f>
        <v>♀ Elizabeth May
41 | Bachelor</v>
      </c>
      <c r="F311" s="11"/>
      <c r="G311" s="12" t="str">
        <f>Pivot!AF300</f>
        <v>Software Developer
IT</v>
      </c>
      <c r="H311" s="11"/>
      <c r="I311" s="12" t="str">
        <f>Pivot!AG300</f>
        <v>🏢 New York City
New York</v>
      </c>
      <c r="J311" s="11"/>
      <c r="K311" s="13">
        <f>Pivot!AH300</f>
        <v>79955</v>
      </c>
      <c r="L311" s="11"/>
      <c r="M311" s="12" t="str">
        <f>Pivot!AI300</f>
        <v>▼ Terminated
19/08/2018 - 15/02/2019</v>
      </c>
      <c r="N311" s="178">
        <f>Pivot!AJ300</f>
        <v>0</v>
      </c>
      <c r="O311" s="179"/>
    </row>
    <row r="312" spans="3:15" ht="30" customHeight="1" x14ac:dyDescent="0.25">
      <c r="C312" s="10" t="str">
        <f>Pivot!AD301</f>
        <v>00-12810133</v>
      </c>
      <c r="D312" s="11"/>
      <c r="E312" s="12" t="str">
        <f>Pivot!AE301</f>
        <v>♂ Kaitlyn Payne
50 | Master</v>
      </c>
      <c r="F312" s="11"/>
      <c r="G312" s="12" t="str">
        <f>Pivot!AF301</f>
        <v>Sales Specialist
Sales</v>
      </c>
      <c r="H312" s="11"/>
      <c r="I312" s="12" t="str">
        <f>Pivot!AG301</f>
        <v>🏢 New York City
New York</v>
      </c>
      <c r="J312" s="11"/>
      <c r="K312" s="13">
        <f>Pivot!AH301</f>
        <v>59783</v>
      </c>
      <c r="L312" s="11"/>
      <c r="M312" s="12" t="str">
        <f>Pivot!AI301</f>
        <v>▲ Active
05/06/2019 -</v>
      </c>
      <c r="N312" s="178">
        <f>Pivot!AJ301</f>
        <v>5</v>
      </c>
      <c r="O312" s="179"/>
    </row>
    <row r="313" spans="3:15" ht="30" customHeight="1" x14ac:dyDescent="0.25">
      <c r="C313" s="10" t="str">
        <f>Pivot!AD302</f>
        <v>00-12823170</v>
      </c>
      <c r="D313" s="11"/>
      <c r="E313" s="12" t="str">
        <f>Pivot!AE302</f>
        <v>♂ Stacey Miller
33 | Bachelor</v>
      </c>
      <c r="F313" s="11"/>
      <c r="G313" s="12" t="str">
        <f>Pivot!AF302</f>
        <v>Inventory Specialist
Operations</v>
      </c>
      <c r="H313" s="11"/>
      <c r="I313" s="12" t="str">
        <f>Pivot!AG302</f>
        <v>🏢 New York City
New York</v>
      </c>
      <c r="J313" s="11"/>
      <c r="K313" s="13">
        <f>Pivot!AH302</f>
        <v>61574</v>
      </c>
      <c r="L313" s="11"/>
      <c r="M313" s="12" t="str">
        <f>Pivot!AI302</f>
        <v>▼ Terminated
07/07/2020 - 14/12/2024</v>
      </c>
      <c r="N313" s="178">
        <f>Pivot!AJ302</f>
        <v>4</v>
      </c>
      <c r="O313" s="179"/>
    </row>
    <row r="314" spans="3:15" ht="30" customHeight="1" x14ac:dyDescent="0.25">
      <c r="C314" s="10" t="str">
        <f>Pivot!AD303</f>
        <v>00-12834368</v>
      </c>
      <c r="D314" s="11"/>
      <c r="E314" s="12" t="str">
        <f>Pivot!AE303</f>
        <v>♀ Theresa Jacobs
52 | Bachelor</v>
      </c>
      <c r="F314" s="11"/>
      <c r="G314" s="12" t="str">
        <f>Pivot!AF303</f>
        <v>Support Specialist
Customer Service</v>
      </c>
      <c r="H314" s="11"/>
      <c r="I314" s="12" t="str">
        <f>Pivot!AG303</f>
        <v>🏠 Columbus
Ohio</v>
      </c>
      <c r="J314" s="11"/>
      <c r="K314" s="13">
        <f>Pivot!AH303</f>
        <v>59473</v>
      </c>
      <c r="L314" s="11"/>
      <c r="M314" s="12" t="str">
        <f>Pivot!AI303</f>
        <v>▲ Active
30/01/2023 -</v>
      </c>
      <c r="N314" s="178">
        <f>Pivot!AJ303</f>
        <v>1</v>
      </c>
      <c r="O314" s="179"/>
    </row>
    <row r="315" spans="3:15" ht="30" customHeight="1" x14ac:dyDescent="0.25">
      <c r="C315" s="10" t="str">
        <f>Pivot!AD304</f>
        <v>00-12839001</v>
      </c>
      <c r="D315" s="11"/>
      <c r="E315" s="12" t="str">
        <f>Pivot!AE304</f>
        <v>♀ Ashley Snyder
44 | Bachelor</v>
      </c>
      <c r="F315" s="11"/>
      <c r="G315" s="12" t="str">
        <f>Pivot!AF304</f>
        <v>Logistics Coordinator
Operations</v>
      </c>
      <c r="H315" s="11"/>
      <c r="I315" s="12" t="str">
        <f>Pivot!AG304</f>
        <v>🏢 New York City
New York</v>
      </c>
      <c r="J315" s="11"/>
      <c r="K315" s="13">
        <f>Pivot!AH304</f>
        <v>58799</v>
      </c>
      <c r="L315" s="11"/>
      <c r="M315" s="12" t="str">
        <f>Pivot!AI304</f>
        <v>▲ Active
02/08/2016 -</v>
      </c>
      <c r="N315" s="178">
        <f>Pivot!AJ304</f>
        <v>8</v>
      </c>
      <c r="O315" s="179"/>
    </row>
    <row r="316" spans="3:15" ht="30" customHeight="1" x14ac:dyDescent="0.25">
      <c r="C316" s="10" t="str">
        <f>Pivot!AD305</f>
        <v>00-12855262</v>
      </c>
      <c r="D316" s="11"/>
      <c r="E316" s="12" t="str">
        <f>Pivot!AE305</f>
        <v>♂ Johnathan Webster
34 | Master</v>
      </c>
      <c r="F316" s="11"/>
      <c r="G316" s="12" t="str">
        <f>Pivot!AF305</f>
        <v>Operations Analyst
Operations</v>
      </c>
      <c r="H316" s="11"/>
      <c r="I316" s="12" t="str">
        <f>Pivot!AG305</f>
        <v>🏢 Rochester
New York</v>
      </c>
      <c r="J316" s="11"/>
      <c r="K316" s="13">
        <f>Pivot!AH305</f>
        <v>52612</v>
      </c>
      <c r="L316" s="11"/>
      <c r="M316" s="12" t="str">
        <f>Pivot!AI305</f>
        <v>▲ Active
26/01/2023 -</v>
      </c>
      <c r="N316" s="178">
        <f>Pivot!AJ305</f>
        <v>1</v>
      </c>
      <c r="O316" s="179"/>
    </row>
    <row r="317" spans="3:15" ht="30" customHeight="1" x14ac:dyDescent="0.25">
      <c r="C317" s="10" t="str">
        <f>Pivot!AD306</f>
        <v>00-12857448</v>
      </c>
      <c r="D317" s="11"/>
      <c r="E317" s="12" t="str">
        <f>Pivot!AE306</f>
        <v>♂ John Jacobson
45 | High School</v>
      </c>
      <c r="F317" s="11"/>
      <c r="G317" s="12" t="str">
        <f>Pivot!AF306</f>
        <v>Inventory Specialist
Operations</v>
      </c>
      <c r="H317" s="11"/>
      <c r="I317" s="12" t="str">
        <f>Pivot!AG306</f>
        <v>🏢 Buffalo
New York</v>
      </c>
      <c r="J317" s="11"/>
      <c r="K317" s="13">
        <f>Pivot!AH306</f>
        <v>58008</v>
      </c>
      <c r="L317" s="11"/>
      <c r="M317" s="12" t="str">
        <f>Pivot!AI306</f>
        <v>▲ Active
11/03/2020 -</v>
      </c>
      <c r="N317" s="178">
        <f>Pivot!AJ306</f>
        <v>4</v>
      </c>
      <c r="O317" s="179"/>
    </row>
    <row r="318" spans="3:15" ht="30" customHeight="1" x14ac:dyDescent="0.25">
      <c r="C318" s="10" t="str">
        <f>Pivot!AD307</f>
        <v>00-12884132</v>
      </c>
      <c r="D318" s="11"/>
      <c r="E318" s="12" t="str">
        <f>Pivot!AE307</f>
        <v>♂ Melissa Hopkins
27 | Bachelor</v>
      </c>
      <c r="F318" s="11"/>
      <c r="G318" s="12" t="str">
        <f>Pivot!AF307</f>
        <v>Customer Service Manager
Customer Service</v>
      </c>
      <c r="H318" s="11"/>
      <c r="I318" s="12" t="str">
        <f>Pivot!AG307</f>
        <v>🏢 New York City
New York</v>
      </c>
      <c r="J318" s="11"/>
      <c r="K318" s="13">
        <f>Pivot!AH307</f>
        <v>84733</v>
      </c>
      <c r="L318" s="11"/>
      <c r="M318" s="12" t="str">
        <f>Pivot!AI307</f>
        <v>▲ Active
18/10/2015 -</v>
      </c>
      <c r="N318" s="178">
        <f>Pivot!AJ307</f>
        <v>9</v>
      </c>
      <c r="O318" s="179"/>
    </row>
    <row r="319" spans="3:15" ht="30" customHeight="1" x14ac:dyDescent="0.25">
      <c r="C319" s="10" t="str">
        <f>Pivot!AD308</f>
        <v>00-12898255</v>
      </c>
      <c r="D319" s="11"/>
      <c r="E319" s="12" t="str">
        <f>Pivot!AE308</f>
        <v>♀ Monica Finley
25 | Master</v>
      </c>
      <c r="F319" s="11"/>
      <c r="G319" s="12" t="str">
        <f>Pivot!AF308</f>
        <v>Sales Consultant
Sales</v>
      </c>
      <c r="H319" s="11"/>
      <c r="I319" s="12" t="str">
        <f>Pivot!AG308</f>
        <v>🏢 Rochester
New York</v>
      </c>
      <c r="J319" s="11"/>
      <c r="K319" s="13">
        <f>Pivot!AH308</f>
        <v>71531</v>
      </c>
      <c r="L319" s="11"/>
      <c r="M319" s="12" t="str">
        <f>Pivot!AI308</f>
        <v>▲ Active
04/12/2020 -</v>
      </c>
      <c r="N319" s="178">
        <f>Pivot!AJ308</f>
        <v>4</v>
      </c>
      <c r="O319" s="179"/>
    </row>
    <row r="320" spans="3:15" ht="30" customHeight="1" x14ac:dyDescent="0.25">
      <c r="C320" s="10" t="str">
        <f>Pivot!AD309</f>
        <v>00-12905672</v>
      </c>
      <c r="D320" s="11"/>
      <c r="E320" s="12" t="str">
        <f>Pivot!AE309</f>
        <v>♀ Michael Thompson
47 | Bachelor</v>
      </c>
      <c r="F320" s="11"/>
      <c r="G320" s="12" t="str">
        <f>Pivot!AF309</f>
        <v>Logistics Coordinator
Operations</v>
      </c>
      <c r="H320" s="11"/>
      <c r="I320" s="12" t="str">
        <f>Pivot!AG309</f>
        <v>🏠 Allentown
Pennsylvania</v>
      </c>
      <c r="J320" s="11"/>
      <c r="K320" s="13">
        <f>Pivot!AH309</f>
        <v>57250</v>
      </c>
      <c r="L320" s="11"/>
      <c r="M320" s="12" t="str">
        <f>Pivot!AI309</f>
        <v>▲ Active
29/07/2016 -</v>
      </c>
      <c r="N320" s="178">
        <f>Pivot!AJ309</f>
        <v>8</v>
      </c>
      <c r="O320" s="179"/>
    </row>
    <row r="321" spans="3:15" ht="30" customHeight="1" x14ac:dyDescent="0.25">
      <c r="C321" s="10" t="str">
        <f>Pivot!AD310</f>
        <v>00-12909691</v>
      </c>
      <c r="D321" s="11"/>
      <c r="E321" s="12" t="str">
        <f>Pivot!AE310</f>
        <v>♂ Donna Hill
48 | High School</v>
      </c>
      <c r="F321" s="11"/>
      <c r="G321" s="12" t="str">
        <f>Pivot!AF310</f>
        <v>Content Creator
Marketing</v>
      </c>
      <c r="H321" s="11"/>
      <c r="I321" s="12" t="str">
        <f>Pivot!AG310</f>
        <v>🏠 Grand Rapids
Michigan</v>
      </c>
      <c r="J321" s="11"/>
      <c r="K321" s="13">
        <f>Pivot!AH310</f>
        <v>66406</v>
      </c>
      <c r="L321" s="11"/>
      <c r="M321" s="12" t="str">
        <f>Pivot!AI310</f>
        <v>▲ Active
20/04/2017 -</v>
      </c>
      <c r="N321" s="178">
        <f>Pivot!AJ310</f>
        <v>7</v>
      </c>
      <c r="O321" s="179"/>
    </row>
    <row r="322" spans="3:15" ht="30" customHeight="1" x14ac:dyDescent="0.25">
      <c r="C322" s="10" t="str">
        <f>Pivot!AD311</f>
        <v>00-12911328</v>
      </c>
      <c r="D322" s="11"/>
      <c r="E322" s="12" t="str">
        <f>Pivot!AE311</f>
        <v>♀ Elizabeth Burnett
22 | Bachelor</v>
      </c>
      <c r="F322" s="11"/>
      <c r="G322" s="12" t="str">
        <f>Pivot!AF311</f>
        <v>Software Developer
IT</v>
      </c>
      <c r="H322" s="11"/>
      <c r="I322" s="12" t="str">
        <f>Pivot!AG311</f>
        <v>🏢 Rochester
New York</v>
      </c>
      <c r="J322" s="11"/>
      <c r="K322" s="13">
        <f>Pivot!AH311</f>
        <v>91698</v>
      </c>
      <c r="L322" s="11"/>
      <c r="M322" s="12" t="str">
        <f>Pivot!AI311</f>
        <v>▲ Active
07/09/2020 -</v>
      </c>
      <c r="N322" s="178">
        <f>Pivot!AJ311</f>
        <v>4</v>
      </c>
      <c r="O322" s="179"/>
    </row>
    <row r="323" spans="3:15" ht="30" customHeight="1" x14ac:dyDescent="0.25">
      <c r="C323" s="10" t="str">
        <f>Pivot!AD312</f>
        <v>00-12912578</v>
      </c>
      <c r="D323" s="11"/>
      <c r="E323" s="12" t="str">
        <f>Pivot!AE312</f>
        <v>♀ Alexis Tanner
40 | High School</v>
      </c>
      <c r="F323" s="11"/>
      <c r="G323" s="12" t="str">
        <f>Pivot!AF312</f>
        <v>Help Desk Technician
Customer Service</v>
      </c>
      <c r="H323" s="11"/>
      <c r="I323" s="12" t="str">
        <f>Pivot!AG312</f>
        <v>🏠 Naperville
Illinois</v>
      </c>
      <c r="J323" s="11"/>
      <c r="K323" s="13">
        <f>Pivot!AH312</f>
        <v>66966</v>
      </c>
      <c r="L323" s="11"/>
      <c r="M323" s="12" t="str">
        <f>Pivot!AI312</f>
        <v>▲ Active
15/02/2017 -</v>
      </c>
      <c r="N323" s="178">
        <f>Pivot!AJ312</f>
        <v>7</v>
      </c>
      <c r="O323" s="179"/>
    </row>
    <row r="324" spans="3:15" ht="30" customHeight="1" x14ac:dyDescent="0.25">
      <c r="C324" s="10" t="str">
        <f>Pivot!AD313</f>
        <v>00-12919231</v>
      </c>
      <c r="D324" s="11"/>
      <c r="E324" s="12" t="str">
        <f>Pivot!AE313</f>
        <v>♀ Courtney Little
48 | High School</v>
      </c>
      <c r="F324" s="11"/>
      <c r="G324" s="12" t="str">
        <f>Pivot!AF313</f>
        <v>Inventory Specialist
Operations</v>
      </c>
      <c r="H324" s="11"/>
      <c r="I324" s="12" t="str">
        <f>Pivot!AG313</f>
        <v>🏠 Detroit
Michigan</v>
      </c>
      <c r="J324" s="11"/>
      <c r="K324" s="13">
        <f>Pivot!AH313</f>
        <v>61866</v>
      </c>
      <c r="L324" s="11"/>
      <c r="M324" s="12" t="str">
        <f>Pivot!AI313</f>
        <v>▲ Active
13/08/2019 -</v>
      </c>
      <c r="N324" s="178">
        <f>Pivot!AJ313</f>
        <v>5</v>
      </c>
      <c r="O324" s="179"/>
    </row>
    <row r="325" spans="3:15" ht="30" customHeight="1" x14ac:dyDescent="0.25">
      <c r="C325" s="10" t="str">
        <f>Pivot!AD314</f>
        <v>00-12940347</v>
      </c>
      <c r="D325" s="11"/>
      <c r="E325" s="12" t="str">
        <f>Pivot!AE314</f>
        <v>♂ Anthony Hernandez
33 | Master</v>
      </c>
      <c r="F325" s="11"/>
      <c r="G325" s="12" t="str">
        <f>Pivot!AF314</f>
        <v>Operations Analyst
Operations</v>
      </c>
      <c r="H325" s="11"/>
      <c r="I325" s="12" t="str">
        <f>Pivot!AG314</f>
        <v>🏢 New York City
New York</v>
      </c>
      <c r="J325" s="11"/>
      <c r="K325" s="13">
        <f>Pivot!AH314</f>
        <v>69477</v>
      </c>
      <c r="L325" s="11"/>
      <c r="M325" s="12" t="str">
        <f>Pivot!AI314</f>
        <v>▲ Active
29/11/2023 -</v>
      </c>
      <c r="N325" s="178">
        <f>Pivot!AJ314</f>
        <v>1</v>
      </c>
      <c r="O325" s="179"/>
    </row>
    <row r="326" spans="3:15" ht="30" customHeight="1" x14ac:dyDescent="0.25">
      <c r="C326" s="10" t="str">
        <f>Pivot!AD315</f>
        <v>00-12941099</v>
      </c>
      <c r="D326" s="11"/>
      <c r="E326" s="12" t="str">
        <f>Pivot!AE315</f>
        <v>♀ Derek Brady
50 | High School</v>
      </c>
      <c r="F326" s="11"/>
      <c r="G326" s="12" t="str">
        <f>Pivot!AF315</f>
        <v>Inventory Specialist
Operations</v>
      </c>
      <c r="H326" s="11"/>
      <c r="I326" s="12" t="str">
        <f>Pivot!AG315</f>
        <v>🏢 New York City
New York</v>
      </c>
      <c r="J326" s="11"/>
      <c r="K326" s="13">
        <f>Pivot!AH315</f>
        <v>61341</v>
      </c>
      <c r="L326" s="11"/>
      <c r="M326" s="12" t="str">
        <f>Pivot!AI315</f>
        <v>▼ Terminated
09/06/2017 - 11/12/2019</v>
      </c>
      <c r="N326" s="178">
        <f>Pivot!AJ315</f>
        <v>2</v>
      </c>
      <c r="O326" s="179"/>
    </row>
    <row r="327" spans="3:15" ht="30" customHeight="1" x14ac:dyDescent="0.25">
      <c r="C327" s="10" t="str">
        <f>Pivot!AD316</f>
        <v>00-12941149</v>
      </c>
      <c r="D327" s="11"/>
      <c r="E327" s="12" t="str">
        <f>Pivot!AE316</f>
        <v>♂ Jason Lopez
64 | Bachelor</v>
      </c>
      <c r="F327" s="11"/>
      <c r="G327" s="12" t="str">
        <f>Pivot!AF316</f>
        <v>Operations Analyst
Operations</v>
      </c>
      <c r="H327" s="11"/>
      <c r="I327" s="12" t="str">
        <f>Pivot!AG316</f>
        <v>🏢 New York City
New York</v>
      </c>
      <c r="J327" s="11"/>
      <c r="K327" s="13">
        <f>Pivot!AH316</f>
        <v>70679</v>
      </c>
      <c r="L327" s="11"/>
      <c r="M327" s="12" t="str">
        <f>Pivot!AI316</f>
        <v>▲ Active
18/04/2020 -</v>
      </c>
      <c r="N327" s="178">
        <f>Pivot!AJ316</f>
        <v>4</v>
      </c>
      <c r="O327" s="179"/>
    </row>
    <row r="328" spans="3:15" ht="30" customHeight="1" x14ac:dyDescent="0.25">
      <c r="C328" s="10" t="str">
        <f>Pivot!AD317</f>
        <v>00-12943511</v>
      </c>
      <c r="D328" s="11"/>
      <c r="E328" s="12" t="str">
        <f>Pivot!AE317</f>
        <v>♂ Jonathan Moon
29 | Bachelor</v>
      </c>
      <c r="F328" s="11"/>
      <c r="G328" s="12" t="str">
        <f>Pivot!AF317</f>
        <v>Operations Analyst
Operations</v>
      </c>
      <c r="H328" s="11"/>
      <c r="I328" s="12" t="str">
        <f>Pivot!AG317</f>
        <v>🏢 New York City
New York</v>
      </c>
      <c r="J328" s="11"/>
      <c r="K328" s="13">
        <f>Pivot!AH317</f>
        <v>81053</v>
      </c>
      <c r="L328" s="11"/>
      <c r="M328" s="12" t="str">
        <f>Pivot!AI317</f>
        <v>▲ Active
01/01/2024 -</v>
      </c>
      <c r="N328" s="178">
        <f>Pivot!AJ317</f>
        <v>1</v>
      </c>
      <c r="O328" s="179"/>
    </row>
    <row r="329" spans="3:15" ht="30" customHeight="1" x14ac:dyDescent="0.25">
      <c r="C329" s="10" t="str">
        <f>Pivot!AD318</f>
        <v>00-12947014</v>
      </c>
      <c r="D329" s="11"/>
      <c r="E329" s="12" t="str">
        <f>Pivot!AE318</f>
        <v>♀ David Frederick
27 | Master</v>
      </c>
      <c r="F329" s="11"/>
      <c r="G329" s="12" t="str">
        <f>Pivot!AF318</f>
        <v>Operations Analyst
Operations</v>
      </c>
      <c r="H329" s="11"/>
      <c r="I329" s="12" t="str">
        <f>Pivot!AG318</f>
        <v>🏢 Rochester
New York</v>
      </c>
      <c r="J329" s="11"/>
      <c r="K329" s="13">
        <f>Pivot!AH318</f>
        <v>81438</v>
      </c>
      <c r="L329" s="11"/>
      <c r="M329" s="12" t="str">
        <f>Pivot!AI318</f>
        <v>▲ Active
05/03/2019 -</v>
      </c>
      <c r="N329" s="178">
        <f>Pivot!AJ318</f>
        <v>5</v>
      </c>
      <c r="O329" s="179"/>
    </row>
    <row r="330" spans="3:15" ht="30" customHeight="1" x14ac:dyDescent="0.25">
      <c r="C330" s="10" t="str">
        <f>Pivot!AD319</f>
        <v>00-12986769</v>
      </c>
      <c r="D330" s="11"/>
      <c r="E330" s="12" t="str">
        <f>Pivot!AE319</f>
        <v>♂ Deborah Cabrera
25 | Bachelor</v>
      </c>
      <c r="F330" s="11"/>
      <c r="G330" s="12" t="str">
        <f>Pivot!AF319</f>
        <v>System Administrator
IT</v>
      </c>
      <c r="H330" s="11"/>
      <c r="I330" s="12" t="str">
        <f>Pivot!AG319</f>
        <v>🏠 Aurora
Illinois</v>
      </c>
      <c r="J330" s="11"/>
      <c r="K330" s="13">
        <f>Pivot!AH319</f>
        <v>72004</v>
      </c>
      <c r="L330" s="11"/>
      <c r="M330" s="12" t="str">
        <f>Pivot!AI319</f>
        <v>▲ Active
10/01/2023 -</v>
      </c>
      <c r="N330" s="178">
        <f>Pivot!AJ319</f>
        <v>2</v>
      </c>
      <c r="O330" s="179"/>
    </row>
    <row r="331" spans="3:15" ht="30" customHeight="1" x14ac:dyDescent="0.25">
      <c r="C331" s="10" t="str">
        <f>Pivot!AD320</f>
        <v>00-13003234</v>
      </c>
      <c r="D331" s="11"/>
      <c r="E331" s="12" t="str">
        <f>Pivot!AE320</f>
        <v>♀ Ronald Adams
38 | Master</v>
      </c>
      <c r="F331" s="11"/>
      <c r="G331" s="12" t="str">
        <f>Pivot!AF320</f>
        <v>Sales Consultant
Sales</v>
      </c>
      <c r="H331" s="11"/>
      <c r="I331" s="12" t="str">
        <f>Pivot!AG320</f>
        <v>🏠 Detroit
Michigan</v>
      </c>
      <c r="J331" s="11"/>
      <c r="K331" s="13">
        <f>Pivot!AH320</f>
        <v>101340</v>
      </c>
      <c r="L331" s="11"/>
      <c r="M331" s="12" t="str">
        <f>Pivot!AI320</f>
        <v>▲ Active
20/12/2023 -</v>
      </c>
      <c r="N331" s="178">
        <f>Pivot!AJ320</f>
        <v>1</v>
      </c>
      <c r="O331" s="179"/>
    </row>
    <row r="332" spans="3:15" ht="30" customHeight="1" x14ac:dyDescent="0.25">
      <c r="C332" s="10" t="str">
        <f>Pivot!AD321</f>
        <v>00-13004259</v>
      </c>
      <c r="D332" s="11"/>
      <c r="E332" s="12" t="str">
        <f>Pivot!AE321</f>
        <v>♂ Jeffrey Petersen
51 | Bachelor</v>
      </c>
      <c r="F332" s="11"/>
      <c r="G332" s="12" t="str">
        <f>Pivot!AF321</f>
        <v>Inventory Specialist
Operations</v>
      </c>
      <c r="H332" s="11"/>
      <c r="I332" s="12" t="str">
        <f>Pivot!AG321</f>
        <v>🏢 New York City
New York</v>
      </c>
      <c r="J332" s="11"/>
      <c r="K332" s="13">
        <f>Pivot!AH321</f>
        <v>68470</v>
      </c>
      <c r="L332" s="11"/>
      <c r="M332" s="12" t="str">
        <f>Pivot!AI321</f>
        <v>▲ Active
23/02/2017 -</v>
      </c>
      <c r="N332" s="178">
        <f>Pivot!AJ321</f>
        <v>7</v>
      </c>
      <c r="O332" s="179"/>
    </row>
    <row r="333" spans="3:15" ht="30" customHeight="1" x14ac:dyDescent="0.25">
      <c r="C333" s="10" t="str">
        <f>Pivot!AD322</f>
        <v>00-13005743</v>
      </c>
      <c r="D333" s="11"/>
      <c r="E333" s="12" t="str">
        <f>Pivot!AE322</f>
        <v>♀ Andrew Perry
33 | Bachelor</v>
      </c>
      <c r="F333" s="11"/>
      <c r="G333" s="12" t="str">
        <f>Pivot!AF322</f>
        <v>Sales Representative
Sales</v>
      </c>
      <c r="H333" s="11"/>
      <c r="I333" s="12" t="str">
        <f>Pivot!AG322</f>
        <v>🏢 Buffalo
New York</v>
      </c>
      <c r="J333" s="11"/>
      <c r="K333" s="13">
        <f>Pivot!AH322</f>
        <v>63626</v>
      </c>
      <c r="L333" s="11"/>
      <c r="M333" s="12" t="str">
        <f>Pivot!AI322</f>
        <v>▲ Active
20/02/2017 -</v>
      </c>
      <c r="N333" s="178">
        <f>Pivot!AJ322</f>
        <v>7</v>
      </c>
      <c r="O333" s="179"/>
    </row>
    <row r="334" spans="3:15" ht="30" customHeight="1" x14ac:dyDescent="0.25">
      <c r="C334" s="10" t="str">
        <f>Pivot!AD323</f>
        <v>00-13018823</v>
      </c>
      <c r="D334" s="11"/>
      <c r="E334" s="12" t="str">
        <f>Pivot!AE323</f>
        <v>♂ David Velazquez
38 | Bachelor</v>
      </c>
      <c r="F334" s="11"/>
      <c r="G334" s="12" t="str">
        <f>Pivot!AF323</f>
        <v>Sales Representative
Sales</v>
      </c>
      <c r="H334" s="11"/>
      <c r="I334" s="12" t="str">
        <f>Pivot!AG323</f>
        <v>🏠 Allentown
Pennsylvania</v>
      </c>
      <c r="J334" s="11"/>
      <c r="K334" s="13">
        <f>Pivot!AH323</f>
        <v>66834</v>
      </c>
      <c r="L334" s="11"/>
      <c r="M334" s="12" t="str">
        <f>Pivot!AI323</f>
        <v>▲ Active
03/05/2023 -</v>
      </c>
      <c r="N334" s="178">
        <f>Pivot!AJ323</f>
        <v>1</v>
      </c>
      <c r="O334" s="179"/>
    </row>
    <row r="335" spans="3:15" ht="30" customHeight="1" x14ac:dyDescent="0.25">
      <c r="C335" s="10" t="str">
        <f>Pivot!AD324</f>
        <v>00-13026428</v>
      </c>
      <c r="D335" s="11"/>
      <c r="E335" s="12" t="str">
        <f>Pivot!AE324</f>
        <v>♂ Steven Grimes
50 | Bachelor</v>
      </c>
      <c r="F335" s="11"/>
      <c r="G335" s="12" t="str">
        <f>Pivot!AF324</f>
        <v>Operations Analyst
Operations</v>
      </c>
      <c r="H335" s="11"/>
      <c r="I335" s="12" t="str">
        <f>Pivot!AG324</f>
        <v>🏢 Rochester
New York</v>
      </c>
      <c r="J335" s="11"/>
      <c r="K335" s="13">
        <f>Pivot!AH324</f>
        <v>66527</v>
      </c>
      <c r="L335" s="11"/>
      <c r="M335" s="12" t="str">
        <f>Pivot!AI324</f>
        <v>▲ Active
13/12/2016 -</v>
      </c>
      <c r="N335" s="178">
        <f>Pivot!AJ324</f>
        <v>8</v>
      </c>
      <c r="O335" s="179"/>
    </row>
    <row r="336" spans="3:15" ht="30" customHeight="1" x14ac:dyDescent="0.25">
      <c r="C336" s="10" t="str">
        <f>Pivot!AD325</f>
        <v>00-13048008</v>
      </c>
      <c r="D336" s="11"/>
      <c r="E336" s="12" t="str">
        <f>Pivot!AE325</f>
        <v>♂ Joseph Nelson
44 | Bachelor</v>
      </c>
      <c r="F336" s="11"/>
      <c r="G336" s="12" t="str">
        <f>Pivot!AF325</f>
        <v>Software Developer
IT</v>
      </c>
      <c r="H336" s="11"/>
      <c r="I336" s="12" t="str">
        <f>Pivot!AG325</f>
        <v>🏢 Buffalo
New York</v>
      </c>
      <c r="J336" s="11"/>
      <c r="K336" s="13">
        <f>Pivot!AH325</f>
        <v>109678</v>
      </c>
      <c r="L336" s="11"/>
      <c r="M336" s="12" t="str">
        <f>Pivot!AI325</f>
        <v>▲ Active
23/04/2023 -</v>
      </c>
      <c r="N336" s="178">
        <f>Pivot!AJ325</f>
        <v>1</v>
      </c>
      <c r="O336" s="179"/>
    </row>
    <row r="337" spans="3:15" ht="30" customHeight="1" x14ac:dyDescent="0.25">
      <c r="C337" s="10" t="str">
        <f>Pivot!AD326</f>
        <v>00-13092131</v>
      </c>
      <c r="D337" s="11"/>
      <c r="E337" s="12" t="str">
        <f>Pivot!AE326</f>
        <v>♂ Stanley Becker
28 | Bachelor</v>
      </c>
      <c r="F337" s="11"/>
      <c r="G337" s="12" t="str">
        <f>Pivot!AF326</f>
        <v>Sales Representative
Sales</v>
      </c>
      <c r="H337" s="11"/>
      <c r="I337" s="12" t="str">
        <f>Pivot!AG326</f>
        <v>🏢 New York City
New York</v>
      </c>
      <c r="J337" s="11"/>
      <c r="K337" s="13">
        <f>Pivot!AH326</f>
        <v>80944</v>
      </c>
      <c r="L337" s="11"/>
      <c r="M337" s="12" t="str">
        <f>Pivot!AI326</f>
        <v>▲ Active
08/04/2020 -</v>
      </c>
      <c r="N337" s="178">
        <f>Pivot!AJ326</f>
        <v>4</v>
      </c>
      <c r="O337" s="179"/>
    </row>
    <row r="338" spans="3:15" ht="30" customHeight="1" x14ac:dyDescent="0.25">
      <c r="C338" s="10" t="str">
        <f>Pivot!AD327</f>
        <v>00-13105908</v>
      </c>
      <c r="D338" s="11"/>
      <c r="E338" s="12" t="str">
        <f>Pivot!AE327</f>
        <v>♂ Alexander Mason
40 | Bachelor</v>
      </c>
      <c r="F338" s="11"/>
      <c r="G338" s="12" t="str">
        <f>Pivot!AF327</f>
        <v>Support Specialist
Customer Service</v>
      </c>
      <c r="H338" s="11"/>
      <c r="I338" s="12" t="str">
        <f>Pivot!AG327</f>
        <v>🏢 Rochester
New York</v>
      </c>
      <c r="J338" s="11"/>
      <c r="K338" s="13">
        <f>Pivot!AH327</f>
        <v>59631</v>
      </c>
      <c r="L338" s="11"/>
      <c r="M338" s="12" t="str">
        <f>Pivot!AI327</f>
        <v>▲ Active
09/10/2021 -</v>
      </c>
      <c r="N338" s="178">
        <f>Pivot!AJ327</f>
        <v>3</v>
      </c>
      <c r="O338" s="179"/>
    </row>
    <row r="339" spans="3:15" ht="30" customHeight="1" x14ac:dyDescent="0.25">
      <c r="C339" s="10" t="str">
        <f>Pivot!AD328</f>
        <v>00-13110670</v>
      </c>
      <c r="D339" s="11"/>
      <c r="E339" s="12" t="str">
        <f>Pivot!AE328</f>
        <v>♀ Christina Allen
42 | Bachelor</v>
      </c>
      <c r="F339" s="11"/>
      <c r="G339" s="12" t="str">
        <f>Pivot!AF328</f>
        <v>Sales Consultant
Sales</v>
      </c>
      <c r="H339" s="11"/>
      <c r="I339" s="12" t="str">
        <f>Pivot!AG328</f>
        <v>🏠 Grand Rapids
Michigan</v>
      </c>
      <c r="J339" s="11"/>
      <c r="K339" s="13">
        <f>Pivot!AH328</f>
        <v>95022</v>
      </c>
      <c r="L339" s="11"/>
      <c r="M339" s="12" t="str">
        <f>Pivot!AI328</f>
        <v>▼ Terminated
10/06/2016 - 01/04/2023</v>
      </c>
      <c r="N339" s="178">
        <f>Pivot!AJ328</f>
        <v>6</v>
      </c>
      <c r="O339" s="179"/>
    </row>
    <row r="340" spans="3:15" ht="30" customHeight="1" x14ac:dyDescent="0.25">
      <c r="C340" s="10" t="str">
        <f>Pivot!AD329</f>
        <v>00-13113730</v>
      </c>
      <c r="D340" s="11"/>
      <c r="E340" s="12" t="str">
        <f>Pivot!AE329</f>
        <v>♀ Wanda Guerrero
35 | PhD</v>
      </c>
      <c r="F340" s="11"/>
      <c r="G340" s="12" t="str">
        <f>Pivot!AF329</f>
        <v>Sales Consultant
Sales</v>
      </c>
      <c r="H340" s="11"/>
      <c r="I340" s="12" t="str">
        <f>Pivot!AG329</f>
        <v>🏢 New York City
New York</v>
      </c>
      <c r="J340" s="11"/>
      <c r="K340" s="13">
        <f>Pivot!AH329</f>
        <v>103980</v>
      </c>
      <c r="L340" s="11"/>
      <c r="M340" s="12" t="str">
        <f>Pivot!AI329</f>
        <v>▲ Active
07/07/2024 -</v>
      </c>
      <c r="N340" s="178">
        <f>Pivot!AJ329</f>
        <v>0</v>
      </c>
      <c r="O340" s="179"/>
    </row>
    <row r="341" spans="3:15" ht="30" customHeight="1" x14ac:dyDescent="0.25">
      <c r="C341" s="10" t="str">
        <f>Pivot!AD330</f>
        <v>00-13122340</v>
      </c>
      <c r="D341" s="11"/>
      <c r="E341" s="12" t="str">
        <f>Pivot!AE330</f>
        <v>♂ Roger Hines
35 | High School</v>
      </c>
      <c r="F341" s="11"/>
      <c r="G341" s="12" t="str">
        <f>Pivot!AF330</f>
        <v>Inventory Specialist
Operations</v>
      </c>
      <c r="H341" s="11"/>
      <c r="I341" s="12" t="str">
        <f>Pivot!AG330</f>
        <v>🏢 Buffalo
New York</v>
      </c>
      <c r="J341" s="11"/>
      <c r="K341" s="13">
        <f>Pivot!AH330</f>
        <v>59278</v>
      </c>
      <c r="L341" s="11"/>
      <c r="M341" s="12" t="str">
        <f>Pivot!AI330</f>
        <v>▲ Active
13/02/2018 -</v>
      </c>
      <c r="N341" s="178">
        <f>Pivot!AJ330</f>
        <v>6</v>
      </c>
      <c r="O341" s="179"/>
    </row>
    <row r="342" spans="3:15" ht="30" customHeight="1" x14ac:dyDescent="0.25">
      <c r="C342" s="10" t="str">
        <f>Pivot!AD331</f>
        <v>00-13141174</v>
      </c>
      <c r="D342" s="11"/>
      <c r="E342" s="12" t="str">
        <f>Pivot!AE331</f>
        <v>♂ Rhonda Clements
58 | High School</v>
      </c>
      <c r="F342" s="11"/>
      <c r="G342" s="12" t="str">
        <f>Pivot!AF331</f>
        <v>IT Support Specialist
IT</v>
      </c>
      <c r="H342" s="11"/>
      <c r="I342" s="12" t="str">
        <f>Pivot!AG331</f>
        <v>🏢 Rochester
New York</v>
      </c>
      <c r="J342" s="11"/>
      <c r="K342" s="13">
        <f>Pivot!AH331</f>
        <v>60173</v>
      </c>
      <c r="L342" s="11"/>
      <c r="M342" s="12" t="str">
        <f>Pivot!AI331</f>
        <v>▲ Active
30/05/2024 -</v>
      </c>
      <c r="N342" s="178">
        <f>Pivot!AJ331</f>
        <v>0</v>
      </c>
      <c r="O342" s="179"/>
    </row>
    <row r="343" spans="3:15" ht="30" customHeight="1" x14ac:dyDescent="0.25">
      <c r="C343" s="10" t="str">
        <f>Pivot!AD332</f>
        <v>00-13141814</v>
      </c>
      <c r="D343" s="11"/>
      <c r="E343" s="12" t="str">
        <f>Pivot!AE332</f>
        <v>♂ Sabrina Cruz
61 | High School</v>
      </c>
      <c r="F343" s="11"/>
      <c r="G343" s="12" t="str">
        <f>Pivot!AF332</f>
        <v>Support Specialist
Customer Service</v>
      </c>
      <c r="H343" s="11"/>
      <c r="I343" s="12" t="str">
        <f>Pivot!AG332</f>
        <v>🏢 New York City
New York</v>
      </c>
      <c r="J343" s="11"/>
      <c r="K343" s="13">
        <f>Pivot!AH332</f>
        <v>69782</v>
      </c>
      <c r="L343" s="11"/>
      <c r="M343" s="12" t="str">
        <f>Pivot!AI332</f>
        <v>▲ Active
25/06/2022 -</v>
      </c>
      <c r="N343" s="178">
        <f>Pivot!AJ332</f>
        <v>2</v>
      </c>
      <c r="O343" s="179"/>
    </row>
    <row r="344" spans="3:15" ht="30" customHeight="1" x14ac:dyDescent="0.25">
      <c r="C344" s="10" t="str">
        <f>Pivot!AD333</f>
        <v>00-13143613</v>
      </c>
      <c r="D344" s="11"/>
      <c r="E344" s="12" t="str">
        <f>Pivot!AE333</f>
        <v>♀ Jason Barron
33 | High School</v>
      </c>
      <c r="F344" s="11"/>
      <c r="G344" s="12" t="str">
        <f>Pivot!AF333</f>
        <v>Inventory Specialist
Operations</v>
      </c>
      <c r="H344" s="11"/>
      <c r="I344" s="12" t="str">
        <f>Pivot!AG333</f>
        <v>🏠 Morgantown
West Virginia</v>
      </c>
      <c r="J344" s="11"/>
      <c r="K344" s="13">
        <f>Pivot!AH333</f>
        <v>56933</v>
      </c>
      <c r="L344" s="11"/>
      <c r="M344" s="12" t="str">
        <f>Pivot!AI333</f>
        <v>▲ Active
15/10/2015 -</v>
      </c>
      <c r="N344" s="178">
        <f>Pivot!AJ333</f>
        <v>9</v>
      </c>
      <c r="O344" s="179"/>
    </row>
    <row r="345" spans="3:15" ht="30" customHeight="1" x14ac:dyDescent="0.25">
      <c r="C345" s="10" t="str">
        <f>Pivot!AD334</f>
        <v>00-13144983</v>
      </c>
      <c r="D345" s="11"/>
      <c r="E345" s="12" t="str">
        <f>Pivot!AE334</f>
        <v>♀ Edward Matthews
26 | Bachelor</v>
      </c>
      <c r="F345" s="11"/>
      <c r="G345" s="12" t="str">
        <f>Pivot!AF334</f>
        <v>Sales Representative
Sales</v>
      </c>
      <c r="H345" s="11"/>
      <c r="I345" s="12" t="str">
        <f>Pivot!AG334</f>
        <v>🏠 Allentown
Pennsylvania</v>
      </c>
      <c r="J345" s="11"/>
      <c r="K345" s="13">
        <f>Pivot!AH334</f>
        <v>58493</v>
      </c>
      <c r="L345" s="11"/>
      <c r="M345" s="12" t="str">
        <f>Pivot!AI334</f>
        <v>▲ Active
29/05/2018 -</v>
      </c>
      <c r="N345" s="178">
        <f>Pivot!AJ334</f>
        <v>6</v>
      </c>
      <c r="O345" s="179"/>
    </row>
    <row r="346" spans="3:15" ht="30" customHeight="1" x14ac:dyDescent="0.25">
      <c r="C346" s="10" t="str">
        <f>Pivot!AD335</f>
        <v>00-13155879</v>
      </c>
      <c r="D346" s="11"/>
      <c r="E346" s="12" t="str">
        <f>Pivot!AE335</f>
        <v>♂ Miranda Stevens
29 | High School</v>
      </c>
      <c r="F346" s="11"/>
      <c r="G346" s="12" t="str">
        <f>Pivot!AF335</f>
        <v>Support Specialist
Customer Service</v>
      </c>
      <c r="H346" s="11"/>
      <c r="I346" s="12" t="str">
        <f>Pivot!AG335</f>
        <v>🏢 New York City
New York</v>
      </c>
      <c r="J346" s="11"/>
      <c r="K346" s="13">
        <f>Pivot!AH335</f>
        <v>62123</v>
      </c>
      <c r="L346" s="11"/>
      <c r="M346" s="12" t="str">
        <f>Pivot!AI335</f>
        <v>▲ Active
20/01/2022 -</v>
      </c>
      <c r="N346" s="178">
        <f>Pivot!AJ335</f>
        <v>3</v>
      </c>
      <c r="O346" s="179"/>
    </row>
    <row r="347" spans="3:15" ht="30" customHeight="1" x14ac:dyDescent="0.25">
      <c r="C347" s="10" t="str">
        <f>Pivot!AD336</f>
        <v>00-13158362</v>
      </c>
      <c r="D347" s="11"/>
      <c r="E347" s="12" t="str">
        <f>Pivot!AE336</f>
        <v>♂ John Sparks
27 | Bachelor</v>
      </c>
      <c r="F347" s="11"/>
      <c r="G347" s="12" t="str">
        <f>Pivot!AF336</f>
        <v>Marketing Coordinator
Marketing</v>
      </c>
      <c r="H347" s="11"/>
      <c r="I347" s="12" t="str">
        <f>Pivot!AG336</f>
        <v>🏢 New York City
New York</v>
      </c>
      <c r="J347" s="11"/>
      <c r="K347" s="13">
        <f>Pivot!AH336</f>
        <v>66874</v>
      </c>
      <c r="L347" s="11"/>
      <c r="M347" s="12" t="str">
        <f>Pivot!AI336</f>
        <v>▲ Active
28/02/2016 -</v>
      </c>
      <c r="N347" s="178">
        <f>Pivot!AJ336</f>
        <v>8</v>
      </c>
      <c r="O347" s="179"/>
    </row>
    <row r="348" spans="3:15" ht="30" customHeight="1" x14ac:dyDescent="0.25">
      <c r="C348" s="10" t="str">
        <f>Pivot!AD337</f>
        <v>00-13176186</v>
      </c>
      <c r="D348" s="11"/>
      <c r="E348" s="12" t="str">
        <f>Pivot!AE337</f>
        <v>♀ Brent Walters
42 | High School</v>
      </c>
      <c r="F348" s="11"/>
      <c r="G348" s="12" t="str">
        <f>Pivot!AF337</f>
        <v>Recruiter
HR</v>
      </c>
      <c r="H348" s="11"/>
      <c r="I348" s="12" t="str">
        <f>Pivot!AG337</f>
        <v>🏢 New York City
New York</v>
      </c>
      <c r="J348" s="11"/>
      <c r="K348" s="13">
        <f>Pivot!AH337</f>
        <v>65797</v>
      </c>
      <c r="L348" s="11"/>
      <c r="M348" s="12" t="str">
        <f>Pivot!AI337</f>
        <v>▼ Terminated
19/11/2022 - 18/05/2023</v>
      </c>
      <c r="N348" s="178">
        <f>Pivot!AJ337</f>
        <v>0</v>
      </c>
      <c r="O348" s="179"/>
    </row>
    <row r="349" spans="3:15" ht="30" customHeight="1" x14ac:dyDescent="0.25">
      <c r="C349" s="10" t="str">
        <f>Pivot!AD338</f>
        <v>00-13180065</v>
      </c>
      <c r="D349" s="11"/>
      <c r="E349" s="12" t="str">
        <f>Pivot!AE338</f>
        <v>♀ Christina Hamilton
24 | Bachelor</v>
      </c>
      <c r="F349" s="11"/>
      <c r="G349" s="12" t="str">
        <f>Pivot!AF338</f>
        <v>Sales Representative
Sales</v>
      </c>
      <c r="H349" s="11"/>
      <c r="I349" s="12" t="str">
        <f>Pivot!AG338</f>
        <v>🏢 New York City
New York</v>
      </c>
      <c r="J349" s="11"/>
      <c r="K349" s="13">
        <f>Pivot!AH338</f>
        <v>52129</v>
      </c>
      <c r="L349" s="11"/>
      <c r="M349" s="12" t="str">
        <f>Pivot!AI338</f>
        <v>▲ Active
15/06/2017 -</v>
      </c>
      <c r="N349" s="178">
        <f>Pivot!AJ338</f>
        <v>7</v>
      </c>
      <c r="O349" s="179"/>
    </row>
    <row r="350" spans="3:15" ht="30" customHeight="1" x14ac:dyDescent="0.25">
      <c r="C350" s="10" t="str">
        <f>Pivot!AD339</f>
        <v>00-13198965</v>
      </c>
      <c r="D350" s="11"/>
      <c r="E350" s="12" t="str">
        <f>Pivot!AE339</f>
        <v>♀ Michelle Burke
25 | Bachelor</v>
      </c>
      <c r="F350" s="11"/>
      <c r="G350" s="12" t="str">
        <f>Pivot!AF339</f>
        <v>Inventory Specialist
Operations</v>
      </c>
      <c r="H350" s="11"/>
      <c r="I350" s="12" t="str">
        <f>Pivot!AG339</f>
        <v>🏢 Rochester
New York</v>
      </c>
      <c r="J350" s="11"/>
      <c r="K350" s="13">
        <f>Pivot!AH339</f>
        <v>57881</v>
      </c>
      <c r="L350" s="11"/>
      <c r="M350" s="12" t="str">
        <f>Pivot!AI339</f>
        <v>▲ Active
23/09/2020 -</v>
      </c>
      <c r="N350" s="178">
        <f>Pivot!AJ339</f>
        <v>4</v>
      </c>
      <c r="O350" s="179"/>
    </row>
    <row r="351" spans="3:15" ht="30" customHeight="1" x14ac:dyDescent="0.25">
      <c r="C351" s="10" t="str">
        <f>Pivot!AD340</f>
        <v>00-13228867</v>
      </c>
      <c r="D351" s="11"/>
      <c r="E351" s="12" t="str">
        <f>Pivot!AE340</f>
        <v>♀ Chris Hampton
42 | Bachelor</v>
      </c>
      <c r="F351" s="11"/>
      <c r="G351" s="12" t="str">
        <f>Pivot!AF340</f>
        <v>Customer Service Representative
Customer Service</v>
      </c>
      <c r="H351" s="11"/>
      <c r="I351" s="12" t="str">
        <f>Pivot!AG340</f>
        <v>🏢 Rochester
New York</v>
      </c>
      <c r="J351" s="11"/>
      <c r="K351" s="13">
        <f>Pivot!AH340</f>
        <v>65149</v>
      </c>
      <c r="L351" s="11"/>
      <c r="M351" s="12" t="str">
        <f>Pivot!AI340</f>
        <v>▲ Active
22/10/2023 -</v>
      </c>
      <c r="N351" s="178">
        <f>Pivot!AJ340</f>
        <v>1</v>
      </c>
      <c r="O351" s="179"/>
    </row>
    <row r="352" spans="3:15" ht="30" customHeight="1" x14ac:dyDescent="0.25">
      <c r="C352" s="10" t="str">
        <f>Pivot!AD341</f>
        <v>00-13235892</v>
      </c>
      <c r="D352" s="11"/>
      <c r="E352" s="12" t="str">
        <f>Pivot!AE341</f>
        <v>♂ Richard Montgomery
24 | Bachelor</v>
      </c>
      <c r="F352" s="11"/>
      <c r="G352" s="12" t="str">
        <f>Pivot!AF341</f>
        <v>Support Specialist
Customer Service</v>
      </c>
      <c r="H352" s="11"/>
      <c r="I352" s="12" t="str">
        <f>Pivot!AG341</f>
        <v>🏢 Rochester
New York</v>
      </c>
      <c r="J352" s="11"/>
      <c r="K352" s="13">
        <f>Pivot!AH341</f>
        <v>70659</v>
      </c>
      <c r="L352" s="11"/>
      <c r="M352" s="12" t="str">
        <f>Pivot!AI341</f>
        <v>▲ Active
08/03/2017 -</v>
      </c>
      <c r="N352" s="178">
        <f>Pivot!AJ341</f>
        <v>7</v>
      </c>
      <c r="O352" s="179"/>
    </row>
    <row r="353" spans="3:15" ht="30" customHeight="1" x14ac:dyDescent="0.25">
      <c r="C353" s="10" t="str">
        <f>Pivot!AD342</f>
        <v>00-13251476</v>
      </c>
      <c r="D353" s="11"/>
      <c r="E353" s="12" t="str">
        <f>Pivot!AE342</f>
        <v>♂ Sandra Gibson
37 | Bachelor</v>
      </c>
      <c r="F353" s="11"/>
      <c r="G353" s="12" t="str">
        <f>Pivot!AF342</f>
        <v>SEO Specialist
Marketing</v>
      </c>
      <c r="H353" s="11"/>
      <c r="I353" s="12" t="str">
        <f>Pivot!AG342</f>
        <v>🏢 Buffalo
New York</v>
      </c>
      <c r="J353" s="11"/>
      <c r="K353" s="13">
        <f>Pivot!AH342</f>
        <v>80060</v>
      </c>
      <c r="L353" s="11"/>
      <c r="M353" s="12" t="str">
        <f>Pivot!AI342</f>
        <v>▲ Active
17/10/2020 -</v>
      </c>
      <c r="N353" s="178">
        <f>Pivot!AJ342</f>
        <v>4</v>
      </c>
      <c r="O353" s="179"/>
    </row>
    <row r="354" spans="3:15" ht="30" customHeight="1" x14ac:dyDescent="0.25">
      <c r="C354" s="10" t="str">
        <f>Pivot!AD343</f>
        <v>00-13254023</v>
      </c>
      <c r="D354" s="11"/>
      <c r="E354" s="12" t="str">
        <f>Pivot!AE343</f>
        <v>♀ John Miller
33 | Bachelor</v>
      </c>
      <c r="F354" s="11"/>
      <c r="G354" s="12" t="str">
        <f>Pivot!AF343</f>
        <v>Support Specialist
Customer Service</v>
      </c>
      <c r="H354" s="11"/>
      <c r="I354" s="12" t="str">
        <f>Pivot!AG343</f>
        <v>🏢 Rochester
New York</v>
      </c>
      <c r="J354" s="11"/>
      <c r="K354" s="13">
        <f>Pivot!AH343</f>
        <v>57548</v>
      </c>
      <c r="L354" s="11"/>
      <c r="M354" s="12" t="str">
        <f>Pivot!AI343</f>
        <v>▲ Active
10/08/2017 -</v>
      </c>
      <c r="N354" s="178">
        <f>Pivot!AJ343</f>
        <v>7</v>
      </c>
      <c r="O354" s="179"/>
    </row>
    <row r="355" spans="3:15" ht="30" customHeight="1" x14ac:dyDescent="0.25">
      <c r="C355" s="10" t="str">
        <f>Pivot!AD344</f>
        <v>00-13259190</v>
      </c>
      <c r="D355" s="11"/>
      <c r="E355" s="12" t="str">
        <f>Pivot!AE344</f>
        <v>♂ Rachel Casey
30 | Bachelor</v>
      </c>
      <c r="F355" s="11"/>
      <c r="G355" s="12" t="str">
        <f>Pivot!AF344</f>
        <v>Logistics Coordinator
Operations</v>
      </c>
      <c r="H355" s="11"/>
      <c r="I355" s="12" t="str">
        <f>Pivot!AG344</f>
        <v>🏢 Buffalo
New York</v>
      </c>
      <c r="J355" s="11"/>
      <c r="K355" s="13">
        <f>Pivot!AH344</f>
        <v>59474</v>
      </c>
      <c r="L355" s="11"/>
      <c r="M355" s="12" t="str">
        <f>Pivot!AI344</f>
        <v>▲ Active
23/05/2022 -</v>
      </c>
      <c r="N355" s="178">
        <f>Pivot!AJ344</f>
        <v>2</v>
      </c>
      <c r="O355" s="179"/>
    </row>
    <row r="356" spans="3:15" ht="30" customHeight="1" x14ac:dyDescent="0.25">
      <c r="C356" s="10" t="str">
        <f>Pivot!AD345</f>
        <v>00-13276720</v>
      </c>
      <c r="D356" s="11"/>
      <c r="E356" s="12" t="str">
        <f>Pivot!AE345</f>
        <v>♂ Nicole Davis
28 | Bachelor</v>
      </c>
      <c r="F356" s="11"/>
      <c r="G356" s="12" t="str">
        <f>Pivot!AF345</f>
        <v>Marketing Coordinator
Marketing</v>
      </c>
      <c r="H356" s="11"/>
      <c r="I356" s="12" t="str">
        <f>Pivot!AG345</f>
        <v>🏠 Detroit
Michigan</v>
      </c>
      <c r="J356" s="11"/>
      <c r="K356" s="13">
        <f>Pivot!AH345</f>
        <v>72089</v>
      </c>
      <c r="L356" s="11"/>
      <c r="M356" s="12" t="str">
        <f>Pivot!AI345</f>
        <v>▲ Active
05/05/2024 -</v>
      </c>
      <c r="N356" s="178">
        <f>Pivot!AJ345</f>
        <v>0</v>
      </c>
      <c r="O356" s="179"/>
    </row>
    <row r="357" spans="3:15" ht="30" customHeight="1" x14ac:dyDescent="0.25">
      <c r="C357" s="10" t="str">
        <f>Pivot!AD346</f>
        <v>00-13285625</v>
      </c>
      <c r="D357" s="11"/>
      <c r="E357" s="12" t="str">
        <f>Pivot!AE346</f>
        <v>♀ Jason Robinson
21 | Bachelor</v>
      </c>
      <c r="F357" s="11"/>
      <c r="G357" s="12" t="str">
        <f>Pivot!AF346</f>
        <v>Logistics Coordinator
Operations</v>
      </c>
      <c r="H357" s="11"/>
      <c r="I357" s="12" t="str">
        <f>Pivot!AG346</f>
        <v>🏠 Virginia Beach
Virginia</v>
      </c>
      <c r="J357" s="11"/>
      <c r="K357" s="13">
        <f>Pivot!AH346</f>
        <v>53350</v>
      </c>
      <c r="L357" s="11"/>
      <c r="M357" s="12" t="str">
        <f>Pivot!AI346</f>
        <v>▲ Active
12/04/2023 -</v>
      </c>
      <c r="N357" s="178">
        <f>Pivot!AJ346</f>
        <v>1</v>
      </c>
      <c r="O357" s="179"/>
    </row>
    <row r="358" spans="3:15" ht="30" customHeight="1" x14ac:dyDescent="0.25">
      <c r="C358" s="10" t="str">
        <f>Pivot!AD347</f>
        <v>00-13288524</v>
      </c>
      <c r="D358" s="11"/>
      <c r="E358" s="12" t="str">
        <f>Pivot!AE347</f>
        <v>♀ Tabitha Gentry
47 | Bachelor</v>
      </c>
      <c r="F358" s="11"/>
      <c r="G358" s="12" t="str">
        <f>Pivot!AF347</f>
        <v>Inventory Specialist
Operations</v>
      </c>
      <c r="H358" s="11"/>
      <c r="I358" s="12" t="str">
        <f>Pivot!AG347</f>
        <v>🏢 New York City
New York</v>
      </c>
      <c r="J358" s="11"/>
      <c r="K358" s="13">
        <f>Pivot!AH347</f>
        <v>62345</v>
      </c>
      <c r="L358" s="11"/>
      <c r="M358" s="12" t="str">
        <f>Pivot!AI347</f>
        <v>▲ Active
19/10/2022 -</v>
      </c>
      <c r="N358" s="178">
        <f>Pivot!AJ347</f>
        <v>2</v>
      </c>
      <c r="O358" s="179"/>
    </row>
    <row r="359" spans="3:15" ht="30" customHeight="1" x14ac:dyDescent="0.25">
      <c r="C359" s="10" t="str">
        <f>Pivot!AD348</f>
        <v>00-13326769</v>
      </c>
      <c r="D359" s="11"/>
      <c r="E359" s="12" t="str">
        <f>Pivot!AE348</f>
        <v>♂ Sarah Garcia
41 | Bachelor</v>
      </c>
      <c r="F359" s="11"/>
      <c r="G359" s="12" t="str">
        <f>Pivot!AF348</f>
        <v>System Administrator
IT</v>
      </c>
      <c r="H359" s="11"/>
      <c r="I359" s="12" t="str">
        <f>Pivot!AG348</f>
        <v>🏠 Grand Rapids
Michigan</v>
      </c>
      <c r="J359" s="11"/>
      <c r="K359" s="13">
        <f>Pivot!AH348</f>
        <v>77267</v>
      </c>
      <c r="L359" s="11"/>
      <c r="M359" s="12" t="str">
        <f>Pivot!AI348</f>
        <v>▼ Terminated
08/12/2017 - 06/06/2018</v>
      </c>
      <c r="N359" s="178">
        <f>Pivot!AJ348</f>
        <v>0</v>
      </c>
      <c r="O359" s="179"/>
    </row>
    <row r="360" spans="3:15" ht="30" customHeight="1" x14ac:dyDescent="0.25">
      <c r="C360" s="10" t="str">
        <f>Pivot!AD349</f>
        <v>00-13329148</v>
      </c>
      <c r="D360" s="11"/>
      <c r="E360" s="12" t="str">
        <f>Pivot!AE349</f>
        <v>♂ Leah Butler
24 | High School</v>
      </c>
      <c r="F360" s="11"/>
      <c r="G360" s="12" t="str">
        <f>Pivot!AF349</f>
        <v>Recruiter
HR</v>
      </c>
      <c r="H360" s="11"/>
      <c r="I360" s="12" t="str">
        <f>Pivot!AG349</f>
        <v>🏠 Chicago
Illinois</v>
      </c>
      <c r="J360" s="11"/>
      <c r="K360" s="13">
        <f>Pivot!AH349</f>
        <v>60892</v>
      </c>
      <c r="L360" s="11"/>
      <c r="M360" s="12" t="str">
        <f>Pivot!AI349</f>
        <v>▲ Active
21/12/2020 -</v>
      </c>
      <c r="N360" s="178">
        <f>Pivot!AJ349</f>
        <v>4</v>
      </c>
      <c r="O360" s="179"/>
    </row>
    <row r="361" spans="3:15" ht="30" customHeight="1" x14ac:dyDescent="0.25">
      <c r="C361" s="10" t="str">
        <f>Pivot!AD350</f>
        <v>00-13343647</v>
      </c>
      <c r="D361" s="11"/>
      <c r="E361" s="12" t="str">
        <f>Pivot!AE350</f>
        <v>♀ Daniel Mora
54 | High School</v>
      </c>
      <c r="F361" s="11"/>
      <c r="G361" s="12" t="str">
        <f>Pivot!AF350</f>
        <v>Inventory Specialist
Operations</v>
      </c>
      <c r="H361" s="11"/>
      <c r="I361" s="12" t="str">
        <f>Pivot!AG350</f>
        <v>🏢 New York City
New York</v>
      </c>
      <c r="J361" s="11"/>
      <c r="K361" s="13">
        <f>Pivot!AH350</f>
        <v>58052</v>
      </c>
      <c r="L361" s="11"/>
      <c r="M361" s="12" t="str">
        <f>Pivot!AI350</f>
        <v>▲ Active
20/09/2017 -</v>
      </c>
      <c r="N361" s="178">
        <f>Pivot!AJ350</f>
        <v>7</v>
      </c>
      <c r="O361" s="179"/>
    </row>
    <row r="362" spans="3:15" ht="30" customHeight="1" x14ac:dyDescent="0.25">
      <c r="C362" s="10" t="str">
        <f>Pivot!AD351</f>
        <v>00-13347052</v>
      </c>
      <c r="D362" s="11"/>
      <c r="E362" s="12" t="str">
        <f>Pivot!AE351</f>
        <v>♀ Roberta Walsh
27 | Bachelor</v>
      </c>
      <c r="F362" s="11"/>
      <c r="G362" s="12" t="str">
        <f>Pivot!AF351</f>
        <v>IT Support Specialist
IT</v>
      </c>
      <c r="H362" s="11"/>
      <c r="I362" s="12" t="str">
        <f>Pivot!AG351</f>
        <v>🏢 Rochester
New York</v>
      </c>
      <c r="J362" s="11"/>
      <c r="K362" s="13">
        <f>Pivot!AH351</f>
        <v>61504</v>
      </c>
      <c r="L362" s="11"/>
      <c r="M362" s="12" t="str">
        <f>Pivot!AI351</f>
        <v>▲ Active
16/03/2022 -</v>
      </c>
      <c r="N362" s="178">
        <f>Pivot!AJ351</f>
        <v>2</v>
      </c>
      <c r="O362" s="179"/>
    </row>
    <row r="363" spans="3:15" ht="30" customHeight="1" x14ac:dyDescent="0.25">
      <c r="C363" s="10" t="str">
        <f>Pivot!AD352</f>
        <v>00-13366707</v>
      </c>
      <c r="D363" s="11"/>
      <c r="E363" s="12" t="str">
        <f>Pivot!AE352</f>
        <v>♂ Robert Cisneros
30 | Bachelor</v>
      </c>
      <c r="F363" s="11"/>
      <c r="G363" s="12" t="str">
        <f>Pivot!AF352</f>
        <v>Sales Representative
Sales</v>
      </c>
      <c r="H363" s="11"/>
      <c r="I363" s="12" t="str">
        <f>Pivot!AG352</f>
        <v>🏢 Buffalo
New York</v>
      </c>
      <c r="J363" s="11"/>
      <c r="K363" s="13">
        <f>Pivot!AH352</f>
        <v>64260</v>
      </c>
      <c r="L363" s="11"/>
      <c r="M363" s="12" t="str">
        <f>Pivot!AI352</f>
        <v>▲ Active
01/01/2020 -</v>
      </c>
      <c r="N363" s="178">
        <f>Pivot!AJ352</f>
        <v>5</v>
      </c>
      <c r="O363" s="179"/>
    </row>
    <row r="364" spans="3:15" ht="30" customHeight="1" x14ac:dyDescent="0.25">
      <c r="C364" s="10" t="str">
        <f>Pivot!AD353</f>
        <v>00-13380929</v>
      </c>
      <c r="D364" s="11"/>
      <c r="E364" s="12" t="str">
        <f>Pivot!AE353</f>
        <v>♂ Amanda Garcia
40 | High School</v>
      </c>
      <c r="F364" s="11"/>
      <c r="G364" s="12" t="str">
        <f>Pivot!AF353</f>
        <v>IT Support Specialist
IT</v>
      </c>
      <c r="H364" s="11"/>
      <c r="I364" s="12" t="str">
        <f>Pivot!AG353</f>
        <v>🏢 New York City
New York</v>
      </c>
      <c r="J364" s="11"/>
      <c r="K364" s="13">
        <f>Pivot!AH353</f>
        <v>68852</v>
      </c>
      <c r="L364" s="11"/>
      <c r="M364" s="12" t="str">
        <f>Pivot!AI353</f>
        <v>▲ Active
30/01/2020 -</v>
      </c>
      <c r="N364" s="178">
        <f>Pivot!AJ353</f>
        <v>4</v>
      </c>
      <c r="O364" s="179"/>
    </row>
    <row r="365" spans="3:15" ht="30" customHeight="1" x14ac:dyDescent="0.25">
      <c r="C365" s="10" t="str">
        <f>Pivot!AD354</f>
        <v>00-13391969</v>
      </c>
      <c r="D365" s="11"/>
      <c r="E365" s="12" t="str">
        <f>Pivot!AE354</f>
        <v>♀ Ashley Black
53 | PhD</v>
      </c>
      <c r="F365" s="11"/>
      <c r="G365" s="12" t="str">
        <f>Pivot!AF354</f>
        <v>Sales Specialist
Sales</v>
      </c>
      <c r="H365" s="11"/>
      <c r="I365" s="12" t="str">
        <f>Pivot!AG354</f>
        <v>🏢 New York City
New York</v>
      </c>
      <c r="J365" s="11"/>
      <c r="K365" s="13">
        <f>Pivot!AH354</f>
        <v>82716</v>
      </c>
      <c r="L365" s="11"/>
      <c r="M365" s="12" t="str">
        <f>Pivot!AI354</f>
        <v>▲ Active
10/08/2018 -</v>
      </c>
      <c r="N365" s="178">
        <f>Pivot!AJ354</f>
        <v>6</v>
      </c>
      <c r="O365" s="179"/>
    </row>
    <row r="366" spans="3:15" ht="30" customHeight="1" x14ac:dyDescent="0.25">
      <c r="C366" s="10" t="str">
        <f>Pivot!AD355</f>
        <v>00-13398022</v>
      </c>
      <c r="D366" s="11"/>
      <c r="E366" s="12" t="str">
        <f>Pivot!AE355</f>
        <v>♂ Russell Pierce
59 | Bachelor</v>
      </c>
      <c r="F366" s="11"/>
      <c r="G366" s="12" t="str">
        <f>Pivot!AF355</f>
        <v>Inventory Specialist
Operations</v>
      </c>
      <c r="H366" s="11"/>
      <c r="I366" s="12" t="str">
        <f>Pivot!AG355</f>
        <v>🏢 Rochester
New York</v>
      </c>
      <c r="J366" s="11"/>
      <c r="K366" s="13">
        <f>Pivot!AH355</f>
        <v>71055</v>
      </c>
      <c r="L366" s="11"/>
      <c r="M366" s="12" t="str">
        <f>Pivot!AI355</f>
        <v>▲ Active
18/06/2024 -</v>
      </c>
      <c r="N366" s="178">
        <f>Pivot!AJ355</f>
        <v>0</v>
      </c>
      <c r="O366" s="179"/>
    </row>
    <row r="367" spans="3:15" ht="30" customHeight="1" x14ac:dyDescent="0.25">
      <c r="C367" s="10" t="str">
        <f>Pivot!AD356</f>
        <v>00-13409779</v>
      </c>
      <c r="D367" s="11"/>
      <c r="E367" s="12" t="str">
        <f>Pivot!AE356</f>
        <v>♂ Larry Brown
48 | Bachelor</v>
      </c>
      <c r="F367" s="11"/>
      <c r="G367" s="12" t="str">
        <f>Pivot!AF356</f>
        <v>Sales Specialist
Sales</v>
      </c>
      <c r="H367" s="11"/>
      <c r="I367" s="12" t="str">
        <f>Pivot!AG356</f>
        <v>🏠 Charlotte
North Carolina</v>
      </c>
      <c r="J367" s="11"/>
      <c r="K367" s="13">
        <f>Pivot!AH356</f>
        <v>72541</v>
      </c>
      <c r="L367" s="11"/>
      <c r="M367" s="12" t="str">
        <f>Pivot!AI356</f>
        <v>▲ Active
07/02/2023 -</v>
      </c>
      <c r="N367" s="178">
        <f>Pivot!AJ356</f>
        <v>1</v>
      </c>
      <c r="O367" s="179"/>
    </row>
    <row r="368" spans="3:15" ht="30" customHeight="1" x14ac:dyDescent="0.25">
      <c r="C368" s="10" t="str">
        <f>Pivot!AD357</f>
        <v>00-13416548</v>
      </c>
      <c r="D368" s="11"/>
      <c r="E368" s="12" t="str">
        <f>Pivot!AE357</f>
        <v>♀ Kyle Harris
45 | Bachelor</v>
      </c>
      <c r="F368" s="11"/>
      <c r="G368" s="12" t="str">
        <f>Pivot!AF357</f>
        <v>Inventory Specialist
Operations</v>
      </c>
      <c r="H368" s="11"/>
      <c r="I368" s="12" t="str">
        <f>Pivot!AG357</f>
        <v>🏠 Virginia Beach
Virginia</v>
      </c>
      <c r="J368" s="11"/>
      <c r="K368" s="13">
        <f>Pivot!AH357</f>
        <v>65348</v>
      </c>
      <c r="L368" s="11"/>
      <c r="M368" s="12" t="str">
        <f>Pivot!AI357</f>
        <v>▲ Active
03/04/2022 -</v>
      </c>
      <c r="N368" s="178">
        <f>Pivot!AJ357</f>
        <v>2</v>
      </c>
      <c r="O368" s="179"/>
    </row>
    <row r="369" spans="3:15" ht="30" customHeight="1" x14ac:dyDescent="0.25">
      <c r="C369" s="10" t="str">
        <f>Pivot!AD358</f>
        <v>00-13420583</v>
      </c>
      <c r="D369" s="11"/>
      <c r="E369" s="12" t="str">
        <f>Pivot!AE358</f>
        <v>♀ Gabriella Patterson
26 | Bachelor</v>
      </c>
      <c r="F369" s="11"/>
      <c r="G369" s="12" t="str">
        <f>Pivot!AF358</f>
        <v>Operations Analyst
Operations</v>
      </c>
      <c r="H369" s="11"/>
      <c r="I369" s="12" t="str">
        <f>Pivot!AG358</f>
        <v>🏢 Buffalo
New York</v>
      </c>
      <c r="J369" s="11"/>
      <c r="K369" s="13">
        <f>Pivot!AH358</f>
        <v>64457</v>
      </c>
      <c r="L369" s="11"/>
      <c r="M369" s="12" t="str">
        <f>Pivot!AI358</f>
        <v>▲ Active
17/02/2015 -</v>
      </c>
      <c r="N369" s="178">
        <f>Pivot!AJ358</f>
        <v>9</v>
      </c>
      <c r="O369" s="179"/>
    </row>
    <row r="370" spans="3:15" ht="30" customHeight="1" x14ac:dyDescent="0.25">
      <c r="C370" s="10" t="str">
        <f>Pivot!AD359</f>
        <v>00-13427039</v>
      </c>
      <c r="D370" s="11"/>
      <c r="E370" s="12" t="str">
        <f>Pivot!AE359</f>
        <v>♀ Joseph Chavez
43 | Master</v>
      </c>
      <c r="F370" s="11"/>
      <c r="G370" s="12" t="str">
        <f>Pivot!AF359</f>
        <v>Operations Manager
Operations</v>
      </c>
      <c r="H370" s="11"/>
      <c r="I370" s="12" t="str">
        <f>Pivot!AG359</f>
        <v>🏠 Philadelphia
Pennsylvania</v>
      </c>
      <c r="J370" s="11"/>
      <c r="K370" s="13">
        <f>Pivot!AH359</f>
        <v>90178</v>
      </c>
      <c r="L370" s="11"/>
      <c r="M370" s="12" t="str">
        <f>Pivot!AI359</f>
        <v>▲ Active
13/07/2021 -</v>
      </c>
      <c r="N370" s="178">
        <f>Pivot!AJ359</f>
        <v>3</v>
      </c>
      <c r="O370" s="179"/>
    </row>
    <row r="371" spans="3:15" ht="30" customHeight="1" x14ac:dyDescent="0.25">
      <c r="C371" s="10" t="str">
        <f>Pivot!AD360</f>
        <v>00-13432593</v>
      </c>
      <c r="D371" s="11"/>
      <c r="E371" s="12" t="str">
        <f>Pivot!AE360</f>
        <v>♀ Tammy Johnson
25 | Bachelor</v>
      </c>
      <c r="F371" s="11"/>
      <c r="G371" s="12" t="str">
        <f>Pivot!AF360</f>
        <v>Inventory Specialist
Operations</v>
      </c>
      <c r="H371" s="11"/>
      <c r="I371" s="12" t="str">
        <f>Pivot!AG360</f>
        <v>🏠 Raleigh
North Carolina</v>
      </c>
      <c r="J371" s="11"/>
      <c r="K371" s="13">
        <f>Pivot!AH360</f>
        <v>56488</v>
      </c>
      <c r="L371" s="11"/>
      <c r="M371" s="12" t="str">
        <f>Pivot!AI360</f>
        <v>▲ Active
29/06/2019 -</v>
      </c>
      <c r="N371" s="178">
        <f>Pivot!AJ360</f>
        <v>5</v>
      </c>
      <c r="O371" s="179"/>
    </row>
    <row r="372" spans="3:15" ht="30" customHeight="1" x14ac:dyDescent="0.25">
      <c r="C372" s="10" t="str">
        <f>Pivot!AD361</f>
        <v>00-13441419</v>
      </c>
      <c r="D372" s="11"/>
      <c r="E372" s="12" t="str">
        <f>Pivot!AE361</f>
        <v>♀ Antonio Barber
29 | High School</v>
      </c>
      <c r="F372" s="11"/>
      <c r="G372" s="12" t="str">
        <f>Pivot!AF361</f>
        <v>IT Support Specialist
IT</v>
      </c>
      <c r="H372" s="11"/>
      <c r="I372" s="12" t="str">
        <f>Pivot!AG361</f>
        <v>🏢 New York City
New York</v>
      </c>
      <c r="J372" s="11"/>
      <c r="K372" s="13">
        <f>Pivot!AH361</f>
        <v>54016</v>
      </c>
      <c r="L372" s="11"/>
      <c r="M372" s="12" t="str">
        <f>Pivot!AI361</f>
        <v>▲ Active
29/05/2017 -</v>
      </c>
      <c r="N372" s="178">
        <f>Pivot!AJ361</f>
        <v>7</v>
      </c>
      <c r="O372" s="179"/>
    </row>
    <row r="373" spans="3:15" ht="30" customHeight="1" x14ac:dyDescent="0.25">
      <c r="C373" s="10" t="str">
        <f>Pivot!AD362</f>
        <v>00-13443928</v>
      </c>
      <c r="D373" s="11"/>
      <c r="E373" s="12" t="str">
        <f>Pivot!AE362</f>
        <v>♂ Gregory Smith
29 | Bachelor</v>
      </c>
      <c r="F373" s="11"/>
      <c r="G373" s="12" t="str">
        <f>Pivot!AF362</f>
        <v>Accounts Payable Specialist
Finance</v>
      </c>
      <c r="H373" s="11"/>
      <c r="I373" s="12" t="str">
        <f>Pivot!AG362</f>
        <v>🏢 New York City
New York</v>
      </c>
      <c r="J373" s="11"/>
      <c r="K373" s="13">
        <f>Pivot!AH362</f>
        <v>58701</v>
      </c>
      <c r="L373" s="11"/>
      <c r="M373" s="12" t="str">
        <f>Pivot!AI362</f>
        <v>▲ Active
14/12/2024 -</v>
      </c>
      <c r="N373" s="178">
        <f>Pivot!AJ362</f>
        <v>0</v>
      </c>
      <c r="O373" s="179"/>
    </row>
    <row r="374" spans="3:15" ht="30" customHeight="1" x14ac:dyDescent="0.25">
      <c r="C374" s="10" t="str">
        <f>Pivot!AD363</f>
        <v>00-13477562</v>
      </c>
      <c r="D374" s="11"/>
      <c r="E374" s="12" t="str">
        <f>Pivot!AE363</f>
        <v>♀ Suzanne Hill
58 | High School</v>
      </c>
      <c r="F374" s="11"/>
      <c r="G374" s="12" t="str">
        <f>Pivot!AF363</f>
        <v>Help Desk Technician
Customer Service</v>
      </c>
      <c r="H374" s="11"/>
      <c r="I374" s="12" t="str">
        <f>Pivot!AG363</f>
        <v>🏢 New York City
New York</v>
      </c>
      <c r="J374" s="11"/>
      <c r="K374" s="13">
        <f>Pivot!AH363</f>
        <v>84471</v>
      </c>
      <c r="L374" s="11"/>
      <c r="M374" s="12" t="str">
        <f>Pivot!AI363</f>
        <v>▲ Active
20/03/2024 -</v>
      </c>
      <c r="N374" s="178">
        <f>Pivot!AJ363</f>
        <v>0</v>
      </c>
      <c r="O374" s="179"/>
    </row>
    <row r="375" spans="3:15" ht="30" customHeight="1" x14ac:dyDescent="0.25">
      <c r="C375" s="10" t="str">
        <f>Pivot!AD364</f>
        <v>00-13485913</v>
      </c>
      <c r="D375" s="11"/>
      <c r="E375" s="12" t="str">
        <f>Pivot!AE364</f>
        <v>♂ James Reid
43 | Bachelor</v>
      </c>
      <c r="F375" s="11"/>
      <c r="G375" s="12" t="str">
        <f>Pivot!AF364</f>
        <v>Sales Specialist
Sales</v>
      </c>
      <c r="H375" s="11"/>
      <c r="I375" s="12" t="str">
        <f>Pivot!AG364</f>
        <v>🏢 Buffalo
New York</v>
      </c>
      <c r="J375" s="11"/>
      <c r="K375" s="13">
        <f>Pivot!AH364</f>
        <v>68535</v>
      </c>
      <c r="L375" s="11"/>
      <c r="M375" s="12" t="str">
        <f>Pivot!AI364</f>
        <v>▲ Active
02/11/2019 -</v>
      </c>
      <c r="N375" s="178">
        <f>Pivot!AJ364</f>
        <v>5</v>
      </c>
      <c r="O375" s="179"/>
    </row>
    <row r="376" spans="3:15" ht="30" customHeight="1" x14ac:dyDescent="0.25">
      <c r="C376" s="10" t="str">
        <f>Pivot!AD365</f>
        <v>00-13523397</v>
      </c>
      <c r="D376" s="11"/>
      <c r="E376" s="12" t="str">
        <f>Pivot!AE365</f>
        <v>♂ Jesus James
21 | High School</v>
      </c>
      <c r="F376" s="11"/>
      <c r="G376" s="12" t="str">
        <f>Pivot!AF365</f>
        <v>Support Specialist
Customer Service</v>
      </c>
      <c r="H376" s="11"/>
      <c r="I376" s="12" t="str">
        <f>Pivot!AG365</f>
        <v>🏢 Rochester
New York</v>
      </c>
      <c r="J376" s="11"/>
      <c r="K376" s="13">
        <f>Pivot!AH365</f>
        <v>57601</v>
      </c>
      <c r="L376" s="11"/>
      <c r="M376" s="12" t="str">
        <f>Pivot!AI365</f>
        <v>▲ Active
07/08/2015 -</v>
      </c>
      <c r="N376" s="178">
        <f>Pivot!AJ365</f>
        <v>9</v>
      </c>
      <c r="O376" s="179"/>
    </row>
    <row r="377" spans="3:15" ht="30" customHeight="1" x14ac:dyDescent="0.25">
      <c r="C377" s="10" t="str">
        <f>Pivot!AD366</f>
        <v>00-13530859</v>
      </c>
      <c r="D377" s="11"/>
      <c r="E377" s="12" t="str">
        <f>Pivot!AE366</f>
        <v>♂ Kathleen Cummings
39 | Bachelor</v>
      </c>
      <c r="F377" s="11"/>
      <c r="G377" s="12" t="str">
        <f>Pivot!AF366</f>
        <v>Help Desk Technician
Customer Service</v>
      </c>
      <c r="H377" s="11"/>
      <c r="I377" s="12" t="str">
        <f>Pivot!AG366</f>
        <v>🏢 Buffalo
New York</v>
      </c>
      <c r="J377" s="11"/>
      <c r="K377" s="13">
        <f>Pivot!AH366</f>
        <v>65359</v>
      </c>
      <c r="L377" s="11"/>
      <c r="M377" s="12" t="str">
        <f>Pivot!AI366</f>
        <v>▲ Active
01/03/2017 -</v>
      </c>
      <c r="N377" s="178">
        <f>Pivot!AJ366</f>
        <v>7</v>
      </c>
      <c r="O377" s="179"/>
    </row>
    <row r="378" spans="3:15" ht="30" customHeight="1" x14ac:dyDescent="0.25">
      <c r="C378" s="10" t="str">
        <f>Pivot!AD367</f>
        <v>00-13532190</v>
      </c>
      <c r="D378" s="11"/>
      <c r="E378" s="12" t="str">
        <f>Pivot!AE367</f>
        <v>♂ Virginia Wright
52 | Bachelor</v>
      </c>
      <c r="F378" s="11"/>
      <c r="G378" s="12" t="str">
        <f>Pivot!AF367</f>
        <v>Marketing Coordinator
Marketing</v>
      </c>
      <c r="H378" s="11"/>
      <c r="I378" s="12" t="str">
        <f>Pivot!AG367</f>
        <v>🏢 Rochester
New York</v>
      </c>
      <c r="J378" s="11"/>
      <c r="K378" s="13">
        <f>Pivot!AH367</f>
        <v>82639</v>
      </c>
      <c r="L378" s="11"/>
      <c r="M378" s="12" t="str">
        <f>Pivot!AI367</f>
        <v>▲ Active
24/12/2024 -</v>
      </c>
      <c r="N378" s="178">
        <f>Pivot!AJ367</f>
        <v>0</v>
      </c>
      <c r="O378" s="179"/>
    </row>
    <row r="379" spans="3:15" ht="30" customHeight="1" x14ac:dyDescent="0.25">
      <c r="C379" s="10" t="str">
        <f>Pivot!AD368</f>
        <v>00-13540146</v>
      </c>
      <c r="D379" s="11"/>
      <c r="E379" s="12" t="str">
        <f>Pivot!AE368</f>
        <v>♂ Jackie Baker
30 | Bachelor</v>
      </c>
      <c r="F379" s="11"/>
      <c r="G379" s="12" t="str">
        <f>Pivot!AF368</f>
        <v>Sales Consultant
Sales</v>
      </c>
      <c r="H379" s="11"/>
      <c r="I379" s="12" t="str">
        <f>Pivot!AG368</f>
        <v>🏢 Buffalo
New York</v>
      </c>
      <c r="J379" s="11"/>
      <c r="K379" s="13">
        <f>Pivot!AH368</f>
        <v>87549</v>
      </c>
      <c r="L379" s="11"/>
      <c r="M379" s="12" t="str">
        <f>Pivot!AI368</f>
        <v>▲ Active
17/06/2020 -</v>
      </c>
      <c r="N379" s="178">
        <f>Pivot!AJ368</f>
        <v>4</v>
      </c>
      <c r="O379" s="179"/>
    </row>
    <row r="380" spans="3:15" ht="30" customHeight="1" x14ac:dyDescent="0.25">
      <c r="C380" s="10" t="str">
        <f>Pivot!AD369</f>
        <v>00-13590174</v>
      </c>
      <c r="D380" s="11"/>
      <c r="E380" s="12" t="str">
        <f>Pivot!AE369</f>
        <v>♀ Robert Roberts
31 | High School</v>
      </c>
      <c r="F380" s="11"/>
      <c r="G380" s="12" t="str">
        <f>Pivot!AF369</f>
        <v>Inventory Specialist
Operations</v>
      </c>
      <c r="H380" s="11"/>
      <c r="I380" s="12" t="str">
        <f>Pivot!AG369</f>
        <v>🏠 Huntington
West Virginia</v>
      </c>
      <c r="J380" s="11"/>
      <c r="K380" s="13">
        <f>Pivot!AH369</f>
        <v>53735</v>
      </c>
      <c r="L380" s="11"/>
      <c r="M380" s="12" t="str">
        <f>Pivot!AI369</f>
        <v>▲ Active
04/12/2024 -</v>
      </c>
      <c r="N380" s="178">
        <f>Pivot!AJ369</f>
        <v>0</v>
      </c>
      <c r="O380" s="179"/>
    </row>
    <row r="381" spans="3:15" ht="30" customHeight="1" x14ac:dyDescent="0.25">
      <c r="C381" s="10" t="str">
        <f>Pivot!AD370</f>
        <v>00-13594894</v>
      </c>
      <c r="D381" s="11"/>
      <c r="E381" s="12" t="str">
        <f>Pivot!AE370</f>
        <v>♂ David Henderson
22 | Bachelor</v>
      </c>
      <c r="F381" s="11"/>
      <c r="G381" s="12" t="str">
        <f>Pivot!AF370</f>
        <v>Sales Specialist
Sales</v>
      </c>
      <c r="H381" s="11"/>
      <c r="I381" s="12" t="str">
        <f>Pivot!AG370</f>
        <v>🏢 Buffalo
New York</v>
      </c>
      <c r="J381" s="11"/>
      <c r="K381" s="13">
        <f>Pivot!AH370</f>
        <v>71462</v>
      </c>
      <c r="L381" s="11"/>
      <c r="M381" s="12" t="str">
        <f>Pivot!AI370</f>
        <v>▲ Active
03/02/2024 -</v>
      </c>
      <c r="N381" s="178">
        <f>Pivot!AJ370</f>
        <v>0</v>
      </c>
      <c r="O381" s="179"/>
    </row>
    <row r="382" spans="3:15" ht="30" customHeight="1" x14ac:dyDescent="0.25">
      <c r="C382" s="10" t="str">
        <f>Pivot!AD371</f>
        <v>00-13599088</v>
      </c>
      <c r="D382" s="11"/>
      <c r="E382" s="12" t="str">
        <f>Pivot!AE371</f>
        <v>♀ Hannah Schmidt
45 | Bachelor</v>
      </c>
      <c r="F382" s="11"/>
      <c r="G382" s="12" t="str">
        <f>Pivot!AF371</f>
        <v>Sales Specialist
Sales</v>
      </c>
      <c r="H382" s="11"/>
      <c r="I382" s="12" t="str">
        <f>Pivot!AG371</f>
        <v>🏠 Grand Rapids
Michigan</v>
      </c>
      <c r="J382" s="11"/>
      <c r="K382" s="13">
        <f>Pivot!AH371</f>
        <v>71532</v>
      </c>
      <c r="L382" s="11"/>
      <c r="M382" s="12" t="str">
        <f>Pivot!AI371</f>
        <v>▲ Active
26/04/2017 -</v>
      </c>
      <c r="N382" s="178">
        <f>Pivot!AJ371</f>
        <v>7</v>
      </c>
      <c r="O382" s="179"/>
    </row>
    <row r="383" spans="3:15" ht="30" customHeight="1" x14ac:dyDescent="0.25">
      <c r="C383" s="10" t="str">
        <f>Pivot!AD372</f>
        <v>00-13609956</v>
      </c>
      <c r="D383" s="11"/>
      <c r="E383" s="12" t="str">
        <f>Pivot!AE372</f>
        <v>♂ Jennifer Hayden
31 | Bachelor</v>
      </c>
      <c r="F383" s="11"/>
      <c r="G383" s="12" t="str">
        <f>Pivot!AF372</f>
        <v>Operations Analyst
Operations</v>
      </c>
      <c r="H383" s="11"/>
      <c r="I383" s="12" t="str">
        <f>Pivot!AG372</f>
        <v>🏠 Columbus
Ohio</v>
      </c>
      <c r="J383" s="11"/>
      <c r="K383" s="13">
        <f>Pivot!AH372</f>
        <v>59929</v>
      </c>
      <c r="L383" s="11"/>
      <c r="M383" s="12" t="str">
        <f>Pivot!AI372</f>
        <v>▲ Active
09/02/2017 -</v>
      </c>
      <c r="N383" s="178">
        <f>Pivot!AJ372</f>
        <v>7</v>
      </c>
      <c r="O383" s="179"/>
    </row>
    <row r="384" spans="3:15" ht="30" customHeight="1" x14ac:dyDescent="0.25">
      <c r="C384" s="10" t="str">
        <f>Pivot!AD373</f>
        <v>00-13610435</v>
      </c>
      <c r="D384" s="11"/>
      <c r="E384" s="12" t="str">
        <f>Pivot!AE373</f>
        <v>♂ Elizabeth Barnett
23 | High School</v>
      </c>
      <c r="F384" s="11"/>
      <c r="G384" s="12" t="str">
        <f>Pivot!AF373</f>
        <v>Help Desk Technician
Customer Service</v>
      </c>
      <c r="H384" s="11"/>
      <c r="I384" s="12" t="str">
        <f>Pivot!AG373</f>
        <v>🏢 Buffalo
New York</v>
      </c>
      <c r="J384" s="11"/>
      <c r="K384" s="13">
        <f>Pivot!AH373</f>
        <v>60554</v>
      </c>
      <c r="L384" s="11"/>
      <c r="M384" s="12" t="str">
        <f>Pivot!AI373</f>
        <v>▲ Active
23/09/2022 -</v>
      </c>
      <c r="N384" s="178">
        <f>Pivot!AJ373</f>
        <v>2</v>
      </c>
      <c r="O384" s="179"/>
    </row>
    <row r="385" spans="3:15" ht="30" customHeight="1" x14ac:dyDescent="0.25">
      <c r="C385" s="10" t="str">
        <f>Pivot!AD374</f>
        <v>00-13611130</v>
      </c>
      <c r="D385" s="11"/>
      <c r="E385" s="12" t="str">
        <f>Pivot!AE374</f>
        <v>♀ Jessica Fisher
57 | Bachelor</v>
      </c>
      <c r="F385" s="11"/>
      <c r="G385" s="12" t="str">
        <f>Pivot!AF374</f>
        <v>Logistics Coordinator
Operations</v>
      </c>
      <c r="H385" s="11"/>
      <c r="I385" s="12" t="str">
        <f>Pivot!AG374</f>
        <v>🏢 Buffalo
New York</v>
      </c>
      <c r="J385" s="11"/>
      <c r="K385" s="13">
        <f>Pivot!AH374</f>
        <v>59900</v>
      </c>
      <c r="L385" s="11"/>
      <c r="M385" s="12" t="str">
        <f>Pivot!AI374</f>
        <v>▲ Active
11/12/2018 -</v>
      </c>
      <c r="N385" s="178">
        <f>Pivot!AJ374</f>
        <v>6</v>
      </c>
      <c r="O385" s="179"/>
    </row>
    <row r="386" spans="3:15" ht="30" customHeight="1" x14ac:dyDescent="0.25">
      <c r="C386" s="10" t="str">
        <f>Pivot!AD375</f>
        <v>00-13629536</v>
      </c>
      <c r="D386" s="11"/>
      <c r="E386" s="12" t="str">
        <f>Pivot!AE375</f>
        <v>♂ Deborah Crawford
64 | Bachelor</v>
      </c>
      <c r="F386" s="11"/>
      <c r="G386" s="12" t="str">
        <f>Pivot!AF375</f>
        <v>Sales Representative
Sales</v>
      </c>
      <c r="H386" s="11"/>
      <c r="I386" s="12" t="str">
        <f>Pivot!AG375</f>
        <v>🏠 Allentown
Pennsylvania</v>
      </c>
      <c r="J386" s="11"/>
      <c r="K386" s="13">
        <f>Pivot!AH375</f>
        <v>77485</v>
      </c>
      <c r="L386" s="11"/>
      <c r="M386" s="12" t="str">
        <f>Pivot!AI375</f>
        <v>▲ Active
06/04/2017 -</v>
      </c>
      <c r="N386" s="178">
        <f>Pivot!AJ375</f>
        <v>7</v>
      </c>
      <c r="O386" s="179"/>
    </row>
    <row r="387" spans="3:15" ht="30" customHeight="1" x14ac:dyDescent="0.25">
      <c r="C387" s="10" t="str">
        <f>Pivot!AD376</f>
        <v>00-13646855</v>
      </c>
      <c r="D387" s="11"/>
      <c r="E387" s="12" t="str">
        <f>Pivot!AE376</f>
        <v>♂ Colin Martinez
43 | Master</v>
      </c>
      <c r="F387" s="11"/>
      <c r="G387" s="12" t="str">
        <f>Pivot!AF376</f>
        <v>Financial Analyst
Finance</v>
      </c>
      <c r="H387" s="11"/>
      <c r="I387" s="12" t="str">
        <f>Pivot!AG376</f>
        <v>🏢 Rochester
New York</v>
      </c>
      <c r="J387" s="11"/>
      <c r="K387" s="13">
        <f>Pivot!AH376</f>
        <v>67876</v>
      </c>
      <c r="L387" s="11"/>
      <c r="M387" s="12" t="str">
        <f>Pivot!AI376</f>
        <v>▲ Active
22/08/2022 -</v>
      </c>
      <c r="N387" s="178">
        <f>Pivot!AJ376</f>
        <v>2</v>
      </c>
      <c r="O387" s="179"/>
    </row>
    <row r="388" spans="3:15" ht="30" customHeight="1" x14ac:dyDescent="0.25">
      <c r="C388" s="10" t="str">
        <f>Pivot!AD377</f>
        <v>00-13667070</v>
      </c>
      <c r="D388" s="11"/>
      <c r="E388" s="12" t="str">
        <f>Pivot!AE377</f>
        <v>♀ Elizabeth Gordon
54 | Master</v>
      </c>
      <c r="F388" s="11"/>
      <c r="G388" s="12" t="str">
        <f>Pivot!AF377</f>
        <v>Operations Analyst
Operations</v>
      </c>
      <c r="H388" s="11"/>
      <c r="I388" s="12" t="str">
        <f>Pivot!AG377</f>
        <v>🏢 New York City
New York</v>
      </c>
      <c r="J388" s="11"/>
      <c r="K388" s="13">
        <f>Pivot!AH377</f>
        <v>61912</v>
      </c>
      <c r="L388" s="11"/>
      <c r="M388" s="12" t="str">
        <f>Pivot!AI377</f>
        <v>▲ Active
15/03/2023 -</v>
      </c>
      <c r="N388" s="178">
        <f>Pivot!AJ377</f>
        <v>1</v>
      </c>
      <c r="O388" s="179"/>
    </row>
    <row r="389" spans="3:15" ht="30" customHeight="1" x14ac:dyDescent="0.25">
      <c r="C389" s="10" t="str">
        <f>Pivot!AD378</f>
        <v>00-13670974</v>
      </c>
      <c r="D389" s="11"/>
      <c r="E389" s="12" t="str">
        <f>Pivot!AE378</f>
        <v>♂ Aaron Finley
44 | Bachelor</v>
      </c>
      <c r="F389" s="11"/>
      <c r="G389" s="12" t="str">
        <f>Pivot!AF378</f>
        <v>Logistics Coordinator
Operations</v>
      </c>
      <c r="H389" s="11"/>
      <c r="I389" s="12" t="str">
        <f>Pivot!AG378</f>
        <v>🏠 Warren
Michigan</v>
      </c>
      <c r="J389" s="11"/>
      <c r="K389" s="13">
        <f>Pivot!AH378</f>
        <v>72339</v>
      </c>
      <c r="L389" s="11"/>
      <c r="M389" s="12" t="str">
        <f>Pivot!AI378</f>
        <v>▲ Active
14/11/2022 -</v>
      </c>
      <c r="N389" s="178">
        <f>Pivot!AJ378</f>
        <v>2</v>
      </c>
      <c r="O389" s="179"/>
    </row>
    <row r="390" spans="3:15" ht="30" customHeight="1" x14ac:dyDescent="0.25">
      <c r="C390" s="10" t="str">
        <f>Pivot!AD379</f>
        <v>00-13695007</v>
      </c>
      <c r="D390" s="11"/>
      <c r="E390" s="12" t="str">
        <f>Pivot!AE379</f>
        <v>♀ Andrew Bird
38 | Master</v>
      </c>
      <c r="F390" s="11"/>
      <c r="G390" s="12" t="str">
        <f>Pivot!AF379</f>
        <v>Sales Specialist
Sales</v>
      </c>
      <c r="H390" s="11"/>
      <c r="I390" s="12" t="str">
        <f>Pivot!AG379</f>
        <v>🏢 Rochester
New York</v>
      </c>
      <c r="J390" s="11"/>
      <c r="K390" s="13">
        <f>Pivot!AH379</f>
        <v>90126</v>
      </c>
      <c r="L390" s="11"/>
      <c r="M390" s="12" t="str">
        <f>Pivot!AI379</f>
        <v>▲ Active
06/06/2023 -</v>
      </c>
      <c r="N390" s="178">
        <f>Pivot!AJ379</f>
        <v>1</v>
      </c>
      <c r="O390" s="179"/>
    </row>
    <row r="391" spans="3:15" ht="30" customHeight="1" x14ac:dyDescent="0.25">
      <c r="C391" s="10" t="str">
        <f>Pivot!AD380</f>
        <v>00-13695188</v>
      </c>
      <c r="D391" s="11"/>
      <c r="E391" s="12" t="str">
        <f>Pivot!AE380</f>
        <v>♂ Tommy Clark
44 | Bachelor</v>
      </c>
      <c r="F391" s="11"/>
      <c r="G391" s="12" t="str">
        <f>Pivot!AF380</f>
        <v>Logistics Coordinator
Operations</v>
      </c>
      <c r="H391" s="11"/>
      <c r="I391" s="12" t="str">
        <f>Pivot!AG380</f>
        <v>🏢 New York City
New York</v>
      </c>
      <c r="J391" s="11"/>
      <c r="K391" s="13">
        <f>Pivot!AH380</f>
        <v>69247</v>
      </c>
      <c r="L391" s="11"/>
      <c r="M391" s="12" t="str">
        <f>Pivot!AI380</f>
        <v>▲ Active
22/02/2016 -</v>
      </c>
      <c r="N391" s="178">
        <f>Pivot!AJ380</f>
        <v>8</v>
      </c>
      <c r="O391" s="179"/>
    </row>
    <row r="392" spans="3:15" ht="30" customHeight="1" x14ac:dyDescent="0.25">
      <c r="C392" s="10" t="str">
        <f>Pivot!AD381</f>
        <v>00-13754158</v>
      </c>
      <c r="D392" s="11"/>
      <c r="E392" s="12" t="str">
        <f>Pivot!AE381</f>
        <v>♀ Cory Williams
41 | High School</v>
      </c>
      <c r="F392" s="11"/>
      <c r="G392" s="12" t="str">
        <f>Pivot!AF381</f>
        <v>Customer Service Representative
Customer Service</v>
      </c>
      <c r="H392" s="11"/>
      <c r="I392" s="12" t="str">
        <f>Pivot!AG381</f>
        <v>🏢 New York City
New York</v>
      </c>
      <c r="J392" s="11"/>
      <c r="K392" s="13">
        <f>Pivot!AH381</f>
        <v>54193</v>
      </c>
      <c r="L392" s="11"/>
      <c r="M392" s="12" t="str">
        <f>Pivot!AI381</f>
        <v>▲ Active
04/05/2017 -</v>
      </c>
      <c r="N392" s="178">
        <f>Pivot!AJ381</f>
        <v>7</v>
      </c>
      <c r="O392" s="179"/>
    </row>
    <row r="393" spans="3:15" ht="30" customHeight="1" x14ac:dyDescent="0.25">
      <c r="C393" s="10" t="str">
        <f>Pivot!AD382</f>
        <v>00-13760835</v>
      </c>
      <c r="D393" s="11"/>
      <c r="E393" s="12" t="str">
        <f>Pivot!AE382</f>
        <v>♀ Justin Hayes
32 | Master</v>
      </c>
      <c r="F393" s="11"/>
      <c r="G393" s="12" t="str">
        <f>Pivot!AF382</f>
        <v>Operations Analyst
Operations</v>
      </c>
      <c r="H393" s="11"/>
      <c r="I393" s="12" t="str">
        <f>Pivot!AG382</f>
        <v>🏢 New York City
New York</v>
      </c>
      <c r="J393" s="11"/>
      <c r="K393" s="13">
        <f>Pivot!AH382</f>
        <v>63547</v>
      </c>
      <c r="L393" s="11"/>
      <c r="M393" s="12" t="str">
        <f>Pivot!AI382</f>
        <v>▲ Active
31/07/2015 -</v>
      </c>
      <c r="N393" s="178">
        <f>Pivot!AJ382</f>
        <v>9</v>
      </c>
      <c r="O393" s="179"/>
    </row>
    <row r="394" spans="3:15" ht="30" customHeight="1" x14ac:dyDescent="0.25">
      <c r="C394" s="10" t="str">
        <f>Pivot!AD383</f>
        <v>00-13779742</v>
      </c>
      <c r="D394" s="11"/>
      <c r="E394" s="12" t="str">
        <f>Pivot!AE383</f>
        <v>♂ Heather Dunn
31 | Master</v>
      </c>
      <c r="F394" s="11"/>
      <c r="G394" s="12" t="str">
        <f>Pivot!AF383</f>
        <v>System Administrator
IT</v>
      </c>
      <c r="H394" s="11"/>
      <c r="I394" s="12" t="str">
        <f>Pivot!AG383</f>
        <v>🏢 Rochester
New York</v>
      </c>
      <c r="J394" s="11"/>
      <c r="K394" s="13">
        <f>Pivot!AH383</f>
        <v>89804</v>
      </c>
      <c r="L394" s="11"/>
      <c r="M394" s="12" t="str">
        <f>Pivot!AI383</f>
        <v>▲ Active
01/05/2020 -</v>
      </c>
      <c r="N394" s="178">
        <f>Pivot!AJ383</f>
        <v>4</v>
      </c>
      <c r="O394" s="179"/>
    </row>
    <row r="395" spans="3:15" ht="30" customHeight="1" x14ac:dyDescent="0.25">
      <c r="C395" s="10" t="str">
        <f>Pivot!AD384</f>
        <v>00-13783268</v>
      </c>
      <c r="D395" s="11"/>
      <c r="E395" s="12" t="str">
        <f>Pivot!AE384</f>
        <v>♂ Katrina Duran
28 | Bachelor</v>
      </c>
      <c r="F395" s="11"/>
      <c r="G395" s="12" t="str">
        <f>Pivot!AF384</f>
        <v>Inventory Specialist
Operations</v>
      </c>
      <c r="H395" s="11"/>
      <c r="I395" s="12" t="str">
        <f>Pivot!AG384</f>
        <v>🏢 New York City
New York</v>
      </c>
      <c r="J395" s="11"/>
      <c r="K395" s="13">
        <f>Pivot!AH384</f>
        <v>61488</v>
      </c>
      <c r="L395" s="11"/>
      <c r="M395" s="12" t="str">
        <f>Pivot!AI384</f>
        <v>▼ Terminated
23/04/2018 - 17/12/2020</v>
      </c>
      <c r="N395" s="178">
        <f>Pivot!AJ384</f>
        <v>2</v>
      </c>
      <c r="O395" s="179"/>
    </row>
    <row r="396" spans="3:15" ht="30" customHeight="1" x14ac:dyDescent="0.25">
      <c r="C396" s="10" t="str">
        <f>Pivot!AD385</f>
        <v>00-13789737</v>
      </c>
      <c r="D396" s="11"/>
      <c r="E396" s="12" t="str">
        <f>Pivot!AE385</f>
        <v>♂ Roy Martinez
36 | High School</v>
      </c>
      <c r="F396" s="11"/>
      <c r="G396" s="12" t="str">
        <f>Pivot!AF385</f>
        <v>Help Desk Technician
Customer Service</v>
      </c>
      <c r="H396" s="11"/>
      <c r="I396" s="12" t="str">
        <f>Pivot!AG385</f>
        <v>🏢 Buffalo
New York</v>
      </c>
      <c r="J396" s="11"/>
      <c r="K396" s="13">
        <f>Pivot!AH385</f>
        <v>61445</v>
      </c>
      <c r="L396" s="11"/>
      <c r="M396" s="12" t="str">
        <f>Pivot!AI385</f>
        <v>▲ Active
26/02/2024 -</v>
      </c>
      <c r="N396" s="178">
        <f>Pivot!AJ385</f>
        <v>0</v>
      </c>
      <c r="O396" s="179"/>
    </row>
    <row r="397" spans="3:15" ht="30" customHeight="1" x14ac:dyDescent="0.25">
      <c r="C397" s="10" t="str">
        <f>Pivot!AD386</f>
        <v>00-13792466</v>
      </c>
      <c r="D397" s="11"/>
      <c r="E397" s="12" t="str">
        <f>Pivot!AE386</f>
        <v>♂ John Wilkinson
25 | Bachelor</v>
      </c>
      <c r="F397" s="11"/>
      <c r="G397" s="12" t="str">
        <f>Pivot!AF386</f>
        <v>Inventory Specialist
Operations</v>
      </c>
      <c r="H397" s="11"/>
      <c r="I397" s="12" t="str">
        <f>Pivot!AG386</f>
        <v>🏢 New York City
New York</v>
      </c>
      <c r="J397" s="11"/>
      <c r="K397" s="13">
        <f>Pivot!AH386</f>
        <v>64819</v>
      </c>
      <c r="L397" s="11"/>
      <c r="M397" s="12" t="str">
        <f>Pivot!AI386</f>
        <v>▲ Active
30/11/2022 -</v>
      </c>
      <c r="N397" s="178">
        <f>Pivot!AJ386</f>
        <v>2</v>
      </c>
      <c r="O397" s="179"/>
    </row>
    <row r="398" spans="3:15" ht="30" customHeight="1" x14ac:dyDescent="0.25">
      <c r="C398" s="10" t="str">
        <f>Pivot!AD387</f>
        <v>00-13800827</v>
      </c>
      <c r="D398" s="11"/>
      <c r="E398" s="12" t="str">
        <f>Pivot!AE387</f>
        <v>♂ Dawn Sims
43 | Bachelor</v>
      </c>
      <c r="F398" s="11"/>
      <c r="G398" s="12" t="str">
        <f>Pivot!AF387</f>
        <v>IT Support Specialist
IT</v>
      </c>
      <c r="H398" s="11"/>
      <c r="I398" s="12" t="str">
        <f>Pivot!AG387</f>
        <v>🏢 Rochester
New York</v>
      </c>
      <c r="J398" s="11"/>
      <c r="K398" s="13">
        <f>Pivot!AH387</f>
        <v>67847</v>
      </c>
      <c r="L398" s="11"/>
      <c r="M398" s="12" t="str">
        <f>Pivot!AI387</f>
        <v>▲ Active
20/01/2019 -</v>
      </c>
      <c r="N398" s="178">
        <f>Pivot!AJ387</f>
        <v>6</v>
      </c>
      <c r="O398" s="179"/>
    </row>
    <row r="399" spans="3:15" ht="30" customHeight="1" x14ac:dyDescent="0.25">
      <c r="C399" s="10" t="str">
        <f>Pivot!AD388</f>
        <v>00-13824787</v>
      </c>
      <c r="D399" s="11"/>
      <c r="E399" s="12" t="str">
        <f>Pivot!AE388</f>
        <v>♀ Ryan Turner
41 | Bachelor</v>
      </c>
      <c r="F399" s="11"/>
      <c r="G399" s="12" t="str">
        <f>Pivot!AF388</f>
        <v>Support Specialist
Customer Service</v>
      </c>
      <c r="H399" s="11"/>
      <c r="I399" s="12" t="str">
        <f>Pivot!AG388</f>
        <v>🏢 Rochester
New York</v>
      </c>
      <c r="J399" s="11"/>
      <c r="K399" s="13">
        <f>Pivot!AH388</f>
        <v>63149</v>
      </c>
      <c r="L399" s="11"/>
      <c r="M399" s="12" t="str">
        <f>Pivot!AI388</f>
        <v>▲ Active
27/11/2023 -</v>
      </c>
      <c r="N399" s="178">
        <f>Pivot!AJ388</f>
        <v>1</v>
      </c>
      <c r="O399" s="179"/>
    </row>
    <row r="400" spans="3:15" ht="30" customHeight="1" x14ac:dyDescent="0.25">
      <c r="C400" s="10" t="str">
        <f>Pivot!AD389</f>
        <v>00-13832610</v>
      </c>
      <c r="D400" s="11"/>
      <c r="E400" s="12" t="str">
        <f>Pivot!AE389</f>
        <v>♀ Charles Mcdaniel
42 | Bachelor</v>
      </c>
      <c r="F400" s="11"/>
      <c r="G400" s="12" t="str">
        <f>Pivot!AF389</f>
        <v>Software Developer
IT</v>
      </c>
      <c r="H400" s="11"/>
      <c r="I400" s="12" t="str">
        <f>Pivot!AG389</f>
        <v>🏢 New York City
New York</v>
      </c>
      <c r="J400" s="11"/>
      <c r="K400" s="13">
        <f>Pivot!AH389</f>
        <v>86429</v>
      </c>
      <c r="L400" s="11"/>
      <c r="M400" s="12" t="str">
        <f>Pivot!AI389</f>
        <v>▲ Active
26/05/2017 -</v>
      </c>
      <c r="N400" s="178">
        <f>Pivot!AJ389</f>
        <v>7</v>
      </c>
      <c r="O400" s="179"/>
    </row>
    <row r="401" spans="3:15" ht="30" customHeight="1" x14ac:dyDescent="0.25">
      <c r="C401" s="10" t="str">
        <f>Pivot!AD390</f>
        <v>00-13848263</v>
      </c>
      <c r="D401" s="11"/>
      <c r="E401" s="12" t="str">
        <f>Pivot!AE390</f>
        <v>♀ Ashley Webster
45 | Master</v>
      </c>
      <c r="F401" s="11"/>
      <c r="G401" s="12" t="str">
        <f>Pivot!AF390</f>
        <v>System Administrator
IT</v>
      </c>
      <c r="H401" s="11"/>
      <c r="I401" s="12" t="str">
        <f>Pivot!AG390</f>
        <v>🏢 Rochester
New York</v>
      </c>
      <c r="J401" s="11"/>
      <c r="K401" s="13">
        <f>Pivot!AH390</f>
        <v>80502</v>
      </c>
      <c r="L401" s="11"/>
      <c r="M401" s="12" t="str">
        <f>Pivot!AI390</f>
        <v>▲ Active
19/02/2023 -</v>
      </c>
      <c r="N401" s="178">
        <f>Pivot!AJ390</f>
        <v>1</v>
      </c>
      <c r="O401" s="179"/>
    </row>
    <row r="402" spans="3:15" ht="30" customHeight="1" x14ac:dyDescent="0.25">
      <c r="C402" s="10" t="str">
        <f>Pivot!AD391</f>
        <v>00-13885356</v>
      </c>
      <c r="D402" s="11"/>
      <c r="E402" s="12" t="str">
        <f>Pivot!AE391</f>
        <v>♂ Courtney Crawford
35 | Bachelor</v>
      </c>
      <c r="F402" s="11"/>
      <c r="G402" s="12" t="str">
        <f>Pivot!AF391</f>
        <v>Software Developer
IT</v>
      </c>
      <c r="H402" s="11"/>
      <c r="I402" s="12" t="str">
        <f>Pivot!AG391</f>
        <v>🏠 Warren
Michigan</v>
      </c>
      <c r="J402" s="11"/>
      <c r="K402" s="13">
        <f>Pivot!AH391</f>
        <v>85404</v>
      </c>
      <c r="L402" s="11"/>
      <c r="M402" s="12" t="str">
        <f>Pivot!AI391</f>
        <v>▲ Active
18/07/2017 -</v>
      </c>
      <c r="N402" s="178">
        <f>Pivot!AJ391</f>
        <v>7</v>
      </c>
      <c r="O402" s="179"/>
    </row>
    <row r="403" spans="3:15" ht="30" customHeight="1" x14ac:dyDescent="0.25">
      <c r="C403" s="10" t="str">
        <f>Pivot!AD392</f>
        <v>00-13887287</v>
      </c>
      <c r="D403" s="11"/>
      <c r="E403" s="12" t="str">
        <f>Pivot!AE392</f>
        <v>♂ Antonio Potter
53 | Bachelor</v>
      </c>
      <c r="F403" s="11"/>
      <c r="G403" s="12" t="str">
        <f>Pivot!AF392</f>
        <v>SEO Specialist
Marketing</v>
      </c>
      <c r="H403" s="11"/>
      <c r="I403" s="12" t="str">
        <f>Pivot!AG392</f>
        <v>🏢 Rochester
New York</v>
      </c>
      <c r="J403" s="11"/>
      <c r="K403" s="13">
        <f>Pivot!AH392</f>
        <v>67526</v>
      </c>
      <c r="L403" s="11"/>
      <c r="M403" s="12" t="str">
        <f>Pivot!AI392</f>
        <v>▲ Active
15/07/2017 -</v>
      </c>
      <c r="N403" s="178">
        <f>Pivot!AJ392</f>
        <v>7</v>
      </c>
      <c r="O403" s="179"/>
    </row>
    <row r="404" spans="3:15" ht="30" customHeight="1" x14ac:dyDescent="0.25">
      <c r="C404" s="10" t="str">
        <f>Pivot!AD393</f>
        <v>00-13891393</v>
      </c>
      <c r="D404" s="11"/>
      <c r="E404" s="12" t="str">
        <f>Pivot!AE393</f>
        <v>♂ Brenda Stephens
28 | Master</v>
      </c>
      <c r="F404" s="11"/>
      <c r="G404" s="12" t="str">
        <f>Pivot!AF393</f>
        <v>Sales Specialist
Sales</v>
      </c>
      <c r="H404" s="11"/>
      <c r="I404" s="12" t="str">
        <f>Pivot!AG393</f>
        <v>🏠 Charlotte
North Carolina</v>
      </c>
      <c r="J404" s="11"/>
      <c r="K404" s="13">
        <f>Pivot!AH393</f>
        <v>71087</v>
      </c>
      <c r="L404" s="11"/>
      <c r="M404" s="12" t="str">
        <f>Pivot!AI393</f>
        <v>▲ Active
03/08/2022 -</v>
      </c>
      <c r="N404" s="178">
        <f>Pivot!AJ393</f>
        <v>2</v>
      </c>
      <c r="O404" s="179"/>
    </row>
    <row r="405" spans="3:15" ht="30" customHeight="1" x14ac:dyDescent="0.25">
      <c r="C405" s="10" t="str">
        <f>Pivot!AD394</f>
        <v>00-13933043</v>
      </c>
      <c r="D405" s="11"/>
      <c r="E405" s="12" t="str">
        <f>Pivot!AE394</f>
        <v>♀ Jennifer Payne
27 | Bachelor</v>
      </c>
      <c r="F405" s="11"/>
      <c r="G405" s="12" t="str">
        <f>Pivot!AF394</f>
        <v>Logistics Coordinator
Operations</v>
      </c>
      <c r="H405" s="11"/>
      <c r="I405" s="12" t="str">
        <f>Pivot!AG394</f>
        <v>🏢 New York City
New York</v>
      </c>
      <c r="J405" s="11"/>
      <c r="K405" s="13">
        <f>Pivot!AH394</f>
        <v>59952</v>
      </c>
      <c r="L405" s="11"/>
      <c r="M405" s="12" t="str">
        <f>Pivot!AI394</f>
        <v>▼ Terminated
15/06/2023 - 12/12/2023</v>
      </c>
      <c r="N405" s="178">
        <f>Pivot!AJ394</f>
        <v>0</v>
      </c>
      <c r="O405" s="179"/>
    </row>
    <row r="406" spans="3:15" ht="30" customHeight="1" x14ac:dyDescent="0.25">
      <c r="C406" s="10" t="str">
        <f>Pivot!AD395</f>
        <v>00-13936735</v>
      </c>
      <c r="D406" s="11"/>
      <c r="E406" s="12" t="str">
        <f>Pivot!AE395</f>
        <v>♂ Robert Hoffman
61 | PhD</v>
      </c>
      <c r="F406" s="11"/>
      <c r="G406" s="12" t="str">
        <f>Pivot!AF395</f>
        <v>Sales Consultant
Sales</v>
      </c>
      <c r="H406" s="11"/>
      <c r="I406" s="12" t="str">
        <f>Pivot!AG395</f>
        <v>🏢 Rochester
New York</v>
      </c>
      <c r="J406" s="11"/>
      <c r="K406" s="13">
        <f>Pivot!AH395</f>
        <v>68561</v>
      </c>
      <c r="L406" s="11"/>
      <c r="M406" s="12" t="str">
        <f>Pivot!AI395</f>
        <v>▲ Active
03/06/2015 -</v>
      </c>
      <c r="N406" s="178">
        <f>Pivot!AJ395</f>
        <v>9</v>
      </c>
      <c r="O406" s="179"/>
    </row>
    <row r="407" spans="3:15" ht="30" customHeight="1" x14ac:dyDescent="0.25">
      <c r="C407" s="10" t="str">
        <f>Pivot!AD396</f>
        <v>00-13940129</v>
      </c>
      <c r="D407" s="11"/>
      <c r="E407" s="12" t="str">
        <f>Pivot!AE396</f>
        <v>♂ Jason Salinas
34 | Bachelor</v>
      </c>
      <c r="F407" s="11"/>
      <c r="G407" s="12" t="str">
        <f>Pivot!AF396</f>
        <v>Accountant
Finance</v>
      </c>
      <c r="H407" s="11"/>
      <c r="I407" s="12" t="str">
        <f>Pivot!AG396</f>
        <v>🏢 New York City
New York</v>
      </c>
      <c r="J407" s="11"/>
      <c r="K407" s="13">
        <f>Pivot!AH396</f>
        <v>65005</v>
      </c>
      <c r="L407" s="11"/>
      <c r="M407" s="12" t="str">
        <f>Pivot!AI396</f>
        <v>▼ Terminated
19/11/2018 - 18/03/2022</v>
      </c>
      <c r="N407" s="178">
        <f>Pivot!AJ396</f>
        <v>3</v>
      </c>
      <c r="O407" s="179"/>
    </row>
    <row r="408" spans="3:15" ht="30" customHeight="1" x14ac:dyDescent="0.25">
      <c r="C408" s="10" t="str">
        <f>Pivot!AD397</f>
        <v>00-13953262</v>
      </c>
      <c r="D408" s="11"/>
      <c r="E408" s="12" t="str">
        <f>Pivot!AE397</f>
        <v>♀ Tony Wade
52 | Bachelor</v>
      </c>
      <c r="F408" s="11"/>
      <c r="G408" s="12" t="str">
        <f>Pivot!AF397</f>
        <v>Logistics Coordinator
Operations</v>
      </c>
      <c r="H408" s="11"/>
      <c r="I408" s="12" t="str">
        <f>Pivot!AG397</f>
        <v>🏠 Warren
Michigan</v>
      </c>
      <c r="J408" s="11"/>
      <c r="K408" s="13">
        <f>Pivot!AH397</f>
        <v>56206</v>
      </c>
      <c r="L408" s="11"/>
      <c r="M408" s="12" t="str">
        <f>Pivot!AI397</f>
        <v>▲ Active
18/05/2023 -</v>
      </c>
      <c r="N408" s="178">
        <f>Pivot!AJ397</f>
        <v>1</v>
      </c>
      <c r="O408" s="179"/>
    </row>
    <row r="409" spans="3:15" ht="30" customHeight="1" x14ac:dyDescent="0.25">
      <c r="C409" s="10" t="str">
        <f>Pivot!AD398</f>
        <v>00-13954845</v>
      </c>
      <c r="D409" s="11"/>
      <c r="E409" s="12" t="str">
        <f>Pivot!AE398</f>
        <v>♀ Tamara Smith
57 | Bachelor</v>
      </c>
      <c r="F409" s="11"/>
      <c r="G409" s="12" t="str">
        <f>Pivot!AF398</f>
        <v>Accounts Payable Specialist
Finance</v>
      </c>
      <c r="H409" s="11"/>
      <c r="I409" s="12" t="str">
        <f>Pivot!AG398</f>
        <v>🏠 Charlotte
North Carolina</v>
      </c>
      <c r="J409" s="11"/>
      <c r="K409" s="13">
        <f>Pivot!AH398</f>
        <v>62081</v>
      </c>
      <c r="L409" s="11"/>
      <c r="M409" s="12" t="str">
        <f>Pivot!AI398</f>
        <v>▲ Active
05/02/2024 -</v>
      </c>
      <c r="N409" s="178">
        <f>Pivot!AJ398</f>
        <v>0</v>
      </c>
      <c r="O409" s="179"/>
    </row>
    <row r="410" spans="3:15" ht="30" customHeight="1" x14ac:dyDescent="0.25">
      <c r="C410" s="10" t="str">
        <f>Pivot!AD399</f>
        <v>00-13957187</v>
      </c>
      <c r="D410" s="11"/>
      <c r="E410" s="12" t="str">
        <f>Pivot!AE399</f>
        <v>♂ Wendy Chan
37 | Master</v>
      </c>
      <c r="F410" s="11"/>
      <c r="G410" s="12" t="str">
        <f>Pivot!AF399</f>
        <v>Software Developer
IT</v>
      </c>
      <c r="H410" s="11"/>
      <c r="I410" s="12" t="str">
        <f>Pivot!AG399</f>
        <v>🏢 New York City
New York</v>
      </c>
      <c r="J410" s="11"/>
      <c r="K410" s="13">
        <f>Pivot!AH399</f>
        <v>79000</v>
      </c>
      <c r="L410" s="11"/>
      <c r="M410" s="12" t="str">
        <f>Pivot!AI399</f>
        <v>▲ Active
18/05/2022 -</v>
      </c>
      <c r="N410" s="178">
        <f>Pivot!AJ399</f>
        <v>2</v>
      </c>
      <c r="O410" s="179"/>
    </row>
    <row r="411" spans="3:15" ht="30" customHeight="1" x14ac:dyDescent="0.25">
      <c r="C411" s="10" t="str">
        <f>Pivot!AD400</f>
        <v>00-13971230</v>
      </c>
      <c r="D411" s="11"/>
      <c r="E411" s="12" t="str">
        <f>Pivot!AE400</f>
        <v>♀ Christina Davis
36 | Bachelor</v>
      </c>
      <c r="F411" s="11"/>
      <c r="G411" s="12" t="str">
        <f>Pivot!AF400</f>
        <v>SEO Specialist
Marketing</v>
      </c>
      <c r="H411" s="11"/>
      <c r="I411" s="12" t="str">
        <f>Pivot!AG400</f>
        <v>🏢 Buffalo
New York</v>
      </c>
      <c r="J411" s="11"/>
      <c r="K411" s="13">
        <f>Pivot!AH400</f>
        <v>54251</v>
      </c>
      <c r="L411" s="11"/>
      <c r="M411" s="12" t="str">
        <f>Pivot!AI400</f>
        <v>▲ Active
27/03/2023 -</v>
      </c>
      <c r="N411" s="178">
        <f>Pivot!AJ400</f>
        <v>1</v>
      </c>
      <c r="O411" s="179"/>
    </row>
    <row r="412" spans="3:15" ht="30" customHeight="1" x14ac:dyDescent="0.25">
      <c r="C412" s="10" t="str">
        <f>Pivot!AD401</f>
        <v>00-13976162</v>
      </c>
      <c r="D412" s="11"/>
      <c r="E412" s="12" t="str">
        <f>Pivot!AE401</f>
        <v>♀ Andrea Johnson
26 | Bachelor</v>
      </c>
      <c r="F412" s="11"/>
      <c r="G412" s="12" t="str">
        <f>Pivot!AF401</f>
        <v>Content Creator
Marketing</v>
      </c>
      <c r="H412" s="11"/>
      <c r="I412" s="12" t="str">
        <f>Pivot!AG401</f>
        <v>🏠 Greensboro
North Carolina</v>
      </c>
      <c r="J412" s="11"/>
      <c r="K412" s="13">
        <f>Pivot!AH401</f>
        <v>53330</v>
      </c>
      <c r="L412" s="11"/>
      <c r="M412" s="12" t="str">
        <f>Pivot!AI401</f>
        <v>▲ Active
23/12/2016 -</v>
      </c>
      <c r="N412" s="178">
        <f>Pivot!AJ401</f>
        <v>8</v>
      </c>
      <c r="O412" s="179"/>
    </row>
    <row r="413" spans="3:15" ht="30" customHeight="1" x14ac:dyDescent="0.25">
      <c r="C413" s="10" t="str">
        <f>Pivot!AD402</f>
        <v>00-13981790</v>
      </c>
      <c r="D413" s="11"/>
      <c r="E413" s="12" t="str">
        <f>Pivot!AE402</f>
        <v>♂ Taylor Ware
43 | Master</v>
      </c>
      <c r="F413" s="11"/>
      <c r="G413" s="12" t="str">
        <f>Pivot!AF402</f>
        <v>Software Developer
IT</v>
      </c>
      <c r="H413" s="11"/>
      <c r="I413" s="12" t="str">
        <f>Pivot!AG402</f>
        <v>🏠 Detroit
Michigan</v>
      </c>
      <c r="J413" s="11"/>
      <c r="K413" s="13">
        <f>Pivot!AH402</f>
        <v>79395</v>
      </c>
      <c r="L413" s="11"/>
      <c r="M413" s="12" t="str">
        <f>Pivot!AI402</f>
        <v>▲ Active
07/10/2020 -</v>
      </c>
      <c r="N413" s="178">
        <f>Pivot!AJ402</f>
        <v>4</v>
      </c>
      <c r="O413" s="179"/>
    </row>
    <row r="414" spans="3:15" ht="30" customHeight="1" x14ac:dyDescent="0.25">
      <c r="C414" s="10" t="str">
        <f>Pivot!AD403</f>
        <v>00-13986434</v>
      </c>
      <c r="D414" s="11"/>
      <c r="E414" s="12" t="str">
        <f>Pivot!AE403</f>
        <v>♀ Edward Smith
28 | Master</v>
      </c>
      <c r="F414" s="11"/>
      <c r="G414" s="12" t="str">
        <f>Pivot!AF403</f>
        <v>System Administrator
IT</v>
      </c>
      <c r="H414" s="11"/>
      <c r="I414" s="12" t="str">
        <f>Pivot!AG403</f>
        <v>🏢 Buffalo
New York</v>
      </c>
      <c r="J414" s="11"/>
      <c r="K414" s="13">
        <f>Pivot!AH403</f>
        <v>84173</v>
      </c>
      <c r="L414" s="11"/>
      <c r="M414" s="12" t="str">
        <f>Pivot!AI403</f>
        <v>▲ Active
04/09/2023 -</v>
      </c>
      <c r="N414" s="178">
        <f>Pivot!AJ403</f>
        <v>1</v>
      </c>
      <c r="O414" s="179"/>
    </row>
    <row r="415" spans="3:15" ht="30" customHeight="1" x14ac:dyDescent="0.25">
      <c r="C415" s="10" t="str">
        <f>Pivot!AD404</f>
        <v>00-13998226</v>
      </c>
      <c r="D415" s="11"/>
      <c r="E415" s="12" t="str">
        <f>Pivot!AE404</f>
        <v>♂ Michelle Wong
21 | Bachelor</v>
      </c>
      <c r="F415" s="11"/>
      <c r="G415" s="12" t="str">
        <f>Pivot!AF404</f>
        <v>Sales Specialist
Sales</v>
      </c>
      <c r="H415" s="11"/>
      <c r="I415" s="12" t="str">
        <f>Pivot!AG404</f>
        <v>🏠 Allentown
Pennsylvania</v>
      </c>
      <c r="J415" s="11"/>
      <c r="K415" s="13">
        <f>Pivot!AH404</f>
        <v>70846</v>
      </c>
      <c r="L415" s="11"/>
      <c r="M415" s="12" t="str">
        <f>Pivot!AI404</f>
        <v>▲ Active
15/10/2018 -</v>
      </c>
      <c r="N415" s="178">
        <f>Pivot!AJ404</f>
        <v>6</v>
      </c>
      <c r="O415" s="179"/>
    </row>
    <row r="416" spans="3:15" ht="30" customHeight="1" x14ac:dyDescent="0.25">
      <c r="C416" s="10" t="str">
        <f>Pivot!AD405</f>
        <v>00-13999315</v>
      </c>
      <c r="D416" s="11"/>
      <c r="E416" s="12" t="str">
        <f>Pivot!AE405</f>
        <v>♂ Brittany Johnson
44 | Bachelor</v>
      </c>
      <c r="F416" s="11"/>
      <c r="G416" s="12" t="str">
        <f>Pivot!AF405</f>
        <v>Inventory Specialist
Operations</v>
      </c>
      <c r="H416" s="11"/>
      <c r="I416" s="12" t="str">
        <f>Pivot!AG405</f>
        <v>🏢 New York City
New York</v>
      </c>
      <c r="J416" s="11"/>
      <c r="K416" s="13">
        <f>Pivot!AH405</f>
        <v>73770</v>
      </c>
      <c r="L416" s="11"/>
      <c r="M416" s="12" t="str">
        <f>Pivot!AI405</f>
        <v>▼ Terminated
06/02/2016 - 06/11/2018</v>
      </c>
      <c r="N416" s="178">
        <f>Pivot!AJ405</f>
        <v>2</v>
      </c>
      <c r="O416" s="179"/>
    </row>
    <row r="417" spans="3:15" ht="30" customHeight="1" x14ac:dyDescent="0.25">
      <c r="C417" s="10" t="str">
        <f>Pivot!AD406</f>
        <v>00-14023583</v>
      </c>
      <c r="D417" s="11"/>
      <c r="E417" s="12" t="str">
        <f>Pivot!AE406</f>
        <v>♂ Adam Hammond
48 | High School</v>
      </c>
      <c r="F417" s="11"/>
      <c r="G417" s="12" t="str">
        <f>Pivot!AF406</f>
        <v>SEO Specialist
Marketing</v>
      </c>
      <c r="H417" s="11"/>
      <c r="I417" s="12" t="str">
        <f>Pivot!AG406</f>
        <v>🏢 New York City
New York</v>
      </c>
      <c r="J417" s="11"/>
      <c r="K417" s="13">
        <f>Pivot!AH406</f>
        <v>70775</v>
      </c>
      <c r="L417" s="11"/>
      <c r="M417" s="12" t="str">
        <f>Pivot!AI406</f>
        <v>▲ Active
08/04/2015 -</v>
      </c>
      <c r="N417" s="178">
        <f>Pivot!AJ406</f>
        <v>9</v>
      </c>
      <c r="O417" s="179"/>
    </row>
    <row r="418" spans="3:15" ht="30" customHeight="1" x14ac:dyDescent="0.25">
      <c r="C418" s="10" t="str">
        <f>Pivot!AD407</f>
        <v>00-14028892</v>
      </c>
      <c r="D418" s="11"/>
      <c r="E418" s="12" t="str">
        <f>Pivot!AE407</f>
        <v>♀ Carolyn Sullivan
33 | Bachelor</v>
      </c>
      <c r="F418" s="11"/>
      <c r="G418" s="12" t="str">
        <f>Pivot!AF407</f>
        <v>Support Specialist
Customer Service</v>
      </c>
      <c r="H418" s="11"/>
      <c r="I418" s="12" t="str">
        <f>Pivot!AG407</f>
        <v>🏢 Buffalo
New York</v>
      </c>
      <c r="J418" s="11"/>
      <c r="K418" s="13">
        <f>Pivot!AH407</f>
        <v>63560</v>
      </c>
      <c r="L418" s="11"/>
      <c r="M418" s="12" t="str">
        <f>Pivot!AI407</f>
        <v>▲ Active
14/02/2020 -</v>
      </c>
      <c r="N418" s="178">
        <f>Pivot!AJ407</f>
        <v>4</v>
      </c>
      <c r="O418" s="179"/>
    </row>
    <row r="419" spans="3:15" ht="30" customHeight="1" x14ac:dyDescent="0.25">
      <c r="C419" s="10" t="str">
        <f>Pivot!AD408</f>
        <v>00-14052129</v>
      </c>
      <c r="D419" s="11"/>
      <c r="E419" s="12" t="str">
        <f>Pivot!AE408</f>
        <v>♂ Gregory Mullen
26 | Bachelor</v>
      </c>
      <c r="F419" s="11"/>
      <c r="G419" s="12" t="str">
        <f>Pivot!AF408</f>
        <v>Operations Analyst
Operations</v>
      </c>
      <c r="H419" s="11"/>
      <c r="I419" s="12" t="str">
        <f>Pivot!AG408</f>
        <v>🏢 Rochester
New York</v>
      </c>
      <c r="J419" s="11"/>
      <c r="K419" s="13">
        <f>Pivot!AH408</f>
        <v>82137</v>
      </c>
      <c r="L419" s="11"/>
      <c r="M419" s="12" t="str">
        <f>Pivot!AI408</f>
        <v>▲ Active
07/06/2022 -</v>
      </c>
      <c r="N419" s="178">
        <f>Pivot!AJ408</f>
        <v>2</v>
      </c>
      <c r="O419" s="179"/>
    </row>
    <row r="420" spans="3:15" ht="30" customHeight="1" x14ac:dyDescent="0.25">
      <c r="C420" s="10" t="str">
        <f>Pivot!AD409</f>
        <v>00-14073160</v>
      </c>
      <c r="D420" s="11"/>
      <c r="E420" s="12" t="str">
        <f>Pivot!AE409</f>
        <v>♀ Kayla Hardy
61 | Master</v>
      </c>
      <c r="F420" s="11"/>
      <c r="G420" s="12" t="str">
        <f>Pivot!AF409</f>
        <v>Financial Analyst
Finance</v>
      </c>
      <c r="H420" s="11"/>
      <c r="I420" s="12" t="str">
        <f>Pivot!AG409</f>
        <v>🏠 Aurora
Illinois</v>
      </c>
      <c r="J420" s="11"/>
      <c r="K420" s="13">
        <f>Pivot!AH409</f>
        <v>97184</v>
      </c>
      <c r="L420" s="11"/>
      <c r="M420" s="12" t="str">
        <f>Pivot!AI409</f>
        <v>▲ Active
17/01/2016 -</v>
      </c>
      <c r="N420" s="178">
        <f>Pivot!AJ409</f>
        <v>9</v>
      </c>
      <c r="O420" s="179"/>
    </row>
    <row r="421" spans="3:15" ht="30" customHeight="1" x14ac:dyDescent="0.25">
      <c r="C421" s="10" t="str">
        <f>Pivot!AD410</f>
        <v>00-14075870</v>
      </c>
      <c r="D421" s="11"/>
      <c r="E421" s="12" t="str">
        <f>Pivot!AE410</f>
        <v>♂ Jeffrey Fletcher
44 | Master</v>
      </c>
      <c r="F421" s="11"/>
      <c r="G421" s="12" t="str">
        <f>Pivot!AF410</f>
        <v>Software Developer
IT</v>
      </c>
      <c r="H421" s="11"/>
      <c r="I421" s="12" t="str">
        <f>Pivot!AG410</f>
        <v>🏢 Buffalo
New York</v>
      </c>
      <c r="J421" s="11"/>
      <c r="K421" s="13">
        <f>Pivot!AH410</f>
        <v>94707</v>
      </c>
      <c r="L421" s="11"/>
      <c r="M421" s="12" t="str">
        <f>Pivot!AI410</f>
        <v>▲ Active
27/03/2023 -</v>
      </c>
      <c r="N421" s="178">
        <f>Pivot!AJ410</f>
        <v>1</v>
      </c>
      <c r="O421" s="179"/>
    </row>
    <row r="422" spans="3:15" ht="30" customHeight="1" x14ac:dyDescent="0.25">
      <c r="C422" s="10" t="str">
        <f>Pivot!AD411</f>
        <v>00-14083774</v>
      </c>
      <c r="D422" s="11"/>
      <c r="E422" s="12" t="str">
        <f>Pivot!AE411</f>
        <v>♂ Deborah Bryant
63 | Bachelor</v>
      </c>
      <c r="F422" s="11"/>
      <c r="G422" s="12" t="str">
        <f>Pivot!AF411</f>
        <v>Support Specialist
Customer Service</v>
      </c>
      <c r="H422" s="11"/>
      <c r="I422" s="12" t="str">
        <f>Pivot!AG411</f>
        <v>🏢 Rochester
New York</v>
      </c>
      <c r="J422" s="11"/>
      <c r="K422" s="13">
        <f>Pivot!AH411</f>
        <v>69400</v>
      </c>
      <c r="L422" s="11"/>
      <c r="M422" s="12" t="str">
        <f>Pivot!AI411</f>
        <v>▲ Active
09/06/2023 -</v>
      </c>
      <c r="N422" s="178">
        <f>Pivot!AJ411</f>
        <v>1</v>
      </c>
      <c r="O422" s="179"/>
    </row>
    <row r="423" spans="3:15" ht="30" customHeight="1" x14ac:dyDescent="0.25">
      <c r="C423" s="10" t="str">
        <f>Pivot!AD412</f>
        <v>00-14091231</v>
      </c>
      <c r="D423" s="11"/>
      <c r="E423" s="12" t="str">
        <f>Pivot!AE412</f>
        <v>♀ Megan Walker
23 | Bachelor</v>
      </c>
      <c r="F423" s="11"/>
      <c r="G423" s="12" t="str">
        <f>Pivot!AF412</f>
        <v>Help Desk Technician
Customer Service</v>
      </c>
      <c r="H423" s="11"/>
      <c r="I423" s="12" t="str">
        <f>Pivot!AG412</f>
        <v>🏢 Rochester
New York</v>
      </c>
      <c r="J423" s="11"/>
      <c r="K423" s="13">
        <f>Pivot!AH412</f>
        <v>65493</v>
      </c>
      <c r="L423" s="11"/>
      <c r="M423" s="12" t="str">
        <f>Pivot!AI412</f>
        <v>▲ Active
28/06/2023 -</v>
      </c>
      <c r="N423" s="178">
        <f>Pivot!AJ412</f>
        <v>1</v>
      </c>
      <c r="O423" s="179"/>
    </row>
    <row r="424" spans="3:15" ht="30" customHeight="1" x14ac:dyDescent="0.25">
      <c r="C424" s="10" t="str">
        <f>Pivot!AD413</f>
        <v>00-14102122</v>
      </c>
      <c r="D424" s="11"/>
      <c r="E424" s="12" t="str">
        <f>Pivot!AE413</f>
        <v>♂ Darrell Yang
56 | High School</v>
      </c>
      <c r="F424" s="11"/>
      <c r="G424" s="12" t="str">
        <f>Pivot!AF413</f>
        <v>Help Desk Technician
Customer Service</v>
      </c>
      <c r="H424" s="11"/>
      <c r="I424" s="12" t="str">
        <f>Pivot!AG413</f>
        <v>🏠 Aurora
Illinois</v>
      </c>
      <c r="J424" s="11"/>
      <c r="K424" s="13">
        <f>Pivot!AH413</f>
        <v>67771</v>
      </c>
      <c r="L424" s="11"/>
      <c r="M424" s="12" t="str">
        <f>Pivot!AI413</f>
        <v>▲ Active
01/01/2017 -</v>
      </c>
      <c r="N424" s="178">
        <f>Pivot!AJ413</f>
        <v>8</v>
      </c>
      <c r="O424" s="179"/>
    </row>
    <row r="425" spans="3:15" ht="30" customHeight="1" x14ac:dyDescent="0.25">
      <c r="C425" s="10" t="str">
        <f>Pivot!AD414</f>
        <v>00-14114726</v>
      </c>
      <c r="D425" s="11"/>
      <c r="E425" s="12" t="str">
        <f>Pivot!AE414</f>
        <v>♂ Kaitlyn Baker
51 | Bachelor</v>
      </c>
      <c r="F425" s="11"/>
      <c r="G425" s="12" t="str">
        <f>Pivot!AF414</f>
        <v>Sales Representative
Sales</v>
      </c>
      <c r="H425" s="11"/>
      <c r="I425" s="12" t="str">
        <f>Pivot!AG414</f>
        <v>🏠 Chicago
Illinois</v>
      </c>
      <c r="J425" s="11"/>
      <c r="K425" s="13">
        <f>Pivot!AH414</f>
        <v>87636</v>
      </c>
      <c r="L425" s="11"/>
      <c r="M425" s="12" t="str">
        <f>Pivot!AI414</f>
        <v>▼ Terminated
27/05/2016 - 17/01/2019</v>
      </c>
      <c r="N425" s="178">
        <f>Pivot!AJ414</f>
        <v>2</v>
      </c>
      <c r="O425" s="179"/>
    </row>
    <row r="426" spans="3:15" ht="30" customHeight="1" x14ac:dyDescent="0.25">
      <c r="C426" s="10" t="str">
        <f>Pivot!AD415</f>
        <v>00-14159837</v>
      </c>
      <c r="D426" s="11"/>
      <c r="E426" s="12" t="str">
        <f>Pivot!AE415</f>
        <v>♀ Kevin Lyons
42 | Bachelor</v>
      </c>
      <c r="F426" s="11"/>
      <c r="G426" s="12" t="str">
        <f>Pivot!AF415</f>
        <v>System Administrator
IT</v>
      </c>
      <c r="H426" s="11"/>
      <c r="I426" s="12" t="str">
        <f>Pivot!AG415</f>
        <v>🏢 New York City
New York</v>
      </c>
      <c r="J426" s="11"/>
      <c r="K426" s="13">
        <f>Pivot!AH415</f>
        <v>90815</v>
      </c>
      <c r="L426" s="11"/>
      <c r="M426" s="12" t="str">
        <f>Pivot!AI415</f>
        <v>▲ Active
01/04/2019 -</v>
      </c>
      <c r="N426" s="178">
        <f>Pivot!AJ415</f>
        <v>5</v>
      </c>
      <c r="O426" s="179"/>
    </row>
    <row r="427" spans="3:15" ht="30" customHeight="1" x14ac:dyDescent="0.25">
      <c r="C427" s="10" t="str">
        <f>Pivot!AD416</f>
        <v>00-14164775</v>
      </c>
      <c r="D427" s="11"/>
      <c r="E427" s="12" t="str">
        <f>Pivot!AE416</f>
        <v>♀ David Anderson
39 | Bachelor</v>
      </c>
      <c r="F427" s="11"/>
      <c r="G427" s="12" t="str">
        <f>Pivot!AF416</f>
        <v>Customer Service Manager
Customer Service</v>
      </c>
      <c r="H427" s="11"/>
      <c r="I427" s="12" t="str">
        <f>Pivot!AG416</f>
        <v>🏢 New York City
New York</v>
      </c>
      <c r="J427" s="11"/>
      <c r="K427" s="13">
        <f>Pivot!AH416</f>
        <v>67027</v>
      </c>
      <c r="L427" s="11"/>
      <c r="M427" s="12" t="str">
        <f>Pivot!AI416</f>
        <v>▼ Terminated
29/06/2024 - 26/12/2024</v>
      </c>
      <c r="N427" s="178">
        <f>Pivot!AJ416</f>
        <v>0</v>
      </c>
      <c r="O427" s="179"/>
    </row>
    <row r="428" spans="3:15" ht="30" customHeight="1" x14ac:dyDescent="0.25">
      <c r="C428" s="10" t="str">
        <f>Pivot!AD417</f>
        <v>00-14181876</v>
      </c>
      <c r="D428" s="11"/>
      <c r="E428" s="12" t="str">
        <f>Pivot!AE417</f>
        <v>♀ Michael Jacobs
63 | High School</v>
      </c>
      <c r="F428" s="11"/>
      <c r="G428" s="12" t="str">
        <f>Pivot!AF417</f>
        <v>Inventory Specialist
Operations</v>
      </c>
      <c r="H428" s="11"/>
      <c r="I428" s="12" t="str">
        <f>Pivot!AG417</f>
        <v>🏢 New York City
New York</v>
      </c>
      <c r="J428" s="11"/>
      <c r="K428" s="13">
        <f>Pivot!AH417</f>
        <v>63574</v>
      </c>
      <c r="L428" s="11"/>
      <c r="M428" s="12" t="str">
        <f>Pivot!AI417</f>
        <v>▲ Active
24/05/2017 -</v>
      </c>
      <c r="N428" s="178">
        <f>Pivot!AJ417</f>
        <v>7</v>
      </c>
      <c r="O428" s="179"/>
    </row>
    <row r="429" spans="3:15" ht="30" customHeight="1" x14ac:dyDescent="0.25">
      <c r="C429" s="10" t="str">
        <f>Pivot!AD418</f>
        <v>00-14184542</v>
      </c>
      <c r="D429" s="11"/>
      <c r="E429" s="12" t="str">
        <f>Pivot!AE418</f>
        <v>♀ Nicholas Smith
34 | Bachelor</v>
      </c>
      <c r="F429" s="11"/>
      <c r="G429" s="12" t="str">
        <f>Pivot!AF418</f>
        <v>IT Support Specialist
IT</v>
      </c>
      <c r="H429" s="11"/>
      <c r="I429" s="12" t="str">
        <f>Pivot!AG418</f>
        <v>🏢 Buffalo
New York</v>
      </c>
      <c r="J429" s="11"/>
      <c r="K429" s="13">
        <f>Pivot!AH418</f>
        <v>61401</v>
      </c>
      <c r="L429" s="11"/>
      <c r="M429" s="12" t="str">
        <f>Pivot!AI418</f>
        <v>▲ Active
10/01/2015 -</v>
      </c>
      <c r="N429" s="178">
        <f>Pivot!AJ418</f>
        <v>10</v>
      </c>
      <c r="O429" s="179"/>
    </row>
    <row r="430" spans="3:15" ht="30" customHeight="1" x14ac:dyDescent="0.25">
      <c r="C430" s="10" t="str">
        <f>Pivot!AD419</f>
        <v>00-14186818</v>
      </c>
      <c r="D430" s="11"/>
      <c r="E430" s="12" t="str">
        <f>Pivot!AE419</f>
        <v>♂ Sheryl Jones
44 | Bachelor</v>
      </c>
      <c r="F430" s="11"/>
      <c r="G430" s="12" t="str">
        <f>Pivot!AF419</f>
        <v>Inventory Specialist
Operations</v>
      </c>
      <c r="H430" s="11"/>
      <c r="I430" s="12" t="str">
        <f>Pivot!AG419</f>
        <v>🏢 New York City
New York</v>
      </c>
      <c r="J430" s="11"/>
      <c r="K430" s="13">
        <f>Pivot!AH419</f>
        <v>64063</v>
      </c>
      <c r="L430" s="11"/>
      <c r="M430" s="12" t="str">
        <f>Pivot!AI419</f>
        <v>▲ Active
12/12/2023 -</v>
      </c>
      <c r="N430" s="178">
        <f>Pivot!AJ419</f>
        <v>1</v>
      </c>
      <c r="O430" s="179"/>
    </row>
    <row r="431" spans="3:15" ht="30" customHeight="1" x14ac:dyDescent="0.25">
      <c r="C431" s="10" t="str">
        <f>Pivot!AD420</f>
        <v>00-14187584</v>
      </c>
      <c r="D431" s="11"/>
      <c r="E431" s="12" t="str">
        <f>Pivot!AE420</f>
        <v>♀ Ashley Lewis
51 | Bachelor</v>
      </c>
      <c r="F431" s="11"/>
      <c r="G431" s="12" t="str">
        <f>Pivot!AF420</f>
        <v>Sales Specialist
Sales</v>
      </c>
      <c r="H431" s="11"/>
      <c r="I431" s="12" t="str">
        <f>Pivot!AG420</f>
        <v>🏢 Rochester
New York</v>
      </c>
      <c r="J431" s="11"/>
      <c r="K431" s="13">
        <f>Pivot!AH420</f>
        <v>80395</v>
      </c>
      <c r="L431" s="11"/>
      <c r="M431" s="12" t="str">
        <f>Pivot!AI420</f>
        <v>▲ Active
30/12/2021 -</v>
      </c>
      <c r="N431" s="178">
        <f>Pivot!AJ420</f>
        <v>3</v>
      </c>
      <c r="O431" s="179"/>
    </row>
    <row r="432" spans="3:15" ht="30" customHeight="1" x14ac:dyDescent="0.25">
      <c r="C432" s="10" t="str">
        <f>Pivot!AD421</f>
        <v>00-14197492</v>
      </c>
      <c r="D432" s="11"/>
      <c r="E432" s="12" t="str">
        <f>Pivot!AE421</f>
        <v>♀ Christopher Ramirez
47 | Bachelor</v>
      </c>
      <c r="F432" s="11"/>
      <c r="G432" s="12" t="str">
        <f>Pivot!AF421</f>
        <v>Help Desk Technician
Customer Service</v>
      </c>
      <c r="H432" s="11"/>
      <c r="I432" s="12" t="str">
        <f>Pivot!AG421</f>
        <v>🏢 New York City
New York</v>
      </c>
      <c r="J432" s="11"/>
      <c r="K432" s="13">
        <f>Pivot!AH421</f>
        <v>58019</v>
      </c>
      <c r="L432" s="11"/>
      <c r="M432" s="12" t="str">
        <f>Pivot!AI421</f>
        <v>▲ Active
17/11/2017 -</v>
      </c>
      <c r="N432" s="178">
        <f>Pivot!AJ421</f>
        <v>7</v>
      </c>
      <c r="O432" s="179"/>
    </row>
    <row r="433" spans="3:15" ht="30" customHeight="1" x14ac:dyDescent="0.25">
      <c r="C433" s="10" t="str">
        <f>Pivot!AD422</f>
        <v>00-14214307</v>
      </c>
      <c r="D433" s="11"/>
      <c r="E433" s="12" t="str">
        <f>Pivot!AE422</f>
        <v>♀ Robert Goodwin
57 | High School</v>
      </c>
      <c r="F433" s="11"/>
      <c r="G433" s="12" t="str">
        <f>Pivot!AF422</f>
        <v>IT Support Specialist
IT</v>
      </c>
      <c r="H433" s="11"/>
      <c r="I433" s="12" t="str">
        <f>Pivot!AG422</f>
        <v>🏢 Rochester
New York</v>
      </c>
      <c r="J433" s="11"/>
      <c r="K433" s="13">
        <f>Pivot!AH422</f>
        <v>64645</v>
      </c>
      <c r="L433" s="11"/>
      <c r="M433" s="12" t="str">
        <f>Pivot!AI422</f>
        <v>▲ Active
24/02/2017 -</v>
      </c>
      <c r="N433" s="178">
        <f>Pivot!AJ422</f>
        <v>7</v>
      </c>
      <c r="O433" s="179"/>
    </row>
    <row r="434" spans="3:15" ht="30" customHeight="1" x14ac:dyDescent="0.25">
      <c r="C434" s="10" t="str">
        <f>Pivot!AD423</f>
        <v>00-14221211</v>
      </c>
      <c r="D434" s="11"/>
      <c r="E434" s="12" t="str">
        <f>Pivot!AE423</f>
        <v>♀ Sara Fitzgerald
33 | Bachelor</v>
      </c>
      <c r="F434" s="11"/>
      <c r="G434" s="12" t="str">
        <f>Pivot!AF423</f>
        <v>Logistics Coordinator
Operations</v>
      </c>
      <c r="H434" s="11"/>
      <c r="I434" s="12" t="str">
        <f>Pivot!AG423</f>
        <v>🏢 Rochester
New York</v>
      </c>
      <c r="J434" s="11"/>
      <c r="K434" s="13">
        <f>Pivot!AH423</f>
        <v>56697</v>
      </c>
      <c r="L434" s="11"/>
      <c r="M434" s="12" t="str">
        <f>Pivot!AI423</f>
        <v>▲ Active
04/04/2016 -</v>
      </c>
      <c r="N434" s="178">
        <f>Pivot!AJ423</f>
        <v>8</v>
      </c>
      <c r="O434" s="179"/>
    </row>
    <row r="435" spans="3:15" ht="30" customHeight="1" x14ac:dyDescent="0.25">
      <c r="C435" s="10" t="str">
        <f>Pivot!AD424</f>
        <v>00-14231385</v>
      </c>
      <c r="D435" s="11"/>
      <c r="E435" s="12" t="str">
        <f>Pivot!AE424</f>
        <v>♂ Christopher Carney
22 | Bachelor</v>
      </c>
      <c r="F435" s="11"/>
      <c r="G435" s="12" t="str">
        <f>Pivot!AF424</f>
        <v>Software Developer
IT</v>
      </c>
      <c r="H435" s="11"/>
      <c r="I435" s="12" t="str">
        <f>Pivot!AG424</f>
        <v>🏠 Philadelphia
Pennsylvania</v>
      </c>
      <c r="J435" s="11"/>
      <c r="K435" s="13">
        <f>Pivot!AH424</f>
        <v>103041</v>
      </c>
      <c r="L435" s="11"/>
      <c r="M435" s="12" t="str">
        <f>Pivot!AI424</f>
        <v>▲ Active
14/11/2023 -</v>
      </c>
      <c r="N435" s="178">
        <f>Pivot!AJ424</f>
        <v>1</v>
      </c>
      <c r="O435" s="179"/>
    </row>
    <row r="436" spans="3:15" ht="30" customHeight="1" x14ac:dyDescent="0.25">
      <c r="C436" s="10" t="str">
        <f>Pivot!AD425</f>
        <v>00-14236689</v>
      </c>
      <c r="D436" s="11"/>
      <c r="E436" s="12" t="str">
        <f>Pivot!AE425</f>
        <v>♀ Jeffery Herman
30 | Master</v>
      </c>
      <c r="F436" s="11"/>
      <c r="G436" s="12" t="str">
        <f>Pivot!AF425</f>
        <v>Sales Specialist
Sales</v>
      </c>
      <c r="H436" s="11"/>
      <c r="I436" s="12" t="str">
        <f>Pivot!AG425</f>
        <v>🏢 New York City
New York</v>
      </c>
      <c r="J436" s="11"/>
      <c r="K436" s="13">
        <f>Pivot!AH425</f>
        <v>72615</v>
      </c>
      <c r="L436" s="11"/>
      <c r="M436" s="12" t="str">
        <f>Pivot!AI425</f>
        <v>▲ Active
06/03/2023 -</v>
      </c>
      <c r="N436" s="178">
        <f>Pivot!AJ425</f>
        <v>1</v>
      </c>
      <c r="O436" s="179"/>
    </row>
    <row r="437" spans="3:15" ht="30" customHeight="1" x14ac:dyDescent="0.25">
      <c r="C437" s="10" t="str">
        <f>Pivot!AD426</f>
        <v>00-14237322</v>
      </c>
      <c r="D437" s="11"/>
      <c r="E437" s="12" t="str">
        <f>Pivot!AE426</f>
        <v>♂ Kenneth Griffin
34 | Master</v>
      </c>
      <c r="F437" s="11"/>
      <c r="G437" s="12" t="str">
        <f>Pivot!AF426</f>
        <v>IT Manager
IT</v>
      </c>
      <c r="H437" s="11"/>
      <c r="I437" s="12" t="str">
        <f>Pivot!AG426</f>
        <v>🏢 New York City
New York</v>
      </c>
      <c r="J437" s="11"/>
      <c r="K437" s="13">
        <f>Pivot!AH426</f>
        <v>131494</v>
      </c>
      <c r="L437" s="11"/>
      <c r="M437" s="12" t="str">
        <f>Pivot!AI426</f>
        <v>▼ Terminated
05/10/2020 - 03/04/2021</v>
      </c>
      <c r="N437" s="178">
        <f>Pivot!AJ426</f>
        <v>0</v>
      </c>
      <c r="O437" s="179"/>
    </row>
    <row r="438" spans="3:15" ht="30" customHeight="1" x14ac:dyDescent="0.25">
      <c r="C438" s="10" t="str">
        <f>Pivot!AD427</f>
        <v>00-14245067</v>
      </c>
      <c r="D438" s="11"/>
      <c r="E438" s="12" t="str">
        <f>Pivot!AE427</f>
        <v>♂ Amber Nelson
22 | Bachelor</v>
      </c>
      <c r="F438" s="11"/>
      <c r="G438" s="12" t="str">
        <f>Pivot!AF427</f>
        <v>Sales Representative
Sales</v>
      </c>
      <c r="H438" s="11"/>
      <c r="I438" s="12" t="str">
        <f>Pivot!AG427</f>
        <v>🏢 Rochester
New York</v>
      </c>
      <c r="J438" s="11"/>
      <c r="K438" s="13">
        <f>Pivot!AH427</f>
        <v>59658</v>
      </c>
      <c r="L438" s="11"/>
      <c r="M438" s="12" t="str">
        <f>Pivot!AI427</f>
        <v>▲ Active
22/06/2017 -</v>
      </c>
      <c r="N438" s="178">
        <f>Pivot!AJ427</f>
        <v>7</v>
      </c>
      <c r="O438" s="179"/>
    </row>
    <row r="439" spans="3:15" ht="30" customHeight="1" x14ac:dyDescent="0.25">
      <c r="C439" s="10" t="str">
        <f>Pivot!AD428</f>
        <v>00-14255661</v>
      </c>
      <c r="D439" s="11"/>
      <c r="E439" s="12" t="str">
        <f>Pivot!AE428</f>
        <v>♀ James Hawkins
25 | Bachelor</v>
      </c>
      <c r="F439" s="11"/>
      <c r="G439" s="12" t="str">
        <f>Pivot!AF428</f>
        <v>Logistics Coordinator
Operations</v>
      </c>
      <c r="H439" s="11"/>
      <c r="I439" s="12" t="str">
        <f>Pivot!AG428</f>
        <v>🏢 Rochester
New York</v>
      </c>
      <c r="J439" s="11"/>
      <c r="K439" s="13">
        <f>Pivot!AH428</f>
        <v>58009</v>
      </c>
      <c r="L439" s="11"/>
      <c r="M439" s="12" t="str">
        <f>Pivot!AI428</f>
        <v>▲ Active
28/03/2016 -</v>
      </c>
      <c r="N439" s="178">
        <f>Pivot!AJ428</f>
        <v>8</v>
      </c>
      <c r="O439" s="179"/>
    </row>
    <row r="440" spans="3:15" ht="30" customHeight="1" x14ac:dyDescent="0.25">
      <c r="C440" s="10" t="str">
        <f>Pivot!AD429</f>
        <v>00-14259382</v>
      </c>
      <c r="D440" s="11"/>
      <c r="E440" s="12" t="str">
        <f>Pivot!AE429</f>
        <v>♂ Wendy Owens
28 | Master</v>
      </c>
      <c r="F440" s="11"/>
      <c r="G440" s="12" t="str">
        <f>Pivot!AF429</f>
        <v>System Administrator
IT</v>
      </c>
      <c r="H440" s="11"/>
      <c r="I440" s="12" t="str">
        <f>Pivot!AG429</f>
        <v>🏢 New York City
New York</v>
      </c>
      <c r="J440" s="11"/>
      <c r="K440" s="13">
        <f>Pivot!AH429</f>
        <v>70113</v>
      </c>
      <c r="L440" s="11"/>
      <c r="M440" s="12" t="str">
        <f>Pivot!AI429</f>
        <v>▼ Terminated
08/12/2017 - 06/06/2018</v>
      </c>
      <c r="N440" s="178">
        <f>Pivot!AJ429</f>
        <v>0</v>
      </c>
      <c r="O440" s="179"/>
    </row>
    <row r="441" spans="3:15" ht="30" customHeight="1" x14ac:dyDescent="0.25">
      <c r="C441" s="10" t="str">
        <f>Pivot!AD430</f>
        <v>00-14279007</v>
      </c>
      <c r="D441" s="11"/>
      <c r="E441" s="12" t="str">
        <f>Pivot!AE430</f>
        <v>♂ Kenneth Ford
49 | High School</v>
      </c>
      <c r="F441" s="11"/>
      <c r="G441" s="12" t="str">
        <f>Pivot!AF430</f>
        <v>Inventory Specialist
Operations</v>
      </c>
      <c r="H441" s="11"/>
      <c r="I441" s="12" t="str">
        <f>Pivot!AG430</f>
        <v>🏢 Rochester
New York</v>
      </c>
      <c r="J441" s="11"/>
      <c r="K441" s="13">
        <f>Pivot!AH430</f>
        <v>57357</v>
      </c>
      <c r="L441" s="11"/>
      <c r="M441" s="12" t="str">
        <f>Pivot!AI430</f>
        <v>▲ Active
03/02/2020 -</v>
      </c>
      <c r="N441" s="178">
        <f>Pivot!AJ430</f>
        <v>4</v>
      </c>
      <c r="O441" s="179"/>
    </row>
    <row r="442" spans="3:15" ht="30" customHeight="1" x14ac:dyDescent="0.25">
      <c r="C442" s="10" t="str">
        <f>Pivot!AD431</f>
        <v>00-14293708</v>
      </c>
      <c r="D442" s="11"/>
      <c r="E442" s="12" t="str">
        <f>Pivot!AE431</f>
        <v>♂ Matthew Young
37 | High School</v>
      </c>
      <c r="F442" s="11"/>
      <c r="G442" s="12" t="str">
        <f>Pivot!AF431</f>
        <v>Inventory Specialist
Operations</v>
      </c>
      <c r="H442" s="11"/>
      <c r="I442" s="12" t="str">
        <f>Pivot!AG431</f>
        <v>🏠 Grand Rapids
Michigan</v>
      </c>
      <c r="J442" s="11"/>
      <c r="K442" s="13">
        <f>Pivot!AH431</f>
        <v>55899</v>
      </c>
      <c r="L442" s="11"/>
      <c r="M442" s="12" t="str">
        <f>Pivot!AI431</f>
        <v>▲ Active
16/02/2019 -</v>
      </c>
      <c r="N442" s="178">
        <f>Pivot!AJ431</f>
        <v>5</v>
      </c>
      <c r="O442" s="179"/>
    </row>
    <row r="443" spans="3:15" ht="30" customHeight="1" x14ac:dyDescent="0.25">
      <c r="C443" s="10" t="str">
        <f>Pivot!AD432</f>
        <v>00-14304580</v>
      </c>
      <c r="D443" s="11"/>
      <c r="E443" s="12" t="str">
        <f>Pivot!AE432</f>
        <v>♂ Rachel Murray
49 | PhD</v>
      </c>
      <c r="F443" s="11"/>
      <c r="G443" s="12" t="str">
        <f>Pivot!AF432</f>
        <v>Sales Consultant
Sales</v>
      </c>
      <c r="H443" s="11"/>
      <c r="I443" s="12" t="str">
        <f>Pivot!AG432</f>
        <v>🏠 Detroit
Michigan</v>
      </c>
      <c r="J443" s="11"/>
      <c r="K443" s="13">
        <f>Pivot!AH432</f>
        <v>90035</v>
      </c>
      <c r="L443" s="11"/>
      <c r="M443" s="12" t="str">
        <f>Pivot!AI432</f>
        <v>▲ Active
26/12/2017 -</v>
      </c>
      <c r="N443" s="178">
        <f>Pivot!AJ432</f>
        <v>7</v>
      </c>
      <c r="O443" s="179"/>
    </row>
    <row r="444" spans="3:15" ht="30" customHeight="1" x14ac:dyDescent="0.25">
      <c r="C444" s="10" t="str">
        <f>Pivot!AD433</f>
        <v>00-14306243</v>
      </c>
      <c r="D444" s="11"/>
      <c r="E444" s="12" t="str">
        <f>Pivot!AE433</f>
        <v>♂ Michael Williamson
42 | Master</v>
      </c>
      <c r="F444" s="11"/>
      <c r="G444" s="12" t="str">
        <f>Pivot!AF433</f>
        <v>Operations Analyst
Operations</v>
      </c>
      <c r="H444" s="11"/>
      <c r="I444" s="12" t="str">
        <f>Pivot!AG433</f>
        <v>🏢 Rochester
New York</v>
      </c>
      <c r="J444" s="11"/>
      <c r="K444" s="13">
        <f>Pivot!AH433</f>
        <v>67804</v>
      </c>
      <c r="L444" s="11"/>
      <c r="M444" s="12" t="str">
        <f>Pivot!AI433</f>
        <v>▲ Active
05/06/2024 -</v>
      </c>
      <c r="N444" s="178">
        <f>Pivot!AJ433</f>
        <v>0</v>
      </c>
      <c r="O444" s="179"/>
    </row>
    <row r="445" spans="3:15" ht="30" customHeight="1" x14ac:dyDescent="0.25">
      <c r="C445" s="10" t="str">
        <f>Pivot!AD434</f>
        <v>00-14306326</v>
      </c>
      <c r="D445" s="11"/>
      <c r="E445" s="12" t="str">
        <f>Pivot!AE434</f>
        <v>♀ Rachel Gray
31 | High School</v>
      </c>
      <c r="F445" s="11"/>
      <c r="G445" s="12" t="str">
        <f>Pivot!AF434</f>
        <v>IT Support Specialist
IT</v>
      </c>
      <c r="H445" s="11"/>
      <c r="I445" s="12" t="str">
        <f>Pivot!AG434</f>
        <v>🏢 New York City
New York</v>
      </c>
      <c r="J445" s="11"/>
      <c r="K445" s="13">
        <f>Pivot!AH434</f>
        <v>62698</v>
      </c>
      <c r="L445" s="11"/>
      <c r="M445" s="12" t="str">
        <f>Pivot!AI434</f>
        <v>▲ Active
06/12/2016 -</v>
      </c>
      <c r="N445" s="178">
        <f>Pivot!AJ434</f>
        <v>8</v>
      </c>
      <c r="O445" s="179"/>
    </row>
    <row r="446" spans="3:15" ht="30" customHeight="1" x14ac:dyDescent="0.25">
      <c r="C446" s="10" t="str">
        <f>Pivot!AD435</f>
        <v>00-14309791</v>
      </c>
      <c r="D446" s="11"/>
      <c r="E446" s="12" t="str">
        <f>Pivot!AE435</f>
        <v>♀ Kenneth Pearson
35 | Bachelor</v>
      </c>
      <c r="F446" s="11"/>
      <c r="G446" s="12" t="str">
        <f>Pivot!AF435</f>
        <v>Sales Representative
Sales</v>
      </c>
      <c r="H446" s="11"/>
      <c r="I446" s="12" t="str">
        <f>Pivot!AG435</f>
        <v>🏢 Rochester
New York</v>
      </c>
      <c r="J446" s="11"/>
      <c r="K446" s="13">
        <f>Pivot!AH435</f>
        <v>62267</v>
      </c>
      <c r="L446" s="11"/>
      <c r="M446" s="12" t="str">
        <f>Pivot!AI435</f>
        <v>▲ Active
12/09/2020 -</v>
      </c>
      <c r="N446" s="178">
        <f>Pivot!AJ435</f>
        <v>4</v>
      </c>
      <c r="O446" s="179"/>
    </row>
    <row r="447" spans="3:15" ht="30" customHeight="1" x14ac:dyDescent="0.25">
      <c r="C447" s="10" t="str">
        <f>Pivot!AD436</f>
        <v>00-14323017</v>
      </c>
      <c r="D447" s="11"/>
      <c r="E447" s="12" t="str">
        <f>Pivot!AE436</f>
        <v>♂ Mark Campbell
39 | Bachelor</v>
      </c>
      <c r="F447" s="11"/>
      <c r="G447" s="12" t="str">
        <f>Pivot!AF436</f>
        <v>Software Developer
IT</v>
      </c>
      <c r="H447" s="11"/>
      <c r="I447" s="12" t="str">
        <f>Pivot!AG436</f>
        <v>🏢 Buffalo
New York</v>
      </c>
      <c r="J447" s="11"/>
      <c r="K447" s="13">
        <f>Pivot!AH436</f>
        <v>96690</v>
      </c>
      <c r="L447" s="11"/>
      <c r="M447" s="12" t="str">
        <f>Pivot!AI436</f>
        <v>▲ Active
02/02/2024 -</v>
      </c>
      <c r="N447" s="178">
        <f>Pivot!AJ436</f>
        <v>0</v>
      </c>
      <c r="O447" s="179"/>
    </row>
    <row r="448" spans="3:15" ht="30" customHeight="1" x14ac:dyDescent="0.25">
      <c r="C448" s="10" t="str">
        <f>Pivot!AD437</f>
        <v>00-14325777</v>
      </c>
      <c r="D448" s="11"/>
      <c r="E448" s="12" t="str">
        <f>Pivot!AE437</f>
        <v>♂ Leah Frye
47 | Bachelor</v>
      </c>
      <c r="F448" s="11"/>
      <c r="G448" s="12" t="str">
        <f>Pivot!AF437</f>
        <v>Logistics Coordinator
Operations</v>
      </c>
      <c r="H448" s="11"/>
      <c r="I448" s="12" t="str">
        <f>Pivot!AG437</f>
        <v>🏢 New York City
New York</v>
      </c>
      <c r="J448" s="11"/>
      <c r="K448" s="13">
        <f>Pivot!AH437</f>
        <v>68069</v>
      </c>
      <c r="L448" s="11"/>
      <c r="M448" s="12" t="str">
        <f>Pivot!AI437</f>
        <v>▲ Active
07/12/2019 -</v>
      </c>
      <c r="N448" s="178">
        <f>Pivot!AJ437</f>
        <v>5</v>
      </c>
      <c r="O448" s="179"/>
    </row>
    <row r="449" spans="3:15" ht="30" customHeight="1" x14ac:dyDescent="0.25">
      <c r="C449" s="10" t="str">
        <f>Pivot!AD438</f>
        <v>00-14325890</v>
      </c>
      <c r="D449" s="11"/>
      <c r="E449" s="12" t="str">
        <f>Pivot!AE438</f>
        <v>♂ Jack Preston
50 | Bachelor</v>
      </c>
      <c r="F449" s="11"/>
      <c r="G449" s="12" t="str">
        <f>Pivot!AF438</f>
        <v>Sales Representative
Sales</v>
      </c>
      <c r="H449" s="11"/>
      <c r="I449" s="12" t="str">
        <f>Pivot!AG438</f>
        <v>🏢 New York City
New York</v>
      </c>
      <c r="J449" s="11"/>
      <c r="K449" s="13">
        <f>Pivot!AH438</f>
        <v>78078</v>
      </c>
      <c r="L449" s="11"/>
      <c r="M449" s="12" t="str">
        <f>Pivot!AI438</f>
        <v>▼ Terminated
07/09/2019 - 02/01/2021</v>
      </c>
      <c r="N449" s="178">
        <f>Pivot!AJ438</f>
        <v>1</v>
      </c>
      <c r="O449" s="179"/>
    </row>
    <row r="450" spans="3:15" ht="30" customHeight="1" x14ac:dyDescent="0.25">
      <c r="C450" s="10" t="str">
        <f>Pivot!AD439</f>
        <v>00-14344197</v>
      </c>
      <c r="D450" s="11"/>
      <c r="E450" s="12" t="str">
        <f>Pivot!AE439</f>
        <v>♂ Chad Brown
37 | Bachelor</v>
      </c>
      <c r="F450" s="11"/>
      <c r="G450" s="12" t="str">
        <f>Pivot!AF439</f>
        <v>Logistics Coordinator
Operations</v>
      </c>
      <c r="H450" s="11"/>
      <c r="I450" s="12" t="str">
        <f>Pivot!AG439</f>
        <v>🏢 Rochester
New York</v>
      </c>
      <c r="J450" s="11"/>
      <c r="K450" s="13">
        <f>Pivot!AH439</f>
        <v>63285</v>
      </c>
      <c r="L450" s="11"/>
      <c r="M450" s="12" t="str">
        <f>Pivot!AI439</f>
        <v>▲ Active
21/07/2017 -</v>
      </c>
      <c r="N450" s="178">
        <f>Pivot!AJ439</f>
        <v>7</v>
      </c>
      <c r="O450" s="179"/>
    </row>
    <row r="451" spans="3:15" ht="30" customHeight="1" x14ac:dyDescent="0.25">
      <c r="C451" s="10" t="str">
        <f>Pivot!AD440</f>
        <v>00-14352961</v>
      </c>
      <c r="D451" s="11"/>
      <c r="E451" s="12" t="str">
        <f>Pivot!AE440</f>
        <v>♂ Lisa Le
25 | Bachelor</v>
      </c>
      <c r="F451" s="11"/>
      <c r="G451" s="12" t="str">
        <f>Pivot!AF440</f>
        <v>Sales Representative
Sales</v>
      </c>
      <c r="H451" s="11"/>
      <c r="I451" s="12" t="str">
        <f>Pivot!AG440</f>
        <v>🏢 Rochester
New York</v>
      </c>
      <c r="J451" s="11"/>
      <c r="K451" s="13">
        <f>Pivot!AH440</f>
        <v>60180</v>
      </c>
      <c r="L451" s="11"/>
      <c r="M451" s="12" t="str">
        <f>Pivot!AI440</f>
        <v>▲ Active
09/11/2022 -</v>
      </c>
      <c r="N451" s="178">
        <f>Pivot!AJ440</f>
        <v>2</v>
      </c>
      <c r="O451" s="179"/>
    </row>
    <row r="452" spans="3:15" ht="30" customHeight="1" x14ac:dyDescent="0.25">
      <c r="C452" s="10" t="str">
        <f>Pivot!AD441</f>
        <v>00-14362261</v>
      </c>
      <c r="D452" s="11"/>
      <c r="E452" s="12" t="str">
        <f>Pivot!AE441</f>
        <v>♂ Molly Hill
39 | Bachelor</v>
      </c>
      <c r="F452" s="11"/>
      <c r="G452" s="12" t="str">
        <f>Pivot!AF441</f>
        <v>Software Developer
IT</v>
      </c>
      <c r="H452" s="11"/>
      <c r="I452" s="12" t="str">
        <f>Pivot!AG441</f>
        <v>🏢 New York City
New York</v>
      </c>
      <c r="J452" s="11"/>
      <c r="K452" s="13">
        <f>Pivot!AH441</f>
        <v>112242</v>
      </c>
      <c r="L452" s="11"/>
      <c r="M452" s="12" t="str">
        <f>Pivot!AI441</f>
        <v>▲ Active
03/04/2020 -</v>
      </c>
      <c r="N452" s="178">
        <f>Pivot!AJ441</f>
        <v>4</v>
      </c>
      <c r="O452" s="179"/>
    </row>
    <row r="453" spans="3:15" ht="30" customHeight="1" x14ac:dyDescent="0.25">
      <c r="C453" s="10" t="str">
        <f>Pivot!AD442</f>
        <v>00-14380267</v>
      </c>
      <c r="D453" s="11"/>
      <c r="E453" s="12" t="str">
        <f>Pivot!AE442</f>
        <v>♀ Lonnie Buchanan
62 | Bachelor</v>
      </c>
      <c r="F453" s="11"/>
      <c r="G453" s="12" t="str">
        <f>Pivot!AF442</f>
        <v>Support Specialist
Customer Service</v>
      </c>
      <c r="H453" s="11"/>
      <c r="I453" s="12" t="str">
        <f>Pivot!AG442</f>
        <v>🏢 Rochester
New York</v>
      </c>
      <c r="J453" s="11"/>
      <c r="K453" s="13">
        <f>Pivot!AH442</f>
        <v>57141</v>
      </c>
      <c r="L453" s="11"/>
      <c r="M453" s="12" t="str">
        <f>Pivot!AI442</f>
        <v>▲ Active
16/01/2022 -</v>
      </c>
      <c r="N453" s="178">
        <f>Pivot!AJ442</f>
        <v>3</v>
      </c>
      <c r="O453" s="179"/>
    </row>
    <row r="454" spans="3:15" ht="30" customHeight="1" x14ac:dyDescent="0.25">
      <c r="C454" s="10" t="str">
        <f>Pivot!AD443</f>
        <v>00-14393557</v>
      </c>
      <c r="D454" s="11"/>
      <c r="E454" s="12" t="str">
        <f>Pivot!AE443</f>
        <v>♀ Matthew Williams
40 | High School</v>
      </c>
      <c r="F454" s="11"/>
      <c r="G454" s="12" t="str">
        <f>Pivot!AF443</f>
        <v>Content Creator
Marketing</v>
      </c>
      <c r="H454" s="11"/>
      <c r="I454" s="12" t="str">
        <f>Pivot!AG443</f>
        <v>🏢 New York City
New York</v>
      </c>
      <c r="J454" s="11"/>
      <c r="K454" s="13">
        <f>Pivot!AH443</f>
        <v>61133</v>
      </c>
      <c r="L454" s="11"/>
      <c r="M454" s="12" t="str">
        <f>Pivot!AI443</f>
        <v>▲ Active
27/11/2018 -</v>
      </c>
      <c r="N454" s="178">
        <f>Pivot!AJ443</f>
        <v>6</v>
      </c>
      <c r="O454" s="179"/>
    </row>
    <row r="455" spans="3:15" ht="30" customHeight="1" x14ac:dyDescent="0.25">
      <c r="C455" s="10" t="str">
        <f>Pivot!AD444</f>
        <v>00-14410593</v>
      </c>
      <c r="D455" s="11"/>
      <c r="E455" s="12" t="str">
        <f>Pivot!AE444</f>
        <v>♂ Karen Johnson
45 | Bachelor</v>
      </c>
      <c r="F455" s="11"/>
      <c r="G455" s="12" t="str">
        <f>Pivot!AF444</f>
        <v>Sales Representative
Sales</v>
      </c>
      <c r="H455" s="11"/>
      <c r="I455" s="12" t="str">
        <f>Pivot!AG444</f>
        <v>🏢 Buffalo
New York</v>
      </c>
      <c r="J455" s="11"/>
      <c r="K455" s="13">
        <f>Pivot!AH444</f>
        <v>66383</v>
      </c>
      <c r="L455" s="11"/>
      <c r="M455" s="12" t="str">
        <f>Pivot!AI444</f>
        <v>▲ Active
24/06/2016 -</v>
      </c>
      <c r="N455" s="178">
        <f>Pivot!AJ444</f>
        <v>8</v>
      </c>
      <c r="O455" s="179"/>
    </row>
    <row r="456" spans="3:15" ht="30" customHeight="1" x14ac:dyDescent="0.25">
      <c r="C456" s="10" t="str">
        <f>Pivot!AD445</f>
        <v>00-14415512</v>
      </c>
      <c r="D456" s="11"/>
      <c r="E456" s="12" t="str">
        <f>Pivot!AE445</f>
        <v>♀ Andrew Duncan
54 | Bachelor</v>
      </c>
      <c r="F456" s="11"/>
      <c r="G456" s="12" t="str">
        <f>Pivot!AF445</f>
        <v>HR Coordinator
HR</v>
      </c>
      <c r="H456" s="11"/>
      <c r="I456" s="12" t="str">
        <f>Pivot!AG445</f>
        <v>🏠 Cincinnati
Ohio</v>
      </c>
      <c r="J456" s="11"/>
      <c r="K456" s="13">
        <f>Pivot!AH445</f>
        <v>57492</v>
      </c>
      <c r="L456" s="11"/>
      <c r="M456" s="12" t="str">
        <f>Pivot!AI445</f>
        <v>▲ Active
21/12/2017 -</v>
      </c>
      <c r="N456" s="178">
        <f>Pivot!AJ445</f>
        <v>7</v>
      </c>
      <c r="O456" s="179"/>
    </row>
    <row r="457" spans="3:15" ht="30" customHeight="1" x14ac:dyDescent="0.25">
      <c r="C457" s="10" t="str">
        <f>Pivot!AD446</f>
        <v>00-14416002</v>
      </c>
      <c r="D457" s="11"/>
      <c r="E457" s="12" t="str">
        <f>Pivot!AE446</f>
        <v>♂ Stephen Scott
41 | Master</v>
      </c>
      <c r="F457" s="11"/>
      <c r="G457" s="12" t="str">
        <f>Pivot!AF446</f>
        <v>Sales Specialist
Sales</v>
      </c>
      <c r="H457" s="11"/>
      <c r="I457" s="12" t="str">
        <f>Pivot!AG446</f>
        <v>🏠 Pittsburgh
Pennsylvania</v>
      </c>
      <c r="J457" s="11"/>
      <c r="K457" s="13">
        <f>Pivot!AH446</f>
        <v>55995</v>
      </c>
      <c r="L457" s="11"/>
      <c r="M457" s="12" t="str">
        <f>Pivot!AI446</f>
        <v>▼ Terminated
14/03/2017 - 26/10/2023</v>
      </c>
      <c r="N457" s="178">
        <f>Pivot!AJ446</f>
        <v>6</v>
      </c>
      <c r="O457" s="179"/>
    </row>
    <row r="458" spans="3:15" ht="30" customHeight="1" x14ac:dyDescent="0.25">
      <c r="C458" s="10" t="str">
        <f>Pivot!AD447</f>
        <v>00-14426551</v>
      </c>
      <c r="D458" s="11"/>
      <c r="E458" s="12" t="str">
        <f>Pivot!AE447</f>
        <v>♂ Joseph Harmon
28 | PhD</v>
      </c>
      <c r="F458" s="11"/>
      <c r="G458" s="12" t="str">
        <f>Pivot!AF447</f>
        <v>Sales Specialist
Sales</v>
      </c>
      <c r="H458" s="11"/>
      <c r="I458" s="12" t="str">
        <f>Pivot!AG447</f>
        <v>🏢 Buffalo
New York</v>
      </c>
      <c r="J458" s="11"/>
      <c r="K458" s="13">
        <f>Pivot!AH447</f>
        <v>80834</v>
      </c>
      <c r="L458" s="11"/>
      <c r="M458" s="12" t="str">
        <f>Pivot!AI447</f>
        <v>▲ Active
23/06/2022 -</v>
      </c>
      <c r="N458" s="178">
        <f>Pivot!AJ447</f>
        <v>2</v>
      </c>
      <c r="O458" s="179"/>
    </row>
    <row r="459" spans="3:15" ht="30" customHeight="1" x14ac:dyDescent="0.25">
      <c r="C459" s="10" t="str">
        <f>Pivot!AD448</f>
        <v>00-14431462</v>
      </c>
      <c r="D459" s="11"/>
      <c r="E459" s="12" t="str">
        <f>Pivot!AE448</f>
        <v>♂ David Edwards
39 | Master</v>
      </c>
      <c r="F459" s="11"/>
      <c r="G459" s="12" t="str">
        <f>Pivot!AF448</f>
        <v>Software Developer
IT</v>
      </c>
      <c r="H459" s="11"/>
      <c r="I459" s="12" t="str">
        <f>Pivot!AG448</f>
        <v>🏢 Rochester
New York</v>
      </c>
      <c r="J459" s="11"/>
      <c r="K459" s="13">
        <f>Pivot!AH448</f>
        <v>84557</v>
      </c>
      <c r="L459" s="11"/>
      <c r="M459" s="12" t="str">
        <f>Pivot!AI448</f>
        <v>▲ Active
15/04/2024 -</v>
      </c>
      <c r="N459" s="178">
        <f>Pivot!AJ448</f>
        <v>0</v>
      </c>
      <c r="O459" s="179"/>
    </row>
    <row r="460" spans="3:15" ht="30" customHeight="1" x14ac:dyDescent="0.25">
      <c r="C460" s="10" t="str">
        <f>Pivot!AD449</f>
        <v>00-14441335</v>
      </c>
      <c r="D460" s="11"/>
      <c r="E460" s="12" t="str">
        <f>Pivot!AE449</f>
        <v>♀ Nathan Duran
38 | Master</v>
      </c>
      <c r="F460" s="11"/>
      <c r="G460" s="12" t="str">
        <f>Pivot!AF449</f>
        <v>System Administrator
IT</v>
      </c>
      <c r="H460" s="11"/>
      <c r="I460" s="12" t="str">
        <f>Pivot!AG449</f>
        <v>🏢 New York City
New York</v>
      </c>
      <c r="J460" s="11"/>
      <c r="K460" s="13">
        <f>Pivot!AH449</f>
        <v>94434</v>
      </c>
      <c r="L460" s="11"/>
      <c r="M460" s="12" t="str">
        <f>Pivot!AI449</f>
        <v>▲ Active
17/06/2018 -</v>
      </c>
      <c r="N460" s="178">
        <f>Pivot!AJ449</f>
        <v>6</v>
      </c>
      <c r="O460" s="179"/>
    </row>
    <row r="461" spans="3:15" ht="30" customHeight="1" x14ac:dyDescent="0.25">
      <c r="C461" s="10" t="str">
        <f>Pivot!AD450</f>
        <v>00-14481563</v>
      </c>
      <c r="D461" s="11"/>
      <c r="E461" s="12" t="str">
        <f>Pivot!AE450</f>
        <v>♀ Jacob Scott
62 | PhD</v>
      </c>
      <c r="F461" s="11"/>
      <c r="G461" s="12" t="str">
        <f>Pivot!AF450</f>
        <v>Sales Consultant
Sales</v>
      </c>
      <c r="H461" s="11"/>
      <c r="I461" s="12" t="str">
        <f>Pivot!AG450</f>
        <v>🏠 Greensboro
North Carolina</v>
      </c>
      <c r="J461" s="11"/>
      <c r="K461" s="13">
        <f>Pivot!AH450</f>
        <v>114463</v>
      </c>
      <c r="L461" s="11"/>
      <c r="M461" s="12" t="str">
        <f>Pivot!AI450</f>
        <v>▲ Active
29/06/2017 -</v>
      </c>
      <c r="N461" s="178">
        <f>Pivot!AJ450</f>
        <v>7</v>
      </c>
      <c r="O461" s="179"/>
    </row>
    <row r="462" spans="3:15" ht="30" customHeight="1" x14ac:dyDescent="0.25">
      <c r="C462" s="10" t="str">
        <f>Pivot!AD451</f>
        <v>00-14484588</v>
      </c>
      <c r="D462" s="11"/>
      <c r="E462" s="12" t="str">
        <f>Pivot!AE451</f>
        <v>♂ Debra Moore
25 | High School</v>
      </c>
      <c r="F462" s="11"/>
      <c r="G462" s="12" t="str">
        <f>Pivot!AF451</f>
        <v>SEO Specialist
Marketing</v>
      </c>
      <c r="H462" s="11"/>
      <c r="I462" s="12" t="str">
        <f>Pivot!AG451</f>
        <v>🏢 New York City
New York</v>
      </c>
      <c r="J462" s="11"/>
      <c r="K462" s="13">
        <f>Pivot!AH451</f>
        <v>61604</v>
      </c>
      <c r="L462" s="11"/>
      <c r="M462" s="12" t="str">
        <f>Pivot!AI451</f>
        <v>▲ Active
29/12/2017 -</v>
      </c>
      <c r="N462" s="178">
        <f>Pivot!AJ451</f>
        <v>7</v>
      </c>
      <c r="O462" s="179"/>
    </row>
    <row r="463" spans="3:15" ht="30" customHeight="1" x14ac:dyDescent="0.25">
      <c r="C463" s="10" t="str">
        <f>Pivot!AD452</f>
        <v>00-14495909</v>
      </c>
      <c r="D463" s="11"/>
      <c r="E463" s="12" t="str">
        <f>Pivot!AE452</f>
        <v>♂ James Bender
54 | Bachelor</v>
      </c>
      <c r="F463" s="11"/>
      <c r="G463" s="12" t="str">
        <f>Pivot!AF452</f>
        <v>Operations Analyst
Operations</v>
      </c>
      <c r="H463" s="11"/>
      <c r="I463" s="12" t="str">
        <f>Pivot!AG452</f>
        <v>🏢 New York City
New York</v>
      </c>
      <c r="J463" s="11"/>
      <c r="K463" s="13">
        <f>Pivot!AH452</f>
        <v>89058</v>
      </c>
      <c r="L463" s="11"/>
      <c r="M463" s="12" t="str">
        <f>Pivot!AI452</f>
        <v>▲ Active
21/10/2023 -</v>
      </c>
      <c r="N463" s="178">
        <f>Pivot!AJ452</f>
        <v>1</v>
      </c>
      <c r="O463" s="179"/>
    </row>
    <row r="464" spans="3:15" ht="30" customHeight="1" x14ac:dyDescent="0.25">
      <c r="C464" s="10" t="str">
        <f>Pivot!AD453</f>
        <v>00-14497675</v>
      </c>
      <c r="D464" s="11"/>
      <c r="E464" s="12" t="str">
        <f>Pivot!AE453</f>
        <v>♂ Michael Shaw
30 | PhD</v>
      </c>
      <c r="F464" s="11"/>
      <c r="G464" s="12" t="str">
        <f>Pivot!AF453</f>
        <v>Financial Analyst
Finance</v>
      </c>
      <c r="H464" s="11"/>
      <c r="I464" s="12" t="str">
        <f>Pivot!AG453</f>
        <v>🏢 New York City
New York</v>
      </c>
      <c r="J464" s="11"/>
      <c r="K464" s="13">
        <f>Pivot!AH453</f>
        <v>68943</v>
      </c>
      <c r="L464" s="11"/>
      <c r="M464" s="12" t="str">
        <f>Pivot!AI453</f>
        <v>▲ Active
23/04/2017 -</v>
      </c>
      <c r="N464" s="178">
        <f>Pivot!AJ453</f>
        <v>7</v>
      </c>
      <c r="O464" s="179"/>
    </row>
    <row r="465" spans="3:15" ht="30" customHeight="1" x14ac:dyDescent="0.25">
      <c r="C465" s="10" t="str">
        <f>Pivot!AD454</f>
        <v>00-14530614</v>
      </c>
      <c r="D465" s="11"/>
      <c r="E465" s="12" t="str">
        <f>Pivot!AE454</f>
        <v>♂ James Zamora
27 | PhD</v>
      </c>
      <c r="F465" s="11"/>
      <c r="G465" s="12" t="str">
        <f>Pivot!AF454</f>
        <v>Customer Service Manager
Customer Service</v>
      </c>
      <c r="H465" s="11"/>
      <c r="I465" s="12" t="str">
        <f>Pivot!AG454</f>
        <v>🏢 Rochester
New York</v>
      </c>
      <c r="J465" s="11"/>
      <c r="K465" s="13">
        <f>Pivot!AH454</f>
        <v>84284</v>
      </c>
      <c r="L465" s="11"/>
      <c r="M465" s="12" t="str">
        <f>Pivot!AI454</f>
        <v>▲ Active
15/06/2023 -</v>
      </c>
      <c r="N465" s="178">
        <f>Pivot!AJ454</f>
        <v>1</v>
      </c>
      <c r="O465" s="179"/>
    </row>
    <row r="466" spans="3:15" ht="30" customHeight="1" x14ac:dyDescent="0.25">
      <c r="C466" s="10" t="str">
        <f>Pivot!AD455</f>
        <v>00-14532520</v>
      </c>
      <c r="D466" s="11"/>
      <c r="E466" s="12" t="str">
        <f>Pivot!AE455</f>
        <v>♂ Alan Gallagher
22 | Bachelor</v>
      </c>
      <c r="F466" s="11"/>
      <c r="G466" s="12" t="str">
        <f>Pivot!AF455</f>
        <v>Logistics Coordinator
Operations</v>
      </c>
      <c r="H466" s="11"/>
      <c r="I466" s="12" t="str">
        <f>Pivot!AG455</f>
        <v>🏠 Warren
Michigan</v>
      </c>
      <c r="J466" s="11"/>
      <c r="K466" s="13">
        <f>Pivot!AH455</f>
        <v>57996</v>
      </c>
      <c r="L466" s="11"/>
      <c r="M466" s="12" t="str">
        <f>Pivot!AI455</f>
        <v>▲ Active
12/02/2024 -</v>
      </c>
      <c r="N466" s="178">
        <f>Pivot!AJ455</f>
        <v>0</v>
      </c>
      <c r="O466" s="179"/>
    </row>
    <row r="467" spans="3:15" ht="30" customHeight="1" x14ac:dyDescent="0.25">
      <c r="C467" s="10" t="str">
        <f>Pivot!AD456</f>
        <v>00-14533608</v>
      </c>
      <c r="D467" s="11"/>
      <c r="E467" s="12" t="str">
        <f>Pivot!AE456</f>
        <v>♀ Annette Elliott
43 | High School</v>
      </c>
      <c r="F467" s="11"/>
      <c r="G467" s="12" t="str">
        <f>Pivot!AF456</f>
        <v>Help Desk Technician
Customer Service</v>
      </c>
      <c r="H467" s="11"/>
      <c r="I467" s="12" t="str">
        <f>Pivot!AG456</f>
        <v>🏢 Rochester
New York</v>
      </c>
      <c r="J467" s="11"/>
      <c r="K467" s="13">
        <f>Pivot!AH456</f>
        <v>54915</v>
      </c>
      <c r="L467" s="11"/>
      <c r="M467" s="12" t="str">
        <f>Pivot!AI456</f>
        <v>▲ Active
03/11/2017 -</v>
      </c>
      <c r="N467" s="178">
        <f>Pivot!AJ456</f>
        <v>7</v>
      </c>
      <c r="O467" s="179"/>
    </row>
    <row r="468" spans="3:15" ht="30" customHeight="1" x14ac:dyDescent="0.25">
      <c r="C468" s="10" t="str">
        <f>Pivot!AD457</f>
        <v>00-14535123</v>
      </c>
      <c r="D468" s="11"/>
      <c r="E468" s="12" t="str">
        <f>Pivot!AE457</f>
        <v>♀ Katelyn Turner
44 | Master</v>
      </c>
      <c r="F468" s="11"/>
      <c r="G468" s="12" t="str">
        <f>Pivot!AF457</f>
        <v>Sales Consultant
Sales</v>
      </c>
      <c r="H468" s="11"/>
      <c r="I468" s="12" t="str">
        <f>Pivot!AG457</f>
        <v>🏢 New York City
New York</v>
      </c>
      <c r="J468" s="11"/>
      <c r="K468" s="13">
        <f>Pivot!AH457</f>
        <v>103135</v>
      </c>
      <c r="L468" s="11"/>
      <c r="M468" s="12" t="str">
        <f>Pivot!AI457</f>
        <v>▲ Active
22/03/2020 -</v>
      </c>
      <c r="N468" s="178">
        <f>Pivot!AJ457</f>
        <v>4</v>
      </c>
      <c r="O468" s="179"/>
    </row>
    <row r="469" spans="3:15" ht="30" customHeight="1" x14ac:dyDescent="0.25">
      <c r="C469" s="10" t="str">
        <f>Pivot!AD458</f>
        <v>00-14547522</v>
      </c>
      <c r="D469" s="11"/>
      <c r="E469" s="12" t="str">
        <f>Pivot!AE458</f>
        <v>♂ Danielle Fitzpatrick
22 | Master</v>
      </c>
      <c r="F469" s="11"/>
      <c r="G469" s="12" t="str">
        <f>Pivot!AF458</f>
        <v>Operations Analyst
Operations</v>
      </c>
      <c r="H469" s="11"/>
      <c r="I469" s="12" t="str">
        <f>Pivot!AG458</f>
        <v>🏠 Columbus
Ohio</v>
      </c>
      <c r="J469" s="11"/>
      <c r="K469" s="13">
        <f>Pivot!AH458</f>
        <v>81118</v>
      </c>
      <c r="L469" s="11"/>
      <c r="M469" s="12" t="str">
        <f>Pivot!AI458</f>
        <v>▲ Active
16/09/2017 -</v>
      </c>
      <c r="N469" s="178">
        <f>Pivot!AJ458</f>
        <v>7</v>
      </c>
      <c r="O469" s="179"/>
    </row>
    <row r="470" spans="3:15" ht="30" customHeight="1" x14ac:dyDescent="0.25">
      <c r="C470" s="10" t="str">
        <f>Pivot!AD459</f>
        <v>00-14548283</v>
      </c>
      <c r="D470" s="11"/>
      <c r="E470" s="12" t="str">
        <f>Pivot!AE459</f>
        <v>♀ Diana Simpson
37 | Bachelor</v>
      </c>
      <c r="F470" s="11"/>
      <c r="G470" s="12" t="str">
        <f>Pivot!AF459</f>
        <v>Inventory Specialist
Operations</v>
      </c>
      <c r="H470" s="11"/>
      <c r="I470" s="12" t="str">
        <f>Pivot!AG459</f>
        <v>🏢 Rochester
New York</v>
      </c>
      <c r="J470" s="11"/>
      <c r="K470" s="13">
        <f>Pivot!AH459</f>
        <v>56474</v>
      </c>
      <c r="L470" s="11"/>
      <c r="M470" s="12" t="str">
        <f>Pivot!AI459</f>
        <v>▲ Active
14/03/2022 -</v>
      </c>
      <c r="N470" s="178">
        <f>Pivot!AJ459</f>
        <v>2</v>
      </c>
      <c r="O470" s="179"/>
    </row>
    <row r="471" spans="3:15" ht="30" customHeight="1" x14ac:dyDescent="0.25">
      <c r="C471" s="10" t="str">
        <f>Pivot!AD460</f>
        <v>00-14578975</v>
      </c>
      <c r="D471" s="11"/>
      <c r="E471" s="12" t="str">
        <f>Pivot!AE460</f>
        <v>♂ David Strickland
35 | High School</v>
      </c>
      <c r="F471" s="11"/>
      <c r="G471" s="12" t="str">
        <f>Pivot!AF460</f>
        <v>Content Creator
Marketing</v>
      </c>
      <c r="H471" s="11"/>
      <c r="I471" s="12" t="str">
        <f>Pivot!AG460</f>
        <v>🏢 Rochester
New York</v>
      </c>
      <c r="J471" s="11"/>
      <c r="K471" s="13">
        <f>Pivot!AH460</f>
        <v>66982</v>
      </c>
      <c r="L471" s="11"/>
      <c r="M471" s="12" t="str">
        <f>Pivot!AI460</f>
        <v>▲ Active
15/01/2024 -</v>
      </c>
      <c r="N471" s="178">
        <f>Pivot!AJ460</f>
        <v>1</v>
      </c>
      <c r="O471" s="179"/>
    </row>
    <row r="472" spans="3:15" ht="30" customHeight="1" x14ac:dyDescent="0.25">
      <c r="C472" s="10" t="str">
        <f>Pivot!AD461</f>
        <v>00-14587918</v>
      </c>
      <c r="D472" s="11"/>
      <c r="E472" s="12" t="str">
        <f>Pivot!AE461</f>
        <v>♂ Jessica Aguilar
38 | Bachelor</v>
      </c>
      <c r="F472" s="11"/>
      <c r="G472" s="12" t="str">
        <f>Pivot!AF461</f>
        <v>Help Desk Technician
Customer Service</v>
      </c>
      <c r="H472" s="11"/>
      <c r="I472" s="12" t="str">
        <f>Pivot!AG461</f>
        <v>🏠 Charlotte
North Carolina</v>
      </c>
      <c r="J472" s="11"/>
      <c r="K472" s="13">
        <f>Pivot!AH461</f>
        <v>85260</v>
      </c>
      <c r="L472" s="11"/>
      <c r="M472" s="12" t="str">
        <f>Pivot!AI461</f>
        <v>▲ Active
19/05/2023 -</v>
      </c>
      <c r="N472" s="178">
        <f>Pivot!AJ461</f>
        <v>1</v>
      </c>
      <c r="O472" s="179"/>
    </row>
    <row r="473" spans="3:15" ht="30" customHeight="1" x14ac:dyDescent="0.25">
      <c r="C473" s="10" t="str">
        <f>Pivot!AD462</f>
        <v>00-14593643</v>
      </c>
      <c r="D473" s="11"/>
      <c r="E473" s="12" t="str">
        <f>Pivot!AE462</f>
        <v>♀ Jamie Thornton
49 | Bachelor</v>
      </c>
      <c r="F473" s="11"/>
      <c r="G473" s="12" t="str">
        <f>Pivot!AF462</f>
        <v>Logistics Coordinator
Operations</v>
      </c>
      <c r="H473" s="11"/>
      <c r="I473" s="12" t="str">
        <f>Pivot!AG462</f>
        <v>🏢 Buffalo
New York</v>
      </c>
      <c r="J473" s="11"/>
      <c r="K473" s="13">
        <f>Pivot!AH462</f>
        <v>57456</v>
      </c>
      <c r="L473" s="11"/>
      <c r="M473" s="12" t="str">
        <f>Pivot!AI462</f>
        <v>▲ Active
12/11/2022 -</v>
      </c>
      <c r="N473" s="178">
        <f>Pivot!AJ462</f>
        <v>2</v>
      </c>
      <c r="O473" s="179"/>
    </row>
    <row r="474" spans="3:15" ht="30" customHeight="1" x14ac:dyDescent="0.25">
      <c r="C474" s="10" t="str">
        <f>Pivot!AD463</f>
        <v>00-14609555</v>
      </c>
      <c r="D474" s="11"/>
      <c r="E474" s="12" t="str">
        <f>Pivot!AE463</f>
        <v>♀ Dylan Powell
49 | Master</v>
      </c>
      <c r="F474" s="11"/>
      <c r="G474" s="12" t="str">
        <f>Pivot!AF463</f>
        <v>Sales Consultant
Sales</v>
      </c>
      <c r="H474" s="11"/>
      <c r="I474" s="12" t="str">
        <f>Pivot!AG463</f>
        <v>🏢 Rochester
New York</v>
      </c>
      <c r="J474" s="11"/>
      <c r="K474" s="13">
        <f>Pivot!AH463</f>
        <v>106062</v>
      </c>
      <c r="L474" s="11"/>
      <c r="M474" s="12" t="str">
        <f>Pivot!AI463</f>
        <v>▲ Active
07/09/2020 -</v>
      </c>
      <c r="N474" s="178">
        <f>Pivot!AJ463</f>
        <v>4</v>
      </c>
      <c r="O474" s="179"/>
    </row>
    <row r="475" spans="3:15" ht="30" customHeight="1" x14ac:dyDescent="0.25">
      <c r="C475" s="10" t="str">
        <f>Pivot!AD464</f>
        <v>00-14614759</v>
      </c>
      <c r="D475" s="11"/>
      <c r="E475" s="12" t="str">
        <f>Pivot!AE464</f>
        <v>♀ Kevin Rowland
28 | High School</v>
      </c>
      <c r="F475" s="11"/>
      <c r="G475" s="12" t="str">
        <f>Pivot!AF464</f>
        <v>Customer Service Representative
Customer Service</v>
      </c>
      <c r="H475" s="11"/>
      <c r="I475" s="12" t="str">
        <f>Pivot!AG464</f>
        <v>🏠 Naperville
Illinois</v>
      </c>
      <c r="J475" s="11"/>
      <c r="K475" s="13">
        <f>Pivot!AH464</f>
        <v>60558</v>
      </c>
      <c r="L475" s="11"/>
      <c r="M475" s="12" t="str">
        <f>Pivot!AI464</f>
        <v>▲ Active
17/08/2022 -</v>
      </c>
      <c r="N475" s="178">
        <f>Pivot!AJ464</f>
        <v>2</v>
      </c>
      <c r="O475" s="179"/>
    </row>
    <row r="476" spans="3:15" ht="30" customHeight="1" x14ac:dyDescent="0.25">
      <c r="C476" s="10" t="str">
        <f>Pivot!AD465</f>
        <v>00-14631527</v>
      </c>
      <c r="D476" s="11"/>
      <c r="E476" s="12" t="str">
        <f>Pivot!AE465</f>
        <v>♂ Jason Wong
35 | Bachelor</v>
      </c>
      <c r="F476" s="11"/>
      <c r="G476" s="12" t="str">
        <f>Pivot!AF465</f>
        <v>Customer Service Representative
Customer Service</v>
      </c>
      <c r="H476" s="11"/>
      <c r="I476" s="12" t="str">
        <f>Pivot!AG465</f>
        <v>🏠 Raleigh
North Carolina</v>
      </c>
      <c r="J476" s="11"/>
      <c r="K476" s="13">
        <f>Pivot!AH465</f>
        <v>67350</v>
      </c>
      <c r="L476" s="11"/>
      <c r="M476" s="12" t="str">
        <f>Pivot!AI465</f>
        <v>▲ Active
09/09/2024 -</v>
      </c>
      <c r="N476" s="178">
        <f>Pivot!AJ465</f>
        <v>0</v>
      </c>
      <c r="O476" s="179"/>
    </row>
    <row r="477" spans="3:15" ht="30" customHeight="1" x14ac:dyDescent="0.25">
      <c r="C477" s="10" t="str">
        <f>Pivot!AD466</f>
        <v>00-14635073</v>
      </c>
      <c r="D477" s="11"/>
      <c r="E477" s="12" t="str">
        <f>Pivot!AE466</f>
        <v>♂ Michael Oconnor
51 | Master</v>
      </c>
      <c r="F477" s="11"/>
      <c r="G477" s="12" t="str">
        <f>Pivot!AF466</f>
        <v>System Administrator
IT</v>
      </c>
      <c r="H477" s="11"/>
      <c r="I477" s="12" t="str">
        <f>Pivot!AG466</f>
        <v>🏠 Grand Rapids
Michigan</v>
      </c>
      <c r="J477" s="11"/>
      <c r="K477" s="13">
        <f>Pivot!AH466</f>
        <v>93973</v>
      </c>
      <c r="L477" s="11"/>
      <c r="M477" s="12" t="str">
        <f>Pivot!AI466</f>
        <v>▲ Active
12/09/2021 -</v>
      </c>
      <c r="N477" s="178">
        <f>Pivot!AJ466</f>
        <v>3</v>
      </c>
      <c r="O477" s="179"/>
    </row>
    <row r="478" spans="3:15" ht="30" customHeight="1" x14ac:dyDescent="0.25">
      <c r="C478" s="10" t="str">
        <f>Pivot!AD467</f>
        <v>00-14661983</v>
      </c>
      <c r="D478" s="11"/>
      <c r="E478" s="12" t="str">
        <f>Pivot!AE467</f>
        <v>♂ Christopher Dawson
31 | High School</v>
      </c>
      <c r="F478" s="11"/>
      <c r="G478" s="12" t="str">
        <f>Pivot!AF467</f>
        <v>Inventory Specialist
Operations</v>
      </c>
      <c r="H478" s="11"/>
      <c r="I478" s="12" t="str">
        <f>Pivot!AG467</f>
        <v>🏢 Rochester
New York</v>
      </c>
      <c r="J478" s="11"/>
      <c r="K478" s="13">
        <f>Pivot!AH467</f>
        <v>61150</v>
      </c>
      <c r="L478" s="11"/>
      <c r="M478" s="12" t="str">
        <f>Pivot!AI467</f>
        <v>▲ Active
26/06/2023 -</v>
      </c>
      <c r="N478" s="178">
        <f>Pivot!AJ467</f>
        <v>1</v>
      </c>
      <c r="O478" s="179"/>
    </row>
    <row r="479" spans="3:15" ht="30" customHeight="1" x14ac:dyDescent="0.25">
      <c r="C479" s="10" t="str">
        <f>Pivot!AD468</f>
        <v>00-14733307</v>
      </c>
      <c r="D479" s="11"/>
      <c r="E479" s="12" t="str">
        <f>Pivot!AE468</f>
        <v>♂ Deborah Freeman
40 | High School</v>
      </c>
      <c r="F479" s="11"/>
      <c r="G479" s="12" t="str">
        <f>Pivot!AF468</f>
        <v>IT Support Specialist
IT</v>
      </c>
      <c r="H479" s="11"/>
      <c r="I479" s="12" t="str">
        <f>Pivot!AG468</f>
        <v>🏢 New York City
New York</v>
      </c>
      <c r="J479" s="11"/>
      <c r="K479" s="13">
        <f>Pivot!AH468</f>
        <v>58108</v>
      </c>
      <c r="L479" s="11"/>
      <c r="M479" s="12" t="str">
        <f>Pivot!AI468</f>
        <v>▲ Active
21/12/2024 -</v>
      </c>
      <c r="N479" s="178">
        <f>Pivot!AJ468</f>
        <v>0</v>
      </c>
      <c r="O479" s="179"/>
    </row>
    <row r="480" spans="3:15" ht="30" customHeight="1" x14ac:dyDescent="0.25">
      <c r="C480" s="10" t="str">
        <f>Pivot!AD469</f>
        <v>00-14746217</v>
      </c>
      <c r="D480" s="11"/>
      <c r="E480" s="12" t="str">
        <f>Pivot!AE469</f>
        <v>♂ Michael Hamilton
38 | High School</v>
      </c>
      <c r="F480" s="11"/>
      <c r="G480" s="12" t="str">
        <f>Pivot!AF469</f>
        <v>Support Specialist
Customer Service</v>
      </c>
      <c r="H480" s="11"/>
      <c r="I480" s="12" t="str">
        <f>Pivot!AG469</f>
        <v>🏢 Rochester
New York</v>
      </c>
      <c r="J480" s="11"/>
      <c r="K480" s="13">
        <f>Pivot!AH469</f>
        <v>60724</v>
      </c>
      <c r="L480" s="11"/>
      <c r="M480" s="12" t="str">
        <f>Pivot!AI469</f>
        <v>▲ Active
20/05/2018 -</v>
      </c>
      <c r="N480" s="178">
        <f>Pivot!AJ469</f>
        <v>6</v>
      </c>
      <c r="O480" s="179"/>
    </row>
    <row r="481" spans="3:15" ht="30" customHeight="1" x14ac:dyDescent="0.25">
      <c r="C481" s="10" t="str">
        <f>Pivot!AD470</f>
        <v>00-14755216</v>
      </c>
      <c r="D481" s="11"/>
      <c r="E481" s="12" t="str">
        <f>Pivot!AE470</f>
        <v>♂ Mark Sloan
51 | Bachelor</v>
      </c>
      <c r="F481" s="11"/>
      <c r="G481" s="12" t="str">
        <f>Pivot!AF470</f>
        <v>Content Creator
Marketing</v>
      </c>
      <c r="H481" s="11"/>
      <c r="I481" s="12" t="str">
        <f>Pivot!AG470</f>
        <v>🏢 Buffalo
New York</v>
      </c>
      <c r="J481" s="11"/>
      <c r="K481" s="13">
        <f>Pivot!AH470</f>
        <v>67816</v>
      </c>
      <c r="L481" s="11"/>
      <c r="M481" s="12" t="str">
        <f>Pivot!AI470</f>
        <v>▲ Active
21/02/2024 -</v>
      </c>
      <c r="N481" s="178">
        <f>Pivot!AJ470</f>
        <v>0</v>
      </c>
      <c r="O481" s="179"/>
    </row>
    <row r="482" spans="3:15" ht="30" customHeight="1" x14ac:dyDescent="0.25">
      <c r="C482" s="10" t="str">
        <f>Pivot!AD471</f>
        <v>00-14780174</v>
      </c>
      <c r="D482" s="11"/>
      <c r="E482" s="12" t="str">
        <f>Pivot!AE471</f>
        <v>♂ Vanessa Buck
39 | High School</v>
      </c>
      <c r="F482" s="11"/>
      <c r="G482" s="12" t="str">
        <f>Pivot!AF471</f>
        <v>Support Specialist
Customer Service</v>
      </c>
      <c r="H482" s="11"/>
      <c r="I482" s="12" t="str">
        <f>Pivot!AG471</f>
        <v>🏢 Rochester
New York</v>
      </c>
      <c r="J482" s="11"/>
      <c r="K482" s="13">
        <f>Pivot!AH471</f>
        <v>64386</v>
      </c>
      <c r="L482" s="11"/>
      <c r="M482" s="12" t="str">
        <f>Pivot!AI471</f>
        <v>▲ Active
20/04/2020 -</v>
      </c>
      <c r="N482" s="178">
        <f>Pivot!AJ471</f>
        <v>4</v>
      </c>
      <c r="O482" s="179"/>
    </row>
    <row r="483" spans="3:15" ht="30" customHeight="1" x14ac:dyDescent="0.25">
      <c r="C483" s="10" t="str">
        <f>Pivot!AD472</f>
        <v>00-14794568</v>
      </c>
      <c r="D483" s="11"/>
      <c r="E483" s="12" t="str">
        <f>Pivot!AE472</f>
        <v>♂ Carmen Martin
54 | Bachelor</v>
      </c>
      <c r="F483" s="11"/>
      <c r="G483" s="12" t="str">
        <f>Pivot!AF472</f>
        <v>Sales Consultant
Sales</v>
      </c>
      <c r="H483" s="11"/>
      <c r="I483" s="12" t="str">
        <f>Pivot!AG472</f>
        <v>🏢 Rochester
New York</v>
      </c>
      <c r="J483" s="11"/>
      <c r="K483" s="13">
        <f>Pivot!AH472</f>
        <v>77672</v>
      </c>
      <c r="L483" s="11"/>
      <c r="M483" s="12" t="str">
        <f>Pivot!AI472</f>
        <v>▲ Active
13/10/2017 -</v>
      </c>
      <c r="N483" s="178">
        <f>Pivot!AJ472</f>
        <v>7</v>
      </c>
      <c r="O483" s="179"/>
    </row>
    <row r="484" spans="3:15" ht="30" customHeight="1" x14ac:dyDescent="0.25">
      <c r="C484" s="10" t="str">
        <f>Pivot!AD473</f>
        <v>00-14813349</v>
      </c>
      <c r="D484" s="11"/>
      <c r="E484" s="12" t="str">
        <f>Pivot!AE473</f>
        <v>♂ Danielle Mills
24 | Master</v>
      </c>
      <c r="F484" s="11"/>
      <c r="G484" s="12" t="str">
        <f>Pivot!AF473</f>
        <v>Sales Specialist
Sales</v>
      </c>
      <c r="H484" s="11"/>
      <c r="I484" s="12" t="str">
        <f>Pivot!AG473</f>
        <v>🏢 New York City
New York</v>
      </c>
      <c r="J484" s="11"/>
      <c r="K484" s="13">
        <f>Pivot!AH473</f>
        <v>101966</v>
      </c>
      <c r="L484" s="11"/>
      <c r="M484" s="12" t="str">
        <f>Pivot!AI473</f>
        <v>▲ Active
10/06/2019 -</v>
      </c>
      <c r="N484" s="178">
        <f>Pivot!AJ473</f>
        <v>5</v>
      </c>
      <c r="O484" s="179"/>
    </row>
    <row r="485" spans="3:15" ht="30" customHeight="1" x14ac:dyDescent="0.25">
      <c r="C485" s="10" t="str">
        <f>Pivot!AD474</f>
        <v>00-14832588</v>
      </c>
      <c r="D485" s="11"/>
      <c r="E485" s="12" t="str">
        <f>Pivot!AE474</f>
        <v>♂ Ronald Leonard
42 | Bachelor</v>
      </c>
      <c r="F485" s="11"/>
      <c r="G485" s="12" t="str">
        <f>Pivot!AF474</f>
        <v>Help Desk Technician
Customer Service</v>
      </c>
      <c r="H485" s="11"/>
      <c r="I485" s="12" t="str">
        <f>Pivot!AG474</f>
        <v>🏠 Cleveland
Ohio</v>
      </c>
      <c r="J485" s="11"/>
      <c r="K485" s="13">
        <f>Pivot!AH474</f>
        <v>63290</v>
      </c>
      <c r="L485" s="11"/>
      <c r="M485" s="12" t="str">
        <f>Pivot!AI474</f>
        <v>▲ Active
25/10/2017 -</v>
      </c>
      <c r="N485" s="178">
        <f>Pivot!AJ474</f>
        <v>7</v>
      </c>
      <c r="O485" s="179"/>
    </row>
    <row r="486" spans="3:15" ht="30" customHeight="1" x14ac:dyDescent="0.25">
      <c r="C486" s="10" t="str">
        <f>Pivot!AD475</f>
        <v>00-14839040</v>
      </c>
      <c r="D486" s="11"/>
      <c r="E486" s="12" t="str">
        <f>Pivot!AE475</f>
        <v>♂ James Whitaker
27 | Bachelor</v>
      </c>
      <c r="F486" s="11"/>
      <c r="G486" s="12" t="str">
        <f>Pivot!AF475</f>
        <v>Sales Representative
Sales</v>
      </c>
      <c r="H486" s="11"/>
      <c r="I486" s="12" t="str">
        <f>Pivot!AG475</f>
        <v>🏢 Buffalo
New York</v>
      </c>
      <c r="J486" s="11"/>
      <c r="K486" s="13">
        <f>Pivot!AH475</f>
        <v>81725</v>
      </c>
      <c r="L486" s="11"/>
      <c r="M486" s="12" t="str">
        <f>Pivot!AI475</f>
        <v>▲ Active
10/05/2023 -</v>
      </c>
      <c r="N486" s="178">
        <f>Pivot!AJ475</f>
        <v>1</v>
      </c>
      <c r="O486" s="179"/>
    </row>
    <row r="487" spans="3:15" ht="30" customHeight="1" x14ac:dyDescent="0.25">
      <c r="C487" s="10" t="str">
        <f>Pivot!AD476</f>
        <v>00-14840043</v>
      </c>
      <c r="D487" s="11"/>
      <c r="E487" s="12" t="str">
        <f>Pivot!AE476</f>
        <v>♀ Brian Schneider
32 | Bachelor</v>
      </c>
      <c r="F487" s="11"/>
      <c r="G487" s="12" t="str">
        <f>Pivot!AF476</f>
        <v>Support Specialist
Customer Service</v>
      </c>
      <c r="H487" s="11"/>
      <c r="I487" s="12" t="str">
        <f>Pivot!AG476</f>
        <v>🏢 New York City
New York</v>
      </c>
      <c r="J487" s="11"/>
      <c r="K487" s="13">
        <f>Pivot!AH476</f>
        <v>56253</v>
      </c>
      <c r="L487" s="11"/>
      <c r="M487" s="12" t="str">
        <f>Pivot!AI476</f>
        <v>▲ Active
02/03/2018 -</v>
      </c>
      <c r="N487" s="178">
        <f>Pivot!AJ476</f>
        <v>6</v>
      </c>
      <c r="O487" s="179"/>
    </row>
    <row r="488" spans="3:15" ht="30" customHeight="1" x14ac:dyDescent="0.25">
      <c r="C488" s="10" t="str">
        <f>Pivot!AD477</f>
        <v>00-14871204</v>
      </c>
      <c r="D488" s="11"/>
      <c r="E488" s="12" t="str">
        <f>Pivot!AE477</f>
        <v>♂ Matthew Jones
47 | Master</v>
      </c>
      <c r="F488" s="11"/>
      <c r="G488" s="12" t="str">
        <f>Pivot!AF477</f>
        <v>Sales Consultant
Sales</v>
      </c>
      <c r="H488" s="11"/>
      <c r="I488" s="12" t="str">
        <f>Pivot!AG477</f>
        <v>🏢 Buffalo
New York</v>
      </c>
      <c r="J488" s="11"/>
      <c r="K488" s="13">
        <f>Pivot!AH477</f>
        <v>86158</v>
      </c>
      <c r="L488" s="11"/>
      <c r="M488" s="12" t="str">
        <f>Pivot!AI477</f>
        <v>▲ Active
30/01/2024 -</v>
      </c>
      <c r="N488" s="178">
        <f>Pivot!AJ477</f>
        <v>0</v>
      </c>
      <c r="O488" s="179"/>
    </row>
    <row r="489" spans="3:15" ht="30" customHeight="1" x14ac:dyDescent="0.25">
      <c r="C489" s="10" t="str">
        <f>Pivot!AD478</f>
        <v>00-14887763</v>
      </c>
      <c r="D489" s="11"/>
      <c r="E489" s="12" t="str">
        <f>Pivot!AE478</f>
        <v>♀ Jason Williams
25 | Master</v>
      </c>
      <c r="F489" s="11"/>
      <c r="G489" s="12" t="str">
        <f>Pivot!AF478</f>
        <v>Operations Analyst
Operations</v>
      </c>
      <c r="H489" s="11"/>
      <c r="I489" s="12" t="str">
        <f>Pivot!AG478</f>
        <v>🏢 Rochester
New York</v>
      </c>
      <c r="J489" s="11"/>
      <c r="K489" s="13">
        <f>Pivot!AH478</f>
        <v>74795</v>
      </c>
      <c r="L489" s="11"/>
      <c r="M489" s="12" t="str">
        <f>Pivot!AI478</f>
        <v>▲ Active
20/06/2017 -</v>
      </c>
      <c r="N489" s="178">
        <f>Pivot!AJ478</f>
        <v>7</v>
      </c>
      <c r="O489" s="179"/>
    </row>
    <row r="490" spans="3:15" ht="30" customHeight="1" x14ac:dyDescent="0.25">
      <c r="C490" s="10" t="str">
        <f>Pivot!AD479</f>
        <v>00-14897064</v>
      </c>
      <c r="D490" s="11"/>
      <c r="E490" s="12" t="str">
        <f>Pivot!AE479</f>
        <v>♂ Melissa Jackson
34 | Bachelor</v>
      </c>
      <c r="F490" s="11"/>
      <c r="G490" s="12" t="str">
        <f>Pivot!AF479</f>
        <v>Logistics Coordinator
Operations</v>
      </c>
      <c r="H490" s="11"/>
      <c r="I490" s="12" t="str">
        <f>Pivot!AG479</f>
        <v>🏢 Buffalo
New York</v>
      </c>
      <c r="J490" s="11"/>
      <c r="K490" s="13">
        <f>Pivot!AH479</f>
        <v>66660</v>
      </c>
      <c r="L490" s="11"/>
      <c r="M490" s="12" t="str">
        <f>Pivot!AI479</f>
        <v>▲ Active
06/02/2017 -</v>
      </c>
      <c r="N490" s="178">
        <f>Pivot!AJ479</f>
        <v>7</v>
      </c>
      <c r="O490" s="179"/>
    </row>
    <row r="491" spans="3:15" ht="30" customHeight="1" x14ac:dyDescent="0.25">
      <c r="C491" s="10" t="str">
        <f>Pivot!AD480</f>
        <v>00-14914026</v>
      </c>
      <c r="D491" s="11"/>
      <c r="E491" s="12" t="str">
        <f>Pivot!AE480</f>
        <v>♀ David Rasmussen
45 | Bachelor</v>
      </c>
      <c r="F491" s="11"/>
      <c r="G491" s="12" t="str">
        <f>Pivot!AF480</f>
        <v>Sales Consultant
Sales</v>
      </c>
      <c r="H491" s="11"/>
      <c r="I491" s="12" t="str">
        <f>Pivot!AG480</f>
        <v>🏢 Buffalo
New York</v>
      </c>
      <c r="J491" s="11"/>
      <c r="K491" s="13">
        <f>Pivot!AH480</f>
        <v>72238</v>
      </c>
      <c r="L491" s="11"/>
      <c r="M491" s="12" t="str">
        <f>Pivot!AI480</f>
        <v>▲ Active
15/01/2020 -</v>
      </c>
      <c r="N491" s="178">
        <f>Pivot!AJ480</f>
        <v>5</v>
      </c>
      <c r="O491" s="179"/>
    </row>
    <row r="492" spans="3:15" ht="30" customHeight="1" x14ac:dyDescent="0.25">
      <c r="C492" s="10" t="str">
        <f>Pivot!AD481</f>
        <v>00-14921520</v>
      </c>
      <c r="D492" s="11"/>
      <c r="E492" s="12" t="str">
        <f>Pivot!AE481</f>
        <v>♀ Charles Barry
52 | Bachelor</v>
      </c>
      <c r="F492" s="11"/>
      <c r="G492" s="12" t="str">
        <f>Pivot!AF481</f>
        <v>Operations Analyst
Operations</v>
      </c>
      <c r="H492" s="11"/>
      <c r="I492" s="12" t="str">
        <f>Pivot!AG481</f>
        <v>🏠 Detroit
Michigan</v>
      </c>
      <c r="J492" s="11"/>
      <c r="K492" s="13">
        <f>Pivot!AH481</f>
        <v>79282</v>
      </c>
      <c r="L492" s="11"/>
      <c r="M492" s="12" t="str">
        <f>Pivot!AI481</f>
        <v>▲ Active
30/08/2016 -</v>
      </c>
      <c r="N492" s="178">
        <f>Pivot!AJ481</f>
        <v>8</v>
      </c>
      <c r="O492" s="179"/>
    </row>
    <row r="493" spans="3:15" ht="30" customHeight="1" x14ac:dyDescent="0.25">
      <c r="C493" s="10" t="str">
        <f>Pivot!AD482</f>
        <v>00-14930347</v>
      </c>
      <c r="D493" s="11"/>
      <c r="E493" s="12" t="str">
        <f>Pivot!AE482</f>
        <v>♀ Jessica Davis
43 | Bachelor</v>
      </c>
      <c r="F493" s="11"/>
      <c r="G493" s="12" t="str">
        <f>Pivot!AF482</f>
        <v>Operations Analyst
Operations</v>
      </c>
      <c r="H493" s="11"/>
      <c r="I493" s="12" t="str">
        <f>Pivot!AG482</f>
        <v>🏢 New York City
New York</v>
      </c>
      <c r="J493" s="11"/>
      <c r="K493" s="13">
        <f>Pivot!AH482</f>
        <v>70383</v>
      </c>
      <c r="L493" s="11"/>
      <c r="M493" s="12" t="str">
        <f>Pivot!AI482</f>
        <v>▲ Active
31/08/2017 -</v>
      </c>
      <c r="N493" s="178">
        <f>Pivot!AJ482</f>
        <v>7</v>
      </c>
      <c r="O493" s="179"/>
    </row>
    <row r="494" spans="3:15" ht="30" customHeight="1" x14ac:dyDescent="0.25">
      <c r="C494" s="10" t="str">
        <f>Pivot!AD483</f>
        <v>00-14968366</v>
      </c>
      <c r="D494" s="11"/>
      <c r="E494" s="12" t="str">
        <f>Pivot!AE483</f>
        <v>♀ Sheila Carpenter
27 | Bachelor</v>
      </c>
      <c r="F494" s="11"/>
      <c r="G494" s="12" t="str">
        <f>Pivot!AF483</f>
        <v>Logistics Coordinator
Operations</v>
      </c>
      <c r="H494" s="11"/>
      <c r="I494" s="12" t="str">
        <f>Pivot!AG483</f>
        <v>🏢 Rochester
New York</v>
      </c>
      <c r="J494" s="11"/>
      <c r="K494" s="13">
        <f>Pivot!AH483</f>
        <v>59548</v>
      </c>
      <c r="L494" s="11"/>
      <c r="M494" s="12" t="str">
        <f>Pivot!AI483</f>
        <v>▲ Active
30/09/2019 -</v>
      </c>
      <c r="N494" s="178">
        <f>Pivot!AJ483</f>
        <v>5</v>
      </c>
      <c r="O494" s="179"/>
    </row>
    <row r="495" spans="3:15" ht="30" customHeight="1" x14ac:dyDescent="0.25">
      <c r="C495" s="10" t="str">
        <f>Pivot!AD484</f>
        <v>00-14985096</v>
      </c>
      <c r="D495" s="11"/>
      <c r="E495" s="12" t="str">
        <f>Pivot!AE484</f>
        <v>♀ Stephen King
21 | High School</v>
      </c>
      <c r="F495" s="11"/>
      <c r="G495" s="12" t="str">
        <f>Pivot!AF484</f>
        <v>Support Specialist
Customer Service</v>
      </c>
      <c r="H495" s="11"/>
      <c r="I495" s="12" t="str">
        <f>Pivot!AG484</f>
        <v>🏢 Rochester
New York</v>
      </c>
      <c r="J495" s="11"/>
      <c r="K495" s="13">
        <f>Pivot!AH484</f>
        <v>53795</v>
      </c>
      <c r="L495" s="11"/>
      <c r="M495" s="12" t="str">
        <f>Pivot!AI484</f>
        <v>▲ Active
19/04/2022 -</v>
      </c>
      <c r="N495" s="178">
        <f>Pivot!AJ484</f>
        <v>2</v>
      </c>
      <c r="O495" s="179"/>
    </row>
    <row r="496" spans="3:15" ht="30" customHeight="1" x14ac:dyDescent="0.25">
      <c r="C496" s="10" t="str">
        <f>Pivot!AD485</f>
        <v>00-15002545</v>
      </c>
      <c r="D496" s="11"/>
      <c r="E496" s="12" t="str">
        <f>Pivot!AE485</f>
        <v>♂ Angela Flores
45 | PhD</v>
      </c>
      <c r="F496" s="11"/>
      <c r="G496" s="12" t="str">
        <f>Pivot!AF485</f>
        <v>Financial Analyst
Finance</v>
      </c>
      <c r="H496" s="11"/>
      <c r="I496" s="12" t="str">
        <f>Pivot!AG485</f>
        <v>🏢 New York City
New York</v>
      </c>
      <c r="J496" s="11"/>
      <c r="K496" s="13">
        <f>Pivot!AH485</f>
        <v>71220</v>
      </c>
      <c r="L496" s="11"/>
      <c r="M496" s="12" t="str">
        <f>Pivot!AI485</f>
        <v>▲ Active
19/09/2018 -</v>
      </c>
      <c r="N496" s="178">
        <f>Pivot!AJ485</f>
        <v>6</v>
      </c>
      <c r="O496" s="179"/>
    </row>
    <row r="497" spans="3:15" ht="30" customHeight="1" x14ac:dyDescent="0.25">
      <c r="C497" s="10" t="str">
        <f>Pivot!AD486</f>
        <v>00-15003971</v>
      </c>
      <c r="D497" s="11"/>
      <c r="E497" s="12" t="str">
        <f>Pivot!AE486</f>
        <v>♀ Kimberly Snyder
41 | Bachelor</v>
      </c>
      <c r="F497" s="11"/>
      <c r="G497" s="12" t="str">
        <f>Pivot!AF486</f>
        <v>Accounts Payable Specialist
Finance</v>
      </c>
      <c r="H497" s="11"/>
      <c r="I497" s="12" t="str">
        <f>Pivot!AG486</f>
        <v>🏠 Philadelphia
Pennsylvania</v>
      </c>
      <c r="J497" s="11"/>
      <c r="K497" s="13">
        <f>Pivot!AH486</f>
        <v>65023</v>
      </c>
      <c r="L497" s="11"/>
      <c r="M497" s="12" t="str">
        <f>Pivot!AI486</f>
        <v>▲ Active
10/01/2020 -</v>
      </c>
      <c r="N497" s="178">
        <f>Pivot!AJ486</f>
        <v>5</v>
      </c>
      <c r="O497" s="179"/>
    </row>
    <row r="498" spans="3:15" ht="30" customHeight="1" x14ac:dyDescent="0.25">
      <c r="C498" s="10" t="str">
        <f>Pivot!AD487</f>
        <v>00-15006085</v>
      </c>
      <c r="D498" s="11"/>
      <c r="E498" s="12" t="str">
        <f>Pivot!AE487</f>
        <v>♂ Michael Armstrong
45 | Master</v>
      </c>
      <c r="F498" s="11"/>
      <c r="G498" s="12" t="str">
        <f>Pivot!AF487</f>
        <v>Operations Analyst
Operations</v>
      </c>
      <c r="H498" s="11"/>
      <c r="I498" s="12" t="str">
        <f>Pivot!AG487</f>
        <v>🏠 Warren
Michigan</v>
      </c>
      <c r="J498" s="11"/>
      <c r="K498" s="13">
        <f>Pivot!AH487</f>
        <v>67293</v>
      </c>
      <c r="L498" s="11"/>
      <c r="M498" s="12" t="str">
        <f>Pivot!AI487</f>
        <v>▼ Terminated
30/06/2024 - 27/12/2024</v>
      </c>
      <c r="N498" s="178">
        <f>Pivot!AJ487</f>
        <v>0</v>
      </c>
      <c r="O498" s="179"/>
    </row>
    <row r="499" spans="3:15" ht="30" customHeight="1" x14ac:dyDescent="0.25">
      <c r="C499" s="10" t="str">
        <f>Pivot!AD488</f>
        <v>00-15014140</v>
      </c>
      <c r="D499" s="11"/>
      <c r="E499" s="12" t="str">
        <f>Pivot!AE488</f>
        <v>♂ Tabitha Johnson
25 | Bachelor</v>
      </c>
      <c r="F499" s="11"/>
      <c r="G499" s="12" t="str">
        <f>Pivot!AF488</f>
        <v>Accountant
Finance</v>
      </c>
      <c r="H499" s="11"/>
      <c r="I499" s="12" t="str">
        <f>Pivot!AG488</f>
        <v>🏢 New York City
New York</v>
      </c>
      <c r="J499" s="11"/>
      <c r="K499" s="13">
        <f>Pivot!AH488</f>
        <v>62683</v>
      </c>
      <c r="L499" s="11"/>
      <c r="M499" s="12" t="str">
        <f>Pivot!AI488</f>
        <v>▲ Active
17/09/2015 -</v>
      </c>
      <c r="N499" s="178">
        <f>Pivot!AJ488</f>
        <v>9</v>
      </c>
      <c r="O499" s="179"/>
    </row>
    <row r="500" spans="3:15" ht="30" customHeight="1" x14ac:dyDescent="0.25">
      <c r="C500" s="10" t="str">
        <f>Pivot!AD489</f>
        <v>00-15019076</v>
      </c>
      <c r="D500" s="11"/>
      <c r="E500" s="12" t="str">
        <f>Pivot!AE489</f>
        <v>♂ Kaitlyn Wiley
40 | Master</v>
      </c>
      <c r="F500" s="11"/>
      <c r="G500" s="12" t="str">
        <f>Pivot!AF489</f>
        <v>Marketing Manager
Marketing</v>
      </c>
      <c r="H500" s="11"/>
      <c r="I500" s="12" t="str">
        <f>Pivot!AG489</f>
        <v>🏢 Rochester
New York</v>
      </c>
      <c r="J500" s="11"/>
      <c r="K500" s="13">
        <f>Pivot!AH489</f>
        <v>98983</v>
      </c>
      <c r="L500" s="11"/>
      <c r="M500" s="12" t="str">
        <f>Pivot!AI489</f>
        <v>▲ Active
18/06/2023 -</v>
      </c>
      <c r="N500" s="178">
        <f>Pivot!AJ489</f>
        <v>1</v>
      </c>
      <c r="O500" s="179"/>
    </row>
    <row r="501" spans="3:15" ht="30" customHeight="1" x14ac:dyDescent="0.25">
      <c r="C501" s="10" t="str">
        <f>Pivot!AD490</f>
        <v>00-15020855</v>
      </c>
      <c r="D501" s="11"/>
      <c r="E501" s="12" t="str">
        <f>Pivot!AE490</f>
        <v>♀ Stephen Harris
39 | Master</v>
      </c>
      <c r="F501" s="11"/>
      <c r="G501" s="12" t="str">
        <f>Pivot!AF490</f>
        <v>Operations Analyst
Operations</v>
      </c>
      <c r="H501" s="11"/>
      <c r="I501" s="12" t="str">
        <f>Pivot!AG490</f>
        <v>🏠 Detroit
Michigan</v>
      </c>
      <c r="J501" s="11"/>
      <c r="K501" s="13">
        <f>Pivot!AH490</f>
        <v>56158</v>
      </c>
      <c r="L501" s="11"/>
      <c r="M501" s="12" t="str">
        <f>Pivot!AI490</f>
        <v>▲ Active
25/02/2017 -</v>
      </c>
      <c r="N501" s="178">
        <f>Pivot!AJ490</f>
        <v>7</v>
      </c>
      <c r="O501" s="179"/>
    </row>
    <row r="502" spans="3:15" ht="30" customHeight="1" x14ac:dyDescent="0.25">
      <c r="C502" s="10" t="str">
        <f>Pivot!AD491</f>
        <v>00-15045722</v>
      </c>
      <c r="D502" s="11"/>
      <c r="E502" s="12" t="str">
        <f>Pivot!AE491</f>
        <v>♀ Tyler Little
61 | Bachelor</v>
      </c>
      <c r="F502" s="11"/>
      <c r="G502" s="12" t="str">
        <f>Pivot!AF491</f>
        <v>Content Creator
Marketing</v>
      </c>
      <c r="H502" s="11"/>
      <c r="I502" s="12" t="str">
        <f>Pivot!AG491</f>
        <v>🏢 New York City
New York</v>
      </c>
      <c r="J502" s="11"/>
      <c r="K502" s="13">
        <f>Pivot!AH491</f>
        <v>59523</v>
      </c>
      <c r="L502" s="11"/>
      <c r="M502" s="12" t="str">
        <f>Pivot!AI491</f>
        <v>▲ Active
06/07/2021 -</v>
      </c>
      <c r="N502" s="178">
        <f>Pivot!AJ491</f>
        <v>3</v>
      </c>
      <c r="O502" s="179"/>
    </row>
    <row r="503" spans="3:15" ht="30" customHeight="1" x14ac:dyDescent="0.25">
      <c r="C503" s="10" t="str">
        <f>Pivot!AD492</f>
        <v>00-15051841</v>
      </c>
      <c r="D503" s="11"/>
      <c r="E503" s="12" t="str">
        <f>Pivot!AE492</f>
        <v>♀ Lisa Adams
41 | Bachelor</v>
      </c>
      <c r="F503" s="11"/>
      <c r="G503" s="12" t="str">
        <f>Pivot!AF492</f>
        <v>Software Developer
IT</v>
      </c>
      <c r="H503" s="11"/>
      <c r="I503" s="12" t="str">
        <f>Pivot!AG492</f>
        <v>🏢 Rochester
New York</v>
      </c>
      <c r="J503" s="11"/>
      <c r="K503" s="13">
        <f>Pivot!AH492</f>
        <v>99839</v>
      </c>
      <c r="L503" s="11"/>
      <c r="M503" s="12" t="str">
        <f>Pivot!AI492</f>
        <v>▲ Active
21/12/2016 -</v>
      </c>
      <c r="N503" s="178">
        <f>Pivot!AJ492</f>
        <v>8</v>
      </c>
      <c r="O503" s="179"/>
    </row>
    <row r="504" spans="3:15" ht="30" customHeight="1" x14ac:dyDescent="0.25">
      <c r="C504" s="10" t="str">
        <f>Pivot!AD493</f>
        <v>00-15058739</v>
      </c>
      <c r="D504" s="11"/>
      <c r="E504" s="12" t="str">
        <f>Pivot!AE493</f>
        <v>♀ Julia Mitchell
59 | Bachelor</v>
      </c>
      <c r="F504" s="11"/>
      <c r="G504" s="12" t="str">
        <f>Pivot!AF493</f>
        <v>Customer Service Representative
Customer Service</v>
      </c>
      <c r="H504" s="11"/>
      <c r="I504" s="12" t="str">
        <f>Pivot!AG493</f>
        <v>🏢 Rochester
New York</v>
      </c>
      <c r="J504" s="11"/>
      <c r="K504" s="13">
        <f>Pivot!AH493</f>
        <v>57416</v>
      </c>
      <c r="L504" s="11"/>
      <c r="M504" s="12" t="str">
        <f>Pivot!AI493</f>
        <v>▲ Active
04/02/2016 -</v>
      </c>
      <c r="N504" s="178">
        <f>Pivot!AJ493</f>
        <v>8</v>
      </c>
      <c r="O504" s="179"/>
    </row>
    <row r="505" spans="3:15" ht="30" customHeight="1" x14ac:dyDescent="0.25">
      <c r="C505" s="10" t="str">
        <f>Pivot!AD494</f>
        <v>00-15063406</v>
      </c>
      <c r="D505" s="11"/>
      <c r="E505" s="12" t="str">
        <f>Pivot!AE494</f>
        <v>♀ David Brown
52 | Master</v>
      </c>
      <c r="F505" s="11"/>
      <c r="G505" s="12" t="str">
        <f>Pivot!AF494</f>
        <v>Sales Consultant
Sales</v>
      </c>
      <c r="H505" s="11"/>
      <c r="I505" s="12" t="str">
        <f>Pivot!AG494</f>
        <v>🏢 New York City
New York</v>
      </c>
      <c r="J505" s="11"/>
      <c r="K505" s="13">
        <f>Pivot!AH494</f>
        <v>89302</v>
      </c>
      <c r="L505" s="11"/>
      <c r="M505" s="12" t="str">
        <f>Pivot!AI494</f>
        <v>▲ Active
30/10/2020 -</v>
      </c>
      <c r="N505" s="178">
        <f>Pivot!AJ494</f>
        <v>4</v>
      </c>
      <c r="O505" s="179"/>
    </row>
    <row r="506" spans="3:15" ht="30" customHeight="1" x14ac:dyDescent="0.25">
      <c r="C506" s="10" t="str">
        <f>Pivot!AD495</f>
        <v>00-15064880</v>
      </c>
      <c r="D506" s="11"/>
      <c r="E506" s="12" t="str">
        <f>Pivot!AE495</f>
        <v>♂ Adam Macias
46 | Bachelor</v>
      </c>
      <c r="F506" s="11"/>
      <c r="G506" s="12" t="str">
        <f>Pivot!AF495</f>
        <v>Software Developer
IT</v>
      </c>
      <c r="H506" s="11"/>
      <c r="I506" s="12" t="str">
        <f>Pivot!AG495</f>
        <v>🏠 Pittsburgh
Pennsylvania</v>
      </c>
      <c r="J506" s="11"/>
      <c r="K506" s="13">
        <f>Pivot!AH495</f>
        <v>87901</v>
      </c>
      <c r="L506" s="11"/>
      <c r="M506" s="12" t="str">
        <f>Pivot!AI495</f>
        <v>▲ Active
20/06/2019 -</v>
      </c>
      <c r="N506" s="178">
        <f>Pivot!AJ495</f>
        <v>5</v>
      </c>
      <c r="O506" s="179"/>
    </row>
    <row r="507" spans="3:15" ht="30" customHeight="1" x14ac:dyDescent="0.25">
      <c r="C507" s="10" t="str">
        <f>Pivot!AD496</f>
        <v>00-15078212</v>
      </c>
      <c r="D507" s="11"/>
      <c r="E507" s="12" t="str">
        <f>Pivot!AE496</f>
        <v>♀ Emily Henderson
40 | High School</v>
      </c>
      <c r="F507" s="11"/>
      <c r="G507" s="12" t="str">
        <f>Pivot!AF496</f>
        <v>Help Desk Technician
Customer Service</v>
      </c>
      <c r="H507" s="11"/>
      <c r="I507" s="12" t="str">
        <f>Pivot!AG496</f>
        <v>🏢 New York City
New York</v>
      </c>
      <c r="J507" s="11"/>
      <c r="K507" s="13">
        <f>Pivot!AH496</f>
        <v>79954</v>
      </c>
      <c r="L507" s="11"/>
      <c r="M507" s="12" t="str">
        <f>Pivot!AI496</f>
        <v>▲ Active
16/05/2022 -</v>
      </c>
      <c r="N507" s="178">
        <f>Pivot!AJ496</f>
        <v>2</v>
      </c>
      <c r="O507" s="179"/>
    </row>
    <row r="508" spans="3:15" ht="30" customHeight="1" x14ac:dyDescent="0.25">
      <c r="C508" s="10" t="str">
        <f>Pivot!AD497</f>
        <v>00-15085015</v>
      </c>
      <c r="D508" s="11"/>
      <c r="E508" s="12" t="str">
        <f>Pivot!AE497</f>
        <v>♂ Jonathan Rivas
38 | High School</v>
      </c>
      <c r="F508" s="11"/>
      <c r="G508" s="12" t="str">
        <f>Pivot!AF497</f>
        <v>Inventory Specialist
Operations</v>
      </c>
      <c r="H508" s="11"/>
      <c r="I508" s="12" t="str">
        <f>Pivot!AG497</f>
        <v>🏢 New York City
New York</v>
      </c>
      <c r="J508" s="11"/>
      <c r="K508" s="13">
        <f>Pivot!AH497</f>
        <v>58989</v>
      </c>
      <c r="L508" s="11"/>
      <c r="M508" s="12" t="str">
        <f>Pivot!AI497</f>
        <v>▲ Active
05/02/2016 -</v>
      </c>
      <c r="N508" s="178">
        <f>Pivot!AJ497</f>
        <v>8</v>
      </c>
      <c r="O508" s="179"/>
    </row>
    <row r="509" spans="3:15" ht="30" customHeight="1" x14ac:dyDescent="0.25">
      <c r="C509" s="10" t="str">
        <f>Pivot!AD498</f>
        <v>00-15091628</v>
      </c>
      <c r="D509" s="11"/>
      <c r="E509" s="12" t="str">
        <f>Pivot!AE498</f>
        <v>♂ Brian Nguyen
40 | Bachelor</v>
      </c>
      <c r="F509" s="11"/>
      <c r="G509" s="12" t="str">
        <f>Pivot!AF498</f>
        <v>Inventory Specialist
Operations</v>
      </c>
      <c r="H509" s="11"/>
      <c r="I509" s="12" t="str">
        <f>Pivot!AG498</f>
        <v>🏢 New York City
New York</v>
      </c>
      <c r="J509" s="11"/>
      <c r="K509" s="13">
        <f>Pivot!AH498</f>
        <v>63570</v>
      </c>
      <c r="L509" s="11"/>
      <c r="M509" s="12" t="str">
        <f>Pivot!AI498</f>
        <v>▲ Active
06/07/2022 -</v>
      </c>
      <c r="N509" s="178">
        <f>Pivot!AJ498</f>
        <v>2</v>
      </c>
      <c r="O509" s="179"/>
    </row>
    <row r="510" spans="3:15" ht="30" customHeight="1" x14ac:dyDescent="0.25">
      <c r="C510" s="10" t="str">
        <f>Pivot!AD499</f>
        <v>00-15104468</v>
      </c>
      <c r="D510" s="11"/>
      <c r="E510" s="12" t="str">
        <f>Pivot!AE499</f>
        <v>♂ James Baker
49 | Bachelor</v>
      </c>
      <c r="F510" s="11"/>
      <c r="G510" s="12" t="str">
        <f>Pivot!AF499</f>
        <v>Inventory Specialist
Operations</v>
      </c>
      <c r="H510" s="11"/>
      <c r="I510" s="12" t="str">
        <f>Pivot!AG499</f>
        <v>🏢 Buffalo
New York</v>
      </c>
      <c r="J510" s="11"/>
      <c r="K510" s="13">
        <f>Pivot!AH499</f>
        <v>71729</v>
      </c>
      <c r="L510" s="11"/>
      <c r="M510" s="12" t="str">
        <f>Pivot!AI499</f>
        <v>▲ Active
12/09/2023 -</v>
      </c>
      <c r="N510" s="178">
        <f>Pivot!AJ499</f>
        <v>1</v>
      </c>
      <c r="O510" s="179"/>
    </row>
    <row r="511" spans="3:15" ht="30" customHeight="1" x14ac:dyDescent="0.25">
      <c r="C511" s="10" t="str">
        <f>Pivot!AD500</f>
        <v>00-15124422</v>
      </c>
      <c r="D511" s="11"/>
      <c r="E511" s="12" t="str">
        <f>Pivot!AE500</f>
        <v>♂ Jennifer Ellis
32 | Bachelor</v>
      </c>
      <c r="F511" s="11"/>
      <c r="G511" s="12" t="str">
        <f>Pivot!AF500</f>
        <v>Support Specialist
Customer Service</v>
      </c>
      <c r="H511" s="11"/>
      <c r="I511" s="12" t="str">
        <f>Pivot!AG500</f>
        <v>🏢 New York City
New York</v>
      </c>
      <c r="J511" s="11"/>
      <c r="K511" s="13">
        <f>Pivot!AH500</f>
        <v>63447</v>
      </c>
      <c r="L511" s="11"/>
      <c r="M511" s="12" t="str">
        <f>Pivot!AI500</f>
        <v>▲ Active
01/06/2023 -</v>
      </c>
      <c r="N511" s="178">
        <f>Pivot!AJ500</f>
        <v>1</v>
      </c>
      <c r="O511" s="179"/>
    </row>
    <row r="512" spans="3:15" ht="30" customHeight="1" x14ac:dyDescent="0.25">
      <c r="C512" s="10" t="str">
        <f>Pivot!AD501</f>
        <v>00-15140967</v>
      </c>
      <c r="D512" s="11"/>
      <c r="E512" s="12" t="str">
        <f>Pivot!AE501</f>
        <v>♀ Ryan Anderson
32 | Bachelor</v>
      </c>
      <c r="F512" s="11"/>
      <c r="G512" s="12" t="str">
        <f>Pivot!AF501</f>
        <v>Accounts Payable Specialist
Finance</v>
      </c>
      <c r="H512" s="11"/>
      <c r="I512" s="12" t="str">
        <f>Pivot!AG501</f>
        <v>🏠 Grand Rapids
Michigan</v>
      </c>
      <c r="J512" s="11"/>
      <c r="K512" s="13">
        <f>Pivot!AH501</f>
        <v>58678</v>
      </c>
      <c r="L512" s="11"/>
      <c r="M512" s="12" t="str">
        <f>Pivot!AI501</f>
        <v>▼ Terminated
26/07/2017 - 28/05/2022</v>
      </c>
      <c r="N512" s="178">
        <f>Pivot!AJ501</f>
        <v>4</v>
      </c>
      <c r="O512" s="179"/>
    </row>
    <row r="513" spans="3:15" ht="30" customHeight="1" x14ac:dyDescent="0.25">
      <c r="C513" s="10" t="str">
        <f>Pivot!AD502</f>
        <v>00-15142659</v>
      </c>
      <c r="D513" s="11"/>
      <c r="E513" s="12" t="str">
        <f>Pivot!AE502</f>
        <v>♂ Alex Hill
48 | Master</v>
      </c>
      <c r="F513" s="11"/>
      <c r="G513" s="12" t="str">
        <f>Pivot!AF502</f>
        <v>Sales Specialist
Sales</v>
      </c>
      <c r="H513" s="11"/>
      <c r="I513" s="12" t="str">
        <f>Pivot!AG502</f>
        <v>🏢 New York City
New York</v>
      </c>
      <c r="J513" s="11"/>
      <c r="K513" s="13">
        <f>Pivot!AH502</f>
        <v>76338</v>
      </c>
      <c r="L513" s="11"/>
      <c r="M513" s="12" t="str">
        <f>Pivot!AI502</f>
        <v>▲ Active
01/01/2015 -</v>
      </c>
      <c r="N513" s="178">
        <f>Pivot!AJ502</f>
        <v>10</v>
      </c>
      <c r="O513" s="179"/>
    </row>
    <row r="514" spans="3:15" ht="30" customHeight="1" x14ac:dyDescent="0.25">
      <c r="C514" s="10" t="str">
        <f>Pivot!AD503</f>
        <v>00-15168989</v>
      </c>
      <c r="D514" s="11"/>
      <c r="E514" s="12" t="str">
        <f>Pivot!AE503</f>
        <v>♀ Jerry Stewart
59 | PhD</v>
      </c>
      <c r="F514" s="11"/>
      <c r="G514" s="12" t="str">
        <f>Pivot!AF503</f>
        <v>Sales Consultant
Sales</v>
      </c>
      <c r="H514" s="11"/>
      <c r="I514" s="12" t="str">
        <f>Pivot!AG503</f>
        <v>🏠 Warren
Michigan</v>
      </c>
      <c r="J514" s="11"/>
      <c r="K514" s="13">
        <f>Pivot!AH503</f>
        <v>99612</v>
      </c>
      <c r="L514" s="11"/>
      <c r="M514" s="12" t="str">
        <f>Pivot!AI503</f>
        <v>▲ Active
17/05/2020 -</v>
      </c>
      <c r="N514" s="178">
        <f>Pivot!AJ503</f>
        <v>4</v>
      </c>
      <c r="O514" s="179"/>
    </row>
    <row r="515" spans="3:15" ht="30" customHeight="1" x14ac:dyDescent="0.25">
      <c r="C515" s="10" t="str">
        <f>Pivot!AD504</f>
        <v>00-15177367</v>
      </c>
      <c r="D515" s="11"/>
      <c r="E515" s="12" t="str">
        <f>Pivot!AE504</f>
        <v>♀ Patrick Crane
42 | Bachelor</v>
      </c>
      <c r="F515" s="11"/>
      <c r="G515" s="12" t="str">
        <f>Pivot!AF504</f>
        <v>Logistics Coordinator
Operations</v>
      </c>
      <c r="H515" s="11"/>
      <c r="I515" s="12" t="str">
        <f>Pivot!AG504</f>
        <v>🏢 New York City
New York</v>
      </c>
      <c r="J515" s="11"/>
      <c r="K515" s="13">
        <f>Pivot!AH504</f>
        <v>55279</v>
      </c>
      <c r="L515" s="11"/>
      <c r="M515" s="12" t="str">
        <f>Pivot!AI504</f>
        <v>▲ Active
06/04/2016 -</v>
      </c>
      <c r="N515" s="178">
        <f>Pivot!AJ504</f>
        <v>8</v>
      </c>
      <c r="O515" s="179"/>
    </row>
    <row r="516" spans="3:15" ht="30" customHeight="1" x14ac:dyDescent="0.25">
      <c r="C516" s="10" t="str">
        <f>Pivot!AD505</f>
        <v>00-15181637</v>
      </c>
      <c r="D516" s="11"/>
      <c r="E516" s="12" t="str">
        <f>Pivot!AE505</f>
        <v>♀ Andrea King
41 | Master</v>
      </c>
      <c r="F516" s="11"/>
      <c r="G516" s="12" t="str">
        <f>Pivot!AF505</f>
        <v>Software Developer
IT</v>
      </c>
      <c r="H516" s="11"/>
      <c r="I516" s="12" t="str">
        <f>Pivot!AG505</f>
        <v>🏢 New York City
New York</v>
      </c>
      <c r="J516" s="11"/>
      <c r="K516" s="13">
        <f>Pivot!AH505</f>
        <v>101717</v>
      </c>
      <c r="L516" s="11"/>
      <c r="M516" s="12" t="str">
        <f>Pivot!AI505</f>
        <v>▲ Active
07/12/2021 -</v>
      </c>
      <c r="N516" s="178">
        <f>Pivot!AJ505</f>
        <v>3</v>
      </c>
      <c r="O516" s="179"/>
    </row>
    <row r="517" spans="3:15" ht="30" customHeight="1" x14ac:dyDescent="0.25">
      <c r="C517" s="10" t="str">
        <f>Pivot!AD506</f>
        <v>00-15195631</v>
      </c>
      <c r="D517" s="11"/>
      <c r="E517" s="12" t="str">
        <f>Pivot!AE506</f>
        <v>♀ Molly Ortega
47 | Bachelor</v>
      </c>
      <c r="F517" s="11"/>
      <c r="G517" s="12" t="str">
        <f>Pivot!AF506</f>
        <v>Customer Service Representative
Customer Service</v>
      </c>
      <c r="H517" s="11"/>
      <c r="I517" s="12" t="str">
        <f>Pivot!AG506</f>
        <v>🏢 Rochester
New York</v>
      </c>
      <c r="J517" s="11"/>
      <c r="K517" s="13">
        <f>Pivot!AH506</f>
        <v>63948</v>
      </c>
      <c r="L517" s="11"/>
      <c r="M517" s="12" t="str">
        <f>Pivot!AI506</f>
        <v>▲ Active
21/11/2023 -</v>
      </c>
      <c r="N517" s="178">
        <f>Pivot!AJ506</f>
        <v>1</v>
      </c>
      <c r="O517" s="179"/>
    </row>
    <row r="518" spans="3:15" ht="30" customHeight="1" x14ac:dyDescent="0.25">
      <c r="C518" s="10" t="str">
        <f>Pivot!AD507</f>
        <v>00-15198305</v>
      </c>
      <c r="D518" s="11"/>
      <c r="E518" s="12" t="str">
        <f>Pivot!AE507</f>
        <v>♂ Mary Hernandez
27 | High School</v>
      </c>
      <c r="F518" s="11"/>
      <c r="G518" s="12" t="str">
        <f>Pivot!AF507</f>
        <v>Recruiter
HR</v>
      </c>
      <c r="H518" s="11"/>
      <c r="I518" s="12" t="str">
        <f>Pivot!AG507</f>
        <v>🏢 Buffalo
New York</v>
      </c>
      <c r="J518" s="11"/>
      <c r="K518" s="13">
        <f>Pivot!AH507</f>
        <v>66953</v>
      </c>
      <c r="L518" s="11"/>
      <c r="M518" s="12" t="str">
        <f>Pivot!AI507</f>
        <v>▲ Active
04/08/2017 -</v>
      </c>
      <c r="N518" s="178">
        <f>Pivot!AJ507</f>
        <v>7</v>
      </c>
      <c r="O518" s="179"/>
    </row>
    <row r="519" spans="3:15" ht="30" customHeight="1" x14ac:dyDescent="0.25">
      <c r="C519" s="10" t="str">
        <f>Pivot!AD508</f>
        <v>00-15209356</v>
      </c>
      <c r="D519" s="11"/>
      <c r="E519" s="12" t="str">
        <f>Pivot!AE508</f>
        <v>♂ Suzanne Padilla
44 | High School</v>
      </c>
      <c r="F519" s="11"/>
      <c r="G519" s="12" t="str">
        <f>Pivot!AF508</f>
        <v>Inventory Specialist
Operations</v>
      </c>
      <c r="H519" s="11"/>
      <c r="I519" s="12" t="str">
        <f>Pivot!AG508</f>
        <v>🏢 New York City
New York</v>
      </c>
      <c r="J519" s="11"/>
      <c r="K519" s="13">
        <f>Pivot!AH508</f>
        <v>61210</v>
      </c>
      <c r="L519" s="11"/>
      <c r="M519" s="12" t="str">
        <f>Pivot!AI508</f>
        <v>▲ Active
27/05/2019 -</v>
      </c>
      <c r="N519" s="178">
        <f>Pivot!AJ508</f>
        <v>5</v>
      </c>
      <c r="O519" s="179"/>
    </row>
    <row r="520" spans="3:15" ht="30" customHeight="1" x14ac:dyDescent="0.25">
      <c r="C520" s="10" t="str">
        <f>Pivot!AD509</f>
        <v>00-15222944</v>
      </c>
      <c r="D520" s="11"/>
      <c r="E520" s="12" t="str">
        <f>Pivot!AE509</f>
        <v>♀ Benjamin Harris
41 | Bachelor</v>
      </c>
      <c r="F520" s="11"/>
      <c r="G520" s="12" t="str">
        <f>Pivot!AF509</f>
        <v>Sales Representative
Sales</v>
      </c>
      <c r="H520" s="11"/>
      <c r="I520" s="12" t="str">
        <f>Pivot!AG509</f>
        <v>🏢 New York City
New York</v>
      </c>
      <c r="J520" s="11"/>
      <c r="K520" s="13">
        <f>Pivot!AH509</f>
        <v>73247</v>
      </c>
      <c r="L520" s="11"/>
      <c r="M520" s="12" t="str">
        <f>Pivot!AI509</f>
        <v>▼ Terminated
04/11/2017 - 01/10/2021</v>
      </c>
      <c r="N520" s="178">
        <f>Pivot!AJ509</f>
        <v>3</v>
      </c>
      <c r="O520" s="179"/>
    </row>
    <row r="521" spans="3:15" ht="30" customHeight="1" x14ac:dyDescent="0.25">
      <c r="C521" s="10" t="str">
        <f>Pivot!AD510</f>
        <v>00-15239398</v>
      </c>
      <c r="D521" s="11"/>
      <c r="E521" s="12" t="str">
        <f>Pivot!AE510</f>
        <v>♀ Renee Watts
25 | Bachelor</v>
      </c>
      <c r="F521" s="11"/>
      <c r="G521" s="12" t="str">
        <f>Pivot!AF510</f>
        <v>Sales Consultant
Sales</v>
      </c>
      <c r="H521" s="11"/>
      <c r="I521" s="12" t="str">
        <f>Pivot!AG510</f>
        <v>🏢 New York City
New York</v>
      </c>
      <c r="J521" s="11"/>
      <c r="K521" s="13">
        <f>Pivot!AH510</f>
        <v>64551</v>
      </c>
      <c r="L521" s="11"/>
      <c r="M521" s="12" t="str">
        <f>Pivot!AI510</f>
        <v>▲ Active
06/07/2023 -</v>
      </c>
      <c r="N521" s="178">
        <f>Pivot!AJ510</f>
        <v>1</v>
      </c>
      <c r="O521" s="179"/>
    </row>
    <row r="522" spans="3:15" ht="30" customHeight="1" x14ac:dyDescent="0.25">
      <c r="C522" s="10" t="str">
        <f>Pivot!AD511</f>
        <v>00-15245835</v>
      </c>
      <c r="D522" s="11"/>
      <c r="E522" s="12" t="str">
        <f>Pivot!AE511</f>
        <v>♀ Brian Obrien
50 | High School</v>
      </c>
      <c r="F522" s="11"/>
      <c r="G522" s="12" t="str">
        <f>Pivot!AF511</f>
        <v>Customer Service Representative
Customer Service</v>
      </c>
      <c r="H522" s="11"/>
      <c r="I522" s="12" t="str">
        <f>Pivot!AG511</f>
        <v>🏠 Cleveland
Ohio</v>
      </c>
      <c r="J522" s="11"/>
      <c r="K522" s="13">
        <f>Pivot!AH511</f>
        <v>58543</v>
      </c>
      <c r="L522" s="11"/>
      <c r="M522" s="12" t="str">
        <f>Pivot!AI511</f>
        <v>▲ Active
17/10/2019 -</v>
      </c>
      <c r="N522" s="178">
        <f>Pivot!AJ511</f>
        <v>5</v>
      </c>
      <c r="O522" s="179"/>
    </row>
    <row r="523" spans="3:15" ht="30" customHeight="1" x14ac:dyDescent="0.25">
      <c r="C523" s="10" t="str">
        <f>Pivot!AD512</f>
        <v>00-15276591</v>
      </c>
      <c r="D523" s="11"/>
      <c r="E523" s="12" t="str">
        <f>Pivot!AE512</f>
        <v>♀ Katie Ochoa
29 | Master</v>
      </c>
      <c r="F523" s="11"/>
      <c r="G523" s="12" t="str">
        <f>Pivot!AF512</f>
        <v>Operations Analyst
Operations</v>
      </c>
      <c r="H523" s="11"/>
      <c r="I523" s="12" t="str">
        <f>Pivot!AG512</f>
        <v>🏢 Rochester
New York</v>
      </c>
      <c r="J523" s="11"/>
      <c r="K523" s="13">
        <f>Pivot!AH512</f>
        <v>75994</v>
      </c>
      <c r="L523" s="11"/>
      <c r="M523" s="12" t="str">
        <f>Pivot!AI512</f>
        <v>▲ Active
11/01/2022 -</v>
      </c>
      <c r="N523" s="178">
        <f>Pivot!AJ512</f>
        <v>3</v>
      </c>
      <c r="O523" s="179"/>
    </row>
    <row r="524" spans="3:15" ht="30" customHeight="1" x14ac:dyDescent="0.25">
      <c r="C524" s="10" t="str">
        <f>Pivot!AD513</f>
        <v>00-15279811</v>
      </c>
      <c r="D524" s="11"/>
      <c r="E524" s="12" t="str">
        <f>Pivot!AE513</f>
        <v>♂ Ashley Lane
26 | Bachelor</v>
      </c>
      <c r="F524" s="11"/>
      <c r="G524" s="12" t="str">
        <f>Pivot!AF513</f>
        <v>Logistics Coordinator
Operations</v>
      </c>
      <c r="H524" s="11"/>
      <c r="I524" s="12" t="str">
        <f>Pivot!AG513</f>
        <v>🏢 New York City
New York</v>
      </c>
      <c r="J524" s="11"/>
      <c r="K524" s="13">
        <f>Pivot!AH513</f>
        <v>61098</v>
      </c>
      <c r="L524" s="11"/>
      <c r="M524" s="12" t="str">
        <f>Pivot!AI513</f>
        <v>▲ Active
08/09/2023 -</v>
      </c>
      <c r="N524" s="178">
        <f>Pivot!AJ513</f>
        <v>1</v>
      </c>
      <c r="O524" s="179"/>
    </row>
    <row r="525" spans="3:15" ht="30" customHeight="1" x14ac:dyDescent="0.25">
      <c r="C525" s="10" t="str">
        <f>Pivot!AD514</f>
        <v>00-15291565</v>
      </c>
      <c r="D525" s="11"/>
      <c r="E525" s="12" t="str">
        <f>Pivot!AE514</f>
        <v>♀ Matthew Nelson
41 | Bachelor</v>
      </c>
      <c r="F525" s="11"/>
      <c r="G525" s="12" t="str">
        <f>Pivot!AF514</f>
        <v>Software Developer
IT</v>
      </c>
      <c r="H525" s="11"/>
      <c r="I525" s="12" t="str">
        <f>Pivot!AG514</f>
        <v>🏢 New York City
New York</v>
      </c>
      <c r="J525" s="11"/>
      <c r="K525" s="13">
        <f>Pivot!AH514</f>
        <v>83599</v>
      </c>
      <c r="L525" s="11"/>
      <c r="M525" s="12" t="str">
        <f>Pivot!AI514</f>
        <v>▲ Active
16/01/2019 -</v>
      </c>
      <c r="N525" s="178">
        <f>Pivot!AJ514</f>
        <v>6</v>
      </c>
      <c r="O525" s="179"/>
    </row>
    <row r="526" spans="3:15" ht="30" customHeight="1" x14ac:dyDescent="0.25">
      <c r="C526" s="10" t="str">
        <f>Pivot!AD515</f>
        <v>00-15307982</v>
      </c>
      <c r="D526" s="11"/>
      <c r="E526" s="12" t="str">
        <f>Pivot!AE515</f>
        <v>♂ Robert Gutierrez
34 | High School</v>
      </c>
      <c r="F526" s="11"/>
      <c r="G526" s="12" t="str">
        <f>Pivot!AF515</f>
        <v>Inventory Specialist
Operations</v>
      </c>
      <c r="H526" s="11"/>
      <c r="I526" s="12" t="str">
        <f>Pivot!AG515</f>
        <v>🏢 New York City
New York</v>
      </c>
      <c r="J526" s="11"/>
      <c r="K526" s="13">
        <f>Pivot!AH515</f>
        <v>59202</v>
      </c>
      <c r="L526" s="11"/>
      <c r="M526" s="12" t="str">
        <f>Pivot!AI515</f>
        <v>▼ Terminated
21/03/2017 - 22/12/2018</v>
      </c>
      <c r="N526" s="178">
        <f>Pivot!AJ515</f>
        <v>1</v>
      </c>
      <c r="O526" s="179"/>
    </row>
    <row r="527" spans="3:15" ht="30" customHeight="1" x14ac:dyDescent="0.25">
      <c r="C527" s="10" t="str">
        <f>Pivot!AD516</f>
        <v>00-15317415</v>
      </c>
      <c r="D527" s="11"/>
      <c r="E527" s="12" t="str">
        <f>Pivot!AE516</f>
        <v>♂ Ruth Baker
24 | Bachelor</v>
      </c>
      <c r="F527" s="11"/>
      <c r="G527" s="12" t="str">
        <f>Pivot!AF516</f>
        <v>Accounts Payable Specialist
Finance</v>
      </c>
      <c r="H527" s="11"/>
      <c r="I527" s="12" t="str">
        <f>Pivot!AG516</f>
        <v>🏢 Rochester
New York</v>
      </c>
      <c r="J527" s="11"/>
      <c r="K527" s="13">
        <f>Pivot!AH516</f>
        <v>68961</v>
      </c>
      <c r="L527" s="11"/>
      <c r="M527" s="12" t="str">
        <f>Pivot!AI516</f>
        <v>▲ Active
07/05/2016 -</v>
      </c>
      <c r="N527" s="178">
        <f>Pivot!AJ516</f>
        <v>8</v>
      </c>
      <c r="O527" s="179"/>
    </row>
    <row r="528" spans="3:15" ht="30" customHeight="1" x14ac:dyDescent="0.25">
      <c r="C528" s="10" t="str">
        <f>Pivot!AD517</f>
        <v>00-15345470</v>
      </c>
      <c r="D528" s="11"/>
      <c r="E528" s="12" t="str">
        <f>Pivot!AE517</f>
        <v>♀ Bryan Hamilton
33 | Bachelor</v>
      </c>
      <c r="F528" s="11"/>
      <c r="G528" s="12" t="str">
        <f>Pivot!AF517</f>
        <v>Customer Service Representative
Customer Service</v>
      </c>
      <c r="H528" s="11"/>
      <c r="I528" s="12" t="str">
        <f>Pivot!AG517</f>
        <v>🏢 New York City
New York</v>
      </c>
      <c r="J528" s="11"/>
      <c r="K528" s="13">
        <f>Pivot!AH517</f>
        <v>57457</v>
      </c>
      <c r="L528" s="11"/>
      <c r="M528" s="12" t="str">
        <f>Pivot!AI517</f>
        <v>▼ Terminated
12/06/2024 - 09/12/2024</v>
      </c>
      <c r="N528" s="178">
        <f>Pivot!AJ517</f>
        <v>0</v>
      </c>
      <c r="O528" s="179"/>
    </row>
    <row r="529" spans="3:15" ht="30" customHeight="1" x14ac:dyDescent="0.25">
      <c r="C529" s="10" t="str">
        <f>Pivot!AD518</f>
        <v>00-15346404</v>
      </c>
      <c r="D529" s="11"/>
      <c r="E529" s="12" t="str">
        <f>Pivot!AE518</f>
        <v>♂ Christopher Perkins
41 | Bachelor</v>
      </c>
      <c r="F529" s="11"/>
      <c r="G529" s="12" t="str">
        <f>Pivot!AF518</f>
        <v>Sales Specialist
Sales</v>
      </c>
      <c r="H529" s="11"/>
      <c r="I529" s="12" t="str">
        <f>Pivot!AG518</f>
        <v>🏢 New York City
New York</v>
      </c>
      <c r="J529" s="11"/>
      <c r="K529" s="13">
        <f>Pivot!AH518</f>
        <v>69838</v>
      </c>
      <c r="L529" s="11"/>
      <c r="M529" s="12" t="str">
        <f>Pivot!AI518</f>
        <v>▲ Active
06/11/2021 -</v>
      </c>
      <c r="N529" s="178">
        <f>Pivot!AJ518</f>
        <v>3</v>
      </c>
      <c r="O529" s="179"/>
    </row>
    <row r="530" spans="3:15" ht="30" customHeight="1" x14ac:dyDescent="0.25">
      <c r="C530" s="10" t="str">
        <f>Pivot!AD519</f>
        <v>00-15347831</v>
      </c>
      <c r="D530" s="11"/>
      <c r="E530" s="12" t="str">
        <f>Pivot!AE519</f>
        <v>♀ Louis Flores
35 | Bachelor</v>
      </c>
      <c r="F530" s="11"/>
      <c r="G530" s="12" t="str">
        <f>Pivot!AF519</f>
        <v>Logistics Coordinator
Operations</v>
      </c>
      <c r="H530" s="11"/>
      <c r="I530" s="12" t="str">
        <f>Pivot!AG519</f>
        <v>🏠 Columbus
Ohio</v>
      </c>
      <c r="J530" s="11"/>
      <c r="K530" s="13">
        <f>Pivot!AH519</f>
        <v>53665</v>
      </c>
      <c r="L530" s="11"/>
      <c r="M530" s="12" t="str">
        <f>Pivot!AI519</f>
        <v>▲ Active
17/03/2016 -</v>
      </c>
      <c r="N530" s="178">
        <f>Pivot!AJ519</f>
        <v>8</v>
      </c>
      <c r="O530" s="179"/>
    </row>
    <row r="531" spans="3:15" ht="30" customHeight="1" x14ac:dyDescent="0.25">
      <c r="C531" s="10" t="str">
        <f>Pivot!AD520</f>
        <v>00-15356036</v>
      </c>
      <c r="D531" s="11"/>
      <c r="E531" s="12" t="str">
        <f>Pivot!AE520</f>
        <v>♀ Maria Moore
47 | Master</v>
      </c>
      <c r="F531" s="11"/>
      <c r="G531" s="12" t="str">
        <f>Pivot!AF520</f>
        <v>Sales Specialist
Sales</v>
      </c>
      <c r="H531" s="11"/>
      <c r="I531" s="12" t="str">
        <f>Pivot!AG520</f>
        <v>🏢 Rochester
New York</v>
      </c>
      <c r="J531" s="11"/>
      <c r="K531" s="13">
        <f>Pivot!AH520</f>
        <v>73098</v>
      </c>
      <c r="L531" s="11"/>
      <c r="M531" s="12" t="str">
        <f>Pivot!AI520</f>
        <v>▲ Active
18/09/2017 -</v>
      </c>
      <c r="N531" s="178">
        <f>Pivot!AJ520</f>
        <v>7</v>
      </c>
      <c r="O531" s="179"/>
    </row>
    <row r="532" spans="3:15" ht="30" customHeight="1" x14ac:dyDescent="0.25">
      <c r="C532" s="10" t="str">
        <f>Pivot!AD521</f>
        <v>00-15356154</v>
      </c>
      <c r="D532" s="11"/>
      <c r="E532" s="12" t="str">
        <f>Pivot!AE521</f>
        <v>♂ Alicia Jackson
42 | Bachelor</v>
      </c>
      <c r="F532" s="11"/>
      <c r="G532" s="12" t="str">
        <f>Pivot!AF521</f>
        <v>Operations Analyst
Operations</v>
      </c>
      <c r="H532" s="11"/>
      <c r="I532" s="12" t="str">
        <f>Pivot!AG521</f>
        <v>🏢 New York City
New York</v>
      </c>
      <c r="J532" s="11"/>
      <c r="K532" s="13">
        <f>Pivot!AH521</f>
        <v>67015</v>
      </c>
      <c r="L532" s="11"/>
      <c r="M532" s="12" t="str">
        <f>Pivot!AI521</f>
        <v>▲ Active
26/02/2018 -</v>
      </c>
      <c r="N532" s="178">
        <f>Pivot!AJ521</f>
        <v>6</v>
      </c>
      <c r="O532" s="179"/>
    </row>
    <row r="533" spans="3:15" ht="30" customHeight="1" x14ac:dyDescent="0.25">
      <c r="C533" s="10" t="str">
        <f>Pivot!AD522</f>
        <v>00-15370027</v>
      </c>
      <c r="D533" s="11"/>
      <c r="E533" s="12" t="str">
        <f>Pivot!AE522</f>
        <v>♂ Kenneth White
63 | Master</v>
      </c>
      <c r="F533" s="11"/>
      <c r="G533" s="12" t="str">
        <f>Pivot!AF522</f>
        <v>Software Developer
IT</v>
      </c>
      <c r="H533" s="11"/>
      <c r="I533" s="12" t="str">
        <f>Pivot!AG522</f>
        <v>🏢 Rochester
New York</v>
      </c>
      <c r="J533" s="11"/>
      <c r="K533" s="13">
        <f>Pivot!AH522</f>
        <v>106403</v>
      </c>
      <c r="L533" s="11"/>
      <c r="M533" s="12" t="str">
        <f>Pivot!AI522</f>
        <v>▲ Active
26/08/2017 -</v>
      </c>
      <c r="N533" s="178">
        <f>Pivot!AJ522</f>
        <v>7</v>
      </c>
      <c r="O533" s="179"/>
    </row>
    <row r="534" spans="3:15" ht="30" customHeight="1" x14ac:dyDescent="0.25">
      <c r="C534" s="10" t="str">
        <f>Pivot!AD523</f>
        <v>00-15376584</v>
      </c>
      <c r="D534" s="11"/>
      <c r="E534" s="12" t="str">
        <f>Pivot!AE523</f>
        <v>♀ Raymond Torres
32 | Bachelor</v>
      </c>
      <c r="F534" s="11"/>
      <c r="G534" s="12" t="str">
        <f>Pivot!AF523</f>
        <v>System Administrator
IT</v>
      </c>
      <c r="H534" s="11"/>
      <c r="I534" s="12" t="str">
        <f>Pivot!AG523</f>
        <v>🏢 New York City
New York</v>
      </c>
      <c r="J534" s="11"/>
      <c r="K534" s="13">
        <f>Pivot!AH523</f>
        <v>67967</v>
      </c>
      <c r="L534" s="11"/>
      <c r="M534" s="12" t="str">
        <f>Pivot!AI523</f>
        <v>▲ Active
17/11/2024 -</v>
      </c>
      <c r="N534" s="178">
        <f>Pivot!AJ523</f>
        <v>0</v>
      </c>
      <c r="O534" s="179"/>
    </row>
    <row r="535" spans="3:15" ht="30" customHeight="1" x14ac:dyDescent="0.25">
      <c r="C535" s="10" t="str">
        <f>Pivot!AD524</f>
        <v>00-15379569</v>
      </c>
      <c r="D535" s="11"/>
      <c r="E535" s="12" t="str">
        <f>Pivot!AE524</f>
        <v>♂ Matthew Ramsey
26 | Bachelor</v>
      </c>
      <c r="F535" s="11"/>
      <c r="G535" s="12" t="str">
        <f>Pivot!AF524</f>
        <v>Sales Consultant
Sales</v>
      </c>
      <c r="H535" s="11"/>
      <c r="I535" s="12" t="str">
        <f>Pivot!AG524</f>
        <v>🏢 New York City
New York</v>
      </c>
      <c r="J535" s="11"/>
      <c r="K535" s="13">
        <f>Pivot!AH524</f>
        <v>101762</v>
      </c>
      <c r="L535" s="11"/>
      <c r="M535" s="12" t="str">
        <f>Pivot!AI524</f>
        <v>▲ Active
28/08/2017 -</v>
      </c>
      <c r="N535" s="178">
        <f>Pivot!AJ524</f>
        <v>7</v>
      </c>
      <c r="O535" s="179"/>
    </row>
    <row r="536" spans="3:15" ht="30" customHeight="1" x14ac:dyDescent="0.25">
      <c r="C536" s="10" t="str">
        <f>Pivot!AD525</f>
        <v>00-15382566</v>
      </c>
      <c r="D536" s="11"/>
      <c r="E536" s="12" t="str">
        <f>Pivot!AE525</f>
        <v>♀ Kimberly Wood
38 | High School</v>
      </c>
      <c r="F536" s="11"/>
      <c r="G536" s="12" t="str">
        <f>Pivot!AF525</f>
        <v>Inventory Specialist
Operations</v>
      </c>
      <c r="H536" s="11"/>
      <c r="I536" s="12" t="str">
        <f>Pivot!AG525</f>
        <v>🏢 Rochester
New York</v>
      </c>
      <c r="J536" s="11"/>
      <c r="K536" s="13">
        <f>Pivot!AH525</f>
        <v>60511</v>
      </c>
      <c r="L536" s="11"/>
      <c r="M536" s="12" t="str">
        <f>Pivot!AI525</f>
        <v>▲ Active
28/03/2023 -</v>
      </c>
      <c r="N536" s="178">
        <f>Pivot!AJ525</f>
        <v>1</v>
      </c>
      <c r="O536" s="179"/>
    </row>
    <row r="537" spans="3:15" ht="30" customHeight="1" x14ac:dyDescent="0.25">
      <c r="C537" s="10" t="str">
        <f>Pivot!AD526</f>
        <v>00-15396384</v>
      </c>
      <c r="D537" s="11"/>
      <c r="E537" s="12" t="str">
        <f>Pivot!AE526</f>
        <v>♀ Kyle Terry
54 | PhD</v>
      </c>
      <c r="F537" s="11"/>
      <c r="G537" s="12" t="str">
        <f>Pivot!AF526</f>
        <v>Financial Analyst
Finance</v>
      </c>
      <c r="H537" s="11"/>
      <c r="I537" s="12" t="str">
        <f>Pivot!AG526</f>
        <v>🏢 New York City
New York</v>
      </c>
      <c r="J537" s="11"/>
      <c r="K537" s="13">
        <f>Pivot!AH526</f>
        <v>114892</v>
      </c>
      <c r="L537" s="11"/>
      <c r="M537" s="12" t="str">
        <f>Pivot!AI526</f>
        <v>▲ Active
29/04/2017 -</v>
      </c>
      <c r="N537" s="178">
        <f>Pivot!AJ526</f>
        <v>7</v>
      </c>
      <c r="O537" s="179"/>
    </row>
    <row r="538" spans="3:15" ht="30" customHeight="1" x14ac:dyDescent="0.25">
      <c r="C538" s="10" t="str">
        <f>Pivot!AD527</f>
        <v>00-15414590</v>
      </c>
      <c r="D538" s="11"/>
      <c r="E538" s="12" t="str">
        <f>Pivot!AE527</f>
        <v>♂ Morgan Hartman
28 | Bachelor</v>
      </c>
      <c r="F538" s="11"/>
      <c r="G538" s="12" t="str">
        <f>Pivot!AF527</f>
        <v>Operations Analyst
Operations</v>
      </c>
      <c r="H538" s="11"/>
      <c r="I538" s="12" t="str">
        <f>Pivot!AG527</f>
        <v>🏢 New York City
New York</v>
      </c>
      <c r="J538" s="11"/>
      <c r="K538" s="13">
        <f>Pivot!AH527</f>
        <v>92104</v>
      </c>
      <c r="L538" s="11"/>
      <c r="M538" s="12" t="str">
        <f>Pivot!AI527</f>
        <v>▲ Active
11/02/2016 -</v>
      </c>
      <c r="N538" s="178">
        <f>Pivot!AJ527</f>
        <v>8</v>
      </c>
      <c r="O538" s="179"/>
    </row>
    <row r="539" spans="3:15" ht="30" customHeight="1" x14ac:dyDescent="0.25">
      <c r="C539" s="10" t="str">
        <f>Pivot!AD528</f>
        <v>00-15425057</v>
      </c>
      <c r="D539" s="11"/>
      <c r="E539" s="12" t="str">
        <f>Pivot!AE528</f>
        <v>♂ Kathryn Miller
60 | Bachelor</v>
      </c>
      <c r="F539" s="11"/>
      <c r="G539" s="12" t="str">
        <f>Pivot!AF528</f>
        <v>Accounts Payable Specialist
Finance</v>
      </c>
      <c r="H539" s="11"/>
      <c r="I539" s="12" t="str">
        <f>Pivot!AG528</f>
        <v>🏢 New York City
New York</v>
      </c>
      <c r="J539" s="11"/>
      <c r="K539" s="13">
        <f>Pivot!AH528</f>
        <v>75024</v>
      </c>
      <c r="L539" s="11"/>
      <c r="M539" s="12" t="str">
        <f>Pivot!AI528</f>
        <v>▲ Active
27/08/2017 -</v>
      </c>
      <c r="N539" s="178">
        <f>Pivot!AJ528</f>
        <v>7</v>
      </c>
      <c r="O539" s="179"/>
    </row>
    <row r="540" spans="3:15" ht="30" customHeight="1" x14ac:dyDescent="0.25">
      <c r="C540" s="10" t="str">
        <f>Pivot!AD529</f>
        <v>00-15427468</v>
      </c>
      <c r="D540" s="11"/>
      <c r="E540" s="12" t="str">
        <f>Pivot!AE529</f>
        <v>♂ Amber Lara
30 | High School</v>
      </c>
      <c r="F540" s="11"/>
      <c r="G540" s="12" t="str">
        <f>Pivot!AF529</f>
        <v>Inventory Specialist
Operations</v>
      </c>
      <c r="H540" s="11"/>
      <c r="I540" s="12" t="str">
        <f>Pivot!AG529</f>
        <v>🏢 Rochester
New York</v>
      </c>
      <c r="J540" s="11"/>
      <c r="K540" s="13">
        <f>Pivot!AH529</f>
        <v>64573</v>
      </c>
      <c r="L540" s="11"/>
      <c r="M540" s="12" t="str">
        <f>Pivot!AI529</f>
        <v>▲ Active
26/02/2017 -</v>
      </c>
      <c r="N540" s="178">
        <f>Pivot!AJ529</f>
        <v>7</v>
      </c>
      <c r="O540" s="179"/>
    </row>
    <row r="541" spans="3:15" ht="30" customHeight="1" x14ac:dyDescent="0.25">
      <c r="C541" s="10" t="str">
        <f>Pivot!AD530</f>
        <v>00-15450389</v>
      </c>
      <c r="D541" s="11"/>
      <c r="E541" s="12" t="str">
        <f>Pivot!AE530</f>
        <v>♀ Deanna Brown
22 | Bachelor</v>
      </c>
      <c r="F541" s="11"/>
      <c r="G541" s="12" t="str">
        <f>Pivot!AF530</f>
        <v>Help Desk Technician
Customer Service</v>
      </c>
      <c r="H541" s="11"/>
      <c r="I541" s="12" t="str">
        <f>Pivot!AG530</f>
        <v>🏠 Charleston
West Virginia</v>
      </c>
      <c r="J541" s="11"/>
      <c r="K541" s="13">
        <f>Pivot!AH530</f>
        <v>71065</v>
      </c>
      <c r="L541" s="11"/>
      <c r="M541" s="12" t="str">
        <f>Pivot!AI530</f>
        <v>▲ Active
25/03/2016 -</v>
      </c>
      <c r="N541" s="178">
        <f>Pivot!AJ530</f>
        <v>8</v>
      </c>
      <c r="O541" s="179"/>
    </row>
    <row r="542" spans="3:15" ht="30" customHeight="1" x14ac:dyDescent="0.25">
      <c r="C542" s="10" t="str">
        <f>Pivot!AD531</f>
        <v>00-15486848</v>
      </c>
      <c r="D542" s="11"/>
      <c r="E542" s="12" t="str">
        <f>Pivot!AE531</f>
        <v>♂ Michelle Short
36 | Bachelor</v>
      </c>
      <c r="F542" s="11"/>
      <c r="G542" s="12" t="str">
        <f>Pivot!AF531</f>
        <v>Support Specialist
Customer Service</v>
      </c>
      <c r="H542" s="11"/>
      <c r="I542" s="12" t="str">
        <f>Pivot!AG531</f>
        <v>🏢 New York City
New York</v>
      </c>
      <c r="J542" s="11"/>
      <c r="K542" s="13">
        <f>Pivot!AH531</f>
        <v>71172</v>
      </c>
      <c r="L542" s="11"/>
      <c r="M542" s="12" t="str">
        <f>Pivot!AI531</f>
        <v>▲ Active
12/09/2022 -</v>
      </c>
      <c r="N542" s="178">
        <f>Pivot!AJ531</f>
        <v>2</v>
      </c>
      <c r="O542" s="179"/>
    </row>
    <row r="543" spans="3:15" ht="30" customHeight="1" x14ac:dyDescent="0.25">
      <c r="C543" s="10" t="str">
        <f>Pivot!AD532</f>
        <v>00-15488046</v>
      </c>
      <c r="D543" s="11"/>
      <c r="E543" s="12" t="str">
        <f>Pivot!AE532</f>
        <v>♂ Connie Davis
59 | PhD</v>
      </c>
      <c r="F543" s="11"/>
      <c r="G543" s="12" t="str">
        <f>Pivot!AF532</f>
        <v>Sales Consultant
Sales</v>
      </c>
      <c r="H543" s="11"/>
      <c r="I543" s="12" t="str">
        <f>Pivot!AG532</f>
        <v>🏠 Chicago
Illinois</v>
      </c>
      <c r="J543" s="11"/>
      <c r="K543" s="13">
        <f>Pivot!AH532</f>
        <v>72362</v>
      </c>
      <c r="L543" s="11"/>
      <c r="M543" s="12" t="str">
        <f>Pivot!AI532</f>
        <v>▲ Active
06/07/2015 -</v>
      </c>
      <c r="N543" s="178">
        <f>Pivot!AJ532</f>
        <v>9</v>
      </c>
      <c r="O543" s="179"/>
    </row>
    <row r="544" spans="3:15" ht="30" customHeight="1" x14ac:dyDescent="0.25">
      <c r="C544" s="10" t="str">
        <f>Pivot!AD533</f>
        <v>00-15494184</v>
      </c>
      <c r="D544" s="11"/>
      <c r="E544" s="12" t="str">
        <f>Pivot!AE533</f>
        <v>♀ Pamela Nelson
62 | Bachelor</v>
      </c>
      <c r="F544" s="11"/>
      <c r="G544" s="12" t="str">
        <f>Pivot!AF533</f>
        <v>Inventory Specialist
Operations</v>
      </c>
      <c r="H544" s="11"/>
      <c r="I544" s="12" t="str">
        <f>Pivot!AG533</f>
        <v>🏢 New York City
New York</v>
      </c>
      <c r="J544" s="11"/>
      <c r="K544" s="13">
        <f>Pivot!AH533</f>
        <v>58899</v>
      </c>
      <c r="L544" s="11"/>
      <c r="M544" s="12" t="str">
        <f>Pivot!AI533</f>
        <v>▲ Active
06/06/2020 -</v>
      </c>
      <c r="N544" s="178">
        <f>Pivot!AJ533</f>
        <v>4</v>
      </c>
      <c r="O544" s="179"/>
    </row>
    <row r="545" spans="3:15" ht="30" customHeight="1" x14ac:dyDescent="0.25">
      <c r="C545" s="10" t="str">
        <f>Pivot!AD534</f>
        <v>00-15508152</v>
      </c>
      <c r="D545" s="11"/>
      <c r="E545" s="12" t="str">
        <f>Pivot!AE534</f>
        <v>♀ Kimberly Brown
45 | Bachelor</v>
      </c>
      <c r="F545" s="11"/>
      <c r="G545" s="12" t="str">
        <f>Pivot!AF534</f>
        <v>Software Developer
IT</v>
      </c>
      <c r="H545" s="11"/>
      <c r="I545" s="12" t="str">
        <f>Pivot!AG534</f>
        <v>🏢 Buffalo
New York</v>
      </c>
      <c r="J545" s="11"/>
      <c r="K545" s="13">
        <f>Pivot!AH534</f>
        <v>78551</v>
      </c>
      <c r="L545" s="11"/>
      <c r="M545" s="12" t="str">
        <f>Pivot!AI534</f>
        <v>▲ Active
07/11/2020 -</v>
      </c>
      <c r="N545" s="178">
        <f>Pivot!AJ534</f>
        <v>4</v>
      </c>
      <c r="O545" s="179"/>
    </row>
    <row r="546" spans="3:15" ht="30" customHeight="1" x14ac:dyDescent="0.25">
      <c r="C546" s="10" t="str">
        <f>Pivot!AD535</f>
        <v>00-15509893</v>
      </c>
      <c r="D546" s="11"/>
      <c r="E546" s="12" t="str">
        <f>Pivot!AE535</f>
        <v>♀ Joshua Mitchell
28 | Bachelor</v>
      </c>
      <c r="F546" s="11"/>
      <c r="G546" s="12" t="str">
        <f>Pivot!AF535</f>
        <v>Marketing Coordinator
Marketing</v>
      </c>
      <c r="H546" s="11"/>
      <c r="I546" s="12" t="str">
        <f>Pivot!AG535</f>
        <v>🏢 Rochester
New York</v>
      </c>
      <c r="J546" s="11"/>
      <c r="K546" s="13">
        <f>Pivot!AH535</f>
        <v>74042</v>
      </c>
      <c r="L546" s="11"/>
      <c r="M546" s="12" t="str">
        <f>Pivot!AI535</f>
        <v>▲ Active
30/09/2022 -</v>
      </c>
      <c r="N546" s="178">
        <f>Pivot!AJ535</f>
        <v>2</v>
      </c>
      <c r="O546" s="179"/>
    </row>
    <row r="547" spans="3:15" ht="30" customHeight="1" x14ac:dyDescent="0.25">
      <c r="C547" s="10" t="str">
        <f>Pivot!AD536</f>
        <v>00-15509949</v>
      </c>
      <c r="D547" s="11"/>
      <c r="E547" s="12" t="str">
        <f>Pivot!AE536</f>
        <v>♂ Dennis Allen
40 | High School</v>
      </c>
      <c r="F547" s="11"/>
      <c r="G547" s="12" t="str">
        <f>Pivot!AF536</f>
        <v>IT Support Specialist
IT</v>
      </c>
      <c r="H547" s="11"/>
      <c r="I547" s="12" t="str">
        <f>Pivot!AG536</f>
        <v>🏢 Buffalo
New York</v>
      </c>
      <c r="J547" s="11"/>
      <c r="K547" s="13">
        <f>Pivot!AH536</f>
        <v>60892</v>
      </c>
      <c r="L547" s="11"/>
      <c r="M547" s="12" t="str">
        <f>Pivot!AI536</f>
        <v>▲ Active
05/03/2022 -</v>
      </c>
      <c r="N547" s="178">
        <f>Pivot!AJ536</f>
        <v>2</v>
      </c>
      <c r="O547" s="179"/>
    </row>
    <row r="548" spans="3:15" ht="30" customHeight="1" x14ac:dyDescent="0.25">
      <c r="C548" s="10" t="str">
        <f>Pivot!AD537</f>
        <v>00-15512205</v>
      </c>
      <c r="D548" s="11"/>
      <c r="E548" s="12" t="str">
        <f>Pivot!AE537</f>
        <v>♂ Devon Hall
55 | Bachelor</v>
      </c>
      <c r="F548" s="11"/>
      <c r="G548" s="12" t="str">
        <f>Pivot!AF537</f>
        <v>Sales Representative
Sales</v>
      </c>
      <c r="H548" s="11"/>
      <c r="I548" s="12" t="str">
        <f>Pivot!AG537</f>
        <v>🏢 New York City
New York</v>
      </c>
      <c r="J548" s="11"/>
      <c r="K548" s="13">
        <f>Pivot!AH537</f>
        <v>81959</v>
      </c>
      <c r="L548" s="11"/>
      <c r="M548" s="12" t="str">
        <f>Pivot!AI537</f>
        <v>▼ Terminated
27/09/2018 - 07/08/2021</v>
      </c>
      <c r="N548" s="178">
        <f>Pivot!AJ537</f>
        <v>2</v>
      </c>
      <c r="O548" s="179"/>
    </row>
    <row r="549" spans="3:15" ht="30" customHeight="1" x14ac:dyDescent="0.25">
      <c r="C549" s="10" t="str">
        <f>Pivot!AD538</f>
        <v>00-15519702</v>
      </c>
      <c r="D549" s="11"/>
      <c r="E549" s="12" t="str">
        <f>Pivot!AE538</f>
        <v>♂ Jason Williams
28 | Bachelor</v>
      </c>
      <c r="F549" s="11"/>
      <c r="G549" s="12" t="str">
        <f>Pivot!AF538</f>
        <v>Customer Service Representative
Customer Service</v>
      </c>
      <c r="H549" s="11"/>
      <c r="I549" s="12" t="str">
        <f>Pivot!AG538</f>
        <v>🏢 Buffalo
New York</v>
      </c>
      <c r="J549" s="11"/>
      <c r="K549" s="13">
        <f>Pivot!AH538</f>
        <v>70681</v>
      </c>
      <c r="L549" s="11"/>
      <c r="M549" s="12" t="str">
        <f>Pivot!AI538</f>
        <v>▲ Active
08/03/2020 -</v>
      </c>
      <c r="N549" s="178">
        <f>Pivot!AJ538</f>
        <v>4</v>
      </c>
      <c r="O549" s="179"/>
    </row>
    <row r="550" spans="3:15" ht="30" customHeight="1" x14ac:dyDescent="0.25">
      <c r="C550" s="10" t="str">
        <f>Pivot!AD539</f>
        <v>00-15521737</v>
      </c>
      <c r="D550" s="11"/>
      <c r="E550" s="12" t="str">
        <f>Pivot!AE539</f>
        <v>♂ Michael Cherry
41 | Bachelor</v>
      </c>
      <c r="F550" s="11"/>
      <c r="G550" s="12" t="str">
        <f>Pivot!AF539</f>
        <v>Logistics Coordinator
Operations</v>
      </c>
      <c r="H550" s="11"/>
      <c r="I550" s="12" t="str">
        <f>Pivot!AG539</f>
        <v>🏢 Buffalo
New York</v>
      </c>
      <c r="J550" s="11"/>
      <c r="K550" s="13">
        <f>Pivot!AH539</f>
        <v>65497</v>
      </c>
      <c r="L550" s="11"/>
      <c r="M550" s="12" t="str">
        <f>Pivot!AI539</f>
        <v>▲ Active
23/02/2020 -</v>
      </c>
      <c r="N550" s="178">
        <f>Pivot!AJ539</f>
        <v>4</v>
      </c>
      <c r="O550" s="179"/>
    </row>
    <row r="551" spans="3:15" ht="30" customHeight="1" x14ac:dyDescent="0.25">
      <c r="C551" s="10" t="str">
        <f>Pivot!AD540</f>
        <v>00-15522109</v>
      </c>
      <c r="D551" s="11"/>
      <c r="E551" s="12" t="str">
        <f>Pivot!AE540</f>
        <v>♂ Johnny Cruz
41 | High School</v>
      </c>
      <c r="F551" s="11"/>
      <c r="G551" s="12" t="str">
        <f>Pivot!AF540</f>
        <v>Help Desk Technician
Customer Service</v>
      </c>
      <c r="H551" s="11"/>
      <c r="I551" s="12" t="str">
        <f>Pivot!AG540</f>
        <v>🏠 Warren
Michigan</v>
      </c>
      <c r="J551" s="11"/>
      <c r="K551" s="13">
        <f>Pivot!AH540</f>
        <v>89784</v>
      </c>
      <c r="L551" s="11"/>
      <c r="M551" s="12" t="str">
        <f>Pivot!AI540</f>
        <v>▲ Active
06/09/2019 -</v>
      </c>
      <c r="N551" s="178">
        <f>Pivot!AJ540</f>
        <v>5</v>
      </c>
      <c r="O551" s="179"/>
    </row>
    <row r="552" spans="3:15" ht="30" customHeight="1" x14ac:dyDescent="0.25">
      <c r="C552" s="10" t="str">
        <f>Pivot!AD541</f>
        <v>00-15522926</v>
      </c>
      <c r="D552" s="11"/>
      <c r="E552" s="12" t="str">
        <f>Pivot!AE541</f>
        <v>♀ Sarah Gonzalez
40 | Bachelor</v>
      </c>
      <c r="F552" s="11"/>
      <c r="G552" s="12" t="str">
        <f>Pivot!AF541</f>
        <v>Accounts Payable Specialist
Finance</v>
      </c>
      <c r="H552" s="11"/>
      <c r="I552" s="12" t="str">
        <f>Pivot!AG541</f>
        <v>🏢 Buffalo
New York</v>
      </c>
      <c r="J552" s="11"/>
      <c r="K552" s="13">
        <f>Pivot!AH541</f>
        <v>64943</v>
      </c>
      <c r="L552" s="11"/>
      <c r="M552" s="12" t="str">
        <f>Pivot!AI541</f>
        <v>▲ Active
30/08/2018 -</v>
      </c>
      <c r="N552" s="178">
        <f>Pivot!AJ541</f>
        <v>6</v>
      </c>
      <c r="O552" s="179"/>
    </row>
    <row r="553" spans="3:15" ht="30" customHeight="1" x14ac:dyDescent="0.25">
      <c r="C553" s="10" t="str">
        <f>Pivot!AD542</f>
        <v>00-15527388</v>
      </c>
      <c r="D553" s="11"/>
      <c r="E553" s="12" t="str">
        <f>Pivot!AE542</f>
        <v>♂ Jennifer Stanley
20 | High School</v>
      </c>
      <c r="F553" s="11"/>
      <c r="G553" s="12" t="str">
        <f>Pivot!AF542</f>
        <v>IT Support Specialist
IT</v>
      </c>
      <c r="H553" s="11"/>
      <c r="I553" s="12" t="str">
        <f>Pivot!AG542</f>
        <v>🏠 Raleigh
North Carolina</v>
      </c>
      <c r="J553" s="11"/>
      <c r="K553" s="13">
        <f>Pivot!AH542</f>
        <v>52836</v>
      </c>
      <c r="L553" s="11"/>
      <c r="M553" s="12" t="str">
        <f>Pivot!AI542</f>
        <v>▲ Active
21/04/2018 -</v>
      </c>
      <c r="N553" s="178">
        <f>Pivot!AJ542</f>
        <v>6</v>
      </c>
      <c r="O553" s="179"/>
    </row>
    <row r="554" spans="3:15" ht="30" customHeight="1" x14ac:dyDescent="0.25">
      <c r="C554" s="10" t="str">
        <f>Pivot!AD543</f>
        <v>00-15537346</v>
      </c>
      <c r="D554" s="11"/>
      <c r="E554" s="12" t="str">
        <f>Pivot!AE543</f>
        <v>♀ Jose Smith
63 | PhD</v>
      </c>
      <c r="F554" s="11"/>
      <c r="G554" s="12" t="str">
        <f>Pivot!AF543</f>
        <v>Finance Manager
Finance</v>
      </c>
      <c r="H554" s="11"/>
      <c r="I554" s="12" t="str">
        <f>Pivot!AG543</f>
        <v>🏢 Buffalo
New York</v>
      </c>
      <c r="J554" s="11"/>
      <c r="K554" s="13">
        <f>Pivot!AH543</f>
        <v>141543</v>
      </c>
      <c r="L554" s="11"/>
      <c r="M554" s="12" t="str">
        <f>Pivot!AI543</f>
        <v>▲ Active
04/11/2022 -</v>
      </c>
      <c r="N554" s="178">
        <f>Pivot!AJ543</f>
        <v>2</v>
      </c>
      <c r="O554" s="179"/>
    </row>
    <row r="555" spans="3:15" ht="30" customHeight="1" x14ac:dyDescent="0.25">
      <c r="C555" s="10" t="str">
        <f>Pivot!AD544</f>
        <v>00-15560483</v>
      </c>
      <c r="D555" s="11"/>
      <c r="E555" s="12" t="str">
        <f>Pivot!AE544</f>
        <v>♀ Yolanda Barton
44 | Master</v>
      </c>
      <c r="F555" s="11"/>
      <c r="G555" s="12" t="str">
        <f>Pivot!AF544</f>
        <v>System Administrator
IT</v>
      </c>
      <c r="H555" s="11"/>
      <c r="I555" s="12" t="str">
        <f>Pivot!AG544</f>
        <v>🏢 New York City
New York</v>
      </c>
      <c r="J555" s="11"/>
      <c r="K555" s="13">
        <f>Pivot!AH544</f>
        <v>93632</v>
      </c>
      <c r="L555" s="11"/>
      <c r="M555" s="12" t="str">
        <f>Pivot!AI544</f>
        <v>▲ Active
30/10/2023 -</v>
      </c>
      <c r="N555" s="178">
        <f>Pivot!AJ544</f>
        <v>1</v>
      </c>
      <c r="O555" s="179"/>
    </row>
    <row r="556" spans="3:15" ht="30" customHeight="1" x14ac:dyDescent="0.25">
      <c r="C556" s="10" t="str">
        <f>Pivot!AD545</f>
        <v>00-15562968</v>
      </c>
      <c r="D556" s="11"/>
      <c r="E556" s="12" t="str">
        <f>Pivot!AE545</f>
        <v>♀ Dakota Watson
31 | Bachelor</v>
      </c>
      <c r="F556" s="11"/>
      <c r="G556" s="12" t="str">
        <f>Pivot!AF545</f>
        <v>Accounts Payable Specialist
Finance</v>
      </c>
      <c r="H556" s="11"/>
      <c r="I556" s="12" t="str">
        <f>Pivot!AG545</f>
        <v>🏢 New York City
New York</v>
      </c>
      <c r="J556" s="11"/>
      <c r="K556" s="13">
        <f>Pivot!AH545</f>
        <v>54373</v>
      </c>
      <c r="L556" s="11"/>
      <c r="M556" s="12" t="str">
        <f>Pivot!AI545</f>
        <v>▲ Active
17/03/2019 -</v>
      </c>
      <c r="N556" s="178">
        <f>Pivot!AJ545</f>
        <v>5</v>
      </c>
      <c r="O556" s="179"/>
    </row>
    <row r="557" spans="3:15" ht="30" customHeight="1" x14ac:dyDescent="0.25">
      <c r="C557" s="10" t="str">
        <f>Pivot!AD546</f>
        <v>00-15602263</v>
      </c>
      <c r="D557" s="11"/>
      <c r="E557" s="12" t="str">
        <f>Pivot!AE546</f>
        <v>♀ Crystal Cook
38 | Bachelor</v>
      </c>
      <c r="F557" s="11"/>
      <c r="G557" s="12" t="str">
        <f>Pivot!AF546</f>
        <v>Support Specialist
Customer Service</v>
      </c>
      <c r="H557" s="11"/>
      <c r="I557" s="12" t="str">
        <f>Pivot!AG546</f>
        <v>🏢 Buffalo
New York</v>
      </c>
      <c r="J557" s="11"/>
      <c r="K557" s="13">
        <f>Pivot!AH546</f>
        <v>59191</v>
      </c>
      <c r="L557" s="11"/>
      <c r="M557" s="12" t="str">
        <f>Pivot!AI546</f>
        <v>▲ Active
04/02/2020 -</v>
      </c>
      <c r="N557" s="178">
        <f>Pivot!AJ546</f>
        <v>4</v>
      </c>
      <c r="O557" s="179"/>
    </row>
    <row r="558" spans="3:15" ht="30" customHeight="1" x14ac:dyDescent="0.25">
      <c r="C558" s="10" t="str">
        <f>Pivot!AD547</f>
        <v>00-15602379</v>
      </c>
      <c r="D558" s="11"/>
      <c r="E558" s="12" t="str">
        <f>Pivot!AE547</f>
        <v>♀ Robert Rivera
35 | High School</v>
      </c>
      <c r="F558" s="11"/>
      <c r="G558" s="12" t="str">
        <f>Pivot!AF547</f>
        <v>Support Specialist
Customer Service</v>
      </c>
      <c r="H558" s="11"/>
      <c r="I558" s="12" t="str">
        <f>Pivot!AG547</f>
        <v>🏢 Rochester
New York</v>
      </c>
      <c r="J558" s="11"/>
      <c r="K558" s="13">
        <f>Pivot!AH547</f>
        <v>55639</v>
      </c>
      <c r="L558" s="11"/>
      <c r="M558" s="12" t="str">
        <f>Pivot!AI547</f>
        <v>▲ Active
13/01/2016 -</v>
      </c>
      <c r="N558" s="178">
        <f>Pivot!AJ547</f>
        <v>9</v>
      </c>
      <c r="O558" s="179"/>
    </row>
    <row r="559" spans="3:15" ht="30" customHeight="1" x14ac:dyDescent="0.25">
      <c r="C559" s="10" t="str">
        <f>Pivot!AD548</f>
        <v>00-15613827</v>
      </c>
      <c r="D559" s="11"/>
      <c r="E559" s="12" t="str">
        <f>Pivot!AE548</f>
        <v>♀ Peggy Atkins
48 | Bachelor</v>
      </c>
      <c r="F559" s="11"/>
      <c r="G559" s="12" t="str">
        <f>Pivot!AF548</f>
        <v>Logistics Coordinator
Operations</v>
      </c>
      <c r="H559" s="11"/>
      <c r="I559" s="12" t="str">
        <f>Pivot!AG548</f>
        <v>🏢 New York City
New York</v>
      </c>
      <c r="J559" s="11"/>
      <c r="K559" s="13">
        <f>Pivot!AH548</f>
        <v>63143</v>
      </c>
      <c r="L559" s="11"/>
      <c r="M559" s="12" t="str">
        <f>Pivot!AI548</f>
        <v>▲ Active
07/07/2021 -</v>
      </c>
      <c r="N559" s="178">
        <f>Pivot!AJ548</f>
        <v>3</v>
      </c>
      <c r="O559" s="179"/>
    </row>
    <row r="560" spans="3:15" ht="30" customHeight="1" x14ac:dyDescent="0.25">
      <c r="C560" s="10" t="str">
        <f>Pivot!AD549</f>
        <v>00-15614448</v>
      </c>
      <c r="D560" s="11"/>
      <c r="E560" s="12" t="str">
        <f>Pivot!AE549</f>
        <v>♂ Judy Welch
42 | Bachelor</v>
      </c>
      <c r="F560" s="11"/>
      <c r="G560" s="12" t="str">
        <f>Pivot!AF549</f>
        <v>Help Desk Technician
Customer Service</v>
      </c>
      <c r="H560" s="11"/>
      <c r="I560" s="12" t="str">
        <f>Pivot!AG549</f>
        <v>🏢 Buffalo
New York</v>
      </c>
      <c r="J560" s="11"/>
      <c r="K560" s="13">
        <f>Pivot!AH549</f>
        <v>93322</v>
      </c>
      <c r="L560" s="11"/>
      <c r="M560" s="12" t="str">
        <f>Pivot!AI549</f>
        <v>▲ Active
06/05/2020 -</v>
      </c>
      <c r="N560" s="178">
        <f>Pivot!AJ549</f>
        <v>4</v>
      </c>
      <c r="O560" s="179"/>
    </row>
    <row r="561" spans="3:15" ht="30" customHeight="1" x14ac:dyDescent="0.25">
      <c r="C561" s="10" t="str">
        <f>Pivot!AD550</f>
        <v>00-15620119</v>
      </c>
      <c r="D561" s="11"/>
      <c r="E561" s="12" t="str">
        <f>Pivot!AE550</f>
        <v>♀ Michael Travis
33 | Bachelor</v>
      </c>
      <c r="F561" s="11"/>
      <c r="G561" s="12" t="str">
        <f>Pivot!AF550</f>
        <v>Marketing Coordinator
Marketing</v>
      </c>
      <c r="H561" s="11"/>
      <c r="I561" s="12" t="str">
        <f>Pivot!AG550</f>
        <v>🏢 Buffalo
New York</v>
      </c>
      <c r="J561" s="11"/>
      <c r="K561" s="13">
        <f>Pivot!AH550</f>
        <v>60113</v>
      </c>
      <c r="L561" s="11"/>
      <c r="M561" s="12" t="str">
        <f>Pivot!AI550</f>
        <v>▲ Active
25/06/2020 -</v>
      </c>
      <c r="N561" s="178">
        <f>Pivot!AJ550</f>
        <v>4</v>
      </c>
      <c r="O561" s="179"/>
    </row>
    <row r="562" spans="3:15" ht="30" customHeight="1" x14ac:dyDescent="0.25">
      <c r="C562" s="10" t="str">
        <f>Pivot!AD551</f>
        <v>00-15631183</v>
      </c>
      <c r="D562" s="11"/>
      <c r="E562" s="12" t="str">
        <f>Pivot!AE551</f>
        <v>♂ Jeffery Horton
46 | Bachelor</v>
      </c>
      <c r="F562" s="11"/>
      <c r="G562" s="12" t="str">
        <f>Pivot!AF551</f>
        <v>Logistics Coordinator
Operations</v>
      </c>
      <c r="H562" s="11"/>
      <c r="I562" s="12" t="str">
        <f>Pivot!AG551</f>
        <v>🏢 Buffalo
New York</v>
      </c>
      <c r="J562" s="11"/>
      <c r="K562" s="13">
        <f>Pivot!AH551</f>
        <v>66969</v>
      </c>
      <c r="L562" s="11"/>
      <c r="M562" s="12" t="str">
        <f>Pivot!AI551</f>
        <v>▲ Active
07/12/2020 -</v>
      </c>
      <c r="N562" s="178">
        <f>Pivot!AJ551</f>
        <v>4</v>
      </c>
      <c r="O562" s="179"/>
    </row>
    <row r="563" spans="3:15" ht="30" customHeight="1" x14ac:dyDescent="0.25">
      <c r="C563" s="10" t="str">
        <f>Pivot!AD552</f>
        <v>00-15634248</v>
      </c>
      <c r="D563" s="11"/>
      <c r="E563" s="12" t="str">
        <f>Pivot!AE552</f>
        <v>♂ Maria Hines
47 | Bachelor</v>
      </c>
      <c r="F563" s="11"/>
      <c r="G563" s="12" t="str">
        <f>Pivot!AF552</f>
        <v>Sales Representative
Sales</v>
      </c>
      <c r="H563" s="11"/>
      <c r="I563" s="12" t="str">
        <f>Pivot!AG552</f>
        <v>🏢 New York City
New York</v>
      </c>
      <c r="J563" s="11"/>
      <c r="K563" s="13">
        <f>Pivot!AH552</f>
        <v>73918</v>
      </c>
      <c r="L563" s="11"/>
      <c r="M563" s="12" t="str">
        <f>Pivot!AI552</f>
        <v>▲ Active
11/09/2020 -</v>
      </c>
      <c r="N563" s="178">
        <f>Pivot!AJ552</f>
        <v>4</v>
      </c>
      <c r="O563" s="179"/>
    </row>
    <row r="564" spans="3:15" ht="30" customHeight="1" x14ac:dyDescent="0.25">
      <c r="C564" s="10" t="str">
        <f>Pivot!AD553</f>
        <v>00-15640563</v>
      </c>
      <c r="D564" s="11"/>
      <c r="E564" s="12" t="str">
        <f>Pivot!AE553</f>
        <v>♂ Donald Morales
59 | High School</v>
      </c>
      <c r="F564" s="11"/>
      <c r="G564" s="12" t="str">
        <f>Pivot!AF553</f>
        <v>SEO Specialist
Marketing</v>
      </c>
      <c r="H564" s="11"/>
      <c r="I564" s="12" t="str">
        <f>Pivot!AG553</f>
        <v>🏢 Rochester
New York</v>
      </c>
      <c r="J564" s="11"/>
      <c r="K564" s="13">
        <f>Pivot!AH553</f>
        <v>66735</v>
      </c>
      <c r="L564" s="11"/>
      <c r="M564" s="12" t="str">
        <f>Pivot!AI553</f>
        <v>▲ Active
09/10/2023 -</v>
      </c>
      <c r="N564" s="178">
        <f>Pivot!AJ553</f>
        <v>1</v>
      </c>
      <c r="O564" s="179"/>
    </row>
    <row r="565" spans="3:15" ht="30" customHeight="1" x14ac:dyDescent="0.25">
      <c r="C565" s="10" t="str">
        <f>Pivot!AD554</f>
        <v>00-15640988</v>
      </c>
      <c r="D565" s="11"/>
      <c r="E565" s="12" t="str">
        <f>Pivot!AE554</f>
        <v>♂ Manuel Payne
35 | Master</v>
      </c>
      <c r="F565" s="11"/>
      <c r="G565" s="12" t="str">
        <f>Pivot!AF554</f>
        <v>Operations Analyst
Operations</v>
      </c>
      <c r="H565" s="11"/>
      <c r="I565" s="12" t="str">
        <f>Pivot!AG554</f>
        <v>🏢 New York City
New York</v>
      </c>
      <c r="J565" s="11"/>
      <c r="K565" s="13">
        <f>Pivot!AH554</f>
        <v>85245</v>
      </c>
      <c r="L565" s="11"/>
      <c r="M565" s="12" t="str">
        <f>Pivot!AI554</f>
        <v>▲ Active
19/05/2018 -</v>
      </c>
      <c r="N565" s="178">
        <f>Pivot!AJ554</f>
        <v>6</v>
      </c>
      <c r="O565" s="179"/>
    </row>
    <row r="566" spans="3:15" ht="30" customHeight="1" x14ac:dyDescent="0.25">
      <c r="C566" s="10" t="str">
        <f>Pivot!AD555</f>
        <v>00-15646068</v>
      </c>
      <c r="D566" s="11"/>
      <c r="E566" s="12" t="str">
        <f>Pivot!AE555</f>
        <v>♂ Paul Hoffman
59 | Bachelor</v>
      </c>
      <c r="F566" s="11"/>
      <c r="G566" s="12" t="str">
        <f>Pivot!AF555</f>
        <v>IT Support Specialist
IT</v>
      </c>
      <c r="H566" s="11"/>
      <c r="I566" s="12" t="str">
        <f>Pivot!AG555</f>
        <v>🏠 Grand Rapids
Michigan</v>
      </c>
      <c r="J566" s="11"/>
      <c r="K566" s="13">
        <f>Pivot!AH555</f>
        <v>75475</v>
      </c>
      <c r="L566" s="11"/>
      <c r="M566" s="12" t="str">
        <f>Pivot!AI555</f>
        <v>▼ Terminated
12/04/2017 - 13/06/2020</v>
      </c>
      <c r="N566" s="178">
        <f>Pivot!AJ555</f>
        <v>3</v>
      </c>
      <c r="O566" s="179"/>
    </row>
    <row r="567" spans="3:15" ht="30" customHeight="1" x14ac:dyDescent="0.25">
      <c r="C567" s="10" t="str">
        <f>Pivot!AD556</f>
        <v>00-15650731</v>
      </c>
      <c r="D567" s="11"/>
      <c r="E567" s="12" t="str">
        <f>Pivot!AE556</f>
        <v>♂ Catherine Ward
39 | Bachelor</v>
      </c>
      <c r="F567" s="11"/>
      <c r="G567" s="12" t="str">
        <f>Pivot!AF556</f>
        <v>Customer Service Representative
Customer Service</v>
      </c>
      <c r="H567" s="11"/>
      <c r="I567" s="12" t="str">
        <f>Pivot!AG556</f>
        <v>🏢 New York City
New York</v>
      </c>
      <c r="J567" s="11"/>
      <c r="K567" s="13">
        <f>Pivot!AH556</f>
        <v>60094</v>
      </c>
      <c r="L567" s="11"/>
      <c r="M567" s="12" t="str">
        <f>Pivot!AI556</f>
        <v>▲ Active
08/06/2021 -</v>
      </c>
      <c r="N567" s="178">
        <f>Pivot!AJ556</f>
        <v>3</v>
      </c>
      <c r="O567" s="179"/>
    </row>
    <row r="568" spans="3:15" ht="30" customHeight="1" x14ac:dyDescent="0.25">
      <c r="C568" s="10" t="str">
        <f>Pivot!AD557</f>
        <v>00-15668332</v>
      </c>
      <c r="D568" s="11"/>
      <c r="E568" s="12" t="str">
        <f>Pivot!AE557</f>
        <v>♀ Hannah White
44 | Bachelor</v>
      </c>
      <c r="F568" s="11"/>
      <c r="G568" s="12" t="str">
        <f>Pivot!AF557</f>
        <v>Operations Analyst
Operations</v>
      </c>
      <c r="H568" s="11"/>
      <c r="I568" s="12" t="str">
        <f>Pivot!AG557</f>
        <v>🏢 New York City
New York</v>
      </c>
      <c r="J568" s="11"/>
      <c r="K568" s="13">
        <f>Pivot!AH557</f>
        <v>57957</v>
      </c>
      <c r="L568" s="11"/>
      <c r="M568" s="12" t="str">
        <f>Pivot!AI557</f>
        <v>▲ Active
31/07/2024 -</v>
      </c>
      <c r="N568" s="178">
        <f>Pivot!AJ557</f>
        <v>0</v>
      </c>
      <c r="O568" s="179"/>
    </row>
    <row r="569" spans="3:15" ht="30" customHeight="1" x14ac:dyDescent="0.25">
      <c r="C569" s="10" t="str">
        <f>Pivot!AD558</f>
        <v>00-15673858</v>
      </c>
      <c r="D569" s="11"/>
      <c r="E569" s="12" t="str">
        <f>Pivot!AE558</f>
        <v>♂ Kimberly Fernandez
53 | Bachelor</v>
      </c>
      <c r="F569" s="11"/>
      <c r="G569" s="12" t="str">
        <f>Pivot!AF558</f>
        <v>Sales Specialist
Sales</v>
      </c>
      <c r="H569" s="11"/>
      <c r="I569" s="12" t="str">
        <f>Pivot!AG558</f>
        <v>🏢 New York City
New York</v>
      </c>
      <c r="J569" s="11"/>
      <c r="K569" s="13">
        <f>Pivot!AH558</f>
        <v>70276</v>
      </c>
      <c r="L569" s="11"/>
      <c r="M569" s="12" t="str">
        <f>Pivot!AI558</f>
        <v>▲ Active
27/01/2016 -</v>
      </c>
      <c r="N569" s="178">
        <f>Pivot!AJ558</f>
        <v>8</v>
      </c>
      <c r="O569" s="179"/>
    </row>
    <row r="570" spans="3:15" ht="30" customHeight="1" x14ac:dyDescent="0.25">
      <c r="C570" s="10" t="str">
        <f>Pivot!AD559</f>
        <v>00-15692967</v>
      </c>
      <c r="D570" s="11"/>
      <c r="E570" s="12" t="str">
        <f>Pivot!AE559</f>
        <v>♂ Zachary Smith
40 | Bachelor</v>
      </c>
      <c r="F570" s="11"/>
      <c r="G570" s="12" t="str">
        <f>Pivot!AF559</f>
        <v>Inventory Specialist
Operations</v>
      </c>
      <c r="H570" s="11"/>
      <c r="I570" s="12" t="str">
        <f>Pivot!AG559</f>
        <v>🏢 New York City
New York</v>
      </c>
      <c r="J570" s="11"/>
      <c r="K570" s="13">
        <f>Pivot!AH559</f>
        <v>66709</v>
      </c>
      <c r="L570" s="11"/>
      <c r="M570" s="12" t="str">
        <f>Pivot!AI559</f>
        <v>▲ Active
20/11/2023 -</v>
      </c>
      <c r="N570" s="178">
        <f>Pivot!AJ559</f>
        <v>1</v>
      </c>
      <c r="O570" s="179"/>
    </row>
    <row r="571" spans="3:15" ht="30" customHeight="1" x14ac:dyDescent="0.25">
      <c r="C571" s="10" t="str">
        <f>Pivot!AD560</f>
        <v>00-15697626</v>
      </c>
      <c r="D571" s="11"/>
      <c r="E571" s="12" t="str">
        <f>Pivot!AE560</f>
        <v>♂ Jeffrey Rodriguez
24 | Bachelor</v>
      </c>
      <c r="F571" s="11"/>
      <c r="G571" s="12" t="str">
        <f>Pivot!AF560</f>
        <v>Help Desk Technician
Customer Service</v>
      </c>
      <c r="H571" s="11"/>
      <c r="I571" s="12" t="str">
        <f>Pivot!AG560</f>
        <v>🏠 Allentown
Pennsylvania</v>
      </c>
      <c r="J571" s="11"/>
      <c r="K571" s="13">
        <f>Pivot!AH560</f>
        <v>87536</v>
      </c>
      <c r="L571" s="11"/>
      <c r="M571" s="12" t="str">
        <f>Pivot!AI560</f>
        <v>▲ Active
03/04/2019 -</v>
      </c>
      <c r="N571" s="178">
        <f>Pivot!AJ560</f>
        <v>5</v>
      </c>
      <c r="O571" s="179"/>
    </row>
    <row r="572" spans="3:15" ht="30" customHeight="1" x14ac:dyDescent="0.25">
      <c r="C572" s="10" t="str">
        <f>Pivot!AD561</f>
        <v>00-15711200</v>
      </c>
      <c r="D572" s="11"/>
      <c r="E572" s="12" t="str">
        <f>Pivot!AE561</f>
        <v>♂ Alice Small
41 | PhD</v>
      </c>
      <c r="F572" s="11"/>
      <c r="G572" s="12" t="str">
        <f>Pivot!AF561</f>
        <v>Sales Consultant
Sales</v>
      </c>
      <c r="H572" s="11"/>
      <c r="I572" s="12" t="str">
        <f>Pivot!AG561</f>
        <v>🏠 Warren
Michigan</v>
      </c>
      <c r="J572" s="11"/>
      <c r="K572" s="13">
        <f>Pivot!AH561</f>
        <v>76460</v>
      </c>
      <c r="L572" s="11"/>
      <c r="M572" s="12" t="str">
        <f>Pivot!AI561</f>
        <v>▼ Terminated
22/02/2017 - 28/10/2021</v>
      </c>
      <c r="N572" s="178">
        <f>Pivot!AJ561</f>
        <v>4</v>
      </c>
      <c r="O572" s="179"/>
    </row>
    <row r="573" spans="3:15" ht="30" customHeight="1" x14ac:dyDescent="0.25">
      <c r="C573" s="10" t="str">
        <f>Pivot!AD562</f>
        <v>00-15711620</v>
      </c>
      <c r="D573" s="11"/>
      <c r="E573" s="12" t="str">
        <f>Pivot!AE562</f>
        <v>♀ Albert Wilson
29 | High School</v>
      </c>
      <c r="F573" s="11"/>
      <c r="G573" s="12" t="str">
        <f>Pivot!AF562</f>
        <v>SEO Specialist
Marketing</v>
      </c>
      <c r="H573" s="11"/>
      <c r="I573" s="12" t="str">
        <f>Pivot!AG562</f>
        <v>🏢 Rochester
New York</v>
      </c>
      <c r="J573" s="11"/>
      <c r="K573" s="13">
        <f>Pivot!AH562</f>
        <v>79789</v>
      </c>
      <c r="L573" s="11"/>
      <c r="M573" s="12" t="str">
        <f>Pivot!AI562</f>
        <v>▲ Active
25/04/2019 -</v>
      </c>
      <c r="N573" s="178">
        <f>Pivot!AJ562</f>
        <v>5</v>
      </c>
      <c r="O573" s="179"/>
    </row>
    <row r="574" spans="3:15" ht="30" customHeight="1" x14ac:dyDescent="0.25">
      <c r="C574" s="10" t="str">
        <f>Pivot!AD563</f>
        <v>00-15714151</v>
      </c>
      <c r="D574" s="11"/>
      <c r="E574" s="12" t="str">
        <f>Pivot!AE563</f>
        <v>♀ Melissa Solis
54 | High School</v>
      </c>
      <c r="F574" s="11"/>
      <c r="G574" s="12" t="str">
        <f>Pivot!AF563</f>
        <v>Inventory Specialist
Operations</v>
      </c>
      <c r="H574" s="11"/>
      <c r="I574" s="12" t="str">
        <f>Pivot!AG563</f>
        <v>🏠 Grand Rapids
Michigan</v>
      </c>
      <c r="J574" s="11"/>
      <c r="K574" s="13">
        <f>Pivot!AH563</f>
        <v>64640</v>
      </c>
      <c r="L574" s="11"/>
      <c r="M574" s="12" t="str">
        <f>Pivot!AI563</f>
        <v>▲ Active
04/02/2017 -</v>
      </c>
      <c r="N574" s="178">
        <f>Pivot!AJ563</f>
        <v>7</v>
      </c>
      <c r="O574" s="179"/>
    </row>
    <row r="575" spans="3:15" ht="30" customHeight="1" x14ac:dyDescent="0.25">
      <c r="C575" s="10" t="str">
        <f>Pivot!AD564</f>
        <v>00-15715022</v>
      </c>
      <c r="D575" s="11"/>
      <c r="E575" s="12" t="str">
        <f>Pivot!AE564</f>
        <v>♂ Jane Calhoun
23 | Bachelor</v>
      </c>
      <c r="F575" s="11"/>
      <c r="G575" s="12" t="str">
        <f>Pivot!AF564</f>
        <v>Software Developer
IT</v>
      </c>
      <c r="H575" s="11"/>
      <c r="I575" s="12" t="str">
        <f>Pivot!AG564</f>
        <v>🏠 Cincinnati
Ohio</v>
      </c>
      <c r="J575" s="11"/>
      <c r="K575" s="13">
        <f>Pivot!AH564</f>
        <v>86599</v>
      </c>
      <c r="L575" s="11"/>
      <c r="M575" s="12" t="str">
        <f>Pivot!AI564</f>
        <v>▲ Active
22/04/2023 -</v>
      </c>
      <c r="N575" s="178">
        <f>Pivot!AJ564</f>
        <v>1</v>
      </c>
      <c r="O575" s="179"/>
    </row>
    <row r="576" spans="3:15" ht="30" customHeight="1" x14ac:dyDescent="0.25">
      <c r="C576" s="10" t="str">
        <f>Pivot!AD565</f>
        <v>00-15727818</v>
      </c>
      <c r="D576" s="11"/>
      <c r="E576" s="12" t="str">
        <f>Pivot!AE565</f>
        <v>♀ Reginald Lee
30 | Bachelor</v>
      </c>
      <c r="F576" s="11"/>
      <c r="G576" s="12" t="str">
        <f>Pivot!AF565</f>
        <v>Inventory Specialist
Operations</v>
      </c>
      <c r="H576" s="11"/>
      <c r="I576" s="12" t="str">
        <f>Pivot!AG565</f>
        <v>🏢 Rochester
New York</v>
      </c>
      <c r="J576" s="11"/>
      <c r="K576" s="13">
        <f>Pivot!AH565</f>
        <v>61995</v>
      </c>
      <c r="L576" s="11"/>
      <c r="M576" s="12" t="str">
        <f>Pivot!AI565</f>
        <v>▲ Active
15/01/2021 -</v>
      </c>
      <c r="N576" s="178">
        <f>Pivot!AJ565</f>
        <v>4</v>
      </c>
      <c r="O576" s="179"/>
    </row>
    <row r="577" spans="3:15" ht="30" customHeight="1" x14ac:dyDescent="0.25">
      <c r="C577" s="10" t="str">
        <f>Pivot!AD566</f>
        <v>00-15727862</v>
      </c>
      <c r="D577" s="11"/>
      <c r="E577" s="12" t="str">
        <f>Pivot!AE566</f>
        <v>♂ Tiffany Hatfield
57 | Bachelor</v>
      </c>
      <c r="F577" s="11"/>
      <c r="G577" s="12" t="str">
        <f>Pivot!AF566</f>
        <v>Customer Service Representative
Customer Service</v>
      </c>
      <c r="H577" s="11"/>
      <c r="I577" s="12" t="str">
        <f>Pivot!AG566</f>
        <v>🏢 New York City
New York</v>
      </c>
      <c r="J577" s="11"/>
      <c r="K577" s="13">
        <f>Pivot!AH566</f>
        <v>63812</v>
      </c>
      <c r="L577" s="11"/>
      <c r="M577" s="12" t="str">
        <f>Pivot!AI566</f>
        <v>▲ Active
29/12/2019 -</v>
      </c>
      <c r="N577" s="178">
        <f>Pivot!AJ566</f>
        <v>5</v>
      </c>
      <c r="O577" s="179"/>
    </row>
    <row r="578" spans="3:15" ht="30" customHeight="1" x14ac:dyDescent="0.25">
      <c r="C578" s="10" t="str">
        <f>Pivot!AD567</f>
        <v>00-15730602</v>
      </c>
      <c r="D578" s="11"/>
      <c r="E578" s="12" t="str">
        <f>Pivot!AE567</f>
        <v>♀ Angela Burns
51 | Master</v>
      </c>
      <c r="F578" s="11"/>
      <c r="G578" s="12" t="str">
        <f>Pivot!AF567</f>
        <v>Customer Service Manager
Customer Service</v>
      </c>
      <c r="H578" s="11"/>
      <c r="I578" s="12" t="str">
        <f>Pivot!AG567</f>
        <v>🏢 New York City
New York</v>
      </c>
      <c r="J578" s="11"/>
      <c r="K578" s="13">
        <f>Pivot!AH567</f>
        <v>79702</v>
      </c>
      <c r="L578" s="11"/>
      <c r="M578" s="12" t="str">
        <f>Pivot!AI567</f>
        <v>▼ Terminated
24/02/2024 - 22/08/2024</v>
      </c>
      <c r="N578" s="178">
        <f>Pivot!AJ567</f>
        <v>0</v>
      </c>
      <c r="O578" s="179"/>
    </row>
    <row r="579" spans="3:15" ht="30" customHeight="1" x14ac:dyDescent="0.25">
      <c r="C579" s="10" t="str">
        <f>Pivot!AD568</f>
        <v>00-15732182</v>
      </c>
      <c r="D579" s="11"/>
      <c r="E579" s="12" t="str">
        <f>Pivot!AE568</f>
        <v>♂ Christina West
22 | Bachelor</v>
      </c>
      <c r="F579" s="11"/>
      <c r="G579" s="12" t="str">
        <f>Pivot!AF568</f>
        <v>Logistics Coordinator
Operations</v>
      </c>
      <c r="H579" s="11"/>
      <c r="I579" s="12" t="str">
        <f>Pivot!AG568</f>
        <v>🏠 Philadelphia
Pennsylvania</v>
      </c>
      <c r="J579" s="11"/>
      <c r="K579" s="13">
        <f>Pivot!AH568</f>
        <v>61891</v>
      </c>
      <c r="L579" s="11"/>
      <c r="M579" s="12" t="str">
        <f>Pivot!AI568</f>
        <v>▲ Active
22/01/2022 -</v>
      </c>
      <c r="N579" s="178">
        <f>Pivot!AJ568</f>
        <v>3</v>
      </c>
      <c r="O579" s="179"/>
    </row>
    <row r="580" spans="3:15" ht="30" customHeight="1" x14ac:dyDescent="0.25">
      <c r="C580" s="10" t="str">
        <f>Pivot!AD569</f>
        <v>00-15738577</v>
      </c>
      <c r="D580" s="11"/>
      <c r="E580" s="12" t="str">
        <f>Pivot!AE569</f>
        <v>♀ Kathleen Stewart
35 | Bachelor</v>
      </c>
      <c r="F580" s="11"/>
      <c r="G580" s="12" t="str">
        <f>Pivot!AF569</f>
        <v>Operations Manager
Operations</v>
      </c>
      <c r="H580" s="11"/>
      <c r="I580" s="12" t="str">
        <f>Pivot!AG569</f>
        <v>🏢 Buffalo
New York</v>
      </c>
      <c r="J580" s="11"/>
      <c r="K580" s="13">
        <f>Pivot!AH569</f>
        <v>94860</v>
      </c>
      <c r="L580" s="11"/>
      <c r="M580" s="12" t="str">
        <f>Pivot!AI569</f>
        <v>▲ Active
28/07/2018 -</v>
      </c>
      <c r="N580" s="178">
        <f>Pivot!AJ569</f>
        <v>6</v>
      </c>
      <c r="O580" s="179"/>
    </row>
    <row r="581" spans="3:15" ht="30" customHeight="1" x14ac:dyDescent="0.25">
      <c r="C581" s="10" t="str">
        <f>Pivot!AD570</f>
        <v>00-15751690</v>
      </c>
      <c r="D581" s="11"/>
      <c r="E581" s="12" t="str">
        <f>Pivot!AE570</f>
        <v>♂ Norman Johnson
52 | Bachelor</v>
      </c>
      <c r="F581" s="11"/>
      <c r="G581" s="12" t="str">
        <f>Pivot!AF570</f>
        <v>Software Developer
IT</v>
      </c>
      <c r="H581" s="11"/>
      <c r="I581" s="12" t="str">
        <f>Pivot!AG570</f>
        <v>🏠 Detroit
Michigan</v>
      </c>
      <c r="J581" s="11"/>
      <c r="K581" s="13">
        <f>Pivot!AH570</f>
        <v>85898</v>
      </c>
      <c r="L581" s="11"/>
      <c r="M581" s="12" t="str">
        <f>Pivot!AI570</f>
        <v>▲ Active
18/09/2023 -</v>
      </c>
      <c r="N581" s="178">
        <f>Pivot!AJ570</f>
        <v>1</v>
      </c>
      <c r="O581" s="179"/>
    </row>
    <row r="582" spans="3:15" ht="30" customHeight="1" x14ac:dyDescent="0.25">
      <c r="C582" s="10" t="str">
        <f>Pivot!AD571</f>
        <v>00-15754576</v>
      </c>
      <c r="D582" s="11"/>
      <c r="E582" s="12" t="str">
        <f>Pivot!AE571</f>
        <v>♂ Jeremiah Schneider
44 | Bachelor</v>
      </c>
      <c r="F582" s="11"/>
      <c r="G582" s="12" t="str">
        <f>Pivot!AF571</f>
        <v>IT Support Specialist
IT</v>
      </c>
      <c r="H582" s="11"/>
      <c r="I582" s="12" t="str">
        <f>Pivot!AG571</f>
        <v>🏢 New York City
New York</v>
      </c>
      <c r="J582" s="11"/>
      <c r="K582" s="13">
        <f>Pivot!AH571</f>
        <v>70287</v>
      </c>
      <c r="L582" s="11"/>
      <c r="M582" s="12" t="str">
        <f>Pivot!AI571</f>
        <v>▲ Active
02/03/2017 -</v>
      </c>
      <c r="N582" s="178">
        <f>Pivot!AJ571</f>
        <v>7</v>
      </c>
      <c r="O582" s="179"/>
    </row>
    <row r="583" spans="3:15" ht="30" customHeight="1" x14ac:dyDescent="0.25">
      <c r="C583" s="10" t="str">
        <f>Pivot!AD572</f>
        <v>00-15771083</v>
      </c>
      <c r="D583" s="11"/>
      <c r="E583" s="12" t="str">
        <f>Pivot!AE572</f>
        <v>♀ Monique Alexander
32 | Bachelor</v>
      </c>
      <c r="F583" s="11"/>
      <c r="G583" s="12" t="str">
        <f>Pivot!AF572</f>
        <v>Operations Analyst
Operations</v>
      </c>
      <c r="H583" s="11"/>
      <c r="I583" s="12" t="str">
        <f>Pivot!AG572</f>
        <v>🏠 Norfolk
Virginia</v>
      </c>
      <c r="J583" s="11"/>
      <c r="K583" s="13">
        <f>Pivot!AH572</f>
        <v>75475</v>
      </c>
      <c r="L583" s="11"/>
      <c r="M583" s="12" t="str">
        <f>Pivot!AI572</f>
        <v>▲ Active
03/11/2017 -</v>
      </c>
      <c r="N583" s="178">
        <f>Pivot!AJ572</f>
        <v>7</v>
      </c>
      <c r="O583" s="179"/>
    </row>
    <row r="584" spans="3:15" ht="30" customHeight="1" x14ac:dyDescent="0.25">
      <c r="C584" s="10" t="str">
        <f>Pivot!AD573</f>
        <v>00-15771530</v>
      </c>
      <c r="D584" s="11"/>
      <c r="E584" s="12" t="str">
        <f>Pivot!AE573</f>
        <v>♀ Anthony Schneider
23 | High School</v>
      </c>
      <c r="F584" s="11"/>
      <c r="G584" s="12" t="str">
        <f>Pivot!AF573</f>
        <v>IT Support Specialist
IT</v>
      </c>
      <c r="H584" s="11"/>
      <c r="I584" s="12" t="str">
        <f>Pivot!AG573</f>
        <v>🏠 Cleveland
Ohio</v>
      </c>
      <c r="J584" s="11"/>
      <c r="K584" s="13">
        <f>Pivot!AH573</f>
        <v>59091</v>
      </c>
      <c r="L584" s="11"/>
      <c r="M584" s="12" t="str">
        <f>Pivot!AI573</f>
        <v>▲ Active
12/06/2024 -</v>
      </c>
      <c r="N584" s="178">
        <f>Pivot!AJ573</f>
        <v>0</v>
      </c>
      <c r="O584" s="179"/>
    </row>
    <row r="585" spans="3:15" ht="30" customHeight="1" x14ac:dyDescent="0.25">
      <c r="C585" s="10" t="str">
        <f>Pivot!AD574</f>
        <v>00-15790734</v>
      </c>
      <c r="D585" s="11"/>
      <c r="E585" s="12" t="str">
        <f>Pivot!AE574</f>
        <v>♀ Benjamin Mcdowell
21 | Bachelor</v>
      </c>
      <c r="F585" s="11"/>
      <c r="G585" s="12" t="str">
        <f>Pivot!AF574</f>
        <v>Inventory Specialist
Operations</v>
      </c>
      <c r="H585" s="11"/>
      <c r="I585" s="12" t="str">
        <f>Pivot!AG574</f>
        <v>🏠 Warren
Michigan</v>
      </c>
      <c r="J585" s="11"/>
      <c r="K585" s="13">
        <f>Pivot!AH574</f>
        <v>56496</v>
      </c>
      <c r="L585" s="11"/>
      <c r="M585" s="12" t="str">
        <f>Pivot!AI574</f>
        <v>▲ Active
09/04/2016 -</v>
      </c>
      <c r="N585" s="178">
        <f>Pivot!AJ574</f>
        <v>8</v>
      </c>
      <c r="O585" s="179"/>
    </row>
    <row r="586" spans="3:15" ht="30" customHeight="1" x14ac:dyDescent="0.25">
      <c r="C586" s="10" t="str">
        <f>Pivot!AD575</f>
        <v>00-15796754</v>
      </c>
      <c r="D586" s="11"/>
      <c r="E586" s="12" t="str">
        <f>Pivot!AE575</f>
        <v>♂ John Hall
43 | Bachelor</v>
      </c>
      <c r="F586" s="11"/>
      <c r="G586" s="12" t="str">
        <f>Pivot!AF575</f>
        <v>Sales Representative
Sales</v>
      </c>
      <c r="H586" s="11"/>
      <c r="I586" s="12" t="str">
        <f>Pivot!AG575</f>
        <v>🏢 Rochester
New York</v>
      </c>
      <c r="J586" s="11"/>
      <c r="K586" s="13">
        <f>Pivot!AH575</f>
        <v>68514</v>
      </c>
      <c r="L586" s="11"/>
      <c r="M586" s="12" t="str">
        <f>Pivot!AI575</f>
        <v>▲ Active
08/04/2020 -</v>
      </c>
      <c r="N586" s="178">
        <f>Pivot!AJ575</f>
        <v>4</v>
      </c>
      <c r="O586" s="179"/>
    </row>
    <row r="587" spans="3:15" ht="30" customHeight="1" x14ac:dyDescent="0.25">
      <c r="C587" s="10" t="str">
        <f>Pivot!AD576</f>
        <v>00-15809144</v>
      </c>
      <c r="D587" s="11"/>
      <c r="E587" s="12" t="str">
        <f>Pivot!AE576</f>
        <v>♂ Michael Murray
39 | High School</v>
      </c>
      <c r="F587" s="11"/>
      <c r="G587" s="12" t="str">
        <f>Pivot!AF576</f>
        <v>IT Support Specialist
IT</v>
      </c>
      <c r="H587" s="11"/>
      <c r="I587" s="12" t="str">
        <f>Pivot!AG576</f>
        <v>🏢 Rochester
New York</v>
      </c>
      <c r="J587" s="11"/>
      <c r="K587" s="13">
        <f>Pivot!AH576</f>
        <v>56502</v>
      </c>
      <c r="L587" s="11"/>
      <c r="M587" s="12" t="str">
        <f>Pivot!AI576</f>
        <v>▲ Active
07/03/2016 -</v>
      </c>
      <c r="N587" s="178">
        <f>Pivot!AJ576</f>
        <v>8</v>
      </c>
      <c r="O587" s="179"/>
    </row>
    <row r="588" spans="3:15" ht="30" customHeight="1" x14ac:dyDescent="0.25">
      <c r="C588" s="10" t="str">
        <f>Pivot!AD577</f>
        <v>00-15830187</v>
      </c>
      <c r="D588" s="11"/>
      <c r="E588" s="12" t="str">
        <f>Pivot!AE577</f>
        <v>♀ Kimberly Jones
36 | Bachelor</v>
      </c>
      <c r="F588" s="11"/>
      <c r="G588" s="12" t="str">
        <f>Pivot!AF577</f>
        <v>Marketing Coordinator
Marketing</v>
      </c>
      <c r="H588" s="11"/>
      <c r="I588" s="12" t="str">
        <f>Pivot!AG577</f>
        <v>🏢 New York City
New York</v>
      </c>
      <c r="J588" s="11"/>
      <c r="K588" s="13">
        <f>Pivot!AH577</f>
        <v>63722</v>
      </c>
      <c r="L588" s="11"/>
      <c r="M588" s="12" t="str">
        <f>Pivot!AI577</f>
        <v>▲ Active
09/10/2022 -</v>
      </c>
      <c r="N588" s="178">
        <f>Pivot!AJ577</f>
        <v>2</v>
      </c>
      <c r="O588" s="179"/>
    </row>
    <row r="589" spans="3:15" ht="30" customHeight="1" x14ac:dyDescent="0.25">
      <c r="C589" s="10" t="str">
        <f>Pivot!AD578</f>
        <v>00-15833729</v>
      </c>
      <c r="D589" s="11"/>
      <c r="E589" s="12" t="str">
        <f>Pivot!AE578</f>
        <v>♂ Kathryn Carroll
25 | Bachelor</v>
      </c>
      <c r="F589" s="11"/>
      <c r="G589" s="12" t="str">
        <f>Pivot!AF578</f>
        <v>Sales Representative
Sales</v>
      </c>
      <c r="H589" s="11"/>
      <c r="I589" s="12" t="str">
        <f>Pivot!AG578</f>
        <v>🏢 New York City
New York</v>
      </c>
      <c r="J589" s="11"/>
      <c r="K589" s="13">
        <f>Pivot!AH578</f>
        <v>62464</v>
      </c>
      <c r="L589" s="11"/>
      <c r="M589" s="12" t="str">
        <f>Pivot!AI578</f>
        <v>▲ Active
10/07/2023 -</v>
      </c>
      <c r="N589" s="178">
        <f>Pivot!AJ578</f>
        <v>1</v>
      </c>
      <c r="O589" s="179"/>
    </row>
    <row r="590" spans="3:15" ht="30" customHeight="1" x14ac:dyDescent="0.25">
      <c r="C590" s="10" t="str">
        <f>Pivot!AD579</f>
        <v>00-15836056</v>
      </c>
      <c r="D590" s="11"/>
      <c r="E590" s="12" t="str">
        <f>Pivot!AE579</f>
        <v>♂ David Smith
44 | Bachelor</v>
      </c>
      <c r="F590" s="11"/>
      <c r="G590" s="12" t="str">
        <f>Pivot!AF579</f>
        <v>Logistics Coordinator
Operations</v>
      </c>
      <c r="H590" s="11"/>
      <c r="I590" s="12" t="str">
        <f>Pivot!AG579</f>
        <v>🏢 New York City
New York</v>
      </c>
      <c r="J590" s="11"/>
      <c r="K590" s="13">
        <f>Pivot!AH579</f>
        <v>69065</v>
      </c>
      <c r="L590" s="11"/>
      <c r="M590" s="12" t="str">
        <f>Pivot!AI579</f>
        <v>▲ Active
12/09/2017 -</v>
      </c>
      <c r="N590" s="178">
        <f>Pivot!AJ579</f>
        <v>7</v>
      </c>
      <c r="O590" s="179"/>
    </row>
    <row r="591" spans="3:15" ht="30" customHeight="1" x14ac:dyDescent="0.25">
      <c r="C591" s="10" t="str">
        <f>Pivot!AD580</f>
        <v>00-15850133</v>
      </c>
      <c r="D591" s="11"/>
      <c r="E591" s="12" t="str">
        <f>Pivot!AE580</f>
        <v>♂ Jean King
39 | Bachelor</v>
      </c>
      <c r="F591" s="11"/>
      <c r="G591" s="12" t="str">
        <f>Pivot!AF580</f>
        <v>Sales Specialist
Sales</v>
      </c>
      <c r="H591" s="11"/>
      <c r="I591" s="12" t="str">
        <f>Pivot!AG580</f>
        <v>🏢 New York City
New York</v>
      </c>
      <c r="J591" s="11"/>
      <c r="K591" s="13">
        <f>Pivot!AH580</f>
        <v>90812</v>
      </c>
      <c r="L591" s="11"/>
      <c r="M591" s="12" t="str">
        <f>Pivot!AI580</f>
        <v>▲ Active
06/11/2015 -</v>
      </c>
      <c r="N591" s="178">
        <f>Pivot!AJ580</f>
        <v>9</v>
      </c>
      <c r="O591" s="179"/>
    </row>
    <row r="592" spans="3:15" ht="30" customHeight="1" x14ac:dyDescent="0.25">
      <c r="C592" s="10" t="str">
        <f>Pivot!AD581</f>
        <v>00-15854522</v>
      </c>
      <c r="D592" s="11"/>
      <c r="E592" s="12" t="str">
        <f>Pivot!AE581</f>
        <v>♀ Alexander Rodriguez
57 | Master</v>
      </c>
      <c r="F592" s="11"/>
      <c r="G592" s="12" t="str">
        <f>Pivot!AF581</f>
        <v>Financial Analyst
Finance</v>
      </c>
      <c r="H592" s="11"/>
      <c r="I592" s="12" t="str">
        <f>Pivot!AG581</f>
        <v>🏠 Raleigh
North Carolina</v>
      </c>
      <c r="J592" s="11"/>
      <c r="K592" s="13">
        <f>Pivot!AH581</f>
        <v>84182</v>
      </c>
      <c r="L592" s="11"/>
      <c r="M592" s="12" t="str">
        <f>Pivot!AI581</f>
        <v>▲ Active
22/03/2022 -</v>
      </c>
      <c r="N592" s="178">
        <f>Pivot!AJ581</f>
        <v>2</v>
      </c>
      <c r="O592" s="179"/>
    </row>
    <row r="593" spans="3:15" ht="30" customHeight="1" x14ac:dyDescent="0.25">
      <c r="C593" s="10" t="str">
        <f>Pivot!AD582</f>
        <v>00-15873085</v>
      </c>
      <c r="D593" s="11"/>
      <c r="E593" s="12" t="str">
        <f>Pivot!AE582</f>
        <v>♀ Victoria Luna
32 | High School</v>
      </c>
      <c r="F593" s="11"/>
      <c r="G593" s="12" t="str">
        <f>Pivot!AF582</f>
        <v>Inventory Specialist
Operations</v>
      </c>
      <c r="H593" s="11"/>
      <c r="I593" s="12" t="str">
        <f>Pivot!AG582</f>
        <v>🏠 Charlotte
North Carolina</v>
      </c>
      <c r="J593" s="11"/>
      <c r="K593" s="13">
        <f>Pivot!AH582</f>
        <v>56361</v>
      </c>
      <c r="L593" s="11"/>
      <c r="M593" s="12" t="str">
        <f>Pivot!AI582</f>
        <v>▲ Active
24/05/2020 -</v>
      </c>
      <c r="N593" s="178">
        <f>Pivot!AJ582</f>
        <v>4</v>
      </c>
      <c r="O593" s="179"/>
    </row>
    <row r="594" spans="3:15" ht="30" customHeight="1" x14ac:dyDescent="0.25">
      <c r="C594" s="10" t="str">
        <f>Pivot!AD583</f>
        <v>00-15907834</v>
      </c>
      <c r="D594" s="11"/>
      <c r="E594" s="12" t="str">
        <f>Pivot!AE583</f>
        <v>♂ Kaylee Davis
43 | Master</v>
      </c>
      <c r="F594" s="11"/>
      <c r="G594" s="12" t="str">
        <f>Pivot!AF583</f>
        <v>Customer Service Manager
Customer Service</v>
      </c>
      <c r="H594" s="11"/>
      <c r="I594" s="12" t="str">
        <f>Pivot!AG583</f>
        <v>🏢 Buffalo
New York</v>
      </c>
      <c r="J594" s="11"/>
      <c r="K594" s="13">
        <f>Pivot!AH583</f>
        <v>68490</v>
      </c>
      <c r="L594" s="11"/>
      <c r="M594" s="12" t="str">
        <f>Pivot!AI583</f>
        <v>▲ Active
05/10/2016 -</v>
      </c>
      <c r="N594" s="178">
        <f>Pivot!AJ583</f>
        <v>8</v>
      </c>
      <c r="O594" s="179"/>
    </row>
    <row r="595" spans="3:15" ht="30" customHeight="1" x14ac:dyDescent="0.25">
      <c r="C595" s="10" t="str">
        <f>Pivot!AD584</f>
        <v>00-15910104</v>
      </c>
      <c r="D595" s="11"/>
      <c r="E595" s="12" t="str">
        <f>Pivot!AE584</f>
        <v>♂ Peter Powell
25 | Bachelor</v>
      </c>
      <c r="F595" s="11"/>
      <c r="G595" s="12" t="str">
        <f>Pivot!AF584</f>
        <v>Customer Service Manager
Customer Service</v>
      </c>
      <c r="H595" s="11"/>
      <c r="I595" s="12" t="str">
        <f>Pivot!AG584</f>
        <v>🏢 New York City
New York</v>
      </c>
      <c r="J595" s="11"/>
      <c r="K595" s="13">
        <f>Pivot!AH584</f>
        <v>83424</v>
      </c>
      <c r="L595" s="11"/>
      <c r="M595" s="12" t="str">
        <f>Pivot!AI584</f>
        <v>▲ Active
14/09/2022 -</v>
      </c>
      <c r="N595" s="178">
        <f>Pivot!AJ584</f>
        <v>2</v>
      </c>
      <c r="O595" s="179"/>
    </row>
    <row r="596" spans="3:15" ht="30" customHeight="1" x14ac:dyDescent="0.25">
      <c r="C596" s="10" t="str">
        <f>Pivot!AD585</f>
        <v>00-15910667</v>
      </c>
      <c r="D596" s="11"/>
      <c r="E596" s="12" t="str">
        <f>Pivot!AE585</f>
        <v>♂ Brandi Ferguson
24 | Bachelor</v>
      </c>
      <c r="F596" s="11"/>
      <c r="G596" s="12" t="str">
        <f>Pivot!AF585</f>
        <v>Sales Consultant
Sales</v>
      </c>
      <c r="H596" s="11"/>
      <c r="I596" s="12" t="str">
        <f>Pivot!AG585</f>
        <v>🏢 New York City
New York</v>
      </c>
      <c r="J596" s="11"/>
      <c r="K596" s="13">
        <f>Pivot!AH585</f>
        <v>89077</v>
      </c>
      <c r="L596" s="11"/>
      <c r="M596" s="12" t="str">
        <f>Pivot!AI585</f>
        <v>▼ Terminated
25/12/2017 - 22/06/2018</v>
      </c>
      <c r="N596" s="178">
        <f>Pivot!AJ585</f>
        <v>0</v>
      </c>
      <c r="O596" s="179"/>
    </row>
    <row r="597" spans="3:15" ht="30" customHeight="1" x14ac:dyDescent="0.25">
      <c r="C597" s="10" t="str">
        <f>Pivot!AD586</f>
        <v>00-15927344</v>
      </c>
      <c r="D597" s="11"/>
      <c r="E597" s="12" t="str">
        <f>Pivot!AE586</f>
        <v>♂ Brandi Anderson
40 | Master</v>
      </c>
      <c r="F597" s="11"/>
      <c r="G597" s="12" t="str">
        <f>Pivot!AF586</f>
        <v>Operations Analyst
Operations</v>
      </c>
      <c r="H597" s="11"/>
      <c r="I597" s="12" t="str">
        <f>Pivot!AG586</f>
        <v>🏢 Buffalo
New York</v>
      </c>
      <c r="J597" s="11"/>
      <c r="K597" s="13">
        <f>Pivot!AH586</f>
        <v>79115</v>
      </c>
      <c r="L597" s="11"/>
      <c r="M597" s="12" t="str">
        <f>Pivot!AI586</f>
        <v>▲ Active
03/11/2024 -</v>
      </c>
      <c r="N597" s="178">
        <f>Pivot!AJ586</f>
        <v>0</v>
      </c>
      <c r="O597" s="179"/>
    </row>
    <row r="598" spans="3:15" ht="30" customHeight="1" x14ac:dyDescent="0.25">
      <c r="C598" s="10" t="str">
        <f>Pivot!AD587</f>
        <v>00-15938855</v>
      </c>
      <c r="D598" s="11"/>
      <c r="E598" s="12" t="str">
        <f>Pivot!AE587</f>
        <v>♂ Caitlyn Nelson
29 | Bachelor</v>
      </c>
      <c r="F598" s="11"/>
      <c r="G598" s="12" t="str">
        <f>Pivot!AF587</f>
        <v>Help Desk Technician
Customer Service</v>
      </c>
      <c r="H598" s="11"/>
      <c r="I598" s="12" t="str">
        <f>Pivot!AG587</f>
        <v>🏢 Buffalo
New York</v>
      </c>
      <c r="J598" s="11"/>
      <c r="K598" s="13">
        <f>Pivot!AH587</f>
        <v>92711</v>
      </c>
      <c r="L598" s="11"/>
      <c r="M598" s="12" t="str">
        <f>Pivot!AI587</f>
        <v>▲ Active
04/05/2017 -</v>
      </c>
      <c r="N598" s="178">
        <f>Pivot!AJ587</f>
        <v>7</v>
      </c>
      <c r="O598" s="179"/>
    </row>
    <row r="599" spans="3:15" ht="30" customHeight="1" x14ac:dyDescent="0.25">
      <c r="C599" s="10" t="str">
        <f>Pivot!AD588</f>
        <v>00-15947363</v>
      </c>
      <c r="D599" s="11"/>
      <c r="E599" s="12" t="str">
        <f>Pivot!AE588</f>
        <v>♀ Luke Morrison
37 | Bachelor</v>
      </c>
      <c r="F599" s="11"/>
      <c r="G599" s="12" t="str">
        <f>Pivot!AF588</f>
        <v>Sales Specialist
Sales</v>
      </c>
      <c r="H599" s="11"/>
      <c r="I599" s="12" t="str">
        <f>Pivot!AG588</f>
        <v>🏠 Warren
Michigan</v>
      </c>
      <c r="J599" s="11"/>
      <c r="K599" s="13">
        <f>Pivot!AH588</f>
        <v>59509</v>
      </c>
      <c r="L599" s="11"/>
      <c r="M599" s="12" t="str">
        <f>Pivot!AI588</f>
        <v>▲ Active
05/08/2017 -</v>
      </c>
      <c r="N599" s="178">
        <f>Pivot!AJ588</f>
        <v>7</v>
      </c>
      <c r="O599" s="179"/>
    </row>
    <row r="600" spans="3:15" ht="30" customHeight="1" x14ac:dyDescent="0.25">
      <c r="C600" s="10" t="str">
        <f>Pivot!AD589</f>
        <v>00-15950635</v>
      </c>
      <c r="D600" s="11"/>
      <c r="E600" s="12" t="str">
        <f>Pivot!AE589</f>
        <v>♀ Gregory Mejia
21 | Bachelor</v>
      </c>
      <c r="F600" s="11"/>
      <c r="G600" s="12" t="str">
        <f>Pivot!AF589</f>
        <v>Inventory Specialist
Operations</v>
      </c>
      <c r="H600" s="11"/>
      <c r="I600" s="12" t="str">
        <f>Pivot!AG589</f>
        <v>🏠 Chicago
Illinois</v>
      </c>
      <c r="J600" s="11"/>
      <c r="K600" s="13">
        <f>Pivot!AH589</f>
        <v>57414</v>
      </c>
      <c r="L600" s="11"/>
      <c r="M600" s="12" t="str">
        <f>Pivot!AI589</f>
        <v>▼ Terminated
11/07/2018 - 07/01/2019</v>
      </c>
      <c r="N600" s="178">
        <f>Pivot!AJ589</f>
        <v>0</v>
      </c>
      <c r="O600" s="179"/>
    </row>
    <row r="601" spans="3:15" ht="30" customHeight="1" x14ac:dyDescent="0.25">
      <c r="C601" s="10" t="str">
        <f>Pivot!AD590</f>
        <v>00-15957459</v>
      </c>
      <c r="D601" s="11"/>
      <c r="E601" s="12" t="str">
        <f>Pivot!AE590</f>
        <v>♀ Rachel Flynn
48 | High School</v>
      </c>
      <c r="F601" s="11"/>
      <c r="G601" s="12" t="str">
        <f>Pivot!AF590</f>
        <v>Help Desk Technician
Customer Service</v>
      </c>
      <c r="H601" s="11"/>
      <c r="I601" s="12" t="str">
        <f>Pivot!AG590</f>
        <v>🏠 Raleigh
North Carolina</v>
      </c>
      <c r="J601" s="11"/>
      <c r="K601" s="13">
        <f>Pivot!AH590</f>
        <v>82922</v>
      </c>
      <c r="L601" s="11"/>
      <c r="M601" s="12" t="str">
        <f>Pivot!AI590</f>
        <v>▼ Terminated
01/12/2022 - 30/05/2023</v>
      </c>
      <c r="N601" s="178">
        <f>Pivot!AJ590</f>
        <v>0</v>
      </c>
      <c r="O601" s="179"/>
    </row>
    <row r="602" spans="3:15" ht="30" customHeight="1" x14ac:dyDescent="0.25">
      <c r="C602" s="10" t="str">
        <f>Pivot!AD591</f>
        <v>00-15968073</v>
      </c>
      <c r="D602" s="11"/>
      <c r="E602" s="12" t="str">
        <f>Pivot!AE591</f>
        <v>♀ Daniel Wade
36 | Bachelor</v>
      </c>
      <c r="F602" s="11"/>
      <c r="G602" s="12" t="str">
        <f>Pivot!AF591</f>
        <v>Inventory Specialist
Operations</v>
      </c>
      <c r="H602" s="11"/>
      <c r="I602" s="12" t="str">
        <f>Pivot!AG591</f>
        <v>🏢 Buffalo
New York</v>
      </c>
      <c r="J602" s="11"/>
      <c r="K602" s="13">
        <f>Pivot!AH591</f>
        <v>60416</v>
      </c>
      <c r="L602" s="11"/>
      <c r="M602" s="12" t="str">
        <f>Pivot!AI591</f>
        <v>▲ Active
16/08/2017 -</v>
      </c>
      <c r="N602" s="178">
        <f>Pivot!AJ591</f>
        <v>7</v>
      </c>
      <c r="O602" s="179"/>
    </row>
    <row r="603" spans="3:15" ht="30" customHeight="1" x14ac:dyDescent="0.25">
      <c r="C603" s="10" t="str">
        <f>Pivot!AD592</f>
        <v>00-15990830</v>
      </c>
      <c r="D603" s="11"/>
      <c r="E603" s="12" t="str">
        <f>Pivot!AE592</f>
        <v>♀ Natalie Anderson
64 | Bachelor</v>
      </c>
      <c r="F603" s="11"/>
      <c r="G603" s="12" t="str">
        <f>Pivot!AF592</f>
        <v>Sales Specialist
Sales</v>
      </c>
      <c r="H603" s="11"/>
      <c r="I603" s="12" t="str">
        <f>Pivot!AG592</f>
        <v>🏢 New York City
New York</v>
      </c>
      <c r="J603" s="11"/>
      <c r="K603" s="13">
        <f>Pivot!AH592</f>
        <v>86099</v>
      </c>
      <c r="L603" s="11"/>
      <c r="M603" s="12" t="str">
        <f>Pivot!AI592</f>
        <v>▲ Active
04/05/2019 -</v>
      </c>
      <c r="N603" s="178">
        <f>Pivot!AJ592</f>
        <v>5</v>
      </c>
      <c r="O603" s="179"/>
    </row>
    <row r="604" spans="3:15" ht="30" customHeight="1" x14ac:dyDescent="0.25">
      <c r="C604" s="10" t="str">
        <f>Pivot!AD593</f>
        <v>00-15997180</v>
      </c>
      <c r="D604" s="11"/>
      <c r="E604" s="12" t="str">
        <f>Pivot!AE593</f>
        <v>♂ Leslie Kirk
22 | Bachelor</v>
      </c>
      <c r="F604" s="11"/>
      <c r="G604" s="12" t="str">
        <f>Pivot!AF593</f>
        <v>Accountant
Finance</v>
      </c>
      <c r="H604" s="11"/>
      <c r="I604" s="12" t="str">
        <f>Pivot!AG593</f>
        <v>🏢 Rochester
New York</v>
      </c>
      <c r="J604" s="11"/>
      <c r="K604" s="13">
        <f>Pivot!AH593</f>
        <v>75645</v>
      </c>
      <c r="L604" s="11"/>
      <c r="M604" s="12" t="str">
        <f>Pivot!AI593</f>
        <v>▲ Active
07/11/2019 -</v>
      </c>
      <c r="N604" s="178">
        <f>Pivot!AJ593</f>
        <v>5</v>
      </c>
      <c r="O604" s="179"/>
    </row>
    <row r="605" spans="3:15" ht="30" customHeight="1" x14ac:dyDescent="0.25">
      <c r="C605" s="10" t="str">
        <f>Pivot!AD594</f>
        <v>00-15998983</v>
      </c>
      <c r="D605" s="11"/>
      <c r="E605" s="12" t="str">
        <f>Pivot!AE594</f>
        <v>♂ Jessica Campbell
49 | Bachelor</v>
      </c>
      <c r="F605" s="11"/>
      <c r="G605" s="12" t="str">
        <f>Pivot!AF594</f>
        <v>Customer Service Representative
Customer Service</v>
      </c>
      <c r="H605" s="11"/>
      <c r="I605" s="12" t="str">
        <f>Pivot!AG594</f>
        <v>🏢 New York City
New York</v>
      </c>
      <c r="J605" s="11"/>
      <c r="K605" s="13">
        <f>Pivot!AH594</f>
        <v>70351</v>
      </c>
      <c r="L605" s="11"/>
      <c r="M605" s="12" t="str">
        <f>Pivot!AI594</f>
        <v>▲ Active
23/06/2018 -</v>
      </c>
      <c r="N605" s="178">
        <f>Pivot!AJ594</f>
        <v>6</v>
      </c>
      <c r="O605" s="179"/>
    </row>
    <row r="606" spans="3:15" ht="30" customHeight="1" x14ac:dyDescent="0.25">
      <c r="C606" s="10" t="str">
        <f>Pivot!AD595</f>
        <v>00-16002311</v>
      </c>
      <c r="D606" s="11"/>
      <c r="E606" s="12" t="str">
        <f>Pivot!AE595</f>
        <v>♀ Daniel Donaldson
45 | Bachelor</v>
      </c>
      <c r="F606" s="11"/>
      <c r="G606" s="12" t="str">
        <f>Pivot!AF595</f>
        <v>Sales Specialist
Sales</v>
      </c>
      <c r="H606" s="11"/>
      <c r="I606" s="12" t="str">
        <f>Pivot!AG595</f>
        <v>🏢 Buffalo
New York</v>
      </c>
      <c r="J606" s="11"/>
      <c r="K606" s="13">
        <f>Pivot!AH595</f>
        <v>89186</v>
      </c>
      <c r="L606" s="11"/>
      <c r="M606" s="12" t="str">
        <f>Pivot!AI595</f>
        <v>▲ Active
25/08/2024 -</v>
      </c>
      <c r="N606" s="178">
        <f>Pivot!AJ595</f>
        <v>0</v>
      </c>
      <c r="O606" s="179"/>
    </row>
    <row r="607" spans="3:15" ht="30" customHeight="1" x14ac:dyDescent="0.25">
      <c r="C607" s="10" t="str">
        <f>Pivot!AD596</f>
        <v>00-16030286</v>
      </c>
      <c r="D607" s="11"/>
      <c r="E607" s="12" t="str">
        <f>Pivot!AE596</f>
        <v>♀ Cynthia Jones
30 | Bachelor</v>
      </c>
      <c r="F607" s="11"/>
      <c r="G607" s="12" t="str">
        <f>Pivot!AF596</f>
        <v>Sales Representative
Sales</v>
      </c>
      <c r="H607" s="11"/>
      <c r="I607" s="12" t="str">
        <f>Pivot!AG596</f>
        <v>🏢 Buffalo
New York</v>
      </c>
      <c r="J607" s="11"/>
      <c r="K607" s="13">
        <f>Pivot!AH596</f>
        <v>59554</v>
      </c>
      <c r="L607" s="11"/>
      <c r="M607" s="12" t="str">
        <f>Pivot!AI596</f>
        <v>▲ Active
04/04/2015 -</v>
      </c>
      <c r="N607" s="178">
        <f>Pivot!AJ596</f>
        <v>9</v>
      </c>
      <c r="O607" s="179"/>
    </row>
    <row r="608" spans="3:15" ht="30" customHeight="1" x14ac:dyDescent="0.25">
      <c r="C608" s="10" t="str">
        <f>Pivot!AD597</f>
        <v>00-16063489</v>
      </c>
      <c r="D608" s="11"/>
      <c r="E608" s="12" t="str">
        <f>Pivot!AE597</f>
        <v>♂ Matthew Gregory
35 | Bachelor</v>
      </c>
      <c r="F608" s="11"/>
      <c r="G608" s="12" t="str">
        <f>Pivot!AF597</f>
        <v>Accountant
Finance</v>
      </c>
      <c r="H608" s="11"/>
      <c r="I608" s="12" t="str">
        <f>Pivot!AG597</f>
        <v>🏠 Detroit
Michigan</v>
      </c>
      <c r="J608" s="11"/>
      <c r="K608" s="13">
        <f>Pivot!AH597</f>
        <v>71910</v>
      </c>
      <c r="L608" s="11"/>
      <c r="M608" s="12" t="str">
        <f>Pivot!AI597</f>
        <v>▲ Active
16/05/2023 -</v>
      </c>
      <c r="N608" s="178">
        <f>Pivot!AJ597</f>
        <v>1</v>
      </c>
      <c r="O608" s="179"/>
    </row>
    <row r="609" spans="3:15" ht="30" customHeight="1" x14ac:dyDescent="0.25">
      <c r="C609" s="10" t="str">
        <f>Pivot!AD598</f>
        <v>00-16078694</v>
      </c>
      <c r="D609" s="11"/>
      <c r="E609" s="12" t="str">
        <f>Pivot!AE598</f>
        <v>♀ Lisa Peck
47 | Master</v>
      </c>
      <c r="F609" s="11"/>
      <c r="G609" s="12" t="str">
        <f>Pivot!AF598</f>
        <v>Software Developer
IT</v>
      </c>
      <c r="H609" s="11"/>
      <c r="I609" s="12" t="str">
        <f>Pivot!AG598</f>
        <v>🏢 New York City
New York</v>
      </c>
      <c r="J609" s="11"/>
      <c r="K609" s="13">
        <f>Pivot!AH598</f>
        <v>113135</v>
      </c>
      <c r="L609" s="11"/>
      <c r="M609" s="12" t="str">
        <f>Pivot!AI598</f>
        <v>▼ Terminated
08/10/2019 - 04/01/2021</v>
      </c>
      <c r="N609" s="178">
        <f>Pivot!AJ598</f>
        <v>1</v>
      </c>
      <c r="O609" s="179"/>
    </row>
    <row r="610" spans="3:15" ht="30" customHeight="1" x14ac:dyDescent="0.25">
      <c r="C610" s="10" t="str">
        <f>Pivot!AD599</f>
        <v>00-16094691</v>
      </c>
      <c r="D610" s="11"/>
      <c r="E610" s="12" t="str">
        <f>Pivot!AE599</f>
        <v>♀ Charles Watson
54 | PhD</v>
      </c>
      <c r="F610" s="11"/>
      <c r="G610" s="12" t="str">
        <f>Pivot!AF599</f>
        <v>Sales Manager
Sales</v>
      </c>
      <c r="H610" s="11"/>
      <c r="I610" s="12" t="str">
        <f>Pivot!AG599</f>
        <v>🏠 Aurora
Illinois</v>
      </c>
      <c r="J610" s="11"/>
      <c r="K610" s="13">
        <f>Pivot!AH599</f>
        <v>106685</v>
      </c>
      <c r="L610" s="11"/>
      <c r="M610" s="12" t="str">
        <f>Pivot!AI599</f>
        <v>▲ Active
01/05/2018 -</v>
      </c>
      <c r="N610" s="178">
        <f>Pivot!AJ599</f>
        <v>6</v>
      </c>
      <c r="O610" s="179"/>
    </row>
    <row r="611" spans="3:15" ht="30" customHeight="1" x14ac:dyDescent="0.25">
      <c r="C611" s="10" t="str">
        <f>Pivot!AD600</f>
        <v>00-16095815</v>
      </c>
      <c r="D611" s="11"/>
      <c r="E611" s="12" t="str">
        <f>Pivot!AE600</f>
        <v>♀ Stacy Horton
38 | Bachelor</v>
      </c>
      <c r="F611" s="11"/>
      <c r="G611" s="12" t="str">
        <f>Pivot!AF600</f>
        <v>SEO Specialist
Marketing</v>
      </c>
      <c r="H611" s="11"/>
      <c r="I611" s="12" t="str">
        <f>Pivot!AG600</f>
        <v>🏢 New York City
New York</v>
      </c>
      <c r="J611" s="11"/>
      <c r="K611" s="13">
        <f>Pivot!AH600</f>
        <v>62257</v>
      </c>
      <c r="L611" s="11"/>
      <c r="M611" s="12" t="str">
        <f>Pivot!AI600</f>
        <v>▼ Terminated
29/07/2017 - 06/03/2024</v>
      </c>
      <c r="N611" s="178">
        <f>Pivot!AJ600</f>
        <v>6</v>
      </c>
      <c r="O611" s="179"/>
    </row>
    <row r="612" spans="3:15" ht="30" customHeight="1" x14ac:dyDescent="0.25">
      <c r="C612" s="10" t="str">
        <f>Pivot!AD601</f>
        <v>00-16099554</v>
      </c>
      <c r="D612" s="11"/>
      <c r="E612" s="12" t="str">
        <f>Pivot!AE601</f>
        <v>♀ Briana Rodriguez
48 | High School</v>
      </c>
      <c r="F612" s="11"/>
      <c r="G612" s="12" t="str">
        <f>Pivot!AF601</f>
        <v>Inventory Specialist
Operations</v>
      </c>
      <c r="H612" s="11"/>
      <c r="I612" s="12" t="str">
        <f>Pivot!AG601</f>
        <v>🏢 Rochester
New York</v>
      </c>
      <c r="J612" s="11"/>
      <c r="K612" s="13">
        <f>Pivot!AH601</f>
        <v>56431</v>
      </c>
      <c r="L612" s="11"/>
      <c r="M612" s="12" t="str">
        <f>Pivot!AI601</f>
        <v>▲ Active
05/01/2024 -</v>
      </c>
      <c r="N612" s="178">
        <f>Pivot!AJ601</f>
        <v>1</v>
      </c>
      <c r="O612" s="179"/>
    </row>
    <row r="613" spans="3:15" ht="30" customHeight="1" x14ac:dyDescent="0.25">
      <c r="C613" s="10" t="str">
        <f>Pivot!AD602</f>
        <v>00-16101779</v>
      </c>
      <c r="D613" s="11"/>
      <c r="E613" s="12" t="str">
        <f>Pivot!AE602</f>
        <v>♂ Lisa Wilkerson
39 | High School</v>
      </c>
      <c r="F613" s="11"/>
      <c r="G613" s="12" t="str">
        <f>Pivot!AF602</f>
        <v>HR Assistant
HR</v>
      </c>
      <c r="H613" s="11"/>
      <c r="I613" s="12" t="str">
        <f>Pivot!AG602</f>
        <v>🏠 Grand Rapids
Michigan</v>
      </c>
      <c r="J613" s="11"/>
      <c r="K613" s="13">
        <f>Pivot!AH602</f>
        <v>60533</v>
      </c>
      <c r="L613" s="11"/>
      <c r="M613" s="12" t="str">
        <f>Pivot!AI602</f>
        <v>▼ Terminated
27/12/2018 - 25/06/2019</v>
      </c>
      <c r="N613" s="178">
        <f>Pivot!AJ602</f>
        <v>0</v>
      </c>
      <c r="O613" s="179"/>
    </row>
    <row r="614" spans="3:15" ht="30" customHeight="1" x14ac:dyDescent="0.25">
      <c r="C614" s="10" t="str">
        <f>Pivot!AD603</f>
        <v>00-16115184</v>
      </c>
      <c r="D614" s="11"/>
      <c r="E614" s="12" t="str">
        <f>Pivot!AE603</f>
        <v>♀ Jessica Gregory
43 | Bachelor</v>
      </c>
      <c r="F614" s="11"/>
      <c r="G614" s="12" t="str">
        <f>Pivot!AF603</f>
        <v>Customer Service Representative
Customer Service</v>
      </c>
      <c r="H614" s="11"/>
      <c r="I614" s="12" t="str">
        <f>Pivot!AG603</f>
        <v>🏠 Philadelphia
Pennsylvania</v>
      </c>
      <c r="J614" s="11"/>
      <c r="K614" s="13">
        <f>Pivot!AH603</f>
        <v>53824</v>
      </c>
      <c r="L614" s="11"/>
      <c r="M614" s="12" t="str">
        <f>Pivot!AI603</f>
        <v>▲ Active
27/11/2020 -</v>
      </c>
      <c r="N614" s="178">
        <f>Pivot!AJ603</f>
        <v>4</v>
      </c>
      <c r="O614" s="179"/>
    </row>
    <row r="615" spans="3:15" ht="30" customHeight="1" x14ac:dyDescent="0.25">
      <c r="C615" s="10" t="str">
        <f>Pivot!AD604</f>
        <v>00-16118522</v>
      </c>
      <c r="D615" s="11"/>
      <c r="E615" s="12" t="str">
        <f>Pivot!AE604</f>
        <v>♂ Natasha Zamora
44 | Bachelor</v>
      </c>
      <c r="F615" s="11"/>
      <c r="G615" s="12" t="str">
        <f>Pivot!AF604</f>
        <v>IT Support Specialist
IT</v>
      </c>
      <c r="H615" s="11"/>
      <c r="I615" s="12" t="str">
        <f>Pivot!AG604</f>
        <v>🏢 New York City
New York</v>
      </c>
      <c r="J615" s="11"/>
      <c r="K615" s="13">
        <f>Pivot!AH604</f>
        <v>61809</v>
      </c>
      <c r="L615" s="11"/>
      <c r="M615" s="12" t="str">
        <f>Pivot!AI604</f>
        <v>▲ Active
12/11/2020 -</v>
      </c>
      <c r="N615" s="178">
        <f>Pivot!AJ604</f>
        <v>4</v>
      </c>
      <c r="O615" s="179"/>
    </row>
    <row r="616" spans="3:15" ht="30" customHeight="1" x14ac:dyDescent="0.25">
      <c r="C616" s="10" t="str">
        <f>Pivot!AD605</f>
        <v>00-16119049</v>
      </c>
      <c r="D616" s="11"/>
      <c r="E616" s="12" t="str">
        <f>Pivot!AE605</f>
        <v>♀ Amy Haney
44 | PhD</v>
      </c>
      <c r="F616" s="11"/>
      <c r="G616" s="12" t="str">
        <f>Pivot!AF605</f>
        <v>Sales Specialist
Sales</v>
      </c>
      <c r="H616" s="11"/>
      <c r="I616" s="12" t="str">
        <f>Pivot!AG605</f>
        <v>🏠 Detroit
Michigan</v>
      </c>
      <c r="J616" s="11"/>
      <c r="K616" s="13">
        <f>Pivot!AH605</f>
        <v>92214</v>
      </c>
      <c r="L616" s="11"/>
      <c r="M616" s="12" t="str">
        <f>Pivot!AI605</f>
        <v>▲ Active
27/01/2023 -</v>
      </c>
      <c r="N616" s="178">
        <f>Pivot!AJ605</f>
        <v>1</v>
      </c>
      <c r="O616" s="179"/>
    </row>
    <row r="617" spans="3:15" ht="30" customHeight="1" x14ac:dyDescent="0.25">
      <c r="C617" s="10" t="str">
        <f>Pivot!AD606</f>
        <v>00-16122001</v>
      </c>
      <c r="D617" s="11"/>
      <c r="E617" s="12" t="str">
        <f>Pivot!AE606</f>
        <v>♀ Kelly Cordova
58 | Master</v>
      </c>
      <c r="F617" s="11"/>
      <c r="G617" s="12" t="str">
        <f>Pivot!AF606</f>
        <v>Software Developer
IT</v>
      </c>
      <c r="H617" s="11"/>
      <c r="I617" s="12" t="str">
        <f>Pivot!AG606</f>
        <v>🏠 Richmond
Virginia</v>
      </c>
      <c r="J617" s="11"/>
      <c r="K617" s="13">
        <f>Pivot!AH606</f>
        <v>87906</v>
      </c>
      <c r="L617" s="11"/>
      <c r="M617" s="12" t="str">
        <f>Pivot!AI606</f>
        <v>▲ Active
20/07/2020 -</v>
      </c>
      <c r="N617" s="178">
        <f>Pivot!AJ606</f>
        <v>4</v>
      </c>
      <c r="O617" s="179"/>
    </row>
    <row r="618" spans="3:15" ht="30" customHeight="1" x14ac:dyDescent="0.25">
      <c r="C618" s="10" t="str">
        <f>Pivot!AD607</f>
        <v>00-16124158</v>
      </c>
      <c r="D618" s="11"/>
      <c r="E618" s="12" t="str">
        <f>Pivot!AE607</f>
        <v>♂ Sarah Nelson
60 | Bachelor</v>
      </c>
      <c r="F618" s="11"/>
      <c r="G618" s="12" t="str">
        <f>Pivot!AF607</f>
        <v>IT Support Specialist
IT</v>
      </c>
      <c r="H618" s="11"/>
      <c r="I618" s="12" t="str">
        <f>Pivot!AG607</f>
        <v>🏢 Rochester
New York</v>
      </c>
      <c r="J618" s="11"/>
      <c r="K618" s="13">
        <f>Pivot!AH607</f>
        <v>67922</v>
      </c>
      <c r="L618" s="11"/>
      <c r="M618" s="12" t="str">
        <f>Pivot!AI607</f>
        <v>▲ Active
05/02/2018 -</v>
      </c>
      <c r="N618" s="178">
        <f>Pivot!AJ607</f>
        <v>6</v>
      </c>
      <c r="O618" s="179"/>
    </row>
    <row r="619" spans="3:15" ht="30" customHeight="1" x14ac:dyDescent="0.25">
      <c r="C619" s="10" t="str">
        <f>Pivot!AD608</f>
        <v>00-16141035</v>
      </c>
      <c r="D619" s="11"/>
      <c r="E619" s="12" t="str">
        <f>Pivot!AE608</f>
        <v>♀ Joseph Hernandez
44 | Bachelor</v>
      </c>
      <c r="F619" s="11"/>
      <c r="G619" s="12" t="str">
        <f>Pivot!AF608</f>
        <v>Sales Consultant
Sales</v>
      </c>
      <c r="H619" s="11"/>
      <c r="I619" s="12" t="str">
        <f>Pivot!AG608</f>
        <v>🏠 Grand Rapids
Michigan</v>
      </c>
      <c r="J619" s="11"/>
      <c r="K619" s="13">
        <f>Pivot!AH608</f>
        <v>87805</v>
      </c>
      <c r="L619" s="11"/>
      <c r="M619" s="12" t="str">
        <f>Pivot!AI608</f>
        <v>▲ Active
25/09/2024 -</v>
      </c>
      <c r="N619" s="178">
        <f>Pivot!AJ608</f>
        <v>0</v>
      </c>
      <c r="O619" s="179"/>
    </row>
    <row r="620" spans="3:15" ht="30" customHeight="1" x14ac:dyDescent="0.25">
      <c r="C620" s="10" t="str">
        <f>Pivot!AD609</f>
        <v>00-16144449</v>
      </c>
      <c r="D620" s="11"/>
      <c r="E620" s="12" t="str">
        <f>Pivot!AE609</f>
        <v>♀ Timothy Campbell
39 | Master</v>
      </c>
      <c r="F620" s="11"/>
      <c r="G620" s="12" t="str">
        <f>Pivot!AF609</f>
        <v>Operations Analyst
Operations</v>
      </c>
      <c r="H620" s="11"/>
      <c r="I620" s="12" t="str">
        <f>Pivot!AG609</f>
        <v>🏢 New York City
New York</v>
      </c>
      <c r="J620" s="11"/>
      <c r="K620" s="13">
        <f>Pivot!AH609</f>
        <v>60278</v>
      </c>
      <c r="L620" s="11"/>
      <c r="M620" s="12" t="str">
        <f>Pivot!AI609</f>
        <v>▲ Active
02/02/2024 -</v>
      </c>
      <c r="N620" s="178">
        <f>Pivot!AJ609</f>
        <v>0</v>
      </c>
      <c r="O620" s="179"/>
    </row>
    <row r="621" spans="3:15" ht="30" customHeight="1" x14ac:dyDescent="0.25">
      <c r="C621" s="10" t="str">
        <f>Pivot!AD610</f>
        <v>00-16147632</v>
      </c>
      <c r="D621" s="11"/>
      <c r="E621" s="12" t="str">
        <f>Pivot!AE610</f>
        <v>♀ Sherry Barnett
37 | Bachelor</v>
      </c>
      <c r="F621" s="11"/>
      <c r="G621" s="12" t="str">
        <f>Pivot!AF610</f>
        <v>IT Support Specialist
IT</v>
      </c>
      <c r="H621" s="11"/>
      <c r="I621" s="12" t="str">
        <f>Pivot!AG610</f>
        <v>🏢 Buffalo
New York</v>
      </c>
      <c r="J621" s="11"/>
      <c r="K621" s="13">
        <f>Pivot!AH610</f>
        <v>57337</v>
      </c>
      <c r="L621" s="11"/>
      <c r="M621" s="12" t="str">
        <f>Pivot!AI610</f>
        <v>▲ Active
26/01/2023 -</v>
      </c>
      <c r="N621" s="178">
        <f>Pivot!AJ610</f>
        <v>1</v>
      </c>
      <c r="O621" s="179"/>
    </row>
    <row r="622" spans="3:15" ht="30" customHeight="1" x14ac:dyDescent="0.25">
      <c r="C622" s="10" t="str">
        <f>Pivot!AD611</f>
        <v>00-16150444</v>
      </c>
      <c r="D622" s="11"/>
      <c r="E622" s="12" t="str">
        <f>Pivot!AE611</f>
        <v>♂ Andrea Calderon
37 | Bachelor</v>
      </c>
      <c r="F622" s="11"/>
      <c r="G622" s="12" t="str">
        <f>Pivot!AF611</f>
        <v>IT Support Specialist
IT</v>
      </c>
      <c r="H622" s="11"/>
      <c r="I622" s="12" t="str">
        <f>Pivot!AG611</f>
        <v>🏠 Grand Rapids
Michigan</v>
      </c>
      <c r="J622" s="11"/>
      <c r="K622" s="13">
        <f>Pivot!AH611</f>
        <v>60136</v>
      </c>
      <c r="L622" s="11"/>
      <c r="M622" s="12" t="str">
        <f>Pivot!AI611</f>
        <v>▼ Terminated
29/08/2022 - 25/02/2023</v>
      </c>
      <c r="N622" s="178">
        <f>Pivot!AJ611</f>
        <v>0</v>
      </c>
      <c r="O622" s="179"/>
    </row>
    <row r="623" spans="3:15" ht="30" customHeight="1" x14ac:dyDescent="0.25">
      <c r="C623" s="10" t="str">
        <f>Pivot!AD612</f>
        <v>00-16159129</v>
      </c>
      <c r="D623" s="11"/>
      <c r="E623" s="12" t="str">
        <f>Pivot!AE612</f>
        <v>♀ Stacy Copeland
53 | High School</v>
      </c>
      <c r="F623" s="11"/>
      <c r="G623" s="12" t="str">
        <f>Pivot!AF612</f>
        <v>Inventory Specialist
Operations</v>
      </c>
      <c r="H623" s="11"/>
      <c r="I623" s="12" t="str">
        <f>Pivot!AG612</f>
        <v>🏢 New York City
New York</v>
      </c>
      <c r="J623" s="11"/>
      <c r="K623" s="13">
        <f>Pivot!AH612</f>
        <v>67802</v>
      </c>
      <c r="L623" s="11"/>
      <c r="M623" s="12" t="str">
        <f>Pivot!AI612</f>
        <v>▲ Active
11/11/2015 -</v>
      </c>
      <c r="N623" s="178">
        <f>Pivot!AJ612</f>
        <v>9</v>
      </c>
      <c r="O623" s="179"/>
    </row>
    <row r="624" spans="3:15" ht="30" customHeight="1" x14ac:dyDescent="0.25">
      <c r="C624" s="10" t="str">
        <f>Pivot!AD613</f>
        <v>00-16171536</v>
      </c>
      <c r="D624" s="11"/>
      <c r="E624" s="12" t="str">
        <f>Pivot!AE613</f>
        <v>♂ Samantha Holt
44 | Bachelor</v>
      </c>
      <c r="F624" s="11"/>
      <c r="G624" s="12" t="str">
        <f>Pivot!AF613</f>
        <v>Logistics Coordinator
Operations</v>
      </c>
      <c r="H624" s="11"/>
      <c r="I624" s="12" t="str">
        <f>Pivot!AG613</f>
        <v>🏢 New York City
New York</v>
      </c>
      <c r="J624" s="11"/>
      <c r="K624" s="13">
        <f>Pivot!AH613</f>
        <v>68156</v>
      </c>
      <c r="L624" s="11"/>
      <c r="M624" s="12" t="str">
        <f>Pivot!AI613</f>
        <v>▼ Terminated
31/07/2019 - 07/02/2020</v>
      </c>
      <c r="N624" s="178">
        <f>Pivot!AJ613</f>
        <v>0</v>
      </c>
      <c r="O624" s="179"/>
    </row>
    <row r="625" spans="3:15" ht="30" customHeight="1" x14ac:dyDescent="0.25">
      <c r="C625" s="10" t="str">
        <f>Pivot!AD614</f>
        <v>00-16192775</v>
      </c>
      <c r="D625" s="11"/>
      <c r="E625" s="12" t="str">
        <f>Pivot!AE614</f>
        <v>♀ Lauren Harper
40 | Master</v>
      </c>
      <c r="F625" s="11"/>
      <c r="G625" s="12" t="str">
        <f>Pivot!AF614</f>
        <v>Software Developer
IT</v>
      </c>
      <c r="H625" s="11"/>
      <c r="I625" s="12" t="str">
        <f>Pivot!AG614</f>
        <v>🏠 Chicago
Illinois</v>
      </c>
      <c r="J625" s="11"/>
      <c r="K625" s="13">
        <f>Pivot!AH614</f>
        <v>82612</v>
      </c>
      <c r="L625" s="11"/>
      <c r="M625" s="12" t="str">
        <f>Pivot!AI614</f>
        <v>▲ Active
05/11/2016 -</v>
      </c>
      <c r="N625" s="178">
        <f>Pivot!AJ614</f>
        <v>8</v>
      </c>
      <c r="O625" s="179"/>
    </row>
    <row r="626" spans="3:15" ht="30" customHeight="1" x14ac:dyDescent="0.25">
      <c r="C626" s="10" t="str">
        <f>Pivot!AD615</f>
        <v>00-16202184</v>
      </c>
      <c r="D626" s="11"/>
      <c r="E626" s="12" t="str">
        <f>Pivot!AE615</f>
        <v>♂ Michael Rodgers
36 | Master</v>
      </c>
      <c r="F626" s="11"/>
      <c r="G626" s="12" t="str">
        <f>Pivot!AF615</f>
        <v>Software Developer
IT</v>
      </c>
      <c r="H626" s="11"/>
      <c r="I626" s="12" t="str">
        <f>Pivot!AG615</f>
        <v>🏢 Rochester
New York</v>
      </c>
      <c r="J626" s="11"/>
      <c r="K626" s="13">
        <f>Pivot!AH615</f>
        <v>81345</v>
      </c>
      <c r="L626" s="11"/>
      <c r="M626" s="12" t="str">
        <f>Pivot!AI615</f>
        <v>▲ Active
28/07/2022 -</v>
      </c>
      <c r="N626" s="178">
        <f>Pivot!AJ615</f>
        <v>2</v>
      </c>
      <c r="O626" s="179"/>
    </row>
    <row r="627" spans="3:15" ht="30" customHeight="1" x14ac:dyDescent="0.25">
      <c r="C627" s="10" t="str">
        <f>Pivot!AD616</f>
        <v>00-16203566</v>
      </c>
      <c r="D627" s="11"/>
      <c r="E627" s="12" t="str">
        <f>Pivot!AE616</f>
        <v>♂ Troy Coleman
30 | Bachelor</v>
      </c>
      <c r="F627" s="11"/>
      <c r="G627" s="12" t="str">
        <f>Pivot!AF616</f>
        <v>Support Specialist
Customer Service</v>
      </c>
      <c r="H627" s="11"/>
      <c r="I627" s="12" t="str">
        <f>Pivot!AG616</f>
        <v>🏢 New York City
New York</v>
      </c>
      <c r="J627" s="11"/>
      <c r="K627" s="13">
        <f>Pivot!AH616</f>
        <v>64337</v>
      </c>
      <c r="L627" s="11"/>
      <c r="M627" s="12" t="str">
        <f>Pivot!AI616</f>
        <v>▲ Active
16/04/2017 -</v>
      </c>
      <c r="N627" s="178">
        <f>Pivot!AJ616</f>
        <v>7</v>
      </c>
      <c r="O627" s="179"/>
    </row>
    <row r="628" spans="3:15" ht="30" customHeight="1" x14ac:dyDescent="0.25">
      <c r="C628" s="10" t="str">
        <f>Pivot!AD617</f>
        <v>00-16227011</v>
      </c>
      <c r="D628" s="11"/>
      <c r="E628" s="12" t="str">
        <f>Pivot!AE617</f>
        <v>♂ Heather Lester
25 | High School</v>
      </c>
      <c r="F628" s="11"/>
      <c r="G628" s="12" t="str">
        <f>Pivot!AF617</f>
        <v>Content Creator
Marketing</v>
      </c>
      <c r="H628" s="11"/>
      <c r="I628" s="12" t="str">
        <f>Pivot!AG617</f>
        <v>🏢 New York City
New York</v>
      </c>
      <c r="J628" s="11"/>
      <c r="K628" s="13">
        <f>Pivot!AH617</f>
        <v>54277</v>
      </c>
      <c r="L628" s="11"/>
      <c r="M628" s="12" t="str">
        <f>Pivot!AI617</f>
        <v>▲ Active
31/03/2018 -</v>
      </c>
      <c r="N628" s="178">
        <f>Pivot!AJ617</f>
        <v>6</v>
      </c>
      <c r="O628" s="179"/>
    </row>
    <row r="629" spans="3:15" ht="30" customHeight="1" x14ac:dyDescent="0.25">
      <c r="C629" s="10" t="str">
        <f>Pivot!AD618</f>
        <v>00-16242640</v>
      </c>
      <c r="D629" s="11"/>
      <c r="E629" s="12" t="str">
        <f>Pivot!AE618</f>
        <v>♀ Charlene Morgan
49 | Master</v>
      </c>
      <c r="F629" s="11"/>
      <c r="G629" s="12" t="str">
        <f>Pivot!AF618</f>
        <v>System Administrator
IT</v>
      </c>
      <c r="H629" s="11"/>
      <c r="I629" s="12" t="str">
        <f>Pivot!AG618</f>
        <v>🏠 Chicago
Illinois</v>
      </c>
      <c r="J629" s="11"/>
      <c r="K629" s="13">
        <f>Pivot!AH618</f>
        <v>99971</v>
      </c>
      <c r="L629" s="11"/>
      <c r="M629" s="12" t="str">
        <f>Pivot!AI618</f>
        <v>▲ Active
24/09/2020 -</v>
      </c>
      <c r="N629" s="178">
        <f>Pivot!AJ618</f>
        <v>4</v>
      </c>
      <c r="O629" s="179"/>
    </row>
    <row r="630" spans="3:15" ht="30" customHeight="1" x14ac:dyDescent="0.25">
      <c r="C630" s="10" t="str">
        <f>Pivot!AD619</f>
        <v>00-16249742</v>
      </c>
      <c r="D630" s="11"/>
      <c r="E630" s="12" t="str">
        <f>Pivot!AE619</f>
        <v>♂ Mark Hudson
39 | Bachelor</v>
      </c>
      <c r="F630" s="11"/>
      <c r="G630" s="12" t="str">
        <f>Pivot!AF619</f>
        <v>Recruiter
HR</v>
      </c>
      <c r="H630" s="11"/>
      <c r="I630" s="12" t="str">
        <f>Pivot!AG619</f>
        <v>🏢 Buffalo
New York</v>
      </c>
      <c r="J630" s="11"/>
      <c r="K630" s="13">
        <f>Pivot!AH619</f>
        <v>73461</v>
      </c>
      <c r="L630" s="11"/>
      <c r="M630" s="12" t="str">
        <f>Pivot!AI619</f>
        <v>▲ Active
07/12/2022 -</v>
      </c>
      <c r="N630" s="178">
        <f>Pivot!AJ619</f>
        <v>2</v>
      </c>
      <c r="O630" s="179"/>
    </row>
    <row r="631" spans="3:15" ht="30" customHeight="1" x14ac:dyDescent="0.25">
      <c r="C631" s="10" t="str">
        <f>Pivot!AD620</f>
        <v>00-16260094</v>
      </c>
      <c r="D631" s="11"/>
      <c r="E631" s="12" t="str">
        <f>Pivot!AE620</f>
        <v>♂ Paul Cohen
30 | Master</v>
      </c>
      <c r="F631" s="11"/>
      <c r="G631" s="12" t="str">
        <f>Pivot!AF620</f>
        <v>Sales Consultant
Sales</v>
      </c>
      <c r="H631" s="11"/>
      <c r="I631" s="12" t="str">
        <f>Pivot!AG620</f>
        <v>🏢 New York City
New York</v>
      </c>
      <c r="J631" s="11"/>
      <c r="K631" s="13">
        <f>Pivot!AH620</f>
        <v>76486</v>
      </c>
      <c r="L631" s="11"/>
      <c r="M631" s="12" t="str">
        <f>Pivot!AI620</f>
        <v>▲ Active
29/01/2024 -</v>
      </c>
      <c r="N631" s="178">
        <f>Pivot!AJ620</f>
        <v>0</v>
      </c>
      <c r="O631" s="179"/>
    </row>
    <row r="632" spans="3:15" ht="30" customHeight="1" x14ac:dyDescent="0.25">
      <c r="C632" s="10" t="str">
        <f>Pivot!AD621</f>
        <v>00-16264794</v>
      </c>
      <c r="D632" s="11"/>
      <c r="E632" s="12" t="str">
        <f>Pivot!AE621</f>
        <v>♀ Kevin Anderson
37 | Bachelor</v>
      </c>
      <c r="F632" s="11"/>
      <c r="G632" s="12" t="str">
        <f>Pivot!AF621</f>
        <v>Software Developer
IT</v>
      </c>
      <c r="H632" s="11"/>
      <c r="I632" s="12" t="str">
        <f>Pivot!AG621</f>
        <v>🏢 Buffalo
New York</v>
      </c>
      <c r="J632" s="11"/>
      <c r="K632" s="13">
        <f>Pivot!AH621</f>
        <v>81261</v>
      </c>
      <c r="L632" s="11"/>
      <c r="M632" s="12" t="str">
        <f>Pivot!AI621</f>
        <v>▲ Active
03/11/2023 -</v>
      </c>
      <c r="N632" s="178">
        <f>Pivot!AJ621</f>
        <v>1</v>
      </c>
      <c r="O632" s="179"/>
    </row>
    <row r="633" spans="3:15" ht="30" customHeight="1" x14ac:dyDescent="0.25">
      <c r="C633" s="10" t="str">
        <f>Pivot!AD622</f>
        <v>00-16266737</v>
      </c>
      <c r="D633" s="11"/>
      <c r="E633" s="12" t="str">
        <f>Pivot!AE622</f>
        <v>♀ Maria Buckley
52 | Bachelor</v>
      </c>
      <c r="F633" s="11"/>
      <c r="G633" s="12" t="str">
        <f>Pivot!AF622</f>
        <v>Support Specialist
Customer Service</v>
      </c>
      <c r="H633" s="11"/>
      <c r="I633" s="12" t="str">
        <f>Pivot!AG622</f>
        <v>🏢 New York City
New York</v>
      </c>
      <c r="J633" s="11"/>
      <c r="K633" s="13">
        <f>Pivot!AH622</f>
        <v>66493</v>
      </c>
      <c r="L633" s="11"/>
      <c r="M633" s="12" t="str">
        <f>Pivot!AI622</f>
        <v>▲ Active
02/09/2018 -</v>
      </c>
      <c r="N633" s="178">
        <f>Pivot!AJ622</f>
        <v>6</v>
      </c>
      <c r="O633" s="179"/>
    </row>
    <row r="634" spans="3:15" ht="30" customHeight="1" x14ac:dyDescent="0.25">
      <c r="C634" s="10" t="str">
        <f>Pivot!AD623</f>
        <v>00-16272544</v>
      </c>
      <c r="D634" s="11"/>
      <c r="E634" s="12" t="str">
        <f>Pivot!AE623</f>
        <v>♂ Richard Graham
36 | Master</v>
      </c>
      <c r="F634" s="11"/>
      <c r="G634" s="12" t="str">
        <f>Pivot!AF623</f>
        <v>Financial Analyst
Finance</v>
      </c>
      <c r="H634" s="11"/>
      <c r="I634" s="12" t="str">
        <f>Pivot!AG623</f>
        <v>🏢 New York City
New York</v>
      </c>
      <c r="J634" s="11"/>
      <c r="K634" s="13">
        <f>Pivot!AH623</f>
        <v>98181</v>
      </c>
      <c r="L634" s="11"/>
      <c r="M634" s="12" t="str">
        <f>Pivot!AI623</f>
        <v>▲ Active
29/06/2017 -</v>
      </c>
      <c r="N634" s="178">
        <f>Pivot!AJ623</f>
        <v>7</v>
      </c>
      <c r="O634" s="179"/>
    </row>
    <row r="635" spans="3:15" ht="30" customHeight="1" x14ac:dyDescent="0.25">
      <c r="C635" s="10" t="str">
        <f>Pivot!AD624</f>
        <v>00-16280294</v>
      </c>
      <c r="D635" s="11"/>
      <c r="E635" s="12" t="str">
        <f>Pivot!AE624</f>
        <v>♂ Collin Boyd
55 | High School</v>
      </c>
      <c r="F635" s="11"/>
      <c r="G635" s="12" t="str">
        <f>Pivot!AF624</f>
        <v>Inventory Specialist
Operations</v>
      </c>
      <c r="H635" s="11"/>
      <c r="I635" s="12" t="str">
        <f>Pivot!AG624</f>
        <v>🏢 Buffalo
New York</v>
      </c>
      <c r="J635" s="11"/>
      <c r="K635" s="13">
        <f>Pivot!AH624</f>
        <v>55842</v>
      </c>
      <c r="L635" s="11"/>
      <c r="M635" s="12" t="str">
        <f>Pivot!AI624</f>
        <v>▲ Active
03/01/2024 -</v>
      </c>
      <c r="N635" s="178">
        <f>Pivot!AJ624</f>
        <v>1</v>
      </c>
      <c r="O635" s="179"/>
    </row>
    <row r="636" spans="3:15" ht="30" customHeight="1" x14ac:dyDescent="0.25">
      <c r="C636" s="10" t="str">
        <f>Pivot!AD625</f>
        <v>00-16284386</v>
      </c>
      <c r="D636" s="11"/>
      <c r="E636" s="12" t="str">
        <f>Pivot!AE625</f>
        <v>♀ Michaela Martinez
41 | High School</v>
      </c>
      <c r="F636" s="11"/>
      <c r="G636" s="12" t="str">
        <f>Pivot!AF625</f>
        <v>Customer Service Representative
Customer Service</v>
      </c>
      <c r="H636" s="11"/>
      <c r="I636" s="12" t="str">
        <f>Pivot!AG625</f>
        <v>🏠 Cincinnati
Ohio</v>
      </c>
      <c r="J636" s="11"/>
      <c r="K636" s="13">
        <f>Pivot!AH625</f>
        <v>62918</v>
      </c>
      <c r="L636" s="11"/>
      <c r="M636" s="12" t="str">
        <f>Pivot!AI625</f>
        <v>▲ Active
15/01/2019 -</v>
      </c>
      <c r="N636" s="178">
        <f>Pivot!AJ625</f>
        <v>6</v>
      </c>
      <c r="O636" s="179"/>
    </row>
    <row r="637" spans="3:15" ht="30" customHeight="1" x14ac:dyDescent="0.25">
      <c r="C637" s="10" t="str">
        <f>Pivot!AD626</f>
        <v>00-16306434</v>
      </c>
      <c r="D637" s="11"/>
      <c r="E637" s="12" t="str">
        <f>Pivot!AE626</f>
        <v>♂ Douglas Stevens
50 | Bachelor</v>
      </c>
      <c r="F637" s="11"/>
      <c r="G637" s="12" t="str">
        <f>Pivot!AF626</f>
        <v>Marketing Manager
Marketing</v>
      </c>
      <c r="H637" s="11"/>
      <c r="I637" s="12" t="str">
        <f>Pivot!AG626</f>
        <v>🏢 Buffalo
New York</v>
      </c>
      <c r="J637" s="11"/>
      <c r="K637" s="13">
        <f>Pivot!AH626</f>
        <v>110729</v>
      </c>
      <c r="L637" s="11"/>
      <c r="M637" s="12" t="str">
        <f>Pivot!AI626</f>
        <v>▲ Active
03/10/2024 -</v>
      </c>
      <c r="N637" s="178">
        <f>Pivot!AJ626</f>
        <v>0</v>
      </c>
      <c r="O637" s="179"/>
    </row>
    <row r="638" spans="3:15" ht="30" customHeight="1" x14ac:dyDescent="0.25">
      <c r="C638" s="10" t="str">
        <f>Pivot!AD627</f>
        <v>00-16314366</v>
      </c>
      <c r="D638" s="11"/>
      <c r="E638" s="12" t="str">
        <f>Pivot!AE627</f>
        <v>♀ Karen Blair
46 | Master</v>
      </c>
      <c r="F638" s="11"/>
      <c r="G638" s="12" t="str">
        <f>Pivot!AF627</f>
        <v>Customer Service Manager
Customer Service</v>
      </c>
      <c r="H638" s="11"/>
      <c r="I638" s="12" t="str">
        <f>Pivot!AG627</f>
        <v>🏢 Buffalo
New York</v>
      </c>
      <c r="J638" s="11"/>
      <c r="K638" s="13">
        <f>Pivot!AH627</f>
        <v>78684</v>
      </c>
      <c r="L638" s="11"/>
      <c r="M638" s="12" t="str">
        <f>Pivot!AI627</f>
        <v>▲ Active
20/10/2018 -</v>
      </c>
      <c r="N638" s="178">
        <f>Pivot!AJ627</f>
        <v>6</v>
      </c>
      <c r="O638" s="179"/>
    </row>
    <row r="639" spans="3:15" ht="30" customHeight="1" x14ac:dyDescent="0.25">
      <c r="C639" s="10" t="str">
        <f>Pivot!AD628</f>
        <v>00-16333941</v>
      </c>
      <c r="D639" s="11"/>
      <c r="E639" s="12" t="str">
        <f>Pivot!AE628</f>
        <v>♂ Tina Smith
42 | Master</v>
      </c>
      <c r="F639" s="11"/>
      <c r="G639" s="12" t="str">
        <f>Pivot!AF628</f>
        <v>Sales Specialist
Sales</v>
      </c>
      <c r="H639" s="11"/>
      <c r="I639" s="12" t="str">
        <f>Pivot!AG628</f>
        <v>🏢 Rochester
New York</v>
      </c>
      <c r="J639" s="11"/>
      <c r="K639" s="13">
        <f>Pivot!AH628</f>
        <v>58062</v>
      </c>
      <c r="L639" s="11"/>
      <c r="M639" s="12" t="str">
        <f>Pivot!AI628</f>
        <v>▲ Active
25/02/2018 -</v>
      </c>
      <c r="N639" s="178">
        <f>Pivot!AJ628</f>
        <v>6</v>
      </c>
      <c r="O639" s="179"/>
    </row>
    <row r="640" spans="3:15" ht="30" customHeight="1" x14ac:dyDescent="0.25">
      <c r="C640" s="10" t="str">
        <f>Pivot!AD629</f>
        <v>00-16347764</v>
      </c>
      <c r="D640" s="11"/>
      <c r="E640" s="12" t="str">
        <f>Pivot!AE629</f>
        <v>♀ Ryan Forbes
42 | Bachelor</v>
      </c>
      <c r="F640" s="11"/>
      <c r="G640" s="12" t="str">
        <f>Pivot!AF629</f>
        <v>Sales Representative
Sales</v>
      </c>
      <c r="H640" s="11"/>
      <c r="I640" s="12" t="str">
        <f>Pivot!AG629</f>
        <v>🏢 Rochester
New York</v>
      </c>
      <c r="J640" s="11"/>
      <c r="K640" s="13">
        <f>Pivot!AH629</f>
        <v>72513</v>
      </c>
      <c r="L640" s="11"/>
      <c r="M640" s="12" t="str">
        <f>Pivot!AI629</f>
        <v>▲ Active
10/01/2017 -</v>
      </c>
      <c r="N640" s="178">
        <f>Pivot!AJ629</f>
        <v>8</v>
      </c>
      <c r="O640" s="179"/>
    </row>
    <row r="641" spans="3:15" ht="30" customHeight="1" x14ac:dyDescent="0.25">
      <c r="C641" s="10" t="str">
        <f>Pivot!AD630</f>
        <v>00-16351040</v>
      </c>
      <c r="D641" s="11"/>
      <c r="E641" s="12" t="str">
        <f>Pivot!AE630</f>
        <v>♀ Vanessa Webb
36 | Bachelor</v>
      </c>
      <c r="F641" s="11"/>
      <c r="G641" s="12" t="str">
        <f>Pivot!AF630</f>
        <v>Sales Consultant
Sales</v>
      </c>
      <c r="H641" s="11"/>
      <c r="I641" s="12" t="str">
        <f>Pivot!AG630</f>
        <v>🏠 Detroit
Michigan</v>
      </c>
      <c r="J641" s="11"/>
      <c r="K641" s="13">
        <f>Pivot!AH630</f>
        <v>73370</v>
      </c>
      <c r="L641" s="11"/>
      <c r="M641" s="12" t="str">
        <f>Pivot!AI630</f>
        <v>▲ Active
25/09/2017 -</v>
      </c>
      <c r="N641" s="178">
        <f>Pivot!AJ630</f>
        <v>7</v>
      </c>
      <c r="O641" s="179"/>
    </row>
    <row r="642" spans="3:15" ht="30" customHeight="1" x14ac:dyDescent="0.25">
      <c r="C642" s="10" t="str">
        <f>Pivot!AD631</f>
        <v>00-16356704</v>
      </c>
      <c r="D642" s="11"/>
      <c r="E642" s="12" t="str">
        <f>Pivot!AE631</f>
        <v>♂ Michael Love
33 | Bachelor</v>
      </c>
      <c r="F642" s="11"/>
      <c r="G642" s="12" t="str">
        <f>Pivot!AF631</f>
        <v>Software Developer
IT</v>
      </c>
      <c r="H642" s="11"/>
      <c r="I642" s="12" t="str">
        <f>Pivot!AG631</f>
        <v>🏢 New York City
New York</v>
      </c>
      <c r="J642" s="11"/>
      <c r="K642" s="13">
        <f>Pivot!AH631</f>
        <v>104986</v>
      </c>
      <c r="L642" s="11"/>
      <c r="M642" s="12" t="str">
        <f>Pivot!AI631</f>
        <v>▲ Active
24/06/2016 -</v>
      </c>
      <c r="N642" s="178">
        <f>Pivot!AJ631</f>
        <v>8</v>
      </c>
      <c r="O642" s="179"/>
    </row>
    <row r="643" spans="3:15" ht="30" customHeight="1" x14ac:dyDescent="0.25">
      <c r="C643" s="10" t="str">
        <f>Pivot!AD632</f>
        <v>00-16366328</v>
      </c>
      <c r="D643" s="11"/>
      <c r="E643" s="12" t="str">
        <f>Pivot!AE632</f>
        <v>♂ Sarah Foley
37 | High School</v>
      </c>
      <c r="F643" s="11"/>
      <c r="G643" s="12" t="str">
        <f>Pivot!AF632</f>
        <v>Support Specialist
Customer Service</v>
      </c>
      <c r="H643" s="11"/>
      <c r="I643" s="12" t="str">
        <f>Pivot!AG632</f>
        <v>🏢 New York City
New York</v>
      </c>
      <c r="J643" s="11"/>
      <c r="K643" s="13">
        <f>Pivot!AH632</f>
        <v>63747</v>
      </c>
      <c r="L643" s="11"/>
      <c r="M643" s="12" t="str">
        <f>Pivot!AI632</f>
        <v>▲ Active
12/08/2018 -</v>
      </c>
      <c r="N643" s="178">
        <f>Pivot!AJ632</f>
        <v>6</v>
      </c>
      <c r="O643" s="179"/>
    </row>
    <row r="644" spans="3:15" ht="30" customHeight="1" x14ac:dyDescent="0.25">
      <c r="C644" s="10" t="str">
        <f>Pivot!AD633</f>
        <v>00-16368984</v>
      </c>
      <c r="D644" s="11"/>
      <c r="E644" s="12" t="str">
        <f>Pivot!AE633</f>
        <v>♂ Mark Morris
55 | Bachelor</v>
      </c>
      <c r="F644" s="11"/>
      <c r="G644" s="12" t="str">
        <f>Pivot!AF633</f>
        <v>Software Developer
IT</v>
      </c>
      <c r="H644" s="11"/>
      <c r="I644" s="12" t="str">
        <f>Pivot!AG633</f>
        <v>🏢 Buffalo
New York</v>
      </c>
      <c r="J644" s="11"/>
      <c r="K644" s="13">
        <f>Pivot!AH633</f>
        <v>93922</v>
      </c>
      <c r="L644" s="11"/>
      <c r="M644" s="12" t="str">
        <f>Pivot!AI633</f>
        <v>▲ Active
02/02/2021 -</v>
      </c>
      <c r="N644" s="178">
        <f>Pivot!AJ633</f>
        <v>3</v>
      </c>
      <c r="O644" s="179"/>
    </row>
    <row r="645" spans="3:15" ht="30" customHeight="1" x14ac:dyDescent="0.25">
      <c r="C645" s="10" t="str">
        <f>Pivot!AD634</f>
        <v>00-16378574</v>
      </c>
      <c r="D645" s="11"/>
      <c r="E645" s="12" t="str">
        <f>Pivot!AE634</f>
        <v>♂ Marcus Johnson
28 | Bachelor</v>
      </c>
      <c r="F645" s="11"/>
      <c r="G645" s="12" t="str">
        <f>Pivot!AF634</f>
        <v>Inventory Specialist
Operations</v>
      </c>
      <c r="H645" s="11"/>
      <c r="I645" s="12" t="str">
        <f>Pivot!AG634</f>
        <v>🏢 New York City
New York</v>
      </c>
      <c r="J645" s="11"/>
      <c r="K645" s="13">
        <f>Pivot!AH634</f>
        <v>66704</v>
      </c>
      <c r="L645" s="11"/>
      <c r="M645" s="12" t="str">
        <f>Pivot!AI634</f>
        <v>▲ Active
18/09/2017 -</v>
      </c>
      <c r="N645" s="178">
        <f>Pivot!AJ634</f>
        <v>7</v>
      </c>
      <c r="O645" s="179"/>
    </row>
    <row r="646" spans="3:15" ht="30" customHeight="1" x14ac:dyDescent="0.25">
      <c r="C646" s="10" t="str">
        <f>Pivot!AD635</f>
        <v>00-16401529</v>
      </c>
      <c r="D646" s="11"/>
      <c r="E646" s="12" t="str">
        <f>Pivot!AE635</f>
        <v>♀ Andrew Dixon
53 | High School</v>
      </c>
      <c r="F646" s="11"/>
      <c r="G646" s="12" t="str">
        <f>Pivot!AF635</f>
        <v>Help Desk Technician
Customer Service</v>
      </c>
      <c r="H646" s="11"/>
      <c r="I646" s="12" t="str">
        <f>Pivot!AG635</f>
        <v>🏢 Buffalo
New York</v>
      </c>
      <c r="J646" s="11"/>
      <c r="K646" s="13">
        <f>Pivot!AH635</f>
        <v>73459</v>
      </c>
      <c r="L646" s="11"/>
      <c r="M646" s="12" t="str">
        <f>Pivot!AI635</f>
        <v>▲ Active
07/02/2024 -</v>
      </c>
      <c r="N646" s="178">
        <f>Pivot!AJ635</f>
        <v>0</v>
      </c>
      <c r="O646" s="179"/>
    </row>
    <row r="647" spans="3:15" ht="30" customHeight="1" x14ac:dyDescent="0.25">
      <c r="C647" s="10" t="str">
        <f>Pivot!AD636</f>
        <v>00-16405980</v>
      </c>
      <c r="D647" s="11"/>
      <c r="E647" s="12" t="str">
        <f>Pivot!AE636</f>
        <v>♂ Brittany Hood
22 | Bachelor</v>
      </c>
      <c r="F647" s="11"/>
      <c r="G647" s="12" t="str">
        <f>Pivot!AF636</f>
        <v>Sales Representative
Sales</v>
      </c>
      <c r="H647" s="11"/>
      <c r="I647" s="12" t="str">
        <f>Pivot!AG636</f>
        <v>🏢 New York City
New York</v>
      </c>
      <c r="J647" s="11"/>
      <c r="K647" s="13">
        <f>Pivot!AH636</f>
        <v>72768</v>
      </c>
      <c r="L647" s="11"/>
      <c r="M647" s="12" t="str">
        <f>Pivot!AI636</f>
        <v>▲ Active
18/04/2020 -</v>
      </c>
      <c r="N647" s="178">
        <f>Pivot!AJ636</f>
        <v>4</v>
      </c>
      <c r="O647" s="179"/>
    </row>
    <row r="648" spans="3:15" ht="30" customHeight="1" x14ac:dyDescent="0.25">
      <c r="C648" s="10" t="str">
        <f>Pivot!AD637</f>
        <v>00-16412872</v>
      </c>
      <c r="D648" s="11"/>
      <c r="E648" s="12" t="str">
        <f>Pivot!AE637</f>
        <v>♂ Donald Sanford
55 | Bachelor</v>
      </c>
      <c r="F648" s="11"/>
      <c r="G648" s="12" t="str">
        <f>Pivot!AF637</f>
        <v>Inventory Specialist
Operations</v>
      </c>
      <c r="H648" s="11"/>
      <c r="I648" s="12" t="str">
        <f>Pivot!AG637</f>
        <v>🏢 Rochester
New York</v>
      </c>
      <c r="J648" s="11"/>
      <c r="K648" s="13">
        <f>Pivot!AH637</f>
        <v>70780</v>
      </c>
      <c r="L648" s="11"/>
      <c r="M648" s="12" t="str">
        <f>Pivot!AI637</f>
        <v>▲ Active
20/03/2024 -</v>
      </c>
      <c r="N648" s="178">
        <f>Pivot!AJ637</f>
        <v>0</v>
      </c>
      <c r="O648" s="179"/>
    </row>
    <row r="649" spans="3:15" ht="30" customHeight="1" x14ac:dyDescent="0.25">
      <c r="C649" s="10" t="str">
        <f>Pivot!AD638</f>
        <v>00-16417911</v>
      </c>
      <c r="D649" s="11"/>
      <c r="E649" s="12" t="str">
        <f>Pivot!AE638</f>
        <v>♂ Matthew Sanchez
26 | High School</v>
      </c>
      <c r="F649" s="11"/>
      <c r="G649" s="12" t="str">
        <f>Pivot!AF638</f>
        <v>Customer Service Representative
Customer Service</v>
      </c>
      <c r="H649" s="11"/>
      <c r="I649" s="12" t="str">
        <f>Pivot!AG638</f>
        <v>🏠 Philadelphia
Pennsylvania</v>
      </c>
      <c r="J649" s="11"/>
      <c r="K649" s="13">
        <f>Pivot!AH638</f>
        <v>59040</v>
      </c>
      <c r="L649" s="11"/>
      <c r="M649" s="12" t="str">
        <f>Pivot!AI638</f>
        <v>▲ Active
16/04/2019 -</v>
      </c>
      <c r="N649" s="178">
        <f>Pivot!AJ638</f>
        <v>5</v>
      </c>
      <c r="O649" s="179"/>
    </row>
    <row r="650" spans="3:15" ht="30" customHeight="1" x14ac:dyDescent="0.25">
      <c r="C650" s="10" t="str">
        <f>Pivot!AD639</f>
        <v>00-16432263</v>
      </c>
      <c r="D650" s="11"/>
      <c r="E650" s="12" t="str">
        <f>Pivot!AE639</f>
        <v>♂ Stephanie Gillespie
39 | High School</v>
      </c>
      <c r="F650" s="11"/>
      <c r="G650" s="12" t="str">
        <f>Pivot!AF639</f>
        <v>Inventory Specialist
Operations</v>
      </c>
      <c r="H650" s="11"/>
      <c r="I650" s="12" t="str">
        <f>Pivot!AG639</f>
        <v>🏢 Rochester
New York</v>
      </c>
      <c r="J650" s="11"/>
      <c r="K650" s="13">
        <f>Pivot!AH639</f>
        <v>56127</v>
      </c>
      <c r="L650" s="11"/>
      <c r="M650" s="12" t="str">
        <f>Pivot!AI639</f>
        <v>▲ Active
17/07/2017 -</v>
      </c>
      <c r="N650" s="178">
        <f>Pivot!AJ639</f>
        <v>7</v>
      </c>
      <c r="O650" s="179"/>
    </row>
    <row r="651" spans="3:15" ht="30" customHeight="1" x14ac:dyDescent="0.25">
      <c r="C651" s="10" t="str">
        <f>Pivot!AD640</f>
        <v>00-16436549</v>
      </c>
      <c r="D651" s="11"/>
      <c r="E651" s="12" t="str">
        <f>Pivot!AE640</f>
        <v>♀ Brian Washington
36 | Bachelor</v>
      </c>
      <c r="F651" s="11"/>
      <c r="G651" s="12" t="str">
        <f>Pivot!AF640</f>
        <v>Logistics Coordinator
Operations</v>
      </c>
      <c r="H651" s="11"/>
      <c r="I651" s="12" t="str">
        <f>Pivot!AG640</f>
        <v>🏢 Buffalo
New York</v>
      </c>
      <c r="J651" s="11"/>
      <c r="K651" s="13">
        <f>Pivot!AH640</f>
        <v>59580</v>
      </c>
      <c r="L651" s="11"/>
      <c r="M651" s="12" t="str">
        <f>Pivot!AI640</f>
        <v>▲ Active
26/03/2020 -</v>
      </c>
      <c r="N651" s="178">
        <f>Pivot!AJ640</f>
        <v>4</v>
      </c>
      <c r="O651" s="179"/>
    </row>
    <row r="652" spans="3:15" ht="30" customHeight="1" x14ac:dyDescent="0.25">
      <c r="C652" s="10" t="str">
        <f>Pivot!AD641</f>
        <v>00-16442905</v>
      </c>
      <c r="D652" s="11"/>
      <c r="E652" s="12" t="str">
        <f>Pivot!AE641</f>
        <v>♀ Ricardo Salazar
21 | Bachelor</v>
      </c>
      <c r="F652" s="11"/>
      <c r="G652" s="12" t="str">
        <f>Pivot!AF641</f>
        <v>Support Specialist
Customer Service</v>
      </c>
      <c r="H652" s="11"/>
      <c r="I652" s="12" t="str">
        <f>Pivot!AG641</f>
        <v>🏠 Cleveland
Ohio</v>
      </c>
      <c r="J652" s="11"/>
      <c r="K652" s="13">
        <f>Pivot!AH641</f>
        <v>56527</v>
      </c>
      <c r="L652" s="11"/>
      <c r="M652" s="12" t="str">
        <f>Pivot!AI641</f>
        <v>▲ Active
01/02/2024 -</v>
      </c>
      <c r="N652" s="178">
        <f>Pivot!AJ641</f>
        <v>0</v>
      </c>
      <c r="O652" s="179"/>
    </row>
    <row r="653" spans="3:15" ht="30" customHeight="1" x14ac:dyDescent="0.25">
      <c r="C653" s="10" t="str">
        <f>Pivot!AD642</f>
        <v>00-16444924</v>
      </c>
      <c r="D653" s="11"/>
      <c r="E653" s="12" t="str">
        <f>Pivot!AE642</f>
        <v>♀ Michael Herman
53 | High School</v>
      </c>
      <c r="F653" s="11"/>
      <c r="G653" s="12" t="str">
        <f>Pivot!AF642</f>
        <v>IT Support Specialist
IT</v>
      </c>
      <c r="H653" s="11"/>
      <c r="I653" s="12" t="str">
        <f>Pivot!AG642</f>
        <v>🏠 Detroit
Michigan</v>
      </c>
      <c r="J653" s="11"/>
      <c r="K653" s="13">
        <f>Pivot!AH642</f>
        <v>59807</v>
      </c>
      <c r="L653" s="11"/>
      <c r="M653" s="12" t="str">
        <f>Pivot!AI642</f>
        <v>▲ Active
27/03/2023 -</v>
      </c>
      <c r="N653" s="178">
        <f>Pivot!AJ642</f>
        <v>1</v>
      </c>
      <c r="O653" s="179"/>
    </row>
    <row r="654" spans="3:15" ht="30" customHeight="1" x14ac:dyDescent="0.25">
      <c r="C654" s="10" t="str">
        <f>Pivot!AD643</f>
        <v>00-16449014</v>
      </c>
      <c r="D654" s="11"/>
      <c r="E654" s="12" t="str">
        <f>Pivot!AE643</f>
        <v>♂ Robert Moore
64 | PhD</v>
      </c>
      <c r="F654" s="11"/>
      <c r="G654" s="12" t="str">
        <f>Pivot!AF643</f>
        <v>Sales Consultant
Sales</v>
      </c>
      <c r="H654" s="11"/>
      <c r="I654" s="12" t="str">
        <f>Pivot!AG643</f>
        <v>🏢 Rochester
New York</v>
      </c>
      <c r="J654" s="11"/>
      <c r="K654" s="13">
        <f>Pivot!AH643</f>
        <v>78036</v>
      </c>
      <c r="L654" s="11"/>
      <c r="M654" s="12" t="str">
        <f>Pivot!AI643</f>
        <v>▲ Active
13/02/2018 -</v>
      </c>
      <c r="N654" s="178">
        <f>Pivot!AJ643</f>
        <v>6</v>
      </c>
      <c r="O654" s="179"/>
    </row>
    <row r="655" spans="3:15" ht="30" customHeight="1" x14ac:dyDescent="0.25">
      <c r="C655" s="10" t="str">
        <f>Pivot!AD644</f>
        <v>00-16449155</v>
      </c>
      <c r="D655" s="11"/>
      <c r="E655" s="12" t="str">
        <f>Pivot!AE644</f>
        <v>♂ Daniel Jones
32 | Bachelor</v>
      </c>
      <c r="F655" s="11"/>
      <c r="G655" s="12" t="str">
        <f>Pivot!AF644</f>
        <v>Sales Specialist
Sales</v>
      </c>
      <c r="H655" s="11"/>
      <c r="I655" s="12" t="str">
        <f>Pivot!AG644</f>
        <v>🏢 New York City
New York</v>
      </c>
      <c r="J655" s="11"/>
      <c r="K655" s="13">
        <f>Pivot!AH644</f>
        <v>78119</v>
      </c>
      <c r="L655" s="11"/>
      <c r="M655" s="12" t="str">
        <f>Pivot!AI644</f>
        <v>▲ Active
30/06/2023 -</v>
      </c>
      <c r="N655" s="178">
        <f>Pivot!AJ644</f>
        <v>1</v>
      </c>
      <c r="O655" s="179"/>
    </row>
    <row r="656" spans="3:15" ht="30" customHeight="1" x14ac:dyDescent="0.25">
      <c r="C656" s="10" t="str">
        <f>Pivot!AD645</f>
        <v>00-16450225</v>
      </c>
      <c r="D656" s="11"/>
      <c r="E656" s="12" t="str">
        <f>Pivot!AE645</f>
        <v>♀ David Sellers
32 | High School</v>
      </c>
      <c r="F656" s="11"/>
      <c r="G656" s="12" t="str">
        <f>Pivot!AF645</f>
        <v>Support Specialist
Customer Service</v>
      </c>
      <c r="H656" s="11"/>
      <c r="I656" s="12" t="str">
        <f>Pivot!AG645</f>
        <v>🏠 Richmond
Virginia</v>
      </c>
      <c r="J656" s="11"/>
      <c r="K656" s="13">
        <f>Pivot!AH645</f>
        <v>62353</v>
      </c>
      <c r="L656" s="11"/>
      <c r="M656" s="12" t="str">
        <f>Pivot!AI645</f>
        <v>▲ Active
27/11/2023 -</v>
      </c>
      <c r="N656" s="178">
        <f>Pivot!AJ645</f>
        <v>1</v>
      </c>
      <c r="O656" s="179"/>
    </row>
    <row r="657" spans="3:15" ht="30" customHeight="1" x14ac:dyDescent="0.25">
      <c r="C657" s="10" t="str">
        <f>Pivot!AD646</f>
        <v>00-16519170</v>
      </c>
      <c r="D657" s="11"/>
      <c r="E657" s="12" t="str">
        <f>Pivot!AE646</f>
        <v>♂ Mary Hernandez
40 | Master</v>
      </c>
      <c r="F657" s="11"/>
      <c r="G657" s="12" t="str">
        <f>Pivot!AF646</f>
        <v>System Administrator
IT</v>
      </c>
      <c r="H657" s="11"/>
      <c r="I657" s="12" t="str">
        <f>Pivot!AG646</f>
        <v>🏠 Philadelphia
Pennsylvania</v>
      </c>
      <c r="J657" s="11"/>
      <c r="K657" s="13">
        <f>Pivot!AH646</f>
        <v>88204</v>
      </c>
      <c r="L657" s="11"/>
      <c r="M657" s="12" t="str">
        <f>Pivot!AI646</f>
        <v>▲ Active
20/05/2020 -</v>
      </c>
      <c r="N657" s="178">
        <f>Pivot!AJ646</f>
        <v>4</v>
      </c>
      <c r="O657" s="179"/>
    </row>
    <row r="658" spans="3:15" ht="30" customHeight="1" x14ac:dyDescent="0.25">
      <c r="C658" s="10" t="str">
        <f>Pivot!AD647</f>
        <v>00-16521231</v>
      </c>
      <c r="D658" s="11"/>
      <c r="E658" s="12" t="str">
        <f>Pivot!AE647</f>
        <v>♀ Victor Andrade
51 | Bachelor</v>
      </c>
      <c r="F658" s="11"/>
      <c r="G658" s="12" t="str">
        <f>Pivot!AF647</f>
        <v>Sales Consultant
Sales</v>
      </c>
      <c r="H658" s="11"/>
      <c r="I658" s="12" t="str">
        <f>Pivot!AG647</f>
        <v>🏢 New York City
New York</v>
      </c>
      <c r="J658" s="11"/>
      <c r="K658" s="13">
        <f>Pivot!AH647</f>
        <v>71060</v>
      </c>
      <c r="L658" s="11"/>
      <c r="M658" s="12" t="str">
        <f>Pivot!AI647</f>
        <v>▲ Active
05/07/2020 -</v>
      </c>
      <c r="N658" s="178">
        <f>Pivot!AJ647</f>
        <v>4</v>
      </c>
      <c r="O658" s="179"/>
    </row>
    <row r="659" spans="3:15" ht="30" customHeight="1" x14ac:dyDescent="0.25">
      <c r="C659" s="10" t="str">
        <f>Pivot!AD648</f>
        <v>00-16529832</v>
      </c>
      <c r="D659" s="11"/>
      <c r="E659" s="12" t="str">
        <f>Pivot!AE648</f>
        <v>♀ Sharon Palmer
38 | Bachelor</v>
      </c>
      <c r="F659" s="11"/>
      <c r="G659" s="12" t="str">
        <f>Pivot!AF648</f>
        <v>Content Creator
Marketing</v>
      </c>
      <c r="H659" s="11"/>
      <c r="I659" s="12" t="str">
        <f>Pivot!AG648</f>
        <v>🏢 New York City
New York</v>
      </c>
      <c r="J659" s="11"/>
      <c r="K659" s="13">
        <f>Pivot!AH648</f>
        <v>60110</v>
      </c>
      <c r="L659" s="11"/>
      <c r="M659" s="12" t="str">
        <f>Pivot!AI648</f>
        <v>▲ Active
24/10/2024 -</v>
      </c>
      <c r="N659" s="178">
        <f>Pivot!AJ648</f>
        <v>0</v>
      </c>
      <c r="O659" s="179"/>
    </row>
    <row r="660" spans="3:15" ht="30" customHeight="1" x14ac:dyDescent="0.25">
      <c r="C660" s="10" t="str">
        <f>Pivot!AD649</f>
        <v>00-16531664</v>
      </c>
      <c r="D660" s="11"/>
      <c r="E660" s="12" t="str">
        <f>Pivot!AE649</f>
        <v>♀ Meghan Camacho
47 | PhD</v>
      </c>
      <c r="F660" s="11"/>
      <c r="G660" s="12" t="str">
        <f>Pivot!AF649</f>
        <v>Sales Specialist
Sales</v>
      </c>
      <c r="H660" s="11"/>
      <c r="I660" s="12" t="str">
        <f>Pivot!AG649</f>
        <v>🏢 Rochester
New York</v>
      </c>
      <c r="J660" s="11"/>
      <c r="K660" s="13">
        <f>Pivot!AH649</f>
        <v>102824</v>
      </c>
      <c r="L660" s="11"/>
      <c r="M660" s="12" t="str">
        <f>Pivot!AI649</f>
        <v>▲ Active
18/02/2023 -</v>
      </c>
      <c r="N660" s="178">
        <f>Pivot!AJ649</f>
        <v>1</v>
      </c>
      <c r="O660" s="179"/>
    </row>
    <row r="661" spans="3:15" ht="30" customHeight="1" x14ac:dyDescent="0.25">
      <c r="C661" s="10" t="str">
        <f>Pivot!AD650</f>
        <v>00-16533225</v>
      </c>
      <c r="D661" s="11"/>
      <c r="E661" s="12" t="str">
        <f>Pivot!AE650</f>
        <v>♀ James Hicks
52 | Bachelor</v>
      </c>
      <c r="F661" s="11"/>
      <c r="G661" s="12" t="str">
        <f>Pivot!AF650</f>
        <v>Content Creator
Marketing</v>
      </c>
      <c r="H661" s="11"/>
      <c r="I661" s="12" t="str">
        <f>Pivot!AG650</f>
        <v>🏠 Grand Rapids
Michigan</v>
      </c>
      <c r="J661" s="11"/>
      <c r="K661" s="13">
        <f>Pivot!AH650</f>
        <v>58058</v>
      </c>
      <c r="L661" s="11"/>
      <c r="M661" s="12" t="str">
        <f>Pivot!AI650</f>
        <v>▼ Terminated
14/07/2017 - 10/01/2018</v>
      </c>
      <c r="N661" s="178">
        <f>Pivot!AJ650</f>
        <v>0</v>
      </c>
      <c r="O661" s="179"/>
    </row>
    <row r="662" spans="3:15" ht="30" customHeight="1" x14ac:dyDescent="0.25">
      <c r="C662" s="10" t="str">
        <f>Pivot!AD651</f>
        <v>00-16538400</v>
      </c>
      <c r="D662" s="11"/>
      <c r="E662" s="12" t="str">
        <f>Pivot!AE651</f>
        <v>♀ Michael Douglas
38 | Bachelor</v>
      </c>
      <c r="F662" s="11"/>
      <c r="G662" s="12" t="str">
        <f>Pivot!AF651</f>
        <v>Marketing Coordinator
Marketing</v>
      </c>
      <c r="H662" s="11"/>
      <c r="I662" s="12" t="str">
        <f>Pivot!AG651</f>
        <v>🏢 Rochester
New York</v>
      </c>
      <c r="J662" s="11"/>
      <c r="K662" s="13">
        <f>Pivot!AH651</f>
        <v>65091</v>
      </c>
      <c r="L662" s="11"/>
      <c r="M662" s="12" t="str">
        <f>Pivot!AI651</f>
        <v>▲ Active
25/02/2017 -</v>
      </c>
      <c r="N662" s="178">
        <f>Pivot!AJ651</f>
        <v>7</v>
      </c>
      <c r="O662" s="179"/>
    </row>
    <row r="663" spans="3:15" ht="30" customHeight="1" x14ac:dyDescent="0.25">
      <c r="C663" s="10" t="str">
        <f>Pivot!AD652</f>
        <v>00-16552492</v>
      </c>
      <c r="D663" s="11"/>
      <c r="E663" s="12" t="str">
        <f>Pivot!AE652</f>
        <v>♀ Jason Contreras
22 | Master</v>
      </c>
      <c r="F663" s="11"/>
      <c r="G663" s="12" t="str">
        <f>Pivot!AF652</f>
        <v>Sales Specialist
Sales</v>
      </c>
      <c r="H663" s="11"/>
      <c r="I663" s="12" t="str">
        <f>Pivot!AG652</f>
        <v>🏠 Warren
Michigan</v>
      </c>
      <c r="J663" s="11"/>
      <c r="K663" s="13">
        <f>Pivot!AH652</f>
        <v>83377</v>
      </c>
      <c r="L663" s="11"/>
      <c r="M663" s="12" t="str">
        <f>Pivot!AI652</f>
        <v>▲ Active
05/01/2020 -</v>
      </c>
      <c r="N663" s="178">
        <f>Pivot!AJ652</f>
        <v>5</v>
      </c>
      <c r="O663" s="179"/>
    </row>
    <row r="664" spans="3:15" ht="30" customHeight="1" x14ac:dyDescent="0.25">
      <c r="C664" s="10" t="str">
        <f>Pivot!AD653</f>
        <v>00-16554015</v>
      </c>
      <c r="D664" s="11"/>
      <c r="E664" s="12" t="str">
        <f>Pivot!AE653</f>
        <v>♂ Sarah Parrish
27 | High School</v>
      </c>
      <c r="F664" s="11"/>
      <c r="G664" s="12" t="str">
        <f>Pivot!AF653</f>
        <v>Support Specialist
Customer Service</v>
      </c>
      <c r="H664" s="11"/>
      <c r="I664" s="12" t="str">
        <f>Pivot!AG653</f>
        <v>🏢 New York City
New York</v>
      </c>
      <c r="J664" s="11"/>
      <c r="K664" s="13">
        <f>Pivot!AH653</f>
        <v>61961</v>
      </c>
      <c r="L664" s="11"/>
      <c r="M664" s="12" t="str">
        <f>Pivot!AI653</f>
        <v>▲ Active
11/04/2018 -</v>
      </c>
      <c r="N664" s="178">
        <f>Pivot!AJ653</f>
        <v>6</v>
      </c>
      <c r="O664" s="179"/>
    </row>
    <row r="665" spans="3:15" ht="30" customHeight="1" x14ac:dyDescent="0.25">
      <c r="C665" s="10" t="str">
        <f>Pivot!AD654</f>
        <v>00-16567733</v>
      </c>
      <c r="D665" s="11"/>
      <c r="E665" s="12" t="str">
        <f>Pivot!AE654</f>
        <v>♀ Linda James
39 | High School</v>
      </c>
      <c r="F665" s="11"/>
      <c r="G665" s="12" t="str">
        <f>Pivot!AF654</f>
        <v>Customer Service Representative
Customer Service</v>
      </c>
      <c r="H665" s="11"/>
      <c r="I665" s="12" t="str">
        <f>Pivot!AG654</f>
        <v>🏢 Rochester
New York</v>
      </c>
      <c r="J665" s="11"/>
      <c r="K665" s="13">
        <f>Pivot!AH654</f>
        <v>64102</v>
      </c>
      <c r="L665" s="11"/>
      <c r="M665" s="12" t="str">
        <f>Pivot!AI654</f>
        <v>▲ Active
04/07/2017 -</v>
      </c>
      <c r="N665" s="178">
        <f>Pivot!AJ654</f>
        <v>7</v>
      </c>
      <c r="O665" s="179"/>
    </row>
    <row r="666" spans="3:15" ht="30" customHeight="1" x14ac:dyDescent="0.25">
      <c r="C666" s="10" t="str">
        <f>Pivot!AD655</f>
        <v>00-16582607</v>
      </c>
      <c r="D666" s="11"/>
      <c r="E666" s="12" t="str">
        <f>Pivot!AE655</f>
        <v>♀ Sara Kim
40 | Bachelor</v>
      </c>
      <c r="F666" s="11"/>
      <c r="G666" s="12" t="str">
        <f>Pivot!AF655</f>
        <v>Sales Representative
Sales</v>
      </c>
      <c r="H666" s="11"/>
      <c r="I666" s="12" t="str">
        <f>Pivot!AG655</f>
        <v>🏢 New York City
New York</v>
      </c>
      <c r="J666" s="11"/>
      <c r="K666" s="13">
        <f>Pivot!AH655</f>
        <v>68240</v>
      </c>
      <c r="L666" s="11"/>
      <c r="M666" s="12" t="str">
        <f>Pivot!AI655</f>
        <v>▼ Terminated
28/09/2018 - 27/03/2019</v>
      </c>
      <c r="N666" s="178">
        <f>Pivot!AJ655</f>
        <v>0</v>
      </c>
      <c r="O666" s="179"/>
    </row>
    <row r="667" spans="3:15" ht="30" customHeight="1" x14ac:dyDescent="0.25">
      <c r="C667" s="10" t="str">
        <f>Pivot!AD656</f>
        <v>00-16587232</v>
      </c>
      <c r="D667" s="11"/>
      <c r="E667" s="12" t="str">
        <f>Pivot!AE656</f>
        <v>♂ John Smith
46 | High School</v>
      </c>
      <c r="F667" s="11"/>
      <c r="G667" s="12" t="str">
        <f>Pivot!AF656</f>
        <v>IT Support Specialist
IT</v>
      </c>
      <c r="H667" s="11"/>
      <c r="I667" s="12" t="str">
        <f>Pivot!AG656</f>
        <v>🏢 New York City
New York</v>
      </c>
      <c r="J667" s="11"/>
      <c r="K667" s="13">
        <f>Pivot!AH656</f>
        <v>61591</v>
      </c>
      <c r="L667" s="11"/>
      <c r="M667" s="12" t="str">
        <f>Pivot!AI656</f>
        <v>▲ Active
26/08/2017 -</v>
      </c>
      <c r="N667" s="178">
        <f>Pivot!AJ656</f>
        <v>7</v>
      </c>
      <c r="O667" s="179"/>
    </row>
    <row r="668" spans="3:15" ht="30" customHeight="1" x14ac:dyDescent="0.25">
      <c r="C668" s="10" t="str">
        <f>Pivot!AD657</f>
        <v>00-16594707</v>
      </c>
      <c r="D668" s="11"/>
      <c r="E668" s="12" t="str">
        <f>Pivot!AE657</f>
        <v>♂ Barbara Smith
37 | Bachelor</v>
      </c>
      <c r="F668" s="11"/>
      <c r="G668" s="12" t="str">
        <f>Pivot!AF657</f>
        <v>Logistics Coordinator
Operations</v>
      </c>
      <c r="H668" s="11"/>
      <c r="I668" s="12" t="str">
        <f>Pivot!AG657</f>
        <v>🏢 Buffalo
New York</v>
      </c>
      <c r="J668" s="11"/>
      <c r="K668" s="13">
        <f>Pivot!AH657</f>
        <v>60341</v>
      </c>
      <c r="L668" s="11"/>
      <c r="M668" s="12" t="str">
        <f>Pivot!AI657</f>
        <v>▲ Active
25/01/2021 -</v>
      </c>
      <c r="N668" s="178">
        <f>Pivot!AJ657</f>
        <v>3</v>
      </c>
      <c r="O668" s="179"/>
    </row>
    <row r="669" spans="3:15" ht="30" customHeight="1" x14ac:dyDescent="0.25">
      <c r="C669" s="10" t="str">
        <f>Pivot!AD658</f>
        <v>00-16618423</v>
      </c>
      <c r="D669" s="11"/>
      <c r="E669" s="12" t="str">
        <f>Pivot!AE658</f>
        <v>♂ Jennifer Cooper
31 | Master</v>
      </c>
      <c r="F669" s="11"/>
      <c r="G669" s="12" t="str">
        <f>Pivot!AF658</f>
        <v>Operations Analyst
Operations</v>
      </c>
      <c r="H669" s="11"/>
      <c r="I669" s="12" t="str">
        <f>Pivot!AG658</f>
        <v>🏢 New York City
New York</v>
      </c>
      <c r="J669" s="11"/>
      <c r="K669" s="13">
        <f>Pivot!AH658</f>
        <v>61428</v>
      </c>
      <c r="L669" s="11"/>
      <c r="M669" s="12" t="str">
        <f>Pivot!AI658</f>
        <v>▲ Active
25/06/2020 -</v>
      </c>
      <c r="N669" s="178">
        <f>Pivot!AJ658</f>
        <v>4</v>
      </c>
      <c r="O669" s="179"/>
    </row>
    <row r="670" spans="3:15" ht="30" customHeight="1" x14ac:dyDescent="0.25">
      <c r="C670" s="10" t="str">
        <f>Pivot!AD659</f>
        <v>00-16620388</v>
      </c>
      <c r="D670" s="11"/>
      <c r="E670" s="12" t="str">
        <f>Pivot!AE659</f>
        <v>♂ Joy Mclean
21 | High School</v>
      </c>
      <c r="F670" s="11"/>
      <c r="G670" s="12" t="str">
        <f>Pivot!AF659</f>
        <v>Inventory Specialist
Operations</v>
      </c>
      <c r="H670" s="11"/>
      <c r="I670" s="12" t="str">
        <f>Pivot!AG659</f>
        <v>🏢 Rochester
New York</v>
      </c>
      <c r="J670" s="11"/>
      <c r="K670" s="13">
        <f>Pivot!AH659</f>
        <v>61316</v>
      </c>
      <c r="L670" s="11"/>
      <c r="M670" s="12" t="str">
        <f>Pivot!AI659</f>
        <v>▲ Active
25/08/2022 -</v>
      </c>
      <c r="N670" s="178">
        <f>Pivot!AJ659</f>
        <v>2</v>
      </c>
      <c r="O670" s="179"/>
    </row>
    <row r="671" spans="3:15" ht="30" customHeight="1" x14ac:dyDescent="0.25">
      <c r="C671" s="10" t="str">
        <f>Pivot!AD660</f>
        <v>00-16641596</v>
      </c>
      <c r="D671" s="11"/>
      <c r="E671" s="12" t="str">
        <f>Pivot!AE660</f>
        <v>♂ Timothy Washington
29 | Bachelor</v>
      </c>
      <c r="F671" s="11"/>
      <c r="G671" s="12" t="str">
        <f>Pivot!AF660</f>
        <v>Sales Consultant
Sales</v>
      </c>
      <c r="H671" s="11"/>
      <c r="I671" s="12" t="str">
        <f>Pivot!AG660</f>
        <v>🏠 Grand Rapids
Michigan</v>
      </c>
      <c r="J671" s="11"/>
      <c r="K671" s="13">
        <f>Pivot!AH660</f>
        <v>99430</v>
      </c>
      <c r="L671" s="11"/>
      <c r="M671" s="12" t="str">
        <f>Pivot!AI660</f>
        <v>▲ Active
19/01/2023 -</v>
      </c>
      <c r="N671" s="178">
        <f>Pivot!AJ660</f>
        <v>2</v>
      </c>
      <c r="O671" s="179"/>
    </row>
    <row r="672" spans="3:15" ht="30" customHeight="1" x14ac:dyDescent="0.25">
      <c r="C672" s="10" t="str">
        <f>Pivot!AD661</f>
        <v>00-16649010</v>
      </c>
      <c r="D672" s="11"/>
      <c r="E672" s="12" t="str">
        <f>Pivot!AE661</f>
        <v>♀ Michael Weaver
22 | Bachelor</v>
      </c>
      <c r="F672" s="11"/>
      <c r="G672" s="12" t="str">
        <f>Pivot!AF661</f>
        <v>Marketing Coordinator
Marketing</v>
      </c>
      <c r="H672" s="11"/>
      <c r="I672" s="12" t="str">
        <f>Pivot!AG661</f>
        <v>🏢 New York City
New York</v>
      </c>
      <c r="J672" s="11"/>
      <c r="K672" s="13">
        <f>Pivot!AH661</f>
        <v>66162</v>
      </c>
      <c r="L672" s="11"/>
      <c r="M672" s="12" t="str">
        <f>Pivot!AI661</f>
        <v>▲ Active
28/07/2021 -</v>
      </c>
      <c r="N672" s="178">
        <f>Pivot!AJ661</f>
        <v>3</v>
      </c>
      <c r="O672" s="179"/>
    </row>
    <row r="673" spans="3:15" ht="30" customHeight="1" x14ac:dyDescent="0.25">
      <c r="C673" s="10" t="str">
        <f>Pivot!AD662</f>
        <v>00-16661503</v>
      </c>
      <c r="D673" s="11"/>
      <c r="E673" s="12" t="str">
        <f>Pivot!AE662</f>
        <v>♀ Amanda Park
41 | Bachelor</v>
      </c>
      <c r="F673" s="11"/>
      <c r="G673" s="12" t="str">
        <f>Pivot!AF662</f>
        <v>Inventory Specialist
Operations</v>
      </c>
      <c r="H673" s="11"/>
      <c r="I673" s="12" t="str">
        <f>Pivot!AG662</f>
        <v>🏢 New York City
New York</v>
      </c>
      <c r="J673" s="11"/>
      <c r="K673" s="13">
        <f>Pivot!AH662</f>
        <v>64270</v>
      </c>
      <c r="L673" s="11"/>
      <c r="M673" s="12" t="str">
        <f>Pivot!AI662</f>
        <v>▲ Active
14/10/2024 -</v>
      </c>
      <c r="N673" s="178">
        <f>Pivot!AJ662</f>
        <v>0</v>
      </c>
      <c r="O673" s="179"/>
    </row>
    <row r="674" spans="3:15" ht="30" customHeight="1" x14ac:dyDescent="0.25">
      <c r="C674" s="10" t="str">
        <f>Pivot!AD663</f>
        <v>00-16681498</v>
      </c>
      <c r="D674" s="11"/>
      <c r="E674" s="12" t="str">
        <f>Pivot!AE663</f>
        <v>♂ Jacob Kelley
57 | Bachelor</v>
      </c>
      <c r="F674" s="11"/>
      <c r="G674" s="12" t="str">
        <f>Pivot!AF663</f>
        <v>Help Desk Technician
Customer Service</v>
      </c>
      <c r="H674" s="11"/>
      <c r="I674" s="12" t="str">
        <f>Pivot!AG663</f>
        <v>🏢 Rochester
New York</v>
      </c>
      <c r="J674" s="11"/>
      <c r="K674" s="13">
        <f>Pivot!AH663</f>
        <v>93187</v>
      </c>
      <c r="L674" s="11"/>
      <c r="M674" s="12" t="str">
        <f>Pivot!AI663</f>
        <v>▲ Active
24/01/2016 -</v>
      </c>
      <c r="N674" s="178">
        <f>Pivot!AJ663</f>
        <v>9</v>
      </c>
      <c r="O674" s="179"/>
    </row>
    <row r="675" spans="3:15" ht="30" customHeight="1" x14ac:dyDescent="0.25">
      <c r="C675" s="10" t="str">
        <f>Pivot!AD664</f>
        <v>00-16686777</v>
      </c>
      <c r="D675" s="11"/>
      <c r="E675" s="12" t="str">
        <f>Pivot!AE664</f>
        <v>♀ Theodore Williams
33 | Bachelor</v>
      </c>
      <c r="F675" s="11"/>
      <c r="G675" s="12" t="str">
        <f>Pivot!AF664</f>
        <v>Accountant
Finance</v>
      </c>
      <c r="H675" s="11"/>
      <c r="I675" s="12" t="str">
        <f>Pivot!AG664</f>
        <v>🏢 Rochester
New York</v>
      </c>
      <c r="J675" s="11"/>
      <c r="K675" s="13">
        <f>Pivot!AH664</f>
        <v>63742</v>
      </c>
      <c r="L675" s="11"/>
      <c r="M675" s="12" t="str">
        <f>Pivot!AI664</f>
        <v>▲ Active
25/01/2020 -</v>
      </c>
      <c r="N675" s="178">
        <f>Pivot!AJ664</f>
        <v>4</v>
      </c>
      <c r="O675" s="179"/>
    </row>
    <row r="676" spans="3:15" ht="30" customHeight="1" x14ac:dyDescent="0.25">
      <c r="C676" s="10" t="str">
        <f>Pivot!AD665</f>
        <v>00-16698934</v>
      </c>
      <c r="D676" s="11"/>
      <c r="E676" s="12" t="str">
        <f>Pivot!AE665</f>
        <v>♀ Joseph Cruz
21 | Bachelor</v>
      </c>
      <c r="F676" s="11"/>
      <c r="G676" s="12" t="str">
        <f>Pivot!AF665</f>
        <v>Software Developer
IT</v>
      </c>
      <c r="H676" s="11"/>
      <c r="I676" s="12" t="str">
        <f>Pivot!AG665</f>
        <v>🏢 Rochester
New York</v>
      </c>
      <c r="J676" s="11"/>
      <c r="K676" s="13">
        <f>Pivot!AH665</f>
        <v>83866</v>
      </c>
      <c r="L676" s="11"/>
      <c r="M676" s="12" t="str">
        <f>Pivot!AI665</f>
        <v>▲ Active
29/12/2018 -</v>
      </c>
      <c r="N676" s="178">
        <f>Pivot!AJ665</f>
        <v>6</v>
      </c>
      <c r="O676" s="179"/>
    </row>
    <row r="677" spans="3:15" ht="30" customHeight="1" x14ac:dyDescent="0.25">
      <c r="C677" s="10" t="str">
        <f>Pivot!AD666</f>
        <v>00-16710432</v>
      </c>
      <c r="D677" s="11"/>
      <c r="E677" s="12" t="str">
        <f>Pivot!AE666</f>
        <v>♂ Charles Collier
38 | Bachelor</v>
      </c>
      <c r="F677" s="11"/>
      <c r="G677" s="12" t="str">
        <f>Pivot!AF666</f>
        <v>Help Desk Technician
Customer Service</v>
      </c>
      <c r="H677" s="11"/>
      <c r="I677" s="12" t="str">
        <f>Pivot!AG666</f>
        <v>🏠 Cincinnati
Ohio</v>
      </c>
      <c r="J677" s="11"/>
      <c r="K677" s="13">
        <f>Pivot!AH666</f>
        <v>91822</v>
      </c>
      <c r="L677" s="11"/>
      <c r="M677" s="12" t="str">
        <f>Pivot!AI666</f>
        <v>▲ Active
21/12/2022 -</v>
      </c>
      <c r="N677" s="178">
        <f>Pivot!AJ666</f>
        <v>2</v>
      </c>
      <c r="O677" s="179"/>
    </row>
    <row r="678" spans="3:15" ht="30" customHeight="1" x14ac:dyDescent="0.25">
      <c r="C678" s="10" t="str">
        <f>Pivot!AD667</f>
        <v>00-16717119</v>
      </c>
      <c r="D678" s="11"/>
      <c r="E678" s="12" t="str">
        <f>Pivot!AE667</f>
        <v>♂ Timothy Sloan
51 | Bachelor</v>
      </c>
      <c r="F678" s="11"/>
      <c r="G678" s="12" t="str">
        <f>Pivot!AF667</f>
        <v>Inventory Specialist
Operations</v>
      </c>
      <c r="H678" s="11"/>
      <c r="I678" s="12" t="str">
        <f>Pivot!AG667</f>
        <v>🏠 Philadelphia
Pennsylvania</v>
      </c>
      <c r="J678" s="11"/>
      <c r="K678" s="13">
        <f>Pivot!AH667</f>
        <v>66507</v>
      </c>
      <c r="L678" s="11"/>
      <c r="M678" s="12" t="str">
        <f>Pivot!AI667</f>
        <v>▲ Active
14/05/2018 -</v>
      </c>
      <c r="N678" s="178">
        <f>Pivot!AJ667</f>
        <v>6</v>
      </c>
      <c r="O678" s="179"/>
    </row>
    <row r="679" spans="3:15" ht="30" customHeight="1" x14ac:dyDescent="0.25">
      <c r="C679" s="10" t="str">
        <f>Pivot!AD668</f>
        <v>00-16720126</v>
      </c>
      <c r="D679" s="11"/>
      <c r="E679" s="12" t="str">
        <f>Pivot!AE668</f>
        <v>♂ Alex Johnson
50 | High School</v>
      </c>
      <c r="F679" s="11"/>
      <c r="G679" s="12" t="str">
        <f>Pivot!AF668</f>
        <v>Support Specialist
Customer Service</v>
      </c>
      <c r="H679" s="11"/>
      <c r="I679" s="12" t="str">
        <f>Pivot!AG668</f>
        <v>🏢 Rochester
New York</v>
      </c>
      <c r="J679" s="11"/>
      <c r="K679" s="13">
        <f>Pivot!AH668</f>
        <v>63805</v>
      </c>
      <c r="L679" s="11"/>
      <c r="M679" s="12" t="str">
        <f>Pivot!AI668</f>
        <v>▲ Active
15/08/2022 -</v>
      </c>
      <c r="N679" s="178">
        <f>Pivot!AJ668</f>
        <v>2</v>
      </c>
      <c r="O679" s="179"/>
    </row>
    <row r="680" spans="3:15" ht="30" customHeight="1" x14ac:dyDescent="0.25">
      <c r="C680" s="10" t="str">
        <f>Pivot!AD669</f>
        <v>00-16729990</v>
      </c>
      <c r="D680" s="11"/>
      <c r="E680" s="12" t="str">
        <f>Pivot!AE669</f>
        <v>♂ Joshua Wright
33 | Bachelor</v>
      </c>
      <c r="F680" s="11"/>
      <c r="G680" s="12" t="str">
        <f>Pivot!AF669</f>
        <v>Accountant
Finance</v>
      </c>
      <c r="H680" s="11"/>
      <c r="I680" s="12" t="str">
        <f>Pivot!AG669</f>
        <v>🏢 New York City
New York</v>
      </c>
      <c r="J680" s="11"/>
      <c r="K680" s="13">
        <f>Pivot!AH669</f>
        <v>63056</v>
      </c>
      <c r="L680" s="11"/>
      <c r="M680" s="12" t="str">
        <f>Pivot!AI669</f>
        <v>▼ Terminated
24/12/2020 - 30/07/2024</v>
      </c>
      <c r="N680" s="178">
        <f>Pivot!AJ669</f>
        <v>3</v>
      </c>
      <c r="O680" s="179"/>
    </row>
    <row r="681" spans="3:15" ht="30" customHeight="1" x14ac:dyDescent="0.25">
      <c r="C681" s="10" t="str">
        <f>Pivot!AD670</f>
        <v>00-16749089</v>
      </c>
      <c r="D681" s="11"/>
      <c r="E681" s="12" t="str">
        <f>Pivot!AE670</f>
        <v>♀ John Douglas
28 | High School</v>
      </c>
      <c r="F681" s="11"/>
      <c r="G681" s="12" t="str">
        <f>Pivot!AF670</f>
        <v>Help Desk Technician
Customer Service</v>
      </c>
      <c r="H681" s="11"/>
      <c r="I681" s="12" t="str">
        <f>Pivot!AG670</f>
        <v>🏠 Grand Rapids
Michigan</v>
      </c>
      <c r="J681" s="11"/>
      <c r="K681" s="13">
        <f>Pivot!AH670</f>
        <v>63590</v>
      </c>
      <c r="L681" s="11"/>
      <c r="M681" s="12" t="str">
        <f>Pivot!AI670</f>
        <v>▼ Terminated
03/01/2017 - 24/09/2021</v>
      </c>
      <c r="N681" s="178">
        <f>Pivot!AJ670</f>
        <v>4</v>
      </c>
      <c r="O681" s="179"/>
    </row>
    <row r="682" spans="3:15" ht="30" customHeight="1" x14ac:dyDescent="0.25">
      <c r="C682" s="10" t="str">
        <f>Pivot!AD671</f>
        <v>00-16757047</v>
      </c>
      <c r="D682" s="11"/>
      <c r="E682" s="12" t="str">
        <f>Pivot!AE671</f>
        <v>♂ Emily Norton
58 | High School</v>
      </c>
      <c r="F682" s="11"/>
      <c r="G682" s="12" t="str">
        <f>Pivot!AF671</f>
        <v>IT Support Specialist
IT</v>
      </c>
      <c r="H682" s="11"/>
      <c r="I682" s="12" t="str">
        <f>Pivot!AG671</f>
        <v>🏠 Columbus
Ohio</v>
      </c>
      <c r="J682" s="11"/>
      <c r="K682" s="13">
        <f>Pivot!AH671</f>
        <v>69983</v>
      </c>
      <c r="L682" s="11"/>
      <c r="M682" s="12" t="str">
        <f>Pivot!AI671</f>
        <v>▲ Active
15/07/2022 -</v>
      </c>
      <c r="N682" s="178">
        <f>Pivot!AJ671</f>
        <v>2</v>
      </c>
      <c r="O682" s="179"/>
    </row>
    <row r="683" spans="3:15" ht="30" customHeight="1" x14ac:dyDescent="0.25">
      <c r="C683" s="10" t="str">
        <f>Pivot!AD672</f>
        <v>00-16757958</v>
      </c>
      <c r="D683" s="11"/>
      <c r="E683" s="12" t="str">
        <f>Pivot!AE672</f>
        <v>♂ Ariana Zuniga
55 | Bachelor</v>
      </c>
      <c r="F683" s="11"/>
      <c r="G683" s="12" t="str">
        <f>Pivot!AF672</f>
        <v>Sales Specialist
Sales</v>
      </c>
      <c r="H683" s="11"/>
      <c r="I683" s="12" t="str">
        <f>Pivot!AG672</f>
        <v>🏢 New York City
New York</v>
      </c>
      <c r="J683" s="11"/>
      <c r="K683" s="13">
        <f>Pivot!AH672</f>
        <v>87897</v>
      </c>
      <c r="L683" s="11"/>
      <c r="M683" s="12" t="str">
        <f>Pivot!AI672</f>
        <v>▲ Active
24/02/2020 -</v>
      </c>
      <c r="N683" s="178">
        <f>Pivot!AJ672</f>
        <v>4</v>
      </c>
      <c r="O683" s="179"/>
    </row>
    <row r="684" spans="3:15" ht="30" customHeight="1" x14ac:dyDescent="0.25">
      <c r="C684" s="10" t="str">
        <f>Pivot!AD673</f>
        <v>00-16772091</v>
      </c>
      <c r="D684" s="11"/>
      <c r="E684" s="12" t="str">
        <f>Pivot!AE673</f>
        <v>♂ Joseph Dean
51 | High School</v>
      </c>
      <c r="F684" s="11"/>
      <c r="G684" s="12" t="str">
        <f>Pivot!AF673</f>
        <v>Support Specialist
Customer Service</v>
      </c>
      <c r="H684" s="11"/>
      <c r="I684" s="12" t="str">
        <f>Pivot!AG673</f>
        <v>🏢 New York City
New York</v>
      </c>
      <c r="J684" s="11"/>
      <c r="K684" s="13">
        <f>Pivot!AH673</f>
        <v>70820</v>
      </c>
      <c r="L684" s="11"/>
      <c r="M684" s="12" t="str">
        <f>Pivot!AI673</f>
        <v>▲ Active
13/03/2016 -</v>
      </c>
      <c r="N684" s="178">
        <f>Pivot!AJ673</f>
        <v>8</v>
      </c>
      <c r="O684" s="179"/>
    </row>
    <row r="685" spans="3:15" ht="30" customHeight="1" x14ac:dyDescent="0.25">
      <c r="C685" s="10" t="str">
        <f>Pivot!AD674</f>
        <v>00-16780654</v>
      </c>
      <c r="D685" s="11"/>
      <c r="E685" s="12" t="str">
        <f>Pivot!AE674</f>
        <v>♂ Victoria Dillon
32 | Bachelor</v>
      </c>
      <c r="F685" s="11"/>
      <c r="G685" s="12" t="str">
        <f>Pivot!AF674</f>
        <v>Sales Representative
Sales</v>
      </c>
      <c r="H685" s="11"/>
      <c r="I685" s="12" t="str">
        <f>Pivot!AG674</f>
        <v>🏠 Aurora
Illinois</v>
      </c>
      <c r="J685" s="11"/>
      <c r="K685" s="13">
        <f>Pivot!AH674</f>
        <v>83130</v>
      </c>
      <c r="L685" s="11"/>
      <c r="M685" s="12" t="str">
        <f>Pivot!AI674</f>
        <v>▲ Active
08/03/2022 -</v>
      </c>
      <c r="N685" s="178">
        <f>Pivot!AJ674</f>
        <v>2</v>
      </c>
      <c r="O685" s="179"/>
    </row>
    <row r="686" spans="3:15" ht="30" customHeight="1" x14ac:dyDescent="0.25">
      <c r="C686" s="10" t="str">
        <f>Pivot!AD675</f>
        <v>00-16788521</v>
      </c>
      <c r="D686" s="11"/>
      <c r="E686" s="12" t="str">
        <f>Pivot!AE675</f>
        <v>♂ Tara Miller
34 | Bachelor</v>
      </c>
      <c r="F686" s="11"/>
      <c r="G686" s="12" t="str">
        <f>Pivot!AF675</f>
        <v>Logistics Coordinator
Operations</v>
      </c>
      <c r="H686" s="11"/>
      <c r="I686" s="12" t="str">
        <f>Pivot!AG675</f>
        <v>🏠 Greensboro
North Carolina</v>
      </c>
      <c r="J686" s="11"/>
      <c r="K686" s="13">
        <f>Pivot!AH675</f>
        <v>70153</v>
      </c>
      <c r="L686" s="11"/>
      <c r="M686" s="12" t="str">
        <f>Pivot!AI675</f>
        <v>▲ Active
11/08/2017 -</v>
      </c>
      <c r="N686" s="178">
        <f>Pivot!AJ675</f>
        <v>7</v>
      </c>
      <c r="O686" s="179"/>
    </row>
    <row r="687" spans="3:15" ht="30" customHeight="1" x14ac:dyDescent="0.25">
      <c r="C687" s="10" t="str">
        <f>Pivot!AD676</f>
        <v>00-16789850</v>
      </c>
      <c r="D687" s="11"/>
      <c r="E687" s="12" t="str">
        <f>Pivot!AE676</f>
        <v>♂ Amber Cummings
38 | Master</v>
      </c>
      <c r="F687" s="11"/>
      <c r="G687" s="12" t="str">
        <f>Pivot!AF676</f>
        <v>Operations Analyst
Operations</v>
      </c>
      <c r="H687" s="11"/>
      <c r="I687" s="12" t="str">
        <f>Pivot!AG676</f>
        <v>🏢 New York City
New York</v>
      </c>
      <c r="J687" s="11"/>
      <c r="K687" s="13">
        <f>Pivot!AH676</f>
        <v>76824</v>
      </c>
      <c r="L687" s="11"/>
      <c r="M687" s="12" t="str">
        <f>Pivot!AI676</f>
        <v>▼ Terminated
09/12/2022 - 07/06/2023</v>
      </c>
      <c r="N687" s="178">
        <f>Pivot!AJ676</f>
        <v>0</v>
      </c>
      <c r="O687" s="179"/>
    </row>
    <row r="688" spans="3:15" ht="30" customHeight="1" x14ac:dyDescent="0.25">
      <c r="C688" s="10" t="str">
        <f>Pivot!AD677</f>
        <v>00-16792127</v>
      </c>
      <c r="D688" s="11"/>
      <c r="E688" s="12" t="str">
        <f>Pivot!AE677</f>
        <v>♀ David Allen
34 | High School</v>
      </c>
      <c r="F688" s="11"/>
      <c r="G688" s="12" t="str">
        <f>Pivot!AF677</f>
        <v>Content Creator
Marketing</v>
      </c>
      <c r="H688" s="11"/>
      <c r="I688" s="12" t="str">
        <f>Pivot!AG677</f>
        <v>🏢 New York City
New York</v>
      </c>
      <c r="J688" s="11"/>
      <c r="K688" s="13">
        <f>Pivot!AH677</f>
        <v>60358</v>
      </c>
      <c r="L688" s="11"/>
      <c r="M688" s="12" t="str">
        <f>Pivot!AI677</f>
        <v>▼ Terminated
06/09/2017 - 05/03/2018</v>
      </c>
      <c r="N688" s="178">
        <f>Pivot!AJ677</f>
        <v>0</v>
      </c>
      <c r="O688" s="179"/>
    </row>
    <row r="689" spans="3:15" ht="30" customHeight="1" x14ac:dyDescent="0.25">
      <c r="C689" s="10" t="str">
        <f>Pivot!AD678</f>
        <v>00-16805868</v>
      </c>
      <c r="D689" s="11"/>
      <c r="E689" s="12" t="str">
        <f>Pivot!AE678</f>
        <v>♂ Jessica Tran
35 | Master</v>
      </c>
      <c r="F689" s="11"/>
      <c r="G689" s="12" t="str">
        <f>Pivot!AF678</f>
        <v>Software Developer
IT</v>
      </c>
      <c r="H689" s="11"/>
      <c r="I689" s="12" t="str">
        <f>Pivot!AG678</f>
        <v>🏠 Greensboro
North Carolina</v>
      </c>
      <c r="J689" s="11"/>
      <c r="K689" s="13">
        <f>Pivot!AH678</f>
        <v>92883</v>
      </c>
      <c r="L689" s="11"/>
      <c r="M689" s="12" t="str">
        <f>Pivot!AI678</f>
        <v>▲ Active
16/01/2017 -</v>
      </c>
      <c r="N689" s="178">
        <f>Pivot!AJ678</f>
        <v>8</v>
      </c>
      <c r="O689" s="179"/>
    </row>
    <row r="690" spans="3:15" ht="30" customHeight="1" x14ac:dyDescent="0.25">
      <c r="C690" s="10" t="str">
        <f>Pivot!AD679</f>
        <v>00-16813620</v>
      </c>
      <c r="D690" s="11"/>
      <c r="E690" s="12" t="str">
        <f>Pivot!AE679</f>
        <v>♀ Jennifer Osborn
39 | High School</v>
      </c>
      <c r="F690" s="11"/>
      <c r="G690" s="12" t="str">
        <f>Pivot!AF679</f>
        <v>Inventory Specialist
Operations</v>
      </c>
      <c r="H690" s="11"/>
      <c r="I690" s="12" t="str">
        <f>Pivot!AG679</f>
        <v>🏢 New York City
New York</v>
      </c>
      <c r="J690" s="11"/>
      <c r="K690" s="13">
        <f>Pivot!AH679</f>
        <v>61212</v>
      </c>
      <c r="L690" s="11"/>
      <c r="M690" s="12" t="str">
        <f>Pivot!AI679</f>
        <v>▼ Terminated
11/11/2022 - 10/05/2023</v>
      </c>
      <c r="N690" s="178">
        <f>Pivot!AJ679</f>
        <v>0</v>
      </c>
      <c r="O690" s="179"/>
    </row>
    <row r="691" spans="3:15" ht="30" customHeight="1" x14ac:dyDescent="0.25">
      <c r="C691" s="10" t="str">
        <f>Pivot!AD680</f>
        <v>00-16818365</v>
      </c>
      <c r="D691" s="11"/>
      <c r="E691" s="12" t="str">
        <f>Pivot!AE680</f>
        <v>♂ Edward Garcia
56 | Bachelor</v>
      </c>
      <c r="F691" s="11"/>
      <c r="G691" s="12" t="str">
        <f>Pivot!AF680</f>
        <v>Marketing Coordinator
Marketing</v>
      </c>
      <c r="H691" s="11"/>
      <c r="I691" s="12" t="str">
        <f>Pivot!AG680</f>
        <v>🏢 Rochester
New York</v>
      </c>
      <c r="J691" s="11"/>
      <c r="K691" s="13">
        <f>Pivot!AH680</f>
        <v>80285</v>
      </c>
      <c r="L691" s="11"/>
      <c r="M691" s="12" t="str">
        <f>Pivot!AI680</f>
        <v>▲ Active
04/07/2017 -</v>
      </c>
      <c r="N691" s="178">
        <f>Pivot!AJ680</f>
        <v>7</v>
      </c>
      <c r="O691" s="179"/>
    </row>
    <row r="692" spans="3:15" ht="30" customHeight="1" x14ac:dyDescent="0.25">
      <c r="C692" s="10" t="str">
        <f>Pivot!AD681</f>
        <v>00-16825701</v>
      </c>
      <c r="D692" s="11"/>
      <c r="E692" s="12" t="str">
        <f>Pivot!AE681</f>
        <v>♂ Benjamin Preston
33 | PhD</v>
      </c>
      <c r="F692" s="11"/>
      <c r="G692" s="12" t="str">
        <f>Pivot!AF681</f>
        <v>Sales Specialist
Sales</v>
      </c>
      <c r="H692" s="11"/>
      <c r="I692" s="12" t="str">
        <f>Pivot!AG681</f>
        <v>🏠 Charleston
West Virginia</v>
      </c>
      <c r="J692" s="11"/>
      <c r="K692" s="13">
        <f>Pivot!AH681</f>
        <v>59082</v>
      </c>
      <c r="L692" s="11"/>
      <c r="M692" s="12" t="str">
        <f>Pivot!AI681</f>
        <v>▲ Active
09/05/2023 -</v>
      </c>
      <c r="N692" s="178">
        <f>Pivot!AJ681</f>
        <v>1</v>
      </c>
      <c r="O692" s="179"/>
    </row>
    <row r="693" spans="3:15" ht="30" customHeight="1" x14ac:dyDescent="0.25">
      <c r="C693" s="10" t="str">
        <f>Pivot!AD682</f>
        <v>00-16829764</v>
      </c>
      <c r="D693" s="11"/>
      <c r="E693" s="12" t="str">
        <f>Pivot!AE682</f>
        <v>♂ Clifford Ellis
65 | Bachelor</v>
      </c>
      <c r="F693" s="11"/>
      <c r="G693" s="12" t="str">
        <f>Pivot!AF682</f>
        <v>Logistics Coordinator
Operations</v>
      </c>
      <c r="H693" s="11"/>
      <c r="I693" s="12" t="str">
        <f>Pivot!AG682</f>
        <v>🏠 Detroit
Michigan</v>
      </c>
      <c r="J693" s="11"/>
      <c r="K693" s="13">
        <f>Pivot!AH682</f>
        <v>66537</v>
      </c>
      <c r="L693" s="11"/>
      <c r="M693" s="12" t="str">
        <f>Pivot!AI682</f>
        <v>▲ Active
06/02/2017 -</v>
      </c>
      <c r="N693" s="178">
        <f>Pivot!AJ682</f>
        <v>7</v>
      </c>
      <c r="O693" s="179"/>
    </row>
    <row r="694" spans="3:15" ht="30" customHeight="1" x14ac:dyDescent="0.25">
      <c r="C694" s="10" t="str">
        <f>Pivot!AD683</f>
        <v>00-16832563</v>
      </c>
      <c r="D694" s="11"/>
      <c r="E694" s="12" t="str">
        <f>Pivot!AE683</f>
        <v>♂ Jessica Lutz
42 | Bachelor</v>
      </c>
      <c r="F694" s="11"/>
      <c r="G694" s="12" t="str">
        <f>Pivot!AF683</f>
        <v>Inventory Specialist
Operations</v>
      </c>
      <c r="H694" s="11"/>
      <c r="I694" s="12" t="str">
        <f>Pivot!AG683</f>
        <v>🏢 Buffalo
New York</v>
      </c>
      <c r="J694" s="11"/>
      <c r="K694" s="13">
        <f>Pivot!AH683</f>
        <v>65395</v>
      </c>
      <c r="L694" s="11"/>
      <c r="M694" s="12" t="str">
        <f>Pivot!AI683</f>
        <v>▲ Active
08/12/2019 -</v>
      </c>
      <c r="N694" s="178">
        <f>Pivot!AJ683</f>
        <v>5</v>
      </c>
      <c r="O694" s="179"/>
    </row>
    <row r="695" spans="3:15" ht="30" customHeight="1" x14ac:dyDescent="0.25">
      <c r="C695" s="10" t="str">
        <f>Pivot!AD684</f>
        <v>00-16833876</v>
      </c>
      <c r="D695" s="11"/>
      <c r="E695" s="12" t="str">
        <f>Pivot!AE684</f>
        <v>♀ Madeline Barnes
42 | Bachelor</v>
      </c>
      <c r="F695" s="11"/>
      <c r="G695" s="12" t="str">
        <f>Pivot!AF684</f>
        <v>Logistics Coordinator
Operations</v>
      </c>
      <c r="H695" s="11"/>
      <c r="I695" s="12" t="str">
        <f>Pivot!AG684</f>
        <v>🏢 Rochester
New York</v>
      </c>
      <c r="J695" s="11"/>
      <c r="K695" s="13">
        <f>Pivot!AH684</f>
        <v>56768</v>
      </c>
      <c r="L695" s="11"/>
      <c r="M695" s="12" t="str">
        <f>Pivot!AI684</f>
        <v>▲ Active
09/03/2023 -</v>
      </c>
      <c r="N695" s="178">
        <f>Pivot!AJ684</f>
        <v>1</v>
      </c>
      <c r="O695" s="179"/>
    </row>
    <row r="696" spans="3:15" ht="30" customHeight="1" x14ac:dyDescent="0.25">
      <c r="C696" s="10" t="str">
        <f>Pivot!AD685</f>
        <v>00-16835512</v>
      </c>
      <c r="D696" s="11"/>
      <c r="E696" s="12" t="str">
        <f>Pivot!AE685</f>
        <v>♂ Ryan Thompson
33 | High School</v>
      </c>
      <c r="F696" s="11"/>
      <c r="G696" s="12" t="str">
        <f>Pivot!AF685</f>
        <v>Support Specialist
Customer Service</v>
      </c>
      <c r="H696" s="11"/>
      <c r="I696" s="12" t="str">
        <f>Pivot!AG685</f>
        <v>🏠 Huntington
West Virginia</v>
      </c>
      <c r="J696" s="11"/>
      <c r="K696" s="13">
        <f>Pivot!AH685</f>
        <v>65652</v>
      </c>
      <c r="L696" s="11"/>
      <c r="M696" s="12" t="str">
        <f>Pivot!AI685</f>
        <v>▲ Active
24/02/2022 -</v>
      </c>
      <c r="N696" s="178">
        <f>Pivot!AJ685</f>
        <v>2</v>
      </c>
      <c r="O696" s="179"/>
    </row>
    <row r="697" spans="3:15" ht="30" customHeight="1" x14ac:dyDescent="0.25">
      <c r="C697" s="10" t="str">
        <f>Pivot!AD686</f>
        <v>00-16838823</v>
      </c>
      <c r="D697" s="11"/>
      <c r="E697" s="12" t="str">
        <f>Pivot!AE686</f>
        <v>♀ Jeffrey Wells
53 | Bachelor</v>
      </c>
      <c r="F697" s="11"/>
      <c r="G697" s="12" t="str">
        <f>Pivot!AF686</f>
        <v>System Administrator
IT</v>
      </c>
      <c r="H697" s="11"/>
      <c r="I697" s="12" t="str">
        <f>Pivot!AG686</f>
        <v>🏠 Richmond
Virginia</v>
      </c>
      <c r="J697" s="11"/>
      <c r="K697" s="13">
        <f>Pivot!AH686</f>
        <v>95731</v>
      </c>
      <c r="L697" s="11"/>
      <c r="M697" s="12" t="str">
        <f>Pivot!AI686</f>
        <v>▲ Active
24/06/2022 -</v>
      </c>
      <c r="N697" s="178">
        <f>Pivot!AJ686</f>
        <v>2</v>
      </c>
      <c r="O697" s="179"/>
    </row>
    <row r="698" spans="3:15" ht="30" customHeight="1" x14ac:dyDescent="0.25">
      <c r="C698" s="10" t="str">
        <f>Pivot!AD687</f>
        <v>00-16839113</v>
      </c>
      <c r="D698" s="11"/>
      <c r="E698" s="12" t="str">
        <f>Pivot!AE687</f>
        <v>♂ Brandon Hull
47 | PhD</v>
      </c>
      <c r="F698" s="11"/>
      <c r="G698" s="12" t="str">
        <f>Pivot!AF687</f>
        <v>Sales Specialist
Sales</v>
      </c>
      <c r="H698" s="11"/>
      <c r="I698" s="12" t="str">
        <f>Pivot!AG687</f>
        <v>🏢 Rochester
New York</v>
      </c>
      <c r="J698" s="11"/>
      <c r="K698" s="13">
        <f>Pivot!AH687</f>
        <v>63554</v>
      </c>
      <c r="L698" s="11"/>
      <c r="M698" s="12" t="str">
        <f>Pivot!AI687</f>
        <v>▲ Active
26/07/2018 -</v>
      </c>
      <c r="N698" s="178">
        <f>Pivot!AJ687</f>
        <v>6</v>
      </c>
      <c r="O698" s="179"/>
    </row>
    <row r="699" spans="3:15" ht="30" customHeight="1" x14ac:dyDescent="0.25">
      <c r="C699" s="10" t="str">
        <f>Pivot!AD688</f>
        <v>00-16861001</v>
      </c>
      <c r="D699" s="11"/>
      <c r="E699" s="12" t="str">
        <f>Pivot!AE688</f>
        <v>♂ Kathleen Lowe
35 | Bachelor</v>
      </c>
      <c r="F699" s="11"/>
      <c r="G699" s="12" t="str">
        <f>Pivot!AF688</f>
        <v>Software Developer
IT</v>
      </c>
      <c r="H699" s="11"/>
      <c r="I699" s="12" t="str">
        <f>Pivot!AG688</f>
        <v>🏠 Philadelphia
Pennsylvania</v>
      </c>
      <c r="J699" s="11"/>
      <c r="K699" s="13">
        <f>Pivot!AH688</f>
        <v>85828</v>
      </c>
      <c r="L699" s="11"/>
      <c r="M699" s="12" t="str">
        <f>Pivot!AI688</f>
        <v>▲ Active
10/11/2015 -</v>
      </c>
      <c r="N699" s="178">
        <f>Pivot!AJ688</f>
        <v>9</v>
      </c>
      <c r="O699" s="179"/>
    </row>
    <row r="700" spans="3:15" ht="30" customHeight="1" x14ac:dyDescent="0.25">
      <c r="C700" s="10" t="str">
        <f>Pivot!AD689</f>
        <v>00-16871369</v>
      </c>
      <c r="D700" s="11"/>
      <c r="E700" s="12" t="str">
        <f>Pivot!AE689</f>
        <v>♂ Todd Willis
44 | Bachelor</v>
      </c>
      <c r="F700" s="11"/>
      <c r="G700" s="12" t="str">
        <f>Pivot!AF689</f>
        <v>Support Specialist
Customer Service</v>
      </c>
      <c r="H700" s="11"/>
      <c r="I700" s="12" t="str">
        <f>Pivot!AG689</f>
        <v>🏢 Rochester
New York</v>
      </c>
      <c r="J700" s="11"/>
      <c r="K700" s="13">
        <f>Pivot!AH689</f>
        <v>70937</v>
      </c>
      <c r="L700" s="11"/>
      <c r="M700" s="12" t="str">
        <f>Pivot!AI689</f>
        <v>▲ Active
26/03/2020 -</v>
      </c>
      <c r="N700" s="178">
        <f>Pivot!AJ689</f>
        <v>4</v>
      </c>
      <c r="O700" s="179"/>
    </row>
    <row r="701" spans="3:15" ht="30" customHeight="1" x14ac:dyDescent="0.25">
      <c r="C701" s="10" t="str">
        <f>Pivot!AD690</f>
        <v>00-16903019</v>
      </c>
      <c r="D701" s="11"/>
      <c r="E701" s="12" t="str">
        <f>Pivot!AE690</f>
        <v>♀ Connie Munoz
38 | Bachelor</v>
      </c>
      <c r="F701" s="11"/>
      <c r="G701" s="12" t="str">
        <f>Pivot!AF690</f>
        <v>Logistics Coordinator
Operations</v>
      </c>
      <c r="H701" s="11"/>
      <c r="I701" s="12" t="str">
        <f>Pivot!AG690</f>
        <v>🏢 New York City
New York</v>
      </c>
      <c r="J701" s="11"/>
      <c r="K701" s="13">
        <f>Pivot!AH690</f>
        <v>62970</v>
      </c>
      <c r="L701" s="11"/>
      <c r="M701" s="12" t="str">
        <f>Pivot!AI690</f>
        <v>▲ Active
22/03/2021 -</v>
      </c>
      <c r="N701" s="178">
        <f>Pivot!AJ690</f>
        <v>3</v>
      </c>
      <c r="O701" s="179"/>
    </row>
    <row r="702" spans="3:15" ht="30" customHeight="1" x14ac:dyDescent="0.25">
      <c r="C702" s="10" t="str">
        <f>Pivot!AD691</f>
        <v>00-16904975</v>
      </c>
      <c r="D702" s="11"/>
      <c r="E702" s="12" t="str">
        <f>Pivot!AE691</f>
        <v>♀ Julie Thompson
57 | Master</v>
      </c>
      <c r="F702" s="11"/>
      <c r="G702" s="12" t="str">
        <f>Pivot!AF691</f>
        <v>System Administrator
IT</v>
      </c>
      <c r="H702" s="11"/>
      <c r="I702" s="12" t="str">
        <f>Pivot!AG691</f>
        <v>🏢 New York City
New York</v>
      </c>
      <c r="J702" s="11"/>
      <c r="K702" s="13">
        <f>Pivot!AH691</f>
        <v>91226</v>
      </c>
      <c r="L702" s="11"/>
      <c r="M702" s="12" t="str">
        <f>Pivot!AI691</f>
        <v>▼ Terminated
21/02/2024 - 19/08/2024</v>
      </c>
      <c r="N702" s="178">
        <f>Pivot!AJ691</f>
        <v>0</v>
      </c>
      <c r="O702" s="179"/>
    </row>
    <row r="703" spans="3:15" ht="30" customHeight="1" x14ac:dyDescent="0.25">
      <c r="C703" s="10" t="str">
        <f>Pivot!AD692</f>
        <v>00-16920612</v>
      </c>
      <c r="D703" s="11"/>
      <c r="E703" s="12" t="str">
        <f>Pivot!AE692</f>
        <v>♂ Duane Hammond
36 | Bachelor</v>
      </c>
      <c r="F703" s="11"/>
      <c r="G703" s="12" t="str">
        <f>Pivot!AF692</f>
        <v>Software Developer
IT</v>
      </c>
      <c r="H703" s="11"/>
      <c r="I703" s="12" t="str">
        <f>Pivot!AG692</f>
        <v>🏠 Charleston
West Virginia</v>
      </c>
      <c r="J703" s="11"/>
      <c r="K703" s="13">
        <f>Pivot!AH692</f>
        <v>91706</v>
      </c>
      <c r="L703" s="11"/>
      <c r="M703" s="12" t="str">
        <f>Pivot!AI692</f>
        <v>▲ Active
20/01/2016 -</v>
      </c>
      <c r="N703" s="178">
        <f>Pivot!AJ692</f>
        <v>9</v>
      </c>
      <c r="O703" s="179"/>
    </row>
    <row r="704" spans="3:15" ht="30" customHeight="1" x14ac:dyDescent="0.25">
      <c r="C704" s="10" t="str">
        <f>Pivot!AD693</f>
        <v>00-16950770</v>
      </c>
      <c r="D704" s="11"/>
      <c r="E704" s="12" t="str">
        <f>Pivot!AE693</f>
        <v>♀ Karen Marquez
24 | Master</v>
      </c>
      <c r="F704" s="11"/>
      <c r="G704" s="12" t="str">
        <f>Pivot!AF693</f>
        <v>Sales Specialist
Sales</v>
      </c>
      <c r="H704" s="11"/>
      <c r="I704" s="12" t="str">
        <f>Pivot!AG693</f>
        <v>🏢 New York City
New York</v>
      </c>
      <c r="J704" s="11"/>
      <c r="K704" s="13">
        <f>Pivot!AH693</f>
        <v>83426</v>
      </c>
      <c r="L704" s="11"/>
      <c r="M704" s="12" t="str">
        <f>Pivot!AI693</f>
        <v>▼ Terminated
04/06/2019 - 01/12/2019</v>
      </c>
      <c r="N704" s="178">
        <f>Pivot!AJ693</f>
        <v>0</v>
      </c>
      <c r="O704" s="179"/>
    </row>
    <row r="705" spans="3:15" ht="30" customHeight="1" x14ac:dyDescent="0.25">
      <c r="C705" s="10" t="str">
        <f>Pivot!AD694</f>
        <v>00-16957012</v>
      </c>
      <c r="D705" s="11"/>
      <c r="E705" s="12" t="str">
        <f>Pivot!AE694</f>
        <v>♂ Carlos Stanton
49 | Bachelor</v>
      </c>
      <c r="F705" s="11"/>
      <c r="G705" s="12" t="str">
        <f>Pivot!AF694</f>
        <v>IT Support Specialist
IT</v>
      </c>
      <c r="H705" s="11"/>
      <c r="I705" s="12" t="str">
        <f>Pivot!AG694</f>
        <v>🏢 Rochester
New York</v>
      </c>
      <c r="J705" s="11"/>
      <c r="K705" s="13">
        <f>Pivot!AH694</f>
        <v>66729</v>
      </c>
      <c r="L705" s="11"/>
      <c r="M705" s="12" t="str">
        <f>Pivot!AI694</f>
        <v>▲ Active
14/08/2019 -</v>
      </c>
      <c r="N705" s="178">
        <f>Pivot!AJ694</f>
        <v>5</v>
      </c>
      <c r="O705" s="179"/>
    </row>
    <row r="706" spans="3:15" ht="30" customHeight="1" x14ac:dyDescent="0.25">
      <c r="C706" s="10" t="str">
        <f>Pivot!AD695</f>
        <v>00-16979130</v>
      </c>
      <c r="D706" s="11"/>
      <c r="E706" s="12" t="str">
        <f>Pivot!AE695</f>
        <v>♂ Andrea Flores
51 | Bachelor</v>
      </c>
      <c r="F706" s="11"/>
      <c r="G706" s="12" t="str">
        <f>Pivot!AF695</f>
        <v>Support Specialist
Customer Service</v>
      </c>
      <c r="H706" s="11"/>
      <c r="I706" s="12" t="str">
        <f>Pivot!AG695</f>
        <v>🏢 Buffalo
New York</v>
      </c>
      <c r="J706" s="11"/>
      <c r="K706" s="13">
        <f>Pivot!AH695</f>
        <v>59137</v>
      </c>
      <c r="L706" s="11"/>
      <c r="M706" s="12" t="str">
        <f>Pivot!AI695</f>
        <v>▲ Active
24/10/2016 -</v>
      </c>
      <c r="N706" s="178">
        <f>Pivot!AJ695</f>
        <v>8</v>
      </c>
      <c r="O706" s="179"/>
    </row>
    <row r="707" spans="3:15" ht="30" customHeight="1" x14ac:dyDescent="0.25">
      <c r="C707" s="10" t="str">
        <f>Pivot!AD696</f>
        <v>00-16986310</v>
      </c>
      <c r="D707" s="11"/>
      <c r="E707" s="12" t="str">
        <f>Pivot!AE696</f>
        <v>♂ Ashley Young
31 | High School</v>
      </c>
      <c r="F707" s="11"/>
      <c r="G707" s="12" t="str">
        <f>Pivot!AF696</f>
        <v>Help Desk Technician
Customer Service</v>
      </c>
      <c r="H707" s="11"/>
      <c r="I707" s="12" t="str">
        <f>Pivot!AG696</f>
        <v>🏢 Buffalo
New York</v>
      </c>
      <c r="J707" s="11"/>
      <c r="K707" s="13">
        <f>Pivot!AH696</f>
        <v>78560</v>
      </c>
      <c r="L707" s="11"/>
      <c r="M707" s="12" t="str">
        <f>Pivot!AI696</f>
        <v>▲ Active
03/02/2023 -</v>
      </c>
      <c r="N707" s="178">
        <f>Pivot!AJ696</f>
        <v>1</v>
      </c>
      <c r="O707" s="179"/>
    </row>
    <row r="708" spans="3:15" ht="30" customHeight="1" x14ac:dyDescent="0.25">
      <c r="C708" s="10" t="str">
        <f>Pivot!AD697</f>
        <v>00-16986408</v>
      </c>
      <c r="D708" s="11"/>
      <c r="E708" s="12" t="str">
        <f>Pivot!AE697</f>
        <v>♀ Mary Mcpherson
24 | Bachelor</v>
      </c>
      <c r="F708" s="11"/>
      <c r="G708" s="12" t="str">
        <f>Pivot!AF697</f>
        <v>Sales Representative
Sales</v>
      </c>
      <c r="H708" s="11"/>
      <c r="I708" s="12" t="str">
        <f>Pivot!AG697</f>
        <v>🏢 New York City
New York</v>
      </c>
      <c r="J708" s="11"/>
      <c r="K708" s="13">
        <f>Pivot!AH697</f>
        <v>63747</v>
      </c>
      <c r="L708" s="11"/>
      <c r="M708" s="12" t="str">
        <f>Pivot!AI697</f>
        <v>▲ Active
20/02/2017 -</v>
      </c>
      <c r="N708" s="178">
        <f>Pivot!AJ697</f>
        <v>7</v>
      </c>
      <c r="O708" s="179"/>
    </row>
    <row r="709" spans="3:15" ht="30" customHeight="1" x14ac:dyDescent="0.25">
      <c r="C709" s="10" t="str">
        <f>Pivot!AD698</f>
        <v>00-16986498</v>
      </c>
      <c r="D709" s="11"/>
      <c r="E709" s="12" t="str">
        <f>Pivot!AE698</f>
        <v>♂ Linda Baker
38 | Bachelor</v>
      </c>
      <c r="F709" s="11"/>
      <c r="G709" s="12" t="str">
        <f>Pivot!AF698</f>
        <v>Logistics Coordinator
Operations</v>
      </c>
      <c r="H709" s="11"/>
      <c r="I709" s="12" t="str">
        <f>Pivot!AG698</f>
        <v>🏢 New York City
New York</v>
      </c>
      <c r="J709" s="11"/>
      <c r="K709" s="13">
        <f>Pivot!AH698</f>
        <v>70209</v>
      </c>
      <c r="L709" s="11"/>
      <c r="M709" s="12" t="str">
        <f>Pivot!AI698</f>
        <v>▲ Active
24/05/2017 -</v>
      </c>
      <c r="N709" s="178">
        <f>Pivot!AJ698</f>
        <v>7</v>
      </c>
      <c r="O709" s="179"/>
    </row>
    <row r="710" spans="3:15" ht="30" customHeight="1" x14ac:dyDescent="0.25">
      <c r="C710" s="10" t="str">
        <f>Pivot!AD699</f>
        <v>00-16993664</v>
      </c>
      <c r="D710" s="11"/>
      <c r="E710" s="12" t="str">
        <f>Pivot!AE699</f>
        <v>♂ Kevin Joyce
29 | High School</v>
      </c>
      <c r="F710" s="11"/>
      <c r="G710" s="12" t="str">
        <f>Pivot!AF699</f>
        <v>Help Desk Technician
Customer Service</v>
      </c>
      <c r="H710" s="11"/>
      <c r="I710" s="12" t="str">
        <f>Pivot!AG699</f>
        <v>🏢 Rochester
New York</v>
      </c>
      <c r="J710" s="11"/>
      <c r="K710" s="13">
        <f>Pivot!AH699</f>
        <v>64160</v>
      </c>
      <c r="L710" s="11"/>
      <c r="M710" s="12" t="str">
        <f>Pivot!AI699</f>
        <v>▲ Active
23/09/2021 -</v>
      </c>
      <c r="N710" s="178">
        <f>Pivot!AJ699</f>
        <v>3</v>
      </c>
      <c r="O710" s="179"/>
    </row>
    <row r="711" spans="3:15" ht="30" customHeight="1" x14ac:dyDescent="0.25">
      <c r="C711" s="10" t="str">
        <f>Pivot!AD700</f>
        <v>00-16998989</v>
      </c>
      <c r="D711" s="11"/>
      <c r="E711" s="12" t="str">
        <f>Pivot!AE700</f>
        <v>♂ Nicole Stevenson
34 | PhD</v>
      </c>
      <c r="F711" s="11"/>
      <c r="G711" s="12" t="str">
        <f>Pivot!AF700</f>
        <v>Financial Analyst
Finance</v>
      </c>
      <c r="H711" s="11"/>
      <c r="I711" s="12" t="str">
        <f>Pivot!AG700</f>
        <v>🏢 New York City
New York</v>
      </c>
      <c r="J711" s="11"/>
      <c r="K711" s="13">
        <f>Pivot!AH700</f>
        <v>72137</v>
      </c>
      <c r="L711" s="11"/>
      <c r="M711" s="12" t="str">
        <f>Pivot!AI700</f>
        <v>▲ Active
09/09/2020 -</v>
      </c>
      <c r="N711" s="178">
        <f>Pivot!AJ700</f>
        <v>4</v>
      </c>
      <c r="O711" s="179"/>
    </row>
    <row r="712" spans="3:15" ht="30" customHeight="1" x14ac:dyDescent="0.25">
      <c r="C712" s="10" t="str">
        <f>Pivot!AD701</f>
        <v>00-17020005</v>
      </c>
      <c r="D712" s="11"/>
      <c r="E712" s="12" t="str">
        <f>Pivot!AE701</f>
        <v>♂ Roberto Soto
21 | Bachelor</v>
      </c>
      <c r="F712" s="11"/>
      <c r="G712" s="12" t="str">
        <f>Pivot!AF701</f>
        <v>Sales Specialist
Sales</v>
      </c>
      <c r="H712" s="11"/>
      <c r="I712" s="12" t="str">
        <f>Pivot!AG701</f>
        <v>🏢 New York City
New York</v>
      </c>
      <c r="J712" s="11"/>
      <c r="K712" s="13">
        <f>Pivot!AH701</f>
        <v>81294</v>
      </c>
      <c r="L712" s="11"/>
      <c r="M712" s="12" t="str">
        <f>Pivot!AI701</f>
        <v>▲ Active
24/05/2018 -</v>
      </c>
      <c r="N712" s="178">
        <f>Pivot!AJ701</f>
        <v>6</v>
      </c>
      <c r="O712" s="179"/>
    </row>
    <row r="713" spans="3:15" ht="30" customHeight="1" x14ac:dyDescent="0.25">
      <c r="C713" s="10" t="str">
        <f>Pivot!AD702</f>
        <v>00-17024006</v>
      </c>
      <c r="D713" s="11"/>
      <c r="E713" s="12" t="str">
        <f>Pivot!AE702</f>
        <v>♂ Angela Aguirre
27 | Bachelor</v>
      </c>
      <c r="F713" s="11"/>
      <c r="G713" s="12" t="str">
        <f>Pivot!AF702</f>
        <v>Marketing Coordinator
Marketing</v>
      </c>
      <c r="H713" s="11"/>
      <c r="I713" s="12" t="str">
        <f>Pivot!AG702</f>
        <v>🏢 New York City
New York</v>
      </c>
      <c r="J713" s="11"/>
      <c r="K713" s="13">
        <f>Pivot!AH702</f>
        <v>62222</v>
      </c>
      <c r="L713" s="11"/>
      <c r="M713" s="12" t="str">
        <f>Pivot!AI702</f>
        <v>▲ Active
16/10/2018 -</v>
      </c>
      <c r="N713" s="178">
        <f>Pivot!AJ702</f>
        <v>6</v>
      </c>
      <c r="O713" s="179"/>
    </row>
    <row r="714" spans="3:15" ht="30" customHeight="1" x14ac:dyDescent="0.25">
      <c r="C714" s="10" t="str">
        <f>Pivot!AD703</f>
        <v>00-17036160</v>
      </c>
      <c r="D714" s="11"/>
      <c r="E714" s="12" t="str">
        <f>Pivot!AE703</f>
        <v>♂ Justin Hughes
21 | Bachelor</v>
      </c>
      <c r="F714" s="11"/>
      <c r="G714" s="12" t="str">
        <f>Pivot!AF703</f>
        <v>Logistics Coordinator
Operations</v>
      </c>
      <c r="H714" s="11"/>
      <c r="I714" s="12" t="str">
        <f>Pivot!AG703</f>
        <v>🏢 Buffalo
New York</v>
      </c>
      <c r="J714" s="11"/>
      <c r="K714" s="13">
        <f>Pivot!AH703</f>
        <v>68758</v>
      </c>
      <c r="L714" s="11"/>
      <c r="M714" s="12" t="str">
        <f>Pivot!AI703</f>
        <v>▲ Active
15/11/2023 -</v>
      </c>
      <c r="N714" s="178">
        <f>Pivot!AJ703</f>
        <v>1</v>
      </c>
      <c r="O714" s="179"/>
    </row>
    <row r="715" spans="3:15" ht="30" customHeight="1" x14ac:dyDescent="0.25">
      <c r="C715" s="10" t="str">
        <f>Pivot!AD704</f>
        <v>00-17042688</v>
      </c>
      <c r="D715" s="11"/>
      <c r="E715" s="12" t="str">
        <f>Pivot!AE704</f>
        <v>♂ Lisa Armstrong
26 | High School</v>
      </c>
      <c r="F715" s="11"/>
      <c r="G715" s="12" t="str">
        <f>Pivot!AF704</f>
        <v>Customer Service Representative
Customer Service</v>
      </c>
      <c r="H715" s="11"/>
      <c r="I715" s="12" t="str">
        <f>Pivot!AG704</f>
        <v>🏢 Rochester
New York</v>
      </c>
      <c r="J715" s="11"/>
      <c r="K715" s="13">
        <f>Pivot!AH704</f>
        <v>61744</v>
      </c>
      <c r="L715" s="11"/>
      <c r="M715" s="12" t="str">
        <f>Pivot!AI704</f>
        <v>▲ Active
24/02/2016 -</v>
      </c>
      <c r="N715" s="178">
        <f>Pivot!AJ704</f>
        <v>8</v>
      </c>
      <c r="O715" s="179"/>
    </row>
    <row r="716" spans="3:15" ht="30" customHeight="1" x14ac:dyDescent="0.25">
      <c r="C716" s="10" t="str">
        <f>Pivot!AD705</f>
        <v>00-17045220</v>
      </c>
      <c r="D716" s="11"/>
      <c r="E716" s="12" t="str">
        <f>Pivot!AE705</f>
        <v>♀ Erica Hall
52 | Master</v>
      </c>
      <c r="F716" s="11"/>
      <c r="G716" s="12" t="str">
        <f>Pivot!AF705</f>
        <v>Operations Analyst
Operations</v>
      </c>
      <c r="H716" s="11"/>
      <c r="I716" s="12" t="str">
        <f>Pivot!AG705</f>
        <v>🏠 Philadelphia
Pennsylvania</v>
      </c>
      <c r="J716" s="11"/>
      <c r="K716" s="13">
        <f>Pivot!AH705</f>
        <v>84560</v>
      </c>
      <c r="L716" s="11"/>
      <c r="M716" s="12" t="str">
        <f>Pivot!AI705</f>
        <v>▲ Active
08/07/2017 -</v>
      </c>
      <c r="N716" s="178">
        <f>Pivot!AJ705</f>
        <v>7</v>
      </c>
      <c r="O716" s="179"/>
    </row>
    <row r="717" spans="3:15" ht="30" customHeight="1" x14ac:dyDescent="0.25">
      <c r="C717" s="10" t="str">
        <f>Pivot!AD706</f>
        <v>00-17061921</v>
      </c>
      <c r="D717" s="11"/>
      <c r="E717" s="12" t="str">
        <f>Pivot!AE706</f>
        <v>♀ Barry Sanford
50 | Bachelor</v>
      </c>
      <c r="F717" s="11"/>
      <c r="G717" s="12" t="str">
        <f>Pivot!AF706</f>
        <v>Help Desk Technician
Customer Service</v>
      </c>
      <c r="H717" s="11"/>
      <c r="I717" s="12" t="str">
        <f>Pivot!AG706</f>
        <v>🏢 New York City
New York</v>
      </c>
      <c r="J717" s="11"/>
      <c r="K717" s="13">
        <f>Pivot!AH706</f>
        <v>87079</v>
      </c>
      <c r="L717" s="11"/>
      <c r="M717" s="12" t="str">
        <f>Pivot!AI706</f>
        <v>▲ Active
01/06/2024 -</v>
      </c>
      <c r="N717" s="178">
        <f>Pivot!AJ706</f>
        <v>0</v>
      </c>
      <c r="O717" s="179"/>
    </row>
    <row r="718" spans="3:15" ht="30" customHeight="1" x14ac:dyDescent="0.25">
      <c r="C718" s="10" t="str">
        <f>Pivot!AD707</f>
        <v>00-17067675</v>
      </c>
      <c r="D718" s="11"/>
      <c r="E718" s="12" t="str">
        <f>Pivot!AE707</f>
        <v>♂ Benjamin Curry
40 | High School</v>
      </c>
      <c r="F718" s="11"/>
      <c r="G718" s="12" t="str">
        <f>Pivot!AF707</f>
        <v>Customer Service Representative
Customer Service</v>
      </c>
      <c r="H718" s="11"/>
      <c r="I718" s="12" t="str">
        <f>Pivot!AG707</f>
        <v>🏢 Rochester
New York</v>
      </c>
      <c r="J718" s="11"/>
      <c r="K718" s="13">
        <f>Pivot!AH707</f>
        <v>61359</v>
      </c>
      <c r="L718" s="11"/>
      <c r="M718" s="12" t="str">
        <f>Pivot!AI707</f>
        <v>▲ Active
13/04/2021 -</v>
      </c>
      <c r="N718" s="178">
        <f>Pivot!AJ707</f>
        <v>3</v>
      </c>
      <c r="O718" s="179"/>
    </row>
    <row r="719" spans="3:15" ht="30" customHeight="1" x14ac:dyDescent="0.25">
      <c r="C719" s="10" t="str">
        <f>Pivot!AD708</f>
        <v>00-17069536</v>
      </c>
      <c r="D719" s="11"/>
      <c r="E719" s="12" t="str">
        <f>Pivot!AE708</f>
        <v>♂ Cheyenne Hart
22 | Bachelor</v>
      </c>
      <c r="F719" s="11"/>
      <c r="G719" s="12" t="str">
        <f>Pivot!AF708</f>
        <v>Logistics Coordinator
Operations</v>
      </c>
      <c r="H719" s="11"/>
      <c r="I719" s="12" t="str">
        <f>Pivot!AG708</f>
        <v>🏢 New York City
New York</v>
      </c>
      <c r="J719" s="11"/>
      <c r="K719" s="13">
        <f>Pivot!AH708</f>
        <v>63585</v>
      </c>
      <c r="L719" s="11"/>
      <c r="M719" s="12" t="str">
        <f>Pivot!AI708</f>
        <v>▼ Terminated
08/09/2017 - 04/07/2021</v>
      </c>
      <c r="N719" s="178">
        <f>Pivot!AJ708</f>
        <v>3</v>
      </c>
      <c r="O719" s="179"/>
    </row>
    <row r="720" spans="3:15" ht="30" customHeight="1" x14ac:dyDescent="0.25">
      <c r="C720" s="10" t="str">
        <f>Pivot!AD709</f>
        <v>00-17080348</v>
      </c>
      <c r="D720" s="11"/>
      <c r="E720" s="12" t="str">
        <f>Pivot!AE709</f>
        <v>♀ Brenda Miranda
23 | Bachelor</v>
      </c>
      <c r="F720" s="11"/>
      <c r="G720" s="12" t="str">
        <f>Pivot!AF709</f>
        <v>Inventory Specialist
Operations</v>
      </c>
      <c r="H720" s="11"/>
      <c r="I720" s="12" t="str">
        <f>Pivot!AG709</f>
        <v>🏠 Cincinnati
Ohio</v>
      </c>
      <c r="J720" s="11"/>
      <c r="K720" s="13">
        <f>Pivot!AH709</f>
        <v>58712</v>
      </c>
      <c r="L720" s="11"/>
      <c r="M720" s="12" t="str">
        <f>Pivot!AI709</f>
        <v>▲ Active
09/05/2018 -</v>
      </c>
      <c r="N720" s="178">
        <f>Pivot!AJ709</f>
        <v>6</v>
      </c>
      <c r="O720" s="179"/>
    </row>
    <row r="721" spans="3:15" ht="30" customHeight="1" x14ac:dyDescent="0.25">
      <c r="C721" s="10" t="str">
        <f>Pivot!AD710</f>
        <v>00-17095369</v>
      </c>
      <c r="D721" s="11"/>
      <c r="E721" s="12" t="str">
        <f>Pivot!AE710</f>
        <v>♀ Joseph Flores
42 | PhD</v>
      </c>
      <c r="F721" s="11"/>
      <c r="G721" s="12" t="str">
        <f>Pivot!AF710</f>
        <v>Sales Specialist
Sales</v>
      </c>
      <c r="H721" s="11"/>
      <c r="I721" s="12" t="str">
        <f>Pivot!AG710</f>
        <v>🏢 Buffalo
New York</v>
      </c>
      <c r="J721" s="11"/>
      <c r="K721" s="13">
        <f>Pivot!AH710</f>
        <v>88542</v>
      </c>
      <c r="L721" s="11"/>
      <c r="M721" s="12" t="str">
        <f>Pivot!AI710</f>
        <v>▲ Active
02/08/2024 -</v>
      </c>
      <c r="N721" s="178">
        <f>Pivot!AJ710</f>
        <v>0</v>
      </c>
      <c r="O721" s="179"/>
    </row>
    <row r="722" spans="3:15" ht="30" customHeight="1" x14ac:dyDescent="0.25">
      <c r="C722" s="10" t="str">
        <f>Pivot!AD711</f>
        <v>00-17097304</v>
      </c>
      <c r="D722" s="11"/>
      <c r="E722" s="12" t="str">
        <f>Pivot!AE711</f>
        <v>♀ Tony Lopez
56 | PhD</v>
      </c>
      <c r="F722" s="11"/>
      <c r="G722" s="12" t="str">
        <f>Pivot!AF711</f>
        <v>Sales Specialist
Sales</v>
      </c>
      <c r="H722" s="11"/>
      <c r="I722" s="12" t="str">
        <f>Pivot!AG711</f>
        <v>🏢 Rochester
New York</v>
      </c>
      <c r="J722" s="11"/>
      <c r="K722" s="13">
        <f>Pivot!AH711</f>
        <v>97436</v>
      </c>
      <c r="L722" s="11"/>
      <c r="M722" s="12" t="str">
        <f>Pivot!AI711</f>
        <v>▲ Active
15/05/2019 -</v>
      </c>
      <c r="N722" s="178">
        <f>Pivot!AJ711</f>
        <v>5</v>
      </c>
      <c r="O722" s="179"/>
    </row>
    <row r="723" spans="3:15" ht="30" customHeight="1" x14ac:dyDescent="0.25">
      <c r="C723" s="10" t="str">
        <f>Pivot!AD712</f>
        <v>00-17116259</v>
      </c>
      <c r="D723" s="11"/>
      <c r="E723" s="12" t="str">
        <f>Pivot!AE712</f>
        <v>♀ Rebecca Ross
39 | Bachelor</v>
      </c>
      <c r="F723" s="11"/>
      <c r="G723" s="12" t="str">
        <f>Pivot!AF712</f>
        <v>Help Desk Technician
Customer Service</v>
      </c>
      <c r="H723" s="11"/>
      <c r="I723" s="12" t="str">
        <f>Pivot!AG712</f>
        <v>🏢 Rochester
New York</v>
      </c>
      <c r="J723" s="11"/>
      <c r="K723" s="13">
        <f>Pivot!AH712</f>
        <v>58600</v>
      </c>
      <c r="L723" s="11"/>
      <c r="M723" s="12" t="str">
        <f>Pivot!AI712</f>
        <v>▲ Active
02/02/2022 -</v>
      </c>
      <c r="N723" s="178">
        <f>Pivot!AJ712</f>
        <v>2</v>
      </c>
      <c r="O723" s="179"/>
    </row>
    <row r="724" spans="3:15" ht="30" customHeight="1" x14ac:dyDescent="0.25">
      <c r="C724" s="10" t="str">
        <f>Pivot!AD713</f>
        <v>00-17124981</v>
      </c>
      <c r="D724" s="11"/>
      <c r="E724" s="12" t="str">
        <f>Pivot!AE713</f>
        <v>♂ Michael Moore
42 | High School</v>
      </c>
      <c r="F724" s="11"/>
      <c r="G724" s="12" t="str">
        <f>Pivot!AF713</f>
        <v>Support Specialist
Customer Service</v>
      </c>
      <c r="H724" s="11"/>
      <c r="I724" s="12" t="str">
        <f>Pivot!AG713</f>
        <v>🏠 Chicago
Illinois</v>
      </c>
      <c r="J724" s="11"/>
      <c r="K724" s="13">
        <f>Pivot!AH713</f>
        <v>61264</v>
      </c>
      <c r="L724" s="11"/>
      <c r="M724" s="12" t="str">
        <f>Pivot!AI713</f>
        <v>▲ Active
11/09/2019 -</v>
      </c>
      <c r="N724" s="178">
        <f>Pivot!AJ713</f>
        <v>5</v>
      </c>
      <c r="O724" s="179"/>
    </row>
    <row r="725" spans="3:15" ht="30" customHeight="1" x14ac:dyDescent="0.25">
      <c r="C725" s="10" t="str">
        <f>Pivot!AD714</f>
        <v>00-17126486</v>
      </c>
      <c r="D725" s="11"/>
      <c r="E725" s="12" t="str">
        <f>Pivot!AE714</f>
        <v>♂ Jennifer King
24 | Master</v>
      </c>
      <c r="F725" s="11"/>
      <c r="G725" s="12" t="str">
        <f>Pivot!AF714</f>
        <v>Operations Analyst
Operations</v>
      </c>
      <c r="H725" s="11"/>
      <c r="I725" s="12" t="str">
        <f>Pivot!AG714</f>
        <v>🏢 Rochester
New York</v>
      </c>
      <c r="J725" s="11"/>
      <c r="K725" s="13">
        <f>Pivot!AH714</f>
        <v>52642</v>
      </c>
      <c r="L725" s="11"/>
      <c r="M725" s="12" t="str">
        <f>Pivot!AI714</f>
        <v>▲ Active
15/02/2020 -</v>
      </c>
      <c r="N725" s="178">
        <f>Pivot!AJ714</f>
        <v>4</v>
      </c>
      <c r="O725" s="179"/>
    </row>
    <row r="726" spans="3:15" ht="30" customHeight="1" x14ac:dyDescent="0.25">
      <c r="C726" s="10" t="str">
        <f>Pivot!AD715</f>
        <v>00-17134621</v>
      </c>
      <c r="D726" s="11"/>
      <c r="E726" s="12" t="str">
        <f>Pivot!AE715</f>
        <v>♂ David Edwards
49 | High School</v>
      </c>
      <c r="F726" s="11"/>
      <c r="G726" s="12" t="str">
        <f>Pivot!AF715</f>
        <v>Help Desk Technician
Customer Service</v>
      </c>
      <c r="H726" s="11"/>
      <c r="I726" s="12" t="str">
        <f>Pivot!AG715</f>
        <v>🏢 Buffalo
New York</v>
      </c>
      <c r="J726" s="11"/>
      <c r="K726" s="13">
        <f>Pivot!AH715</f>
        <v>84121</v>
      </c>
      <c r="L726" s="11"/>
      <c r="M726" s="12" t="str">
        <f>Pivot!AI715</f>
        <v>▲ Active
28/05/2019 -</v>
      </c>
      <c r="N726" s="178">
        <f>Pivot!AJ715</f>
        <v>5</v>
      </c>
      <c r="O726" s="179"/>
    </row>
    <row r="727" spans="3:15" ht="30" customHeight="1" x14ac:dyDescent="0.25">
      <c r="C727" s="10" t="str">
        <f>Pivot!AD716</f>
        <v>00-17140578</v>
      </c>
      <c r="D727" s="11"/>
      <c r="E727" s="12" t="str">
        <f>Pivot!AE716</f>
        <v>♂ Kenneth Peterson
33 | Bachelor</v>
      </c>
      <c r="F727" s="11"/>
      <c r="G727" s="12" t="str">
        <f>Pivot!AF716</f>
        <v>Sales Consultant
Sales</v>
      </c>
      <c r="H727" s="11"/>
      <c r="I727" s="12" t="str">
        <f>Pivot!AG716</f>
        <v>🏢 Rochester
New York</v>
      </c>
      <c r="J727" s="11"/>
      <c r="K727" s="13">
        <f>Pivot!AH716</f>
        <v>103669</v>
      </c>
      <c r="L727" s="11"/>
      <c r="M727" s="12" t="str">
        <f>Pivot!AI716</f>
        <v>▲ Active
08/08/2019 -</v>
      </c>
      <c r="N727" s="178">
        <f>Pivot!AJ716</f>
        <v>5</v>
      </c>
      <c r="O727" s="179"/>
    </row>
    <row r="728" spans="3:15" ht="30" customHeight="1" x14ac:dyDescent="0.25">
      <c r="C728" s="10" t="str">
        <f>Pivot!AD717</f>
        <v>00-17148018</v>
      </c>
      <c r="D728" s="11"/>
      <c r="E728" s="12" t="str">
        <f>Pivot!AE717</f>
        <v>♀ Jeffrey Joyce
60 | PhD</v>
      </c>
      <c r="F728" s="11"/>
      <c r="G728" s="12" t="str">
        <f>Pivot!AF717</f>
        <v>Sales Specialist
Sales</v>
      </c>
      <c r="H728" s="11"/>
      <c r="I728" s="12" t="str">
        <f>Pivot!AG717</f>
        <v>🏢 New York City
New York</v>
      </c>
      <c r="J728" s="11"/>
      <c r="K728" s="13">
        <f>Pivot!AH717</f>
        <v>79998</v>
      </c>
      <c r="L728" s="11"/>
      <c r="M728" s="12" t="str">
        <f>Pivot!AI717</f>
        <v>▼ Terminated
22/01/2019 - 03/01/2021</v>
      </c>
      <c r="N728" s="178">
        <f>Pivot!AJ717</f>
        <v>1</v>
      </c>
      <c r="O728" s="179"/>
    </row>
    <row r="729" spans="3:15" ht="30" customHeight="1" x14ac:dyDescent="0.25">
      <c r="C729" s="10" t="str">
        <f>Pivot!AD718</f>
        <v>00-17167272</v>
      </c>
      <c r="D729" s="11"/>
      <c r="E729" s="12" t="str">
        <f>Pivot!AE718</f>
        <v>♀ Luke Moreno
63 | Master</v>
      </c>
      <c r="F729" s="11"/>
      <c r="G729" s="12" t="str">
        <f>Pivot!AF718</f>
        <v>Software Developer
IT</v>
      </c>
      <c r="H729" s="11"/>
      <c r="I729" s="12" t="str">
        <f>Pivot!AG718</f>
        <v>🏢 Buffalo
New York</v>
      </c>
      <c r="J729" s="11"/>
      <c r="K729" s="13">
        <f>Pivot!AH718</f>
        <v>106216</v>
      </c>
      <c r="L729" s="11"/>
      <c r="M729" s="12" t="str">
        <f>Pivot!AI718</f>
        <v>▲ Active
03/07/2016 -</v>
      </c>
      <c r="N729" s="178">
        <f>Pivot!AJ718</f>
        <v>8</v>
      </c>
      <c r="O729" s="179"/>
    </row>
    <row r="730" spans="3:15" ht="30" customHeight="1" x14ac:dyDescent="0.25">
      <c r="C730" s="10" t="str">
        <f>Pivot!AD719</f>
        <v>00-17171026</v>
      </c>
      <c r="D730" s="11"/>
      <c r="E730" s="12" t="str">
        <f>Pivot!AE719</f>
        <v>♂ Erin Golden
26 | Bachelor</v>
      </c>
      <c r="F730" s="11"/>
      <c r="G730" s="12" t="str">
        <f>Pivot!AF719</f>
        <v>Help Desk Technician
Customer Service</v>
      </c>
      <c r="H730" s="11"/>
      <c r="I730" s="12" t="str">
        <f>Pivot!AG719</f>
        <v>🏠 Morgantown
West Virginia</v>
      </c>
      <c r="J730" s="11"/>
      <c r="K730" s="13">
        <f>Pivot!AH719</f>
        <v>79155</v>
      </c>
      <c r="L730" s="11"/>
      <c r="M730" s="12" t="str">
        <f>Pivot!AI719</f>
        <v>▲ Active
16/12/2023 -</v>
      </c>
      <c r="N730" s="178">
        <f>Pivot!AJ719</f>
        <v>1</v>
      </c>
      <c r="O730" s="179"/>
    </row>
    <row r="731" spans="3:15" ht="30" customHeight="1" x14ac:dyDescent="0.25">
      <c r="C731" s="10" t="str">
        <f>Pivot!AD720</f>
        <v>00-17181113</v>
      </c>
      <c r="D731" s="11"/>
      <c r="E731" s="12" t="str">
        <f>Pivot!AE720</f>
        <v>♂ Christopher Snow
37 | PhD</v>
      </c>
      <c r="F731" s="11"/>
      <c r="G731" s="12" t="str">
        <f>Pivot!AF720</f>
        <v>Sales Consultant
Sales</v>
      </c>
      <c r="H731" s="11"/>
      <c r="I731" s="12" t="str">
        <f>Pivot!AG720</f>
        <v>🏢 New York City
New York</v>
      </c>
      <c r="J731" s="11"/>
      <c r="K731" s="13">
        <f>Pivot!AH720</f>
        <v>74358</v>
      </c>
      <c r="L731" s="11"/>
      <c r="M731" s="12" t="str">
        <f>Pivot!AI720</f>
        <v>▲ Active
26/02/2016 -</v>
      </c>
      <c r="N731" s="178">
        <f>Pivot!AJ720</f>
        <v>8</v>
      </c>
      <c r="O731" s="179"/>
    </row>
    <row r="732" spans="3:15" ht="30" customHeight="1" x14ac:dyDescent="0.25">
      <c r="C732" s="10" t="str">
        <f>Pivot!AD721</f>
        <v>00-17185483</v>
      </c>
      <c r="D732" s="11"/>
      <c r="E732" s="12" t="str">
        <f>Pivot!AE721</f>
        <v>♀ Catherine Dixon
43 | Bachelor</v>
      </c>
      <c r="F732" s="11"/>
      <c r="G732" s="12" t="str">
        <f>Pivot!AF721</f>
        <v>Logistics Coordinator
Operations</v>
      </c>
      <c r="H732" s="11"/>
      <c r="I732" s="12" t="str">
        <f>Pivot!AG721</f>
        <v>🏢 New York City
New York</v>
      </c>
      <c r="J732" s="11"/>
      <c r="K732" s="13">
        <f>Pivot!AH721</f>
        <v>53720</v>
      </c>
      <c r="L732" s="11"/>
      <c r="M732" s="12" t="str">
        <f>Pivot!AI721</f>
        <v>▲ Active
25/09/2022 -</v>
      </c>
      <c r="N732" s="178">
        <f>Pivot!AJ721</f>
        <v>2</v>
      </c>
      <c r="O732" s="179"/>
    </row>
    <row r="733" spans="3:15" ht="30" customHeight="1" x14ac:dyDescent="0.25">
      <c r="C733" s="10" t="str">
        <f>Pivot!AD722</f>
        <v>00-17195288</v>
      </c>
      <c r="D733" s="11"/>
      <c r="E733" s="12" t="str">
        <f>Pivot!AE722</f>
        <v>♀ Curtis Barton
35 | High School</v>
      </c>
      <c r="F733" s="11"/>
      <c r="G733" s="12" t="str">
        <f>Pivot!AF722</f>
        <v>Content Creator
Marketing</v>
      </c>
      <c r="H733" s="11"/>
      <c r="I733" s="12" t="str">
        <f>Pivot!AG722</f>
        <v>🏢 New York City
New York</v>
      </c>
      <c r="J733" s="11"/>
      <c r="K733" s="13">
        <f>Pivot!AH722</f>
        <v>53525</v>
      </c>
      <c r="L733" s="11"/>
      <c r="M733" s="12" t="str">
        <f>Pivot!AI722</f>
        <v>▼ Terminated
27/11/2017 - 19/12/2018</v>
      </c>
      <c r="N733" s="178">
        <f>Pivot!AJ722</f>
        <v>1</v>
      </c>
      <c r="O733" s="179"/>
    </row>
    <row r="734" spans="3:15" ht="30" customHeight="1" x14ac:dyDescent="0.25">
      <c r="C734" s="10" t="str">
        <f>Pivot!AD723</f>
        <v>00-17195581</v>
      </c>
      <c r="D734" s="11"/>
      <c r="E734" s="12" t="str">
        <f>Pivot!AE723</f>
        <v>♀ Corey Zavala
35 | Bachelor</v>
      </c>
      <c r="F734" s="11"/>
      <c r="G734" s="12" t="str">
        <f>Pivot!AF723</f>
        <v>Sales Representative
Sales</v>
      </c>
      <c r="H734" s="11"/>
      <c r="I734" s="12" t="str">
        <f>Pivot!AG723</f>
        <v>🏠 Naperville
Illinois</v>
      </c>
      <c r="J734" s="11"/>
      <c r="K734" s="13">
        <f>Pivot!AH723</f>
        <v>74548</v>
      </c>
      <c r="L734" s="11"/>
      <c r="M734" s="12" t="str">
        <f>Pivot!AI723</f>
        <v>▼ Terminated
02/07/2023 - 26/08/2024</v>
      </c>
      <c r="N734" s="178">
        <f>Pivot!AJ723</f>
        <v>1</v>
      </c>
      <c r="O734" s="179"/>
    </row>
    <row r="735" spans="3:15" ht="30" customHeight="1" x14ac:dyDescent="0.25">
      <c r="C735" s="10" t="str">
        <f>Pivot!AD724</f>
        <v>00-17200210</v>
      </c>
      <c r="D735" s="11"/>
      <c r="E735" s="12" t="str">
        <f>Pivot!AE724</f>
        <v>♀ John Edwards
34 | High School</v>
      </c>
      <c r="F735" s="11"/>
      <c r="G735" s="12" t="str">
        <f>Pivot!AF724</f>
        <v>IT Support Specialist
IT</v>
      </c>
      <c r="H735" s="11"/>
      <c r="I735" s="12" t="str">
        <f>Pivot!AG724</f>
        <v>🏢 Rochester
New York</v>
      </c>
      <c r="J735" s="11"/>
      <c r="K735" s="13">
        <f>Pivot!AH724</f>
        <v>57456</v>
      </c>
      <c r="L735" s="11"/>
      <c r="M735" s="12" t="str">
        <f>Pivot!AI724</f>
        <v>▲ Active
08/05/2017 -</v>
      </c>
      <c r="N735" s="178">
        <f>Pivot!AJ724</f>
        <v>7</v>
      </c>
      <c r="O735" s="179"/>
    </row>
    <row r="736" spans="3:15" ht="30" customHeight="1" x14ac:dyDescent="0.25">
      <c r="C736" s="10" t="str">
        <f>Pivot!AD725</f>
        <v>00-17200455</v>
      </c>
      <c r="D736" s="11"/>
      <c r="E736" s="12" t="str">
        <f>Pivot!AE725</f>
        <v>♂ Rebecca Long
44 | Bachelor</v>
      </c>
      <c r="F736" s="11"/>
      <c r="G736" s="12" t="str">
        <f>Pivot!AF725</f>
        <v>Support Specialist
Customer Service</v>
      </c>
      <c r="H736" s="11"/>
      <c r="I736" s="12" t="str">
        <f>Pivot!AG725</f>
        <v>🏢 Rochester
New York</v>
      </c>
      <c r="J736" s="11"/>
      <c r="K736" s="13">
        <f>Pivot!AH725</f>
        <v>65201</v>
      </c>
      <c r="L736" s="11"/>
      <c r="M736" s="12" t="str">
        <f>Pivot!AI725</f>
        <v>▲ Active
25/05/2018 -</v>
      </c>
      <c r="N736" s="178">
        <f>Pivot!AJ725</f>
        <v>6</v>
      </c>
      <c r="O736" s="179"/>
    </row>
    <row r="737" spans="3:15" ht="30" customHeight="1" x14ac:dyDescent="0.25">
      <c r="C737" s="10" t="str">
        <f>Pivot!AD726</f>
        <v>00-17203266</v>
      </c>
      <c r="D737" s="11"/>
      <c r="E737" s="12" t="str">
        <f>Pivot!AE726</f>
        <v>♀ Christine Cole
54 | Bachelor</v>
      </c>
      <c r="F737" s="11"/>
      <c r="G737" s="12" t="str">
        <f>Pivot!AF726</f>
        <v>Marketing Manager
Marketing</v>
      </c>
      <c r="H737" s="11"/>
      <c r="I737" s="12" t="str">
        <f>Pivot!AG726</f>
        <v>🏢 New York City
New York</v>
      </c>
      <c r="J737" s="11"/>
      <c r="K737" s="13">
        <f>Pivot!AH726</f>
        <v>89713</v>
      </c>
      <c r="L737" s="11"/>
      <c r="M737" s="12" t="str">
        <f>Pivot!AI726</f>
        <v>▲ Active
31/10/2016 -</v>
      </c>
      <c r="N737" s="178">
        <f>Pivot!AJ726</f>
        <v>8</v>
      </c>
      <c r="O737" s="179"/>
    </row>
    <row r="738" spans="3:15" ht="30" customHeight="1" x14ac:dyDescent="0.25">
      <c r="C738" s="10" t="str">
        <f>Pivot!AD727</f>
        <v>00-17207367</v>
      </c>
      <c r="D738" s="11"/>
      <c r="E738" s="12" t="str">
        <f>Pivot!AE727</f>
        <v>♀ Jordan Schneider
22 | Bachelor</v>
      </c>
      <c r="F738" s="11"/>
      <c r="G738" s="12" t="str">
        <f>Pivot!AF727</f>
        <v>Software Developer
IT</v>
      </c>
      <c r="H738" s="11"/>
      <c r="I738" s="12" t="str">
        <f>Pivot!AG727</f>
        <v>🏢 Rochester
New York</v>
      </c>
      <c r="J738" s="11"/>
      <c r="K738" s="13">
        <f>Pivot!AH727</f>
        <v>78999</v>
      </c>
      <c r="L738" s="11"/>
      <c r="M738" s="12" t="str">
        <f>Pivot!AI727</f>
        <v>▲ Active
29/09/2015 -</v>
      </c>
      <c r="N738" s="178">
        <f>Pivot!AJ727</f>
        <v>9</v>
      </c>
      <c r="O738" s="179"/>
    </row>
    <row r="739" spans="3:15" ht="30" customHeight="1" x14ac:dyDescent="0.25">
      <c r="C739" s="10" t="str">
        <f>Pivot!AD728</f>
        <v>00-17219866</v>
      </c>
      <c r="D739" s="11"/>
      <c r="E739" s="12" t="str">
        <f>Pivot!AE728</f>
        <v>♂ David Norris
36 | Bachelor</v>
      </c>
      <c r="F739" s="11"/>
      <c r="G739" s="12" t="str">
        <f>Pivot!AF728</f>
        <v>Software Developer
IT</v>
      </c>
      <c r="H739" s="11"/>
      <c r="I739" s="12" t="str">
        <f>Pivot!AG728</f>
        <v>🏢 New York City
New York</v>
      </c>
      <c r="J739" s="11"/>
      <c r="K739" s="13">
        <f>Pivot!AH728</f>
        <v>103598</v>
      </c>
      <c r="L739" s="11"/>
      <c r="M739" s="12" t="str">
        <f>Pivot!AI728</f>
        <v>▲ Active
28/01/2017 -</v>
      </c>
      <c r="N739" s="178">
        <f>Pivot!AJ728</f>
        <v>7</v>
      </c>
      <c r="O739" s="179"/>
    </row>
    <row r="740" spans="3:15" ht="30" customHeight="1" x14ac:dyDescent="0.25">
      <c r="C740" s="10" t="str">
        <f>Pivot!AD729</f>
        <v>00-17224328</v>
      </c>
      <c r="D740" s="11"/>
      <c r="E740" s="12" t="str">
        <f>Pivot!AE729</f>
        <v>♂ Jacob Thompson
36 | High School</v>
      </c>
      <c r="F740" s="11"/>
      <c r="G740" s="12" t="str">
        <f>Pivot!AF729</f>
        <v>Customer Service Representative
Customer Service</v>
      </c>
      <c r="H740" s="11"/>
      <c r="I740" s="12" t="str">
        <f>Pivot!AG729</f>
        <v>🏢 New York City
New York</v>
      </c>
      <c r="J740" s="11"/>
      <c r="K740" s="13">
        <f>Pivot!AH729</f>
        <v>59096</v>
      </c>
      <c r="L740" s="11"/>
      <c r="M740" s="12" t="str">
        <f>Pivot!AI729</f>
        <v>▲ Active
19/07/2015 -</v>
      </c>
      <c r="N740" s="178">
        <f>Pivot!AJ729</f>
        <v>9</v>
      </c>
      <c r="O740" s="179"/>
    </row>
    <row r="741" spans="3:15" ht="30" customHeight="1" x14ac:dyDescent="0.25">
      <c r="C741" s="10" t="str">
        <f>Pivot!AD730</f>
        <v>00-17232064</v>
      </c>
      <c r="D741" s="11"/>
      <c r="E741" s="12" t="str">
        <f>Pivot!AE730</f>
        <v>♂ Emily Graham
26 | Bachelor</v>
      </c>
      <c r="F741" s="11"/>
      <c r="G741" s="12" t="str">
        <f>Pivot!AF730</f>
        <v>Software Developer
IT</v>
      </c>
      <c r="H741" s="11"/>
      <c r="I741" s="12" t="str">
        <f>Pivot!AG730</f>
        <v>🏢 New York City
New York</v>
      </c>
      <c r="J741" s="11"/>
      <c r="K741" s="13">
        <f>Pivot!AH730</f>
        <v>109254</v>
      </c>
      <c r="L741" s="11"/>
      <c r="M741" s="12" t="str">
        <f>Pivot!AI730</f>
        <v>▲ Active
01/12/2019 -</v>
      </c>
      <c r="N741" s="178">
        <f>Pivot!AJ730</f>
        <v>5</v>
      </c>
      <c r="O741" s="179"/>
    </row>
    <row r="742" spans="3:15" ht="30" customHeight="1" x14ac:dyDescent="0.25">
      <c r="C742" s="10" t="str">
        <f>Pivot!AD731</f>
        <v>00-17267644</v>
      </c>
      <c r="D742" s="11"/>
      <c r="E742" s="12" t="str">
        <f>Pivot!AE731</f>
        <v>♂ Mary Webb
36 | Master</v>
      </c>
      <c r="F742" s="11"/>
      <c r="G742" s="12" t="str">
        <f>Pivot!AF731</f>
        <v>Sales Specialist
Sales</v>
      </c>
      <c r="H742" s="11"/>
      <c r="I742" s="12" t="str">
        <f>Pivot!AG731</f>
        <v>🏠 Chicago
Illinois</v>
      </c>
      <c r="J742" s="11"/>
      <c r="K742" s="13">
        <f>Pivot!AH731</f>
        <v>80280</v>
      </c>
      <c r="L742" s="11"/>
      <c r="M742" s="12" t="str">
        <f>Pivot!AI731</f>
        <v>▲ Active
16/07/2020 -</v>
      </c>
      <c r="N742" s="178">
        <f>Pivot!AJ731</f>
        <v>4</v>
      </c>
      <c r="O742" s="179"/>
    </row>
    <row r="743" spans="3:15" ht="30" customHeight="1" x14ac:dyDescent="0.25">
      <c r="C743" s="10" t="str">
        <f>Pivot!AD732</f>
        <v>00-17284695</v>
      </c>
      <c r="D743" s="11"/>
      <c r="E743" s="12" t="str">
        <f>Pivot!AE732</f>
        <v>♂ Amy Garcia
48 | Bachelor</v>
      </c>
      <c r="F743" s="11"/>
      <c r="G743" s="12" t="str">
        <f>Pivot!AF732</f>
        <v>SEO Specialist
Marketing</v>
      </c>
      <c r="H743" s="11"/>
      <c r="I743" s="12" t="str">
        <f>Pivot!AG732</f>
        <v>🏢 New York City
New York</v>
      </c>
      <c r="J743" s="11"/>
      <c r="K743" s="13">
        <f>Pivot!AH732</f>
        <v>70425</v>
      </c>
      <c r="L743" s="11"/>
      <c r="M743" s="12" t="str">
        <f>Pivot!AI732</f>
        <v>▲ Active
06/07/2023 -</v>
      </c>
      <c r="N743" s="178">
        <f>Pivot!AJ732</f>
        <v>1</v>
      </c>
      <c r="O743" s="179"/>
    </row>
    <row r="744" spans="3:15" ht="30" customHeight="1" x14ac:dyDescent="0.25">
      <c r="C744" s="10" t="str">
        <f>Pivot!AD733</f>
        <v>00-17286763</v>
      </c>
      <c r="D744" s="11"/>
      <c r="E744" s="12" t="str">
        <f>Pivot!AE733</f>
        <v>♂ Nathan Dixon
48 | Bachelor</v>
      </c>
      <c r="F744" s="11"/>
      <c r="G744" s="12" t="str">
        <f>Pivot!AF733</f>
        <v>Operations Analyst
Operations</v>
      </c>
      <c r="H744" s="11"/>
      <c r="I744" s="12" t="str">
        <f>Pivot!AG733</f>
        <v>🏢 Buffalo
New York</v>
      </c>
      <c r="J744" s="11"/>
      <c r="K744" s="13">
        <f>Pivot!AH733</f>
        <v>71766</v>
      </c>
      <c r="L744" s="11"/>
      <c r="M744" s="12" t="str">
        <f>Pivot!AI733</f>
        <v>▲ Active
05/01/2020 -</v>
      </c>
      <c r="N744" s="178">
        <f>Pivot!AJ733</f>
        <v>5</v>
      </c>
      <c r="O744" s="179"/>
    </row>
    <row r="745" spans="3:15" ht="30" customHeight="1" x14ac:dyDescent="0.25">
      <c r="C745" s="10" t="str">
        <f>Pivot!AD734</f>
        <v>00-17288491</v>
      </c>
      <c r="D745" s="11"/>
      <c r="E745" s="12" t="str">
        <f>Pivot!AE734</f>
        <v>♀ Melissa James
54 | Master</v>
      </c>
      <c r="F745" s="11"/>
      <c r="G745" s="12" t="str">
        <f>Pivot!AF734</f>
        <v>Sales Specialist
Sales</v>
      </c>
      <c r="H745" s="11"/>
      <c r="I745" s="12" t="str">
        <f>Pivot!AG734</f>
        <v>🏢 Rochester
New York</v>
      </c>
      <c r="J745" s="11"/>
      <c r="K745" s="13">
        <f>Pivot!AH734</f>
        <v>62326</v>
      </c>
      <c r="L745" s="11"/>
      <c r="M745" s="12" t="str">
        <f>Pivot!AI734</f>
        <v>▲ Active
08/02/2022 -</v>
      </c>
      <c r="N745" s="178">
        <f>Pivot!AJ734</f>
        <v>2</v>
      </c>
      <c r="O745" s="179"/>
    </row>
    <row r="746" spans="3:15" ht="30" customHeight="1" x14ac:dyDescent="0.25">
      <c r="C746" s="10" t="str">
        <f>Pivot!AD735</f>
        <v>00-17297089</v>
      </c>
      <c r="D746" s="11"/>
      <c r="E746" s="12" t="str">
        <f>Pivot!AE735</f>
        <v>♀ William Swanson
25 | Bachelor</v>
      </c>
      <c r="F746" s="11"/>
      <c r="G746" s="12" t="str">
        <f>Pivot!AF735</f>
        <v>Operations Manager
Operations</v>
      </c>
      <c r="H746" s="11"/>
      <c r="I746" s="12" t="str">
        <f>Pivot!AG735</f>
        <v>🏢 New York City
New York</v>
      </c>
      <c r="J746" s="11"/>
      <c r="K746" s="13">
        <f>Pivot!AH735</f>
        <v>77267</v>
      </c>
      <c r="L746" s="11"/>
      <c r="M746" s="12" t="str">
        <f>Pivot!AI735</f>
        <v>▲ Active
12/05/2021 -</v>
      </c>
      <c r="N746" s="178">
        <f>Pivot!AJ735</f>
        <v>3</v>
      </c>
      <c r="O746" s="179"/>
    </row>
    <row r="747" spans="3:15" ht="30" customHeight="1" x14ac:dyDescent="0.25">
      <c r="C747" s="10" t="str">
        <f>Pivot!AD736</f>
        <v>00-17299874</v>
      </c>
      <c r="D747" s="11"/>
      <c r="E747" s="12" t="str">
        <f>Pivot!AE736</f>
        <v>♂ Meredith Patrick
39 | Bachelor</v>
      </c>
      <c r="F747" s="11"/>
      <c r="G747" s="12" t="str">
        <f>Pivot!AF736</f>
        <v>Logistics Coordinator
Operations</v>
      </c>
      <c r="H747" s="11"/>
      <c r="I747" s="12" t="str">
        <f>Pivot!AG736</f>
        <v>🏢 New York City
New York</v>
      </c>
      <c r="J747" s="11"/>
      <c r="K747" s="13">
        <f>Pivot!AH736</f>
        <v>66789</v>
      </c>
      <c r="L747" s="11"/>
      <c r="M747" s="12" t="str">
        <f>Pivot!AI736</f>
        <v>▲ Active
06/06/2023 -</v>
      </c>
      <c r="N747" s="178">
        <f>Pivot!AJ736</f>
        <v>1</v>
      </c>
      <c r="O747" s="179"/>
    </row>
    <row r="748" spans="3:15" ht="30" customHeight="1" x14ac:dyDescent="0.25">
      <c r="C748" s="10" t="str">
        <f>Pivot!AD737</f>
        <v>00-17303355</v>
      </c>
      <c r="D748" s="11"/>
      <c r="E748" s="12" t="str">
        <f>Pivot!AE737</f>
        <v>♀ Amber Gonzalez
40 | Bachelor</v>
      </c>
      <c r="F748" s="11"/>
      <c r="G748" s="12" t="str">
        <f>Pivot!AF737</f>
        <v>Sales Specialist
Sales</v>
      </c>
      <c r="H748" s="11"/>
      <c r="I748" s="12" t="str">
        <f>Pivot!AG737</f>
        <v>🏢 Buffalo
New York</v>
      </c>
      <c r="J748" s="11"/>
      <c r="K748" s="13">
        <f>Pivot!AH737</f>
        <v>54735</v>
      </c>
      <c r="L748" s="11"/>
      <c r="M748" s="12" t="str">
        <f>Pivot!AI737</f>
        <v>▲ Active
23/04/2018 -</v>
      </c>
      <c r="N748" s="178">
        <f>Pivot!AJ737</f>
        <v>6</v>
      </c>
      <c r="O748" s="179"/>
    </row>
    <row r="749" spans="3:15" ht="30" customHeight="1" x14ac:dyDescent="0.25">
      <c r="C749" s="10" t="str">
        <f>Pivot!AD738</f>
        <v>00-17305854</v>
      </c>
      <c r="D749" s="11"/>
      <c r="E749" s="12" t="str">
        <f>Pivot!AE738</f>
        <v>♂ Victoria Jenkins
38 | PhD</v>
      </c>
      <c r="F749" s="11"/>
      <c r="G749" s="12" t="str">
        <f>Pivot!AF738</f>
        <v>Sales Specialist
Sales</v>
      </c>
      <c r="H749" s="11"/>
      <c r="I749" s="12" t="str">
        <f>Pivot!AG738</f>
        <v>🏢 Buffalo
New York</v>
      </c>
      <c r="J749" s="11"/>
      <c r="K749" s="13">
        <f>Pivot!AH738</f>
        <v>83332</v>
      </c>
      <c r="L749" s="11"/>
      <c r="M749" s="12" t="str">
        <f>Pivot!AI738</f>
        <v>▲ Active
22/01/2023 -</v>
      </c>
      <c r="N749" s="178">
        <f>Pivot!AJ738</f>
        <v>2</v>
      </c>
      <c r="O749" s="179"/>
    </row>
    <row r="750" spans="3:15" ht="30" customHeight="1" x14ac:dyDescent="0.25">
      <c r="C750" s="10" t="str">
        <f>Pivot!AD739</f>
        <v>00-17316042</v>
      </c>
      <c r="D750" s="11"/>
      <c r="E750" s="12" t="str">
        <f>Pivot!AE739</f>
        <v>♂ Daniel Mann
36 | Master</v>
      </c>
      <c r="F750" s="11"/>
      <c r="G750" s="12" t="str">
        <f>Pivot!AF739</f>
        <v>Sales Consultant
Sales</v>
      </c>
      <c r="H750" s="11"/>
      <c r="I750" s="12" t="str">
        <f>Pivot!AG739</f>
        <v>🏢 Buffalo
New York</v>
      </c>
      <c r="J750" s="11"/>
      <c r="K750" s="13">
        <f>Pivot!AH739</f>
        <v>70233</v>
      </c>
      <c r="L750" s="11"/>
      <c r="M750" s="12" t="str">
        <f>Pivot!AI739</f>
        <v>▲ Active
19/11/2022 -</v>
      </c>
      <c r="N750" s="178">
        <f>Pivot!AJ739</f>
        <v>2</v>
      </c>
      <c r="O750" s="179"/>
    </row>
    <row r="751" spans="3:15" ht="30" customHeight="1" x14ac:dyDescent="0.25">
      <c r="C751" s="10" t="str">
        <f>Pivot!AD740</f>
        <v>00-17323740</v>
      </c>
      <c r="D751" s="11"/>
      <c r="E751" s="12" t="str">
        <f>Pivot!AE740</f>
        <v>♀ Melissa Townsend
28 | High School</v>
      </c>
      <c r="F751" s="11"/>
      <c r="G751" s="12" t="str">
        <f>Pivot!AF740</f>
        <v>Customer Service Representative
Customer Service</v>
      </c>
      <c r="H751" s="11"/>
      <c r="I751" s="12" t="str">
        <f>Pivot!AG740</f>
        <v>🏢 New York City
New York</v>
      </c>
      <c r="J751" s="11"/>
      <c r="K751" s="13">
        <f>Pivot!AH740</f>
        <v>54436</v>
      </c>
      <c r="L751" s="11"/>
      <c r="M751" s="12" t="str">
        <f>Pivot!AI740</f>
        <v>▲ Active
09/08/2015 -</v>
      </c>
      <c r="N751" s="178">
        <f>Pivot!AJ740</f>
        <v>9</v>
      </c>
      <c r="O751" s="179"/>
    </row>
    <row r="752" spans="3:15" ht="30" customHeight="1" x14ac:dyDescent="0.25">
      <c r="C752" s="10" t="str">
        <f>Pivot!AD741</f>
        <v>00-17340737</v>
      </c>
      <c r="D752" s="11"/>
      <c r="E752" s="12" t="str">
        <f>Pivot!AE741</f>
        <v>♀ Marissa Bernard
35 | Bachelor</v>
      </c>
      <c r="F752" s="11"/>
      <c r="G752" s="12" t="str">
        <f>Pivot!AF741</f>
        <v>Software Developer
IT</v>
      </c>
      <c r="H752" s="11"/>
      <c r="I752" s="12" t="str">
        <f>Pivot!AG741</f>
        <v>🏢 New York City
New York</v>
      </c>
      <c r="J752" s="11"/>
      <c r="K752" s="13">
        <f>Pivot!AH741</f>
        <v>86128</v>
      </c>
      <c r="L752" s="11"/>
      <c r="M752" s="12" t="str">
        <f>Pivot!AI741</f>
        <v>▲ Active
22/08/2017 -</v>
      </c>
      <c r="N752" s="178">
        <f>Pivot!AJ741</f>
        <v>7</v>
      </c>
      <c r="O752" s="179"/>
    </row>
    <row r="753" spans="3:15" ht="30" customHeight="1" x14ac:dyDescent="0.25">
      <c r="C753" s="10" t="str">
        <f>Pivot!AD742</f>
        <v>00-17367600</v>
      </c>
      <c r="D753" s="11"/>
      <c r="E753" s="12" t="str">
        <f>Pivot!AE742</f>
        <v>♂ William Mercado
28 | Bachelor</v>
      </c>
      <c r="F753" s="11"/>
      <c r="G753" s="12" t="str">
        <f>Pivot!AF742</f>
        <v>Customer Service Representative
Customer Service</v>
      </c>
      <c r="H753" s="11"/>
      <c r="I753" s="12" t="str">
        <f>Pivot!AG742</f>
        <v>🏢 Rochester
New York</v>
      </c>
      <c r="J753" s="11"/>
      <c r="K753" s="13">
        <f>Pivot!AH742</f>
        <v>61320</v>
      </c>
      <c r="L753" s="11"/>
      <c r="M753" s="12" t="str">
        <f>Pivot!AI742</f>
        <v>▲ Active
16/01/2019 -</v>
      </c>
      <c r="N753" s="178">
        <f>Pivot!AJ742</f>
        <v>6</v>
      </c>
      <c r="O753" s="179"/>
    </row>
    <row r="754" spans="3:15" ht="30" customHeight="1" x14ac:dyDescent="0.25">
      <c r="C754" s="10" t="str">
        <f>Pivot!AD743</f>
        <v>00-17386489</v>
      </c>
      <c r="D754" s="11"/>
      <c r="E754" s="12" t="str">
        <f>Pivot!AE743</f>
        <v>♂ Timothy Wells
54 | High School</v>
      </c>
      <c r="F754" s="11"/>
      <c r="G754" s="12" t="str">
        <f>Pivot!AF743</f>
        <v>Customer Service Representative
Customer Service</v>
      </c>
      <c r="H754" s="11"/>
      <c r="I754" s="12" t="str">
        <f>Pivot!AG743</f>
        <v>🏢 New York City
New York</v>
      </c>
      <c r="J754" s="11"/>
      <c r="K754" s="13">
        <f>Pivot!AH743</f>
        <v>61006</v>
      </c>
      <c r="L754" s="11"/>
      <c r="M754" s="12" t="str">
        <f>Pivot!AI743</f>
        <v>▲ Active
14/01/2021 -</v>
      </c>
      <c r="N754" s="178">
        <f>Pivot!AJ743</f>
        <v>4</v>
      </c>
      <c r="O754" s="179"/>
    </row>
    <row r="755" spans="3:15" ht="30" customHeight="1" x14ac:dyDescent="0.25">
      <c r="C755" s="10" t="str">
        <f>Pivot!AD744</f>
        <v>00-17429830</v>
      </c>
      <c r="D755" s="11"/>
      <c r="E755" s="12" t="str">
        <f>Pivot!AE744</f>
        <v>♂ Robert Pierce
34 | Bachelor</v>
      </c>
      <c r="F755" s="11"/>
      <c r="G755" s="12" t="str">
        <f>Pivot!AF744</f>
        <v>Logistics Coordinator
Operations</v>
      </c>
      <c r="H755" s="11"/>
      <c r="I755" s="12" t="str">
        <f>Pivot!AG744</f>
        <v>🏢 Rochester
New York</v>
      </c>
      <c r="J755" s="11"/>
      <c r="K755" s="13">
        <f>Pivot!AH744</f>
        <v>71318</v>
      </c>
      <c r="L755" s="11"/>
      <c r="M755" s="12" t="str">
        <f>Pivot!AI744</f>
        <v>▲ Active
07/11/2015 -</v>
      </c>
      <c r="N755" s="178">
        <f>Pivot!AJ744</f>
        <v>9</v>
      </c>
      <c r="O755" s="179"/>
    </row>
    <row r="756" spans="3:15" ht="30" customHeight="1" x14ac:dyDescent="0.25">
      <c r="C756" s="10" t="str">
        <f>Pivot!AD745</f>
        <v>00-17435952</v>
      </c>
      <c r="D756" s="11"/>
      <c r="E756" s="12" t="str">
        <f>Pivot!AE745</f>
        <v>♂ Christopher Davidson
59 | High School</v>
      </c>
      <c r="F756" s="11"/>
      <c r="G756" s="12" t="str">
        <f>Pivot!AF745</f>
        <v>Help Desk Technician
Customer Service</v>
      </c>
      <c r="H756" s="11"/>
      <c r="I756" s="12" t="str">
        <f>Pivot!AG745</f>
        <v>🏢 New York City
New York</v>
      </c>
      <c r="J756" s="11"/>
      <c r="K756" s="13">
        <f>Pivot!AH745</f>
        <v>80225</v>
      </c>
      <c r="L756" s="11"/>
      <c r="M756" s="12" t="str">
        <f>Pivot!AI745</f>
        <v>▲ Active
02/12/2019 -</v>
      </c>
      <c r="N756" s="178">
        <f>Pivot!AJ745</f>
        <v>5</v>
      </c>
      <c r="O756" s="179"/>
    </row>
    <row r="757" spans="3:15" ht="30" customHeight="1" x14ac:dyDescent="0.25">
      <c r="C757" s="10" t="str">
        <f>Pivot!AD746</f>
        <v>00-17456282</v>
      </c>
      <c r="D757" s="11"/>
      <c r="E757" s="12" t="str">
        <f>Pivot!AE746</f>
        <v>♂ Sara Martinez
25 | Bachelor</v>
      </c>
      <c r="F757" s="11"/>
      <c r="G757" s="12" t="str">
        <f>Pivot!AF746</f>
        <v>Inventory Specialist
Operations</v>
      </c>
      <c r="H757" s="11"/>
      <c r="I757" s="12" t="str">
        <f>Pivot!AG746</f>
        <v>🏠 Chicago
Illinois</v>
      </c>
      <c r="J757" s="11"/>
      <c r="K757" s="13">
        <f>Pivot!AH746</f>
        <v>60077</v>
      </c>
      <c r="L757" s="11"/>
      <c r="M757" s="12" t="str">
        <f>Pivot!AI746</f>
        <v>▲ Active
04/09/2023 -</v>
      </c>
      <c r="N757" s="178">
        <f>Pivot!AJ746</f>
        <v>1</v>
      </c>
      <c r="O757" s="179"/>
    </row>
    <row r="758" spans="3:15" ht="30" customHeight="1" x14ac:dyDescent="0.25">
      <c r="C758" s="10" t="str">
        <f>Pivot!AD747</f>
        <v>00-17467311</v>
      </c>
      <c r="D758" s="11"/>
      <c r="E758" s="12" t="str">
        <f>Pivot!AE747</f>
        <v>♀ John Martinez
30 | High School</v>
      </c>
      <c r="F758" s="11"/>
      <c r="G758" s="12" t="str">
        <f>Pivot!AF747</f>
        <v>Help Desk Technician
Customer Service</v>
      </c>
      <c r="H758" s="11"/>
      <c r="I758" s="12" t="str">
        <f>Pivot!AG747</f>
        <v>🏠 Detroit
Michigan</v>
      </c>
      <c r="J758" s="11"/>
      <c r="K758" s="13">
        <f>Pivot!AH747</f>
        <v>84792</v>
      </c>
      <c r="L758" s="11"/>
      <c r="M758" s="12" t="str">
        <f>Pivot!AI747</f>
        <v>▼ Terminated
24/06/2019 - 25/09/2021</v>
      </c>
      <c r="N758" s="178">
        <f>Pivot!AJ747</f>
        <v>2</v>
      </c>
      <c r="O758" s="179"/>
    </row>
    <row r="759" spans="3:15" ht="30" customHeight="1" x14ac:dyDescent="0.25">
      <c r="C759" s="10" t="str">
        <f>Pivot!AD748</f>
        <v>00-17494253</v>
      </c>
      <c r="D759" s="11"/>
      <c r="E759" s="12" t="str">
        <f>Pivot!AE748</f>
        <v>♀ Thomas Massey
26 | High School</v>
      </c>
      <c r="F759" s="11"/>
      <c r="G759" s="12" t="str">
        <f>Pivot!AF748</f>
        <v>Inventory Specialist
Operations</v>
      </c>
      <c r="H759" s="11"/>
      <c r="I759" s="12" t="str">
        <f>Pivot!AG748</f>
        <v>🏠 Norfolk
Virginia</v>
      </c>
      <c r="J759" s="11"/>
      <c r="K759" s="13">
        <f>Pivot!AH748</f>
        <v>58614</v>
      </c>
      <c r="L759" s="11"/>
      <c r="M759" s="12" t="str">
        <f>Pivot!AI748</f>
        <v>▲ Active
16/08/2019 -</v>
      </c>
      <c r="N759" s="178">
        <f>Pivot!AJ748</f>
        <v>5</v>
      </c>
      <c r="O759" s="179"/>
    </row>
    <row r="760" spans="3:15" ht="30" customHeight="1" x14ac:dyDescent="0.25">
      <c r="C760" s="10" t="str">
        <f>Pivot!AD749</f>
        <v>00-17507864</v>
      </c>
      <c r="D760" s="11"/>
      <c r="E760" s="12" t="str">
        <f>Pivot!AE749</f>
        <v>♂ Chelsea Jackson
30 | PhD</v>
      </c>
      <c r="F760" s="11"/>
      <c r="G760" s="12" t="str">
        <f>Pivot!AF749</f>
        <v>Sales Specialist
Sales</v>
      </c>
      <c r="H760" s="11"/>
      <c r="I760" s="12" t="str">
        <f>Pivot!AG749</f>
        <v>🏠 Raleigh
North Carolina</v>
      </c>
      <c r="J760" s="11"/>
      <c r="K760" s="13">
        <f>Pivot!AH749</f>
        <v>69318</v>
      </c>
      <c r="L760" s="11"/>
      <c r="M760" s="12" t="str">
        <f>Pivot!AI749</f>
        <v>▼ Terminated
11/10/2017 - 09/04/2018</v>
      </c>
      <c r="N760" s="178">
        <f>Pivot!AJ749</f>
        <v>0</v>
      </c>
      <c r="O760" s="179"/>
    </row>
    <row r="761" spans="3:15" ht="30" customHeight="1" x14ac:dyDescent="0.25">
      <c r="C761" s="10" t="str">
        <f>Pivot!AD750</f>
        <v>00-17522583</v>
      </c>
      <c r="D761" s="11"/>
      <c r="E761" s="12" t="str">
        <f>Pivot!AE750</f>
        <v>♀ Kevin Hardy
48 | High School</v>
      </c>
      <c r="F761" s="11"/>
      <c r="G761" s="12" t="str">
        <f>Pivot!AF750</f>
        <v>Help Desk Technician
Customer Service</v>
      </c>
      <c r="H761" s="11"/>
      <c r="I761" s="12" t="str">
        <f>Pivot!AG750</f>
        <v>🏠 Grand Rapids
Michigan</v>
      </c>
      <c r="J761" s="11"/>
      <c r="K761" s="13">
        <f>Pivot!AH750</f>
        <v>62034</v>
      </c>
      <c r="L761" s="11"/>
      <c r="M761" s="12" t="str">
        <f>Pivot!AI750</f>
        <v>▲ Active
03/05/2023 -</v>
      </c>
      <c r="N761" s="178">
        <f>Pivot!AJ750</f>
        <v>1</v>
      </c>
      <c r="O761" s="179"/>
    </row>
    <row r="762" spans="3:15" ht="30" customHeight="1" x14ac:dyDescent="0.25">
      <c r="C762" s="10" t="str">
        <f>Pivot!AD751</f>
        <v>00-17529652</v>
      </c>
      <c r="D762" s="11"/>
      <c r="E762" s="12" t="str">
        <f>Pivot!AE751</f>
        <v>♂ Amanda Walker
41 | Bachelor</v>
      </c>
      <c r="F762" s="11"/>
      <c r="G762" s="12" t="str">
        <f>Pivot!AF751</f>
        <v>Sales Consultant
Sales</v>
      </c>
      <c r="H762" s="11"/>
      <c r="I762" s="12" t="str">
        <f>Pivot!AG751</f>
        <v>🏢 Buffalo
New York</v>
      </c>
      <c r="J762" s="11"/>
      <c r="K762" s="13">
        <f>Pivot!AH751</f>
        <v>99649</v>
      </c>
      <c r="L762" s="11"/>
      <c r="M762" s="12" t="str">
        <f>Pivot!AI751</f>
        <v>▲ Active
23/02/2024 -</v>
      </c>
      <c r="N762" s="178">
        <f>Pivot!AJ751</f>
        <v>0</v>
      </c>
      <c r="O762" s="179"/>
    </row>
    <row r="763" spans="3:15" ht="30" customHeight="1" x14ac:dyDescent="0.25">
      <c r="C763" s="10" t="str">
        <f>Pivot!AD752</f>
        <v>00-17538738</v>
      </c>
      <c r="D763" s="11"/>
      <c r="E763" s="12" t="str">
        <f>Pivot!AE752</f>
        <v>♀ Amanda Carlson
27 | Master</v>
      </c>
      <c r="F763" s="11"/>
      <c r="G763" s="12" t="str">
        <f>Pivot!AF752</f>
        <v>Sales Consultant
Sales</v>
      </c>
      <c r="H763" s="11"/>
      <c r="I763" s="12" t="str">
        <f>Pivot!AG752</f>
        <v>🏢 New York City
New York</v>
      </c>
      <c r="J763" s="11"/>
      <c r="K763" s="13">
        <f>Pivot!AH752</f>
        <v>76899</v>
      </c>
      <c r="L763" s="11"/>
      <c r="M763" s="12" t="str">
        <f>Pivot!AI752</f>
        <v>▼ Terminated
07/03/2017 - 13/09/2017</v>
      </c>
      <c r="N763" s="178">
        <f>Pivot!AJ752</f>
        <v>0</v>
      </c>
      <c r="O763" s="179"/>
    </row>
    <row r="764" spans="3:15" ht="30" customHeight="1" x14ac:dyDescent="0.25">
      <c r="C764" s="10" t="str">
        <f>Pivot!AD753</f>
        <v>00-17548149</v>
      </c>
      <c r="D764" s="11"/>
      <c r="E764" s="12" t="str">
        <f>Pivot!AE753</f>
        <v>♀ Kimberly Martinez
22 | Bachelor</v>
      </c>
      <c r="F764" s="11"/>
      <c r="G764" s="12" t="str">
        <f>Pivot!AF753</f>
        <v>Content Creator
Marketing</v>
      </c>
      <c r="H764" s="11"/>
      <c r="I764" s="12" t="str">
        <f>Pivot!AG753</f>
        <v>🏢 Rochester
New York</v>
      </c>
      <c r="J764" s="11"/>
      <c r="K764" s="13">
        <f>Pivot!AH753</f>
        <v>58461</v>
      </c>
      <c r="L764" s="11"/>
      <c r="M764" s="12" t="str">
        <f>Pivot!AI753</f>
        <v>▲ Active
25/11/2022 -</v>
      </c>
      <c r="N764" s="178">
        <f>Pivot!AJ753</f>
        <v>2</v>
      </c>
      <c r="O764" s="179"/>
    </row>
    <row r="765" spans="3:15" ht="30" customHeight="1" x14ac:dyDescent="0.25">
      <c r="C765" s="10" t="str">
        <f>Pivot!AD754</f>
        <v>00-17554086</v>
      </c>
      <c r="D765" s="11"/>
      <c r="E765" s="12" t="str">
        <f>Pivot!AE754</f>
        <v>♀ Ashley Washington
34 | Bachelor</v>
      </c>
      <c r="F765" s="11"/>
      <c r="G765" s="12" t="str">
        <f>Pivot!AF754</f>
        <v>Help Desk Technician
Customer Service</v>
      </c>
      <c r="H765" s="11"/>
      <c r="I765" s="12" t="str">
        <f>Pivot!AG754</f>
        <v>🏢 Rochester
New York</v>
      </c>
      <c r="J765" s="11"/>
      <c r="K765" s="13">
        <f>Pivot!AH754</f>
        <v>58118</v>
      </c>
      <c r="L765" s="11"/>
      <c r="M765" s="12" t="str">
        <f>Pivot!AI754</f>
        <v>▲ Active
20/12/2017 -</v>
      </c>
      <c r="N765" s="178">
        <f>Pivot!AJ754</f>
        <v>7</v>
      </c>
      <c r="O765" s="179"/>
    </row>
    <row r="766" spans="3:15" ht="30" customHeight="1" x14ac:dyDescent="0.25">
      <c r="C766" s="10" t="str">
        <f>Pivot!AD755</f>
        <v>00-17575790</v>
      </c>
      <c r="D766" s="11"/>
      <c r="E766" s="12" t="str">
        <f>Pivot!AE755</f>
        <v>♂ Mason Wells
45 | High School</v>
      </c>
      <c r="F766" s="11"/>
      <c r="G766" s="12" t="str">
        <f>Pivot!AF755</f>
        <v>Inventory Specialist
Operations</v>
      </c>
      <c r="H766" s="11"/>
      <c r="I766" s="12" t="str">
        <f>Pivot!AG755</f>
        <v>🏢 New York City
New York</v>
      </c>
      <c r="J766" s="11"/>
      <c r="K766" s="13">
        <f>Pivot!AH755</f>
        <v>61782</v>
      </c>
      <c r="L766" s="11"/>
      <c r="M766" s="12" t="str">
        <f>Pivot!AI755</f>
        <v>▼ Terminated
27/06/2017 - 11/09/2018</v>
      </c>
      <c r="N766" s="178">
        <f>Pivot!AJ755</f>
        <v>1</v>
      </c>
      <c r="O766" s="179"/>
    </row>
    <row r="767" spans="3:15" ht="30" customHeight="1" x14ac:dyDescent="0.25">
      <c r="C767" s="10" t="str">
        <f>Pivot!AD756</f>
        <v>00-17597364</v>
      </c>
      <c r="D767" s="11"/>
      <c r="E767" s="12" t="str">
        <f>Pivot!AE756</f>
        <v>♂ Erica Oliver
41 | Bachelor</v>
      </c>
      <c r="F767" s="11"/>
      <c r="G767" s="12" t="str">
        <f>Pivot!AF756</f>
        <v>Accountant
Finance</v>
      </c>
      <c r="H767" s="11"/>
      <c r="I767" s="12" t="str">
        <f>Pivot!AG756</f>
        <v>🏠 Detroit
Michigan</v>
      </c>
      <c r="J767" s="11"/>
      <c r="K767" s="13">
        <f>Pivot!AH756</f>
        <v>77905</v>
      </c>
      <c r="L767" s="11"/>
      <c r="M767" s="12" t="str">
        <f>Pivot!AI756</f>
        <v>▲ Active
16/02/2017 -</v>
      </c>
      <c r="N767" s="178">
        <f>Pivot!AJ756</f>
        <v>7</v>
      </c>
      <c r="O767" s="179"/>
    </row>
    <row r="768" spans="3:15" ht="30" customHeight="1" x14ac:dyDescent="0.25">
      <c r="C768" s="10" t="str">
        <f>Pivot!AD757</f>
        <v>00-17605519</v>
      </c>
      <c r="D768" s="11"/>
      <c r="E768" s="12" t="str">
        <f>Pivot!AE757</f>
        <v>♂ Stephen Johnson
46 | Bachelor</v>
      </c>
      <c r="F768" s="11"/>
      <c r="G768" s="12" t="str">
        <f>Pivot!AF757</f>
        <v>Sales Representative
Sales</v>
      </c>
      <c r="H768" s="11"/>
      <c r="I768" s="12" t="str">
        <f>Pivot!AG757</f>
        <v>🏢 Rochester
New York</v>
      </c>
      <c r="J768" s="11"/>
      <c r="K768" s="13">
        <f>Pivot!AH757</f>
        <v>69382</v>
      </c>
      <c r="L768" s="11"/>
      <c r="M768" s="12" t="str">
        <f>Pivot!AI757</f>
        <v>▲ Active
19/09/2017 -</v>
      </c>
      <c r="N768" s="178">
        <f>Pivot!AJ757</f>
        <v>7</v>
      </c>
      <c r="O768" s="179"/>
    </row>
    <row r="769" spans="3:15" ht="30" customHeight="1" x14ac:dyDescent="0.25">
      <c r="C769" s="10" t="str">
        <f>Pivot!AD758</f>
        <v>00-17610836</v>
      </c>
      <c r="D769" s="11"/>
      <c r="E769" s="12" t="str">
        <f>Pivot!AE758</f>
        <v>♀ Taylor Jones
52 | High School</v>
      </c>
      <c r="F769" s="11"/>
      <c r="G769" s="12" t="str">
        <f>Pivot!AF758</f>
        <v>Support Specialist
Customer Service</v>
      </c>
      <c r="H769" s="11"/>
      <c r="I769" s="12" t="str">
        <f>Pivot!AG758</f>
        <v>🏠 Naperville
Illinois</v>
      </c>
      <c r="J769" s="11"/>
      <c r="K769" s="13">
        <f>Pivot!AH758</f>
        <v>62691</v>
      </c>
      <c r="L769" s="11"/>
      <c r="M769" s="12" t="str">
        <f>Pivot!AI758</f>
        <v>▲ Active
26/09/2023 -</v>
      </c>
      <c r="N769" s="178">
        <f>Pivot!AJ758</f>
        <v>1</v>
      </c>
      <c r="O769" s="179"/>
    </row>
    <row r="770" spans="3:15" ht="30" customHeight="1" x14ac:dyDescent="0.25">
      <c r="C770" s="10" t="str">
        <f>Pivot!AD759</f>
        <v>00-17626061</v>
      </c>
      <c r="D770" s="11"/>
      <c r="E770" s="12" t="str">
        <f>Pivot!AE759</f>
        <v>♀ Melissa Dodson
22 | Master</v>
      </c>
      <c r="F770" s="11"/>
      <c r="G770" s="12" t="str">
        <f>Pivot!AF759</f>
        <v>Sales Consultant
Sales</v>
      </c>
      <c r="H770" s="11"/>
      <c r="I770" s="12" t="str">
        <f>Pivot!AG759</f>
        <v>🏢 New York City
New York</v>
      </c>
      <c r="J770" s="11"/>
      <c r="K770" s="13">
        <f>Pivot!AH759</f>
        <v>94131</v>
      </c>
      <c r="L770" s="11"/>
      <c r="M770" s="12" t="str">
        <f>Pivot!AI759</f>
        <v>▲ Active
27/10/2021 -</v>
      </c>
      <c r="N770" s="178">
        <f>Pivot!AJ759</f>
        <v>3</v>
      </c>
      <c r="O770" s="179"/>
    </row>
    <row r="771" spans="3:15" ht="30" customHeight="1" x14ac:dyDescent="0.25">
      <c r="C771" s="10" t="str">
        <f>Pivot!AD760</f>
        <v>00-17632213</v>
      </c>
      <c r="D771" s="11"/>
      <c r="E771" s="12" t="str">
        <f>Pivot!AE760</f>
        <v>♀ Marcia Evans
55 | Master</v>
      </c>
      <c r="F771" s="11"/>
      <c r="G771" s="12" t="str">
        <f>Pivot!AF760</f>
        <v>Sales Consultant
Sales</v>
      </c>
      <c r="H771" s="11"/>
      <c r="I771" s="12" t="str">
        <f>Pivot!AG760</f>
        <v>🏢 Buffalo
New York</v>
      </c>
      <c r="J771" s="11"/>
      <c r="K771" s="13">
        <f>Pivot!AH760</f>
        <v>80171</v>
      </c>
      <c r="L771" s="11"/>
      <c r="M771" s="12" t="str">
        <f>Pivot!AI760</f>
        <v>▲ Active
13/11/2022 -</v>
      </c>
      <c r="N771" s="178">
        <f>Pivot!AJ760</f>
        <v>2</v>
      </c>
      <c r="O771" s="179"/>
    </row>
    <row r="772" spans="3:15" ht="30" customHeight="1" x14ac:dyDescent="0.25">
      <c r="C772" s="10" t="str">
        <f>Pivot!AD761</f>
        <v>00-17634560</v>
      </c>
      <c r="D772" s="11"/>
      <c r="E772" s="12" t="str">
        <f>Pivot!AE761</f>
        <v>♀ Mindy Kane
33 | High School</v>
      </c>
      <c r="F772" s="11"/>
      <c r="G772" s="12" t="str">
        <f>Pivot!AF761</f>
        <v>Customer Service Representative
Customer Service</v>
      </c>
      <c r="H772" s="11"/>
      <c r="I772" s="12" t="str">
        <f>Pivot!AG761</f>
        <v>🏢 New York City
New York</v>
      </c>
      <c r="J772" s="11"/>
      <c r="K772" s="13">
        <f>Pivot!AH761</f>
        <v>53662</v>
      </c>
      <c r="L772" s="11"/>
      <c r="M772" s="12" t="str">
        <f>Pivot!AI761</f>
        <v>▲ Active
29/03/2024 -</v>
      </c>
      <c r="N772" s="178">
        <f>Pivot!AJ761</f>
        <v>0</v>
      </c>
      <c r="O772" s="179"/>
    </row>
    <row r="773" spans="3:15" ht="30" customHeight="1" x14ac:dyDescent="0.25">
      <c r="C773" s="10" t="str">
        <f>Pivot!AD762</f>
        <v>00-17635653</v>
      </c>
      <c r="D773" s="11"/>
      <c r="E773" s="12" t="str">
        <f>Pivot!AE762</f>
        <v>♂ Bruce Mendoza
50 | Bachelor</v>
      </c>
      <c r="F773" s="11"/>
      <c r="G773" s="12" t="str">
        <f>Pivot!AF762</f>
        <v>System Administrator
IT</v>
      </c>
      <c r="H773" s="11"/>
      <c r="I773" s="12" t="str">
        <f>Pivot!AG762</f>
        <v>🏠 Columbus
Ohio</v>
      </c>
      <c r="J773" s="11"/>
      <c r="K773" s="13">
        <f>Pivot!AH762</f>
        <v>103091</v>
      </c>
      <c r="L773" s="11"/>
      <c r="M773" s="12" t="str">
        <f>Pivot!AI762</f>
        <v>▼ Terminated
05/06/2018 - 21/05/2022</v>
      </c>
      <c r="N773" s="178">
        <f>Pivot!AJ762</f>
        <v>3</v>
      </c>
      <c r="O773" s="179"/>
    </row>
    <row r="774" spans="3:15" ht="30" customHeight="1" x14ac:dyDescent="0.25">
      <c r="C774" s="10" t="str">
        <f>Pivot!AD763</f>
        <v>00-17653101</v>
      </c>
      <c r="D774" s="11"/>
      <c r="E774" s="12" t="str">
        <f>Pivot!AE763</f>
        <v>♀ Amy Ortega
46 | High School</v>
      </c>
      <c r="F774" s="11"/>
      <c r="G774" s="12" t="str">
        <f>Pivot!AF763</f>
        <v>Help Desk Technician
Customer Service</v>
      </c>
      <c r="H774" s="11"/>
      <c r="I774" s="12" t="str">
        <f>Pivot!AG763</f>
        <v>🏢 Buffalo
New York</v>
      </c>
      <c r="J774" s="11"/>
      <c r="K774" s="13">
        <f>Pivot!AH763</f>
        <v>78098</v>
      </c>
      <c r="L774" s="11"/>
      <c r="M774" s="12" t="str">
        <f>Pivot!AI763</f>
        <v>▲ Active
25/12/2023 -</v>
      </c>
      <c r="N774" s="178">
        <f>Pivot!AJ763</f>
        <v>1</v>
      </c>
      <c r="O774" s="179"/>
    </row>
    <row r="775" spans="3:15" ht="30" customHeight="1" x14ac:dyDescent="0.25">
      <c r="C775" s="10" t="str">
        <f>Pivot!AD764</f>
        <v>00-17666327</v>
      </c>
      <c r="D775" s="11"/>
      <c r="E775" s="12" t="str">
        <f>Pivot!AE764</f>
        <v>♂ David Newton
31 | High School</v>
      </c>
      <c r="F775" s="11"/>
      <c r="G775" s="12" t="str">
        <f>Pivot!AF764</f>
        <v>Inventory Specialist
Operations</v>
      </c>
      <c r="H775" s="11"/>
      <c r="I775" s="12" t="str">
        <f>Pivot!AG764</f>
        <v>🏢 Rochester
New York</v>
      </c>
      <c r="J775" s="11"/>
      <c r="K775" s="13">
        <f>Pivot!AH764</f>
        <v>65433</v>
      </c>
      <c r="L775" s="11"/>
      <c r="M775" s="12" t="str">
        <f>Pivot!AI764</f>
        <v>▲ Active
16/02/2023 -</v>
      </c>
      <c r="N775" s="178">
        <f>Pivot!AJ764</f>
        <v>1</v>
      </c>
      <c r="O775" s="179"/>
    </row>
    <row r="776" spans="3:15" ht="30" customHeight="1" x14ac:dyDescent="0.25">
      <c r="C776" s="10" t="str">
        <f>Pivot!AD765</f>
        <v>00-17694709</v>
      </c>
      <c r="D776" s="11"/>
      <c r="E776" s="12" t="str">
        <f>Pivot!AE765</f>
        <v>♀ Sarah Gonzales
41 | High School</v>
      </c>
      <c r="F776" s="11"/>
      <c r="G776" s="12" t="str">
        <f>Pivot!AF765</f>
        <v>Customer Service Representative
Customer Service</v>
      </c>
      <c r="H776" s="11"/>
      <c r="I776" s="12" t="str">
        <f>Pivot!AG765</f>
        <v>🏢 Buffalo
New York</v>
      </c>
      <c r="J776" s="11"/>
      <c r="K776" s="13">
        <f>Pivot!AH765</f>
        <v>55094</v>
      </c>
      <c r="L776" s="11"/>
      <c r="M776" s="12" t="str">
        <f>Pivot!AI765</f>
        <v>▲ Active
28/06/2023 -</v>
      </c>
      <c r="N776" s="178">
        <f>Pivot!AJ765</f>
        <v>1</v>
      </c>
      <c r="O776" s="179"/>
    </row>
    <row r="777" spans="3:15" ht="30" customHeight="1" x14ac:dyDescent="0.25">
      <c r="C777" s="10" t="str">
        <f>Pivot!AD766</f>
        <v>00-17709617</v>
      </c>
      <c r="D777" s="11"/>
      <c r="E777" s="12" t="str">
        <f>Pivot!AE766</f>
        <v>♂ Joseph Williams
57 | Bachelor</v>
      </c>
      <c r="F777" s="11"/>
      <c r="G777" s="12" t="str">
        <f>Pivot!AF766</f>
        <v>Recruiter
HR</v>
      </c>
      <c r="H777" s="11"/>
      <c r="I777" s="12" t="str">
        <f>Pivot!AG766</f>
        <v>🏢 New York City
New York</v>
      </c>
      <c r="J777" s="11"/>
      <c r="K777" s="13">
        <f>Pivot!AH766</f>
        <v>71071</v>
      </c>
      <c r="L777" s="11"/>
      <c r="M777" s="12" t="str">
        <f>Pivot!AI766</f>
        <v>▲ Active
17/02/2018 -</v>
      </c>
      <c r="N777" s="178">
        <f>Pivot!AJ766</f>
        <v>6</v>
      </c>
      <c r="O777" s="179"/>
    </row>
    <row r="778" spans="3:15" ht="30" customHeight="1" x14ac:dyDescent="0.25">
      <c r="C778" s="10" t="str">
        <f>Pivot!AD767</f>
        <v>00-17712557</v>
      </c>
      <c r="D778" s="11"/>
      <c r="E778" s="12" t="str">
        <f>Pivot!AE767</f>
        <v>♂ Morgan Stone
44 | Bachelor</v>
      </c>
      <c r="F778" s="11"/>
      <c r="G778" s="12" t="str">
        <f>Pivot!AF767</f>
        <v>Accounts Payable Specialist
Finance</v>
      </c>
      <c r="H778" s="11"/>
      <c r="I778" s="12" t="str">
        <f>Pivot!AG767</f>
        <v>🏢 New York City
New York</v>
      </c>
      <c r="J778" s="11"/>
      <c r="K778" s="13">
        <f>Pivot!AH767</f>
        <v>67807</v>
      </c>
      <c r="L778" s="11"/>
      <c r="M778" s="12" t="str">
        <f>Pivot!AI767</f>
        <v>▲ Active
24/09/2024 -</v>
      </c>
      <c r="N778" s="178">
        <f>Pivot!AJ767</f>
        <v>0</v>
      </c>
      <c r="O778" s="179"/>
    </row>
    <row r="779" spans="3:15" ht="30" customHeight="1" x14ac:dyDescent="0.25">
      <c r="C779" s="10" t="str">
        <f>Pivot!AD768</f>
        <v>00-17716155</v>
      </c>
      <c r="D779" s="11"/>
      <c r="E779" s="12" t="str">
        <f>Pivot!AE768</f>
        <v>♂ Melissa Li
36 | Bachelor</v>
      </c>
      <c r="F779" s="11"/>
      <c r="G779" s="12" t="str">
        <f>Pivot!AF768</f>
        <v>Sales Consultant
Sales</v>
      </c>
      <c r="H779" s="11"/>
      <c r="I779" s="12" t="str">
        <f>Pivot!AG768</f>
        <v>🏠 Detroit
Michigan</v>
      </c>
      <c r="J779" s="11"/>
      <c r="K779" s="13">
        <f>Pivot!AH768</f>
        <v>94964</v>
      </c>
      <c r="L779" s="11"/>
      <c r="M779" s="12" t="str">
        <f>Pivot!AI768</f>
        <v>▲ Active
07/04/2018 -</v>
      </c>
      <c r="N779" s="178">
        <f>Pivot!AJ768</f>
        <v>6</v>
      </c>
      <c r="O779" s="179"/>
    </row>
    <row r="780" spans="3:15" ht="30" customHeight="1" x14ac:dyDescent="0.25">
      <c r="C780" s="10" t="str">
        <f>Pivot!AD769</f>
        <v>00-17720663</v>
      </c>
      <c r="D780" s="11"/>
      <c r="E780" s="12" t="str">
        <f>Pivot!AE769</f>
        <v>♀ Martin Davis
36 | Bachelor</v>
      </c>
      <c r="F780" s="11"/>
      <c r="G780" s="12" t="str">
        <f>Pivot!AF769</f>
        <v>Software Developer
IT</v>
      </c>
      <c r="H780" s="11"/>
      <c r="I780" s="12" t="str">
        <f>Pivot!AG769</f>
        <v>🏢 Buffalo
New York</v>
      </c>
      <c r="J780" s="11"/>
      <c r="K780" s="13">
        <f>Pivot!AH769</f>
        <v>77067</v>
      </c>
      <c r="L780" s="11"/>
      <c r="M780" s="12" t="str">
        <f>Pivot!AI769</f>
        <v>▲ Active
27/12/2024 -</v>
      </c>
      <c r="N780" s="178">
        <f>Pivot!AJ769</f>
        <v>0</v>
      </c>
      <c r="O780" s="179"/>
    </row>
    <row r="781" spans="3:15" ht="30" customHeight="1" x14ac:dyDescent="0.25">
      <c r="C781" s="10" t="str">
        <f>Pivot!AD770</f>
        <v>00-17734634</v>
      </c>
      <c r="D781" s="11"/>
      <c r="E781" s="12" t="str">
        <f>Pivot!AE770</f>
        <v>♂ Michael Porter
32 | Bachelor</v>
      </c>
      <c r="F781" s="11"/>
      <c r="G781" s="12" t="str">
        <f>Pivot!AF770</f>
        <v>Sales Representative
Sales</v>
      </c>
      <c r="H781" s="11"/>
      <c r="I781" s="12" t="str">
        <f>Pivot!AG770</f>
        <v>🏢 New York City
New York</v>
      </c>
      <c r="J781" s="11"/>
      <c r="K781" s="13">
        <f>Pivot!AH770</f>
        <v>75003</v>
      </c>
      <c r="L781" s="11"/>
      <c r="M781" s="12" t="str">
        <f>Pivot!AI770</f>
        <v>▲ Active
09/08/2017 -</v>
      </c>
      <c r="N781" s="178">
        <f>Pivot!AJ770</f>
        <v>7</v>
      </c>
      <c r="O781" s="179"/>
    </row>
    <row r="782" spans="3:15" ht="30" customHeight="1" x14ac:dyDescent="0.25">
      <c r="C782" s="10" t="str">
        <f>Pivot!AD771</f>
        <v>00-17737798</v>
      </c>
      <c r="D782" s="11"/>
      <c r="E782" s="12" t="str">
        <f>Pivot!AE771</f>
        <v>♀ David Grant
54 | PhD</v>
      </c>
      <c r="F782" s="11"/>
      <c r="G782" s="12" t="str">
        <f>Pivot!AF771</f>
        <v>Sales Specialist
Sales</v>
      </c>
      <c r="H782" s="11"/>
      <c r="I782" s="12" t="str">
        <f>Pivot!AG771</f>
        <v>🏢 Rochester
New York</v>
      </c>
      <c r="J782" s="11"/>
      <c r="K782" s="13">
        <f>Pivot!AH771</f>
        <v>82324</v>
      </c>
      <c r="L782" s="11"/>
      <c r="M782" s="12" t="str">
        <f>Pivot!AI771</f>
        <v>▲ Active
25/07/2018 -</v>
      </c>
      <c r="N782" s="178">
        <f>Pivot!AJ771</f>
        <v>6</v>
      </c>
      <c r="O782" s="179"/>
    </row>
    <row r="783" spans="3:15" ht="30" customHeight="1" x14ac:dyDescent="0.25">
      <c r="C783" s="10" t="str">
        <f>Pivot!AD772</f>
        <v>00-17756834</v>
      </c>
      <c r="D783" s="11"/>
      <c r="E783" s="12" t="str">
        <f>Pivot!AE772</f>
        <v>♀ William Gutierrez
25 | Bachelor</v>
      </c>
      <c r="F783" s="11"/>
      <c r="G783" s="12" t="str">
        <f>Pivot!AF772</f>
        <v>Financial Analyst
Finance</v>
      </c>
      <c r="H783" s="11"/>
      <c r="I783" s="12" t="str">
        <f>Pivot!AG772</f>
        <v>🏠 Naperville
Illinois</v>
      </c>
      <c r="J783" s="11"/>
      <c r="K783" s="13">
        <f>Pivot!AH772</f>
        <v>69201</v>
      </c>
      <c r="L783" s="11"/>
      <c r="M783" s="12" t="str">
        <f>Pivot!AI772</f>
        <v>▲ Active
21/07/2019 -</v>
      </c>
      <c r="N783" s="178">
        <f>Pivot!AJ772</f>
        <v>5</v>
      </c>
      <c r="O783" s="179"/>
    </row>
    <row r="784" spans="3:15" ht="30" customHeight="1" x14ac:dyDescent="0.25">
      <c r="C784" s="10" t="str">
        <f>Pivot!AD773</f>
        <v>00-17795115</v>
      </c>
      <c r="D784" s="11"/>
      <c r="E784" s="12" t="str">
        <f>Pivot!AE773</f>
        <v>♀ Kevin Johnson
58 | Bachelor</v>
      </c>
      <c r="F784" s="11"/>
      <c r="G784" s="12" t="str">
        <f>Pivot!AF773</f>
        <v>Sales Specialist
Sales</v>
      </c>
      <c r="H784" s="11"/>
      <c r="I784" s="12" t="str">
        <f>Pivot!AG773</f>
        <v>🏠 Allentown
Pennsylvania</v>
      </c>
      <c r="J784" s="11"/>
      <c r="K784" s="13">
        <f>Pivot!AH773</f>
        <v>77471</v>
      </c>
      <c r="L784" s="11"/>
      <c r="M784" s="12" t="str">
        <f>Pivot!AI773</f>
        <v>▲ Active
25/02/2020 -</v>
      </c>
      <c r="N784" s="178">
        <f>Pivot!AJ773</f>
        <v>4</v>
      </c>
      <c r="O784" s="179"/>
    </row>
    <row r="785" spans="3:15" ht="30" customHeight="1" x14ac:dyDescent="0.25">
      <c r="C785" s="10" t="str">
        <f>Pivot!AD774</f>
        <v>00-17832182</v>
      </c>
      <c r="D785" s="11"/>
      <c r="E785" s="12" t="str">
        <f>Pivot!AE774</f>
        <v>♂ Michael Murphy
47 | Bachelor</v>
      </c>
      <c r="F785" s="11"/>
      <c r="G785" s="12" t="str">
        <f>Pivot!AF774</f>
        <v>Support Specialist
Customer Service</v>
      </c>
      <c r="H785" s="11"/>
      <c r="I785" s="12" t="str">
        <f>Pivot!AG774</f>
        <v>🏢 New York City
New York</v>
      </c>
      <c r="J785" s="11"/>
      <c r="K785" s="13">
        <f>Pivot!AH774</f>
        <v>63760</v>
      </c>
      <c r="L785" s="11"/>
      <c r="M785" s="12" t="str">
        <f>Pivot!AI774</f>
        <v>▲ Active
08/12/2015 -</v>
      </c>
      <c r="N785" s="178">
        <f>Pivot!AJ774</f>
        <v>9</v>
      </c>
      <c r="O785" s="179"/>
    </row>
    <row r="786" spans="3:15" ht="30" customHeight="1" x14ac:dyDescent="0.25">
      <c r="C786" s="10" t="str">
        <f>Pivot!AD775</f>
        <v>00-17834175</v>
      </c>
      <c r="D786" s="11"/>
      <c r="E786" s="12" t="str">
        <f>Pivot!AE775</f>
        <v>♀ Makayla Sanders
23 | Bachelor</v>
      </c>
      <c r="F786" s="11"/>
      <c r="G786" s="12" t="str">
        <f>Pivot!AF775</f>
        <v>Operations Analyst
Operations</v>
      </c>
      <c r="H786" s="11"/>
      <c r="I786" s="12" t="str">
        <f>Pivot!AG775</f>
        <v>🏢 New York City
New York</v>
      </c>
      <c r="J786" s="11"/>
      <c r="K786" s="13">
        <f>Pivot!AH775</f>
        <v>56530</v>
      </c>
      <c r="L786" s="11"/>
      <c r="M786" s="12" t="str">
        <f>Pivot!AI775</f>
        <v>▲ Active
15/11/2024 -</v>
      </c>
      <c r="N786" s="178">
        <f>Pivot!AJ775</f>
        <v>0</v>
      </c>
      <c r="O786" s="179"/>
    </row>
    <row r="787" spans="3:15" ht="30" customHeight="1" x14ac:dyDescent="0.25">
      <c r="C787" s="10" t="str">
        <f>Pivot!AD776</f>
        <v>00-17840669</v>
      </c>
      <c r="D787" s="11"/>
      <c r="E787" s="12" t="str">
        <f>Pivot!AE776</f>
        <v>♂ Carol Savage
38 | High School</v>
      </c>
      <c r="F787" s="11"/>
      <c r="G787" s="12" t="str">
        <f>Pivot!AF776</f>
        <v>IT Support Specialist
IT</v>
      </c>
      <c r="H787" s="11"/>
      <c r="I787" s="12" t="str">
        <f>Pivot!AG776</f>
        <v>🏢 Buffalo
New York</v>
      </c>
      <c r="J787" s="11"/>
      <c r="K787" s="13">
        <f>Pivot!AH776</f>
        <v>57267</v>
      </c>
      <c r="L787" s="11"/>
      <c r="M787" s="12" t="str">
        <f>Pivot!AI776</f>
        <v>▲ Active
15/04/2023 -</v>
      </c>
      <c r="N787" s="178">
        <f>Pivot!AJ776</f>
        <v>1</v>
      </c>
      <c r="O787" s="179"/>
    </row>
    <row r="788" spans="3:15" ht="30" customHeight="1" x14ac:dyDescent="0.25">
      <c r="C788" s="10" t="str">
        <f>Pivot!AD777</f>
        <v>00-17850078</v>
      </c>
      <c r="D788" s="11"/>
      <c r="E788" s="12" t="str">
        <f>Pivot!AE777</f>
        <v>♀ Dawn Hernandez
53 | Master</v>
      </c>
      <c r="F788" s="11"/>
      <c r="G788" s="12" t="str">
        <f>Pivot!AF777</f>
        <v>Sales Manager
Sales</v>
      </c>
      <c r="H788" s="11"/>
      <c r="I788" s="12" t="str">
        <f>Pivot!AG777</f>
        <v>🏢 Rochester
New York</v>
      </c>
      <c r="J788" s="11"/>
      <c r="K788" s="13">
        <f>Pivot!AH777</f>
        <v>125480</v>
      </c>
      <c r="L788" s="11"/>
      <c r="M788" s="12" t="str">
        <f>Pivot!AI777</f>
        <v>▲ Active
03/01/2018 -</v>
      </c>
      <c r="N788" s="178">
        <f>Pivot!AJ777</f>
        <v>7</v>
      </c>
      <c r="O788" s="179"/>
    </row>
    <row r="789" spans="3:15" ht="30" customHeight="1" x14ac:dyDescent="0.25">
      <c r="C789" s="10" t="str">
        <f>Pivot!AD778</f>
        <v>00-17853132</v>
      </c>
      <c r="D789" s="11"/>
      <c r="E789" s="12" t="str">
        <f>Pivot!AE778</f>
        <v>♂ Manuel Lee
60 | Bachelor</v>
      </c>
      <c r="F789" s="11"/>
      <c r="G789" s="12" t="str">
        <f>Pivot!AF778</f>
        <v>Sales Representative
Sales</v>
      </c>
      <c r="H789" s="11"/>
      <c r="I789" s="12" t="str">
        <f>Pivot!AG778</f>
        <v>🏠 Charlotte
North Carolina</v>
      </c>
      <c r="J789" s="11"/>
      <c r="K789" s="13">
        <f>Pivot!AH778</f>
        <v>68165</v>
      </c>
      <c r="L789" s="11"/>
      <c r="M789" s="12" t="str">
        <f>Pivot!AI778</f>
        <v>▲ Active
18/04/2017 -</v>
      </c>
      <c r="N789" s="178">
        <f>Pivot!AJ778</f>
        <v>7</v>
      </c>
      <c r="O789" s="179"/>
    </row>
    <row r="790" spans="3:15" ht="30" customHeight="1" x14ac:dyDescent="0.25">
      <c r="C790" s="10" t="str">
        <f>Pivot!AD779</f>
        <v>00-17863123</v>
      </c>
      <c r="D790" s="11"/>
      <c r="E790" s="12" t="str">
        <f>Pivot!AE779</f>
        <v>♀ Keith Sosa
28 | Bachelor</v>
      </c>
      <c r="F790" s="11"/>
      <c r="G790" s="12" t="str">
        <f>Pivot!AF779</f>
        <v>Operations Analyst
Operations</v>
      </c>
      <c r="H790" s="11"/>
      <c r="I790" s="12" t="str">
        <f>Pivot!AG779</f>
        <v>🏠 Detroit
Michigan</v>
      </c>
      <c r="J790" s="11"/>
      <c r="K790" s="13">
        <f>Pivot!AH779</f>
        <v>66141</v>
      </c>
      <c r="L790" s="11"/>
      <c r="M790" s="12" t="str">
        <f>Pivot!AI779</f>
        <v>▲ Active
24/01/2020 -</v>
      </c>
      <c r="N790" s="178">
        <f>Pivot!AJ779</f>
        <v>5</v>
      </c>
      <c r="O790" s="179"/>
    </row>
    <row r="791" spans="3:15" ht="30" customHeight="1" x14ac:dyDescent="0.25">
      <c r="C791" s="10" t="str">
        <f>Pivot!AD780</f>
        <v>00-17882882</v>
      </c>
      <c r="D791" s="11"/>
      <c r="E791" s="12" t="str">
        <f>Pivot!AE780</f>
        <v>♀ Maria Nelson
41 | Bachelor</v>
      </c>
      <c r="F791" s="11"/>
      <c r="G791" s="12" t="str">
        <f>Pivot!AF780</f>
        <v>Logistics Coordinator
Operations</v>
      </c>
      <c r="H791" s="11"/>
      <c r="I791" s="12" t="str">
        <f>Pivot!AG780</f>
        <v>🏢 New York City
New York</v>
      </c>
      <c r="J791" s="11"/>
      <c r="K791" s="13">
        <f>Pivot!AH780</f>
        <v>56487</v>
      </c>
      <c r="L791" s="11"/>
      <c r="M791" s="12" t="str">
        <f>Pivot!AI780</f>
        <v>▼ Terminated
06/08/2020 - 02/02/2021</v>
      </c>
      <c r="N791" s="178">
        <f>Pivot!AJ780</f>
        <v>0</v>
      </c>
      <c r="O791" s="179"/>
    </row>
    <row r="792" spans="3:15" ht="30" customHeight="1" x14ac:dyDescent="0.25">
      <c r="C792" s="10" t="str">
        <f>Pivot!AD781</f>
        <v>00-17901903</v>
      </c>
      <c r="D792" s="11"/>
      <c r="E792" s="12" t="str">
        <f>Pivot!AE781</f>
        <v>♂ Katie Anderson
44 | Bachelor</v>
      </c>
      <c r="F792" s="11"/>
      <c r="G792" s="12" t="str">
        <f>Pivot!AF781</f>
        <v>Logistics Coordinator
Operations</v>
      </c>
      <c r="H792" s="11"/>
      <c r="I792" s="12" t="str">
        <f>Pivot!AG781</f>
        <v>🏢 New York City
New York</v>
      </c>
      <c r="J792" s="11"/>
      <c r="K792" s="13">
        <f>Pivot!AH781</f>
        <v>63227</v>
      </c>
      <c r="L792" s="11"/>
      <c r="M792" s="12" t="str">
        <f>Pivot!AI781</f>
        <v>▼ Terminated
04/07/2017 - 29/12/2021</v>
      </c>
      <c r="N792" s="178">
        <f>Pivot!AJ781</f>
        <v>4</v>
      </c>
      <c r="O792" s="179"/>
    </row>
    <row r="793" spans="3:15" ht="30" customHeight="1" x14ac:dyDescent="0.25">
      <c r="C793" s="10" t="str">
        <f>Pivot!AD782</f>
        <v>00-17919095</v>
      </c>
      <c r="D793" s="11"/>
      <c r="E793" s="12" t="str">
        <f>Pivot!AE782</f>
        <v>♂ Julie Simon
57 | PhD</v>
      </c>
      <c r="F793" s="11"/>
      <c r="G793" s="12" t="str">
        <f>Pivot!AF782</f>
        <v>Sales Consultant
Sales</v>
      </c>
      <c r="H793" s="11"/>
      <c r="I793" s="12" t="str">
        <f>Pivot!AG782</f>
        <v>🏢 Rochester
New York</v>
      </c>
      <c r="J793" s="11"/>
      <c r="K793" s="13">
        <f>Pivot!AH782</f>
        <v>85378</v>
      </c>
      <c r="L793" s="11"/>
      <c r="M793" s="12" t="str">
        <f>Pivot!AI782</f>
        <v>▲ Active
22/09/2016 -</v>
      </c>
      <c r="N793" s="178">
        <f>Pivot!AJ782</f>
        <v>8</v>
      </c>
      <c r="O793" s="179"/>
    </row>
    <row r="794" spans="3:15" ht="30" customHeight="1" x14ac:dyDescent="0.25">
      <c r="C794" s="10" t="str">
        <f>Pivot!AD783</f>
        <v>00-17921698</v>
      </c>
      <c r="D794" s="11"/>
      <c r="E794" s="12" t="str">
        <f>Pivot!AE783</f>
        <v>♂ Erik Garcia
40 | High School</v>
      </c>
      <c r="F794" s="11"/>
      <c r="G794" s="12" t="str">
        <f>Pivot!AF783</f>
        <v>Inventory Specialist
Operations</v>
      </c>
      <c r="H794" s="11"/>
      <c r="I794" s="12" t="str">
        <f>Pivot!AG783</f>
        <v>🏠 Warren
Michigan</v>
      </c>
      <c r="J794" s="11"/>
      <c r="K794" s="13">
        <f>Pivot!AH783</f>
        <v>65104</v>
      </c>
      <c r="L794" s="11"/>
      <c r="M794" s="12" t="str">
        <f>Pivot!AI783</f>
        <v>▲ Active
02/08/2019 -</v>
      </c>
      <c r="N794" s="178">
        <f>Pivot!AJ783</f>
        <v>5</v>
      </c>
      <c r="O794" s="179"/>
    </row>
    <row r="795" spans="3:15" ht="30" customHeight="1" x14ac:dyDescent="0.25">
      <c r="C795" s="10" t="str">
        <f>Pivot!AD784</f>
        <v>00-17928349</v>
      </c>
      <c r="D795" s="11"/>
      <c r="E795" s="12" t="str">
        <f>Pivot!AE784</f>
        <v>♂ Teresa Brooks
39 | High School</v>
      </c>
      <c r="F795" s="11"/>
      <c r="G795" s="12" t="str">
        <f>Pivot!AF784</f>
        <v>IT Support Specialist
IT</v>
      </c>
      <c r="H795" s="11"/>
      <c r="I795" s="12" t="str">
        <f>Pivot!AG784</f>
        <v>🏠 Columbus
Ohio</v>
      </c>
      <c r="J795" s="11"/>
      <c r="K795" s="13">
        <f>Pivot!AH784</f>
        <v>60317</v>
      </c>
      <c r="L795" s="11"/>
      <c r="M795" s="12" t="str">
        <f>Pivot!AI784</f>
        <v>▲ Active
29/12/2022 -</v>
      </c>
      <c r="N795" s="178">
        <f>Pivot!AJ784</f>
        <v>2</v>
      </c>
      <c r="O795" s="179"/>
    </row>
    <row r="796" spans="3:15" ht="30" customHeight="1" x14ac:dyDescent="0.25">
      <c r="C796" s="10" t="str">
        <f>Pivot!AD785</f>
        <v>00-17947134</v>
      </c>
      <c r="D796" s="11"/>
      <c r="E796" s="12" t="str">
        <f>Pivot!AE785</f>
        <v>♂ Blake Watts
27 | High School</v>
      </c>
      <c r="F796" s="11"/>
      <c r="G796" s="12" t="str">
        <f>Pivot!AF785</f>
        <v>SEO Specialist
Marketing</v>
      </c>
      <c r="H796" s="11"/>
      <c r="I796" s="12" t="str">
        <f>Pivot!AG785</f>
        <v>🏠 Grand Rapids
Michigan</v>
      </c>
      <c r="J796" s="11"/>
      <c r="K796" s="13">
        <f>Pivot!AH785</f>
        <v>71816</v>
      </c>
      <c r="L796" s="11"/>
      <c r="M796" s="12" t="str">
        <f>Pivot!AI785</f>
        <v>▲ Active
09/03/2019 -</v>
      </c>
      <c r="N796" s="178">
        <f>Pivot!AJ785</f>
        <v>5</v>
      </c>
      <c r="O796" s="179"/>
    </row>
    <row r="797" spans="3:15" ht="30" customHeight="1" x14ac:dyDescent="0.25">
      <c r="C797" s="10" t="str">
        <f>Pivot!AD786</f>
        <v>00-17972328</v>
      </c>
      <c r="D797" s="11"/>
      <c r="E797" s="12" t="str">
        <f>Pivot!AE786</f>
        <v>♀ Karen Reilly
53 | Master</v>
      </c>
      <c r="F797" s="11"/>
      <c r="G797" s="12" t="str">
        <f>Pivot!AF786</f>
        <v>System Administrator
IT</v>
      </c>
      <c r="H797" s="11"/>
      <c r="I797" s="12" t="str">
        <f>Pivot!AG786</f>
        <v>🏠 Naperville
Illinois</v>
      </c>
      <c r="J797" s="11"/>
      <c r="K797" s="13">
        <f>Pivot!AH786</f>
        <v>92570</v>
      </c>
      <c r="L797" s="11"/>
      <c r="M797" s="12" t="str">
        <f>Pivot!AI786</f>
        <v>▲ Active
18/05/2022 -</v>
      </c>
      <c r="N797" s="178">
        <f>Pivot!AJ786</f>
        <v>2</v>
      </c>
      <c r="O797" s="179"/>
    </row>
    <row r="798" spans="3:15" ht="30" customHeight="1" x14ac:dyDescent="0.25">
      <c r="C798" s="10" t="str">
        <f>Pivot!AD787</f>
        <v>00-17985583</v>
      </c>
      <c r="D798" s="11"/>
      <c r="E798" s="12" t="str">
        <f>Pivot!AE787</f>
        <v>♂ Stacey Gardner
39 | Bachelor</v>
      </c>
      <c r="F798" s="11"/>
      <c r="G798" s="12" t="str">
        <f>Pivot!AF787</f>
        <v>Logistics Coordinator
Operations</v>
      </c>
      <c r="H798" s="11"/>
      <c r="I798" s="12" t="str">
        <f>Pivot!AG787</f>
        <v>🏢 Rochester
New York</v>
      </c>
      <c r="J798" s="11"/>
      <c r="K798" s="13">
        <f>Pivot!AH787</f>
        <v>62405</v>
      </c>
      <c r="L798" s="11"/>
      <c r="M798" s="12" t="str">
        <f>Pivot!AI787</f>
        <v>▲ Active
28/08/2021 -</v>
      </c>
      <c r="N798" s="178">
        <f>Pivot!AJ787</f>
        <v>3</v>
      </c>
      <c r="O798" s="179"/>
    </row>
    <row r="799" spans="3:15" ht="30" customHeight="1" x14ac:dyDescent="0.25">
      <c r="C799" s="10" t="str">
        <f>Pivot!AD788</f>
        <v>00-18004248</v>
      </c>
      <c r="D799" s="11"/>
      <c r="E799" s="12" t="str">
        <f>Pivot!AE788</f>
        <v>♂ Brittany Diaz
40 | Bachelor</v>
      </c>
      <c r="F799" s="11"/>
      <c r="G799" s="12" t="str">
        <f>Pivot!AF788</f>
        <v>Software Developer
IT</v>
      </c>
      <c r="H799" s="11"/>
      <c r="I799" s="12" t="str">
        <f>Pivot!AG788</f>
        <v>🏠 Charleston
West Virginia</v>
      </c>
      <c r="J799" s="11"/>
      <c r="K799" s="13">
        <f>Pivot!AH788</f>
        <v>106328</v>
      </c>
      <c r="L799" s="11"/>
      <c r="M799" s="12" t="str">
        <f>Pivot!AI788</f>
        <v>▲ Active
11/01/2022 -</v>
      </c>
      <c r="N799" s="178">
        <f>Pivot!AJ788</f>
        <v>3</v>
      </c>
      <c r="O799" s="179"/>
    </row>
    <row r="800" spans="3:15" ht="30" customHeight="1" x14ac:dyDescent="0.25">
      <c r="C800" s="10" t="str">
        <f>Pivot!AD789</f>
        <v>00-18004919</v>
      </c>
      <c r="D800" s="11"/>
      <c r="E800" s="12" t="str">
        <f>Pivot!AE789</f>
        <v>♂ Nicole Moses
35 | Master</v>
      </c>
      <c r="F800" s="11"/>
      <c r="G800" s="12" t="str">
        <f>Pivot!AF789</f>
        <v>Software Developer
IT</v>
      </c>
      <c r="H800" s="11"/>
      <c r="I800" s="12" t="str">
        <f>Pivot!AG789</f>
        <v>🏠 Warren
Michigan</v>
      </c>
      <c r="J800" s="11"/>
      <c r="K800" s="13">
        <f>Pivot!AH789</f>
        <v>81878</v>
      </c>
      <c r="L800" s="11"/>
      <c r="M800" s="12" t="str">
        <f>Pivot!AI789</f>
        <v>▲ Active
12/10/2019 -</v>
      </c>
      <c r="N800" s="178">
        <f>Pivot!AJ789</f>
        <v>5</v>
      </c>
      <c r="O800" s="179"/>
    </row>
    <row r="801" spans="3:15" ht="30" customHeight="1" x14ac:dyDescent="0.25">
      <c r="C801" s="10" t="str">
        <f>Pivot!AD790</f>
        <v>00-18006318</v>
      </c>
      <c r="D801" s="11"/>
      <c r="E801" s="12" t="str">
        <f>Pivot!AE790</f>
        <v>♀ Tracy Nguyen
25 | High School</v>
      </c>
      <c r="F801" s="11"/>
      <c r="G801" s="12" t="str">
        <f>Pivot!AF790</f>
        <v>Inventory Specialist
Operations</v>
      </c>
      <c r="H801" s="11"/>
      <c r="I801" s="12" t="str">
        <f>Pivot!AG790</f>
        <v>🏠 Cleveland
Ohio</v>
      </c>
      <c r="J801" s="11"/>
      <c r="K801" s="13">
        <f>Pivot!AH790</f>
        <v>56785</v>
      </c>
      <c r="L801" s="11"/>
      <c r="M801" s="12" t="str">
        <f>Pivot!AI790</f>
        <v>▲ Active
27/06/2017 -</v>
      </c>
      <c r="N801" s="178">
        <f>Pivot!AJ790</f>
        <v>7</v>
      </c>
      <c r="O801" s="179"/>
    </row>
    <row r="802" spans="3:15" ht="30" customHeight="1" x14ac:dyDescent="0.25">
      <c r="C802" s="10" t="str">
        <f>Pivot!AD791</f>
        <v>00-18022803</v>
      </c>
      <c r="D802" s="11"/>
      <c r="E802" s="12" t="str">
        <f>Pivot!AE791</f>
        <v>♂ Christian Vaughn
27 | High School</v>
      </c>
      <c r="F802" s="11"/>
      <c r="G802" s="12" t="str">
        <f>Pivot!AF791</f>
        <v>SEO Specialist
Marketing</v>
      </c>
      <c r="H802" s="11"/>
      <c r="I802" s="12" t="str">
        <f>Pivot!AG791</f>
        <v>🏢 Buffalo
New York</v>
      </c>
      <c r="J802" s="11"/>
      <c r="K802" s="13">
        <f>Pivot!AH791</f>
        <v>55161</v>
      </c>
      <c r="L802" s="11"/>
      <c r="M802" s="12" t="str">
        <f>Pivot!AI791</f>
        <v>▲ Active
16/07/2016 -</v>
      </c>
      <c r="N802" s="178">
        <f>Pivot!AJ791</f>
        <v>8</v>
      </c>
      <c r="O802" s="179"/>
    </row>
    <row r="803" spans="3:15" ht="30" customHeight="1" x14ac:dyDescent="0.25">
      <c r="C803" s="10" t="str">
        <f>Pivot!AD792</f>
        <v>00-18022882</v>
      </c>
      <c r="D803" s="11"/>
      <c r="E803" s="12" t="str">
        <f>Pivot!AE792</f>
        <v>♂ Maurice Gutierrez
61 | High School</v>
      </c>
      <c r="F803" s="11"/>
      <c r="G803" s="12" t="str">
        <f>Pivot!AF792</f>
        <v>Inventory Specialist
Operations</v>
      </c>
      <c r="H803" s="11"/>
      <c r="I803" s="12" t="str">
        <f>Pivot!AG792</f>
        <v>🏠 Chicago
Illinois</v>
      </c>
      <c r="J803" s="11"/>
      <c r="K803" s="13">
        <f>Pivot!AH792</f>
        <v>68482</v>
      </c>
      <c r="L803" s="11"/>
      <c r="M803" s="12" t="str">
        <f>Pivot!AI792</f>
        <v>▲ Active
08/09/2018 -</v>
      </c>
      <c r="N803" s="178">
        <f>Pivot!AJ792</f>
        <v>6</v>
      </c>
      <c r="O803" s="179"/>
    </row>
    <row r="804" spans="3:15" ht="30" customHeight="1" x14ac:dyDescent="0.25">
      <c r="C804" s="10" t="str">
        <f>Pivot!AD793</f>
        <v>00-18024377</v>
      </c>
      <c r="D804" s="11"/>
      <c r="E804" s="12" t="str">
        <f>Pivot!AE793</f>
        <v>♂ Erin Roberts
65 | Bachelor</v>
      </c>
      <c r="F804" s="11"/>
      <c r="G804" s="12" t="str">
        <f>Pivot!AF793</f>
        <v>Logistics Coordinator
Operations</v>
      </c>
      <c r="H804" s="11"/>
      <c r="I804" s="12" t="str">
        <f>Pivot!AG793</f>
        <v>🏢 Rochester
New York</v>
      </c>
      <c r="J804" s="11"/>
      <c r="K804" s="13">
        <f>Pivot!AH793</f>
        <v>65590</v>
      </c>
      <c r="L804" s="11"/>
      <c r="M804" s="12" t="str">
        <f>Pivot!AI793</f>
        <v>▲ Active
30/03/2017 -</v>
      </c>
      <c r="N804" s="178">
        <f>Pivot!AJ793</f>
        <v>7</v>
      </c>
      <c r="O804" s="179"/>
    </row>
    <row r="805" spans="3:15" ht="30" customHeight="1" x14ac:dyDescent="0.25">
      <c r="C805" s="10" t="str">
        <f>Pivot!AD794</f>
        <v>00-18036166</v>
      </c>
      <c r="D805" s="11"/>
      <c r="E805" s="12" t="str">
        <f>Pivot!AE794</f>
        <v>♂ Frank Key
48 | High School</v>
      </c>
      <c r="F805" s="11"/>
      <c r="G805" s="12" t="str">
        <f>Pivot!AF794</f>
        <v>Support Specialist
Customer Service</v>
      </c>
      <c r="H805" s="11"/>
      <c r="I805" s="12" t="str">
        <f>Pivot!AG794</f>
        <v>🏠 Norfolk
Virginia</v>
      </c>
      <c r="J805" s="11"/>
      <c r="K805" s="13">
        <f>Pivot!AH794</f>
        <v>67409</v>
      </c>
      <c r="L805" s="11"/>
      <c r="M805" s="12" t="str">
        <f>Pivot!AI794</f>
        <v>▲ Active
20/03/2017 -</v>
      </c>
      <c r="N805" s="178">
        <f>Pivot!AJ794</f>
        <v>7</v>
      </c>
      <c r="O805" s="179"/>
    </row>
    <row r="806" spans="3:15" ht="30" customHeight="1" x14ac:dyDescent="0.25">
      <c r="C806" s="10" t="str">
        <f>Pivot!AD795</f>
        <v>00-18036942</v>
      </c>
      <c r="D806" s="11"/>
      <c r="E806" s="12" t="str">
        <f>Pivot!AE795</f>
        <v>♀ Joshua Cardenas
35 | High School</v>
      </c>
      <c r="F806" s="11"/>
      <c r="G806" s="12" t="str">
        <f>Pivot!AF795</f>
        <v>Customer Service Representative
Customer Service</v>
      </c>
      <c r="H806" s="11"/>
      <c r="I806" s="12" t="str">
        <f>Pivot!AG795</f>
        <v>🏢 Buffalo
New York</v>
      </c>
      <c r="J806" s="11"/>
      <c r="K806" s="13">
        <f>Pivot!AH795</f>
        <v>60789</v>
      </c>
      <c r="L806" s="11"/>
      <c r="M806" s="12" t="str">
        <f>Pivot!AI795</f>
        <v>▲ Active
20/03/2015 -</v>
      </c>
      <c r="N806" s="178">
        <f>Pivot!AJ795</f>
        <v>9</v>
      </c>
      <c r="O806" s="179"/>
    </row>
    <row r="807" spans="3:15" ht="30" customHeight="1" x14ac:dyDescent="0.25">
      <c r="C807" s="10" t="str">
        <f>Pivot!AD796</f>
        <v>00-18045780</v>
      </c>
      <c r="D807" s="11"/>
      <c r="E807" s="12" t="str">
        <f>Pivot!AE796</f>
        <v>♂ Rodney Mosley
55 | Bachelor</v>
      </c>
      <c r="F807" s="11"/>
      <c r="G807" s="12" t="str">
        <f>Pivot!AF796</f>
        <v>Software Developer
IT</v>
      </c>
      <c r="H807" s="11"/>
      <c r="I807" s="12" t="str">
        <f>Pivot!AG796</f>
        <v>🏠 Detroit
Michigan</v>
      </c>
      <c r="J807" s="11"/>
      <c r="K807" s="13">
        <f>Pivot!AH796</f>
        <v>120359</v>
      </c>
      <c r="L807" s="11"/>
      <c r="M807" s="12" t="str">
        <f>Pivot!AI796</f>
        <v>▲ Active
24/02/2023 -</v>
      </c>
      <c r="N807" s="178">
        <f>Pivot!AJ796</f>
        <v>1</v>
      </c>
      <c r="O807" s="179"/>
    </row>
    <row r="808" spans="3:15" ht="30" customHeight="1" x14ac:dyDescent="0.25">
      <c r="C808" s="10" t="str">
        <f>Pivot!AD797</f>
        <v>00-18054992</v>
      </c>
      <c r="D808" s="11"/>
      <c r="E808" s="12" t="str">
        <f>Pivot!AE797</f>
        <v>♂ Jordan Bennett
23 | Bachelor</v>
      </c>
      <c r="F808" s="11"/>
      <c r="G808" s="12" t="str">
        <f>Pivot!AF797</f>
        <v>Sales Representative
Sales</v>
      </c>
      <c r="H808" s="11"/>
      <c r="I808" s="12" t="str">
        <f>Pivot!AG797</f>
        <v>🏠 Warren
Michigan</v>
      </c>
      <c r="J808" s="11"/>
      <c r="K808" s="13">
        <f>Pivot!AH797</f>
        <v>79912</v>
      </c>
      <c r="L808" s="11"/>
      <c r="M808" s="12" t="str">
        <f>Pivot!AI797</f>
        <v>▲ Active
30/12/2020 -</v>
      </c>
      <c r="N808" s="178">
        <f>Pivot!AJ797</f>
        <v>4</v>
      </c>
      <c r="O808" s="179"/>
    </row>
    <row r="809" spans="3:15" ht="30" customHeight="1" x14ac:dyDescent="0.25">
      <c r="C809" s="10" t="str">
        <f>Pivot!AD798</f>
        <v>00-18076555</v>
      </c>
      <c r="D809" s="11"/>
      <c r="E809" s="12" t="str">
        <f>Pivot!AE798</f>
        <v>♀ Steven Stone
20 | Master</v>
      </c>
      <c r="F809" s="11"/>
      <c r="G809" s="12" t="str">
        <f>Pivot!AF798</f>
        <v>Operations Analyst
Operations</v>
      </c>
      <c r="H809" s="11"/>
      <c r="I809" s="12" t="str">
        <f>Pivot!AG798</f>
        <v>🏢 Buffalo
New York</v>
      </c>
      <c r="J809" s="11"/>
      <c r="K809" s="13">
        <f>Pivot!AH798</f>
        <v>74633</v>
      </c>
      <c r="L809" s="11"/>
      <c r="M809" s="12" t="str">
        <f>Pivot!AI798</f>
        <v>▲ Active
11/07/2024 -</v>
      </c>
      <c r="N809" s="178">
        <f>Pivot!AJ798</f>
        <v>0</v>
      </c>
      <c r="O809" s="179"/>
    </row>
    <row r="810" spans="3:15" ht="30" customHeight="1" x14ac:dyDescent="0.25">
      <c r="C810" s="10" t="str">
        <f>Pivot!AD799</f>
        <v>00-18094532</v>
      </c>
      <c r="D810" s="11"/>
      <c r="E810" s="12" t="str">
        <f>Pivot!AE799</f>
        <v>♂ Tammy Li
30 | Master</v>
      </c>
      <c r="F810" s="11"/>
      <c r="G810" s="12" t="str">
        <f>Pivot!AF799</f>
        <v>Software Developer
IT</v>
      </c>
      <c r="H810" s="11"/>
      <c r="I810" s="12" t="str">
        <f>Pivot!AG799</f>
        <v>🏢 Buffalo
New York</v>
      </c>
      <c r="J810" s="11"/>
      <c r="K810" s="13">
        <f>Pivot!AH799</f>
        <v>87134</v>
      </c>
      <c r="L810" s="11"/>
      <c r="M810" s="12" t="str">
        <f>Pivot!AI799</f>
        <v>▲ Active
02/06/2017 -</v>
      </c>
      <c r="N810" s="178">
        <f>Pivot!AJ799</f>
        <v>7</v>
      </c>
      <c r="O810" s="179"/>
    </row>
    <row r="811" spans="3:15" ht="30" customHeight="1" x14ac:dyDescent="0.25">
      <c r="C811" s="10" t="str">
        <f>Pivot!AD800</f>
        <v>00-18126895</v>
      </c>
      <c r="D811" s="11"/>
      <c r="E811" s="12" t="str">
        <f>Pivot!AE800</f>
        <v>♀ Michele James
47 | Bachelor</v>
      </c>
      <c r="F811" s="11"/>
      <c r="G811" s="12" t="str">
        <f>Pivot!AF800</f>
        <v>Marketing Coordinator
Marketing</v>
      </c>
      <c r="H811" s="11"/>
      <c r="I811" s="12" t="str">
        <f>Pivot!AG800</f>
        <v>🏢 New York City
New York</v>
      </c>
      <c r="J811" s="11"/>
      <c r="K811" s="13">
        <f>Pivot!AH800</f>
        <v>61924</v>
      </c>
      <c r="L811" s="11"/>
      <c r="M811" s="12" t="str">
        <f>Pivot!AI800</f>
        <v>▼ Terminated
03/05/2019 - 30/10/2019</v>
      </c>
      <c r="N811" s="178">
        <f>Pivot!AJ800</f>
        <v>0</v>
      </c>
      <c r="O811" s="179"/>
    </row>
    <row r="812" spans="3:15" ht="30" customHeight="1" x14ac:dyDescent="0.25">
      <c r="C812" s="10" t="str">
        <f>Pivot!AD801</f>
        <v>00-18128621</v>
      </c>
      <c r="D812" s="11"/>
      <c r="E812" s="12" t="str">
        <f>Pivot!AE801</f>
        <v>♂ Justin Leonard
51 | Bachelor</v>
      </c>
      <c r="F812" s="11"/>
      <c r="G812" s="12" t="str">
        <f>Pivot!AF801</f>
        <v>Software Developer
IT</v>
      </c>
      <c r="H812" s="11"/>
      <c r="I812" s="12" t="str">
        <f>Pivot!AG801</f>
        <v>🏠 Grand Rapids
Michigan</v>
      </c>
      <c r="J812" s="11"/>
      <c r="K812" s="13">
        <f>Pivot!AH801</f>
        <v>106347</v>
      </c>
      <c r="L812" s="11"/>
      <c r="M812" s="12" t="str">
        <f>Pivot!AI801</f>
        <v>▲ Active
05/12/2022 -</v>
      </c>
      <c r="N812" s="178">
        <f>Pivot!AJ801</f>
        <v>2</v>
      </c>
      <c r="O812" s="179"/>
    </row>
    <row r="813" spans="3:15" ht="30" customHeight="1" x14ac:dyDescent="0.25">
      <c r="C813" s="10" t="str">
        <f>Pivot!AD802</f>
        <v>00-18130731</v>
      </c>
      <c r="D813" s="11"/>
      <c r="E813" s="12" t="str">
        <f>Pivot!AE802</f>
        <v>♀ Alexandra Brown
41 | Master</v>
      </c>
      <c r="F813" s="11"/>
      <c r="G813" s="12" t="str">
        <f>Pivot!AF802</f>
        <v>Operations Analyst
Operations</v>
      </c>
      <c r="H813" s="11"/>
      <c r="I813" s="12" t="str">
        <f>Pivot!AG802</f>
        <v>🏠 Grand Rapids
Michigan</v>
      </c>
      <c r="J813" s="11"/>
      <c r="K813" s="13">
        <f>Pivot!AH802</f>
        <v>63808</v>
      </c>
      <c r="L813" s="11"/>
      <c r="M813" s="12" t="str">
        <f>Pivot!AI802</f>
        <v>▲ Active
11/07/2021 -</v>
      </c>
      <c r="N813" s="178">
        <f>Pivot!AJ802</f>
        <v>3</v>
      </c>
      <c r="O813" s="179"/>
    </row>
    <row r="814" spans="3:15" ht="30" customHeight="1" x14ac:dyDescent="0.25">
      <c r="C814" s="10" t="str">
        <f>Pivot!AD803</f>
        <v>00-18139099</v>
      </c>
      <c r="D814" s="11"/>
      <c r="E814" s="12" t="str">
        <f>Pivot!AE803</f>
        <v>♂ Lisa Evans
46 | Bachelor</v>
      </c>
      <c r="F814" s="11"/>
      <c r="G814" s="12" t="str">
        <f>Pivot!AF803</f>
        <v>System Administrator
IT</v>
      </c>
      <c r="H814" s="11"/>
      <c r="I814" s="12" t="str">
        <f>Pivot!AG803</f>
        <v>🏢 Rochester
New York</v>
      </c>
      <c r="J814" s="11"/>
      <c r="K814" s="13">
        <f>Pivot!AH803</f>
        <v>99206</v>
      </c>
      <c r="L814" s="11"/>
      <c r="M814" s="12" t="str">
        <f>Pivot!AI803</f>
        <v>▲ Active
18/01/2015 -</v>
      </c>
      <c r="N814" s="178">
        <f>Pivot!AJ803</f>
        <v>10</v>
      </c>
      <c r="O814" s="179"/>
    </row>
    <row r="815" spans="3:15" ht="30" customHeight="1" x14ac:dyDescent="0.25">
      <c r="C815" s="10" t="str">
        <f>Pivot!AD804</f>
        <v>00-18157513</v>
      </c>
      <c r="D815" s="11"/>
      <c r="E815" s="12" t="str">
        <f>Pivot!AE804</f>
        <v>♂ Kayla Simon
20 | High School</v>
      </c>
      <c r="F815" s="11"/>
      <c r="G815" s="12" t="str">
        <f>Pivot!AF804</f>
        <v>Customer Service Representative
Customer Service</v>
      </c>
      <c r="H815" s="11"/>
      <c r="I815" s="12" t="str">
        <f>Pivot!AG804</f>
        <v>🏢 Rochester
New York</v>
      </c>
      <c r="J815" s="11"/>
      <c r="K815" s="13">
        <f>Pivot!AH804</f>
        <v>56088</v>
      </c>
      <c r="L815" s="11"/>
      <c r="M815" s="12" t="str">
        <f>Pivot!AI804</f>
        <v>▲ Active
16/01/2023 -</v>
      </c>
      <c r="N815" s="178">
        <f>Pivot!AJ804</f>
        <v>2</v>
      </c>
      <c r="O815" s="179"/>
    </row>
    <row r="816" spans="3:15" ht="30" customHeight="1" x14ac:dyDescent="0.25">
      <c r="C816" s="10" t="str">
        <f>Pivot!AD805</f>
        <v>00-18160765</v>
      </c>
      <c r="D816" s="11"/>
      <c r="E816" s="12" t="str">
        <f>Pivot!AE805</f>
        <v>♂ Chelsea Mcclain
38 | High School</v>
      </c>
      <c r="F816" s="11"/>
      <c r="G816" s="12" t="str">
        <f>Pivot!AF805</f>
        <v>IT Support Specialist
IT</v>
      </c>
      <c r="H816" s="11"/>
      <c r="I816" s="12" t="str">
        <f>Pivot!AG805</f>
        <v>🏠 Cincinnati
Ohio</v>
      </c>
      <c r="J816" s="11"/>
      <c r="K816" s="13">
        <f>Pivot!AH805</f>
        <v>64886</v>
      </c>
      <c r="L816" s="11"/>
      <c r="M816" s="12" t="str">
        <f>Pivot!AI805</f>
        <v>▲ Active
23/12/2019 -</v>
      </c>
      <c r="N816" s="178">
        <f>Pivot!AJ805</f>
        <v>5</v>
      </c>
      <c r="O816" s="179"/>
    </row>
    <row r="817" spans="3:15" ht="30" customHeight="1" x14ac:dyDescent="0.25">
      <c r="C817" s="10" t="str">
        <f>Pivot!AD806</f>
        <v>00-18169239</v>
      </c>
      <c r="D817" s="11"/>
      <c r="E817" s="12" t="str">
        <f>Pivot!AE806</f>
        <v>♂ Sylvia Brooks
24 | Bachelor</v>
      </c>
      <c r="F817" s="11"/>
      <c r="G817" s="12" t="str">
        <f>Pivot!AF806</f>
        <v>HR Assistant
HR</v>
      </c>
      <c r="H817" s="11"/>
      <c r="I817" s="12" t="str">
        <f>Pivot!AG806</f>
        <v>🏢 Rochester
New York</v>
      </c>
      <c r="J817" s="11"/>
      <c r="K817" s="13">
        <f>Pivot!AH806</f>
        <v>62552</v>
      </c>
      <c r="L817" s="11"/>
      <c r="M817" s="12" t="str">
        <f>Pivot!AI806</f>
        <v>▲ Active
29/03/2017 -</v>
      </c>
      <c r="N817" s="178">
        <f>Pivot!AJ806</f>
        <v>7</v>
      </c>
      <c r="O817" s="179"/>
    </row>
    <row r="818" spans="3:15" ht="30" customHeight="1" x14ac:dyDescent="0.25">
      <c r="C818" s="10" t="str">
        <f>Pivot!AD807</f>
        <v>00-18176660</v>
      </c>
      <c r="D818" s="11"/>
      <c r="E818" s="12" t="str">
        <f>Pivot!AE807</f>
        <v>♀ Gregory Douglas
52 | Bachelor</v>
      </c>
      <c r="F818" s="11"/>
      <c r="G818" s="12" t="str">
        <f>Pivot!AF807</f>
        <v>Inventory Specialist
Operations</v>
      </c>
      <c r="H818" s="11"/>
      <c r="I818" s="12" t="str">
        <f>Pivot!AG807</f>
        <v>🏢 New York City
New York</v>
      </c>
      <c r="J818" s="11"/>
      <c r="K818" s="13">
        <f>Pivot!AH807</f>
        <v>63678</v>
      </c>
      <c r="L818" s="11"/>
      <c r="M818" s="12" t="str">
        <f>Pivot!AI807</f>
        <v>▲ Active
06/01/2018 -</v>
      </c>
      <c r="N818" s="178">
        <f>Pivot!AJ807</f>
        <v>7</v>
      </c>
      <c r="O818" s="179"/>
    </row>
    <row r="819" spans="3:15" ht="30" customHeight="1" x14ac:dyDescent="0.25">
      <c r="C819" s="10" t="str">
        <f>Pivot!AD808</f>
        <v>00-18181595</v>
      </c>
      <c r="D819" s="11"/>
      <c r="E819" s="12" t="str">
        <f>Pivot!AE808</f>
        <v>♂ Kevin Rogers
63 | Bachelor</v>
      </c>
      <c r="F819" s="11"/>
      <c r="G819" s="12" t="str">
        <f>Pivot!AF808</f>
        <v>Sales Representative
Sales</v>
      </c>
      <c r="H819" s="11"/>
      <c r="I819" s="12" t="str">
        <f>Pivot!AG808</f>
        <v>🏠 Detroit
Michigan</v>
      </c>
      <c r="J819" s="11"/>
      <c r="K819" s="13">
        <f>Pivot!AH808</f>
        <v>79328</v>
      </c>
      <c r="L819" s="11"/>
      <c r="M819" s="12" t="str">
        <f>Pivot!AI808</f>
        <v>▼ Terminated
17/11/2020 - 16/05/2021</v>
      </c>
      <c r="N819" s="178">
        <f>Pivot!AJ808</f>
        <v>0</v>
      </c>
      <c r="O819" s="179"/>
    </row>
    <row r="820" spans="3:15" ht="30" customHeight="1" x14ac:dyDescent="0.25">
      <c r="C820" s="10" t="str">
        <f>Pivot!AD809</f>
        <v>00-18184472</v>
      </c>
      <c r="D820" s="11"/>
      <c r="E820" s="12" t="str">
        <f>Pivot!AE809</f>
        <v>♂ Ariana Flynn
41 | Bachelor</v>
      </c>
      <c r="F820" s="11"/>
      <c r="G820" s="12" t="str">
        <f>Pivot!AF809</f>
        <v>Sales Representative
Sales</v>
      </c>
      <c r="H820" s="11"/>
      <c r="I820" s="12" t="str">
        <f>Pivot!AG809</f>
        <v>🏢 New York City
New York</v>
      </c>
      <c r="J820" s="11"/>
      <c r="K820" s="13">
        <f>Pivot!AH809</f>
        <v>68840</v>
      </c>
      <c r="L820" s="11"/>
      <c r="M820" s="12" t="str">
        <f>Pivot!AI809</f>
        <v>▼ Terminated
26/03/2016 - 03/01/2018</v>
      </c>
      <c r="N820" s="178">
        <f>Pivot!AJ809</f>
        <v>1</v>
      </c>
      <c r="O820" s="179"/>
    </row>
    <row r="821" spans="3:15" ht="30" customHeight="1" x14ac:dyDescent="0.25">
      <c r="C821" s="10" t="str">
        <f>Pivot!AD810</f>
        <v>00-18218152</v>
      </c>
      <c r="D821" s="11"/>
      <c r="E821" s="12" t="str">
        <f>Pivot!AE810</f>
        <v>♀ Stephanie Frank
39 | Bachelor</v>
      </c>
      <c r="F821" s="11"/>
      <c r="G821" s="12" t="str">
        <f>Pivot!AF810</f>
        <v>Financial Analyst
Finance</v>
      </c>
      <c r="H821" s="11"/>
      <c r="I821" s="12" t="str">
        <f>Pivot!AG810</f>
        <v>🏢 New York City
New York</v>
      </c>
      <c r="J821" s="11"/>
      <c r="K821" s="13">
        <f>Pivot!AH810</f>
        <v>74702</v>
      </c>
      <c r="L821" s="11"/>
      <c r="M821" s="12" t="str">
        <f>Pivot!AI810</f>
        <v>▲ Active
03/05/2017 -</v>
      </c>
      <c r="N821" s="178">
        <f>Pivot!AJ810</f>
        <v>7</v>
      </c>
      <c r="O821" s="179"/>
    </row>
    <row r="822" spans="3:15" ht="30" customHeight="1" x14ac:dyDescent="0.25">
      <c r="C822" s="10" t="str">
        <f>Pivot!AD811</f>
        <v>00-18220986</v>
      </c>
      <c r="D822" s="11"/>
      <c r="E822" s="12" t="str">
        <f>Pivot!AE811</f>
        <v>♂ Patrick Hernandez
32 | High School</v>
      </c>
      <c r="F822" s="11"/>
      <c r="G822" s="12" t="str">
        <f>Pivot!AF811</f>
        <v>Inventory Specialist
Operations</v>
      </c>
      <c r="H822" s="11"/>
      <c r="I822" s="12" t="str">
        <f>Pivot!AG811</f>
        <v>🏠 Allentown
Pennsylvania</v>
      </c>
      <c r="J822" s="11"/>
      <c r="K822" s="13">
        <f>Pivot!AH811</f>
        <v>54892</v>
      </c>
      <c r="L822" s="11"/>
      <c r="M822" s="12" t="str">
        <f>Pivot!AI811</f>
        <v>▲ Active
02/11/2017 -</v>
      </c>
      <c r="N822" s="178">
        <f>Pivot!AJ811</f>
        <v>7</v>
      </c>
      <c r="O822" s="179"/>
    </row>
    <row r="823" spans="3:15" ht="30" customHeight="1" x14ac:dyDescent="0.25">
      <c r="C823" s="10" t="str">
        <f>Pivot!AD812</f>
        <v>00-18231695</v>
      </c>
      <c r="D823" s="11"/>
      <c r="E823" s="12" t="str">
        <f>Pivot!AE812</f>
        <v>♀ Kristi Case
28 | Bachelor</v>
      </c>
      <c r="F823" s="11"/>
      <c r="G823" s="12" t="str">
        <f>Pivot!AF812</f>
        <v>Logistics Coordinator
Operations</v>
      </c>
      <c r="H823" s="11"/>
      <c r="I823" s="12" t="str">
        <f>Pivot!AG812</f>
        <v>🏢 New York City
New York</v>
      </c>
      <c r="J823" s="11"/>
      <c r="K823" s="13">
        <f>Pivot!AH812</f>
        <v>60255</v>
      </c>
      <c r="L823" s="11"/>
      <c r="M823" s="12" t="str">
        <f>Pivot!AI812</f>
        <v>▲ Active
22/02/2019 -</v>
      </c>
      <c r="N823" s="178">
        <f>Pivot!AJ812</f>
        <v>5</v>
      </c>
      <c r="O823" s="179"/>
    </row>
    <row r="824" spans="3:15" ht="30" customHeight="1" x14ac:dyDescent="0.25">
      <c r="C824" s="10" t="str">
        <f>Pivot!AD813</f>
        <v>00-18238741</v>
      </c>
      <c r="D824" s="11"/>
      <c r="E824" s="12" t="str">
        <f>Pivot!AE813</f>
        <v>♀ Carrie Evans
42 | Bachelor</v>
      </c>
      <c r="F824" s="11"/>
      <c r="G824" s="12" t="str">
        <f>Pivot!AF813</f>
        <v>IT Support Specialist
IT</v>
      </c>
      <c r="H824" s="11"/>
      <c r="I824" s="12" t="str">
        <f>Pivot!AG813</f>
        <v>🏢 New York City
New York</v>
      </c>
      <c r="J824" s="11"/>
      <c r="K824" s="13">
        <f>Pivot!AH813</f>
        <v>61227</v>
      </c>
      <c r="L824" s="11"/>
      <c r="M824" s="12" t="str">
        <f>Pivot!AI813</f>
        <v>▲ Active
05/08/2022 -</v>
      </c>
      <c r="N824" s="178">
        <f>Pivot!AJ813</f>
        <v>2</v>
      </c>
      <c r="O824" s="179"/>
    </row>
    <row r="825" spans="3:15" ht="30" customHeight="1" x14ac:dyDescent="0.25">
      <c r="C825" s="10" t="str">
        <f>Pivot!AD814</f>
        <v>00-18243352</v>
      </c>
      <c r="D825" s="11"/>
      <c r="E825" s="12" t="str">
        <f>Pivot!AE814</f>
        <v>♀ Alicia Wright
64 | Bachelor</v>
      </c>
      <c r="F825" s="11"/>
      <c r="G825" s="12" t="str">
        <f>Pivot!AF814</f>
        <v>Logistics Coordinator
Operations</v>
      </c>
      <c r="H825" s="11"/>
      <c r="I825" s="12" t="str">
        <f>Pivot!AG814</f>
        <v>🏢 New York City
New York</v>
      </c>
      <c r="J825" s="11"/>
      <c r="K825" s="13">
        <f>Pivot!AH814</f>
        <v>65535</v>
      </c>
      <c r="L825" s="11"/>
      <c r="M825" s="12" t="str">
        <f>Pivot!AI814</f>
        <v>▲ Active
31/08/2021 -</v>
      </c>
      <c r="N825" s="178">
        <f>Pivot!AJ814</f>
        <v>3</v>
      </c>
      <c r="O825" s="179"/>
    </row>
    <row r="826" spans="3:15" ht="30" customHeight="1" x14ac:dyDescent="0.25">
      <c r="C826" s="10" t="str">
        <f>Pivot!AD815</f>
        <v>00-18244186</v>
      </c>
      <c r="D826" s="11"/>
      <c r="E826" s="12" t="str">
        <f>Pivot!AE815</f>
        <v>♂ Zachary Mills
40 | Bachelor</v>
      </c>
      <c r="F826" s="11"/>
      <c r="G826" s="12" t="str">
        <f>Pivot!AF815</f>
        <v>Logistics Coordinator
Operations</v>
      </c>
      <c r="H826" s="11"/>
      <c r="I826" s="12" t="str">
        <f>Pivot!AG815</f>
        <v>🏢 Rochester
New York</v>
      </c>
      <c r="J826" s="11"/>
      <c r="K826" s="13">
        <f>Pivot!AH815</f>
        <v>67828</v>
      </c>
      <c r="L826" s="11"/>
      <c r="M826" s="12" t="str">
        <f>Pivot!AI815</f>
        <v>▲ Active
25/08/2015 -</v>
      </c>
      <c r="N826" s="178">
        <f>Pivot!AJ815</f>
        <v>9</v>
      </c>
      <c r="O826" s="179"/>
    </row>
    <row r="827" spans="3:15" ht="30" customHeight="1" x14ac:dyDescent="0.25">
      <c r="C827" s="10" t="str">
        <f>Pivot!AD816</f>
        <v>00-18245547</v>
      </c>
      <c r="D827" s="11"/>
      <c r="E827" s="12" t="str">
        <f>Pivot!AE816</f>
        <v>♀ Craig Shelton
42 | High School</v>
      </c>
      <c r="F827" s="11"/>
      <c r="G827" s="12" t="str">
        <f>Pivot!AF816</f>
        <v>Customer Service Representative
Customer Service</v>
      </c>
      <c r="H827" s="11"/>
      <c r="I827" s="12" t="str">
        <f>Pivot!AG816</f>
        <v>🏢 Rochester
New York</v>
      </c>
      <c r="J827" s="11"/>
      <c r="K827" s="13">
        <f>Pivot!AH816</f>
        <v>61060</v>
      </c>
      <c r="L827" s="11"/>
      <c r="M827" s="12" t="str">
        <f>Pivot!AI816</f>
        <v>▲ Active
17/11/2017 -</v>
      </c>
      <c r="N827" s="178">
        <f>Pivot!AJ816</f>
        <v>7</v>
      </c>
      <c r="O827" s="179"/>
    </row>
    <row r="828" spans="3:15" ht="30" customHeight="1" x14ac:dyDescent="0.25">
      <c r="C828" s="10" t="str">
        <f>Pivot!AD817</f>
        <v>00-18250139</v>
      </c>
      <c r="D828" s="11"/>
      <c r="E828" s="12" t="str">
        <f>Pivot!AE817</f>
        <v>♀ Scott Norris
27 | Bachelor</v>
      </c>
      <c r="F828" s="11"/>
      <c r="G828" s="12" t="str">
        <f>Pivot!AF817</f>
        <v>Sales Specialist
Sales</v>
      </c>
      <c r="H828" s="11"/>
      <c r="I828" s="12" t="str">
        <f>Pivot!AG817</f>
        <v>🏢 Rochester
New York</v>
      </c>
      <c r="J828" s="11"/>
      <c r="K828" s="13">
        <f>Pivot!AH817</f>
        <v>58715</v>
      </c>
      <c r="L828" s="11"/>
      <c r="M828" s="12" t="str">
        <f>Pivot!AI817</f>
        <v>▲ Active
12/10/2019 -</v>
      </c>
      <c r="N828" s="178">
        <f>Pivot!AJ817</f>
        <v>5</v>
      </c>
      <c r="O828" s="179"/>
    </row>
    <row r="829" spans="3:15" ht="30" customHeight="1" x14ac:dyDescent="0.25">
      <c r="C829" s="10" t="str">
        <f>Pivot!AD818</f>
        <v>00-18252004</v>
      </c>
      <c r="D829" s="11"/>
      <c r="E829" s="12" t="str">
        <f>Pivot!AE818</f>
        <v>♀ Vincent Parks
40 | High School</v>
      </c>
      <c r="F829" s="11"/>
      <c r="G829" s="12" t="str">
        <f>Pivot!AF818</f>
        <v>Help Desk Technician
Customer Service</v>
      </c>
      <c r="H829" s="11"/>
      <c r="I829" s="12" t="str">
        <f>Pivot!AG818</f>
        <v>🏢 New York City
New York</v>
      </c>
      <c r="J829" s="11"/>
      <c r="K829" s="13">
        <f>Pivot!AH818</f>
        <v>78344</v>
      </c>
      <c r="L829" s="11"/>
      <c r="M829" s="12" t="str">
        <f>Pivot!AI818</f>
        <v>▲ Active
11/05/2016 -</v>
      </c>
      <c r="N829" s="178">
        <f>Pivot!AJ818</f>
        <v>8</v>
      </c>
      <c r="O829" s="179"/>
    </row>
    <row r="830" spans="3:15" ht="30" customHeight="1" x14ac:dyDescent="0.25">
      <c r="C830" s="10" t="str">
        <f>Pivot!AD819</f>
        <v>00-18273096</v>
      </c>
      <c r="D830" s="11"/>
      <c r="E830" s="12" t="str">
        <f>Pivot!AE819</f>
        <v>♀ Karen Lawrence
27 | High School</v>
      </c>
      <c r="F830" s="11"/>
      <c r="G830" s="12" t="str">
        <f>Pivot!AF819</f>
        <v>IT Support Specialist
IT</v>
      </c>
      <c r="H830" s="11"/>
      <c r="I830" s="12" t="str">
        <f>Pivot!AG819</f>
        <v>🏢 New York City
New York</v>
      </c>
      <c r="J830" s="11"/>
      <c r="K830" s="13">
        <f>Pivot!AH819</f>
        <v>60947</v>
      </c>
      <c r="L830" s="11"/>
      <c r="M830" s="12" t="str">
        <f>Pivot!AI819</f>
        <v>▲ Active
30/05/2017 -</v>
      </c>
      <c r="N830" s="178">
        <f>Pivot!AJ819</f>
        <v>7</v>
      </c>
      <c r="O830" s="179"/>
    </row>
    <row r="831" spans="3:15" ht="30" customHeight="1" x14ac:dyDescent="0.25">
      <c r="C831" s="10" t="str">
        <f>Pivot!AD820</f>
        <v>00-18283177</v>
      </c>
      <c r="D831" s="11"/>
      <c r="E831" s="12" t="str">
        <f>Pivot!AE820</f>
        <v>♀ Alexandra Russell
60 | Bachelor</v>
      </c>
      <c r="F831" s="11"/>
      <c r="G831" s="12" t="str">
        <f>Pivot!AF820</f>
        <v>Logistics Coordinator
Operations</v>
      </c>
      <c r="H831" s="11"/>
      <c r="I831" s="12" t="str">
        <f>Pivot!AG820</f>
        <v>🏢 Buffalo
New York</v>
      </c>
      <c r="J831" s="11"/>
      <c r="K831" s="13">
        <f>Pivot!AH820</f>
        <v>60616</v>
      </c>
      <c r="L831" s="11"/>
      <c r="M831" s="12" t="str">
        <f>Pivot!AI820</f>
        <v>▲ Active
15/07/2023 -</v>
      </c>
      <c r="N831" s="178">
        <f>Pivot!AJ820</f>
        <v>1</v>
      </c>
      <c r="O831" s="179"/>
    </row>
    <row r="832" spans="3:15" ht="30" customHeight="1" x14ac:dyDescent="0.25">
      <c r="C832" s="10" t="str">
        <f>Pivot!AD821</f>
        <v>00-18289024</v>
      </c>
      <c r="D832" s="11"/>
      <c r="E832" s="12" t="str">
        <f>Pivot!AE821</f>
        <v>♂ James Lawson
44 | Bachelor</v>
      </c>
      <c r="F832" s="11"/>
      <c r="G832" s="12" t="str">
        <f>Pivot!AF821</f>
        <v>IT Support Specialist
IT</v>
      </c>
      <c r="H832" s="11"/>
      <c r="I832" s="12" t="str">
        <f>Pivot!AG821</f>
        <v>🏢 New York City
New York</v>
      </c>
      <c r="J832" s="11"/>
      <c r="K832" s="13">
        <f>Pivot!AH821</f>
        <v>67031</v>
      </c>
      <c r="L832" s="11"/>
      <c r="M832" s="12" t="str">
        <f>Pivot!AI821</f>
        <v>▼ Terminated
02/05/2023 - 29/10/2023</v>
      </c>
      <c r="N832" s="178">
        <f>Pivot!AJ821</f>
        <v>0</v>
      </c>
      <c r="O832" s="179"/>
    </row>
    <row r="833" spans="3:15" ht="30" customHeight="1" x14ac:dyDescent="0.25">
      <c r="C833" s="10" t="str">
        <f>Pivot!AD822</f>
        <v>00-18303664</v>
      </c>
      <c r="D833" s="11"/>
      <c r="E833" s="12" t="str">
        <f>Pivot!AE822</f>
        <v>♀ Ryan Perry
64 | Bachelor</v>
      </c>
      <c r="F833" s="11"/>
      <c r="G833" s="12" t="str">
        <f>Pivot!AF822</f>
        <v>Sales Representative
Sales</v>
      </c>
      <c r="H833" s="11"/>
      <c r="I833" s="12" t="str">
        <f>Pivot!AG822</f>
        <v>🏢 New York City
New York</v>
      </c>
      <c r="J833" s="11"/>
      <c r="K833" s="13">
        <f>Pivot!AH822</f>
        <v>57557</v>
      </c>
      <c r="L833" s="11"/>
      <c r="M833" s="12" t="str">
        <f>Pivot!AI822</f>
        <v>▲ Active
12/01/2017 -</v>
      </c>
      <c r="N833" s="178">
        <f>Pivot!AJ822</f>
        <v>8</v>
      </c>
      <c r="O833" s="179"/>
    </row>
    <row r="834" spans="3:15" ht="30" customHeight="1" x14ac:dyDescent="0.25">
      <c r="C834" s="10" t="str">
        <f>Pivot!AD823</f>
        <v>00-18311653</v>
      </c>
      <c r="D834" s="11"/>
      <c r="E834" s="12" t="str">
        <f>Pivot!AE823</f>
        <v>♀ Timothy Robertson
63 | PhD</v>
      </c>
      <c r="F834" s="11"/>
      <c r="G834" s="12" t="str">
        <f>Pivot!AF823</f>
        <v>Sales Specialist
Sales</v>
      </c>
      <c r="H834" s="11"/>
      <c r="I834" s="12" t="str">
        <f>Pivot!AG823</f>
        <v>🏠 Grand Rapids
Michigan</v>
      </c>
      <c r="J834" s="11"/>
      <c r="K834" s="13">
        <f>Pivot!AH823</f>
        <v>75297</v>
      </c>
      <c r="L834" s="11"/>
      <c r="M834" s="12" t="str">
        <f>Pivot!AI823</f>
        <v>▲ Active
20/09/2021 -</v>
      </c>
      <c r="N834" s="178">
        <f>Pivot!AJ823</f>
        <v>3</v>
      </c>
      <c r="O834" s="179"/>
    </row>
    <row r="835" spans="3:15" ht="30" customHeight="1" x14ac:dyDescent="0.25">
      <c r="C835" s="10" t="str">
        <f>Pivot!AD824</f>
        <v>00-18322800</v>
      </c>
      <c r="D835" s="11"/>
      <c r="E835" s="12" t="str">
        <f>Pivot!AE824</f>
        <v>♀ Gabrielle Williams
41 | High School</v>
      </c>
      <c r="F835" s="11"/>
      <c r="G835" s="12" t="str">
        <f>Pivot!AF824</f>
        <v>Inventory Specialist
Operations</v>
      </c>
      <c r="H835" s="11"/>
      <c r="I835" s="12" t="str">
        <f>Pivot!AG824</f>
        <v>🏠 Pittsburgh
Pennsylvania</v>
      </c>
      <c r="J835" s="11"/>
      <c r="K835" s="13">
        <f>Pivot!AH824</f>
        <v>57296</v>
      </c>
      <c r="L835" s="11"/>
      <c r="M835" s="12" t="str">
        <f>Pivot!AI824</f>
        <v>▲ Active
01/06/2021 -</v>
      </c>
      <c r="N835" s="178">
        <f>Pivot!AJ824</f>
        <v>3</v>
      </c>
      <c r="O835" s="179"/>
    </row>
    <row r="836" spans="3:15" ht="30" customHeight="1" x14ac:dyDescent="0.25">
      <c r="C836" s="10" t="str">
        <f>Pivot!AD825</f>
        <v>00-18338186</v>
      </c>
      <c r="D836" s="11"/>
      <c r="E836" s="12" t="str">
        <f>Pivot!AE825</f>
        <v>♂ Claudia Winters
51 | Bachelor</v>
      </c>
      <c r="F836" s="11"/>
      <c r="G836" s="12" t="str">
        <f>Pivot!AF825</f>
        <v>Operations Analyst
Operations</v>
      </c>
      <c r="H836" s="11"/>
      <c r="I836" s="12" t="str">
        <f>Pivot!AG825</f>
        <v>🏢 New York City
New York</v>
      </c>
      <c r="J836" s="11"/>
      <c r="K836" s="13">
        <f>Pivot!AH825</f>
        <v>65703</v>
      </c>
      <c r="L836" s="11"/>
      <c r="M836" s="12" t="str">
        <f>Pivot!AI825</f>
        <v>▼ Terminated
12/05/2022 - 28/09/2024</v>
      </c>
      <c r="N836" s="178">
        <f>Pivot!AJ825</f>
        <v>2</v>
      </c>
      <c r="O836" s="179"/>
    </row>
    <row r="837" spans="3:15" ht="30" customHeight="1" x14ac:dyDescent="0.25">
      <c r="C837" s="10" t="str">
        <f>Pivot!AD826</f>
        <v>00-18357162</v>
      </c>
      <c r="D837" s="11"/>
      <c r="E837" s="12" t="str">
        <f>Pivot!AE826</f>
        <v>♂ Kristi Lawson
56 | Bachelor</v>
      </c>
      <c r="F837" s="11"/>
      <c r="G837" s="12" t="str">
        <f>Pivot!AF826</f>
        <v>Inventory Specialist
Operations</v>
      </c>
      <c r="H837" s="11"/>
      <c r="I837" s="12" t="str">
        <f>Pivot!AG826</f>
        <v>🏠 Detroit
Michigan</v>
      </c>
      <c r="J837" s="11"/>
      <c r="K837" s="13">
        <f>Pivot!AH826</f>
        <v>76197</v>
      </c>
      <c r="L837" s="11"/>
      <c r="M837" s="12" t="str">
        <f>Pivot!AI826</f>
        <v>▲ Active
06/05/2017 -</v>
      </c>
      <c r="N837" s="178">
        <f>Pivot!AJ826</f>
        <v>7</v>
      </c>
      <c r="O837" s="179"/>
    </row>
    <row r="838" spans="3:15" ht="30" customHeight="1" x14ac:dyDescent="0.25">
      <c r="C838" s="10" t="str">
        <f>Pivot!AD827</f>
        <v>00-18359252</v>
      </c>
      <c r="D838" s="11"/>
      <c r="E838" s="12" t="str">
        <f>Pivot!AE827</f>
        <v>♂ Danielle Moody
34 | Bachelor</v>
      </c>
      <c r="F838" s="11"/>
      <c r="G838" s="12" t="str">
        <f>Pivot!AF827</f>
        <v>Support Specialist
Customer Service</v>
      </c>
      <c r="H838" s="11"/>
      <c r="I838" s="12" t="str">
        <f>Pivot!AG827</f>
        <v>🏠 Warren
Michigan</v>
      </c>
      <c r="J838" s="11"/>
      <c r="K838" s="13">
        <f>Pivot!AH827</f>
        <v>61190</v>
      </c>
      <c r="L838" s="11"/>
      <c r="M838" s="12" t="str">
        <f>Pivot!AI827</f>
        <v>▼ Terminated
23/01/2022 - 22/07/2022</v>
      </c>
      <c r="N838" s="178">
        <f>Pivot!AJ827</f>
        <v>0</v>
      </c>
      <c r="O838" s="179"/>
    </row>
    <row r="839" spans="3:15" ht="30" customHeight="1" x14ac:dyDescent="0.25">
      <c r="C839" s="10" t="str">
        <f>Pivot!AD828</f>
        <v>00-18373492</v>
      </c>
      <c r="D839" s="11"/>
      <c r="E839" s="12" t="str">
        <f>Pivot!AE828</f>
        <v>♂ Earl Rogers
40 | High School</v>
      </c>
      <c r="F839" s="11"/>
      <c r="G839" s="12" t="str">
        <f>Pivot!AF828</f>
        <v>Customer Service Representative
Customer Service</v>
      </c>
      <c r="H839" s="11"/>
      <c r="I839" s="12" t="str">
        <f>Pivot!AG828</f>
        <v>🏢 New York City
New York</v>
      </c>
      <c r="J839" s="11"/>
      <c r="K839" s="13">
        <f>Pivot!AH828</f>
        <v>63395</v>
      </c>
      <c r="L839" s="11"/>
      <c r="M839" s="12" t="str">
        <f>Pivot!AI828</f>
        <v>▲ Active
04/07/2018 -</v>
      </c>
      <c r="N839" s="178">
        <f>Pivot!AJ828</f>
        <v>6</v>
      </c>
      <c r="O839" s="179"/>
    </row>
    <row r="840" spans="3:15" ht="30" customHeight="1" x14ac:dyDescent="0.25">
      <c r="C840" s="10" t="str">
        <f>Pivot!AD829</f>
        <v>00-18397164</v>
      </c>
      <c r="D840" s="11"/>
      <c r="E840" s="12" t="str">
        <f>Pivot!AE829</f>
        <v>♂ Deborah Nielsen
44 | Master</v>
      </c>
      <c r="F840" s="11"/>
      <c r="G840" s="12" t="str">
        <f>Pivot!AF829</f>
        <v>Software Developer
IT</v>
      </c>
      <c r="H840" s="11"/>
      <c r="I840" s="12" t="str">
        <f>Pivot!AG829</f>
        <v>🏢 New York City
New York</v>
      </c>
      <c r="J840" s="11"/>
      <c r="K840" s="13">
        <f>Pivot!AH829</f>
        <v>86973</v>
      </c>
      <c r="L840" s="11"/>
      <c r="M840" s="12" t="str">
        <f>Pivot!AI829</f>
        <v>▼ Terminated
24/11/2020 - 23/05/2021</v>
      </c>
      <c r="N840" s="178">
        <f>Pivot!AJ829</f>
        <v>0</v>
      </c>
      <c r="O840" s="179"/>
    </row>
    <row r="841" spans="3:15" ht="30" customHeight="1" x14ac:dyDescent="0.25">
      <c r="C841" s="10" t="str">
        <f>Pivot!AD830</f>
        <v>00-18401342</v>
      </c>
      <c r="D841" s="11"/>
      <c r="E841" s="12" t="str">
        <f>Pivot!AE830</f>
        <v>♂ Linda Waters
54 | High School</v>
      </c>
      <c r="F841" s="11"/>
      <c r="G841" s="12" t="str">
        <f>Pivot!AF830</f>
        <v>Help Desk Technician
Customer Service</v>
      </c>
      <c r="H841" s="11"/>
      <c r="I841" s="12" t="str">
        <f>Pivot!AG830</f>
        <v>🏢 New York City
New York</v>
      </c>
      <c r="J841" s="11"/>
      <c r="K841" s="13">
        <f>Pivot!AH830</f>
        <v>84437</v>
      </c>
      <c r="L841" s="11"/>
      <c r="M841" s="12" t="str">
        <f>Pivot!AI830</f>
        <v>▲ Active
24/08/2018 -</v>
      </c>
      <c r="N841" s="178">
        <f>Pivot!AJ830</f>
        <v>6</v>
      </c>
      <c r="O841" s="179"/>
    </row>
    <row r="842" spans="3:15" ht="30" customHeight="1" x14ac:dyDescent="0.25">
      <c r="C842" s="10" t="str">
        <f>Pivot!AD831</f>
        <v>00-18402695</v>
      </c>
      <c r="D842" s="11"/>
      <c r="E842" s="12" t="str">
        <f>Pivot!AE831</f>
        <v>♂ Joe Harding
52 | Bachelor</v>
      </c>
      <c r="F842" s="11"/>
      <c r="G842" s="12" t="str">
        <f>Pivot!AF831</f>
        <v>Logistics Coordinator
Operations</v>
      </c>
      <c r="H842" s="11"/>
      <c r="I842" s="12" t="str">
        <f>Pivot!AG831</f>
        <v>🏢 Rochester
New York</v>
      </c>
      <c r="J842" s="11"/>
      <c r="K842" s="13">
        <f>Pivot!AH831</f>
        <v>73343</v>
      </c>
      <c r="L842" s="11"/>
      <c r="M842" s="12" t="str">
        <f>Pivot!AI831</f>
        <v>▲ Active
08/11/2024 -</v>
      </c>
      <c r="N842" s="178">
        <f>Pivot!AJ831</f>
        <v>0</v>
      </c>
      <c r="O842" s="179"/>
    </row>
    <row r="843" spans="3:15" ht="30" customHeight="1" x14ac:dyDescent="0.25">
      <c r="C843" s="10" t="str">
        <f>Pivot!AD832</f>
        <v>00-18426588</v>
      </c>
      <c r="D843" s="11"/>
      <c r="E843" s="12" t="str">
        <f>Pivot!AE832</f>
        <v>♀ Gregory Taylor
32 | Bachelor</v>
      </c>
      <c r="F843" s="11"/>
      <c r="G843" s="12" t="str">
        <f>Pivot!AF832</f>
        <v>Logistics Coordinator
Operations</v>
      </c>
      <c r="H843" s="11"/>
      <c r="I843" s="12" t="str">
        <f>Pivot!AG832</f>
        <v>🏢 Rochester
New York</v>
      </c>
      <c r="J843" s="11"/>
      <c r="K843" s="13">
        <f>Pivot!AH832</f>
        <v>61455</v>
      </c>
      <c r="L843" s="11"/>
      <c r="M843" s="12" t="str">
        <f>Pivot!AI832</f>
        <v>▲ Active
02/05/2020 -</v>
      </c>
      <c r="N843" s="178">
        <f>Pivot!AJ832</f>
        <v>4</v>
      </c>
      <c r="O843" s="179"/>
    </row>
    <row r="844" spans="3:15" ht="30" customHeight="1" x14ac:dyDescent="0.25">
      <c r="C844" s="10" t="str">
        <f>Pivot!AD833</f>
        <v>00-18429833</v>
      </c>
      <c r="D844" s="11"/>
      <c r="E844" s="12" t="str">
        <f>Pivot!AE833</f>
        <v>♀ Andrew Nguyen
54 | High School</v>
      </c>
      <c r="F844" s="11"/>
      <c r="G844" s="12" t="str">
        <f>Pivot!AF833</f>
        <v>Customer Service Representative
Customer Service</v>
      </c>
      <c r="H844" s="11"/>
      <c r="I844" s="12" t="str">
        <f>Pivot!AG833</f>
        <v>🏢 New York City
New York</v>
      </c>
      <c r="J844" s="11"/>
      <c r="K844" s="13">
        <f>Pivot!AH833</f>
        <v>57377</v>
      </c>
      <c r="L844" s="11"/>
      <c r="M844" s="12" t="str">
        <f>Pivot!AI833</f>
        <v>▲ Active
07/11/2016 -</v>
      </c>
      <c r="N844" s="178">
        <f>Pivot!AJ833</f>
        <v>8</v>
      </c>
      <c r="O844" s="179"/>
    </row>
    <row r="845" spans="3:15" ht="30" customHeight="1" x14ac:dyDescent="0.25">
      <c r="C845" s="10" t="str">
        <f>Pivot!AD834</f>
        <v>00-18434795</v>
      </c>
      <c r="D845" s="11"/>
      <c r="E845" s="12" t="str">
        <f>Pivot!AE834</f>
        <v>♀ Bryan Garza
31 | Master</v>
      </c>
      <c r="F845" s="11"/>
      <c r="G845" s="12" t="str">
        <f>Pivot!AF834</f>
        <v>Operations Analyst
Operations</v>
      </c>
      <c r="H845" s="11"/>
      <c r="I845" s="12" t="str">
        <f>Pivot!AG834</f>
        <v>🏠 Warren
Michigan</v>
      </c>
      <c r="J845" s="11"/>
      <c r="K845" s="13">
        <f>Pivot!AH834</f>
        <v>72172</v>
      </c>
      <c r="L845" s="11"/>
      <c r="M845" s="12" t="str">
        <f>Pivot!AI834</f>
        <v>▲ Active
19/02/2021 -</v>
      </c>
      <c r="N845" s="178">
        <f>Pivot!AJ834</f>
        <v>3</v>
      </c>
      <c r="O845" s="179"/>
    </row>
    <row r="846" spans="3:15" ht="30" customHeight="1" x14ac:dyDescent="0.25">
      <c r="C846" s="10" t="str">
        <f>Pivot!AD835</f>
        <v>00-18437082</v>
      </c>
      <c r="D846" s="11"/>
      <c r="E846" s="12" t="str">
        <f>Pivot!AE835</f>
        <v>♀ Ryan Jordan
51 | High School</v>
      </c>
      <c r="F846" s="11"/>
      <c r="G846" s="12" t="str">
        <f>Pivot!AF835</f>
        <v>Support Specialist
Customer Service</v>
      </c>
      <c r="H846" s="11"/>
      <c r="I846" s="12" t="str">
        <f>Pivot!AG835</f>
        <v>🏢 New York City
New York</v>
      </c>
      <c r="J846" s="11"/>
      <c r="K846" s="13">
        <f>Pivot!AH835</f>
        <v>59211</v>
      </c>
      <c r="L846" s="11"/>
      <c r="M846" s="12" t="str">
        <f>Pivot!AI835</f>
        <v>▲ Active
16/06/2017 -</v>
      </c>
      <c r="N846" s="178">
        <f>Pivot!AJ835</f>
        <v>7</v>
      </c>
      <c r="O846" s="179"/>
    </row>
    <row r="847" spans="3:15" ht="30" customHeight="1" x14ac:dyDescent="0.25">
      <c r="C847" s="10" t="str">
        <f>Pivot!AD836</f>
        <v>00-18439853</v>
      </c>
      <c r="D847" s="11"/>
      <c r="E847" s="12" t="str">
        <f>Pivot!AE836</f>
        <v>♂ Stephanie Saunders
26 | Bachelor</v>
      </c>
      <c r="F847" s="11"/>
      <c r="G847" s="12" t="str">
        <f>Pivot!AF836</f>
        <v>Operations Analyst
Operations</v>
      </c>
      <c r="H847" s="11"/>
      <c r="I847" s="12" t="str">
        <f>Pivot!AG836</f>
        <v>🏠 Virginia Beach
Virginia</v>
      </c>
      <c r="J847" s="11"/>
      <c r="K847" s="13">
        <f>Pivot!AH836</f>
        <v>87134</v>
      </c>
      <c r="L847" s="11"/>
      <c r="M847" s="12" t="str">
        <f>Pivot!AI836</f>
        <v>▲ Active
09/04/2015 -</v>
      </c>
      <c r="N847" s="178">
        <f>Pivot!AJ836</f>
        <v>9</v>
      </c>
      <c r="O847" s="179"/>
    </row>
    <row r="848" spans="3:15" ht="30" customHeight="1" x14ac:dyDescent="0.25">
      <c r="C848" s="10" t="str">
        <f>Pivot!AD837</f>
        <v>00-18459845</v>
      </c>
      <c r="D848" s="11"/>
      <c r="E848" s="12" t="str">
        <f>Pivot!AE837</f>
        <v>♂ Christopher Mccormick
54 | Bachelor</v>
      </c>
      <c r="F848" s="11"/>
      <c r="G848" s="12" t="str">
        <f>Pivot!AF837</f>
        <v>Sales Specialist
Sales</v>
      </c>
      <c r="H848" s="11"/>
      <c r="I848" s="12" t="str">
        <f>Pivot!AG837</f>
        <v>🏢 Buffalo
New York</v>
      </c>
      <c r="J848" s="11"/>
      <c r="K848" s="13">
        <f>Pivot!AH837</f>
        <v>67779</v>
      </c>
      <c r="L848" s="11"/>
      <c r="M848" s="12" t="str">
        <f>Pivot!AI837</f>
        <v>▲ Active
18/05/2022 -</v>
      </c>
      <c r="N848" s="178">
        <f>Pivot!AJ837</f>
        <v>2</v>
      </c>
      <c r="O848" s="179"/>
    </row>
    <row r="849" spans="3:15" ht="30" customHeight="1" x14ac:dyDescent="0.25">
      <c r="C849" s="10" t="str">
        <f>Pivot!AD838</f>
        <v>00-18470495</v>
      </c>
      <c r="D849" s="11"/>
      <c r="E849" s="12" t="str">
        <f>Pivot!AE838</f>
        <v>♀ Michael Bell
62 | Bachelor</v>
      </c>
      <c r="F849" s="11"/>
      <c r="G849" s="12" t="str">
        <f>Pivot!AF838</f>
        <v>Sales Representative
Sales</v>
      </c>
      <c r="H849" s="11"/>
      <c r="I849" s="12" t="str">
        <f>Pivot!AG838</f>
        <v>🏠 Charleston
West Virginia</v>
      </c>
      <c r="J849" s="11"/>
      <c r="K849" s="13">
        <f>Pivot!AH838</f>
        <v>71006</v>
      </c>
      <c r="L849" s="11"/>
      <c r="M849" s="12" t="str">
        <f>Pivot!AI838</f>
        <v>▲ Active
31/08/2023 -</v>
      </c>
      <c r="N849" s="178">
        <f>Pivot!AJ838</f>
        <v>1</v>
      </c>
      <c r="O849" s="179"/>
    </row>
    <row r="850" spans="3:15" ht="30" customHeight="1" x14ac:dyDescent="0.25">
      <c r="C850" s="10" t="str">
        <f>Pivot!AD839</f>
        <v>00-18485147</v>
      </c>
      <c r="D850" s="11"/>
      <c r="E850" s="12" t="str">
        <f>Pivot!AE839</f>
        <v>♂ Christopher Peterson
53 | Bachelor</v>
      </c>
      <c r="F850" s="11"/>
      <c r="G850" s="12" t="str">
        <f>Pivot!AF839</f>
        <v>Sales Specialist
Sales</v>
      </c>
      <c r="H850" s="11"/>
      <c r="I850" s="12" t="str">
        <f>Pivot!AG839</f>
        <v>🏢 New York City
New York</v>
      </c>
      <c r="J850" s="11"/>
      <c r="K850" s="13">
        <f>Pivot!AH839</f>
        <v>76281</v>
      </c>
      <c r="L850" s="11"/>
      <c r="M850" s="12" t="str">
        <f>Pivot!AI839</f>
        <v>▲ Active
23/10/2022 -</v>
      </c>
      <c r="N850" s="178">
        <f>Pivot!AJ839</f>
        <v>2</v>
      </c>
      <c r="O850" s="179"/>
    </row>
    <row r="851" spans="3:15" ht="30" customHeight="1" x14ac:dyDescent="0.25">
      <c r="C851" s="10" t="str">
        <f>Pivot!AD840</f>
        <v>00-18496074</v>
      </c>
      <c r="D851" s="11"/>
      <c r="E851" s="12" t="str">
        <f>Pivot!AE840</f>
        <v>♀ Michelle Gonzales
49 | Bachelor</v>
      </c>
      <c r="F851" s="11"/>
      <c r="G851" s="12" t="str">
        <f>Pivot!AF840</f>
        <v>Help Desk Technician
Customer Service</v>
      </c>
      <c r="H851" s="11"/>
      <c r="I851" s="12" t="str">
        <f>Pivot!AG840</f>
        <v>🏠 Aurora
Illinois</v>
      </c>
      <c r="J851" s="11"/>
      <c r="K851" s="13">
        <f>Pivot!AH840</f>
        <v>69044</v>
      </c>
      <c r="L851" s="11"/>
      <c r="M851" s="12" t="str">
        <f>Pivot!AI840</f>
        <v>▲ Active
13/03/2020 -</v>
      </c>
      <c r="N851" s="178">
        <f>Pivot!AJ840</f>
        <v>4</v>
      </c>
      <c r="O851" s="179"/>
    </row>
    <row r="852" spans="3:15" ht="30" customHeight="1" x14ac:dyDescent="0.25">
      <c r="C852" s="10" t="str">
        <f>Pivot!AD841</f>
        <v>00-18497890</v>
      </c>
      <c r="D852" s="11"/>
      <c r="E852" s="12" t="str">
        <f>Pivot!AE841</f>
        <v>♂ Brandon Allen
53 | Master</v>
      </c>
      <c r="F852" s="11"/>
      <c r="G852" s="12" t="str">
        <f>Pivot!AF841</f>
        <v>Operations Analyst
Operations</v>
      </c>
      <c r="H852" s="11"/>
      <c r="I852" s="12" t="str">
        <f>Pivot!AG841</f>
        <v>🏢 New York City
New York</v>
      </c>
      <c r="J852" s="11"/>
      <c r="K852" s="13">
        <f>Pivot!AH841</f>
        <v>87008</v>
      </c>
      <c r="L852" s="11"/>
      <c r="M852" s="12" t="str">
        <f>Pivot!AI841</f>
        <v>▲ Active
11/03/2020 -</v>
      </c>
      <c r="N852" s="178">
        <f>Pivot!AJ841</f>
        <v>4</v>
      </c>
      <c r="O852" s="179"/>
    </row>
    <row r="853" spans="3:15" ht="30" customHeight="1" x14ac:dyDescent="0.25">
      <c r="C853" s="10" t="str">
        <f>Pivot!AD842</f>
        <v>00-18500100</v>
      </c>
      <c r="D853" s="11"/>
      <c r="E853" s="12" t="str">
        <f>Pivot!AE842</f>
        <v>♀ Clayton Gray
35 | Bachelor</v>
      </c>
      <c r="F853" s="11"/>
      <c r="G853" s="12" t="str">
        <f>Pivot!AF842</f>
        <v>Sales Consultant
Sales</v>
      </c>
      <c r="H853" s="11"/>
      <c r="I853" s="12" t="str">
        <f>Pivot!AG842</f>
        <v>🏢 New York City
New York</v>
      </c>
      <c r="J853" s="11"/>
      <c r="K853" s="13">
        <f>Pivot!AH842</f>
        <v>74475</v>
      </c>
      <c r="L853" s="11"/>
      <c r="M853" s="12" t="str">
        <f>Pivot!AI842</f>
        <v>▼ Terminated
03/08/2017 - 30/01/2018</v>
      </c>
      <c r="N853" s="178">
        <f>Pivot!AJ842</f>
        <v>0</v>
      </c>
      <c r="O853" s="179"/>
    </row>
    <row r="854" spans="3:15" ht="30" customHeight="1" x14ac:dyDescent="0.25">
      <c r="C854" s="10" t="str">
        <f>Pivot!AD843</f>
        <v>00-18520287</v>
      </c>
      <c r="D854" s="11"/>
      <c r="E854" s="12" t="str">
        <f>Pivot!AE843</f>
        <v>♀ Olivia Meyers
31 | Bachelor</v>
      </c>
      <c r="F854" s="11"/>
      <c r="G854" s="12" t="str">
        <f>Pivot!AF843</f>
        <v>Operations Analyst
Operations</v>
      </c>
      <c r="H854" s="11"/>
      <c r="I854" s="12" t="str">
        <f>Pivot!AG843</f>
        <v>🏠 Chicago
Illinois</v>
      </c>
      <c r="J854" s="11"/>
      <c r="K854" s="13">
        <f>Pivot!AH843</f>
        <v>66763</v>
      </c>
      <c r="L854" s="11"/>
      <c r="M854" s="12" t="str">
        <f>Pivot!AI843</f>
        <v>▲ Active
21/05/2022 -</v>
      </c>
      <c r="N854" s="178">
        <f>Pivot!AJ843</f>
        <v>2</v>
      </c>
      <c r="O854" s="179"/>
    </row>
    <row r="855" spans="3:15" ht="30" customHeight="1" x14ac:dyDescent="0.25">
      <c r="C855" s="10" t="str">
        <f>Pivot!AD844</f>
        <v>00-18522597</v>
      </c>
      <c r="D855" s="11"/>
      <c r="E855" s="12" t="str">
        <f>Pivot!AE844</f>
        <v>♂ Michelle Wilson
30 | Bachelor</v>
      </c>
      <c r="F855" s="11"/>
      <c r="G855" s="12" t="str">
        <f>Pivot!AF844</f>
        <v>Sales Specialist
Sales</v>
      </c>
      <c r="H855" s="11"/>
      <c r="I855" s="12" t="str">
        <f>Pivot!AG844</f>
        <v>🏠 Cincinnati
Ohio</v>
      </c>
      <c r="J855" s="11"/>
      <c r="K855" s="13">
        <f>Pivot!AH844</f>
        <v>85731</v>
      </c>
      <c r="L855" s="11"/>
      <c r="M855" s="12" t="str">
        <f>Pivot!AI844</f>
        <v>▲ Active
24/03/2022 -</v>
      </c>
      <c r="N855" s="178">
        <f>Pivot!AJ844</f>
        <v>2</v>
      </c>
      <c r="O855" s="179"/>
    </row>
    <row r="856" spans="3:15" ht="30" customHeight="1" x14ac:dyDescent="0.25">
      <c r="C856" s="10" t="str">
        <f>Pivot!AD845</f>
        <v>00-18524087</v>
      </c>
      <c r="D856" s="11"/>
      <c r="E856" s="12" t="str">
        <f>Pivot!AE845</f>
        <v>♂ William Stanton
51 | PhD</v>
      </c>
      <c r="F856" s="11"/>
      <c r="G856" s="12" t="str">
        <f>Pivot!AF845</f>
        <v>Financial Analyst
Finance</v>
      </c>
      <c r="H856" s="11"/>
      <c r="I856" s="12" t="str">
        <f>Pivot!AG845</f>
        <v>🏢 New York City
New York</v>
      </c>
      <c r="J856" s="11"/>
      <c r="K856" s="13">
        <f>Pivot!AH845</f>
        <v>92932</v>
      </c>
      <c r="L856" s="11"/>
      <c r="M856" s="12" t="str">
        <f>Pivot!AI845</f>
        <v>▲ Active
02/07/2021 -</v>
      </c>
      <c r="N856" s="178">
        <f>Pivot!AJ845</f>
        <v>3</v>
      </c>
      <c r="O856" s="179"/>
    </row>
    <row r="857" spans="3:15" ht="30" customHeight="1" x14ac:dyDescent="0.25">
      <c r="C857" s="10" t="str">
        <f>Pivot!AD846</f>
        <v>00-18524244</v>
      </c>
      <c r="D857" s="11"/>
      <c r="E857" s="12" t="str">
        <f>Pivot!AE846</f>
        <v>♂ Nathan Chavez
35 | Master</v>
      </c>
      <c r="F857" s="11"/>
      <c r="G857" s="12" t="str">
        <f>Pivot!AF846</f>
        <v>Operations Analyst
Operations</v>
      </c>
      <c r="H857" s="11"/>
      <c r="I857" s="12" t="str">
        <f>Pivot!AG846</f>
        <v>🏢 Buffalo
New York</v>
      </c>
      <c r="J857" s="11"/>
      <c r="K857" s="13">
        <f>Pivot!AH846</f>
        <v>66094</v>
      </c>
      <c r="L857" s="11"/>
      <c r="M857" s="12" t="str">
        <f>Pivot!AI846</f>
        <v>▲ Active
14/07/2017 -</v>
      </c>
      <c r="N857" s="178">
        <f>Pivot!AJ846</f>
        <v>7</v>
      </c>
      <c r="O857" s="179"/>
    </row>
    <row r="858" spans="3:15" ht="30" customHeight="1" x14ac:dyDescent="0.25">
      <c r="C858" s="10" t="str">
        <f>Pivot!AD847</f>
        <v>00-18525908</v>
      </c>
      <c r="D858" s="11"/>
      <c r="E858" s="12" t="str">
        <f>Pivot!AE847</f>
        <v>♀ Lynn Hernandez
65 | High School</v>
      </c>
      <c r="F858" s="11"/>
      <c r="G858" s="12" t="str">
        <f>Pivot!AF847</f>
        <v>Inventory Specialist
Operations</v>
      </c>
      <c r="H858" s="11"/>
      <c r="I858" s="12" t="str">
        <f>Pivot!AG847</f>
        <v>🏢 Buffalo
New York</v>
      </c>
      <c r="J858" s="11"/>
      <c r="K858" s="13">
        <f>Pivot!AH847</f>
        <v>55794</v>
      </c>
      <c r="L858" s="11"/>
      <c r="M858" s="12" t="str">
        <f>Pivot!AI847</f>
        <v>▲ Active
01/06/2019 -</v>
      </c>
      <c r="N858" s="178">
        <f>Pivot!AJ847</f>
        <v>5</v>
      </c>
      <c r="O858" s="179"/>
    </row>
    <row r="859" spans="3:15" ht="30" customHeight="1" x14ac:dyDescent="0.25">
      <c r="C859" s="10" t="str">
        <f>Pivot!AD848</f>
        <v>00-18530615</v>
      </c>
      <c r="D859" s="11"/>
      <c r="E859" s="12" t="str">
        <f>Pivot!AE848</f>
        <v>♂ Brandy Hall
22 | Bachelor</v>
      </c>
      <c r="F859" s="11"/>
      <c r="G859" s="12" t="str">
        <f>Pivot!AF848</f>
        <v>Support Specialist
Customer Service</v>
      </c>
      <c r="H859" s="11"/>
      <c r="I859" s="12" t="str">
        <f>Pivot!AG848</f>
        <v>🏠 Charlotte
North Carolina</v>
      </c>
      <c r="J859" s="11"/>
      <c r="K859" s="13">
        <f>Pivot!AH848</f>
        <v>63879</v>
      </c>
      <c r="L859" s="11"/>
      <c r="M859" s="12" t="str">
        <f>Pivot!AI848</f>
        <v>▼ Terminated
05/09/2019 - 09/10/2022</v>
      </c>
      <c r="N859" s="178">
        <f>Pivot!AJ848</f>
        <v>3</v>
      </c>
      <c r="O859" s="179"/>
    </row>
    <row r="860" spans="3:15" ht="30" customHeight="1" x14ac:dyDescent="0.25">
      <c r="C860" s="10" t="str">
        <f>Pivot!AD849</f>
        <v>00-18540104</v>
      </c>
      <c r="D860" s="11"/>
      <c r="E860" s="12" t="str">
        <f>Pivot!AE849</f>
        <v>♂ Bernard Macdonald
58 | Bachelor</v>
      </c>
      <c r="F860" s="11"/>
      <c r="G860" s="12" t="str">
        <f>Pivot!AF849</f>
        <v>Customer Service Representative
Customer Service</v>
      </c>
      <c r="H860" s="11"/>
      <c r="I860" s="12" t="str">
        <f>Pivot!AG849</f>
        <v>🏢 Buffalo
New York</v>
      </c>
      <c r="J860" s="11"/>
      <c r="K860" s="13">
        <f>Pivot!AH849</f>
        <v>68016</v>
      </c>
      <c r="L860" s="11"/>
      <c r="M860" s="12" t="str">
        <f>Pivot!AI849</f>
        <v>▲ Active
27/07/2020 -</v>
      </c>
      <c r="N860" s="178">
        <f>Pivot!AJ849</f>
        <v>4</v>
      </c>
      <c r="O860" s="179"/>
    </row>
    <row r="861" spans="3:15" ht="30" customHeight="1" x14ac:dyDescent="0.25">
      <c r="C861" s="10" t="str">
        <f>Pivot!AD850</f>
        <v>00-18542875</v>
      </c>
      <c r="D861" s="11"/>
      <c r="E861" s="12" t="str">
        <f>Pivot!AE850</f>
        <v>♂ Anna Day
32 | Bachelor</v>
      </c>
      <c r="F861" s="11"/>
      <c r="G861" s="12" t="str">
        <f>Pivot!AF850</f>
        <v>Software Developer
IT</v>
      </c>
      <c r="H861" s="11"/>
      <c r="I861" s="12" t="str">
        <f>Pivot!AG850</f>
        <v>🏢 Rochester
New York</v>
      </c>
      <c r="J861" s="11"/>
      <c r="K861" s="13">
        <f>Pivot!AH850</f>
        <v>100539</v>
      </c>
      <c r="L861" s="11"/>
      <c r="M861" s="12" t="str">
        <f>Pivot!AI850</f>
        <v>▲ Active
10/05/2017 -</v>
      </c>
      <c r="N861" s="178">
        <f>Pivot!AJ850</f>
        <v>7</v>
      </c>
      <c r="O861" s="179"/>
    </row>
    <row r="862" spans="3:15" ht="30" customHeight="1" x14ac:dyDescent="0.25">
      <c r="C862" s="10" t="str">
        <f>Pivot!AD851</f>
        <v>00-18545050</v>
      </c>
      <c r="D862" s="11"/>
      <c r="E862" s="12" t="str">
        <f>Pivot!AE851</f>
        <v>♀ Beth Rios
45 | Bachelor</v>
      </c>
      <c r="F862" s="11"/>
      <c r="G862" s="12" t="str">
        <f>Pivot!AF851</f>
        <v>Inventory Specialist
Operations</v>
      </c>
      <c r="H862" s="11"/>
      <c r="I862" s="12" t="str">
        <f>Pivot!AG851</f>
        <v>🏢 New York City
New York</v>
      </c>
      <c r="J862" s="11"/>
      <c r="K862" s="13">
        <f>Pivot!AH851</f>
        <v>59995</v>
      </c>
      <c r="L862" s="11"/>
      <c r="M862" s="12" t="str">
        <f>Pivot!AI851</f>
        <v>▲ Active
02/11/2018 -</v>
      </c>
      <c r="N862" s="178">
        <f>Pivot!AJ851</f>
        <v>6</v>
      </c>
      <c r="O862" s="179"/>
    </row>
    <row r="863" spans="3:15" ht="30" customHeight="1" x14ac:dyDescent="0.25">
      <c r="C863" s="10" t="str">
        <f>Pivot!AD852</f>
        <v>00-18545499</v>
      </c>
      <c r="D863" s="11"/>
      <c r="E863" s="12" t="str">
        <f>Pivot!AE852</f>
        <v>♀ Jose Turner
33 | Bachelor</v>
      </c>
      <c r="F863" s="11"/>
      <c r="G863" s="12" t="str">
        <f>Pivot!AF852</f>
        <v>Marketing Coordinator
Marketing</v>
      </c>
      <c r="H863" s="11"/>
      <c r="I863" s="12" t="str">
        <f>Pivot!AG852</f>
        <v>🏢 Rochester
New York</v>
      </c>
      <c r="J863" s="11"/>
      <c r="K863" s="13">
        <f>Pivot!AH852</f>
        <v>70710</v>
      </c>
      <c r="L863" s="11"/>
      <c r="M863" s="12" t="str">
        <f>Pivot!AI852</f>
        <v>▲ Active
01/05/2023 -</v>
      </c>
      <c r="N863" s="178">
        <f>Pivot!AJ852</f>
        <v>1</v>
      </c>
      <c r="O863" s="179"/>
    </row>
    <row r="864" spans="3:15" ht="30" customHeight="1" x14ac:dyDescent="0.25">
      <c r="C864" s="10" t="str">
        <f>Pivot!AD853</f>
        <v>00-18559981</v>
      </c>
      <c r="D864" s="11"/>
      <c r="E864" s="12" t="str">
        <f>Pivot!AE853</f>
        <v>♀ Bobby Landry
29 | Bachelor</v>
      </c>
      <c r="F864" s="11"/>
      <c r="G864" s="12" t="str">
        <f>Pivot!AF853</f>
        <v>Marketing Coordinator
Marketing</v>
      </c>
      <c r="H864" s="11"/>
      <c r="I864" s="12" t="str">
        <f>Pivot!AG853</f>
        <v>🏢 Rochester
New York</v>
      </c>
      <c r="J864" s="11"/>
      <c r="K864" s="13">
        <f>Pivot!AH853</f>
        <v>63002</v>
      </c>
      <c r="L864" s="11"/>
      <c r="M864" s="12" t="str">
        <f>Pivot!AI853</f>
        <v>▲ Active
09/12/2022 -</v>
      </c>
      <c r="N864" s="178">
        <f>Pivot!AJ853</f>
        <v>2</v>
      </c>
      <c r="O864" s="179"/>
    </row>
    <row r="865" spans="3:15" ht="30" customHeight="1" x14ac:dyDescent="0.25">
      <c r="C865" s="10" t="str">
        <f>Pivot!AD854</f>
        <v>00-18568064</v>
      </c>
      <c r="D865" s="11"/>
      <c r="E865" s="12" t="str">
        <f>Pivot!AE854</f>
        <v>♂ Kathleen Sanchez
22 | Bachelor</v>
      </c>
      <c r="F865" s="11"/>
      <c r="G865" s="12" t="str">
        <f>Pivot!AF854</f>
        <v>Logistics Coordinator
Operations</v>
      </c>
      <c r="H865" s="11"/>
      <c r="I865" s="12" t="str">
        <f>Pivot!AG854</f>
        <v>🏢 New York City
New York</v>
      </c>
      <c r="J865" s="11"/>
      <c r="K865" s="13">
        <f>Pivot!AH854</f>
        <v>69129</v>
      </c>
      <c r="L865" s="11"/>
      <c r="M865" s="12" t="str">
        <f>Pivot!AI854</f>
        <v>▲ Active
03/01/2018 -</v>
      </c>
      <c r="N865" s="178">
        <f>Pivot!AJ854</f>
        <v>7</v>
      </c>
      <c r="O865" s="179"/>
    </row>
    <row r="866" spans="3:15" ht="30" customHeight="1" x14ac:dyDescent="0.25">
      <c r="C866" s="10" t="str">
        <f>Pivot!AD855</f>
        <v>00-18573074</v>
      </c>
      <c r="D866" s="11"/>
      <c r="E866" s="12" t="str">
        <f>Pivot!AE855</f>
        <v>♂ Kelly Chang
51 | Bachelor</v>
      </c>
      <c r="F866" s="11"/>
      <c r="G866" s="12" t="str">
        <f>Pivot!AF855</f>
        <v>Software Developer
IT</v>
      </c>
      <c r="H866" s="11"/>
      <c r="I866" s="12" t="str">
        <f>Pivot!AG855</f>
        <v>🏢 Buffalo
New York</v>
      </c>
      <c r="J866" s="11"/>
      <c r="K866" s="13">
        <f>Pivot!AH855</f>
        <v>111621</v>
      </c>
      <c r="L866" s="11"/>
      <c r="M866" s="12" t="str">
        <f>Pivot!AI855</f>
        <v>▲ Active
24/11/2018 -</v>
      </c>
      <c r="N866" s="178">
        <f>Pivot!AJ855</f>
        <v>6</v>
      </c>
      <c r="O866" s="179"/>
    </row>
    <row r="867" spans="3:15" ht="30" customHeight="1" x14ac:dyDescent="0.25">
      <c r="C867" s="10" t="str">
        <f>Pivot!AD856</f>
        <v>00-18580762</v>
      </c>
      <c r="D867" s="11"/>
      <c r="E867" s="12" t="str">
        <f>Pivot!AE856</f>
        <v>♀ Carolyn Ortiz
46 | High School</v>
      </c>
      <c r="F867" s="11"/>
      <c r="G867" s="12" t="str">
        <f>Pivot!AF856</f>
        <v>Support Specialist
Customer Service</v>
      </c>
      <c r="H867" s="11"/>
      <c r="I867" s="12" t="str">
        <f>Pivot!AG856</f>
        <v>🏢 Rochester
New York</v>
      </c>
      <c r="J867" s="11"/>
      <c r="K867" s="13">
        <f>Pivot!AH856</f>
        <v>61295</v>
      </c>
      <c r="L867" s="11"/>
      <c r="M867" s="12" t="str">
        <f>Pivot!AI856</f>
        <v>▲ Active
16/02/2020 -</v>
      </c>
      <c r="N867" s="178">
        <f>Pivot!AJ856</f>
        <v>4</v>
      </c>
      <c r="O867" s="179"/>
    </row>
    <row r="868" spans="3:15" ht="30" customHeight="1" x14ac:dyDescent="0.25">
      <c r="C868" s="10" t="str">
        <f>Pivot!AD857</f>
        <v>00-18585082</v>
      </c>
      <c r="D868" s="11"/>
      <c r="E868" s="12" t="str">
        <f>Pivot!AE857</f>
        <v>♂ Angela Cooper
20 | Bachelor</v>
      </c>
      <c r="F868" s="11"/>
      <c r="G868" s="12" t="str">
        <f>Pivot!AF857</f>
        <v>Logistics Coordinator
Operations</v>
      </c>
      <c r="H868" s="11"/>
      <c r="I868" s="12" t="str">
        <f>Pivot!AG857</f>
        <v>🏢 Rochester
New York</v>
      </c>
      <c r="J868" s="11"/>
      <c r="K868" s="13">
        <f>Pivot!AH857</f>
        <v>64799</v>
      </c>
      <c r="L868" s="11"/>
      <c r="M868" s="12" t="str">
        <f>Pivot!AI857</f>
        <v>▲ Active
26/07/2015 -</v>
      </c>
      <c r="N868" s="178">
        <f>Pivot!AJ857</f>
        <v>9</v>
      </c>
      <c r="O868" s="179"/>
    </row>
    <row r="869" spans="3:15" ht="30" customHeight="1" x14ac:dyDescent="0.25">
      <c r="C869" s="10" t="str">
        <f>Pivot!AD858</f>
        <v>00-18585913</v>
      </c>
      <c r="D869" s="11"/>
      <c r="E869" s="12" t="str">
        <f>Pivot!AE858</f>
        <v>♂ Shannon Wright
49 | Bachelor</v>
      </c>
      <c r="F869" s="11"/>
      <c r="G869" s="12" t="str">
        <f>Pivot!AF858</f>
        <v>System Administrator
IT</v>
      </c>
      <c r="H869" s="11"/>
      <c r="I869" s="12" t="str">
        <f>Pivot!AG858</f>
        <v>🏢 Rochester
New York</v>
      </c>
      <c r="J869" s="11"/>
      <c r="K869" s="13">
        <f>Pivot!AH858</f>
        <v>109539</v>
      </c>
      <c r="L869" s="11"/>
      <c r="M869" s="12" t="str">
        <f>Pivot!AI858</f>
        <v>▲ Active
15/08/2023 -</v>
      </c>
      <c r="N869" s="178">
        <f>Pivot!AJ858</f>
        <v>1</v>
      </c>
      <c r="O869" s="179"/>
    </row>
    <row r="870" spans="3:15" ht="30" customHeight="1" x14ac:dyDescent="0.25">
      <c r="C870" s="10" t="str">
        <f>Pivot!AD859</f>
        <v>00-18601785</v>
      </c>
      <c r="D870" s="11"/>
      <c r="E870" s="12" t="str">
        <f>Pivot!AE859</f>
        <v>♂ Emily Miller
30 | Bachelor</v>
      </c>
      <c r="F870" s="11"/>
      <c r="G870" s="12" t="str">
        <f>Pivot!AF859</f>
        <v>Logistics Coordinator
Operations</v>
      </c>
      <c r="H870" s="11"/>
      <c r="I870" s="12" t="str">
        <f>Pivot!AG859</f>
        <v>🏠 Norfolk
Virginia</v>
      </c>
      <c r="J870" s="11"/>
      <c r="K870" s="13">
        <f>Pivot!AH859</f>
        <v>62983</v>
      </c>
      <c r="L870" s="11"/>
      <c r="M870" s="12" t="str">
        <f>Pivot!AI859</f>
        <v>▲ Active
02/06/2017 -</v>
      </c>
      <c r="N870" s="178">
        <f>Pivot!AJ859</f>
        <v>7</v>
      </c>
      <c r="O870" s="179"/>
    </row>
    <row r="871" spans="3:15" ht="30" customHeight="1" x14ac:dyDescent="0.25">
      <c r="C871" s="10" t="str">
        <f>Pivot!AD860</f>
        <v>00-18601881</v>
      </c>
      <c r="D871" s="11"/>
      <c r="E871" s="12" t="str">
        <f>Pivot!AE860</f>
        <v>♀ Heather Cooper
26 | Bachelor</v>
      </c>
      <c r="F871" s="11"/>
      <c r="G871" s="12" t="str">
        <f>Pivot!AF860</f>
        <v>Logistics Coordinator
Operations</v>
      </c>
      <c r="H871" s="11"/>
      <c r="I871" s="12" t="str">
        <f>Pivot!AG860</f>
        <v>🏠 Cleveland
Ohio</v>
      </c>
      <c r="J871" s="11"/>
      <c r="K871" s="13">
        <f>Pivot!AH860</f>
        <v>58920</v>
      </c>
      <c r="L871" s="11"/>
      <c r="M871" s="12" t="str">
        <f>Pivot!AI860</f>
        <v>▲ Active
25/08/2017 -</v>
      </c>
      <c r="N871" s="178">
        <f>Pivot!AJ860</f>
        <v>7</v>
      </c>
      <c r="O871" s="179"/>
    </row>
    <row r="872" spans="3:15" ht="30" customHeight="1" x14ac:dyDescent="0.25">
      <c r="C872" s="10" t="str">
        <f>Pivot!AD861</f>
        <v>00-18620974</v>
      </c>
      <c r="D872" s="11"/>
      <c r="E872" s="12" t="str">
        <f>Pivot!AE861</f>
        <v>♀ Michael Mullins
28 | Bachelor</v>
      </c>
      <c r="F872" s="11"/>
      <c r="G872" s="12" t="str">
        <f>Pivot!AF861</f>
        <v>Operations Analyst
Operations</v>
      </c>
      <c r="H872" s="11"/>
      <c r="I872" s="12" t="str">
        <f>Pivot!AG861</f>
        <v>🏢 New York City
New York</v>
      </c>
      <c r="J872" s="11"/>
      <c r="K872" s="13">
        <f>Pivot!AH861</f>
        <v>81489</v>
      </c>
      <c r="L872" s="11"/>
      <c r="M872" s="12" t="str">
        <f>Pivot!AI861</f>
        <v>▲ Active
16/06/2023 -</v>
      </c>
      <c r="N872" s="178">
        <f>Pivot!AJ861</f>
        <v>1</v>
      </c>
      <c r="O872" s="179"/>
    </row>
    <row r="873" spans="3:15" ht="30" customHeight="1" x14ac:dyDescent="0.25">
      <c r="C873" s="10" t="str">
        <f>Pivot!AD862</f>
        <v>00-18625670</v>
      </c>
      <c r="D873" s="11"/>
      <c r="E873" s="12" t="str">
        <f>Pivot!AE862</f>
        <v>♂ Valerie Velasquez
24 | High School</v>
      </c>
      <c r="F873" s="11"/>
      <c r="G873" s="12" t="str">
        <f>Pivot!AF862</f>
        <v>Inventory Specialist
Operations</v>
      </c>
      <c r="H873" s="11"/>
      <c r="I873" s="12" t="str">
        <f>Pivot!AG862</f>
        <v>🏢 Buffalo
New York</v>
      </c>
      <c r="J873" s="11"/>
      <c r="K873" s="13">
        <f>Pivot!AH862</f>
        <v>59992</v>
      </c>
      <c r="L873" s="11"/>
      <c r="M873" s="12" t="str">
        <f>Pivot!AI862</f>
        <v>▲ Active
01/01/2019 -</v>
      </c>
      <c r="N873" s="178">
        <f>Pivot!AJ862</f>
        <v>6</v>
      </c>
      <c r="O873" s="179"/>
    </row>
    <row r="874" spans="3:15" ht="30" customHeight="1" x14ac:dyDescent="0.25">
      <c r="C874" s="10" t="str">
        <f>Pivot!AD863</f>
        <v>00-18639596</v>
      </c>
      <c r="D874" s="11"/>
      <c r="E874" s="12" t="str">
        <f>Pivot!AE863</f>
        <v>♀ Lindsey Foley
44 | PhD</v>
      </c>
      <c r="F874" s="11"/>
      <c r="G874" s="12" t="str">
        <f>Pivot!AF863</f>
        <v>Customer Service Manager
Customer Service</v>
      </c>
      <c r="H874" s="11"/>
      <c r="I874" s="12" t="str">
        <f>Pivot!AG863</f>
        <v>🏠 Raleigh
North Carolina</v>
      </c>
      <c r="J874" s="11"/>
      <c r="K874" s="13">
        <f>Pivot!AH863</f>
        <v>99130</v>
      </c>
      <c r="L874" s="11"/>
      <c r="M874" s="12" t="str">
        <f>Pivot!AI863</f>
        <v>▲ Active
24/04/2022 -</v>
      </c>
      <c r="N874" s="178">
        <f>Pivot!AJ863</f>
        <v>2</v>
      </c>
      <c r="O874" s="179"/>
    </row>
    <row r="875" spans="3:15" ht="30" customHeight="1" x14ac:dyDescent="0.25">
      <c r="C875" s="10" t="str">
        <f>Pivot!AD864</f>
        <v>00-18647316</v>
      </c>
      <c r="D875" s="11"/>
      <c r="E875" s="12" t="str">
        <f>Pivot!AE864</f>
        <v>♀ Suzanne Vega
38 | Master</v>
      </c>
      <c r="F875" s="11"/>
      <c r="G875" s="12" t="str">
        <f>Pivot!AF864</f>
        <v>Finance Manager
Finance</v>
      </c>
      <c r="H875" s="11"/>
      <c r="I875" s="12" t="str">
        <f>Pivot!AG864</f>
        <v>🏠 Naperville
Illinois</v>
      </c>
      <c r="J875" s="11"/>
      <c r="K875" s="13">
        <f>Pivot!AH864</f>
        <v>103057</v>
      </c>
      <c r="L875" s="11"/>
      <c r="M875" s="12" t="str">
        <f>Pivot!AI864</f>
        <v>▲ Active
16/01/2021 -</v>
      </c>
      <c r="N875" s="178">
        <f>Pivot!AJ864</f>
        <v>4</v>
      </c>
      <c r="O875" s="179"/>
    </row>
    <row r="876" spans="3:15" ht="30" customHeight="1" x14ac:dyDescent="0.25">
      <c r="C876" s="10" t="str">
        <f>Pivot!AD865</f>
        <v>00-18653290</v>
      </c>
      <c r="D876" s="11"/>
      <c r="E876" s="12" t="str">
        <f>Pivot!AE865</f>
        <v>♀ Rodney Tucker
26 | Bachelor</v>
      </c>
      <c r="F876" s="11"/>
      <c r="G876" s="12" t="str">
        <f>Pivot!AF865</f>
        <v>Sales Specialist
Sales</v>
      </c>
      <c r="H876" s="11"/>
      <c r="I876" s="12" t="str">
        <f>Pivot!AG865</f>
        <v>🏢 New York City
New York</v>
      </c>
      <c r="J876" s="11"/>
      <c r="K876" s="13">
        <f>Pivot!AH865</f>
        <v>61665</v>
      </c>
      <c r="L876" s="11"/>
      <c r="M876" s="12" t="str">
        <f>Pivot!AI865</f>
        <v>▼ Terminated
28/07/2017 - 24/01/2018</v>
      </c>
      <c r="N876" s="178">
        <f>Pivot!AJ865</f>
        <v>0</v>
      </c>
      <c r="O876" s="179"/>
    </row>
    <row r="877" spans="3:15" ht="30" customHeight="1" x14ac:dyDescent="0.25">
      <c r="C877" s="10" t="str">
        <f>Pivot!AD866</f>
        <v>00-18672730</v>
      </c>
      <c r="D877" s="11"/>
      <c r="E877" s="12" t="str">
        <f>Pivot!AE866</f>
        <v>♂ Samuel Solomon
58 | Master</v>
      </c>
      <c r="F877" s="11"/>
      <c r="G877" s="12" t="str">
        <f>Pivot!AF866</f>
        <v>Operations Analyst
Operations</v>
      </c>
      <c r="H877" s="11"/>
      <c r="I877" s="12" t="str">
        <f>Pivot!AG866</f>
        <v>🏢 New York City
New York</v>
      </c>
      <c r="J877" s="11"/>
      <c r="K877" s="13">
        <f>Pivot!AH866</f>
        <v>77370</v>
      </c>
      <c r="L877" s="11"/>
      <c r="M877" s="12" t="str">
        <f>Pivot!AI866</f>
        <v>▲ Active
05/07/2023 -</v>
      </c>
      <c r="N877" s="178">
        <f>Pivot!AJ866</f>
        <v>1</v>
      </c>
      <c r="O877" s="179"/>
    </row>
    <row r="878" spans="3:15" ht="30" customHeight="1" x14ac:dyDescent="0.25">
      <c r="C878" s="10" t="str">
        <f>Pivot!AD867</f>
        <v>00-18678230</v>
      </c>
      <c r="D878" s="11"/>
      <c r="E878" s="12" t="str">
        <f>Pivot!AE867</f>
        <v>♀ Patricia Galvan
64 | Bachelor</v>
      </c>
      <c r="F878" s="11"/>
      <c r="G878" s="12" t="str">
        <f>Pivot!AF867</f>
        <v>Customer Service Representative
Customer Service</v>
      </c>
      <c r="H878" s="11"/>
      <c r="I878" s="12" t="str">
        <f>Pivot!AG867</f>
        <v>🏠 Norfolk
Virginia</v>
      </c>
      <c r="J878" s="11"/>
      <c r="K878" s="13">
        <f>Pivot!AH867</f>
        <v>66151</v>
      </c>
      <c r="L878" s="11"/>
      <c r="M878" s="12" t="str">
        <f>Pivot!AI867</f>
        <v>▲ Active
15/07/2019 -</v>
      </c>
      <c r="N878" s="178">
        <f>Pivot!AJ867</f>
        <v>5</v>
      </c>
      <c r="O878" s="179"/>
    </row>
    <row r="879" spans="3:15" ht="30" customHeight="1" x14ac:dyDescent="0.25">
      <c r="C879" s="10" t="str">
        <f>Pivot!AD868</f>
        <v>00-18680409</v>
      </c>
      <c r="D879" s="11"/>
      <c r="E879" s="12" t="str">
        <f>Pivot!AE868</f>
        <v>♂ David Obrien
41 | Bachelor</v>
      </c>
      <c r="F879" s="11"/>
      <c r="G879" s="12" t="str">
        <f>Pivot!AF868</f>
        <v>Accountant
Finance</v>
      </c>
      <c r="H879" s="11"/>
      <c r="I879" s="12" t="str">
        <f>Pivot!AG868</f>
        <v>🏢 New York City
New York</v>
      </c>
      <c r="J879" s="11"/>
      <c r="K879" s="13">
        <f>Pivot!AH868</f>
        <v>82305</v>
      </c>
      <c r="L879" s="11"/>
      <c r="M879" s="12" t="str">
        <f>Pivot!AI868</f>
        <v>▲ Active
02/11/2019 -</v>
      </c>
      <c r="N879" s="178">
        <f>Pivot!AJ868</f>
        <v>5</v>
      </c>
      <c r="O879" s="179"/>
    </row>
    <row r="880" spans="3:15" ht="30" customHeight="1" x14ac:dyDescent="0.25">
      <c r="C880" s="10" t="str">
        <f>Pivot!AD869</f>
        <v>00-18685284</v>
      </c>
      <c r="D880" s="11"/>
      <c r="E880" s="12" t="str">
        <f>Pivot!AE869</f>
        <v>♂ Brandi Carr
52 | Bachelor</v>
      </c>
      <c r="F880" s="11"/>
      <c r="G880" s="12" t="str">
        <f>Pivot!AF869</f>
        <v>Support Specialist
Customer Service</v>
      </c>
      <c r="H880" s="11"/>
      <c r="I880" s="12" t="str">
        <f>Pivot!AG869</f>
        <v>🏢 Buffalo
New York</v>
      </c>
      <c r="J880" s="11"/>
      <c r="K880" s="13">
        <f>Pivot!AH869</f>
        <v>63369</v>
      </c>
      <c r="L880" s="11"/>
      <c r="M880" s="12" t="str">
        <f>Pivot!AI869</f>
        <v>▲ Active
18/07/2018 -</v>
      </c>
      <c r="N880" s="178">
        <f>Pivot!AJ869</f>
        <v>6</v>
      </c>
      <c r="O880" s="179"/>
    </row>
    <row r="881" spans="3:15" ht="30" customHeight="1" x14ac:dyDescent="0.25">
      <c r="C881" s="10" t="str">
        <f>Pivot!AD870</f>
        <v>00-18702667</v>
      </c>
      <c r="D881" s="11"/>
      <c r="E881" s="12" t="str">
        <f>Pivot!AE870</f>
        <v>♂ Jessica Vargas
23 | Bachelor</v>
      </c>
      <c r="F881" s="11"/>
      <c r="G881" s="12" t="str">
        <f>Pivot!AF870</f>
        <v>Software Developer
IT</v>
      </c>
      <c r="H881" s="11"/>
      <c r="I881" s="12" t="str">
        <f>Pivot!AG870</f>
        <v>🏢 Rochester
New York</v>
      </c>
      <c r="J881" s="11"/>
      <c r="K881" s="13">
        <f>Pivot!AH870</f>
        <v>105625</v>
      </c>
      <c r="L881" s="11"/>
      <c r="M881" s="12" t="str">
        <f>Pivot!AI870</f>
        <v>▲ Active
01/12/2023 -</v>
      </c>
      <c r="N881" s="178">
        <f>Pivot!AJ870</f>
        <v>1</v>
      </c>
      <c r="O881" s="179"/>
    </row>
    <row r="882" spans="3:15" ht="30" customHeight="1" x14ac:dyDescent="0.25">
      <c r="C882" s="10" t="str">
        <f>Pivot!AD871</f>
        <v>00-18708366</v>
      </c>
      <c r="D882" s="11"/>
      <c r="E882" s="12" t="str">
        <f>Pivot!AE871</f>
        <v>♂ Cody Paul
41 | Bachelor</v>
      </c>
      <c r="F882" s="11"/>
      <c r="G882" s="12" t="str">
        <f>Pivot!AF871</f>
        <v>Sales Representative
Sales</v>
      </c>
      <c r="H882" s="11"/>
      <c r="I882" s="12" t="str">
        <f>Pivot!AG871</f>
        <v>🏢 New York City
New York</v>
      </c>
      <c r="J882" s="11"/>
      <c r="K882" s="13">
        <f>Pivot!AH871</f>
        <v>70933</v>
      </c>
      <c r="L882" s="11"/>
      <c r="M882" s="12" t="str">
        <f>Pivot!AI871</f>
        <v>▲ Active
14/06/2018 -</v>
      </c>
      <c r="N882" s="178">
        <f>Pivot!AJ871</f>
        <v>6</v>
      </c>
      <c r="O882" s="179"/>
    </row>
    <row r="883" spans="3:15" ht="30" customHeight="1" x14ac:dyDescent="0.25">
      <c r="C883" s="10" t="str">
        <f>Pivot!AD872</f>
        <v>00-18713806</v>
      </c>
      <c r="D883" s="11"/>
      <c r="E883" s="12" t="str">
        <f>Pivot!AE872</f>
        <v>♂ Bruce Smith
26 | High School</v>
      </c>
      <c r="F883" s="11"/>
      <c r="G883" s="12" t="str">
        <f>Pivot!AF872</f>
        <v>SEO Specialist
Marketing</v>
      </c>
      <c r="H883" s="11"/>
      <c r="I883" s="12" t="str">
        <f>Pivot!AG872</f>
        <v>🏠 Grand Rapids
Michigan</v>
      </c>
      <c r="J883" s="11"/>
      <c r="K883" s="13">
        <f>Pivot!AH872</f>
        <v>64989</v>
      </c>
      <c r="L883" s="11"/>
      <c r="M883" s="12" t="str">
        <f>Pivot!AI872</f>
        <v>▲ Active
10/05/2017 -</v>
      </c>
      <c r="N883" s="178">
        <f>Pivot!AJ872</f>
        <v>7</v>
      </c>
      <c r="O883" s="179"/>
    </row>
    <row r="884" spans="3:15" ht="30" customHeight="1" x14ac:dyDescent="0.25">
      <c r="C884" s="10" t="str">
        <f>Pivot!AD873</f>
        <v>00-18718099</v>
      </c>
      <c r="D884" s="11"/>
      <c r="E884" s="12" t="str">
        <f>Pivot!AE873</f>
        <v>♂ Linda Contreras
40 | Bachelor</v>
      </c>
      <c r="F884" s="11"/>
      <c r="G884" s="12" t="str">
        <f>Pivot!AF873</f>
        <v>Inventory Specialist
Operations</v>
      </c>
      <c r="H884" s="11"/>
      <c r="I884" s="12" t="str">
        <f>Pivot!AG873</f>
        <v>🏠 Detroit
Michigan</v>
      </c>
      <c r="J884" s="11"/>
      <c r="K884" s="13">
        <f>Pivot!AH873</f>
        <v>61668</v>
      </c>
      <c r="L884" s="11"/>
      <c r="M884" s="12" t="str">
        <f>Pivot!AI873</f>
        <v>▲ Active
27/11/2017 -</v>
      </c>
      <c r="N884" s="178">
        <f>Pivot!AJ873</f>
        <v>7</v>
      </c>
      <c r="O884" s="179"/>
    </row>
    <row r="885" spans="3:15" ht="30" customHeight="1" x14ac:dyDescent="0.25">
      <c r="C885" s="10" t="str">
        <f>Pivot!AD874</f>
        <v>00-18728266</v>
      </c>
      <c r="D885" s="11"/>
      <c r="E885" s="12" t="str">
        <f>Pivot!AE874</f>
        <v>♂ Lisa Donovan
53 | Bachelor</v>
      </c>
      <c r="F885" s="11"/>
      <c r="G885" s="12" t="str">
        <f>Pivot!AF874</f>
        <v>Logistics Coordinator
Operations</v>
      </c>
      <c r="H885" s="11"/>
      <c r="I885" s="12" t="str">
        <f>Pivot!AG874</f>
        <v>🏢 Rochester
New York</v>
      </c>
      <c r="J885" s="11"/>
      <c r="K885" s="13">
        <f>Pivot!AH874</f>
        <v>67775</v>
      </c>
      <c r="L885" s="11"/>
      <c r="M885" s="12" t="str">
        <f>Pivot!AI874</f>
        <v>▲ Active
14/12/2023 -</v>
      </c>
      <c r="N885" s="178">
        <f>Pivot!AJ874</f>
        <v>1</v>
      </c>
      <c r="O885" s="179"/>
    </row>
    <row r="886" spans="3:15" ht="30" customHeight="1" x14ac:dyDescent="0.25">
      <c r="C886" s="10" t="str">
        <f>Pivot!AD875</f>
        <v>00-18730772</v>
      </c>
      <c r="D886" s="11"/>
      <c r="E886" s="12" t="str">
        <f>Pivot!AE875</f>
        <v>♀ Amy Pacheco
58 | Bachelor</v>
      </c>
      <c r="F886" s="11"/>
      <c r="G886" s="12" t="str">
        <f>Pivot!AF875</f>
        <v>IT Support Specialist
IT</v>
      </c>
      <c r="H886" s="11"/>
      <c r="I886" s="12" t="str">
        <f>Pivot!AG875</f>
        <v>🏠 Greensboro
North Carolina</v>
      </c>
      <c r="J886" s="11"/>
      <c r="K886" s="13">
        <f>Pivot!AH875</f>
        <v>58796</v>
      </c>
      <c r="L886" s="11"/>
      <c r="M886" s="12" t="str">
        <f>Pivot!AI875</f>
        <v>▲ Active
28/07/2016 -</v>
      </c>
      <c r="N886" s="178">
        <f>Pivot!AJ875</f>
        <v>8</v>
      </c>
      <c r="O886" s="179"/>
    </row>
    <row r="887" spans="3:15" ht="30" customHeight="1" x14ac:dyDescent="0.25">
      <c r="C887" s="10" t="str">
        <f>Pivot!AD876</f>
        <v>00-18741781</v>
      </c>
      <c r="D887" s="11"/>
      <c r="E887" s="12" t="str">
        <f>Pivot!AE876</f>
        <v>♀ Alexandra Franco
52 | Bachelor</v>
      </c>
      <c r="F887" s="11"/>
      <c r="G887" s="12" t="str">
        <f>Pivot!AF876</f>
        <v>Accountant
Finance</v>
      </c>
      <c r="H887" s="11"/>
      <c r="I887" s="12" t="str">
        <f>Pivot!AG876</f>
        <v>🏢 Rochester
New York</v>
      </c>
      <c r="J887" s="11"/>
      <c r="K887" s="13">
        <f>Pivot!AH876</f>
        <v>67439</v>
      </c>
      <c r="L887" s="11"/>
      <c r="M887" s="12" t="str">
        <f>Pivot!AI876</f>
        <v>▲ Active
23/10/2019 -</v>
      </c>
      <c r="N887" s="178">
        <f>Pivot!AJ876</f>
        <v>5</v>
      </c>
      <c r="O887" s="179"/>
    </row>
    <row r="888" spans="3:15" ht="30" customHeight="1" x14ac:dyDescent="0.25">
      <c r="C888" s="10" t="str">
        <f>Pivot!AD877</f>
        <v>00-18765169</v>
      </c>
      <c r="D888" s="11"/>
      <c r="E888" s="12" t="str">
        <f>Pivot!AE877</f>
        <v>♀ Amy Snow
29 | Bachelor</v>
      </c>
      <c r="F888" s="11"/>
      <c r="G888" s="12" t="str">
        <f>Pivot!AF877</f>
        <v>SEO Specialist
Marketing</v>
      </c>
      <c r="H888" s="11"/>
      <c r="I888" s="12" t="str">
        <f>Pivot!AG877</f>
        <v>🏢 New York City
New York</v>
      </c>
      <c r="J888" s="11"/>
      <c r="K888" s="13">
        <f>Pivot!AH877</f>
        <v>64956</v>
      </c>
      <c r="L888" s="11"/>
      <c r="M888" s="12" t="str">
        <f>Pivot!AI877</f>
        <v>▲ Active
15/08/2019 -</v>
      </c>
      <c r="N888" s="178">
        <f>Pivot!AJ877</f>
        <v>5</v>
      </c>
      <c r="O888" s="179"/>
    </row>
    <row r="889" spans="3:15" ht="30" customHeight="1" x14ac:dyDescent="0.25">
      <c r="C889" s="10" t="str">
        <f>Pivot!AD878</f>
        <v>00-18766990</v>
      </c>
      <c r="D889" s="11"/>
      <c r="E889" s="12" t="str">
        <f>Pivot!AE878</f>
        <v>♂ Chad Mccarty
35 | Bachelor</v>
      </c>
      <c r="F889" s="11"/>
      <c r="G889" s="12" t="str">
        <f>Pivot!AF878</f>
        <v>Logistics Coordinator
Operations</v>
      </c>
      <c r="H889" s="11"/>
      <c r="I889" s="12" t="str">
        <f>Pivot!AG878</f>
        <v>🏠 Aurora
Illinois</v>
      </c>
      <c r="J889" s="11"/>
      <c r="K889" s="13">
        <f>Pivot!AH878</f>
        <v>70687</v>
      </c>
      <c r="L889" s="11"/>
      <c r="M889" s="12" t="str">
        <f>Pivot!AI878</f>
        <v>▲ Active
21/04/2017 -</v>
      </c>
      <c r="N889" s="178">
        <f>Pivot!AJ878</f>
        <v>7</v>
      </c>
      <c r="O889" s="179"/>
    </row>
    <row r="890" spans="3:15" ht="30" customHeight="1" x14ac:dyDescent="0.25">
      <c r="C890" s="10" t="str">
        <f>Pivot!AD879</f>
        <v>00-18772342</v>
      </c>
      <c r="D890" s="11"/>
      <c r="E890" s="12" t="str">
        <f>Pivot!AE879</f>
        <v>♂ Anne Martinez
41 | High School</v>
      </c>
      <c r="F890" s="11"/>
      <c r="G890" s="12" t="str">
        <f>Pivot!AF879</f>
        <v>Inventory Specialist
Operations</v>
      </c>
      <c r="H890" s="11"/>
      <c r="I890" s="12" t="str">
        <f>Pivot!AG879</f>
        <v>🏢 Buffalo
New York</v>
      </c>
      <c r="J890" s="11"/>
      <c r="K890" s="13">
        <f>Pivot!AH879</f>
        <v>64070</v>
      </c>
      <c r="L890" s="11"/>
      <c r="M890" s="12" t="str">
        <f>Pivot!AI879</f>
        <v>▲ Active
21/07/2016 -</v>
      </c>
      <c r="N890" s="178">
        <f>Pivot!AJ879</f>
        <v>8</v>
      </c>
      <c r="O890" s="179"/>
    </row>
    <row r="891" spans="3:15" ht="30" customHeight="1" x14ac:dyDescent="0.25">
      <c r="C891" s="10" t="str">
        <f>Pivot!AD880</f>
        <v>00-18803339</v>
      </c>
      <c r="D891" s="11"/>
      <c r="E891" s="12" t="str">
        <f>Pivot!AE880</f>
        <v>♀ Kelly Osborn
50 | Bachelor</v>
      </c>
      <c r="F891" s="11"/>
      <c r="G891" s="12" t="str">
        <f>Pivot!AF880</f>
        <v>Help Desk Technician
Customer Service</v>
      </c>
      <c r="H891" s="11"/>
      <c r="I891" s="12" t="str">
        <f>Pivot!AG880</f>
        <v>🏠 Huntington
West Virginia</v>
      </c>
      <c r="J891" s="11"/>
      <c r="K891" s="13">
        <f>Pivot!AH880</f>
        <v>81656</v>
      </c>
      <c r="L891" s="11"/>
      <c r="M891" s="12" t="str">
        <f>Pivot!AI880</f>
        <v>▲ Active
15/05/2019 -</v>
      </c>
      <c r="N891" s="178">
        <f>Pivot!AJ880</f>
        <v>5</v>
      </c>
      <c r="O891" s="179"/>
    </row>
    <row r="892" spans="3:15" ht="30" customHeight="1" x14ac:dyDescent="0.25">
      <c r="C892" s="10" t="str">
        <f>Pivot!AD881</f>
        <v>00-18808386</v>
      </c>
      <c r="D892" s="11"/>
      <c r="E892" s="12" t="str">
        <f>Pivot!AE881</f>
        <v>♂ Brian Bailey
50 | Bachelor</v>
      </c>
      <c r="F892" s="11"/>
      <c r="G892" s="12" t="str">
        <f>Pivot!AF881</f>
        <v>Sales Representative
Sales</v>
      </c>
      <c r="H892" s="11"/>
      <c r="I892" s="12" t="str">
        <f>Pivot!AG881</f>
        <v>🏠 Detroit
Michigan</v>
      </c>
      <c r="J892" s="11"/>
      <c r="K892" s="13">
        <f>Pivot!AH881</f>
        <v>63605</v>
      </c>
      <c r="L892" s="11"/>
      <c r="M892" s="12" t="str">
        <f>Pivot!AI881</f>
        <v>▲ Active
26/02/2017 -</v>
      </c>
      <c r="N892" s="178">
        <f>Pivot!AJ881</f>
        <v>7</v>
      </c>
      <c r="O892" s="179"/>
    </row>
    <row r="893" spans="3:15" ht="30" customHeight="1" x14ac:dyDescent="0.25">
      <c r="C893" s="10" t="str">
        <f>Pivot!AD882</f>
        <v>00-18814465</v>
      </c>
      <c r="D893" s="11"/>
      <c r="E893" s="12" t="str">
        <f>Pivot!AE882</f>
        <v>♂ John Smith
49 | Bachelor</v>
      </c>
      <c r="F893" s="11"/>
      <c r="G893" s="12" t="str">
        <f>Pivot!AF882</f>
        <v>Marketing Coordinator
Marketing</v>
      </c>
      <c r="H893" s="11"/>
      <c r="I893" s="12" t="str">
        <f>Pivot!AG882</f>
        <v>🏢 Buffalo
New York</v>
      </c>
      <c r="J893" s="11"/>
      <c r="K893" s="13">
        <f>Pivot!AH882</f>
        <v>76250</v>
      </c>
      <c r="L893" s="11"/>
      <c r="M893" s="12" t="str">
        <f>Pivot!AI882</f>
        <v>▲ Active
11/09/2019 -</v>
      </c>
      <c r="N893" s="178">
        <f>Pivot!AJ882</f>
        <v>5</v>
      </c>
      <c r="O893" s="179"/>
    </row>
    <row r="894" spans="3:15" ht="30" customHeight="1" x14ac:dyDescent="0.25">
      <c r="C894" s="10" t="str">
        <f>Pivot!AD883</f>
        <v>00-18815479</v>
      </c>
      <c r="D894" s="11"/>
      <c r="E894" s="12" t="str">
        <f>Pivot!AE883</f>
        <v>♀ Jessica Reed
59 | High School</v>
      </c>
      <c r="F894" s="11"/>
      <c r="G894" s="12" t="str">
        <f>Pivot!AF883</f>
        <v>Help Desk Technician
Customer Service</v>
      </c>
      <c r="H894" s="11"/>
      <c r="I894" s="12" t="str">
        <f>Pivot!AG883</f>
        <v>🏢 New York City
New York</v>
      </c>
      <c r="J894" s="11"/>
      <c r="K894" s="13">
        <f>Pivot!AH883</f>
        <v>73748</v>
      </c>
      <c r="L894" s="11"/>
      <c r="M894" s="12" t="str">
        <f>Pivot!AI883</f>
        <v>▲ Active
03/09/2021 -</v>
      </c>
      <c r="N894" s="178">
        <f>Pivot!AJ883</f>
        <v>3</v>
      </c>
      <c r="O894" s="179"/>
    </row>
    <row r="895" spans="3:15" ht="30" customHeight="1" x14ac:dyDescent="0.25">
      <c r="C895" s="10" t="str">
        <f>Pivot!AD884</f>
        <v>00-18847372</v>
      </c>
      <c r="D895" s="11"/>
      <c r="E895" s="12" t="str">
        <f>Pivot!AE884</f>
        <v>♂ Karen Dodson
21 | High School</v>
      </c>
      <c r="F895" s="11"/>
      <c r="G895" s="12" t="str">
        <f>Pivot!AF884</f>
        <v>Customer Service Representative
Customer Service</v>
      </c>
      <c r="H895" s="11"/>
      <c r="I895" s="12" t="str">
        <f>Pivot!AG884</f>
        <v>🏢 Rochester
New York</v>
      </c>
      <c r="J895" s="11"/>
      <c r="K895" s="13">
        <f>Pivot!AH884</f>
        <v>56777</v>
      </c>
      <c r="L895" s="11"/>
      <c r="M895" s="12" t="str">
        <f>Pivot!AI884</f>
        <v>▲ Active
19/01/2024 -</v>
      </c>
      <c r="N895" s="178">
        <f>Pivot!AJ884</f>
        <v>1</v>
      </c>
      <c r="O895" s="179"/>
    </row>
    <row r="896" spans="3:15" ht="30" customHeight="1" x14ac:dyDescent="0.25">
      <c r="C896" s="10" t="str">
        <f>Pivot!AD885</f>
        <v>00-18852650</v>
      </c>
      <c r="D896" s="11"/>
      <c r="E896" s="12" t="str">
        <f>Pivot!AE885</f>
        <v>♂ Randy Jordan
46 | Bachelor</v>
      </c>
      <c r="F896" s="11"/>
      <c r="G896" s="12" t="str">
        <f>Pivot!AF885</f>
        <v>Sales Representative
Sales</v>
      </c>
      <c r="H896" s="11"/>
      <c r="I896" s="12" t="str">
        <f>Pivot!AG885</f>
        <v>🏠 Cleveland
Ohio</v>
      </c>
      <c r="J896" s="11"/>
      <c r="K896" s="13">
        <f>Pivot!AH885</f>
        <v>61018</v>
      </c>
      <c r="L896" s="11"/>
      <c r="M896" s="12" t="str">
        <f>Pivot!AI885</f>
        <v>▲ Active
30/01/2019 -</v>
      </c>
      <c r="N896" s="178">
        <f>Pivot!AJ885</f>
        <v>5</v>
      </c>
      <c r="O896" s="179"/>
    </row>
    <row r="897" spans="3:15" ht="30" customHeight="1" x14ac:dyDescent="0.25">
      <c r="C897" s="10" t="str">
        <f>Pivot!AD886</f>
        <v>00-18852788</v>
      </c>
      <c r="D897" s="11"/>
      <c r="E897" s="12" t="str">
        <f>Pivot!AE886</f>
        <v>♀ Adam Webb
21 | Bachelor</v>
      </c>
      <c r="F897" s="11"/>
      <c r="G897" s="12" t="str">
        <f>Pivot!AF886</f>
        <v>Accounts Payable Specialist
Finance</v>
      </c>
      <c r="H897" s="11"/>
      <c r="I897" s="12" t="str">
        <f>Pivot!AG886</f>
        <v>🏢 Buffalo
New York</v>
      </c>
      <c r="J897" s="11"/>
      <c r="K897" s="13">
        <f>Pivot!AH886</f>
        <v>54561</v>
      </c>
      <c r="L897" s="11"/>
      <c r="M897" s="12" t="str">
        <f>Pivot!AI886</f>
        <v>▲ Active
18/12/2017 -</v>
      </c>
      <c r="N897" s="178">
        <f>Pivot!AJ886</f>
        <v>7</v>
      </c>
      <c r="O897" s="179"/>
    </row>
    <row r="898" spans="3:15" ht="30" customHeight="1" x14ac:dyDescent="0.25">
      <c r="C898" s="10" t="str">
        <f>Pivot!AD887</f>
        <v>00-18853873</v>
      </c>
      <c r="D898" s="11"/>
      <c r="E898" s="12" t="str">
        <f>Pivot!AE887</f>
        <v>♀ Amy Sloan
22 | Bachelor</v>
      </c>
      <c r="F898" s="11"/>
      <c r="G898" s="12" t="str">
        <f>Pivot!AF887</f>
        <v>Logistics Coordinator
Operations</v>
      </c>
      <c r="H898" s="11"/>
      <c r="I898" s="12" t="str">
        <f>Pivot!AG887</f>
        <v>🏢 New York City
New York</v>
      </c>
      <c r="J898" s="11"/>
      <c r="K898" s="13">
        <f>Pivot!AH887</f>
        <v>54313</v>
      </c>
      <c r="L898" s="11"/>
      <c r="M898" s="12" t="str">
        <f>Pivot!AI887</f>
        <v>▲ Active
15/08/2020 -</v>
      </c>
      <c r="N898" s="178">
        <f>Pivot!AJ887</f>
        <v>4</v>
      </c>
      <c r="O898" s="179"/>
    </row>
    <row r="899" spans="3:15" ht="30" customHeight="1" x14ac:dyDescent="0.25">
      <c r="C899" s="10" t="str">
        <f>Pivot!AD888</f>
        <v>00-18865799</v>
      </c>
      <c r="D899" s="11"/>
      <c r="E899" s="12" t="str">
        <f>Pivot!AE888</f>
        <v>♂ Jason Quinn
22 | Bachelor</v>
      </c>
      <c r="F899" s="11"/>
      <c r="G899" s="12" t="str">
        <f>Pivot!AF888</f>
        <v>Software Developer
IT</v>
      </c>
      <c r="H899" s="11"/>
      <c r="I899" s="12" t="str">
        <f>Pivot!AG888</f>
        <v>🏠 Greensboro
North Carolina</v>
      </c>
      <c r="J899" s="11"/>
      <c r="K899" s="13">
        <f>Pivot!AH888</f>
        <v>105149</v>
      </c>
      <c r="L899" s="11"/>
      <c r="M899" s="12" t="str">
        <f>Pivot!AI888</f>
        <v>▲ Active
19/08/2015 -</v>
      </c>
      <c r="N899" s="178">
        <f>Pivot!AJ888</f>
        <v>9</v>
      </c>
      <c r="O899" s="179"/>
    </row>
    <row r="900" spans="3:15" ht="30" customHeight="1" x14ac:dyDescent="0.25">
      <c r="C900" s="10" t="str">
        <f>Pivot!AD889</f>
        <v>00-18873909</v>
      </c>
      <c r="D900" s="11"/>
      <c r="E900" s="12" t="str">
        <f>Pivot!AE889</f>
        <v>♀ Robert Crawford
36 | High School</v>
      </c>
      <c r="F900" s="11"/>
      <c r="G900" s="12" t="str">
        <f>Pivot!AF889</f>
        <v>Inventory Specialist
Operations</v>
      </c>
      <c r="H900" s="11"/>
      <c r="I900" s="12" t="str">
        <f>Pivot!AG889</f>
        <v>🏠 Detroit
Michigan</v>
      </c>
      <c r="J900" s="11"/>
      <c r="K900" s="13">
        <f>Pivot!AH889</f>
        <v>59888</v>
      </c>
      <c r="L900" s="11"/>
      <c r="M900" s="12" t="str">
        <f>Pivot!AI889</f>
        <v>▲ Active
02/04/2024 -</v>
      </c>
      <c r="N900" s="178">
        <f>Pivot!AJ889</f>
        <v>0</v>
      </c>
      <c r="O900" s="179"/>
    </row>
    <row r="901" spans="3:15" ht="30" customHeight="1" x14ac:dyDescent="0.25">
      <c r="C901" s="10" t="str">
        <f>Pivot!AD890</f>
        <v>00-18889007</v>
      </c>
      <c r="D901" s="11"/>
      <c r="E901" s="12" t="str">
        <f>Pivot!AE890</f>
        <v>♀ Alexis Prince
46 | High School</v>
      </c>
      <c r="F901" s="11"/>
      <c r="G901" s="12" t="str">
        <f>Pivot!AF890</f>
        <v>Support Specialist
Customer Service</v>
      </c>
      <c r="H901" s="11"/>
      <c r="I901" s="12" t="str">
        <f>Pivot!AG890</f>
        <v>🏢 Rochester
New York</v>
      </c>
      <c r="J901" s="11"/>
      <c r="K901" s="13">
        <f>Pivot!AH890</f>
        <v>63218</v>
      </c>
      <c r="L901" s="11"/>
      <c r="M901" s="12" t="str">
        <f>Pivot!AI890</f>
        <v>▲ Active
05/02/2017 -</v>
      </c>
      <c r="N901" s="178">
        <f>Pivot!AJ890</f>
        <v>7</v>
      </c>
      <c r="O901" s="179"/>
    </row>
    <row r="902" spans="3:15" ht="30" customHeight="1" x14ac:dyDescent="0.25">
      <c r="C902" s="10" t="str">
        <f>Pivot!AD891</f>
        <v>00-18903195</v>
      </c>
      <c r="D902" s="11"/>
      <c r="E902" s="12" t="str">
        <f>Pivot!AE891</f>
        <v>♀ Thomas Garcia
56 | Bachelor</v>
      </c>
      <c r="F902" s="11"/>
      <c r="G902" s="12" t="str">
        <f>Pivot!AF891</f>
        <v>System Administrator
IT</v>
      </c>
      <c r="H902" s="11"/>
      <c r="I902" s="12" t="str">
        <f>Pivot!AG891</f>
        <v>🏠 Charlotte
North Carolina</v>
      </c>
      <c r="J902" s="11"/>
      <c r="K902" s="13">
        <f>Pivot!AH891</f>
        <v>96568</v>
      </c>
      <c r="L902" s="11"/>
      <c r="M902" s="12" t="str">
        <f>Pivot!AI891</f>
        <v>▲ Active
08/12/2020 -</v>
      </c>
      <c r="N902" s="178">
        <f>Pivot!AJ891</f>
        <v>4</v>
      </c>
      <c r="O902" s="179"/>
    </row>
    <row r="903" spans="3:15" ht="30" customHeight="1" x14ac:dyDescent="0.25">
      <c r="C903" s="10" t="str">
        <f>Pivot!AD892</f>
        <v>00-18915990</v>
      </c>
      <c r="D903" s="11"/>
      <c r="E903" s="12" t="str">
        <f>Pivot!AE892</f>
        <v>♀ Martha Floyd
43 | Bachelor</v>
      </c>
      <c r="F903" s="11"/>
      <c r="G903" s="12" t="str">
        <f>Pivot!AF892</f>
        <v>Logistics Coordinator
Operations</v>
      </c>
      <c r="H903" s="11"/>
      <c r="I903" s="12" t="str">
        <f>Pivot!AG892</f>
        <v>🏢 New York City
New York</v>
      </c>
      <c r="J903" s="11"/>
      <c r="K903" s="13">
        <f>Pivot!AH892</f>
        <v>60707</v>
      </c>
      <c r="L903" s="11"/>
      <c r="M903" s="12" t="str">
        <f>Pivot!AI892</f>
        <v>▲ Active
31/03/2019 -</v>
      </c>
      <c r="N903" s="178">
        <f>Pivot!AJ892</f>
        <v>5</v>
      </c>
      <c r="O903" s="179"/>
    </row>
    <row r="904" spans="3:15" ht="30" customHeight="1" x14ac:dyDescent="0.25">
      <c r="C904" s="10" t="str">
        <f>Pivot!AD893</f>
        <v>00-18933547</v>
      </c>
      <c r="D904" s="11"/>
      <c r="E904" s="12" t="str">
        <f>Pivot!AE893</f>
        <v>♀ Robert Hall
31 | High School</v>
      </c>
      <c r="F904" s="11"/>
      <c r="G904" s="12" t="str">
        <f>Pivot!AF893</f>
        <v>Help Desk Technician
Customer Service</v>
      </c>
      <c r="H904" s="11"/>
      <c r="I904" s="12" t="str">
        <f>Pivot!AG893</f>
        <v>🏢 Rochester
New York</v>
      </c>
      <c r="J904" s="11"/>
      <c r="K904" s="13">
        <f>Pivot!AH893</f>
        <v>71952</v>
      </c>
      <c r="L904" s="11"/>
      <c r="M904" s="12" t="str">
        <f>Pivot!AI893</f>
        <v>▲ Active
23/06/2016 -</v>
      </c>
      <c r="N904" s="178">
        <f>Pivot!AJ893</f>
        <v>8</v>
      </c>
      <c r="O904" s="179"/>
    </row>
    <row r="905" spans="3:15" ht="30" customHeight="1" x14ac:dyDescent="0.25">
      <c r="C905" s="10" t="str">
        <f>Pivot!AD894</f>
        <v>00-18949617</v>
      </c>
      <c r="D905" s="11"/>
      <c r="E905" s="12" t="str">
        <f>Pivot!AE894</f>
        <v>♀ Andrea Thompson
46 | Master</v>
      </c>
      <c r="F905" s="11"/>
      <c r="G905" s="12" t="str">
        <f>Pivot!AF894</f>
        <v>Operations Analyst
Operations</v>
      </c>
      <c r="H905" s="11"/>
      <c r="I905" s="12" t="str">
        <f>Pivot!AG894</f>
        <v>🏠 Detroit
Michigan</v>
      </c>
      <c r="J905" s="11"/>
      <c r="K905" s="13">
        <f>Pivot!AH894</f>
        <v>81909</v>
      </c>
      <c r="L905" s="11"/>
      <c r="M905" s="12" t="str">
        <f>Pivot!AI894</f>
        <v>▲ Active
24/08/2015 -</v>
      </c>
      <c r="N905" s="178">
        <f>Pivot!AJ894</f>
        <v>9</v>
      </c>
      <c r="O905" s="179"/>
    </row>
    <row r="906" spans="3:15" ht="30" customHeight="1" x14ac:dyDescent="0.25">
      <c r="C906" s="10" t="str">
        <f>Pivot!AD895</f>
        <v>00-18963036</v>
      </c>
      <c r="D906" s="11"/>
      <c r="E906" s="12" t="str">
        <f>Pivot!AE895</f>
        <v>♀ Cindy Fischer
42 | Bachelor</v>
      </c>
      <c r="F906" s="11"/>
      <c r="G906" s="12" t="str">
        <f>Pivot!AF895</f>
        <v>Support Specialist
Customer Service</v>
      </c>
      <c r="H906" s="11"/>
      <c r="I906" s="12" t="str">
        <f>Pivot!AG895</f>
        <v>🏢 New York City
New York</v>
      </c>
      <c r="J906" s="11"/>
      <c r="K906" s="13">
        <f>Pivot!AH895</f>
        <v>57462</v>
      </c>
      <c r="L906" s="11"/>
      <c r="M906" s="12" t="str">
        <f>Pivot!AI895</f>
        <v>▲ Active
06/04/2018 -</v>
      </c>
      <c r="N906" s="178">
        <f>Pivot!AJ895</f>
        <v>6</v>
      </c>
      <c r="O906" s="179"/>
    </row>
    <row r="907" spans="3:15" ht="30" customHeight="1" x14ac:dyDescent="0.25">
      <c r="C907" s="10" t="str">
        <f>Pivot!AD896</f>
        <v>00-18979241</v>
      </c>
      <c r="D907" s="11"/>
      <c r="E907" s="12" t="str">
        <f>Pivot!AE896</f>
        <v>♀ Linda Church
31 | High School</v>
      </c>
      <c r="F907" s="11"/>
      <c r="G907" s="12" t="str">
        <f>Pivot!AF896</f>
        <v>Content Creator
Marketing</v>
      </c>
      <c r="H907" s="11"/>
      <c r="I907" s="12" t="str">
        <f>Pivot!AG896</f>
        <v>🏢 Rochester
New York</v>
      </c>
      <c r="J907" s="11"/>
      <c r="K907" s="13">
        <f>Pivot!AH896</f>
        <v>62012</v>
      </c>
      <c r="L907" s="11"/>
      <c r="M907" s="12" t="str">
        <f>Pivot!AI896</f>
        <v>▲ Active
02/05/2024 -</v>
      </c>
      <c r="N907" s="178">
        <f>Pivot!AJ896</f>
        <v>0</v>
      </c>
      <c r="O907" s="179"/>
    </row>
    <row r="908" spans="3:15" ht="30" customHeight="1" x14ac:dyDescent="0.25">
      <c r="C908" s="10" t="str">
        <f>Pivot!AD897</f>
        <v>00-18982581</v>
      </c>
      <c r="D908" s="11"/>
      <c r="E908" s="12" t="str">
        <f>Pivot!AE897</f>
        <v>♂ Jennifer Moore
34 | Bachelor</v>
      </c>
      <c r="F908" s="11"/>
      <c r="G908" s="12" t="str">
        <f>Pivot!AF897</f>
        <v>Customer Service Representative
Customer Service</v>
      </c>
      <c r="H908" s="11"/>
      <c r="I908" s="12" t="str">
        <f>Pivot!AG897</f>
        <v>🏠 Columbus
Ohio</v>
      </c>
      <c r="J908" s="11"/>
      <c r="K908" s="13">
        <f>Pivot!AH897</f>
        <v>71142</v>
      </c>
      <c r="L908" s="11"/>
      <c r="M908" s="12" t="str">
        <f>Pivot!AI897</f>
        <v>▲ Active
04/08/2019 -</v>
      </c>
      <c r="N908" s="178">
        <f>Pivot!AJ897</f>
        <v>5</v>
      </c>
      <c r="O908" s="179"/>
    </row>
    <row r="909" spans="3:15" ht="30" customHeight="1" x14ac:dyDescent="0.25">
      <c r="C909" s="10" t="str">
        <f>Pivot!AD898</f>
        <v>00-18994192</v>
      </c>
      <c r="D909" s="11"/>
      <c r="E909" s="12" t="str">
        <f>Pivot!AE898</f>
        <v>♀ Gerald Ruiz
51 | High School</v>
      </c>
      <c r="F909" s="11"/>
      <c r="G909" s="12" t="str">
        <f>Pivot!AF898</f>
        <v>Inventory Specialist
Operations</v>
      </c>
      <c r="H909" s="11"/>
      <c r="I909" s="12" t="str">
        <f>Pivot!AG898</f>
        <v>🏢 New York City
New York</v>
      </c>
      <c r="J909" s="11"/>
      <c r="K909" s="13">
        <f>Pivot!AH898</f>
        <v>67284</v>
      </c>
      <c r="L909" s="11"/>
      <c r="M909" s="12" t="str">
        <f>Pivot!AI898</f>
        <v>▲ Active
26/10/2016 -</v>
      </c>
      <c r="N909" s="178">
        <f>Pivot!AJ898</f>
        <v>8</v>
      </c>
      <c r="O909" s="179"/>
    </row>
    <row r="910" spans="3:15" ht="30" customHeight="1" x14ac:dyDescent="0.25">
      <c r="C910" s="10" t="str">
        <f>Pivot!AD899</f>
        <v>00-18995520</v>
      </c>
      <c r="D910" s="11"/>
      <c r="E910" s="12" t="str">
        <f>Pivot!AE899</f>
        <v>♂ David Brown
44 | Master</v>
      </c>
      <c r="F910" s="11"/>
      <c r="G910" s="12" t="str">
        <f>Pivot!AF899</f>
        <v>System Administrator
IT</v>
      </c>
      <c r="H910" s="11"/>
      <c r="I910" s="12" t="str">
        <f>Pivot!AG899</f>
        <v>🏠 Chicago
Illinois</v>
      </c>
      <c r="J910" s="11"/>
      <c r="K910" s="13">
        <f>Pivot!AH899</f>
        <v>76710</v>
      </c>
      <c r="L910" s="11"/>
      <c r="M910" s="12" t="str">
        <f>Pivot!AI899</f>
        <v>▲ Active
12/01/2017 -</v>
      </c>
      <c r="N910" s="178">
        <f>Pivot!AJ899</f>
        <v>8</v>
      </c>
      <c r="O910" s="179"/>
    </row>
    <row r="911" spans="3:15" ht="30" customHeight="1" x14ac:dyDescent="0.25">
      <c r="C911" s="10" t="str">
        <f>Pivot!AD900</f>
        <v>00-19011856</v>
      </c>
      <c r="D911" s="11"/>
      <c r="E911" s="12" t="str">
        <f>Pivot!AE900</f>
        <v>♂ Jeremy Woodward
21 | High School</v>
      </c>
      <c r="F911" s="11"/>
      <c r="G911" s="12" t="str">
        <f>Pivot!AF900</f>
        <v>Customer Service Representative
Customer Service</v>
      </c>
      <c r="H911" s="11"/>
      <c r="I911" s="12" t="str">
        <f>Pivot!AG900</f>
        <v>🏠 Detroit
Michigan</v>
      </c>
      <c r="J911" s="11"/>
      <c r="K911" s="13">
        <f>Pivot!AH900</f>
        <v>57822</v>
      </c>
      <c r="L911" s="11"/>
      <c r="M911" s="12" t="str">
        <f>Pivot!AI900</f>
        <v>▲ Active
22/09/2018 -</v>
      </c>
      <c r="N911" s="178">
        <f>Pivot!AJ900</f>
        <v>6</v>
      </c>
      <c r="O911" s="179"/>
    </row>
    <row r="912" spans="3:15" ht="30" customHeight="1" x14ac:dyDescent="0.25">
      <c r="C912" s="10" t="str">
        <f>Pivot!AD901</f>
        <v>00-19023822</v>
      </c>
      <c r="D912" s="11"/>
      <c r="E912" s="12" t="str">
        <f>Pivot!AE901</f>
        <v>♂ Rodney Reed
47 | Bachelor</v>
      </c>
      <c r="F912" s="11"/>
      <c r="G912" s="12" t="str">
        <f>Pivot!AF901</f>
        <v>IT Support Specialist
IT</v>
      </c>
      <c r="H912" s="11"/>
      <c r="I912" s="12" t="str">
        <f>Pivot!AG901</f>
        <v>🏢 Rochester
New York</v>
      </c>
      <c r="J912" s="11"/>
      <c r="K912" s="13">
        <f>Pivot!AH901</f>
        <v>64319</v>
      </c>
      <c r="L912" s="11"/>
      <c r="M912" s="12" t="str">
        <f>Pivot!AI901</f>
        <v>▲ Active
20/06/2017 -</v>
      </c>
      <c r="N912" s="178">
        <f>Pivot!AJ901</f>
        <v>7</v>
      </c>
      <c r="O912" s="179"/>
    </row>
    <row r="913" spans="3:15" ht="30" customHeight="1" x14ac:dyDescent="0.25">
      <c r="C913" s="10" t="str">
        <f>Pivot!AD902</f>
        <v>00-19028796</v>
      </c>
      <c r="D913" s="11"/>
      <c r="E913" s="12" t="str">
        <f>Pivot!AE902</f>
        <v>♀ Michelle Cooper
37 | Bachelor</v>
      </c>
      <c r="F913" s="11"/>
      <c r="G913" s="12" t="str">
        <f>Pivot!AF902</f>
        <v>Sales Specialist
Sales</v>
      </c>
      <c r="H913" s="11"/>
      <c r="I913" s="12" t="str">
        <f>Pivot!AG902</f>
        <v>🏠 Warren
Michigan</v>
      </c>
      <c r="J913" s="11"/>
      <c r="K913" s="13">
        <f>Pivot!AH902</f>
        <v>56527</v>
      </c>
      <c r="L913" s="11"/>
      <c r="M913" s="12" t="str">
        <f>Pivot!AI902</f>
        <v>▲ Active
02/02/2020 -</v>
      </c>
      <c r="N913" s="178">
        <f>Pivot!AJ902</f>
        <v>4</v>
      </c>
      <c r="O913" s="179"/>
    </row>
    <row r="914" spans="3:15" ht="30" customHeight="1" x14ac:dyDescent="0.25">
      <c r="C914" s="10" t="str">
        <f>Pivot!AD903</f>
        <v>00-19034683</v>
      </c>
      <c r="D914" s="11"/>
      <c r="E914" s="12" t="str">
        <f>Pivot!AE903</f>
        <v>♀ Karen Phillips
29 | Bachelor</v>
      </c>
      <c r="F914" s="11"/>
      <c r="G914" s="12" t="str">
        <f>Pivot!AF903</f>
        <v>Software Developer
IT</v>
      </c>
      <c r="H914" s="11"/>
      <c r="I914" s="12" t="str">
        <f>Pivot!AG903</f>
        <v>🏢 Buffalo
New York</v>
      </c>
      <c r="J914" s="11"/>
      <c r="K914" s="13">
        <f>Pivot!AH903</f>
        <v>83896</v>
      </c>
      <c r="L914" s="11"/>
      <c r="M914" s="12" t="str">
        <f>Pivot!AI903</f>
        <v>▲ Active
20/07/2016 -</v>
      </c>
      <c r="N914" s="178">
        <f>Pivot!AJ903</f>
        <v>8</v>
      </c>
      <c r="O914" s="179"/>
    </row>
    <row r="915" spans="3:15" ht="30" customHeight="1" x14ac:dyDescent="0.25">
      <c r="C915" s="10" t="str">
        <f>Pivot!AD904</f>
        <v>00-19037049</v>
      </c>
      <c r="D915" s="11"/>
      <c r="E915" s="12" t="str">
        <f>Pivot!AE904</f>
        <v>♀ Diane Rivera
59 | Bachelor</v>
      </c>
      <c r="F915" s="11"/>
      <c r="G915" s="12" t="str">
        <f>Pivot!AF904</f>
        <v>Sales Specialist
Sales</v>
      </c>
      <c r="H915" s="11"/>
      <c r="I915" s="12" t="str">
        <f>Pivot!AG904</f>
        <v>🏠 Grand Rapids
Michigan</v>
      </c>
      <c r="J915" s="11"/>
      <c r="K915" s="13">
        <f>Pivot!AH904</f>
        <v>78429</v>
      </c>
      <c r="L915" s="11"/>
      <c r="M915" s="12" t="str">
        <f>Pivot!AI904</f>
        <v>▲ Active
18/01/2023 -</v>
      </c>
      <c r="N915" s="178">
        <f>Pivot!AJ904</f>
        <v>2</v>
      </c>
      <c r="O915" s="179"/>
    </row>
    <row r="916" spans="3:15" ht="30" customHeight="1" x14ac:dyDescent="0.25">
      <c r="C916" s="10" t="str">
        <f>Pivot!AD905</f>
        <v>00-19037184</v>
      </c>
      <c r="D916" s="11"/>
      <c r="E916" s="12" t="str">
        <f>Pivot!AE905</f>
        <v>♂ Kirk Valdez
44 | Bachelor</v>
      </c>
      <c r="F916" s="11"/>
      <c r="G916" s="12" t="str">
        <f>Pivot!AF905</f>
        <v>Sales Representative
Sales</v>
      </c>
      <c r="H916" s="11"/>
      <c r="I916" s="12" t="str">
        <f>Pivot!AG905</f>
        <v>🏢 Buffalo
New York</v>
      </c>
      <c r="J916" s="11"/>
      <c r="K916" s="13">
        <f>Pivot!AH905</f>
        <v>84914</v>
      </c>
      <c r="L916" s="11"/>
      <c r="M916" s="12" t="str">
        <f>Pivot!AI905</f>
        <v>▲ Active
13/11/2019 -</v>
      </c>
      <c r="N916" s="178">
        <f>Pivot!AJ905</f>
        <v>5</v>
      </c>
      <c r="O916" s="179"/>
    </row>
    <row r="917" spans="3:15" ht="30" customHeight="1" x14ac:dyDescent="0.25">
      <c r="C917" s="10" t="str">
        <f>Pivot!AD906</f>
        <v>00-19041276</v>
      </c>
      <c r="D917" s="11"/>
      <c r="E917" s="12" t="str">
        <f>Pivot!AE906</f>
        <v>♂ Anthony Jimenez
42 | Bachelor</v>
      </c>
      <c r="F917" s="11"/>
      <c r="G917" s="12" t="str">
        <f>Pivot!AF906</f>
        <v>Logistics Coordinator
Operations</v>
      </c>
      <c r="H917" s="11"/>
      <c r="I917" s="12" t="str">
        <f>Pivot!AG906</f>
        <v>🏢 New York City
New York</v>
      </c>
      <c r="J917" s="11"/>
      <c r="K917" s="13">
        <f>Pivot!AH906</f>
        <v>70864</v>
      </c>
      <c r="L917" s="11"/>
      <c r="M917" s="12" t="str">
        <f>Pivot!AI906</f>
        <v>▲ Active
25/04/2017 -</v>
      </c>
      <c r="N917" s="178">
        <f>Pivot!AJ906</f>
        <v>7</v>
      </c>
      <c r="O917" s="179"/>
    </row>
    <row r="918" spans="3:15" ht="30" customHeight="1" x14ac:dyDescent="0.25">
      <c r="C918" s="10" t="str">
        <f>Pivot!AD907</f>
        <v>00-19046325</v>
      </c>
      <c r="D918" s="11"/>
      <c r="E918" s="12" t="str">
        <f>Pivot!AE907</f>
        <v>♂ Barbara Bennett
29 | Bachelor</v>
      </c>
      <c r="F918" s="11"/>
      <c r="G918" s="12" t="str">
        <f>Pivot!AF907</f>
        <v>Sales Representative
Sales</v>
      </c>
      <c r="H918" s="11"/>
      <c r="I918" s="12" t="str">
        <f>Pivot!AG907</f>
        <v>🏠 Columbus
Ohio</v>
      </c>
      <c r="J918" s="11"/>
      <c r="K918" s="13">
        <f>Pivot!AH907</f>
        <v>74619</v>
      </c>
      <c r="L918" s="11"/>
      <c r="M918" s="12" t="str">
        <f>Pivot!AI907</f>
        <v>▲ Active
16/06/2017 -</v>
      </c>
      <c r="N918" s="178">
        <f>Pivot!AJ907</f>
        <v>7</v>
      </c>
      <c r="O918" s="179"/>
    </row>
    <row r="919" spans="3:15" ht="30" customHeight="1" x14ac:dyDescent="0.25">
      <c r="C919" s="10" t="str">
        <f>Pivot!AD908</f>
        <v>00-19061506</v>
      </c>
      <c r="D919" s="11"/>
      <c r="E919" s="12" t="str">
        <f>Pivot!AE908</f>
        <v>♀ Raymond Thompson
22 | Bachelor</v>
      </c>
      <c r="F919" s="11"/>
      <c r="G919" s="12" t="str">
        <f>Pivot!AF908</f>
        <v>Marketing Coordinator
Marketing</v>
      </c>
      <c r="H919" s="11"/>
      <c r="I919" s="12" t="str">
        <f>Pivot!AG908</f>
        <v>🏢 Buffalo
New York</v>
      </c>
      <c r="J919" s="11"/>
      <c r="K919" s="13">
        <f>Pivot!AH908</f>
        <v>57268</v>
      </c>
      <c r="L919" s="11"/>
      <c r="M919" s="12" t="str">
        <f>Pivot!AI908</f>
        <v>▲ Active
27/10/2018 -</v>
      </c>
      <c r="N919" s="178">
        <f>Pivot!AJ908</f>
        <v>6</v>
      </c>
      <c r="O919" s="179"/>
    </row>
    <row r="920" spans="3:15" ht="30" customHeight="1" x14ac:dyDescent="0.25">
      <c r="C920" s="10" t="str">
        <f>Pivot!AD909</f>
        <v>00-19065665</v>
      </c>
      <c r="D920" s="11"/>
      <c r="E920" s="12" t="str">
        <f>Pivot!AE909</f>
        <v>♂ Karl Williams
35 | Bachelor</v>
      </c>
      <c r="F920" s="11"/>
      <c r="G920" s="12" t="str">
        <f>Pivot!AF909</f>
        <v>Logistics Coordinator
Operations</v>
      </c>
      <c r="H920" s="11"/>
      <c r="I920" s="12" t="str">
        <f>Pivot!AG909</f>
        <v>🏢 Buffalo
New York</v>
      </c>
      <c r="J920" s="11"/>
      <c r="K920" s="13">
        <f>Pivot!AH909</f>
        <v>60639</v>
      </c>
      <c r="L920" s="11"/>
      <c r="M920" s="12" t="str">
        <f>Pivot!AI909</f>
        <v>▲ Active
10/08/2020 -</v>
      </c>
      <c r="N920" s="178">
        <f>Pivot!AJ909</f>
        <v>4</v>
      </c>
      <c r="O920" s="179"/>
    </row>
    <row r="921" spans="3:15" ht="30" customHeight="1" x14ac:dyDescent="0.25">
      <c r="C921" s="10" t="str">
        <f>Pivot!AD910</f>
        <v>00-19066901</v>
      </c>
      <c r="D921" s="11"/>
      <c r="E921" s="12" t="str">
        <f>Pivot!AE910</f>
        <v>♂ Krystal Wilson
62 | Bachelor</v>
      </c>
      <c r="F921" s="11"/>
      <c r="G921" s="12" t="str">
        <f>Pivot!AF910</f>
        <v>Accountant
Finance</v>
      </c>
      <c r="H921" s="11"/>
      <c r="I921" s="12" t="str">
        <f>Pivot!AG910</f>
        <v>🏠 Raleigh
North Carolina</v>
      </c>
      <c r="J921" s="11"/>
      <c r="K921" s="13">
        <f>Pivot!AH910</f>
        <v>95028</v>
      </c>
      <c r="L921" s="11"/>
      <c r="M921" s="12" t="str">
        <f>Pivot!AI910</f>
        <v>▲ Active
07/12/2023 -</v>
      </c>
      <c r="N921" s="178">
        <f>Pivot!AJ910</f>
        <v>1</v>
      </c>
      <c r="O921" s="179"/>
    </row>
    <row r="922" spans="3:15" ht="30" customHeight="1" x14ac:dyDescent="0.25">
      <c r="C922" s="10" t="str">
        <f>Pivot!AD911</f>
        <v>00-19099261</v>
      </c>
      <c r="D922" s="11"/>
      <c r="E922" s="12" t="str">
        <f>Pivot!AE911</f>
        <v>♀ Todd Cooper
23 | High School</v>
      </c>
      <c r="F922" s="11"/>
      <c r="G922" s="12" t="str">
        <f>Pivot!AF911</f>
        <v>Inventory Specialist
Operations</v>
      </c>
      <c r="H922" s="11"/>
      <c r="I922" s="12" t="str">
        <f>Pivot!AG911</f>
        <v>🏢 New York City
New York</v>
      </c>
      <c r="J922" s="11"/>
      <c r="K922" s="13">
        <f>Pivot!AH911</f>
        <v>53611</v>
      </c>
      <c r="L922" s="11"/>
      <c r="M922" s="12" t="str">
        <f>Pivot!AI911</f>
        <v>▼ Terminated
23/09/2018 - 22/03/2019</v>
      </c>
      <c r="N922" s="178">
        <f>Pivot!AJ911</f>
        <v>0</v>
      </c>
      <c r="O922" s="179"/>
    </row>
    <row r="923" spans="3:15" ht="30" customHeight="1" x14ac:dyDescent="0.25">
      <c r="C923" s="10" t="str">
        <f>Pivot!AD912</f>
        <v>00-19125390</v>
      </c>
      <c r="D923" s="11"/>
      <c r="E923" s="12" t="str">
        <f>Pivot!AE912</f>
        <v>♀ Danielle Richardson
50 | Bachelor</v>
      </c>
      <c r="F923" s="11"/>
      <c r="G923" s="12" t="str">
        <f>Pivot!AF912</f>
        <v>Inventory Specialist
Operations</v>
      </c>
      <c r="H923" s="11"/>
      <c r="I923" s="12" t="str">
        <f>Pivot!AG912</f>
        <v>🏢 Buffalo
New York</v>
      </c>
      <c r="J923" s="11"/>
      <c r="K923" s="13">
        <f>Pivot!AH912</f>
        <v>65265</v>
      </c>
      <c r="L923" s="11"/>
      <c r="M923" s="12" t="str">
        <f>Pivot!AI912</f>
        <v>▲ Active
12/12/2024 -</v>
      </c>
      <c r="N923" s="178">
        <f>Pivot!AJ912</f>
        <v>0</v>
      </c>
      <c r="O923" s="179"/>
    </row>
    <row r="924" spans="3:15" ht="30" customHeight="1" x14ac:dyDescent="0.25">
      <c r="C924" s="10" t="str">
        <f>Pivot!AD913</f>
        <v>00-19126002</v>
      </c>
      <c r="D924" s="11"/>
      <c r="E924" s="12" t="str">
        <f>Pivot!AE913</f>
        <v>♂ Joseph Nixon
39 | PhD</v>
      </c>
      <c r="F924" s="11"/>
      <c r="G924" s="12" t="str">
        <f>Pivot!AF913</f>
        <v>Sales Consultant
Sales</v>
      </c>
      <c r="H924" s="11"/>
      <c r="I924" s="12" t="str">
        <f>Pivot!AG913</f>
        <v>🏢 Buffalo
New York</v>
      </c>
      <c r="J924" s="11"/>
      <c r="K924" s="13">
        <f>Pivot!AH913</f>
        <v>88654</v>
      </c>
      <c r="L924" s="11"/>
      <c r="M924" s="12" t="str">
        <f>Pivot!AI913</f>
        <v>▲ Active
25/11/2019 -</v>
      </c>
      <c r="N924" s="178">
        <f>Pivot!AJ913</f>
        <v>5</v>
      </c>
      <c r="O924" s="179"/>
    </row>
    <row r="925" spans="3:15" ht="30" customHeight="1" x14ac:dyDescent="0.25">
      <c r="C925" s="10" t="str">
        <f>Pivot!AD914</f>
        <v>00-19127329</v>
      </c>
      <c r="D925" s="11"/>
      <c r="E925" s="12" t="str">
        <f>Pivot!AE914</f>
        <v>♀ Greg Hernandez
23 | Bachelor</v>
      </c>
      <c r="F925" s="11"/>
      <c r="G925" s="12" t="str">
        <f>Pivot!AF914</f>
        <v>Sales Representative
Sales</v>
      </c>
      <c r="H925" s="11"/>
      <c r="I925" s="12" t="str">
        <f>Pivot!AG914</f>
        <v>🏢 Buffalo
New York</v>
      </c>
      <c r="J925" s="11"/>
      <c r="K925" s="13">
        <f>Pivot!AH914</f>
        <v>55060</v>
      </c>
      <c r="L925" s="11"/>
      <c r="M925" s="12" t="str">
        <f>Pivot!AI914</f>
        <v>▲ Active
12/09/2023 -</v>
      </c>
      <c r="N925" s="178">
        <f>Pivot!AJ914</f>
        <v>1</v>
      </c>
      <c r="O925" s="179"/>
    </row>
    <row r="926" spans="3:15" ht="30" customHeight="1" x14ac:dyDescent="0.25">
      <c r="C926" s="10" t="str">
        <f>Pivot!AD915</f>
        <v>00-19150490</v>
      </c>
      <c r="D926" s="11"/>
      <c r="E926" s="12" t="str">
        <f>Pivot!AE915</f>
        <v>♀ Juan Vasquez
23 | High School</v>
      </c>
      <c r="F926" s="11"/>
      <c r="G926" s="12" t="str">
        <f>Pivot!AF915</f>
        <v>Inventory Specialist
Operations</v>
      </c>
      <c r="H926" s="11"/>
      <c r="I926" s="12" t="str">
        <f>Pivot!AG915</f>
        <v>🏠 Philadelphia
Pennsylvania</v>
      </c>
      <c r="J926" s="11"/>
      <c r="K926" s="13">
        <f>Pivot!AH915</f>
        <v>60629</v>
      </c>
      <c r="L926" s="11"/>
      <c r="M926" s="12" t="str">
        <f>Pivot!AI915</f>
        <v>▲ Active
28/09/2023 -</v>
      </c>
      <c r="N926" s="178">
        <f>Pivot!AJ915</f>
        <v>1</v>
      </c>
      <c r="O926" s="179"/>
    </row>
    <row r="927" spans="3:15" ht="30" customHeight="1" x14ac:dyDescent="0.25">
      <c r="C927" s="10" t="str">
        <f>Pivot!AD916</f>
        <v>00-19158638</v>
      </c>
      <c r="D927" s="11"/>
      <c r="E927" s="12" t="str">
        <f>Pivot!AE916</f>
        <v>♀ Raven Baker
62 | High School</v>
      </c>
      <c r="F927" s="11"/>
      <c r="G927" s="12" t="str">
        <f>Pivot!AF916</f>
        <v>Support Specialist
Customer Service</v>
      </c>
      <c r="H927" s="11"/>
      <c r="I927" s="12" t="str">
        <f>Pivot!AG916</f>
        <v>🏠 Warren
Michigan</v>
      </c>
      <c r="J927" s="11"/>
      <c r="K927" s="13">
        <f>Pivot!AH916</f>
        <v>58975</v>
      </c>
      <c r="L927" s="11"/>
      <c r="M927" s="12" t="str">
        <f>Pivot!AI916</f>
        <v>▲ Active
18/11/2016 -</v>
      </c>
      <c r="N927" s="178">
        <f>Pivot!AJ916</f>
        <v>8</v>
      </c>
      <c r="O927" s="179"/>
    </row>
    <row r="928" spans="3:15" ht="30" customHeight="1" x14ac:dyDescent="0.25">
      <c r="C928" s="10" t="str">
        <f>Pivot!AD917</f>
        <v>00-19168351</v>
      </c>
      <c r="D928" s="11"/>
      <c r="E928" s="12" t="str">
        <f>Pivot!AE917</f>
        <v>♂ Curtis Hernandez
35 | Bachelor</v>
      </c>
      <c r="F928" s="11"/>
      <c r="G928" s="12" t="str">
        <f>Pivot!AF917</f>
        <v>IT Support Specialist
IT</v>
      </c>
      <c r="H928" s="11"/>
      <c r="I928" s="12" t="str">
        <f>Pivot!AG917</f>
        <v>🏠 Pittsburgh
Pennsylvania</v>
      </c>
      <c r="J928" s="11"/>
      <c r="K928" s="13">
        <f>Pivot!AH917</f>
        <v>70217</v>
      </c>
      <c r="L928" s="11"/>
      <c r="M928" s="12" t="str">
        <f>Pivot!AI917</f>
        <v>▲ Active
30/03/2017 -</v>
      </c>
      <c r="N928" s="178">
        <f>Pivot!AJ917</f>
        <v>7</v>
      </c>
      <c r="O928" s="179"/>
    </row>
    <row r="929" spans="3:15" ht="30" customHeight="1" x14ac:dyDescent="0.25">
      <c r="C929" s="10" t="str">
        <f>Pivot!AD918</f>
        <v>00-19180850</v>
      </c>
      <c r="D929" s="11"/>
      <c r="E929" s="12" t="str">
        <f>Pivot!AE918</f>
        <v>♀ Tami Lee
32 | Bachelor</v>
      </c>
      <c r="F929" s="11"/>
      <c r="G929" s="12" t="str">
        <f>Pivot!AF918</f>
        <v>Logistics Coordinator
Operations</v>
      </c>
      <c r="H929" s="11"/>
      <c r="I929" s="12" t="str">
        <f>Pivot!AG918</f>
        <v>🏢 New York City
New York</v>
      </c>
      <c r="J929" s="11"/>
      <c r="K929" s="13">
        <f>Pivot!AH918</f>
        <v>61400</v>
      </c>
      <c r="L929" s="11"/>
      <c r="M929" s="12" t="str">
        <f>Pivot!AI918</f>
        <v>▲ Active
16/07/2019 -</v>
      </c>
      <c r="N929" s="178">
        <f>Pivot!AJ918</f>
        <v>5</v>
      </c>
      <c r="O929" s="179"/>
    </row>
    <row r="930" spans="3:15" ht="30" customHeight="1" x14ac:dyDescent="0.25">
      <c r="C930" s="10" t="str">
        <f>Pivot!AD919</f>
        <v>00-19180999</v>
      </c>
      <c r="D930" s="11"/>
      <c r="E930" s="12" t="str">
        <f>Pivot!AE919</f>
        <v>♂ Donna Holloway
36 | Bachelor</v>
      </c>
      <c r="F930" s="11"/>
      <c r="G930" s="12" t="str">
        <f>Pivot!AF919</f>
        <v>IT Support Specialist
IT</v>
      </c>
      <c r="H930" s="11"/>
      <c r="I930" s="12" t="str">
        <f>Pivot!AG919</f>
        <v>🏢 Buffalo
New York</v>
      </c>
      <c r="J930" s="11"/>
      <c r="K930" s="13">
        <f>Pivot!AH919</f>
        <v>60844</v>
      </c>
      <c r="L930" s="11"/>
      <c r="M930" s="12" t="str">
        <f>Pivot!AI919</f>
        <v>▲ Active
01/07/2018 -</v>
      </c>
      <c r="N930" s="178">
        <f>Pivot!AJ919</f>
        <v>6</v>
      </c>
      <c r="O930" s="179"/>
    </row>
    <row r="931" spans="3:15" ht="30" customHeight="1" x14ac:dyDescent="0.25">
      <c r="C931" s="10" t="str">
        <f>Pivot!AD920</f>
        <v>00-19196824</v>
      </c>
      <c r="D931" s="11"/>
      <c r="E931" s="12" t="str">
        <f>Pivot!AE920</f>
        <v>♀ Danielle Russo
44 | Master</v>
      </c>
      <c r="F931" s="11"/>
      <c r="G931" s="12" t="str">
        <f>Pivot!AF920</f>
        <v>Software Developer
IT</v>
      </c>
      <c r="H931" s="11"/>
      <c r="I931" s="12" t="str">
        <f>Pivot!AG920</f>
        <v>🏢 Buffalo
New York</v>
      </c>
      <c r="J931" s="11"/>
      <c r="K931" s="13">
        <f>Pivot!AH920</f>
        <v>83797</v>
      </c>
      <c r="L931" s="11"/>
      <c r="M931" s="12" t="str">
        <f>Pivot!AI920</f>
        <v>▲ Active
28/09/2017 -</v>
      </c>
      <c r="N931" s="178">
        <f>Pivot!AJ920</f>
        <v>7</v>
      </c>
      <c r="O931" s="179"/>
    </row>
    <row r="932" spans="3:15" ht="30" customHeight="1" x14ac:dyDescent="0.25">
      <c r="C932" s="10" t="str">
        <f>Pivot!AD921</f>
        <v>00-19209640</v>
      </c>
      <c r="D932" s="11"/>
      <c r="E932" s="12" t="str">
        <f>Pivot!AE921</f>
        <v>♂ Brent Walker
39 | Bachelor</v>
      </c>
      <c r="F932" s="11"/>
      <c r="G932" s="12" t="str">
        <f>Pivot!AF921</f>
        <v>System Administrator
IT</v>
      </c>
      <c r="H932" s="11"/>
      <c r="I932" s="12" t="str">
        <f>Pivot!AG921</f>
        <v>🏢 New York City
New York</v>
      </c>
      <c r="J932" s="11"/>
      <c r="K932" s="13">
        <f>Pivot!AH921</f>
        <v>103021</v>
      </c>
      <c r="L932" s="11"/>
      <c r="M932" s="12" t="str">
        <f>Pivot!AI921</f>
        <v>▲ Active
06/09/2024 -</v>
      </c>
      <c r="N932" s="178">
        <f>Pivot!AJ921</f>
        <v>0</v>
      </c>
      <c r="O932" s="179"/>
    </row>
    <row r="933" spans="3:15" ht="30" customHeight="1" x14ac:dyDescent="0.25">
      <c r="C933" s="10" t="str">
        <f>Pivot!AD922</f>
        <v>00-19222246</v>
      </c>
      <c r="D933" s="11"/>
      <c r="E933" s="12" t="str">
        <f>Pivot!AE922</f>
        <v>♂ Steven Gordon
38 | Bachelor</v>
      </c>
      <c r="F933" s="11"/>
      <c r="G933" s="12" t="str">
        <f>Pivot!AF922</f>
        <v>Marketing Coordinator
Marketing</v>
      </c>
      <c r="H933" s="11"/>
      <c r="I933" s="12" t="str">
        <f>Pivot!AG922</f>
        <v>🏢 Buffalo
New York</v>
      </c>
      <c r="J933" s="11"/>
      <c r="K933" s="13">
        <f>Pivot!AH922</f>
        <v>69866</v>
      </c>
      <c r="L933" s="11"/>
      <c r="M933" s="12" t="str">
        <f>Pivot!AI922</f>
        <v>▲ Active
12/02/2022 -</v>
      </c>
      <c r="N933" s="178">
        <f>Pivot!AJ922</f>
        <v>2</v>
      </c>
      <c r="O933" s="179"/>
    </row>
    <row r="934" spans="3:15" ht="30" customHeight="1" x14ac:dyDescent="0.25">
      <c r="C934" s="10" t="str">
        <f>Pivot!AD923</f>
        <v>00-19223541</v>
      </c>
      <c r="D934" s="11"/>
      <c r="E934" s="12" t="str">
        <f>Pivot!AE923</f>
        <v>♂ Joseph Castillo
23 | Bachelor</v>
      </c>
      <c r="F934" s="11"/>
      <c r="G934" s="12" t="str">
        <f>Pivot!AF923</f>
        <v>Inventory Specialist
Operations</v>
      </c>
      <c r="H934" s="11"/>
      <c r="I934" s="12" t="str">
        <f>Pivot!AG923</f>
        <v>🏢 Buffalo
New York</v>
      </c>
      <c r="J934" s="11"/>
      <c r="K934" s="13">
        <f>Pivot!AH923</f>
        <v>69561</v>
      </c>
      <c r="L934" s="11"/>
      <c r="M934" s="12" t="str">
        <f>Pivot!AI923</f>
        <v>▲ Active
20/06/2019 -</v>
      </c>
      <c r="N934" s="178">
        <f>Pivot!AJ923</f>
        <v>5</v>
      </c>
      <c r="O934" s="179"/>
    </row>
    <row r="935" spans="3:15" ht="30" customHeight="1" x14ac:dyDescent="0.25">
      <c r="C935" s="10" t="str">
        <f>Pivot!AD924</f>
        <v>00-19232076</v>
      </c>
      <c r="D935" s="11"/>
      <c r="E935" s="12" t="str">
        <f>Pivot!AE924</f>
        <v>♂ Stephanie Grant
34 | Bachelor</v>
      </c>
      <c r="F935" s="11"/>
      <c r="G935" s="12" t="str">
        <f>Pivot!AF924</f>
        <v>Support Specialist
Customer Service</v>
      </c>
      <c r="H935" s="11"/>
      <c r="I935" s="12" t="str">
        <f>Pivot!AG924</f>
        <v>🏠 Allentown
Pennsylvania</v>
      </c>
      <c r="J935" s="11"/>
      <c r="K935" s="13">
        <f>Pivot!AH924</f>
        <v>65081</v>
      </c>
      <c r="L935" s="11"/>
      <c r="M935" s="12" t="str">
        <f>Pivot!AI924</f>
        <v>▲ Active
27/07/2017 -</v>
      </c>
      <c r="N935" s="178">
        <f>Pivot!AJ924</f>
        <v>7</v>
      </c>
      <c r="O935" s="179"/>
    </row>
    <row r="936" spans="3:15" ht="30" customHeight="1" x14ac:dyDescent="0.25">
      <c r="C936" s="10" t="str">
        <f>Pivot!AD925</f>
        <v>00-19235173</v>
      </c>
      <c r="D936" s="11"/>
      <c r="E936" s="12" t="str">
        <f>Pivot!AE925</f>
        <v>♀ Jose Gates
47 | Bachelor</v>
      </c>
      <c r="F936" s="11"/>
      <c r="G936" s="12" t="str">
        <f>Pivot!AF925</f>
        <v>Help Desk Technician
Customer Service</v>
      </c>
      <c r="H936" s="11"/>
      <c r="I936" s="12" t="str">
        <f>Pivot!AG925</f>
        <v>🏢 Rochester
New York</v>
      </c>
      <c r="J936" s="11"/>
      <c r="K936" s="13">
        <f>Pivot!AH925</f>
        <v>60433</v>
      </c>
      <c r="L936" s="11"/>
      <c r="M936" s="12" t="str">
        <f>Pivot!AI925</f>
        <v>▲ Active
13/06/2020 -</v>
      </c>
      <c r="N936" s="178">
        <f>Pivot!AJ925</f>
        <v>4</v>
      </c>
      <c r="O936" s="179"/>
    </row>
    <row r="937" spans="3:15" ht="30" customHeight="1" x14ac:dyDescent="0.25">
      <c r="C937" s="10" t="str">
        <f>Pivot!AD926</f>
        <v>00-19239937</v>
      </c>
      <c r="D937" s="11"/>
      <c r="E937" s="12" t="str">
        <f>Pivot!AE926</f>
        <v>♂ Kristen Jimenez
40 | Master</v>
      </c>
      <c r="F937" s="11"/>
      <c r="G937" s="12" t="str">
        <f>Pivot!AF926</f>
        <v>System Administrator
IT</v>
      </c>
      <c r="H937" s="11"/>
      <c r="I937" s="12" t="str">
        <f>Pivot!AG926</f>
        <v>🏢 New York City
New York</v>
      </c>
      <c r="J937" s="11"/>
      <c r="K937" s="13">
        <f>Pivot!AH926</f>
        <v>63958</v>
      </c>
      <c r="L937" s="11"/>
      <c r="M937" s="12" t="str">
        <f>Pivot!AI926</f>
        <v>▲ Active
25/08/2017 -</v>
      </c>
      <c r="N937" s="178">
        <f>Pivot!AJ926</f>
        <v>7</v>
      </c>
      <c r="O937" s="179"/>
    </row>
    <row r="938" spans="3:15" ht="30" customHeight="1" x14ac:dyDescent="0.25">
      <c r="C938" s="10" t="str">
        <f>Pivot!AD927</f>
        <v>00-19244458</v>
      </c>
      <c r="D938" s="11"/>
      <c r="E938" s="12" t="str">
        <f>Pivot!AE927</f>
        <v>♀ Christine Mccullough
47 | Bachelor</v>
      </c>
      <c r="F938" s="11"/>
      <c r="G938" s="12" t="str">
        <f>Pivot!AF927</f>
        <v>Support Specialist
Customer Service</v>
      </c>
      <c r="H938" s="11"/>
      <c r="I938" s="12" t="str">
        <f>Pivot!AG927</f>
        <v>🏢 New York City
New York</v>
      </c>
      <c r="J938" s="11"/>
      <c r="K938" s="13">
        <f>Pivot!AH927</f>
        <v>55334</v>
      </c>
      <c r="L938" s="11"/>
      <c r="M938" s="12" t="str">
        <f>Pivot!AI927</f>
        <v>▲ Active
03/05/2020 -</v>
      </c>
      <c r="N938" s="178">
        <f>Pivot!AJ927</f>
        <v>4</v>
      </c>
      <c r="O938" s="179"/>
    </row>
    <row r="939" spans="3:15" ht="30" customHeight="1" x14ac:dyDescent="0.25">
      <c r="C939" s="10" t="str">
        <f>Pivot!AD928</f>
        <v>00-19257341</v>
      </c>
      <c r="D939" s="11"/>
      <c r="E939" s="12" t="str">
        <f>Pivot!AE928</f>
        <v>♀ Brittany Sanders
31 | PhD</v>
      </c>
      <c r="F939" s="11"/>
      <c r="G939" s="12" t="str">
        <f>Pivot!AF928</f>
        <v>Sales Specialist
Sales</v>
      </c>
      <c r="H939" s="11"/>
      <c r="I939" s="12" t="str">
        <f>Pivot!AG928</f>
        <v>🏠 Allentown
Pennsylvania</v>
      </c>
      <c r="J939" s="11"/>
      <c r="K939" s="13">
        <f>Pivot!AH928</f>
        <v>72753</v>
      </c>
      <c r="L939" s="11"/>
      <c r="M939" s="12" t="str">
        <f>Pivot!AI928</f>
        <v>▲ Active
28/12/2020 -</v>
      </c>
      <c r="N939" s="178">
        <f>Pivot!AJ928</f>
        <v>4</v>
      </c>
      <c r="O939" s="179"/>
    </row>
    <row r="940" spans="3:15" ht="30" customHeight="1" x14ac:dyDescent="0.25">
      <c r="C940" s="10" t="str">
        <f>Pivot!AD929</f>
        <v>00-19281333</v>
      </c>
      <c r="D940" s="11"/>
      <c r="E940" s="12" t="str">
        <f>Pivot!AE929</f>
        <v>♂ Elizabeth Shea
45 | Master</v>
      </c>
      <c r="F940" s="11"/>
      <c r="G940" s="12" t="str">
        <f>Pivot!AF929</f>
        <v>System Administrator
IT</v>
      </c>
      <c r="H940" s="11"/>
      <c r="I940" s="12" t="str">
        <f>Pivot!AG929</f>
        <v>🏢 Buffalo
New York</v>
      </c>
      <c r="J940" s="11"/>
      <c r="K940" s="13">
        <f>Pivot!AH929</f>
        <v>92872</v>
      </c>
      <c r="L940" s="11"/>
      <c r="M940" s="12" t="str">
        <f>Pivot!AI929</f>
        <v>▲ Active
20/03/2022 -</v>
      </c>
      <c r="N940" s="178">
        <f>Pivot!AJ929</f>
        <v>2</v>
      </c>
      <c r="O940" s="179"/>
    </row>
    <row r="941" spans="3:15" ht="30" customHeight="1" x14ac:dyDescent="0.25">
      <c r="C941" s="10" t="str">
        <f>Pivot!AD930</f>
        <v>00-19289546</v>
      </c>
      <c r="D941" s="11"/>
      <c r="E941" s="12" t="str">
        <f>Pivot!AE930</f>
        <v>♀ Colleen Skinner
43 | Bachelor</v>
      </c>
      <c r="F941" s="11"/>
      <c r="G941" s="12" t="str">
        <f>Pivot!AF930</f>
        <v>Inventory Specialist
Operations</v>
      </c>
      <c r="H941" s="11"/>
      <c r="I941" s="12" t="str">
        <f>Pivot!AG930</f>
        <v>🏢 New York City
New York</v>
      </c>
      <c r="J941" s="11"/>
      <c r="K941" s="13">
        <f>Pivot!AH930</f>
        <v>63169</v>
      </c>
      <c r="L941" s="11"/>
      <c r="M941" s="12" t="str">
        <f>Pivot!AI930</f>
        <v>▼ Terminated
16/07/2018 - 12/01/2019</v>
      </c>
      <c r="N941" s="178">
        <f>Pivot!AJ930</f>
        <v>0</v>
      </c>
      <c r="O941" s="179"/>
    </row>
    <row r="942" spans="3:15" ht="30" customHeight="1" x14ac:dyDescent="0.25">
      <c r="C942" s="10" t="str">
        <f>Pivot!AD931</f>
        <v>00-19293611</v>
      </c>
      <c r="D942" s="11"/>
      <c r="E942" s="12" t="str">
        <f>Pivot!AE931</f>
        <v>♂ Nicholas Walker
39 | Bachelor</v>
      </c>
      <c r="F942" s="11"/>
      <c r="G942" s="12" t="str">
        <f>Pivot!AF931</f>
        <v>Logistics Coordinator
Operations</v>
      </c>
      <c r="H942" s="11"/>
      <c r="I942" s="12" t="str">
        <f>Pivot!AG931</f>
        <v>🏠 Warren
Michigan</v>
      </c>
      <c r="J942" s="11"/>
      <c r="K942" s="13">
        <f>Pivot!AH931</f>
        <v>68321</v>
      </c>
      <c r="L942" s="11"/>
      <c r="M942" s="12" t="str">
        <f>Pivot!AI931</f>
        <v>▲ Active
13/02/2019 -</v>
      </c>
      <c r="N942" s="178">
        <f>Pivot!AJ931</f>
        <v>5</v>
      </c>
      <c r="O942" s="179"/>
    </row>
    <row r="943" spans="3:15" ht="30" customHeight="1" x14ac:dyDescent="0.25">
      <c r="C943" s="10" t="str">
        <f>Pivot!AD932</f>
        <v>00-19326928</v>
      </c>
      <c r="D943" s="11"/>
      <c r="E943" s="12" t="str">
        <f>Pivot!AE932</f>
        <v>♀ Edward Rubio
40 | High School</v>
      </c>
      <c r="F943" s="11"/>
      <c r="G943" s="12" t="str">
        <f>Pivot!AF932</f>
        <v>Help Desk Technician
Customer Service</v>
      </c>
      <c r="H943" s="11"/>
      <c r="I943" s="12" t="str">
        <f>Pivot!AG932</f>
        <v>🏢 Buffalo
New York</v>
      </c>
      <c r="J943" s="11"/>
      <c r="K943" s="13">
        <f>Pivot!AH932</f>
        <v>84468</v>
      </c>
      <c r="L943" s="11"/>
      <c r="M943" s="12" t="str">
        <f>Pivot!AI932</f>
        <v>▲ Active
07/03/2024 -</v>
      </c>
      <c r="N943" s="178">
        <f>Pivot!AJ932</f>
        <v>0</v>
      </c>
      <c r="O943" s="179"/>
    </row>
    <row r="944" spans="3:15" ht="30" customHeight="1" x14ac:dyDescent="0.25">
      <c r="C944" s="10" t="str">
        <f>Pivot!AD933</f>
        <v>00-19338403</v>
      </c>
      <c r="D944" s="11"/>
      <c r="E944" s="12" t="str">
        <f>Pivot!AE933</f>
        <v>♀ Judy Wilson
34 | Bachelor</v>
      </c>
      <c r="F944" s="11"/>
      <c r="G944" s="12" t="str">
        <f>Pivot!AF933</f>
        <v>Operations Analyst
Operations</v>
      </c>
      <c r="H944" s="11"/>
      <c r="I944" s="12" t="str">
        <f>Pivot!AG933</f>
        <v>🏠 Pittsburgh
Pennsylvania</v>
      </c>
      <c r="J944" s="11"/>
      <c r="K944" s="13">
        <f>Pivot!AH933</f>
        <v>75587</v>
      </c>
      <c r="L944" s="11"/>
      <c r="M944" s="12" t="str">
        <f>Pivot!AI933</f>
        <v>▲ Active
09/11/2020 -</v>
      </c>
      <c r="N944" s="178">
        <f>Pivot!AJ933</f>
        <v>4</v>
      </c>
      <c r="O944" s="179"/>
    </row>
    <row r="945" spans="3:15" ht="30" customHeight="1" x14ac:dyDescent="0.25">
      <c r="C945" s="10" t="str">
        <f>Pivot!AD934</f>
        <v>00-19340643</v>
      </c>
      <c r="D945" s="11"/>
      <c r="E945" s="12" t="str">
        <f>Pivot!AE934</f>
        <v>♀ Luis Johnson
54 | Bachelor</v>
      </c>
      <c r="F945" s="11"/>
      <c r="G945" s="12" t="str">
        <f>Pivot!AF934</f>
        <v>Content Creator
Marketing</v>
      </c>
      <c r="H945" s="11"/>
      <c r="I945" s="12" t="str">
        <f>Pivot!AG934</f>
        <v>🏢 New York City
New York</v>
      </c>
      <c r="J945" s="11"/>
      <c r="K945" s="13">
        <f>Pivot!AH934</f>
        <v>59531</v>
      </c>
      <c r="L945" s="11"/>
      <c r="M945" s="12" t="str">
        <f>Pivot!AI934</f>
        <v>▲ Active
29/09/2020 -</v>
      </c>
      <c r="N945" s="178">
        <f>Pivot!AJ934</f>
        <v>4</v>
      </c>
      <c r="O945" s="179"/>
    </row>
    <row r="946" spans="3:15" ht="30" customHeight="1" x14ac:dyDescent="0.25">
      <c r="C946" s="10" t="str">
        <f>Pivot!AD935</f>
        <v>00-19342782</v>
      </c>
      <c r="D946" s="11"/>
      <c r="E946" s="12" t="str">
        <f>Pivot!AE935</f>
        <v>♀ Kelly Gilbert
39 | High School</v>
      </c>
      <c r="F946" s="11"/>
      <c r="G946" s="12" t="str">
        <f>Pivot!AF935</f>
        <v>SEO Specialist
Marketing</v>
      </c>
      <c r="H946" s="11"/>
      <c r="I946" s="12" t="str">
        <f>Pivot!AG935</f>
        <v>🏠 Grand Rapids
Michigan</v>
      </c>
      <c r="J946" s="11"/>
      <c r="K946" s="13">
        <f>Pivot!AH935</f>
        <v>60888</v>
      </c>
      <c r="L946" s="11"/>
      <c r="M946" s="12" t="str">
        <f>Pivot!AI935</f>
        <v>▲ Active
23/06/2023 -</v>
      </c>
      <c r="N946" s="178">
        <f>Pivot!AJ935</f>
        <v>1</v>
      </c>
      <c r="O946" s="179"/>
    </row>
    <row r="947" spans="3:15" ht="30" customHeight="1" x14ac:dyDescent="0.25">
      <c r="C947" s="10" t="str">
        <f>Pivot!AD936</f>
        <v>00-19369750</v>
      </c>
      <c r="D947" s="11"/>
      <c r="E947" s="12" t="str">
        <f>Pivot!AE936</f>
        <v>♀ Shannon Ramos
32 | High School</v>
      </c>
      <c r="F947" s="11"/>
      <c r="G947" s="12" t="str">
        <f>Pivot!AF936</f>
        <v>Customer Service Representative
Customer Service</v>
      </c>
      <c r="H947" s="11"/>
      <c r="I947" s="12" t="str">
        <f>Pivot!AG936</f>
        <v>🏢 New York City
New York</v>
      </c>
      <c r="J947" s="11"/>
      <c r="K947" s="13">
        <f>Pivot!AH936</f>
        <v>59823</v>
      </c>
      <c r="L947" s="11"/>
      <c r="M947" s="12" t="str">
        <f>Pivot!AI936</f>
        <v>▼ Terminated
01/12/2017 - 30/05/2018</v>
      </c>
      <c r="N947" s="178">
        <f>Pivot!AJ936</f>
        <v>0</v>
      </c>
      <c r="O947" s="179"/>
    </row>
    <row r="948" spans="3:15" ht="30" customHeight="1" x14ac:dyDescent="0.25">
      <c r="C948" s="10" t="str">
        <f>Pivot!AD937</f>
        <v>00-19392480</v>
      </c>
      <c r="D948" s="11"/>
      <c r="E948" s="12" t="str">
        <f>Pivot!AE937</f>
        <v>♂ Alicia Ayala
37 | Master</v>
      </c>
      <c r="F948" s="11"/>
      <c r="G948" s="12" t="str">
        <f>Pivot!AF937</f>
        <v>Sales Specialist
Sales</v>
      </c>
      <c r="H948" s="11"/>
      <c r="I948" s="12" t="str">
        <f>Pivot!AG937</f>
        <v>🏢 New York City
New York</v>
      </c>
      <c r="J948" s="11"/>
      <c r="K948" s="13">
        <f>Pivot!AH937</f>
        <v>66531</v>
      </c>
      <c r="L948" s="11"/>
      <c r="M948" s="12" t="str">
        <f>Pivot!AI937</f>
        <v>▲ Active
27/12/2019 -</v>
      </c>
      <c r="N948" s="178">
        <f>Pivot!AJ937</f>
        <v>5</v>
      </c>
      <c r="O948" s="179"/>
    </row>
    <row r="949" spans="3:15" ht="30" customHeight="1" x14ac:dyDescent="0.25">
      <c r="C949" s="10" t="str">
        <f>Pivot!AD938</f>
        <v>00-19398971</v>
      </c>
      <c r="D949" s="11"/>
      <c r="E949" s="12" t="str">
        <f>Pivot!AE938</f>
        <v>♂ Beth Mcneil
26 | High School</v>
      </c>
      <c r="F949" s="11"/>
      <c r="G949" s="12" t="str">
        <f>Pivot!AF938</f>
        <v>Inventory Specialist
Operations</v>
      </c>
      <c r="H949" s="11"/>
      <c r="I949" s="12" t="str">
        <f>Pivot!AG938</f>
        <v>🏢 New York City
New York</v>
      </c>
      <c r="J949" s="11"/>
      <c r="K949" s="13">
        <f>Pivot!AH938</f>
        <v>61801</v>
      </c>
      <c r="L949" s="11"/>
      <c r="M949" s="12" t="str">
        <f>Pivot!AI938</f>
        <v>▲ Active
23/07/2020 -</v>
      </c>
      <c r="N949" s="178">
        <f>Pivot!AJ938</f>
        <v>4</v>
      </c>
      <c r="O949" s="179"/>
    </row>
    <row r="950" spans="3:15" ht="30" customHeight="1" x14ac:dyDescent="0.25">
      <c r="C950" s="10" t="str">
        <f>Pivot!AD939</f>
        <v>00-19408620</v>
      </c>
      <c r="D950" s="11"/>
      <c r="E950" s="12" t="str">
        <f>Pivot!AE939</f>
        <v>♂ Cindy Alexander
20 | High School</v>
      </c>
      <c r="F950" s="11"/>
      <c r="G950" s="12" t="str">
        <f>Pivot!AF939</f>
        <v>IT Support Specialist
IT</v>
      </c>
      <c r="H950" s="11"/>
      <c r="I950" s="12" t="str">
        <f>Pivot!AG939</f>
        <v>🏢 Rochester
New York</v>
      </c>
      <c r="J950" s="11"/>
      <c r="K950" s="13">
        <f>Pivot!AH939</f>
        <v>56301</v>
      </c>
      <c r="L950" s="11"/>
      <c r="M950" s="12" t="str">
        <f>Pivot!AI939</f>
        <v>▲ Active
24/12/2020 -</v>
      </c>
      <c r="N950" s="178">
        <f>Pivot!AJ939</f>
        <v>4</v>
      </c>
      <c r="O950" s="179"/>
    </row>
    <row r="951" spans="3:15" ht="30" customHeight="1" x14ac:dyDescent="0.25">
      <c r="C951" s="10" t="str">
        <f>Pivot!AD940</f>
        <v>00-19432819</v>
      </c>
      <c r="D951" s="11"/>
      <c r="E951" s="12" t="str">
        <f>Pivot!AE940</f>
        <v>♀ Robert Gill
29 | Bachelor</v>
      </c>
      <c r="F951" s="11"/>
      <c r="G951" s="12" t="str">
        <f>Pivot!AF940</f>
        <v>Marketing Coordinator
Marketing</v>
      </c>
      <c r="H951" s="11"/>
      <c r="I951" s="12" t="str">
        <f>Pivot!AG940</f>
        <v>🏠 Columbus
Ohio</v>
      </c>
      <c r="J951" s="11"/>
      <c r="K951" s="13">
        <f>Pivot!AH940</f>
        <v>59543</v>
      </c>
      <c r="L951" s="11"/>
      <c r="M951" s="12" t="str">
        <f>Pivot!AI940</f>
        <v>▲ Active
06/06/2017 -</v>
      </c>
      <c r="N951" s="178">
        <f>Pivot!AJ940</f>
        <v>7</v>
      </c>
      <c r="O951" s="179"/>
    </row>
    <row r="952" spans="3:15" ht="30" customHeight="1" x14ac:dyDescent="0.25">
      <c r="C952" s="10" t="str">
        <f>Pivot!AD941</f>
        <v>00-19447334</v>
      </c>
      <c r="D952" s="11"/>
      <c r="E952" s="12" t="str">
        <f>Pivot!AE941</f>
        <v>♀ Kelsey Quinn
28 | Bachelor</v>
      </c>
      <c r="F952" s="11"/>
      <c r="G952" s="12" t="str">
        <f>Pivot!AF941</f>
        <v>Sales Representative
Sales</v>
      </c>
      <c r="H952" s="11"/>
      <c r="I952" s="12" t="str">
        <f>Pivot!AG941</f>
        <v>🏢 New York City
New York</v>
      </c>
      <c r="J952" s="11"/>
      <c r="K952" s="13">
        <f>Pivot!AH941</f>
        <v>61454</v>
      </c>
      <c r="L952" s="11"/>
      <c r="M952" s="12" t="str">
        <f>Pivot!AI941</f>
        <v>▲ Active
24/04/2023 -</v>
      </c>
      <c r="N952" s="178">
        <f>Pivot!AJ941</f>
        <v>1</v>
      </c>
      <c r="O952" s="179"/>
    </row>
    <row r="953" spans="3:15" ht="30" customHeight="1" x14ac:dyDescent="0.25">
      <c r="C953" s="10" t="str">
        <f>Pivot!AD942</f>
        <v>00-19475654</v>
      </c>
      <c r="D953" s="11"/>
      <c r="E953" s="12" t="str">
        <f>Pivot!AE942</f>
        <v>♂ Jessica Stuart
47 | Master</v>
      </c>
      <c r="F953" s="11"/>
      <c r="G953" s="12" t="str">
        <f>Pivot!AF942</f>
        <v>Operations Manager
Operations</v>
      </c>
      <c r="H953" s="11"/>
      <c r="I953" s="12" t="str">
        <f>Pivot!AG942</f>
        <v>🏢 New York City
New York</v>
      </c>
      <c r="J953" s="11"/>
      <c r="K953" s="13">
        <f>Pivot!AH942</f>
        <v>78992</v>
      </c>
      <c r="L953" s="11"/>
      <c r="M953" s="12" t="str">
        <f>Pivot!AI942</f>
        <v>▲ Active
23/04/2015 -</v>
      </c>
      <c r="N953" s="178">
        <f>Pivot!AJ942</f>
        <v>9</v>
      </c>
      <c r="O953" s="179"/>
    </row>
    <row r="954" spans="3:15" ht="30" customHeight="1" x14ac:dyDescent="0.25">
      <c r="C954" s="10" t="str">
        <f>Pivot!AD943</f>
        <v>00-19484050</v>
      </c>
      <c r="D954" s="11"/>
      <c r="E954" s="12" t="str">
        <f>Pivot!AE943</f>
        <v>♀ Dennis Wilson
43 | Bachelor</v>
      </c>
      <c r="F954" s="11"/>
      <c r="G954" s="12" t="str">
        <f>Pivot!AF943</f>
        <v>Operations Analyst
Operations</v>
      </c>
      <c r="H954" s="11"/>
      <c r="I954" s="12" t="str">
        <f>Pivot!AG943</f>
        <v>🏢 Buffalo
New York</v>
      </c>
      <c r="J954" s="11"/>
      <c r="K954" s="13">
        <f>Pivot!AH943</f>
        <v>83794</v>
      </c>
      <c r="L954" s="11"/>
      <c r="M954" s="12" t="str">
        <f>Pivot!AI943</f>
        <v>▲ Active
21/12/2015 -</v>
      </c>
      <c r="N954" s="178">
        <f>Pivot!AJ943</f>
        <v>9</v>
      </c>
      <c r="O954" s="179"/>
    </row>
    <row r="955" spans="3:15" ht="30" customHeight="1" x14ac:dyDescent="0.25">
      <c r="C955" s="10" t="str">
        <f>Pivot!AD944</f>
        <v>00-19491470</v>
      </c>
      <c r="D955" s="11"/>
      <c r="E955" s="12" t="str">
        <f>Pivot!AE944</f>
        <v>♀ Hannah Johnson
48 | Master</v>
      </c>
      <c r="F955" s="11"/>
      <c r="G955" s="12" t="str">
        <f>Pivot!AF944</f>
        <v>Sales Specialist
Sales</v>
      </c>
      <c r="H955" s="11"/>
      <c r="I955" s="12" t="str">
        <f>Pivot!AG944</f>
        <v>🏢 New York City
New York</v>
      </c>
      <c r="J955" s="11"/>
      <c r="K955" s="13">
        <f>Pivot!AH944</f>
        <v>76130</v>
      </c>
      <c r="L955" s="11"/>
      <c r="M955" s="12" t="str">
        <f>Pivot!AI944</f>
        <v>▲ Active
30/11/2017 -</v>
      </c>
      <c r="N955" s="178">
        <f>Pivot!AJ944</f>
        <v>7</v>
      </c>
      <c r="O955" s="179"/>
    </row>
    <row r="956" spans="3:15" ht="30" customHeight="1" x14ac:dyDescent="0.25">
      <c r="C956" s="10" t="str">
        <f>Pivot!AD945</f>
        <v>00-19492312</v>
      </c>
      <c r="D956" s="11"/>
      <c r="E956" s="12" t="str">
        <f>Pivot!AE945</f>
        <v>♀ Brenda Bailey
42 | Master</v>
      </c>
      <c r="F956" s="11"/>
      <c r="G956" s="12" t="str">
        <f>Pivot!AF945</f>
        <v>Software Developer
IT</v>
      </c>
      <c r="H956" s="11"/>
      <c r="I956" s="12" t="str">
        <f>Pivot!AG945</f>
        <v>🏢 Rochester
New York</v>
      </c>
      <c r="J956" s="11"/>
      <c r="K956" s="13">
        <f>Pivot!AH945</f>
        <v>81818</v>
      </c>
      <c r="L956" s="11"/>
      <c r="M956" s="12" t="str">
        <f>Pivot!AI945</f>
        <v>▲ Active
08/09/2015 -</v>
      </c>
      <c r="N956" s="178">
        <f>Pivot!AJ945</f>
        <v>9</v>
      </c>
      <c r="O956" s="179"/>
    </row>
    <row r="957" spans="3:15" ht="30" customHeight="1" x14ac:dyDescent="0.25">
      <c r="C957" s="10" t="str">
        <f>Pivot!AD946</f>
        <v>00-19492426</v>
      </c>
      <c r="D957" s="11"/>
      <c r="E957" s="12" t="str">
        <f>Pivot!AE946</f>
        <v>♀ Joe Wallace
54 | Bachelor</v>
      </c>
      <c r="F957" s="11"/>
      <c r="G957" s="12" t="str">
        <f>Pivot!AF946</f>
        <v>Accountant
Finance</v>
      </c>
      <c r="H957" s="11"/>
      <c r="I957" s="12" t="str">
        <f>Pivot!AG946</f>
        <v>🏢 Buffalo
New York</v>
      </c>
      <c r="J957" s="11"/>
      <c r="K957" s="13">
        <f>Pivot!AH946</f>
        <v>70781</v>
      </c>
      <c r="L957" s="11"/>
      <c r="M957" s="12" t="str">
        <f>Pivot!AI946</f>
        <v>▲ Active
13/08/2020 -</v>
      </c>
      <c r="N957" s="178">
        <f>Pivot!AJ946</f>
        <v>4</v>
      </c>
      <c r="O957" s="179"/>
    </row>
    <row r="958" spans="3:15" ht="30" customHeight="1" x14ac:dyDescent="0.25">
      <c r="C958" s="10" t="str">
        <f>Pivot!AD947</f>
        <v>00-19525938</v>
      </c>
      <c r="D958" s="11"/>
      <c r="E958" s="12" t="str">
        <f>Pivot!AE947</f>
        <v>♂ Andre Vaughn
63 | PhD</v>
      </c>
      <c r="F958" s="11"/>
      <c r="G958" s="12" t="str">
        <f>Pivot!AF947</f>
        <v>Sales Consultant
Sales</v>
      </c>
      <c r="H958" s="11"/>
      <c r="I958" s="12" t="str">
        <f>Pivot!AG947</f>
        <v>🏢 Rochester
New York</v>
      </c>
      <c r="J958" s="11"/>
      <c r="K958" s="13">
        <f>Pivot!AH947</f>
        <v>72703</v>
      </c>
      <c r="L958" s="11"/>
      <c r="M958" s="12" t="str">
        <f>Pivot!AI947</f>
        <v>▲ Active
18/01/2017 -</v>
      </c>
      <c r="N958" s="178">
        <f>Pivot!AJ947</f>
        <v>8</v>
      </c>
      <c r="O958" s="179"/>
    </row>
    <row r="959" spans="3:15" ht="30" customHeight="1" x14ac:dyDescent="0.25">
      <c r="C959" s="10" t="str">
        <f>Pivot!AD948</f>
        <v>00-19565463</v>
      </c>
      <c r="D959" s="11"/>
      <c r="E959" s="12" t="str">
        <f>Pivot!AE948</f>
        <v>♀ Jeremy Brewer
25 | Bachelor</v>
      </c>
      <c r="F959" s="11"/>
      <c r="G959" s="12" t="str">
        <f>Pivot!AF948</f>
        <v>Accountant
Finance</v>
      </c>
      <c r="H959" s="11"/>
      <c r="I959" s="12" t="str">
        <f>Pivot!AG948</f>
        <v>🏢 Rochester
New York</v>
      </c>
      <c r="J959" s="11"/>
      <c r="K959" s="13">
        <f>Pivot!AH948</f>
        <v>62953</v>
      </c>
      <c r="L959" s="11"/>
      <c r="M959" s="12" t="str">
        <f>Pivot!AI948</f>
        <v>▲ Active
06/11/2018 -</v>
      </c>
      <c r="N959" s="178">
        <f>Pivot!AJ948</f>
        <v>6</v>
      </c>
      <c r="O959" s="179"/>
    </row>
    <row r="960" spans="3:15" ht="30" customHeight="1" x14ac:dyDescent="0.25">
      <c r="C960" s="10" t="str">
        <f>Pivot!AD949</f>
        <v>00-19575640</v>
      </c>
      <c r="D960" s="11"/>
      <c r="E960" s="12" t="str">
        <f>Pivot!AE949</f>
        <v>♀ Patrick Butler
49 | Bachelor</v>
      </c>
      <c r="F960" s="11"/>
      <c r="G960" s="12" t="str">
        <f>Pivot!AF949</f>
        <v>Inventory Specialist
Operations</v>
      </c>
      <c r="H960" s="11"/>
      <c r="I960" s="12" t="str">
        <f>Pivot!AG949</f>
        <v>🏢 New York City
New York</v>
      </c>
      <c r="J960" s="11"/>
      <c r="K960" s="13">
        <f>Pivot!AH949</f>
        <v>61897</v>
      </c>
      <c r="L960" s="11"/>
      <c r="M960" s="12" t="str">
        <f>Pivot!AI949</f>
        <v>▲ Active
02/11/2016 -</v>
      </c>
      <c r="N960" s="178">
        <f>Pivot!AJ949</f>
        <v>8</v>
      </c>
      <c r="O960" s="179"/>
    </row>
    <row r="961" spans="3:15" ht="30" customHeight="1" x14ac:dyDescent="0.25">
      <c r="C961" s="10" t="str">
        <f>Pivot!AD950</f>
        <v>00-19612455</v>
      </c>
      <c r="D961" s="11"/>
      <c r="E961" s="12" t="str">
        <f>Pivot!AE950</f>
        <v>♀ Anthony Soto
28 | Bachelor</v>
      </c>
      <c r="F961" s="11"/>
      <c r="G961" s="12" t="str">
        <f>Pivot!AF950</f>
        <v>Recruiter
HR</v>
      </c>
      <c r="H961" s="11"/>
      <c r="I961" s="12" t="str">
        <f>Pivot!AG950</f>
        <v>🏠 Detroit
Michigan</v>
      </c>
      <c r="J961" s="11"/>
      <c r="K961" s="13">
        <f>Pivot!AH950</f>
        <v>54400</v>
      </c>
      <c r="L961" s="11"/>
      <c r="M961" s="12" t="str">
        <f>Pivot!AI950</f>
        <v>▲ Active
13/01/2023 -</v>
      </c>
      <c r="N961" s="178">
        <f>Pivot!AJ950</f>
        <v>2</v>
      </c>
      <c r="O961" s="179"/>
    </row>
    <row r="962" spans="3:15" ht="30" customHeight="1" x14ac:dyDescent="0.25">
      <c r="C962" s="10" t="str">
        <f>Pivot!AD951</f>
        <v>00-19619513</v>
      </c>
      <c r="D962" s="11"/>
      <c r="E962" s="12" t="str">
        <f>Pivot!AE951</f>
        <v>♀ Mary Farmer
59 | Bachelor</v>
      </c>
      <c r="F962" s="11"/>
      <c r="G962" s="12" t="str">
        <f>Pivot!AF951</f>
        <v>Operations Analyst
Operations</v>
      </c>
      <c r="H962" s="11"/>
      <c r="I962" s="12" t="str">
        <f>Pivot!AG951</f>
        <v>🏢 New York City
New York</v>
      </c>
      <c r="J962" s="11"/>
      <c r="K962" s="13">
        <f>Pivot!AH951</f>
        <v>61667</v>
      </c>
      <c r="L962" s="11"/>
      <c r="M962" s="12" t="str">
        <f>Pivot!AI951</f>
        <v>▲ Active
06/06/2015 -</v>
      </c>
      <c r="N962" s="178">
        <f>Pivot!AJ951</f>
        <v>9</v>
      </c>
      <c r="O962" s="179"/>
    </row>
    <row r="963" spans="3:15" ht="30" customHeight="1" x14ac:dyDescent="0.25">
      <c r="C963" s="10" t="str">
        <f>Pivot!AD952</f>
        <v>00-19628390</v>
      </c>
      <c r="D963" s="11"/>
      <c r="E963" s="12" t="str">
        <f>Pivot!AE952</f>
        <v>♀ Donna Davis
43 | Bachelor</v>
      </c>
      <c r="F963" s="11"/>
      <c r="G963" s="12" t="str">
        <f>Pivot!AF952</f>
        <v>Logistics Coordinator
Operations</v>
      </c>
      <c r="H963" s="11"/>
      <c r="I963" s="12" t="str">
        <f>Pivot!AG952</f>
        <v>🏢 Rochester
New York</v>
      </c>
      <c r="J963" s="11"/>
      <c r="K963" s="13">
        <f>Pivot!AH952</f>
        <v>59367</v>
      </c>
      <c r="L963" s="11"/>
      <c r="M963" s="12" t="str">
        <f>Pivot!AI952</f>
        <v>▲ Active
02/08/2017 -</v>
      </c>
      <c r="N963" s="178">
        <f>Pivot!AJ952</f>
        <v>7</v>
      </c>
      <c r="O963" s="179"/>
    </row>
    <row r="964" spans="3:15" ht="30" customHeight="1" x14ac:dyDescent="0.25">
      <c r="C964" s="10" t="str">
        <f>Pivot!AD953</f>
        <v>00-19658994</v>
      </c>
      <c r="D964" s="11"/>
      <c r="E964" s="12" t="str">
        <f>Pivot!AE953</f>
        <v>♂ Roberto Gray
38 | Bachelor</v>
      </c>
      <c r="F964" s="11"/>
      <c r="G964" s="12" t="str">
        <f>Pivot!AF953</f>
        <v>Logistics Coordinator
Operations</v>
      </c>
      <c r="H964" s="11"/>
      <c r="I964" s="12" t="str">
        <f>Pivot!AG953</f>
        <v>🏠 Pittsburgh
Pennsylvania</v>
      </c>
      <c r="J964" s="11"/>
      <c r="K964" s="13">
        <f>Pivot!AH953</f>
        <v>69842</v>
      </c>
      <c r="L964" s="11"/>
      <c r="M964" s="12" t="str">
        <f>Pivot!AI953</f>
        <v>▲ Active
25/05/2018 -</v>
      </c>
      <c r="N964" s="178">
        <f>Pivot!AJ953</f>
        <v>6</v>
      </c>
      <c r="O964" s="179"/>
    </row>
    <row r="965" spans="3:15" ht="30" customHeight="1" x14ac:dyDescent="0.25">
      <c r="C965" s="10" t="str">
        <f>Pivot!AD954</f>
        <v>00-19666479</v>
      </c>
      <c r="D965" s="11"/>
      <c r="E965" s="12" t="str">
        <f>Pivot!AE954</f>
        <v>♂ Kimberly Ross
32 | Bachelor</v>
      </c>
      <c r="F965" s="11"/>
      <c r="G965" s="12" t="str">
        <f>Pivot!AF954</f>
        <v>Sales Representative
Sales</v>
      </c>
      <c r="H965" s="11"/>
      <c r="I965" s="12" t="str">
        <f>Pivot!AG954</f>
        <v>🏢 Buffalo
New York</v>
      </c>
      <c r="J965" s="11"/>
      <c r="K965" s="13">
        <f>Pivot!AH954</f>
        <v>64934</v>
      </c>
      <c r="L965" s="11"/>
      <c r="M965" s="12" t="str">
        <f>Pivot!AI954</f>
        <v>▲ Active
27/02/2016 -</v>
      </c>
      <c r="N965" s="178">
        <f>Pivot!AJ954</f>
        <v>8</v>
      </c>
      <c r="O965" s="179"/>
    </row>
    <row r="966" spans="3:15" ht="30" customHeight="1" x14ac:dyDescent="0.25">
      <c r="C966" s="10" t="str">
        <f>Pivot!AD955</f>
        <v>00-19668169</v>
      </c>
      <c r="D966" s="11"/>
      <c r="E966" s="12" t="str">
        <f>Pivot!AE955</f>
        <v>♂ Paul Whitney
28 | High School</v>
      </c>
      <c r="F966" s="11"/>
      <c r="G966" s="12" t="str">
        <f>Pivot!AF955</f>
        <v>Help Desk Technician
Customer Service</v>
      </c>
      <c r="H966" s="11"/>
      <c r="I966" s="12" t="str">
        <f>Pivot!AG955</f>
        <v>🏠 Greensboro
North Carolina</v>
      </c>
      <c r="J966" s="11"/>
      <c r="K966" s="13">
        <f>Pivot!AH955</f>
        <v>76666</v>
      </c>
      <c r="L966" s="11"/>
      <c r="M966" s="12" t="str">
        <f>Pivot!AI955</f>
        <v>▲ Active
17/07/2015 -</v>
      </c>
      <c r="N966" s="178">
        <f>Pivot!AJ955</f>
        <v>9</v>
      </c>
      <c r="O966" s="179"/>
    </row>
    <row r="967" spans="3:15" ht="30" customHeight="1" x14ac:dyDescent="0.25">
      <c r="C967" s="10" t="str">
        <f>Pivot!AD956</f>
        <v>00-19677231</v>
      </c>
      <c r="D967" s="11"/>
      <c r="E967" s="12" t="str">
        <f>Pivot!AE956</f>
        <v>♀ Joseph Smith
38 | Bachelor</v>
      </c>
      <c r="F967" s="11"/>
      <c r="G967" s="12" t="str">
        <f>Pivot!AF956</f>
        <v>Logistics Coordinator
Operations</v>
      </c>
      <c r="H967" s="11"/>
      <c r="I967" s="12" t="str">
        <f>Pivot!AG956</f>
        <v>🏢 Buffalo
New York</v>
      </c>
      <c r="J967" s="11"/>
      <c r="K967" s="13">
        <f>Pivot!AH956</f>
        <v>64282</v>
      </c>
      <c r="L967" s="11"/>
      <c r="M967" s="12" t="str">
        <f>Pivot!AI956</f>
        <v>▲ Active
19/12/2019 -</v>
      </c>
      <c r="N967" s="178">
        <f>Pivot!AJ956</f>
        <v>5</v>
      </c>
      <c r="O967" s="179"/>
    </row>
    <row r="968" spans="3:15" ht="30" customHeight="1" x14ac:dyDescent="0.25">
      <c r="C968" s="10" t="str">
        <f>Pivot!AD957</f>
        <v>00-19677366</v>
      </c>
      <c r="D968" s="11"/>
      <c r="E968" s="12" t="str">
        <f>Pivot!AE957</f>
        <v>♂ Christina Keller
37 | High School</v>
      </c>
      <c r="F968" s="11"/>
      <c r="G968" s="12" t="str">
        <f>Pivot!AF957</f>
        <v>Customer Service Representative
Customer Service</v>
      </c>
      <c r="H968" s="11"/>
      <c r="I968" s="12" t="str">
        <f>Pivot!AG957</f>
        <v>🏢 Rochester
New York</v>
      </c>
      <c r="J968" s="11"/>
      <c r="K968" s="13">
        <f>Pivot!AH957</f>
        <v>61542</v>
      </c>
      <c r="L968" s="11"/>
      <c r="M968" s="12" t="str">
        <f>Pivot!AI957</f>
        <v>▲ Active
22/11/2018 -</v>
      </c>
      <c r="N968" s="178">
        <f>Pivot!AJ957</f>
        <v>6</v>
      </c>
      <c r="O968" s="179"/>
    </row>
    <row r="969" spans="3:15" ht="30" customHeight="1" x14ac:dyDescent="0.25">
      <c r="C969" s="10" t="str">
        <f>Pivot!AD958</f>
        <v>00-19686066</v>
      </c>
      <c r="D969" s="11"/>
      <c r="E969" s="12" t="str">
        <f>Pivot!AE958</f>
        <v>♂ Tina Garcia
46 | Master</v>
      </c>
      <c r="F969" s="11"/>
      <c r="G969" s="12" t="str">
        <f>Pivot!AF958</f>
        <v>Software Developer
IT</v>
      </c>
      <c r="H969" s="11"/>
      <c r="I969" s="12" t="str">
        <f>Pivot!AG958</f>
        <v>🏢 Rochester
New York</v>
      </c>
      <c r="J969" s="11"/>
      <c r="K969" s="13">
        <f>Pivot!AH958</f>
        <v>99394</v>
      </c>
      <c r="L969" s="11"/>
      <c r="M969" s="12" t="str">
        <f>Pivot!AI958</f>
        <v>▲ Active
12/03/2018 -</v>
      </c>
      <c r="N969" s="178">
        <f>Pivot!AJ958</f>
        <v>6</v>
      </c>
      <c r="O969" s="179"/>
    </row>
    <row r="970" spans="3:15" ht="30" customHeight="1" x14ac:dyDescent="0.25">
      <c r="C970" s="10" t="str">
        <f>Pivot!AD959</f>
        <v>00-19736572</v>
      </c>
      <c r="D970" s="11"/>
      <c r="E970" s="12" t="str">
        <f>Pivot!AE959</f>
        <v>♂ Susan Cowan
35 | PhD</v>
      </c>
      <c r="F970" s="11"/>
      <c r="G970" s="12" t="str">
        <f>Pivot!AF959</f>
        <v>Sales Manager
Sales</v>
      </c>
      <c r="H970" s="11"/>
      <c r="I970" s="12" t="str">
        <f>Pivot!AG959</f>
        <v>🏢 New York City
New York</v>
      </c>
      <c r="J970" s="11"/>
      <c r="K970" s="13">
        <f>Pivot!AH959</f>
        <v>74371</v>
      </c>
      <c r="L970" s="11"/>
      <c r="M970" s="12" t="str">
        <f>Pivot!AI959</f>
        <v>▲ Active
04/08/2015 -</v>
      </c>
      <c r="N970" s="178">
        <f>Pivot!AJ959</f>
        <v>9</v>
      </c>
      <c r="O970" s="179"/>
    </row>
    <row r="971" spans="3:15" ht="30" customHeight="1" x14ac:dyDescent="0.25">
      <c r="C971" s="10" t="str">
        <f>Pivot!AD960</f>
        <v>00-19764093</v>
      </c>
      <c r="D971" s="11"/>
      <c r="E971" s="12" t="str">
        <f>Pivot!AE960</f>
        <v>♂ Jennifer Barry
51 | Bachelor</v>
      </c>
      <c r="F971" s="11"/>
      <c r="G971" s="12" t="str">
        <f>Pivot!AF960</f>
        <v>Operations Analyst
Operations</v>
      </c>
      <c r="H971" s="11"/>
      <c r="I971" s="12" t="str">
        <f>Pivot!AG960</f>
        <v>🏢 Rochester
New York</v>
      </c>
      <c r="J971" s="11"/>
      <c r="K971" s="13">
        <f>Pivot!AH960</f>
        <v>85911</v>
      </c>
      <c r="L971" s="11"/>
      <c r="M971" s="12" t="str">
        <f>Pivot!AI960</f>
        <v>▲ Active
14/07/2024 -</v>
      </c>
      <c r="N971" s="178">
        <f>Pivot!AJ960</f>
        <v>0</v>
      </c>
      <c r="O971" s="179"/>
    </row>
    <row r="972" spans="3:15" ht="30" customHeight="1" x14ac:dyDescent="0.25">
      <c r="C972" s="10" t="str">
        <f>Pivot!AD961</f>
        <v>00-19769429</v>
      </c>
      <c r="D972" s="11"/>
      <c r="E972" s="12" t="str">
        <f>Pivot!AE961</f>
        <v>♀ Cody Pierce
42 | High School</v>
      </c>
      <c r="F972" s="11"/>
      <c r="G972" s="12" t="str">
        <f>Pivot!AF961</f>
        <v>Help Desk Technician
Customer Service</v>
      </c>
      <c r="H972" s="11"/>
      <c r="I972" s="12" t="str">
        <f>Pivot!AG961</f>
        <v>🏢 Rochester
New York</v>
      </c>
      <c r="J972" s="11"/>
      <c r="K972" s="13">
        <f>Pivot!AH961</f>
        <v>61908</v>
      </c>
      <c r="L972" s="11"/>
      <c r="M972" s="12" t="str">
        <f>Pivot!AI961</f>
        <v>▲ Active
14/04/2015 -</v>
      </c>
      <c r="N972" s="178">
        <f>Pivot!AJ961</f>
        <v>9</v>
      </c>
      <c r="O972" s="179"/>
    </row>
    <row r="973" spans="3:15" ht="30" customHeight="1" x14ac:dyDescent="0.25">
      <c r="C973" s="10" t="str">
        <f>Pivot!AD962</f>
        <v>00-19782015</v>
      </c>
      <c r="D973" s="11"/>
      <c r="E973" s="12" t="str">
        <f>Pivot!AE962</f>
        <v>♂ Pamela Wolfe
27 | Master</v>
      </c>
      <c r="F973" s="11"/>
      <c r="G973" s="12" t="str">
        <f>Pivot!AF962</f>
        <v>Sales Consultant
Sales</v>
      </c>
      <c r="H973" s="11"/>
      <c r="I973" s="12" t="str">
        <f>Pivot!AG962</f>
        <v>🏢 Rochester
New York</v>
      </c>
      <c r="J973" s="11"/>
      <c r="K973" s="13">
        <f>Pivot!AH962</f>
        <v>74861</v>
      </c>
      <c r="L973" s="11"/>
      <c r="M973" s="12" t="str">
        <f>Pivot!AI962</f>
        <v>▲ Active
07/06/2019 -</v>
      </c>
      <c r="N973" s="178">
        <f>Pivot!AJ962</f>
        <v>5</v>
      </c>
      <c r="O973" s="179"/>
    </row>
    <row r="974" spans="3:15" ht="30" customHeight="1" x14ac:dyDescent="0.25">
      <c r="C974" s="10" t="str">
        <f>Pivot!AD963</f>
        <v>00-19792992</v>
      </c>
      <c r="D974" s="11"/>
      <c r="E974" s="12" t="str">
        <f>Pivot!AE963</f>
        <v>♂ Stephanie Smith
51 | PhD</v>
      </c>
      <c r="F974" s="11"/>
      <c r="G974" s="12" t="str">
        <f>Pivot!AF963</f>
        <v>Marketing Manager
Marketing</v>
      </c>
      <c r="H974" s="11"/>
      <c r="I974" s="12" t="str">
        <f>Pivot!AG963</f>
        <v>🏢 Rochester
New York</v>
      </c>
      <c r="J974" s="11"/>
      <c r="K974" s="13">
        <f>Pivot!AH963</f>
        <v>97885</v>
      </c>
      <c r="L974" s="11"/>
      <c r="M974" s="12" t="str">
        <f>Pivot!AI963</f>
        <v>▲ Active
28/05/2022 -</v>
      </c>
      <c r="N974" s="178">
        <f>Pivot!AJ963</f>
        <v>2</v>
      </c>
      <c r="O974" s="179"/>
    </row>
    <row r="975" spans="3:15" ht="30" customHeight="1" x14ac:dyDescent="0.25">
      <c r="C975" s="10" t="str">
        <f>Pivot!AD964</f>
        <v>00-19797079</v>
      </c>
      <c r="D975" s="11"/>
      <c r="E975" s="12" t="str">
        <f>Pivot!AE964</f>
        <v>♂ Mary Fowler
37 | Bachelor</v>
      </c>
      <c r="F975" s="11"/>
      <c r="G975" s="12" t="str">
        <f>Pivot!AF964</f>
        <v>Logistics Coordinator
Operations</v>
      </c>
      <c r="H975" s="11"/>
      <c r="I975" s="12" t="str">
        <f>Pivot!AG964</f>
        <v>🏠 Raleigh
North Carolina</v>
      </c>
      <c r="J975" s="11"/>
      <c r="K975" s="13">
        <f>Pivot!AH964</f>
        <v>71416</v>
      </c>
      <c r="L975" s="11"/>
      <c r="M975" s="12" t="str">
        <f>Pivot!AI964</f>
        <v>▲ Active
08/12/2023 -</v>
      </c>
      <c r="N975" s="178">
        <f>Pivot!AJ964</f>
        <v>1</v>
      </c>
      <c r="O975" s="179"/>
    </row>
    <row r="976" spans="3:15" ht="30" customHeight="1" x14ac:dyDescent="0.25">
      <c r="C976" s="10" t="str">
        <f>Pivot!AD965</f>
        <v>00-19809109</v>
      </c>
      <c r="D976" s="11"/>
      <c r="E976" s="12" t="str">
        <f>Pivot!AE965</f>
        <v>♂ Rachel Thompson
39 | Master</v>
      </c>
      <c r="F976" s="11"/>
      <c r="G976" s="12" t="str">
        <f>Pivot!AF965</f>
        <v>Sales Specialist
Sales</v>
      </c>
      <c r="H976" s="11"/>
      <c r="I976" s="12" t="str">
        <f>Pivot!AG965</f>
        <v>🏢 New York City
New York</v>
      </c>
      <c r="J976" s="11"/>
      <c r="K976" s="13">
        <f>Pivot!AH965</f>
        <v>56737</v>
      </c>
      <c r="L976" s="11"/>
      <c r="M976" s="12" t="str">
        <f>Pivot!AI965</f>
        <v>▲ Active
13/12/2022 -</v>
      </c>
      <c r="N976" s="178">
        <f>Pivot!AJ965</f>
        <v>2</v>
      </c>
      <c r="O976" s="179"/>
    </row>
    <row r="977" spans="3:15" ht="30" customHeight="1" x14ac:dyDescent="0.25">
      <c r="C977" s="10" t="str">
        <f>Pivot!AD966</f>
        <v>00-19817970</v>
      </c>
      <c r="D977" s="11"/>
      <c r="E977" s="12" t="str">
        <f>Pivot!AE966</f>
        <v>♂ Deborah Bruce
37 | High School</v>
      </c>
      <c r="F977" s="11"/>
      <c r="G977" s="12" t="str">
        <f>Pivot!AF966</f>
        <v>Support Specialist
Customer Service</v>
      </c>
      <c r="H977" s="11"/>
      <c r="I977" s="12" t="str">
        <f>Pivot!AG966</f>
        <v>🏠 Charlotte
North Carolina</v>
      </c>
      <c r="J977" s="11"/>
      <c r="K977" s="13">
        <f>Pivot!AH966</f>
        <v>64007</v>
      </c>
      <c r="L977" s="11"/>
      <c r="M977" s="12" t="str">
        <f>Pivot!AI966</f>
        <v>▲ Active
05/09/2017 -</v>
      </c>
      <c r="N977" s="178">
        <f>Pivot!AJ966</f>
        <v>7</v>
      </c>
      <c r="O977" s="179"/>
    </row>
    <row r="978" spans="3:15" ht="30" customHeight="1" x14ac:dyDescent="0.25">
      <c r="C978" s="10" t="str">
        <f>Pivot!AD967</f>
        <v>00-19826486</v>
      </c>
      <c r="D978" s="11"/>
      <c r="E978" s="12" t="str">
        <f>Pivot!AE967</f>
        <v>♀ Margaret Watson
42 | Bachelor</v>
      </c>
      <c r="F978" s="11"/>
      <c r="G978" s="12" t="str">
        <f>Pivot!AF967</f>
        <v>IT Support Specialist
IT</v>
      </c>
      <c r="H978" s="11"/>
      <c r="I978" s="12" t="str">
        <f>Pivot!AG967</f>
        <v>🏠 Detroit
Michigan</v>
      </c>
      <c r="J978" s="11"/>
      <c r="K978" s="13">
        <f>Pivot!AH967</f>
        <v>55907</v>
      </c>
      <c r="L978" s="11"/>
      <c r="M978" s="12" t="str">
        <f>Pivot!AI967</f>
        <v>▲ Active
22/11/2017 -</v>
      </c>
      <c r="N978" s="178">
        <f>Pivot!AJ967</f>
        <v>7</v>
      </c>
      <c r="O978" s="179"/>
    </row>
    <row r="979" spans="3:15" ht="30" customHeight="1" x14ac:dyDescent="0.25">
      <c r="C979" s="10" t="str">
        <f>Pivot!AD968</f>
        <v>00-19834748</v>
      </c>
      <c r="D979" s="11"/>
      <c r="E979" s="12" t="str">
        <f>Pivot!AE968</f>
        <v>♂ Erica Sandoval
40 | High School</v>
      </c>
      <c r="F979" s="11"/>
      <c r="G979" s="12" t="str">
        <f>Pivot!AF968</f>
        <v>IT Support Specialist
IT</v>
      </c>
      <c r="H979" s="11"/>
      <c r="I979" s="12" t="str">
        <f>Pivot!AG968</f>
        <v>🏢 Buffalo
New York</v>
      </c>
      <c r="J979" s="11"/>
      <c r="K979" s="13">
        <f>Pivot!AH968</f>
        <v>62947</v>
      </c>
      <c r="L979" s="11"/>
      <c r="M979" s="12" t="str">
        <f>Pivot!AI968</f>
        <v>▲ Active
06/08/2020 -</v>
      </c>
      <c r="N979" s="178">
        <f>Pivot!AJ968</f>
        <v>4</v>
      </c>
      <c r="O979" s="179"/>
    </row>
    <row r="980" spans="3:15" ht="30" customHeight="1" x14ac:dyDescent="0.25">
      <c r="C980" s="10" t="str">
        <f>Pivot!AD969</f>
        <v>00-19848166</v>
      </c>
      <c r="D980" s="11"/>
      <c r="E980" s="12" t="str">
        <f>Pivot!AE969</f>
        <v>♂ Donald Mclaughlin
42 | Bachelor</v>
      </c>
      <c r="F980" s="11"/>
      <c r="G980" s="12" t="str">
        <f>Pivot!AF969</f>
        <v>Accounts Payable Specialist
Finance</v>
      </c>
      <c r="H980" s="11"/>
      <c r="I980" s="12" t="str">
        <f>Pivot!AG969</f>
        <v>🏠 Norfolk
Virginia</v>
      </c>
      <c r="J980" s="11"/>
      <c r="K980" s="13">
        <f>Pivot!AH969</f>
        <v>66669</v>
      </c>
      <c r="L980" s="11"/>
      <c r="M980" s="12" t="str">
        <f>Pivot!AI969</f>
        <v>▲ Active
18/05/2020 -</v>
      </c>
      <c r="N980" s="178">
        <f>Pivot!AJ969</f>
        <v>4</v>
      </c>
      <c r="O980" s="179"/>
    </row>
    <row r="981" spans="3:15" ht="30" customHeight="1" x14ac:dyDescent="0.25">
      <c r="C981" s="10" t="str">
        <f>Pivot!AD970</f>
        <v>00-19855438</v>
      </c>
      <c r="D981" s="11"/>
      <c r="E981" s="12" t="str">
        <f>Pivot!AE970</f>
        <v>♀ Samuel Simmons
47 | PhD</v>
      </c>
      <c r="F981" s="11"/>
      <c r="G981" s="12" t="str">
        <f>Pivot!AF970</f>
        <v>Financial Analyst
Finance</v>
      </c>
      <c r="H981" s="11"/>
      <c r="I981" s="12" t="str">
        <f>Pivot!AG970</f>
        <v>🏢 Rochester
New York</v>
      </c>
      <c r="J981" s="11"/>
      <c r="K981" s="13">
        <f>Pivot!AH970</f>
        <v>85618</v>
      </c>
      <c r="L981" s="11"/>
      <c r="M981" s="12" t="str">
        <f>Pivot!AI970</f>
        <v>▲ Active
29/10/2023 -</v>
      </c>
      <c r="N981" s="178">
        <f>Pivot!AJ970</f>
        <v>1</v>
      </c>
      <c r="O981" s="179"/>
    </row>
    <row r="982" spans="3:15" ht="30" customHeight="1" x14ac:dyDescent="0.25">
      <c r="C982" s="10" t="str">
        <f>Pivot!AD971</f>
        <v>00-19857239</v>
      </c>
      <c r="D982" s="11"/>
      <c r="E982" s="12" t="str">
        <f>Pivot!AE971</f>
        <v>♂ Amber Friedman
49 | Bachelor</v>
      </c>
      <c r="F982" s="11"/>
      <c r="G982" s="12" t="str">
        <f>Pivot!AF971</f>
        <v>Inventory Specialist
Operations</v>
      </c>
      <c r="H982" s="11"/>
      <c r="I982" s="12" t="str">
        <f>Pivot!AG971</f>
        <v>🏠 Allentown
Pennsylvania</v>
      </c>
      <c r="J982" s="11"/>
      <c r="K982" s="13">
        <f>Pivot!AH971</f>
        <v>63839</v>
      </c>
      <c r="L982" s="11"/>
      <c r="M982" s="12" t="str">
        <f>Pivot!AI971</f>
        <v>▲ Active
14/06/2017 -</v>
      </c>
      <c r="N982" s="178">
        <f>Pivot!AJ971</f>
        <v>7</v>
      </c>
      <c r="O982" s="179"/>
    </row>
    <row r="983" spans="3:15" ht="30" customHeight="1" x14ac:dyDescent="0.25">
      <c r="C983" s="10" t="str">
        <f>Pivot!AD972</f>
        <v>00-19868991</v>
      </c>
      <c r="D983" s="11"/>
      <c r="E983" s="12" t="str">
        <f>Pivot!AE972</f>
        <v>♀ James Johnson
55 | Master</v>
      </c>
      <c r="F983" s="11"/>
      <c r="G983" s="12" t="str">
        <f>Pivot!AF972</f>
        <v>Sales Specialist
Sales</v>
      </c>
      <c r="H983" s="11"/>
      <c r="I983" s="12" t="str">
        <f>Pivot!AG972</f>
        <v>🏢 New York City
New York</v>
      </c>
      <c r="J983" s="11"/>
      <c r="K983" s="13">
        <f>Pivot!AH972</f>
        <v>79269</v>
      </c>
      <c r="L983" s="11"/>
      <c r="M983" s="12" t="str">
        <f>Pivot!AI972</f>
        <v>▲ Active
24/10/2019 -</v>
      </c>
      <c r="N983" s="178">
        <f>Pivot!AJ972</f>
        <v>5</v>
      </c>
      <c r="O983" s="179"/>
    </row>
    <row r="984" spans="3:15" ht="30" customHeight="1" x14ac:dyDescent="0.25">
      <c r="C984" s="10" t="str">
        <f>Pivot!AD973</f>
        <v>00-19880297</v>
      </c>
      <c r="D984" s="11"/>
      <c r="E984" s="12" t="str">
        <f>Pivot!AE973</f>
        <v>♂ Christopher Sanchez
44 | Bachelor</v>
      </c>
      <c r="F984" s="11"/>
      <c r="G984" s="12" t="str">
        <f>Pivot!AF973</f>
        <v>Customer Service Representative
Customer Service</v>
      </c>
      <c r="H984" s="11"/>
      <c r="I984" s="12" t="str">
        <f>Pivot!AG973</f>
        <v>🏠 Warren
Michigan</v>
      </c>
      <c r="J984" s="11"/>
      <c r="K984" s="13">
        <f>Pivot!AH973</f>
        <v>65740</v>
      </c>
      <c r="L984" s="11"/>
      <c r="M984" s="12" t="str">
        <f>Pivot!AI973</f>
        <v>▲ Active
12/07/2020 -</v>
      </c>
      <c r="N984" s="178">
        <f>Pivot!AJ973</f>
        <v>4</v>
      </c>
      <c r="O984" s="179"/>
    </row>
    <row r="985" spans="3:15" ht="30" customHeight="1" x14ac:dyDescent="0.25">
      <c r="C985" s="10" t="str">
        <f>Pivot!AD974</f>
        <v>00-19898898</v>
      </c>
      <c r="D985" s="11"/>
      <c r="E985" s="12" t="str">
        <f>Pivot!AE974</f>
        <v>♂ John Stephens
28 | High School</v>
      </c>
      <c r="F985" s="11"/>
      <c r="G985" s="12" t="str">
        <f>Pivot!AF974</f>
        <v>Help Desk Technician
Customer Service</v>
      </c>
      <c r="H985" s="11"/>
      <c r="I985" s="12" t="str">
        <f>Pivot!AG974</f>
        <v>🏠 Charleston
West Virginia</v>
      </c>
      <c r="J985" s="11"/>
      <c r="K985" s="13">
        <f>Pivot!AH974</f>
        <v>78145</v>
      </c>
      <c r="L985" s="11"/>
      <c r="M985" s="12" t="str">
        <f>Pivot!AI974</f>
        <v>▲ Active
14/04/2022 -</v>
      </c>
      <c r="N985" s="178">
        <f>Pivot!AJ974</f>
        <v>2</v>
      </c>
      <c r="O985" s="179"/>
    </row>
    <row r="986" spans="3:15" ht="30" customHeight="1" x14ac:dyDescent="0.25">
      <c r="C986" s="10" t="str">
        <f>Pivot!AD975</f>
        <v>00-19899046</v>
      </c>
      <c r="D986" s="11"/>
      <c r="E986" s="12" t="str">
        <f>Pivot!AE975</f>
        <v>♀ Caitlin Perez
49 | Bachelor</v>
      </c>
      <c r="F986" s="11"/>
      <c r="G986" s="12" t="str">
        <f>Pivot!AF975</f>
        <v>Logistics Coordinator
Operations</v>
      </c>
      <c r="H986" s="11"/>
      <c r="I986" s="12" t="str">
        <f>Pivot!AG975</f>
        <v>🏠 Greensboro
North Carolina</v>
      </c>
      <c r="J986" s="11"/>
      <c r="K986" s="13">
        <f>Pivot!AH975</f>
        <v>59015</v>
      </c>
      <c r="L986" s="11"/>
      <c r="M986" s="12" t="str">
        <f>Pivot!AI975</f>
        <v>▲ Active
06/12/2019 -</v>
      </c>
      <c r="N986" s="178">
        <f>Pivot!AJ975</f>
        <v>5</v>
      </c>
      <c r="O986" s="179"/>
    </row>
    <row r="987" spans="3:15" ht="30" customHeight="1" x14ac:dyDescent="0.25">
      <c r="C987" s="10" t="str">
        <f>Pivot!AD976</f>
        <v>00-19920492</v>
      </c>
      <c r="D987" s="11"/>
      <c r="E987" s="12" t="str">
        <f>Pivot!AE976</f>
        <v>♂ Mandy Malone
39 | Bachelor</v>
      </c>
      <c r="F987" s="11"/>
      <c r="G987" s="12" t="str">
        <f>Pivot!AF976</f>
        <v>Inventory Specialist
Operations</v>
      </c>
      <c r="H987" s="11"/>
      <c r="I987" s="12" t="str">
        <f>Pivot!AG976</f>
        <v>🏠 Chicago
Illinois</v>
      </c>
      <c r="J987" s="11"/>
      <c r="K987" s="13">
        <f>Pivot!AH976</f>
        <v>62591</v>
      </c>
      <c r="L987" s="11"/>
      <c r="M987" s="12" t="str">
        <f>Pivot!AI976</f>
        <v>▲ Active
23/04/2024 -</v>
      </c>
      <c r="N987" s="178">
        <f>Pivot!AJ976</f>
        <v>0</v>
      </c>
      <c r="O987" s="179"/>
    </row>
    <row r="988" spans="3:15" ht="30" customHeight="1" x14ac:dyDescent="0.25">
      <c r="C988" s="10" t="str">
        <f>Pivot!AD977</f>
        <v>00-19930603</v>
      </c>
      <c r="D988" s="11"/>
      <c r="E988" s="12" t="str">
        <f>Pivot!AE977</f>
        <v>♂ Diane Wallace
42 | Master</v>
      </c>
      <c r="F988" s="11"/>
      <c r="G988" s="12" t="str">
        <f>Pivot!AF977</f>
        <v>Sales Consultant
Sales</v>
      </c>
      <c r="H988" s="11"/>
      <c r="I988" s="12" t="str">
        <f>Pivot!AG977</f>
        <v>🏢 New York City
New York</v>
      </c>
      <c r="J988" s="11"/>
      <c r="K988" s="13">
        <f>Pivot!AH977</f>
        <v>96398</v>
      </c>
      <c r="L988" s="11"/>
      <c r="M988" s="12" t="str">
        <f>Pivot!AI977</f>
        <v>▲ Active
19/12/2018 -</v>
      </c>
      <c r="N988" s="178">
        <f>Pivot!AJ977</f>
        <v>6</v>
      </c>
      <c r="O988" s="179"/>
    </row>
    <row r="989" spans="3:15" ht="30" customHeight="1" x14ac:dyDescent="0.25">
      <c r="C989" s="10" t="str">
        <f>Pivot!AD978</f>
        <v>00-19935807</v>
      </c>
      <c r="D989" s="11"/>
      <c r="E989" s="12" t="str">
        <f>Pivot!AE978</f>
        <v>♀ Sarah Black
29 | Bachelor</v>
      </c>
      <c r="F989" s="11"/>
      <c r="G989" s="12" t="str">
        <f>Pivot!AF978</f>
        <v>Sales Representative
Sales</v>
      </c>
      <c r="H989" s="11"/>
      <c r="I989" s="12" t="str">
        <f>Pivot!AG978</f>
        <v>🏢 Rochester
New York</v>
      </c>
      <c r="J989" s="11"/>
      <c r="K989" s="13">
        <f>Pivot!AH978</f>
        <v>58828</v>
      </c>
      <c r="L989" s="11"/>
      <c r="M989" s="12" t="str">
        <f>Pivot!AI978</f>
        <v>▲ Active
27/05/2019 -</v>
      </c>
      <c r="N989" s="178">
        <f>Pivot!AJ978</f>
        <v>5</v>
      </c>
      <c r="O989" s="179"/>
    </row>
    <row r="990" spans="3:15" ht="30" customHeight="1" x14ac:dyDescent="0.25">
      <c r="C990" s="10" t="str">
        <f>Pivot!AD979</f>
        <v>00-19939096</v>
      </c>
      <c r="D990" s="11"/>
      <c r="E990" s="12" t="str">
        <f>Pivot!AE979</f>
        <v>♀ Rodney Cox
49 | Bachelor</v>
      </c>
      <c r="F990" s="11"/>
      <c r="G990" s="12" t="str">
        <f>Pivot!AF979</f>
        <v>Inventory Specialist
Operations</v>
      </c>
      <c r="H990" s="11"/>
      <c r="I990" s="12" t="str">
        <f>Pivot!AG979</f>
        <v>🏢 New York City
New York</v>
      </c>
      <c r="J990" s="11"/>
      <c r="K990" s="13">
        <f>Pivot!AH979</f>
        <v>61008</v>
      </c>
      <c r="L990" s="11"/>
      <c r="M990" s="12" t="str">
        <f>Pivot!AI979</f>
        <v>▼ Terminated
21/05/2019 - 17/11/2019</v>
      </c>
      <c r="N990" s="178">
        <f>Pivot!AJ979</f>
        <v>0</v>
      </c>
      <c r="O990" s="179"/>
    </row>
    <row r="991" spans="3:15" ht="30" customHeight="1" x14ac:dyDescent="0.25">
      <c r="C991" s="10" t="str">
        <f>Pivot!AD980</f>
        <v>00-19941447</v>
      </c>
      <c r="D991" s="11"/>
      <c r="E991" s="12" t="str">
        <f>Pivot!AE980</f>
        <v>♂ Michelle Anthony
40 | High School</v>
      </c>
      <c r="F991" s="11"/>
      <c r="G991" s="12" t="str">
        <f>Pivot!AF980</f>
        <v>Customer Service Representative
Customer Service</v>
      </c>
      <c r="H991" s="11"/>
      <c r="I991" s="12" t="str">
        <f>Pivot!AG980</f>
        <v>🏠 Pittsburgh
Pennsylvania</v>
      </c>
      <c r="J991" s="11"/>
      <c r="K991" s="13">
        <f>Pivot!AH980</f>
        <v>61976</v>
      </c>
      <c r="L991" s="11"/>
      <c r="M991" s="12" t="str">
        <f>Pivot!AI980</f>
        <v>▲ Active
08/07/2019 -</v>
      </c>
      <c r="N991" s="178">
        <f>Pivot!AJ980</f>
        <v>5</v>
      </c>
      <c r="O991" s="179"/>
    </row>
    <row r="992" spans="3:15" ht="30" customHeight="1" x14ac:dyDescent="0.25">
      <c r="C992" s="10" t="str">
        <f>Pivot!AD981</f>
        <v>00-19954260</v>
      </c>
      <c r="D992" s="11"/>
      <c r="E992" s="12" t="str">
        <f>Pivot!AE981</f>
        <v>♀ Justin Goodman
41 | Bachelor</v>
      </c>
      <c r="F992" s="11"/>
      <c r="G992" s="12" t="str">
        <f>Pivot!AF981</f>
        <v>Customer Service Representative
Customer Service</v>
      </c>
      <c r="H992" s="11"/>
      <c r="I992" s="12" t="str">
        <f>Pivot!AG981</f>
        <v>🏢 New York City
New York</v>
      </c>
      <c r="J992" s="11"/>
      <c r="K992" s="13">
        <f>Pivot!AH981</f>
        <v>61555</v>
      </c>
      <c r="L992" s="11"/>
      <c r="M992" s="12" t="str">
        <f>Pivot!AI981</f>
        <v>▼ Terminated
24/06/2019 - 30/01/2024</v>
      </c>
      <c r="N992" s="178">
        <f>Pivot!AJ981</f>
        <v>4</v>
      </c>
      <c r="O992" s="179"/>
    </row>
    <row r="993" spans="3:15" ht="30" customHeight="1" x14ac:dyDescent="0.25">
      <c r="C993" s="10" t="str">
        <f>Pivot!AD982</f>
        <v>00-19957701</v>
      </c>
      <c r="D993" s="11"/>
      <c r="E993" s="12" t="str">
        <f>Pivot!AE982</f>
        <v>♀ Kevin Schneider
28 | Bachelor</v>
      </c>
      <c r="F993" s="11"/>
      <c r="G993" s="12" t="str">
        <f>Pivot!AF982</f>
        <v>Logistics Coordinator
Operations</v>
      </c>
      <c r="H993" s="11"/>
      <c r="I993" s="12" t="str">
        <f>Pivot!AG982</f>
        <v>🏢 New York City
New York</v>
      </c>
      <c r="J993" s="11"/>
      <c r="K993" s="13">
        <f>Pivot!AH982</f>
        <v>54343</v>
      </c>
      <c r="L993" s="11"/>
      <c r="M993" s="12" t="str">
        <f>Pivot!AI982</f>
        <v>▼ Terminated
13/01/2018 - 12/07/2018</v>
      </c>
      <c r="N993" s="178">
        <f>Pivot!AJ982</f>
        <v>0</v>
      </c>
      <c r="O993" s="179"/>
    </row>
    <row r="994" spans="3:15" ht="30" customHeight="1" x14ac:dyDescent="0.25">
      <c r="C994" s="10" t="str">
        <f>Pivot!AD983</f>
        <v>00-19977213</v>
      </c>
      <c r="D994" s="11"/>
      <c r="E994" s="12" t="str">
        <f>Pivot!AE983</f>
        <v>♀ Nicole Mills
36 | Bachelor</v>
      </c>
      <c r="F994" s="11"/>
      <c r="G994" s="12" t="str">
        <f>Pivot!AF983</f>
        <v>Accountant
Finance</v>
      </c>
      <c r="H994" s="11"/>
      <c r="I994" s="12" t="str">
        <f>Pivot!AG983</f>
        <v>🏢 Rochester
New York</v>
      </c>
      <c r="J994" s="11"/>
      <c r="K994" s="13">
        <f>Pivot!AH983</f>
        <v>70392</v>
      </c>
      <c r="L994" s="11"/>
      <c r="M994" s="12" t="str">
        <f>Pivot!AI983</f>
        <v>▲ Active
15/07/2023 -</v>
      </c>
      <c r="N994" s="178">
        <f>Pivot!AJ983</f>
        <v>1</v>
      </c>
      <c r="O994" s="179"/>
    </row>
    <row r="995" spans="3:15" ht="30" customHeight="1" x14ac:dyDescent="0.25">
      <c r="C995" s="10" t="str">
        <f>Pivot!AD984</f>
        <v>00-19983865</v>
      </c>
      <c r="D995" s="11"/>
      <c r="E995" s="12" t="str">
        <f>Pivot!AE984</f>
        <v>♂ Lindsey Roberts
23 | Bachelor</v>
      </c>
      <c r="F995" s="11"/>
      <c r="G995" s="12" t="str">
        <f>Pivot!AF984</f>
        <v>Support Specialist
Customer Service</v>
      </c>
      <c r="H995" s="11"/>
      <c r="I995" s="12" t="str">
        <f>Pivot!AG984</f>
        <v>🏢 Rochester
New York</v>
      </c>
      <c r="J995" s="11"/>
      <c r="K995" s="13">
        <f>Pivot!AH984</f>
        <v>57866</v>
      </c>
      <c r="L995" s="11"/>
      <c r="M995" s="12" t="str">
        <f>Pivot!AI984</f>
        <v>▲ Active
08/01/2017 -</v>
      </c>
      <c r="N995" s="178">
        <f>Pivot!AJ984</f>
        <v>8</v>
      </c>
      <c r="O995" s="179"/>
    </row>
    <row r="996" spans="3:15" ht="30" customHeight="1" x14ac:dyDescent="0.25">
      <c r="C996" s="10" t="str">
        <f>Pivot!AD985</f>
        <v>00-19987762</v>
      </c>
      <c r="D996" s="11"/>
      <c r="E996" s="12" t="str">
        <f>Pivot!AE985</f>
        <v>♂ Jennifer Edwards
36 | Bachelor</v>
      </c>
      <c r="F996" s="11"/>
      <c r="G996" s="12" t="str">
        <f>Pivot!AF985</f>
        <v>Inventory Specialist
Operations</v>
      </c>
      <c r="H996" s="11"/>
      <c r="I996" s="12" t="str">
        <f>Pivot!AG985</f>
        <v>🏠 Richmond
Virginia</v>
      </c>
      <c r="J996" s="11"/>
      <c r="K996" s="13">
        <f>Pivot!AH985</f>
        <v>66646</v>
      </c>
      <c r="L996" s="11"/>
      <c r="M996" s="12" t="str">
        <f>Pivot!AI985</f>
        <v>▲ Active
30/11/2017 -</v>
      </c>
      <c r="N996" s="178">
        <f>Pivot!AJ985</f>
        <v>7</v>
      </c>
      <c r="O996" s="179"/>
    </row>
    <row r="997" spans="3:15" ht="30" customHeight="1" x14ac:dyDescent="0.25">
      <c r="C997" s="10" t="str">
        <f>Pivot!AD986</f>
        <v>00-19999329</v>
      </c>
      <c r="D997" s="11"/>
      <c r="E997" s="12" t="str">
        <f>Pivot!AE986</f>
        <v>♂ Jared Johnson
45 | Bachelor</v>
      </c>
      <c r="F997" s="11"/>
      <c r="G997" s="12" t="str">
        <f>Pivot!AF986</f>
        <v>Logistics Coordinator
Operations</v>
      </c>
      <c r="H997" s="11"/>
      <c r="I997" s="12" t="str">
        <f>Pivot!AG986</f>
        <v>🏢 Buffalo
New York</v>
      </c>
      <c r="J997" s="11"/>
      <c r="K997" s="13">
        <f>Pivot!AH986</f>
        <v>68844</v>
      </c>
      <c r="L997" s="11"/>
      <c r="M997" s="12" t="str">
        <f>Pivot!AI986</f>
        <v>▲ Active
08/08/2017 -</v>
      </c>
      <c r="N997" s="178">
        <f>Pivot!AJ986</f>
        <v>7</v>
      </c>
      <c r="O997" s="179"/>
    </row>
    <row r="998" spans="3:15" ht="30" customHeight="1" x14ac:dyDescent="0.25">
      <c r="C998" s="10" t="str">
        <f>Pivot!AD987</f>
        <v>00-20011871</v>
      </c>
      <c r="D998" s="11"/>
      <c r="E998" s="12" t="str">
        <f>Pivot!AE987</f>
        <v>♀ Natalie Berry
49 | Bachelor</v>
      </c>
      <c r="F998" s="11"/>
      <c r="G998" s="12" t="str">
        <f>Pivot!AF987</f>
        <v>Support Specialist
Customer Service</v>
      </c>
      <c r="H998" s="11"/>
      <c r="I998" s="12" t="str">
        <f>Pivot!AG987</f>
        <v>🏠 Morgantown
West Virginia</v>
      </c>
      <c r="J998" s="11"/>
      <c r="K998" s="13">
        <f>Pivot!AH987</f>
        <v>60544</v>
      </c>
      <c r="L998" s="11"/>
      <c r="M998" s="12" t="str">
        <f>Pivot!AI987</f>
        <v>▲ Active
02/05/2023 -</v>
      </c>
      <c r="N998" s="178">
        <f>Pivot!AJ987</f>
        <v>1</v>
      </c>
      <c r="O998" s="179"/>
    </row>
    <row r="999" spans="3:15" ht="30" customHeight="1" x14ac:dyDescent="0.25">
      <c r="C999" s="10" t="str">
        <f>Pivot!AD988</f>
        <v>00-20019055</v>
      </c>
      <c r="D999" s="11"/>
      <c r="E999" s="12" t="str">
        <f>Pivot!AE988</f>
        <v>♂ Benjamin Hall
61 | Bachelor</v>
      </c>
      <c r="F999" s="11"/>
      <c r="G999" s="12" t="str">
        <f>Pivot!AF988</f>
        <v>Operations Analyst
Operations</v>
      </c>
      <c r="H999" s="11"/>
      <c r="I999" s="12" t="str">
        <f>Pivot!AG988</f>
        <v>🏢 New York City
New York</v>
      </c>
      <c r="J999" s="11"/>
      <c r="K999" s="13">
        <f>Pivot!AH988</f>
        <v>68866</v>
      </c>
      <c r="L999" s="11"/>
      <c r="M999" s="12" t="str">
        <f>Pivot!AI988</f>
        <v>▲ Active
18/07/2022 -</v>
      </c>
      <c r="N999" s="178">
        <f>Pivot!AJ988</f>
        <v>2</v>
      </c>
      <c r="O999" s="179"/>
    </row>
    <row r="1000" spans="3:15" ht="30" customHeight="1" x14ac:dyDescent="0.25">
      <c r="C1000" s="10" t="str">
        <f>Pivot!AD989</f>
        <v>00-20036415</v>
      </c>
      <c r="D1000" s="11"/>
      <c r="E1000" s="12" t="str">
        <f>Pivot!AE989</f>
        <v>♂ Michael Bowen
24 | Master</v>
      </c>
      <c r="F1000" s="11"/>
      <c r="G1000" s="12" t="str">
        <f>Pivot!AF989</f>
        <v>Sales Manager
Sales</v>
      </c>
      <c r="H1000" s="11"/>
      <c r="I1000" s="12" t="str">
        <f>Pivot!AG989</f>
        <v>🏢 Rochester
New York</v>
      </c>
      <c r="J1000" s="11"/>
      <c r="K1000" s="13">
        <f>Pivot!AH989</f>
        <v>87981</v>
      </c>
      <c r="L1000" s="11"/>
      <c r="M1000" s="12" t="str">
        <f>Pivot!AI989</f>
        <v>▲ Active
05/06/2020 -</v>
      </c>
      <c r="N1000" s="178">
        <f>Pivot!AJ989</f>
        <v>4</v>
      </c>
      <c r="O1000" s="179"/>
    </row>
    <row r="1001" spans="3:15" ht="30" customHeight="1" x14ac:dyDescent="0.25">
      <c r="C1001" s="10" t="str">
        <f>Pivot!AD990</f>
        <v>00-20043277</v>
      </c>
      <c r="D1001" s="11"/>
      <c r="E1001" s="12" t="str">
        <f>Pivot!AE990</f>
        <v>♀ Madison Morse
65 | High School</v>
      </c>
      <c r="F1001" s="11"/>
      <c r="G1001" s="12" t="str">
        <f>Pivot!AF990</f>
        <v>Help Desk Technician
Customer Service</v>
      </c>
      <c r="H1001" s="11"/>
      <c r="I1001" s="12" t="str">
        <f>Pivot!AG990</f>
        <v>🏠 Naperville
Illinois</v>
      </c>
      <c r="J1001" s="11"/>
      <c r="K1001" s="13">
        <f>Pivot!AH990</f>
        <v>58676</v>
      </c>
      <c r="L1001" s="11"/>
      <c r="M1001" s="12" t="str">
        <f>Pivot!AI990</f>
        <v>▼ Terminated
20/06/2019 - 22/04/2021</v>
      </c>
      <c r="N1001" s="178">
        <f>Pivot!AJ990</f>
        <v>1</v>
      </c>
      <c r="O1001" s="179"/>
    </row>
    <row r="1002" spans="3:15" ht="30" customHeight="1" x14ac:dyDescent="0.25">
      <c r="C1002" s="10" t="str">
        <f>Pivot!AD991</f>
        <v>00-20050169</v>
      </c>
      <c r="D1002" s="11"/>
      <c r="E1002" s="12" t="str">
        <f>Pivot!AE991</f>
        <v>♂ Ryan Garcia
28 | Bachelor</v>
      </c>
      <c r="F1002" s="11"/>
      <c r="G1002" s="12" t="str">
        <f>Pivot!AF991</f>
        <v>IT Support Specialist
IT</v>
      </c>
      <c r="H1002" s="11"/>
      <c r="I1002" s="12" t="str">
        <f>Pivot!AG991</f>
        <v>🏢 Rochester
New York</v>
      </c>
      <c r="J1002" s="11"/>
      <c r="K1002" s="13">
        <f>Pivot!AH991</f>
        <v>62441</v>
      </c>
      <c r="L1002" s="11"/>
      <c r="M1002" s="12" t="str">
        <f>Pivot!AI991</f>
        <v>▲ Active
22/01/2024 -</v>
      </c>
      <c r="N1002" s="178">
        <f>Pivot!AJ991</f>
        <v>1</v>
      </c>
      <c r="O1002" s="179"/>
    </row>
    <row r="1003" spans="3:15" ht="30" customHeight="1" x14ac:dyDescent="0.25">
      <c r="C1003" s="10" t="str">
        <f>Pivot!AD992</f>
        <v>00-20066099</v>
      </c>
      <c r="D1003" s="11"/>
      <c r="E1003" s="12" t="str">
        <f>Pivot!AE992</f>
        <v>♂ Christine Reynolds
41 | High School</v>
      </c>
      <c r="F1003" s="11"/>
      <c r="G1003" s="12" t="str">
        <f>Pivot!AF992</f>
        <v>Help Desk Technician
Customer Service</v>
      </c>
      <c r="H1003" s="11"/>
      <c r="I1003" s="12" t="str">
        <f>Pivot!AG992</f>
        <v>🏠 Grand Rapids
Michigan</v>
      </c>
      <c r="J1003" s="11"/>
      <c r="K1003" s="13">
        <f>Pivot!AH992</f>
        <v>60194</v>
      </c>
      <c r="L1003" s="11"/>
      <c r="M1003" s="12" t="str">
        <f>Pivot!AI992</f>
        <v>▲ Active
29/05/2024 -</v>
      </c>
      <c r="N1003" s="178">
        <f>Pivot!AJ992</f>
        <v>0</v>
      </c>
      <c r="O1003" s="179"/>
    </row>
    <row r="1004" spans="3:15" ht="30" customHeight="1" x14ac:dyDescent="0.25">
      <c r="C1004" s="10" t="str">
        <f>Pivot!AD993</f>
        <v>00-20067840</v>
      </c>
      <c r="D1004" s="11"/>
      <c r="E1004" s="12" t="str">
        <f>Pivot!AE993</f>
        <v>♀ Cameron Smith
52 | Master</v>
      </c>
      <c r="F1004" s="11"/>
      <c r="G1004" s="12" t="str">
        <f>Pivot!AF993</f>
        <v>Operations Manager
Operations</v>
      </c>
      <c r="H1004" s="11"/>
      <c r="I1004" s="12" t="str">
        <f>Pivot!AG993</f>
        <v>🏢 Rochester
New York</v>
      </c>
      <c r="J1004" s="11"/>
      <c r="K1004" s="13">
        <f>Pivot!AH993</f>
        <v>108244</v>
      </c>
      <c r="L1004" s="11"/>
      <c r="M1004" s="12" t="str">
        <f>Pivot!AI993</f>
        <v>▲ Active
02/06/2023 -</v>
      </c>
      <c r="N1004" s="178">
        <f>Pivot!AJ993</f>
        <v>1</v>
      </c>
      <c r="O1004" s="179"/>
    </row>
    <row r="1005" spans="3:15" ht="30" customHeight="1" x14ac:dyDescent="0.25">
      <c r="C1005" s="10" t="str">
        <f>Pivot!AD994</f>
        <v>00-20073766</v>
      </c>
      <c r="D1005" s="11"/>
      <c r="E1005" s="12" t="str">
        <f>Pivot!AE994</f>
        <v>♂ Jeremy Willis
52 | Bachelor</v>
      </c>
      <c r="F1005" s="11"/>
      <c r="G1005" s="12" t="str">
        <f>Pivot!AF994</f>
        <v>Inventory Specialist
Operations</v>
      </c>
      <c r="H1005" s="11"/>
      <c r="I1005" s="12" t="str">
        <f>Pivot!AG994</f>
        <v>🏠 Charlotte
North Carolina</v>
      </c>
      <c r="J1005" s="11"/>
      <c r="K1005" s="13">
        <f>Pivot!AH994</f>
        <v>65016</v>
      </c>
      <c r="L1005" s="11"/>
      <c r="M1005" s="12" t="str">
        <f>Pivot!AI994</f>
        <v>▲ Active
14/08/2019 -</v>
      </c>
      <c r="N1005" s="178">
        <f>Pivot!AJ994</f>
        <v>5</v>
      </c>
      <c r="O1005" s="179"/>
    </row>
    <row r="1006" spans="3:15" ht="30" customHeight="1" x14ac:dyDescent="0.25">
      <c r="C1006" s="10" t="str">
        <f>Pivot!AD995</f>
        <v>00-20074430</v>
      </c>
      <c r="D1006" s="11"/>
      <c r="E1006" s="12" t="str">
        <f>Pivot!AE995</f>
        <v>♂ Bethany Grant
36 | Bachelor</v>
      </c>
      <c r="F1006" s="11"/>
      <c r="G1006" s="12" t="str">
        <f>Pivot!AF995</f>
        <v>Support Specialist
Customer Service</v>
      </c>
      <c r="H1006" s="11"/>
      <c r="I1006" s="12" t="str">
        <f>Pivot!AG995</f>
        <v>🏢 Buffalo
New York</v>
      </c>
      <c r="J1006" s="11"/>
      <c r="K1006" s="13">
        <f>Pivot!AH995</f>
        <v>66742</v>
      </c>
      <c r="L1006" s="11"/>
      <c r="M1006" s="12" t="str">
        <f>Pivot!AI995</f>
        <v>▲ Active
22/12/2021 -</v>
      </c>
      <c r="N1006" s="178">
        <f>Pivot!AJ995</f>
        <v>3</v>
      </c>
      <c r="O1006" s="179"/>
    </row>
    <row r="1007" spans="3:15" ht="30" customHeight="1" x14ac:dyDescent="0.25">
      <c r="C1007" s="10" t="str">
        <f>Pivot!AD996</f>
        <v>00-20075036</v>
      </c>
      <c r="D1007" s="11"/>
      <c r="E1007" s="12" t="str">
        <f>Pivot!AE996</f>
        <v>♀ Jessica Sheppard
51 | Bachelor</v>
      </c>
      <c r="F1007" s="11"/>
      <c r="G1007" s="12" t="str">
        <f>Pivot!AF996</f>
        <v>Accountant
Finance</v>
      </c>
      <c r="H1007" s="11"/>
      <c r="I1007" s="12" t="str">
        <f>Pivot!AG996</f>
        <v>🏢 New York City
New York</v>
      </c>
      <c r="J1007" s="11"/>
      <c r="K1007" s="13">
        <f>Pivot!AH996</f>
        <v>87080</v>
      </c>
      <c r="L1007" s="11"/>
      <c r="M1007" s="12" t="str">
        <f>Pivot!AI996</f>
        <v>▲ Active
15/04/2017 -</v>
      </c>
      <c r="N1007" s="178">
        <f>Pivot!AJ996</f>
        <v>7</v>
      </c>
      <c r="O1007" s="179"/>
    </row>
    <row r="1008" spans="3:15" ht="30" customHeight="1" x14ac:dyDescent="0.25">
      <c r="C1008" s="10" t="str">
        <f>Pivot!AD997</f>
        <v>00-20077458</v>
      </c>
      <c r="D1008" s="11"/>
      <c r="E1008" s="12" t="str">
        <f>Pivot!AE997</f>
        <v>♀ Emily Martinez
27 | High School</v>
      </c>
      <c r="F1008" s="11"/>
      <c r="G1008" s="12" t="str">
        <f>Pivot!AF997</f>
        <v>Help Desk Technician
Customer Service</v>
      </c>
      <c r="H1008" s="11"/>
      <c r="I1008" s="12" t="str">
        <f>Pivot!AG997</f>
        <v>🏢 New York City
New York</v>
      </c>
      <c r="J1008" s="11"/>
      <c r="K1008" s="13">
        <f>Pivot!AH997</f>
        <v>71187</v>
      </c>
      <c r="L1008" s="11"/>
      <c r="M1008" s="12" t="str">
        <f>Pivot!AI997</f>
        <v>▲ Active
30/06/2023 -</v>
      </c>
      <c r="N1008" s="178">
        <f>Pivot!AJ997</f>
        <v>1</v>
      </c>
      <c r="O1008" s="179"/>
    </row>
    <row r="1009" spans="3:15" ht="30" customHeight="1" x14ac:dyDescent="0.25">
      <c r="C1009" s="10" t="str">
        <f>Pivot!AD998</f>
        <v>00-20090296</v>
      </c>
      <c r="D1009" s="11"/>
      <c r="E1009" s="12" t="str">
        <f>Pivot!AE998</f>
        <v>♀ Justin Willis
50 | Master</v>
      </c>
      <c r="F1009" s="11"/>
      <c r="G1009" s="12" t="str">
        <f>Pivot!AF998</f>
        <v>System Administrator
IT</v>
      </c>
      <c r="H1009" s="11"/>
      <c r="I1009" s="12" t="str">
        <f>Pivot!AG998</f>
        <v>🏢 Rochester
New York</v>
      </c>
      <c r="J1009" s="11"/>
      <c r="K1009" s="13">
        <f>Pivot!AH998</f>
        <v>73229</v>
      </c>
      <c r="L1009" s="11"/>
      <c r="M1009" s="12" t="str">
        <f>Pivot!AI998</f>
        <v>▲ Active
06/05/2015 -</v>
      </c>
      <c r="N1009" s="178">
        <f>Pivot!AJ998</f>
        <v>9</v>
      </c>
      <c r="O1009" s="179"/>
    </row>
    <row r="1010" spans="3:15" ht="30" customHeight="1" x14ac:dyDescent="0.25">
      <c r="C1010" s="10" t="str">
        <f>Pivot!AD999</f>
        <v>00-20101490</v>
      </c>
      <c r="D1010" s="11"/>
      <c r="E1010" s="12" t="str">
        <f>Pivot!AE999</f>
        <v>♀ John Prince
50 | Bachelor</v>
      </c>
      <c r="F1010" s="11"/>
      <c r="G1010" s="12" t="str">
        <f>Pivot!AF999</f>
        <v>IT Support Specialist
IT</v>
      </c>
      <c r="H1010" s="11"/>
      <c r="I1010" s="12" t="str">
        <f>Pivot!AG999</f>
        <v>🏠 Virginia Beach
Virginia</v>
      </c>
      <c r="J1010" s="11"/>
      <c r="K1010" s="13">
        <f>Pivot!AH999</f>
        <v>63898</v>
      </c>
      <c r="L1010" s="11"/>
      <c r="M1010" s="12" t="str">
        <f>Pivot!AI999</f>
        <v>▲ Active
03/11/2019 -</v>
      </c>
      <c r="N1010" s="178">
        <f>Pivot!AJ999</f>
        <v>5</v>
      </c>
      <c r="O1010" s="179"/>
    </row>
    <row r="1011" spans="3:15" ht="30" customHeight="1" x14ac:dyDescent="0.25">
      <c r="C1011" s="10" t="str">
        <f>Pivot!AD1000</f>
        <v>00-20112592</v>
      </c>
      <c r="D1011" s="11"/>
      <c r="E1011" s="12" t="str">
        <f>Pivot!AE1000</f>
        <v>♀ Alexis Martinez
36 | Bachelor</v>
      </c>
      <c r="F1011" s="11"/>
      <c r="G1011" s="12" t="str">
        <f>Pivot!AF1000</f>
        <v>Marketing Manager
Marketing</v>
      </c>
      <c r="H1011" s="11"/>
      <c r="I1011" s="12" t="str">
        <f>Pivot!AG1000</f>
        <v>🏢 Buffalo
New York</v>
      </c>
      <c r="J1011" s="11"/>
      <c r="K1011" s="13">
        <f>Pivot!AH1000</f>
        <v>95478</v>
      </c>
      <c r="L1011" s="11"/>
      <c r="M1011" s="12" t="str">
        <f>Pivot!AI1000</f>
        <v>▲ Active
03/06/2019 -</v>
      </c>
      <c r="N1011" s="178">
        <f>Pivot!AJ1000</f>
        <v>5</v>
      </c>
      <c r="O1011" s="179"/>
    </row>
    <row r="1012" spans="3:15" ht="30" customHeight="1" x14ac:dyDescent="0.25">
      <c r="C1012" s="10" t="str">
        <f>Pivot!AD1001</f>
        <v>00-20117988</v>
      </c>
      <c r="D1012" s="11"/>
      <c r="E1012" s="12" t="str">
        <f>Pivot!AE1001</f>
        <v>♀ John Caldwell
42 | Bachelor</v>
      </c>
      <c r="F1012" s="11"/>
      <c r="G1012" s="12" t="str">
        <f>Pivot!AF1001</f>
        <v>Operations Analyst
Operations</v>
      </c>
      <c r="H1012" s="11"/>
      <c r="I1012" s="12" t="str">
        <f>Pivot!AG1001</f>
        <v>🏢 New York City
New York</v>
      </c>
      <c r="J1012" s="11"/>
      <c r="K1012" s="13">
        <f>Pivot!AH1001</f>
        <v>64183</v>
      </c>
      <c r="L1012" s="11"/>
      <c r="M1012" s="12" t="str">
        <f>Pivot!AI1001</f>
        <v>▼ Terminated
25/03/2019 - 21/09/2019</v>
      </c>
      <c r="N1012" s="178">
        <f>Pivot!AJ1001</f>
        <v>0</v>
      </c>
      <c r="O1012" s="179"/>
    </row>
    <row r="1013" spans="3:15" ht="30" customHeight="1" x14ac:dyDescent="0.25">
      <c r="C1013" s="10" t="str">
        <f>Pivot!AD1002</f>
        <v>00-20120010</v>
      </c>
      <c r="D1013" s="11"/>
      <c r="E1013" s="12" t="str">
        <f>Pivot!AE1002</f>
        <v>♂ Brian Walters
23 | Bachelor</v>
      </c>
      <c r="F1013" s="11"/>
      <c r="G1013" s="12" t="str">
        <f>Pivot!AF1002</f>
        <v>Sales Representative
Sales</v>
      </c>
      <c r="H1013" s="11"/>
      <c r="I1013" s="12" t="str">
        <f>Pivot!AG1002</f>
        <v>🏠 Warren
Michigan</v>
      </c>
      <c r="J1013" s="11"/>
      <c r="K1013" s="13">
        <f>Pivot!AH1002</f>
        <v>63789</v>
      </c>
      <c r="L1013" s="11"/>
      <c r="M1013" s="12" t="str">
        <f>Pivot!AI1002</f>
        <v>▲ Active
14/08/2023 -</v>
      </c>
      <c r="N1013" s="178">
        <f>Pivot!AJ1002</f>
        <v>1</v>
      </c>
      <c r="O1013" s="179"/>
    </row>
    <row r="1014" spans="3:15" ht="30" customHeight="1" x14ac:dyDescent="0.25">
      <c r="C1014" s="10" t="str">
        <f>Pivot!AD1003</f>
        <v>00-20121566</v>
      </c>
      <c r="D1014" s="11"/>
      <c r="E1014" s="12" t="str">
        <f>Pivot!AE1003</f>
        <v>♂ Diana Mclaughlin
52 | PhD</v>
      </c>
      <c r="F1014" s="11"/>
      <c r="G1014" s="12" t="str">
        <f>Pivot!AF1003</f>
        <v>Sales Specialist
Sales</v>
      </c>
      <c r="H1014" s="11"/>
      <c r="I1014" s="12" t="str">
        <f>Pivot!AG1003</f>
        <v>🏠 Raleigh
North Carolina</v>
      </c>
      <c r="J1014" s="11"/>
      <c r="K1014" s="13">
        <f>Pivot!AH1003</f>
        <v>78429</v>
      </c>
      <c r="L1014" s="11"/>
      <c r="M1014" s="12" t="str">
        <f>Pivot!AI1003</f>
        <v>▲ Active
10/05/2015 -</v>
      </c>
      <c r="N1014" s="178">
        <f>Pivot!AJ1003</f>
        <v>9</v>
      </c>
      <c r="O1014" s="179"/>
    </row>
    <row r="1015" spans="3:15" ht="30" customHeight="1" x14ac:dyDescent="0.25">
      <c r="C1015" s="10" t="str">
        <f>Pivot!AD1004</f>
        <v>00-20129246</v>
      </c>
      <c r="D1015" s="11"/>
      <c r="E1015" s="12" t="str">
        <f>Pivot!AE1004</f>
        <v>♂ Amanda Kaiser
35 | High School</v>
      </c>
      <c r="F1015" s="11"/>
      <c r="G1015" s="12" t="str">
        <f>Pivot!AF1004</f>
        <v>Support Specialist
Customer Service</v>
      </c>
      <c r="H1015" s="11"/>
      <c r="I1015" s="12" t="str">
        <f>Pivot!AG1004</f>
        <v>🏢 Rochester
New York</v>
      </c>
      <c r="J1015" s="11"/>
      <c r="K1015" s="13">
        <f>Pivot!AH1004</f>
        <v>60439</v>
      </c>
      <c r="L1015" s="11"/>
      <c r="M1015" s="12" t="str">
        <f>Pivot!AI1004</f>
        <v>▲ Active
07/06/2017 -</v>
      </c>
      <c r="N1015" s="178">
        <f>Pivot!AJ1004</f>
        <v>7</v>
      </c>
      <c r="O1015" s="179"/>
    </row>
    <row r="1016" spans="3:15" ht="30" customHeight="1" x14ac:dyDescent="0.25">
      <c r="C1016" s="10" t="str">
        <f>Pivot!AD1005</f>
        <v>00-20170987</v>
      </c>
      <c r="D1016" s="11"/>
      <c r="E1016" s="12" t="str">
        <f>Pivot!AE1005</f>
        <v>♂ Lonnie Sims
65 | Bachelor</v>
      </c>
      <c r="F1016" s="11"/>
      <c r="G1016" s="12" t="str">
        <f>Pivot!AF1005</f>
        <v>Customer Service Representative
Customer Service</v>
      </c>
      <c r="H1016" s="11"/>
      <c r="I1016" s="12" t="str">
        <f>Pivot!AG1005</f>
        <v>🏠 Warren
Michigan</v>
      </c>
      <c r="J1016" s="11"/>
      <c r="K1016" s="13">
        <f>Pivot!AH1005</f>
        <v>66895</v>
      </c>
      <c r="L1016" s="11"/>
      <c r="M1016" s="12" t="str">
        <f>Pivot!AI1005</f>
        <v>▲ Active
08/01/2017 -</v>
      </c>
      <c r="N1016" s="178">
        <f>Pivot!AJ1005</f>
        <v>8</v>
      </c>
      <c r="O1016" s="179"/>
    </row>
    <row r="1017" spans="3:15" ht="30" customHeight="1" x14ac:dyDescent="0.25">
      <c r="C1017" s="10" t="str">
        <f>Pivot!AD1006</f>
        <v>00-20197356</v>
      </c>
      <c r="D1017" s="11"/>
      <c r="E1017" s="12" t="str">
        <f>Pivot!AE1006</f>
        <v>♀ Michael Burns
39 | Bachelor</v>
      </c>
      <c r="F1017" s="11"/>
      <c r="G1017" s="12" t="str">
        <f>Pivot!AF1006</f>
        <v>Sales Consultant
Sales</v>
      </c>
      <c r="H1017" s="11"/>
      <c r="I1017" s="12" t="str">
        <f>Pivot!AG1006</f>
        <v>🏠 Warren
Michigan</v>
      </c>
      <c r="J1017" s="11"/>
      <c r="K1017" s="13">
        <f>Pivot!AH1006</f>
        <v>65951</v>
      </c>
      <c r="L1017" s="11"/>
      <c r="M1017" s="12" t="str">
        <f>Pivot!AI1006</f>
        <v>▲ Active
25/03/2024 -</v>
      </c>
      <c r="N1017" s="178">
        <f>Pivot!AJ1006</f>
        <v>0</v>
      </c>
      <c r="O1017" s="179"/>
    </row>
    <row r="1018" spans="3:15" ht="30" customHeight="1" x14ac:dyDescent="0.25">
      <c r="C1018" s="10" t="str">
        <f>Pivot!AD1007</f>
        <v>00-20200074</v>
      </c>
      <c r="D1018" s="11"/>
      <c r="E1018" s="12" t="str">
        <f>Pivot!AE1007</f>
        <v>♀ Todd Allen
52 | Bachelor</v>
      </c>
      <c r="F1018" s="11"/>
      <c r="G1018" s="12" t="str">
        <f>Pivot!AF1007</f>
        <v>Financial Analyst
Finance</v>
      </c>
      <c r="H1018" s="11"/>
      <c r="I1018" s="12" t="str">
        <f>Pivot!AG1007</f>
        <v>🏢 New York City
New York</v>
      </c>
      <c r="J1018" s="11"/>
      <c r="K1018" s="13">
        <f>Pivot!AH1007</f>
        <v>95235</v>
      </c>
      <c r="L1018" s="11"/>
      <c r="M1018" s="12" t="str">
        <f>Pivot!AI1007</f>
        <v>▼ Terminated
19/06/2020 - 16/12/2020</v>
      </c>
      <c r="N1018" s="178">
        <f>Pivot!AJ1007</f>
        <v>0</v>
      </c>
      <c r="O1018" s="179"/>
    </row>
    <row r="1019" spans="3:15" ht="30" customHeight="1" x14ac:dyDescent="0.25">
      <c r="C1019" s="10" t="str">
        <f>Pivot!AD1008</f>
        <v>00-20204755</v>
      </c>
      <c r="D1019" s="11"/>
      <c r="E1019" s="12" t="str">
        <f>Pivot!AE1008</f>
        <v>♂ Brenda Vargas
51 | Bachelor</v>
      </c>
      <c r="F1019" s="11"/>
      <c r="G1019" s="12" t="str">
        <f>Pivot!AF1008</f>
        <v>Sales Specialist
Sales</v>
      </c>
      <c r="H1019" s="11"/>
      <c r="I1019" s="12" t="str">
        <f>Pivot!AG1008</f>
        <v>🏢 Rochester
New York</v>
      </c>
      <c r="J1019" s="11"/>
      <c r="K1019" s="13">
        <f>Pivot!AH1008</f>
        <v>76086</v>
      </c>
      <c r="L1019" s="11"/>
      <c r="M1019" s="12" t="str">
        <f>Pivot!AI1008</f>
        <v>▲ Active
06/03/2018 -</v>
      </c>
      <c r="N1019" s="178">
        <f>Pivot!AJ1008</f>
        <v>6</v>
      </c>
      <c r="O1019" s="179"/>
    </row>
    <row r="1020" spans="3:15" ht="30" customHeight="1" x14ac:dyDescent="0.25">
      <c r="C1020" s="10" t="str">
        <f>Pivot!AD1009</f>
        <v>00-20230849</v>
      </c>
      <c r="D1020" s="11"/>
      <c r="E1020" s="12" t="str">
        <f>Pivot!AE1009</f>
        <v>♂ Kristin Phelps
42 | High School</v>
      </c>
      <c r="F1020" s="11"/>
      <c r="G1020" s="12" t="str">
        <f>Pivot!AF1009</f>
        <v>Help Desk Technician
Customer Service</v>
      </c>
      <c r="H1020" s="11"/>
      <c r="I1020" s="12" t="str">
        <f>Pivot!AG1009</f>
        <v>🏠 Charlotte
North Carolina</v>
      </c>
      <c r="J1020" s="11"/>
      <c r="K1020" s="13">
        <f>Pivot!AH1009</f>
        <v>68102</v>
      </c>
      <c r="L1020" s="11"/>
      <c r="M1020" s="12" t="str">
        <f>Pivot!AI1009</f>
        <v>▲ Active
10/08/2024 -</v>
      </c>
      <c r="N1020" s="178">
        <f>Pivot!AJ1009</f>
        <v>0</v>
      </c>
      <c r="O1020" s="179"/>
    </row>
    <row r="1021" spans="3:15" ht="30" customHeight="1" x14ac:dyDescent="0.25">
      <c r="C1021" s="10" t="str">
        <f>Pivot!AD1010</f>
        <v>00-20236554</v>
      </c>
      <c r="D1021" s="11"/>
      <c r="E1021" s="12" t="str">
        <f>Pivot!AE1010</f>
        <v>♂ Richard Howard
23 | Bachelor</v>
      </c>
      <c r="F1021" s="11"/>
      <c r="G1021" s="12" t="str">
        <f>Pivot!AF1010</f>
        <v>Help Desk Technician
Customer Service</v>
      </c>
      <c r="H1021" s="11"/>
      <c r="I1021" s="12" t="str">
        <f>Pivot!AG1010</f>
        <v>🏢 New York City
New York</v>
      </c>
      <c r="J1021" s="11"/>
      <c r="K1021" s="13">
        <f>Pivot!AH1010</f>
        <v>66342</v>
      </c>
      <c r="L1021" s="11"/>
      <c r="M1021" s="12" t="str">
        <f>Pivot!AI1010</f>
        <v>▲ Active
21/12/2016 -</v>
      </c>
      <c r="N1021" s="178">
        <f>Pivot!AJ1010</f>
        <v>8</v>
      </c>
      <c r="O1021" s="179"/>
    </row>
    <row r="1022" spans="3:15" ht="30" customHeight="1" x14ac:dyDescent="0.25">
      <c r="C1022" s="10" t="str">
        <f>Pivot!AD1011</f>
        <v>00-20239462</v>
      </c>
      <c r="D1022" s="11"/>
      <c r="E1022" s="12" t="str">
        <f>Pivot!AE1011</f>
        <v>♂ Nicole Potter
55 | Bachelor</v>
      </c>
      <c r="F1022" s="11"/>
      <c r="G1022" s="12" t="str">
        <f>Pivot!AF1011</f>
        <v>System Administrator
IT</v>
      </c>
      <c r="H1022" s="11"/>
      <c r="I1022" s="12" t="str">
        <f>Pivot!AG1011</f>
        <v>🏢 Buffalo
New York</v>
      </c>
      <c r="J1022" s="11"/>
      <c r="K1022" s="13">
        <f>Pivot!AH1011</f>
        <v>102570</v>
      </c>
      <c r="L1022" s="11"/>
      <c r="M1022" s="12" t="str">
        <f>Pivot!AI1011</f>
        <v>▲ Active
26/05/2021 -</v>
      </c>
      <c r="N1022" s="178">
        <f>Pivot!AJ1011</f>
        <v>3</v>
      </c>
      <c r="O1022" s="179"/>
    </row>
    <row r="1023" spans="3:15" ht="30" customHeight="1" x14ac:dyDescent="0.25">
      <c r="C1023" s="10" t="str">
        <f>Pivot!AD1012</f>
        <v>00-20242039</v>
      </c>
      <c r="D1023" s="11"/>
      <c r="E1023" s="12" t="str">
        <f>Pivot!AE1012</f>
        <v>♀ Angelica Smith
64 | High School</v>
      </c>
      <c r="F1023" s="11"/>
      <c r="G1023" s="12" t="str">
        <f>Pivot!AF1012</f>
        <v>Inventory Specialist
Operations</v>
      </c>
      <c r="H1023" s="11"/>
      <c r="I1023" s="12" t="str">
        <f>Pivot!AG1012</f>
        <v>🏠 Virginia Beach
Virginia</v>
      </c>
      <c r="J1023" s="11"/>
      <c r="K1023" s="13">
        <f>Pivot!AH1012</f>
        <v>58122</v>
      </c>
      <c r="L1023" s="11"/>
      <c r="M1023" s="12" t="str">
        <f>Pivot!AI1012</f>
        <v>▲ Active
05/05/2023 -</v>
      </c>
      <c r="N1023" s="178">
        <f>Pivot!AJ1012</f>
        <v>1</v>
      </c>
      <c r="O1023" s="179"/>
    </row>
    <row r="1024" spans="3:15" ht="30" customHeight="1" x14ac:dyDescent="0.25">
      <c r="C1024" s="10" t="str">
        <f>Pivot!AD1013</f>
        <v>00-20242515</v>
      </c>
      <c r="D1024" s="11"/>
      <c r="E1024" s="12" t="str">
        <f>Pivot!AE1013</f>
        <v>♀ James Graham
42 | Bachelor</v>
      </c>
      <c r="F1024" s="11"/>
      <c r="G1024" s="12" t="str">
        <f>Pivot!AF1013</f>
        <v>Software Developer
IT</v>
      </c>
      <c r="H1024" s="11"/>
      <c r="I1024" s="12" t="str">
        <f>Pivot!AG1013</f>
        <v>🏠 Cincinnati
Ohio</v>
      </c>
      <c r="J1024" s="11"/>
      <c r="K1024" s="13">
        <f>Pivot!AH1013</f>
        <v>92899</v>
      </c>
      <c r="L1024" s="11"/>
      <c r="M1024" s="12" t="str">
        <f>Pivot!AI1013</f>
        <v>▲ Active
10/04/2017 -</v>
      </c>
      <c r="N1024" s="178">
        <f>Pivot!AJ1013</f>
        <v>7</v>
      </c>
      <c r="O1024" s="179"/>
    </row>
    <row r="1025" spans="3:15" ht="30" customHeight="1" x14ac:dyDescent="0.25">
      <c r="C1025" s="10" t="str">
        <f>Pivot!AD1014</f>
        <v>00-20250139</v>
      </c>
      <c r="D1025" s="11"/>
      <c r="E1025" s="12" t="str">
        <f>Pivot!AE1014</f>
        <v>♂ Randy Torres
50 | High School</v>
      </c>
      <c r="F1025" s="11"/>
      <c r="G1025" s="12" t="str">
        <f>Pivot!AF1014</f>
        <v>SEO Specialist
Marketing</v>
      </c>
      <c r="H1025" s="11"/>
      <c r="I1025" s="12" t="str">
        <f>Pivot!AG1014</f>
        <v>🏢 Buffalo
New York</v>
      </c>
      <c r="J1025" s="11"/>
      <c r="K1025" s="13">
        <f>Pivot!AH1014</f>
        <v>92028</v>
      </c>
      <c r="L1025" s="11"/>
      <c r="M1025" s="12" t="str">
        <f>Pivot!AI1014</f>
        <v>▲ Active
12/12/2023 -</v>
      </c>
      <c r="N1025" s="178">
        <f>Pivot!AJ1014</f>
        <v>1</v>
      </c>
      <c r="O1025" s="179"/>
    </row>
    <row r="1026" spans="3:15" ht="30" customHeight="1" x14ac:dyDescent="0.25">
      <c r="C1026" s="10" t="str">
        <f>Pivot!AD1015</f>
        <v>00-20279520</v>
      </c>
      <c r="D1026" s="11"/>
      <c r="E1026" s="12" t="str">
        <f>Pivot!AE1015</f>
        <v>♀ Kristy Johnson
37 | Bachelor</v>
      </c>
      <c r="F1026" s="11"/>
      <c r="G1026" s="12" t="str">
        <f>Pivot!AF1015</f>
        <v>Support Specialist
Customer Service</v>
      </c>
      <c r="H1026" s="11"/>
      <c r="I1026" s="12" t="str">
        <f>Pivot!AG1015</f>
        <v>🏢 New York City
New York</v>
      </c>
      <c r="J1026" s="11"/>
      <c r="K1026" s="13">
        <f>Pivot!AH1015</f>
        <v>55611</v>
      </c>
      <c r="L1026" s="11"/>
      <c r="M1026" s="12" t="str">
        <f>Pivot!AI1015</f>
        <v>▲ Active
18/03/2024 -</v>
      </c>
      <c r="N1026" s="178">
        <f>Pivot!AJ1015</f>
        <v>0</v>
      </c>
      <c r="O1026" s="179"/>
    </row>
    <row r="1027" spans="3:15" ht="30" customHeight="1" x14ac:dyDescent="0.25">
      <c r="C1027" s="10" t="str">
        <f>Pivot!AD1016</f>
        <v>00-20293588</v>
      </c>
      <c r="D1027" s="11"/>
      <c r="E1027" s="12" t="str">
        <f>Pivot!AE1016</f>
        <v>♂ James Faulkner
44 | High School</v>
      </c>
      <c r="F1027" s="11"/>
      <c r="G1027" s="12" t="str">
        <f>Pivot!AF1016</f>
        <v>Inventory Specialist
Operations</v>
      </c>
      <c r="H1027" s="11"/>
      <c r="I1027" s="12" t="str">
        <f>Pivot!AG1016</f>
        <v>🏢 Buffalo
New York</v>
      </c>
      <c r="J1027" s="11"/>
      <c r="K1027" s="13">
        <f>Pivot!AH1016</f>
        <v>63705</v>
      </c>
      <c r="L1027" s="11"/>
      <c r="M1027" s="12" t="str">
        <f>Pivot!AI1016</f>
        <v>▲ Active
25/05/2022 -</v>
      </c>
      <c r="N1027" s="178">
        <f>Pivot!AJ1016</f>
        <v>2</v>
      </c>
      <c r="O1027" s="179"/>
    </row>
    <row r="1028" spans="3:15" ht="30" customHeight="1" x14ac:dyDescent="0.25">
      <c r="C1028" s="10" t="str">
        <f>Pivot!AD1017</f>
        <v>00-20307567</v>
      </c>
      <c r="D1028" s="11"/>
      <c r="E1028" s="12" t="str">
        <f>Pivot!AE1017</f>
        <v>♀ Amanda Moore
39 | Master</v>
      </c>
      <c r="F1028" s="11"/>
      <c r="G1028" s="12" t="str">
        <f>Pivot!AF1017</f>
        <v>Software Developer
IT</v>
      </c>
      <c r="H1028" s="11"/>
      <c r="I1028" s="12" t="str">
        <f>Pivot!AG1017</f>
        <v>🏠 Naperville
Illinois</v>
      </c>
      <c r="J1028" s="11"/>
      <c r="K1028" s="13">
        <f>Pivot!AH1017</f>
        <v>97640</v>
      </c>
      <c r="L1028" s="11"/>
      <c r="M1028" s="12" t="str">
        <f>Pivot!AI1017</f>
        <v>▲ Active
16/02/2023 -</v>
      </c>
      <c r="N1028" s="178">
        <f>Pivot!AJ1017</f>
        <v>1</v>
      </c>
      <c r="O1028" s="179"/>
    </row>
    <row r="1029" spans="3:15" ht="30" customHeight="1" x14ac:dyDescent="0.25">
      <c r="C1029" s="10" t="str">
        <f>Pivot!AD1018</f>
        <v>00-20310693</v>
      </c>
      <c r="D1029" s="11"/>
      <c r="E1029" s="12" t="str">
        <f>Pivot!AE1018</f>
        <v>♂ Karen Sherman
36 | Bachelor</v>
      </c>
      <c r="F1029" s="11"/>
      <c r="G1029" s="12" t="str">
        <f>Pivot!AF1018</f>
        <v>Customer Service Representative
Customer Service</v>
      </c>
      <c r="H1029" s="11"/>
      <c r="I1029" s="12" t="str">
        <f>Pivot!AG1018</f>
        <v>🏢 Rochester
New York</v>
      </c>
      <c r="J1029" s="11"/>
      <c r="K1029" s="13">
        <f>Pivot!AH1018</f>
        <v>69712</v>
      </c>
      <c r="L1029" s="11"/>
      <c r="M1029" s="12" t="str">
        <f>Pivot!AI1018</f>
        <v>▲ Active
13/05/2017 -</v>
      </c>
      <c r="N1029" s="178">
        <f>Pivot!AJ1018</f>
        <v>7</v>
      </c>
      <c r="O1029" s="179"/>
    </row>
    <row r="1030" spans="3:15" ht="30" customHeight="1" x14ac:dyDescent="0.25">
      <c r="C1030" s="10" t="str">
        <f>Pivot!AD1019</f>
        <v>00-20324372</v>
      </c>
      <c r="D1030" s="11"/>
      <c r="E1030" s="12" t="str">
        <f>Pivot!AE1019</f>
        <v>♂ Gabriela Peterson
38 | Master</v>
      </c>
      <c r="F1030" s="11"/>
      <c r="G1030" s="12" t="str">
        <f>Pivot!AF1019</f>
        <v>Sales Specialist
Sales</v>
      </c>
      <c r="H1030" s="11"/>
      <c r="I1030" s="12" t="str">
        <f>Pivot!AG1019</f>
        <v>🏢 Rochester
New York</v>
      </c>
      <c r="J1030" s="11"/>
      <c r="K1030" s="13">
        <f>Pivot!AH1019</f>
        <v>56344</v>
      </c>
      <c r="L1030" s="11"/>
      <c r="M1030" s="12" t="str">
        <f>Pivot!AI1019</f>
        <v>▲ Active
06/02/2020 -</v>
      </c>
      <c r="N1030" s="178">
        <f>Pivot!AJ1019</f>
        <v>4</v>
      </c>
      <c r="O1030" s="179"/>
    </row>
    <row r="1031" spans="3:15" ht="30" customHeight="1" x14ac:dyDescent="0.25">
      <c r="C1031" s="10" t="str">
        <f>Pivot!AD1020</f>
        <v>00-20327693</v>
      </c>
      <c r="D1031" s="11"/>
      <c r="E1031" s="12" t="str">
        <f>Pivot!AE1020</f>
        <v>♀ Carrie Rivera
43 | PhD</v>
      </c>
      <c r="F1031" s="11"/>
      <c r="G1031" s="12" t="str">
        <f>Pivot!AF1020</f>
        <v>Sales Consultant
Sales</v>
      </c>
      <c r="H1031" s="11"/>
      <c r="I1031" s="12" t="str">
        <f>Pivot!AG1020</f>
        <v>🏢 New York City
New York</v>
      </c>
      <c r="J1031" s="11"/>
      <c r="K1031" s="13">
        <f>Pivot!AH1020</f>
        <v>97713</v>
      </c>
      <c r="L1031" s="11"/>
      <c r="M1031" s="12" t="str">
        <f>Pivot!AI1020</f>
        <v>▲ Active
04/02/2016 -</v>
      </c>
      <c r="N1031" s="178">
        <f>Pivot!AJ1020</f>
        <v>8</v>
      </c>
      <c r="O1031" s="179"/>
    </row>
    <row r="1032" spans="3:15" ht="30" customHeight="1" x14ac:dyDescent="0.25">
      <c r="C1032" s="10" t="str">
        <f>Pivot!AD1021</f>
        <v>00-20330669</v>
      </c>
      <c r="D1032" s="11"/>
      <c r="E1032" s="12" t="str">
        <f>Pivot!AE1021</f>
        <v>♀ Chelsea Banks
61 | Bachelor</v>
      </c>
      <c r="F1032" s="11"/>
      <c r="G1032" s="12" t="str">
        <f>Pivot!AF1021</f>
        <v>Logistics Coordinator
Operations</v>
      </c>
      <c r="H1032" s="11"/>
      <c r="I1032" s="12" t="str">
        <f>Pivot!AG1021</f>
        <v>🏢 New York City
New York</v>
      </c>
      <c r="J1032" s="11"/>
      <c r="K1032" s="13">
        <f>Pivot!AH1021</f>
        <v>60741</v>
      </c>
      <c r="L1032" s="11"/>
      <c r="M1032" s="12" t="str">
        <f>Pivot!AI1021</f>
        <v>▲ Active
23/06/2020 -</v>
      </c>
      <c r="N1032" s="178">
        <f>Pivot!AJ1021</f>
        <v>4</v>
      </c>
      <c r="O1032" s="179"/>
    </row>
    <row r="1033" spans="3:15" ht="30" customHeight="1" x14ac:dyDescent="0.25">
      <c r="C1033" s="10" t="str">
        <f>Pivot!AD1022</f>
        <v>00-20331334</v>
      </c>
      <c r="D1033" s="11"/>
      <c r="E1033" s="12" t="str">
        <f>Pivot!AE1022</f>
        <v>♀ Justin Blanchard
37 | Bachelor</v>
      </c>
      <c r="F1033" s="11"/>
      <c r="G1033" s="12" t="str">
        <f>Pivot!AF1022</f>
        <v>Sales Consultant
Sales</v>
      </c>
      <c r="H1033" s="11"/>
      <c r="I1033" s="12" t="str">
        <f>Pivot!AG1022</f>
        <v>🏢 Rochester
New York</v>
      </c>
      <c r="J1033" s="11"/>
      <c r="K1033" s="13">
        <f>Pivot!AH1022</f>
        <v>93532</v>
      </c>
      <c r="L1033" s="11"/>
      <c r="M1033" s="12" t="str">
        <f>Pivot!AI1022</f>
        <v>▲ Active
10/07/2020 -</v>
      </c>
      <c r="N1033" s="178">
        <f>Pivot!AJ1022</f>
        <v>4</v>
      </c>
      <c r="O1033" s="179"/>
    </row>
    <row r="1034" spans="3:15" ht="30" customHeight="1" x14ac:dyDescent="0.25">
      <c r="C1034" s="10" t="str">
        <f>Pivot!AD1023</f>
        <v>00-20339458</v>
      </c>
      <c r="D1034" s="11"/>
      <c r="E1034" s="12" t="str">
        <f>Pivot!AE1023</f>
        <v>♂ Patricia Nunez
49 | Master</v>
      </c>
      <c r="F1034" s="11"/>
      <c r="G1034" s="12" t="str">
        <f>Pivot!AF1023</f>
        <v>Software Developer
IT</v>
      </c>
      <c r="H1034" s="11"/>
      <c r="I1034" s="12" t="str">
        <f>Pivot!AG1023</f>
        <v>🏢 Buffalo
New York</v>
      </c>
      <c r="J1034" s="11"/>
      <c r="K1034" s="13">
        <f>Pivot!AH1023</f>
        <v>91252</v>
      </c>
      <c r="L1034" s="11"/>
      <c r="M1034" s="12" t="str">
        <f>Pivot!AI1023</f>
        <v>▲ Active
08/12/2024 -</v>
      </c>
      <c r="N1034" s="178">
        <f>Pivot!AJ1023</f>
        <v>0</v>
      </c>
      <c r="O1034" s="179"/>
    </row>
    <row r="1035" spans="3:15" ht="30" customHeight="1" x14ac:dyDescent="0.25">
      <c r="C1035" s="10" t="str">
        <f>Pivot!AD1024</f>
        <v>00-20341136</v>
      </c>
      <c r="D1035" s="11"/>
      <c r="E1035" s="12" t="str">
        <f>Pivot!AE1024</f>
        <v>♂ Jodi Fry
26 | Bachelor</v>
      </c>
      <c r="F1035" s="11"/>
      <c r="G1035" s="12" t="str">
        <f>Pivot!AF1024</f>
        <v>Sales Consultant
Sales</v>
      </c>
      <c r="H1035" s="11"/>
      <c r="I1035" s="12" t="str">
        <f>Pivot!AG1024</f>
        <v>🏢 Rochester
New York</v>
      </c>
      <c r="J1035" s="11"/>
      <c r="K1035" s="13">
        <f>Pivot!AH1024</f>
        <v>89305</v>
      </c>
      <c r="L1035" s="11"/>
      <c r="M1035" s="12" t="str">
        <f>Pivot!AI1024</f>
        <v>▲ Active
11/12/2016 -</v>
      </c>
      <c r="N1035" s="178">
        <f>Pivot!AJ1024</f>
        <v>8</v>
      </c>
      <c r="O1035" s="179"/>
    </row>
    <row r="1036" spans="3:15" ht="30" customHeight="1" x14ac:dyDescent="0.25">
      <c r="C1036" s="10" t="str">
        <f>Pivot!AD1025</f>
        <v>00-20356922</v>
      </c>
      <c r="D1036" s="11"/>
      <c r="E1036" s="12" t="str">
        <f>Pivot!AE1025</f>
        <v>♂ Audrey Aguirre
44 | Bachelor</v>
      </c>
      <c r="F1036" s="11"/>
      <c r="G1036" s="12" t="str">
        <f>Pivot!AF1025</f>
        <v>SEO Specialist
Marketing</v>
      </c>
      <c r="H1036" s="11"/>
      <c r="I1036" s="12" t="str">
        <f>Pivot!AG1025</f>
        <v>🏢 New York City
New York</v>
      </c>
      <c r="J1036" s="11"/>
      <c r="K1036" s="13">
        <f>Pivot!AH1025</f>
        <v>68068</v>
      </c>
      <c r="L1036" s="11"/>
      <c r="M1036" s="12" t="str">
        <f>Pivot!AI1025</f>
        <v>▼ Terminated
25/11/2017 - 24/05/2018</v>
      </c>
      <c r="N1036" s="178">
        <f>Pivot!AJ1025</f>
        <v>0</v>
      </c>
      <c r="O1036" s="179"/>
    </row>
    <row r="1037" spans="3:15" ht="30" customHeight="1" x14ac:dyDescent="0.25">
      <c r="C1037" s="10" t="str">
        <f>Pivot!AD1026</f>
        <v>00-20361818</v>
      </c>
      <c r="D1037" s="11"/>
      <c r="E1037" s="12" t="str">
        <f>Pivot!AE1026</f>
        <v>♀ Donna Perry
53 | High School</v>
      </c>
      <c r="F1037" s="11"/>
      <c r="G1037" s="12" t="str">
        <f>Pivot!AF1026</f>
        <v>Content Creator
Marketing</v>
      </c>
      <c r="H1037" s="11"/>
      <c r="I1037" s="12" t="str">
        <f>Pivot!AG1026</f>
        <v>🏢 New York City
New York</v>
      </c>
      <c r="J1037" s="11"/>
      <c r="K1037" s="13">
        <f>Pivot!AH1026</f>
        <v>56385</v>
      </c>
      <c r="L1037" s="11"/>
      <c r="M1037" s="12" t="str">
        <f>Pivot!AI1026</f>
        <v>▲ Active
09/05/2022 -</v>
      </c>
      <c r="N1037" s="178">
        <f>Pivot!AJ1026</f>
        <v>2</v>
      </c>
      <c r="O1037" s="179"/>
    </row>
    <row r="1038" spans="3:15" ht="30" customHeight="1" x14ac:dyDescent="0.25">
      <c r="C1038" s="10" t="str">
        <f>Pivot!AD1027</f>
        <v>00-20386681</v>
      </c>
      <c r="D1038" s="11"/>
      <c r="E1038" s="12" t="str">
        <f>Pivot!AE1027</f>
        <v>♂ Michelle Davis
36 | Master</v>
      </c>
      <c r="F1038" s="11"/>
      <c r="G1038" s="12" t="str">
        <f>Pivot!AF1027</f>
        <v>Sales Consultant
Sales</v>
      </c>
      <c r="H1038" s="11"/>
      <c r="I1038" s="12" t="str">
        <f>Pivot!AG1027</f>
        <v>🏢 Buffalo
New York</v>
      </c>
      <c r="J1038" s="11"/>
      <c r="K1038" s="13">
        <f>Pivot!AH1027</f>
        <v>74529</v>
      </c>
      <c r="L1038" s="11"/>
      <c r="M1038" s="12" t="str">
        <f>Pivot!AI1027</f>
        <v>▲ Active
02/12/2017 -</v>
      </c>
      <c r="N1038" s="178">
        <f>Pivot!AJ1027</f>
        <v>7</v>
      </c>
      <c r="O1038" s="179"/>
    </row>
    <row r="1039" spans="3:15" ht="30" customHeight="1" x14ac:dyDescent="0.25">
      <c r="C1039" s="10" t="str">
        <f>Pivot!AD1028</f>
        <v>00-20387636</v>
      </c>
      <c r="D1039" s="11"/>
      <c r="E1039" s="12" t="str">
        <f>Pivot!AE1028</f>
        <v>♂ David Larson
55 | Bachelor</v>
      </c>
      <c r="F1039" s="11"/>
      <c r="G1039" s="12" t="str">
        <f>Pivot!AF1028</f>
        <v>Logistics Coordinator
Operations</v>
      </c>
      <c r="H1039" s="11"/>
      <c r="I1039" s="12" t="str">
        <f>Pivot!AG1028</f>
        <v>🏢 New York City
New York</v>
      </c>
      <c r="J1039" s="11"/>
      <c r="K1039" s="13">
        <f>Pivot!AH1028</f>
        <v>68739</v>
      </c>
      <c r="L1039" s="11"/>
      <c r="M1039" s="12" t="str">
        <f>Pivot!AI1028</f>
        <v>▲ Active
17/01/2024 -</v>
      </c>
      <c r="N1039" s="178">
        <f>Pivot!AJ1028</f>
        <v>1</v>
      </c>
      <c r="O1039" s="179"/>
    </row>
    <row r="1040" spans="3:15" ht="30" customHeight="1" x14ac:dyDescent="0.25">
      <c r="C1040" s="10" t="str">
        <f>Pivot!AD1029</f>
        <v>00-20398669</v>
      </c>
      <c r="D1040" s="11"/>
      <c r="E1040" s="12" t="str">
        <f>Pivot!AE1029</f>
        <v>♂ Jason Lewis
33 | High School</v>
      </c>
      <c r="F1040" s="11"/>
      <c r="G1040" s="12" t="str">
        <f>Pivot!AF1029</f>
        <v>Content Creator
Marketing</v>
      </c>
      <c r="H1040" s="11"/>
      <c r="I1040" s="12" t="str">
        <f>Pivot!AG1029</f>
        <v>🏢 New York City
New York</v>
      </c>
      <c r="J1040" s="11"/>
      <c r="K1040" s="13">
        <f>Pivot!AH1029</f>
        <v>56734</v>
      </c>
      <c r="L1040" s="11"/>
      <c r="M1040" s="12" t="str">
        <f>Pivot!AI1029</f>
        <v>▲ Active
09/01/2020 -</v>
      </c>
      <c r="N1040" s="178">
        <f>Pivot!AJ1029</f>
        <v>5</v>
      </c>
      <c r="O1040" s="179"/>
    </row>
    <row r="1041" spans="3:15" ht="30" customHeight="1" x14ac:dyDescent="0.25">
      <c r="C1041" s="10" t="str">
        <f>Pivot!AD1030</f>
        <v>00-20433775</v>
      </c>
      <c r="D1041" s="11"/>
      <c r="E1041" s="12" t="str">
        <f>Pivot!AE1030</f>
        <v>♀ Christopher Hernandez
36 | High School</v>
      </c>
      <c r="F1041" s="11"/>
      <c r="G1041" s="12" t="str">
        <f>Pivot!AF1030</f>
        <v>Inventory Specialist
Operations</v>
      </c>
      <c r="H1041" s="11"/>
      <c r="I1041" s="12" t="str">
        <f>Pivot!AG1030</f>
        <v>🏢 Rochester
New York</v>
      </c>
      <c r="J1041" s="11"/>
      <c r="K1041" s="13">
        <f>Pivot!AH1030</f>
        <v>56471</v>
      </c>
      <c r="L1041" s="11"/>
      <c r="M1041" s="12" t="str">
        <f>Pivot!AI1030</f>
        <v>▲ Active
21/06/2017 -</v>
      </c>
      <c r="N1041" s="178">
        <f>Pivot!AJ1030</f>
        <v>7</v>
      </c>
      <c r="O1041" s="179"/>
    </row>
    <row r="1042" spans="3:15" ht="30" customHeight="1" x14ac:dyDescent="0.25">
      <c r="C1042" s="10" t="str">
        <f>Pivot!AD1031</f>
        <v>00-20435361</v>
      </c>
      <c r="D1042" s="11"/>
      <c r="E1042" s="12" t="str">
        <f>Pivot!AE1031</f>
        <v>♂ Anthony Turner
51 | Bachelor</v>
      </c>
      <c r="F1042" s="11"/>
      <c r="G1042" s="12" t="str">
        <f>Pivot!AF1031</f>
        <v>Logistics Coordinator
Operations</v>
      </c>
      <c r="H1042" s="11"/>
      <c r="I1042" s="12" t="str">
        <f>Pivot!AG1031</f>
        <v>🏢 Buffalo
New York</v>
      </c>
      <c r="J1042" s="11"/>
      <c r="K1042" s="13">
        <f>Pivot!AH1031</f>
        <v>65874</v>
      </c>
      <c r="L1042" s="11"/>
      <c r="M1042" s="12" t="str">
        <f>Pivot!AI1031</f>
        <v>▲ Active
10/08/2020 -</v>
      </c>
      <c r="N1042" s="178">
        <f>Pivot!AJ1031</f>
        <v>4</v>
      </c>
      <c r="O1042" s="179"/>
    </row>
    <row r="1043" spans="3:15" ht="30" customHeight="1" x14ac:dyDescent="0.25">
      <c r="C1043" s="10" t="str">
        <f>Pivot!AD1032</f>
        <v>00-20436008</v>
      </c>
      <c r="D1043" s="11"/>
      <c r="E1043" s="12" t="str">
        <f>Pivot!AE1032</f>
        <v>♀ Juan Gregory
35 | Bachelor</v>
      </c>
      <c r="F1043" s="11"/>
      <c r="G1043" s="12" t="str">
        <f>Pivot!AF1032</f>
        <v>Operations Analyst
Operations</v>
      </c>
      <c r="H1043" s="11"/>
      <c r="I1043" s="12" t="str">
        <f>Pivot!AG1032</f>
        <v>🏢 Rochester
New York</v>
      </c>
      <c r="J1043" s="11"/>
      <c r="K1043" s="13">
        <f>Pivot!AH1032</f>
        <v>79281</v>
      </c>
      <c r="L1043" s="11"/>
      <c r="M1043" s="12" t="str">
        <f>Pivot!AI1032</f>
        <v>▲ Active
25/12/2023 -</v>
      </c>
      <c r="N1043" s="178">
        <f>Pivot!AJ1032</f>
        <v>1</v>
      </c>
      <c r="O1043" s="179"/>
    </row>
    <row r="1044" spans="3:15" ht="30" customHeight="1" x14ac:dyDescent="0.25">
      <c r="C1044" s="10" t="str">
        <f>Pivot!AD1033</f>
        <v>00-20440451</v>
      </c>
      <c r="D1044" s="11"/>
      <c r="E1044" s="12" t="str">
        <f>Pivot!AE1033</f>
        <v>♂ Timothy Nichols
35 | Bachelor</v>
      </c>
      <c r="F1044" s="11"/>
      <c r="G1044" s="12" t="str">
        <f>Pivot!AF1033</f>
        <v>Support Specialist
Customer Service</v>
      </c>
      <c r="H1044" s="11"/>
      <c r="I1044" s="12" t="str">
        <f>Pivot!AG1033</f>
        <v>🏢 New York City
New York</v>
      </c>
      <c r="J1044" s="11"/>
      <c r="K1044" s="13">
        <f>Pivot!AH1033</f>
        <v>67426</v>
      </c>
      <c r="L1044" s="11"/>
      <c r="M1044" s="12" t="str">
        <f>Pivot!AI1033</f>
        <v>▲ Active
01/11/2023 -</v>
      </c>
      <c r="N1044" s="178">
        <f>Pivot!AJ1033</f>
        <v>1</v>
      </c>
      <c r="O1044" s="179"/>
    </row>
    <row r="1045" spans="3:15" ht="30" customHeight="1" x14ac:dyDescent="0.25">
      <c r="C1045" s="10" t="str">
        <f>Pivot!AD1034</f>
        <v>00-20443290</v>
      </c>
      <c r="D1045" s="11"/>
      <c r="E1045" s="12" t="str">
        <f>Pivot!AE1034</f>
        <v>♂ Angela Johnson
28 | High School</v>
      </c>
      <c r="F1045" s="11"/>
      <c r="G1045" s="12" t="str">
        <f>Pivot!AF1034</f>
        <v>SEO Specialist
Marketing</v>
      </c>
      <c r="H1045" s="11"/>
      <c r="I1045" s="12" t="str">
        <f>Pivot!AG1034</f>
        <v>🏢 Rochester
New York</v>
      </c>
      <c r="J1045" s="11"/>
      <c r="K1045" s="13">
        <f>Pivot!AH1034</f>
        <v>66461</v>
      </c>
      <c r="L1045" s="11"/>
      <c r="M1045" s="12" t="str">
        <f>Pivot!AI1034</f>
        <v>▲ Active
25/09/2018 -</v>
      </c>
      <c r="N1045" s="178">
        <f>Pivot!AJ1034</f>
        <v>6</v>
      </c>
      <c r="O1045" s="179"/>
    </row>
    <row r="1046" spans="3:15" ht="30" customHeight="1" x14ac:dyDescent="0.25">
      <c r="C1046" s="10" t="str">
        <f>Pivot!AD1035</f>
        <v>00-20447168</v>
      </c>
      <c r="D1046" s="11"/>
      <c r="E1046" s="12" t="str">
        <f>Pivot!AE1035</f>
        <v>♀ Wesley Torres
26 | Bachelor</v>
      </c>
      <c r="F1046" s="11"/>
      <c r="G1046" s="12" t="str">
        <f>Pivot!AF1035</f>
        <v>Logistics Coordinator
Operations</v>
      </c>
      <c r="H1046" s="11"/>
      <c r="I1046" s="12" t="str">
        <f>Pivot!AG1035</f>
        <v>🏠 Chicago
Illinois</v>
      </c>
      <c r="J1046" s="11"/>
      <c r="K1046" s="13">
        <f>Pivot!AH1035</f>
        <v>53883</v>
      </c>
      <c r="L1046" s="11"/>
      <c r="M1046" s="12" t="str">
        <f>Pivot!AI1035</f>
        <v>▲ Active
26/01/2020 -</v>
      </c>
      <c r="N1046" s="178">
        <f>Pivot!AJ1035</f>
        <v>4</v>
      </c>
      <c r="O1046" s="179"/>
    </row>
    <row r="1047" spans="3:15" ht="30" customHeight="1" x14ac:dyDescent="0.25">
      <c r="C1047" s="10" t="str">
        <f>Pivot!AD1036</f>
        <v>00-20453825</v>
      </c>
      <c r="D1047" s="11"/>
      <c r="E1047" s="12" t="str">
        <f>Pivot!AE1036</f>
        <v>♂ Diane Kelly
25 | Bachelor</v>
      </c>
      <c r="F1047" s="11"/>
      <c r="G1047" s="12" t="str">
        <f>Pivot!AF1036</f>
        <v>Financial Analyst
Finance</v>
      </c>
      <c r="H1047" s="11"/>
      <c r="I1047" s="12" t="str">
        <f>Pivot!AG1036</f>
        <v>🏠 Aurora
Illinois</v>
      </c>
      <c r="J1047" s="11"/>
      <c r="K1047" s="13">
        <f>Pivot!AH1036</f>
        <v>80435</v>
      </c>
      <c r="L1047" s="11"/>
      <c r="M1047" s="12" t="str">
        <f>Pivot!AI1036</f>
        <v>▼ Terminated
08/09/2020 - 07/03/2021</v>
      </c>
      <c r="N1047" s="178">
        <f>Pivot!AJ1036</f>
        <v>0</v>
      </c>
      <c r="O1047" s="179"/>
    </row>
    <row r="1048" spans="3:15" ht="30" customHeight="1" x14ac:dyDescent="0.25">
      <c r="C1048" s="10" t="str">
        <f>Pivot!AD1037</f>
        <v>00-20463550</v>
      </c>
      <c r="D1048" s="11"/>
      <c r="E1048" s="12" t="str">
        <f>Pivot!AE1037</f>
        <v>♂ Devin Rice
41 | Bachelor</v>
      </c>
      <c r="F1048" s="11"/>
      <c r="G1048" s="12" t="str">
        <f>Pivot!AF1037</f>
        <v>Marketing Coordinator
Marketing</v>
      </c>
      <c r="H1048" s="11"/>
      <c r="I1048" s="12" t="str">
        <f>Pivot!AG1037</f>
        <v>🏢 New York City
New York</v>
      </c>
      <c r="J1048" s="11"/>
      <c r="K1048" s="13">
        <f>Pivot!AH1037</f>
        <v>74950</v>
      </c>
      <c r="L1048" s="11"/>
      <c r="M1048" s="12" t="str">
        <f>Pivot!AI1037</f>
        <v>▲ Active
14/03/2015 -</v>
      </c>
      <c r="N1048" s="178">
        <f>Pivot!AJ1037</f>
        <v>9</v>
      </c>
      <c r="O1048" s="179"/>
    </row>
    <row r="1049" spans="3:15" ht="30" customHeight="1" x14ac:dyDescent="0.25">
      <c r="C1049" s="10" t="str">
        <f>Pivot!AD1038</f>
        <v>00-20471228</v>
      </c>
      <c r="D1049" s="11"/>
      <c r="E1049" s="12" t="str">
        <f>Pivot!AE1038</f>
        <v>♀ Jason Mullins
52 | Master</v>
      </c>
      <c r="F1049" s="11"/>
      <c r="G1049" s="12" t="str">
        <f>Pivot!AF1038</f>
        <v>Sales Specialist
Sales</v>
      </c>
      <c r="H1049" s="11"/>
      <c r="I1049" s="12" t="str">
        <f>Pivot!AG1038</f>
        <v>🏢 Rochester
New York</v>
      </c>
      <c r="J1049" s="11"/>
      <c r="K1049" s="13">
        <f>Pivot!AH1038</f>
        <v>75715</v>
      </c>
      <c r="L1049" s="11"/>
      <c r="M1049" s="12" t="str">
        <f>Pivot!AI1038</f>
        <v>▲ Active
13/09/2016 -</v>
      </c>
      <c r="N1049" s="178">
        <f>Pivot!AJ1038</f>
        <v>8</v>
      </c>
      <c r="O1049" s="179"/>
    </row>
    <row r="1050" spans="3:15" ht="30" customHeight="1" x14ac:dyDescent="0.25">
      <c r="C1050" s="10" t="str">
        <f>Pivot!AD1039</f>
        <v>00-20488284</v>
      </c>
      <c r="D1050" s="11"/>
      <c r="E1050" s="12" t="str">
        <f>Pivot!AE1039</f>
        <v>♂ Kevin Fitzpatrick
60 | Bachelor</v>
      </c>
      <c r="F1050" s="11"/>
      <c r="G1050" s="12" t="str">
        <f>Pivot!AF1039</f>
        <v>Software Developer
IT</v>
      </c>
      <c r="H1050" s="11"/>
      <c r="I1050" s="12" t="str">
        <f>Pivot!AG1039</f>
        <v>🏢 Buffalo
New York</v>
      </c>
      <c r="J1050" s="11"/>
      <c r="K1050" s="13">
        <f>Pivot!AH1039</f>
        <v>111315</v>
      </c>
      <c r="L1050" s="11"/>
      <c r="M1050" s="12" t="str">
        <f>Pivot!AI1039</f>
        <v>▲ Active
06/09/2016 -</v>
      </c>
      <c r="N1050" s="178">
        <f>Pivot!AJ1039</f>
        <v>8</v>
      </c>
      <c r="O1050" s="179"/>
    </row>
    <row r="1051" spans="3:15" ht="30" customHeight="1" x14ac:dyDescent="0.25">
      <c r="C1051" s="10" t="str">
        <f>Pivot!AD1040</f>
        <v>00-20526386</v>
      </c>
      <c r="D1051" s="11"/>
      <c r="E1051" s="12" t="str">
        <f>Pivot!AE1040</f>
        <v>♀ Richard Davis
39 | Bachelor</v>
      </c>
      <c r="F1051" s="11"/>
      <c r="G1051" s="12" t="str">
        <f>Pivot!AF1040</f>
        <v>Support Specialist
Customer Service</v>
      </c>
      <c r="H1051" s="11"/>
      <c r="I1051" s="12" t="str">
        <f>Pivot!AG1040</f>
        <v>🏢 New York City
New York</v>
      </c>
      <c r="J1051" s="11"/>
      <c r="K1051" s="13">
        <f>Pivot!AH1040</f>
        <v>56682</v>
      </c>
      <c r="L1051" s="11"/>
      <c r="M1051" s="12" t="str">
        <f>Pivot!AI1040</f>
        <v>▼ Terminated
24/02/2020 - 22/08/2020</v>
      </c>
      <c r="N1051" s="178">
        <f>Pivot!AJ1040</f>
        <v>0</v>
      </c>
      <c r="O1051" s="179"/>
    </row>
    <row r="1052" spans="3:15" ht="30" customHeight="1" x14ac:dyDescent="0.25">
      <c r="C1052" s="10" t="str">
        <f>Pivot!AD1041</f>
        <v>00-20550179</v>
      </c>
      <c r="D1052" s="11"/>
      <c r="E1052" s="12" t="str">
        <f>Pivot!AE1041</f>
        <v>♀ Christina Durham
62 | Bachelor</v>
      </c>
      <c r="F1052" s="11"/>
      <c r="G1052" s="12" t="str">
        <f>Pivot!AF1041</f>
        <v>Logistics Coordinator
Operations</v>
      </c>
      <c r="H1052" s="11"/>
      <c r="I1052" s="12" t="str">
        <f>Pivot!AG1041</f>
        <v>🏢 Buffalo
New York</v>
      </c>
      <c r="J1052" s="11"/>
      <c r="K1052" s="13">
        <f>Pivot!AH1041</f>
        <v>58058</v>
      </c>
      <c r="L1052" s="11"/>
      <c r="M1052" s="12" t="str">
        <f>Pivot!AI1041</f>
        <v>▲ Active
02/06/2019 -</v>
      </c>
      <c r="N1052" s="178">
        <f>Pivot!AJ1041</f>
        <v>5</v>
      </c>
      <c r="O1052" s="179"/>
    </row>
    <row r="1053" spans="3:15" ht="30" customHeight="1" x14ac:dyDescent="0.25">
      <c r="C1053" s="10" t="str">
        <f>Pivot!AD1042</f>
        <v>00-20560435</v>
      </c>
      <c r="D1053" s="11"/>
      <c r="E1053" s="12" t="str">
        <f>Pivot!AE1042</f>
        <v>♂ Stephanie Williams
27 | Bachelor</v>
      </c>
      <c r="F1053" s="11"/>
      <c r="G1053" s="12" t="str">
        <f>Pivot!AF1042</f>
        <v>Accountant
Finance</v>
      </c>
      <c r="H1053" s="11"/>
      <c r="I1053" s="12" t="str">
        <f>Pivot!AG1042</f>
        <v>🏢 Rochester
New York</v>
      </c>
      <c r="J1053" s="11"/>
      <c r="K1053" s="13">
        <f>Pivot!AH1042</f>
        <v>73405</v>
      </c>
      <c r="L1053" s="11"/>
      <c r="M1053" s="12" t="str">
        <f>Pivot!AI1042</f>
        <v>▲ Active
21/04/2016 -</v>
      </c>
      <c r="N1053" s="178">
        <f>Pivot!AJ1042</f>
        <v>8</v>
      </c>
      <c r="O1053" s="179"/>
    </row>
    <row r="1054" spans="3:15" ht="30" customHeight="1" x14ac:dyDescent="0.25">
      <c r="C1054" s="10" t="str">
        <f>Pivot!AD1043</f>
        <v>00-20560999</v>
      </c>
      <c r="D1054" s="11"/>
      <c r="E1054" s="12" t="str">
        <f>Pivot!AE1043</f>
        <v>♂ Alicia Griffith
30 | Bachelor</v>
      </c>
      <c r="F1054" s="11"/>
      <c r="G1054" s="12" t="str">
        <f>Pivot!AF1043</f>
        <v>Sales Consultant
Sales</v>
      </c>
      <c r="H1054" s="11"/>
      <c r="I1054" s="12" t="str">
        <f>Pivot!AG1043</f>
        <v>🏢 New York City
New York</v>
      </c>
      <c r="J1054" s="11"/>
      <c r="K1054" s="13">
        <f>Pivot!AH1043</f>
        <v>84203</v>
      </c>
      <c r="L1054" s="11"/>
      <c r="M1054" s="12" t="str">
        <f>Pivot!AI1043</f>
        <v>▲ Active
02/11/2022 -</v>
      </c>
      <c r="N1054" s="178">
        <f>Pivot!AJ1043</f>
        <v>2</v>
      </c>
      <c r="O1054" s="179"/>
    </row>
    <row r="1055" spans="3:15" ht="30" customHeight="1" x14ac:dyDescent="0.25">
      <c r="C1055" s="10" t="str">
        <f>Pivot!AD1044</f>
        <v>00-20570592</v>
      </c>
      <c r="D1055" s="11"/>
      <c r="E1055" s="12" t="str">
        <f>Pivot!AE1044</f>
        <v>♂ Guy Gaines
22 | Bachelor</v>
      </c>
      <c r="F1055" s="11"/>
      <c r="G1055" s="12" t="str">
        <f>Pivot!AF1044</f>
        <v>Sales Representative
Sales</v>
      </c>
      <c r="H1055" s="11"/>
      <c r="I1055" s="12" t="str">
        <f>Pivot!AG1044</f>
        <v>🏢 New York City
New York</v>
      </c>
      <c r="J1055" s="11"/>
      <c r="K1055" s="13">
        <f>Pivot!AH1044</f>
        <v>80367</v>
      </c>
      <c r="L1055" s="11"/>
      <c r="M1055" s="12" t="str">
        <f>Pivot!AI1044</f>
        <v>▲ Active
04/12/2016 -</v>
      </c>
      <c r="N1055" s="178">
        <f>Pivot!AJ1044</f>
        <v>8</v>
      </c>
      <c r="O1055" s="179"/>
    </row>
    <row r="1056" spans="3:15" ht="30" customHeight="1" x14ac:dyDescent="0.25">
      <c r="C1056" s="10" t="str">
        <f>Pivot!AD1045</f>
        <v>00-20570710</v>
      </c>
      <c r="D1056" s="11"/>
      <c r="E1056" s="12" t="str">
        <f>Pivot!AE1045</f>
        <v>♀ Brittany Rodriguez
41 | High School</v>
      </c>
      <c r="F1056" s="11"/>
      <c r="G1056" s="12" t="str">
        <f>Pivot!AF1045</f>
        <v>Help Desk Technician
Customer Service</v>
      </c>
      <c r="H1056" s="11"/>
      <c r="I1056" s="12" t="str">
        <f>Pivot!AG1045</f>
        <v>🏢 Buffalo
New York</v>
      </c>
      <c r="J1056" s="11"/>
      <c r="K1056" s="13">
        <f>Pivot!AH1045</f>
        <v>56851</v>
      </c>
      <c r="L1056" s="11"/>
      <c r="M1056" s="12" t="str">
        <f>Pivot!AI1045</f>
        <v>▲ Active
21/08/2022 -</v>
      </c>
      <c r="N1056" s="178">
        <f>Pivot!AJ1045</f>
        <v>2</v>
      </c>
      <c r="O1056" s="179"/>
    </row>
    <row r="1057" spans="3:15" ht="30" customHeight="1" x14ac:dyDescent="0.25">
      <c r="C1057" s="10" t="str">
        <f>Pivot!AD1046</f>
        <v>00-20584397</v>
      </c>
      <c r="D1057" s="11"/>
      <c r="E1057" s="12" t="str">
        <f>Pivot!AE1046</f>
        <v>♂ Monique Williams
43 | Bachelor</v>
      </c>
      <c r="F1057" s="11"/>
      <c r="G1057" s="12" t="str">
        <f>Pivot!AF1046</f>
        <v>Sales Representative
Sales</v>
      </c>
      <c r="H1057" s="11"/>
      <c r="I1057" s="12" t="str">
        <f>Pivot!AG1046</f>
        <v>🏢 New York City
New York</v>
      </c>
      <c r="J1057" s="11"/>
      <c r="K1057" s="13">
        <f>Pivot!AH1046</f>
        <v>70989</v>
      </c>
      <c r="L1057" s="11"/>
      <c r="M1057" s="12" t="str">
        <f>Pivot!AI1046</f>
        <v>▼ Terminated
06/07/2017 - 02/01/2018</v>
      </c>
      <c r="N1057" s="178">
        <f>Pivot!AJ1046</f>
        <v>0</v>
      </c>
      <c r="O1057" s="179"/>
    </row>
    <row r="1058" spans="3:15" ht="30" customHeight="1" x14ac:dyDescent="0.25">
      <c r="C1058" s="10" t="str">
        <f>Pivot!AD1047</f>
        <v>00-20587268</v>
      </c>
      <c r="D1058" s="11"/>
      <c r="E1058" s="12" t="str">
        <f>Pivot!AE1047</f>
        <v>♀ Raymond Bryant
35 | High School</v>
      </c>
      <c r="F1058" s="11"/>
      <c r="G1058" s="12" t="str">
        <f>Pivot!AF1047</f>
        <v>Inventory Specialist
Operations</v>
      </c>
      <c r="H1058" s="11"/>
      <c r="I1058" s="12" t="str">
        <f>Pivot!AG1047</f>
        <v>🏠 Philadelphia
Pennsylvania</v>
      </c>
      <c r="J1058" s="11"/>
      <c r="K1058" s="13">
        <f>Pivot!AH1047</f>
        <v>55973</v>
      </c>
      <c r="L1058" s="11"/>
      <c r="M1058" s="12" t="str">
        <f>Pivot!AI1047</f>
        <v>▲ Active
18/08/2024 -</v>
      </c>
      <c r="N1058" s="178">
        <f>Pivot!AJ1047</f>
        <v>0</v>
      </c>
      <c r="O1058" s="179"/>
    </row>
    <row r="1059" spans="3:15" ht="30" customHeight="1" x14ac:dyDescent="0.25">
      <c r="C1059" s="10" t="str">
        <f>Pivot!AD1048</f>
        <v>00-20595135</v>
      </c>
      <c r="D1059" s="11"/>
      <c r="E1059" s="12" t="str">
        <f>Pivot!AE1048</f>
        <v>♂ Jason Wood
45 | Master</v>
      </c>
      <c r="F1059" s="11"/>
      <c r="G1059" s="12" t="str">
        <f>Pivot!AF1048</f>
        <v>Financial Analyst
Finance</v>
      </c>
      <c r="H1059" s="11"/>
      <c r="I1059" s="12" t="str">
        <f>Pivot!AG1048</f>
        <v>🏢 New York City
New York</v>
      </c>
      <c r="J1059" s="11"/>
      <c r="K1059" s="13">
        <f>Pivot!AH1048</f>
        <v>95850</v>
      </c>
      <c r="L1059" s="11"/>
      <c r="M1059" s="12" t="str">
        <f>Pivot!AI1048</f>
        <v>▲ Active
15/01/2018 -</v>
      </c>
      <c r="N1059" s="178">
        <f>Pivot!AJ1048</f>
        <v>7</v>
      </c>
      <c r="O1059" s="179"/>
    </row>
    <row r="1060" spans="3:15" ht="30" customHeight="1" x14ac:dyDescent="0.25">
      <c r="C1060" s="10" t="str">
        <f>Pivot!AD1049</f>
        <v>00-20610410</v>
      </c>
      <c r="D1060" s="11"/>
      <c r="E1060" s="12" t="str">
        <f>Pivot!AE1049</f>
        <v>♀ Jessica Murray
40 | High School</v>
      </c>
      <c r="F1060" s="11"/>
      <c r="G1060" s="12" t="str">
        <f>Pivot!AF1049</f>
        <v>Inventory Specialist
Operations</v>
      </c>
      <c r="H1060" s="11"/>
      <c r="I1060" s="12" t="str">
        <f>Pivot!AG1049</f>
        <v>🏠 Columbus
Ohio</v>
      </c>
      <c r="J1060" s="11"/>
      <c r="K1060" s="13">
        <f>Pivot!AH1049</f>
        <v>64337</v>
      </c>
      <c r="L1060" s="11"/>
      <c r="M1060" s="12" t="str">
        <f>Pivot!AI1049</f>
        <v>▲ Active
30/11/2022 -</v>
      </c>
      <c r="N1060" s="178">
        <f>Pivot!AJ1049</f>
        <v>2</v>
      </c>
      <c r="O1060" s="179"/>
    </row>
    <row r="1061" spans="3:15" ht="30" customHeight="1" x14ac:dyDescent="0.25">
      <c r="C1061" s="10" t="str">
        <f>Pivot!AD1050</f>
        <v>00-20612653</v>
      </c>
      <c r="D1061" s="11"/>
      <c r="E1061" s="12" t="str">
        <f>Pivot!AE1050</f>
        <v>♀ Maureen Hernandez
42 | High School</v>
      </c>
      <c r="F1061" s="11"/>
      <c r="G1061" s="12" t="str">
        <f>Pivot!AF1050</f>
        <v>SEO Specialist
Marketing</v>
      </c>
      <c r="H1061" s="11"/>
      <c r="I1061" s="12" t="str">
        <f>Pivot!AG1050</f>
        <v>🏢 New York City
New York</v>
      </c>
      <c r="J1061" s="11"/>
      <c r="K1061" s="13">
        <f>Pivot!AH1050</f>
        <v>82068</v>
      </c>
      <c r="L1061" s="11"/>
      <c r="M1061" s="12" t="str">
        <f>Pivot!AI1050</f>
        <v>▼ Terminated
21/09/2018 - 20/03/2019</v>
      </c>
      <c r="N1061" s="178">
        <f>Pivot!AJ1050</f>
        <v>0</v>
      </c>
      <c r="O1061" s="179"/>
    </row>
    <row r="1062" spans="3:15" ht="30" customHeight="1" x14ac:dyDescent="0.25">
      <c r="C1062" s="10" t="str">
        <f>Pivot!AD1051</f>
        <v>00-20620936</v>
      </c>
      <c r="D1062" s="11"/>
      <c r="E1062" s="12" t="str">
        <f>Pivot!AE1051</f>
        <v>♀ Luis Allen
53 | Master</v>
      </c>
      <c r="F1062" s="11"/>
      <c r="G1062" s="12" t="str">
        <f>Pivot!AF1051</f>
        <v>Sales Specialist
Sales</v>
      </c>
      <c r="H1062" s="11"/>
      <c r="I1062" s="12" t="str">
        <f>Pivot!AG1051</f>
        <v>🏢 Buffalo
New York</v>
      </c>
      <c r="J1062" s="11"/>
      <c r="K1062" s="13">
        <f>Pivot!AH1051</f>
        <v>79154</v>
      </c>
      <c r="L1062" s="11"/>
      <c r="M1062" s="12" t="str">
        <f>Pivot!AI1051</f>
        <v>▲ Active
07/07/2017 -</v>
      </c>
      <c r="N1062" s="178">
        <f>Pivot!AJ1051</f>
        <v>7</v>
      </c>
      <c r="O1062" s="179"/>
    </row>
    <row r="1063" spans="3:15" ht="30" customHeight="1" x14ac:dyDescent="0.25">
      <c r="C1063" s="10" t="str">
        <f>Pivot!AD1052</f>
        <v>00-20637474</v>
      </c>
      <c r="D1063" s="11"/>
      <c r="E1063" s="12" t="str">
        <f>Pivot!AE1052</f>
        <v>♀ Meghan Miller
33 | Bachelor</v>
      </c>
      <c r="F1063" s="11"/>
      <c r="G1063" s="12" t="str">
        <f>Pivot!AF1052</f>
        <v>Inventory Specialist
Operations</v>
      </c>
      <c r="H1063" s="11"/>
      <c r="I1063" s="12" t="str">
        <f>Pivot!AG1052</f>
        <v>🏠 Allentown
Pennsylvania</v>
      </c>
      <c r="J1063" s="11"/>
      <c r="K1063" s="13">
        <f>Pivot!AH1052</f>
        <v>57788</v>
      </c>
      <c r="L1063" s="11"/>
      <c r="M1063" s="12" t="str">
        <f>Pivot!AI1052</f>
        <v>▲ Active
24/12/2020 -</v>
      </c>
      <c r="N1063" s="178">
        <f>Pivot!AJ1052</f>
        <v>4</v>
      </c>
      <c r="O1063" s="179"/>
    </row>
    <row r="1064" spans="3:15" ht="30" customHeight="1" x14ac:dyDescent="0.25">
      <c r="C1064" s="10" t="str">
        <f>Pivot!AD1053</f>
        <v>00-20641856</v>
      </c>
      <c r="D1064" s="11"/>
      <c r="E1064" s="12" t="str">
        <f>Pivot!AE1053</f>
        <v>♀ Jeffrey Powell
38 | High School</v>
      </c>
      <c r="F1064" s="11"/>
      <c r="G1064" s="12" t="str">
        <f>Pivot!AF1053</f>
        <v>Help Desk Technician
Customer Service</v>
      </c>
      <c r="H1064" s="11"/>
      <c r="I1064" s="12" t="str">
        <f>Pivot!AG1053</f>
        <v>🏠 Philadelphia
Pennsylvania</v>
      </c>
      <c r="J1064" s="11"/>
      <c r="K1064" s="13">
        <f>Pivot!AH1053</f>
        <v>73594</v>
      </c>
      <c r="L1064" s="11"/>
      <c r="M1064" s="12" t="str">
        <f>Pivot!AI1053</f>
        <v>▲ Active
14/08/2017 -</v>
      </c>
      <c r="N1064" s="178">
        <f>Pivot!AJ1053</f>
        <v>7</v>
      </c>
      <c r="O1064" s="179"/>
    </row>
    <row r="1065" spans="3:15" ht="30" customHeight="1" x14ac:dyDescent="0.25">
      <c r="C1065" s="10" t="str">
        <f>Pivot!AD1054</f>
        <v>00-20655497</v>
      </c>
      <c r="D1065" s="11"/>
      <c r="E1065" s="12" t="str">
        <f>Pivot!AE1054</f>
        <v>♂ Ryan Drake
62 | Bachelor</v>
      </c>
      <c r="F1065" s="11"/>
      <c r="G1065" s="12" t="str">
        <f>Pivot!AF1054</f>
        <v>Help Desk Technician
Customer Service</v>
      </c>
      <c r="H1065" s="11"/>
      <c r="I1065" s="12" t="str">
        <f>Pivot!AG1054</f>
        <v>🏢 Rochester
New York</v>
      </c>
      <c r="J1065" s="11"/>
      <c r="K1065" s="13">
        <f>Pivot!AH1054</f>
        <v>67054</v>
      </c>
      <c r="L1065" s="11"/>
      <c r="M1065" s="12" t="str">
        <f>Pivot!AI1054</f>
        <v>▲ Active
30/04/2016 -</v>
      </c>
      <c r="N1065" s="178">
        <f>Pivot!AJ1054</f>
        <v>8</v>
      </c>
      <c r="O1065" s="179"/>
    </row>
    <row r="1066" spans="3:15" ht="30" customHeight="1" x14ac:dyDescent="0.25">
      <c r="C1066" s="10" t="str">
        <f>Pivot!AD1055</f>
        <v>00-20656998</v>
      </c>
      <c r="D1066" s="11"/>
      <c r="E1066" s="12" t="str">
        <f>Pivot!AE1055</f>
        <v>♂ Robert Davis
44 | High School</v>
      </c>
      <c r="F1066" s="11"/>
      <c r="G1066" s="12" t="str">
        <f>Pivot!AF1055</f>
        <v>Support Specialist
Customer Service</v>
      </c>
      <c r="H1066" s="11"/>
      <c r="I1066" s="12" t="str">
        <f>Pivot!AG1055</f>
        <v>🏢 Rochester
New York</v>
      </c>
      <c r="J1066" s="11"/>
      <c r="K1066" s="13">
        <f>Pivot!AH1055</f>
        <v>57351</v>
      </c>
      <c r="L1066" s="11"/>
      <c r="M1066" s="12" t="str">
        <f>Pivot!AI1055</f>
        <v>▲ Active
29/12/2018 -</v>
      </c>
      <c r="N1066" s="178">
        <f>Pivot!AJ1055</f>
        <v>6</v>
      </c>
      <c r="O1066" s="179"/>
    </row>
    <row r="1067" spans="3:15" ht="30" customHeight="1" x14ac:dyDescent="0.25">
      <c r="C1067" s="10" t="str">
        <f>Pivot!AD1056</f>
        <v>00-20664018</v>
      </c>
      <c r="D1067" s="11"/>
      <c r="E1067" s="12" t="str">
        <f>Pivot!AE1056</f>
        <v>♀ Cynthia Trevino
45 | Bachelor</v>
      </c>
      <c r="F1067" s="11"/>
      <c r="G1067" s="12" t="str">
        <f>Pivot!AF1056</f>
        <v>Logistics Coordinator
Operations</v>
      </c>
      <c r="H1067" s="11"/>
      <c r="I1067" s="12" t="str">
        <f>Pivot!AG1056</f>
        <v>🏢 Buffalo
New York</v>
      </c>
      <c r="J1067" s="11"/>
      <c r="K1067" s="13">
        <f>Pivot!AH1056</f>
        <v>57673</v>
      </c>
      <c r="L1067" s="11"/>
      <c r="M1067" s="12" t="str">
        <f>Pivot!AI1056</f>
        <v>▲ Active
28/03/2016 -</v>
      </c>
      <c r="N1067" s="178">
        <f>Pivot!AJ1056</f>
        <v>8</v>
      </c>
      <c r="O1067" s="179"/>
    </row>
    <row r="1068" spans="3:15" ht="30" customHeight="1" x14ac:dyDescent="0.25">
      <c r="C1068" s="10" t="str">
        <f>Pivot!AD1057</f>
        <v>00-20665796</v>
      </c>
      <c r="D1068" s="11"/>
      <c r="E1068" s="12" t="str">
        <f>Pivot!AE1057</f>
        <v>♂ Angela Hoffman
54 | Bachelor</v>
      </c>
      <c r="F1068" s="11"/>
      <c r="G1068" s="12" t="str">
        <f>Pivot!AF1057</f>
        <v>Marketing Coordinator
Marketing</v>
      </c>
      <c r="H1068" s="11"/>
      <c r="I1068" s="12" t="str">
        <f>Pivot!AG1057</f>
        <v>🏢 Rochester
New York</v>
      </c>
      <c r="J1068" s="11"/>
      <c r="K1068" s="13">
        <f>Pivot!AH1057</f>
        <v>74076</v>
      </c>
      <c r="L1068" s="11"/>
      <c r="M1068" s="12" t="str">
        <f>Pivot!AI1057</f>
        <v>▲ Active
14/05/2023 -</v>
      </c>
      <c r="N1068" s="178">
        <f>Pivot!AJ1057</f>
        <v>1</v>
      </c>
      <c r="O1068" s="179"/>
    </row>
    <row r="1069" spans="3:15" ht="30" customHeight="1" x14ac:dyDescent="0.25">
      <c r="C1069" s="10" t="str">
        <f>Pivot!AD1058</f>
        <v>00-20695820</v>
      </c>
      <c r="D1069" s="11"/>
      <c r="E1069" s="12" t="str">
        <f>Pivot!AE1058</f>
        <v>♀ Stephen Ochoa
41 | Master</v>
      </c>
      <c r="F1069" s="11"/>
      <c r="G1069" s="12" t="str">
        <f>Pivot!AF1058</f>
        <v>Software Developer
IT</v>
      </c>
      <c r="H1069" s="11"/>
      <c r="I1069" s="12" t="str">
        <f>Pivot!AG1058</f>
        <v>🏠 Columbus
Ohio</v>
      </c>
      <c r="J1069" s="11"/>
      <c r="K1069" s="13">
        <f>Pivot!AH1058</f>
        <v>104825</v>
      </c>
      <c r="L1069" s="11"/>
      <c r="M1069" s="12" t="str">
        <f>Pivot!AI1058</f>
        <v>▲ Active
10/03/2018 -</v>
      </c>
      <c r="N1069" s="178">
        <f>Pivot!AJ1058</f>
        <v>6</v>
      </c>
      <c r="O1069" s="179"/>
    </row>
    <row r="1070" spans="3:15" ht="30" customHeight="1" x14ac:dyDescent="0.25">
      <c r="C1070" s="10" t="str">
        <f>Pivot!AD1059</f>
        <v>00-20695957</v>
      </c>
      <c r="D1070" s="11"/>
      <c r="E1070" s="12" t="str">
        <f>Pivot!AE1059</f>
        <v>♂ Samuel Sandoval
21 | Bachelor</v>
      </c>
      <c r="F1070" s="11"/>
      <c r="G1070" s="12" t="str">
        <f>Pivot!AF1059</f>
        <v>Operations Analyst
Operations</v>
      </c>
      <c r="H1070" s="11"/>
      <c r="I1070" s="12" t="str">
        <f>Pivot!AG1059</f>
        <v>🏢 New York City
New York</v>
      </c>
      <c r="J1070" s="11"/>
      <c r="K1070" s="13">
        <f>Pivot!AH1059</f>
        <v>89260</v>
      </c>
      <c r="L1070" s="11"/>
      <c r="M1070" s="12" t="str">
        <f>Pivot!AI1059</f>
        <v>▲ Active
04/02/2015 -</v>
      </c>
      <c r="N1070" s="178">
        <f>Pivot!AJ1059</f>
        <v>9</v>
      </c>
      <c r="O1070" s="179"/>
    </row>
    <row r="1071" spans="3:15" ht="30" customHeight="1" x14ac:dyDescent="0.25">
      <c r="C1071" s="10" t="str">
        <f>Pivot!AD1060</f>
        <v>00-20698169</v>
      </c>
      <c r="D1071" s="11"/>
      <c r="E1071" s="12" t="str">
        <f>Pivot!AE1060</f>
        <v>♂ Carol Hughes
62 | Bachelor</v>
      </c>
      <c r="F1071" s="11"/>
      <c r="G1071" s="12" t="str">
        <f>Pivot!AF1060</f>
        <v>Help Desk Technician
Customer Service</v>
      </c>
      <c r="H1071" s="11"/>
      <c r="I1071" s="12" t="str">
        <f>Pivot!AG1060</f>
        <v>🏠 Detroit
Michigan</v>
      </c>
      <c r="J1071" s="11"/>
      <c r="K1071" s="13">
        <f>Pivot!AH1060</f>
        <v>90667</v>
      </c>
      <c r="L1071" s="11"/>
      <c r="M1071" s="12" t="str">
        <f>Pivot!AI1060</f>
        <v>▲ Active
23/03/2024 -</v>
      </c>
      <c r="N1071" s="178">
        <f>Pivot!AJ1060</f>
        <v>0</v>
      </c>
      <c r="O1071" s="179"/>
    </row>
    <row r="1072" spans="3:15" ht="30" customHeight="1" x14ac:dyDescent="0.25">
      <c r="C1072" s="10" t="str">
        <f>Pivot!AD1061</f>
        <v>00-20715605</v>
      </c>
      <c r="D1072" s="11"/>
      <c r="E1072" s="12" t="str">
        <f>Pivot!AE1061</f>
        <v>♂ Michael Fernandez
58 | Bachelor</v>
      </c>
      <c r="F1072" s="11"/>
      <c r="G1072" s="12" t="str">
        <f>Pivot!AF1061</f>
        <v>Marketing Coordinator
Marketing</v>
      </c>
      <c r="H1072" s="11"/>
      <c r="I1072" s="12" t="str">
        <f>Pivot!AG1061</f>
        <v>🏢 Rochester
New York</v>
      </c>
      <c r="J1072" s="11"/>
      <c r="K1072" s="13">
        <f>Pivot!AH1061</f>
        <v>68232</v>
      </c>
      <c r="L1072" s="11"/>
      <c r="M1072" s="12" t="str">
        <f>Pivot!AI1061</f>
        <v>▲ Active
13/02/2018 -</v>
      </c>
      <c r="N1072" s="178">
        <f>Pivot!AJ1061</f>
        <v>6</v>
      </c>
      <c r="O1072" s="179"/>
    </row>
    <row r="1073" spans="3:15" ht="30" customHeight="1" x14ac:dyDescent="0.25">
      <c r="C1073" s="10" t="str">
        <f>Pivot!AD1062</f>
        <v>00-20724388</v>
      </c>
      <c r="D1073" s="11"/>
      <c r="E1073" s="12" t="str">
        <f>Pivot!AE1062</f>
        <v>♀ Kim Roy
34 | Master</v>
      </c>
      <c r="F1073" s="11"/>
      <c r="G1073" s="12" t="str">
        <f>Pivot!AF1062</f>
        <v>Customer Service Manager
Customer Service</v>
      </c>
      <c r="H1073" s="11"/>
      <c r="I1073" s="12" t="str">
        <f>Pivot!AG1062</f>
        <v>🏢 New York City
New York</v>
      </c>
      <c r="J1073" s="11"/>
      <c r="K1073" s="13">
        <f>Pivot!AH1062</f>
        <v>86775</v>
      </c>
      <c r="L1073" s="11"/>
      <c r="M1073" s="12" t="str">
        <f>Pivot!AI1062</f>
        <v>▲ Active
22/07/2023 -</v>
      </c>
      <c r="N1073" s="178">
        <f>Pivot!AJ1062</f>
        <v>1</v>
      </c>
      <c r="O1073" s="179"/>
    </row>
    <row r="1074" spans="3:15" ht="30" customHeight="1" x14ac:dyDescent="0.25">
      <c r="C1074" s="10" t="str">
        <f>Pivot!AD1063</f>
        <v>00-20733328</v>
      </c>
      <c r="D1074" s="11"/>
      <c r="E1074" s="12" t="str">
        <f>Pivot!AE1063</f>
        <v>♂ Amanda Taylor
25 | Bachelor</v>
      </c>
      <c r="F1074" s="11"/>
      <c r="G1074" s="12" t="str">
        <f>Pivot!AF1063</f>
        <v>Inventory Specialist
Operations</v>
      </c>
      <c r="H1074" s="11"/>
      <c r="I1074" s="12" t="str">
        <f>Pivot!AG1063</f>
        <v>🏢 Buffalo
New York</v>
      </c>
      <c r="J1074" s="11"/>
      <c r="K1074" s="13">
        <f>Pivot!AH1063</f>
        <v>63242</v>
      </c>
      <c r="L1074" s="11"/>
      <c r="M1074" s="12" t="str">
        <f>Pivot!AI1063</f>
        <v>▲ Active
23/08/2022 -</v>
      </c>
      <c r="N1074" s="178">
        <f>Pivot!AJ1063</f>
        <v>2</v>
      </c>
      <c r="O1074" s="179"/>
    </row>
    <row r="1075" spans="3:15" ht="30" customHeight="1" x14ac:dyDescent="0.25">
      <c r="C1075" s="10" t="str">
        <f>Pivot!AD1064</f>
        <v>00-20739634</v>
      </c>
      <c r="D1075" s="11"/>
      <c r="E1075" s="12" t="str">
        <f>Pivot!AE1064</f>
        <v>♂ Christy Cook
63 | PhD</v>
      </c>
      <c r="F1075" s="11"/>
      <c r="G1075" s="12" t="str">
        <f>Pivot!AF1064</f>
        <v>Sales Specialist
Sales</v>
      </c>
      <c r="H1075" s="11"/>
      <c r="I1075" s="12" t="str">
        <f>Pivot!AG1064</f>
        <v>🏠 Detroit
Michigan</v>
      </c>
      <c r="J1075" s="11"/>
      <c r="K1075" s="13">
        <f>Pivot!AH1064</f>
        <v>57447</v>
      </c>
      <c r="L1075" s="11"/>
      <c r="M1075" s="12" t="str">
        <f>Pivot!AI1064</f>
        <v>▲ Active
03/01/2019 -</v>
      </c>
      <c r="N1075" s="178">
        <f>Pivot!AJ1064</f>
        <v>6</v>
      </c>
      <c r="O1075" s="179"/>
    </row>
    <row r="1076" spans="3:15" ht="30" customHeight="1" x14ac:dyDescent="0.25">
      <c r="C1076" s="10" t="str">
        <f>Pivot!AD1065</f>
        <v>00-20741296</v>
      </c>
      <c r="D1076" s="11"/>
      <c r="E1076" s="12" t="str">
        <f>Pivot!AE1065</f>
        <v>♂ Matthew Chandler
41 | Bachelor</v>
      </c>
      <c r="F1076" s="11"/>
      <c r="G1076" s="12" t="str">
        <f>Pivot!AF1065</f>
        <v>Sales Representative
Sales</v>
      </c>
      <c r="H1076" s="11"/>
      <c r="I1076" s="12" t="str">
        <f>Pivot!AG1065</f>
        <v>🏢 New York City
New York</v>
      </c>
      <c r="J1076" s="11"/>
      <c r="K1076" s="13">
        <f>Pivot!AH1065</f>
        <v>79569</v>
      </c>
      <c r="L1076" s="11"/>
      <c r="M1076" s="12" t="str">
        <f>Pivot!AI1065</f>
        <v>▲ Active
22/03/2021 -</v>
      </c>
      <c r="N1076" s="178">
        <f>Pivot!AJ1065</f>
        <v>3</v>
      </c>
      <c r="O1076" s="179"/>
    </row>
    <row r="1077" spans="3:15" ht="30" customHeight="1" x14ac:dyDescent="0.25">
      <c r="C1077" s="10" t="str">
        <f>Pivot!AD1066</f>
        <v>00-20746107</v>
      </c>
      <c r="D1077" s="11"/>
      <c r="E1077" s="12" t="str">
        <f>Pivot!AE1066</f>
        <v>♂ Kimberly Brandt
49 | Master</v>
      </c>
      <c r="F1077" s="11"/>
      <c r="G1077" s="12" t="str">
        <f>Pivot!AF1066</f>
        <v>System Administrator
IT</v>
      </c>
      <c r="H1077" s="11"/>
      <c r="I1077" s="12" t="str">
        <f>Pivot!AG1066</f>
        <v>🏢 New York City
New York</v>
      </c>
      <c r="J1077" s="11"/>
      <c r="K1077" s="13">
        <f>Pivot!AH1066</f>
        <v>93689</v>
      </c>
      <c r="L1077" s="11"/>
      <c r="M1077" s="12" t="str">
        <f>Pivot!AI1066</f>
        <v>▲ Active
25/04/2017 -</v>
      </c>
      <c r="N1077" s="178">
        <f>Pivot!AJ1066</f>
        <v>7</v>
      </c>
      <c r="O1077" s="179"/>
    </row>
    <row r="1078" spans="3:15" ht="30" customHeight="1" x14ac:dyDescent="0.25">
      <c r="C1078" s="10" t="str">
        <f>Pivot!AD1067</f>
        <v>00-20746667</v>
      </c>
      <c r="D1078" s="11"/>
      <c r="E1078" s="12" t="str">
        <f>Pivot!AE1067</f>
        <v>♂ Shannon Shepherd
28 | Bachelor</v>
      </c>
      <c r="F1078" s="11"/>
      <c r="G1078" s="12" t="str">
        <f>Pivot!AF1067</f>
        <v>System Administrator
IT</v>
      </c>
      <c r="H1078" s="11"/>
      <c r="I1078" s="12" t="str">
        <f>Pivot!AG1067</f>
        <v>🏠 Allentown
Pennsylvania</v>
      </c>
      <c r="J1078" s="11"/>
      <c r="K1078" s="13">
        <f>Pivot!AH1067</f>
        <v>94377</v>
      </c>
      <c r="L1078" s="11"/>
      <c r="M1078" s="12" t="str">
        <f>Pivot!AI1067</f>
        <v>▼ Terminated
22/11/2018 - 01/08/2022</v>
      </c>
      <c r="N1078" s="178">
        <f>Pivot!AJ1067</f>
        <v>3</v>
      </c>
      <c r="O1078" s="179"/>
    </row>
    <row r="1079" spans="3:15" ht="30" customHeight="1" x14ac:dyDescent="0.25">
      <c r="C1079" s="10" t="str">
        <f>Pivot!AD1068</f>
        <v>00-20751435</v>
      </c>
      <c r="D1079" s="11"/>
      <c r="E1079" s="12" t="str">
        <f>Pivot!AE1068</f>
        <v>♂ Jenny Roman
25 | High School</v>
      </c>
      <c r="F1079" s="11"/>
      <c r="G1079" s="12" t="str">
        <f>Pivot!AF1068</f>
        <v>Help Desk Technician
Customer Service</v>
      </c>
      <c r="H1079" s="11"/>
      <c r="I1079" s="12" t="str">
        <f>Pivot!AG1068</f>
        <v>🏢 New York City
New York</v>
      </c>
      <c r="J1079" s="11"/>
      <c r="K1079" s="13">
        <f>Pivot!AH1068</f>
        <v>71783</v>
      </c>
      <c r="L1079" s="11"/>
      <c r="M1079" s="12" t="str">
        <f>Pivot!AI1068</f>
        <v>▲ Active
02/12/2017 -</v>
      </c>
      <c r="N1079" s="178">
        <f>Pivot!AJ1068</f>
        <v>7</v>
      </c>
      <c r="O1079" s="179"/>
    </row>
    <row r="1080" spans="3:15" ht="30" customHeight="1" x14ac:dyDescent="0.25">
      <c r="C1080" s="10" t="str">
        <f>Pivot!AD1069</f>
        <v>00-20760289</v>
      </c>
      <c r="D1080" s="11"/>
      <c r="E1080" s="12" t="str">
        <f>Pivot!AE1069</f>
        <v>♂ Melissa Estrada
50 | Bachelor</v>
      </c>
      <c r="F1080" s="11"/>
      <c r="G1080" s="12" t="str">
        <f>Pivot!AF1069</f>
        <v>Logistics Coordinator
Operations</v>
      </c>
      <c r="H1080" s="11"/>
      <c r="I1080" s="12" t="str">
        <f>Pivot!AG1069</f>
        <v>🏢 New York City
New York</v>
      </c>
      <c r="J1080" s="11"/>
      <c r="K1080" s="13">
        <f>Pivot!AH1069</f>
        <v>74645</v>
      </c>
      <c r="L1080" s="11"/>
      <c r="M1080" s="12" t="str">
        <f>Pivot!AI1069</f>
        <v>▲ Active
22/11/2019 -</v>
      </c>
      <c r="N1080" s="178">
        <f>Pivot!AJ1069</f>
        <v>5</v>
      </c>
      <c r="O1080" s="179"/>
    </row>
    <row r="1081" spans="3:15" ht="30" customHeight="1" x14ac:dyDescent="0.25">
      <c r="C1081" s="10" t="str">
        <f>Pivot!AD1070</f>
        <v>00-20767361</v>
      </c>
      <c r="D1081" s="11"/>
      <c r="E1081" s="12" t="str">
        <f>Pivot!AE1070</f>
        <v>♂ Jonathan Hughes
49 | Master</v>
      </c>
      <c r="F1081" s="11"/>
      <c r="G1081" s="12" t="str">
        <f>Pivot!AF1070</f>
        <v>Operations Analyst
Operations</v>
      </c>
      <c r="H1081" s="11"/>
      <c r="I1081" s="12" t="str">
        <f>Pivot!AG1070</f>
        <v>🏢 New York City
New York</v>
      </c>
      <c r="J1081" s="11"/>
      <c r="K1081" s="13">
        <f>Pivot!AH1070</f>
        <v>60992</v>
      </c>
      <c r="L1081" s="11"/>
      <c r="M1081" s="12" t="str">
        <f>Pivot!AI1070</f>
        <v>▲ Active
02/09/2023 -</v>
      </c>
      <c r="N1081" s="178">
        <f>Pivot!AJ1070</f>
        <v>1</v>
      </c>
      <c r="O1081" s="179"/>
    </row>
    <row r="1082" spans="3:15" ht="30" customHeight="1" x14ac:dyDescent="0.25">
      <c r="C1082" s="10" t="str">
        <f>Pivot!AD1071</f>
        <v>00-20778737</v>
      </c>
      <c r="D1082" s="11"/>
      <c r="E1082" s="12" t="str">
        <f>Pivot!AE1071</f>
        <v>♀ James Spencer
38 | Bachelor</v>
      </c>
      <c r="F1082" s="11"/>
      <c r="G1082" s="12" t="str">
        <f>Pivot!AF1071</f>
        <v>Sales Representative
Sales</v>
      </c>
      <c r="H1082" s="11"/>
      <c r="I1082" s="12" t="str">
        <f>Pivot!AG1071</f>
        <v>🏢 Rochester
New York</v>
      </c>
      <c r="J1082" s="11"/>
      <c r="K1082" s="13">
        <f>Pivot!AH1071</f>
        <v>74389</v>
      </c>
      <c r="L1082" s="11"/>
      <c r="M1082" s="12" t="str">
        <f>Pivot!AI1071</f>
        <v>▲ Active
26/05/2020 -</v>
      </c>
      <c r="N1082" s="178">
        <f>Pivot!AJ1071</f>
        <v>4</v>
      </c>
      <c r="O1082" s="179"/>
    </row>
    <row r="1083" spans="3:15" ht="30" customHeight="1" x14ac:dyDescent="0.25">
      <c r="C1083" s="10" t="str">
        <f>Pivot!AD1072</f>
        <v>00-20789101</v>
      </c>
      <c r="D1083" s="11"/>
      <c r="E1083" s="12" t="str">
        <f>Pivot!AE1072</f>
        <v>♀ Arthur Russell
41 | Bachelor</v>
      </c>
      <c r="F1083" s="11"/>
      <c r="G1083" s="12" t="str">
        <f>Pivot!AF1072</f>
        <v>Inventory Specialist
Operations</v>
      </c>
      <c r="H1083" s="11"/>
      <c r="I1083" s="12" t="str">
        <f>Pivot!AG1072</f>
        <v>🏠 Grand Rapids
Michigan</v>
      </c>
      <c r="J1083" s="11"/>
      <c r="K1083" s="13">
        <f>Pivot!AH1072</f>
        <v>64290</v>
      </c>
      <c r="L1083" s="11"/>
      <c r="M1083" s="12" t="str">
        <f>Pivot!AI1072</f>
        <v>▲ Active
09/07/2019 -</v>
      </c>
      <c r="N1083" s="178">
        <f>Pivot!AJ1072</f>
        <v>5</v>
      </c>
      <c r="O1083" s="179"/>
    </row>
    <row r="1084" spans="3:15" ht="30" customHeight="1" x14ac:dyDescent="0.25">
      <c r="C1084" s="10" t="str">
        <f>Pivot!AD1073</f>
        <v>00-20796722</v>
      </c>
      <c r="D1084" s="11"/>
      <c r="E1084" s="12" t="str">
        <f>Pivot!AE1073</f>
        <v>♀ Christopher Cortez
42 | Bachelor</v>
      </c>
      <c r="F1084" s="11"/>
      <c r="G1084" s="12" t="str">
        <f>Pivot!AF1073</f>
        <v>Software Developer
IT</v>
      </c>
      <c r="H1084" s="11"/>
      <c r="I1084" s="12" t="str">
        <f>Pivot!AG1073</f>
        <v>🏠 Detroit
Michigan</v>
      </c>
      <c r="J1084" s="11"/>
      <c r="K1084" s="13">
        <f>Pivot!AH1073</f>
        <v>102129</v>
      </c>
      <c r="L1084" s="11"/>
      <c r="M1084" s="12" t="str">
        <f>Pivot!AI1073</f>
        <v>▼ Terminated
08/07/2020 - 18/09/2021</v>
      </c>
      <c r="N1084" s="178">
        <f>Pivot!AJ1073</f>
        <v>1</v>
      </c>
      <c r="O1084" s="179"/>
    </row>
    <row r="1085" spans="3:15" ht="30" customHeight="1" x14ac:dyDescent="0.25">
      <c r="C1085" s="10" t="str">
        <f>Pivot!AD1074</f>
        <v>00-20843514</v>
      </c>
      <c r="D1085" s="11"/>
      <c r="E1085" s="12" t="str">
        <f>Pivot!AE1074</f>
        <v>♂ Stephen Turner
37 | Bachelor</v>
      </c>
      <c r="F1085" s="11"/>
      <c r="G1085" s="12" t="str">
        <f>Pivot!AF1074</f>
        <v>Logistics Coordinator
Operations</v>
      </c>
      <c r="H1085" s="11"/>
      <c r="I1085" s="12" t="str">
        <f>Pivot!AG1074</f>
        <v>🏢 New York City
New York</v>
      </c>
      <c r="J1085" s="11"/>
      <c r="K1085" s="13">
        <f>Pivot!AH1074</f>
        <v>73542</v>
      </c>
      <c r="L1085" s="11"/>
      <c r="M1085" s="12" t="str">
        <f>Pivot!AI1074</f>
        <v>▼ Terminated
30/05/2018 - 11/12/2023</v>
      </c>
      <c r="N1085" s="178">
        <f>Pivot!AJ1074</f>
        <v>5</v>
      </c>
      <c r="O1085" s="179"/>
    </row>
    <row r="1086" spans="3:15" ht="30" customHeight="1" x14ac:dyDescent="0.25">
      <c r="C1086" s="10" t="str">
        <f>Pivot!AD1075</f>
        <v>00-20846331</v>
      </c>
      <c r="D1086" s="11"/>
      <c r="E1086" s="12" t="str">
        <f>Pivot!AE1075</f>
        <v>♀ Mark Davis
23 | Bachelor</v>
      </c>
      <c r="F1086" s="11"/>
      <c r="G1086" s="12" t="str">
        <f>Pivot!AF1075</f>
        <v>System Administrator
IT</v>
      </c>
      <c r="H1086" s="11"/>
      <c r="I1086" s="12" t="str">
        <f>Pivot!AG1075</f>
        <v>🏠 Cleveland
Ohio</v>
      </c>
      <c r="J1086" s="11"/>
      <c r="K1086" s="13">
        <f>Pivot!AH1075</f>
        <v>89001</v>
      </c>
      <c r="L1086" s="11"/>
      <c r="M1086" s="12" t="str">
        <f>Pivot!AI1075</f>
        <v>▲ Active
07/04/2019 -</v>
      </c>
      <c r="N1086" s="178">
        <f>Pivot!AJ1075</f>
        <v>5</v>
      </c>
      <c r="O1086" s="179"/>
    </row>
    <row r="1087" spans="3:15" ht="30" customHeight="1" x14ac:dyDescent="0.25">
      <c r="C1087" s="10" t="str">
        <f>Pivot!AD1076</f>
        <v>00-20888977</v>
      </c>
      <c r="D1087" s="11"/>
      <c r="E1087" s="12" t="str">
        <f>Pivot!AE1076</f>
        <v>♂ Robert Stanley
47 | Master</v>
      </c>
      <c r="F1087" s="11"/>
      <c r="G1087" s="12" t="str">
        <f>Pivot!AF1076</f>
        <v>Software Developer
IT</v>
      </c>
      <c r="H1087" s="11"/>
      <c r="I1087" s="12" t="str">
        <f>Pivot!AG1076</f>
        <v>🏠 Columbus
Ohio</v>
      </c>
      <c r="J1087" s="11"/>
      <c r="K1087" s="13">
        <f>Pivot!AH1076</f>
        <v>97136</v>
      </c>
      <c r="L1087" s="11"/>
      <c r="M1087" s="12" t="str">
        <f>Pivot!AI1076</f>
        <v>▲ Active
14/08/2017 -</v>
      </c>
      <c r="N1087" s="178">
        <f>Pivot!AJ1076</f>
        <v>7</v>
      </c>
      <c r="O1087" s="179"/>
    </row>
    <row r="1088" spans="3:15" ht="30" customHeight="1" x14ac:dyDescent="0.25">
      <c r="C1088" s="10" t="str">
        <f>Pivot!AD1077</f>
        <v>00-20892520</v>
      </c>
      <c r="D1088" s="11"/>
      <c r="E1088" s="12" t="str">
        <f>Pivot!AE1077</f>
        <v>♂ Elizabeth Brown
29 | Bachelor</v>
      </c>
      <c r="F1088" s="11"/>
      <c r="G1088" s="12" t="str">
        <f>Pivot!AF1077</f>
        <v>IT Support Specialist
IT</v>
      </c>
      <c r="H1088" s="11"/>
      <c r="I1088" s="12" t="str">
        <f>Pivot!AG1077</f>
        <v>🏠 Chicago
Illinois</v>
      </c>
      <c r="J1088" s="11"/>
      <c r="K1088" s="13">
        <f>Pivot!AH1077</f>
        <v>63048</v>
      </c>
      <c r="L1088" s="11"/>
      <c r="M1088" s="12" t="str">
        <f>Pivot!AI1077</f>
        <v>▲ Active
16/03/2017 -</v>
      </c>
      <c r="N1088" s="178">
        <f>Pivot!AJ1077</f>
        <v>7</v>
      </c>
      <c r="O1088" s="179"/>
    </row>
    <row r="1089" spans="3:15" ht="30" customHeight="1" x14ac:dyDescent="0.25">
      <c r="C1089" s="10" t="str">
        <f>Pivot!AD1078</f>
        <v>00-20896797</v>
      </c>
      <c r="D1089" s="11"/>
      <c r="E1089" s="12" t="str">
        <f>Pivot!AE1078</f>
        <v>♂ Steve Hernandez
31 | Bachelor</v>
      </c>
      <c r="F1089" s="11"/>
      <c r="G1089" s="12" t="str">
        <f>Pivot!AF1078</f>
        <v>Accounts Payable Specialist
Finance</v>
      </c>
      <c r="H1089" s="11"/>
      <c r="I1089" s="12" t="str">
        <f>Pivot!AG1078</f>
        <v>🏠 Columbus
Ohio</v>
      </c>
      <c r="J1089" s="11"/>
      <c r="K1089" s="13">
        <f>Pivot!AH1078</f>
        <v>61703</v>
      </c>
      <c r="L1089" s="11"/>
      <c r="M1089" s="12" t="str">
        <f>Pivot!AI1078</f>
        <v>▼ Terminated
10/03/2017 - 28/08/2021</v>
      </c>
      <c r="N1089" s="178">
        <f>Pivot!AJ1078</f>
        <v>4</v>
      </c>
      <c r="O1089" s="179"/>
    </row>
    <row r="1090" spans="3:15" ht="30" customHeight="1" x14ac:dyDescent="0.25">
      <c r="C1090" s="10" t="str">
        <f>Pivot!AD1079</f>
        <v>00-20937062</v>
      </c>
      <c r="D1090" s="11"/>
      <c r="E1090" s="12" t="str">
        <f>Pivot!AE1079</f>
        <v>♂ Thomas Chavez
25 | Bachelor</v>
      </c>
      <c r="F1090" s="11"/>
      <c r="G1090" s="12" t="str">
        <f>Pivot!AF1079</f>
        <v>Logistics Coordinator
Operations</v>
      </c>
      <c r="H1090" s="11"/>
      <c r="I1090" s="12" t="str">
        <f>Pivot!AG1079</f>
        <v>🏢 Rochester
New York</v>
      </c>
      <c r="J1090" s="11"/>
      <c r="K1090" s="13">
        <f>Pivot!AH1079</f>
        <v>61335</v>
      </c>
      <c r="L1090" s="11"/>
      <c r="M1090" s="12" t="str">
        <f>Pivot!AI1079</f>
        <v>▲ Active
29/01/2018 -</v>
      </c>
      <c r="N1090" s="178">
        <f>Pivot!AJ1079</f>
        <v>6</v>
      </c>
      <c r="O1090" s="179"/>
    </row>
    <row r="1091" spans="3:15" ht="30" customHeight="1" x14ac:dyDescent="0.25">
      <c r="C1091" s="10" t="str">
        <f>Pivot!AD1080</f>
        <v>00-20949687</v>
      </c>
      <c r="D1091" s="11"/>
      <c r="E1091" s="12" t="str">
        <f>Pivot!AE1080</f>
        <v>♂ Madison Blankenship
63 | Bachelor</v>
      </c>
      <c r="F1091" s="11"/>
      <c r="G1091" s="12" t="str">
        <f>Pivot!AF1080</f>
        <v>Sales Representative
Sales</v>
      </c>
      <c r="H1091" s="11"/>
      <c r="I1091" s="12" t="str">
        <f>Pivot!AG1080</f>
        <v>🏢 New York City
New York</v>
      </c>
      <c r="J1091" s="11"/>
      <c r="K1091" s="13">
        <f>Pivot!AH1080</f>
        <v>75091</v>
      </c>
      <c r="L1091" s="11"/>
      <c r="M1091" s="12" t="str">
        <f>Pivot!AI1080</f>
        <v>▼ Terminated
28/04/2017 - 19/12/2018</v>
      </c>
      <c r="N1091" s="178">
        <f>Pivot!AJ1080</f>
        <v>1</v>
      </c>
      <c r="O1091" s="179"/>
    </row>
    <row r="1092" spans="3:15" ht="30" customHeight="1" x14ac:dyDescent="0.25">
      <c r="C1092" s="10" t="str">
        <f>Pivot!AD1081</f>
        <v>00-20980204</v>
      </c>
      <c r="D1092" s="11"/>
      <c r="E1092" s="12" t="str">
        <f>Pivot!AE1081</f>
        <v>♀ William Myers
50 | Bachelor</v>
      </c>
      <c r="F1092" s="11"/>
      <c r="G1092" s="12" t="str">
        <f>Pivot!AF1081</f>
        <v>Logistics Coordinator
Operations</v>
      </c>
      <c r="H1092" s="11"/>
      <c r="I1092" s="12" t="str">
        <f>Pivot!AG1081</f>
        <v>🏢 Rochester
New York</v>
      </c>
      <c r="J1092" s="11"/>
      <c r="K1092" s="13">
        <f>Pivot!AH1081</f>
        <v>64787</v>
      </c>
      <c r="L1092" s="11"/>
      <c r="M1092" s="12" t="str">
        <f>Pivot!AI1081</f>
        <v>▲ Active
12/07/2023 -</v>
      </c>
      <c r="N1092" s="178">
        <f>Pivot!AJ1081</f>
        <v>1</v>
      </c>
      <c r="O1092" s="179"/>
    </row>
    <row r="1093" spans="3:15" ht="30" customHeight="1" x14ac:dyDescent="0.25">
      <c r="C1093" s="10" t="str">
        <f>Pivot!AD1082</f>
        <v>00-20983796</v>
      </c>
      <c r="D1093" s="11"/>
      <c r="E1093" s="12" t="str">
        <f>Pivot!AE1082</f>
        <v>♂ Jeffrey Page
35 | Master</v>
      </c>
      <c r="F1093" s="11"/>
      <c r="G1093" s="12" t="str">
        <f>Pivot!AF1082</f>
        <v>Operations Analyst
Operations</v>
      </c>
      <c r="H1093" s="11"/>
      <c r="I1093" s="12" t="str">
        <f>Pivot!AG1082</f>
        <v>🏠 Columbus
Ohio</v>
      </c>
      <c r="J1093" s="11"/>
      <c r="K1093" s="13">
        <f>Pivot!AH1082</f>
        <v>65198</v>
      </c>
      <c r="L1093" s="11"/>
      <c r="M1093" s="12" t="str">
        <f>Pivot!AI1082</f>
        <v>▲ Active
20/04/2024 -</v>
      </c>
      <c r="N1093" s="178">
        <f>Pivot!AJ1082</f>
        <v>0</v>
      </c>
      <c r="O1093" s="179"/>
    </row>
    <row r="1094" spans="3:15" ht="30" customHeight="1" x14ac:dyDescent="0.25">
      <c r="C1094" s="10" t="str">
        <f>Pivot!AD1083</f>
        <v>00-20988446</v>
      </c>
      <c r="D1094" s="11"/>
      <c r="E1094" s="12" t="str">
        <f>Pivot!AE1083</f>
        <v>♀ Kenneth Jones
38 | Bachelor</v>
      </c>
      <c r="F1094" s="11"/>
      <c r="G1094" s="12" t="str">
        <f>Pivot!AF1083</f>
        <v>Support Specialist
Customer Service</v>
      </c>
      <c r="H1094" s="11"/>
      <c r="I1094" s="12" t="str">
        <f>Pivot!AG1083</f>
        <v>🏠 Grand Rapids
Michigan</v>
      </c>
      <c r="J1094" s="11"/>
      <c r="K1094" s="13">
        <f>Pivot!AH1083</f>
        <v>59488</v>
      </c>
      <c r="L1094" s="11"/>
      <c r="M1094" s="12" t="str">
        <f>Pivot!AI1083</f>
        <v>▼ Terminated
24/01/2020 - 22/07/2020</v>
      </c>
      <c r="N1094" s="178">
        <f>Pivot!AJ1083</f>
        <v>0</v>
      </c>
      <c r="O1094" s="179"/>
    </row>
    <row r="1095" spans="3:15" ht="30" customHeight="1" x14ac:dyDescent="0.25">
      <c r="C1095" s="10" t="str">
        <f>Pivot!AD1084</f>
        <v>00-20994583</v>
      </c>
      <c r="D1095" s="11"/>
      <c r="E1095" s="12" t="str">
        <f>Pivot!AE1084</f>
        <v>♂ Megan Garcia
35 | High School</v>
      </c>
      <c r="F1095" s="11"/>
      <c r="G1095" s="12" t="str">
        <f>Pivot!AF1084</f>
        <v>Customer Service Representative
Customer Service</v>
      </c>
      <c r="H1095" s="11"/>
      <c r="I1095" s="12" t="str">
        <f>Pivot!AG1084</f>
        <v>🏢 New York City
New York</v>
      </c>
      <c r="J1095" s="11"/>
      <c r="K1095" s="13">
        <f>Pivot!AH1084</f>
        <v>56320</v>
      </c>
      <c r="L1095" s="11"/>
      <c r="M1095" s="12" t="str">
        <f>Pivot!AI1084</f>
        <v>▲ Active
08/06/2020 -</v>
      </c>
      <c r="N1095" s="178">
        <f>Pivot!AJ1084</f>
        <v>4</v>
      </c>
      <c r="O1095" s="179"/>
    </row>
    <row r="1096" spans="3:15" ht="30" customHeight="1" x14ac:dyDescent="0.25">
      <c r="C1096" s="10" t="str">
        <f>Pivot!AD1085</f>
        <v>00-21005469</v>
      </c>
      <c r="D1096" s="11"/>
      <c r="E1096" s="12" t="str">
        <f>Pivot!AE1085</f>
        <v>♂ Dennis Brady
37 | Bachelor</v>
      </c>
      <c r="F1096" s="11"/>
      <c r="G1096" s="12" t="str">
        <f>Pivot!AF1085</f>
        <v>IT Support Specialist
IT</v>
      </c>
      <c r="H1096" s="11"/>
      <c r="I1096" s="12" t="str">
        <f>Pivot!AG1085</f>
        <v>🏢 New York City
New York</v>
      </c>
      <c r="J1096" s="11"/>
      <c r="K1096" s="13">
        <f>Pivot!AH1085</f>
        <v>72646</v>
      </c>
      <c r="L1096" s="11"/>
      <c r="M1096" s="12" t="str">
        <f>Pivot!AI1085</f>
        <v>▲ Active
07/05/2019 -</v>
      </c>
      <c r="N1096" s="178">
        <f>Pivot!AJ1085</f>
        <v>5</v>
      </c>
      <c r="O1096" s="179"/>
    </row>
    <row r="1097" spans="3:15" ht="30" customHeight="1" x14ac:dyDescent="0.25">
      <c r="C1097" s="10" t="str">
        <f>Pivot!AD1086</f>
        <v>00-21010428</v>
      </c>
      <c r="D1097" s="11"/>
      <c r="E1097" s="12" t="str">
        <f>Pivot!AE1086</f>
        <v>♂ Eric Ayala
37 | Bachelor</v>
      </c>
      <c r="F1097" s="11"/>
      <c r="G1097" s="12" t="str">
        <f>Pivot!AF1086</f>
        <v>IT Support Specialist
IT</v>
      </c>
      <c r="H1097" s="11"/>
      <c r="I1097" s="12" t="str">
        <f>Pivot!AG1086</f>
        <v>🏢 Rochester
New York</v>
      </c>
      <c r="J1097" s="11"/>
      <c r="K1097" s="13">
        <f>Pivot!AH1086</f>
        <v>73571</v>
      </c>
      <c r="L1097" s="11"/>
      <c r="M1097" s="12" t="str">
        <f>Pivot!AI1086</f>
        <v>▲ Active
16/06/2024 -</v>
      </c>
      <c r="N1097" s="178">
        <f>Pivot!AJ1086</f>
        <v>0</v>
      </c>
      <c r="O1097" s="179"/>
    </row>
    <row r="1098" spans="3:15" ht="30" customHeight="1" x14ac:dyDescent="0.25">
      <c r="C1098" s="10" t="str">
        <f>Pivot!AD1087</f>
        <v>00-21043725</v>
      </c>
      <c r="D1098" s="11"/>
      <c r="E1098" s="12" t="str">
        <f>Pivot!AE1087</f>
        <v>♀ Daniel Chen
29 | Master</v>
      </c>
      <c r="F1098" s="11"/>
      <c r="G1098" s="12" t="str">
        <f>Pivot!AF1087</f>
        <v>Sales Consultant
Sales</v>
      </c>
      <c r="H1098" s="11"/>
      <c r="I1098" s="12" t="str">
        <f>Pivot!AG1087</f>
        <v>🏢 Rochester
New York</v>
      </c>
      <c r="J1098" s="11"/>
      <c r="K1098" s="13">
        <f>Pivot!AH1087</f>
        <v>94053</v>
      </c>
      <c r="L1098" s="11"/>
      <c r="M1098" s="12" t="str">
        <f>Pivot!AI1087</f>
        <v>▲ Active
23/08/2017 -</v>
      </c>
      <c r="N1098" s="178">
        <f>Pivot!AJ1087</f>
        <v>7</v>
      </c>
      <c r="O1098" s="179"/>
    </row>
    <row r="1099" spans="3:15" ht="30" customHeight="1" x14ac:dyDescent="0.25">
      <c r="C1099" s="10" t="str">
        <f>Pivot!AD1088</f>
        <v>00-21052264</v>
      </c>
      <c r="D1099" s="11"/>
      <c r="E1099" s="12" t="str">
        <f>Pivot!AE1088</f>
        <v>♂ David Perez
50 | High School</v>
      </c>
      <c r="F1099" s="11"/>
      <c r="G1099" s="12" t="str">
        <f>Pivot!AF1088</f>
        <v>IT Support Specialist
IT</v>
      </c>
      <c r="H1099" s="11"/>
      <c r="I1099" s="12" t="str">
        <f>Pivot!AG1088</f>
        <v>🏢 Rochester
New York</v>
      </c>
      <c r="J1099" s="11"/>
      <c r="K1099" s="13">
        <f>Pivot!AH1088</f>
        <v>61901</v>
      </c>
      <c r="L1099" s="11"/>
      <c r="M1099" s="12" t="str">
        <f>Pivot!AI1088</f>
        <v>▲ Active
26/06/2024 -</v>
      </c>
      <c r="N1099" s="178">
        <f>Pivot!AJ1088</f>
        <v>0</v>
      </c>
      <c r="O1099" s="179"/>
    </row>
    <row r="1100" spans="3:15" ht="30" customHeight="1" x14ac:dyDescent="0.25">
      <c r="C1100" s="10" t="str">
        <f>Pivot!AD1089</f>
        <v>00-21062296</v>
      </c>
      <c r="D1100" s="11"/>
      <c r="E1100" s="12" t="str">
        <f>Pivot!AE1089</f>
        <v>♂ Alexis Clark
24 | Bachelor</v>
      </c>
      <c r="F1100" s="11"/>
      <c r="G1100" s="12" t="str">
        <f>Pivot!AF1089</f>
        <v>Marketing Coordinator
Marketing</v>
      </c>
      <c r="H1100" s="11"/>
      <c r="I1100" s="12" t="str">
        <f>Pivot!AG1089</f>
        <v>🏢 New York City
New York</v>
      </c>
      <c r="J1100" s="11"/>
      <c r="K1100" s="13">
        <f>Pivot!AH1089</f>
        <v>74615</v>
      </c>
      <c r="L1100" s="11"/>
      <c r="M1100" s="12" t="str">
        <f>Pivot!AI1089</f>
        <v>▼ Terminated
25/02/2018 - 24/08/2018</v>
      </c>
      <c r="N1100" s="178">
        <f>Pivot!AJ1089</f>
        <v>0</v>
      </c>
      <c r="O1100" s="179"/>
    </row>
    <row r="1101" spans="3:15" ht="30" customHeight="1" x14ac:dyDescent="0.25">
      <c r="C1101" s="10" t="str">
        <f>Pivot!AD1090</f>
        <v>00-21081940</v>
      </c>
      <c r="D1101" s="11"/>
      <c r="E1101" s="12" t="str">
        <f>Pivot!AE1090</f>
        <v>♂ Melanie Padilla
40 | Bachelor</v>
      </c>
      <c r="F1101" s="11"/>
      <c r="G1101" s="12" t="str">
        <f>Pivot!AF1090</f>
        <v>SEO Specialist
Marketing</v>
      </c>
      <c r="H1101" s="11"/>
      <c r="I1101" s="12" t="str">
        <f>Pivot!AG1090</f>
        <v>🏢 Buffalo
New York</v>
      </c>
      <c r="J1101" s="11"/>
      <c r="K1101" s="13">
        <f>Pivot!AH1090</f>
        <v>98319</v>
      </c>
      <c r="L1101" s="11"/>
      <c r="M1101" s="12" t="str">
        <f>Pivot!AI1090</f>
        <v>▲ Active
31/05/2018 -</v>
      </c>
      <c r="N1101" s="178">
        <f>Pivot!AJ1090</f>
        <v>6</v>
      </c>
      <c r="O1101" s="179"/>
    </row>
    <row r="1102" spans="3:15" ht="30" customHeight="1" x14ac:dyDescent="0.25">
      <c r="C1102" s="10" t="str">
        <f>Pivot!AD1091</f>
        <v>00-21091349</v>
      </c>
      <c r="D1102" s="11"/>
      <c r="E1102" s="12" t="str">
        <f>Pivot!AE1091</f>
        <v>♂ Angelica Maxwell
65 | Bachelor</v>
      </c>
      <c r="F1102" s="11"/>
      <c r="G1102" s="12" t="str">
        <f>Pivot!AF1091</f>
        <v>Logistics Coordinator
Operations</v>
      </c>
      <c r="H1102" s="11"/>
      <c r="I1102" s="12" t="str">
        <f>Pivot!AG1091</f>
        <v>🏠 Grand Rapids
Michigan</v>
      </c>
      <c r="J1102" s="11"/>
      <c r="K1102" s="13">
        <f>Pivot!AH1091</f>
        <v>76759</v>
      </c>
      <c r="L1102" s="11"/>
      <c r="M1102" s="12" t="str">
        <f>Pivot!AI1091</f>
        <v>▲ Active
04/12/2016 -</v>
      </c>
      <c r="N1102" s="178">
        <f>Pivot!AJ1091</f>
        <v>8</v>
      </c>
      <c r="O1102" s="179"/>
    </row>
    <row r="1103" spans="3:15" ht="30" customHeight="1" x14ac:dyDescent="0.25">
      <c r="C1103" s="10" t="str">
        <f>Pivot!AD1092</f>
        <v>00-21112459</v>
      </c>
      <c r="D1103" s="11"/>
      <c r="E1103" s="12" t="str">
        <f>Pivot!AE1092</f>
        <v>♂ Gary Griffin
54 | Bachelor</v>
      </c>
      <c r="F1103" s="11"/>
      <c r="G1103" s="12" t="str">
        <f>Pivot!AF1092</f>
        <v>Logistics Coordinator
Operations</v>
      </c>
      <c r="H1103" s="11"/>
      <c r="I1103" s="12" t="str">
        <f>Pivot!AG1092</f>
        <v>🏢 Rochester
New York</v>
      </c>
      <c r="J1103" s="11"/>
      <c r="K1103" s="13">
        <f>Pivot!AH1092</f>
        <v>65345</v>
      </c>
      <c r="L1103" s="11"/>
      <c r="M1103" s="12" t="str">
        <f>Pivot!AI1092</f>
        <v>▲ Active
14/02/2018 -</v>
      </c>
      <c r="N1103" s="178">
        <f>Pivot!AJ1092</f>
        <v>6</v>
      </c>
      <c r="O1103" s="179"/>
    </row>
    <row r="1104" spans="3:15" ht="30" customHeight="1" x14ac:dyDescent="0.25">
      <c r="C1104" s="10" t="str">
        <f>Pivot!AD1093</f>
        <v>00-21114927</v>
      </c>
      <c r="D1104" s="11"/>
      <c r="E1104" s="12" t="str">
        <f>Pivot!AE1093</f>
        <v>♀ Madison Alvarez
31 | Master</v>
      </c>
      <c r="F1104" s="11"/>
      <c r="G1104" s="12" t="str">
        <f>Pivot!AF1093</f>
        <v>Operations Analyst
Operations</v>
      </c>
      <c r="H1104" s="11"/>
      <c r="I1104" s="12" t="str">
        <f>Pivot!AG1093</f>
        <v>🏢 Rochester
New York</v>
      </c>
      <c r="J1104" s="11"/>
      <c r="K1104" s="13">
        <f>Pivot!AH1093</f>
        <v>88974</v>
      </c>
      <c r="L1104" s="11"/>
      <c r="M1104" s="12" t="str">
        <f>Pivot!AI1093</f>
        <v>▲ Active
08/07/2023 -</v>
      </c>
      <c r="N1104" s="178">
        <f>Pivot!AJ1093</f>
        <v>1</v>
      </c>
      <c r="O1104" s="179"/>
    </row>
    <row r="1105" spans="3:15" ht="30" customHeight="1" x14ac:dyDescent="0.25">
      <c r="C1105" s="10" t="str">
        <f>Pivot!AD1094</f>
        <v>00-21123747</v>
      </c>
      <c r="D1105" s="11"/>
      <c r="E1105" s="12" t="str">
        <f>Pivot!AE1094</f>
        <v>♀ Christine Gardner
34 | High School</v>
      </c>
      <c r="F1105" s="11"/>
      <c r="G1105" s="12" t="str">
        <f>Pivot!AF1094</f>
        <v>Support Specialist
Customer Service</v>
      </c>
      <c r="H1105" s="11"/>
      <c r="I1105" s="12" t="str">
        <f>Pivot!AG1094</f>
        <v>🏢 New York City
New York</v>
      </c>
      <c r="J1105" s="11"/>
      <c r="K1105" s="13">
        <f>Pivot!AH1094</f>
        <v>53065</v>
      </c>
      <c r="L1105" s="11"/>
      <c r="M1105" s="12" t="str">
        <f>Pivot!AI1094</f>
        <v>▲ Active
15/02/2016 -</v>
      </c>
      <c r="N1105" s="178">
        <f>Pivot!AJ1094</f>
        <v>8</v>
      </c>
      <c r="O1105" s="179"/>
    </row>
    <row r="1106" spans="3:15" ht="30" customHeight="1" x14ac:dyDescent="0.25">
      <c r="C1106" s="10" t="str">
        <f>Pivot!AD1095</f>
        <v>00-21140488</v>
      </c>
      <c r="D1106" s="11"/>
      <c r="E1106" s="12" t="str">
        <f>Pivot!AE1095</f>
        <v>♀ Stephanie Jefferson
54 | Master</v>
      </c>
      <c r="F1106" s="11"/>
      <c r="G1106" s="12" t="str">
        <f>Pivot!AF1095</f>
        <v>Operations Analyst
Operations</v>
      </c>
      <c r="H1106" s="11"/>
      <c r="I1106" s="12" t="str">
        <f>Pivot!AG1095</f>
        <v>🏢 Rochester
New York</v>
      </c>
      <c r="J1106" s="11"/>
      <c r="K1106" s="13">
        <f>Pivot!AH1095</f>
        <v>64127</v>
      </c>
      <c r="L1106" s="11"/>
      <c r="M1106" s="12" t="str">
        <f>Pivot!AI1095</f>
        <v>▲ Active
30/05/2017 -</v>
      </c>
      <c r="N1106" s="178">
        <f>Pivot!AJ1095</f>
        <v>7</v>
      </c>
      <c r="O1106" s="179"/>
    </row>
    <row r="1107" spans="3:15" ht="30" customHeight="1" x14ac:dyDescent="0.25">
      <c r="C1107" s="10" t="str">
        <f>Pivot!AD1096</f>
        <v>00-21145168</v>
      </c>
      <c r="D1107" s="11"/>
      <c r="E1107" s="12" t="str">
        <f>Pivot!AE1096</f>
        <v>♀ Ray Thomas
62 | High School</v>
      </c>
      <c r="F1107" s="11"/>
      <c r="G1107" s="12" t="str">
        <f>Pivot!AF1096</f>
        <v>Customer Service Representative
Customer Service</v>
      </c>
      <c r="H1107" s="11"/>
      <c r="I1107" s="12" t="str">
        <f>Pivot!AG1096</f>
        <v>🏠 Virginia Beach
Virginia</v>
      </c>
      <c r="J1107" s="11"/>
      <c r="K1107" s="13">
        <f>Pivot!AH1096</f>
        <v>56639</v>
      </c>
      <c r="L1107" s="11"/>
      <c r="M1107" s="12" t="str">
        <f>Pivot!AI1096</f>
        <v>▲ Active
12/03/2023 -</v>
      </c>
      <c r="N1107" s="178">
        <f>Pivot!AJ1096</f>
        <v>1</v>
      </c>
      <c r="O1107" s="179"/>
    </row>
    <row r="1108" spans="3:15" ht="30" customHeight="1" x14ac:dyDescent="0.25">
      <c r="C1108" s="10" t="str">
        <f>Pivot!AD1097</f>
        <v>00-21159651</v>
      </c>
      <c r="D1108" s="11"/>
      <c r="E1108" s="12" t="str">
        <f>Pivot!AE1097</f>
        <v>♂ Travis Gonzalez
45 | Master</v>
      </c>
      <c r="F1108" s="11"/>
      <c r="G1108" s="12" t="str">
        <f>Pivot!AF1097</f>
        <v>Operations Analyst
Operations</v>
      </c>
      <c r="H1108" s="11"/>
      <c r="I1108" s="12" t="str">
        <f>Pivot!AG1097</f>
        <v>🏠 Virginia Beach
Virginia</v>
      </c>
      <c r="J1108" s="11"/>
      <c r="K1108" s="13">
        <f>Pivot!AH1097</f>
        <v>81127</v>
      </c>
      <c r="L1108" s="11"/>
      <c r="M1108" s="12" t="str">
        <f>Pivot!AI1097</f>
        <v>▲ Active
05/06/2023 -</v>
      </c>
      <c r="N1108" s="178">
        <f>Pivot!AJ1097</f>
        <v>1</v>
      </c>
      <c r="O1108" s="179"/>
    </row>
    <row r="1109" spans="3:15" ht="30" customHeight="1" x14ac:dyDescent="0.25">
      <c r="C1109" s="10" t="str">
        <f>Pivot!AD1098</f>
        <v>00-21173787</v>
      </c>
      <c r="D1109" s="11"/>
      <c r="E1109" s="12" t="str">
        <f>Pivot!AE1098</f>
        <v>♂ David Williams
39 | Bachelor</v>
      </c>
      <c r="F1109" s="11"/>
      <c r="G1109" s="12" t="str">
        <f>Pivot!AF1098</f>
        <v>Support Specialist
Customer Service</v>
      </c>
      <c r="H1109" s="11"/>
      <c r="I1109" s="12" t="str">
        <f>Pivot!AG1098</f>
        <v>🏢 New York City
New York</v>
      </c>
      <c r="J1109" s="11"/>
      <c r="K1109" s="13">
        <f>Pivot!AH1098</f>
        <v>67270</v>
      </c>
      <c r="L1109" s="11"/>
      <c r="M1109" s="12" t="str">
        <f>Pivot!AI1098</f>
        <v>▲ Active
18/04/2016 -</v>
      </c>
      <c r="N1109" s="178">
        <f>Pivot!AJ1098</f>
        <v>8</v>
      </c>
      <c r="O1109" s="179"/>
    </row>
    <row r="1110" spans="3:15" ht="30" customHeight="1" x14ac:dyDescent="0.25">
      <c r="C1110" s="10" t="str">
        <f>Pivot!AD1099</f>
        <v>00-21177910</v>
      </c>
      <c r="D1110" s="11"/>
      <c r="E1110" s="12" t="str">
        <f>Pivot!AE1099</f>
        <v>♀ Kenneth Mejia
27 | Master</v>
      </c>
      <c r="F1110" s="11"/>
      <c r="G1110" s="12" t="str">
        <f>Pivot!AF1099</f>
        <v>Software Developer
IT</v>
      </c>
      <c r="H1110" s="11"/>
      <c r="I1110" s="12" t="str">
        <f>Pivot!AG1099</f>
        <v>🏢 New York City
New York</v>
      </c>
      <c r="J1110" s="11"/>
      <c r="K1110" s="13">
        <f>Pivot!AH1099</f>
        <v>93161</v>
      </c>
      <c r="L1110" s="11"/>
      <c r="M1110" s="12" t="str">
        <f>Pivot!AI1099</f>
        <v>▲ Active
04/06/2017 -</v>
      </c>
      <c r="N1110" s="178">
        <f>Pivot!AJ1099</f>
        <v>7</v>
      </c>
      <c r="O1110" s="179"/>
    </row>
    <row r="1111" spans="3:15" ht="30" customHeight="1" x14ac:dyDescent="0.25">
      <c r="C1111" s="10" t="str">
        <f>Pivot!AD1100</f>
        <v>00-21180576</v>
      </c>
      <c r="D1111" s="11"/>
      <c r="E1111" s="12" t="str">
        <f>Pivot!AE1100</f>
        <v>♂ Patricia Harris
20 | High School</v>
      </c>
      <c r="F1111" s="11"/>
      <c r="G1111" s="12" t="str">
        <f>Pivot!AF1100</f>
        <v>Support Specialist
Customer Service</v>
      </c>
      <c r="H1111" s="11"/>
      <c r="I1111" s="12" t="str">
        <f>Pivot!AG1100</f>
        <v>🏢 Rochester
New York</v>
      </c>
      <c r="J1111" s="11"/>
      <c r="K1111" s="13">
        <f>Pivot!AH1100</f>
        <v>62913</v>
      </c>
      <c r="L1111" s="11"/>
      <c r="M1111" s="12" t="str">
        <f>Pivot!AI1100</f>
        <v>▲ Active
03/08/2020 -</v>
      </c>
      <c r="N1111" s="178">
        <f>Pivot!AJ1100</f>
        <v>4</v>
      </c>
      <c r="O1111" s="179"/>
    </row>
    <row r="1112" spans="3:15" ht="30" customHeight="1" x14ac:dyDescent="0.25">
      <c r="C1112" s="10" t="str">
        <f>Pivot!AD1101</f>
        <v>00-21207286</v>
      </c>
      <c r="D1112" s="11"/>
      <c r="E1112" s="12" t="str">
        <f>Pivot!AE1101</f>
        <v>♂ Jennifer Martin
30 | Bachelor</v>
      </c>
      <c r="F1112" s="11"/>
      <c r="G1112" s="12" t="str">
        <f>Pivot!AF1101</f>
        <v>Accountant
Finance</v>
      </c>
      <c r="H1112" s="11"/>
      <c r="I1112" s="12" t="str">
        <f>Pivot!AG1101</f>
        <v>🏢 Rochester
New York</v>
      </c>
      <c r="J1112" s="11"/>
      <c r="K1112" s="13">
        <f>Pivot!AH1101</f>
        <v>65062</v>
      </c>
      <c r="L1112" s="11"/>
      <c r="M1112" s="12" t="str">
        <f>Pivot!AI1101</f>
        <v>▲ Active
23/08/2024 -</v>
      </c>
      <c r="N1112" s="178">
        <f>Pivot!AJ1101</f>
        <v>0</v>
      </c>
      <c r="O1112" s="179"/>
    </row>
    <row r="1113" spans="3:15" ht="30" customHeight="1" x14ac:dyDescent="0.25">
      <c r="C1113" s="10" t="str">
        <f>Pivot!AD1102</f>
        <v>00-21220004</v>
      </c>
      <c r="D1113" s="11"/>
      <c r="E1113" s="12" t="str">
        <f>Pivot!AE1102</f>
        <v>♂ Mike Watson
58 | Bachelor</v>
      </c>
      <c r="F1113" s="11"/>
      <c r="G1113" s="12" t="str">
        <f>Pivot!AF1102</f>
        <v>Software Developer
IT</v>
      </c>
      <c r="H1113" s="11"/>
      <c r="I1113" s="12" t="str">
        <f>Pivot!AG1102</f>
        <v>🏢 Buffalo
New York</v>
      </c>
      <c r="J1113" s="11"/>
      <c r="K1113" s="13">
        <f>Pivot!AH1102</f>
        <v>86291</v>
      </c>
      <c r="L1113" s="11"/>
      <c r="M1113" s="12" t="str">
        <f>Pivot!AI1102</f>
        <v>▲ Active
08/03/2017 -</v>
      </c>
      <c r="N1113" s="178">
        <f>Pivot!AJ1102</f>
        <v>7</v>
      </c>
      <c r="O1113" s="179"/>
    </row>
    <row r="1114" spans="3:15" ht="30" customHeight="1" x14ac:dyDescent="0.25">
      <c r="C1114" s="10" t="str">
        <f>Pivot!AD1103</f>
        <v>00-21222980</v>
      </c>
      <c r="D1114" s="11"/>
      <c r="E1114" s="12" t="str">
        <f>Pivot!AE1103</f>
        <v>♀ Christian Hill
47 | High School</v>
      </c>
      <c r="F1114" s="11"/>
      <c r="G1114" s="12" t="str">
        <f>Pivot!AF1103</f>
        <v>SEO Specialist
Marketing</v>
      </c>
      <c r="H1114" s="11"/>
      <c r="I1114" s="12" t="str">
        <f>Pivot!AG1103</f>
        <v>🏠 Philadelphia
Pennsylvania</v>
      </c>
      <c r="J1114" s="11"/>
      <c r="K1114" s="13">
        <f>Pivot!AH1103</f>
        <v>73166</v>
      </c>
      <c r="L1114" s="11"/>
      <c r="M1114" s="12" t="str">
        <f>Pivot!AI1103</f>
        <v>▲ Active
29/03/2020 -</v>
      </c>
      <c r="N1114" s="178">
        <f>Pivot!AJ1103</f>
        <v>4</v>
      </c>
      <c r="O1114" s="179"/>
    </row>
    <row r="1115" spans="3:15" ht="30" customHeight="1" x14ac:dyDescent="0.25">
      <c r="C1115" s="10" t="str">
        <f>Pivot!AD1104</f>
        <v>00-21230536</v>
      </c>
      <c r="D1115" s="11"/>
      <c r="E1115" s="12" t="str">
        <f>Pivot!AE1104</f>
        <v>♀ Emily Sweeney
27 | Master</v>
      </c>
      <c r="F1115" s="11"/>
      <c r="G1115" s="12" t="str">
        <f>Pivot!AF1104</f>
        <v>Sales Consultant
Sales</v>
      </c>
      <c r="H1115" s="11"/>
      <c r="I1115" s="12" t="str">
        <f>Pivot!AG1104</f>
        <v>🏠 Charlotte
North Carolina</v>
      </c>
      <c r="J1115" s="11"/>
      <c r="K1115" s="13">
        <f>Pivot!AH1104</f>
        <v>96690</v>
      </c>
      <c r="L1115" s="11"/>
      <c r="M1115" s="12" t="str">
        <f>Pivot!AI1104</f>
        <v>▲ Active
11/10/2018 -</v>
      </c>
      <c r="N1115" s="178">
        <f>Pivot!AJ1104</f>
        <v>6</v>
      </c>
      <c r="O1115" s="179"/>
    </row>
    <row r="1116" spans="3:15" ht="30" customHeight="1" x14ac:dyDescent="0.25">
      <c r="C1116" s="10" t="str">
        <f>Pivot!AD1105</f>
        <v>00-21232457</v>
      </c>
      <c r="D1116" s="11"/>
      <c r="E1116" s="12" t="str">
        <f>Pivot!AE1105</f>
        <v>♀ David Hensley
30 | High School</v>
      </c>
      <c r="F1116" s="11"/>
      <c r="G1116" s="12" t="str">
        <f>Pivot!AF1105</f>
        <v>Inventory Specialist
Operations</v>
      </c>
      <c r="H1116" s="11"/>
      <c r="I1116" s="12" t="str">
        <f>Pivot!AG1105</f>
        <v>🏢 Rochester
New York</v>
      </c>
      <c r="J1116" s="11"/>
      <c r="K1116" s="13">
        <f>Pivot!AH1105</f>
        <v>59333</v>
      </c>
      <c r="L1116" s="11"/>
      <c r="M1116" s="12" t="str">
        <f>Pivot!AI1105</f>
        <v>▲ Active
21/11/2017 -</v>
      </c>
      <c r="N1116" s="178">
        <f>Pivot!AJ1105</f>
        <v>7</v>
      </c>
      <c r="O1116" s="179"/>
    </row>
    <row r="1117" spans="3:15" ht="30" customHeight="1" x14ac:dyDescent="0.25">
      <c r="C1117" s="10" t="str">
        <f>Pivot!AD1106</f>
        <v>00-21232956</v>
      </c>
      <c r="D1117" s="11"/>
      <c r="E1117" s="12" t="str">
        <f>Pivot!AE1106</f>
        <v>♂ Debbie Edwards
23 | Master</v>
      </c>
      <c r="F1117" s="11"/>
      <c r="G1117" s="12" t="str">
        <f>Pivot!AF1106</f>
        <v>Operations Analyst
Operations</v>
      </c>
      <c r="H1117" s="11"/>
      <c r="I1117" s="12" t="str">
        <f>Pivot!AG1106</f>
        <v>🏢 Rochester
New York</v>
      </c>
      <c r="J1117" s="11"/>
      <c r="K1117" s="13">
        <f>Pivot!AH1106</f>
        <v>54593</v>
      </c>
      <c r="L1117" s="11"/>
      <c r="M1117" s="12" t="str">
        <f>Pivot!AI1106</f>
        <v>▲ Active
17/02/2018 -</v>
      </c>
      <c r="N1117" s="178">
        <f>Pivot!AJ1106</f>
        <v>6</v>
      </c>
      <c r="O1117" s="179"/>
    </row>
    <row r="1118" spans="3:15" ht="30" customHeight="1" x14ac:dyDescent="0.25">
      <c r="C1118" s="10" t="str">
        <f>Pivot!AD1107</f>
        <v>00-21236530</v>
      </c>
      <c r="D1118" s="11"/>
      <c r="E1118" s="12" t="str">
        <f>Pivot!AE1107</f>
        <v>♀ Angelica Williams
55 | Bachelor</v>
      </c>
      <c r="F1118" s="11"/>
      <c r="G1118" s="12" t="str">
        <f>Pivot!AF1107</f>
        <v>Logistics Coordinator
Operations</v>
      </c>
      <c r="H1118" s="11"/>
      <c r="I1118" s="12" t="str">
        <f>Pivot!AG1107</f>
        <v>🏢 New York City
New York</v>
      </c>
      <c r="J1118" s="11"/>
      <c r="K1118" s="13">
        <f>Pivot!AH1107</f>
        <v>65003</v>
      </c>
      <c r="L1118" s="11"/>
      <c r="M1118" s="12" t="str">
        <f>Pivot!AI1107</f>
        <v>▲ Active
27/05/2021 -</v>
      </c>
      <c r="N1118" s="178">
        <f>Pivot!AJ1107</f>
        <v>3</v>
      </c>
      <c r="O1118" s="179"/>
    </row>
    <row r="1119" spans="3:15" ht="30" customHeight="1" x14ac:dyDescent="0.25">
      <c r="C1119" s="10" t="str">
        <f>Pivot!AD1108</f>
        <v>00-21245841</v>
      </c>
      <c r="D1119" s="11"/>
      <c r="E1119" s="12" t="str">
        <f>Pivot!AE1108</f>
        <v>♀ Kara Wilkerson
34 | Master</v>
      </c>
      <c r="F1119" s="11"/>
      <c r="G1119" s="12" t="str">
        <f>Pivot!AF1108</f>
        <v>System Administrator
IT</v>
      </c>
      <c r="H1119" s="11"/>
      <c r="I1119" s="12" t="str">
        <f>Pivot!AG1108</f>
        <v>🏢 Rochester
New York</v>
      </c>
      <c r="J1119" s="11"/>
      <c r="K1119" s="13">
        <f>Pivot!AH1108</f>
        <v>97164</v>
      </c>
      <c r="L1119" s="11"/>
      <c r="M1119" s="12" t="str">
        <f>Pivot!AI1108</f>
        <v>▲ Active
21/10/2016 -</v>
      </c>
      <c r="N1119" s="178">
        <f>Pivot!AJ1108</f>
        <v>8</v>
      </c>
      <c r="O1119" s="179"/>
    </row>
    <row r="1120" spans="3:15" ht="30" customHeight="1" x14ac:dyDescent="0.25">
      <c r="C1120" s="10" t="str">
        <f>Pivot!AD1109</f>
        <v>00-21248519</v>
      </c>
      <c r="D1120" s="11"/>
      <c r="E1120" s="12" t="str">
        <f>Pivot!AE1109</f>
        <v>♂ Lisa Ellison
38 | Bachelor</v>
      </c>
      <c r="F1120" s="11"/>
      <c r="G1120" s="12" t="str">
        <f>Pivot!AF1109</f>
        <v>Support Specialist
Customer Service</v>
      </c>
      <c r="H1120" s="11"/>
      <c r="I1120" s="12" t="str">
        <f>Pivot!AG1109</f>
        <v>🏠 Greensboro
North Carolina</v>
      </c>
      <c r="J1120" s="11"/>
      <c r="K1120" s="13">
        <f>Pivot!AH1109</f>
        <v>63674</v>
      </c>
      <c r="L1120" s="11"/>
      <c r="M1120" s="12" t="str">
        <f>Pivot!AI1109</f>
        <v>▲ Active
31/01/2024 -</v>
      </c>
      <c r="N1120" s="178">
        <f>Pivot!AJ1109</f>
        <v>0</v>
      </c>
      <c r="O1120" s="179"/>
    </row>
    <row r="1121" spans="3:15" ht="30" customHeight="1" x14ac:dyDescent="0.25">
      <c r="C1121" s="10" t="str">
        <f>Pivot!AD1110</f>
        <v>00-21256208</v>
      </c>
      <c r="D1121" s="11"/>
      <c r="E1121" s="12" t="str">
        <f>Pivot!AE1110</f>
        <v>♀ Colton Williams
42 | Bachelor</v>
      </c>
      <c r="F1121" s="11"/>
      <c r="G1121" s="12" t="str">
        <f>Pivot!AF1110</f>
        <v>Inventory Specialist
Operations</v>
      </c>
      <c r="H1121" s="11"/>
      <c r="I1121" s="12" t="str">
        <f>Pivot!AG1110</f>
        <v>🏠 Norfolk
Virginia</v>
      </c>
      <c r="J1121" s="11"/>
      <c r="K1121" s="13">
        <f>Pivot!AH1110</f>
        <v>58842</v>
      </c>
      <c r="L1121" s="11"/>
      <c r="M1121" s="12" t="str">
        <f>Pivot!AI1110</f>
        <v>▲ Active
07/12/2024 -</v>
      </c>
      <c r="N1121" s="178">
        <f>Pivot!AJ1110</f>
        <v>0</v>
      </c>
      <c r="O1121" s="179"/>
    </row>
    <row r="1122" spans="3:15" ht="30" customHeight="1" x14ac:dyDescent="0.25">
      <c r="C1122" s="10" t="str">
        <f>Pivot!AD1111</f>
        <v>00-21261988</v>
      </c>
      <c r="D1122" s="11"/>
      <c r="E1122" s="12" t="str">
        <f>Pivot!AE1111</f>
        <v>♀ Melissa Wells
45 | High School</v>
      </c>
      <c r="F1122" s="11"/>
      <c r="G1122" s="12" t="str">
        <f>Pivot!AF1111</f>
        <v>Inventory Specialist
Operations</v>
      </c>
      <c r="H1122" s="11"/>
      <c r="I1122" s="12" t="str">
        <f>Pivot!AG1111</f>
        <v>🏠 Cincinnati
Ohio</v>
      </c>
      <c r="J1122" s="11"/>
      <c r="K1122" s="13">
        <f>Pivot!AH1111</f>
        <v>64972</v>
      </c>
      <c r="L1122" s="11"/>
      <c r="M1122" s="12" t="str">
        <f>Pivot!AI1111</f>
        <v>▲ Active
29/09/2023 -</v>
      </c>
      <c r="N1122" s="178">
        <f>Pivot!AJ1111</f>
        <v>1</v>
      </c>
      <c r="O1122" s="179"/>
    </row>
    <row r="1123" spans="3:15" ht="30" customHeight="1" x14ac:dyDescent="0.25">
      <c r="C1123" s="10" t="str">
        <f>Pivot!AD1112</f>
        <v>00-21278653</v>
      </c>
      <c r="D1123" s="11"/>
      <c r="E1123" s="12" t="str">
        <f>Pivot!AE1112</f>
        <v>♀ Andrew Freeman
38 | Bachelor</v>
      </c>
      <c r="F1123" s="11"/>
      <c r="G1123" s="12" t="str">
        <f>Pivot!AF1112</f>
        <v>IT Support Specialist
IT</v>
      </c>
      <c r="H1123" s="11"/>
      <c r="I1123" s="12" t="str">
        <f>Pivot!AG1112</f>
        <v>🏢 Rochester
New York</v>
      </c>
      <c r="J1123" s="11"/>
      <c r="K1123" s="13">
        <f>Pivot!AH1112</f>
        <v>61455</v>
      </c>
      <c r="L1123" s="11"/>
      <c r="M1123" s="12" t="str">
        <f>Pivot!AI1112</f>
        <v>▲ Active
18/10/2024 -</v>
      </c>
      <c r="N1123" s="178">
        <f>Pivot!AJ1112</f>
        <v>0</v>
      </c>
      <c r="O1123" s="179"/>
    </row>
    <row r="1124" spans="3:15" ht="30" customHeight="1" x14ac:dyDescent="0.25">
      <c r="C1124" s="10" t="str">
        <f>Pivot!AD1113</f>
        <v>00-21282229</v>
      </c>
      <c r="D1124" s="11"/>
      <c r="E1124" s="12" t="str">
        <f>Pivot!AE1113</f>
        <v>♀ Dominique Rodriguez
30 | Master</v>
      </c>
      <c r="F1124" s="11"/>
      <c r="G1124" s="12" t="str">
        <f>Pivot!AF1113</f>
        <v>Operations Analyst
Operations</v>
      </c>
      <c r="H1124" s="11"/>
      <c r="I1124" s="12" t="str">
        <f>Pivot!AG1113</f>
        <v>🏢 Buffalo
New York</v>
      </c>
      <c r="J1124" s="11"/>
      <c r="K1124" s="13">
        <f>Pivot!AH1113</f>
        <v>69127</v>
      </c>
      <c r="L1124" s="11"/>
      <c r="M1124" s="12" t="str">
        <f>Pivot!AI1113</f>
        <v>▲ Active
11/09/2024 -</v>
      </c>
      <c r="N1124" s="178">
        <f>Pivot!AJ1113</f>
        <v>0</v>
      </c>
      <c r="O1124" s="179"/>
    </row>
    <row r="1125" spans="3:15" ht="30" customHeight="1" x14ac:dyDescent="0.25">
      <c r="C1125" s="10" t="str">
        <f>Pivot!AD1114</f>
        <v>00-21283250</v>
      </c>
      <c r="D1125" s="11"/>
      <c r="E1125" s="12" t="str">
        <f>Pivot!AE1114</f>
        <v>♂ Matthew Vargas
60 | Bachelor</v>
      </c>
      <c r="F1125" s="11"/>
      <c r="G1125" s="12" t="str">
        <f>Pivot!AF1114</f>
        <v>Customer Service Representative
Customer Service</v>
      </c>
      <c r="H1125" s="11"/>
      <c r="I1125" s="12" t="str">
        <f>Pivot!AG1114</f>
        <v>🏢 New York City
New York</v>
      </c>
      <c r="J1125" s="11"/>
      <c r="K1125" s="13">
        <f>Pivot!AH1114</f>
        <v>62580</v>
      </c>
      <c r="L1125" s="11"/>
      <c r="M1125" s="12" t="str">
        <f>Pivot!AI1114</f>
        <v>▲ Active
15/03/2018 -</v>
      </c>
      <c r="N1125" s="178">
        <f>Pivot!AJ1114</f>
        <v>6</v>
      </c>
      <c r="O1125" s="179"/>
    </row>
    <row r="1126" spans="3:15" ht="30" customHeight="1" x14ac:dyDescent="0.25">
      <c r="C1126" s="10" t="str">
        <f>Pivot!AD1115</f>
        <v>00-21288208</v>
      </c>
      <c r="D1126" s="11"/>
      <c r="E1126" s="12" t="str">
        <f>Pivot!AE1115</f>
        <v>♀ Diana Wolf
35 | Bachelor</v>
      </c>
      <c r="F1126" s="11"/>
      <c r="G1126" s="12" t="str">
        <f>Pivot!AF1115</f>
        <v>Support Specialist
Customer Service</v>
      </c>
      <c r="H1126" s="11"/>
      <c r="I1126" s="12" t="str">
        <f>Pivot!AG1115</f>
        <v>🏠 Philadelphia
Pennsylvania</v>
      </c>
      <c r="J1126" s="11"/>
      <c r="K1126" s="13">
        <f>Pivot!AH1115</f>
        <v>62129</v>
      </c>
      <c r="L1126" s="11"/>
      <c r="M1126" s="12" t="str">
        <f>Pivot!AI1115</f>
        <v>▲ Active
16/01/2018 -</v>
      </c>
      <c r="N1126" s="178">
        <f>Pivot!AJ1115</f>
        <v>7</v>
      </c>
      <c r="O1126" s="179"/>
    </row>
    <row r="1127" spans="3:15" ht="30" customHeight="1" x14ac:dyDescent="0.25">
      <c r="C1127" s="10" t="str">
        <f>Pivot!AD1116</f>
        <v>00-21316066</v>
      </c>
      <c r="D1127" s="11"/>
      <c r="E1127" s="12" t="str">
        <f>Pivot!AE1116</f>
        <v>♀ Angela Anderson
32 | Bachelor</v>
      </c>
      <c r="F1127" s="11"/>
      <c r="G1127" s="12" t="str">
        <f>Pivot!AF1116</f>
        <v>SEO Specialist
Marketing</v>
      </c>
      <c r="H1127" s="11"/>
      <c r="I1127" s="12" t="str">
        <f>Pivot!AG1116</f>
        <v>🏢 New York City
New York</v>
      </c>
      <c r="J1127" s="11"/>
      <c r="K1127" s="13">
        <f>Pivot!AH1116</f>
        <v>64768</v>
      </c>
      <c r="L1127" s="11"/>
      <c r="M1127" s="12" t="str">
        <f>Pivot!AI1116</f>
        <v>▲ Active
15/08/2022 -</v>
      </c>
      <c r="N1127" s="178">
        <f>Pivot!AJ1116</f>
        <v>2</v>
      </c>
      <c r="O1127" s="179"/>
    </row>
    <row r="1128" spans="3:15" ht="30" customHeight="1" x14ac:dyDescent="0.25">
      <c r="C1128" s="10" t="str">
        <f>Pivot!AD1117</f>
        <v>00-21328270</v>
      </c>
      <c r="D1128" s="11"/>
      <c r="E1128" s="12" t="str">
        <f>Pivot!AE1117</f>
        <v>♂ Cassandra Jackson
41 | Bachelor</v>
      </c>
      <c r="F1128" s="11"/>
      <c r="G1128" s="12" t="str">
        <f>Pivot!AF1117</f>
        <v>Logistics Coordinator
Operations</v>
      </c>
      <c r="H1128" s="11"/>
      <c r="I1128" s="12" t="str">
        <f>Pivot!AG1117</f>
        <v>🏢 New York City
New York</v>
      </c>
      <c r="J1128" s="11"/>
      <c r="K1128" s="13">
        <f>Pivot!AH1117</f>
        <v>65514</v>
      </c>
      <c r="L1128" s="11"/>
      <c r="M1128" s="12" t="str">
        <f>Pivot!AI1117</f>
        <v>▲ Active
14/03/2020 -</v>
      </c>
      <c r="N1128" s="178">
        <f>Pivot!AJ1117</f>
        <v>4</v>
      </c>
      <c r="O1128" s="179"/>
    </row>
    <row r="1129" spans="3:15" ht="30" customHeight="1" x14ac:dyDescent="0.25">
      <c r="C1129" s="10" t="str">
        <f>Pivot!AD1118</f>
        <v>00-21336167</v>
      </c>
      <c r="D1129" s="11"/>
      <c r="E1129" s="12" t="str">
        <f>Pivot!AE1118</f>
        <v>♂ Vanessa Hardy
26 | High School</v>
      </c>
      <c r="F1129" s="11"/>
      <c r="G1129" s="12" t="str">
        <f>Pivot!AF1118</f>
        <v>Customer Service Representative
Customer Service</v>
      </c>
      <c r="H1129" s="11"/>
      <c r="I1129" s="12" t="str">
        <f>Pivot!AG1118</f>
        <v>🏢 Rochester
New York</v>
      </c>
      <c r="J1129" s="11"/>
      <c r="K1129" s="13">
        <f>Pivot!AH1118</f>
        <v>57079</v>
      </c>
      <c r="L1129" s="11"/>
      <c r="M1129" s="12" t="str">
        <f>Pivot!AI1118</f>
        <v>▲ Active
14/06/2019 -</v>
      </c>
      <c r="N1129" s="178">
        <f>Pivot!AJ1118</f>
        <v>5</v>
      </c>
      <c r="O1129" s="179"/>
    </row>
    <row r="1130" spans="3:15" ht="30" customHeight="1" x14ac:dyDescent="0.25">
      <c r="C1130" s="10" t="str">
        <f>Pivot!AD1119</f>
        <v>00-21340498</v>
      </c>
      <c r="D1130" s="11"/>
      <c r="E1130" s="12" t="str">
        <f>Pivot!AE1119</f>
        <v>♀ Marc Mitchell
51 | Bachelor</v>
      </c>
      <c r="F1130" s="11"/>
      <c r="G1130" s="12" t="str">
        <f>Pivot!AF1119</f>
        <v>Support Specialist
Customer Service</v>
      </c>
      <c r="H1130" s="11"/>
      <c r="I1130" s="12" t="str">
        <f>Pivot!AG1119</f>
        <v>🏠 Norfolk
Virginia</v>
      </c>
      <c r="J1130" s="11"/>
      <c r="K1130" s="13">
        <f>Pivot!AH1119</f>
        <v>58313</v>
      </c>
      <c r="L1130" s="11"/>
      <c r="M1130" s="12" t="str">
        <f>Pivot!AI1119</f>
        <v>▲ Active
18/04/2016 -</v>
      </c>
      <c r="N1130" s="178">
        <f>Pivot!AJ1119</f>
        <v>8</v>
      </c>
      <c r="O1130" s="179"/>
    </row>
    <row r="1131" spans="3:15" ht="30" customHeight="1" x14ac:dyDescent="0.25">
      <c r="C1131" s="10" t="str">
        <f>Pivot!AD1120</f>
        <v>00-21345233</v>
      </c>
      <c r="D1131" s="11"/>
      <c r="E1131" s="12" t="str">
        <f>Pivot!AE1120</f>
        <v>♀ Michelle Snyder
25 | Bachelor</v>
      </c>
      <c r="F1131" s="11"/>
      <c r="G1131" s="12" t="str">
        <f>Pivot!AF1120</f>
        <v>Logistics Coordinator
Operations</v>
      </c>
      <c r="H1131" s="11"/>
      <c r="I1131" s="12" t="str">
        <f>Pivot!AG1120</f>
        <v>🏠 Greensboro
North Carolina</v>
      </c>
      <c r="J1131" s="11"/>
      <c r="K1131" s="13">
        <f>Pivot!AH1120</f>
        <v>58883</v>
      </c>
      <c r="L1131" s="11"/>
      <c r="M1131" s="12" t="str">
        <f>Pivot!AI1120</f>
        <v>▲ Active
26/03/2022 -</v>
      </c>
      <c r="N1131" s="178">
        <f>Pivot!AJ1120</f>
        <v>2</v>
      </c>
      <c r="O1131" s="179"/>
    </row>
    <row r="1132" spans="3:15" ht="30" customHeight="1" x14ac:dyDescent="0.25">
      <c r="C1132" s="10" t="str">
        <f>Pivot!AD1121</f>
        <v>00-21346274</v>
      </c>
      <c r="D1132" s="11"/>
      <c r="E1132" s="12" t="str">
        <f>Pivot!AE1121</f>
        <v>♂ Katelyn Mejia
28 | Master</v>
      </c>
      <c r="F1132" s="11"/>
      <c r="G1132" s="12" t="str">
        <f>Pivot!AF1121</f>
        <v>Sales Consultant
Sales</v>
      </c>
      <c r="H1132" s="11"/>
      <c r="I1132" s="12" t="str">
        <f>Pivot!AG1121</f>
        <v>🏢 New York City
New York</v>
      </c>
      <c r="J1132" s="11"/>
      <c r="K1132" s="13">
        <f>Pivot!AH1121</f>
        <v>66030</v>
      </c>
      <c r="L1132" s="11"/>
      <c r="M1132" s="12" t="str">
        <f>Pivot!AI1121</f>
        <v>▲ Active
21/04/2016 -</v>
      </c>
      <c r="N1132" s="178">
        <f>Pivot!AJ1121</f>
        <v>8</v>
      </c>
      <c r="O1132" s="179"/>
    </row>
    <row r="1133" spans="3:15" ht="30" customHeight="1" x14ac:dyDescent="0.25">
      <c r="C1133" s="10" t="str">
        <f>Pivot!AD1122</f>
        <v>00-21359569</v>
      </c>
      <c r="D1133" s="11"/>
      <c r="E1133" s="12" t="str">
        <f>Pivot!AE1122</f>
        <v>♂ Danielle Kaiser
33 | High School</v>
      </c>
      <c r="F1133" s="11"/>
      <c r="G1133" s="12" t="str">
        <f>Pivot!AF1122</f>
        <v>IT Support Specialist
IT</v>
      </c>
      <c r="H1133" s="11"/>
      <c r="I1133" s="12" t="str">
        <f>Pivot!AG1122</f>
        <v>🏢 New York City
New York</v>
      </c>
      <c r="J1133" s="11"/>
      <c r="K1133" s="13">
        <f>Pivot!AH1122</f>
        <v>60475</v>
      </c>
      <c r="L1133" s="11"/>
      <c r="M1133" s="12" t="str">
        <f>Pivot!AI1122</f>
        <v>▲ Active
24/04/2022 -</v>
      </c>
      <c r="N1133" s="178">
        <f>Pivot!AJ1122</f>
        <v>2</v>
      </c>
      <c r="O1133" s="179"/>
    </row>
    <row r="1134" spans="3:15" ht="30" customHeight="1" x14ac:dyDescent="0.25">
      <c r="C1134" s="10" t="str">
        <f>Pivot!AD1123</f>
        <v>00-21370793</v>
      </c>
      <c r="D1134" s="11"/>
      <c r="E1134" s="12" t="str">
        <f>Pivot!AE1123</f>
        <v>♂ Morgan Pugh
58 | Bachelor</v>
      </c>
      <c r="F1134" s="11"/>
      <c r="G1134" s="12" t="str">
        <f>Pivot!AF1123</f>
        <v>Financial Analyst
Finance</v>
      </c>
      <c r="H1134" s="11"/>
      <c r="I1134" s="12" t="str">
        <f>Pivot!AG1123</f>
        <v>🏠 Aurora
Illinois</v>
      </c>
      <c r="J1134" s="11"/>
      <c r="K1134" s="13">
        <f>Pivot!AH1123</f>
        <v>86323</v>
      </c>
      <c r="L1134" s="11"/>
      <c r="M1134" s="12" t="str">
        <f>Pivot!AI1123</f>
        <v>▼ Terminated
14/06/2018 - 04/08/2024</v>
      </c>
      <c r="N1134" s="178">
        <f>Pivot!AJ1123</f>
        <v>6</v>
      </c>
      <c r="O1134" s="179"/>
    </row>
    <row r="1135" spans="3:15" ht="30" customHeight="1" x14ac:dyDescent="0.25">
      <c r="C1135" s="10" t="str">
        <f>Pivot!AD1124</f>
        <v>00-21381032</v>
      </c>
      <c r="D1135" s="11"/>
      <c r="E1135" s="12" t="str">
        <f>Pivot!AE1124</f>
        <v>♂ Eric Fitzgerald
48 | High School</v>
      </c>
      <c r="F1135" s="11"/>
      <c r="G1135" s="12" t="str">
        <f>Pivot!AF1124</f>
        <v>Support Specialist
Customer Service</v>
      </c>
      <c r="H1135" s="11"/>
      <c r="I1135" s="12" t="str">
        <f>Pivot!AG1124</f>
        <v>🏢 Buffalo
New York</v>
      </c>
      <c r="J1135" s="11"/>
      <c r="K1135" s="13">
        <f>Pivot!AH1124</f>
        <v>63402</v>
      </c>
      <c r="L1135" s="11"/>
      <c r="M1135" s="12" t="str">
        <f>Pivot!AI1124</f>
        <v>▲ Active
05/12/2023 -</v>
      </c>
      <c r="N1135" s="178">
        <f>Pivot!AJ1124</f>
        <v>1</v>
      </c>
      <c r="O1135" s="179"/>
    </row>
    <row r="1136" spans="3:15" ht="30" customHeight="1" x14ac:dyDescent="0.25">
      <c r="C1136" s="10" t="str">
        <f>Pivot!AD1125</f>
        <v>00-21382241</v>
      </c>
      <c r="D1136" s="11"/>
      <c r="E1136" s="12" t="str">
        <f>Pivot!AE1125</f>
        <v>♂ Victor Marshall
38 | High School</v>
      </c>
      <c r="F1136" s="11"/>
      <c r="G1136" s="12" t="str">
        <f>Pivot!AF1125</f>
        <v>Inventory Specialist
Operations</v>
      </c>
      <c r="H1136" s="11"/>
      <c r="I1136" s="12" t="str">
        <f>Pivot!AG1125</f>
        <v>🏢 Buffalo
New York</v>
      </c>
      <c r="J1136" s="11"/>
      <c r="K1136" s="13">
        <f>Pivot!AH1125</f>
        <v>61891</v>
      </c>
      <c r="L1136" s="11"/>
      <c r="M1136" s="12" t="str">
        <f>Pivot!AI1125</f>
        <v>▲ Active
05/05/2023 -</v>
      </c>
      <c r="N1136" s="178">
        <f>Pivot!AJ1125</f>
        <v>1</v>
      </c>
      <c r="O1136" s="179"/>
    </row>
    <row r="1137" spans="3:15" ht="30" customHeight="1" x14ac:dyDescent="0.25">
      <c r="C1137" s="10" t="str">
        <f>Pivot!AD1126</f>
        <v>00-21390049</v>
      </c>
      <c r="D1137" s="11"/>
      <c r="E1137" s="12" t="str">
        <f>Pivot!AE1126</f>
        <v>♂ Ana Dean
45 | Bachelor</v>
      </c>
      <c r="F1137" s="11"/>
      <c r="G1137" s="12" t="str">
        <f>Pivot!AF1126</f>
        <v>Logistics Coordinator
Operations</v>
      </c>
      <c r="H1137" s="11"/>
      <c r="I1137" s="12" t="str">
        <f>Pivot!AG1126</f>
        <v>🏢 New York City
New York</v>
      </c>
      <c r="J1137" s="11"/>
      <c r="K1137" s="13">
        <f>Pivot!AH1126</f>
        <v>68503</v>
      </c>
      <c r="L1137" s="11"/>
      <c r="M1137" s="12" t="str">
        <f>Pivot!AI1126</f>
        <v>▲ Active
24/02/2023 -</v>
      </c>
      <c r="N1137" s="178">
        <f>Pivot!AJ1126</f>
        <v>1</v>
      </c>
      <c r="O1137" s="179"/>
    </row>
    <row r="1138" spans="3:15" ht="30" customHeight="1" x14ac:dyDescent="0.25">
      <c r="C1138" s="10" t="str">
        <f>Pivot!AD1127</f>
        <v>00-21390627</v>
      </c>
      <c r="D1138" s="11"/>
      <c r="E1138" s="12" t="str">
        <f>Pivot!AE1127</f>
        <v>♀ Matthew Garcia
29 | Bachelor</v>
      </c>
      <c r="F1138" s="11"/>
      <c r="G1138" s="12" t="str">
        <f>Pivot!AF1127</f>
        <v>Help Desk Technician
Customer Service</v>
      </c>
      <c r="H1138" s="11"/>
      <c r="I1138" s="12" t="str">
        <f>Pivot!AG1127</f>
        <v>🏢 Buffalo
New York</v>
      </c>
      <c r="J1138" s="11"/>
      <c r="K1138" s="13">
        <f>Pivot!AH1127</f>
        <v>77996</v>
      </c>
      <c r="L1138" s="11"/>
      <c r="M1138" s="12" t="str">
        <f>Pivot!AI1127</f>
        <v>▲ Active
27/10/2019 -</v>
      </c>
      <c r="N1138" s="178">
        <f>Pivot!AJ1127</f>
        <v>5</v>
      </c>
      <c r="O1138" s="179"/>
    </row>
    <row r="1139" spans="3:15" ht="30" customHeight="1" x14ac:dyDescent="0.25">
      <c r="C1139" s="10" t="str">
        <f>Pivot!AD1128</f>
        <v>00-21395409</v>
      </c>
      <c r="D1139" s="11"/>
      <c r="E1139" s="12" t="str">
        <f>Pivot!AE1128</f>
        <v>♂ Matthew Rodriguez
62 | Bachelor</v>
      </c>
      <c r="F1139" s="11"/>
      <c r="G1139" s="12" t="str">
        <f>Pivot!AF1128</f>
        <v>Support Specialist
Customer Service</v>
      </c>
      <c r="H1139" s="11"/>
      <c r="I1139" s="12" t="str">
        <f>Pivot!AG1128</f>
        <v>🏢 New York City
New York</v>
      </c>
      <c r="J1139" s="11"/>
      <c r="K1139" s="13">
        <f>Pivot!AH1128</f>
        <v>76724</v>
      </c>
      <c r="L1139" s="11"/>
      <c r="M1139" s="12" t="str">
        <f>Pivot!AI1128</f>
        <v>▼ Terminated
06/11/2020 - 17/03/2022</v>
      </c>
      <c r="N1139" s="178">
        <f>Pivot!AJ1128</f>
        <v>1</v>
      </c>
      <c r="O1139" s="179"/>
    </row>
    <row r="1140" spans="3:15" ht="30" customHeight="1" x14ac:dyDescent="0.25">
      <c r="C1140" s="10" t="str">
        <f>Pivot!AD1129</f>
        <v>00-21400686</v>
      </c>
      <c r="D1140" s="11"/>
      <c r="E1140" s="12" t="str">
        <f>Pivot!AE1129</f>
        <v>♀ Rebecca Berry
39 | High School</v>
      </c>
      <c r="F1140" s="11"/>
      <c r="G1140" s="12" t="str">
        <f>Pivot!AF1129</f>
        <v>Support Specialist
Customer Service</v>
      </c>
      <c r="H1140" s="11"/>
      <c r="I1140" s="12" t="str">
        <f>Pivot!AG1129</f>
        <v>🏠 Allentown
Pennsylvania</v>
      </c>
      <c r="J1140" s="11"/>
      <c r="K1140" s="13">
        <f>Pivot!AH1129</f>
        <v>56124</v>
      </c>
      <c r="L1140" s="11"/>
      <c r="M1140" s="12" t="str">
        <f>Pivot!AI1129</f>
        <v>▲ Active
08/05/2024 -</v>
      </c>
      <c r="N1140" s="178">
        <f>Pivot!AJ1129</f>
        <v>0</v>
      </c>
      <c r="O1140" s="179"/>
    </row>
    <row r="1141" spans="3:15" ht="30" customHeight="1" x14ac:dyDescent="0.25">
      <c r="C1141" s="10" t="str">
        <f>Pivot!AD1130</f>
        <v>00-21403835</v>
      </c>
      <c r="D1141" s="11"/>
      <c r="E1141" s="12" t="str">
        <f>Pivot!AE1130</f>
        <v>♀ David Andrade
56 | High School</v>
      </c>
      <c r="F1141" s="11"/>
      <c r="G1141" s="12" t="str">
        <f>Pivot!AF1130</f>
        <v>Inventory Specialist
Operations</v>
      </c>
      <c r="H1141" s="11"/>
      <c r="I1141" s="12" t="str">
        <f>Pivot!AG1130</f>
        <v>🏢 Buffalo
New York</v>
      </c>
      <c r="J1141" s="11"/>
      <c r="K1141" s="13">
        <f>Pivot!AH1130</f>
        <v>61916</v>
      </c>
      <c r="L1141" s="11"/>
      <c r="M1141" s="12" t="str">
        <f>Pivot!AI1130</f>
        <v>▲ Active
20/02/2017 -</v>
      </c>
      <c r="N1141" s="178">
        <f>Pivot!AJ1130</f>
        <v>7</v>
      </c>
      <c r="O1141" s="179"/>
    </row>
    <row r="1142" spans="3:15" ht="30" customHeight="1" x14ac:dyDescent="0.25">
      <c r="C1142" s="10" t="str">
        <f>Pivot!AD1131</f>
        <v>00-21408835</v>
      </c>
      <c r="D1142" s="11"/>
      <c r="E1142" s="12" t="str">
        <f>Pivot!AE1131</f>
        <v>♀ Arthur Reed
36 | Bachelor</v>
      </c>
      <c r="F1142" s="11"/>
      <c r="G1142" s="12" t="str">
        <f>Pivot!AF1131</f>
        <v>Sales Specialist
Sales</v>
      </c>
      <c r="H1142" s="11"/>
      <c r="I1142" s="12" t="str">
        <f>Pivot!AG1131</f>
        <v>🏢 Buffalo
New York</v>
      </c>
      <c r="J1142" s="11"/>
      <c r="K1142" s="13">
        <f>Pivot!AH1131</f>
        <v>76207</v>
      </c>
      <c r="L1142" s="11"/>
      <c r="M1142" s="12" t="str">
        <f>Pivot!AI1131</f>
        <v>▲ Active
11/12/2021 -</v>
      </c>
      <c r="N1142" s="178">
        <f>Pivot!AJ1131</f>
        <v>3</v>
      </c>
      <c r="O1142" s="179"/>
    </row>
    <row r="1143" spans="3:15" ht="30" customHeight="1" x14ac:dyDescent="0.25">
      <c r="C1143" s="10" t="str">
        <f>Pivot!AD1132</f>
        <v>00-21409300</v>
      </c>
      <c r="D1143" s="11"/>
      <c r="E1143" s="12" t="str">
        <f>Pivot!AE1132</f>
        <v>♂ Kevin Harding
51 | Master</v>
      </c>
      <c r="F1143" s="11"/>
      <c r="G1143" s="12" t="str">
        <f>Pivot!AF1132</f>
        <v>Sales Specialist
Sales</v>
      </c>
      <c r="H1143" s="11"/>
      <c r="I1143" s="12" t="str">
        <f>Pivot!AG1132</f>
        <v>🏠 Detroit
Michigan</v>
      </c>
      <c r="J1143" s="11"/>
      <c r="K1143" s="13">
        <f>Pivot!AH1132</f>
        <v>62558</v>
      </c>
      <c r="L1143" s="11"/>
      <c r="M1143" s="12" t="str">
        <f>Pivot!AI1132</f>
        <v>▲ Active
17/06/2016 -</v>
      </c>
      <c r="N1143" s="178">
        <f>Pivot!AJ1132</f>
        <v>8</v>
      </c>
      <c r="O1143" s="179"/>
    </row>
    <row r="1144" spans="3:15" ht="30" customHeight="1" x14ac:dyDescent="0.25">
      <c r="C1144" s="10" t="str">
        <f>Pivot!AD1133</f>
        <v>00-21413934</v>
      </c>
      <c r="D1144" s="11"/>
      <c r="E1144" s="12" t="str">
        <f>Pivot!AE1133</f>
        <v>♂ John Rice
26 | Bachelor</v>
      </c>
      <c r="F1144" s="11"/>
      <c r="G1144" s="12" t="str">
        <f>Pivot!AF1133</f>
        <v>IT Support Specialist
IT</v>
      </c>
      <c r="H1144" s="11"/>
      <c r="I1144" s="12" t="str">
        <f>Pivot!AG1133</f>
        <v>🏢 New York City
New York</v>
      </c>
      <c r="J1144" s="11"/>
      <c r="K1144" s="13">
        <f>Pivot!AH1133</f>
        <v>59291</v>
      </c>
      <c r="L1144" s="11"/>
      <c r="M1144" s="12" t="str">
        <f>Pivot!AI1133</f>
        <v>▲ Active
04/08/2020 -</v>
      </c>
      <c r="N1144" s="178">
        <f>Pivot!AJ1133</f>
        <v>4</v>
      </c>
      <c r="O1144" s="179"/>
    </row>
    <row r="1145" spans="3:15" ht="30" customHeight="1" x14ac:dyDescent="0.25">
      <c r="C1145" s="10" t="str">
        <f>Pivot!AD1134</f>
        <v>00-21425533</v>
      </c>
      <c r="D1145" s="11"/>
      <c r="E1145" s="12" t="str">
        <f>Pivot!AE1134</f>
        <v>♀ Gabrielle Olson
37 | Bachelor</v>
      </c>
      <c r="F1145" s="11"/>
      <c r="G1145" s="12" t="str">
        <f>Pivot!AF1134</f>
        <v>Inventory Specialist
Operations</v>
      </c>
      <c r="H1145" s="11"/>
      <c r="I1145" s="12" t="str">
        <f>Pivot!AG1134</f>
        <v>🏠 Grand Rapids
Michigan</v>
      </c>
      <c r="J1145" s="11"/>
      <c r="K1145" s="13">
        <f>Pivot!AH1134</f>
        <v>62802</v>
      </c>
      <c r="L1145" s="11"/>
      <c r="M1145" s="12" t="str">
        <f>Pivot!AI1134</f>
        <v>▲ Active
11/05/2018 -</v>
      </c>
      <c r="N1145" s="178">
        <f>Pivot!AJ1134</f>
        <v>6</v>
      </c>
      <c r="O1145" s="179"/>
    </row>
    <row r="1146" spans="3:15" ht="30" customHeight="1" x14ac:dyDescent="0.25">
      <c r="C1146" s="10" t="str">
        <f>Pivot!AD1135</f>
        <v>00-21428912</v>
      </c>
      <c r="D1146" s="11"/>
      <c r="E1146" s="12" t="str">
        <f>Pivot!AE1135</f>
        <v>♀ Andre Bailey
30 | High School</v>
      </c>
      <c r="F1146" s="11"/>
      <c r="G1146" s="12" t="str">
        <f>Pivot!AF1135</f>
        <v>Support Specialist
Customer Service</v>
      </c>
      <c r="H1146" s="11"/>
      <c r="I1146" s="12" t="str">
        <f>Pivot!AG1135</f>
        <v>🏢 New York City
New York</v>
      </c>
      <c r="J1146" s="11"/>
      <c r="K1146" s="13">
        <f>Pivot!AH1135</f>
        <v>56075</v>
      </c>
      <c r="L1146" s="11"/>
      <c r="M1146" s="12" t="str">
        <f>Pivot!AI1135</f>
        <v>▲ Active
26/09/2017 -</v>
      </c>
      <c r="N1146" s="178">
        <f>Pivot!AJ1135</f>
        <v>7</v>
      </c>
      <c r="O1146" s="179"/>
    </row>
    <row r="1147" spans="3:15" ht="30" customHeight="1" x14ac:dyDescent="0.25">
      <c r="C1147" s="10" t="str">
        <f>Pivot!AD1136</f>
        <v>00-21432003</v>
      </c>
      <c r="D1147" s="11"/>
      <c r="E1147" s="12" t="str">
        <f>Pivot!AE1136</f>
        <v>♀ Ashley Rogers
61 | Bachelor</v>
      </c>
      <c r="F1147" s="11"/>
      <c r="G1147" s="12" t="str">
        <f>Pivot!AF1136</f>
        <v>Logistics Coordinator
Operations</v>
      </c>
      <c r="H1147" s="11"/>
      <c r="I1147" s="12" t="str">
        <f>Pivot!AG1136</f>
        <v>🏢 Buffalo
New York</v>
      </c>
      <c r="J1147" s="11"/>
      <c r="K1147" s="13">
        <f>Pivot!AH1136</f>
        <v>58052</v>
      </c>
      <c r="L1147" s="11"/>
      <c r="M1147" s="12" t="str">
        <f>Pivot!AI1136</f>
        <v>▲ Active
02/06/2019 -</v>
      </c>
      <c r="N1147" s="178">
        <f>Pivot!AJ1136</f>
        <v>5</v>
      </c>
      <c r="O1147" s="179"/>
    </row>
    <row r="1148" spans="3:15" ht="30" customHeight="1" x14ac:dyDescent="0.25">
      <c r="C1148" s="10" t="str">
        <f>Pivot!AD1137</f>
        <v>00-21432787</v>
      </c>
      <c r="D1148" s="11"/>
      <c r="E1148" s="12" t="str">
        <f>Pivot!AE1137</f>
        <v>♀ Gabrielle Trujillo
54 | Bachelor</v>
      </c>
      <c r="F1148" s="11"/>
      <c r="G1148" s="12" t="str">
        <f>Pivot!AF1137</f>
        <v>Support Specialist
Customer Service</v>
      </c>
      <c r="H1148" s="11"/>
      <c r="I1148" s="12" t="str">
        <f>Pivot!AG1137</f>
        <v>🏢 New York City
New York</v>
      </c>
      <c r="J1148" s="11"/>
      <c r="K1148" s="13">
        <f>Pivot!AH1137</f>
        <v>57059</v>
      </c>
      <c r="L1148" s="11"/>
      <c r="M1148" s="12" t="str">
        <f>Pivot!AI1137</f>
        <v>▼ Terminated
05/11/2018 - 04/05/2019</v>
      </c>
      <c r="N1148" s="178">
        <f>Pivot!AJ1137</f>
        <v>0</v>
      </c>
      <c r="O1148" s="179"/>
    </row>
    <row r="1149" spans="3:15" ht="30" customHeight="1" x14ac:dyDescent="0.25">
      <c r="C1149" s="10" t="str">
        <f>Pivot!AD1138</f>
        <v>00-21449650</v>
      </c>
      <c r="D1149" s="11"/>
      <c r="E1149" s="12" t="str">
        <f>Pivot!AE1138</f>
        <v>♀ Autumn Hill
29 | Bachelor</v>
      </c>
      <c r="F1149" s="11"/>
      <c r="G1149" s="12" t="str">
        <f>Pivot!AF1138</f>
        <v>Logistics Coordinator
Operations</v>
      </c>
      <c r="H1149" s="11"/>
      <c r="I1149" s="12" t="str">
        <f>Pivot!AG1138</f>
        <v>🏠 Grand Rapids
Michigan</v>
      </c>
      <c r="J1149" s="11"/>
      <c r="K1149" s="13">
        <f>Pivot!AH1138</f>
        <v>60417</v>
      </c>
      <c r="L1149" s="11"/>
      <c r="M1149" s="12" t="str">
        <f>Pivot!AI1138</f>
        <v>▲ Active
12/03/2020 -</v>
      </c>
      <c r="N1149" s="178">
        <f>Pivot!AJ1138</f>
        <v>4</v>
      </c>
      <c r="O1149" s="179"/>
    </row>
    <row r="1150" spans="3:15" ht="30" customHeight="1" x14ac:dyDescent="0.25">
      <c r="C1150" s="10" t="str">
        <f>Pivot!AD1139</f>
        <v>00-21452539</v>
      </c>
      <c r="D1150" s="11"/>
      <c r="E1150" s="12" t="str">
        <f>Pivot!AE1139</f>
        <v>♂ Carl Robinson
50 | Bachelor</v>
      </c>
      <c r="F1150" s="11"/>
      <c r="G1150" s="12" t="str">
        <f>Pivot!AF1139</f>
        <v>HR Coordinator
HR</v>
      </c>
      <c r="H1150" s="11"/>
      <c r="I1150" s="12" t="str">
        <f>Pivot!AG1139</f>
        <v>🏠 Chicago
Illinois</v>
      </c>
      <c r="J1150" s="11"/>
      <c r="K1150" s="13">
        <f>Pivot!AH1139</f>
        <v>62602</v>
      </c>
      <c r="L1150" s="11"/>
      <c r="M1150" s="12" t="str">
        <f>Pivot!AI1139</f>
        <v>▲ Active
22/02/2017 -</v>
      </c>
      <c r="N1150" s="178">
        <f>Pivot!AJ1139</f>
        <v>7</v>
      </c>
      <c r="O1150" s="179"/>
    </row>
    <row r="1151" spans="3:15" ht="30" customHeight="1" x14ac:dyDescent="0.25">
      <c r="C1151" s="10" t="str">
        <f>Pivot!AD1140</f>
        <v>00-21509711</v>
      </c>
      <c r="D1151" s="11"/>
      <c r="E1151" s="12" t="str">
        <f>Pivot!AE1140</f>
        <v>♂ Daniel Martin
35 | High School</v>
      </c>
      <c r="F1151" s="11"/>
      <c r="G1151" s="12" t="str">
        <f>Pivot!AF1140</f>
        <v>Help Desk Technician
Customer Service</v>
      </c>
      <c r="H1151" s="11"/>
      <c r="I1151" s="12" t="str">
        <f>Pivot!AG1140</f>
        <v>🏢 Rochester
New York</v>
      </c>
      <c r="J1151" s="11"/>
      <c r="K1151" s="13">
        <f>Pivot!AH1140</f>
        <v>62605</v>
      </c>
      <c r="L1151" s="11"/>
      <c r="M1151" s="12" t="str">
        <f>Pivot!AI1140</f>
        <v>▲ Active
21/03/2019 -</v>
      </c>
      <c r="N1151" s="178">
        <f>Pivot!AJ1140</f>
        <v>5</v>
      </c>
      <c r="O1151" s="179"/>
    </row>
    <row r="1152" spans="3:15" ht="30" customHeight="1" x14ac:dyDescent="0.25">
      <c r="C1152" s="10" t="str">
        <f>Pivot!AD1141</f>
        <v>00-21517819</v>
      </c>
      <c r="D1152" s="11"/>
      <c r="E1152" s="12" t="str">
        <f>Pivot!AE1141</f>
        <v>♂ Jerome Lang
22 | Bachelor</v>
      </c>
      <c r="F1152" s="11"/>
      <c r="G1152" s="12" t="str">
        <f>Pivot!AF1141</f>
        <v>Software Developer
IT</v>
      </c>
      <c r="H1152" s="11"/>
      <c r="I1152" s="12" t="str">
        <f>Pivot!AG1141</f>
        <v>🏢 New York City
New York</v>
      </c>
      <c r="J1152" s="11"/>
      <c r="K1152" s="13">
        <f>Pivot!AH1141</f>
        <v>103189</v>
      </c>
      <c r="L1152" s="11"/>
      <c r="M1152" s="12" t="str">
        <f>Pivot!AI1141</f>
        <v>▲ Active
02/11/2016 -</v>
      </c>
      <c r="N1152" s="178">
        <f>Pivot!AJ1141</f>
        <v>8</v>
      </c>
      <c r="O1152" s="179"/>
    </row>
    <row r="1153" spans="3:15" ht="30" customHeight="1" x14ac:dyDescent="0.25">
      <c r="C1153" s="10" t="str">
        <f>Pivot!AD1142</f>
        <v>00-21536510</v>
      </c>
      <c r="D1153" s="11"/>
      <c r="E1153" s="12" t="str">
        <f>Pivot!AE1142</f>
        <v>♀ Joan Weeks
37 | Bachelor</v>
      </c>
      <c r="F1153" s="11"/>
      <c r="G1153" s="12" t="str">
        <f>Pivot!AF1142</f>
        <v>Logistics Coordinator
Operations</v>
      </c>
      <c r="H1153" s="11"/>
      <c r="I1153" s="12" t="str">
        <f>Pivot!AG1142</f>
        <v>🏢 New York City
New York</v>
      </c>
      <c r="J1153" s="11"/>
      <c r="K1153" s="13">
        <f>Pivot!AH1142</f>
        <v>63164</v>
      </c>
      <c r="L1153" s="11"/>
      <c r="M1153" s="12" t="str">
        <f>Pivot!AI1142</f>
        <v>▲ Active
27/07/2021 -</v>
      </c>
      <c r="N1153" s="178">
        <f>Pivot!AJ1142</f>
        <v>3</v>
      </c>
      <c r="O1153" s="179"/>
    </row>
    <row r="1154" spans="3:15" ht="30" customHeight="1" x14ac:dyDescent="0.25">
      <c r="C1154" s="10" t="str">
        <f>Pivot!AD1143</f>
        <v>00-21543189</v>
      </c>
      <c r="D1154" s="11"/>
      <c r="E1154" s="12" t="str">
        <f>Pivot!AE1143</f>
        <v>♀ Jennifer Atkins
52 | Bachelor</v>
      </c>
      <c r="F1154" s="11"/>
      <c r="G1154" s="12" t="str">
        <f>Pivot!AF1143</f>
        <v>Accounts Payable Specialist
Finance</v>
      </c>
      <c r="H1154" s="11"/>
      <c r="I1154" s="12" t="str">
        <f>Pivot!AG1143</f>
        <v>🏠 Raleigh
North Carolina</v>
      </c>
      <c r="J1154" s="11"/>
      <c r="K1154" s="13">
        <f>Pivot!AH1143</f>
        <v>55985</v>
      </c>
      <c r="L1154" s="11"/>
      <c r="M1154" s="12" t="str">
        <f>Pivot!AI1143</f>
        <v>▲ Active
28/07/2022 -</v>
      </c>
      <c r="N1154" s="178">
        <f>Pivot!AJ1143</f>
        <v>2</v>
      </c>
      <c r="O1154" s="179"/>
    </row>
    <row r="1155" spans="3:15" ht="30" customHeight="1" x14ac:dyDescent="0.25">
      <c r="C1155" s="10" t="str">
        <f>Pivot!AD1144</f>
        <v>00-21555506</v>
      </c>
      <c r="D1155" s="11"/>
      <c r="E1155" s="12" t="str">
        <f>Pivot!AE1144</f>
        <v>♂ Adrian Brooks
53 | Bachelor</v>
      </c>
      <c r="F1155" s="11"/>
      <c r="G1155" s="12" t="str">
        <f>Pivot!AF1144</f>
        <v>Software Developer
IT</v>
      </c>
      <c r="H1155" s="11"/>
      <c r="I1155" s="12" t="str">
        <f>Pivot!AG1144</f>
        <v>🏠 Philadelphia
Pennsylvania</v>
      </c>
      <c r="J1155" s="11"/>
      <c r="K1155" s="13">
        <f>Pivot!AH1144</f>
        <v>104121</v>
      </c>
      <c r="L1155" s="11"/>
      <c r="M1155" s="12" t="str">
        <f>Pivot!AI1144</f>
        <v>▲ Active
27/03/2020 -</v>
      </c>
      <c r="N1155" s="178">
        <f>Pivot!AJ1144</f>
        <v>4</v>
      </c>
      <c r="O1155" s="179"/>
    </row>
    <row r="1156" spans="3:15" ht="30" customHeight="1" x14ac:dyDescent="0.25">
      <c r="C1156" s="10" t="str">
        <f>Pivot!AD1145</f>
        <v>00-21568108</v>
      </c>
      <c r="D1156" s="11"/>
      <c r="E1156" s="12" t="str">
        <f>Pivot!AE1145</f>
        <v>♀ Deanna Grant
64 | High School</v>
      </c>
      <c r="F1156" s="11"/>
      <c r="G1156" s="12" t="str">
        <f>Pivot!AF1145</f>
        <v>Inventory Specialist
Operations</v>
      </c>
      <c r="H1156" s="11"/>
      <c r="I1156" s="12" t="str">
        <f>Pivot!AG1145</f>
        <v>🏢 Buffalo
New York</v>
      </c>
      <c r="J1156" s="11"/>
      <c r="K1156" s="13">
        <f>Pivot!AH1145</f>
        <v>58074</v>
      </c>
      <c r="L1156" s="11"/>
      <c r="M1156" s="12" t="str">
        <f>Pivot!AI1145</f>
        <v>▲ Active
21/01/2024 -</v>
      </c>
      <c r="N1156" s="178">
        <f>Pivot!AJ1145</f>
        <v>1</v>
      </c>
      <c r="O1156" s="179"/>
    </row>
    <row r="1157" spans="3:15" ht="30" customHeight="1" x14ac:dyDescent="0.25">
      <c r="C1157" s="10" t="str">
        <f>Pivot!AD1146</f>
        <v>00-21589740</v>
      </c>
      <c r="D1157" s="11"/>
      <c r="E1157" s="12" t="str">
        <f>Pivot!AE1146</f>
        <v>♀ Jean Luna
54 | High School</v>
      </c>
      <c r="F1157" s="11"/>
      <c r="G1157" s="12" t="str">
        <f>Pivot!AF1146</f>
        <v>Support Specialist
Customer Service</v>
      </c>
      <c r="H1157" s="11"/>
      <c r="I1157" s="12" t="str">
        <f>Pivot!AG1146</f>
        <v>🏢 Buffalo
New York</v>
      </c>
      <c r="J1157" s="11"/>
      <c r="K1157" s="13">
        <f>Pivot!AH1146</f>
        <v>55315</v>
      </c>
      <c r="L1157" s="11"/>
      <c r="M1157" s="12" t="str">
        <f>Pivot!AI1146</f>
        <v>▲ Active
21/02/2022 -</v>
      </c>
      <c r="N1157" s="178">
        <f>Pivot!AJ1146</f>
        <v>2</v>
      </c>
      <c r="O1157" s="179"/>
    </row>
    <row r="1158" spans="3:15" ht="30" customHeight="1" x14ac:dyDescent="0.25">
      <c r="C1158" s="10" t="str">
        <f>Pivot!AD1147</f>
        <v>00-21594468</v>
      </c>
      <c r="D1158" s="11"/>
      <c r="E1158" s="12" t="str">
        <f>Pivot!AE1147</f>
        <v>♂ Alex Green
47 | Bachelor</v>
      </c>
      <c r="F1158" s="11"/>
      <c r="G1158" s="12" t="str">
        <f>Pivot!AF1147</f>
        <v>Inventory Specialist
Operations</v>
      </c>
      <c r="H1158" s="11"/>
      <c r="I1158" s="12" t="str">
        <f>Pivot!AG1147</f>
        <v>🏢 New York City
New York</v>
      </c>
      <c r="J1158" s="11"/>
      <c r="K1158" s="13">
        <f>Pivot!AH1147</f>
        <v>68994</v>
      </c>
      <c r="L1158" s="11"/>
      <c r="M1158" s="12" t="str">
        <f>Pivot!AI1147</f>
        <v>▼ Terminated
17/07/2020 - 28/08/2024</v>
      </c>
      <c r="N1158" s="178">
        <f>Pivot!AJ1147</f>
        <v>4</v>
      </c>
      <c r="O1158" s="179"/>
    </row>
    <row r="1159" spans="3:15" ht="30" customHeight="1" x14ac:dyDescent="0.25">
      <c r="C1159" s="10" t="str">
        <f>Pivot!AD1148</f>
        <v>00-21597807</v>
      </c>
      <c r="D1159" s="11"/>
      <c r="E1159" s="12" t="str">
        <f>Pivot!AE1148</f>
        <v>♂ Patrick Anderson
54 | Bachelor</v>
      </c>
      <c r="F1159" s="11"/>
      <c r="G1159" s="12" t="str">
        <f>Pivot!AF1148</f>
        <v>HR Coordinator
HR</v>
      </c>
      <c r="H1159" s="11"/>
      <c r="I1159" s="12" t="str">
        <f>Pivot!AG1148</f>
        <v>🏢 New York City
New York</v>
      </c>
      <c r="J1159" s="11"/>
      <c r="K1159" s="13">
        <f>Pivot!AH1148</f>
        <v>70637</v>
      </c>
      <c r="L1159" s="11"/>
      <c r="M1159" s="12" t="str">
        <f>Pivot!AI1148</f>
        <v>▲ Active
11/02/2023 -</v>
      </c>
      <c r="N1159" s="178">
        <f>Pivot!AJ1148</f>
        <v>1</v>
      </c>
      <c r="O1159" s="179"/>
    </row>
    <row r="1160" spans="3:15" ht="30" customHeight="1" x14ac:dyDescent="0.25">
      <c r="C1160" s="10" t="str">
        <f>Pivot!AD1149</f>
        <v>00-21598781</v>
      </c>
      <c r="D1160" s="11"/>
      <c r="E1160" s="12" t="str">
        <f>Pivot!AE1149</f>
        <v>♀ Joseph Roberson
36 | Bachelor</v>
      </c>
      <c r="F1160" s="11"/>
      <c r="G1160" s="12" t="str">
        <f>Pivot!AF1149</f>
        <v>Accountant
Finance</v>
      </c>
      <c r="H1160" s="11"/>
      <c r="I1160" s="12" t="str">
        <f>Pivot!AG1149</f>
        <v>🏢 Buffalo
New York</v>
      </c>
      <c r="J1160" s="11"/>
      <c r="K1160" s="13">
        <f>Pivot!AH1149</f>
        <v>65092</v>
      </c>
      <c r="L1160" s="11"/>
      <c r="M1160" s="12" t="str">
        <f>Pivot!AI1149</f>
        <v>▲ Active
05/11/2017 -</v>
      </c>
      <c r="N1160" s="178">
        <f>Pivot!AJ1149</f>
        <v>7</v>
      </c>
      <c r="O1160" s="179"/>
    </row>
    <row r="1161" spans="3:15" ht="30" customHeight="1" x14ac:dyDescent="0.25">
      <c r="C1161" s="10" t="str">
        <f>Pivot!AD1150</f>
        <v>00-21599659</v>
      </c>
      <c r="D1161" s="11"/>
      <c r="E1161" s="12" t="str">
        <f>Pivot!AE1150</f>
        <v>♀ Sean Williams
25 | Bachelor</v>
      </c>
      <c r="F1161" s="11"/>
      <c r="G1161" s="12" t="str">
        <f>Pivot!AF1150</f>
        <v>IT Support Specialist
IT</v>
      </c>
      <c r="H1161" s="11"/>
      <c r="I1161" s="12" t="str">
        <f>Pivot!AG1150</f>
        <v>🏢 New York City
New York</v>
      </c>
      <c r="J1161" s="11"/>
      <c r="K1161" s="13">
        <f>Pivot!AH1150</f>
        <v>53363</v>
      </c>
      <c r="L1161" s="11"/>
      <c r="M1161" s="12" t="str">
        <f>Pivot!AI1150</f>
        <v>▲ Active
26/06/2024 -</v>
      </c>
      <c r="N1161" s="178">
        <f>Pivot!AJ1150</f>
        <v>0</v>
      </c>
      <c r="O1161" s="179"/>
    </row>
    <row r="1162" spans="3:15" ht="30" customHeight="1" x14ac:dyDescent="0.25">
      <c r="C1162" s="10" t="str">
        <f>Pivot!AD1151</f>
        <v>00-21603359</v>
      </c>
      <c r="D1162" s="11"/>
      <c r="E1162" s="12" t="str">
        <f>Pivot!AE1151</f>
        <v>♂ Kristina Herman
49 | High School</v>
      </c>
      <c r="F1162" s="11"/>
      <c r="G1162" s="12" t="str">
        <f>Pivot!AF1151</f>
        <v>Inventory Specialist
Operations</v>
      </c>
      <c r="H1162" s="11"/>
      <c r="I1162" s="12" t="str">
        <f>Pivot!AG1151</f>
        <v>🏠 Naperville
Illinois</v>
      </c>
      <c r="J1162" s="11"/>
      <c r="K1162" s="13">
        <f>Pivot!AH1151</f>
        <v>61709</v>
      </c>
      <c r="L1162" s="11"/>
      <c r="M1162" s="12" t="str">
        <f>Pivot!AI1151</f>
        <v>▲ Active
19/01/2018 -</v>
      </c>
      <c r="N1162" s="178">
        <f>Pivot!AJ1151</f>
        <v>7</v>
      </c>
      <c r="O1162" s="179"/>
    </row>
    <row r="1163" spans="3:15" ht="30" customHeight="1" x14ac:dyDescent="0.25">
      <c r="C1163" s="10" t="str">
        <f>Pivot!AD1152</f>
        <v>00-21615436</v>
      </c>
      <c r="D1163" s="11"/>
      <c r="E1163" s="12" t="str">
        <f>Pivot!AE1152</f>
        <v>♂ Cody Meyer
47 | Bachelor</v>
      </c>
      <c r="F1163" s="11"/>
      <c r="G1163" s="12" t="str">
        <f>Pivot!AF1152</f>
        <v>Customer Service Representative
Customer Service</v>
      </c>
      <c r="H1163" s="11"/>
      <c r="I1163" s="12" t="str">
        <f>Pivot!AG1152</f>
        <v>🏢 Rochester
New York</v>
      </c>
      <c r="J1163" s="11"/>
      <c r="K1163" s="13">
        <f>Pivot!AH1152</f>
        <v>74864</v>
      </c>
      <c r="L1163" s="11"/>
      <c r="M1163" s="12" t="str">
        <f>Pivot!AI1152</f>
        <v>▲ Active
25/10/2022 -</v>
      </c>
      <c r="N1163" s="178">
        <f>Pivot!AJ1152</f>
        <v>2</v>
      </c>
      <c r="O1163" s="179"/>
    </row>
    <row r="1164" spans="3:15" ht="30" customHeight="1" x14ac:dyDescent="0.25">
      <c r="C1164" s="10" t="str">
        <f>Pivot!AD1153</f>
        <v>00-21631697</v>
      </c>
      <c r="D1164" s="11"/>
      <c r="E1164" s="12" t="str">
        <f>Pivot!AE1153</f>
        <v>♂ Stephanie Barnes
37 | Master</v>
      </c>
      <c r="F1164" s="11"/>
      <c r="G1164" s="12" t="str">
        <f>Pivot!AF1153</f>
        <v>Sales Manager
Sales</v>
      </c>
      <c r="H1164" s="11"/>
      <c r="I1164" s="12" t="str">
        <f>Pivot!AG1153</f>
        <v>🏠 Naperville
Illinois</v>
      </c>
      <c r="J1164" s="11"/>
      <c r="K1164" s="13">
        <f>Pivot!AH1153</f>
        <v>111822</v>
      </c>
      <c r="L1164" s="11"/>
      <c r="M1164" s="12" t="str">
        <f>Pivot!AI1153</f>
        <v>▼ Terminated
18/10/2017 - 16/04/2018</v>
      </c>
      <c r="N1164" s="178">
        <f>Pivot!AJ1153</f>
        <v>0</v>
      </c>
      <c r="O1164" s="179"/>
    </row>
    <row r="1165" spans="3:15" ht="30" customHeight="1" x14ac:dyDescent="0.25">
      <c r="C1165" s="10" t="str">
        <f>Pivot!AD1154</f>
        <v>00-21655936</v>
      </c>
      <c r="D1165" s="11"/>
      <c r="E1165" s="12" t="str">
        <f>Pivot!AE1154</f>
        <v>♂ Kenneth Thomas
24 | Bachelor</v>
      </c>
      <c r="F1165" s="11"/>
      <c r="G1165" s="12" t="str">
        <f>Pivot!AF1154</f>
        <v>Logistics Coordinator
Operations</v>
      </c>
      <c r="H1165" s="11"/>
      <c r="I1165" s="12" t="str">
        <f>Pivot!AG1154</f>
        <v>🏢 Rochester
New York</v>
      </c>
      <c r="J1165" s="11"/>
      <c r="K1165" s="13">
        <f>Pivot!AH1154</f>
        <v>68748</v>
      </c>
      <c r="L1165" s="11"/>
      <c r="M1165" s="12" t="str">
        <f>Pivot!AI1154</f>
        <v>▲ Active
25/03/2024 -</v>
      </c>
      <c r="N1165" s="178">
        <f>Pivot!AJ1154</f>
        <v>0</v>
      </c>
      <c r="O1165" s="179"/>
    </row>
    <row r="1166" spans="3:15" ht="30" customHeight="1" x14ac:dyDescent="0.25">
      <c r="C1166" s="10" t="str">
        <f>Pivot!AD1155</f>
        <v>00-21656084</v>
      </c>
      <c r="D1166" s="11"/>
      <c r="E1166" s="12" t="str">
        <f>Pivot!AE1155</f>
        <v>♀ Kimberly Cooper
36 | Bachelor</v>
      </c>
      <c r="F1166" s="11"/>
      <c r="G1166" s="12" t="str">
        <f>Pivot!AF1155</f>
        <v>Logistics Coordinator
Operations</v>
      </c>
      <c r="H1166" s="11"/>
      <c r="I1166" s="12" t="str">
        <f>Pivot!AG1155</f>
        <v>🏢 Rochester
New York</v>
      </c>
      <c r="J1166" s="11"/>
      <c r="K1166" s="13">
        <f>Pivot!AH1155</f>
        <v>58018</v>
      </c>
      <c r="L1166" s="11"/>
      <c r="M1166" s="12" t="str">
        <f>Pivot!AI1155</f>
        <v>▲ Active
02/04/2020 -</v>
      </c>
      <c r="N1166" s="178">
        <f>Pivot!AJ1155</f>
        <v>4</v>
      </c>
      <c r="O1166" s="179"/>
    </row>
    <row r="1167" spans="3:15" ht="30" customHeight="1" x14ac:dyDescent="0.25">
      <c r="C1167" s="10" t="str">
        <f>Pivot!AD1156</f>
        <v>00-21659353</v>
      </c>
      <c r="D1167" s="11"/>
      <c r="E1167" s="12" t="str">
        <f>Pivot!AE1156</f>
        <v>♂ Kimberly Flynn
22 | Bachelor</v>
      </c>
      <c r="F1167" s="11"/>
      <c r="G1167" s="12" t="str">
        <f>Pivot!AF1156</f>
        <v>Logistics Coordinator
Operations</v>
      </c>
      <c r="H1167" s="11"/>
      <c r="I1167" s="12" t="str">
        <f>Pivot!AG1156</f>
        <v>🏠 Detroit
Michigan</v>
      </c>
      <c r="J1167" s="11"/>
      <c r="K1167" s="13">
        <f>Pivot!AH1156</f>
        <v>68660</v>
      </c>
      <c r="L1167" s="11"/>
      <c r="M1167" s="12" t="str">
        <f>Pivot!AI1156</f>
        <v>▲ Active
14/07/2022 -</v>
      </c>
      <c r="N1167" s="178">
        <f>Pivot!AJ1156</f>
        <v>2</v>
      </c>
      <c r="O1167" s="179"/>
    </row>
    <row r="1168" spans="3:15" ht="30" customHeight="1" x14ac:dyDescent="0.25">
      <c r="C1168" s="10" t="str">
        <f>Pivot!AD1157</f>
        <v>00-21660923</v>
      </c>
      <c r="D1168" s="11"/>
      <c r="E1168" s="12" t="str">
        <f>Pivot!AE1157</f>
        <v>♀ Janet Snow
50 | PhD</v>
      </c>
      <c r="F1168" s="11"/>
      <c r="G1168" s="12" t="str">
        <f>Pivot!AF1157</f>
        <v>Sales Specialist
Sales</v>
      </c>
      <c r="H1168" s="11"/>
      <c r="I1168" s="12" t="str">
        <f>Pivot!AG1157</f>
        <v>🏠 Pittsburgh
Pennsylvania</v>
      </c>
      <c r="J1168" s="11"/>
      <c r="K1168" s="13">
        <f>Pivot!AH1157</f>
        <v>95164</v>
      </c>
      <c r="L1168" s="11"/>
      <c r="M1168" s="12" t="str">
        <f>Pivot!AI1157</f>
        <v>▲ Active
29/03/2018 -</v>
      </c>
      <c r="N1168" s="178">
        <f>Pivot!AJ1157</f>
        <v>6</v>
      </c>
      <c r="O1168" s="179"/>
    </row>
    <row r="1169" spans="3:15" ht="30" customHeight="1" x14ac:dyDescent="0.25">
      <c r="C1169" s="10" t="str">
        <f>Pivot!AD1158</f>
        <v>00-21674661</v>
      </c>
      <c r="D1169" s="11"/>
      <c r="E1169" s="12" t="str">
        <f>Pivot!AE1158</f>
        <v>♀ Susan Warren
60 | Bachelor</v>
      </c>
      <c r="F1169" s="11"/>
      <c r="G1169" s="12" t="str">
        <f>Pivot!AF1158</f>
        <v>Inventory Specialist
Operations</v>
      </c>
      <c r="H1169" s="11"/>
      <c r="I1169" s="12" t="str">
        <f>Pivot!AG1158</f>
        <v>🏢 New York City
New York</v>
      </c>
      <c r="J1169" s="11"/>
      <c r="K1169" s="13">
        <f>Pivot!AH1158</f>
        <v>64103</v>
      </c>
      <c r="L1169" s="11"/>
      <c r="M1169" s="12" t="str">
        <f>Pivot!AI1158</f>
        <v>▼ Terminated
22/11/2019 - 20/05/2020</v>
      </c>
      <c r="N1169" s="178">
        <f>Pivot!AJ1158</f>
        <v>0</v>
      </c>
      <c r="O1169" s="179"/>
    </row>
    <row r="1170" spans="3:15" ht="30" customHeight="1" x14ac:dyDescent="0.25">
      <c r="C1170" s="10" t="str">
        <f>Pivot!AD1159</f>
        <v>00-21678669</v>
      </c>
      <c r="D1170" s="11"/>
      <c r="E1170" s="12" t="str">
        <f>Pivot!AE1159</f>
        <v>♀ Thomas Gallegos
37 | Bachelor</v>
      </c>
      <c r="F1170" s="11"/>
      <c r="G1170" s="12" t="str">
        <f>Pivot!AF1159</f>
        <v>Logistics Coordinator
Operations</v>
      </c>
      <c r="H1170" s="11"/>
      <c r="I1170" s="12" t="str">
        <f>Pivot!AG1159</f>
        <v>🏠 Allentown
Pennsylvania</v>
      </c>
      <c r="J1170" s="11"/>
      <c r="K1170" s="13">
        <f>Pivot!AH1159</f>
        <v>57470</v>
      </c>
      <c r="L1170" s="11"/>
      <c r="M1170" s="12" t="str">
        <f>Pivot!AI1159</f>
        <v>▲ Active
15/09/2019 -</v>
      </c>
      <c r="N1170" s="178">
        <f>Pivot!AJ1159</f>
        <v>5</v>
      </c>
      <c r="O1170" s="179"/>
    </row>
    <row r="1171" spans="3:15" ht="30" customHeight="1" x14ac:dyDescent="0.25">
      <c r="C1171" s="10" t="str">
        <f>Pivot!AD1160</f>
        <v>00-21689007</v>
      </c>
      <c r="D1171" s="11"/>
      <c r="E1171" s="12" t="str">
        <f>Pivot!AE1160</f>
        <v>♀ Gary Wilson
52 | Bachelor</v>
      </c>
      <c r="F1171" s="11"/>
      <c r="G1171" s="12" t="str">
        <f>Pivot!AF1160</f>
        <v>Sales Specialist
Sales</v>
      </c>
      <c r="H1171" s="11"/>
      <c r="I1171" s="12" t="str">
        <f>Pivot!AG1160</f>
        <v>🏢 Buffalo
New York</v>
      </c>
      <c r="J1171" s="11"/>
      <c r="K1171" s="13">
        <f>Pivot!AH1160</f>
        <v>78653</v>
      </c>
      <c r="L1171" s="11"/>
      <c r="M1171" s="12" t="str">
        <f>Pivot!AI1160</f>
        <v>▲ Active
21/03/2018 -</v>
      </c>
      <c r="N1171" s="178">
        <f>Pivot!AJ1160</f>
        <v>6</v>
      </c>
      <c r="O1171" s="179"/>
    </row>
    <row r="1172" spans="3:15" ht="30" customHeight="1" x14ac:dyDescent="0.25">
      <c r="C1172" s="10" t="str">
        <f>Pivot!AD1161</f>
        <v>00-21690100</v>
      </c>
      <c r="D1172" s="11"/>
      <c r="E1172" s="12" t="str">
        <f>Pivot!AE1161</f>
        <v>♀ Patricia Morrison
55 | Bachelor</v>
      </c>
      <c r="F1172" s="11"/>
      <c r="G1172" s="12" t="str">
        <f>Pivot!AF1161</f>
        <v>Sales Representative
Sales</v>
      </c>
      <c r="H1172" s="11"/>
      <c r="I1172" s="12" t="str">
        <f>Pivot!AG1161</f>
        <v>🏢 Rochester
New York</v>
      </c>
      <c r="J1172" s="11"/>
      <c r="K1172" s="13">
        <f>Pivot!AH1161</f>
        <v>72527</v>
      </c>
      <c r="L1172" s="11"/>
      <c r="M1172" s="12" t="str">
        <f>Pivot!AI1161</f>
        <v>▲ Active
09/03/2022 -</v>
      </c>
      <c r="N1172" s="178">
        <f>Pivot!AJ1161</f>
        <v>2</v>
      </c>
      <c r="O1172" s="179"/>
    </row>
    <row r="1173" spans="3:15" ht="30" customHeight="1" x14ac:dyDescent="0.25">
      <c r="C1173" s="10" t="str">
        <f>Pivot!AD1162</f>
        <v>00-21694111</v>
      </c>
      <c r="D1173" s="11"/>
      <c r="E1173" s="12" t="str">
        <f>Pivot!AE1162</f>
        <v>♂ Rebecca Johnson
24 | High School</v>
      </c>
      <c r="F1173" s="11"/>
      <c r="G1173" s="12" t="str">
        <f>Pivot!AF1162</f>
        <v>Content Creator
Marketing</v>
      </c>
      <c r="H1173" s="11"/>
      <c r="I1173" s="12" t="str">
        <f>Pivot!AG1162</f>
        <v>🏢 New York City
New York</v>
      </c>
      <c r="J1173" s="11"/>
      <c r="K1173" s="13">
        <f>Pivot!AH1162</f>
        <v>64092</v>
      </c>
      <c r="L1173" s="11"/>
      <c r="M1173" s="12" t="str">
        <f>Pivot!AI1162</f>
        <v>▲ Active
07/09/2020 -</v>
      </c>
      <c r="N1173" s="178">
        <f>Pivot!AJ1162</f>
        <v>4</v>
      </c>
      <c r="O1173" s="179"/>
    </row>
    <row r="1174" spans="3:15" ht="30" customHeight="1" x14ac:dyDescent="0.25">
      <c r="C1174" s="10" t="str">
        <f>Pivot!AD1163</f>
        <v>00-21710526</v>
      </c>
      <c r="D1174" s="11"/>
      <c r="E1174" s="12" t="str">
        <f>Pivot!AE1163</f>
        <v>♂ Amy Cook
49 | Master</v>
      </c>
      <c r="F1174" s="11"/>
      <c r="G1174" s="12" t="str">
        <f>Pivot!AF1163</f>
        <v>Sales Consultant
Sales</v>
      </c>
      <c r="H1174" s="11"/>
      <c r="I1174" s="12" t="str">
        <f>Pivot!AG1163</f>
        <v>🏢 Buffalo
New York</v>
      </c>
      <c r="J1174" s="11"/>
      <c r="K1174" s="13">
        <f>Pivot!AH1163</f>
        <v>87991</v>
      </c>
      <c r="L1174" s="11"/>
      <c r="M1174" s="12" t="str">
        <f>Pivot!AI1163</f>
        <v>▲ Active
20/09/2017 -</v>
      </c>
      <c r="N1174" s="178">
        <f>Pivot!AJ1163</f>
        <v>7</v>
      </c>
      <c r="O1174" s="179"/>
    </row>
    <row r="1175" spans="3:15" ht="30" customHeight="1" x14ac:dyDescent="0.25">
      <c r="C1175" s="10" t="str">
        <f>Pivot!AD1164</f>
        <v>00-21727533</v>
      </c>
      <c r="D1175" s="11"/>
      <c r="E1175" s="12" t="str">
        <f>Pivot!AE1164</f>
        <v>♀ Matthew Bowers
35 | Bachelor</v>
      </c>
      <c r="F1175" s="11"/>
      <c r="G1175" s="12" t="str">
        <f>Pivot!AF1164</f>
        <v>HR Assistant
HR</v>
      </c>
      <c r="H1175" s="11"/>
      <c r="I1175" s="12" t="str">
        <f>Pivot!AG1164</f>
        <v>🏢 New York City
New York</v>
      </c>
      <c r="J1175" s="11"/>
      <c r="K1175" s="13">
        <f>Pivot!AH1164</f>
        <v>59916</v>
      </c>
      <c r="L1175" s="11"/>
      <c r="M1175" s="12" t="str">
        <f>Pivot!AI1164</f>
        <v>▲ Active
09/06/2024 -</v>
      </c>
      <c r="N1175" s="178">
        <f>Pivot!AJ1164</f>
        <v>0</v>
      </c>
      <c r="O1175" s="179"/>
    </row>
    <row r="1176" spans="3:15" ht="30" customHeight="1" x14ac:dyDescent="0.25">
      <c r="C1176" s="10" t="str">
        <f>Pivot!AD1165</f>
        <v>00-21744737</v>
      </c>
      <c r="D1176" s="11"/>
      <c r="E1176" s="12" t="str">
        <f>Pivot!AE1165</f>
        <v>♂ Brooke Mccoy
38 | Bachelor</v>
      </c>
      <c r="F1176" s="11"/>
      <c r="G1176" s="12" t="str">
        <f>Pivot!AF1165</f>
        <v>Logistics Coordinator
Operations</v>
      </c>
      <c r="H1176" s="11"/>
      <c r="I1176" s="12" t="str">
        <f>Pivot!AG1165</f>
        <v>🏢 New York City
New York</v>
      </c>
      <c r="J1176" s="11"/>
      <c r="K1176" s="13">
        <f>Pivot!AH1165</f>
        <v>62599</v>
      </c>
      <c r="L1176" s="11"/>
      <c r="M1176" s="12" t="str">
        <f>Pivot!AI1165</f>
        <v>▲ Active
12/03/2020 -</v>
      </c>
      <c r="N1176" s="178">
        <f>Pivot!AJ1165</f>
        <v>4</v>
      </c>
      <c r="O1176" s="179"/>
    </row>
    <row r="1177" spans="3:15" ht="30" customHeight="1" x14ac:dyDescent="0.25">
      <c r="C1177" s="10" t="str">
        <f>Pivot!AD1166</f>
        <v>00-21760471</v>
      </c>
      <c r="D1177" s="11"/>
      <c r="E1177" s="12" t="str">
        <f>Pivot!AE1166</f>
        <v>♂ Melissa Smith
42 | High School</v>
      </c>
      <c r="F1177" s="11"/>
      <c r="G1177" s="12" t="str">
        <f>Pivot!AF1166</f>
        <v>SEO Specialist
Marketing</v>
      </c>
      <c r="H1177" s="11"/>
      <c r="I1177" s="12" t="str">
        <f>Pivot!AG1166</f>
        <v>🏢 New York City
New York</v>
      </c>
      <c r="J1177" s="11"/>
      <c r="K1177" s="13">
        <f>Pivot!AH1166</f>
        <v>69747</v>
      </c>
      <c r="L1177" s="11"/>
      <c r="M1177" s="12" t="str">
        <f>Pivot!AI1166</f>
        <v>▲ Active
23/01/2022 -</v>
      </c>
      <c r="N1177" s="178">
        <f>Pivot!AJ1166</f>
        <v>3</v>
      </c>
      <c r="O1177" s="179"/>
    </row>
    <row r="1178" spans="3:15" ht="30" customHeight="1" x14ac:dyDescent="0.25">
      <c r="C1178" s="10" t="str">
        <f>Pivot!AD1167</f>
        <v>00-21774924</v>
      </c>
      <c r="D1178" s="11"/>
      <c r="E1178" s="12" t="str">
        <f>Pivot!AE1167</f>
        <v>♀ Frank Martin
57 | Bachelor</v>
      </c>
      <c r="F1178" s="11"/>
      <c r="G1178" s="12" t="str">
        <f>Pivot!AF1167</f>
        <v>Logistics Coordinator
Operations</v>
      </c>
      <c r="H1178" s="11"/>
      <c r="I1178" s="12" t="str">
        <f>Pivot!AG1167</f>
        <v>🏢 Rochester
New York</v>
      </c>
      <c r="J1178" s="11"/>
      <c r="K1178" s="13">
        <f>Pivot!AH1167</f>
        <v>61053</v>
      </c>
      <c r="L1178" s="11"/>
      <c r="M1178" s="12" t="str">
        <f>Pivot!AI1167</f>
        <v>▲ Active
06/11/2021 -</v>
      </c>
      <c r="N1178" s="178">
        <f>Pivot!AJ1167</f>
        <v>3</v>
      </c>
      <c r="O1178" s="179"/>
    </row>
    <row r="1179" spans="3:15" ht="30" customHeight="1" x14ac:dyDescent="0.25">
      <c r="C1179" s="10" t="str">
        <f>Pivot!AD1168</f>
        <v>00-21783073</v>
      </c>
      <c r="D1179" s="11"/>
      <c r="E1179" s="12" t="str">
        <f>Pivot!AE1168</f>
        <v>♀ Kyle Bean
30 | Bachelor</v>
      </c>
      <c r="F1179" s="11"/>
      <c r="G1179" s="12" t="str">
        <f>Pivot!AF1168</f>
        <v>Sales Representative
Sales</v>
      </c>
      <c r="H1179" s="11"/>
      <c r="I1179" s="12" t="str">
        <f>Pivot!AG1168</f>
        <v>🏢 New York City
New York</v>
      </c>
      <c r="J1179" s="11"/>
      <c r="K1179" s="13">
        <f>Pivot!AH1168</f>
        <v>67369</v>
      </c>
      <c r="L1179" s="11"/>
      <c r="M1179" s="12" t="str">
        <f>Pivot!AI1168</f>
        <v>▼ Terminated
13/05/2023 - 09/11/2023</v>
      </c>
      <c r="N1179" s="178">
        <f>Pivot!AJ1168</f>
        <v>0</v>
      </c>
      <c r="O1179" s="179"/>
    </row>
    <row r="1180" spans="3:15" ht="30" customHeight="1" x14ac:dyDescent="0.25">
      <c r="C1180" s="10" t="str">
        <f>Pivot!AD1169</f>
        <v>00-21801031</v>
      </c>
      <c r="D1180" s="11"/>
      <c r="E1180" s="12" t="str">
        <f>Pivot!AE1169</f>
        <v>♀ Anthony Glover
41 | Bachelor</v>
      </c>
      <c r="F1180" s="11"/>
      <c r="G1180" s="12" t="str">
        <f>Pivot!AF1169</f>
        <v>Sales Representative
Sales</v>
      </c>
      <c r="H1180" s="11"/>
      <c r="I1180" s="12" t="str">
        <f>Pivot!AG1169</f>
        <v>🏢 Rochester
New York</v>
      </c>
      <c r="J1180" s="11"/>
      <c r="K1180" s="13">
        <f>Pivot!AH1169</f>
        <v>62002</v>
      </c>
      <c r="L1180" s="11"/>
      <c r="M1180" s="12" t="str">
        <f>Pivot!AI1169</f>
        <v>▲ Active
02/06/2023 -</v>
      </c>
      <c r="N1180" s="178">
        <f>Pivot!AJ1169</f>
        <v>1</v>
      </c>
      <c r="O1180" s="179"/>
    </row>
    <row r="1181" spans="3:15" ht="30" customHeight="1" x14ac:dyDescent="0.25">
      <c r="C1181" s="10" t="str">
        <f>Pivot!AD1170</f>
        <v>00-21813825</v>
      </c>
      <c r="D1181" s="11"/>
      <c r="E1181" s="12" t="str">
        <f>Pivot!AE1170</f>
        <v>♂ Sylvia Underwood
43 | Bachelor</v>
      </c>
      <c r="F1181" s="11"/>
      <c r="G1181" s="12" t="str">
        <f>Pivot!AF1170</f>
        <v>Sales Representative
Sales</v>
      </c>
      <c r="H1181" s="11"/>
      <c r="I1181" s="12" t="str">
        <f>Pivot!AG1170</f>
        <v>🏠 Detroit
Michigan</v>
      </c>
      <c r="J1181" s="11"/>
      <c r="K1181" s="13">
        <f>Pivot!AH1170</f>
        <v>61965</v>
      </c>
      <c r="L1181" s="11"/>
      <c r="M1181" s="12" t="str">
        <f>Pivot!AI1170</f>
        <v>▲ Active
18/09/2023 -</v>
      </c>
      <c r="N1181" s="178">
        <f>Pivot!AJ1170</f>
        <v>1</v>
      </c>
      <c r="O1181" s="179"/>
    </row>
    <row r="1182" spans="3:15" ht="30" customHeight="1" x14ac:dyDescent="0.25">
      <c r="C1182" s="10" t="str">
        <f>Pivot!AD1171</f>
        <v>00-21828592</v>
      </c>
      <c r="D1182" s="11"/>
      <c r="E1182" s="12" t="str">
        <f>Pivot!AE1171</f>
        <v>♀ John Martinez
27 | Master</v>
      </c>
      <c r="F1182" s="11"/>
      <c r="G1182" s="12" t="str">
        <f>Pivot!AF1171</f>
        <v>Sales Manager
Sales</v>
      </c>
      <c r="H1182" s="11"/>
      <c r="I1182" s="12" t="str">
        <f>Pivot!AG1171</f>
        <v>🏠 Aurora
Illinois</v>
      </c>
      <c r="J1182" s="11"/>
      <c r="K1182" s="13">
        <f>Pivot!AH1171</f>
        <v>90215</v>
      </c>
      <c r="L1182" s="11"/>
      <c r="M1182" s="12" t="str">
        <f>Pivot!AI1171</f>
        <v>▼ Terminated
08/08/2019 - 07/03/2024</v>
      </c>
      <c r="N1182" s="178">
        <f>Pivot!AJ1171</f>
        <v>4</v>
      </c>
      <c r="O1182" s="179"/>
    </row>
    <row r="1183" spans="3:15" ht="30" customHeight="1" x14ac:dyDescent="0.25">
      <c r="C1183" s="10" t="str">
        <f>Pivot!AD1172</f>
        <v>00-21842256</v>
      </c>
      <c r="D1183" s="11"/>
      <c r="E1183" s="12" t="str">
        <f>Pivot!AE1172</f>
        <v>♀ Jordan Gonzales
41 | Bachelor</v>
      </c>
      <c r="F1183" s="11"/>
      <c r="G1183" s="12" t="str">
        <f>Pivot!AF1172</f>
        <v>Logistics Coordinator
Operations</v>
      </c>
      <c r="H1183" s="11"/>
      <c r="I1183" s="12" t="str">
        <f>Pivot!AG1172</f>
        <v>🏢 Rochester
New York</v>
      </c>
      <c r="J1183" s="11"/>
      <c r="K1183" s="13">
        <f>Pivot!AH1172</f>
        <v>62489</v>
      </c>
      <c r="L1183" s="11"/>
      <c r="M1183" s="12" t="str">
        <f>Pivot!AI1172</f>
        <v>▲ Active
05/02/2018 -</v>
      </c>
      <c r="N1183" s="178">
        <f>Pivot!AJ1172</f>
        <v>6</v>
      </c>
      <c r="O1183" s="179"/>
    </row>
    <row r="1184" spans="3:15" ht="30" customHeight="1" x14ac:dyDescent="0.25">
      <c r="C1184" s="10" t="str">
        <f>Pivot!AD1173</f>
        <v>00-21862128</v>
      </c>
      <c r="D1184" s="11"/>
      <c r="E1184" s="12" t="str">
        <f>Pivot!AE1173</f>
        <v>♀ Linda Gentry
35 | High School</v>
      </c>
      <c r="F1184" s="11"/>
      <c r="G1184" s="12" t="str">
        <f>Pivot!AF1173</f>
        <v>Inventory Specialist
Operations</v>
      </c>
      <c r="H1184" s="11"/>
      <c r="I1184" s="12" t="str">
        <f>Pivot!AG1173</f>
        <v>🏢 Rochester
New York</v>
      </c>
      <c r="J1184" s="11"/>
      <c r="K1184" s="13">
        <f>Pivot!AH1173</f>
        <v>58354</v>
      </c>
      <c r="L1184" s="11"/>
      <c r="M1184" s="12" t="str">
        <f>Pivot!AI1173</f>
        <v>▲ Active
01/12/2023 -</v>
      </c>
      <c r="N1184" s="178">
        <f>Pivot!AJ1173</f>
        <v>1</v>
      </c>
      <c r="O1184" s="179"/>
    </row>
    <row r="1185" spans="3:15" ht="30" customHeight="1" x14ac:dyDescent="0.25">
      <c r="C1185" s="10" t="str">
        <f>Pivot!AD1174</f>
        <v>00-21863001</v>
      </c>
      <c r="D1185" s="11"/>
      <c r="E1185" s="12" t="str">
        <f>Pivot!AE1174</f>
        <v>♀ Debra Marquez
44 | Bachelor</v>
      </c>
      <c r="F1185" s="11"/>
      <c r="G1185" s="12" t="str">
        <f>Pivot!AF1174</f>
        <v>Accounts Payable Specialist
Finance</v>
      </c>
      <c r="H1185" s="11"/>
      <c r="I1185" s="12" t="str">
        <f>Pivot!AG1174</f>
        <v>🏢 Buffalo
New York</v>
      </c>
      <c r="J1185" s="11"/>
      <c r="K1185" s="13">
        <f>Pivot!AH1174</f>
        <v>61879</v>
      </c>
      <c r="L1185" s="11"/>
      <c r="M1185" s="12" t="str">
        <f>Pivot!AI1174</f>
        <v>▲ Active
14/11/2018 -</v>
      </c>
      <c r="N1185" s="178">
        <f>Pivot!AJ1174</f>
        <v>6</v>
      </c>
      <c r="O1185" s="179"/>
    </row>
    <row r="1186" spans="3:15" ht="30" customHeight="1" x14ac:dyDescent="0.25">
      <c r="C1186" s="10" t="str">
        <f>Pivot!AD1175</f>
        <v>00-21869032</v>
      </c>
      <c r="D1186" s="11"/>
      <c r="E1186" s="12" t="str">
        <f>Pivot!AE1175</f>
        <v>♂ Derrick Moses
39 | Bachelor</v>
      </c>
      <c r="F1186" s="11"/>
      <c r="G1186" s="12" t="str">
        <f>Pivot!AF1175</f>
        <v>Accountant
Finance</v>
      </c>
      <c r="H1186" s="11"/>
      <c r="I1186" s="12" t="str">
        <f>Pivot!AG1175</f>
        <v>🏢 Rochester
New York</v>
      </c>
      <c r="J1186" s="11"/>
      <c r="K1186" s="13">
        <f>Pivot!AH1175</f>
        <v>71143</v>
      </c>
      <c r="L1186" s="11"/>
      <c r="M1186" s="12" t="str">
        <f>Pivot!AI1175</f>
        <v>▲ Active
07/08/2021 -</v>
      </c>
      <c r="N1186" s="178">
        <f>Pivot!AJ1175</f>
        <v>3</v>
      </c>
      <c r="O1186" s="179"/>
    </row>
    <row r="1187" spans="3:15" ht="30" customHeight="1" x14ac:dyDescent="0.25">
      <c r="C1187" s="10" t="str">
        <f>Pivot!AD1176</f>
        <v>00-21869810</v>
      </c>
      <c r="D1187" s="11"/>
      <c r="E1187" s="12" t="str">
        <f>Pivot!AE1176</f>
        <v>♀ Steven Khan
27 | PhD</v>
      </c>
      <c r="F1187" s="11"/>
      <c r="G1187" s="12" t="str">
        <f>Pivot!AF1176</f>
        <v>Sales Specialist
Sales</v>
      </c>
      <c r="H1187" s="11"/>
      <c r="I1187" s="12" t="str">
        <f>Pivot!AG1176</f>
        <v>🏢 Buffalo
New York</v>
      </c>
      <c r="J1187" s="11"/>
      <c r="K1187" s="13">
        <f>Pivot!AH1176</f>
        <v>88993</v>
      </c>
      <c r="L1187" s="11"/>
      <c r="M1187" s="12" t="str">
        <f>Pivot!AI1176</f>
        <v>▲ Active
29/06/2023 -</v>
      </c>
      <c r="N1187" s="178">
        <f>Pivot!AJ1176</f>
        <v>1</v>
      </c>
      <c r="O1187" s="179"/>
    </row>
    <row r="1188" spans="3:15" ht="30" customHeight="1" x14ac:dyDescent="0.25">
      <c r="C1188" s="10" t="str">
        <f>Pivot!AD1177</f>
        <v>00-21872987</v>
      </c>
      <c r="D1188" s="11"/>
      <c r="E1188" s="12" t="str">
        <f>Pivot!AE1177</f>
        <v>♂ Brandon Morales
37 | Master</v>
      </c>
      <c r="F1188" s="11"/>
      <c r="G1188" s="12" t="str">
        <f>Pivot!AF1177</f>
        <v>System Administrator
IT</v>
      </c>
      <c r="H1188" s="11"/>
      <c r="I1188" s="12" t="str">
        <f>Pivot!AG1177</f>
        <v>🏢 New York City
New York</v>
      </c>
      <c r="J1188" s="11"/>
      <c r="K1188" s="13">
        <f>Pivot!AH1177</f>
        <v>88432</v>
      </c>
      <c r="L1188" s="11"/>
      <c r="M1188" s="12" t="str">
        <f>Pivot!AI1177</f>
        <v>▲ Active
22/06/2023 -</v>
      </c>
      <c r="N1188" s="178">
        <f>Pivot!AJ1177</f>
        <v>1</v>
      </c>
      <c r="O1188" s="179"/>
    </row>
    <row r="1189" spans="3:15" ht="30" customHeight="1" x14ac:dyDescent="0.25">
      <c r="C1189" s="10" t="str">
        <f>Pivot!AD1178</f>
        <v>00-21881015</v>
      </c>
      <c r="D1189" s="11"/>
      <c r="E1189" s="12" t="str">
        <f>Pivot!AE1178</f>
        <v>♀ Justin Hogan
35 | Bachelor</v>
      </c>
      <c r="F1189" s="11"/>
      <c r="G1189" s="12" t="str">
        <f>Pivot!AF1178</f>
        <v>Software Developer
IT</v>
      </c>
      <c r="H1189" s="11"/>
      <c r="I1189" s="12" t="str">
        <f>Pivot!AG1178</f>
        <v>🏢 Rochester
New York</v>
      </c>
      <c r="J1189" s="11"/>
      <c r="K1189" s="13">
        <f>Pivot!AH1178</f>
        <v>75320</v>
      </c>
      <c r="L1189" s="11"/>
      <c r="M1189" s="12" t="str">
        <f>Pivot!AI1178</f>
        <v>▲ Active
23/09/2017 -</v>
      </c>
      <c r="N1189" s="178">
        <f>Pivot!AJ1178</f>
        <v>7</v>
      </c>
      <c r="O1189" s="179"/>
    </row>
    <row r="1190" spans="3:15" ht="30" customHeight="1" x14ac:dyDescent="0.25">
      <c r="C1190" s="10" t="str">
        <f>Pivot!AD1179</f>
        <v>00-21902499</v>
      </c>
      <c r="D1190" s="11"/>
      <c r="E1190" s="12" t="str">
        <f>Pivot!AE1179</f>
        <v>♀ Christopher Ramsey
51 | High School</v>
      </c>
      <c r="F1190" s="11"/>
      <c r="G1190" s="12" t="str">
        <f>Pivot!AF1179</f>
        <v>Content Creator
Marketing</v>
      </c>
      <c r="H1190" s="11"/>
      <c r="I1190" s="12" t="str">
        <f>Pivot!AG1179</f>
        <v>🏢 Rochester
New York</v>
      </c>
      <c r="J1190" s="11"/>
      <c r="K1190" s="13">
        <f>Pivot!AH1179</f>
        <v>59307</v>
      </c>
      <c r="L1190" s="11"/>
      <c r="M1190" s="12" t="str">
        <f>Pivot!AI1179</f>
        <v>▲ Active
17/04/2017 -</v>
      </c>
      <c r="N1190" s="178">
        <f>Pivot!AJ1179</f>
        <v>7</v>
      </c>
      <c r="O1190" s="179"/>
    </row>
    <row r="1191" spans="3:15" ht="30" customHeight="1" x14ac:dyDescent="0.25">
      <c r="C1191" s="10" t="str">
        <f>Pivot!AD1180</f>
        <v>00-21906683</v>
      </c>
      <c r="D1191" s="11"/>
      <c r="E1191" s="12" t="str">
        <f>Pivot!AE1180</f>
        <v>♂ Mary Arnold
60 | Bachelor</v>
      </c>
      <c r="F1191" s="11"/>
      <c r="G1191" s="12" t="str">
        <f>Pivot!AF1180</f>
        <v>Logistics Coordinator
Operations</v>
      </c>
      <c r="H1191" s="11"/>
      <c r="I1191" s="12" t="str">
        <f>Pivot!AG1180</f>
        <v>🏠 Grand Rapids
Michigan</v>
      </c>
      <c r="J1191" s="11"/>
      <c r="K1191" s="13">
        <f>Pivot!AH1180</f>
        <v>66287</v>
      </c>
      <c r="L1191" s="11"/>
      <c r="M1191" s="12" t="str">
        <f>Pivot!AI1180</f>
        <v>▲ Active
27/12/2024 -</v>
      </c>
      <c r="N1191" s="178">
        <f>Pivot!AJ1180</f>
        <v>0</v>
      </c>
      <c r="O1191" s="179"/>
    </row>
    <row r="1192" spans="3:15" ht="30" customHeight="1" x14ac:dyDescent="0.25">
      <c r="C1192" s="10" t="str">
        <f>Pivot!AD1181</f>
        <v>00-21908902</v>
      </c>
      <c r="D1192" s="11"/>
      <c r="E1192" s="12" t="str">
        <f>Pivot!AE1181</f>
        <v>♂ Michelle Kelly
31 | Bachelor</v>
      </c>
      <c r="F1192" s="11"/>
      <c r="G1192" s="12" t="str">
        <f>Pivot!AF1181</f>
        <v>Help Desk Technician
Customer Service</v>
      </c>
      <c r="H1192" s="11"/>
      <c r="I1192" s="12" t="str">
        <f>Pivot!AG1181</f>
        <v>🏢 Buffalo
New York</v>
      </c>
      <c r="J1192" s="11"/>
      <c r="K1192" s="13">
        <f>Pivot!AH1181</f>
        <v>71906</v>
      </c>
      <c r="L1192" s="11"/>
      <c r="M1192" s="12" t="str">
        <f>Pivot!AI1181</f>
        <v>▲ Active
24/09/2018 -</v>
      </c>
      <c r="N1192" s="178">
        <f>Pivot!AJ1181</f>
        <v>6</v>
      </c>
      <c r="O1192" s="179"/>
    </row>
    <row r="1193" spans="3:15" ht="30" customHeight="1" x14ac:dyDescent="0.25">
      <c r="C1193" s="10" t="str">
        <f>Pivot!AD1182</f>
        <v>00-21928391</v>
      </c>
      <c r="D1193" s="11"/>
      <c r="E1193" s="12" t="str">
        <f>Pivot!AE1182</f>
        <v>♂ Tiffany Allison
41 | Bachelor</v>
      </c>
      <c r="F1193" s="11"/>
      <c r="G1193" s="12" t="str">
        <f>Pivot!AF1182</f>
        <v>Inventory Specialist
Operations</v>
      </c>
      <c r="H1193" s="11"/>
      <c r="I1193" s="12" t="str">
        <f>Pivot!AG1182</f>
        <v>🏢 New York City
New York</v>
      </c>
      <c r="J1193" s="11"/>
      <c r="K1193" s="13">
        <f>Pivot!AH1182</f>
        <v>60747</v>
      </c>
      <c r="L1193" s="11"/>
      <c r="M1193" s="12" t="str">
        <f>Pivot!AI1182</f>
        <v>▲ Active
13/10/2016 -</v>
      </c>
      <c r="N1193" s="178">
        <f>Pivot!AJ1182</f>
        <v>8</v>
      </c>
      <c r="O1193" s="179"/>
    </row>
    <row r="1194" spans="3:15" ht="30" customHeight="1" x14ac:dyDescent="0.25">
      <c r="C1194" s="10" t="str">
        <f>Pivot!AD1183</f>
        <v>00-21941909</v>
      </c>
      <c r="D1194" s="11"/>
      <c r="E1194" s="12" t="str">
        <f>Pivot!AE1183</f>
        <v>♂ Catherine Morales
45 | Bachelor</v>
      </c>
      <c r="F1194" s="11"/>
      <c r="G1194" s="12" t="str">
        <f>Pivot!AF1183</f>
        <v>Customer Service Manager
Customer Service</v>
      </c>
      <c r="H1194" s="11"/>
      <c r="I1194" s="12" t="str">
        <f>Pivot!AG1183</f>
        <v>🏢 New York City
New York</v>
      </c>
      <c r="J1194" s="11"/>
      <c r="K1194" s="13">
        <f>Pivot!AH1183</f>
        <v>101210</v>
      </c>
      <c r="L1194" s="11"/>
      <c r="M1194" s="12" t="str">
        <f>Pivot!AI1183</f>
        <v>▲ Active
18/01/2018 -</v>
      </c>
      <c r="N1194" s="178">
        <f>Pivot!AJ1183</f>
        <v>7</v>
      </c>
      <c r="O1194" s="179"/>
    </row>
    <row r="1195" spans="3:15" ht="30" customHeight="1" x14ac:dyDescent="0.25">
      <c r="C1195" s="10" t="str">
        <f>Pivot!AD1184</f>
        <v>00-21945758</v>
      </c>
      <c r="D1195" s="11"/>
      <c r="E1195" s="12" t="str">
        <f>Pivot!AE1184</f>
        <v>♂ Brian Davies
36 | Bachelor</v>
      </c>
      <c r="F1195" s="11"/>
      <c r="G1195" s="12" t="str">
        <f>Pivot!AF1184</f>
        <v>Inventory Specialist
Operations</v>
      </c>
      <c r="H1195" s="11"/>
      <c r="I1195" s="12" t="str">
        <f>Pivot!AG1184</f>
        <v>🏠 Detroit
Michigan</v>
      </c>
      <c r="J1195" s="11"/>
      <c r="K1195" s="13">
        <f>Pivot!AH1184</f>
        <v>65793</v>
      </c>
      <c r="L1195" s="11"/>
      <c r="M1195" s="12" t="str">
        <f>Pivot!AI1184</f>
        <v>▲ Active
27/03/2023 -</v>
      </c>
      <c r="N1195" s="178">
        <f>Pivot!AJ1184</f>
        <v>1</v>
      </c>
      <c r="O1195" s="179"/>
    </row>
    <row r="1196" spans="3:15" ht="30" customHeight="1" x14ac:dyDescent="0.25">
      <c r="C1196" s="10" t="str">
        <f>Pivot!AD1185</f>
        <v>00-21964334</v>
      </c>
      <c r="D1196" s="11"/>
      <c r="E1196" s="12" t="str">
        <f>Pivot!AE1185</f>
        <v>♀ Ashley Simmons
34 | Bachelor</v>
      </c>
      <c r="F1196" s="11"/>
      <c r="G1196" s="12" t="str">
        <f>Pivot!AF1185</f>
        <v>Logistics Coordinator
Operations</v>
      </c>
      <c r="H1196" s="11"/>
      <c r="I1196" s="12" t="str">
        <f>Pivot!AG1185</f>
        <v>🏢 New York City
New York</v>
      </c>
      <c r="J1196" s="11"/>
      <c r="K1196" s="13">
        <f>Pivot!AH1185</f>
        <v>55448</v>
      </c>
      <c r="L1196" s="11"/>
      <c r="M1196" s="12" t="str">
        <f>Pivot!AI1185</f>
        <v>▲ Active
02/05/2022 -</v>
      </c>
      <c r="N1196" s="178">
        <f>Pivot!AJ1185</f>
        <v>2</v>
      </c>
      <c r="O1196" s="179"/>
    </row>
    <row r="1197" spans="3:15" ht="30" customHeight="1" x14ac:dyDescent="0.25">
      <c r="C1197" s="10" t="str">
        <f>Pivot!AD1186</f>
        <v>00-21977132</v>
      </c>
      <c r="D1197" s="11"/>
      <c r="E1197" s="12" t="str">
        <f>Pivot!AE1186</f>
        <v>♂ Kendra Williams
44 | Bachelor</v>
      </c>
      <c r="F1197" s="11"/>
      <c r="G1197" s="12" t="str">
        <f>Pivot!AF1186</f>
        <v>Customer Service Representative
Customer Service</v>
      </c>
      <c r="H1197" s="11"/>
      <c r="I1197" s="12" t="str">
        <f>Pivot!AG1186</f>
        <v>🏠 Detroit
Michigan</v>
      </c>
      <c r="J1197" s="11"/>
      <c r="K1197" s="13">
        <f>Pivot!AH1186</f>
        <v>72071</v>
      </c>
      <c r="L1197" s="11"/>
      <c r="M1197" s="12" t="str">
        <f>Pivot!AI1186</f>
        <v>▲ Active
17/04/2016 -</v>
      </c>
      <c r="N1197" s="178">
        <f>Pivot!AJ1186</f>
        <v>8</v>
      </c>
      <c r="O1197" s="179"/>
    </row>
    <row r="1198" spans="3:15" ht="30" customHeight="1" x14ac:dyDescent="0.25">
      <c r="C1198" s="10" t="str">
        <f>Pivot!AD1187</f>
        <v>00-21980116</v>
      </c>
      <c r="D1198" s="11"/>
      <c r="E1198" s="12" t="str">
        <f>Pivot!AE1187</f>
        <v>♀ Cheyenne Hatfield
26 | Bachelor</v>
      </c>
      <c r="F1198" s="11"/>
      <c r="G1198" s="12" t="str">
        <f>Pivot!AF1187</f>
        <v>Sales Representative
Sales</v>
      </c>
      <c r="H1198" s="11"/>
      <c r="I1198" s="12" t="str">
        <f>Pivot!AG1187</f>
        <v>🏢 Rochester
New York</v>
      </c>
      <c r="J1198" s="11"/>
      <c r="K1198" s="13">
        <f>Pivot!AH1187</f>
        <v>68960</v>
      </c>
      <c r="L1198" s="11"/>
      <c r="M1198" s="12" t="str">
        <f>Pivot!AI1187</f>
        <v>▲ Active
07/05/2021 -</v>
      </c>
      <c r="N1198" s="178">
        <f>Pivot!AJ1187</f>
        <v>3</v>
      </c>
      <c r="O1198" s="179"/>
    </row>
    <row r="1199" spans="3:15" ht="30" customHeight="1" x14ac:dyDescent="0.25">
      <c r="C1199" s="10" t="str">
        <f>Pivot!AD1188</f>
        <v>00-21987653</v>
      </c>
      <c r="D1199" s="11"/>
      <c r="E1199" s="12" t="str">
        <f>Pivot!AE1188</f>
        <v>♂ Jeffery Gordon
36 | Bachelor</v>
      </c>
      <c r="F1199" s="11"/>
      <c r="G1199" s="12" t="str">
        <f>Pivot!AF1188</f>
        <v>Support Specialist
Customer Service</v>
      </c>
      <c r="H1199" s="11"/>
      <c r="I1199" s="12" t="str">
        <f>Pivot!AG1188</f>
        <v>🏠 Virginia Beach
Virginia</v>
      </c>
      <c r="J1199" s="11"/>
      <c r="K1199" s="13">
        <f>Pivot!AH1188</f>
        <v>70280</v>
      </c>
      <c r="L1199" s="11"/>
      <c r="M1199" s="12" t="str">
        <f>Pivot!AI1188</f>
        <v>▲ Active
19/11/2023 -</v>
      </c>
      <c r="N1199" s="178">
        <f>Pivot!AJ1188</f>
        <v>1</v>
      </c>
      <c r="O1199" s="179"/>
    </row>
    <row r="1200" spans="3:15" ht="30" customHeight="1" x14ac:dyDescent="0.25">
      <c r="C1200" s="10" t="str">
        <f>Pivot!AD1189</f>
        <v>00-21989814</v>
      </c>
      <c r="D1200" s="11"/>
      <c r="E1200" s="12" t="str">
        <f>Pivot!AE1189</f>
        <v>♂ Charles Jacobs
41 | Bachelor</v>
      </c>
      <c r="F1200" s="11"/>
      <c r="G1200" s="12" t="str">
        <f>Pivot!AF1189</f>
        <v>Support Specialist
Customer Service</v>
      </c>
      <c r="H1200" s="11"/>
      <c r="I1200" s="12" t="str">
        <f>Pivot!AG1189</f>
        <v>🏢 New York City
New York</v>
      </c>
      <c r="J1200" s="11"/>
      <c r="K1200" s="13">
        <f>Pivot!AH1189</f>
        <v>62667</v>
      </c>
      <c r="L1200" s="11"/>
      <c r="M1200" s="12" t="str">
        <f>Pivot!AI1189</f>
        <v>▼ Terminated
27/08/2022 - 23/02/2023</v>
      </c>
      <c r="N1200" s="178">
        <f>Pivot!AJ1189</f>
        <v>0</v>
      </c>
      <c r="O1200" s="179"/>
    </row>
    <row r="1201" spans="3:15" ht="30" customHeight="1" x14ac:dyDescent="0.25">
      <c r="C1201" s="10" t="str">
        <f>Pivot!AD1190</f>
        <v>00-22003335</v>
      </c>
      <c r="D1201" s="11"/>
      <c r="E1201" s="12" t="str">
        <f>Pivot!AE1190</f>
        <v>♀ Michael Fuentes
38 | PhD</v>
      </c>
      <c r="F1201" s="11"/>
      <c r="G1201" s="12" t="str">
        <f>Pivot!AF1190</f>
        <v>Sales Consultant
Sales</v>
      </c>
      <c r="H1201" s="11"/>
      <c r="I1201" s="12" t="str">
        <f>Pivot!AG1190</f>
        <v>🏢 Buffalo
New York</v>
      </c>
      <c r="J1201" s="11"/>
      <c r="K1201" s="13">
        <f>Pivot!AH1190</f>
        <v>108594</v>
      </c>
      <c r="L1201" s="11"/>
      <c r="M1201" s="12" t="str">
        <f>Pivot!AI1190</f>
        <v>▲ Active
17/02/2016 -</v>
      </c>
      <c r="N1201" s="178">
        <f>Pivot!AJ1190</f>
        <v>8</v>
      </c>
      <c r="O1201" s="179"/>
    </row>
    <row r="1202" spans="3:15" ht="30" customHeight="1" x14ac:dyDescent="0.25">
      <c r="C1202" s="10" t="str">
        <f>Pivot!AD1191</f>
        <v>00-22007239</v>
      </c>
      <c r="D1202" s="11"/>
      <c r="E1202" s="12" t="str">
        <f>Pivot!AE1191</f>
        <v>♂ Allison Durham
30 | PhD</v>
      </c>
      <c r="F1202" s="11"/>
      <c r="G1202" s="12" t="str">
        <f>Pivot!AF1191</f>
        <v>Sales Specialist
Sales</v>
      </c>
      <c r="H1202" s="11"/>
      <c r="I1202" s="12" t="str">
        <f>Pivot!AG1191</f>
        <v>🏢 New York City
New York</v>
      </c>
      <c r="J1202" s="11"/>
      <c r="K1202" s="13">
        <f>Pivot!AH1191</f>
        <v>80273</v>
      </c>
      <c r="L1202" s="11"/>
      <c r="M1202" s="12" t="str">
        <f>Pivot!AI1191</f>
        <v>▲ Active
18/07/2019 -</v>
      </c>
      <c r="N1202" s="178">
        <f>Pivot!AJ1191</f>
        <v>5</v>
      </c>
      <c r="O1202" s="179"/>
    </row>
    <row r="1203" spans="3:15" ht="30" customHeight="1" x14ac:dyDescent="0.25">
      <c r="C1203" s="10" t="str">
        <f>Pivot!AD1192</f>
        <v>00-22007848</v>
      </c>
      <c r="D1203" s="11"/>
      <c r="E1203" s="12" t="str">
        <f>Pivot!AE1192</f>
        <v>♀ Leonard Bernard
40 | High School</v>
      </c>
      <c r="F1203" s="11"/>
      <c r="G1203" s="12" t="str">
        <f>Pivot!AF1192</f>
        <v>Content Creator
Marketing</v>
      </c>
      <c r="H1203" s="11"/>
      <c r="I1203" s="12" t="str">
        <f>Pivot!AG1192</f>
        <v>🏢 New York City
New York</v>
      </c>
      <c r="J1203" s="11"/>
      <c r="K1203" s="13">
        <f>Pivot!AH1192</f>
        <v>59042</v>
      </c>
      <c r="L1203" s="11"/>
      <c r="M1203" s="12" t="str">
        <f>Pivot!AI1192</f>
        <v>▲ Active
28/06/2023 -</v>
      </c>
      <c r="N1203" s="178">
        <f>Pivot!AJ1192</f>
        <v>1</v>
      </c>
      <c r="O1203" s="179"/>
    </row>
    <row r="1204" spans="3:15" ht="30" customHeight="1" x14ac:dyDescent="0.25">
      <c r="C1204" s="10" t="str">
        <f>Pivot!AD1193</f>
        <v>00-22009789</v>
      </c>
      <c r="D1204" s="11"/>
      <c r="E1204" s="12" t="str">
        <f>Pivot!AE1193</f>
        <v>♂ Amanda Arroyo
49 | Bachelor</v>
      </c>
      <c r="F1204" s="11"/>
      <c r="G1204" s="12" t="str">
        <f>Pivot!AF1193</f>
        <v>Sales Representative
Sales</v>
      </c>
      <c r="H1204" s="11"/>
      <c r="I1204" s="12" t="str">
        <f>Pivot!AG1193</f>
        <v>🏢 New York City
New York</v>
      </c>
      <c r="J1204" s="11"/>
      <c r="K1204" s="13">
        <f>Pivot!AH1193</f>
        <v>84623</v>
      </c>
      <c r="L1204" s="11"/>
      <c r="M1204" s="12" t="str">
        <f>Pivot!AI1193</f>
        <v>▲ Active
29/04/2017 -</v>
      </c>
      <c r="N1204" s="178">
        <f>Pivot!AJ1193</f>
        <v>7</v>
      </c>
      <c r="O1204" s="179"/>
    </row>
    <row r="1205" spans="3:15" ht="30" customHeight="1" x14ac:dyDescent="0.25">
      <c r="C1205" s="10" t="str">
        <f>Pivot!AD1194</f>
        <v>00-22018085</v>
      </c>
      <c r="D1205" s="11"/>
      <c r="E1205" s="12" t="str">
        <f>Pivot!AE1194</f>
        <v>♂ Gary Carter
37 | Bachelor</v>
      </c>
      <c r="F1205" s="11"/>
      <c r="G1205" s="12" t="str">
        <f>Pivot!AF1194</f>
        <v>Support Specialist
Customer Service</v>
      </c>
      <c r="H1205" s="11"/>
      <c r="I1205" s="12" t="str">
        <f>Pivot!AG1194</f>
        <v>🏠 Philadelphia
Pennsylvania</v>
      </c>
      <c r="J1205" s="11"/>
      <c r="K1205" s="13">
        <f>Pivot!AH1194</f>
        <v>64619</v>
      </c>
      <c r="L1205" s="11"/>
      <c r="M1205" s="12" t="str">
        <f>Pivot!AI1194</f>
        <v>▲ Active
10/04/2023 -</v>
      </c>
      <c r="N1205" s="178">
        <f>Pivot!AJ1194</f>
        <v>1</v>
      </c>
      <c r="O1205" s="179"/>
    </row>
    <row r="1206" spans="3:15" ht="30" customHeight="1" x14ac:dyDescent="0.25">
      <c r="C1206" s="10" t="str">
        <f>Pivot!AD1195</f>
        <v>00-22029742</v>
      </c>
      <c r="D1206" s="11"/>
      <c r="E1206" s="12" t="str">
        <f>Pivot!AE1195</f>
        <v>♂ Taylor Kerr
31 | Master</v>
      </c>
      <c r="F1206" s="11"/>
      <c r="G1206" s="12" t="str">
        <f>Pivot!AF1195</f>
        <v>Software Developer
IT</v>
      </c>
      <c r="H1206" s="11"/>
      <c r="I1206" s="12" t="str">
        <f>Pivot!AG1195</f>
        <v>🏢 New York City
New York</v>
      </c>
      <c r="J1206" s="11"/>
      <c r="K1206" s="13">
        <f>Pivot!AH1195</f>
        <v>77893</v>
      </c>
      <c r="L1206" s="11"/>
      <c r="M1206" s="12" t="str">
        <f>Pivot!AI1195</f>
        <v>▲ Active
17/01/2017 -</v>
      </c>
      <c r="N1206" s="178">
        <f>Pivot!AJ1195</f>
        <v>8</v>
      </c>
      <c r="O1206" s="179"/>
    </row>
    <row r="1207" spans="3:15" ht="30" customHeight="1" x14ac:dyDescent="0.25">
      <c r="C1207" s="10" t="str">
        <f>Pivot!AD1196</f>
        <v>00-22031352</v>
      </c>
      <c r="D1207" s="11"/>
      <c r="E1207" s="12" t="str">
        <f>Pivot!AE1196</f>
        <v>♂ James Thompson
44 | High School</v>
      </c>
      <c r="F1207" s="11"/>
      <c r="G1207" s="12" t="str">
        <f>Pivot!AF1196</f>
        <v>Support Specialist
Customer Service</v>
      </c>
      <c r="H1207" s="11"/>
      <c r="I1207" s="12" t="str">
        <f>Pivot!AG1196</f>
        <v>🏢 Rochester
New York</v>
      </c>
      <c r="J1207" s="11"/>
      <c r="K1207" s="13">
        <f>Pivot!AH1196</f>
        <v>56816</v>
      </c>
      <c r="L1207" s="11"/>
      <c r="M1207" s="12" t="str">
        <f>Pivot!AI1196</f>
        <v>▲ Active
14/03/2024 -</v>
      </c>
      <c r="N1207" s="178">
        <f>Pivot!AJ1196</f>
        <v>0</v>
      </c>
      <c r="O1207" s="179"/>
    </row>
    <row r="1208" spans="3:15" ht="30" customHeight="1" x14ac:dyDescent="0.25">
      <c r="C1208" s="10" t="str">
        <f>Pivot!AD1197</f>
        <v>00-22119306</v>
      </c>
      <c r="D1208" s="11"/>
      <c r="E1208" s="12" t="str">
        <f>Pivot!AE1197</f>
        <v>♂ Nicole Wright
58 | Bachelor</v>
      </c>
      <c r="F1208" s="11"/>
      <c r="G1208" s="12" t="str">
        <f>Pivot!AF1197</f>
        <v>Logistics Coordinator
Operations</v>
      </c>
      <c r="H1208" s="11"/>
      <c r="I1208" s="12" t="str">
        <f>Pivot!AG1197</f>
        <v>🏢 Buffalo
New York</v>
      </c>
      <c r="J1208" s="11"/>
      <c r="K1208" s="13">
        <f>Pivot!AH1197</f>
        <v>65728</v>
      </c>
      <c r="L1208" s="11"/>
      <c r="M1208" s="12" t="str">
        <f>Pivot!AI1197</f>
        <v>▲ Active
18/12/2018 -</v>
      </c>
      <c r="N1208" s="178">
        <f>Pivot!AJ1197</f>
        <v>6</v>
      </c>
      <c r="O1208" s="179"/>
    </row>
    <row r="1209" spans="3:15" ht="30" customHeight="1" x14ac:dyDescent="0.25">
      <c r="C1209" s="10" t="str">
        <f>Pivot!AD1198</f>
        <v>00-22120246</v>
      </c>
      <c r="D1209" s="11"/>
      <c r="E1209" s="12" t="str">
        <f>Pivot!AE1198</f>
        <v>♂ Bethany Keller
47 | Master</v>
      </c>
      <c r="F1209" s="11"/>
      <c r="G1209" s="12" t="str">
        <f>Pivot!AF1198</f>
        <v>Operations Analyst
Operations</v>
      </c>
      <c r="H1209" s="11"/>
      <c r="I1209" s="12" t="str">
        <f>Pivot!AG1198</f>
        <v>🏠 Charleston
West Virginia</v>
      </c>
      <c r="J1209" s="11"/>
      <c r="K1209" s="13">
        <f>Pivot!AH1198</f>
        <v>67285</v>
      </c>
      <c r="L1209" s="11"/>
      <c r="M1209" s="12" t="str">
        <f>Pivot!AI1198</f>
        <v>▼ Terminated
03/12/2023 - 31/05/2024</v>
      </c>
      <c r="N1209" s="178">
        <f>Pivot!AJ1198</f>
        <v>0</v>
      </c>
      <c r="O1209" s="179"/>
    </row>
    <row r="1210" spans="3:15" ht="30" customHeight="1" x14ac:dyDescent="0.25">
      <c r="C1210" s="10" t="str">
        <f>Pivot!AD1199</f>
        <v>00-22123631</v>
      </c>
      <c r="D1210" s="11"/>
      <c r="E1210" s="12" t="str">
        <f>Pivot!AE1199</f>
        <v>♂ Aaron Williams
52 | Bachelor</v>
      </c>
      <c r="F1210" s="11"/>
      <c r="G1210" s="12" t="str">
        <f>Pivot!AF1199</f>
        <v>Operations Analyst
Operations</v>
      </c>
      <c r="H1210" s="11"/>
      <c r="I1210" s="12" t="str">
        <f>Pivot!AG1199</f>
        <v>🏠 Pittsburgh
Pennsylvania</v>
      </c>
      <c r="J1210" s="11"/>
      <c r="K1210" s="13">
        <f>Pivot!AH1199</f>
        <v>90498</v>
      </c>
      <c r="L1210" s="11"/>
      <c r="M1210" s="12" t="str">
        <f>Pivot!AI1199</f>
        <v>▲ Active
14/05/2019 -</v>
      </c>
      <c r="N1210" s="178">
        <f>Pivot!AJ1199</f>
        <v>5</v>
      </c>
      <c r="O1210" s="179"/>
    </row>
    <row r="1211" spans="3:15" ht="30" customHeight="1" x14ac:dyDescent="0.25">
      <c r="C1211" s="10" t="str">
        <f>Pivot!AD1200</f>
        <v>00-22125761</v>
      </c>
      <c r="D1211" s="11"/>
      <c r="E1211" s="12" t="str">
        <f>Pivot!AE1200</f>
        <v>♂ David Ortega
60 | Bachelor</v>
      </c>
      <c r="F1211" s="11"/>
      <c r="G1211" s="12" t="str">
        <f>Pivot!AF1200</f>
        <v>Logistics Coordinator
Operations</v>
      </c>
      <c r="H1211" s="11"/>
      <c r="I1211" s="12" t="str">
        <f>Pivot!AG1200</f>
        <v>🏠 Warren
Michigan</v>
      </c>
      <c r="J1211" s="11"/>
      <c r="K1211" s="13">
        <f>Pivot!AH1200</f>
        <v>69515</v>
      </c>
      <c r="L1211" s="11"/>
      <c r="M1211" s="12" t="str">
        <f>Pivot!AI1200</f>
        <v>▲ Active
19/01/2017 -</v>
      </c>
      <c r="N1211" s="178">
        <f>Pivot!AJ1200</f>
        <v>8</v>
      </c>
      <c r="O1211" s="179"/>
    </row>
    <row r="1212" spans="3:15" ht="30" customHeight="1" x14ac:dyDescent="0.25">
      <c r="C1212" s="10" t="str">
        <f>Pivot!AD1201</f>
        <v>00-22130508</v>
      </c>
      <c r="D1212" s="11"/>
      <c r="E1212" s="12" t="str">
        <f>Pivot!AE1201</f>
        <v>♂ Mary Johnston
38 | Bachelor</v>
      </c>
      <c r="F1212" s="11"/>
      <c r="G1212" s="12" t="str">
        <f>Pivot!AF1201</f>
        <v>Inventory Specialist
Operations</v>
      </c>
      <c r="H1212" s="11"/>
      <c r="I1212" s="12" t="str">
        <f>Pivot!AG1201</f>
        <v>🏢 New York City
New York</v>
      </c>
      <c r="J1212" s="11"/>
      <c r="K1212" s="13">
        <f>Pivot!AH1201</f>
        <v>58495</v>
      </c>
      <c r="L1212" s="11"/>
      <c r="M1212" s="12" t="str">
        <f>Pivot!AI1201</f>
        <v>▼ Terminated
09/01/2019 - 21/07/2022</v>
      </c>
      <c r="N1212" s="178">
        <f>Pivot!AJ1201</f>
        <v>3</v>
      </c>
      <c r="O1212" s="179"/>
    </row>
    <row r="1213" spans="3:15" ht="30" customHeight="1" x14ac:dyDescent="0.25">
      <c r="C1213" s="10" t="str">
        <f>Pivot!AD1202</f>
        <v>00-22137642</v>
      </c>
      <c r="D1213" s="11"/>
      <c r="E1213" s="12" t="str">
        <f>Pivot!AE1202</f>
        <v>♀ Robert Miller
38 | Bachelor</v>
      </c>
      <c r="F1213" s="11"/>
      <c r="G1213" s="12" t="str">
        <f>Pivot!AF1202</f>
        <v>Content Creator
Marketing</v>
      </c>
      <c r="H1213" s="11"/>
      <c r="I1213" s="12" t="str">
        <f>Pivot!AG1202</f>
        <v>🏢 Buffalo
New York</v>
      </c>
      <c r="J1213" s="11"/>
      <c r="K1213" s="13">
        <f>Pivot!AH1202</f>
        <v>53854</v>
      </c>
      <c r="L1213" s="11"/>
      <c r="M1213" s="12" t="str">
        <f>Pivot!AI1202</f>
        <v>▲ Active
06/08/2021 -</v>
      </c>
      <c r="N1213" s="178">
        <f>Pivot!AJ1202</f>
        <v>3</v>
      </c>
      <c r="O1213" s="179"/>
    </row>
    <row r="1214" spans="3:15" ht="30" customHeight="1" x14ac:dyDescent="0.25">
      <c r="C1214" s="10" t="str">
        <f>Pivot!AD1203</f>
        <v>00-22138251</v>
      </c>
      <c r="D1214" s="11"/>
      <c r="E1214" s="12" t="str">
        <f>Pivot!AE1203</f>
        <v>♀ Jennifer Burch
36 | High School</v>
      </c>
      <c r="F1214" s="11"/>
      <c r="G1214" s="12" t="str">
        <f>Pivot!AF1203</f>
        <v>Customer Service Representative
Customer Service</v>
      </c>
      <c r="H1214" s="11"/>
      <c r="I1214" s="12" t="str">
        <f>Pivot!AG1203</f>
        <v>🏢 New York City
New York</v>
      </c>
      <c r="J1214" s="11"/>
      <c r="K1214" s="13">
        <f>Pivot!AH1203</f>
        <v>59087</v>
      </c>
      <c r="L1214" s="11"/>
      <c r="M1214" s="12" t="str">
        <f>Pivot!AI1203</f>
        <v>▲ Active
17/05/2019 -</v>
      </c>
      <c r="N1214" s="178">
        <f>Pivot!AJ1203</f>
        <v>5</v>
      </c>
      <c r="O1214" s="179"/>
    </row>
    <row r="1215" spans="3:15" ht="30" customHeight="1" x14ac:dyDescent="0.25">
      <c r="C1215" s="10" t="str">
        <f>Pivot!AD1204</f>
        <v>00-22138759</v>
      </c>
      <c r="D1215" s="11"/>
      <c r="E1215" s="12" t="str">
        <f>Pivot!AE1204</f>
        <v>♀ Jimmy Allen
20 | Bachelor</v>
      </c>
      <c r="F1215" s="11"/>
      <c r="G1215" s="12" t="str">
        <f>Pivot!AF1204</f>
        <v>Marketing Coordinator
Marketing</v>
      </c>
      <c r="H1215" s="11"/>
      <c r="I1215" s="12" t="str">
        <f>Pivot!AG1204</f>
        <v>🏢 New York City
New York</v>
      </c>
      <c r="J1215" s="11"/>
      <c r="K1215" s="13">
        <f>Pivot!AH1204</f>
        <v>65718</v>
      </c>
      <c r="L1215" s="11"/>
      <c r="M1215" s="12" t="str">
        <f>Pivot!AI1204</f>
        <v>▲ Active
14/04/2022 -</v>
      </c>
      <c r="N1215" s="178">
        <f>Pivot!AJ1204</f>
        <v>2</v>
      </c>
      <c r="O1215" s="179"/>
    </row>
    <row r="1216" spans="3:15" ht="30" customHeight="1" x14ac:dyDescent="0.25">
      <c r="C1216" s="10" t="str">
        <f>Pivot!AD1205</f>
        <v>00-22153955</v>
      </c>
      <c r="D1216" s="11"/>
      <c r="E1216" s="12" t="str">
        <f>Pivot!AE1205</f>
        <v>♂ Michelle White
26 | Bachelor</v>
      </c>
      <c r="F1216" s="11"/>
      <c r="G1216" s="12" t="str">
        <f>Pivot!AF1205</f>
        <v>Accountant
Finance</v>
      </c>
      <c r="H1216" s="11"/>
      <c r="I1216" s="12" t="str">
        <f>Pivot!AG1205</f>
        <v>🏢 New York City
New York</v>
      </c>
      <c r="J1216" s="11"/>
      <c r="K1216" s="13">
        <f>Pivot!AH1205</f>
        <v>73387</v>
      </c>
      <c r="L1216" s="11"/>
      <c r="M1216" s="12" t="str">
        <f>Pivot!AI1205</f>
        <v>▲ Active
01/02/2019 -</v>
      </c>
      <c r="N1216" s="178">
        <f>Pivot!AJ1205</f>
        <v>5</v>
      </c>
      <c r="O1216" s="179"/>
    </row>
    <row r="1217" spans="3:15" ht="30" customHeight="1" x14ac:dyDescent="0.25">
      <c r="C1217" s="10" t="str">
        <f>Pivot!AD1206</f>
        <v>00-22155152</v>
      </c>
      <c r="D1217" s="11"/>
      <c r="E1217" s="12" t="str">
        <f>Pivot!AE1206</f>
        <v>♀ Jennifer Melendez
31 | Bachelor</v>
      </c>
      <c r="F1217" s="11"/>
      <c r="G1217" s="12" t="str">
        <f>Pivot!AF1206</f>
        <v>Customer Service Representative
Customer Service</v>
      </c>
      <c r="H1217" s="11"/>
      <c r="I1217" s="12" t="str">
        <f>Pivot!AG1206</f>
        <v>🏢 Buffalo
New York</v>
      </c>
      <c r="J1217" s="11"/>
      <c r="K1217" s="13">
        <f>Pivot!AH1206</f>
        <v>57796</v>
      </c>
      <c r="L1217" s="11"/>
      <c r="M1217" s="12" t="str">
        <f>Pivot!AI1206</f>
        <v>▲ Active
08/10/2016 -</v>
      </c>
      <c r="N1217" s="178">
        <f>Pivot!AJ1206</f>
        <v>8</v>
      </c>
      <c r="O1217" s="179"/>
    </row>
    <row r="1218" spans="3:15" ht="30" customHeight="1" x14ac:dyDescent="0.25">
      <c r="C1218" s="10" t="str">
        <f>Pivot!AD1207</f>
        <v>00-22191547</v>
      </c>
      <c r="D1218" s="11"/>
      <c r="E1218" s="12" t="str">
        <f>Pivot!AE1207</f>
        <v>♀ Christopher Wolf
53 | Bachelor</v>
      </c>
      <c r="F1218" s="11"/>
      <c r="G1218" s="12" t="str">
        <f>Pivot!AF1207</f>
        <v>Software Developer
IT</v>
      </c>
      <c r="H1218" s="11"/>
      <c r="I1218" s="12" t="str">
        <f>Pivot!AG1207</f>
        <v>🏢 New York City
New York</v>
      </c>
      <c r="J1218" s="11"/>
      <c r="K1218" s="13">
        <f>Pivot!AH1207</f>
        <v>91946</v>
      </c>
      <c r="L1218" s="11"/>
      <c r="M1218" s="12" t="str">
        <f>Pivot!AI1207</f>
        <v>▲ Active
28/06/2023 -</v>
      </c>
      <c r="N1218" s="178">
        <f>Pivot!AJ1207</f>
        <v>1</v>
      </c>
      <c r="O1218" s="179"/>
    </row>
    <row r="1219" spans="3:15" ht="30" customHeight="1" x14ac:dyDescent="0.25">
      <c r="C1219" s="10" t="str">
        <f>Pivot!AD1208</f>
        <v>00-22195202</v>
      </c>
      <c r="D1219" s="11"/>
      <c r="E1219" s="12" t="str">
        <f>Pivot!AE1208</f>
        <v>♀ Sharon Bentley
40 | Master</v>
      </c>
      <c r="F1219" s="11"/>
      <c r="G1219" s="12" t="str">
        <f>Pivot!AF1208</f>
        <v>Software Developer
IT</v>
      </c>
      <c r="H1219" s="11"/>
      <c r="I1219" s="12" t="str">
        <f>Pivot!AG1208</f>
        <v>🏢 New York City
New York</v>
      </c>
      <c r="J1219" s="11"/>
      <c r="K1219" s="13">
        <f>Pivot!AH1208</f>
        <v>89339</v>
      </c>
      <c r="L1219" s="11"/>
      <c r="M1219" s="12" t="str">
        <f>Pivot!AI1208</f>
        <v>▲ Active
17/11/2016 -</v>
      </c>
      <c r="N1219" s="178">
        <f>Pivot!AJ1208</f>
        <v>8</v>
      </c>
      <c r="O1219" s="179"/>
    </row>
    <row r="1220" spans="3:15" ht="30" customHeight="1" x14ac:dyDescent="0.25">
      <c r="C1220" s="10" t="str">
        <f>Pivot!AD1209</f>
        <v>00-22209308</v>
      </c>
      <c r="D1220" s="11"/>
      <c r="E1220" s="12" t="str">
        <f>Pivot!AE1209</f>
        <v>♀ Holly Sullivan
50 | Bachelor</v>
      </c>
      <c r="F1220" s="11"/>
      <c r="G1220" s="12" t="str">
        <f>Pivot!AF1209</f>
        <v>Operations Analyst
Operations</v>
      </c>
      <c r="H1220" s="11"/>
      <c r="I1220" s="12" t="str">
        <f>Pivot!AG1209</f>
        <v>🏢 Rochester
New York</v>
      </c>
      <c r="J1220" s="11"/>
      <c r="K1220" s="13">
        <f>Pivot!AH1209</f>
        <v>64148</v>
      </c>
      <c r="L1220" s="11"/>
      <c r="M1220" s="12" t="str">
        <f>Pivot!AI1209</f>
        <v>▲ Active
01/06/2024 -</v>
      </c>
      <c r="N1220" s="178">
        <f>Pivot!AJ1209</f>
        <v>0</v>
      </c>
      <c r="O1220" s="179"/>
    </row>
    <row r="1221" spans="3:15" ht="30" customHeight="1" x14ac:dyDescent="0.25">
      <c r="C1221" s="10" t="str">
        <f>Pivot!AD1210</f>
        <v>00-22225702</v>
      </c>
      <c r="D1221" s="11"/>
      <c r="E1221" s="12" t="str">
        <f>Pivot!AE1210</f>
        <v>♀ Timothy Freeman
33 | Bachelor</v>
      </c>
      <c r="F1221" s="11"/>
      <c r="G1221" s="12" t="str">
        <f>Pivot!AF1210</f>
        <v>IT Support Specialist
IT</v>
      </c>
      <c r="H1221" s="11"/>
      <c r="I1221" s="12" t="str">
        <f>Pivot!AG1210</f>
        <v>🏠 Grand Rapids
Michigan</v>
      </c>
      <c r="J1221" s="11"/>
      <c r="K1221" s="13">
        <f>Pivot!AH1210</f>
        <v>60048</v>
      </c>
      <c r="L1221" s="11"/>
      <c r="M1221" s="12" t="str">
        <f>Pivot!AI1210</f>
        <v>▲ Active
11/12/2023 -</v>
      </c>
      <c r="N1221" s="178">
        <f>Pivot!AJ1210</f>
        <v>1</v>
      </c>
      <c r="O1221" s="179"/>
    </row>
    <row r="1222" spans="3:15" ht="30" customHeight="1" x14ac:dyDescent="0.25">
      <c r="C1222" s="10" t="str">
        <f>Pivot!AD1211</f>
        <v>00-22227594</v>
      </c>
      <c r="D1222" s="11"/>
      <c r="E1222" s="12" t="str">
        <f>Pivot!AE1211</f>
        <v>♀ Raymond Lewis
36 | Master</v>
      </c>
      <c r="F1222" s="11"/>
      <c r="G1222" s="12" t="str">
        <f>Pivot!AF1211</f>
        <v>System Administrator
IT</v>
      </c>
      <c r="H1222" s="11"/>
      <c r="I1222" s="12" t="str">
        <f>Pivot!AG1211</f>
        <v>🏠 Warren
Michigan</v>
      </c>
      <c r="J1222" s="11"/>
      <c r="K1222" s="13">
        <f>Pivot!AH1211</f>
        <v>81369</v>
      </c>
      <c r="L1222" s="11"/>
      <c r="M1222" s="12" t="str">
        <f>Pivot!AI1211</f>
        <v>▲ Active
29/05/2017 -</v>
      </c>
      <c r="N1222" s="178">
        <f>Pivot!AJ1211</f>
        <v>7</v>
      </c>
      <c r="O1222" s="179"/>
    </row>
    <row r="1223" spans="3:15" ht="30" customHeight="1" x14ac:dyDescent="0.25">
      <c r="C1223" s="10" t="str">
        <f>Pivot!AD1212</f>
        <v>00-22232184</v>
      </c>
      <c r="D1223" s="11"/>
      <c r="E1223" s="12" t="str">
        <f>Pivot!AE1212</f>
        <v>♀ Debra Alexander
31 | Bachelor</v>
      </c>
      <c r="F1223" s="11"/>
      <c r="G1223" s="12" t="str">
        <f>Pivot!AF1212</f>
        <v>Customer Service Representative
Customer Service</v>
      </c>
      <c r="H1223" s="11"/>
      <c r="I1223" s="12" t="str">
        <f>Pivot!AG1212</f>
        <v>🏢 New York City
New York</v>
      </c>
      <c r="J1223" s="11"/>
      <c r="K1223" s="13">
        <f>Pivot!AH1212</f>
        <v>56625</v>
      </c>
      <c r="L1223" s="11"/>
      <c r="M1223" s="12" t="str">
        <f>Pivot!AI1212</f>
        <v>▲ Active
08/10/2021 -</v>
      </c>
      <c r="N1223" s="178">
        <f>Pivot!AJ1212</f>
        <v>3</v>
      </c>
      <c r="O1223" s="179"/>
    </row>
    <row r="1224" spans="3:15" ht="30" customHeight="1" x14ac:dyDescent="0.25">
      <c r="C1224" s="10" t="str">
        <f>Pivot!AD1213</f>
        <v>00-22242388</v>
      </c>
      <c r="D1224" s="11"/>
      <c r="E1224" s="12" t="str">
        <f>Pivot!AE1213</f>
        <v>♂ Emily Burns
54 | Bachelor</v>
      </c>
      <c r="F1224" s="11"/>
      <c r="G1224" s="12" t="str">
        <f>Pivot!AF1213</f>
        <v>Operations Analyst
Operations</v>
      </c>
      <c r="H1224" s="11"/>
      <c r="I1224" s="12" t="str">
        <f>Pivot!AG1213</f>
        <v>🏢 New York City
New York</v>
      </c>
      <c r="J1224" s="11"/>
      <c r="K1224" s="13">
        <f>Pivot!AH1213</f>
        <v>81510</v>
      </c>
      <c r="L1224" s="11"/>
      <c r="M1224" s="12" t="str">
        <f>Pivot!AI1213</f>
        <v>▼ Terminated
06/09/2022 - 05/03/2023</v>
      </c>
      <c r="N1224" s="178">
        <f>Pivot!AJ1213</f>
        <v>0</v>
      </c>
      <c r="O1224" s="179"/>
    </row>
    <row r="1225" spans="3:15" ht="30" customHeight="1" x14ac:dyDescent="0.25">
      <c r="C1225" s="10" t="str">
        <f>Pivot!AD1214</f>
        <v>00-22259214</v>
      </c>
      <c r="D1225" s="11"/>
      <c r="E1225" s="12" t="str">
        <f>Pivot!AE1214</f>
        <v>♂ Rachel Peterson
50 | Bachelor</v>
      </c>
      <c r="F1225" s="11"/>
      <c r="G1225" s="12" t="str">
        <f>Pivot!AF1214</f>
        <v>Software Developer
IT</v>
      </c>
      <c r="H1225" s="11"/>
      <c r="I1225" s="12" t="str">
        <f>Pivot!AG1214</f>
        <v>🏠 Norfolk
Virginia</v>
      </c>
      <c r="J1225" s="11"/>
      <c r="K1225" s="13">
        <f>Pivot!AH1214</f>
        <v>101799</v>
      </c>
      <c r="L1225" s="11"/>
      <c r="M1225" s="12" t="str">
        <f>Pivot!AI1214</f>
        <v>▲ Active
19/10/2024 -</v>
      </c>
      <c r="N1225" s="178">
        <f>Pivot!AJ1214</f>
        <v>0</v>
      </c>
      <c r="O1225" s="179"/>
    </row>
    <row r="1226" spans="3:15" ht="30" customHeight="1" x14ac:dyDescent="0.25">
      <c r="C1226" s="10" t="str">
        <f>Pivot!AD1215</f>
        <v>00-22263507</v>
      </c>
      <c r="D1226" s="11"/>
      <c r="E1226" s="12" t="str">
        <f>Pivot!AE1215</f>
        <v>♂ Kevin Griffin
53 | Bachelor</v>
      </c>
      <c r="F1226" s="11"/>
      <c r="G1226" s="12" t="str">
        <f>Pivot!AF1215</f>
        <v>Logistics Coordinator
Operations</v>
      </c>
      <c r="H1226" s="11"/>
      <c r="I1226" s="12" t="str">
        <f>Pivot!AG1215</f>
        <v>🏢 New York City
New York</v>
      </c>
      <c r="J1226" s="11"/>
      <c r="K1226" s="13">
        <f>Pivot!AH1215</f>
        <v>63914</v>
      </c>
      <c r="L1226" s="11"/>
      <c r="M1226" s="12" t="str">
        <f>Pivot!AI1215</f>
        <v>▲ Active
13/02/2019 -</v>
      </c>
      <c r="N1226" s="178">
        <f>Pivot!AJ1215</f>
        <v>5</v>
      </c>
      <c r="O1226" s="179"/>
    </row>
    <row r="1227" spans="3:15" ht="30" customHeight="1" x14ac:dyDescent="0.25">
      <c r="C1227" s="10" t="str">
        <f>Pivot!AD1216</f>
        <v>00-22299448</v>
      </c>
      <c r="D1227" s="11"/>
      <c r="E1227" s="12" t="str">
        <f>Pivot!AE1216</f>
        <v>♂ Darlene Malone
21 | Bachelor</v>
      </c>
      <c r="F1227" s="11"/>
      <c r="G1227" s="12" t="str">
        <f>Pivot!AF1216</f>
        <v>Inventory Specialist
Operations</v>
      </c>
      <c r="H1227" s="11"/>
      <c r="I1227" s="12" t="str">
        <f>Pivot!AG1216</f>
        <v>🏢 Rochester
New York</v>
      </c>
      <c r="J1227" s="11"/>
      <c r="K1227" s="13">
        <f>Pivot!AH1216</f>
        <v>67675</v>
      </c>
      <c r="L1227" s="11"/>
      <c r="M1227" s="12" t="str">
        <f>Pivot!AI1216</f>
        <v>▲ Active
17/10/2023 -</v>
      </c>
      <c r="N1227" s="178">
        <f>Pivot!AJ1216</f>
        <v>1</v>
      </c>
      <c r="O1227" s="179"/>
    </row>
    <row r="1228" spans="3:15" ht="30" customHeight="1" x14ac:dyDescent="0.25">
      <c r="C1228" s="10" t="str">
        <f>Pivot!AD1217</f>
        <v>00-22343983</v>
      </c>
      <c r="D1228" s="11"/>
      <c r="E1228" s="12" t="str">
        <f>Pivot!AE1217</f>
        <v>♂ Raymond Willis
26 | Bachelor</v>
      </c>
      <c r="F1228" s="11"/>
      <c r="G1228" s="12" t="str">
        <f>Pivot!AF1217</f>
        <v>Sales Consultant
Sales</v>
      </c>
      <c r="H1228" s="11"/>
      <c r="I1228" s="12" t="str">
        <f>Pivot!AG1217</f>
        <v>🏠 Detroit
Michigan</v>
      </c>
      <c r="J1228" s="11"/>
      <c r="K1228" s="13">
        <f>Pivot!AH1217</f>
        <v>100870</v>
      </c>
      <c r="L1228" s="11"/>
      <c r="M1228" s="12" t="str">
        <f>Pivot!AI1217</f>
        <v>▲ Active
16/12/2018 -</v>
      </c>
      <c r="N1228" s="178">
        <f>Pivot!AJ1217</f>
        <v>6</v>
      </c>
      <c r="O1228" s="179"/>
    </row>
    <row r="1229" spans="3:15" ht="30" customHeight="1" x14ac:dyDescent="0.25">
      <c r="C1229" s="10" t="str">
        <f>Pivot!AD1218</f>
        <v>00-22352071</v>
      </c>
      <c r="D1229" s="11"/>
      <c r="E1229" s="12" t="str">
        <f>Pivot!AE1218</f>
        <v>♂ Anthony Bryant
39 | High School</v>
      </c>
      <c r="F1229" s="11"/>
      <c r="G1229" s="12" t="str">
        <f>Pivot!AF1218</f>
        <v>Inventory Specialist
Operations</v>
      </c>
      <c r="H1229" s="11"/>
      <c r="I1229" s="12" t="str">
        <f>Pivot!AG1218</f>
        <v>🏠 Grand Rapids
Michigan</v>
      </c>
      <c r="J1229" s="11"/>
      <c r="K1229" s="13">
        <f>Pivot!AH1218</f>
        <v>54611</v>
      </c>
      <c r="L1229" s="11"/>
      <c r="M1229" s="12" t="str">
        <f>Pivot!AI1218</f>
        <v>▲ Active
13/12/2018 -</v>
      </c>
      <c r="N1229" s="178">
        <f>Pivot!AJ1218</f>
        <v>6</v>
      </c>
      <c r="O1229" s="179"/>
    </row>
    <row r="1230" spans="3:15" ht="30" customHeight="1" x14ac:dyDescent="0.25">
      <c r="C1230" s="10" t="str">
        <f>Pivot!AD1219</f>
        <v>00-22367293</v>
      </c>
      <c r="D1230" s="11"/>
      <c r="E1230" s="12" t="str">
        <f>Pivot!AE1219</f>
        <v>♂ Victor Shelton
34 | Bachelor</v>
      </c>
      <c r="F1230" s="11"/>
      <c r="G1230" s="12" t="str">
        <f>Pivot!AF1219</f>
        <v>Help Desk Technician
Customer Service</v>
      </c>
      <c r="H1230" s="11"/>
      <c r="I1230" s="12" t="str">
        <f>Pivot!AG1219</f>
        <v>🏢 New York City
New York</v>
      </c>
      <c r="J1230" s="11"/>
      <c r="K1230" s="13">
        <f>Pivot!AH1219</f>
        <v>67450</v>
      </c>
      <c r="L1230" s="11"/>
      <c r="M1230" s="12" t="str">
        <f>Pivot!AI1219</f>
        <v>▲ Active
05/05/2024 -</v>
      </c>
      <c r="N1230" s="178">
        <f>Pivot!AJ1219</f>
        <v>0</v>
      </c>
      <c r="O1230" s="179"/>
    </row>
    <row r="1231" spans="3:15" ht="30" customHeight="1" x14ac:dyDescent="0.25">
      <c r="C1231" s="10" t="str">
        <f>Pivot!AD1220</f>
        <v>00-22384073</v>
      </c>
      <c r="D1231" s="11"/>
      <c r="E1231" s="12" t="str">
        <f>Pivot!AE1220</f>
        <v>♂ Stephanie Martinez
27 | Master</v>
      </c>
      <c r="F1231" s="11"/>
      <c r="G1231" s="12" t="str">
        <f>Pivot!AF1220</f>
        <v>Sales Specialist
Sales</v>
      </c>
      <c r="H1231" s="11"/>
      <c r="I1231" s="12" t="str">
        <f>Pivot!AG1220</f>
        <v>🏠 Detroit
Michigan</v>
      </c>
      <c r="J1231" s="11"/>
      <c r="K1231" s="13">
        <f>Pivot!AH1220</f>
        <v>64307</v>
      </c>
      <c r="L1231" s="11"/>
      <c r="M1231" s="12" t="str">
        <f>Pivot!AI1220</f>
        <v>▲ Active
03/12/2023 -</v>
      </c>
      <c r="N1231" s="178">
        <f>Pivot!AJ1220</f>
        <v>1</v>
      </c>
      <c r="O1231" s="179"/>
    </row>
    <row r="1232" spans="3:15" ht="30" customHeight="1" x14ac:dyDescent="0.25">
      <c r="C1232" s="10" t="str">
        <f>Pivot!AD1221</f>
        <v>00-22384194</v>
      </c>
      <c r="D1232" s="11"/>
      <c r="E1232" s="12" t="str">
        <f>Pivot!AE1221</f>
        <v>♀ Alexandra Miller
22 | Bachelor</v>
      </c>
      <c r="F1232" s="11"/>
      <c r="G1232" s="12" t="str">
        <f>Pivot!AF1221</f>
        <v>Sales Representative
Sales</v>
      </c>
      <c r="H1232" s="11"/>
      <c r="I1232" s="12" t="str">
        <f>Pivot!AG1221</f>
        <v>🏠 Detroit
Michigan</v>
      </c>
      <c r="J1232" s="11"/>
      <c r="K1232" s="13">
        <f>Pivot!AH1221</f>
        <v>71097</v>
      </c>
      <c r="L1232" s="11"/>
      <c r="M1232" s="12" t="str">
        <f>Pivot!AI1221</f>
        <v>▲ Active
05/02/2015 -</v>
      </c>
      <c r="N1232" s="178">
        <f>Pivot!AJ1221</f>
        <v>9</v>
      </c>
      <c r="O1232" s="179"/>
    </row>
    <row r="1233" spans="3:15" ht="30" customHeight="1" x14ac:dyDescent="0.25">
      <c r="C1233" s="10" t="str">
        <f>Pivot!AD1222</f>
        <v>00-22390315</v>
      </c>
      <c r="D1233" s="11"/>
      <c r="E1233" s="12" t="str">
        <f>Pivot!AE1222</f>
        <v>♂ Sandra Rogers
43 | Master</v>
      </c>
      <c r="F1233" s="11"/>
      <c r="G1233" s="12" t="str">
        <f>Pivot!AF1222</f>
        <v>System Administrator
IT</v>
      </c>
      <c r="H1233" s="11"/>
      <c r="I1233" s="12" t="str">
        <f>Pivot!AG1222</f>
        <v>🏢 Buffalo
New York</v>
      </c>
      <c r="J1233" s="11"/>
      <c r="K1233" s="13">
        <f>Pivot!AH1222</f>
        <v>74841</v>
      </c>
      <c r="L1233" s="11"/>
      <c r="M1233" s="12" t="str">
        <f>Pivot!AI1222</f>
        <v>▲ Active
12/12/2024 -</v>
      </c>
      <c r="N1233" s="178">
        <f>Pivot!AJ1222</f>
        <v>0</v>
      </c>
      <c r="O1233" s="179"/>
    </row>
    <row r="1234" spans="3:15" ht="30" customHeight="1" x14ac:dyDescent="0.25">
      <c r="C1234" s="10" t="str">
        <f>Pivot!AD1223</f>
        <v>00-22398776</v>
      </c>
      <c r="D1234" s="11"/>
      <c r="E1234" s="12" t="str">
        <f>Pivot!AE1223</f>
        <v>♀ Benjamin Reese
64 | Bachelor</v>
      </c>
      <c r="F1234" s="11"/>
      <c r="G1234" s="12" t="str">
        <f>Pivot!AF1223</f>
        <v>Sales Consultant
Sales</v>
      </c>
      <c r="H1234" s="11"/>
      <c r="I1234" s="12" t="str">
        <f>Pivot!AG1223</f>
        <v>🏢 New York City
New York</v>
      </c>
      <c r="J1234" s="11"/>
      <c r="K1234" s="13">
        <f>Pivot!AH1223</f>
        <v>91353</v>
      </c>
      <c r="L1234" s="11"/>
      <c r="M1234" s="12" t="str">
        <f>Pivot!AI1223</f>
        <v>▲ Active
10/10/2024 -</v>
      </c>
      <c r="N1234" s="178">
        <f>Pivot!AJ1223</f>
        <v>0</v>
      </c>
      <c r="O1234" s="179"/>
    </row>
    <row r="1235" spans="3:15" ht="30" customHeight="1" x14ac:dyDescent="0.25">
      <c r="C1235" s="10" t="str">
        <f>Pivot!AD1224</f>
        <v>00-22421986</v>
      </c>
      <c r="D1235" s="11"/>
      <c r="E1235" s="12" t="str">
        <f>Pivot!AE1224</f>
        <v>♀ Mark Gonzalez
36 | Master</v>
      </c>
      <c r="F1235" s="11"/>
      <c r="G1235" s="12" t="str">
        <f>Pivot!AF1224</f>
        <v>Sales Specialist
Sales</v>
      </c>
      <c r="H1235" s="11"/>
      <c r="I1235" s="12" t="str">
        <f>Pivot!AG1224</f>
        <v>🏠 Detroit
Michigan</v>
      </c>
      <c r="J1235" s="11"/>
      <c r="K1235" s="13">
        <f>Pivot!AH1224</f>
        <v>88229</v>
      </c>
      <c r="L1235" s="11"/>
      <c r="M1235" s="12" t="str">
        <f>Pivot!AI1224</f>
        <v>▲ Active
20/09/2019 -</v>
      </c>
      <c r="N1235" s="178">
        <f>Pivot!AJ1224</f>
        <v>5</v>
      </c>
      <c r="O1235" s="179"/>
    </row>
    <row r="1236" spans="3:15" ht="30" customHeight="1" x14ac:dyDescent="0.25">
      <c r="C1236" s="10" t="str">
        <f>Pivot!AD1225</f>
        <v>00-22439507</v>
      </c>
      <c r="D1236" s="11"/>
      <c r="E1236" s="12" t="str">
        <f>Pivot!AE1225</f>
        <v>♀ Jeffrey Mccormick
65 | Bachelor</v>
      </c>
      <c r="F1236" s="11"/>
      <c r="G1236" s="12" t="str">
        <f>Pivot!AF1225</f>
        <v>Operations Analyst
Operations</v>
      </c>
      <c r="H1236" s="11"/>
      <c r="I1236" s="12" t="str">
        <f>Pivot!AG1225</f>
        <v>🏢 Rochester
New York</v>
      </c>
      <c r="J1236" s="11"/>
      <c r="K1236" s="13">
        <f>Pivot!AH1225</f>
        <v>63946</v>
      </c>
      <c r="L1236" s="11"/>
      <c r="M1236" s="12" t="str">
        <f>Pivot!AI1225</f>
        <v>▲ Active
04/02/2017 -</v>
      </c>
      <c r="N1236" s="178">
        <f>Pivot!AJ1225</f>
        <v>7</v>
      </c>
      <c r="O1236" s="179"/>
    </row>
    <row r="1237" spans="3:15" ht="30" customHeight="1" x14ac:dyDescent="0.25">
      <c r="C1237" s="10" t="str">
        <f>Pivot!AD1226</f>
        <v>00-22448136</v>
      </c>
      <c r="D1237" s="11"/>
      <c r="E1237" s="12" t="str">
        <f>Pivot!AE1226</f>
        <v>♀ Joshua Lewis
44 | Bachelor</v>
      </c>
      <c r="F1237" s="11"/>
      <c r="G1237" s="12" t="str">
        <f>Pivot!AF1226</f>
        <v>Logistics Coordinator
Operations</v>
      </c>
      <c r="H1237" s="11"/>
      <c r="I1237" s="12" t="str">
        <f>Pivot!AG1226</f>
        <v>🏢 New York City
New York</v>
      </c>
      <c r="J1237" s="11"/>
      <c r="K1237" s="13">
        <f>Pivot!AH1226</f>
        <v>54065</v>
      </c>
      <c r="L1237" s="11"/>
      <c r="M1237" s="12" t="str">
        <f>Pivot!AI1226</f>
        <v>▼ Terminated
24/10/2018 - 30/03/2022</v>
      </c>
      <c r="N1237" s="178">
        <f>Pivot!AJ1226</f>
        <v>3</v>
      </c>
      <c r="O1237" s="179"/>
    </row>
    <row r="1238" spans="3:15" ht="30" customHeight="1" x14ac:dyDescent="0.25">
      <c r="C1238" s="10" t="str">
        <f>Pivot!AD1227</f>
        <v>00-22448176</v>
      </c>
      <c r="D1238" s="11"/>
      <c r="E1238" s="12" t="str">
        <f>Pivot!AE1227</f>
        <v>♂ Tracy Coleman
49 | High School</v>
      </c>
      <c r="F1238" s="11"/>
      <c r="G1238" s="12" t="str">
        <f>Pivot!AF1227</f>
        <v>SEO Specialist
Marketing</v>
      </c>
      <c r="H1238" s="11"/>
      <c r="I1238" s="12" t="str">
        <f>Pivot!AG1227</f>
        <v>🏠 Grand Rapids
Michigan</v>
      </c>
      <c r="J1238" s="11"/>
      <c r="K1238" s="13">
        <f>Pivot!AH1227</f>
        <v>76804</v>
      </c>
      <c r="L1238" s="11"/>
      <c r="M1238" s="12" t="str">
        <f>Pivot!AI1227</f>
        <v>▲ Active
17/01/2017 -</v>
      </c>
      <c r="N1238" s="178">
        <f>Pivot!AJ1227</f>
        <v>8</v>
      </c>
      <c r="O1238" s="179"/>
    </row>
    <row r="1239" spans="3:15" ht="30" customHeight="1" x14ac:dyDescent="0.25">
      <c r="C1239" s="10" t="str">
        <f>Pivot!AD1228</f>
        <v>00-22452337</v>
      </c>
      <c r="D1239" s="11"/>
      <c r="E1239" s="12" t="str">
        <f>Pivot!AE1228</f>
        <v>♂ Patrick Parker
63 | Bachelor</v>
      </c>
      <c r="F1239" s="11"/>
      <c r="G1239" s="12" t="str">
        <f>Pivot!AF1228</f>
        <v>Inventory Specialist
Operations</v>
      </c>
      <c r="H1239" s="11"/>
      <c r="I1239" s="12" t="str">
        <f>Pivot!AG1228</f>
        <v>🏠 Detroit
Michigan</v>
      </c>
      <c r="J1239" s="11"/>
      <c r="K1239" s="13">
        <f>Pivot!AH1228</f>
        <v>61720</v>
      </c>
      <c r="L1239" s="11"/>
      <c r="M1239" s="12" t="str">
        <f>Pivot!AI1228</f>
        <v>▲ Active
16/08/2016 -</v>
      </c>
      <c r="N1239" s="178">
        <f>Pivot!AJ1228</f>
        <v>8</v>
      </c>
      <c r="O1239" s="179"/>
    </row>
    <row r="1240" spans="3:15" ht="30" customHeight="1" x14ac:dyDescent="0.25">
      <c r="C1240" s="10" t="str">
        <f>Pivot!AD1229</f>
        <v>00-22454733</v>
      </c>
      <c r="D1240" s="11"/>
      <c r="E1240" s="12" t="str">
        <f>Pivot!AE1229</f>
        <v>♂ Brian Schmidt
22 | Bachelor</v>
      </c>
      <c r="F1240" s="11"/>
      <c r="G1240" s="12" t="str">
        <f>Pivot!AF1229</f>
        <v>Sales Representative
Sales</v>
      </c>
      <c r="H1240" s="11"/>
      <c r="I1240" s="12" t="str">
        <f>Pivot!AG1229</f>
        <v>🏢 Rochester
New York</v>
      </c>
      <c r="J1240" s="11"/>
      <c r="K1240" s="13">
        <f>Pivot!AH1229</f>
        <v>71257</v>
      </c>
      <c r="L1240" s="11"/>
      <c r="M1240" s="12" t="str">
        <f>Pivot!AI1229</f>
        <v>▲ Active
16/11/2016 -</v>
      </c>
      <c r="N1240" s="178">
        <f>Pivot!AJ1229</f>
        <v>8</v>
      </c>
      <c r="O1240" s="179"/>
    </row>
    <row r="1241" spans="3:15" ht="30" customHeight="1" x14ac:dyDescent="0.25">
      <c r="C1241" s="10" t="str">
        <f>Pivot!AD1230</f>
        <v>00-22457090</v>
      </c>
      <c r="D1241" s="11"/>
      <c r="E1241" s="12" t="str">
        <f>Pivot!AE1230</f>
        <v>♂ Catherine Martinez
22 | Bachelor</v>
      </c>
      <c r="F1241" s="11"/>
      <c r="G1241" s="12" t="str">
        <f>Pivot!AF1230</f>
        <v>Sales Consultant
Sales</v>
      </c>
      <c r="H1241" s="11"/>
      <c r="I1241" s="12" t="str">
        <f>Pivot!AG1230</f>
        <v>🏢 Buffalo
New York</v>
      </c>
      <c r="J1241" s="11"/>
      <c r="K1241" s="13">
        <f>Pivot!AH1230</f>
        <v>84164</v>
      </c>
      <c r="L1241" s="11"/>
      <c r="M1241" s="12" t="str">
        <f>Pivot!AI1230</f>
        <v>▲ Active
25/09/2020 -</v>
      </c>
      <c r="N1241" s="178">
        <f>Pivot!AJ1230</f>
        <v>4</v>
      </c>
      <c r="O1241" s="179"/>
    </row>
    <row r="1242" spans="3:15" ht="30" customHeight="1" x14ac:dyDescent="0.25">
      <c r="C1242" s="10" t="str">
        <f>Pivot!AD1231</f>
        <v>00-22474259</v>
      </c>
      <c r="D1242" s="11"/>
      <c r="E1242" s="12" t="str">
        <f>Pivot!AE1231</f>
        <v>♂ Hannah Lee
51 | High School</v>
      </c>
      <c r="F1242" s="11"/>
      <c r="G1242" s="12" t="str">
        <f>Pivot!AF1231</f>
        <v>Customer Service Representative
Customer Service</v>
      </c>
      <c r="H1242" s="11"/>
      <c r="I1242" s="12" t="str">
        <f>Pivot!AG1231</f>
        <v>🏢 New York City
New York</v>
      </c>
      <c r="J1242" s="11"/>
      <c r="K1242" s="13">
        <f>Pivot!AH1231</f>
        <v>59149</v>
      </c>
      <c r="L1242" s="11"/>
      <c r="M1242" s="12" t="str">
        <f>Pivot!AI1231</f>
        <v>▲ Active
26/12/2017 -</v>
      </c>
      <c r="N1242" s="178">
        <f>Pivot!AJ1231</f>
        <v>7</v>
      </c>
      <c r="O1242" s="179"/>
    </row>
    <row r="1243" spans="3:15" ht="30" customHeight="1" x14ac:dyDescent="0.25">
      <c r="C1243" s="10" t="str">
        <f>Pivot!AD1232</f>
        <v>00-22499198</v>
      </c>
      <c r="D1243" s="11"/>
      <c r="E1243" s="12" t="str">
        <f>Pivot!AE1232</f>
        <v>♂ Leslie Tucker
25 | High School</v>
      </c>
      <c r="F1243" s="11"/>
      <c r="G1243" s="12" t="str">
        <f>Pivot!AF1232</f>
        <v>Inventory Specialist
Operations</v>
      </c>
      <c r="H1243" s="11"/>
      <c r="I1243" s="12" t="str">
        <f>Pivot!AG1232</f>
        <v>🏢 New York City
New York</v>
      </c>
      <c r="J1243" s="11"/>
      <c r="K1243" s="13">
        <f>Pivot!AH1232</f>
        <v>54842</v>
      </c>
      <c r="L1243" s="11"/>
      <c r="M1243" s="12" t="str">
        <f>Pivot!AI1232</f>
        <v>▲ Active
08/04/2022 -</v>
      </c>
      <c r="N1243" s="178">
        <f>Pivot!AJ1232</f>
        <v>2</v>
      </c>
      <c r="O1243" s="179"/>
    </row>
    <row r="1244" spans="3:15" ht="30" customHeight="1" x14ac:dyDescent="0.25">
      <c r="C1244" s="10" t="str">
        <f>Pivot!AD1233</f>
        <v>00-22516397</v>
      </c>
      <c r="D1244" s="11"/>
      <c r="E1244" s="12" t="str">
        <f>Pivot!AE1233</f>
        <v>♂ Chelsea Hamilton
55 | Bachelor</v>
      </c>
      <c r="F1244" s="11"/>
      <c r="G1244" s="12" t="str">
        <f>Pivot!AF1233</f>
        <v>Inventory Specialist
Operations</v>
      </c>
      <c r="H1244" s="11"/>
      <c r="I1244" s="12" t="str">
        <f>Pivot!AG1233</f>
        <v>🏢 New York City
New York</v>
      </c>
      <c r="J1244" s="11"/>
      <c r="K1244" s="13">
        <f>Pivot!AH1233</f>
        <v>66574</v>
      </c>
      <c r="L1244" s="11"/>
      <c r="M1244" s="12" t="str">
        <f>Pivot!AI1233</f>
        <v>▲ Active
01/03/2016 -</v>
      </c>
      <c r="N1244" s="178">
        <f>Pivot!AJ1233</f>
        <v>8</v>
      </c>
      <c r="O1244" s="179"/>
    </row>
    <row r="1245" spans="3:15" ht="30" customHeight="1" x14ac:dyDescent="0.25">
      <c r="C1245" s="10" t="str">
        <f>Pivot!AD1234</f>
        <v>00-22545653</v>
      </c>
      <c r="D1245" s="11"/>
      <c r="E1245" s="12" t="str">
        <f>Pivot!AE1234</f>
        <v>♂ Robert Oconnor
40 | Bachelor</v>
      </c>
      <c r="F1245" s="11"/>
      <c r="G1245" s="12" t="str">
        <f>Pivot!AF1234</f>
        <v>Operations Analyst
Operations</v>
      </c>
      <c r="H1245" s="11"/>
      <c r="I1245" s="12" t="str">
        <f>Pivot!AG1234</f>
        <v>🏢 Rochester
New York</v>
      </c>
      <c r="J1245" s="11"/>
      <c r="K1245" s="13">
        <f>Pivot!AH1234</f>
        <v>73300</v>
      </c>
      <c r="L1245" s="11"/>
      <c r="M1245" s="12" t="str">
        <f>Pivot!AI1234</f>
        <v>▲ Active
31/08/2015 -</v>
      </c>
      <c r="N1245" s="178">
        <f>Pivot!AJ1234</f>
        <v>9</v>
      </c>
      <c r="O1245" s="179"/>
    </row>
    <row r="1246" spans="3:15" ht="30" customHeight="1" x14ac:dyDescent="0.25">
      <c r="C1246" s="10" t="str">
        <f>Pivot!AD1235</f>
        <v>00-22550720</v>
      </c>
      <c r="D1246" s="11"/>
      <c r="E1246" s="12" t="str">
        <f>Pivot!AE1235</f>
        <v>♂ Richard Bennett
31 | Master</v>
      </c>
      <c r="F1246" s="11"/>
      <c r="G1246" s="12" t="str">
        <f>Pivot!AF1235</f>
        <v>System Administrator
IT</v>
      </c>
      <c r="H1246" s="11"/>
      <c r="I1246" s="12" t="str">
        <f>Pivot!AG1235</f>
        <v>🏠 Detroit
Michigan</v>
      </c>
      <c r="J1246" s="11"/>
      <c r="K1246" s="13">
        <f>Pivot!AH1235</f>
        <v>69145</v>
      </c>
      <c r="L1246" s="11"/>
      <c r="M1246" s="12" t="str">
        <f>Pivot!AI1235</f>
        <v>▲ Active
10/07/2023 -</v>
      </c>
      <c r="N1246" s="178">
        <f>Pivot!AJ1235</f>
        <v>1</v>
      </c>
      <c r="O1246" s="179"/>
    </row>
    <row r="1247" spans="3:15" ht="30" customHeight="1" x14ac:dyDescent="0.25">
      <c r="C1247" s="10" t="str">
        <f>Pivot!AD1236</f>
        <v>00-22554330</v>
      </c>
      <c r="D1247" s="11"/>
      <c r="E1247" s="12" t="str">
        <f>Pivot!AE1236</f>
        <v>♂ Daisy Mays
30 | High School</v>
      </c>
      <c r="F1247" s="11"/>
      <c r="G1247" s="12" t="str">
        <f>Pivot!AF1236</f>
        <v>Help Desk Technician
Customer Service</v>
      </c>
      <c r="H1247" s="11"/>
      <c r="I1247" s="12" t="str">
        <f>Pivot!AG1236</f>
        <v>🏢 Rochester
New York</v>
      </c>
      <c r="J1247" s="11"/>
      <c r="K1247" s="13">
        <f>Pivot!AH1236</f>
        <v>75115</v>
      </c>
      <c r="L1247" s="11"/>
      <c r="M1247" s="12" t="str">
        <f>Pivot!AI1236</f>
        <v>▲ Active
26/12/2019 -</v>
      </c>
      <c r="N1247" s="178">
        <f>Pivot!AJ1236</f>
        <v>5</v>
      </c>
      <c r="O1247" s="179"/>
    </row>
    <row r="1248" spans="3:15" ht="30" customHeight="1" x14ac:dyDescent="0.25">
      <c r="C1248" s="10" t="str">
        <f>Pivot!AD1237</f>
        <v>00-22558651</v>
      </c>
      <c r="D1248" s="11"/>
      <c r="E1248" s="12" t="str">
        <f>Pivot!AE1237</f>
        <v>♀ Connie Pace
39 | Bachelor</v>
      </c>
      <c r="F1248" s="11"/>
      <c r="G1248" s="12" t="str">
        <f>Pivot!AF1237</f>
        <v>Customer Service Representative
Customer Service</v>
      </c>
      <c r="H1248" s="11"/>
      <c r="I1248" s="12" t="str">
        <f>Pivot!AG1237</f>
        <v>🏢 New York City
New York</v>
      </c>
      <c r="J1248" s="11"/>
      <c r="K1248" s="13">
        <f>Pivot!AH1237</f>
        <v>52709</v>
      </c>
      <c r="L1248" s="11"/>
      <c r="M1248" s="12" t="str">
        <f>Pivot!AI1237</f>
        <v>▲ Active
18/11/2015 -</v>
      </c>
      <c r="N1248" s="178">
        <f>Pivot!AJ1237</f>
        <v>9</v>
      </c>
      <c r="O1248" s="179"/>
    </row>
    <row r="1249" spans="3:15" ht="30" customHeight="1" x14ac:dyDescent="0.25">
      <c r="C1249" s="10" t="str">
        <f>Pivot!AD1238</f>
        <v>00-22563750</v>
      </c>
      <c r="D1249" s="11"/>
      <c r="E1249" s="12" t="str">
        <f>Pivot!AE1238</f>
        <v>♀ Deborah Wang
49 | Bachelor</v>
      </c>
      <c r="F1249" s="11"/>
      <c r="G1249" s="12" t="str">
        <f>Pivot!AF1238</f>
        <v>Sales Representative
Sales</v>
      </c>
      <c r="H1249" s="11"/>
      <c r="I1249" s="12" t="str">
        <f>Pivot!AG1238</f>
        <v>🏠 Raleigh
North Carolina</v>
      </c>
      <c r="J1249" s="11"/>
      <c r="K1249" s="13">
        <f>Pivot!AH1238</f>
        <v>66253</v>
      </c>
      <c r="L1249" s="11"/>
      <c r="M1249" s="12" t="str">
        <f>Pivot!AI1238</f>
        <v>▲ Active
13/12/2017 -</v>
      </c>
      <c r="N1249" s="178">
        <f>Pivot!AJ1238</f>
        <v>7</v>
      </c>
      <c r="O1249" s="179"/>
    </row>
    <row r="1250" spans="3:15" ht="30" customHeight="1" x14ac:dyDescent="0.25">
      <c r="C1250" s="10" t="str">
        <f>Pivot!AD1239</f>
        <v>00-22611138</v>
      </c>
      <c r="D1250" s="11"/>
      <c r="E1250" s="12" t="str">
        <f>Pivot!AE1239</f>
        <v>♂ Kristin Turner
41 | High School</v>
      </c>
      <c r="F1250" s="11"/>
      <c r="G1250" s="12" t="str">
        <f>Pivot!AF1239</f>
        <v>Content Creator
Marketing</v>
      </c>
      <c r="H1250" s="11"/>
      <c r="I1250" s="12" t="str">
        <f>Pivot!AG1239</f>
        <v>🏢 New York City
New York</v>
      </c>
      <c r="J1250" s="11"/>
      <c r="K1250" s="13">
        <f>Pivot!AH1239</f>
        <v>58245</v>
      </c>
      <c r="L1250" s="11"/>
      <c r="M1250" s="12" t="str">
        <f>Pivot!AI1239</f>
        <v>▲ Active
03/02/2020 -</v>
      </c>
      <c r="N1250" s="178">
        <f>Pivot!AJ1239</f>
        <v>4</v>
      </c>
      <c r="O1250" s="179"/>
    </row>
    <row r="1251" spans="3:15" ht="30" customHeight="1" x14ac:dyDescent="0.25">
      <c r="C1251" s="10" t="str">
        <f>Pivot!AD1240</f>
        <v>00-22631766</v>
      </c>
      <c r="D1251" s="11"/>
      <c r="E1251" s="12" t="str">
        <f>Pivot!AE1240</f>
        <v>♂ John Harrell
34 | Bachelor</v>
      </c>
      <c r="F1251" s="11"/>
      <c r="G1251" s="12" t="str">
        <f>Pivot!AF1240</f>
        <v>Sales Representative
Sales</v>
      </c>
      <c r="H1251" s="11"/>
      <c r="I1251" s="12" t="str">
        <f>Pivot!AG1240</f>
        <v>🏢 Buffalo
New York</v>
      </c>
      <c r="J1251" s="11"/>
      <c r="K1251" s="13">
        <f>Pivot!AH1240</f>
        <v>61015</v>
      </c>
      <c r="L1251" s="11"/>
      <c r="M1251" s="12" t="str">
        <f>Pivot!AI1240</f>
        <v>▲ Active
17/04/2019 -</v>
      </c>
      <c r="N1251" s="178">
        <f>Pivot!AJ1240</f>
        <v>5</v>
      </c>
      <c r="O1251" s="179"/>
    </row>
    <row r="1252" spans="3:15" ht="30" customHeight="1" x14ac:dyDescent="0.25">
      <c r="C1252" s="10" t="str">
        <f>Pivot!AD1241</f>
        <v>00-22635867</v>
      </c>
      <c r="D1252" s="11"/>
      <c r="E1252" s="12" t="str">
        <f>Pivot!AE1241</f>
        <v>♂ Tara Banks
24 | Bachelor</v>
      </c>
      <c r="F1252" s="11"/>
      <c r="G1252" s="12" t="str">
        <f>Pivot!AF1241</f>
        <v>Logistics Coordinator
Operations</v>
      </c>
      <c r="H1252" s="11"/>
      <c r="I1252" s="12" t="str">
        <f>Pivot!AG1241</f>
        <v>🏠 Columbus
Ohio</v>
      </c>
      <c r="J1252" s="11"/>
      <c r="K1252" s="13">
        <f>Pivot!AH1241</f>
        <v>64625</v>
      </c>
      <c r="L1252" s="11"/>
      <c r="M1252" s="12" t="str">
        <f>Pivot!AI1241</f>
        <v>▲ Active
22/01/2023 -</v>
      </c>
      <c r="N1252" s="178">
        <f>Pivot!AJ1241</f>
        <v>2</v>
      </c>
      <c r="O1252" s="179"/>
    </row>
    <row r="1253" spans="3:15" ht="30" customHeight="1" x14ac:dyDescent="0.25">
      <c r="C1253" s="10" t="str">
        <f>Pivot!AD1242</f>
        <v>00-22638132</v>
      </c>
      <c r="D1253" s="11"/>
      <c r="E1253" s="12" t="str">
        <f>Pivot!AE1242</f>
        <v>♂ Sean Martinez
43 | High School</v>
      </c>
      <c r="F1253" s="11"/>
      <c r="G1253" s="12" t="str">
        <f>Pivot!AF1242</f>
        <v>IT Support Specialist
IT</v>
      </c>
      <c r="H1253" s="11"/>
      <c r="I1253" s="12" t="str">
        <f>Pivot!AG1242</f>
        <v>🏠 Grand Rapids
Michigan</v>
      </c>
      <c r="J1253" s="11"/>
      <c r="K1253" s="13">
        <f>Pivot!AH1242</f>
        <v>58571</v>
      </c>
      <c r="L1253" s="11"/>
      <c r="M1253" s="12" t="str">
        <f>Pivot!AI1242</f>
        <v>▲ Active
25/06/2024 -</v>
      </c>
      <c r="N1253" s="178">
        <f>Pivot!AJ1242</f>
        <v>0</v>
      </c>
      <c r="O1253" s="179"/>
    </row>
    <row r="1254" spans="3:15" ht="30" customHeight="1" x14ac:dyDescent="0.25">
      <c r="C1254" s="10" t="str">
        <f>Pivot!AD1243</f>
        <v>00-22684736</v>
      </c>
      <c r="D1254" s="11"/>
      <c r="E1254" s="12" t="str">
        <f>Pivot!AE1243</f>
        <v>♂ Andrea Nelson
37 | Master</v>
      </c>
      <c r="F1254" s="11"/>
      <c r="G1254" s="12" t="str">
        <f>Pivot!AF1243</f>
        <v>Software Developer
IT</v>
      </c>
      <c r="H1254" s="11"/>
      <c r="I1254" s="12" t="str">
        <f>Pivot!AG1243</f>
        <v>🏢 New York City
New York</v>
      </c>
      <c r="J1254" s="11"/>
      <c r="K1254" s="13">
        <f>Pivot!AH1243</f>
        <v>89640</v>
      </c>
      <c r="L1254" s="11"/>
      <c r="M1254" s="12" t="str">
        <f>Pivot!AI1243</f>
        <v>▲ Active
30/09/2020 -</v>
      </c>
      <c r="N1254" s="178">
        <f>Pivot!AJ1243</f>
        <v>4</v>
      </c>
      <c r="O1254" s="179"/>
    </row>
    <row r="1255" spans="3:15" ht="30" customHeight="1" x14ac:dyDescent="0.25">
      <c r="C1255" s="10" t="str">
        <f>Pivot!AD1244</f>
        <v>00-22690720</v>
      </c>
      <c r="D1255" s="11"/>
      <c r="E1255" s="12" t="str">
        <f>Pivot!AE1244</f>
        <v>♂ Jessica Butler
43 | Master</v>
      </c>
      <c r="F1255" s="11"/>
      <c r="G1255" s="12" t="str">
        <f>Pivot!AF1244</f>
        <v>Software Developer
IT</v>
      </c>
      <c r="H1255" s="11"/>
      <c r="I1255" s="12" t="str">
        <f>Pivot!AG1244</f>
        <v>🏠 Allentown
Pennsylvania</v>
      </c>
      <c r="J1255" s="11"/>
      <c r="K1255" s="13">
        <f>Pivot!AH1244</f>
        <v>102281</v>
      </c>
      <c r="L1255" s="11"/>
      <c r="M1255" s="12" t="str">
        <f>Pivot!AI1244</f>
        <v>▲ Active
05/03/2023 -</v>
      </c>
      <c r="N1255" s="178">
        <f>Pivot!AJ1244</f>
        <v>1</v>
      </c>
      <c r="O1255" s="179"/>
    </row>
    <row r="1256" spans="3:15" ht="30" customHeight="1" x14ac:dyDescent="0.25">
      <c r="C1256" s="10" t="str">
        <f>Pivot!AD1245</f>
        <v>00-22713811</v>
      </c>
      <c r="D1256" s="11"/>
      <c r="E1256" s="12" t="str">
        <f>Pivot!AE1245</f>
        <v>♀ Janice Evans
22 | Bachelor</v>
      </c>
      <c r="F1256" s="11"/>
      <c r="G1256" s="12" t="str">
        <f>Pivot!AF1245</f>
        <v>Operations Manager
Operations</v>
      </c>
      <c r="H1256" s="11"/>
      <c r="I1256" s="12" t="str">
        <f>Pivot!AG1245</f>
        <v>🏠 Grand Rapids
Michigan</v>
      </c>
      <c r="J1256" s="11"/>
      <c r="K1256" s="13">
        <f>Pivot!AH1245</f>
        <v>85260</v>
      </c>
      <c r="L1256" s="11"/>
      <c r="M1256" s="12" t="str">
        <f>Pivot!AI1245</f>
        <v>▼ Terminated
27/08/2019 - 02/12/2023</v>
      </c>
      <c r="N1256" s="178">
        <f>Pivot!AJ1245</f>
        <v>4</v>
      </c>
      <c r="O1256" s="179"/>
    </row>
    <row r="1257" spans="3:15" ht="30" customHeight="1" x14ac:dyDescent="0.25">
      <c r="C1257" s="10" t="str">
        <f>Pivot!AD1246</f>
        <v>00-22717763</v>
      </c>
      <c r="D1257" s="11"/>
      <c r="E1257" s="12" t="str">
        <f>Pivot!AE1246</f>
        <v>♀ Michael James
54 | Bachelor</v>
      </c>
      <c r="F1257" s="11"/>
      <c r="G1257" s="12" t="str">
        <f>Pivot!AF1246</f>
        <v>Logistics Coordinator
Operations</v>
      </c>
      <c r="H1257" s="11"/>
      <c r="I1257" s="12" t="str">
        <f>Pivot!AG1246</f>
        <v>🏢 New York City
New York</v>
      </c>
      <c r="J1257" s="11"/>
      <c r="K1257" s="13">
        <f>Pivot!AH1246</f>
        <v>59198</v>
      </c>
      <c r="L1257" s="11"/>
      <c r="M1257" s="12" t="str">
        <f>Pivot!AI1246</f>
        <v>▲ Active
31/08/2021 -</v>
      </c>
      <c r="N1257" s="178">
        <f>Pivot!AJ1246</f>
        <v>3</v>
      </c>
      <c r="O1257" s="179"/>
    </row>
    <row r="1258" spans="3:15" ht="30" customHeight="1" x14ac:dyDescent="0.25">
      <c r="C1258" s="10" t="str">
        <f>Pivot!AD1247</f>
        <v>00-22718281</v>
      </c>
      <c r="D1258" s="11"/>
      <c r="E1258" s="12" t="str">
        <f>Pivot!AE1247</f>
        <v>♂ Kristin Crawford
34 | Bachelor</v>
      </c>
      <c r="F1258" s="11"/>
      <c r="G1258" s="12" t="str">
        <f>Pivot!AF1247</f>
        <v>Content Creator
Marketing</v>
      </c>
      <c r="H1258" s="11"/>
      <c r="I1258" s="12" t="str">
        <f>Pivot!AG1247</f>
        <v>🏢 New York City
New York</v>
      </c>
      <c r="J1258" s="11"/>
      <c r="K1258" s="13">
        <f>Pivot!AH1247</f>
        <v>68054</v>
      </c>
      <c r="L1258" s="11"/>
      <c r="M1258" s="12" t="str">
        <f>Pivot!AI1247</f>
        <v>▲ Active
27/05/2020 -</v>
      </c>
      <c r="N1258" s="178">
        <f>Pivot!AJ1247</f>
        <v>4</v>
      </c>
      <c r="O1258" s="179"/>
    </row>
    <row r="1259" spans="3:15" ht="30" customHeight="1" x14ac:dyDescent="0.25">
      <c r="C1259" s="10" t="str">
        <f>Pivot!AD1248</f>
        <v>00-22730042</v>
      </c>
      <c r="D1259" s="11"/>
      <c r="E1259" s="12" t="str">
        <f>Pivot!AE1248</f>
        <v>♀ Dominique Valenzuela
48 | PhD</v>
      </c>
      <c r="F1259" s="11"/>
      <c r="G1259" s="12" t="str">
        <f>Pivot!AF1248</f>
        <v>IT Manager
IT</v>
      </c>
      <c r="H1259" s="11"/>
      <c r="I1259" s="12" t="str">
        <f>Pivot!AG1248</f>
        <v>🏢 New York City
New York</v>
      </c>
      <c r="J1259" s="11"/>
      <c r="K1259" s="13">
        <f>Pivot!AH1248</f>
        <v>99806</v>
      </c>
      <c r="L1259" s="11"/>
      <c r="M1259" s="12" t="str">
        <f>Pivot!AI1248</f>
        <v>▲ Active
06/05/2015 -</v>
      </c>
      <c r="N1259" s="178">
        <f>Pivot!AJ1248</f>
        <v>9</v>
      </c>
      <c r="O1259" s="179"/>
    </row>
    <row r="1260" spans="3:15" ht="30" customHeight="1" x14ac:dyDescent="0.25">
      <c r="C1260" s="10" t="str">
        <f>Pivot!AD1249</f>
        <v>00-22740057</v>
      </c>
      <c r="D1260" s="11"/>
      <c r="E1260" s="12" t="str">
        <f>Pivot!AE1249</f>
        <v>♀ Joseph Hayes
21 | Bachelor</v>
      </c>
      <c r="F1260" s="11"/>
      <c r="G1260" s="12" t="str">
        <f>Pivot!AF1249</f>
        <v>SEO Specialist
Marketing</v>
      </c>
      <c r="H1260" s="11"/>
      <c r="I1260" s="12" t="str">
        <f>Pivot!AG1249</f>
        <v>🏢 New York City
New York</v>
      </c>
      <c r="J1260" s="11"/>
      <c r="K1260" s="13">
        <f>Pivot!AH1249</f>
        <v>67022</v>
      </c>
      <c r="L1260" s="11"/>
      <c r="M1260" s="12" t="str">
        <f>Pivot!AI1249</f>
        <v>▲ Active
15/11/2020 -</v>
      </c>
      <c r="N1260" s="178">
        <f>Pivot!AJ1249</f>
        <v>4</v>
      </c>
      <c r="O1260" s="179"/>
    </row>
    <row r="1261" spans="3:15" ht="30" customHeight="1" x14ac:dyDescent="0.25">
      <c r="C1261" s="10" t="str">
        <f>Pivot!AD1250</f>
        <v>00-22761159</v>
      </c>
      <c r="D1261" s="11"/>
      <c r="E1261" s="12" t="str">
        <f>Pivot!AE1250</f>
        <v>♂ Gary Harrison
20 | Master</v>
      </c>
      <c r="F1261" s="11"/>
      <c r="G1261" s="12" t="str">
        <f>Pivot!AF1250</f>
        <v>Software Developer
IT</v>
      </c>
      <c r="H1261" s="11"/>
      <c r="I1261" s="12" t="str">
        <f>Pivot!AG1250</f>
        <v>🏢 Buffalo
New York</v>
      </c>
      <c r="J1261" s="11"/>
      <c r="K1261" s="13">
        <f>Pivot!AH1250</f>
        <v>79298</v>
      </c>
      <c r="L1261" s="11"/>
      <c r="M1261" s="12" t="str">
        <f>Pivot!AI1250</f>
        <v>▲ Active
25/11/2023 -</v>
      </c>
      <c r="N1261" s="178">
        <f>Pivot!AJ1250</f>
        <v>1</v>
      </c>
      <c r="O1261" s="179"/>
    </row>
    <row r="1262" spans="3:15" ht="30" customHeight="1" x14ac:dyDescent="0.25">
      <c r="C1262" s="10" t="str">
        <f>Pivot!AD1251</f>
        <v>00-22762205</v>
      </c>
      <c r="D1262" s="11"/>
      <c r="E1262" s="12" t="str">
        <f>Pivot!AE1251</f>
        <v>♂ Jerry Pham
33 | Bachelor</v>
      </c>
      <c r="F1262" s="11"/>
      <c r="G1262" s="12" t="str">
        <f>Pivot!AF1251</f>
        <v>Logistics Coordinator
Operations</v>
      </c>
      <c r="H1262" s="11"/>
      <c r="I1262" s="12" t="str">
        <f>Pivot!AG1251</f>
        <v>🏢 New York City
New York</v>
      </c>
      <c r="J1262" s="11"/>
      <c r="K1262" s="13">
        <f>Pivot!AH1251</f>
        <v>70063</v>
      </c>
      <c r="L1262" s="11"/>
      <c r="M1262" s="12" t="str">
        <f>Pivot!AI1251</f>
        <v>▼ Terminated
27/03/2018 - 23/09/2018</v>
      </c>
      <c r="N1262" s="178">
        <f>Pivot!AJ1251</f>
        <v>0</v>
      </c>
      <c r="O1262" s="179"/>
    </row>
    <row r="1263" spans="3:15" ht="30" customHeight="1" x14ac:dyDescent="0.25">
      <c r="C1263" s="10" t="str">
        <f>Pivot!AD1252</f>
        <v>00-22775337</v>
      </c>
      <c r="D1263" s="11"/>
      <c r="E1263" s="12" t="str">
        <f>Pivot!AE1252</f>
        <v>♀ John Davenport
43 | Bachelor</v>
      </c>
      <c r="F1263" s="11"/>
      <c r="G1263" s="12" t="str">
        <f>Pivot!AF1252</f>
        <v>Logistics Coordinator
Operations</v>
      </c>
      <c r="H1263" s="11"/>
      <c r="I1263" s="12" t="str">
        <f>Pivot!AG1252</f>
        <v>🏠 Allentown
Pennsylvania</v>
      </c>
      <c r="J1263" s="11"/>
      <c r="K1263" s="13">
        <f>Pivot!AH1252</f>
        <v>57215</v>
      </c>
      <c r="L1263" s="11"/>
      <c r="M1263" s="12" t="str">
        <f>Pivot!AI1252</f>
        <v>▼ Terminated
01/06/2015 - 21/07/2021</v>
      </c>
      <c r="N1263" s="178">
        <f>Pivot!AJ1252</f>
        <v>6</v>
      </c>
      <c r="O1263" s="179"/>
    </row>
    <row r="1264" spans="3:15" ht="30" customHeight="1" x14ac:dyDescent="0.25">
      <c r="C1264" s="10" t="str">
        <f>Pivot!AD1253</f>
        <v>00-22780905</v>
      </c>
      <c r="D1264" s="11"/>
      <c r="E1264" s="12" t="str">
        <f>Pivot!AE1253</f>
        <v>♀ Robert Smith
52 | Bachelor</v>
      </c>
      <c r="F1264" s="11"/>
      <c r="G1264" s="12" t="str">
        <f>Pivot!AF1253</f>
        <v>Inventory Specialist
Operations</v>
      </c>
      <c r="H1264" s="11"/>
      <c r="I1264" s="12" t="str">
        <f>Pivot!AG1253</f>
        <v>🏢 New York City
New York</v>
      </c>
      <c r="J1264" s="11"/>
      <c r="K1264" s="13">
        <f>Pivot!AH1253</f>
        <v>53687</v>
      </c>
      <c r="L1264" s="11"/>
      <c r="M1264" s="12" t="str">
        <f>Pivot!AI1253</f>
        <v>▼ Terminated
08/10/2017 - 07/04/2024</v>
      </c>
      <c r="N1264" s="178">
        <f>Pivot!AJ1253</f>
        <v>6</v>
      </c>
      <c r="O1264" s="179"/>
    </row>
    <row r="1265" spans="3:15" ht="30" customHeight="1" x14ac:dyDescent="0.25">
      <c r="C1265" s="10" t="str">
        <f>Pivot!AD1254</f>
        <v>00-22788187</v>
      </c>
      <c r="D1265" s="11"/>
      <c r="E1265" s="12" t="str">
        <f>Pivot!AE1254</f>
        <v>♂ Lauren Walker
41 | Master</v>
      </c>
      <c r="F1265" s="11"/>
      <c r="G1265" s="12" t="str">
        <f>Pivot!AF1254</f>
        <v>Sales Consultant
Sales</v>
      </c>
      <c r="H1265" s="11"/>
      <c r="I1265" s="12" t="str">
        <f>Pivot!AG1254</f>
        <v>🏢 New York City
New York</v>
      </c>
      <c r="J1265" s="11"/>
      <c r="K1265" s="13">
        <f>Pivot!AH1254</f>
        <v>96479</v>
      </c>
      <c r="L1265" s="11"/>
      <c r="M1265" s="12" t="str">
        <f>Pivot!AI1254</f>
        <v>▲ Active
08/11/2020 -</v>
      </c>
      <c r="N1265" s="178">
        <f>Pivot!AJ1254</f>
        <v>4</v>
      </c>
      <c r="O1265" s="179"/>
    </row>
    <row r="1266" spans="3:15" ht="30" customHeight="1" x14ac:dyDescent="0.25">
      <c r="C1266" s="10" t="str">
        <f>Pivot!AD1255</f>
        <v>00-22791995</v>
      </c>
      <c r="D1266" s="11"/>
      <c r="E1266" s="12" t="str">
        <f>Pivot!AE1255</f>
        <v>♀ Katie Willis
28 | High School</v>
      </c>
      <c r="F1266" s="11"/>
      <c r="G1266" s="12" t="str">
        <f>Pivot!AF1255</f>
        <v>Customer Service Representative
Customer Service</v>
      </c>
      <c r="H1266" s="11"/>
      <c r="I1266" s="12" t="str">
        <f>Pivot!AG1255</f>
        <v>🏢 New York City
New York</v>
      </c>
      <c r="J1266" s="11"/>
      <c r="K1266" s="13">
        <f>Pivot!AH1255</f>
        <v>56224</v>
      </c>
      <c r="L1266" s="11"/>
      <c r="M1266" s="12" t="str">
        <f>Pivot!AI1255</f>
        <v>▲ Active
14/11/2019 -</v>
      </c>
      <c r="N1266" s="178">
        <f>Pivot!AJ1255</f>
        <v>5</v>
      </c>
      <c r="O1266" s="179"/>
    </row>
    <row r="1267" spans="3:15" ht="30" customHeight="1" x14ac:dyDescent="0.25">
      <c r="C1267" s="10" t="str">
        <f>Pivot!AD1256</f>
        <v>00-22802899</v>
      </c>
      <c r="D1267" s="11"/>
      <c r="E1267" s="12" t="str">
        <f>Pivot!AE1256</f>
        <v>♂ Paul Clark
38 | Bachelor</v>
      </c>
      <c r="F1267" s="11"/>
      <c r="G1267" s="12" t="str">
        <f>Pivot!AF1256</f>
        <v>SEO Specialist
Marketing</v>
      </c>
      <c r="H1267" s="11"/>
      <c r="I1267" s="12" t="str">
        <f>Pivot!AG1256</f>
        <v>🏢 Buffalo
New York</v>
      </c>
      <c r="J1267" s="11"/>
      <c r="K1267" s="13">
        <f>Pivot!AH1256</f>
        <v>77187</v>
      </c>
      <c r="L1267" s="11"/>
      <c r="M1267" s="12" t="str">
        <f>Pivot!AI1256</f>
        <v>▲ Active
25/08/2020 -</v>
      </c>
      <c r="N1267" s="178">
        <f>Pivot!AJ1256</f>
        <v>4</v>
      </c>
      <c r="O1267" s="179"/>
    </row>
    <row r="1268" spans="3:15" ht="30" customHeight="1" x14ac:dyDescent="0.25">
      <c r="C1268" s="10" t="str">
        <f>Pivot!AD1257</f>
        <v>00-22825003</v>
      </c>
      <c r="D1268" s="11"/>
      <c r="E1268" s="12" t="str">
        <f>Pivot!AE1257</f>
        <v>♂ Shane Lucero
35 | Bachelor</v>
      </c>
      <c r="F1268" s="11"/>
      <c r="G1268" s="12" t="str">
        <f>Pivot!AF1257</f>
        <v>Software Developer
IT</v>
      </c>
      <c r="H1268" s="11"/>
      <c r="I1268" s="12" t="str">
        <f>Pivot!AG1257</f>
        <v>🏢 New York City
New York</v>
      </c>
      <c r="J1268" s="11"/>
      <c r="K1268" s="13">
        <f>Pivot!AH1257</f>
        <v>103913</v>
      </c>
      <c r="L1268" s="11"/>
      <c r="M1268" s="12" t="str">
        <f>Pivot!AI1257</f>
        <v>▲ Active
29/01/2016 -</v>
      </c>
      <c r="N1268" s="178">
        <f>Pivot!AJ1257</f>
        <v>8</v>
      </c>
      <c r="O1268" s="179"/>
    </row>
    <row r="1269" spans="3:15" ht="30" customHeight="1" x14ac:dyDescent="0.25">
      <c r="C1269" s="10" t="str">
        <f>Pivot!AD1258</f>
        <v>00-22832144</v>
      </c>
      <c r="D1269" s="11"/>
      <c r="E1269" s="12" t="str">
        <f>Pivot!AE1258</f>
        <v>♀ Devin Walker
20 | Bachelor</v>
      </c>
      <c r="F1269" s="11"/>
      <c r="G1269" s="12" t="str">
        <f>Pivot!AF1258</f>
        <v>Logistics Coordinator
Operations</v>
      </c>
      <c r="H1269" s="11"/>
      <c r="I1269" s="12" t="str">
        <f>Pivot!AG1258</f>
        <v>🏢 Buffalo
New York</v>
      </c>
      <c r="J1269" s="11"/>
      <c r="K1269" s="13">
        <f>Pivot!AH1258</f>
        <v>59937</v>
      </c>
      <c r="L1269" s="11"/>
      <c r="M1269" s="12" t="str">
        <f>Pivot!AI1258</f>
        <v>▲ Active
22/06/2024 -</v>
      </c>
      <c r="N1269" s="178">
        <f>Pivot!AJ1258</f>
        <v>0</v>
      </c>
      <c r="O1269" s="179"/>
    </row>
    <row r="1270" spans="3:15" ht="30" customHeight="1" x14ac:dyDescent="0.25">
      <c r="C1270" s="10" t="str">
        <f>Pivot!AD1259</f>
        <v>00-22866554</v>
      </c>
      <c r="D1270" s="11"/>
      <c r="E1270" s="12" t="str">
        <f>Pivot!AE1259</f>
        <v>♂ Ryan Baker
24 | Master</v>
      </c>
      <c r="F1270" s="11"/>
      <c r="G1270" s="12" t="str">
        <f>Pivot!AF1259</f>
        <v>Software Developer
IT</v>
      </c>
      <c r="H1270" s="11"/>
      <c r="I1270" s="12" t="str">
        <f>Pivot!AG1259</f>
        <v>🏢 Buffalo
New York</v>
      </c>
      <c r="J1270" s="11"/>
      <c r="K1270" s="13">
        <f>Pivot!AH1259</f>
        <v>79833</v>
      </c>
      <c r="L1270" s="11"/>
      <c r="M1270" s="12" t="str">
        <f>Pivot!AI1259</f>
        <v>▲ Active
02/12/2018 -</v>
      </c>
      <c r="N1270" s="178">
        <f>Pivot!AJ1259</f>
        <v>6</v>
      </c>
      <c r="O1270" s="179"/>
    </row>
    <row r="1271" spans="3:15" ht="30" customHeight="1" x14ac:dyDescent="0.25">
      <c r="C1271" s="10" t="str">
        <f>Pivot!AD1260</f>
        <v>00-22873617</v>
      </c>
      <c r="D1271" s="11"/>
      <c r="E1271" s="12" t="str">
        <f>Pivot!AE1260</f>
        <v>♀ David Dalton
39 | High School</v>
      </c>
      <c r="F1271" s="11"/>
      <c r="G1271" s="12" t="str">
        <f>Pivot!AF1260</f>
        <v>Content Creator
Marketing</v>
      </c>
      <c r="H1271" s="11"/>
      <c r="I1271" s="12" t="str">
        <f>Pivot!AG1260</f>
        <v>🏢 New York City
New York</v>
      </c>
      <c r="J1271" s="11"/>
      <c r="K1271" s="13">
        <f>Pivot!AH1260</f>
        <v>57257</v>
      </c>
      <c r="L1271" s="11"/>
      <c r="M1271" s="12" t="str">
        <f>Pivot!AI1260</f>
        <v>▲ Active
27/09/2015 -</v>
      </c>
      <c r="N1271" s="178">
        <f>Pivot!AJ1260</f>
        <v>9</v>
      </c>
      <c r="O1271" s="179"/>
    </row>
    <row r="1272" spans="3:15" ht="30" customHeight="1" x14ac:dyDescent="0.25">
      <c r="C1272" s="10" t="str">
        <f>Pivot!AD1261</f>
        <v>00-22874422</v>
      </c>
      <c r="D1272" s="11"/>
      <c r="E1272" s="12" t="str">
        <f>Pivot!AE1261</f>
        <v>♂ Lori Spencer
51 | Master</v>
      </c>
      <c r="F1272" s="11"/>
      <c r="G1272" s="12" t="str">
        <f>Pivot!AF1261</f>
        <v>Sales Consultant
Sales</v>
      </c>
      <c r="H1272" s="11"/>
      <c r="I1272" s="12" t="str">
        <f>Pivot!AG1261</f>
        <v>🏢 New York City
New York</v>
      </c>
      <c r="J1272" s="11"/>
      <c r="K1272" s="13">
        <f>Pivot!AH1261</f>
        <v>68139</v>
      </c>
      <c r="L1272" s="11"/>
      <c r="M1272" s="12" t="str">
        <f>Pivot!AI1261</f>
        <v>▲ Active
23/09/2018 -</v>
      </c>
      <c r="N1272" s="178">
        <f>Pivot!AJ1261</f>
        <v>6</v>
      </c>
      <c r="O1272" s="179"/>
    </row>
    <row r="1273" spans="3:15" ht="30" customHeight="1" x14ac:dyDescent="0.25">
      <c r="C1273" s="10" t="str">
        <f>Pivot!AD1262</f>
        <v>00-22879054</v>
      </c>
      <c r="D1273" s="11"/>
      <c r="E1273" s="12" t="str">
        <f>Pivot!AE1262</f>
        <v>♀ Michael Gonzalez
61 | Bachelor</v>
      </c>
      <c r="F1273" s="11"/>
      <c r="G1273" s="12" t="str">
        <f>Pivot!AF1262</f>
        <v>Logistics Coordinator
Operations</v>
      </c>
      <c r="H1273" s="11"/>
      <c r="I1273" s="12" t="str">
        <f>Pivot!AG1262</f>
        <v>🏢 New York City
New York</v>
      </c>
      <c r="J1273" s="11"/>
      <c r="K1273" s="13">
        <f>Pivot!AH1262</f>
        <v>66923</v>
      </c>
      <c r="L1273" s="11"/>
      <c r="M1273" s="12" t="str">
        <f>Pivot!AI1262</f>
        <v>▲ Active
24/05/2017 -</v>
      </c>
      <c r="N1273" s="178">
        <f>Pivot!AJ1262</f>
        <v>7</v>
      </c>
      <c r="O1273" s="179"/>
    </row>
    <row r="1274" spans="3:15" ht="30" customHeight="1" x14ac:dyDescent="0.25">
      <c r="C1274" s="10" t="str">
        <f>Pivot!AD1263</f>
        <v>00-22891308</v>
      </c>
      <c r="D1274" s="11"/>
      <c r="E1274" s="12" t="str">
        <f>Pivot!AE1263</f>
        <v>♂ Michael Mitchell
28 | Bachelor</v>
      </c>
      <c r="F1274" s="11"/>
      <c r="G1274" s="12" t="str">
        <f>Pivot!AF1263</f>
        <v>Marketing Coordinator
Marketing</v>
      </c>
      <c r="H1274" s="11"/>
      <c r="I1274" s="12" t="str">
        <f>Pivot!AG1263</f>
        <v>🏠 Detroit
Michigan</v>
      </c>
      <c r="J1274" s="11"/>
      <c r="K1274" s="13">
        <f>Pivot!AH1263</f>
        <v>80905</v>
      </c>
      <c r="L1274" s="11"/>
      <c r="M1274" s="12" t="str">
        <f>Pivot!AI1263</f>
        <v>▲ Active
01/11/2018 -</v>
      </c>
      <c r="N1274" s="178">
        <f>Pivot!AJ1263</f>
        <v>6</v>
      </c>
      <c r="O1274" s="179"/>
    </row>
    <row r="1275" spans="3:15" ht="30" customHeight="1" x14ac:dyDescent="0.25">
      <c r="C1275" s="10" t="str">
        <f>Pivot!AD1264</f>
        <v>00-22907499</v>
      </c>
      <c r="D1275" s="11"/>
      <c r="E1275" s="12" t="str">
        <f>Pivot!AE1264</f>
        <v>♂ Andrew Arellano
36 | Master</v>
      </c>
      <c r="F1275" s="11"/>
      <c r="G1275" s="12" t="str">
        <f>Pivot!AF1264</f>
        <v>Software Developer
IT</v>
      </c>
      <c r="H1275" s="11"/>
      <c r="I1275" s="12" t="str">
        <f>Pivot!AG1264</f>
        <v>🏢 New York City
New York</v>
      </c>
      <c r="J1275" s="11"/>
      <c r="K1275" s="13">
        <f>Pivot!AH1264</f>
        <v>99486</v>
      </c>
      <c r="L1275" s="11"/>
      <c r="M1275" s="12" t="str">
        <f>Pivot!AI1264</f>
        <v>▲ Active
22/02/2019 -</v>
      </c>
      <c r="N1275" s="178">
        <f>Pivot!AJ1264</f>
        <v>5</v>
      </c>
      <c r="O1275" s="179"/>
    </row>
    <row r="1276" spans="3:15" ht="30" customHeight="1" x14ac:dyDescent="0.25">
      <c r="C1276" s="10" t="str">
        <f>Pivot!AD1265</f>
        <v>00-22919566</v>
      </c>
      <c r="D1276" s="11"/>
      <c r="E1276" s="12" t="str">
        <f>Pivot!AE1265</f>
        <v>♀ Michelle Vega
33 | High School</v>
      </c>
      <c r="F1276" s="11"/>
      <c r="G1276" s="12" t="str">
        <f>Pivot!AF1265</f>
        <v>Content Creator
Marketing</v>
      </c>
      <c r="H1276" s="11"/>
      <c r="I1276" s="12" t="str">
        <f>Pivot!AG1265</f>
        <v>🏠 Grand Rapids
Michigan</v>
      </c>
      <c r="J1276" s="11"/>
      <c r="K1276" s="13">
        <f>Pivot!AH1265</f>
        <v>57138</v>
      </c>
      <c r="L1276" s="11"/>
      <c r="M1276" s="12" t="str">
        <f>Pivot!AI1265</f>
        <v>▲ Active
21/06/2015 -</v>
      </c>
      <c r="N1276" s="178">
        <f>Pivot!AJ1265</f>
        <v>9</v>
      </c>
      <c r="O1276" s="179"/>
    </row>
    <row r="1277" spans="3:15" ht="30" customHeight="1" x14ac:dyDescent="0.25">
      <c r="C1277" s="10" t="str">
        <f>Pivot!AD1266</f>
        <v>00-22924976</v>
      </c>
      <c r="D1277" s="11"/>
      <c r="E1277" s="12" t="str">
        <f>Pivot!AE1266</f>
        <v>♀ Kenneth Williams
25 | High School</v>
      </c>
      <c r="F1277" s="11"/>
      <c r="G1277" s="12" t="str">
        <f>Pivot!AF1266</f>
        <v>Customer Service Representative
Customer Service</v>
      </c>
      <c r="H1277" s="11"/>
      <c r="I1277" s="12" t="str">
        <f>Pivot!AG1266</f>
        <v>🏠 Detroit
Michigan</v>
      </c>
      <c r="J1277" s="11"/>
      <c r="K1277" s="13">
        <f>Pivot!AH1266</f>
        <v>56366</v>
      </c>
      <c r="L1277" s="11"/>
      <c r="M1277" s="12" t="str">
        <f>Pivot!AI1266</f>
        <v>▲ Active
12/07/2017 -</v>
      </c>
      <c r="N1277" s="178">
        <f>Pivot!AJ1266</f>
        <v>7</v>
      </c>
      <c r="O1277" s="179"/>
    </row>
    <row r="1278" spans="3:15" ht="30" customHeight="1" x14ac:dyDescent="0.25">
      <c r="C1278" s="10" t="str">
        <f>Pivot!AD1267</f>
        <v>00-22927031</v>
      </c>
      <c r="D1278" s="11"/>
      <c r="E1278" s="12" t="str">
        <f>Pivot!AE1267</f>
        <v>♀ Debbie Velez
44 | Bachelor</v>
      </c>
      <c r="F1278" s="11"/>
      <c r="G1278" s="12" t="str">
        <f>Pivot!AF1267</f>
        <v>Support Specialist
Customer Service</v>
      </c>
      <c r="H1278" s="11"/>
      <c r="I1278" s="12" t="str">
        <f>Pivot!AG1267</f>
        <v>🏢 New York City
New York</v>
      </c>
      <c r="J1278" s="11"/>
      <c r="K1278" s="13">
        <f>Pivot!AH1267</f>
        <v>58562</v>
      </c>
      <c r="L1278" s="11"/>
      <c r="M1278" s="12" t="str">
        <f>Pivot!AI1267</f>
        <v>▼ Terminated
04/02/2020 - 02/08/2020</v>
      </c>
      <c r="N1278" s="178">
        <f>Pivot!AJ1267</f>
        <v>0</v>
      </c>
      <c r="O1278" s="179"/>
    </row>
    <row r="1279" spans="3:15" ht="30" customHeight="1" x14ac:dyDescent="0.25">
      <c r="C1279" s="10" t="str">
        <f>Pivot!AD1268</f>
        <v>00-22929680</v>
      </c>
      <c r="D1279" s="11"/>
      <c r="E1279" s="12" t="str">
        <f>Pivot!AE1268</f>
        <v>♀ Deborah Thomas
43 | High School</v>
      </c>
      <c r="F1279" s="11"/>
      <c r="G1279" s="12" t="str">
        <f>Pivot!AF1268</f>
        <v>SEO Specialist
Marketing</v>
      </c>
      <c r="H1279" s="11"/>
      <c r="I1279" s="12" t="str">
        <f>Pivot!AG1268</f>
        <v>🏢 Rochester
New York</v>
      </c>
      <c r="J1279" s="11"/>
      <c r="K1279" s="13">
        <f>Pivot!AH1268</f>
        <v>85032</v>
      </c>
      <c r="L1279" s="11"/>
      <c r="M1279" s="12" t="str">
        <f>Pivot!AI1268</f>
        <v>▲ Active
10/12/2022 -</v>
      </c>
      <c r="N1279" s="178">
        <f>Pivot!AJ1268</f>
        <v>2</v>
      </c>
      <c r="O1279" s="179"/>
    </row>
    <row r="1280" spans="3:15" ht="30" customHeight="1" x14ac:dyDescent="0.25">
      <c r="C1280" s="10" t="str">
        <f>Pivot!AD1269</f>
        <v>00-22938359</v>
      </c>
      <c r="D1280" s="11"/>
      <c r="E1280" s="12" t="str">
        <f>Pivot!AE1269</f>
        <v>♀ Brian Hall
44 | PhD</v>
      </c>
      <c r="F1280" s="11"/>
      <c r="G1280" s="12" t="str">
        <f>Pivot!AF1269</f>
        <v>Sales Specialist
Sales</v>
      </c>
      <c r="H1280" s="11"/>
      <c r="I1280" s="12" t="str">
        <f>Pivot!AG1269</f>
        <v>🏢 Buffalo
New York</v>
      </c>
      <c r="J1280" s="11"/>
      <c r="K1280" s="13">
        <f>Pivot!AH1269</f>
        <v>72453</v>
      </c>
      <c r="L1280" s="11"/>
      <c r="M1280" s="12" t="str">
        <f>Pivot!AI1269</f>
        <v>▲ Active
17/08/2019 -</v>
      </c>
      <c r="N1280" s="178">
        <f>Pivot!AJ1269</f>
        <v>5</v>
      </c>
      <c r="O1280" s="179"/>
    </row>
    <row r="1281" spans="3:15" ht="30" customHeight="1" x14ac:dyDescent="0.25">
      <c r="C1281" s="10" t="str">
        <f>Pivot!AD1270</f>
        <v>00-22952493</v>
      </c>
      <c r="D1281" s="11"/>
      <c r="E1281" s="12" t="str">
        <f>Pivot!AE1270</f>
        <v>♀ Justin Bailey
62 | Bachelor</v>
      </c>
      <c r="F1281" s="11"/>
      <c r="G1281" s="12" t="str">
        <f>Pivot!AF1270</f>
        <v>Sales Representative
Sales</v>
      </c>
      <c r="H1281" s="11"/>
      <c r="I1281" s="12" t="str">
        <f>Pivot!AG1270</f>
        <v>🏢 Rochester
New York</v>
      </c>
      <c r="J1281" s="11"/>
      <c r="K1281" s="13">
        <f>Pivot!AH1270</f>
        <v>77305</v>
      </c>
      <c r="L1281" s="11"/>
      <c r="M1281" s="12" t="str">
        <f>Pivot!AI1270</f>
        <v>▲ Active
12/08/2023 -</v>
      </c>
      <c r="N1281" s="178">
        <f>Pivot!AJ1270</f>
        <v>1</v>
      </c>
      <c r="O1281" s="179"/>
    </row>
    <row r="1282" spans="3:15" ht="30" customHeight="1" x14ac:dyDescent="0.25">
      <c r="C1282" s="10" t="str">
        <f>Pivot!AD1271</f>
        <v>00-22956471</v>
      </c>
      <c r="D1282" s="11"/>
      <c r="E1282" s="12" t="str">
        <f>Pivot!AE1271</f>
        <v>♀ Ashley Cervantes
39 | High School</v>
      </c>
      <c r="F1282" s="11"/>
      <c r="G1282" s="12" t="str">
        <f>Pivot!AF1271</f>
        <v>Content Creator
Marketing</v>
      </c>
      <c r="H1282" s="11"/>
      <c r="I1282" s="12" t="str">
        <f>Pivot!AG1271</f>
        <v>🏠 Allentown
Pennsylvania</v>
      </c>
      <c r="J1282" s="11"/>
      <c r="K1282" s="13">
        <f>Pivot!AH1271</f>
        <v>61204</v>
      </c>
      <c r="L1282" s="11"/>
      <c r="M1282" s="12" t="str">
        <f>Pivot!AI1271</f>
        <v>▲ Active
28/02/2017 -</v>
      </c>
      <c r="N1282" s="178">
        <f>Pivot!AJ1271</f>
        <v>7</v>
      </c>
      <c r="O1282" s="179"/>
    </row>
    <row r="1283" spans="3:15" ht="30" customHeight="1" x14ac:dyDescent="0.25">
      <c r="C1283" s="10" t="str">
        <f>Pivot!AD1272</f>
        <v>00-22965862</v>
      </c>
      <c r="D1283" s="11"/>
      <c r="E1283" s="12" t="str">
        <f>Pivot!AE1272</f>
        <v>♀ Brenda Silva
37 | Bachelor</v>
      </c>
      <c r="F1283" s="11"/>
      <c r="G1283" s="12" t="str">
        <f>Pivot!AF1272</f>
        <v>Logistics Coordinator
Operations</v>
      </c>
      <c r="H1283" s="11"/>
      <c r="I1283" s="12" t="str">
        <f>Pivot!AG1272</f>
        <v>🏢 Buffalo
New York</v>
      </c>
      <c r="J1283" s="11"/>
      <c r="K1283" s="13">
        <f>Pivot!AH1272</f>
        <v>57301</v>
      </c>
      <c r="L1283" s="11"/>
      <c r="M1283" s="12" t="str">
        <f>Pivot!AI1272</f>
        <v>▲ Active
02/01/2023 -</v>
      </c>
      <c r="N1283" s="178">
        <f>Pivot!AJ1272</f>
        <v>2</v>
      </c>
      <c r="O1283" s="179"/>
    </row>
    <row r="1284" spans="3:15" ht="30" customHeight="1" x14ac:dyDescent="0.25">
      <c r="C1284" s="10" t="str">
        <f>Pivot!AD1273</f>
        <v>00-22976369</v>
      </c>
      <c r="D1284" s="11"/>
      <c r="E1284" s="12" t="str">
        <f>Pivot!AE1273</f>
        <v>♀ Maria Cohen
33 | High School</v>
      </c>
      <c r="F1284" s="11"/>
      <c r="G1284" s="12" t="str">
        <f>Pivot!AF1273</f>
        <v>IT Support Specialist
IT</v>
      </c>
      <c r="H1284" s="11"/>
      <c r="I1284" s="12" t="str">
        <f>Pivot!AG1273</f>
        <v>🏢 New York City
New York</v>
      </c>
      <c r="J1284" s="11"/>
      <c r="K1284" s="13">
        <f>Pivot!AH1273</f>
        <v>61217</v>
      </c>
      <c r="L1284" s="11"/>
      <c r="M1284" s="12" t="str">
        <f>Pivot!AI1273</f>
        <v>▼ Terminated
28/09/2019 - 11/01/2021</v>
      </c>
      <c r="N1284" s="178">
        <f>Pivot!AJ1273</f>
        <v>1</v>
      </c>
      <c r="O1284" s="179"/>
    </row>
    <row r="1285" spans="3:15" ht="30" customHeight="1" x14ac:dyDescent="0.25">
      <c r="C1285" s="10" t="str">
        <f>Pivot!AD1274</f>
        <v>00-22979206</v>
      </c>
      <c r="D1285" s="11"/>
      <c r="E1285" s="12" t="str">
        <f>Pivot!AE1274</f>
        <v>♀ Michael Jordan
29 | Bachelor</v>
      </c>
      <c r="F1285" s="11"/>
      <c r="G1285" s="12" t="str">
        <f>Pivot!AF1274</f>
        <v>Operations Analyst
Operations</v>
      </c>
      <c r="H1285" s="11"/>
      <c r="I1285" s="12" t="str">
        <f>Pivot!AG1274</f>
        <v>🏠 Charlotte
North Carolina</v>
      </c>
      <c r="J1285" s="11"/>
      <c r="K1285" s="13">
        <f>Pivot!AH1274</f>
        <v>66857</v>
      </c>
      <c r="L1285" s="11"/>
      <c r="M1285" s="12" t="str">
        <f>Pivot!AI1274</f>
        <v>▲ Active
03/11/2016 -</v>
      </c>
      <c r="N1285" s="178">
        <f>Pivot!AJ1274</f>
        <v>8</v>
      </c>
      <c r="O1285" s="179"/>
    </row>
    <row r="1286" spans="3:15" ht="30" customHeight="1" x14ac:dyDescent="0.25">
      <c r="C1286" s="10" t="str">
        <f>Pivot!AD1275</f>
        <v>00-22987218</v>
      </c>
      <c r="D1286" s="11"/>
      <c r="E1286" s="12" t="str">
        <f>Pivot!AE1275</f>
        <v>♂ Zachary Villanueva
55 | Bachelor</v>
      </c>
      <c r="F1286" s="11"/>
      <c r="G1286" s="12" t="str">
        <f>Pivot!AF1275</f>
        <v>Software Developer
IT</v>
      </c>
      <c r="H1286" s="11"/>
      <c r="I1286" s="12" t="str">
        <f>Pivot!AG1275</f>
        <v>🏠 Pittsburgh
Pennsylvania</v>
      </c>
      <c r="J1286" s="11"/>
      <c r="K1286" s="13">
        <f>Pivot!AH1275</f>
        <v>91380</v>
      </c>
      <c r="L1286" s="11"/>
      <c r="M1286" s="12" t="str">
        <f>Pivot!AI1275</f>
        <v>▲ Active
30/11/2022 -</v>
      </c>
      <c r="N1286" s="178">
        <f>Pivot!AJ1275</f>
        <v>2</v>
      </c>
      <c r="O1286" s="179"/>
    </row>
    <row r="1287" spans="3:15" ht="30" customHeight="1" x14ac:dyDescent="0.25">
      <c r="C1287" s="10" t="str">
        <f>Pivot!AD1276</f>
        <v>00-23003982</v>
      </c>
      <c r="D1287" s="11"/>
      <c r="E1287" s="12" t="str">
        <f>Pivot!AE1276</f>
        <v>♀ Marissa Underwood
62 | Bachelor</v>
      </c>
      <c r="F1287" s="11"/>
      <c r="G1287" s="12" t="str">
        <f>Pivot!AF1276</f>
        <v>Inventory Specialist
Operations</v>
      </c>
      <c r="H1287" s="11"/>
      <c r="I1287" s="12" t="str">
        <f>Pivot!AG1276</f>
        <v>🏠 Detroit
Michigan</v>
      </c>
      <c r="J1287" s="11"/>
      <c r="K1287" s="13">
        <f>Pivot!AH1276</f>
        <v>62151</v>
      </c>
      <c r="L1287" s="11"/>
      <c r="M1287" s="12" t="str">
        <f>Pivot!AI1276</f>
        <v>▲ Active
21/07/2022 -</v>
      </c>
      <c r="N1287" s="178">
        <f>Pivot!AJ1276</f>
        <v>2</v>
      </c>
      <c r="O1287" s="179"/>
    </row>
    <row r="1288" spans="3:15" ht="30" customHeight="1" x14ac:dyDescent="0.25">
      <c r="C1288" s="10" t="str">
        <f>Pivot!AD1277</f>
        <v>00-23005444</v>
      </c>
      <c r="D1288" s="11"/>
      <c r="E1288" s="12" t="str">
        <f>Pivot!AE1277</f>
        <v>♀ Jennifer Meyer
42 | Bachelor</v>
      </c>
      <c r="F1288" s="11"/>
      <c r="G1288" s="12" t="str">
        <f>Pivot!AF1277</f>
        <v>Logistics Coordinator
Operations</v>
      </c>
      <c r="H1288" s="11"/>
      <c r="I1288" s="12" t="str">
        <f>Pivot!AG1277</f>
        <v>🏢 Buffalo
New York</v>
      </c>
      <c r="J1288" s="11"/>
      <c r="K1288" s="13">
        <f>Pivot!AH1277</f>
        <v>57363</v>
      </c>
      <c r="L1288" s="11"/>
      <c r="M1288" s="12" t="str">
        <f>Pivot!AI1277</f>
        <v>▲ Active
19/04/2017 -</v>
      </c>
      <c r="N1288" s="178">
        <f>Pivot!AJ1277</f>
        <v>7</v>
      </c>
      <c r="O1288" s="179"/>
    </row>
    <row r="1289" spans="3:15" ht="30" customHeight="1" x14ac:dyDescent="0.25">
      <c r="C1289" s="10" t="str">
        <f>Pivot!AD1278</f>
        <v>00-23009833</v>
      </c>
      <c r="D1289" s="11"/>
      <c r="E1289" s="12" t="str">
        <f>Pivot!AE1278</f>
        <v>♀ Debra Kim
44 | PhD</v>
      </c>
      <c r="F1289" s="11"/>
      <c r="G1289" s="12" t="str">
        <f>Pivot!AF1278</f>
        <v>Sales Specialist
Sales</v>
      </c>
      <c r="H1289" s="11"/>
      <c r="I1289" s="12" t="str">
        <f>Pivot!AG1278</f>
        <v>🏠 Allentown
Pennsylvania</v>
      </c>
      <c r="J1289" s="11"/>
      <c r="K1289" s="13">
        <f>Pivot!AH1278</f>
        <v>93238</v>
      </c>
      <c r="L1289" s="11"/>
      <c r="M1289" s="12" t="str">
        <f>Pivot!AI1278</f>
        <v>▼ Terminated
21/07/2022 - 17/01/2023</v>
      </c>
      <c r="N1289" s="178">
        <f>Pivot!AJ1278</f>
        <v>0</v>
      </c>
      <c r="O1289" s="179"/>
    </row>
    <row r="1290" spans="3:15" ht="30" customHeight="1" x14ac:dyDescent="0.25">
      <c r="C1290" s="10" t="str">
        <f>Pivot!AD1279</f>
        <v>00-23032659</v>
      </c>
      <c r="D1290" s="11"/>
      <c r="E1290" s="12" t="str">
        <f>Pivot!AE1279</f>
        <v>♀ Yesenia Sullivan
65 | Bachelor</v>
      </c>
      <c r="F1290" s="11"/>
      <c r="G1290" s="12" t="str">
        <f>Pivot!AF1279</f>
        <v>Customer Service Representative
Customer Service</v>
      </c>
      <c r="H1290" s="11"/>
      <c r="I1290" s="12" t="str">
        <f>Pivot!AG1279</f>
        <v>🏠 Raleigh
North Carolina</v>
      </c>
      <c r="J1290" s="11"/>
      <c r="K1290" s="13">
        <f>Pivot!AH1279</f>
        <v>54955</v>
      </c>
      <c r="L1290" s="11"/>
      <c r="M1290" s="12" t="str">
        <f>Pivot!AI1279</f>
        <v>▲ Active
10/04/2020 -</v>
      </c>
      <c r="N1290" s="178">
        <f>Pivot!AJ1279</f>
        <v>4</v>
      </c>
      <c r="O1290" s="179"/>
    </row>
    <row r="1291" spans="3:15" ht="30" customHeight="1" x14ac:dyDescent="0.25">
      <c r="C1291" s="10" t="str">
        <f>Pivot!AD1280</f>
        <v>00-23041121</v>
      </c>
      <c r="D1291" s="11"/>
      <c r="E1291" s="12" t="str">
        <f>Pivot!AE1280</f>
        <v>♂ Daniel Valentine
41 | Bachelor</v>
      </c>
      <c r="F1291" s="11"/>
      <c r="G1291" s="12" t="str">
        <f>Pivot!AF1280</f>
        <v>Inventory Specialist
Operations</v>
      </c>
      <c r="H1291" s="11"/>
      <c r="I1291" s="12" t="str">
        <f>Pivot!AG1280</f>
        <v>🏢 New York City
New York</v>
      </c>
      <c r="J1291" s="11"/>
      <c r="K1291" s="13">
        <f>Pivot!AH1280</f>
        <v>68256</v>
      </c>
      <c r="L1291" s="11"/>
      <c r="M1291" s="12" t="str">
        <f>Pivot!AI1280</f>
        <v>▼ Terminated
09/09/2017 - 07/03/2018</v>
      </c>
      <c r="N1291" s="178">
        <f>Pivot!AJ1280</f>
        <v>0</v>
      </c>
      <c r="O1291" s="179"/>
    </row>
    <row r="1292" spans="3:15" ht="30" customHeight="1" x14ac:dyDescent="0.25">
      <c r="C1292" s="10" t="str">
        <f>Pivot!AD1281</f>
        <v>00-23041676</v>
      </c>
      <c r="D1292" s="11"/>
      <c r="E1292" s="12" t="str">
        <f>Pivot!AE1281</f>
        <v>♂ Lauren Perkins
63 | Master</v>
      </c>
      <c r="F1292" s="11"/>
      <c r="G1292" s="12" t="str">
        <f>Pivot!AF1281</f>
        <v>Operations Analyst
Operations</v>
      </c>
      <c r="H1292" s="11"/>
      <c r="I1292" s="12" t="str">
        <f>Pivot!AG1281</f>
        <v>🏢 Buffalo
New York</v>
      </c>
      <c r="J1292" s="11"/>
      <c r="K1292" s="13">
        <f>Pivot!AH1281</f>
        <v>84085</v>
      </c>
      <c r="L1292" s="11"/>
      <c r="M1292" s="12" t="str">
        <f>Pivot!AI1281</f>
        <v>▲ Active
09/03/2017 -</v>
      </c>
      <c r="N1292" s="178">
        <f>Pivot!AJ1281</f>
        <v>7</v>
      </c>
      <c r="O1292" s="179"/>
    </row>
    <row r="1293" spans="3:15" ht="30" customHeight="1" x14ac:dyDescent="0.25">
      <c r="C1293" s="10" t="str">
        <f>Pivot!AD1282</f>
        <v>00-23054418</v>
      </c>
      <c r="D1293" s="11"/>
      <c r="E1293" s="12" t="str">
        <f>Pivot!AE1282</f>
        <v>♀ Steven Moody
45 | Master</v>
      </c>
      <c r="F1293" s="11"/>
      <c r="G1293" s="12" t="str">
        <f>Pivot!AF1282</f>
        <v>Sales Specialist
Sales</v>
      </c>
      <c r="H1293" s="11"/>
      <c r="I1293" s="12" t="str">
        <f>Pivot!AG1282</f>
        <v>🏠 Morgantown
West Virginia</v>
      </c>
      <c r="J1293" s="11"/>
      <c r="K1293" s="13">
        <f>Pivot!AH1282</f>
        <v>78118</v>
      </c>
      <c r="L1293" s="11"/>
      <c r="M1293" s="12" t="str">
        <f>Pivot!AI1282</f>
        <v>▲ Active
09/05/2019 -</v>
      </c>
      <c r="N1293" s="178">
        <f>Pivot!AJ1282</f>
        <v>5</v>
      </c>
      <c r="O1293" s="179"/>
    </row>
    <row r="1294" spans="3:15" ht="30" customHeight="1" x14ac:dyDescent="0.25">
      <c r="C1294" s="10" t="str">
        <f>Pivot!AD1283</f>
        <v>00-23058343</v>
      </c>
      <c r="D1294" s="11"/>
      <c r="E1294" s="12" t="str">
        <f>Pivot!AE1283</f>
        <v>♂ Ann Marquez
51 | PhD</v>
      </c>
      <c r="F1294" s="11"/>
      <c r="G1294" s="12" t="str">
        <f>Pivot!AF1283</f>
        <v>Sales Consultant
Sales</v>
      </c>
      <c r="H1294" s="11"/>
      <c r="I1294" s="12" t="str">
        <f>Pivot!AG1283</f>
        <v>🏢 New York City
New York</v>
      </c>
      <c r="J1294" s="11"/>
      <c r="K1294" s="13">
        <f>Pivot!AH1283</f>
        <v>89430</v>
      </c>
      <c r="L1294" s="11"/>
      <c r="M1294" s="12" t="str">
        <f>Pivot!AI1283</f>
        <v>▲ Active
16/01/2019 -</v>
      </c>
      <c r="N1294" s="178">
        <f>Pivot!AJ1283</f>
        <v>6</v>
      </c>
      <c r="O1294" s="179"/>
    </row>
    <row r="1295" spans="3:15" ht="30" customHeight="1" x14ac:dyDescent="0.25">
      <c r="C1295" s="10" t="str">
        <f>Pivot!AD1284</f>
        <v>00-23068017</v>
      </c>
      <c r="D1295" s="11"/>
      <c r="E1295" s="12" t="str">
        <f>Pivot!AE1284</f>
        <v>♀ Steven Moore
63 | PhD</v>
      </c>
      <c r="F1295" s="11"/>
      <c r="G1295" s="12" t="str">
        <f>Pivot!AF1284</f>
        <v>Sales Specialist
Sales</v>
      </c>
      <c r="H1295" s="11"/>
      <c r="I1295" s="12" t="str">
        <f>Pivot!AG1284</f>
        <v>🏢 New York City
New York</v>
      </c>
      <c r="J1295" s="11"/>
      <c r="K1295" s="13">
        <f>Pivot!AH1284</f>
        <v>100812</v>
      </c>
      <c r="L1295" s="11"/>
      <c r="M1295" s="12" t="str">
        <f>Pivot!AI1284</f>
        <v>▲ Active
12/04/2024 -</v>
      </c>
      <c r="N1295" s="178">
        <f>Pivot!AJ1284</f>
        <v>0</v>
      </c>
      <c r="O1295" s="179"/>
    </row>
    <row r="1296" spans="3:15" ht="30" customHeight="1" x14ac:dyDescent="0.25">
      <c r="C1296" s="10" t="str">
        <f>Pivot!AD1285</f>
        <v>00-23070100</v>
      </c>
      <c r="D1296" s="11"/>
      <c r="E1296" s="12" t="str">
        <f>Pivot!AE1285</f>
        <v>♀ Ryan Mckinney
50 | High School</v>
      </c>
      <c r="F1296" s="11"/>
      <c r="G1296" s="12" t="str">
        <f>Pivot!AF1285</f>
        <v>Customer Service Representative
Customer Service</v>
      </c>
      <c r="H1296" s="11"/>
      <c r="I1296" s="12" t="str">
        <f>Pivot!AG1285</f>
        <v>🏢 Buffalo
New York</v>
      </c>
      <c r="J1296" s="11"/>
      <c r="K1296" s="13">
        <f>Pivot!AH1285</f>
        <v>61783</v>
      </c>
      <c r="L1296" s="11"/>
      <c r="M1296" s="12" t="str">
        <f>Pivot!AI1285</f>
        <v>▲ Active
04/07/2018 -</v>
      </c>
      <c r="N1296" s="178">
        <f>Pivot!AJ1285</f>
        <v>6</v>
      </c>
      <c r="O1296" s="179"/>
    </row>
    <row r="1297" spans="3:15" ht="30" customHeight="1" x14ac:dyDescent="0.25">
      <c r="C1297" s="10" t="str">
        <f>Pivot!AD1286</f>
        <v>00-23077775</v>
      </c>
      <c r="D1297" s="11"/>
      <c r="E1297" s="12" t="str">
        <f>Pivot!AE1286</f>
        <v>♀ Lauren Johnson
26 | High School</v>
      </c>
      <c r="F1297" s="11"/>
      <c r="G1297" s="12" t="str">
        <f>Pivot!AF1286</f>
        <v>Support Specialist
Customer Service</v>
      </c>
      <c r="H1297" s="11"/>
      <c r="I1297" s="12" t="str">
        <f>Pivot!AG1286</f>
        <v>🏠 Cincinnati
Ohio</v>
      </c>
      <c r="J1297" s="11"/>
      <c r="K1297" s="13">
        <f>Pivot!AH1286</f>
        <v>52656</v>
      </c>
      <c r="L1297" s="11"/>
      <c r="M1297" s="12" t="str">
        <f>Pivot!AI1286</f>
        <v>▲ Active
08/01/2022 -</v>
      </c>
      <c r="N1297" s="178">
        <f>Pivot!AJ1286</f>
        <v>3</v>
      </c>
      <c r="O1297" s="179"/>
    </row>
    <row r="1298" spans="3:15" ht="30" customHeight="1" x14ac:dyDescent="0.25">
      <c r="C1298" s="10" t="str">
        <f>Pivot!AD1287</f>
        <v>00-23078971</v>
      </c>
      <c r="D1298" s="11"/>
      <c r="E1298" s="12" t="str">
        <f>Pivot!AE1287</f>
        <v>♂ Sandra Stanley
27 | Bachelor</v>
      </c>
      <c r="F1298" s="11"/>
      <c r="G1298" s="12" t="str">
        <f>Pivot!AF1287</f>
        <v>Operations Analyst
Operations</v>
      </c>
      <c r="H1298" s="11"/>
      <c r="I1298" s="12" t="str">
        <f>Pivot!AG1287</f>
        <v>🏢 New York City
New York</v>
      </c>
      <c r="J1298" s="11"/>
      <c r="K1298" s="13">
        <f>Pivot!AH1287</f>
        <v>64508</v>
      </c>
      <c r="L1298" s="11"/>
      <c r="M1298" s="12" t="str">
        <f>Pivot!AI1287</f>
        <v>▲ Active
06/09/2016 -</v>
      </c>
      <c r="N1298" s="178">
        <f>Pivot!AJ1287</f>
        <v>8</v>
      </c>
      <c r="O1298" s="179"/>
    </row>
    <row r="1299" spans="3:15" ht="30" customHeight="1" x14ac:dyDescent="0.25">
      <c r="C1299" s="10" t="str">
        <f>Pivot!AD1288</f>
        <v>00-23082934</v>
      </c>
      <c r="D1299" s="11"/>
      <c r="E1299" s="12" t="str">
        <f>Pivot!AE1288</f>
        <v>♀ Jacqueline Pace
44 | High School</v>
      </c>
      <c r="F1299" s="11"/>
      <c r="G1299" s="12" t="str">
        <f>Pivot!AF1288</f>
        <v>Inventory Specialist
Operations</v>
      </c>
      <c r="H1299" s="11"/>
      <c r="I1299" s="12" t="str">
        <f>Pivot!AG1288</f>
        <v>🏠 Chicago
Illinois</v>
      </c>
      <c r="J1299" s="11"/>
      <c r="K1299" s="13">
        <f>Pivot!AH1288</f>
        <v>64134</v>
      </c>
      <c r="L1299" s="11"/>
      <c r="M1299" s="12" t="str">
        <f>Pivot!AI1288</f>
        <v>▲ Active
18/12/2023 -</v>
      </c>
      <c r="N1299" s="178">
        <f>Pivot!AJ1288</f>
        <v>1</v>
      </c>
      <c r="O1299" s="179"/>
    </row>
    <row r="1300" spans="3:15" ht="30" customHeight="1" x14ac:dyDescent="0.25">
      <c r="C1300" s="10" t="str">
        <f>Pivot!AD1289</f>
        <v>00-23087728</v>
      </c>
      <c r="D1300" s="11"/>
      <c r="E1300" s="12" t="str">
        <f>Pivot!AE1289</f>
        <v>♂ Paul Bell
34 | Bachelor</v>
      </c>
      <c r="F1300" s="11"/>
      <c r="G1300" s="12" t="str">
        <f>Pivot!AF1289</f>
        <v>Logistics Coordinator
Operations</v>
      </c>
      <c r="H1300" s="11"/>
      <c r="I1300" s="12" t="str">
        <f>Pivot!AG1289</f>
        <v>🏢 New York City
New York</v>
      </c>
      <c r="J1300" s="11"/>
      <c r="K1300" s="13">
        <f>Pivot!AH1289</f>
        <v>65371</v>
      </c>
      <c r="L1300" s="11"/>
      <c r="M1300" s="12" t="str">
        <f>Pivot!AI1289</f>
        <v>▲ Active
27/07/2024 -</v>
      </c>
      <c r="N1300" s="178">
        <f>Pivot!AJ1289</f>
        <v>0</v>
      </c>
      <c r="O1300" s="179"/>
    </row>
    <row r="1301" spans="3:15" ht="30" customHeight="1" x14ac:dyDescent="0.25">
      <c r="C1301" s="10" t="str">
        <f>Pivot!AD1290</f>
        <v>00-23100061</v>
      </c>
      <c r="D1301" s="11"/>
      <c r="E1301" s="12" t="str">
        <f>Pivot!AE1290</f>
        <v>♀ Ashley Graham
49 | Master</v>
      </c>
      <c r="F1301" s="11"/>
      <c r="G1301" s="12" t="str">
        <f>Pivot!AF1290</f>
        <v>Operations Analyst
Operations</v>
      </c>
      <c r="H1301" s="11"/>
      <c r="I1301" s="12" t="str">
        <f>Pivot!AG1290</f>
        <v>🏢 New York City
New York</v>
      </c>
      <c r="J1301" s="11"/>
      <c r="K1301" s="13">
        <f>Pivot!AH1290</f>
        <v>70000</v>
      </c>
      <c r="L1301" s="11"/>
      <c r="M1301" s="12" t="str">
        <f>Pivot!AI1290</f>
        <v>▲ Active
20/02/2019 -</v>
      </c>
      <c r="N1301" s="178">
        <f>Pivot!AJ1290</f>
        <v>5</v>
      </c>
      <c r="O1301" s="179"/>
    </row>
    <row r="1302" spans="3:15" ht="30" customHeight="1" x14ac:dyDescent="0.25">
      <c r="C1302" s="10" t="str">
        <f>Pivot!AD1291</f>
        <v>00-23102741</v>
      </c>
      <c r="D1302" s="11"/>
      <c r="E1302" s="12" t="str">
        <f>Pivot!AE1291</f>
        <v>♀ Bruce Fry
64 | Bachelor</v>
      </c>
      <c r="F1302" s="11"/>
      <c r="G1302" s="12" t="str">
        <f>Pivot!AF1291</f>
        <v>Sales Representative
Sales</v>
      </c>
      <c r="H1302" s="11"/>
      <c r="I1302" s="12" t="str">
        <f>Pivot!AG1291</f>
        <v>🏢 New York City
New York</v>
      </c>
      <c r="J1302" s="11"/>
      <c r="K1302" s="13">
        <f>Pivot!AH1291</f>
        <v>64099</v>
      </c>
      <c r="L1302" s="11"/>
      <c r="M1302" s="12" t="str">
        <f>Pivot!AI1291</f>
        <v>▼ Terminated
08/12/2019 - 05/06/2020</v>
      </c>
      <c r="N1302" s="178">
        <f>Pivot!AJ1291</f>
        <v>0</v>
      </c>
      <c r="O1302" s="179"/>
    </row>
    <row r="1303" spans="3:15" ht="30" customHeight="1" x14ac:dyDescent="0.25">
      <c r="C1303" s="10" t="str">
        <f>Pivot!AD1292</f>
        <v>00-23107454</v>
      </c>
      <c r="D1303" s="11"/>
      <c r="E1303" s="12" t="str">
        <f>Pivot!AE1292</f>
        <v>♂ Jeremy Sandoval
44 | Bachelor</v>
      </c>
      <c r="F1303" s="11"/>
      <c r="G1303" s="12" t="str">
        <f>Pivot!AF1292</f>
        <v>Help Desk Technician
Customer Service</v>
      </c>
      <c r="H1303" s="11"/>
      <c r="I1303" s="12" t="str">
        <f>Pivot!AG1292</f>
        <v>🏢 New York City
New York</v>
      </c>
      <c r="J1303" s="11"/>
      <c r="K1303" s="13">
        <f>Pivot!AH1292</f>
        <v>94464</v>
      </c>
      <c r="L1303" s="11"/>
      <c r="M1303" s="12" t="str">
        <f>Pivot!AI1292</f>
        <v>▲ Active
21/12/2015 -</v>
      </c>
      <c r="N1303" s="178">
        <f>Pivot!AJ1292</f>
        <v>9</v>
      </c>
      <c r="O1303" s="179"/>
    </row>
    <row r="1304" spans="3:15" ht="30" customHeight="1" x14ac:dyDescent="0.25">
      <c r="C1304" s="10" t="str">
        <f>Pivot!AD1293</f>
        <v>00-23111164</v>
      </c>
      <c r="D1304" s="11"/>
      <c r="E1304" s="12" t="str">
        <f>Pivot!AE1293</f>
        <v>♀ Thomas Boyle
51 | Bachelor</v>
      </c>
      <c r="F1304" s="11"/>
      <c r="G1304" s="12" t="str">
        <f>Pivot!AF1293</f>
        <v>Support Specialist
Customer Service</v>
      </c>
      <c r="H1304" s="11"/>
      <c r="I1304" s="12" t="str">
        <f>Pivot!AG1293</f>
        <v>🏢 New York City
New York</v>
      </c>
      <c r="J1304" s="11"/>
      <c r="K1304" s="13">
        <f>Pivot!AH1293</f>
        <v>58722</v>
      </c>
      <c r="L1304" s="11"/>
      <c r="M1304" s="12" t="str">
        <f>Pivot!AI1293</f>
        <v>▼ Terminated
03/01/2019 - 02/07/2019</v>
      </c>
      <c r="N1304" s="178">
        <f>Pivot!AJ1293</f>
        <v>0</v>
      </c>
      <c r="O1304" s="179"/>
    </row>
    <row r="1305" spans="3:15" ht="30" customHeight="1" x14ac:dyDescent="0.25">
      <c r="C1305" s="10" t="str">
        <f>Pivot!AD1294</f>
        <v>00-23112905</v>
      </c>
      <c r="D1305" s="11"/>
      <c r="E1305" s="12" t="str">
        <f>Pivot!AE1294</f>
        <v>♂ Lindsey James
21 | Bachelor</v>
      </c>
      <c r="F1305" s="11"/>
      <c r="G1305" s="12" t="str">
        <f>Pivot!AF1294</f>
        <v>Content Creator
Marketing</v>
      </c>
      <c r="H1305" s="11"/>
      <c r="I1305" s="12" t="str">
        <f>Pivot!AG1294</f>
        <v>🏢 Rochester
New York</v>
      </c>
      <c r="J1305" s="11"/>
      <c r="K1305" s="13">
        <f>Pivot!AH1294</f>
        <v>69957</v>
      </c>
      <c r="L1305" s="11"/>
      <c r="M1305" s="12" t="str">
        <f>Pivot!AI1294</f>
        <v>▲ Active
29/10/2020 -</v>
      </c>
      <c r="N1305" s="178">
        <f>Pivot!AJ1294</f>
        <v>4</v>
      </c>
      <c r="O1305" s="179"/>
    </row>
    <row r="1306" spans="3:15" ht="30" customHeight="1" x14ac:dyDescent="0.25">
      <c r="C1306" s="10" t="str">
        <f>Pivot!AD1295</f>
        <v>00-23115341</v>
      </c>
      <c r="D1306" s="11"/>
      <c r="E1306" s="12" t="str">
        <f>Pivot!AE1295</f>
        <v>♀ Steven Garcia
51 | Bachelor</v>
      </c>
      <c r="F1306" s="11"/>
      <c r="G1306" s="12" t="str">
        <f>Pivot!AF1295</f>
        <v>Customer Service Representative
Customer Service</v>
      </c>
      <c r="H1306" s="11"/>
      <c r="I1306" s="12" t="str">
        <f>Pivot!AG1295</f>
        <v>🏢 New York City
New York</v>
      </c>
      <c r="J1306" s="11"/>
      <c r="K1306" s="13">
        <f>Pivot!AH1295</f>
        <v>60869</v>
      </c>
      <c r="L1306" s="11"/>
      <c r="M1306" s="12" t="str">
        <f>Pivot!AI1295</f>
        <v>▲ Active
09/03/2019 -</v>
      </c>
      <c r="N1306" s="178">
        <f>Pivot!AJ1295</f>
        <v>5</v>
      </c>
      <c r="O1306" s="179"/>
    </row>
    <row r="1307" spans="3:15" ht="30" customHeight="1" x14ac:dyDescent="0.25">
      <c r="C1307" s="10" t="str">
        <f>Pivot!AD1296</f>
        <v>00-23151704</v>
      </c>
      <c r="D1307" s="11"/>
      <c r="E1307" s="12" t="str">
        <f>Pivot!AE1296</f>
        <v>♀ Mary Torres
27 | High School</v>
      </c>
      <c r="F1307" s="11"/>
      <c r="G1307" s="12" t="str">
        <f>Pivot!AF1296</f>
        <v>SEO Specialist
Marketing</v>
      </c>
      <c r="H1307" s="11"/>
      <c r="I1307" s="12" t="str">
        <f>Pivot!AG1296</f>
        <v>🏠 Warren
Michigan</v>
      </c>
      <c r="J1307" s="11"/>
      <c r="K1307" s="13">
        <f>Pivot!AH1296</f>
        <v>56352</v>
      </c>
      <c r="L1307" s="11"/>
      <c r="M1307" s="12" t="str">
        <f>Pivot!AI1296</f>
        <v>▲ Active
06/08/2017 -</v>
      </c>
      <c r="N1307" s="178">
        <f>Pivot!AJ1296</f>
        <v>7</v>
      </c>
      <c r="O1307" s="179"/>
    </row>
    <row r="1308" spans="3:15" ht="30" customHeight="1" x14ac:dyDescent="0.25">
      <c r="C1308" s="10" t="str">
        <f>Pivot!AD1297</f>
        <v>00-23153230</v>
      </c>
      <c r="D1308" s="11"/>
      <c r="E1308" s="12" t="str">
        <f>Pivot!AE1297</f>
        <v>♂ Rebecca Ford
33 | Bachelor</v>
      </c>
      <c r="F1308" s="11"/>
      <c r="G1308" s="12" t="str">
        <f>Pivot!AF1297</f>
        <v>Logistics Coordinator
Operations</v>
      </c>
      <c r="H1308" s="11"/>
      <c r="I1308" s="12" t="str">
        <f>Pivot!AG1297</f>
        <v>🏠 Allentown
Pennsylvania</v>
      </c>
      <c r="J1308" s="11"/>
      <c r="K1308" s="13">
        <f>Pivot!AH1297</f>
        <v>68433</v>
      </c>
      <c r="L1308" s="11"/>
      <c r="M1308" s="12" t="str">
        <f>Pivot!AI1297</f>
        <v>▲ Active
08/09/2019 -</v>
      </c>
      <c r="N1308" s="178">
        <f>Pivot!AJ1297</f>
        <v>5</v>
      </c>
      <c r="O1308" s="179"/>
    </row>
    <row r="1309" spans="3:15" ht="30" customHeight="1" x14ac:dyDescent="0.25">
      <c r="C1309" s="10" t="str">
        <f>Pivot!AD1298</f>
        <v>00-23182514</v>
      </c>
      <c r="D1309" s="11"/>
      <c r="E1309" s="12" t="str">
        <f>Pivot!AE1298</f>
        <v>♂ Joy Wilson
51 | Bachelor</v>
      </c>
      <c r="F1309" s="11"/>
      <c r="G1309" s="12" t="str">
        <f>Pivot!AF1298</f>
        <v>Marketing Coordinator
Marketing</v>
      </c>
      <c r="H1309" s="11"/>
      <c r="I1309" s="12" t="str">
        <f>Pivot!AG1298</f>
        <v>🏢 New York City
New York</v>
      </c>
      <c r="J1309" s="11"/>
      <c r="K1309" s="13">
        <f>Pivot!AH1298</f>
        <v>82685</v>
      </c>
      <c r="L1309" s="11"/>
      <c r="M1309" s="12" t="str">
        <f>Pivot!AI1298</f>
        <v>▲ Active
01/10/2024 -</v>
      </c>
      <c r="N1309" s="178">
        <f>Pivot!AJ1298</f>
        <v>0</v>
      </c>
      <c r="O1309" s="179"/>
    </row>
    <row r="1310" spans="3:15" ht="30" customHeight="1" x14ac:dyDescent="0.25">
      <c r="C1310" s="10" t="str">
        <f>Pivot!AD1299</f>
        <v>00-23187101</v>
      </c>
      <c r="D1310" s="11"/>
      <c r="E1310" s="12" t="str">
        <f>Pivot!AE1299</f>
        <v>♀ Robert Moore
26 | Bachelor</v>
      </c>
      <c r="F1310" s="11"/>
      <c r="G1310" s="12" t="str">
        <f>Pivot!AF1299</f>
        <v>Help Desk Technician
Customer Service</v>
      </c>
      <c r="H1310" s="11"/>
      <c r="I1310" s="12" t="str">
        <f>Pivot!AG1299</f>
        <v>🏢 New York City
New York</v>
      </c>
      <c r="J1310" s="11"/>
      <c r="K1310" s="13">
        <f>Pivot!AH1299</f>
        <v>57341</v>
      </c>
      <c r="L1310" s="11"/>
      <c r="M1310" s="12" t="str">
        <f>Pivot!AI1299</f>
        <v>▲ Active
05/01/2023 -</v>
      </c>
      <c r="N1310" s="178">
        <f>Pivot!AJ1299</f>
        <v>2</v>
      </c>
      <c r="O1310" s="179"/>
    </row>
    <row r="1311" spans="3:15" ht="30" customHeight="1" x14ac:dyDescent="0.25">
      <c r="C1311" s="10" t="str">
        <f>Pivot!AD1300</f>
        <v>00-23189607</v>
      </c>
      <c r="D1311" s="11"/>
      <c r="E1311" s="12" t="str">
        <f>Pivot!AE1300</f>
        <v>♂ Katrina Wright
49 | Bachelor</v>
      </c>
      <c r="F1311" s="11"/>
      <c r="G1311" s="12" t="str">
        <f>Pivot!AF1300</f>
        <v>IT Support Specialist
IT</v>
      </c>
      <c r="H1311" s="11"/>
      <c r="I1311" s="12" t="str">
        <f>Pivot!AG1300</f>
        <v>🏢 Buffalo
New York</v>
      </c>
      <c r="J1311" s="11"/>
      <c r="K1311" s="13">
        <f>Pivot!AH1300</f>
        <v>67802</v>
      </c>
      <c r="L1311" s="11"/>
      <c r="M1311" s="12" t="str">
        <f>Pivot!AI1300</f>
        <v>▲ Active
10/06/2020 -</v>
      </c>
      <c r="N1311" s="178">
        <f>Pivot!AJ1300</f>
        <v>4</v>
      </c>
      <c r="O1311" s="179"/>
    </row>
    <row r="1312" spans="3:15" ht="30" customHeight="1" x14ac:dyDescent="0.25">
      <c r="C1312" s="10" t="str">
        <f>Pivot!AD1301</f>
        <v>00-23190487</v>
      </c>
      <c r="D1312" s="11"/>
      <c r="E1312" s="12" t="str">
        <f>Pivot!AE1301</f>
        <v>♀ Ricardo Hardin
44 | Bachelor</v>
      </c>
      <c r="F1312" s="11"/>
      <c r="G1312" s="12" t="str">
        <f>Pivot!AF1301</f>
        <v>Software Developer
IT</v>
      </c>
      <c r="H1312" s="11"/>
      <c r="I1312" s="12" t="str">
        <f>Pivot!AG1301</f>
        <v>🏢 New York City
New York</v>
      </c>
      <c r="J1312" s="11"/>
      <c r="K1312" s="13">
        <f>Pivot!AH1301</f>
        <v>89694</v>
      </c>
      <c r="L1312" s="11"/>
      <c r="M1312" s="12" t="str">
        <f>Pivot!AI1301</f>
        <v>▲ Active
13/10/2017 -</v>
      </c>
      <c r="N1312" s="178">
        <f>Pivot!AJ1301</f>
        <v>7</v>
      </c>
      <c r="O1312" s="179"/>
    </row>
    <row r="1313" spans="3:15" ht="30" customHeight="1" x14ac:dyDescent="0.25">
      <c r="C1313" s="10" t="str">
        <f>Pivot!AD1302</f>
        <v>00-23192745</v>
      </c>
      <c r="D1313" s="11"/>
      <c r="E1313" s="12" t="str">
        <f>Pivot!AE1302</f>
        <v>♀ Timothy Parker
60 | Bachelor</v>
      </c>
      <c r="F1313" s="11"/>
      <c r="G1313" s="12" t="str">
        <f>Pivot!AF1302</f>
        <v>Sales Representative
Sales</v>
      </c>
      <c r="H1313" s="11"/>
      <c r="I1313" s="12" t="str">
        <f>Pivot!AG1302</f>
        <v>🏢 Rochester
New York</v>
      </c>
      <c r="J1313" s="11"/>
      <c r="K1313" s="13">
        <f>Pivot!AH1302</f>
        <v>60779</v>
      </c>
      <c r="L1313" s="11"/>
      <c r="M1313" s="12" t="str">
        <f>Pivot!AI1302</f>
        <v>▲ Active
24/05/2020 -</v>
      </c>
      <c r="N1313" s="178">
        <f>Pivot!AJ1302</f>
        <v>4</v>
      </c>
      <c r="O1313" s="179"/>
    </row>
    <row r="1314" spans="3:15" ht="30" customHeight="1" x14ac:dyDescent="0.25">
      <c r="C1314" s="10" t="str">
        <f>Pivot!AD1303</f>
        <v>00-23196701</v>
      </c>
      <c r="D1314" s="11"/>
      <c r="E1314" s="12" t="str">
        <f>Pivot!AE1303</f>
        <v>♂ Gregory Hill
28 | Bachelor</v>
      </c>
      <c r="F1314" s="11"/>
      <c r="G1314" s="12" t="str">
        <f>Pivot!AF1303</f>
        <v>Customer Service Manager
Customer Service</v>
      </c>
      <c r="H1314" s="11"/>
      <c r="I1314" s="12" t="str">
        <f>Pivot!AG1303</f>
        <v>🏠 Detroit
Michigan</v>
      </c>
      <c r="J1314" s="11"/>
      <c r="K1314" s="13">
        <f>Pivot!AH1303</f>
        <v>90326</v>
      </c>
      <c r="L1314" s="11"/>
      <c r="M1314" s="12" t="str">
        <f>Pivot!AI1303</f>
        <v>▲ Active
24/08/2018 -</v>
      </c>
      <c r="N1314" s="178">
        <f>Pivot!AJ1303</f>
        <v>6</v>
      </c>
      <c r="O1314" s="179"/>
    </row>
    <row r="1315" spans="3:15" ht="30" customHeight="1" x14ac:dyDescent="0.25">
      <c r="C1315" s="10" t="str">
        <f>Pivot!AD1304</f>
        <v>00-23208247</v>
      </c>
      <c r="D1315" s="11"/>
      <c r="E1315" s="12" t="str">
        <f>Pivot!AE1304</f>
        <v>♂ Pamela Moon
41 | Bachelor</v>
      </c>
      <c r="F1315" s="11"/>
      <c r="G1315" s="12" t="str">
        <f>Pivot!AF1304</f>
        <v>Sales Specialist
Sales</v>
      </c>
      <c r="H1315" s="11"/>
      <c r="I1315" s="12" t="str">
        <f>Pivot!AG1304</f>
        <v>🏢 New York City
New York</v>
      </c>
      <c r="J1315" s="11"/>
      <c r="K1315" s="13">
        <f>Pivot!AH1304</f>
        <v>80860</v>
      </c>
      <c r="L1315" s="11"/>
      <c r="M1315" s="12" t="str">
        <f>Pivot!AI1304</f>
        <v>▲ Active
02/09/2016 -</v>
      </c>
      <c r="N1315" s="178">
        <f>Pivot!AJ1304</f>
        <v>8</v>
      </c>
      <c r="O1315" s="179"/>
    </row>
    <row r="1316" spans="3:15" ht="30" customHeight="1" x14ac:dyDescent="0.25">
      <c r="C1316" s="10" t="str">
        <f>Pivot!AD1305</f>
        <v>00-23228017</v>
      </c>
      <c r="D1316" s="11"/>
      <c r="E1316" s="12" t="str">
        <f>Pivot!AE1305</f>
        <v>♂ Dean Miles
29 | Bachelor</v>
      </c>
      <c r="F1316" s="11"/>
      <c r="G1316" s="12" t="str">
        <f>Pivot!AF1305</f>
        <v>Help Desk Technician
Customer Service</v>
      </c>
      <c r="H1316" s="11"/>
      <c r="I1316" s="12" t="str">
        <f>Pivot!AG1305</f>
        <v>🏠 Charlotte
North Carolina</v>
      </c>
      <c r="J1316" s="11"/>
      <c r="K1316" s="13">
        <f>Pivot!AH1305</f>
        <v>83614</v>
      </c>
      <c r="L1316" s="11"/>
      <c r="M1316" s="12" t="str">
        <f>Pivot!AI1305</f>
        <v>▲ Active
05/01/2017 -</v>
      </c>
      <c r="N1316" s="178">
        <f>Pivot!AJ1305</f>
        <v>8</v>
      </c>
      <c r="O1316" s="179"/>
    </row>
    <row r="1317" spans="3:15" ht="30" customHeight="1" x14ac:dyDescent="0.25">
      <c r="C1317" s="10" t="str">
        <f>Pivot!AD1306</f>
        <v>00-23234972</v>
      </c>
      <c r="D1317" s="11"/>
      <c r="E1317" s="12" t="str">
        <f>Pivot!AE1306</f>
        <v>♂ Chelsea Lee
23 | Bachelor</v>
      </c>
      <c r="F1317" s="11"/>
      <c r="G1317" s="12" t="str">
        <f>Pivot!AF1306</f>
        <v>System Administrator
IT</v>
      </c>
      <c r="H1317" s="11"/>
      <c r="I1317" s="12" t="str">
        <f>Pivot!AG1306</f>
        <v>🏢 New York City
New York</v>
      </c>
      <c r="J1317" s="11"/>
      <c r="K1317" s="13">
        <f>Pivot!AH1306</f>
        <v>93212</v>
      </c>
      <c r="L1317" s="11"/>
      <c r="M1317" s="12" t="str">
        <f>Pivot!AI1306</f>
        <v>▼ Terminated
06/04/2023 - 03/10/2023</v>
      </c>
      <c r="N1317" s="178">
        <f>Pivot!AJ1306</f>
        <v>0</v>
      </c>
      <c r="O1317" s="179"/>
    </row>
    <row r="1318" spans="3:15" ht="30" customHeight="1" x14ac:dyDescent="0.25">
      <c r="C1318" s="10" t="str">
        <f>Pivot!AD1307</f>
        <v>00-23253224</v>
      </c>
      <c r="D1318" s="11"/>
      <c r="E1318" s="12" t="str">
        <f>Pivot!AE1307</f>
        <v>♀ Jamie Santana
28 | Bachelor</v>
      </c>
      <c r="F1318" s="11"/>
      <c r="G1318" s="12" t="str">
        <f>Pivot!AF1307</f>
        <v>Inventory Specialist
Operations</v>
      </c>
      <c r="H1318" s="11"/>
      <c r="I1318" s="12" t="str">
        <f>Pivot!AG1307</f>
        <v>🏢 New York City
New York</v>
      </c>
      <c r="J1318" s="11"/>
      <c r="K1318" s="13">
        <f>Pivot!AH1307</f>
        <v>54308</v>
      </c>
      <c r="L1318" s="11"/>
      <c r="M1318" s="12" t="str">
        <f>Pivot!AI1307</f>
        <v>▲ Active
13/03/2018 -</v>
      </c>
      <c r="N1318" s="178">
        <f>Pivot!AJ1307</f>
        <v>6</v>
      </c>
      <c r="O1318" s="179"/>
    </row>
    <row r="1319" spans="3:15" ht="30" customHeight="1" x14ac:dyDescent="0.25">
      <c r="C1319" s="10" t="str">
        <f>Pivot!AD1308</f>
        <v>00-23254482</v>
      </c>
      <c r="D1319" s="11"/>
      <c r="E1319" s="12" t="str">
        <f>Pivot!AE1308</f>
        <v>♂ Donald Ryan
52 | Bachelor</v>
      </c>
      <c r="F1319" s="11"/>
      <c r="G1319" s="12" t="str">
        <f>Pivot!AF1308</f>
        <v>Sales Specialist
Sales</v>
      </c>
      <c r="H1319" s="11"/>
      <c r="I1319" s="12" t="str">
        <f>Pivot!AG1308</f>
        <v>🏢 New York City
New York</v>
      </c>
      <c r="J1319" s="11"/>
      <c r="K1319" s="13">
        <f>Pivot!AH1308</f>
        <v>89231</v>
      </c>
      <c r="L1319" s="11"/>
      <c r="M1319" s="12" t="str">
        <f>Pivot!AI1308</f>
        <v>▲ Active
13/04/2015 -</v>
      </c>
      <c r="N1319" s="178">
        <f>Pivot!AJ1308</f>
        <v>9</v>
      </c>
      <c r="O1319" s="179"/>
    </row>
    <row r="1320" spans="3:15" ht="30" customHeight="1" x14ac:dyDescent="0.25">
      <c r="C1320" s="10" t="str">
        <f>Pivot!AD1309</f>
        <v>00-23266082</v>
      </c>
      <c r="D1320" s="11"/>
      <c r="E1320" s="12" t="str">
        <f>Pivot!AE1309</f>
        <v>♂ Michael Campbell
57 | Bachelor</v>
      </c>
      <c r="F1320" s="11"/>
      <c r="G1320" s="12" t="str">
        <f>Pivot!AF1309</f>
        <v>Financial Analyst
Finance</v>
      </c>
      <c r="H1320" s="11"/>
      <c r="I1320" s="12" t="str">
        <f>Pivot!AG1309</f>
        <v>🏠 Charlotte
North Carolina</v>
      </c>
      <c r="J1320" s="11"/>
      <c r="K1320" s="13">
        <f>Pivot!AH1309</f>
        <v>96955</v>
      </c>
      <c r="L1320" s="11"/>
      <c r="M1320" s="12" t="str">
        <f>Pivot!AI1309</f>
        <v>▲ Active
29/11/2024 -</v>
      </c>
      <c r="N1320" s="178">
        <f>Pivot!AJ1309</f>
        <v>0</v>
      </c>
      <c r="O1320" s="179"/>
    </row>
    <row r="1321" spans="3:15" ht="30" customHeight="1" x14ac:dyDescent="0.25">
      <c r="C1321" s="10" t="str">
        <f>Pivot!AD1310</f>
        <v>00-23271654</v>
      </c>
      <c r="D1321" s="11"/>
      <c r="E1321" s="12" t="str">
        <f>Pivot!AE1310</f>
        <v>♂ Ashley Wilson
37 | Bachelor</v>
      </c>
      <c r="F1321" s="11"/>
      <c r="G1321" s="12" t="str">
        <f>Pivot!AF1310</f>
        <v>Inventory Specialist
Operations</v>
      </c>
      <c r="H1321" s="11"/>
      <c r="I1321" s="12" t="str">
        <f>Pivot!AG1310</f>
        <v>🏠 Cincinnati
Ohio</v>
      </c>
      <c r="J1321" s="11"/>
      <c r="K1321" s="13">
        <f>Pivot!AH1310</f>
        <v>66150</v>
      </c>
      <c r="L1321" s="11"/>
      <c r="M1321" s="12" t="str">
        <f>Pivot!AI1310</f>
        <v>▲ Active
26/08/2023 -</v>
      </c>
      <c r="N1321" s="178">
        <f>Pivot!AJ1310</f>
        <v>1</v>
      </c>
      <c r="O1321" s="179"/>
    </row>
    <row r="1322" spans="3:15" ht="30" customHeight="1" x14ac:dyDescent="0.25">
      <c r="C1322" s="10" t="str">
        <f>Pivot!AD1311</f>
        <v>00-23274325</v>
      </c>
      <c r="D1322" s="11"/>
      <c r="E1322" s="12" t="str">
        <f>Pivot!AE1311</f>
        <v>♂ Paul Lopez
24 | Master</v>
      </c>
      <c r="F1322" s="11"/>
      <c r="G1322" s="12" t="str">
        <f>Pivot!AF1311</f>
        <v>Sales Consultant
Sales</v>
      </c>
      <c r="H1322" s="11"/>
      <c r="I1322" s="12" t="str">
        <f>Pivot!AG1311</f>
        <v>🏢 Buffalo
New York</v>
      </c>
      <c r="J1322" s="11"/>
      <c r="K1322" s="13">
        <f>Pivot!AH1311</f>
        <v>87268</v>
      </c>
      <c r="L1322" s="11"/>
      <c r="M1322" s="12" t="str">
        <f>Pivot!AI1311</f>
        <v>▲ Active
29/01/2020 -</v>
      </c>
      <c r="N1322" s="178">
        <f>Pivot!AJ1311</f>
        <v>4</v>
      </c>
      <c r="O1322" s="179"/>
    </row>
    <row r="1323" spans="3:15" ht="30" customHeight="1" x14ac:dyDescent="0.25">
      <c r="C1323" s="10" t="str">
        <f>Pivot!AD1312</f>
        <v>00-23281710</v>
      </c>
      <c r="D1323" s="11"/>
      <c r="E1323" s="12" t="str">
        <f>Pivot!AE1312</f>
        <v>♀ Tara Bailey
26 | Bachelor</v>
      </c>
      <c r="F1323" s="11"/>
      <c r="G1323" s="12" t="str">
        <f>Pivot!AF1312</f>
        <v>Customer Service Representative
Customer Service</v>
      </c>
      <c r="H1323" s="11"/>
      <c r="I1323" s="12" t="str">
        <f>Pivot!AG1312</f>
        <v>🏠 Chicago
Illinois</v>
      </c>
      <c r="J1323" s="11"/>
      <c r="K1323" s="13">
        <f>Pivot!AH1312</f>
        <v>59214</v>
      </c>
      <c r="L1323" s="11"/>
      <c r="M1323" s="12" t="str">
        <f>Pivot!AI1312</f>
        <v>▲ Active
14/03/2019 -</v>
      </c>
      <c r="N1323" s="178">
        <f>Pivot!AJ1312</f>
        <v>5</v>
      </c>
      <c r="O1323" s="179"/>
    </row>
    <row r="1324" spans="3:15" ht="30" customHeight="1" x14ac:dyDescent="0.25">
      <c r="C1324" s="10" t="str">
        <f>Pivot!AD1313</f>
        <v>00-23288780</v>
      </c>
      <c r="D1324" s="11"/>
      <c r="E1324" s="12" t="str">
        <f>Pivot!AE1313</f>
        <v>♂ Shannon Cole
22 | Bachelor</v>
      </c>
      <c r="F1324" s="11"/>
      <c r="G1324" s="12" t="str">
        <f>Pivot!AF1313</f>
        <v>IT Support Specialist
IT</v>
      </c>
      <c r="H1324" s="11"/>
      <c r="I1324" s="12" t="str">
        <f>Pivot!AG1313</f>
        <v>🏢 Buffalo
New York</v>
      </c>
      <c r="J1324" s="11"/>
      <c r="K1324" s="13">
        <f>Pivot!AH1313</f>
        <v>64536</v>
      </c>
      <c r="L1324" s="11"/>
      <c r="M1324" s="12" t="str">
        <f>Pivot!AI1313</f>
        <v>▲ Active
03/12/2022 -</v>
      </c>
      <c r="N1324" s="178">
        <f>Pivot!AJ1313</f>
        <v>2</v>
      </c>
      <c r="O1324" s="179"/>
    </row>
    <row r="1325" spans="3:15" ht="30" customHeight="1" x14ac:dyDescent="0.25">
      <c r="C1325" s="10" t="str">
        <f>Pivot!AD1314</f>
        <v>00-23316648</v>
      </c>
      <c r="D1325" s="11"/>
      <c r="E1325" s="12" t="str">
        <f>Pivot!AE1314</f>
        <v>♂ Michael Jones
21 | Bachelor</v>
      </c>
      <c r="F1325" s="11"/>
      <c r="G1325" s="12" t="str">
        <f>Pivot!AF1314</f>
        <v>Inventory Specialist
Operations</v>
      </c>
      <c r="H1325" s="11"/>
      <c r="I1325" s="12" t="str">
        <f>Pivot!AG1314</f>
        <v>🏢 Buffalo
New York</v>
      </c>
      <c r="J1325" s="11"/>
      <c r="K1325" s="13">
        <f>Pivot!AH1314</f>
        <v>62135</v>
      </c>
      <c r="L1325" s="11"/>
      <c r="M1325" s="12" t="str">
        <f>Pivot!AI1314</f>
        <v>▲ Active
31/01/2022 -</v>
      </c>
      <c r="N1325" s="178">
        <f>Pivot!AJ1314</f>
        <v>2</v>
      </c>
      <c r="O1325" s="179"/>
    </row>
    <row r="1326" spans="3:15" ht="30" customHeight="1" x14ac:dyDescent="0.25">
      <c r="C1326" s="10" t="str">
        <f>Pivot!AD1315</f>
        <v>00-23317762</v>
      </c>
      <c r="D1326" s="11"/>
      <c r="E1326" s="12" t="str">
        <f>Pivot!AE1315</f>
        <v>♀ Nicholas Phillips
21 | Bachelor</v>
      </c>
      <c r="F1326" s="11"/>
      <c r="G1326" s="12" t="str">
        <f>Pivot!AF1315</f>
        <v>Logistics Coordinator
Operations</v>
      </c>
      <c r="H1326" s="11"/>
      <c r="I1326" s="12" t="str">
        <f>Pivot!AG1315</f>
        <v>🏢 Buffalo
New York</v>
      </c>
      <c r="J1326" s="11"/>
      <c r="K1326" s="13">
        <f>Pivot!AH1315</f>
        <v>56388</v>
      </c>
      <c r="L1326" s="11"/>
      <c r="M1326" s="12" t="str">
        <f>Pivot!AI1315</f>
        <v>▲ Active
28/02/2024 -</v>
      </c>
      <c r="N1326" s="178">
        <f>Pivot!AJ1315</f>
        <v>0</v>
      </c>
      <c r="O1326" s="179"/>
    </row>
    <row r="1327" spans="3:15" ht="30" customHeight="1" x14ac:dyDescent="0.25">
      <c r="C1327" s="10" t="str">
        <f>Pivot!AD1316</f>
        <v>00-23349287</v>
      </c>
      <c r="D1327" s="11"/>
      <c r="E1327" s="12" t="str">
        <f>Pivot!AE1316</f>
        <v>♂ Mary Day
44 | High School</v>
      </c>
      <c r="F1327" s="11"/>
      <c r="G1327" s="12" t="str">
        <f>Pivot!AF1316</f>
        <v>Inventory Specialist
Operations</v>
      </c>
      <c r="H1327" s="11"/>
      <c r="I1327" s="12" t="str">
        <f>Pivot!AG1316</f>
        <v>🏢 New York City
New York</v>
      </c>
      <c r="J1327" s="11"/>
      <c r="K1327" s="13">
        <f>Pivot!AH1316</f>
        <v>64932</v>
      </c>
      <c r="L1327" s="11"/>
      <c r="M1327" s="12" t="str">
        <f>Pivot!AI1316</f>
        <v>▲ Active
08/02/2016 -</v>
      </c>
      <c r="N1327" s="178">
        <f>Pivot!AJ1316</f>
        <v>8</v>
      </c>
      <c r="O1327" s="179"/>
    </row>
    <row r="1328" spans="3:15" ht="30" customHeight="1" x14ac:dyDescent="0.25">
      <c r="C1328" s="10" t="str">
        <f>Pivot!AD1317</f>
        <v>00-23364695</v>
      </c>
      <c r="D1328" s="11"/>
      <c r="E1328" s="12" t="str">
        <f>Pivot!AE1317</f>
        <v>♂ Brad Lewis
47 | Bachelor</v>
      </c>
      <c r="F1328" s="11"/>
      <c r="G1328" s="12" t="str">
        <f>Pivot!AF1317</f>
        <v>Customer Service Representative
Customer Service</v>
      </c>
      <c r="H1328" s="11"/>
      <c r="I1328" s="12" t="str">
        <f>Pivot!AG1317</f>
        <v>🏢 New York City
New York</v>
      </c>
      <c r="J1328" s="11"/>
      <c r="K1328" s="13">
        <f>Pivot!AH1317</f>
        <v>68751</v>
      </c>
      <c r="L1328" s="11"/>
      <c r="M1328" s="12" t="str">
        <f>Pivot!AI1317</f>
        <v>▼ Terminated
04/12/2021 - 02/06/2022</v>
      </c>
      <c r="N1328" s="178">
        <f>Pivot!AJ1317</f>
        <v>0</v>
      </c>
      <c r="O1328" s="179"/>
    </row>
    <row r="1329" spans="3:15" ht="30" customHeight="1" x14ac:dyDescent="0.25">
      <c r="C1329" s="10" t="str">
        <f>Pivot!AD1318</f>
        <v>00-23368540</v>
      </c>
      <c r="D1329" s="11"/>
      <c r="E1329" s="12" t="str">
        <f>Pivot!AE1318</f>
        <v>♂ Patrick Middleton
31 | Master</v>
      </c>
      <c r="F1329" s="11"/>
      <c r="G1329" s="12" t="str">
        <f>Pivot!AF1318</f>
        <v>Software Developer
IT</v>
      </c>
      <c r="H1329" s="11"/>
      <c r="I1329" s="12" t="str">
        <f>Pivot!AG1318</f>
        <v>🏠 Grand Rapids
Michigan</v>
      </c>
      <c r="J1329" s="11"/>
      <c r="K1329" s="13">
        <f>Pivot!AH1318</f>
        <v>81580</v>
      </c>
      <c r="L1329" s="11"/>
      <c r="M1329" s="12" t="str">
        <f>Pivot!AI1318</f>
        <v>▲ Active
23/11/2022 -</v>
      </c>
      <c r="N1329" s="178">
        <f>Pivot!AJ1318</f>
        <v>2</v>
      </c>
      <c r="O1329" s="179"/>
    </row>
    <row r="1330" spans="3:15" ht="30" customHeight="1" x14ac:dyDescent="0.25">
      <c r="C1330" s="10" t="str">
        <f>Pivot!AD1319</f>
        <v>00-23368583</v>
      </c>
      <c r="D1330" s="11"/>
      <c r="E1330" s="12" t="str">
        <f>Pivot!AE1319</f>
        <v>♀ Guy Hansen
51 | Master</v>
      </c>
      <c r="F1330" s="11"/>
      <c r="G1330" s="12" t="str">
        <f>Pivot!AF1319</f>
        <v>Software Developer
IT</v>
      </c>
      <c r="H1330" s="11"/>
      <c r="I1330" s="12" t="str">
        <f>Pivot!AG1319</f>
        <v>🏠 Grand Rapids
Michigan</v>
      </c>
      <c r="J1330" s="11"/>
      <c r="K1330" s="13">
        <f>Pivot!AH1319</f>
        <v>104877</v>
      </c>
      <c r="L1330" s="11"/>
      <c r="M1330" s="12" t="str">
        <f>Pivot!AI1319</f>
        <v>▲ Active
07/07/2023 -</v>
      </c>
      <c r="N1330" s="178">
        <f>Pivot!AJ1319</f>
        <v>1</v>
      </c>
      <c r="O1330" s="179"/>
    </row>
    <row r="1331" spans="3:15" ht="30" customHeight="1" x14ac:dyDescent="0.25">
      <c r="C1331" s="10" t="str">
        <f>Pivot!AD1320</f>
        <v>00-23378718</v>
      </c>
      <c r="D1331" s="11"/>
      <c r="E1331" s="12" t="str">
        <f>Pivot!AE1320</f>
        <v>♀ Thomas Melton
31 | Bachelor</v>
      </c>
      <c r="F1331" s="11"/>
      <c r="G1331" s="12" t="str">
        <f>Pivot!AF1320</f>
        <v>Sales Specialist
Sales</v>
      </c>
      <c r="H1331" s="11"/>
      <c r="I1331" s="12" t="str">
        <f>Pivot!AG1320</f>
        <v>🏠 Cincinnati
Ohio</v>
      </c>
      <c r="J1331" s="11"/>
      <c r="K1331" s="13">
        <f>Pivot!AH1320</f>
        <v>75682</v>
      </c>
      <c r="L1331" s="11"/>
      <c r="M1331" s="12" t="str">
        <f>Pivot!AI1320</f>
        <v>▲ Active
15/01/2017 -</v>
      </c>
      <c r="N1331" s="178">
        <f>Pivot!AJ1320</f>
        <v>8</v>
      </c>
      <c r="O1331" s="179"/>
    </row>
    <row r="1332" spans="3:15" ht="30" customHeight="1" x14ac:dyDescent="0.25">
      <c r="C1332" s="10" t="str">
        <f>Pivot!AD1321</f>
        <v>00-23381785</v>
      </c>
      <c r="D1332" s="11"/>
      <c r="E1332" s="12" t="str">
        <f>Pivot!AE1321</f>
        <v>♀ Jocelyn Murphy
57 | Master</v>
      </c>
      <c r="F1332" s="11"/>
      <c r="G1332" s="12" t="str">
        <f>Pivot!AF1321</f>
        <v>System Administrator
IT</v>
      </c>
      <c r="H1332" s="11"/>
      <c r="I1332" s="12" t="str">
        <f>Pivot!AG1321</f>
        <v>🏢 Buffalo
New York</v>
      </c>
      <c r="J1332" s="11"/>
      <c r="K1332" s="13">
        <f>Pivot!AH1321</f>
        <v>79363</v>
      </c>
      <c r="L1332" s="11"/>
      <c r="M1332" s="12" t="str">
        <f>Pivot!AI1321</f>
        <v>▲ Active
19/04/2021 -</v>
      </c>
      <c r="N1332" s="178">
        <f>Pivot!AJ1321</f>
        <v>3</v>
      </c>
      <c r="O1332" s="179"/>
    </row>
    <row r="1333" spans="3:15" ht="30" customHeight="1" x14ac:dyDescent="0.25">
      <c r="C1333" s="10" t="str">
        <f>Pivot!AD1322</f>
        <v>00-23384614</v>
      </c>
      <c r="D1333" s="11"/>
      <c r="E1333" s="12" t="str">
        <f>Pivot!AE1322</f>
        <v>♂ Kellie Rosario
43 | PhD</v>
      </c>
      <c r="F1333" s="11"/>
      <c r="G1333" s="12" t="str">
        <f>Pivot!AF1322</f>
        <v>Sales Consultant
Sales</v>
      </c>
      <c r="H1333" s="11"/>
      <c r="I1333" s="12" t="str">
        <f>Pivot!AG1322</f>
        <v>🏢 Rochester
New York</v>
      </c>
      <c r="J1333" s="11"/>
      <c r="K1333" s="13">
        <f>Pivot!AH1322</f>
        <v>70095</v>
      </c>
      <c r="L1333" s="11"/>
      <c r="M1333" s="12" t="str">
        <f>Pivot!AI1322</f>
        <v>▲ Active
28/04/2023 -</v>
      </c>
      <c r="N1333" s="178">
        <f>Pivot!AJ1322</f>
        <v>1</v>
      </c>
      <c r="O1333" s="179"/>
    </row>
    <row r="1334" spans="3:15" ht="30" customHeight="1" x14ac:dyDescent="0.25">
      <c r="C1334" s="10" t="str">
        <f>Pivot!AD1323</f>
        <v>00-23404289</v>
      </c>
      <c r="D1334" s="11"/>
      <c r="E1334" s="12" t="str">
        <f>Pivot!AE1323</f>
        <v>♀ Jason Klein
35 | Bachelor</v>
      </c>
      <c r="F1334" s="11"/>
      <c r="G1334" s="12" t="str">
        <f>Pivot!AF1323</f>
        <v>Marketing Coordinator
Marketing</v>
      </c>
      <c r="H1334" s="11"/>
      <c r="I1334" s="12" t="str">
        <f>Pivot!AG1323</f>
        <v>🏠 Cincinnati
Ohio</v>
      </c>
      <c r="J1334" s="11"/>
      <c r="K1334" s="13">
        <f>Pivot!AH1323</f>
        <v>75832</v>
      </c>
      <c r="L1334" s="11"/>
      <c r="M1334" s="12" t="str">
        <f>Pivot!AI1323</f>
        <v>▲ Active
24/09/2022 -</v>
      </c>
      <c r="N1334" s="178">
        <f>Pivot!AJ1323</f>
        <v>2</v>
      </c>
      <c r="O1334" s="179"/>
    </row>
    <row r="1335" spans="3:15" ht="30" customHeight="1" x14ac:dyDescent="0.25">
      <c r="C1335" s="10" t="str">
        <f>Pivot!AD1324</f>
        <v>00-23416165</v>
      </c>
      <c r="D1335" s="11"/>
      <c r="E1335" s="12" t="str">
        <f>Pivot!AE1324</f>
        <v>♀ Lauren Perkins
64 | High School</v>
      </c>
      <c r="F1335" s="11"/>
      <c r="G1335" s="12" t="str">
        <f>Pivot!AF1324</f>
        <v>Inventory Specialist
Operations</v>
      </c>
      <c r="H1335" s="11"/>
      <c r="I1335" s="12" t="str">
        <f>Pivot!AG1324</f>
        <v>🏢 Rochester
New York</v>
      </c>
      <c r="J1335" s="11"/>
      <c r="K1335" s="13">
        <f>Pivot!AH1324</f>
        <v>57338</v>
      </c>
      <c r="L1335" s="11"/>
      <c r="M1335" s="12" t="str">
        <f>Pivot!AI1324</f>
        <v>▲ Active
26/03/2024 -</v>
      </c>
      <c r="N1335" s="178">
        <f>Pivot!AJ1324</f>
        <v>0</v>
      </c>
      <c r="O1335" s="179"/>
    </row>
    <row r="1336" spans="3:15" ht="30" customHeight="1" x14ac:dyDescent="0.25">
      <c r="C1336" s="10" t="str">
        <f>Pivot!AD1325</f>
        <v>00-23417244</v>
      </c>
      <c r="D1336" s="11"/>
      <c r="E1336" s="12" t="str">
        <f>Pivot!AE1325</f>
        <v>♀ Kevin Foster
35 | High School</v>
      </c>
      <c r="F1336" s="11"/>
      <c r="G1336" s="12" t="str">
        <f>Pivot!AF1325</f>
        <v>Inventory Specialist
Operations</v>
      </c>
      <c r="H1336" s="11"/>
      <c r="I1336" s="12" t="str">
        <f>Pivot!AG1325</f>
        <v>🏢 Buffalo
New York</v>
      </c>
      <c r="J1336" s="11"/>
      <c r="K1336" s="13">
        <f>Pivot!AH1325</f>
        <v>56901</v>
      </c>
      <c r="L1336" s="11"/>
      <c r="M1336" s="12" t="str">
        <f>Pivot!AI1325</f>
        <v>▲ Active
20/05/2020 -</v>
      </c>
      <c r="N1336" s="178">
        <f>Pivot!AJ1325</f>
        <v>4</v>
      </c>
      <c r="O1336" s="179"/>
    </row>
    <row r="1337" spans="3:15" ht="30" customHeight="1" x14ac:dyDescent="0.25">
      <c r="C1337" s="10" t="str">
        <f>Pivot!AD1326</f>
        <v>00-23419256</v>
      </c>
      <c r="D1337" s="11"/>
      <c r="E1337" s="12" t="str">
        <f>Pivot!AE1326</f>
        <v>♀ Dorothy Tucker
34 | Bachelor</v>
      </c>
      <c r="F1337" s="11"/>
      <c r="G1337" s="12" t="str">
        <f>Pivot!AF1326</f>
        <v>SEO Specialist
Marketing</v>
      </c>
      <c r="H1337" s="11"/>
      <c r="I1337" s="12" t="str">
        <f>Pivot!AG1326</f>
        <v>🏢 New York City
New York</v>
      </c>
      <c r="J1337" s="11"/>
      <c r="K1337" s="13">
        <f>Pivot!AH1326</f>
        <v>81253</v>
      </c>
      <c r="L1337" s="11"/>
      <c r="M1337" s="12" t="str">
        <f>Pivot!AI1326</f>
        <v>▼ Terminated
14/03/2016 - 10/09/2016</v>
      </c>
      <c r="N1337" s="178">
        <f>Pivot!AJ1326</f>
        <v>0</v>
      </c>
      <c r="O1337" s="179"/>
    </row>
    <row r="1338" spans="3:15" ht="30" customHeight="1" x14ac:dyDescent="0.25">
      <c r="C1338" s="10" t="str">
        <f>Pivot!AD1327</f>
        <v>00-23430634</v>
      </c>
      <c r="D1338" s="11"/>
      <c r="E1338" s="12" t="str">
        <f>Pivot!AE1327</f>
        <v>♀ Vincent Ross
31 | PhD</v>
      </c>
      <c r="F1338" s="11"/>
      <c r="G1338" s="12" t="str">
        <f>Pivot!AF1327</f>
        <v>Sales Manager
Sales</v>
      </c>
      <c r="H1338" s="11"/>
      <c r="I1338" s="12" t="str">
        <f>Pivot!AG1327</f>
        <v>🏢 Rochester
New York</v>
      </c>
      <c r="J1338" s="11"/>
      <c r="K1338" s="13">
        <f>Pivot!AH1327</f>
        <v>133039</v>
      </c>
      <c r="L1338" s="11"/>
      <c r="M1338" s="12" t="str">
        <f>Pivot!AI1327</f>
        <v>▲ Active
22/01/2018 -</v>
      </c>
      <c r="N1338" s="178">
        <f>Pivot!AJ1327</f>
        <v>7</v>
      </c>
      <c r="O1338" s="179"/>
    </row>
    <row r="1339" spans="3:15" ht="30" customHeight="1" x14ac:dyDescent="0.25">
      <c r="C1339" s="10" t="str">
        <f>Pivot!AD1328</f>
        <v>00-23437484</v>
      </c>
      <c r="D1339" s="11"/>
      <c r="E1339" s="12" t="str">
        <f>Pivot!AE1328</f>
        <v>♂ Meagan Guzman
28 | Bachelor</v>
      </c>
      <c r="F1339" s="11"/>
      <c r="G1339" s="12" t="str">
        <f>Pivot!AF1328</f>
        <v>Logistics Coordinator
Operations</v>
      </c>
      <c r="H1339" s="11"/>
      <c r="I1339" s="12" t="str">
        <f>Pivot!AG1328</f>
        <v>🏢 Rochester
New York</v>
      </c>
      <c r="J1339" s="11"/>
      <c r="K1339" s="13">
        <f>Pivot!AH1328</f>
        <v>69283</v>
      </c>
      <c r="L1339" s="11"/>
      <c r="M1339" s="12" t="str">
        <f>Pivot!AI1328</f>
        <v>▲ Active
08/08/2019 -</v>
      </c>
      <c r="N1339" s="178">
        <f>Pivot!AJ1328</f>
        <v>5</v>
      </c>
      <c r="O1339" s="179"/>
    </row>
    <row r="1340" spans="3:15" ht="30" customHeight="1" x14ac:dyDescent="0.25">
      <c r="C1340" s="10" t="str">
        <f>Pivot!AD1329</f>
        <v>00-23438230</v>
      </c>
      <c r="D1340" s="11"/>
      <c r="E1340" s="12" t="str">
        <f>Pivot!AE1329</f>
        <v>♀ Troy Whitaker
50 | Bachelor</v>
      </c>
      <c r="F1340" s="11"/>
      <c r="G1340" s="12" t="str">
        <f>Pivot!AF1329</f>
        <v>Sales Representative
Sales</v>
      </c>
      <c r="H1340" s="11"/>
      <c r="I1340" s="12" t="str">
        <f>Pivot!AG1329</f>
        <v>🏢 Buffalo
New York</v>
      </c>
      <c r="J1340" s="11"/>
      <c r="K1340" s="13">
        <f>Pivot!AH1329</f>
        <v>57375</v>
      </c>
      <c r="L1340" s="11"/>
      <c r="M1340" s="12" t="str">
        <f>Pivot!AI1329</f>
        <v>▲ Active
27/03/2018 -</v>
      </c>
      <c r="N1340" s="178">
        <f>Pivot!AJ1329</f>
        <v>6</v>
      </c>
      <c r="O1340" s="179"/>
    </row>
    <row r="1341" spans="3:15" ht="30" customHeight="1" x14ac:dyDescent="0.25">
      <c r="C1341" s="10" t="str">
        <f>Pivot!AD1330</f>
        <v>00-23441911</v>
      </c>
      <c r="D1341" s="11"/>
      <c r="E1341" s="12" t="str">
        <f>Pivot!AE1330</f>
        <v>♂ Tiffany Murphy
41 | Bachelor</v>
      </c>
      <c r="F1341" s="11"/>
      <c r="G1341" s="12" t="str">
        <f>Pivot!AF1330</f>
        <v>Sales Representative
Sales</v>
      </c>
      <c r="H1341" s="11"/>
      <c r="I1341" s="12" t="str">
        <f>Pivot!AG1330</f>
        <v>🏢 Rochester
New York</v>
      </c>
      <c r="J1341" s="11"/>
      <c r="K1341" s="13">
        <f>Pivot!AH1330</f>
        <v>76994</v>
      </c>
      <c r="L1341" s="11"/>
      <c r="M1341" s="12" t="str">
        <f>Pivot!AI1330</f>
        <v>▲ Active
24/05/2018 -</v>
      </c>
      <c r="N1341" s="178">
        <f>Pivot!AJ1330</f>
        <v>6</v>
      </c>
      <c r="O1341" s="179"/>
    </row>
    <row r="1342" spans="3:15" ht="30" customHeight="1" x14ac:dyDescent="0.25">
      <c r="C1342" s="10" t="str">
        <f>Pivot!AD1331</f>
        <v>00-23449648</v>
      </c>
      <c r="D1342" s="11"/>
      <c r="E1342" s="12" t="str">
        <f>Pivot!AE1331</f>
        <v>♀ Kristi Townsend
54 | Bachelor</v>
      </c>
      <c r="F1342" s="11"/>
      <c r="G1342" s="12" t="str">
        <f>Pivot!AF1331</f>
        <v>Marketing Coordinator
Marketing</v>
      </c>
      <c r="H1342" s="11"/>
      <c r="I1342" s="12" t="str">
        <f>Pivot!AG1331</f>
        <v>🏢 Buffalo
New York</v>
      </c>
      <c r="J1342" s="11"/>
      <c r="K1342" s="13">
        <f>Pivot!AH1331</f>
        <v>58978</v>
      </c>
      <c r="L1342" s="11"/>
      <c r="M1342" s="12" t="str">
        <f>Pivot!AI1331</f>
        <v>▲ Active
14/09/2017 -</v>
      </c>
      <c r="N1342" s="178">
        <f>Pivot!AJ1331</f>
        <v>7</v>
      </c>
      <c r="O1342" s="179"/>
    </row>
    <row r="1343" spans="3:15" ht="30" customHeight="1" x14ac:dyDescent="0.25">
      <c r="C1343" s="10" t="str">
        <f>Pivot!AD1332</f>
        <v>00-23453152</v>
      </c>
      <c r="D1343" s="11"/>
      <c r="E1343" s="12" t="str">
        <f>Pivot!AE1332</f>
        <v>♀ Gregory Green
43 | Master</v>
      </c>
      <c r="F1343" s="11"/>
      <c r="G1343" s="12" t="str">
        <f>Pivot!AF1332</f>
        <v>Software Developer
IT</v>
      </c>
      <c r="H1343" s="11"/>
      <c r="I1343" s="12" t="str">
        <f>Pivot!AG1332</f>
        <v>🏢 Buffalo
New York</v>
      </c>
      <c r="J1343" s="11"/>
      <c r="K1343" s="13">
        <f>Pivot!AH1332</f>
        <v>100578</v>
      </c>
      <c r="L1343" s="11"/>
      <c r="M1343" s="12" t="str">
        <f>Pivot!AI1332</f>
        <v>▲ Active
09/02/2022 -</v>
      </c>
      <c r="N1343" s="178">
        <f>Pivot!AJ1332</f>
        <v>2</v>
      </c>
      <c r="O1343" s="179"/>
    </row>
    <row r="1344" spans="3:15" ht="30" customHeight="1" x14ac:dyDescent="0.25">
      <c r="C1344" s="10" t="str">
        <f>Pivot!AD1333</f>
        <v>00-23459168</v>
      </c>
      <c r="D1344" s="11"/>
      <c r="E1344" s="12" t="str">
        <f>Pivot!AE1333</f>
        <v>♂ Howard James
32 | PhD</v>
      </c>
      <c r="F1344" s="11"/>
      <c r="G1344" s="12" t="str">
        <f>Pivot!AF1333</f>
        <v>Sales Consultant
Sales</v>
      </c>
      <c r="H1344" s="11"/>
      <c r="I1344" s="12" t="str">
        <f>Pivot!AG1333</f>
        <v>🏢 New York City
New York</v>
      </c>
      <c r="J1344" s="11"/>
      <c r="K1344" s="13">
        <f>Pivot!AH1333</f>
        <v>76695</v>
      </c>
      <c r="L1344" s="11"/>
      <c r="M1344" s="12" t="str">
        <f>Pivot!AI1333</f>
        <v>▲ Active
20/05/2017 -</v>
      </c>
      <c r="N1344" s="178">
        <f>Pivot!AJ1333</f>
        <v>7</v>
      </c>
      <c r="O1344" s="179"/>
    </row>
    <row r="1345" spans="3:15" ht="30" customHeight="1" x14ac:dyDescent="0.25">
      <c r="C1345" s="10" t="str">
        <f>Pivot!AD1334</f>
        <v>00-23460777</v>
      </c>
      <c r="D1345" s="11"/>
      <c r="E1345" s="12" t="str">
        <f>Pivot!AE1334</f>
        <v>♀ Laura Rogers
48 | Bachelor</v>
      </c>
      <c r="F1345" s="11"/>
      <c r="G1345" s="12" t="str">
        <f>Pivot!AF1334</f>
        <v>Sales Consultant
Sales</v>
      </c>
      <c r="H1345" s="11"/>
      <c r="I1345" s="12" t="str">
        <f>Pivot!AG1334</f>
        <v>🏢 New York City
New York</v>
      </c>
      <c r="J1345" s="11"/>
      <c r="K1345" s="13">
        <f>Pivot!AH1334</f>
        <v>86573</v>
      </c>
      <c r="L1345" s="11"/>
      <c r="M1345" s="12" t="str">
        <f>Pivot!AI1334</f>
        <v>▲ Active
31/07/2019 -</v>
      </c>
      <c r="N1345" s="178">
        <f>Pivot!AJ1334</f>
        <v>5</v>
      </c>
      <c r="O1345" s="179"/>
    </row>
    <row r="1346" spans="3:15" ht="30" customHeight="1" x14ac:dyDescent="0.25">
      <c r="C1346" s="10" t="str">
        <f>Pivot!AD1335</f>
        <v>00-23470708</v>
      </c>
      <c r="D1346" s="11"/>
      <c r="E1346" s="12" t="str">
        <f>Pivot!AE1335</f>
        <v>♀ Amy Holland
24 | Bachelor</v>
      </c>
      <c r="F1346" s="11"/>
      <c r="G1346" s="12" t="str">
        <f>Pivot!AF1335</f>
        <v>Logistics Coordinator
Operations</v>
      </c>
      <c r="H1346" s="11"/>
      <c r="I1346" s="12" t="str">
        <f>Pivot!AG1335</f>
        <v>🏢 New York City
New York</v>
      </c>
      <c r="J1346" s="11"/>
      <c r="K1346" s="13">
        <f>Pivot!AH1335</f>
        <v>55889</v>
      </c>
      <c r="L1346" s="11"/>
      <c r="M1346" s="12" t="str">
        <f>Pivot!AI1335</f>
        <v>▼ Terminated
19/12/2017 - 16/06/2018</v>
      </c>
      <c r="N1346" s="178">
        <f>Pivot!AJ1335</f>
        <v>0</v>
      </c>
      <c r="O1346" s="179"/>
    </row>
    <row r="1347" spans="3:15" ht="30" customHeight="1" x14ac:dyDescent="0.25">
      <c r="C1347" s="10" t="str">
        <f>Pivot!AD1336</f>
        <v>00-23471350</v>
      </c>
      <c r="D1347" s="11"/>
      <c r="E1347" s="12" t="str">
        <f>Pivot!AE1336</f>
        <v>♂ James Smith
33 | Bachelor</v>
      </c>
      <c r="F1347" s="11"/>
      <c r="G1347" s="12" t="str">
        <f>Pivot!AF1336</f>
        <v>Logistics Coordinator
Operations</v>
      </c>
      <c r="H1347" s="11"/>
      <c r="I1347" s="12" t="str">
        <f>Pivot!AG1336</f>
        <v>🏢 New York City
New York</v>
      </c>
      <c r="J1347" s="11"/>
      <c r="K1347" s="13">
        <f>Pivot!AH1336</f>
        <v>65119</v>
      </c>
      <c r="L1347" s="11"/>
      <c r="M1347" s="12" t="str">
        <f>Pivot!AI1336</f>
        <v>▲ Active
25/04/2017 -</v>
      </c>
      <c r="N1347" s="178">
        <f>Pivot!AJ1336</f>
        <v>7</v>
      </c>
      <c r="O1347" s="179"/>
    </row>
    <row r="1348" spans="3:15" ht="30" customHeight="1" x14ac:dyDescent="0.25">
      <c r="C1348" s="10" t="str">
        <f>Pivot!AD1337</f>
        <v>00-23480253</v>
      </c>
      <c r="D1348" s="11"/>
      <c r="E1348" s="12" t="str">
        <f>Pivot!AE1337</f>
        <v>♀ Courtney Oneal
34 | Bachelor</v>
      </c>
      <c r="F1348" s="11"/>
      <c r="G1348" s="12" t="str">
        <f>Pivot!AF1337</f>
        <v>Inventory Specialist
Operations</v>
      </c>
      <c r="H1348" s="11"/>
      <c r="I1348" s="12" t="str">
        <f>Pivot!AG1337</f>
        <v>🏢 Buffalo
New York</v>
      </c>
      <c r="J1348" s="11"/>
      <c r="K1348" s="13">
        <f>Pivot!AH1337</f>
        <v>56312</v>
      </c>
      <c r="L1348" s="11"/>
      <c r="M1348" s="12" t="str">
        <f>Pivot!AI1337</f>
        <v>▲ Active
31/05/2023 -</v>
      </c>
      <c r="N1348" s="178">
        <f>Pivot!AJ1337</f>
        <v>1</v>
      </c>
      <c r="O1348" s="179"/>
    </row>
    <row r="1349" spans="3:15" ht="30" customHeight="1" x14ac:dyDescent="0.25">
      <c r="C1349" s="10" t="str">
        <f>Pivot!AD1338</f>
        <v>00-23480667</v>
      </c>
      <c r="D1349" s="11"/>
      <c r="E1349" s="12" t="str">
        <f>Pivot!AE1338</f>
        <v>♀ Robert Lane
24 | High School</v>
      </c>
      <c r="F1349" s="11"/>
      <c r="G1349" s="12" t="str">
        <f>Pivot!AF1338</f>
        <v>Inventory Specialist
Operations</v>
      </c>
      <c r="H1349" s="11"/>
      <c r="I1349" s="12" t="str">
        <f>Pivot!AG1338</f>
        <v>🏢 New York City
New York</v>
      </c>
      <c r="J1349" s="11"/>
      <c r="K1349" s="13">
        <f>Pivot!AH1338</f>
        <v>61066</v>
      </c>
      <c r="L1349" s="11"/>
      <c r="M1349" s="12" t="str">
        <f>Pivot!AI1338</f>
        <v>▲ Active
26/09/2024 -</v>
      </c>
      <c r="N1349" s="178">
        <f>Pivot!AJ1338</f>
        <v>0</v>
      </c>
      <c r="O1349" s="179"/>
    </row>
    <row r="1350" spans="3:15" ht="30" customHeight="1" x14ac:dyDescent="0.25">
      <c r="C1350" s="10" t="str">
        <f>Pivot!AD1339</f>
        <v>00-23482325</v>
      </c>
      <c r="D1350" s="11"/>
      <c r="E1350" s="12" t="str">
        <f>Pivot!AE1339</f>
        <v>♂ Jean Roth
50 | Bachelor</v>
      </c>
      <c r="F1350" s="11"/>
      <c r="G1350" s="12" t="str">
        <f>Pivot!AF1339</f>
        <v>Content Creator
Marketing</v>
      </c>
      <c r="H1350" s="11"/>
      <c r="I1350" s="12" t="str">
        <f>Pivot!AG1339</f>
        <v>🏢 Rochester
New York</v>
      </c>
      <c r="J1350" s="11"/>
      <c r="K1350" s="13">
        <f>Pivot!AH1339</f>
        <v>69090</v>
      </c>
      <c r="L1350" s="11"/>
      <c r="M1350" s="12" t="str">
        <f>Pivot!AI1339</f>
        <v>▲ Active
23/02/2023 -</v>
      </c>
      <c r="N1350" s="178">
        <f>Pivot!AJ1339</f>
        <v>1</v>
      </c>
      <c r="O1350" s="179"/>
    </row>
    <row r="1351" spans="3:15" ht="30" customHeight="1" x14ac:dyDescent="0.25">
      <c r="C1351" s="10" t="str">
        <f>Pivot!AD1340</f>
        <v>00-23484199</v>
      </c>
      <c r="D1351" s="11"/>
      <c r="E1351" s="12" t="str">
        <f>Pivot!AE1340</f>
        <v>♂ Jennifer Miller
53 | Bachelor</v>
      </c>
      <c r="F1351" s="11"/>
      <c r="G1351" s="12" t="str">
        <f>Pivot!AF1340</f>
        <v>Sales Representative
Sales</v>
      </c>
      <c r="H1351" s="11"/>
      <c r="I1351" s="12" t="str">
        <f>Pivot!AG1340</f>
        <v>🏠 Cincinnati
Ohio</v>
      </c>
      <c r="J1351" s="11"/>
      <c r="K1351" s="13">
        <f>Pivot!AH1340</f>
        <v>76734</v>
      </c>
      <c r="L1351" s="11"/>
      <c r="M1351" s="12" t="str">
        <f>Pivot!AI1340</f>
        <v>▼ Terminated
01/03/2017 - 26/05/2021</v>
      </c>
      <c r="N1351" s="178">
        <f>Pivot!AJ1340</f>
        <v>4</v>
      </c>
      <c r="O1351" s="179"/>
    </row>
    <row r="1352" spans="3:15" ht="30" customHeight="1" x14ac:dyDescent="0.25">
      <c r="C1352" s="10" t="str">
        <f>Pivot!AD1341</f>
        <v>00-23490911</v>
      </c>
      <c r="D1352" s="11"/>
      <c r="E1352" s="12" t="str">
        <f>Pivot!AE1341</f>
        <v>♀ Virginia Gallagher
49 | Bachelor</v>
      </c>
      <c r="F1352" s="11"/>
      <c r="G1352" s="12" t="str">
        <f>Pivot!AF1341</f>
        <v>Customer Service Representative
Customer Service</v>
      </c>
      <c r="H1352" s="11"/>
      <c r="I1352" s="12" t="str">
        <f>Pivot!AG1341</f>
        <v>🏢 Buffalo
New York</v>
      </c>
      <c r="J1352" s="11"/>
      <c r="K1352" s="13">
        <f>Pivot!AH1341</f>
        <v>59929</v>
      </c>
      <c r="L1352" s="11"/>
      <c r="M1352" s="12" t="str">
        <f>Pivot!AI1341</f>
        <v>▲ Active
28/02/2017 -</v>
      </c>
      <c r="N1352" s="178">
        <f>Pivot!AJ1341</f>
        <v>7</v>
      </c>
      <c r="O1352" s="179"/>
    </row>
    <row r="1353" spans="3:15" ht="30" customHeight="1" x14ac:dyDescent="0.25">
      <c r="C1353" s="10" t="str">
        <f>Pivot!AD1342</f>
        <v>00-23495598</v>
      </c>
      <c r="D1353" s="11"/>
      <c r="E1353" s="12" t="str">
        <f>Pivot!AE1342</f>
        <v>♀ Paula Smith
38 | Bachelor</v>
      </c>
      <c r="F1353" s="11"/>
      <c r="G1353" s="12" t="str">
        <f>Pivot!AF1342</f>
        <v>Sales Representative
Sales</v>
      </c>
      <c r="H1353" s="11"/>
      <c r="I1353" s="12" t="str">
        <f>Pivot!AG1342</f>
        <v>🏢 Buffalo
New York</v>
      </c>
      <c r="J1353" s="11"/>
      <c r="K1353" s="13">
        <f>Pivot!AH1342</f>
        <v>75758</v>
      </c>
      <c r="L1353" s="11"/>
      <c r="M1353" s="12" t="str">
        <f>Pivot!AI1342</f>
        <v>▲ Active
15/03/2020 -</v>
      </c>
      <c r="N1353" s="178">
        <f>Pivot!AJ1342</f>
        <v>4</v>
      </c>
      <c r="O1353" s="179"/>
    </row>
    <row r="1354" spans="3:15" ht="30" customHeight="1" x14ac:dyDescent="0.25">
      <c r="C1354" s="10" t="str">
        <f>Pivot!AD1343</f>
        <v>00-23498326</v>
      </c>
      <c r="D1354" s="11"/>
      <c r="E1354" s="12" t="str">
        <f>Pivot!AE1343</f>
        <v>♂ Cory Bailey
48 | Master</v>
      </c>
      <c r="F1354" s="11"/>
      <c r="G1354" s="12" t="str">
        <f>Pivot!AF1343</f>
        <v>Customer Service Manager
Customer Service</v>
      </c>
      <c r="H1354" s="11"/>
      <c r="I1354" s="12" t="str">
        <f>Pivot!AG1343</f>
        <v>🏢 New York City
New York</v>
      </c>
      <c r="J1354" s="11"/>
      <c r="K1354" s="13">
        <f>Pivot!AH1343</f>
        <v>75205</v>
      </c>
      <c r="L1354" s="11"/>
      <c r="M1354" s="12" t="str">
        <f>Pivot!AI1343</f>
        <v>▲ Active
15/12/2016 -</v>
      </c>
      <c r="N1354" s="178">
        <f>Pivot!AJ1343</f>
        <v>8</v>
      </c>
      <c r="O1354" s="179"/>
    </row>
    <row r="1355" spans="3:15" ht="30" customHeight="1" x14ac:dyDescent="0.25">
      <c r="C1355" s="10" t="str">
        <f>Pivot!AD1344</f>
        <v>00-23522144</v>
      </c>
      <c r="D1355" s="11"/>
      <c r="E1355" s="12" t="str">
        <f>Pivot!AE1344</f>
        <v>♀ Robert Lynch
34 | Bachelor</v>
      </c>
      <c r="F1355" s="11"/>
      <c r="G1355" s="12" t="str">
        <f>Pivot!AF1344</f>
        <v>Operations Analyst
Operations</v>
      </c>
      <c r="H1355" s="11"/>
      <c r="I1355" s="12" t="str">
        <f>Pivot!AG1344</f>
        <v>🏠 Philadelphia
Pennsylvania</v>
      </c>
      <c r="J1355" s="11"/>
      <c r="K1355" s="13">
        <f>Pivot!AH1344</f>
        <v>53534</v>
      </c>
      <c r="L1355" s="11"/>
      <c r="M1355" s="12" t="str">
        <f>Pivot!AI1344</f>
        <v>▲ Active
26/09/2018 -</v>
      </c>
      <c r="N1355" s="178">
        <f>Pivot!AJ1344</f>
        <v>6</v>
      </c>
      <c r="O1355" s="179"/>
    </row>
    <row r="1356" spans="3:15" ht="30" customHeight="1" x14ac:dyDescent="0.25">
      <c r="C1356" s="10" t="str">
        <f>Pivot!AD1345</f>
        <v>00-23523308</v>
      </c>
      <c r="D1356" s="11"/>
      <c r="E1356" s="12" t="str">
        <f>Pivot!AE1345</f>
        <v>♂ Nathan Garza
36 | Bachelor</v>
      </c>
      <c r="F1356" s="11"/>
      <c r="G1356" s="12" t="str">
        <f>Pivot!AF1345</f>
        <v>Sales Representative
Sales</v>
      </c>
      <c r="H1356" s="11"/>
      <c r="I1356" s="12" t="str">
        <f>Pivot!AG1345</f>
        <v>🏠 Norfolk
Virginia</v>
      </c>
      <c r="J1356" s="11"/>
      <c r="K1356" s="13">
        <f>Pivot!AH1345</f>
        <v>73163</v>
      </c>
      <c r="L1356" s="11"/>
      <c r="M1356" s="12" t="str">
        <f>Pivot!AI1345</f>
        <v>▲ Active
11/03/2024 -</v>
      </c>
      <c r="N1356" s="178">
        <f>Pivot!AJ1345</f>
        <v>0</v>
      </c>
      <c r="O1356" s="179"/>
    </row>
    <row r="1357" spans="3:15" ht="30" customHeight="1" x14ac:dyDescent="0.25">
      <c r="C1357" s="10" t="str">
        <f>Pivot!AD1346</f>
        <v>00-23530374</v>
      </c>
      <c r="D1357" s="11"/>
      <c r="E1357" s="12" t="str">
        <f>Pivot!AE1346</f>
        <v>♂ Jennifer Moyer
58 | Bachelor</v>
      </c>
      <c r="F1357" s="11"/>
      <c r="G1357" s="12" t="str">
        <f>Pivot!AF1346</f>
        <v>Sales Consultant
Sales</v>
      </c>
      <c r="H1357" s="11"/>
      <c r="I1357" s="12" t="str">
        <f>Pivot!AG1346</f>
        <v>🏠 Detroit
Michigan</v>
      </c>
      <c r="J1357" s="11"/>
      <c r="K1357" s="13">
        <f>Pivot!AH1346</f>
        <v>84272</v>
      </c>
      <c r="L1357" s="11"/>
      <c r="M1357" s="12" t="str">
        <f>Pivot!AI1346</f>
        <v>▲ Active
20/11/2015 -</v>
      </c>
      <c r="N1357" s="178">
        <f>Pivot!AJ1346</f>
        <v>9</v>
      </c>
      <c r="O1357" s="179"/>
    </row>
    <row r="1358" spans="3:15" ht="30" customHeight="1" x14ac:dyDescent="0.25">
      <c r="C1358" s="10" t="str">
        <f>Pivot!AD1347</f>
        <v>00-23530495</v>
      </c>
      <c r="D1358" s="11"/>
      <c r="E1358" s="12" t="str">
        <f>Pivot!AE1347</f>
        <v>♂ Kevin Walker
38 | Bachelor</v>
      </c>
      <c r="F1358" s="11"/>
      <c r="G1358" s="12" t="str">
        <f>Pivot!AF1347</f>
        <v>Sales Representative
Sales</v>
      </c>
      <c r="H1358" s="11"/>
      <c r="I1358" s="12" t="str">
        <f>Pivot!AG1347</f>
        <v>🏠 Aurora
Illinois</v>
      </c>
      <c r="J1358" s="11"/>
      <c r="K1358" s="13">
        <f>Pivot!AH1347</f>
        <v>83628</v>
      </c>
      <c r="L1358" s="11"/>
      <c r="M1358" s="12" t="str">
        <f>Pivot!AI1347</f>
        <v>▲ Active
03/12/2022 -</v>
      </c>
      <c r="N1358" s="178">
        <f>Pivot!AJ1347</f>
        <v>2</v>
      </c>
      <c r="O1358" s="179"/>
    </row>
    <row r="1359" spans="3:15" ht="30" customHeight="1" x14ac:dyDescent="0.25">
      <c r="C1359" s="10" t="str">
        <f>Pivot!AD1348</f>
        <v>00-23544314</v>
      </c>
      <c r="D1359" s="11"/>
      <c r="E1359" s="12" t="str">
        <f>Pivot!AE1348</f>
        <v>♀ Zachary Barry
42 | Bachelor</v>
      </c>
      <c r="F1359" s="11"/>
      <c r="G1359" s="12" t="str">
        <f>Pivot!AF1348</f>
        <v>Support Specialist
Customer Service</v>
      </c>
      <c r="H1359" s="11"/>
      <c r="I1359" s="12" t="str">
        <f>Pivot!AG1348</f>
        <v>🏢 Buffalo
New York</v>
      </c>
      <c r="J1359" s="11"/>
      <c r="K1359" s="13">
        <f>Pivot!AH1348</f>
        <v>59315</v>
      </c>
      <c r="L1359" s="11"/>
      <c r="M1359" s="12" t="str">
        <f>Pivot!AI1348</f>
        <v>▲ Active
29/12/2016 -</v>
      </c>
      <c r="N1359" s="178">
        <f>Pivot!AJ1348</f>
        <v>8</v>
      </c>
      <c r="O1359" s="179"/>
    </row>
    <row r="1360" spans="3:15" ht="30" customHeight="1" x14ac:dyDescent="0.25">
      <c r="C1360" s="10" t="str">
        <f>Pivot!AD1349</f>
        <v>00-23555369</v>
      </c>
      <c r="D1360" s="11"/>
      <c r="E1360" s="12" t="str">
        <f>Pivot!AE1349</f>
        <v>♀ John Miller
39 | High School</v>
      </c>
      <c r="F1360" s="11"/>
      <c r="G1360" s="12" t="str">
        <f>Pivot!AF1349</f>
        <v>Inventory Specialist
Operations</v>
      </c>
      <c r="H1360" s="11"/>
      <c r="I1360" s="12" t="str">
        <f>Pivot!AG1349</f>
        <v>🏠 Pittsburgh
Pennsylvania</v>
      </c>
      <c r="J1360" s="11"/>
      <c r="K1360" s="13">
        <f>Pivot!AH1349</f>
        <v>61602</v>
      </c>
      <c r="L1360" s="11"/>
      <c r="M1360" s="12" t="str">
        <f>Pivot!AI1349</f>
        <v>▲ Active
25/02/2016 -</v>
      </c>
      <c r="N1360" s="178">
        <f>Pivot!AJ1349</f>
        <v>8</v>
      </c>
      <c r="O1360" s="179"/>
    </row>
    <row r="1361" spans="3:15" ht="30" customHeight="1" x14ac:dyDescent="0.25">
      <c r="C1361" s="10" t="str">
        <f>Pivot!AD1350</f>
        <v>00-23556377</v>
      </c>
      <c r="D1361" s="11"/>
      <c r="E1361" s="12" t="str">
        <f>Pivot!AE1350</f>
        <v>♀ Erik Andrews
26 | High School</v>
      </c>
      <c r="F1361" s="11"/>
      <c r="G1361" s="12" t="str">
        <f>Pivot!AF1350</f>
        <v>SEO Specialist
Marketing</v>
      </c>
      <c r="H1361" s="11"/>
      <c r="I1361" s="12" t="str">
        <f>Pivot!AG1350</f>
        <v>🏢 Rochester
New York</v>
      </c>
      <c r="J1361" s="11"/>
      <c r="K1361" s="13">
        <f>Pivot!AH1350</f>
        <v>79966</v>
      </c>
      <c r="L1361" s="11"/>
      <c r="M1361" s="12" t="str">
        <f>Pivot!AI1350</f>
        <v>▲ Active
30/04/2020 -</v>
      </c>
      <c r="N1361" s="178">
        <f>Pivot!AJ1350</f>
        <v>4</v>
      </c>
      <c r="O1361" s="179"/>
    </row>
    <row r="1362" spans="3:15" ht="30" customHeight="1" x14ac:dyDescent="0.25">
      <c r="C1362" s="10" t="str">
        <f>Pivot!AD1351</f>
        <v>00-23590593</v>
      </c>
      <c r="D1362" s="11"/>
      <c r="E1362" s="12" t="str">
        <f>Pivot!AE1351</f>
        <v>♂ Aaron Woods
50 | Bachelor</v>
      </c>
      <c r="F1362" s="11"/>
      <c r="G1362" s="12" t="str">
        <f>Pivot!AF1351</f>
        <v>Support Specialist
Customer Service</v>
      </c>
      <c r="H1362" s="11"/>
      <c r="I1362" s="12" t="str">
        <f>Pivot!AG1351</f>
        <v>🏢 New York City
New York</v>
      </c>
      <c r="J1362" s="11"/>
      <c r="K1362" s="13">
        <f>Pivot!AH1351</f>
        <v>67237</v>
      </c>
      <c r="L1362" s="11"/>
      <c r="M1362" s="12" t="str">
        <f>Pivot!AI1351</f>
        <v>▲ Active
21/02/2018 -</v>
      </c>
      <c r="N1362" s="178">
        <f>Pivot!AJ1351</f>
        <v>6</v>
      </c>
      <c r="O1362" s="179"/>
    </row>
    <row r="1363" spans="3:15" ht="30" customHeight="1" x14ac:dyDescent="0.25">
      <c r="C1363" s="10" t="str">
        <f>Pivot!AD1352</f>
        <v>00-23591973</v>
      </c>
      <c r="D1363" s="11"/>
      <c r="E1363" s="12" t="str">
        <f>Pivot!AE1352</f>
        <v>♂ Annette Moore
40 | Master</v>
      </c>
      <c r="F1363" s="11"/>
      <c r="G1363" s="12" t="str">
        <f>Pivot!AF1352</f>
        <v>System Administrator
IT</v>
      </c>
      <c r="H1363" s="11"/>
      <c r="I1363" s="12" t="str">
        <f>Pivot!AG1352</f>
        <v>🏠 Detroit
Michigan</v>
      </c>
      <c r="J1363" s="11"/>
      <c r="K1363" s="13">
        <f>Pivot!AH1352</f>
        <v>72963</v>
      </c>
      <c r="L1363" s="11"/>
      <c r="M1363" s="12" t="str">
        <f>Pivot!AI1352</f>
        <v>▲ Active
25/05/2019 -</v>
      </c>
      <c r="N1363" s="178">
        <f>Pivot!AJ1352</f>
        <v>5</v>
      </c>
      <c r="O1363" s="179"/>
    </row>
    <row r="1364" spans="3:15" ht="30" customHeight="1" x14ac:dyDescent="0.25">
      <c r="C1364" s="10" t="str">
        <f>Pivot!AD1353</f>
        <v>00-23610361</v>
      </c>
      <c r="D1364" s="11"/>
      <c r="E1364" s="12" t="str">
        <f>Pivot!AE1353</f>
        <v>♀ Natalie Clements
45 | Bachelor</v>
      </c>
      <c r="F1364" s="11"/>
      <c r="G1364" s="12" t="str">
        <f>Pivot!AF1353</f>
        <v>Sales Consultant
Sales</v>
      </c>
      <c r="H1364" s="11"/>
      <c r="I1364" s="12" t="str">
        <f>Pivot!AG1353</f>
        <v>🏢 Rochester
New York</v>
      </c>
      <c r="J1364" s="11"/>
      <c r="K1364" s="13">
        <f>Pivot!AH1353</f>
        <v>73084</v>
      </c>
      <c r="L1364" s="11"/>
      <c r="M1364" s="12" t="str">
        <f>Pivot!AI1353</f>
        <v>▲ Active
26/07/2022 -</v>
      </c>
      <c r="N1364" s="178">
        <f>Pivot!AJ1353</f>
        <v>2</v>
      </c>
      <c r="O1364" s="179"/>
    </row>
    <row r="1365" spans="3:15" ht="30" customHeight="1" x14ac:dyDescent="0.25">
      <c r="C1365" s="10" t="str">
        <f>Pivot!AD1354</f>
        <v>00-23623030</v>
      </c>
      <c r="D1365" s="11"/>
      <c r="E1365" s="12" t="str">
        <f>Pivot!AE1354</f>
        <v>♀ Christopher Pratt
37 | Bachelor</v>
      </c>
      <c r="F1365" s="11"/>
      <c r="G1365" s="12" t="str">
        <f>Pivot!AF1354</f>
        <v>Sales Representative
Sales</v>
      </c>
      <c r="H1365" s="11"/>
      <c r="I1365" s="12" t="str">
        <f>Pivot!AG1354</f>
        <v>🏠 Detroit
Michigan</v>
      </c>
      <c r="J1365" s="11"/>
      <c r="K1365" s="13">
        <f>Pivot!AH1354</f>
        <v>64203</v>
      </c>
      <c r="L1365" s="11"/>
      <c r="M1365" s="12" t="str">
        <f>Pivot!AI1354</f>
        <v>▲ Active
26/02/2023 -</v>
      </c>
      <c r="N1365" s="178">
        <f>Pivot!AJ1354</f>
        <v>1</v>
      </c>
      <c r="O1365" s="179"/>
    </row>
    <row r="1366" spans="3:15" ht="30" customHeight="1" x14ac:dyDescent="0.25">
      <c r="C1366" s="10" t="str">
        <f>Pivot!AD1355</f>
        <v>00-23623919</v>
      </c>
      <c r="D1366" s="11"/>
      <c r="E1366" s="12" t="str">
        <f>Pivot!AE1355</f>
        <v>♀ Amy Owens
34 | Bachelor</v>
      </c>
      <c r="F1366" s="11"/>
      <c r="G1366" s="12" t="str">
        <f>Pivot!AF1355</f>
        <v>Operations Analyst
Operations</v>
      </c>
      <c r="H1366" s="11"/>
      <c r="I1366" s="12" t="str">
        <f>Pivot!AG1355</f>
        <v>🏢 Rochester
New York</v>
      </c>
      <c r="J1366" s="11"/>
      <c r="K1366" s="13">
        <f>Pivot!AH1355</f>
        <v>78437</v>
      </c>
      <c r="L1366" s="11"/>
      <c r="M1366" s="12" t="str">
        <f>Pivot!AI1355</f>
        <v>▲ Active
17/08/2019 -</v>
      </c>
      <c r="N1366" s="178">
        <f>Pivot!AJ1355</f>
        <v>5</v>
      </c>
      <c r="O1366" s="179"/>
    </row>
    <row r="1367" spans="3:15" ht="30" customHeight="1" x14ac:dyDescent="0.25">
      <c r="C1367" s="10" t="str">
        <f>Pivot!AD1356</f>
        <v>00-23635217</v>
      </c>
      <c r="D1367" s="11"/>
      <c r="E1367" s="12" t="str">
        <f>Pivot!AE1356</f>
        <v>♂ Sandra Michael
48 | Bachelor</v>
      </c>
      <c r="F1367" s="11"/>
      <c r="G1367" s="12" t="str">
        <f>Pivot!AF1356</f>
        <v>Logistics Coordinator
Operations</v>
      </c>
      <c r="H1367" s="11"/>
      <c r="I1367" s="12" t="str">
        <f>Pivot!AG1356</f>
        <v>🏢 Rochester
New York</v>
      </c>
      <c r="J1367" s="11"/>
      <c r="K1367" s="13">
        <f>Pivot!AH1356</f>
        <v>67854</v>
      </c>
      <c r="L1367" s="11"/>
      <c r="M1367" s="12" t="str">
        <f>Pivot!AI1356</f>
        <v>▲ Active
13/05/2023 -</v>
      </c>
      <c r="N1367" s="178">
        <f>Pivot!AJ1356</f>
        <v>1</v>
      </c>
      <c r="O1367" s="179"/>
    </row>
    <row r="1368" spans="3:15" ht="30" customHeight="1" x14ac:dyDescent="0.25">
      <c r="C1368" s="10" t="str">
        <f>Pivot!AD1357</f>
        <v>00-23638593</v>
      </c>
      <c r="D1368" s="11"/>
      <c r="E1368" s="12" t="str">
        <f>Pivot!AE1357</f>
        <v>♂ Angela Wheeler
52 | High School</v>
      </c>
      <c r="F1368" s="11"/>
      <c r="G1368" s="12" t="str">
        <f>Pivot!AF1357</f>
        <v>Inventory Specialist
Operations</v>
      </c>
      <c r="H1368" s="11"/>
      <c r="I1368" s="12" t="str">
        <f>Pivot!AG1357</f>
        <v>🏠 Chicago
Illinois</v>
      </c>
      <c r="J1368" s="11"/>
      <c r="K1368" s="13">
        <f>Pivot!AH1357</f>
        <v>62401</v>
      </c>
      <c r="L1368" s="11"/>
      <c r="M1368" s="12" t="str">
        <f>Pivot!AI1357</f>
        <v>▲ Active
22/10/2019 -</v>
      </c>
      <c r="N1368" s="178">
        <f>Pivot!AJ1357</f>
        <v>5</v>
      </c>
      <c r="O1368" s="179"/>
    </row>
    <row r="1369" spans="3:15" ht="30" customHeight="1" x14ac:dyDescent="0.25">
      <c r="C1369" s="10" t="str">
        <f>Pivot!AD1358</f>
        <v>00-23644112</v>
      </c>
      <c r="D1369" s="11"/>
      <c r="E1369" s="12" t="str">
        <f>Pivot!AE1358</f>
        <v>♂ Anna Bowers
35 | Bachelor</v>
      </c>
      <c r="F1369" s="11"/>
      <c r="G1369" s="12" t="str">
        <f>Pivot!AF1358</f>
        <v>Inventory Specialist
Operations</v>
      </c>
      <c r="H1369" s="11"/>
      <c r="I1369" s="12" t="str">
        <f>Pivot!AG1358</f>
        <v>🏢 Rochester
New York</v>
      </c>
      <c r="J1369" s="11"/>
      <c r="K1369" s="13">
        <f>Pivot!AH1358</f>
        <v>65950</v>
      </c>
      <c r="L1369" s="11"/>
      <c r="M1369" s="12" t="str">
        <f>Pivot!AI1358</f>
        <v>▲ Active
04/05/2016 -</v>
      </c>
      <c r="N1369" s="178">
        <f>Pivot!AJ1358</f>
        <v>8</v>
      </c>
      <c r="O1369" s="179"/>
    </row>
    <row r="1370" spans="3:15" ht="30" customHeight="1" x14ac:dyDescent="0.25">
      <c r="C1370" s="10" t="str">
        <f>Pivot!AD1359</f>
        <v>00-23646635</v>
      </c>
      <c r="D1370" s="11"/>
      <c r="E1370" s="12" t="str">
        <f>Pivot!AE1359</f>
        <v>♂ James Clark
45 | Bachelor</v>
      </c>
      <c r="F1370" s="11"/>
      <c r="G1370" s="12" t="str">
        <f>Pivot!AF1359</f>
        <v>Accounts Payable Specialist
Finance</v>
      </c>
      <c r="H1370" s="11"/>
      <c r="I1370" s="12" t="str">
        <f>Pivot!AG1359</f>
        <v>🏢 Rochester
New York</v>
      </c>
      <c r="J1370" s="11"/>
      <c r="K1370" s="13">
        <f>Pivot!AH1359</f>
        <v>67445</v>
      </c>
      <c r="L1370" s="11"/>
      <c r="M1370" s="12" t="str">
        <f>Pivot!AI1359</f>
        <v>▲ Active
02/04/2022 -</v>
      </c>
      <c r="N1370" s="178">
        <f>Pivot!AJ1359</f>
        <v>2</v>
      </c>
      <c r="O1370" s="179"/>
    </row>
    <row r="1371" spans="3:15" ht="30" customHeight="1" x14ac:dyDescent="0.25">
      <c r="C1371" s="10" t="str">
        <f>Pivot!AD1360</f>
        <v>00-23652183</v>
      </c>
      <c r="D1371" s="11"/>
      <c r="E1371" s="12" t="str">
        <f>Pivot!AE1360</f>
        <v>♀ Brenda Fuller
60 | PhD</v>
      </c>
      <c r="F1371" s="11"/>
      <c r="G1371" s="12" t="str">
        <f>Pivot!AF1360</f>
        <v>Sales Consultant
Sales</v>
      </c>
      <c r="H1371" s="11"/>
      <c r="I1371" s="12" t="str">
        <f>Pivot!AG1360</f>
        <v>🏠 Columbus
Ohio</v>
      </c>
      <c r="J1371" s="11"/>
      <c r="K1371" s="13">
        <f>Pivot!AH1360</f>
        <v>112552</v>
      </c>
      <c r="L1371" s="11"/>
      <c r="M1371" s="12" t="str">
        <f>Pivot!AI1360</f>
        <v>▲ Active
18/09/2023 -</v>
      </c>
      <c r="N1371" s="178">
        <f>Pivot!AJ1360</f>
        <v>1</v>
      </c>
      <c r="O1371" s="179"/>
    </row>
    <row r="1372" spans="3:15" ht="30" customHeight="1" x14ac:dyDescent="0.25">
      <c r="C1372" s="10" t="str">
        <f>Pivot!AD1361</f>
        <v>00-23654808</v>
      </c>
      <c r="D1372" s="11"/>
      <c r="E1372" s="12" t="str">
        <f>Pivot!AE1361</f>
        <v>♀ Calvin Romero
29 | High School</v>
      </c>
      <c r="F1372" s="11"/>
      <c r="G1372" s="12" t="str">
        <f>Pivot!AF1361</f>
        <v>IT Support Specialist
IT</v>
      </c>
      <c r="H1372" s="11"/>
      <c r="I1372" s="12" t="str">
        <f>Pivot!AG1361</f>
        <v>🏠 Cincinnati
Ohio</v>
      </c>
      <c r="J1372" s="11"/>
      <c r="K1372" s="13">
        <f>Pivot!AH1361</f>
        <v>53146</v>
      </c>
      <c r="L1372" s="11"/>
      <c r="M1372" s="12" t="str">
        <f>Pivot!AI1361</f>
        <v>▲ Active
18/10/2024 -</v>
      </c>
      <c r="N1372" s="178">
        <f>Pivot!AJ1361</f>
        <v>0</v>
      </c>
      <c r="O1372" s="179"/>
    </row>
    <row r="1373" spans="3:15" ht="30" customHeight="1" x14ac:dyDescent="0.25">
      <c r="C1373" s="10" t="str">
        <f>Pivot!AD1362</f>
        <v>00-23658263</v>
      </c>
      <c r="D1373" s="11"/>
      <c r="E1373" s="12" t="str">
        <f>Pivot!AE1362</f>
        <v>♂ Jamie Johnson
50 | Master</v>
      </c>
      <c r="F1373" s="11"/>
      <c r="G1373" s="12" t="str">
        <f>Pivot!AF1362</f>
        <v>Software Developer
IT</v>
      </c>
      <c r="H1373" s="11"/>
      <c r="I1373" s="12" t="str">
        <f>Pivot!AG1362</f>
        <v>🏢 New York City
New York</v>
      </c>
      <c r="J1373" s="11"/>
      <c r="K1373" s="13">
        <f>Pivot!AH1362</f>
        <v>81017</v>
      </c>
      <c r="L1373" s="11"/>
      <c r="M1373" s="12" t="str">
        <f>Pivot!AI1362</f>
        <v>▲ Active
02/03/2017 -</v>
      </c>
      <c r="N1373" s="178">
        <f>Pivot!AJ1362</f>
        <v>7</v>
      </c>
      <c r="O1373" s="179"/>
    </row>
    <row r="1374" spans="3:15" ht="30" customHeight="1" x14ac:dyDescent="0.25">
      <c r="C1374" s="10" t="str">
        <f>Pivot!AD1363</f>
        <v>00-23667066</v>
      </c>
      <c r="D1374" s="11"/>
      <c r="E1374" s="12" t="str">
        <f>Pivot!AE1363</f>
        <v>♂ Heather Chapman
31 | Master</v>
      </c>
      <c r="F1374" s="11"/>
      <c r="G1374" s="12" t="str">
        <f>Pivot!AF1363</f>
        <v>Software Developer
IT</v>
      </c>
      <c r="H1374" s="11"/>
      <c r="I1374" s="12" t="str">
        <f>Pivot!AG1363</f>
        <v>🏢 Rochester
New York</v>
      </c>
      <c r="J1374" s="11"/>
      <c r="K1374" s="13">
        <f>Pivot!AH1363</f>
        <v>94156</v>
      </c>
      <c r="L1374" s="11"/>
      <c r="M1374" s="12" t="str">
        <f>Pivot!AI1363</f>
        <v>▲ Active
03/05/2022 -</v>
      </c>
      <c r="N1374" s="178">
        <f>Pivot!AJ1363</f>
        <v>2</v>
      </c>
      <c r="O1374" s="179"/>
    </row>
    <row r="1375" spans="3:15" ht="30" customHeight="1" x14ac:dyDescent="0.25">
      <c r="C1375" s="10" t="str">
        <f>Pivot!AD1364</f>
        <v>00-23669886</v>
      </c>
      <c r="D1375" s="11"/>
      <c r="E1375" s="12" t="str">
        <f>Pivot!AE1364</f>
        <v>♀ Sandra Yates
57 | Bachelor</v>
      </c>
      <c r="F1375" s="11"/>
      <c r="G1375" s="12" t="str">
        <f>Pivot!AF1364</f>
        <v>Inventory Specialist
Operations</v>
      </c>
      <c r="H1375" s="11"/>
      <c r="I1375" s="12" t="str">
        <f>Pivot!AG1364</f>
        <v>🏠 Warren
Michigan</v>
      </c>
      <c r="J1375" s="11"/>
      <c r="K1375" s="13">
        <f>Pivot!AH1364</f>
        <v>57437</v>
      </c>
      <c r="L1375" s="11"/>
      <c r="M1375" s="12" t="str">
        <f>Pivot!AI1364</f>
        <v>▲ Active
05/02/2018 -</v>
      </c>
      <c r="N1375" s="178">
        <f>Pivot!AJ1364</f>
        <v>6</v>
      </c>
      <c r="O1375" s="179"/>
    </row>
    <row r="1376" spans="3:15" ht="30" customHeight="1" x14ac:dyDescent="0.25">
      <c r="C1376" s="10" t="str">
        <f>Pivot!AD1365</f>
        <v>00-23676961</v>
      </c>
      <c r="D1376" s="11"/>
      <c r="E1376" s="12" t="str">
        <f>Pivot!AE1365</f>
        <v>♀ Chris Mitchell
62 | Bachelor</v>
      </c>
      <c r="F1376" s="11"/>
      <c r="G1376" s="12" t="str">
        <f>Pivot!AF1365</f>
        <v>SEO Specialist
Marketing</v>
      </c>
      <c r="H1376" s="11"/>
      <c r="I1376" s="12" t="str">
        <f>Pivot!AG1365</f>
        <v>🏢 New York City
New York</v>
      </c>
      <c r="J1376" s="11"/>
      <c r="K1376" s="13">
        <f>Pivot!AH1365</f>
        <v>81450</v>
      </c>
      <c r="L1376" s="11"/>
      <c r="M1376" s="12" t="str">
        <f>Pivot!AI1365</f>
        <v>▼ Terminated
16/04/2022 - 13/10/2022</v>
      </c>
      <c r="N1376" s="178">
        <f>Pivot!AJ1365</f>
        <v>0</v>
      </c>
      <c r="O1376" s="179"/>
    </row>
    <row r="1377" spans="3:15" ht="30" customHeight="1" x14ac:dyDescent="0.25">
      <c r="C1377" s="10" t="str">
        <f>Pivot!AD1366</f>
        <v>00-23690943</v>
      </c>
      <c r="D1377" s="11"/>
      <c r="E1377" s="12" t="str">
        <f>Pivot!AE1366</f>
        <v>♂ Lisa Padilla
43 | Master</v>
      </c>
      <c r="F1377" s="11"/>
      <c r="G1377" s="12" t="str">
        <f>Pivot!AF1366</f>
        <v>Operations Analyst
Operations</v>
      </c>
      <c r="H1377" s="11"/>
      <c r="I1377" s="12" t="str">
        <f>Pivot!AG1366</f>
        <v>🏢 New York City
New York</v>
      </c>
      <c r="J1377" s="11"/>
      <c r="K1377" s="13">
        <f>Pivot!AH1366</f>
        <v>75881</v>
      </c>
      <c r="L1377" s="11"/>
      <c r="M1377" s="12" t="str">
        <f>Pivot!AI1366</f>
        <v>▲ Active
07/04/2024 -</v>
      </c>
      <c r="N1377" s="178">
        <f>Pivot!AJ1366</f>
        <v>0</v>
      </c>
      <c r="O1377" s="179"/>
    </row>
    <row r="1378" spans="3:15" ht="30" customHeight="1" x14ac:dyDescent="0.25">
      <c r="C1378" s="10" t="str">
        <f>Pivot!AD1367</f>
        <v>00-23693384</v>
      </c>
      <c r="D1378" s="11"/>
      <c r="E1378" s="12" t="str">
        <f>Pivot!AE1367</f>
        <v>♀ Daniel Carey
53 | Bachelor</v>
      </c>
      <c r="F1378" s="11"/>
      <c r="G1378" s="12" t="str">
        <f>Pivot!AF1367</f>
        <v>Support Specialist
Customer Service</v>
      </c>
      <c r="H1378" s="11"/>
      <c r="I1378" s="12" t="str">
        <f>Pivot!AG1367</f>
        <v>🏢 New York City
New York</v>
      </c>
      <c r="J1378" s="11"/>
      <c r="K1378" s="13">
        <f>Pivot!AH1367</f>
        <v>57802</v>
      </c>
      <c r="L1378" s="11"/>
      <c r="M1378" s="12" t="str">
        <f>Pivot!AI1367</f>
        <v>▲ Active
20/03/2017 -</v>
      </c>
      <c r="N1378" s="178">
        <f>Pivot!AJ1367</f>
        <v>7</v>
      </c>
      <c r="O1378" s="179"/>
    </row>
    <row r="1379" spans="3:15" ht="30" customHeight="1" x14ac:dyDescent="0.25">
      <c r="C1379" s="10" t="str">
        <f>Pivot!AD1368</f>
        <v>00-23698845</v>
      </c>
      <c r="D1379" s="11"/>
      <c r="E1379" s="12" t="str">
        <f>Pivot!AE1368</f>
        <v>♀ Jennifer Fitzgerald
24 | Bachelor</v>
      </c>
      <c r="F1379" s="11"/>
      <c r="G1379" s="12" t="str">
        <f>Pivot!AF1368</f>
        <v>Sales Representative
Sales</v>
      </c>
      <c r="H1379" s="11"/>
      <c r="I1379" s="12" t="str">
        <f>Pivot!AG1368</f>
        <v>🏢 Rochester
New York</v>
      </c>
      <c r="J1379" s="11"/>
      <c r="K1379" s="13">
        <f>Pivot!AH1368</f>
        <v>66440</v>
      </c>
      <c r="L1379" s="11"/>
      <c r="M1379" s="12" t="str">
        <f>Pivot!AI1368</f>
        <v>▲ Active
29/05/2017 -</v>
      </c>
      <c r="N1379" s="178">
        <f>Pivot!AJ1368</f>
        <v>7</v>
      </c>
      <c r="O1379" s="179"/>
    </row>
    <row r="1380" spans="3:15" ht="30" customHeight="1" x14ac:dyDescent="0.25">
      <c r="C1380" s="10" t="str">
        <f>Pivot!AD1369</f>
        <v>00-23713785</v>
      </c>
      <c r="D1380" s="11"/>
      <c r="E1380" s="12" t="str">
        <f>Pivot!AE1369</f>
        <v>♂ Jane Roberts
50 | High School</v>
      </c>
      <c r="F1380" s="11"/>
      <c r="G1380" s="12" t="str">
        <f>Pivot!AF1369</f>
        <v>Inventory Specialist
Operations</v>
      </c>
      <c r="H1380" s="11"/>
      <c r="I1380" s="12" t="str">
        <f>Pivot!AG1369</f>
        <v>🏢 New York City
New York</v>
      </c>
      <c r="J1380" s="11"/>
      <c r="K1380" s="13">
        <f>Pivot!AH1369</f>
        <v>61466</v>
      </c>
      <c r="L1380" s="11"/>
      <c r="M1380" s="12" t="str">
        <f>Pivot!AI1369</f>
        <v>▲ Active
09/02/2016 -</v>
      </c>
      <c r="N1380" s="178">
        <f>Pivot!AJ1369</f>
        <v>8</v>
      </c>
      <c r="O1380" s="179"/>
    </row>
    <row r="1381" spans="3:15" ht="30" customHeight="1" x14ac:dyDescent="0.25">
      <c r="C1381" s="10" t="str">
        <f>Pivot!AD1370</f>
        <v>00-23719833</v>
      </c>
      <c r="D1381" s="11"/>
      <c r="E1381" s="12" t="str">
        <f>Pivot!AE1370</f>
        <v>♂ Raymond Bennett
64 | High School</v>
      </c>
      <c r="F1381" s="11"/>
      <c r="G1381" s="12" t="str">
        <f>Pivot!AF1370</f>
        <v>Customer Service Representative
Customer Service</v>
      </c>
      <c r="H1381" s="11"/>
      <c r="I1381" s="12" t="str">
        <f>Pivot!AG1370</f>
        <v>🏠 Morgantown
West Virginia</v>
      </c>
      <c r="J1381" s="11"/>
      <c r="K1381" s="13">
        <f>Pivot!AH1370</f>
        <v>60579</v>
      </c>
      <c r="L1381" s="11"/>
      <c r="M1381" s="12" t="str">
        <f>Pivot!AI1370</f>
        <v>▲ Active
15/01/2017 -</v>
      </c>
      <c r="N1381" s="178">
        <f>Pivot!AJ1370</f>
        <v>8</v>
      </c>
      <c r="O1381" s="179"/>
    </row>
    <row r="1382" spans="3:15" ht="30" customHeight="1" x14ac:dyDescent="0.25">
      <c r="C1382" s="10" t="str">
        <f>Pivot!AD1371</f>
        <v>00-23725923</v>
      </c>
      <c r="D1382" s="11"/>
      <c r="E1382" s="12" t="str">
        <f>Pivot!AE1371</f>
        <v>♀ Cameron Moore
33 | Bachelor</v>
      </c>
      <c r="F1382" s="11"/>
      <c r="G1382" s="12" t="str">
        <f>Pivot!AF1371</f>
        <v>HR Coordinator
HR</v>
      </c>
      <c r="H1382" s="11"/>
      <c r="I1382" s="12" t="str">
        <f>Pivot!AG1371</f>
        <v>🏢 Rochester
New York</v>
      </c>
      <c r="J1382" s="11"/>
      <c r="K1382" s="13">
        <f>Pivot!AH1371</f>
        <v>53506</v>
      </c>
      <c r="L1382" s="11"/>
      <c r="M1382" s="12" t="str">
        <f>Pivot!AI1371</f>
        <v>▲ Active
28/02/2018 -</v>
      </c>
      <c r="N1382" s="178">
        <f>Pivot!AJ1371</f>
        <v>6</v>
      </c>
      <c r="O1382" s="179"/>
    </row>
    <row r="1383" spans="3:15" ht="30" customHeight="1" x14ac:dyDescent="0.25">
      <c r="C1383" s="10" t="str">
        <f>Pivot!AD1372</f>
        <v>00-23726915</v>
      </c>
      <c r="D1383" s="11"/>
      <c r="E1383" s="12" t="str">
        <f>Pivot!AE1372</f>
        <v>♂ Kimberly Lucas
45 | Master</v>
      </c>
      <c r="F1383" s="11"/>
      <c r="G1383" s="12" t="str">
        <f>Pivot!AF1372</f>
        <v>Sales Specialist
Sales</v>
      </c>
      <c r="H1383" s="11"/>
      <c r="I1383" s="12" t="str">
        <f>Pivot!AG1372</f>
        <v>🏢 New York City
New York</v>
      </c>
      <c r="J1383" s="11"/>
      <c r="K1383" s="13">
        <f>Pivot!AH1372</f>
        <v>67329</v>
      </c>
      <c r="L1383" s="11"/>
      <c r="M1383" s="12" t="str">
        <f>Pivot!AI1372</f>
        <v>▲ Active
29/01/2017 -</v>
      </c>
      <c r="N1383" s="178">
        <f>Pivot!AJ1372</f>
        <v>7</v>
      </c>
      <c r="O1383" s="179"/>
    </row>
    <row r="1384" spans="3:15" ht="30" customHeight="1" x14ac:dyDescent="0.25">
      <c r="C1384" s="10" t="str">
        <f>Pivot!AD1373</f>
        <v>00-23731131</v>
      </c>
      <c r="D1384" s="11"/>
      <c r="E1384" s="12" t="str">
        <f>Pivot!AE1373</f>
        <v>♂ Allison Ford
41 | Master</v>
      </c>
      <c r="F1384" s="11"/>
      <c r="G1384" s="12" t="str">
        <f>Pivot!AF1373</f>
        <v>Operations Analyst
Operations</v>
      </c>
      <c r="H1384" s="11"/>
      <c r="I1384" s="12" t="str">
        <f>Pivot!AG1373</f>
        <v>🏠 Philadelphia
Pennsylvania</v>
      </c>
      <c r="J1384" s="11"/>
      <c r="K1384" s="13">
        <f>Pivot!AH1373</f>
        <v>79381</v>
      </c>
      <c r="L1384" s="11"/>
      <c r="M1384" s="12" t="str">
        <f>Pivot!AI1373</f>
        <v>▲ Active
19/09/2021 -</v>
      </c>
      <c r="N1384" s="178">
        <f>Pivot!AJ1373</f>
        <v>3</v>
      </c>
      <c r="O1384" s="179"/>
    </row>
    <row r="1385" spans="3:15" ht="30" customHeight="1" x14ac:dyDescent="0.25">
      <c r="C1385" s="10" t="str">
        <f>Pivot!AD1374</f>
        <v>00-23733443</v>
      </c>
      <c r="D1385" s="11"/>
      <c r="E1385" s="12" t="str">
        <f>Pivot!AE1374</f>
        <v>♀ Johnny Thompson
31 | Master</v>
      </c>
      <c r="F1385" s="11"/>
      <c r="G1385" s="12" t="str">
        <f>Pivot!AF1374</f>
        <v>Sales Specialist
Sales</v>
      </c>
      <c r="H1385" s="11"/>
      <c r="I1385" s="12" t="str">
        <f>Pivot!AG1374</f>
        <v>🏢 New York City
New York</v>
      </c>
      <c r="J1385" s="11"/>
      <c r="K1385" s="13">
        <f>Pivot!AH1374</f>
        <v>69859</v>
      </c>
      <c r="L1385" s="11"/>
      <c r="M1385" s="12" t="str">
        <f>Pivot!AI1374</f>
        <v>▲ Active
25/02/2016 -</v>
      </c>
      <c r="N1385" s="178">
        <f>Pivot!AJ1374</f>
        <v>8</v>
      </c>
      <c r="O1385" s="179"/>
    </row>
    <row r="1386" spans="3:15" ht="30" customHeight="1" x14ac:dyDescent="0.25">
      <c r="C1386" s="10" t="str">
        <f>Pivot!AD1375</f>
        <v>00-23750417</v>
      </c>
      <c r="D1386" s="11"/>
      <c r="E1386" s="12" t="str">
        <f>Pivot!AE1375</f>
        <v>♀ Crystal Hill
55 | Bachelor</v>
      </c>
      <c r="F1386" s="11"/>
      <c r="G1386" s="12" t="str">
        <f>Pivot!AF1375</f>
        <v>Inventory Specialist
Operations</v>
      </c>
      <c r="H1386" s="11"/>
      <c r="I1386" s="12" t="str">
        <f>Pivot!AG1375</f>
        <v>🏢 Buffalo
New York</v>
      </c>
      <c r="J1386" s="11"/>
      <c r="K1386" s="13">
        <f>Pivot!AH1375</f>
        <v>67430</v>
      </c>
      <c r="L1386" s="11"/>
      <c r="M1386" s="12" t="str">
        <f>Pivot!AI1375</f>
        <v>▲ Active
01/08/2017 -</v>
      </c>
      <c r="N1386" s="178">
        <f>Pivot!AJ1375</f>
        <v>7</v>
      </c>
      <c r="O1386" s="179"/>
    </row>
    <row r="1387" spans="3:15" ht="30" customHeight="1" x14ac:dyDescent="0.25">
      <c r="C1387" s="10" t="str">
        <f>Pivot!AD1376</f>
        <v>00-23769360</v>
      </c>
      <c r="D1387" s="11"/>
      <c r="E1387" s="12" t="str">
        <f>Pivot!AE1376</f>
        <v>♀ Joseph Stanley
59 | Master</v>
      </c>
      <c r="F1387" s="11"/>
      <c r="G1387" s="12" t="str">
        <f>Pivot!AF1376</f>
        <v>Sales Specialist
Sales</v>
      </c>
      <c r="H1387" s="11"/>
      <c r="I1387" s="12" t="str">
        <f>Pivot!AG1376</f>
        <v>🏢 New York City
New York</v>
      </c>
      <c r="J1387" s="11"/>
      <c r="K1387" s="13">
        <f>Pivot!AH1376</f>
        <v>88335</v>
      </c>
      <c r="L1387" s="11"/>
      <c r="M1387" s="12" t="str">
        <f>Pivot!AI1376</f>
        <v>▼ Terminated
08/07/2022 - 11/08/2024</v>
      </c>
      <c r="N1387" s="178">
        <f>Pivot!AJ1376</f>
        <v>2</v>
      </c>
      <c r="O1387" s="179"/>
    </row>
    <row r="1388" spans="3:15" ht="30" customHeight="1" x14ac:dyDescent="0.25">
      <c r="C1388" s="10" t="str">
        <f>Pivot!AD1377</f>
        <v>00-23772773</v>
      </c>
      <c r="D1388" s="11"/>
      <c r="E1388" s="12" t="str">
        <f>Pivot!AE1377</f>
        <v>♂ Brittany Abbott
34 | Bachelor</v>
      </c>
      <c r="F1388" s="11"/>
      <c r="G1388" s="12" t="str">
        <f>Pivot!AF1377</f>
        <v>IT Support Specialist
IT</v>
      </c>
      <c r="H1388" s="11"/>
      <c r="I1388" s="12" t="str">
        <f>Pivot!AG1377</f>
        <v>🏢 Buffalo
New York</v>
      </c>
      <c r="J1388" s="11"/>
      <c r="K1388" s="13">
        <f>Pivot!AH1377</f>
        <v>65176</v>
      </c>
      <c r="L1388" s="11"/>
      <c r="M1388" s="12" t="str">
        <f>Pivot!AI1377</f>
        <v>▲ Active
05/02/2022 -</v>
      </c>
      <c r="N1388" s="178">
        <f>Pivot!AJ1377</f>
        <v>2</v>
      </c>
      <c r="O1388" s="179"/>
    </row>
    <row r="1389" spans="3:15" ht="30" customHeight="1" x14ac:dyDescent="0.25">
      <c r="C1389" s="10" t="str">
        <f>Pivot!AD1378</f>
        <v>00-23774635</v>
      </c>
      <c r="D1389" s="11"/>
      <c r="E1389" s="12" t="str">
        <f>Pivot!AE1378</f>
        <v>♂ Christopher Ryan
41 | Master</v>
      </c>
      <c r="F1389" s="11"/>
      <c r="G1389" s="12" t="str">
        <f>Pivot!AF1378</f>
        <v>Operations Manager
Operations</v>
      </c>
      <c r="H1389" s="11"/>
      <c r="I1389" s="12" t="str">
        <f>Pivot!AG1378</f>
        <v>🏠 Raleigh
North Carolina</v>
      </c>
      <c r="J1389" s="11"/>
      <c r="K1389" s="13">
        <f>Pivot!AH1378</f>
        <v>79278</v>
      </c>
      <c r="L1389" s="11"/>
      <c r="M1389" s="12" t="str">
        <f>Pivot!AI1378</f>
        <v>▲ Active
22/09/2018 -</v>
      </c>
      <c r="N1389" s="178">
        <f>Pivot!AJ1378</f>
        <v>6</v>
      </c>
      <c r="O1389" s="179"/>
    </row>
    <row r="1390" spans="3:15" ht="30" customHeight="1" x14ac:dyDescent="0.25">
      <c r="C1390" s="10" t="str">
        <f>Pivot!AD1379</f>
        <v>00-23801703</v>
      </c>
      <c r="D1390" s="11"/>
      <c r="E1390" s="12" t="str">
        <f>Pivot!AE1379</f>
        <v>♀ Stephen White
28 | Bachelor</v>
      </c>
      <c r="F1390" s="11"/>
      <c r="G1390" s="12" t="str">
        <f>Pivot!AF1379</f>
        <v>Sales Representative
Sales</v>
      </c>
      <c r="H1390" s="11"/>
      <c r="I1390" s="12" t="str">
        <f>Pivot!AG1379</f>
        <v>🏢 New York City
New York</v>
      </c>
      <c r="J1390" s="11"/>
      <c r="K1390" s="13">
        <f>Pivot!AH1379</f>
        <v>63621</v>
      </c>
      <c r="L1390" s="11"/>
      <c r="M1390" s="12" t="str">
        <f>Pivot!AI1379</f>
        <v>▲ Active
20/01/2019 -</v>
      </c>
      <c r="N1390" s="178">
        <f>Pivot!AJ1379</f>
        <v>6</v>
      </c>
      <c r="O1390" s="179"/>
    </row>
    <row r="1391" spans="3:15" ht="30" customHeight="1" x14ac:dyDescent="0.25">
      <c r="C1391" s="10" t="str">
        <f>Pivot!AD1380</f>
        <v>00-23821579</v>
      </c>
      <c r="D1391" s="11"/>
      <c r="E1391" s="12" t="str">
        <f>Pivot!AE1380</f>
        <v>♀ Victoria Hardy
23 | Master</v>
      </c>
      <c r="F1391" s="11"/>
      <c r="G1391" s="12" t="str">
        <f>Pivot!AF1380</f>
        <v>Operations Analyst
Operations</v>
      </c>
      <c r="H1391" s="11"/>
      <c r="I1391" s="12" t="str">
        <f>Pivot!AG1380</f>
        <v>🏢 Rochester
New York</v>
      </c>
      <c r="J1391" s="11"/>
      <c r="K1391" s="13">
        <f>Pivot!AH1380</f>
        <v>71385</v>
      </c>
      <c r="L1391" s="11"/>
      <c r="M1391" s="12" t="str">
        <f>Pivot!AI1380</f>
        <v>▲ Active
28/02/2015 -</v>
      </c>
      <c r="N1391" s="178">
        <f>Pivot!AJ1380</f>
        <v>9</v>
      </c>
      <c r="O1391" s="179"/>
    </row>
    <row r="1392" spans="3:15" ht="30" customHeight="1" x14ac:dyDescent="0.25">
      <c r="C1392" s="10" t="str">
        <f>Pivot!AD1381</f>
        <v>00-23828160</v>
      </c>
      <c r="D1392" s="11"/>
      <c r="E1392" s="12" t="str">
        <f>Pivot!AE1381</f>
        <v>♂ Michael Alexander
29 | Bachelor</v>
      </c>
      <c r="F1392" s="11"/>
      <c r="G1392" s="12" t="str">
        <f>Pivot!AF1381</f>
        <v>IT Support Specialist
IT</v>
      </c>
      <c r="H1392" s="11"/>
      <c r="I1392" s="12" t="str">
        <f>Pivot!AG1381</f>
        <v>🏢 Buffalo
New York</v>
      </c>
      <c r="J1392" s="11"/>
      <c r="K1392" s="13">
        <f>Pivot!AH1381</f>
        <v>58942</v>
      </c>
      <c r="L1392" s="11"/>
      <c r="M1392" s="12" t="str">
        <f>Pivot!AI1381</f>
        <v>▲ Active
11/01/2017 -</v>
      </c>
      <c r="N1392" s="178">
        <f>Pivot!AJ1381</f>
        <v>8</v>
      </c>
      <c r="O1392" s="179"/>
    </row>
    <row r="1393" spans="3:15" ht="30" customHeight="1" x14ac:dyDescent="0.25">
      <c r="C1393" s="10" t="str">
        <f>Pivot!AD1382</f>
        <v>00-23831157</v>
      </c>
      <c r="D1393" s="11"/>
      <c r="E1393" s="12" t="str">
        <f>Pivot!AE1382</f>
        <v>♀ Richard Anderson
36 | High School</v>
      </c>
      <c r="F1393" s="11"/>
      <c r="G1393" s="12" t="str">
        <f>Pivot!AF1382</f>
        <v>IT Support Specialist
IT</v>
      </c>
      <c r="H1393" s="11"/>
      <c r="I1393" s="12" t="str">
        <f>Pivot!AG1382</f>
        <v>🏢 Buffalo
New York</v>
      </c>
      <c r="J1393" s="11"/>
      <c r="K1393" s="13">
        <f>Pivot!AH1382</f>
        <v>55386</v>
      </c>
      <c r="L1393" s="11"/>
      <c r="M1393" s="12" t="str">
        <f>Pivot!AI1382</f>
        <v>▲ Active
02/01/2018 -</v>
      </c>
      <c r="N1393" s="178">
        <f>Pivot!AJ1382</f>
        <v>7</v>
      </c>
      <c r="O1393" s="179"/>
    </row>
    <row r="1394" spans="3:15" ht="30" customHeight="1" x14ac:dyDescent="0.25">
      <c r="C1394" s="10" t="str">
        <f>Pivot!AD1383</f>
        <v>00-23831159</v>
      </c>
      <c r="D1394" s="11"/>
      <c r="E1394" s="12" t="str">
        <f>Pivot!AE1383</f>
        <v>♀ Diana Hall
50 | Bachelor</v>
      </c>
      <c r="F1394" s="11"/>
      <c r="G1394" s="12" t="str">
        <f>Pivot!AF1383</f>
        <v>Inventory Specialist
Operations</v>
      </c>
      <c r="H1394" s="11"/>
      <c r="I1394" s="12" t="str">
        <f>Pivot!AG1383</f>
        <v>🏢 Buffalo
New York</v>
      </c>
      <c r="J1394" s="11"/>
      <c r="K1394" s="13">
        <f>Pivot!AH1383</f>
        <v>65878</v>
      </c>
      <c r="L1394" s="11"/>
      <c r="M1394" s="12" t="str">
        <f>Pivot!AI1383</f>
        <v>▲ Active
11/09/2016 -</v>
      </c>
      <c r="N1394" s="178">
        <f>Pivot!AJ1383</f>
        <v>8</v>
      </c>
      <c r="O1394" s="179"/>
    </row>
    <row r="1395" spans="3:15" ht="30" customHeight="1" x14ac:dyDescent="0.25">
      <c r="C1395" s="10" t="str">
        <f>Pivot!AD1384</f>
        <v>00-23833135</v>
      </c>
      <c r="D1395" s="11"/>
      <c r="E1395" s="12" t="str">
        <f>Pivot!AE1384</f>
        <v>♂ Danielle Hahn
22 | Bachelor</v>
      </c>
      <c r="F1395" s="11"/>
      <c r="G1395" s="12" t="str">
        <f>Pivot!AF1384</f>
        <v>Support Specialist
Customer Service</v>
      </c>
      <c r="H1395" s="11"/>
      <c r="I1395" s="12" t="str">
        <f>Pivot!AG1384</f>
        <v>🏢 Rochester
New York</v>
      </c>
      <c r="J1395" s="11"/>
      <c r="K1395" s="13">
        <f>Pivot!AH1384</f>
        <v>67773</v>
      </c>
      <c r="L1395" s="11"/>
      <c r="M1395" s="12" t="str">
        <f>Pivot!AI1384</f>
        <v>▲ Active
21/01/2022 -</v>
      </c>
      <c r="N1395" s="178">
        <f>Pivot!AJ1384</f>
        <v>3</v>
      </c>
      <c r="O1395" s="179"/>
    </row>
    <row r="1396" spans="3:15" ht="30" customHeight="1" x14ac:dyDescent="0.25">
      <c r="C1396" s="10" t="str">
        <f>Pivot!AD1385</f>
        <v>00-23856023</v>
      </c>
      <c r="D1396" s="11"/>
      <c r="E1396" s="12" t="str">
        <f>Pivot!AE1385</f>
        <v>♂ Angela Montgomery
59 | Bachelor</v>
      </c>
      <c r="F1396" s="11"/>
      <c r="G1396" s="12" t="str">
        <f>Pivot!AF1385</f>
        <v>Sales Consultant
Sales</v>
      </c>
      <c r="H1396" s="11"/>
      <c r="I1396" s="12" t="str">
        <f>Pivot!AG1385</f>
        <v>🏢 New York City
New York</v>
      </c>
      <c r="J1396" s="11"/>
      <c r="K1396" s="13">
        <f>Pivot!AH1385</f>
        <v>90877</v>
      </c>
      <c r="L1396" s="11"/>
      <c r="M1396" s="12" t="str">
        <f>Pivot!AI1385</f>
        <v>▲ Active
02/11/2017 -</v>
      </c>
      <c r="N1396" s="178">
        <f>Pivot!AJ1385</f>
        <v>7</v>
      </c>
      <c r="O1396" s="179"/>
    </row>
    <row r="1397" spans="3:15" ht="30" customHeight="1" x14ac:dyDescent="0.25">
      <c r="C1397" s="10" t="str">
        <f>Pivot!AD1386</f>
        <v>00-23880694</v>
      </c>
      <c r="D1397" s="11"/>
      <c r="E1397" s="12" t="str">
        <f>Pivot!AE1386</f>
        <v>♀ Nicholas Sullivan
35 | High School</v>
      </c>
      <c r="F1397" s="11"/>
      <c r="G1397" s="12" t="str">
        <f>Pivot!AF1386</f>
        <v>Customer Service Representative
Customer Service</v>
      </c>
      <c r="H1397" s="11"/>
      <c r="I1397" s="12" t="str">
        <f>Pivot!AG1386</f>
        <v>🏠 Chicago
Illinois</v>
      </c>
      <c r="J1397" s="11"/>
      <c r="K1397" s="13">
        <f>Pivot!AH1386</f>
        <v>58970</v>
      </c>
      <c r="L1397" s="11"/>
      <c r="M1397" s="12" t="str">
        <f>Pivot!AI1386</f>
        <v>▲ Active
10/06/2016 -</v>
      </c>
      <c r="N1397" s="178">
        <f>Pivot!AJ1386</f>
        <v>8</v>
      </c>
      <c r="O1397" s="179"/>
    </row>
    <row r="1398" spans="3:15" ht="30" customHeight="1" x14ac:dyDescent="0.25">
      <c r="C1398" s="10" t="str">
        <f>Pivot!AD1387</f>
        <v>00-23922336</v>
      </c>
      <c r="D1398" s="11"/>
      <c r="E1398" s="12" t="str">
        <f>Pivot!AE1387</f>
        <v>♂ Melissa Arias
30 | Bachelor</v>
      </c>
      <c r="F1398" s="11"/>
      <c r="G1398" s="12" t="str">
        <f>Pivot!AF1387</f>
        <v>Sales Representative
Sales</v>
      </c>
      <c r="H1398" s="11"/>
      <c r="I1398" s="12" t="str">
        <f>Pivot!AG1387</f>
        <v>🏢 New York City
New York</v>
      </c>
      <c r="J1398" s="11"/>
      <c r="K1398" s="13">
        <f>Pivot!AH1387</f>
        <v>70161</v>
      </c>
      <c r="L1398" s="11"/>
      <c r="M1398" s="12" t="str">
        <f>Pivot!AI1387</f>
        <v>▲ Active
21/02/2019 -</v>
      </c>
      <c r="N1398" s="178">
        <f>Pivot!AJ1387</f>
        <v>5</v>
      </c>
      <c r="O1398" s="179"/>
    </row>
    <row r="1399" spans="3:15" ht="30" customHeight="1" x14ac:dyDescent="0.25">
      <c r="C1399" s="10" t="str">
        <f>Pivot!AD1388</f>
        <v>00-23941705</v>
      </c>
      <c r="D1399" s="11"/>
      <c r="E1399" s="12" t="str">
        <f>Pivot!AE1388</f>
        <v>♂ Jeanette Nichols
33 | Bachelor</v>
      </c>
      <c r="F1399" s="11"/>
      <c r="G1399" s="12" t="str">
        <f>Pivot!AF1388</f>
        <v>Logistics Coordinator
Operations</v>
      </c>
      <c r="H1399" s="11"/>
      <c r="I1399" s="12" t="str">
        <f>Pivot!AG1388</f>
        <v>🏠 Columbus
Ohio</v>
      </c>
      <c r="J1399" s="11"/>
      <c r="K1399" s="13">
        <f>Pivot!AH1388</f>
        <v>63733</v>
      </c>
      <c r="L1399" s="11"/>
      <c r="M1399" s="12" t="str">
        <f>Pivot!AI1388</f>
        <v>▲ Active
10/02/2021 -</v>
      </c>
      <c r="N1399" s="178">
        <f>Pivot!AJ1388</f>
        <v>3</v>
      </c>
      <c r="O1399" s="179"/>
    </row>
    <row r="1400" spans="3:15" ht="30" customHeight="1" x14ac:dyDescent="0.25">
      <c r="C1400" s="10" t="str">
        <f>Pivot!AD1389</f>
        <v>00-23948250</v>
      </c>
      <c r="D1400" s="11"/>
      <c r="E1400" s="12" t="str">
        <f>Pivot!AE1389</f>
        <v>♀ Brandy Johnson
53 | PhD</v>
      </c>
      <c r="F1400" s="11"/>
      <c r="G1400" s="12" t="str">
        <f>Pivot!AF1389</f>
        <v>Sales Consultant
Sales</v>
      </c>
      <c r="H1400" s="11"/>
      <c r="I1400" s="12" t="str">
        <f>Pivot!AG1389</f>
        <v>🏠 Warren
Michigan</v>
      </c>
      <c r="J1400" s="11"/>
      <c r="K1400" s="13">
        <f>Pivot!AH1389</f>
        <v>96485</v>
      </c>
      <c r="L1400" s="11"/>
      <c r="M1400" s="12" t="str">
        <f>Pivot!AI1389</f>
        <v>▲ Active
27/03/2017 -</v>
      </c>
      <c r="N1400" s="178">
        <f>Pivot!AJ1389</f>
        <v>7</v>
      </c>
      <c r="O1400" s="179"/>
    </row>
    <row r="1401" spans="3:15" ht="30" customHeight="1" x14ac:dyDescent="0.25">
      <c r="C1401" s="10" t="str">
        <f>Pivot!AD1390</f>
        <v>00-23948820</v>
      </c>
      <c r="D1401" s="11"/>
      <c r="E1401" s="12" t="str">
        <f>Pivot!AE1390</f>
        <v>♂ Nathan Wheeler
30 | Bachelor</v>
      </c>
      <c r="F1401" s="11"/>
      <c r="G1401" s="12" t="str">
        <f>Pivot!AF1390</f>
        <v>Logistics Coordinator
Operations</v>
      </c>
      <c r="H1401" s="11"/>
      <c r="I1401" s="12" t="str">
        <f>Pivot!AG1390</f>
        <v>🏢 New York City
New York</v>
      </c>
      <c r="J1401" s="11"/>
      <c r="K1401" s="13">
        <f>Pivot!AH1390</f>
        <v>61246</v>
      </c>
      <c r="L1401" s="11"/>
      <c r="M1401" s="12" t="str">
        <f>Pivot!AI1390</f>
        <v>▲ Active
10/03/2017 -</v>
      </c>
      <c r="N1401" s="178">
        <f>Pivot!AJ1390</f>
        <v>7</v>
      </c>
      <c r="O1401" s="179"/>
    </row>
    <row r="1402" spans="3:15" ht="30" customHeight="1" x14ac:dyDescent="0.25">
      <c r="C1402" s="10" t="str">
        <f>Pivot!AD1391</f>
        <v>00-23985428</v>
      </c>
      <c r="D1402" s="11"/>
      <c r="E1402" s="12" t="str">
        <f>Pivot!AE1391</f>
        <v>♂ Anthony James
51 | Bachelor</v>
      </c>
      <c r="F1402" s="11"/>
      <c r="G1402" s="12" t="str">
        <f>Pivot!AF1391</f>
        <v>Operations Analyst
Operations</v>
      </c>
      <c r="H1402" s="11"/>
      <c r="I1402" s="12" t="str">
        <f>Pivot!AG1391</f>
        <v>🏢 New York City
New York</v>
      </c>
      <c r="J1402" s="11"/>
      <c r="K1402" s="13">
        <f>Pivot!AH1391</f>
        <v>88050</v>
      </c>
      <c r="L1402" s="11"/>
      <c r="M1402" s="12" t="str">
        <f>Pivot!AI1391</f>
        <v>▲ Active
11/03/2017 -</v>
      </c>
      <c r="N1402" s="178">
        <f>Pivot!AJ1391</f>
        <v>7</v>
      </c>
      <c r="O1402" s="179"/>
    </row>
    <row r="1403" spans="3:15" ht="30" customHeight="1" x14ac:dyDescent="0.25">
      <c r="C1403" s="10" t="str">
        <f>Pivot!AD1392</f>
        <v>00-24000677</v>
      </c>
      <c r="D1403" s="11"/>
      <c r="E1403" s="12" t="str">
        <f>Pivot!AE1392</f>
        <v>♂ Jose Christian
29 | Bachelor</v>
      </c>
      <c r="F1403" s="11"/>
      <c r="G1403" s="12" t="str">
        <f>Pivot!AF1392</f>
        <v>Sales Representative
Sales</v>
      </c>
      <c r="H1403" s="11"/>
      <c r="I1403" s="12" t="str">
        <f>Pivot!AG1392</f>
        <v>🏢 Buffalo
New York</v>
      </c>
      <c r="J1403" s="11"/>
      <c r="K1403" s="13">
        <f>Pivot!AH1392</f>
        <v>60685</v>
      </c>
      <c r="L1403" s="11"/>
      <c r="M1403" s="12" t="str">
        <f>Pivot!AI1392</f>
        <v>▲ Active
20/01/2022 -</v>
      </c>
      <c r="N1403" s="178">
        <f>Pivot!AJ1392</f>
        <v>3</v>
      </c>
      <c r="O1403" s="179"/>
    </row>
    <row r="1404" spans="3:15" ht="30" customHeight="1" x14ac:dyDescent="0.25">
      <c r="C1404" s="10" t="str">
        <f>Pivot!AD1393</f>
        <v>00-24015162</v>
      </c>
      <c r="D1404" s="11"/>
      <c r="E1404" s="12" t="str">
        <f>Pivot!AE1393</f>
        <v>♂ Anthony Odom
46 | Bachelor</v>
      </c>
      <c r="F1404" s="11"/>
      <c r="G1404" s="12" t="str">
        <f>Pivot!AF1393</f>
        <v>Software Developer
IT</v>
      </c>
      <c r="H1404" s="11"/>
      <c r="I1404" s="12" t="str">
        <f>Pivot!AG1393</f>
        <v>🏢 New York City
New York</v>
      </c>
      <c r="J1404" s="11"/>
      <c r="K1404" s="13">
        <f>Pivot!AH1393</f>
        <v>102667</v>
      </c>
      <c r="L1404" s="11"/>
      <c r="M1404" s="12" t="str">
        <f>Pivot!AI1393</f>
        <v>▲ Active
28/08/2022 -</v>
      </c>
      <c r="N1404" s="178">
        <f>Pivot!AJ1393</f>
        <v>2</v>
      </c>
      <c r="O1404" s="179"/>
    </row>
    <row r="1405" spans="3:15" ht="30" customHeight="1" x14ac:dyDescent="0.25">
      <c r="C1405" s="10" t="str">
        <f>Pivot!AD1394</f>
        <v>00-24020462</v>
      </c>
      <c r="D1405" s="11"/>
      <c r="E1405" s="12" t="str">
        <f>Pivot!AE1394</f>
        <v>♀ Jeremy Burnett
54 | Bachelor</v>
      </c>
      <c r="F1405" s="11"/>
      <c r="G1405" s="12" t="str">
        <f>Pivot!AF1394</f>
        <v>Inventory Specialist
Operations</v>
      </c>
      <c r="H1405" s="11"/>
      <c r="I1405" s="12" t="str">
        <f>Pivot!AG1394</f>
        <v>🏢 New York City
New York</v>
      </c>
      <c r="J1405" s="11"/>
      <c r="K1405" s="13">
        <f>Pivot!AH1394</f>
        <v>67605</v>
      </c>
      <c r="L1405" s="11"/>
      <c r="M1405" s="12" t="str">
        <f>Pivot!AI1394</f>
        <v>▲ Active
31/10/2020 -</v>
      </c>
      <c r="N1405" s="178">
        <f>Pivot!AJ1394</f>
        <v>4</v>
      </c>
      <c r="O1405" s="179"/>
    </row>
    <row r="1406" spans="3:15" ht="30" customHeight="1" x14ac:dyDescent="0.25">
      <c r="C1406" s="10" t="str">
        <f>Pivot!AD1395</f>
        <v>00-24026495</v>
      </c>
      <c r="D1406" s="11"/>
      <c r="E1406" s="12" t="str">
        <f>Pivot!AE1395</f>
        <v>♀ Phillip Marshall
40 | Bachelor</v>
      </c>
      <c r="F1406" s="11"/>
      <c r="G1406" s="12" t="str">
        <f>Pivot!AF1395</f>
        <v>Help Desk Technician
Customer Service</v>
      </c>
      <c r="H1406" s="11"/>
      <c r="I1406" s="12" t="str">
        <f>Pivot!AG1395</f>
        <v>🏢 Buffalo
New York</v>
      </c>
      <c r="J1406" s="11"/>
      <c r="K1406" s="13">
        <f>Pivot!AH1395</f>
        <v>60543</v>
      </c>
      <c r="L1406" s="11"/>
      <c r="M1406" s="12" t="str">
        <f>Pivot!AI1395</f>
        <v>▲ Active
09/11/2016 -</v>
      </c>
      <c r="N1406" s="178">
        <f>Pivot!AJ1395</f>
        <v>8</v>
      </c>
      <c r="O1406" s="179"/>
    </row>
    <row r="1407" spans="3:15" ht="30" customHeight="1" x14ac:dyDescent="0.25">
      <c r="C1407" s="10" t="str">
        <f>Pivot!AD1396</f>
        <v>00-24032377</v>
      </c>
      <c r="D1407" s="11"/>
      <c r="E1407" s="12" t="str">
        <f>Pivot!AE1396</f>
        <v>♂ Carla Chambers
47 | Bachelor</v>
      </c>
      <c r="F1407" s="11"/>
      <c r="G1407" s="12" t="str">
        <f>Pivot!AF1396</f>
        <v>Logistics Coordinator
Operations</v>
      </c>
      <c r="H1407" s="11"/>
      <c r="I1407" s="12" t="str">
        <f>Pivot!AG1396</f>
        <v>🏢 New York City
New York</v>
      </c>
      <c r="J1407" s="11"/>
      <c r="K1407" s="13">
        <f>Pivot!AH1396</f>
        <v>65979</v>
      </c>
      <c r="L1407" s="11"/>
      <c r="M1407" s="12" t="str">
        <f>Pivot!AI1396</f>
        <v>▲ Active
05/05/2017 -</v>
      </c>
      <c r="N1407" s="178">
        <f>Pivot!AJ1396</f>
        <v>7</v>
      </c>
      <c r="O1407" s="179"/>
    </row>
    <row r="1408" spans="3:15" ht="30" customHeight="1" x14ac:dyDescent="0.25">
      <c r="C1408" s="10" t="str">
        <f>Pivot!AD1397</f>
        <v>00-24040914</v>
      </c>
      <c r="D1408" s="11"/>
      <c r="E1408" s="12" t="str">
        <f>Pivot!AE1397</f>
        <v>♀ Rachael Phillips
34 | Bachelor</v>
      </c>
      <c r="F1408" s="11"/>
      <c r="G1408" s="12" t="str">
        <f>Pivot!AF1397</f>
        <v>Software Developer
IT</v>
      </c>
      <c r="H1408" s="11"/>
      <c r="I1408" s="12" t="str">
        <f>Pivot!AG1397</f>
        <v>🏠 Charlotte
North Carolina</v>
      </c>
      <c r="J1408" s="11"/>
      <c r="K1408" s="13">
        <f>Pivot!AH1397</f>
        <v>83426</v>
      </c>
      <c r="L1408" s="11"/>
      <c r="M1408" s="12" t="str">
        <f>Pivot!AI1397</f>
        <v>▲ Active
27/07/2021 -</v>
      </c>
      <c r="N1408" s="178">
        <f>Pivot!AJ1397</f>
        <v>3</v>
      </c>
      <c r="O1408" s="179"/>
    </row>
    <row r="1409" spans="3:15" ht="30" customHeight="1" x14ac:dyDescent="0.25">
      <c r="C1409" s="10" t="str">
        <f>Pivot!AD1398</f>
        <v>00-24055958</v>
      </c>
      <c r="D1409" s="11"/>
      <c r="E1409" s="12" t="str">
        <f>Pivot!AE1398</f>
        <v>♂ Nancy Davis
46 | Bachelor</v>
      </c>
      <c r="F1409" s="11"/>
      <c r="G1409" s="12" t="str">
        <f>Pivot!AF1398</f>
        <v>System Administrator
IT</v>
      </c>
      <c r="H1409" s="11"/>
      <c r="I1409" s="12" t="str">
        <f>Pivot!AG1398</f>
        <v>🏢 New York City
New York</v>
      </c>
      <c r="J1409" s="11"/>
      <c r="K1409" s="13">
        <f>Pivot!AH1398</f>
        <v>75708</v>
      </c>
      <c r="L1409" s="11"/>
      <c r="M1409" s="12" t="str">
        <f>Pivot!AI1398</f>
        <v>▲ Active
19/05/2016 -</v>
      </c>
      <c r="N1409" s="178">
        <f>Pivot!AJ1398</f>
        <v>8</v>
      </c>
      <c r="O1409" s="179"/>
    </row>
    <row r="1410" spans="3:15" ht="30" customHeight="1" x14ac:dyDescent="0.25">
      <c r="C1410" s="10" t="str">
        <f>Pivot!AD1399</f>
        <v>00-24067040</v>
      </c>
      <c r="D1410" s="11"/>
      <c r="E1410" s="12" t="str">
        <f>Pivot!AE1399</f>
        <v>♂ Emily Chavez
30 | Bachelor</v>
      </c>
      <c r="F1410" s="11"/>
      <c r="G1410" s="12" t="str">
        <f>Pivot!AF1399</f>
        <v>Accountant
Finance</v>
      </c>
      <c r="H1410" s="11"/>
      <c r="I1410" s="12" t="str">
        <f>Pivot!AG1399</f>
        <v>🏠 Chicago
Illinois</v>
      </c>
      <c r="J1410" s="11"/>
      <c r="K1410" s="13">
        <f>Pivot!AH1399</f>
        <v>91042</v>
      </c>
      <c r="L1410" s="11"/>
      <c r="M1410" s="12" t="str">
        <f>Pivot!AI1399</f>
        <v>▲ Active
05/05/2023 -</v>
      </c>
      <c r="N1410" s="178">
        <f>Pivot!AJ1399</f>
        <v>1</v>
      </c>
      <c r="O1410" s="179"/>
    </row>
    <row r="1411" spans="3:15" ht="30" customHeight="1" x14ac:dyDescent="0.25">
      <c r="C1411" s="10" t="str">
        <f>Pivot!AD1400</f>
        <v>00-24087799</v>
      </c>
      <c r="D1411" s="11"/>
      <c r="E1411" s="12" t="str">
        <f>Pivot!AE1400</f>
        <v>♂ Deanna Thomas
58 | Bachelor</v>
      </c>
      <c r="F1411" s="11"/>
      <c r="G1411" s="12" t="str">
        <f>Pivot!AF1400</f>
        <v>Software Developer
IT</v>
      </c>
      <c r="H1411" s="11"/>
      <c r="I1411" s="12" t="str">
        <f>Pivot!AG1400</f>
        <v>🏢 Buffalo
New York</v>
      </c>
      <c r="J1411" s="11"/>
      <c r="K1411" s="13">
        <f>Pivot!AH1400</f>
        <v>108416</v>
      </c>
      <c r="L1411" s="11"/>
      <c r="M1411" s="12" t="str">
        <f>Pivot!AI1400</f>
        <v>▲ Active
05/02/2023 -</v>
      </c>
      <c r="N1411" s="178">
        <f>Pivot!AJ1400</f>
        <v>1</v>
      </c>
      <c r="O1411" s="179"/>
    </row>
    <row r="1412" spans="3:15" ht="30" customHeight="1" x14ac:dyDescent="0.25">
      <c r="C1412" s="10" t="str">
        <f>Pivot!AD1401</f>
        <v>00-24093227</v>
      </c>
      <c r="D1412" s="11"/>
      <c r="E1412" s="12" t="str">
        <f>Pivot!AE1401</f>
        <v>♂ Allison Reyes
29 | High School</v>
      </c>
      <c r="F1412" s="11"/>
      <c r="G1412" s="12" t="str">
        <f>Pivot!AF1401</f>
        <v>Help Desk Technician
Customer Service</v>
      </c>
      <c r="H1412" s="11"/>
      <c r="I1412" s="12" t="str">
        <f>Pivot!AG1401</f>
        <v>🏢 Buffalo
New York</v>
      </c>
      <c r="J1412" s="11"/>
      <c r="K1412" s="13">
        <f>Pivot!AH1401</f>
        <v>61498</v>
      </c>
      <c r="L1412" s="11"/>
      <c r="M1412" s="12" t="str">
        <f>Pivot!AI1401</f>
        <v>▲ Active
05/02/2023 -</v>
      </c>
      <c r="N1412" s="178">
        <f>Pivot!AJ1401</f>
        <v>1</v>
      </c>
      <c r="O1412" s="179"/>
    </row>
    <row r="1413" spans="3:15" ht="30" customHeight="1" x14ac:dyDescent="0.25">
      <c r="C1413" s="10" t="str">
        <f>Pivot!AD1402</f>
        <v>00-24097501</v>
      </c>
      <c r="D1413" s="11"/>
      <c r="E1413" s="12" t="str">
        <f>Pivot!AE1402</f>
        <v>♂ Ashley Michael
30 | Bachelor</v>
      </c>
      <c r="F1413" s="11"/>
      <c r="G1413" s="12" t="str">
        <f>Pivot!AF1402</f>
        <v>Sales Representative
Sales</v>
      </c>
      <c r="H1413" s="11"/>
      <c r="I1413" s="12" t="str">
        <f>Pivot!AG1402</f>
        <v>🏢 New York City
New York</v>
      </c>
      <c r="J1413" s="11"/>
      <c r="K1413" s="13">
        <f>Pivot!AH1402</f>
        <v>80404</v>
      </c>
      <c r="L1413" s="11"/>
      <c r="M1413" s="12" t="str">
        <f>Pivot!AI1402</f>
        <v>▲ Active
29/01/2020 -</v>
      </c>
      <c r="N1413" s="178">
        <f>Pivot!AJ1402</f>
        <v>4</v>
      </c>
      <c r="O1413" s="179"/>
    </row>
    <row r="1414" spans="3:15" ht="30" customHeight="1" x14ac:dyDescent="0.25">
      <c r="C1414" s="10" t="str">
        <f>Pivot!AD1403</f>
        <v>00-24098750</v>
      </c>
      <c r="D1414" s="11"/>
      <c r="E1414" s="12" t="str">
        <f>Pivot!AE1403</f>
        <v>♀ Donald Martinez
53 | Bachelor</v>
      </c>
      <c r="F1414" s="11"/>
      <c r="G1414" s="12" t="str">
        <f>Pivot!AF1403</f>
        <v>IT Support Specialist
IT</v>
      </c>
      <c r="H1414" s="11"/>
      <c r="I1414" s="12" t="str">
        <f>Pivot!AG1403</f>
        <v>🏢 New York City
New York</v>
      </c>
      <c r="J1414" s="11"/>
      <c r="K1414" s="13">
        <f>Pivot!AH1403</f>
        <v>62317</v>
      </c>
      <c r="L1414" s="11"/>
      <c r="M1414" s="12" t="str">
        <f>Pivot!AI1403</f>
        <v>▲ Active
09/08/2019 -</v>
      </c>
      <c r="N1414" s="178">
        <f>Pivot!AJ1403</f>
        <v>5</v>
      </c>
      <c r="O1414" s="179"/>
    </row>
    <row r="1415" spans="3:15" ht="30" customHeight="1" x14ac:dyDescent="0.25">
      <c r="C1415" s="10" t="str">
        <f>Pivot!AD1404</f>
        <v>00-24111073</v>
      </c>
      <c r="D1415" s="11"/>
      <c r="E1415" s="12" t="str">
        <f>Pivot!AE1404</f>
        <v>♀ Jacob Andersen
28 | Bachelor</v>
      </c>
      <c r="F1415" s="11"/>
      <c r="G1415" s="12" t="str">
        <f>Pivot!AF1404</f>
        <v>Support Specialist
Customer Service</v>
      </c>
      <c r="H1415" s="11"/>
      <c r="I1415" s="12" t="str">
        <f>Pivot!AG1404</f>
        <v>🏢 New York City
New York</v>
      </c>
      <c r="J1415" s="11"/>
      <c r="K1415" s="13">
        <f>Pivot!AH1404</f>
        <v>61604</v>
      </c>
      <c r="L1415" s="11"/>
      <c r="M1415" s="12" t="str">
        <f>Pivot!AI1404</f>
        <v>▲ Active
11/11/2024 -</v>
      </c>
      <c r="N1415" s="178">
        <f>Pivot!AJ1404</f>
        <v>0</v>
      </c>
      <c r="O1415" s="179"/>
    </row>
    <row r="1416" spans="3:15" ht="30" customHeight="1" x14ac:dyDescent="0.25">
      <c r="C1416" s="10" t="str">
        <f>Pivot!AD1405</f>
        <v>00-24115931</v>
      </c>
      <c r="D1416" s="11"/>
      <c r="E1416" s="12" t="str">
        <f>Pivot!AE1405</f>
        <v>♂ Kevin Bauer
49 | Master</v>
      </c>
      <c r="F1416" s="11"/>
      <c r="G1416" s="12" t="str">
        <f>Pivot!AF1405</f>
        <v>Software Developer
IT</v>
      </c>
      <c r="H1416" s="11"/>
      <c r="I1416" s="12" t="str">
        <f>Pivot!AG1405</f>
        <v>🏢 Rochester
New York</v>
      </c>
      <c r="J1416" s="11"/>
      <c r="K1416" s="13">
        <f>Pivot!AH1405</f>
        <v>86152</v>
      </c>
      <c r="L1416" s="11"/>
      <c r="M1416" s="12" t="str">
        <f>Pivot!AI1405</f>
        <v>▲ Active
21/09/2019 -</v>
      </c>
      <c r="N1416" s="178">
        <f>Pivot!AJ1405</f>
        <v>5</v>
      </c>
      <c r="O1416" s="179"/>
    </row>
    <row r="1417" spans="3:15" ht="30" customHeight="1" x14ac:dyDescent="0.25">
      <c r="C1417" s="10" t="str">
        <f>Pivot!AD1406</f>
        <v>00-24123001</v>
      </c>
      <c r="D1417" s="11"/>
      <c r="E1417" s="12" t="str">
        <f>Pivot!AE1406</f>
        <v>♂ Anita Carpenter
52 | Master</v>
      </c>
      <c r="F1417" s="11"/>
      <c r="G1417" s="12" t="str">
        <f>Pivot!AF1406</f>
        <v>Software Developer
IT</v>
      </c>
      <c r="H1417" s="11"/>
      <c r="I1417" s="12" t="str">
        <f>Pivot!AG1406</f>
        <v>🏠 Allentown
Pennsylvania</v>
      </c>
      <c r="J1417" s="11"/>
      <c r="K1417" s="13">
        <f>Pivot!AH1406</f>
        <v>78423</v>
      </c>
      <c r="L1417" s="11"/>
      <c r="M1417" s="12" t="str">
        <f>Pivot!AI1406</f>
        <v>▲ Active
11/04/2020 -</v>
      </c>
      <c r="N1417" s="178">
        <f>Pivot!AJ1406</f>
        <v>4</v>
      </c>
      <c r="O1417" s="179"/>
    </row>
    <row r="1418" spans="3:15" ht="30" customHeight="1" x14ac:dyDescent="0.25">
      <c r="C1418" s="10" t="str">
        <f>Pivot!AD1407</f>
        <v>00-24161873</v>
      </c>
      <c r="D1418" s="11"/>
      <c r="E1418" s="12" t="str">
        <f>Pivot!AE1407</f>
        <v>♀ Sean White
56 | PhD</v>
      </c>
      <c r="F1418" s="11"/>
      <c r="G1418" s="12" t="str">
        <f>Pivot!AF1407</f>
        <v>Sales Specialist
Sales</v>
      </c>
      <c r="H1418" s="11"/>
      <c r="I1418" s="12" t="str">
        <f>Pivot!AG1407</f>
        <v>🏢 New York City
New York</v>
      </c>
      <c r="J1418" s="11"/>
      <c r="K1418" s="13">
        <f>Pivot!AH1407</f>
        <v>79991</v>
      </c>
      <c r="L1418" s="11"/>
      <c r="M1418" s="12" t="str">
        <f>Pivot!AI1407</f>
        <v>▲ Active
08/08/2022 -</v>
      </c>
      <c r="N1418" s="178">
        <f>Pivot!AJ1407</f>
        <v>2</v>
      </c>
      <c r="O1418" s="179"/>
    </row>
    <row r="1419" spans="3:15" ht="30" customHeight="1" x14ac:dyDescent="0.25">
      <c r="C1419" s="10" t="str">
        <f>Pivot!AD1408</f>
        <v>00-24195922</v>
      </c>
      <c r="D1419" s="11"/>
      <c r="E1419" s="12" t="str">
        <f>Pivot!AE1408</f>
        <v>♂ Roger Carr
47 | Bachelor</v>
      </c>
      <c r="F1419" s="11"/>
      <c r="G1419" s="12" t="str">
        <f>Pivot!AF1408</f>
        <v>Accountant
Finance</v>
      </c>
      <c r="H1419" s="11"/>
      <c r="I1419" s="12" t="str">
        <f>Pivot!AG1408</f>
        <v>🏢 New York City
New York</v>
      </c>
      <c r="J1419" s="11"/>
      <c r="K1419" s="13">
        <f>Pivot!AH1408</f>
        <v>97351</v>
      </c>
      <c r="L1419" s="11"/>
      <c r="M1419" s="12" t="str">
        <f>Pivot!AI1408</f>
        <v>▲ Active
05/11/2019 -</v>
      </c>
      <c r="N1419" s="178">
        <f>Pivot!AJ1408</f>
        <v>5</v>
      </c>
      <c r="O1419" s="179"/>
    </row>
    <row r="1420" spans="3:15" ht="30" customHeight="1" x14ac:dyDescent="0.25">
      <c r="C1420" s="10" t="str">
        <f>Pivot!AD1409</f>
        <v>00-24212949</v>
      </c>
      <c r="D1420" s="11"/>
      <c r="E1420" s="12" t="str">
        <f>Pivot!AE1409</f>
        <v>♂ Tiffany Taylor
60 | High School</v>
      </c>
      <c r="F1420" s="11"/>
      <c r="G1420" s="12" t="str">
        <f>Pivot!AF1409</f>
        <v>Content Creator
Marketing</v>
      </c>
      <c r="H1420" s="11"/>
      <c r="I1420" s="12" t="str">
        <f>Pivot!AG1409</f>
        <v>🏠 Aurora
Illinois</v>
      </c>
      <c r="J1420" s="11"/>
      <c r="K1420" s="13">
        <f>Pivot!AH1409</f>
        <v>66799</v>
      </c>
      <c r="L1420" s="11"/>
      <c r="M1420" s="12" t="str">
        <f>Pivot!AI1409</f>
        <v>▲ Active
01/03/2016 -</v>
      </c>
      <c r="N1420" s="178">
        <f>Pivot!AJ1409</f>
        <v>8</v>
      </c>
      <c r="O1420" s="179"/>
    </row>
    <row r="1421" spans="3:15" ht="30" customHeight="1" x14ac:dyDescent="0.25">
      <c r="C1421" s="10" t="str">
        <f>Pivot!AD1410</f>
        <v>00-24232767</v>
      </c>
      <c r="D1421" s="11"/>
      <c r="E1421" s="12" t="str">
        <f>Pivot!AE1410</f>
        <v>♂ Theodore Thompson
37 | High School</v>
      </c>
      <c r="F1421" s="11"/>
      <c r="G1421" s="12" t="str">
        <f>Pivot!AF1410</f>
        <v>IT Support Specialist
IT</v>
      </c>
      <c r="H1421" s="11"/>
      <c r="I1421" s="12" t="str">
        <f>Pivot!AG1410</f>
        <v>🏢 Rochester
New York</v>
      </c>
      <c r="J1421" s="11"/>
      <c r="K1421" s="13">
        <f>Pivot!AH1410</f>
        <v>54664</v>
      </c>
      <c r="L1421" s="11"/>
      <c r="M1421" s="12" t="str">
        <f>Pivot!AI1410</f>
        <v>▲ Active
05/03/2023 -</v>
      </c>
      <c r="N1421" s="178">
        <f>Pivot!AJ1410</f>
        <v>1</v>
      </c>
      <c r="O1421" s="179"/>
    </row>
    <row r="1422" spans="3:15" ht="30" customHeight="1" x14ac:dyDescent="0.25">
      <c r="C1422" s="10" t="str">
        <f>Pivot!AD1411</f>
        <v>00-24251766</v>
      </c>
      <c r="D1422" s="11"/>
      <c r="E1422" s="12" t="str">
        <f>Pivot!AE1411</f>
        <v>♂ Shelby Lynch
40 | Bachelor</v>
      </c>
      <c r="F1422" s="11"/>
      <c r="G1422" s="12" t="str">
        <f>Pivot!AF1411</f>
        <v>Inventory Specialist
Operations</v>
      </c>
      <c r="H1422" s="11"/>
      <c r="I1422" s="12" t="str">
        <f>Pivot!AG1411</f>
        <v>🏠 Cleveland
Ohio</v>
      </c>
      <c r="J1422" s="11"/>
      <c r="K1422" s="13">
        <f>Pivot!AH1411</f>
        <v>62945</v>
      </c>
      <c r="L1422" s="11"/>
      <c r="M1422" s="12" t="str">
        <f>Pivot!AI1411</f>
        <v>▼ Terminated
14/06/2018 - 11/12/2018</v>
      </c>
      <c r="N1422" s="178">
        <f>Pivot!AJ1411</f>
        <v>0</v>
      </c>
      <c r="O1422" s="179"/>
    </row>
    <row r="1423" spans="3:15" ht="30" customHeight="1" x14ac:dyDescent="0.25">
      <c r="C1423" s="10" t="str">
        <f>Pivot!AD1412</f>
        <v>00-24262473</v>
      </c>
      <c r="D1423" s="11"/>
      <c r="E1423" s="12" t="str">
        <f>Pivot!AE1412</f>
        <v>♀ Paula Osborne
33 | Bachelor</v>
      </c>
      <c r="F1423" s="11"/>
      <c r="G1423" s="12" t="str">
        <f>Pivot!AF1412</f>
        <v>IT Support Specialist
IT</v>
      </c>
      <c r="H1423" s="11"/>
      <c r="I1423" s="12" t="str">
        <f>Pivot!AG1412</f>
        <v>🏠 Philadelphia
Pennsylvania</v>
      </c>
      <c r="J1423" s="11"/>
      <c r="K1423" s="13">
        <f>Pivot!AH1412</f>
        <v>54735</v>
      </c>
      <c r="L1423" s="11"/>
      <c r="M1423" s="12" t="str">
        <f>Pivot!AI1412</f>
        <v>▲ Active
23/01/2020 -</v>
      </c>
      <c r="N1423" s="178">
        <f>Pivot!AJ1412</f>
        <v>5</v>
      </c>
      <c r="O1423" s="179"/>
    </row>
    <row r="1424" spans="3:15" ht="30" customHeight="1" x14ac:dyDescent="0.25">
      <c r="C1424" s="10" t="str">
        <f>Pivot!AD1413</f>
        <v>00-24265941</v>
      </c>
      <c r="D1424" s="11"/>
      <c r="E1424" s="12" t="str">
        <f>Pivot!AE1413</f>
        <v>♀ Philip Hernandez
31 | Bachelor</v>
      </c>
      <c r="F1424" s="11"/>
      <c r="G1424" s="12" t="str">
        <f>Pivot!AF1413</f>
        <v>Sales Specialist
Sales</v>
      </c>
      <c r="H1424" s="11"/>
      <c r="I1424" s="12" t="str">
        <f>Pivot!AG1413</f>
        <v>🏠 Chicago
Illinois</v>
      </c>
      <c r="J1424" s="11"/>
      <c r="K1424" s="13">
        <f>Pivot!AH1413</f>
        <v>62403</v>
      </c>
      <c r="L1424" s="11"/>
      <c r="M1424" s="12" t="str">
        <f>Pivot!AI1413</f>
        <v>▲ Active
01/02/2020 -</v>
      </c>
      <c r="N1424" s="178">
        <f>Pivot!AJ1413</f>
        <v>4</v>
      </c>
      <c r="O1424" s="179"/>
    </row>
    <row r="1425" spans="3:15" ht="30" customHeight="1" x14ac:dyDescent="0.25">
      <c r="C1425" s="10" t="str">
        <f>Pivot!AD1414</f>
        <v>00-24266496</v>
      </c>
      <c r="D1425" s="11"/>
      <c r="E1425" s="12" t="str">
        <f>Pivot!AE1414</f>
        <v>♀ John Flores
57 | Bachelor</v>
      </c>
      <c r="F1425" s="11"/>
      <c r="G1425" s="12" t="str">
        <f>Pivot!AF1414</f>
        <v>Logistics Coordinator
Operations</v>
      </c>
      <c r="H1425" s="11"/>
      <c r="I1425" s="12" t="str">
        <f>Pivot!AG1414</f>
        <v>🏠 Warren
Michigan</v>
      </c>
      <c r="J1425" s="11"/>
      <c r="K1425" s="13">
        <f>Pivot!AH1414</f>
        <v>65329</v>
      </c>
      <c r="L1425" s="11"/>
      <c r="M1425" s="12" t="str">
        <f>Pivot!AI1414</f>
        <v>▲ Active
03/08/2023 -</v>
      </c>
      <c r="N1425" s="178">
        <f>Pivot!AJ1414</f>
        <v>1</v>
      </c>
      <c r="O1425" s="179"/>
    </row>
    <row r="1426" spans="3:15" ht="30" customHeight="1" x14ac:dyDescent="0.25">
      <c r="C1426" s="10" t="str">
        <f>Pivot!AD1415</f>
        <v>00-24270328</v>
      </c>
      <c r="D1426" s="11"/>
      <c r="E1426" s="12" t="str">
        <f>Pivot!AE1415</f>
        <v>♂ Jessica Payne
46 | Bachelor</v>
      </c>
      <c r="F1426" s="11"/>
      <c r="G1426" s="12" t="str">
        <f>Pivot!AF1415</f>
        <v>Sales Representative
Sales</v>
      </c>
      <c r="H1426" s="11"/>
      <c r="I1426" s="12" t="str">
        <f>Pivot!AG1415</f>
        <v>🏠 Charlotte
North Carolina</v>
      </c>
      <c r="J1426" s="11"/>
      <c r="K1426" s="13">
        <f>Pivot!AH1415</f>
        <v>67602</v>
      </c>
      <c r="L1426" s="11"/>
      <c r="M1426" s="12" t="str">
        <f>Pivot!AI1415</f>
        <v>▲ Active
15/12/2015 -</v>
      </c>
      <c r="N1426" s="178">
        <f>Pivot!AJ1415</f>
        <v>9</v>
      </c>
      <c r="O1426" s="179"/>
    </row>
    <row r="1427" spans="3:15" ht="30" customHeight="1" x14ac:dyDescent="0.25">
      <c r="C1427" s="10" t="str">
        <f>Pivot!AD1416</f>
        <v>00-24272571</v>
      </c>
      <c r="D1427" s="11"/>
      <c r="E1427" s="12" t="str">
        <f>Pivot!AE1416</f>
        <v>♂ Nicole Johns
23 | Bachelor</v>
      </c>
      <c r="F1427" s="11"/>
      <c r="G1427" s="12" t="str">
        <f>Pivot!AF1416</f>
        <v>Operations Analyst
Operations</v>
      </c>
      <c r="H1427" s="11"/>
      <c r="I1427" s="12" t="str">
        <f>Pivot!AG1416</f>
        <v>🏠 Detroit
Michigan</v>
      </c>
      <c r="J1427" s="11"/>
      <c r="K1427" s="13">
        <f>Pivot!AH1416</f>
        <v>94359</v>
      </c>
      <c r="L1427" s="11"/>
      <c r="M1427" s="12" t="str">
        <f>Pivot!AI1416</f>
        <v>▲ Active
26/01/2020 -</v>
      </c>
      <c r="N1427" s="178">
        <f>Pivot!AJ1416</f>
        <v>4</v>
      </c>
      <c r="O1427" s="179"/>
    </row>
    <row r="1428" spans="3:15" ht="30" customHeight="1" x14ac:dyDescent="0.25">
      <c r="C1428" s="10" t="str">
        <f>Pivot!AD1417</f>
        <v>00-24282218</v>
      </c>
      <c r="D1428" s="11"/>
      <c r="E1428" s="12" t="str">
        <f>Pivot!AE1417</f>
        <v>♂ John Tran
53 | Bachelor</v>
      </c>
      <c r="F1428" s="11"/>
      <c r="G1428" s="12" t="str">
        <f>Pivot!AF1417</f>
        <v>Logistics Coordinator
Operations</v>
      </c>
      <c r="H1428" s="11"/>
      <c r="I1428" s="12" t="str">
        <f>Pivot!AG1417</f>
        <v>🏠 Norfolk
Virginia</v>
      </c>
      <c r="J1428" s="11"/>
      <c r="K1428" s="13">
        <f>Pivot!AH1417</f>
        <v>67630</v>
      </c>
      <c r="L1428" s="11"/>
      <c r="M1428" s="12" t="str">
        <f>Pivot!AI1417</f>
        <v>▼ Terminated
05/01/2017 - 25/01/2018</v>
      </c>
      <c r="N1428" s="178">
        <f>Pivot!AJ1417</f>
        <v>1</v>
      </c>
      <c r="O1428" s="179"/>
    </row>
    <row r="1429" spans="3:15" ht="30" customHeight="1" x14ac:dyDescent="0.25">
      <c r="C1429" s="10" t="str">
        <f>Pivot!AD1418</f>
        <v>00-24284125</v>
      </c>
      <c r="D1429" s="11"/>
      <c r="E1429" s="12" t="str">
        <f>Pivot!AE1418</f>
        <v>♂ Jennifer Mitchell
43 | Bachelor</v>
      </c>
      <c r="F1429" s="11"/>
      <c r="G1429" s="12" t="str">
        <f>Pivot!AF1418</f>
        <v>Help Desk Technician
Customer Service</v>
      </c>
      <c r="H1429" s="11"/>
      <c r="I1429" s="12" t="str">
        <f>Pivot!AG1418</f>
        <v>🏢 Buffalo
New York</v>
      </c>
      <c r="J1429" s="11"/>
      <c r="K1429" s="13">
        <f>Pivot!AH1418</f>
        <v>92829</v>
      </c>
      <c r="L1429" s="11"/>
      <c r="M1429" s="12" t="str">
        <f>Pivot!AI1418</f>
        <v>▲ Active
04/04/2017 -</v>
      </c>
      <c r="N1429" s="178">
        <f>Pivot!AJ1418</f>
        <v>7</v>
      </c>
      <c r="O1429" s="179"/>
    </row>
    <row r="1430" spans="3:15" ht="30" customHeight="1" x14ac:dyDescent="0.25">
      <c r="C1430" s="10" t="str">
        <f>Pivot!AD1419</f>
        <v>00-24284340</v>
      </c>
      <c r="D1430" s="11"/>
      <c r="E1430" s="12" t="str">
        <f>Pivot!AE1419</f>
        <v>♀ Riley Johnson
59 | High School</v>
      </c>
      <c r="F1430" s="11"/>
      <c r="G1430" s="12" t="str">
        <f>Pivot!AF1419</f>
        <v>Customer Service Representative
Customer Service</v>
      </c>
      <c r="H1430" s="11"/>
      <c r="I1430" s="12" t="str">
        <f>Pivot!AG1419</f>
        <v>🏢 Rochester
New York</v>
      </c>
      <c r="J1430" s="11"/>
      <c r="K1430" s="13">
        <f>Pivot!AH1419</f>
        <v>63832</v>
      </c>
      <c r="L1430" s="11"/>
      <c r="M1430" s="12" t="str">
        <f>Pivot!AI1419</f>
        <v>▲ Active
25/08/2017 -</v>
      </c>
      <c r="N1430" s="178">
        <f>Pivot!AJ1419</f>
        <v>7</v>
      </c>
      <c r="O1430" s="179"/>
    </row>
    <row r="1431" spans="3:15" ht="30" customHeight="1" x14ac:dyDescent="0.25">
      <c r="C1431" s="10" t="str">
        <f>Pivot!AD1420</f>
        <v>00-24284867</v>
      </c>
      <c r="D1431" s="11"/>
      <c r="E1431" s="12" t="str">
        <f>Pivot!AE1420</f>
        <v>♂ Brenda Carter
41 | Bachelor</v>
      </c>
      <c r="F1431" s="11"/>
      <c r="G1431" s="12" t="str">
        <f>Pivot!AF1420</f>
        <v>SEO Specialist
Marketing</v>
      </c>
      <c r="H1431" s="11"/>
      <c r="I1431" s="12" t="str">
        <f>Pivot!AG1420</f>
        <v>🏢 New York City
New York</v>
      </c>
      <c r="J1431" s="11"/>
      <c r="K1431" s="13">
        <f>Pivot!AH1420</f>
        <v>74151</v>
      </c>
      <c r="L1431" s="11"/>
      <c r="M1431" s="12" t="str">
        <f>Pivot!AI1420</f>
        <v>▲ Active
18/11/2019 -</v>
      </c>
      <c r="N1431" s="178">
        <f>Pivot!AJ1420</f>
        <v>5</v>
      </c>
      <c r="O1431" s="179"/>
    </row>
    <row r="1432" spans="3:15" ht="30" customHeight="1" x14ac:dyDescent="0.25">
      <c r="C1432" s="10" t="str">
        <f>Pivot!AD1421</f>
        <v>00-24293562</v>
      </c>
      <c r="D1432" s="11"/>
      <c r="E1432" s="12" t="str">
        <f>Pivot!AE1421</f>
        <v>♂ Robert Brown
40 | High School</v>
      </c>
      <c r="F1432" s="11"/>
      <c r="G1432" s="12" t="str">
        <f>Pivot!AF1421</f>
        <v>IT Support Specialist
IT</v>
      </c>
      <c r="H1432" s="11"/>
      <c r="I1432" s="12" t="str">
        <f>Pivot!AG1421</f>
        <v>🏢 New York City
New York</v>
      </c>
      <c r="J1432" s="11"/>
      <c r="K1432" s="13">
        <f>Pivot!AH1421</f>
        <v>63254</v>
      </c>
      <c r="L1432" s="11"/>
      <c r="M1432" s="12" t="str">
        <f>Pivot!AI1421</f>
        <v>▲ Active
02/07/2024 -</v>
      </c>
      <c r="N1432" s="178">
        <f>Pivot!AJ1421</f>
        <v>0</v>
      </c>
      <c r="O1432" s="179"/>
    </row>
    <row r="1433" spans="3:15" ht="30" customHeight="1" x14ac:dyDescent="0.25">
      <c r="C1433" s="10" t="str">
        <f>Pivot!AD1422</f>
        <v>00-24301134</v>
      </c>
      <c r="D1433" s="11"/>
      <c r="E1433" s="12" t="str">
        <f>Pivot!AE1422</f>
        <v>♀ Joseph Walker
39 | Bachelor</v>
      </c>
      <c r="F1433" s="11"/>
      <c r="G1433" s="12" t="str">
        <f>Pivot!AF1422</f>
        <v>Sales Consultant
Sales</v>
      </c>
      <c r="H1433" s="11"/>
      <c r="I1433" s="12" t="str">
        <f>Pivot!AG1422</f>
        <v>🏢 Buffalo
New York</v>
      </c>
      <c r="J1433" s="11"/>
      <c r="K1433" s="13">
        <f>Pivot!AH1422</f>
        <v>65021</v>
      </c>
      <c r="L1433" s="11"/>
      <c r="M1433" s="12" t="str">
        <f>Pivot!AI1422</f>
        <v>▲ Active
14/02/2017 -</v>
      </c>
      <c r="N1433" s="178">
        <f>Pivot!AJ1422</f>
        <v>7</v>
      </c>
      <c r="O1433" s="179"/>
    </row>
    <row r="1434" spans="3:15" ht="30" customHeight="1" x14ac:dyDescent="0.25">
      <c r="C1434" s="10" t="str">
        <f>Pivot!AD1423</f>
        <v>00-24308677</v>
      </c>
      <c r="D1434" s="11"/>
      <c r="E1434" s="12" t="str">
        <f>Pivot!AE1423</f>
        <v>♂ Tara Mejia
40 | Master</v>
      </c>
      <c r="F1434" s="11"/>
      <c r="G1434" s="12" t="str">
        <f>Pivot!AF1423</f>
        <v>System Administrator
IT</v>
      </c>
      <c r="H1434" s="11"/>
      <c r="I1434" s="12" t="str">
        <f>Pivot!AG1423</f>
        <v>🏠 Columbus
Ohio</v>
      </c>
      <c r="J1434" s="11"/>
      <c r="K1434" s="13">
        <f>Pivot!AH1423</f>
        <v>94335</v>
      </c>
      <c r="L1434" s="11"/>
      <c r="M1434" s="12" t="str">
        <f>Pivot!AI1423</f>
        <v>▲ Active
05/01/2019 -</v>
      </c>
      <c r="N1434" s="178">
        <f>Pivot!AJ1423</f>
        <v>6</v>
      </c>
      <c r="O1434" s="179"/>
    </row>
    <row r="1435" spans="3:15" ht="30" customHeight="1" x14ac:dyDescent="0.25">
      <c r="C1435" s="10" t="str">
        <f>Pivot!AD1424</f>
        <v>00-24312148</v>
      </c>
      <c r="D1435" s="11"/>
      <c r="E1435" s="12" t="str">
        <f>Pivot!AE1424</f>
        <v>♂ Jason Johnston
25 | Master</v>
      </c>
      <c r="F1435" s="11"/>
      <c r="G1435" s="12" t="str">
        <f>Pivot!AF1424</f>
        <v>Sales Consultant
Sales</v>
      </c>
      <c r="H1435" s="11"/>
      <c r="I1435" s="12" t="str">
        <f>Pivot!AG1424</f>
        <v>🏠 Allentown
Pennsylvania</v>
      </c>
      <c r="J1435" s="11"/>
      <c r="K1435" s="13">
        <f>Pivot!AH1424</f>
        <v>68315</v>
      </c>
      <c r="L1435" s="11"/>
      <c r="M1435" s="12" t="str">
        <f>Pivot!AI1424</f>
        <v>▲ Active
15/03/2016 -</v>
      </c>
      <c r="N1435" s="178">
        <f>Pivot!AJ1424</f>
        <v>8</v>
      </c>
      <c r="O1435" s="179"/>
    </row>
    <row r="1436" spans="3:15" ht="30" customHeight="1" x14ac:dyDescent="0.25">
      <c r="C1436" s="10" t="str">
        <f>Pivot!AD1425</f>
        <v>00-24327177</v>
      </c>
      <c r="D1436" s="11"/>
      <c r="E1436" s="12" t="str">
        <f>Pivot!AE1425</f>
        <v>♂ Matthew Miller
48 | Bachelor</v>
      </c>
      <c r="F1436" s="11"/>
      <c r="G1436" s="12" t="str">
        <f>Pivot!AF1425</f>
        <v>Logistics Coordinator
Operations</v>
      </c>
      <c r="H1436" s="11"/>
      <c r="I1436" s="12" t="str">
        <f>Pivot!AG1425</f>
        <v>🏠 Grand Rapids
Michigan</v>
      </c>
      <c r="J1436" s="11"/>
      <c r="K1436" s="13">
        <f>Pivot!AH1425</f>
        <v>72320</v>
      </c>
      <c r="L1436" s="11"/>
      <c r="M1436" s="12" t="str">
        <f>Pivot!AI1425</f>
        <v>▲ Active
24/05/2018 -</v>
      </c>
      <c r="N1436" s="178">
        <f>Pivot!AJ1425</f>
        <v>6</v>
      </c>
      <c r="O1436" s="179"/>
    </row>
    <row r="1437" spans="3:15" ht="30" customHeight="1" x14ac:dyDescent="0.25">
      <c r="C1437" s="10" t="str">
        <f>Pivot!AD1426</f>
        <v>00-24330160</v>
      </c>
      <c r="D1437" s="11"/>
      <c r="E1437" s="12" t="str">
        <f>Pivot!AE1426</f>
        <v>♀ James Mills
40 | Bachelor</v>
      </c>
      <c r="F1437" s="11"/>
      <c r="G1437" s="12" t="str">
        <f>Pivot!AF1426</f>
        <v>Logistics Coordinator
Operations</v>
      </c>
      <c r="H1437" s="11"/>
      <c r="I1437" s="12" t="str">
        <f>Pivot!AG1426</f>
        <v>🏠 Cleveland
Ohio</v>
      </c>
      <c r="J1437" s="11"/>
      <c r="K1437" s="13">
        <f>Pivot!AH1426</f>
        <v>62386</v>
      </c>
      <c r="L1437" s="11"/>
      <c r="M1437" s="12" t="str">
        <f>Pivot!AI1426</f>
        <v>▲ Active
11/04/2021 -</v>
      </c>
      <c r="N1437" s="178">
        <f>Pivot!AJ1426</f>
        <v>3</v>
      </c>
      <c r="O1437" s="179"/>
    </row>
    <row r="1438" spans="3:15" ht="30" customHeight="1" x14ac:dyDescent="0.25">
      <c r="C1438" s="10" t="str">
        <f>Pivot!AD1427</f>
        <v>00-24336334</v>
      </c>
      <c r="D1438" s="11"/>
      <c r="E1438" s="12" t="str">
        <f>Pivot!AE1427</f>
        <v>♂ Heather King
44 | Bachelor</v>
      </c>
      <c r="F1438" s="11"/>
      <c r="G1438" s="12" t="str">
        <f>Pivot!AF1427</f>
        <v>System Administrator
IT</v>
      </c>
      <c r="H1438" s="11"/>
      <c r="I1438" s="12" t="str">
        <f>Pivot!AG1427</f>
        <v>🏠 Norfolk
Virginia</v>
      </c>
      <c r="J1438" s="11"/>
      <c r="K1438" s="13">
        <f>Pivot!AH1427</f>
        <v>91377</v>
      </c>
      <c r="L1438" s="11"/>
      <c r="M1438" s="12" t="str">
        <f>Pivot!AI1427</f>
        <v>▲ Active
01/07/2017 -</v>
      </c>
      <c r="N1438" s="178">
        <f>Pivot!AJ1427</f>
        <v>7</v>
      </c>
      <c r="O1438" s="179"/>
    </row>
    <row r="1439" spans="3:15" ht="30" customHeight="1" x14ac:dyDescent="0.25">
      <c r="C1439" s="10" t="str">
        <f>Pivot!AD1428</f>
        <v>00-24346658</v>
      </c>
      <c r="D1439" s="11"/>
      <c r="E1439" s="12" t="str">
        <f>Pivot!AE1428</f>
        <v>♀ Dennis Heath
53 | PhD</v>
      </c>
      <c r="F1439" s="11"/>
      <c r="G1439" s="12" t="str">
        <f>Pivot!AF1428</f>
        <v>Sales Specialist
Sales</v>
      </c>
      <c r="H1439" s="11"/>
      <c r="I1439" s="12" t="str">
        <f>Pivot!AG1428</f>
        <v>🏢 Buffalo
New York</v>
      </c>
      <c r="J1439" s="11"/>
      <c r="K1439" s="13">
        <f>Pivot!AH1428</f>
        <v>64310</v>
      </c>
      <c r="L1439" s="11"/>
      <c r="M1439" s="12" t="str">
        <f>Pivot!AI1428</f>
        <v>▲ Active
30/09/2017 -</v>
      </c>
      <c r="N1439" s="178">
        <f>Pivot!AJ1428</f>
        <v>7</v>
      </c>
      <c r="O1439" s="179"/>
    </row>
    <row r="1440" spans="3:15" ht="30" customHeight="1" x14ac:dyDescent="0.25">
      <c r="C1440" s="10" t="str">
        <f>Pivot!AD1429</f>
        <v>00-24355076</v>
      </c>
      <c r="D1440" s="11"/>
      <c r="E1440" s="12" t="str">
        <f>Pivot!AE1429</f>
        <v>♂ Jennifer Howard
50 | High School</v>
      </c>
      <c r="F1440" s="11"/>
      <c r="G1440" s="12" t="str">
        <f>Pivot!AF1429</f>
        <v>IT Support Specialist
IT</v>
      </c>
      <c r="H1440" s="11"/>
      <c r="I1440" s="12" t="str">
        <f>Pivot!AG1429</f>
        <v>🏠 Chicago
Illinois</v>
      </c>
      <c r="J1440" s="11"/>
      <c r="K1440" s="13">
        <f>Pivot!AH1429</f>
        <v>57296</v>
      </c>
      <c r="L1440" s="11"/>
      <c r="M1440" s="12" t="str">
        <f>Pivot!AI1429</f>
        <v>▲ Active
16/02/2018 -</v>
      </c>
      <c r="N1440" s="178">
        <f>Pivot!AJ1429</f>
        <v>6</v>
      </c>
      <c r="O1440" s="179"/>
    </row>
    <row r="1441" spans="3:15" ht="30" customHeight="1" x14ac:dyDescent="0.25">
      <c r="C1441" s="10" t="str">
        <f>Pivot!AD1430</f>
        <v>00-24357588</v>
      </c>
      <c r="D1441" s="11"/>
      <c r="E1441" s="12" t="str">
        <f>Pivot!AE1430</f>
        <v>♂ Anne Hansen
45 | Bachelor</v>
      </c>
      <c r="F1441" s="11"/>
      <c r="G1441" s="12" t="str">
        <f>Pivot!AF1430</f>
        <v>Help Desk Technician
Customer Service</v>
      </c>
      <c r="H1441" s="11"/>
      <c r="I1441" s="12" t="str">
        <f>Pivot!AG1430</f>
        <v>🏢 New York City
New York</v>
      </c>
      <c r="J1441" s="11"/>
      <c r="K1441" s="13">
        <f>Pivot!AH1430</f>
        <v>94356</v>
      </c>
      <c r="L1441" s="11"/>
      <c r="M1441" s="12" t="str">
        <f>Pivot!AI1430</f>
        <v>▼ Terminated
19/09/2017 - 01/07/2021</v>
      </c>
      <c r="N1441" s="178">
        <f>Pivot!AJ1430</f>
        <v>3</v>
      </c>
      <c r="O1441" s="179"/>
    </row>
    <row r="1442" spans="3:15" ht="30" customHeight="1" x14ac:dyDescent="0.25">
      <c r="C1442" s="10" t="str">
        <f>Pivot!AD1431</f>
        <v>00-24358786</v>
      </c>
      <c r="D1442" s="11"/>
      <c r="E1442" s="12" t="str">
        <f>Pivot!AE1431</f>
        <v>♀ Steven Wise
31 | Master</v>
      </c>
      <c r="F1442" s="11"/>
      <c r="G1442" s="12" t="str">
        <f>Pivot!AF1431</f>
        <v>Sales Specialist
Sales</v>
      </c>
      <c r="H1442" s="11"/>
      <c r="I1442" s="12" t="str">
        <f>Pivot!AG1431</f>
        <v>🏢 New York City
New York</v>
      </c>
      <c r="J1442" s="11"/>
      <c r="K1442" s="13">
        <f>Pivot!AH1431</f>
        <v>88043</v>
      </c>
      <c r="L1442" s="11"/>
      <c r="M1442" s="12" t="str">
        <f>Pivot!AI1431</f>
        <v>▲ Active
22/07/2018 -</v>
      </c>
      <c r="N1442" s="178">
        <f>Pivot!AJ1431</f>
        <v>6</v>
      </c>
      <c r="O1442" s="179"/>
    </row>
    <row r="1443" spans="3:15" ht="30" customHeight="1" x14ac:dyDescent="0.25">
      <c r="C1443" s="10" t="str">
        <f>Pivot!AD1432</f>
        <v>00-24370285</v>
      </c>
      <c r="D1443" s="11"/>
      <c r="E1443" s="12" t="str">
        <f>Pivot!AE1432</f>
        <v>♂ Sylvia Bell
21 | Bachelor</v>
      </c>
      <c r="F1443" s="11"/>
      <c r="G1443" s="12" t="str">
        <f>Pivot!AF1432</f>
        <v>Sales Representative
Sales</v>
      </c>
      <c r="H1443" s="11"/>
      <c r="I1443" s="12" t="str">
        <f>Pivot!AG1432</f>
        <v>🏢 New York City
New York</v>
      </c>
      <c r="J1443" s="11"/>
      <c r="K1443" s="13">
        <f>Pivot!AH1432</f>
        <v>60481</v>
      </c>
      <c r="L1443" s="11"/>
      <c r="M1443" s="12" t="str">
        <f>Pivot!AI1432</f>
        <v>▲ Active
11/06/2017 -</v>
      </c>
      <c r="N1443" s="178">
        <f>Pivot!AJ1432</f>
        <v>7</v>
      </c>
      <c r="O1443" s="179"/>
    </row>
    <row r="1444" spans="3:15" ht="30" customHeight="1" x14ac:dyDescent="0.25">
      <c r="C1444" s="10" t="str">
        <f>Pivot!AD1433</f>
        <v>00-24371585</v>
      </c>
      <c r="D1444" s="11"/>
      <c r="E1444" s="12" t="str">
        <f>Pivot!AE1433</f>
        <v>♂ Shelby Waller
64 | Bachelor</v>
      </c>
      <c r="F1444" s="11"/>
      <c r="G1444" s="12" t="str">
        <f>Pivot!AF1433</f>
        <v>Operations Manager
Operations</v>
      </c>
      <c r="H1444" s="11"/>
      <c r="I1444" s="12" t="str">
        <f>Pivot!AG1433</f>
        <v>🏠 Allentown
Pennsylvania</v>
      </c>
      <c r="J1444" s="11"/>
      <c r="K1444" s="13">
        <f>Pivot!AH1433</f>
        <v>90344</v>
      </c>
      <c r="L1444" s="11"/>
      <c r="M1444" s="12" t="str">
        <f>Pivot!AI1433</f>
        <v>▲ Active
25/05/2017 -</v>
      </c>
      <c r="N1444" s="178">
        <f>Pivot!AJ1433</f>
        <v>7</v>
      </c>
      <c r="O1444" s="179"/>
    </row>
    <row r="1445" spans="3:15" ht="30" customHeight="1" x14ac:dyDescent="0.25">
      <c r="C1445" s="10" t="str">
        <f>Pivot!AD1434</f>
        <v>00-24379674</v>
      </c>
      <c r="D1445" s="11"/>
      <c r="E1445" s="12" t="str">
        <f>Pivot!AE1434</f>
        <v>♂ Jackie Travis
33 | Master</v>
      </c>
      <c r="F1445" s="11"/>
      <c r="G1445" s="12" t="str">
        <f>Pivot!AF1434</f>
        <v>Sales Specialist
Sales</v>
      </c>
      <c r="H1445" s="11"/>
      <c r="I1445" s="12" t="str">
        <f>Pivot!AG1434</f>
        <v>🏠 Warren
Michigan</v>
      </c>
      <c r="J1445" s="11"/>
      <c r="K1445" s="13">
        <f>Pivot!AH1434</f>
        <v>77520</v>
      </c>
      <c r="L1445" s="11"/>
      <c r="M1445" s="12" t="str">
        <f>Pivot!AI1434</f>
        <v>▲ Active
03/02/2022 -</v>
      </c>
      <c r="N1445" s="178">
        <f>Pivot!AJ1434</f>
        <v>2</v>
      </c>
      <c r="O1445" s="179"/>
    </row>
    <row r="1446" spans="3:15" ht="30" customHeight="1" x14ac:dyDescent="0.25">
      <c r="C1446" s="10" t="str">
        <f>Pivot!AD1435</f>
        <v>00-24388551</v>
      </c>
      <c r="D1446" s="11"/>
      <c r="E1446" s="12" t="str">
        <f>Pivot!AE1435</f>
        <v>♀ Kimberly Parker
62 | Bachelor</v>
      </c>
      <c r="F1446" s="11"/>
      <c r="G1446" s="12" t="str">
        <f>Pivot!AF1435</f>
        <v>Software Developer
IT</v>
      </c>
      <c r="H1446" s="11"/>
      <c r="I1446" s="12" t="str">
        <f>Pivot!AG1435</f>
        <v>🏢 Rochester
New York</v>
      </c>
      <c r="J1446" s="11"/>
      <c r="K1446" s="13">
        <f>Pivot!AH1435</f>
        <v>95252</v>
      </c>
      <c r="L1446" s="11"/>
      <c r="M1446" s="12" t="str">
        <f>Pivot!AI1435</f>
        <v>▲ Active
16/01/2018 -</v>
      </c>
      <c r="N1446" s="178">
        <f>Pivot!AJ1435</f>
        <v>7</v>
      </c>
      <c r="O1446" s="179"/>
    </row>
    <row r="1447" spans="3:15" ht="30" customHeight="1" x14ac:dyDescent="0.25">
      <c r="C1447" s="10" t="str">
        <f>Pivot!AD1436</f>
        <v>00-24391123</v>
      </c>
      <c r="D1447" s="11"/>
      <c r="E1447" s="12" t="str">
        <f>Pivot!AE1436</f>
        <v>♂ Nathan Arnold
48 | Bachelor</v>
      </c>
      <c r="F1447" s="11"/>
      <c r="G1447" s="12" t="str">
        <f>Pivot!AF1436</f>
        <v>Logistics Coordinator
Operations</v>
      </c>
      <c r="H1447" s="11"/>
      <c r="I1447" s="12" t="str">
        <f>Pivot!AG1436</f>
        <v>🏠 Naperville
Illinois</v>
      </c>
      <c r="J1447" s="11"/>
      <c r="K1447" s="13">
        <f>Pivot!AH1436</f>
        <v>71230</v>
      </c>
      <c r="L1447" s="11"/>
      <c r="M1447" s="12" t="str">
        <f>Pivot!AI1436</f>
        <v>▲ Active
26/02/2017 -</v>
      </c>
      <c r="N1447" s="178">
        <f>Pivot!AJ1436</f>
        <v>7</v>
      </c>
      <c r="O1447" s="179"/>
    </row>
    <row r="1448" spans="3:15" ht="30" customHeight="1" x14ac:dyDescent="0.25">
      <c r="C1448" s="10" t="str">
        <f>Pivot!AD1437</f>
        <v>00-24404851</v>
      </c>
      <c r="D1448" s="11"/>
      <c r="E1448" s="12" t="str">
        <f>Pivot!AE1437</f>
        <v>♂ Tommy Vargas
57 | High School</v>
      </c>
      <c r="F1448" s="11"/>
      <c r="G1448" s="12" t="str">
        <f>Pivot!AF1437</f>
        <v>Inventory Specialist
Operations</v>
      </c>
      <c r="H1448" s="11"/>
      <c r="I1448" s="12" t="str">
        <f>Pivot!AG1437</f>
        <v>🏢 Buffalo
New York</v>
      </c>
      <c r="J1448" s="11"/>
      <c r="K1448" s="13">
        <f>Pivot!AH1437</f>
        <v>61493</v>
      </c>
      <c r="L1448" s="11"/>
      <c r="M1448" s="12" t="str">
        <f>Pivot!AI1437</f>
        <v>▲ Active
29/06/2017 -</v>
      </c>
      <c r="N1448" s="178">
        <f>Pivot!AJ1437</f>
        <v>7</v>
      </c>
      <c r="O1448" s="179"/>
    </row>
    <row r="1449" spans="3:15" ht="30" customHeight="1" x14ac:dyDescent="0.25">
      <c r="C1449" s="10" t="str">
        <f>Pivot!AD1438</f>
        <v>00-24406372</v>
      </c>
      <c r="D1449" s="11"/>
      <c r="E1449" s="12" t="str">
        <f>Pivot!AE1438</f>
        <v>♂ Michelle Arnold
50 | Bachelor</v>
      </c>
      <c r="F1449" s="11"/>
      <c r="G1449" s="12" t="str">
        <f>Pivot!AF1438</f>
        <v>Sales Representative
Sales</v>
      </c>
      <c r="H1449" s="11"/>
      <c r="I1449" s="12" t="str">
        <f>Pivot!AG1438</f>
        <v>🏢 Buffalo
New York</v>
      </c>
      <c r="J1449" s="11"/>
      <c r="K1449" s="13">
        <f>Pivot!AH1438</f>
        <v>76165</v>
      </c>
      <c r="L1449" s="11"/>
      <c r="M1449" s="12" t="str">
        <f>Pivot!AI1438</f>
        <v>▲ Active
24/08/2019 -</v>
      </c>
      <c r="N1449" s="178">
        <f>Pivot!AJ1438</f>
        <v>5</v>
      </c>
      <c r="O1449" s="179"/>
    </row>
    <row r="1450" spans="3:15" ht="30" customHeight="1" x14ac:dyDescent="0.25">
      <c r="C1450" s="10" t="str">
        <f>Pivot!AD1439</f>
        <v>00-24412290</v>
      </c>
      <c r="D1450" s="11"/>
      <c r="E1450" s="12" t="str">
        <f>Pivot!AE1439</f>
        <v>♂ Eduardo Gomez
39 | Bachelor</v>
      </c>
      <c r="F1450" s="11"/>
      <c r="G1450" s="12" t="str">
        <f>Pivot!AF1439</f>
        <v>Sales Specialist
Sales</v>
      </c>
      <c r="H1450" s="11"/>
      <c r="I1450" s="12" t="str">
        <f>Pivot!AG1439</f>
        <v>🏢 Buffalo
New York</v>
      </c>
      <c r="J1450" s="11"/>
      <c r="K1450" s="13">
        <f>Pivot!AH1439</f>
        <v>82655</v>
      </c>
      <c r="L1450" s="11"/>
      <c r="M1450" s="12" t="str">
        <f>Pivot!AI1439</f>
        <v>▲ Active
25/01/2018 -</v>
      </c>
      <c r="N1450" s="178">
        <f>Pivot!AJ1439</f>
        <v>6</v>
      </c>
      <c r="O1450" s="179"/>
    </row>
    <row r="1451" spans="3:15" ht="30" customHeight="1" x14ac:dyDescent="0.25">
      <c r="C1451" s="10" t="str">
        <f>Pivot!AD1440</f>
        <v>00-24428014</v>
      </c>
      <c r="D1451" s="11"/>
      <c r="E1451" s="12" t="str">
        <f>Pivot!AE1440</f>
        <v>♂ Bradley Hughes
55 | Bachelor</v>
      </c>
      <c r="F1451" s="11"/>
      <c r="G1451" s="12" t="str">
        <f>Pivot!AF1440</f>
        <v>Help Desk Technician
Customer Service</v>
      </c>
      <c r="H1451" s="11"/>
      <c r="I1451" s="12" t="str">
        <f>Pivot!AG1440</f>
        <v>🏢 New York City
New York</v>
      </c>
      <c r="J1451" s="11"/>
      <c r="K1451" s="13">
        <f>Pivot!AH1440</f>
        <v>88167</v>
      </c>
      <c r="L1451" s="11"/>
      <c r="M1451" s="12" t="str">
        <f>Pivot!AI1440</f>
        <v>▼ Terminated
25/05/2019 - 21/11/2019</v>
      </c>
      <c r="N1451" s="178">
        <f>Pivot!AJ1440</f>
        <v>0</v>
      </c>
      <c r="O1451" s="179"/>
    </row>
    <row r="1452" spans="3:15" ht="30" customHeight="1" x14ac:dyDescent="0.25">
      <c r="C1452" s="10" t="str">
        <f>Pivot!AD1441</f>
        <v>00-24428751</v>
      </c>
      <c r="D1452" s="11"/>
      <c r="E1452" s="12" t="str">
        <f>Pivot!AE1441</f>
        <v>♂ Alan Smith
52 | Bachelor</v>
      </c>
      <c r="F1452" s="11"/>
      <c r="G1452" s="12" t="str">
        <f>Pivot!AF1441</f>
        <v>IT Support Specialist
IT</v>
      </c>
      <c r="H1452" s="11"/>
      <c r="I1452" s="12" t="str">
        <f>Pivot!AG1441</f>
        <v>🏢 Buffalo
New York</v>
      </c>
      <c r="J1452" s="11"/>
      <c r="K1452" s="13">
        <f>Pivot!AH1441</f>
        <v>73887</v>
      </c>
      <c r="L1452" s="11"/>
      <c r="M1452" s="12" t="str">
        <f>Pivot!AI1441</f>
        <v>▲ Active
05/05/2016 -</v>
      </c>
      <c r="N1452" s="178">
        <f>Pivot!AJ1441</f>
        <v>8</v>
      </c>
      <c r="O1452" s="179"/>
    </row>
    <row r="1453" spans="3:15" ht="30" customHeight="1" x14ac:dyDescent="0.25">
      <c r="C1453" s="10" t="str">
        <f>Pivot!AD1442</f>
        <v>00-24446145</v>
      </c>
      <c r="D1453" s="11"/>
      <c r="E1453" s="12" t="str">
        <f>Pivot!AE1442</f>
        <v>♀ Alexis Patterson
27 | Bachelor</v>
      </c>
      <c r="F1453" s="11"/>
      <c r="G1453" s="12" t="str">
        <f>Pivot!AF1442</f>
        <v>Operations Analyst
Operations</v>
      </c>
      <c r="H1453" s="11"/>
      <c r="I1453" s="12" t="str">
        <f>Pivot!AG1442</f>
        <v>🏢 New York City
New York</v>
      </c>
      <c r="J1453" s="11"/>
      <c r="K1453" s="13">
        <f>Pivot!AH1442</f>
        <v>82095</v>
      </c>
      <c r="L1453" s="11"/>
      <c r="M1453" s="12" t="str">
        <f>Pivot!AI1442</f>
        <v>▲ Active
04/12/2020 -</v>
      </c>
      <c r="N1453" s="178">
        <f>Pivot!AJ1442</f>
        <v>4</v>
      </c>
      <c r="O1453" s="179"/>
    </row>
    <row r="1454" spans="3:15" ht="30" customHeight="1" x14ac:dyDescent="0.25">
      <c r="C1454" s="10" t="str">
        <f>Pivot!AD1443</f>
        <v>00-24450015</v>
      </c>
      <c r="D1454" s="11"/>
      <c r="E1454" s="12" t="str">
        <f>Pivot!AE1443</f>
        <v>♂ Julie Klein
48 | Bachelor</v>
      </c>
      <c r="F1454" s="11"/>
      <c r="G1454" s="12" t="str">
        <f>Pivot!AF1443</f>
        <v>IT Support Specialist
IT</v>
      </c>
      <c r="H1454" s="11"/>
      <c r="I1454" s="12" t="str">
        <f>Pivot!AG1443</f>
        <v>🏢 Buffalo
New York</v>
      </c>
      <c r="J1454" s="11"/>
      <c r="K1454" s="13">
        <f>Pivot!AH1443</f>
        <v>72783</v>
      </c>
      <c r="L1454" s="11"/>
      <c r="M1454" s="12" t="str">
        <f>Pivot!AI1443</f>
        <v>▲ Active
30/09/2022 -</v>
      </c>
      <c r="N1454" s="178">
        <f>Pivot!AJ1443</f>
        <v>2</v>
      </c>
      <c r="O1454" s="179"/>
    </row>
    <row r="1455" spans="3:15" ht="30" customHeight="1" x14ac:dyDescent="0.25">
      <c r="C1455" s="10" t="str">
        <f>Pivot!AD1444</f>
        <v>00-24451825</v>
      </c>
      <c r="D1455" s="11"/>
      <c r="E1455" s="12" t="str">
        <f>Pivot!AE1444</f>
        <v>♂ Megan Potter
23 | Bachelor</v>
      </c>
      <c r="F1455" s="11"/>
      <c r="G1455" s="12" t="str">
        <f>Pivot!AF1444</f>
        <v>Logistics Coordinator
Operations</v>
      </c>
      <c r="H1455" s="11"/>
      <c r="I1455" s="12" t="str">
        <f>Pivot!AG1444</f>
        <v>🏢 Rochester
New York</v>
      </c>
      <c r="J1455" s="11"/>
      <c r="K1455" s="13">
        <f>Pivot!AH1444</f>
        <v>66208</v>
      </c>
      <c r="L1455" s="11"/>
      <c r="M1455" s="12" t="str">
        <f>Pivot!AI1444</f>
        <v>▲ Active
29/02/2024 -</v>
      </c>
      <c r="N1455" s="178">
        <f>Pivot!AJ1444</f>
        <v>0</v>
      </c>
      <c r="O1455" s="179"/>
    </row>
    <row r="1456" spans="3:15" ht="30" customHeight="1" x14ac:dyDescent="0.25">
      <c r="C1456" s="10" t="str">
        <f>Pivot!AD1445</f>
        <v>00-24465305</v>
      </c>
      <c r="D1456" s="11"/>
      <c r="E1456" s="12" t="str">
        <f>Pivot!AE1445</f>
        <v>♀ Jason Hamilton
23 | Bachelor</v>
      </c>
      <c r="F1456" s="11"/>
      <c r="G1456" s="12" t="str">
        <f>Pivot!AF1445</f>
        <v>Accountant
Finance</v>
      </c>
      <c r="H1456" s="11"/>
      <c r="I1456" s="12" t="str">
        <f>Pivot!AG1445</f>
        <v>🏠 Warren
Michigan</v>
      </c>
      <c r="J1456" s="11"/>
      <c r="K1456" s="13">
        <f>Pivot!AH1445</f>
        <v>63930</v>
      </c>
      <c r="L1456" s="11"/>
      <c r="M1456" s="12" t="str">
        <f>Pivot!AI1445</f>
        <v>▲ Active
10/07/2018 -</v>
      </c>
      <c r="N1456" s="178">
        <f>Pivot!AJ1445</f>
        <v>6</v>
      </c>
      <c r="O1456" s="179"/>
    </row>
    <row r="1457" spans="3:15" ht="30" customHeight="1" x14ac:dyDescent="0.25">
      <c r="C1457" s="10" t="str">
        <f>Pivot!AD1446</f>
        <v>00-24468787</v>
      </c>
      <c r="D1457" s="11"/>
      <c r="E1457" s="12" t="str">
        <f>Pivot!AE1446</f>
        <v>♂ Julia Stephenson
38 | Bachelor</v>
      </c>
      <c r="F1457" s="11"/>
      <c r="G1457" s="12" t="str">
        <f>Pivot!AF1446</f>
        <v>Support Specialist
Customer Service</v>
      </c>
      <c r="H1457" s="11"/>
      <c r="I1457" s="12" t="str">
        <f>Pivot!AG1446</f>
        <v>🏢 New York City
New York</v>
      </c>
      <c r="J1457" s="11"/>
      <c r="K1457" s="13">
        <f>Pivot!AH1446</f>
        <v>63897</v>
      </c>
      <c r="L1457" s="11"/>
      <c r="M1457" s="12" t="str">
        <f>Pivot!AI1446</f>
        <v>▲ Active
11/09/2020 -</v>
      </c>
      <c r="N1457" s="178">
        <f>Pivot!AJ1446</f>
        <v>4</v>
      </c>
      <c r="O1457" s="179"/>
    </row>
    <row r="1458" spans="3:15" ht="30" customHeight="1" x14ac:dyDescent="0.25">
      <c r="C1458" s="10" t="str">
        <f>Pivot!AD1447</f>
        <v>00-24474127</v>
      </c>
      <c r="D1458" s="11"/>
      <c r="E1458" s="12" t="str">
        <f>Pivot!AE1447</f>
        <v>♂ Matthew Davis
49 | Bachelor</v>
      </c>
      <c r="F1458" s="11"/>
      <c r="G1458" s="12" t="str">
        <f>Pivot!AF1447</f>
        <v>Logistics Coordinator
Operations</v>
      </c>
      <c r="H1458" s="11"/>
      <c r="I1458" s="12" t="str">
        <f>Pivot!AG1447</f>
        <v>🏢 New York City
New York</v>
      </c>
      <c r="J1458" s="11"/>
      <c r="K1458" s="13">
        <f>Pivot!AH1447</f>
        <v>71853</v>
      </c>
      <c r="L1458" s="11"/>
      <c r="M1458" s="12" t="str">
        <f>Pivot!AI1447</f>
        <v>▲ Active
15/05/2019 -</v>
      </c>
      <c r="N1458" s="178">
        <f>Pivot!AJ1447</f>
        <v>5</v>
      </c>
      <c r="O1458" s="179"/>
    </row>
    <row r="1459" spans="3:15" ht="30" customHeight="1" x14ac:dyDescent="0.25">
      <c r="C1459" s="10" t="str">
        <f>Pivot!AD1448</f>
        <v>00-24486341</v>
      </c>
      <c r="D1459" s="11"/>
      <c r="E1459" s="12" t="str">
        <f>Pivot!AE1448</f>
        <v>♂ Cody Mccann
62 | Bachelor</v>
      </c>
      <c r="F1459" s="11"/>
      <c r="G1459" s="12" t="str">
        <f>Pivot!AF1448</f>
        <v>Inventory Specialist
Operations</v>
      </c>
      <c r="H1459" s="11"/>
      <c r="I1459" s="12" t="str">
        <f>Pivot!AG1448</f>
        <v>🏠 Charlotte
North Carolina</v>
      </c>
      <c r="J1459" s="11"/>
      <c r="K1459" s="13">
        <f>Pivot!AH1448</f>
        <v>67320</v>
      </c>
      <c r="L1459" s="11"/>
      <c r="M1459" s="12" t="str">
        <f>Pivot!AI1448</f>
        <v>▲ Active
10/03/2024 -</v>
      </c>
      <c r="N1459" s="178">
        <f>Pivot!AJ1448</f>
        <v>0</v>
      </c>
      <c r="O1459" s="179"/>
    </row>
    <row r="1460" spans="3:15" ht="30" customHeight="1" x14ac:dyDescent="0.25">
      <c r="C1460" s="10" t="str">
        <f>Pivot!AD1449</f>
        <v>00-24490391</v>
      </c>
      <c r="D1460" s="11"/>
      <c r="E1460" s="12" t="str">
        <f>Pivot!AE1449</f>
        <v>♂ Danielle Coleman
21 | Bachelor</v>
      </c>
      <c r="F1460" s="11"/>
      <c r="G1460" s="12" t="str">
        <f>Pivot!AF1449</f>
        <v>Software Developer
IT</v>
      </c>
      <c r="H1460" s="11"/>
      <c r="I1460" s="12" t="str">
        <f>Pivot!AG1449</f>
        <v>🏠 Philadelphia
Pennsylvania</v>
      </c>
      <c r="J1460" s="11"/>
      <c r="K1460" s="13">
        <f>Pivot!AH1449</f>
        <v>105074</v>
      </c>
      <c r="L1460" s="11"/>
      <c r="M1460" s="12" t="str">
        <f>Pivot!AI1449</f>
        <v>▼ Terminated
07/04/2020 - 04/10/2020</v>
      </c>
      <c r="N1460" s="178">
        <f>Pivot!AJ1449</f>
        <v>0</v>
      </c>
      <c r="O1460" s="179"/>
    </row>
    <row r="1461" spans="3:15" ht="30" customHeight="1" x14ac:dyDescent="0.25">
      <c r="C1461" s="10" t="str">
        <f>Pivot!AD1450</f>
        <v>00-24508768</v>
      </c>
      <c r="D1461" s="11"/>
      <c r="E1461" s="12" t="str">
        <f>Pivot!AE1450</f>
        <v>♂ Shannon Walton
52 | Bachelor</v>
      </c>
      <c r="F1461" s="11"/>
      <c r="G1461" s="12" t="str">
        <f>Pivot!AF1450</f>
        <v>Software Developer
IT</v>
      </c>
      <c r="H1461" s="11"/>
      <c r="I1461" s="12" t="str">
        <f>Pivot!AG1450</f>
        <v>🏢 New York City
New York</v>
      </c>
      <c r="J1461" s="11"/>
      <c r="K1461" s="13">
        <f>Pivot!AH1450</f>
        <v>95493</v>
      </c>
      <c r="L1461" s="11"/>
      <c r="M1461" s="12" t="str">
        <f>Pivot!AI1450</f>
        <v>▼ Terminated
22/11/2020 - 21/05/2021</v>
      </c>
      <c r="N1461" s="178">
        <f>Pivot!AJ1450</f>
        <v>0</v>
      </c>
      <c r="O1461" s="179"/>
    </row>
    <row r="1462" spans="3:15" ht="30" customHeight="1" x14ac:dyDescent="0.25">
      <c r="C1462" s="10" t="str">
        <f>Pivot!AD1451</f>
        <v>00-24510741</v>
      </c>
      <c r="D1462" s="11"/>
      <c r="E1462" s="12" t="str">
        <f>Pivot!AE1451</f>
        <v>♀ Bruce Ramirez
30 | Bachelor</v>
      </c>
      <c r="F1462" s="11"/>
      <c r="G1462" s="12" t="str">
        <f>Pivot!AF1451</f>
        <v>Logistics Coordinator
Operations</v>
      </c>
      <c r="H1462" s="11"/>
      <c r="I1462" s="12" t="str">
        <f>Pivot!AG1451</f>
        <v>🏢 New York City
New York</v>
      </c>
      <c r="J1462" s="11"/>
      <c r="K1462" s="13">
        <f>Pivot!AH1451</f>
        <v>59565</v>
      </c>
      <c r="L1462" s="11"/>
      <c r="M1462" s="12" t="str">
        <f>Pivot!AI1451</f>
        <v>▲ Active
23/02/2022 -</v>
      </c>
      <c r="N1462" s="178">
        <f>Pivot!AJ1451</f>
        <v>2</v>
      </c>
      <c r="O1462" s="179"/>
    </row>
    <row r="1463" spans="3:15" ht="30" customHeight="1" x14ac:dyDescent="0.25">
      <c r="C1463" s="10" t="str">
        <f>Pivot!AD1452</f>
        <v>00-24524825</v>
      </c>
      <c r="D1463" s="11"/>
      <c r="E1463" s="12" t="str">
        <f>Pivot!AE1452</f>
        <v>♂ Franklin Sloan
51 | Bachelor</v>
      </c>
      <c r="F1463" s="11"/>
      <c r="G1463" s="12" t="str">
        <f>Pivot!AF1452</f>
        <v>Operations Analyst
Operations</v>
      </c>
      <c r="H1463" s="11"/>
      <c r="I1463" s="12" t="str">
        <f>Pivot!AG1452</f>
        <v>🏢 New York City
New York</v>
      </c>
      <c r="J1463" s="11"/>
      <c r="K1463" s="13">
        <f>Pivot!AH1452</f>
        <v>82682</v>
      </c>
      <c r="L1463" s="11"/>
      <c r="M1463" s="12" t="str">
        <f>Pivot!AI1452</f>
        <v>▼ Terminated
07/07/2018 - 19/06/2021</v>
      </c>
      <c r="N1463" s="178">
        <f>Pivot!AJ1452</f>
        <v>2</v>
      </c>
      <c r="O1463" s="179"/>
    </row>
    <row r="1464" spans="3:15" ht="30" customHeight="1" x14ac:dyDescent="0.25">
      <c r="C1464" s="10" t="str">
        <f>Pivot!AD1453</f>
        <v>00-24536356</v>
      </c>
      <c r="D1464" s="11"/>
      <c r="E1464" s="12" t="str">
        <f>Pivot!AE1453</f>
        <v>♂ Chelsea Mills
63 | Master</v>
      </c>
      <c r="F1464" s="11"/>
      <c r="G1464" s="12" t="str">
        <f>Pivot!AF1453</f>
        <v>Sales Specialist
Sales</v>
      </c>
      <c r="H1464" s="11"/>
      <c r="I1464" s="12" t="str">
        <f>Pivot!AG1453</f>
        <v>🏢 Rochester
New York</v>
      </c>
      <c r="J1464" s="11"/>
      <c r="K1464" s="13">
        <f>Pivot!AH1453</f>
        <v>61895</v>
      </c>
      <c r="L1464" s="11"/>
      <c r="M1464" s="12" t="str">
        <f>Pivot!AI1453</f>
        <v>▲ Active
26/10/2019 -</v>
      </c>
      <c r="N1464" s="178">
        <f>Pivot!AJ1453</f>
        <v>5</v>
      </c>
      <c r="O1464" s="179"/>
    </row>
    <row r="1465" spans="3:15" ht="30" customHeight="1" x14ac:dyDescent="0.25">
      <c r="C1465" s="10" t="str">
        <f>Pivot!AD1454</f>
        <v>00-24541967</v>
      </c>
      <c r="D1465" s="11"/>
      <c r="E1465" s="12" t="str">
        <f>Pivot!AE1454</f>
        <v>♀ Stanley Morris
52 | Bachelor</v>
      </c>
      <c r="F1465" s="11"/>
      <c r="G1465" s="12" t="str">
        <f>Pivot!AF1454</f>
        <v>Sales Representative
Sales</v>
      </c>
      <c r="H1465" s="11"/>
      <c r="I1465" s="12" t="str">
        <f>Pivot!AG1454</f>
        <v>🏢 New York City
New York</v>
      </c>
      <c r="J1465" s="11"/>
      <c r="K1465" s="13">
        <f>Pivot!AH1454</f>
        <v>66482</v>
      </c>
      <c r="L1465" s="11"/>
      <c r="M1465" s="12" t="str">
        <f>Pivot!AI1454</f>
        <v>▼ Terminated
15/03/2022 - 11/09/2022</v>
      </c>
      <c r="N1465" s="178">
        <f>Pivot!AJ1454</f>
        <v>0</v>
      </c>
      <c r="O1465" s="179"/>
    </row>
    <row r="1466" spans="3:15" ht="30" customHeight="1" x14ac:dyDescent="0.25">
      <c r="C1466" s="10" t="str">
        <f>Pivot!AD1455</f>
        <v>00-24542266</v>
      </c>
      <c r="D1466" s="11"/>
      <c r="E1466" s="12" t="str">
        <f>Pivot!AE1455</f>
        <v>♂ Craig Phillips
29 | Bachelor</v>
      </c>
      <c r="F1466" s="11"/>
      <c r="G1466" s="12" t="str">
        <f>Pivot!AF1455</f>
        <v>Logistics Coordinator
Operations</v>
      </c>
      <c r="H1466" s="11"/>
      <c r="I1466" s="12" t="str">
        <f>Pivot!AG1455</f>
        <v>🏢 Rochester
New York</v>
      </c>
      <c r="J1466" s="11"/>
      <c r="K1466" s="13">
        <f>Pivot!AH1455</f>
        <v>69960</v>
      </c>
      <c r="L1466" s="11"/>
      <c r="M1466" s="12" t="str">
        <f>Pivot!AI1455</f>
        <v>▲ Active
26/07/2024 -</v>
      </c>
      <c r="N1466" s="178">
        <f>Pivot!AJ1455</f>
        <v>0</v>
      </c>
      <c r="O1466" s="179"/>
    </row>
    <row r="1467" spans="3:15" ht="30" customHeight="1" x14ac:dyDescent="0.25">
      <c r="C1467" s="10" t="str">
        <f>Pivot!AD1456</f>
        <v>00-24549543</v>
      </c>
      <c r="D1467" s="11"/>
      <c r="E1467" s="12" t="str">
        <f>Pivot!AE1456</f>
        <v>♀ Hannah Hernandez
35 | High School</v>
      </c>
      <c r="F1467" s="11"/>
      <c r="G1467" s="12" t="str">
        <f>Pivot!AF1456</f>
        <v>Support Specialist
Customer Service</v>
      </c>
      <c r="H1467" s="11"/>
      <c r="I1467" s="12" t="str">
        <f>Pivot!AG1456</f>
        <v>🏢 New York City
New York</v>
      </c>
      <c r="J1467" s="11"/>
      <c r="K1467" s="13">
        <f>Pivot!AH1456</f>
        <v>54770</v>
      </c>
      <c r="L1467" s="11"/>
      <c r="M1467" s="12" t="str">
        <f>Pivot!AI1456</f>
        <v>▼ Terminated
14/01/2020 - 12/07/2020</v>
      </c>
      <c r="N1467" s="178">
        <f>Pivot!AJ1456</f>
        <v>0</v>
      </c>
      <c r="O1467" s="179"/>
    </row>
    <row r="1468" spans="3:15" ht="30" customHeight="1" x14ac:dyDescent="0.25">
      <c r="C1468" s="10" t="str">
        <f>Pivot!AD1457</f>
        <v>00-24572034</v>
      </c>
      <c r="D1468" s="11"/>
      <c r="E1468" s="12" t="str">
        <f>Pivot!AE1457</f>
        <v>♀ James Baker
28 | Bachelor</v>
      </c>
      <c r="F1468" s="11"/>
      <c r="G1468" s="12" t="str">
        <f>Pivot!AF1457</f>
        <v>Help Desk Technician
Customer Service</v>
      </c>
      <c r="H1468" s="11"/>
      <c r="I1468" s="12" t="str">
        <f>Pivot!AG1457</f>
        <v>🏠 Morgantown
West Virginia</v>
      </c>
      <c r="J1468" s="11"/>
      <c r="K1468" s="13">
        <f>Pivot!AH1457</f>
        <v>79657</v>
      </c>
      <c r="L1468" s="11"/>
      <c r="M1468" s="12" t="str">
        <f>Pivot!AI1457</f>
        <v>▲ Active
23/07/2015 -</v>
      </c>
      <c r="N1468" s="178">
        <f>Pivot!AJ1457</f>
        <v>9</v>
      </c>
      <c r="O1468" s="179"/>
    </row>
    <row r="1469" spans="3:15" ht="30" customHeight="1" x14ac:dyDescent="0.25">
      <c r="C1469" s="10" t="str">
        <f>Pivot!AD1458</f>
        <v>00-24592917</v>
      </c>
      <c r="D1469" s="11"/>
      <c r="E1469" s="12" t="str">
        <f>Pivot!AE1458</f>
        <v>♂ Nicholas Charles
41 | PhD</v>
      </c>
      <c r="F1469" s="11"/>
      <c r="G1469" s="12" t="str">
        <f>Pivot!AF1458</f>
        <v>Marketing Manager
Marketing</v>
      </c>
      <c r="H1469" s="11"/>
      <c r="I1469" s="12" t="str">
        <f>Pivot!AG1458</f>
        <v>🏢 Rochester
New York</v>
      </c>
      <c r="J1469" s="11"/>
      <c r="K1469" s="13">
        <f>Pivot!AH1458</f>
        <v>107333</v>
      </c>
      <c r="L1469" s="11"/>
      <c r="M1469" s="12" t="str">
        <f>Pivot!AI1458</f>
        <v>▲ Active
03/03/2022 -</v>
      </c>
      <c r="N1469" s="178">
        <f>Pivot!AJ1458</f>
        <v>2</v>
      </c>
      <c r="O1469" s="179"/>
    </row>
    <row r="1470" spans="3:15" ht="30" customHeight="1" x14ac:dyDescent="0.25">
      <c r="C1470" s="10" t="str">
        <f>Pivot!AD1459</f>
        <v>00-24607269</v>
      </c>
      <c r="D1470" s="11"/>
      <c r="E1470" s="12" t="str">
        <f>Pivot!AE1459</f>
        <v>♂ Julie Parker
34 | High School</v>
      </c>
      <c r="F1470" s="11"/>
      <c r="G1470" s="12" t="str">
        <f>Pivot!AF1459</f>
        <v>IT Support Specialist
IT</v>
      </c>
      <c r="H1470" s="11"/>
      <c r="I1470" s="12" t="str">
        <f>Pivot!AG1459</f>
        <v>🏢 New York City
New York</v>
      </c>
      <c r="J1470" s="11"/>
      <c r="K1470" s="13">
        <f>Pivot!AH1459</f>
        <v>61077</v>
      </c>
      <c r="L1470" s="11"/>
      <c r="M1470" s="12" t="str">
        <f>Pivot!AI1459</f>
        <v>▲ Active
03/11/2017 -</v>
      </c>
      <c r="N1470" s="178">
        <f>Pivot!AJ1459</f>
        <v>7</v>
      </c>
      <c r="O1470" s="179"/>
    </row>
    <row r="1471" spans="3:15" ht="30" customHeight="1" x14ac:dyDescent="0.25">
      <c r="C1471" s="10" t="str">
        <f>Pivot!AD1460</f>
        <v>00-24610423</v>
      </c>
      <c r="D1471" s="11"/>
      <c r="E1471" s="12" t="str">
        <f>Pivot!AE1460</f>
        <v>♂ Rebecca Johnson
51 | Master</v>
      </c>
      <c r="F1471" s="11"/>
      <c r="G1471" s="12" t="str">
        <f>Pivot!AF1460</f>
        <v>Software Developer
IT</v>
      </c>
      <c r="H1471" s="11"/>
      <c r="I1471" s="12" t="str">
        <f>Pivot!AG1460</f>
        <v>🏠 Warren
Michigan</v>
      </c>
      <c r="J1471" s="11"/>
      <c r="K1471" s="13">
        <f>Pivot!AH1460</f>
        <v>90480</v>
      </c>
      <c r="L1471" s="11"/>
      <c r="M1471" s="12" t="str">
        <f>Pivot!AI1460</f>
        <v>▲ Active
03/05/2020 -</v>
      </c>
      <c r="N1471" s="178">
        <f>Pivot!AJ1460</f>
        <v>4</v>
      </c>
      <c r="O1471" s="179"/>
    </row>
    <row r="1472" spans="3:15" ht="30" customHeight="1" x14ac:dyDescent="0.25">
      <c r="C1472" s="10" t="str">
        <f>Pivot!AD1461</f>
        <v>00-24643784</v>
      </c>
      <c r="D1472" s="11"/>
      <c r="E1472" s="12" t="str">
        <f>Pivot!AE1461</f>
        <v>♂ Emma Russell
25 | Bachelor</v>
      </c>
      <c r="F1472" s="11"/>
      <c r="G1472" s="12" t="str">
        <f>Pivot!AF1461</f>
        <v>Support Specialist
Customer Service</v>
      </c>
      <c r="H1472" s="11"/>
      <c r="I1472" s="12" t="str">
        <f>Pivot!AG1461</f>
        <v>🏢 Rochester
New York</v>
      </c>
      <c r="J1472" s="11"/>
      <c r="K1472" s="13">
        <f>Pivot!AH1461</f>
        <v>67218</v>
      </c>
      <c r="L1472" s="11"/>
      <c r="M1472" s="12" t="str">
        <f>Pivot!AI1461</f>
        <v>▲ Active
17/06/2017 -</v>
      </c>
      <c r="N1472" s="178">
        <f>Pivot!AJ1461</f>
        <v>7</v>
      </c>
      <c r="O1472" s="179"/>
    </row>
    <row r="1473" spans="3:15" ht="30" customHeight="1" x14ac:dyDescent="0.25">
      <c r="C1473" s="10" t="str">
        <f>Pivot!AD1462</f>
        <v>00-24657555</v>
      </c>
      <c r="D1473" s="11"/>
      <c r="E1473" s="12" t="str">
        <f>Pivot!AE1462</f>
        <v>♀ Susan Andrews
53 | Master</v>
      </c>
      <c r="F1473" s="11"/>
      <c r="G1473" s="12" t="str">
        <f>Pivot!AF1462</f>
        <v>Operations Analyst
Operations</v>
      </c>
      <c r="H1473" s="11"/>
      <c r="I1473" s="12" t="str">
        <f>Pivot!AG1462</f>
        <v>🏠 Detroit
Michigan</v>
      </c>
      <c r="J1473" s="11"/>
      <c r="K1473" s="13">
        <f>Pivot!AH1462</f>
        <v>76532</v>
      </c>
      <c r="L1473" s="11"/>
      <c r="M1473" s="12" t="str">
        <f>Pivot!AI1462</f>
        <v>▲ Active
10/09/2024 -</v>
      </c>
      <c r="N1473" s="178">
        <f>Pivot!AJ1462</f>
        <v>0</v>
      </c>
      <c r="O1473" s="179"/>
    </row>
    <row r="1474" spans="3:15" ht="30" customHeight="1" x14ac:dyDescent="0.25">
      <c r="C1474" s="10" t="str">
        <f>Pivot!AD1463</f>
        <v>00-24678410</v>
      </c>
      <c r="D1474" s="11"/>
      <c r="E1474" s="12" t="str">
        <f>Pivot!AE1463</f>
        <v>♂ Shelly Powers
20 | Bachelor</v>
      </c>
      <c r="F1474" s="11"/>
      <c r="G1474" s="12" t="str">
        <f>Pivot!AF1463</f>
        <v>Inventory Specialist
Operations</v>
      </c>
      <c r="H1474" s="11"/>
      <c r="I1474" s="12" t="str">
        <f>Pivot!AG1463</f>
        <v>🏢 New York City
New York</v>
      </c>
      <c r="J1474" s="11"/>
      <c r="K1474" s="13">
        <f>Pivot!AH1463</f>
        <v>61461</v>
      </c>
      <c r="L1474" s="11"/>
      <c r="M1474" s="12" t="str">
        <f>Pivot!AI1463</f>
        <v>▼ Terminated
02/11/2022 - 01/05/2023</v>
      </c>
      <c r="N1474" s="178">
        <f>Pivot!AJ1463</f>
        <v>0</v>
      </c>
      <c r="O1474" s="179"/>
    </row>
    <row r="1475" spans="3:15" ht="30" customHeight="1" x14ac:dyDescent="0.25">
      <c r="C1475" s="10" t="str">
        <f>Pivot!AD1464</f>
        <v>00-24691650</v>
      </c>
      <c r="D1475" s="11"/>
      <c r="E1475" s="12" t="str">
        <f>Pivot!AE1464</f>
        <v>♀ David Gonzales
46 | Bachelor</v>
      </c>
      <c r="F1475" s="11"/>
      <c r="G1475" s="12" t="str">
        <f>Pivot!AF1464</f>
        <v>Inventory Specialist
Operations</v>
      </c>
      <c r="H1475" s="11"/>
      <c r="I1475" s="12" t="str">
        <f>Pivot!AG1464</f>
        <v>🏢 Buffalo
New York</v>
      </c>
      <c r="J1475" s="11"/>
      <c r="K1475" s="13">
        <f>Pivot!AH1464</f>
        <v>58353</v>
      </c>
      <c r="L1475" s="11"/>
      <c r="M1475" s="12" t="str">
        <f>Pivot!AI1464</f>
        <v>▲ Active
19/05/2020 -</v>
      </c>
      <c r="N1475" s="178">
        <f>Pivot!AJ1464</f>
        <v>4</v>
      </c>
      <c r="O1475" s="179"/>
    </row>
    <row r="1476" spans="3:15" ht="30" customHeight="1" x14ac:dyDescent="0.25">
      <c r="C1476" s="10" t="str">
        <f>Pivot!AD1465</f>
        <v>00-24694269</v>
      </c>
      <c r="D1476" s="11"/>
      <c r="E1476" s="12" t="str">
        <f>Pivot!AE1465</f>
        <v>♀ Veronica Jones
49 | Bachelor</v>
      </c>
      <c r="F1476" s="11"/>
      <c r="G1476" s="12" t="str">
        <f>Pivot!AF1465</f>
        <v>Sales Representative
Sales</v>
      </c>
      <c r="H1476" s="11"/>
      <c r="I1476" s="12" t="str">
        <f>Pivot!AG1465</f>
        <v>🏠 Pittsburgh
Pennsylvania</v>
      </c>
      <c r="J1476" s="11"/>
      <c r="K1476" s="13">
        <f>Pivot!AH1465</f>
        <v>74445</v>
      </c>
      <c r="L1476" s="11"/>
      <c r="M1476" s="12" t="str">
        <f>Pivot!AI1465</f>
        <v>▲ Active
05/03/2019 -</v>
      </c>
      <c r="N1476" s="178">
        <f>Pivot!AJ1465</f>
        <v>5</v>
      </c>
      <c r="O1476" s="179"/>
    </row>
    <row r="1477" spans="3:15" ht="30" customHeight="1" x14ac:dyDescent="0.25">
      <c r="C1477" s="10" t="str">
        <f>Pivot!AD1466</f>
        <v>00-24712259</v>
      </c>
      <c r="D1477" s="11"/>
      <c r="E1477" s="12" t="str">
        <f>Pivot!AE1466</f>
        <v>♂ Duane Morris
53 | Bachelor</v>
      </c>
      <c r="F1477" s="11"/>
      <c r="G1477" s="12" t="str">
        <f>Pivot!AF1466</f>
        <v>Support Specialist
Customer Service</v>
      </c>
      <c r="H1477" s="11"/>
      <c r="I1477" s="12" t="str">
        <f>Pivot!AG1466</f>
        <v>🏠 Detroit
Michigan</v>
      </c>
      <c r="J1477" s="11"/>
      <c r="K1477" s="13">
        <f>Pivot!AH1466</f>
        <v>66067</v>
      </c>
      <c r="L1477" s="11"/>
      <c r="M1477" s="12" t="str">
        <f>Pivot!AI1466</f>
        <v>▲ Active
19/02/2022 -</v>
      </c>
      <c r="N1477" s="178">
        <f>Pivot!AJ1466</f>
        <v>2</v>
      </c>
      <c r="O1477" s="179"/>
    </row>
    <row r="1478" spans="3:15" ht="30" customHeight="1" x14ac:dyDescent="0.25">
      <c r="C1478" s="10" t="str">
        <f>Pivot!AD1467</f>
        <v>00-24716857</v>
      </c>
      <c r="D1478" s="11"/>
      <c r="E1478" s="12" t="str">
        <f>Pivot!AE1467</f>
        <v>♀ Douglas Taylor
32 | Bachelor</v>
      </c>
      <c r="F1478" s="11"/>
      <c r="G1478" s="12" t="str">
        <f>Pivot!AF1467</f>
        <v>Customer Service Representative
Customer Service</v>
      </c>
      <c r="H1478" s="11"/>
      <c r="I1478" s="12" t="str">
        <f>Pivot!AG1467</f>
        <v>🏢 New York City
New York</v>
      </c>
      <c r="J1478" s="11"/>
      <c r="K1478" s="13">
        <f>Pivot!AH1467</f>
        <v>58697</v>
      </c>
      <c r="L1478" s="11"/>
      <c r="M1478" s="12" t="str">
        <f>Pivot!AI1467</f>
        <v>▼ Terminated
17/10/2017 - 16/11/2021</v>
      </c>
      <c r="N1478" s="178">
        <f>Pivot!AJ1467</f>
        <v>4</v>
      </c>
      <c r="O1478" s="179"/>
    </row>
    <row r="1479" spans="3:15" ht="30" customHeight="1" x14ac:dyDescent="0.25">
      <c r="C1479" s="10" t="str">
        <f>Pivot!AD1468</f>
        <v>00-24744772</v>
      </c>
      <c r="D1479" s="11"/>
      <c r="E1479" s="12" t="str">
        <f>Pivot!AE1468</f>
        <v>♂ James Tate
44 | Bachelor</v>
      </c>
      <c r="F1479" s="11"/>
      <c r="G1479" s="12" t="str">
        <f>Pivot!AF1468</f>
        <v>Inventory Specialist
Operations</v>
      </c>
      <c r="H1479" s="11"/>
      <c r="I1479" s="12" t="str">
        <f>Pivot!AG1468</f>
        <v>🏠 Detroit
Michigan</v>
      </c>
      <c r="J1479" s="11"/>
      <c r="K1479" s="13">
        <f>Pivot!AH1468</f>
        <v>66927</v>
      </c>
      <c r="L1479" s="11"/>
      <c r="M1479" s="12" t="str">
        <f>Pivot!AI1468</f>
        <v>▲ Active
24/03/2017 -</v>
      </c>
      <c r="N1479" s="178">
        <f>Pivot!AJ1468</f>
        <v>7</v>
      </c>
      <c r="O1479" s="179"/>
    </row>
    <row r="1480" spans="3:15" ht="30" customHeight="1" x14ac:dyDescent="0.25">
      <c r="C1480" s="10" t="str">
        <f>Pivot!AD1469</f>
        <v>00-24781783</v>
      </c>
      <c r="D1480" s="11"/>
      <c r="E1480" s="12" t="str">
        <f>Pivot!AE1469</f>
        <v>♂ Jennifer Brooks
52 | High School</v>
      </c>
      <c r="F1480" s="11"/>
      <c r="G1480" s="12" t="str">
        <f>Pivot!AF1469</f>
        <v>Support Specialist
Customer Service</v>
      </c>
      <c r="H1480" s="11"/>
      <c r="I1480" s="12" t="str">
        <f>Pivot!AG1469</f>
        <v>🏢 New York City
New York</v>
      </c>
      <c r="J1480" s="11"/>
      <c r="K1480" s="13">
        <f>Pivot!AH1469</f>
        <v>56062</v>
      </c>
      <c r="L1480" s="11"/>
      <c r="M1480" s="12" t="str">
        <f>Pivot!AI1469</f>
        <v>▲ Active
27/11/2018 -</v>
      </c>
      <c r="N1480" s="178">
        <f>Pivot!AJ1469</f>
        <v>6</v>
      </c>
      <c r="O1480" s="179"/>
    </row>
    <row r="1481" spans="3:15" ht="30" customHeight="1" x14ac:dyDescent="0.25">
      <c r="C1481" s="10" t="str">
        <f>Pivot!AD1470</f>
        <v>00-24784930</v>
      </c>
      <c r="D1481" s="11"/>
      <c r="E1481" s="12" t="str">
        <f>Pivot!AE1470</f>
        <v>♀ Kayla Bruce
62 | Bachelor</v>
      </c>
      <c r="F1481" s="11"/>
      <c r="G1481" s="12" t="str">
        <f>Pivot!AF1470</f>
        <v>Software Developer
IT</v>
      </c>
      <c r="H1481" s="11"/>
      <c r="I1481" s="12" t="str">
        <f>Pivot!AG1470</f>
        <v>🏠 Warren
Michigan</v>
      </c>
      <c r="J1481" s="11"/>
      <c r="K1481" s="13">
        <f>Pivot!AH1470</f>
        <v>91148</v>
      </c>
      <c r="L1481" s="11"/>
      <c r="M1481" s="12" t="str">
        <f>Pivot!AI1470</f>
        <v>▲ Active
15/03/2016 -</v>
      </c>
      <c r="N1481" s="178">
        <f>Pivot!AJ1470</f>
        <v>8</v>
      </c>
      <c r="O1481" s="179"/>
    </row>
    <row r="1482" spans="3:15" ht="30" customHeight="1" x14ac:dyDescent="0.25">
      <c r="C1482" s="10" t="str">
        <f>Pivot!AD1471</f>
        <v>00-24789528</v>
      </c>
      <c r="D1482" s="11"/>
      <c r="E1482" s="12" t="str">
        <f>Pivot!AE1471</f>
        <v>♂ Emily Davis
64 | High School</v>
      </c>
      <c r="F1482" s="11"/>
      <c r="G1482" s="12" t="str">
        <f>Pivot!AF1471</f>
        <v>Customer Service Representative
Customer Service</v>
      </c>
      <c r="H1482" s="11"/>
      <c r="I1482" s="12" t="str">
        <f>Pivot!AG1471</f>
        <v>🏢 Rochester
New York</v>
      </c>
      <c r="J1482" s="11"/>
      <c r="K1482" s="13">
        <f>Pivot!AH1471</f>
        <v>69221</v>
      </c>
      <c r="L1482" s="11"/>
      <c r="M1482" s="12" t="str">
        <f>Pivot!AI1471</f>
        <v>▲ Active
29/06/2024 -</v>
      </c>
      <c r="N1482" s="178">
        <f>Pivot!AJ1471</f>
        <v>0</v>
      </c>
      <c r="O1482" s="179"/>
    </row>
    <row r="1483" spans="3:15" ht="30" customHeight="1" x14ac:dyDescent="0.25">
      <c r="C1483" s="10" t="str">
        <f>Pivot!AD1472</f>
        <v>00-24790674</v>
      </c>
      <c r="D1483" s="11"/>
      <c r="E1483" s="12" t="str">
        <f>Pivot!AE1472</f>
        <v>♂ Jesus Tran
51 | Bachelor</v>
      </c>
      <c r="F1483" s="11"/>
      <c r="G1483" s="12" t="str">
        <f>Pivot!AF1472</f>
        <v>Logistics Coordinator
Operations</v>
      </c>
      <c r="H1483" s="11"/>
      <c r="I1483" s="12" t="str">
        <f>Pivot!AG1472</f>
        <v>🏢 New York City
New York</v>
      </c>
      <c r="J1483" s="11"/>
      <c r="K1483" s="13">
        <f>Pivot!AH1472</f>
        <v>69010</v>
      </c>
      <c r="L1483" s="11"/>
      <c r="M1483" s="12" t="str">
        <f>Pivot!AI1472</f>
        <v>▲ Active
11/11/2022 -</v>
      </c>
      <c r="N1483" s="178">
        <f>Pivot!AJ1472</f>
        <v>2</v>
      </c>
      <c r="O1483" s="179"/>
    </row>
    <row r="1484" spans="3:15" ht="30" customHeight="1" x14ac:dyDescent="0.25">
      <c r="C1484" s="10" t="str">
        <f>Pivot!AD1473</f>
        <v>00-24790683</v>
      </c>
      <c r="D1484" s="11"/>
      <c r="E1484" s="12" t="str">
        <f>Pivot!AE1473</f>
        <v>♂ Desiree Glover
43 | High School</v>
      </c>
      <c r="F1484" s="11"/>
      <c r="G1484" s="12" t="str">
        <f>Pivot!AF1473</f>
        <v>Support Specialist
Customer Service</v>
      </c>
      <c r="H1484" s="11"/>
      <c r="I1484" s="12" t="str">
        <f>Pivot!AG1473</f>
        <v>🏢 Buffalo
New York</v>
      </c>
      <c r="J1484" s="11"/>
      <c r="K1484" s="13">
        <f>Pivot!AH1473</f>
        <v>60778</v>
      </c>
      <c r="L1484" s="11"/>
      <c r="M1484" s="12" t="str">
        <f>Pivot!AI1473</f>
        <v>▲ Active
29/11/2017 -</v>
      </c>
      <c r="N1484" s="178">
        <f>Pivot!AJ1473</f>
        <v>7</v>
      </c>
      <c r="O1484" s="179"/>
    </row>
    <row r="1485" spans="3:15" ht="30" customHeight="1" x14ac:dyDescent="0.25">
      <c r="C1485" s="10" t="str">
        <f>Pivot!AD1474</f>
        <v>00-24795927</v>
      </c>
      <c r="D1485" s="11"/>
      <c r="E1485" s="12" t="str">
        <f>Pivot!AE1474</f>
        <v>♂ Daryl Dean
31 | Bachelor</v>
      </c>
      <c r="F1485" s="11"/>
      <c r="G1485" s="12" t="str">
        <f>Pivot!AF1474</f>
        <v>Operations Analyst
Operations</v>
      </c>
      <c r="H1485" s="11"/>
      <c r="I1485" s="12" t="str">
        <f>Pivot!AG1474</f>
        <v>🏢 New York City
New York</v>
      </c>
      <c r="J1485" s="11"/>
      <c r="K1485" s="13">
        <f>Pivot!AH1474</f>
        <v>71969</v>
      </c>
      <c r="L1485" s="11"/>
      <c r="M1485" s="12" t="str">
        <f>Pivot!AI1474</f>
        <v>▲ Active
08/09/2019 -</v>
      </c>
      <c r="N1485" s="178">
        <f>Pivot!AJ1474</f>
        <v>5</v>
      </c>
      <c r="O1485" s="179"/>
    </row>
    <row r="1486" spans="3:15" ht="30" customHeight="1" x14ac:dyDescent="0.25">
      <c r="C1486" s="10" t="str">
        <f>Pivot!AD1475</f>
        <v>00-24798481</v>
      </c>
      <c r="D1486" s="11"/>
      <c r="E1486" s="12" t="str">
        <f>Pivot!AE1475</f>
        <v>♀ James Macias
27 | Bachelor</v>
      </c>
      <c r="F1486" s="11"/>
      <c r="G1486" s="12" t="str">
        <f>Pivot!AF1475</f>
        <v>Logistics Coordinator
Operations</v>
      </c>
      <c r="H1486" s="11"/>
      <c r="I1486" s="12" t="str">
        <f>Pivot!AG1475</f>
        <v>🏠 Warren
Michigan</v>
      </c>
      <c r="J1486" s="11"/>
      <c r="K1486" s="13">
        <f>Pivot!AH1475</f>
        <v>54046</v>
      </c>
      <c r="L1486" s="11"/>
      <c r="M1486" s="12" t="str">
        <f>Pivot!AI1475</f>
        <v>▲ Active
26/04/2019 -</v>
      </c>
      <c r="N1486" s="178">
        <f>Pivot!AJ1475</f>
        <v>5</v>
      </c>
      <c r="O1486" s="179"/>
    </row>
    <row r="1487" spans="3:15" ht="30" customHeight="1" x14ac:dyDescent="0.25">
      <c r="C1487" s="10" t="str">
        <f>Pivot!AD1476</f>
        <v>00-24819849</v>
      </c>
      <c r="D1487" s="11"/>
      <c r="E1487" s="12" t="str">
        <f>Pivot!AE1476</f>
        <v>♂ Natasha Porter
30 | High School</v>
      </c>
      <c r="F1487" s="11"/>
      <c r="G1487" s="12" t="str">
        <f>Pivot!AF1476</f>
        <v>Customer Service Representative
Customer Service</v>
      </c>
      <c r="H1487" s="11"/>
      <c r="I1487" s="12" t="str">
        <f>Pivot!AG1476</f>
        <v>🏢 Buffalo
New York</v>
      </c>
      <c r="J1487" s="11"/>
      <c r="K1487" s="13">
        <f>Pivot!AH1476</f>
        <v>64750</v>
      </c>
      <c r="L1487" s="11"/>
      <c r="M1487" s="12" t="str">
        <f>Pivot!AI1476</f>
        <v>▲ Active
13/03/2023 -</v>
      </c>
      <c r="N1487" s="178">
        <f>Pivot!AJ1476</f>
        <v>1</v>
      </c>
      <c r="O1487" s="179"/>
    </row>
    <row r="1488" spans="3:15" ht="30" customHeight="1" x14ac:dyDescent="0.25">
      <c r="C1488" s="10" t="str">
        <f>Pivot!AD1477</f>
        <v>00-24844760</v>
      </c>
      <c r="D1488" s="11"/>
      <c r="E1488" s="12" t="str">
        <f>Pivot!AE1477</f>
        <v>♂ Jasmine Hale
30 | High School</v>
      </c>
      <c r="F1488" s="11"/>
      <c r="G1488" s="12" t="str">
        <f>Pivot!AF1477</f>
        <v>IT Support Specialist
IT</v>
      </c>
      <c r="H1488" s="11"/>
      <c r="I1488" s="12" t="str">
        <f>Pivot!AG1477</f>
        <v>🏢 Rochester
New York</v>
      </c>
      <c r="J1488" s="11"/>
      <c r="K1488" s="13">
        <f>Pivot!AH1477</f>
        <v>61406</v>
      </c>
      <c r="L1488" s="11"/>
      <c r="M1488" s="12" t="str">
        <f>Pivot!AI1477</f>
        <v>▲ Active
24/03/2018 -</v>
      </c>
      <c r="N1488" s="178">
        <f>Pivot!AJ1477</f>
        <v>6</v>
      </c>
      <c r="O1488" s="179"/>
    </row>
    <row r="1489" spans="3:15" ht="30" customHeight="1" x14ac:dyDescent="0.25">
      <c r="C1489" s="10" t="str">
        <f>Pivot!AD1478</f>
        <v>00-24845948</v>
      </c>
      <c r="D1489" s="11"/>
      <c r="E1489" s="12" t="str">
        <f>Pivot!AE1478</f>
        <v>♂ Michael Ball
35 | Master</v>
      </c>
      <c r="F1489" s="11"/>
      <c r="G1489" s="12" t="str">
        <f>Pivot!AF1478</f>
        <v>Software Developer
IT</v>
      </c>
      <c r="H1489" s="11"/>
      <c r="I1489" s="12" t="str">
        <f>Pivot!AG1478</f>
        <v>🏠 Warren
Michigan</v>
      </c>
      <c r="J1489" s="11"/>
      <c r="K1489" s="13">
        <f>Pivot!AH1478</f>
        <v>87286</v>
      </c>
      <c r="L1489" s="11"/>
      <c r="M1489" s="12" t="str">
        <f>Pivot!AI1478</f>
        <v>▲ Active
07/11/2022 -</v>
      </c>
      <c r="N1489" s="178">
        <f>Pivot!AJ1478</f>
        <v>2</v>
      </c>
      <c r="O1489" s="179"/>
    </row>
    <row r="1490" spans="3:15" ht="30" customHeight="1" x14ac:dyDescent="0.25">
      <c r="C1490" s="10" t="str">
        <f>Pivot!AD1479</f>
        <v>00-24853291</v>
      </c>
      <c r="D1490" s="11"/>
      <c r="E1490" s="12" t="str">
        <f>Pivot!AE1479</f>
        <v>♂ Juan Morse
39 | Master</v>
      </c>
      <c r="F1490" s="11"/>
      <c r="G1490" s="12" t="str">
        <f>Pivot!AF1479</f>
        <v>System Administrator
IT</v>
      </c>
      <c r="H1490" s="11"/>
      <c r="I1490" s="12" t="str">
        <f>Pivot!AG1479</f>
        <v>🏢 New York City
New York</v>
      </c>
      <c r="J1490" s="11"/>
      <c r="K1490" s="13">
        <f>Pivot!AH1479</f>
        <v>73715</v>
      </c>
      <c r="L1490" s="11"/>
      <c r="M1490" s="12" t="str">
        <f>Pivot!AI1479</f>
        <v>▲ Active
19/05/2017 -</v>
      </c>
      <c r="N1490" s="178">
        <f>Pivot!AJ1479</f>
        <v>7</v>
      </c>
      <c r="O1490" s="179"/>
    </row>
    <row r="1491" spans="3:15" ht="30" customHeight="1" x14ac:dyDescent="0.25">
      <c r="C1491" s="10" t="str">
        <f>Pivot!AD1480</f>
        <v>00-24857823</v>
      </c>
      <c r="D1491" s="11"/>
      <c r="E1491" s="12" t="str">
        <f>Pivot!AE1480</f>
        <v>♀ Douglas Lane
45 | High School</v>
      </c>
      <c r="F1491" s="11"/>
      <c r="G1491" s="12" t="str">
        <f>Pivot!AF1480</f>
        <v>Support Specialist
Customer Service</v>
      </c>
      <c r="H1491" s="11"/>
      <c r="I1491" s="12" t="str">
        <f>Pivot!AG1480</f>
        <v>🏢 Rochester
New York</v>
      </c>
      <c r="J1491" s="11"/>
      <c r="K1491" s="13">
        <f>Pivot!AH1480</f>
        <v>61470</v>
      </c>
      <c r="L1491" s="11"/>
      <c r="M1491" s="12" t="str">
        <f>Pivot!AI1480</f>
        <v>▲ Active
18/11/2024 -</v>
      </c>
      <c r="N1491" s="178">
        <f>Pivot!AJ1480</f>
        <v>0</v>
      </c>
      <c r="O1491" s="179"/>
    </row>
    <row r="1492" spans="3:15" ht="30" customHeight="1" x14ac:dyDescent="0.25">
      <c r="C1492" s="10" t="str">
        <f>Pivot!AD1481</f>
        <v>00-24867878</v>
      </c>
      <c r="D1492" s="11"/>
      <c r="E1492" s="12" t="str">
        <f>Pivot!AE1481</f>
        <v>♂ Michelle Arellano
39 | Bachelor</v>
      </c>
      <c r="F1492" s="11"/>
      <c r="G1492" s="12" t="str">
        <f>Pivot!AF1481</f>
        <v>Logistics Coordinator
Operations</v>
      </c>
      <c r="H1492" s="11"/>
      <c r="I1492" s="12" t="str">
        <f>Pivot!AG1481</f>
        <v>🏢 New York City
New York</v>
      </c>
      <c r="J1492" s="11"/>
      <c r="K1492" s="13">
        <f>Pivot!AH1481</f>
        <v>68468</v>
      </c>
      <c r="L1492" s="11"/>
      <c r="M1492" s="12" t="str">
        <f>Pivot!AI1481</f>
        <v>▲ Active
21/01/2023 -</v>
      </c>
      <c r="N1492" s="178">
        <f>Pivot!AJ1481</f>
        <v>2</v>
      </c>
      <c r="O1492" s="179"/>
    </row>
    <row r="1493" spans="3:15" ht="30" customHeight="1" x14ac:dyDescent="0.25">
      <c r="C1493" s="10" t="str">
        <f>Pivot!AD1482</f>
        <v>00-24869050</v>
      </c>
      <c r="D1493" s="11"/>
      <c r="E1493" s="12" t="str">
        <f>Pivot!AE1482</f>
        <v>♂ Tasha Chase
28 | Bachelor</v>
      </c>
      <c r="F1493" s="11"/>
      <c r="G1493" s="12" t="str">
        <f>Pivot!AF1482</f>
        <v>Customer Service Representative
Customer Service</v>
      </c>
      <c r="H1493" s="11"/>
      <c r="I1493" s="12" t="str">
        <f>Pivot!AG1482</f>
        <v>🏢 New York City
New York</v>
      </c>
      <c r="J1493" s="11"/>
      <c r="K1493" s="13">
        <f>Pivot!AH1482</f>
        <v>69676</v>
      </c>
      <c r="L1493" s="11"/>
      <c r="M1493" s="12" t="str">
        <f>Pivot!AI1482</f>
        <v>▲ Active
29/11/2020 -</v>
      </c>
      <c r="N1493" s="178">
        <f>Pivot!AJ1482</f>
        <v>4</v>
      </c>
      <c r="O1493" s="179"/>
    </row>
    <row r="1494" spans="3:15" ht="30" customHeight="1" x14ac:dyDescent="0.25">
      <c r="C1494" s="10" t="str">
        <f>Pivot!AD1483</f>
        <v>00-24881319</v>
      </c>
      <c r="D1494" s="11"/>
      <c r="E1494" s="12" t="str">
        <f>Pivot!AE1483</f>
        <v>♂ Eric Martinez
62 | High School</v>
      </c>
      <c r="F1494" s="11"/>
      <c r="G1494" s="12" t="str">
        <f>Pivot!AF1483</f>
        <v>Inventory Specialist
Operations</v>
      </c>
      <c r="H1494" s="11"/>
      <c r="I1494" s="12" t="str">
        <f>Pivot!AG1483</f>
        <v>🏠 Warren
Michigan</v>
      </c>
      <c r="J1494" s="11"/>
      <c r="K1494" s="13">
        <f>Pivot!AH1483</f>
        <v>61638</v>
      </c>
      <c r="L1494" s="11"/>
      <c r="M1494" s="12" t="str">
        <f>Pivot!AI1483</f>
        <v>▲ Active
08/07/2020 -</v>
      </c>
      <c r="N1494" s="178">
        <f>Pivot!AJ1483</f>
        <v>4</v>
      </c>
      <c r="O1494" s="179"/>
    </row>
    <row r="1495" spans="3:15" ht="30" customHeight="1" x14ac:dyDescent="0.25">
      <c r="C1495" s="10" t="str">
        <f>Pivot!AD1484</f>
        <v>00-24884380</v>
      </c>
      <c r="D1495" s="11"/>
      <c r="E1495" s="12" t="str">
        <f>Pivot!AE1484</f>
        <v>♀ Edward Shelton
50 | Bachelor</v>
      </c>
      <c r="F1495" s="11"/>
      <c r="G1495" s="12" t="str">
        <f>Pivot!AF1484</f>
        <v>Support Specialist
Customer Service</v>
      </c>
      <c r="H1495" s="11"/>
      <c r="I1495" s="12" t="str">
        <f>Pivot!AG1484</f>
        <v>🏠 Columbus
Ohio</v>
      </c>
      <c r="J1495" s="11"/>
      <c r="K1495" s="13">
        <f>Pivot!AH1484</f>
        <v>60137</v>
      </c>
      <c r="L1495" s="11"/>
      <c r="M1495" s="12" t="str">
        <f>Pivot!AI1484</f>
        <v>▲ Active
26/11/2024 -</v>
      </c>
      <c r="N1495" s="178">
        <f>Pivot!AJ1484</f>
        <v>0</v>
      </c>
      <c r="O1495" s="179"/>
    </row>
    <row r="1496" spans="3:15" ht="30" customHeight="1" x14ac:dyDescent="0.25">
      <c r="C1496" s="10" t="str">
        <f>Pivot!AD1485</f>
        <v>00-24887509</v>
      </c>
      <c r="D1496" s="11"/>
      <c r="E1496" s="12" t="str">
        <f>Pivot!AE1485</f>
        <v>♀ Samantha Riddle
36 | Master</v>
      </c>
      <c r="F1496" s="11"/>
      <c r="G1496" s="12" t="str">
        <f>Pivot!AF1485</f>
        <v>Sales Manager
Sales</v>
      </c>
      <c r="H1496" s="11"/>
      <c r="I1496" s="12" t="str">
        <f>Pivot!AG1485</f>
        <v>🏢 New York City
New York</v>
      </c>
      <c r="J1496" s="11"/>
      <c r="K1496" s="13">
        <f>Pivot!AH1485</f>
        <v>115420</v>
      </c>
      <c r="L1496" s="11"/>
      <c r="M1496" s="12" t="str">
        <f>Pivot!AI1485</f>
        <v>▼ Terminated
03/12/2017 - 31/05/2018</v>
      </c>
      <c r="N1496" s="178">
        <f>Pivot!AJ1485</f>
        <v>0</v>
      </c>
      <c r="O1496" s="179"/>
    </row>
    <row r="1497" spans="3:15" ht="30" customHeight="1" x14ac:dyDescent="0.25">
      <c r="C1497" s="10" t="str">
        <f>Pivot!AD1486</f>
        <v>00-24890990</v>
      </c>
      <c r="D1497" s="11"/>
      <c r="E1497" s="12" t="str">
        <f>Pivot!AE1486</f>
        <v>♂ Kevin Hanson
45 | Master</v>
      </c>
      <c r="F1497" s="11"/>
      <c r="G1497" s="12" t="str">
        <f>Pivot!AF1486</f>
        <v>Sales Manager
Sales</v>
      </c>
      <c r="H1497" s="11"/>
      <c r="I1497" s="12" t="str">
        <f>Pivot!AG1486</f>
        <v>🏢 Rochester
New York</v>
      </c>
      <c r="J1497" s="11"/>
      <c r="K1497" s="13">
        <f>Pivot!AH1486</f>
        <v>87005</v>
      </c>
      <c r="L1497" s="11"/>
      <c r="M1497" s="12" t="str">
        <f>Pivot!AI1486</f>
        <v>▲ Active
23/10/2023 -</v>
      </c>
      <c r="N1497" s="178">
        <f>Pivot!AJ1486</f>
        <v>1</v>
      </c>
      <c r="O1497" s="179"/>
    </row>
    <row r="1498" spans="3:15" ht="30" customHeight="1" x14ac:dyDescent="0.25">
      <c r="C1498" s="10" t="str">
        <f>Pivot!AD1487</f>
        <v>00-24892710</v>
      </c>
      <c r="D1498" s="11"/>
      <c r="E1498" s="12" t="str">
        <f>Pivot!AE1487</f>
        <v>♀ Kimberly Parker
41 | Bachelor</v>
      </c>
      <c r="F1498" s="11"/>
      <c r="G1498" s="12" t="str">
        <f>Pivot!AF1487</f>
        <v>Recruiter
HR</v>
      </c>
      <c r="H1498" s="11"/>
      <c r="I1498" s="12" t="str">
        <f>Pivot!AG1487</f>
        <v>🏢 Rochester
New York</v>
      </c>
      <c r="J1498" s="11"/>
      <c r="K1498" s="13">
        <f>Pivot!AH1487</f>
        <v>54927</v>
      </c>
      <c r="L1498" s="11"/>
      <c r="M1498" s="12" t="str">
        <f>Pivot!AI1487</f>
        <v>▲ Active
03/05/2020 -</v>
      </c>
      <c r="N1498" s="178">
        <f>Pivot!AJ1487</f>
        <v>4</v>
      </c>
      <c r="O1498" s="179"/>
    </row>
    <row r="1499" spans="3:15" ht="30" customHeight="1" x14ac:dyDescent="0.25">
      <c r="C1499" s="10" t="str">
        <f>Pivot!AD1488</f>
        <v>00-24899442</v>
      </c>
      <c r="D1499" s="11"/>
      <c r="E1499" s="12" t="str">
        <f>Pivot!AE1488</f>
        <v>♂ Karen Henderson
42 | Bachelor</v>
      </c>
      <c r="F1499" s="11"/>
      <c r="G1499" s="12" t="str">
        <f>Pivot!AF1488</f>
        <v>Inventory Specialist
Operations</v>
      </c>
      <c r="H1499" s="11"/>
      <c r="I1499" s="12" t="str">
        <f>Pivot!AG1488</f>
        <v>🏠 Pittsburgh
Pennsylvania</v>
      </c>
      <c r="J1499" s="11"/>
      <c r="K1499" s="13">
        <f>Pivot!AH1488</f>
        <v>67824</v>
      </c>
      <c r="L1499" s="11"/>
      <c r="M1499" s="12" t="str">
        <f>Pivot!AI1488</f>
        <v>▲ Active
26/09/2022 -</v>
      </c>
      <c r="N1499" s="178">
        <f>Pivot!AJ1488</f>
        <v>2</v>
      </c>
      <c r="O1499" s="179"/>
    </row>
    <row r="1500" spans="3:15" ht="30" customHeight="1" x14ac:dyDescent="0.25">
      <c r="C1500" s="10" t="str">
        <f>Pivot!AD1489</f>
        <v>00-24916551</v>
      </c>
      <c r="D1500" s="11"/>
      <c r="E1500" s="12" t="str">
        <f>Pivot!AE1489</f>
        <v>♂ Joshua Cruz
23 | Bachelor</v>
      </c>
      <c r="F1500" s="11"/>
      <c r="G1500" s="12" t="str">
        <f>Pivot!AF1489</f>
        <v>Customer Service Representative
Customer Service</v>
      </c>
      <c r="H1500" s="11"/>
      <c r="I1500" s="12" t="str">
        <f>Pivot!AG1489</f>
        <v>🏢 Rochester
New York</v>
      </c>
      <c r="J1500" s="11"/>
      <c r="K1500" s="13">
        <f>Pivot!AH1489</f>
        <v>66693</v>
      </c>
      <c r="L1500" s="11"/>
      <c r="M1500" s="12" t="str">
        <f>Pivot!AI1489</f>
        <v>▲ Active
17/11/2016 -</v>
      </c>
      <c r="N1500" s="178">
        <f>Pivot!AJ1489</f>
        <v>8</v>
      </c>
      <c r="O1500" s="179"/>
    </row>
    <row r="1501" spans="3:15" ht="30" customHeight="1" x14ac:dyDescent="0.25">
      <c r="C1501" s="10" t="str">
        <f>Pivot!AD1490</f>
        <v>00-24919279</v>
      </c>
      <c r="D1501" s="11"/>
      <c r="E1501" s="12" t="str">
        <f>Pivot!AE1490</f>
        <v>♂ Rachel Thomas
54 | High School</v>
      </c>
      <c r="F1501" s="11"/>
      <c r="G1501" s="12" t="str">
        <f>Pivot!AF1490</f>
        <v>Support Specialist
Customer Service</v>
      </c>
      <c r="H1501" s="11"/>
      <c r="I1501" s="12" t="str">
        <f>Pivot!AG1490</f>
        <v>🏢 New York City
New York</v>
      </c>
      <c r="J1501" s="11"/>
      <c r="K1501" s="13">
        <f>Pivot!AH1490</f>
        <v>67438</v>
      </c>
      <c r="L1501" s="11"/>
      <c r="M1501" s="12" t="str">
        <f>Pivot!AI1490</f>
        <v>▲ Active
05/01/2023 -</v>
      </c>
      <c r="N1501" s="178">
        <f>Pivot!AJ1490</f>
        <v>2</v>
      </c>
      <c r="O1501" s="179"/>
    </row>
    <row r="1502" spans="3:15" ht="30" customHeight="1" x14ac:dyDescent="0.25">
      <c r="C1502" s="10" t="str">
        <f>Pivot!AD1491</f>
        <v>00-24919894</v>
      </c>
      <c r="D1502" s="11"/>
      <c r="E1502" s="12" t="str">
        <f>Pivot!AE1491</f>
        <v>♂ Robert Morrison
32 | Bachelor</v>
      </c>
      <c r="F1502" s="11"/>
      <c r="G1502" s="12" t="str">
        <f>Pivot!AF1491</f>
        <v>Marketing Coordinator
Marketing</v>
      </c>
      <c r="H1502" s="11"/>
      <c r="I1502" s="12" t="str">
        <f>Pivot!AG1491</f>
        <v>🏢 New York City
New York</v>
      </c>
      <c r="J1502" s="11"/>
      <c r="K1502" s="13">
        <f>Pivot!AH1491</f>
        <v>65940</v>
      </c>
      <c r="L1502" s="11"/>
      <c r="M1502" s="12" t="str">
        <f>Pivot!AI1491</f>
        <v>▲ Active
19/10/2023 -</v>
      </c>
      <c r="N1502" s="178">
        <f>Pivot!AJ1491</f>
        <v>1</v>
      </c>
      <c r="O1502" s="179"/>
    </row>
    <row r="1503" spans="3:15" ht="30" customHeight="1" x14ac:dyDescent="0.25">
      <c r="C1503" s="10" t="str">
        <f>Pivot!AD1492</f>
        <v>00-24920594</v>
      </c>
      <c r="D1503" s="11"/>
      <c r="E1503" s="12" t="str">
        <f>Pivot!AE1492</f>
        <v>♀ Kim Beck
22 | Bachelor</v>
      </c>
      <c r="F1503" s="11"/>
      <c r="G1503" s="12" t="str">
        <f>Pivot!AF1492</f>
        <v>Software Developer
IT</v>
      </c>
      <c r="H1503" s="11"/>
      <c r="I1503" s="12" t="str">
        <f>Pivot!AG1492</f>
        <v>🏠 Chicago
Illinois</v>
      </c>
      <c r="J1503" s="11"/>
      <c r="K1503" s="13">
        <f>Pivot!AH1492</f>
        <v>84427</v>
      </c>
      <c r="L1503" s="11"/>
      <c r="M1503" s="12" t="str">
        <f>Pivot!AI1492</f>
        <v>▲ Active
06/06/2017 -</v>
      </c>
      <c r="N1503" s="178">
        <f>Pivot!AJ1492</f>
        <v>7</v>
      </c>
      <c r="O1503" s="179"/>
    </row>
    <row r="1504" spans="3:15" ht="30" customHeight="1" x14ac:dyDescent="0.25">
      <c r="C1504" s="10" t="str">
        <f>Pivot!AD1493</f>
        <v>00-24929252</v>
      </c>
      <c r="D1504" s="11"/>
      <c r="E1504" s="12" t="str">
        <f>Pivot!AE1493</f>
        <v>♂ Ashley Figueroa
46 | Bachelor</v>
      </c>
      <c r="F1504" s="11"/>
      <c r="G1504" s="12" t="str">
        <f>Pivot!AF1493</f>
        <v>IT Support Specialist
IT</v>
      </c>
      <c r="H1504" s="11"/>
      <c r="I1504" s="12" t="str">
        <f>Pivot!AG1493</f>
        <v>🏢 Buffalo
New York</v>
      </c>
      <c r="J1504" s="11"/>
      <c r="K1504" s="13">
        <f>Pivot!AH1493</f>
        <v>61182</v>
      </c>
      <c r="L1504" s="11"/>
      <c r="M1504" s="12" t="str">
        <f>Pivot!AI1493</f>
        <v>▲ Active
01/03/2023 -</v>
      </c>
      <c r="N1504" s="178">
        <f>Pivot!AJ1493</f>
        <v>1</v>
      </c>
      <c r="O1504" s="179"/>
    </row>
    <row r="1505" spans="3:15" ht="30" customHeight="1" x14ac:dyDescent="0.25">
      <c r="C1505" s="10" t="str">
        <f>Pivot!AD1494</f>
        <v>00-24961257</v>
      </c>
      <c r="D1505" s="11"/>
      <c r="E1505" s="12" t="str">
        <f>Pivot!AE1494</f>
        <v>♂ Kelly Campos
49 | High School</v>
      </c>
      <c r="F1505" s="11"/>
      <c r="G1505" s="12" t="str">
        <f>Pivot!AF1494</f>
        <v>Customer Service Representative
Customer Service</v>
      </c>
      <c r="H1505" s="11"/>
      <c r="I1505" s="12" t="str">
        <f>Pivot!AG1494</f>
        <v>🏢 Buffalo
New York</v>
      </c>
      <c r="J1505" s="11"/>
      <c r="K1505" s="13">
        <f>Pivot!AH1494</f>
        <v>63528</v>
      </c>
      <c r="L1505" s="11"/>
      <c r="M1505" s="12" t="str">
        <f>Pivot!AI1494</f>
        <v>▲ Active
01/06/2024 -</v>
      </c>
      <c r="N1505" s="178">
        <f>Pivot!AJ1494</f>
        <v>0</v>
      </c>
      <c r="O1505" s="179"/>
    </row>
    <row r="1506" spans="3:15" ht="30" customHeight="1" x14ac:dyDescent="0.25">
      <c r="C1506" s="10" t="str">
        <f>Pivot!AD1495</f>
        <v>00-24962673</v>
      </c>
      <c r="D1506" s="11"/>
      <c r="E1506" s="12" t="str">
        <f>Pivot!AE1495</f>
        <v>♂ Kimberly Russell
23 | Bachelor</v>
      </c>
      <c r="F1506" s="11"/>
      <c r="G1506" s="12" t="str">
        <f>Pivot!AF1495</f>
        <v>Software Developer
IT</v>
      </c>
      <c r="H1506" s="11"/>
      <c r="I1506" s="12" t="str">
        <f>Pivot!AG1495</f>
        <v>🏢 Rochester
New York</v>
      </c>
      <c r="J1506" s="11"/>
      <c r="K1506" s="13">
        <f>Pivot!AH1495</f>
        <v>103692</v>
      </c>
      <c r="L1506" s="11"/>
      <c r="M1506" s="12" t="str">
        <f>Pivot!AI1495</f>
        <v>▲ Active
16/08/2017 -</v>
      </c>
      <c r="N1506" s="178">
        <f>Pivot!AJ1495</f>
        <v>7</v>
      </c>
      <c r="O1506" s="179"/>
    </row>
    <row r="1507" spans="3:15" ht="30" customHeight="1" x14ac:dyDescent="0.25">
      <c r="C1507" s="10" t="str">
        <f>Pivot!AD1496</f>
        <v>00-24968484</v>
      </c>
      <c r="D1507" s="11"/>
      <c r="E1507" s="12" t="str">
        <f>Pivot!AE1496</f>
        <v>♂ Scott Edwards
25 | High School</v>
      </c>
      <c r="F1507" s="11"/>
      <c r="G1507" s="12" t="str">
        <f>Pivot!AF1496</f>
        <v>Customer Service Representative
Customer Service</v>
      </c>
      <c r="H1507" s="11"/>
      <c r="I1507" s="12" t="str">
        <f>Pivot!AG1496</f>
        <v>🏠 Virginia Beach
Virginia</v>
      </c>
      <c r="J1507" s="11"/>
      <c r="K1507" s="13">
        <f>Pivot!AH1496</f>
        <v>55328</v>
      </c>
      <c r="L1507" s="11"/>
      <c r="M1507" s="12" t="str">
        <f>Pivot!AI1496</f>
        <v>▲ Active
30/12/2022 -</v>
      </c>
      <c r="N1507" s="178">
        <f>Pivot!AJ1496</f>
        <v>2</v>
      </c>
      <c r="O1507" s="179"/>
    </row>
    <row r="1508" spans="3:15" ht="30" customHeight="1" x14ac:dyDescent="0.25">
      <c r="C1508" s="10" t="str">
        <f>Pivot!AD1497</f>
        <v>00-25021199</v>
      </c>
      <c r="D1508" s="11"/>
      <c r="E1508" s="12" t="str">
        <f>Pivot!AE1497</f>
        <v>♂ Kristin Yoder
36 | Bachelor</v>
      </c>
      <c r="F1508" s="11"/>
      <c r="G1508" s="12" t="str">
        <f>Pivot!AF1497</f>
        <v>Marketing Coordinator
Marketing</v>
      </c>
      <c r="H1508" s="11"/>
      <c r="I1508" s="12" t="str">
        <f>Pivot!AG1497</f>
        <v>🏠 Charlotte
North Carolina</v>
      </c>
      <c r="J1508" s="11"/>
      <c r="K1508" s="13">
        <f>Pivot!AH1497</f>
        <v>64313</v>
      </c>
      <c r="L1508" s="11"/>
      <c r="M1508" s="12" t="str">
        <f>Pivot!AI1497</f>
        <v>▲ Active
05/07/2016 -</v>
      </c>
      <c r="N1508" s="178">
        <f>Pivot!AJ1497</f>
        <v>8</v>
      </c>
      <c r="O1508" s="179"/>
    </row>
    <row r="1509" spans="3:15" ht="30" customHeight="1" x14ac:dyDescent="0.25">
      <c r="C1509" s="10" t="str">
        <f>Pivot!AD1498</f>
        <v>00-25031359</v>
      </c>
      <c r="D1509" s="11"/>
      <c r="E1509" s="12" t="str">
        <f>Pivot!AE1498</f>
        <v>♂ Tammy Jones
35 | Bachelor</v>
      </c>
      <c r="F1509" s="11"/>
      <c r="G1509" s="12" t="str">
        <f>Pivot!AF1498</f>
        <v>Sales Specialist
Sales</v>
      </c>
      <c r="H1509" s="11"/>
      <c r="I1509" s="12" t="str">
        <f>Pivot!AG1498</f>
        <v>🏢 Rochester
New York</v>
      </c>
      <c r="J1509" s="11"/>
      <c r="K1509" s="13">
        <f>Pivot!AH1498</f>
        <v>73323</v>
      </c>
      <c r="L1509" s="11"/>
      <c r="M1509" s="12" t="str">
        <f>Pivot!AI1498</f>
        <v>▲ Active
11/08/2024 -</v>
      </c>
      <c r="N1509" s="178">
        <f>Pivot!AJ1498</f>
        <v>0</v>
      </c>
      <c r="O1509" s="179"/>
    </row>
    <row r="1510" spans="3:15" ht="30" customHeight="1" x14ac:dyDescent="0.25">
      <c r="C1510" s="10" t="str">
        <f>Pivot!AD1499</f>
        <v>00-25087236</v>
      </c>
      <c r="D1510" s="11"/>
      <c r="E1510" s="12" t="str">
        <f>Pivot!AE1499</f>
        <v>♂ Kristen Gibbs
23 | High School</v>
      </c>
      <c r="F1510" s="11"/>
      <c r="G1510" s="12" t="str">
        <f>Pivot!AF1499</f>
        <v>Inventory Specialist
Operations</v>
      </c>
      <c r="H1510" s="11"/>
      <c r="I1510" s="12" t="str">
        <f>Pivot!AG1499</f>
        <v>🏢 Buffalo
New York</v>
      </c>
      <c r="J1510" s="11"/>
      <c r="K1510" s="13">
        <f>Pivot!AH1499</f>
        <v>53612</v>
      </c>
      <c r="L1510" s="11"/>
      <c r="M1510" s="12" t="str">
        <f>Pivot!AI1499</f>
        <v>▲ Active
26/08/2020 -</v>
      </c>
      <c r="N1510" s="178">
        <f>Pivot!AJ1499</f>
        <v>4</v>
      </c>
      <c r="O1510" s="179"/>
    </row>
    <row r="1511" spans="3:15" ht="30" customHeight="1" x14ac:dyDescent="0.25">
      <c r="C1511" s="10" t="str">
        <f>Pivot!AD1500</f>
        <v>00-25089913</v>
      </c>
      <c r="D1511" s="11"/>
      <c r="E1511" s="12" t="str">
        <f>Pivot!AE1500</f>
        <v>♂ Ryan Gibbs
50 | Bachelor</v>
      </c>
      <c r="F1511" s="11"/>
      <c r="G1511" s="12" t="str">
        <f>Pivot!AF1500</f>
        <v>Help Desk Technician
Customer Service</v>
      </c>
      <c r="H1511" s="11"/>
      <c r="I1511" s="12" t="str">
        <f>Pivot!AG1500</f>
        <v>🏠 Greensboro
North Carolina</v>
      </c>
      <c r="J1511" s="11"/>
      <c r="K1511" s="13">
        <f>Pivot!AH1500</f>
        <v>92110</v>
      </c>
      <c r="L1511" s="11"/>
      <c r="M1511" s="12" t="str">
        <f>Pivot!AI1500</f>
        <v>▲ Active
19/01/2020 -</v>
      </c>
      <c r="N1511" s="178">
        <f>Pivot!AJ1500</f>
        <v>5</v>
      </c>
      <c r="O1511" s="179"/>
    </row>
    <row r="1512" spans="3:15" ht="30" customHeight="1" x14ac:dyDescent="0.25">
      <c r="C1512" s="10" t="str">
        <f>Pivot!AD1501</f>
        <v>00-25100330</v>
      </c>
      <c r="D1512" s="11"/>
      <c r="E1512" s="12" t="str">
        <f>Pivot!AE1501</f>
        <v>♀ Bradley Ford
29 | High School</v>
      </c>
      <c r="F1512" s="11"/>
      <c r="G1512" s="12" t="str">
        <f>Pivot!AF1501</f>
        <v>Content Creator
Marketing</v>
      </c>
      <c r="H1512" s="11"/>
      <c r="I1512" s="12" t="str">
        <f>Pivot!AG1501</f>
        <v>🏢 Rochester
New York</v>
      </c>
      <c r="J1512" s="11"/>
      <c r="K1512" s="13">
        <f>Pivot!AH1501</f>
        <v>61799</v>
      </c>
      <c r="L1512" s="11"/>
      <c r="M1512" s="12" t="str">
        <f>Pivot!AI1501</f>
        <v>▲ Active
11/11/2021 -</v>
      </c>
      <c r="N1512" s="178">
        <f>Pivot!AJ1501</f>
        <v>3</v>
      </c>
      <c r="O1512" s="179"/>
    </row>
    <row r="1513" spans="3:15" ht="30" customHeight="1" x14ac:dyDescent="0.25">
      <c r="C1513" s="10" t="str">
        <f>Pivot!AD1502</f>
        <v>00-25119192</v>
      </c>
      <c r="D1513" s="11"/>
      <c r="E1513" s="12" t="str">
        <f>Pivot!AE1502</f>
        <v>♂ Andrea Matthews
28 | Bachelor</v>
      </c>
      <c r="F1513" s="11"/>
      <c r="G1513" s="12" t="str">
        <f>Pivot!AF1502</f>
        <v>Customer Service Representative
Customer Service</v>
      </c>
      <c r="H1513" s="11"/>
      <c r="I1513" s="12" t="str">
        <f>Pivot!AG1502</f>
        <v>🏠 Charleston
West Virginia</v>
      </c>
      <c r="J1513" s="11"/>
      <c r="K1513" s="13">
        <f>Pivot!AH1502</f>
        <v>58585</v>
      </c>
      <c r="L1513" s="11"/>
      <c r="M1513" s="12" t="str">
        <f>Pivot!AI1502</f>
        <v>▼ Terminated
26/10/2018 - 09/05/2022</v>
      </c>
      <c r="N1513" s="178">
        <f>Pivot!AJ1502</f>
        <v>3</v>
      </c>
      <c r="O1513" s="179"/>
    </row>
    <row r="1514" spans="3:15" ht="30" customHeight="1" x14ac:dyDescent="0.25">
      <c r="C1514" s="10" t="str">
        <f>Pivot!AD1503</f>
        <v>00-25125464</v>
      </c>
      <c r="D1514" s="11"/>
      <c r="E1514" s="12" t="str">
        <f>Pivot!AE1503</f>
        <v>♀ Sarah Hoover
46 | High School</v>
      </c>
      <c r="F1514" s="11"/>
      <c r="G1514" s="12" t="str">
        <f>Pivot!AF1503</f>
        <v>Help Desk Technician
Customer Service</v>
      </c>
      <c r="H1514" s="11"/>
      <c r="I1514" s="12" t="str">
        <f>Pivot!AG1503</f>
        <v>🏠 Grand Rapids
Michigan</v>
      </c>
      <c r="J1514" s="11"/>
      <c r="K1514" s="13">
        <f>Pivot!AH1503</f>
        <v>59599</v>
      </c>
      <c r="L1514" s="11"/>
      <c r="M1514" s="12" t="str">
        <f>Pivot!AI1503</f>
        <v>▲ Active
10/08/2015 -</v>
      </c>
      <c r="N1514" s="178">
        <f>Pivot!AJ1503</f>
        <v>9</v>
      </c>
      <c r="O1514" s="179"/>
    </row>
    <row r="1515" spans="3:15" ht="30" customHeight="1" x14ac:dyDescent="0.25">
      <c r="C1515" s="10" t="str">
        <f>Pivot!AD1504</f>
        <v>00-25130312</v>
      </c>
      <c r="D1515" s="11"/>
      <c r="E1515" s="12" t="str">
        <f>Pivot!AE1504</f>
        <v>♀ Tonya Marks
37 | Bachelor</v>
      </c>
      <c r="F1515" s="11"/>
      <c r="G1515" s="12" t="str">
        <f>Pivot!AF1504</f>
        <v>Customer Service Representative
Customer Service</v>
      </c>
      <c r="H1515" s="11"/>
      <c r="I1515" s="12" t="str">
        <f>Pivot!AG1504</f>
        <v>🏢 Buffalo
New York</v>
      </c>
      <c r="J1515" s="11"/>
      <c r="K1515" s="13">
        <f>Pivot!AH1504</f>
        <v>62167</v>
      </c>
      <c r="L1515" s="11"/>
      <c r="M1515" s="12" t="str">
        <f>Pivot!AI1504</f>
        <v>▲ Active
27/11/2024 -</v>
      </c>
      <c r="N1515" s="178">
        <f>Pivot!AJ1504</f>
        <v>0</v>
      </c>
      <c r="O1515" s="179"/>
    </row>
    <row r="1516" spans="3:15" ht="30" customHeight="1" x14ac:dyDescent="0.25">
      <c r="C1516" s="10" t="str">
        <f>Pivot!AD1505</f>
        <v>00-25145751</v>
      </c>
      <c r="D1516" s="11"/>
      <c r="E1516" s="12" t="str">
        <f>Pivot!AE1505</f>
        <v>♂ Andrea Bryan
47 | Bachelor</v>
      </c>
      <c r="F1516" s="11"/>
      <c r="G1516" s="12" t="str">
        <f>Pivot!AF1505</f>
        <v>Customer Service Representative
Customer Service</v>
      </c>
      <c r="H1516" s="11"/>
      <c r="I1516" s="12" t="str">
        <f>Pivot!AG1505</f>
        <v>🏢 New York City
New York</v>
      </c>
      <c r="J1516" s="11"/>
      <c r="K1516" s="13">
        <f>Pivot!AH1505</f>
        <v>59795</v>
      </c>
      <c r="L1516" s="11"/>
      <c r="M1516" s="12" t="str">
        <f>Pivot!AI1505</f>
        <v>▲ Active
31/08/2015 -</v>
      </c>
      <c r="N1516" s="178">
        <f>Pivot!AJ1505</f>
        <v>9</v>
      </c>
      <c r="O1516" s="179"/>
    </row>
    <row r="1517" spans="3:15" ht="30" customHeight="1" x14ac:dyDescent="0.25">
      <c r="C1517" s="10" t="str">
        <f>Pivot!AD1506</f>
        <v>00-25145863</v>
      </c>
      <c r="D1517" s="11"/>
      <c r="E1517" s="12" t="str">
        <f>Pivot!AE1506</f>
        <v>♂ Gregory Blanchard
52 | Bachelor</v>
      </c>
      <c r="F1517" s="11"/>
      <c r="G1517" s="12" t="str">
        <f>Pivot!AF1506</f>
        <v>Sales Representative
Sales</v>
      </c>
      <c r="H1517" s="11"/>
      <c r="I1517" s="12" t="str">
        <f>Pivot!AG1506</f>
        <v>🏢 New York City
New York</v>
      </c>
      <c r="J1517" s="11"/>
      <c r="K1517" s="13">
        <f>Pivot!AH1506</f>
        <v>81817</v>
      </c>
      <c r="L1517" s="11"/>
      <c r="M1517" s="12" t="str">
        <f>Pivot!AI1506</f>
        <v>▲ Active
28/01/2022 -</v>
      </c>
      <c r="N1517" s="178">
        <f>Pivot!AJ1506</f>
        <v>2</v>
      </c>
      <c r="O1517" s="179"/>
    </row>
    <row r="1518" spans="3:15" ht="30" customHeight="1" x14ac:dyDescent="0.25">
      <c r="C1518" s="10" t="str">
        <f>Pivot!AD1507</f>
        <v>00-25164841</v>
      </c>
      <c r="D1518" s="11"/>
      <c r="E1518" s="12" t="str">
        <f>Pivot!AE1507</f>
        <v>♂ Connor Lindsey
31 | Bachelor</v>
      </c>
      <c r="F1518" s="11"/>
      <c r="G1518" s="12" t="str">
        <f>Pivot!AF1507</f>
        <v>Financial Analyst
Finance</v>
      </c>
      <c r="H1518" s="11"/>
      <c r="I1518" s="12" t="str">
        <f>Pivot!AG1507</f>
        <v>🏢 Buffalo
New York</v>
      </c>
      <c r="J1518" s="11"/>
      <c r="K1518" s="13">
        <f>Pivot!AH1507</f>
        <v>78829</v>
      </c>
      <c r="L1518" s="11"/>
      <c r="M1518" s="12" t="str">
        <f>Pivot!AI1507</f>
        <v>▲ Active
23/06/2018 -</v>
      </c>
      <c r="N1518" s="178">
        <f>Pivot!AJ1507</f>
        <v>6</v>
      </c>
      <c r="O1518" s="179"/>
    </row>
    <row r="1519" spans="3:15" ht="30" customHeight="1" x14ac:dyDescent="0.25">
      <c r="C1519" s="10" t="str">
        <f>Pivot!AD1508</f>
        <v>00-25177555</v>
      </c>
      <c r="D1519" s="11"/>
      <c r="E1519" s="12" t="str">
        <f>Pivot!AE1508</f>
        <v>♂ David Francis
42 | Bachelor</v>
      </c>
      <c r="F1519" s="11"/>
      <c r="G1519" s="12" t="str">
        <f>Pivot!AF1508</f>
        <v>IT Support Specialist
IT</v>
      </c>
      <c r="H1519" s="11"/>
      <c r="I1519" s="12" t="str">
        <f>Pivot!AG1508</f>
        <v>🏢 Rochester
New York</v>
      </c>
      <c r="J1519" s="11"/>
      <c r="K1519" s="13">
        <f>Pivot!AH1508</f>
        <v>69408</v>
      </c>
      <c r="L1519" s="11"/>
      <c r="M1519" s="12" t="str">
        <f>Pivot!AI1508</f>
        <v>▲ Active
11/06/2019 -</v>
      </c>
      <c r="N1519" s="178">
        <f>Pivot!AJ1508</f>
        <v>5</v>
      </c>
      <c r="O1519" s="179"/>
    </row>
    <row r="1520" spans="3:15" ht="30" customHeight="1" x14ac:dyDescent="0.25">
      <c r="C1520" s="10" t="str">
        <f>Pivot!AD1509</f>
        <v>00-25180063</v>
      </c>
      <c r="D1520" s="11"/>
      <c r="E1520" s="12" t="str">
        <f>Pivot!AE1509</f>
        <v>♂ Nathan Cook
35 | Bachelor</v>
      </c>
      <c r="F1520" s="11"/>
      <c r="G1520" s="12" t="str">
        <f>Pivot!AF1509</f>
        <v>Sales Representative
Sales</v>
      </c>
      <c r="H1520" s="11"/>
      <c r="I1520" s="12" t="str">
        <f>Pivot!AG1509</f>
        <v>🏢 Rochester
New York</v>
      </c>
      <c r="J1520" s="11"/>
      <c r="K1520" s="13">
        <f>Pivot!AH1509</f>
        <v>72442</v>
      </c>
      <c r="L1520" s="11"/>
      <c r="M1520" s="12" t="str">
        <f>Pivot!AI1509</f>
        <v>▲ Active
25/11/2019 -</v>
      </c>
      <c r="N1520" s="178">
        <f>Pivot!AJ1509</f>
        <v>5</v>
      </c>
      <c r="O1520" s="179"/>
    </row>
    <row r="1521" spans="3:15" ht="30" customHeight="1" x14ac:dyDescent="0.25">
      <c r="C1521" s="10" t="str">
        <f>Pivot!AD1510</f>
        <v>00-25188734</v>
      </c>
      <c r="D1521" s="11"/>
      <c r="E1521" s="12" t="str">
        <f>Pivot!AE1510</f>
        <v>♀ Dana Wilson
32 | High School</v>
      </c>
      <c r="F1521" s="11"/>
      <c r="G1521" s="12" t="str">
        <f>Pivot!AF1510</f>
        <v>Inventory Specialist
Operations</v>
      </c>
      <c r="H1521" s="11"/>
      <c r="I1521" s="12" t="str">
        <f>Pivot!AG1510</f>
        <v>🏢 Buffalo
New York</v>
      </c>
      <c r="J1521" s="11"/>
      <c r="K1521" s="13">
        <f>Pivot!AH1510</f>
        <v>60881</v>
      </c>
      <c r="L1521" s="11"/>
      <c r="M1521" s="12" t="str">
        <f>Pivot!AI1510</f>
        <v>▲ Active
16/12/2020 -</v>
      </c>
      <c r="N1521" s="178">
        <f>Pivot!AJ1510</f>
        <v>4</v>
      </c>
      <c r="O1521" s="179"/>
    </row>
    <row r="1522" spans="3:15" ht="30" customHeight="1" x14ac:dyDescent="0.25">
      <c r="C1522" s="10" t="str">
        <f>Pivot!AD1511</f>
        <v>00-25193029</v>
      </c>
      <c r="D1522" s="11"/>
      <c r="E1522" s="12" t="str">
        <f>Pivot!AE1511</f>
        <v>♀ Wendy Williams
49 | Bachelor</v>
      </c>
      <c r="F1522" s="11"/>
      <c r="G1522" s="12" t="str">
        <f>Pivot!AF1511</f>
        <v>IT Support Specialist
IT</v>
      </c>
      <c r="H1522" s="11"/>
      <c r="I1522" s="12" t="str">
        <f>Pivot!AG1511</f>
        <v>🏢 Buffalo
New York</v>
      </c>
      <c r="J1522" s="11"/>
      <c r="K1522" s="13">
        <f>Pivot!AH1511</f>
        <v>64622</v>
      </c>
      <c r="L1522" s="11"/>
      <c r="M1522" s="12" t="str">
        <f>Pivot!AI1511</f>
        <v>▲ Active
06/08/2024 -</v>
      </c>
      <c r="N1522" s="178">
        <f>Pivot!AJ1511</f>
        <v>0</v>
      </c>
      <c r="O1522" s="179"/>
    </row>
    <row r="1523" spans="3:15" ht="30" customHeight="1" x14ac:dyDescent="0.25">
      <c r="C1523" s="10" t="str">
        <f>Pivot!AD1512</f>
        <v>00-25218749</v>
      </c>
      <c r="D1523" s="11"/>
      <c r="E1523" s="12" t="str">
        <f>Pivot!AE1512</f>
        <v>♀ Pamela Graham
45 | High School</v>
      </c>
      <c r="F1523" s="11"/>
      <c r="G1523" s="12" t="str">
        <f>Pivot!AF1512</f>
        <v>Inventory Specialist
Operations</v>
      </c>
      <c r="H1523" s="11"/>
      <c r="I1523" s="12" t="str">
        <f>Pivot!AG1512</f>
        <v>🏠 Grand Rapids
Michigan</v>
      </c>
      <c r="J1523" s="11"/>
      <c r="K1523" s="13">
        <f>Pivot!AH1512</f>
        <v>60968</v>
      </c>
      <c r="L1523" s="11"/>
      <c r="M1523" s="12" t="str">
        <f>Pivot!AI1512</f>
        <v>▲ Active
12/11/2016 -</v>
      </c>
      <c r="N1523" s="178">
        <f>Pivot!AJ1512</f>
        <v>8</v>
      </c>
      <c r="O1523" s="179"/>
    </row>
    <row r="1524" spans="3:15" ht="30" customHeight="1" x14ac:dyDescent="0.25">
      <c r="C1524" s="10" t="str">
        <f>Pivot!AD1513</f>
        <v>00-25228493</v>
      </c>
      <c r="D1524" s="11"/>
      <c r="E1524" s="12" t="str">
        <f>Pivot!AE1513</f>
        <v>♂ Lynn Morales
58 | Bachelor</v>
      </c>
      <c r="F1524" s="11"/>
      <c r="G1524" s="12" t="str">
        <f>Pivot!AF1513</f>
        <v>Support Specialist
Customer Service</v>
      </c>
      <c r="H1524" s="11"/>
      <c r="I1524" s="12" t="str">
        <f>Pivot!AG1513</f>
        <v>🏢 New York City
New York</v>
      </c>
      <c r="J1524" s="11"/>
      <c r="K1524" s="13">
        <f>Pivot!AH1513</f>
        <v>72036</v>
      </c>
      <c r="L1524" s="11"/>
      <c r="M1524" s="12" t="str">
        <f>Pivot!AI1513</f>
        <v>▼ Terminated
29/01/2019 - 08/09/2021</v>
      </c>
      <c r="N1524" s="178">
        <f>Pivot!AJ1513</f>
        <v>2</v>
      </c>
      <c r="O1524" s="179"/>
    </row>
    <row r="1525" spans="3:15" ht="30" customHeight="1" x14ac:dyDescent="0.25">
      <c r="C1525" s="10" t="str">
        <f>Pivot!AD1514</f>
        <v>00-25238583</v>
      </c>
      <c r="D1525" s="11"/>
      <c r="E1525" s="12" t="str">
        <f>Pivot!AE1514</f>
        <v>♀ Theodore Sharp
23 | High School</v>
      </c>
      <c r="F1525" s="11"/>
      <c r="G1525" s="12" t="str">
        <f>Pivot!AF1514</f>
        <v>Support Specialist
Customer Service</v>
      </c>
      <c r="H1525" s="11"/>
      <c r="I1525" s="12" t="str">
        <f>Pivot!AG1514</f>
        <v>🏢 Rochester
New York</v>
      </c>
      <c r="J1525" s="11"/>
      <c r="K1525" s="13">
        <f>Pivot!AH1514</f>
        <v>57291</v>
      </c>
      <c r="L1525" s="11"/>
      <c r="M1525" s="12" t="str">
        <f>Pivot!AI1514</f>
        <v>▲ Active
22/06/2018 -</v>
      </c>
      <c r="N1525" s="178">
        <f>Pivot!AJ1514</f>
        <v>6</v>
      </c>
      <c r="O1525" s="179"/>
    </row>
    <row r="1526" spans="3:15" ht="30" customHeight="1" x14ac:dyDescent="0.25">
      <c r="C1526" s="10" t="str">
        <f>Pivot!AD1515</f>
        <v>00-25245600</v>
      </c>
      <c r="D1526" s="11"/>
      <c r="E1526" s="12" t="str">
        <f>Pivot!AE1515</f>
        <v>♂ Amber James
34 | Bachelor</v>
      </c>
      <c r="F1526" s="11"/>
      <c r="G1526" s="12" t="str">
        <f>Pivot!AF1515</f>
        <v>System Administrator
IT</v>
      </c>
      <c r="H1526" s="11"/>
      <c r="I1526" s="12" t="str">
        <f>Pivot!AG1515</f>
        <v>🏢 Buffalo
New York</v>
      </c>
      <c r="J1526" s="11"/>
      <c r="K1526" s="13">
        <f>Pivot!AH1515</f>
        <v>107022</v>
      </c>
      <c r="L1526" s="11"/>
      <c r="M1526" s="12" t="str">
        <f>Pivot!AI1515</f>
        <v>▲ Active
17/01/2019 -</v>
      </c>
      <c r="N1526" s="178">
        <f>Pivot!AJ1515</f>
        <v>6</v>
      </c>
      <c r="O1526" s="179"/>
    </row>
    <row r="1527" spans="3:15" ht="30" customHeight="1" x14ac:dyDescent="0.25">
      <c r="C1527" s="10" t="str">
        <f>Pivot!AD1516</f>
        <v>00-25249120</v>
      </c>
      <c r="D1527" s="11"/>
      <c r="E1527" s="12" t="str">
        <f>Pivot!AE1516</f>
        <v>♂ George Kennedy
32 | Bachelor</v>
      </c>
      <c r="F1527" s="11"/>
      <c r="G1527" s="12" t="str">
        <f>Pivot!AF1516</f>
        <v>Sales Representative
Sales</v>
      </c>
      <c r="H1527" s="11"/>
      <c r="I1527" s="12" t="str">
        <f>Pivot!AG1516</f>
        <v>🏢 Buffalo
New York</v>
      </c>
      <c r="J1527" s="11"/>
      <c r="K1527" s="13">
        <f>Pivot!AH1516</f>
        <v>59573</v>
      </c>
      <c r="L1527" s="11"/>
      <c r="M1527" s="12" t="str">
        <f>Pivot!AI1516</f>
        <v>▲ Active
02/06/2022 -</v>
      </c>
      <c r="N1527" s="178">
        <f>Pivot!AJ1516</f>
        <v>2</v>
      </c>
      <c r="O1527" s="179"/>
    </row>
    <row r="1528" spans="3:15" ht="30" customHeight="1" x14ac:dyDescent="0.25">
      <c r="C1528" s="10" t="str">
        <f>Pivot!AD1517</f>
        <v>00-25253695</v>
      </c>
      <c r="D1528" s="11"/>
      <c r="E1528" s="12" t="str">
        <f>Pivot!AE1517</f>
        <v>♀ Theresa Lane
29 | Bachelor</v>
      </c>
      <c r="F1528" s="11"/>
      <c r="G1528" s="12" t="str">
        <f>Pivot!AF1517</f>
        <v>Sales Specialist
Sales</v>
      </c>
      <c r="H1528" s="11"/>
      <c r="I1528" s="12" t="str">
        <f>Pivot!AG1517</f>
        <v>🏢 Rochester
New York</v>
      </c>
      <c r="J1528" s="11"/>
      <c r="K1528" s="13">
        <f>Pivot!AH1517</f>
        <v>61466</v>
      </c>
      <c r="L1528" s="11"/>
      <c r="M1528" s="12" t="str">
        <f>Pivot!AI1517</f>
        <v>▲ Active
03/10/2022 -</v>
      </c>
      <c r="N1528" s="178">
        <f>Pivot!AJ1517</f>
        <v>2</v>
      </c>
      <c r="O1528" s="179"/>
    </row>
    <row r="1529" spans="3:15" ht="30" customHeight="1" x14ac:dyDescent="0.25">
      <c r="C1529" s="10" t="str">
        <f>Pivot!AD1518</f>
        <v>00-25255803</v>
      </c>
      <c r="D1529" s="11"/>
      <c r="E1529" s="12" t="str">
        <f>Pivot!AE1518</f>
        <v>♀ Erin Alexander
29 | Bachelor</v>
      </c>
      <c r="F1529" s="11"/>
      <c r="G1529" s="12" t="str">
        <f>Pivot!AF1518</f>
        <v>Sales Specialist
Sales</v>
      </c>
      <c r="H1529" s="11"/>
      <c r="I1529" s="12" t="str">
        <f>Pivot!AG1518</f>
        <v>🏠 Grand Rapids
Michigan</v>
      </c>
      <c r="J1529" s="11"/>
      <c r="K1529" s="13">
        <f>Pivot!AH1518</f>
        <v>84903</v>
      </c>
      <c r="L1529" s="11"/>
      <c r="M1529" s="12" t="str">
        <f>Pivot!AI1518</f>
        <v>▲ Active
19/07/2015 -</v>
      </c>
      <c r="N1529" s="178">
        <f>Pivot!AJ1518</f>
        <v>9</v>
      </c>
      <c r="O1529" s="179"/>
    </row>
    <row r="1530" spans="3:15" ht="30" customHeight="1" x14ac:dyDescent="0.25">
      <c r="C1530" s="10" t="str">
        <f>Pivot!AD1519</f>
        <v>00-25257708</v>
      </c>
      <c r="D1530" s="11"/>
      <c r="E1530" s="12" t="str">
        <f>Pivot!AE1519</f>
        <v>♀ David Clay
32 | Bachelor</v>
      </c>
      <c r="F1530" s="11"/>
      <c r="G1530" s="12" t="str">
        <f>Pivot!AF1519</f>
        <v>Inventory Specialist
Operations</v>
      </c>
      <c r="H1530" s="11"/>
      <c r="I1530" s="12" t="str">
        <f>Pivot!AG1519</f>
        <v>🏠 Detroit
Michigan</v>
      </c>
      <c r="J1530" s="11"/>
      <c r="K1530" s="13">
        <f>Pivot!AH1519</f>
        <v>52138</v>
      </c>
      <c r="L1530" s="11"/>
      <c r="M1530" s="12" t="str">
        <f>Pivot!AI1519</f>
        <v>▲ Active
13/01/2022 -</v>
      </c>
      <c r="N1530" s="178">
        <f>Pivot!AJ1519</f>
        <v>3</v>
      </c>
      <c r="O1530" s="179"/>
    </row>
    <row r="1531" spans="3:15" ht="30" customHeight="1" x14ac:dyDescent="0.25">
      <c r="C1531" s="10" t="str">
        <f>Pivot!AD1520</f>
        <v>00-25284337</v>
      </c>
      <c r="D1531" s="11"/>
      <c r="E1531" s="12" t="str">
        <f>Pivot!AE1520</f>
        <v>♀ Daniel Griffin
32 | Bachelor</v>
      </c>
      <c r="F1531" s="11"/>
      <c r="G1531" s="12" t="str">
        <f>Pivot!AF1520</f>
        <v>Software Developer
IT</v>
      </c>
      <c r="H1531" s="11"/>
      <c r="I1531" s="12" t="str">
        <f>Pivot!AG1520</f>
        <v>🏢 Buffalo
New York</v>
      </c>
      <c r="J1531" s="11"/>
      <c r="K1531" s="13">
        <f>Pivot!AH1520</f>
        <v>78653</v>
      </c>
      <c r="L1531" s="11"/>
      <c r="M1531" s="12" t="str">
        <f>Pivot!AI1520</f>
        <v>▲ Active
18/11/2019 -</v>
      </c>
      <c r="N1531" s="178">
        <f>Pivot!AJ1520</f>
        <v>5</v>
      </c>
      <c r="O1531" s="179"/>
    </row>
    <row r="1532" spans="3:15" ht="30" customHeight="1" x14ac:dyDescent="0.25">
      <c r="C1532" s="10" t="str">
        <f>Pivot!AD1521</f>
        <v>00-25285764</v>
      </c>
      <c r="D1532" s="11"/>
      <c r="E1532" s="12" t="str">
        <f>Pivot!AE1521</f>
        <v>♂ Patrick Kane
39 | Bachelor</v>
      </c>
      <c r="F1532" s="11"/>
      <c r="G1532" s="12" t="str">
        <f>Pivot!AF1521</f>
        <v>Marketing Coordinator
Marketing</v>
      </c>
      <c r="H1532" s="11"/>
      <c r="I1532" s="12" t="str">
        <f>Pivot!AG1521</f>
        <v>🏠 Warren
Michigan</v>
      </c>
      <c r="J1532" s="11"/>
      <c r="K1532" s="13">
        <f>Pivot!AH1521</f>
        <v>72036</v>
      </c>
      <c r="L1532" s="11"/>
      <c r="M1532" s="12" t="str">
        <f>Pivot!AI1521</f>
        <v>▼ Terminated
18/12/2018 - 16/06/2019</v>
      </c>
      <c r="N1532" s="178">
        <f>Pivot!AJ1521</f>
        <v>0</v>
      </c>
      <c r="O1532" s="179"/>
    </row>
    <row r="1533" spans="3:15" ht="30" customHeight="1" x14ac:dyDescent="0.25">
      <c r="C1533" s="10" t="str">
        <f>Pivot!AD1522</f>
        <v>00-25296356</v>
      </c>
      <c r="D1533" s="11"/>
      <c r="E1533" s="12" t="str">
        <f>Pivot!AE1522</f>
        <v>♂ James Chang
46 | Master</v>
      </c>
      <c r="F1533" s="11"/>
      <c r="G1533" s="12" t="str">
        <f>Pivot!AF1522</f>
        <v>Sales Consultant
Sales</v>
      </c>
      <c r="H1533" s="11"/>
      <c r="I1533" s="12" t="str">
        <f>Pivot!AG1522</f>
        <v>🏢 Rochester
New York</v>
      </c>
      <c r="J1533" s="11"/>
      <c r="K1533" s="13">
        <f>Pivot!AH1522</f>
        <v>95972</v>
      </c>
      <c r="L1533" s="11"/>
      <c r="M1533" s="12" t="str">
        <f>Pivot!AI1522</f>
        <v>▲ Active
11/11/2019 -</v>
      </c>
      <c r="N1533" s="178">
        <f>Pivot!AJ1522</f>
        <v>5</v>
      </c>
      <c r="O1533" s="179"/>
    </row>
    <row r="1534" spans="3:15" ht="30" customHeight="1" x14ac:dyDescent="0.25">
      <c r="C1534" s="10" t="str">
        <f>Pivot!AD1523</f>
        <v>00-25303511</v>
      </c>
      <c r="D1534" s="11"/>
      <c r="E1534" s="12" t="str">
        <f>Pivot!AE1523</f>
        <v>♀ Aaron Bailey
22 | High School</v>
      </c>
      <c r="F1534" s="11"/>
      <c r="G1534" s="12" t="str">
        <f>Pivot!AF1523</f>
        <v>Inventory Specialist
Operations</v>
      </c>
      <c r="H1534" s="11"/>
      <c r="I1534" s="12" t="str">
        <f>Pivot!AG1523</f>
        <v>🏠 Aurora
Illinois</v>
      </c>
      <c r="J1534" s="11"/>
      <c r="K1534" s="13">
        <f>Pivot!AH1523</f>
        <v>62787</v>
      </c>
      <c r="L1534" s="11"/>
      <c r="M1534" s="12" t="str">
        <f>Pivot!AI1523</f>
        <v>▲ Active
13/01/2017 -</v>
      </c>
      <c r="N1534" s="178">
        <f>Pivot!AJ1523</f>
        <v>8</v>
      </c>
      <c r="O1534" s="179"/>
    </row>
    <row r="1535" spans="3:15" ht="30" customHeight="1" x14ac:dyDescent="0.25">
      <c r="C1535" s="10" t="str">
        <f>Pivot!AD1524</f>
        <v>00-25322958</v>
      </c>
      <c r="D1535" s="11"/>
      <c r="E1535" s="12" t="str">
        <f>Pivot!AE1524</f>
        <v>♀ Travis Galloway
21 | Bachelor</v>
      </c>
      <c r="F1535" s="11"/>
      <c r="G1535" s="12" t="str">
        <f>Pivot!AF1524</f>
        <v>Marketing Coordinator
Marketing</v>
      </c>
      <c r="H1535" s="11"/>
      <c r="I1535" s="12" t="str">
        <f>Pivot!AG1524</f>
        <v>🏠 Aurora
Illinois</v>
      </c>
      <c r="J1535" s="11"/>
      <c r="K1535" s="13">
        <f>Pivot!AH1524</f>
        <v>56394</v>
      </c>
      <c r="L1535" s="11"/>
      <c r="M1535" s="12" t="str">
        <f>Pivot!AI1524</f>
        <v>▲ Active
15/12/2022 -</v>
      </c>
      <c r="N1535" s="178">
        <f>Pivot!AJ1524</f>
        <v>2</v>
      </c>
      <c r="O1535" s="179"/>
    </row>
    <row r="1536" spans="3:15" ht="30" customHeight="1" x14ac:dyDescent="0.25">
      <c r="C1536" s="10" t="str">
        <f>Pivot!AD1525</f>
        <v>00-25328557</v>
      </c>
      <c r="D1536" s="11"/>
      <c r="E1536" s="12" t="str">
        <f>Pivot!AE1525</f>
        <v>♂ Matthew Hines
49 | Master</v>
      </c>
      <c r="F1536" s="11"/>
      <c r="G1536" s="12" t="str">
        <f>Pivot!AF1525</f>
        <v>Sales Consultant
Sales</v>
      </c>
      <c r="H1536" s="11"/>
      <c r="I1536" s="12" t="str">
        <f>Pivot!AG1525</f>
        <v>🏠 Columbus
Ohio</v>
      </c>
      <c r="J1536" s="11"/>
      <c r="K1536" s="13">
        <f>Pivot!AH1525</f>
        <v>92906</v>
      </c>
      <c r="L1536" s="11"/>
      <c r="M1536" s="12" t="str">
        <f>Pivot!AI1525</f>
        <v>▼ Terminated
09/07/2017 - 03/12/2019</v>
      </c>
      <c r="N1536" s="178">
        <f>Pivot!AJ1525</f>
        <v>2</v>
      </c>
      <c r="O1536" s="179"/>
    </row>
    <row r="1537" spans="3:15" ht="30" customHeight="1" x14ac:dyDescent="0.25">
      <c r="C1537" s="10" t="str">
        <f>Pivot!AD1526</f>
        <v>00-25351874</v>
      </c>
      <c r="D1537" s="11"/>
      <c r="E1537" s="12" t="str">
        <f>Pivot!AE1526</f>
        <v>♂ Joy Nelson
46 | Bachelor</v>
      </c>
      <c r="F1537" s="11"/>
      <c r="G1537" s="12" t="str">
        <f>Pivot!AF1526</f>
        <v>Operations Analyst
Operations</v>
      </c>
      <c r="H1537" s="11"/>
      <c r="I1537" s="12" t="str">
        <f>Pivot!AG1526</f>
        <v>🏢 New York City
New York</v>
      </c>
      <c r="J1537" s="11"/>
      <c r="K1537" s="13">
        <f>Pivot!AH1526</f>
        <v>83703</v>
      </c>
      <c r="L1537" s="11"/>
      <c r="M1537" s="12" t="str">
        <f>Pivot!AI1526</f>
        <v>▲ Active
02/02/2016 -</v>
      </c>
      <c r="N1537" s="178">
        <f>Pivot!AJ1526</f>
        <v>8</v>
      </c>
      <c r="O1537" s="179"/>
    </row>
    <row r="1538" spans="3:15" ht="30" customHeight="1" x14ac:dyDescent="0.25">
      <c r="C1538" s="10" t="str">
        <f>Pivot!AD1527</f>
        <v>00-25362614</v>
      </c>
      <c r="D1538" s="11"/>
      <c r="E1538" s="12" t="str">
        <f>Pivot!AE1527</f>
        <v>♀ Robert Allen
43 | High School</v>
      </c>
      <c r="F1538" s="11"/>
      <c r="G1538" s="12" t="str">
        <f>Pivot!AF1527</f>
        <v>Inventory Specialist
Operations</v>
      </c>
      <c r="H1538" s="11"/>
      <c r="I1538" s="12" t="str">
        <f>Pivot!AG1527</f>
        <v>🏢 New York City
New York</v>
      </c>
      <c r="J1538" s="11"/>
      <c r="K1538" s="13">
        <f>Pivot!AH1527</f>
        <v>63151</v>
      </c>
      <c r="L1538" s="11"/>
      <c r="M1538" s="12" t="str">
        <f>Pivot!AI1527</f>
        <v>▲ Active
24/10/2015 -</v>
      </c>
      <c r="N1538" s="178">
        <f>Pivot!AJ1527</f>
        <v>9</v>
      </c>
      <c r="O1538" s="179"/>
    </row>
    <row r="1539" spans="3:15" ht="30" customHeight="1" x14ac:dyDescent="0.25">
      <c r="C1539" s="10" t="str">
        <f>Pivot!AD1528</f>
        <v>00-25368078</v>
      </c>
      <c r="D1539" s="11"/>
      <c r="E1539" s="12" t="str">
        <f>Pivot!AE1528</f>
        <v>♂ Lisa Christensen
30 | Bachelor</v>
      </c>
      <c r="F1539" s="11"/>
      <c r="G1539" s="12" t="str">
        <f>Pivot!AF1528</f>
        <v>HR Assistant
HR</v>
      </c>
      <c r="H1539" s="11"/>
      <c r="I1539" s="12" t="str">
        <f>Pivot!AG1528</f>
        <v>🏢 Buffalo
New York</v>
      </c>
      <c r="J1539" s="11"/>
      <c r="K1539" s="13">
        <f>Pivot!AH1528</f>
        <v>70145</v>
      </c>
      <c r="L1539" s="11"/>
      <c r="M1539" s="12" t="str">
        <f>Pivot!AI1528</f>
        <v>▲ Active
30/03/2017 -</v>
      </c>
      <c r="N1539" s="178">
        <f>Pivot!AJ1528</f>
        <v>7</v>
      </c>
      <c r="O1539" s="179"/>
    </row>
    <row r="1540" spans="3:15" ht="30" customHeight="1" x14ac:dyDescent="0.25">
      <c r="C1540" s="10" t="str">
        <f>Pivot!AD1529</f>
        <v>00-25372341</v>
      </c>
      <c r="D1540" s="11"/>
      <c r="E1540" s="12" t="str">
        <f>Pivot!AE1529</f>
        <v>♂ Phyllis Manning
27 | Bachelor</v>
      </c>
      <c r="F1540" s="11"/>
      <c r="G1540" s="12" t="str">
        <f>Pivot!AF1529</f>
        <v>Logistics Coordinator
Operations</v>
      </c>
      <c r="H1540" s="11"/>
      <c r="I1540" s="12" t="str">
        <f>Pivot!AG1529</f>
        <v>🏢 New York City
New York</v>
      </c>
      <c r="J1540" s="11"/>
      <c r="K1540" s="13">
        <f>Pivot!AH1529</f>
        <v>65413</v>
      </c>
      <c r="L1540" s="11"/>
      <c r="M1540" s="12" t="str">
        <f>Pivot!AI1529</f>
        <v>▼ Terminated
04/07/2023 - 31/12/2023</v>
      </c>
      <c r="N1540" s="178">
        <f>Pivot!AJ1529</f>
        <v>0</v>
      </c>
      <c r="O1540" s="179"/>
    </row>
    <row r="1541" spans="3:15" ht="30" customHeight="1" x14ac:dyDescent="0.25">
      <c r="C1541" s="10" t="str">
        <f>Pivot!AD1530</f>
        <v>00-25374874</v>
      </c>
      <c r="D1541" s="11"/>
      <c r="E1541" s="12" t="str">
        <f>Pivot!AE1530</f>
        <v>♂ Trevor Campos
41 | Master</v>
      </c>
      <c r="F1541" s="11"/>
      <c r="G1541" s="12" t="str">
        <f>Pivot!AF1530</f>
        <v>Operations Analyst
Operations</v>
      </c>
      <c r="H1541" s="11"/>
      <c r="I1541" s="12" t="str">
        <f>Pivot!AG1530</f>
        <v>🏢 New York City
New York</v>
      </c>
      <c r="J1541" s="11"/>
      <c r="K1541" s="13">
        <f>Pivot!AH1530</f>
        <v>81316</v>
      </c>
      <c r="L1541" s="11"/>
      <c r="M1541" s="12" t="str">
        <f>Pivot!AI1530</f>
        <v>▼ Terminated
01/12/2022 - 30/05/2023</v>
      </c>
      <c r="N1541" s="178">
        <f>Pivot!AJ1530</f>
        <v>0</v>
      </c>
      <c r="O1541" s="179"/>
    </row>
    <row r="1542" spans="3:15" ht="30" customHeight="1" x14ac:dyDescent="0.25">
      <c r="C1542" s="10" t="str">
        <f>Pivot!AD1531</f>
        <v>00-25392453</v>
      </c>
      <c r="D1542" s="11"/>
      <c r="E1542" s="12" t="str">
        <f>Pivot!AE1531</f>
        <v>♀ Victor Mcpherson
34 | PhD</v>
      </c>
      <c r="F1542" s="11"/>
      <c r="G1542" s="12" t="str">
        <f>Pivot!AF1531</f>
        <v>Customer Service Manager
Customer Service</v>
      </c>
      <c r="H1542" s="11"/>
      <c r="I1542" s="12" t="str">
        <f>Pivot!AG1531</f>
        <v>🏢 Buffalo
New York</v>
      </c>
      <c r="J1542" s="11"/>
      <c r="K1542" s="13">
        <f>Pivot!AH1531</f>
        <v>87379</v>
      </c>
      <c r="L1542" s="11"/>
      <c r="M1542" s="12" t="str">
        <f>Pivot!AI1531</f>
        <v>▲ Active
20/04/2022 -</v>
      </c>
      <c r="N1542" s="178">
        <f>Pivot!AJ1531</f>
        <v>2</v>
      </c>
      <c r="O1542" s="179"/>
    </row>
    <row r="1543" spans="3:15" ht="30" customHeight="1" x14ac:dyDescent="0.25">
      <c r="C1543" s="10" t="str">
        <f>Pivot!AD1532</f>
        <v>00-25405014</v>
      </c>
      <c r="D1543" s="11"/>
      <c r="E1543" s="12" t="str">
        <f>Pivot!AE1532</f>
        <v>♂ Shannon Christensen
28 | High School</v>
      </c>
      <c r="F1543" s="11"/>
      <c r="G1543" s="12" t="str">
        <f>Pivot!AF1532</f>
        <v>Inventory Specialist
Operations</v>
      </c>
      <c r="H1543" s="11"/>
      <c r="I1543" s="12" t="str">
        <f>Pivot!AG1532</f>
        <v>🏢 New York City
New York</v>
      </c>
      <c r="J1543" s="11"/>
      <c r="K1543" s="13">
        <f>Pivot!AH1532</f>
        <v>62555</v>
      </c>
      <c r="L1543" s="11"/>
      <c r="M1543" s="12" t="str">
        <f>Pivot!AI1532</f>
        <v>▼ Terminated
09/08/2020 - 22/07/2022</v>
      </c>
      <c r="N1543" s="178">
        <f>Pivot!AJ1532</f>
        <v>1</v>
      </c>
      <c r="O1543" s="179"/>
    </row>
    <row r="1544" spans="3:15" ht="30" customHeight="1" x14ac:dyDescent="0.25">
      <c r="C1544" s="10" t="str">
        <f>Pivot!AD1533</f>
        <v>00-25419427</v>
      </c>
      <c r="D1544" s="11"/>
      <c r="E1544" s="12" t="str">
        <f>Pivot!AE1533</f>
        <v>♂ Lisa Terry
29 | Bachelor</v>
      </c>
      <c r="F1544" s="11"/>
      <c r="G1544" s="12" t="str">
        <f>Pivot!AF1533</f>
        <v>IT Support Specialist
IT</v>
      </c>
      <c r="H1544" s="11"/>
      <c r="I1544" s="12" t="str">
        <f>Pivot!AG1533</f>
        <v>🏢 Buffalo
New York</v>
      </c>
      <c r="J1544" s="11"/>
      <c r="K1544" s="13">
        <f>Pivot!AH1533</f>
        <v>62907</v>
      </c>
      <c r="L1544" s="11"/>
      <c r="M1544" s="12" t="str">
        <f>Pivot!AI1533</f>
        <v>▲ Active
01/11/2021 -</v>
      </c>
      <c r="N1544" s="178">
        <f>Pivot!AJ1533</f>
        <v>3</v>
      </c>
      <c r="O1544" s="179"/>
    </row>
    <row r="1545" spans="3:15" ht="30" customHeight="1" x14ac:dyDescent="0.25">
      <c r="C1545" s="10" t="str">
        <f>Pivot!AD1534</f>
        <v>00-25419645</v>
      </c>
      <c r="D1545" s="11"/>
      <c r="E1545" s="12" t="str">
        <f>Pivot!AE1534</f>
        <v>♀ Tammy Phillips
47 | High School</v>
      </c>
      <c r="F1545" s="11"/>
      <c r="G1545" s="12" t="str">
        <f>Pivot!AF1534</f>
        <v>Support Specialist
Customer Service</v>
      </c>
      <c r="H1545" s="11"/>
      <c r="I1545" s="12" t="str">
        <f>Pivot!AG1534</f>
        <v>🏢 New York City
New York</v>
      </c>
      <c r="J1545" s="11"/>
      <c r="K1545" s="13">
        <f>Pivot!AH1534</f>
        <v>67032</v>
      </c>
      <c r="L1545" s="11"/>
      <c r="M1545" s="12" t="str">
        <f>Pivot!AI1534</f>
        <v>▼ Terminated
05/12/2022 - 03/06/2023</v>
      </c>
      <c r="N1545" s="178">
        <f>Pivot!AJ1534</f>
        <v>0</v>
      </c>
      <c r="O1545" s="179"/>
    </row>
    <row r="1546" spans="3:15" ht="30" customHeight="1" x14ac:dyDescent="0.25">
      <c r="C1546" s="10" t="str">
        <f>Pivot!AD1535</f>
        <v>00-25422230</v>
      </c>
      <c r="D1546" s="11"/>
      <c r="E1546" s="12" t="str">
        <f>Pivot!AE1535</f>
        <v>♂ Matthew Perez
28 | Bachelor</v>
      </c>
      <c r="F1546" s="11"/>
      <c r="G1546" s="12" t="str">
        <f>Pivot!AF1535</f>
        <v>Marketing Coordinator
Marketing</v>
      </c>
      <c r="H1546" s="11"/>
      <c r="I1546" s="12" t="str">
        <f>Pivot!AG1535</f>
        <v>🏢 New York City
New York</v>
      </c>
      <c r="J1546" s="11"/>
      <c r="K1546" s="13">
        <f>Pivot!AH1535</f>
        <v>70523</v>
      </c>
      <c r="L1546" s="11"/>
      <c r="M1546" s="12" t="str">
        <f>Pivot!AI1535</f>
        <v>▲ Active
07/01/2019 -</v>
      </c>
      <c r="N1546" s="178">
        <f>Pivot!AJ1535</f>
        <v>6</v>
      </c>
      <c r="O1546" s="179"/>
    </row>
    <row r="1547" spans="3:15" ht="30" customHeight="1" x14ac:dyDescent="0.25">
      <c r="C1547" s="10" t="str">
        <f>Pivot!AD1536</f>
        <v>00-25433087</v>
      </c>
      <c r="D1547" s="11"/>
      <c r="E1547" s="12" t="str">
        <f>Pivot!AE1536</f>
        <v>♀ William Sharp
36 | Bachelor</v>
      </c>
      <c r="F1547" s="11"/>
      <c r="G1547" s="12" t="str">
        <f>Pivot!AF1536</f>
        <v>Operations Analyst
Operations</v>
      </c>
      <c r="H1547" s="11"/>
      <c r="I1547" s="12" t="str">
        <f>Pivot!AG1536</f>
        <v>🏢 New York City
New York</v>
      </c>
      <c r="J1547" s="11"/>
      <c r="K1547" s="13">
        <f>Pivot!AH1536</f>
        <v>62718</v>
      </c>
      <c r="L1547" s="11"/>
      <c r="M1547" s="12" t="str">
        <f>Pivot!AI1536</f>
        <v>▲ Active
05/10/2023 -</v>
      </c>
      <c r="N1547" s="178">
        <f>Pivot!AJ1536</f>
        <v>1</v>
      </c>
      <c r="O1547" s="179"/>
    </row>
    <row r="1548" spans="3:15" ht="30" customHeight="1" x14ac:dyDescent="0.25">
      <c r="C1548" s="10" t="str">
        <f>Pivot!AD1537</f>
        <v>00-25445960</v>
      </c>
      <c r="D1548" s="11"/>
      <c r="E1548" s="12" t="str">
        <f>Pivot!AE1537</f>
        <v>♀ Kimberly Austin
27 | High School</v>
      </c>
      <c r="F1548" s="11"/>
      <c r="G1548" s="12" t="str">
        <f>Pivot!AF1537</f>
        <v>IT Support Specialist
IT</v>
      </c>
      <c r="H1548" s="11"/>
      <c r="I1548" s="12" t="str">
        <f>Pivot!AG1537</f>
        <v>🏢 Buffalo
New York</v>
      </c>
      <c r="J1548" s="11"/>
      <c r="K1548" s="13">
        <f>Pivot!AH1537</f>
        <v>60712</v>
      </c>
      <c r="L1548" s="11"/>
      <c r="M1548" s="12" t="str">
        <f>Pivot!AI1537</f>
        <v>▲ Active
16/07/2017 -</v>
      </c>
      <c r="N1548" s="178">
        <f>Pivot!AJ1537</f>
        <v>7</v>
      </c>
      <c r="O1548" s="179"/>
    </row>
    <row r="1549" spans="3:15" ht="30" customHeight="1" x14ac:dyDescent="0.25">
      <c r="C1549" s="10" t="str">
        <f>Pivot!AD1538</f>
        <v>00-25446483</v>
      </c>
      <c r="D1549" s="11"/>
      <c r="E1549" s="12" t="str">
        <f>Pivot!AE1538</f>
        <v>♀ Ronald Simpson
28 | Bachelor</v>
      </c>
      <c r="F1549" s="11"/>
      <c r="G1549" s="12" t="str">
        <f>Pivot!AF1538</f>
        <v>Inventory Specialist
Operations</v>
      </c>
      <c r="H1549" s="11"/>
      <c r="I1549" s="12" t="str">
        <f>Pivot!AG1538</f>
        <v>🏢 New York City
New York</v>
      </c>
      <c r="J1549" s="11"/>
      <c r="K1549" s="13">
        <f>Pivot!AH1538</f>
        <v>54990</v>
      </c>
      <c r="L1549" s="11"/>
      <c r="M1549" s="12" t="str">
        <f>Pivot!AI1538</f>
        <v>▼ Terminated
14/05/2015 - 12/09/2021</v>
      </c>
      <c r="N1549" s="178">
        <f>Pivot!AJ1538</f>
        <v>6</v>
      </c>
      <c r="O1549" s="179"/>
    </row>
    <row r="1550" spans="3:15" ht="30" customHeight="1" x14ac:dyDescent="0.25">
      <c r="C1550" s="10" t="str">
        <f>Pivot!AD1539</f>
        <v>00-25456185</v>
      </c>
      <c r="D1550" s="11"/>
      <c r="E1550" s="12" t="str">
        <f>Pivot!AE1539</f>
        <v>♂ James Barrett
47 | Bachelor</v>
      </c>
      <c r="F1550" s="11"/>
      <c r="G1550" s="12" t="str">
        <f>Pivot!AF1539</f>
        <v>Sales Consultant
Sales</v>
      </c>
      <c r="H1550" s="11"/>
      <c r="I1550" s="12" t="str">
        <f>Pivot!AG1539</f>
        <v>🏢 Buffalo
New York</v>
      </c>
      <c r="J1550" s="11"/>
      <c r="K1550" s="13">
        <f>Pivot!AH1539</f>
        <v>85841</v>
      </c>
      <c r="L1550" s="11"/>
      <c r="M1550" s="12" t="str">
        <f>Pivot!AI1539</f>
        <v>▲ Active
20/06/2023 -</v>
      </c>
      <c r="N1550" s="178">
        <f>Pivot!AJ1539</f>
        <v>1</v>
      </c>
      <c r="O1550" s="179"/>
    </row>
    <row r="1551" spans="3:15" ht="30" customHeight="1" x14ac:dyDescent="0.25">
      <c r="C1551" s="10" t="str">
        <f>Pivot!AD1540</f>
        <v>00-25460259</v>
      </c>
      <c r="D1551" s="11"/>
      <c r="E1551" s="12" t="str">
        <f>Pivot!AE1540</f>
        <v>♀ Daniel Smith
39 | Bachelor</v>
      </c>
      <c r="F1551" s="11"/>
      <c r="G1551" s="12" t="str">
        <f>Pivot!AF1540</f>
        <v>Logistics Coordinator
Operations</v>
      </c>
      <c r="H1551" s="11"/>
      <c r="I1551" s="12" t="str">
        <f>Pivot!AG1540</f>
        <v>🏢 Buffalo
New York</v>
      </c>
      <c r="J1551" s="11"/>
      <c r="K1551" s="13">
        <f>Pivot!AH1540</f>
        <v>61832</v>
      </c>
      <c r="L1551" s="11"/>
      <c r="M1551" s="12" t="str">
        <f>Pivot!AI1540</f>
        <v>▲ Active
27/11/2016 -</v>
      </c>
      <c r="N1551" s="178">
        <f>Pivot!AJ1540</f>
        <v>8</v>
      </c>
      <c r="O1551" s="179"/>
    </row>
    <row r="1552" spans="3:15" ht="30" customHeight="1" x14ac:dyDescent="0.25">
      <c r="C1552" s="10" t="str">
        <f>Pivot!AD1541</f>
        <v>00-25479814</v>
      </c>
      <c r="D1552" s="11"/>
      <c r="E1552" s="12" t="str">
        <f>Pivot!AE1541</f>
        <v>♀ Charles Ewing
29 | High School</v>
      </c>
      <c r="F1552" s="11"/>
      <c r="G1552" s="12" t="str">
        <f>Pivot!AF1541</f>
        <v>Customer Service Representative
Customer Service</v>
      </c>
      <c r="H1552" s="11"/>
      <c r="I1552" s="12" t="str">
        <f>Pivot!AG1541</f>
        <v>🏢 New York City
New York</v>
      </c>
      <c r="J1552" s="11"/>
      <c r="K1552" s="13">
        <f>Pivot!AH1541</f>
        <v>56546</v>
      </c>
      <c r="L1552" s="11"/>
      <c r="M1552" s="12" t="str">
        <f>Pivot!AI1541</f>
        <v>▼ Terminated
06/07/2017 - 02/01/2018</v>
      </c>
      <c r="N1552" s="178">
        <f>Pivot!AJ1541</f>
        <v>0</v>
      </c>
      <c r="O1552" s="179"/>
    </row>
    <row r="1553" spans="3:15" ht="30" customHeight="1" x14ac:dyDescent="0.25">
      <c r="C1553" s="10" t="str">
        <f>Pivot!AD1542</f>
        <v>00-25489430</v>
      </c>
      <c r="D1553" s="11"/>
      <c r="E1553" s="12" t="str">
        <f>Pivot!AE1542</f>
        <v>♂ Alexandra Sheppard
42 | Bachelor</v>
      </c>
      <c r="F1553" s="11"/>
      <c r="G1553" s="12" t="str">
        <f>Pivot!AF1542</f>
        <v>Logistics Coordinator
Operations</v>
      </c>
      <c r="H1553" s="11"/>
      <c r="I1553" s="12" t="str">
        <f>Pivot!AG1542</f>
        <v>🏠 Cleveland
Ohio</v>
      </c>
      <c r="J1553" s="11"/>
      <c r="K1553" s="13">
        <f>Pivot!AH1542</f>
        <v>62607</v>
      </c>
      <c r="L1553" s="11"/>
      <c r="M1553" s="12" t="str">
        <f>Pivot!AI1542</f>
        <v>▲ Active
24/09/2022 -</v>
      </c>
      <c r="N1553" s="178">
        <f>Pivot!AJ1542</f>
        <v>2</v>
      </c>
      <c r="O1553" s="179"/>
    </row>
    <row r="1554" spans="3:15" ht="30" customHeight="1" x14ac:dyDescent="0.25">
      <c r="C1554" s="10" t="str">
        <f>Pivot!AD1543</f>
        <v>00-25494104</v>
      </c>
      <c r="D1554" s="11"/>
      <c r="E1554" s="12" t="str">
        <f>Pivot!AE1543</f>
        <v>♂ Daniel Velasquez
22 | Bachelor</v>
      </c>
      <c r="F1554" s="11"/>
      <c r="G1554" s="12" t="str">
        <f>Pivot!AF1543</f>
        <v>Operations Analyst
Operations</v>
      </c>
      <c r="H1554" s="11"/>
      <c r="I1554" s="12" t="str">
        <f>Pivot!AG1543</f>
        <v>🏢 Buffalo
New York</v>
      </c>
      <c r="J1554" s="11"/>
      <c r="K1554" s="13">
        <f>Pivot!AH1543</f>
        <v>90112</v>
      </c>
      <c r="L1554" s="11"/>
      <c r="M1554" s="12" t="str">
        <f>Pivot!AI1543</f>
        <v>▲ Active
03/02/2023 -</v>
      </c>
      <c r="N1554" s="178">
        <f>Pivot!AJ1543</f>
        <v>1</v>
      </c>
      <c r="O1554" s="179"/>
    </row>
    <row r="1555" spans="3:15" ht="30" customHeight="1" x14ac:dyDescent="0.25">
      <c r="C1555" s="10" t="str">
        <f>Pivot!AD1544</f>
        <v>00-25496941</v>
      </c>
      <c r="D1555" s="11"/>
      <c r="E1555" s="12" t="str">
        <f>Pivot!AE1544</f>
        <v>♂ Katherine Mccarty
37 | Bachelor</v>
      </c>
      <c r="F1555" s="11"/>
      <c r="G1555" s="12" t="str">
        <f>Pivot!AF1544</f>
        <v>Accountant
Finance</v>
      </c>
      <c r="H1555" s="11"/>
      <c r="I1555" s="12" t="str">
        <f>Pivot!AG1544</f>
        <v>🏢 Buffalo
New York</v>
      </c>
      <c r="J1555" s="11"/>
      <c r="K1555" s="13">
        <f>Pivot!AH1544</f>
        <v>63961</v>
      </c>
      <c r="L1555" s="11"/>
      <c r="M1555" s="12" t="str">
        <f>Pivot!AI1544</f>
        <v>▲ Active
30/04/2024 -</v>
      </c>
      <c r="N1555" s="178">
        <f>Pivot!AJ1544</f>
        <v>0</v>
      </c>
      <c r="O1555" s="179"/>
    </row>
    <row r="1556" spans="3:15" ht="30" customHeight="1" x14ac:dyDescent="0.25">
      <c r="C1556" s="10" t="str">
        <f>Pivot!AD1545</f>
        <v>00-25511151</v>
      </c>
      <c r="D1556" s="11"/>
      <c r="E1556" s="12" t="str">
        <f>Pivot!AE1545</f>
        <v>♀ Stephen Roberts
40 | Master</v>
      </c>
      <c r="F1556" s="11"/>
      <c r="G1556" s="12" t="str">
        <f>Pivot!AF1545</f>
        <v>Sales Specialist
Sales</v>
      </c>
      <c r="H1556" s="11"/>
      <c r="I1556" s="12" t="str">
        <f>Pivot!AG1545</f>
        <v>🏠 Philadelphia
Pennsylvania</v>
      </c>
      <c r="J1556" s="11"/>
      <c r="K1556" s="13">
        <f>Pivot!AH1545</f>
        <v>74365</v>
      </c>
      <c r="L1556" s="11"/>
      <c r="M1556" s="12" t="str">
        <f>Pivot!AI1545</f>
        <v>▲ Active
10/06/2019 -</v>
      </c>
      <c r="N1556" s="178">
        <f>Pivot!AJ1545</f>
        <v>5</v>
      </c>
      <c r="O1556" s="179"/>
    </row>
    <row r="1557" spans="3:15" ht="30" customHeight="1" x14ac:dyDescent="0.25">
      <c r="C1557" s="10" t="str">
        <f>Pivot!AD1546</f>
        <v>00-25527644</v>
      </c>
      <c r="D1557" s="11"/>
      <c r="E1557" s="12" t="str">
        <f>Pivot!AE1546</f>
        <v>♀ Evelyn Acevedo
35 | Bachelor</v>
      </c>
      <c r="F1557" s="11"/>
      <c r="G1557" s="12" t="str">
        <f>Pivot!AF1546</f>
        <v>Sales Representative
Sales</v>
      </c>
      <c r="H1557" s="11"/>
      <c r="I1557" s="12" t="str">
        <f>Pivot!AG1546</f>
        <v>🏢 Buffalo
New York</v>
      </c>
      <c r="J1557" s="11"/>
      <c r="K1557" s="13">
        <f>Pivot!AH1546</f>
        <v>54252</v>
      </c>
      <c r="L1557" s="11"/>
      <c r="M1557" s="12" t="str">
        <f>Pivot!AI1546</f>
        <v>▲ Active
21/06/2017 -</v>
      </c>
      <c r="N1557" s="178">
        <f>Pivot!AJ1546</f>
        <v>7</v>
      </c>
      <c r="O1557" s="179"/>
    </row>
    <row r="1558" spans="3:15" ht="30" customHeight="1" x14ac:dyDescent="0.25">
      <c r="C1558" s="10" t="str">
        <f>Pivot!AD1547</f>
        <v>00-25533493</v>
      </c>
      <c r="D1558" s="11"/>
      <c r="E1558" s="12" t="str">
        <f>Pivot!AE1547</f>
        <v>♀ Lauren Simpson
47 | Bachelor</v>
      </c>
      <c r="F1558" s="11"/>
      <c r="G1558" s="12" t="str">
        <f>Pivot!AF1547</f>
        <v>Sales Representative
Sales</v>
      </c>
      <c r="H1558" s="11"/>
      <c r="I1558" s="12" t="str">
        <f>Pivot!AG1547</f>
        <v>🏠 Allentown
Pennsylvania</v>
      </c>
      <c r="J1558" s="11"/>
      <c r="K1558" s="13">
        <f>Pivot!AH1547</f>
        <v>57010</v>
      </c>
      <c r="L1558" s="11"/>
      <c r="M1558" s="12" t="str">
        <f>Pivot!AI1547</f>
        <v>▲ Active
22/12/2023 -</v>
      </c>
      <c r="N1558" s="178">
        <f>Pivot!AJ1547</f>
        <v>1</v>
      </c>
      <c r="O1558" s="179"/>
    </row>
    <row r="1559" spans="3:15" ht="30" customHeight="1" x14ac:dyDescent="0.25">
      <c r="C1559" s="10" t="str">
        <f>Pivot!AD1548</f>
        <v>00-25541047</v>
      </c>
      <c r="D1559" s="11"/>
      <c r="E1559" s="12" t="str">
        <f>Pivot!AE1548</f>
        <v>♀ Robert Day
33 | Bachelor</v>
      </c>
      <c r="F1559" s="11"/>
      <c r="G1559" s="12" t="str">
        <f>Pivot!AF1548</f>
        <v>Software Developer
IT</v>
      </c>
      <c r="H1559" s="11"/>
      <c r="I1559" s="12" t="str">
        <f>Pivot!AG1548</f>
        <v>🏠 Columbus
Ohio</v>
      </c>
      <c r="J1559" s="11"/>
      <c r="K1559" s="13">
        <f>Pivot!AH1548</f>
        <v>78146</v>
      </c>
      <c r="L1559" s="11"/>
      <c r="M1559" s="12" t="str">
        <f>Pivot!AI1548</f>
        <v>▲ Active
06/11/2019 -</v>
      </c>
      <c r="N1559" s="178">
        <f>Pivot!AJ1548</f>
        <v>5</v>
      </c>
      <c r="O1559" s="179"/>
    </row>
    <row r="1560" spans="3:15" ht="30" customHeight="1" x14ac:dyDescent="0.25">
      <c r="C1560" s="10" t="str">
        <f>Pivot!AD1549</f>
        <v>00-25544987</v>
      </c>
      <c r="D1560" s="11"/>
      <c r="E1560" s="12" t="str">
        <f>Pivot!AE1549</f>
        <v>♂ Kaitlin Hale
47 | Bachelor</v>
      </c>
      <c r="F1560" s="11"/>
      <c r="G1560" s="12" t="str">
        <f>Pivot!AF1549</f>
        <v>Logistics Coordinator
Operations</v>
      </c>
      <c r="H1560" s="11"/>
      <c r="I1560" s="12" t="str">
        <f>Pivot!AG1549</f>
        <v>🏢 New York City
New York</v>
      </c>
      <c r="J1560" s="11"/>
      <c r="K1560" s="13">
        <f>Pivot!AH1549</f>
        <v>68273</v>
      </c>
      <c r="L1560" s="11"/>
      <c r="M1560" s="12" t="str">
        <f>Pivot!AI1549</f>
        <v>▲ Active
27/04/2017 -</v>
      </c>
      <c r="N1560" s="178">
        <f>Pivot!AJ1549</f>
        <v>7</v>
      </c>
      <c r="O1560" s="179"/>
    </row>
    <row r="1561" spans="3:15" ht="30" customHeight="1" x14ac:dyDescent="0.25">
      <c r="C1561" s="10" t="str">
        <f>Pivot!AD1550</f>
        <v>00-25552030</v>
      </c>
      <c r="D1561" s="11"/>
      <c r="E1561" s="12" t="str">
        <f>Pivot!AE1550</f>
        <v>♂ Wendy Mckenzie
43 | Bachelor</v>
      </c>
      <c r="F1561" s="11"/>
      <c r="G1561" s="12" t="str">
        <f>Pivot!AF1550</f>
        <v>Support Specialist
Customer Service</v>
      </c>
      <c r="H1561" s="11"/>
      <c r="I1561" s="12" t="str">
        <f>Pivot!AG1550</f>
        <v>🏢 Buffalo
New York</v>
      </c>
      <c r="J1561" s="11"/>
      <c r="K1561" s="13">
        <f>Pivot!AH1550</f>
        <v>60392</v>
      </c>
      <c r="L1561" s="11"/>
      <c r="M1561" s="12" t="str">
        <f>Pivot!AI1550</f>
        <v>▲ Active
09/07/2023 -</v>
      </c>
      <c r="N1561" s="178">
        <f>Pivot!AJ1550</f>
        <v>1</v>
      </c>
      <c r="O1561" s="179"/>
    </row>
    <row r="1562" spans="3:15" ht="30" customHeight="1" x14ac:dyDescent="0.25">
      <c r="C1562" s="10" t="str">
        <f>Pivot!AD1551</f>
        <v>00-25558733</v>
      </c>
      <c r="D1562" s="11"/>
      <c r="E1562" s="12" t="str">
        <f>Pivot!AE1551</f>
        <v>♂ Alicia Campbell
35 | Bachelor</v>
      </c>
      <c r="F1562" s="11"/>
      <c r="G1562" s="12" t="str">
        <f>Pivot!AF1551</f>
        <v>Customer Service Representative
Customer Service</v>
      </c>
      <c r="H1562" s="11"/>
      <c r="I1562" s="12" t="str">
        <f>Pivot!AG1551</f>
        <v>🏢 New York City
New York</v>
      </c>
      <c r="J1562" s="11"/>
      <c r="K1562" s="13">
        <f>Pivot!AH1551</f>
        <v>64287</v>
      </c>
      <c r="L1562" s="11"/>
      <c r="M1562" s="12" t="str">
        <f>Pivot!AI1551</f>
        <v>▼ Terminated
09/02/2024 - 07/08/2024</v>
      </c>
      <c r="N1562" s="178">
        <f>Pivot!AJ1551</f>
        <v>0</v>
      </c>
      <c r="O1562" s="179"/>
    </row>
    <row r="1563" spans="3:15" ht="30" customHeight="1" x14ac:dyDescent="0.25">
      <c r="C1563" s="10" t="str">
        <f>Pivot!AD1552</f>
        <v>00-25568500</v>
      </c>
      <c r="D1563" s="11"/>
      <c r="E1563" s="12" t="str">
        <f>Pivot!AE1552</f>
        <v>♂ Caitlin Holmes
29 | Bachelor</v>
      </c>
      <c r="F1563" s="11"/>
      <c r="G1563" s="12" t="str">
        <f>Pivot!AF1552</f>
        <v>Operations Analyst
Operations</v>
      </c>
      <c r="H1563" s="11"/>
      <c r="I1563" s="12" t="str">
        <f>Pivot!AG1552</f>
        <v>🏢 Rochester
New York</v>
      </c>
      <c r="J1563" s="11"/>
      <c r="K1563" s="13">
        <f>Pivot!AH1552</f>
        <v>68629</v>
      </c>
      <c r="L1563" s="11"/>
      <c r="M1563" s="12" t="str">
        <f>Pivot!AI1552</f>
        <v>▲ Active
11/12/2016 -</v>
      </c>
      <c r="N1563" s="178">
        <f>Pivot!AJ1552</f>
        <v>8</v>
      </c>
      <c r="O1563" s="179"/>
    </row>
    <row r="1564" spans="3:15" ht="30" customHeight="1" x14ac:dyDescent="0.25">
      <c r="C1564" s="10" t="str">
        <f>Pivot!AD1553</f>
        <v>00-25577992</v>
      </c>
      <c r="D1564" s="11"/>
      <c r="E1564" s="12" t="str">
        <f>Pivot!AE1553</f>
        <v>♂ Caitlyn Hall
45 | Bachelor</v>
      </c>
      <c r="F1564" s="11"/>
      <c r="G1564" s="12" t="str">
        <f>Pivot!AF1553</f>
        <v>Logistics Coordinator
Operations</v>
      </c>
      <c r="H1564" s="11"/>
      <c r="I1564" s="12" t="str">
        <f>Pivot!AG1553</f>
        <v>🏢 New York City
New York</v>
      </c>
      <c r="J1564" s="11"/>
      <c r="K1564" s="13">
        <f>Pivot!AH1553</f>
        <v>60556</v>
      </c>
      <c r="L1564" s="11"/>
      <c r="M1564" s="12" t="str">
        <f>Pivot!AI1553</f>
        <v>▲ Active
11/01/2016 -</v>
      </c>
      <c r="N1564" s="178">
        <f>Pivot!AJ1553</f>
        <v>9</v>
      </c>
      <c r="O1564" s="179"/>
    </row>
    <row r="1565" spans="3:15" ht="30" customHeight="1" x14ac:dyDescent="0.25">
      <c r="C1565" s="10" t="str">
        <f>Pivot!AD1554</f>
        <v>00-25583513</v>
      </c>
      <c r="D1565" s="11"/>
      <c r="E1565" s="12" t="str">
        <f>Pivot!AE1554</f>
        <v>♀ Zachary Jones
43 | High School</v>
      </c>
      <c r="F1565" s="11"/>
      <c r="G1565" s="12" t="str">
        <f>Pivot!AF1554</f>
        <v>Help Desk Technician
Customer Service</v>
      </c>
      <c r="H1565" s="11"/>
      <c r="I1565" s="12" t="str">
        <f>Pivot!AG1554</f>
        <v>🏢 Rochester
New York</v>
      </c>
      <c r="J1565" s="11"/>
      <c r="K1565" s="13">
        <f>Pivot!AH1554</f>
        <v>72123</v>
      </c>
      <c r="L1565" s="11"/>
      <c r="M1565" s="12" t="str">
        <f>Pivot!AI1554</f>
        <v>▲ Active
11/05/2020 -</v>
      </c>
      <c r="N1565" s="178">
        <f>Pivot!AJ1554</f>
        <v>4</v>
      </c>
      <c r="O1565" s="179"/>
    </row>
    <row r="1566" spans="3:15" ht="30" customHeight="1" x14ac:dyDescent="0.25">
      <c r="C1566" s="10" t="str">
        <f>Pivot!AD1555</f>
        <v>00-25594065</v>
      </c>
      <c r="D1566" s="11"/>
      <c r="E1566" s="12" t="str">
        <f>Pivot!AE1555</f>
        <v>♂ Tiffany Davidson
49 | Bachelor</v>
      </c>
      <c r="F1566" s="11"/>
      <c r="G1566" s="12" t="str">
        <f>Pivot!AF1555</f>
        <v>Logistics Coordinator
Operations</v>
      </c>
      <c r="H1566" s="11"/>
      <c r="I1566" s="12" t="str">
        <f>Pivot!AG1555</f>
        <v>🏢 Buffalo
New York</v>
      </c>
      <c r="J1566" s="11"/>
      <c r="K1566" s="13">
        <f>Pivot!AH1555</f>
        <v>65673</v>
      </c>
      <c r="L1566" s="11"/>
      <c r="M1566" s="12" t="str">
        <f>Pivot!AI1555</f>
        <v>▲ Active
20/03/2015 -</v>
      </c>
      <c r="N1566" s="178">
        <f>Pivot!AJ1555</f>
        <v>9</v>
      </c>
      <c r="O1566" s="179"/>
    </row>
    <row r="1567" spans="3:15" ht="30" customHeight="1" x14ac:dyDescent="0.25">
      <c r="C1567" s="10" t="str">
        <f>Pivot!AD1556</f>
        <v>00-25598434</v>
      </c>
      <c r="D1567" s="11"/>
      <c r="E1567" s="12" t="str">
        <f>Pivot!AE1556</f>
        <v>♀ Dustin Jones
32 | Bachelor</v>
      </c>
      <c r="F1567" s="11"/>
      <c r="G1567" s="12" t="str">
        <f>Pivot!AF1556</f>
        <v>Logistics Coordinator
Operations</v>
      </c>
      <c r="H1567" s="11"/>
      <c r="I1567" s="12" t="str">
        <f>Pivot!AG1556</f>
        <v>🏢 New York City
New York</v>
      </c>
      <c r="J1567" s="11"/>
      <c r="K1567" s="13">
        <f>Pivot!AH1556</f>
        <v>58715</v>
      </c>
      <c r="L1567" s="11"/>
      <c r="M1567" s="12" t="str">
        <f>Pivot!AI1556</f>
        <v>▲ Active
06/07/2023 -</v>
      </c>
      <c r="N1567" s="178">
        <f>Pivot!AJ1556</f>
        <v>1</v>
      </c>
      <c r="O1567" s="179"/>
    </row>
    <row r="1568" spans="3:15" ht="30" customHeight="1" x14ac:dyDescent="0.25">
      <c r="C1568" s="10" t="str">
        <f>Pivot!AD1557</f>
        <v>00-25604379</v>
      </c>
      <c r="D1568" s="11"/>
      <c r="E1568" s="12" t="str">
        <f>Pivot!AE1557</f>
        <v>♀ William Adams
33 | Bachelor</v>
      </c>
      <c r="F1568" s="11"/>
      <c r="G1568" s="12" t="str">
        <f>Pivot!AF1557</f>
        <v>Sales Representative
Sales</v>
      </c>
      <c r="H1568" s="11"/>
      <c r="I1568" s="12" t="str">
        <f>Pivot!AG1557</f>
        <v>🏢 New York City
New York</v>
      </c>
      <c r="J1568" s="11"/>
      <c r="K1568" s="13">
        <f>Pivot!AH1557</f>
        <v>53992</v>
      </c>
      <c r="L1568" s="11"/>
      <c r="M1568" s="12" t="str">
        <f>Pivot!AI1557</f>
        <v>▲ Active
12/09/2024 -</v>
      </c>
      <c r="N1568" s="178">
        <f>Pivot!AJ1557</f>
        <v>0</v>
      </c>
      <c r="O1568" s="179"/>
    </row>
    <row r="1569" spans="3:15" ht="30" customHeight="1" x14ac:dyDescent="0.25">
      <c r="C1569" s="10" t="str">
        <f>Pivot!AD1558</f>
        <v>00-25605267</v>
      </c>
      <c r="D1569" s="11"/>
      <c r="E1569" s="12" t="str">
        <f>Pivot!AE1558</f>
        <v>♀ Megan Rivera
31 | Bachelor</v>
      </c>
      <c r="F1569" s="11"/>
      <c r="G1569" s="12" t="str">
        <f>Pivot!AF1558</f>
        <v>IT Support Specialist
IT</v>
      </c>
      <c r="H1569" s="11"/>
      <c r="I1569" s="12" t="str">
        <f>Pivot!AG1558</f>
        <v>🏢 New York City
New York</v>
      </c>
      <c r="J1569" s="11"/>
      <c r="K1569" s="13">
        <f>Pivot!AH1558</f>
        <v>54909</v>
      </c>
      <c r="L1569" s="11"/>
      <c r="M1569" s="12" t="str">
        <f>Pivot!AI1558</f>
        <v>▲ Active
26/10/2017 -</v>
      </c>
      <c r="N1569" s="178">
        <f>Pivot!AJ1558</f>
        <v>7</v>
      </c>
      <c r="O1569" s="179"/>
    </row>
    <row r="1570" spans="3:15" ht="30" customHeight="1" x14ac:dyDescent="0.25">
      <c r="C1570" s="10" t="str">
        <f>Pivot!AD1559</f>
        <v>00-25613416</v>
      </c>
      <c r="D1570" s="11"/>
      <c r="E1570" s="12" t="str">
        <f>Pivot!AE1559</f>
        <v>♂ Charles Hardy
49 | High School</v>
      </c>
      <c r="F1570" s="11"/>
      <c r="G1570" s="12" t="str">
        <f>Pivot!AF1559</f>
        <v>Customer Service Representative
Customer Service</v>
      </c>
      <c r="H1570" s="11"/>
      <c r="I1570" s="12" t="str">
        <f>Pivot!AG1559</f>
        <v>🏠 Grand Rapids
Michigan</v>
      </c>
      <c r="J1570" s="11"/>
      <c r="K1570" s="13">
        <f>Pivot!AH1559</f>
        <v>67674</v>
      </c>
      <c r="L1570" s="11"/>
      <c r="M1570" s="12" t="str">
        <f>Pivot!AI1559</f>
        <v>▲ Active
13/02/2022 -</v>
      </c>
      <c r="N1570" s="178">
        <f>Pivot!AJ1559</f>
        <v>2</v>
      </c>
      <c r="O1570" s="179"/>
    </row>
    <row r="1571" spans="3:15" ht="30" customHeight="1" x14ac:dyDescent="0.25">
      <c r="C1571" s="10" t="str">
        <f>Pivot!AD1560</f>
        <v>00-25630838</v>
      </c>
      <c r="D1571" s="11"/>
      <c r="E1571" s="12" t="str">
        <f>Pivot!AE1560</f>
        <v>♀ Jill Brown
35 | Bachelor</v>
      </c>
      <c r="F1571" s="11"/>
      <c r="G1571" s="12" t="str">
        <f>Pivot!AF1560</f>
        <v>Sales Representative
Sales</v>
      </c>
      <c r="H1571" s="11"/>
      <c r="I1571" s="12" t="str">
        <f>Pivot!AG1560</f>
        <v>🏢 Rochester
New York</v>
      </c>
      <c r="J1571" s="11"/>
      <c r="K1571" s="13">
        <f>Pivot!AH1560</f>
        <v>56649</v>
      </c>
      <c r="L1571" s="11"/>
      <c r="M1571" s="12" t="str">
        <f>Pivot!AI1560</f>
        <v>▲ Active
20/12/2017 -</v>
      </c>
      <c r="N1571" s="178">
        <f>Pivot!AJ1560</f>
        <v>7</v>
      </c>
      <c r="O1571" s="179"/>
    </row>
    <row r="1572" spans="3:15" ht="30" customHeight="1" x14ac:dyDescent="0.25">
      <c r="C1572" s="10" t="str">
        <f>Pivot!AD1561</f>
        <v>00-25631350</v>
      </c>
      <c r="D1572" s="11"/>
      <c r="E1572" s="12" t="str">
        <f>Pivot!AE1561</f>
        <v>♀ Carolyn Fields
30 | Bachelor</v>
      </c>
      <c r="F1572" s="11"/>
      <c r="G1572" s="12" t="str">
        <f>Pivot!AF1561</f>
        <v>HR Coordinator
HR</v>
      </c>
      <c r="H1572" s="11"/>
      <c r="I1572" s="12" t="str">
        <f>Pivot!AG1561</f>
        <v>🏢 New York City
New York</v>
      </c>
      <c r="J1572" s="11"/>
      <c r="K1572" s="13">
        <f>Pivot!AH1561</f>
        <v>58261</v>
      </c>
      <c r="L1572" s="11"/>
      <c r="M1572" s="12" t="str">
        <f>Pivot!AI1561</f>
        <v>▲ Active
23/02/2024 -</v>
      </c>
      <c r="N1572" s="178">
        <f>Pivot!AJ1561</f>
        <v>0</v>
      </c>
      <c r="O1572" s="179"/>
    </row>
    <row r="1573" spans="3:15" ht="30" customHeight="1" x14ac:dyDescent="0.25">
      <c r="C1573" s="10" t="str">
        <f>Pivot!AD1562</f>
        <v>00-25633534</v>
      </c>
      <c r="D1573" s="11"/>
      <c r="E1573" s="12" t="str">
        <f>Pivot!AE1562</f>
        <v>♂ Michael Morales
21 | Master</v>
      </c>
      <c r="F1573" s="11"/>
      <c r="G1573" s="12" t="str">
        <f>Pivot!AF1562</f>
        <v>Software Developer
IT</v>
      </c>
      <c r="H1573" s="11"/>
      <c r="I1573" s="12" t="str">
        <f>Pivot!AG1562</f>
        <v>🏢 New York City
New York</v>
      </c>
      <c r="J1573" s="11"/>
      <c r="K1573" s="13">
        <f>Pivot!AH1562</f>
        <v>74367</v>
      </c>
      <c r="L1573" s="11"/>
      <c r="M1573" s="12" t="str">
        <f>Pivot!AI1562</f>
        <v>▲ Active
24/12/2017 -</v>
      </c>
      <c r="N1573" s="178">
        <f>Pivot!AJ1562</f>
        <v>7</v>
      </c>
      <c r="O1573" s="179"/>
    </row>
    <row r="1574" spans="3:15" ht="30" customHeight="1" x14ac:dyDescent="0.25">
      <c r="C1574" s="10" t="str">
        <f>Pivot!AD1563</f>
        <v>00-25633618</v>
      </c>
      <c r="D1574" s="11"/>
      <c r="E1574" s="12" t="str">
        <f>Pivot!AE1563</f>
        <v>♀ Shaun Mcbride
64 | Master</v>
      </c>
      <c r="F1574" s="11"/>
      <c r="G1574" s="12" t="str">
        <f>Pivot!AF1563</f>
        <v>System Administrator
IT</v>
      </c>
      <c r="H1574" s="11"/>
      <c r="I1574" s="12" t="str">
        <f>Pivot!AG1563</f>
        <v>🏠 Cincinnati
Ohio</v>
      </c>
      <c r="J1574" s="11"/>
      <c r="K1574" s="13">
        <f>Pivot!AH1563</f>
        <v>82153</v>
      </c>
      <c r="L1574" s="11"/>
      <c r="M1574" s="12" t="str">
        <f>Pivot!AI1563</f>
        <v>▲ Active
31/05/2016 -</v>
      </c>
      <c r="N1574" s="178">
        <f>Pivot!AJ1563</f>
        <v>8</v>
      </c>
      <c r="O1574" s="179"/>
    </row>
    <row r="1575" spans="3:15" ht="30" customHeight="1" x14ac:dyDescent="0.25">
      <c r="C1575" s="10" t="str">
        <f>Pivot!AD1564</f>
        <v>00-25660291</v>
      </c>
      <c r="D1575" s="11"/>
      <c r="E1575" s="12" t="str">
        <f>Pivot!AE1564</f>
        <v>♀ Yolanda Smith
50 | Master</v>
      </c>
      <c r="F1575" s="11"/>
      <c r="G1575" s="12" t="str">
        <f>Pivot!AF1564</f>
        <v>Operations Analyst
Operations</v>
      </c>
      <c r="H1575" s="11"/>
      <c r="I1575" s="12" t="str">
        <f>Pivot!AG1564</f>
        <v>🏢 New York City
New York</v>
      </c>
      <c r="J1575" s="11"/>
      <c r="K1575" s="13">
        <f>Pivot!AH1564</f>
        <v>64771</v>
      </c>
      <c r="L1575" s="11"/>
      <c r="M1575" s="12" t="str">
        <f>Pivot!AI1564</f>
        <v>▲ Active
17/09/2015 -</v>
      </c>
      <c r="N1575" s="178">
        <f>Pivot!AJ1564</f>
        <v>9</v>
      </c>
      <c r="O1575" s="179"/>
    </row>
    <row r="1576" spans="3:15" ht="30" customHeight="1" x14ac:dyDescent="0.25">
      <c r="C1576" s="10" t="str">
        <f>Pivot!AD1565</f>
        <v>00-25673469</v>
      </c>
      <c r="D1576" s="11"/>
      <c r="E1576" s="12" t="str">
        <f>Pivot!AE1565</f>
        <v>♀ Emily Taylor
36 | Master</v>
      </c>
      <c r="F1576" s="11"/>
      <c r="G1576" s="12" t="str">
        <f>Pivot!AF1565</f>
        <v>Sales Consultant
Sales</v>
      </c>
      <c r="H1576" s="11"/>
      <c r="I1576" s="12" t="str">
        <f>Pivot!AG1565</f>
        <v>🏢 Buffalo
New York</v>
      </c>
      <c r="J1576" s="11"/>
      <c r="K1576" s="13">
        <f>Pivot!AH1565</f>
        <v>77944</v>
      </c>
      <c r="L1576" s="11"/>
      <c r="M1576" s="12" t="str">
        <f>Pivot!AI1565</f>
        <v>▲ Active
26/04/2017 -</v>
      </c>
      <c r="N1576" s="178">
        <f>Pivot!AJ1565</f>
        <v>7</v>
      </c>
      <c r="O1576" s="179"/>
    </row>
    <row r="1577" spans="3:15" ht="30" customHeight="1" x14ac:dyDescent="0.25">
      <c r="C1577" s="10" t="str">
        <f>Pivot!AD1566</f>
        <v>00-25692379</v>
      </c>
      <c r="D1577" s="11"/>
      <c r="E1577" s="12" t="str">
        <f>Pivot!AE1566</f>
        <v>♀ Michael Anderson
48 | High School</v>
      </c>
      <c r="F1577" s="11"/>
      <c r="G1577" s="12" t="str">
        <f>Pivot!AF1566</f>
        <v>IT Support Specialist
IT</v>
      </c>
      <c r="H1577" s="11"/>
      <c r="I1577" s="12" t="str">
        <f>Pivot!AG1566</f>
        <v>🏠 Greensboro
North Carolina</v>
      </c>
      <c r="J1577" s="11"/>
      <c r="K1577" s="13">
        <f>Pivot!AH1566</f>
        <v>59232</v>
      </c>
      <c r="L1577" s="11"/>
      <c r="M1577" s="12" t="str">
        <f>Pivot!AI1566</f>
        <v>▲ Active
07/08/2015 -</v>
      </c>
      <c r="N1577" s="178">
        <f>Pivot!AJ1566</f>
        <v>9</v>
      </c>
      <c r="O1577" s="179"/>
    </row>
    <row r="1578" spans="3:15" ht="30" customHeight="1" x14ac:dyDescent="0.25">
      <c r="C1578" s="10" t="str">
        <f>Pivot!AD1567</f>
        <v>00-25692917</v>
      </c>
      <c r="D1578" s="11"/>
      <c r="E1578" s="12" t="str">
        <f>Pivot!AE1567</f>
        <v>♂ Robert Fields
55 | High School</v>
      </c>
      <c r="F1578" s="11"/>
      <c r="G1578" s="12" t="str">
        <f>Pivot!AF1567</f>
        <v>IT Support Specialist
IT</v>
      </c>
      <c r="H1578" s="11"/>
      <c r="I1578" s="12" t="str">
        <f>Pivot!AG1567</f>
        <v>🏢 Rochester
New York</v>
      </c>
      <c r="J1578" s="11"/>
      <c r="K1578" s="13">
        <f>Pivot!AH1567</f>
        <v>59551</v>
      </c>
      <c r="L1578" s="11"/>
      <c r="M1578" s="12" t="str">
        <f>Pivot!AI1567</f>
        <v>▲ Active
29/08/2018 -</v>
      </c>
      <c r="N1578" s="178">
        <f>Pivot!AJ1567</f>
        <v>6</v>
      </c>
      <c r="O1578" s="179"/>
    </row>
    <row r="1579" spans="3:15" ht="30" customHeight="1" x14ac:dyDescent="0.25">
      <c r="C1579" s="10" t="str">
        <f>Pivot!AD1568</f>
        <v>00-25696616</v>
      </c>
      <c r="D1579" s="11"/>
      <c r="E1579" s="12" t="str">
        <f>Pivot!AE1568</f>
        <v>♀ David Key
38 | Master</v>
      </c>
      <c r="F1579" s="11"/>
      <c r="G1579" s="12" t="str">
        <f>Pivot!AF1568</f>
        <v>Financial Analyst
Finance</v>
      </c>
      <c r="H1579" s="11"/>
      <c r="I1579" s="12" t="str">
        <f>Pivot!AG1568</f>
        <v>🏢 New York City
New York</v>
      </c>
      <c r="J1579" s="11"/>
      <c r="K1579" s="13">
        <f>Pivot!AH1568</f>
        <v>91996</v>
      </c>
      <c r="L1579" s="11"/>
      <c r="M1579" s="12" t="str">
        <f>Pivot!AI1568</f>
        <v>▼ Terminated
05/07/2017 - 30/01/2022</v>
      </c>
      <c r="N1579" s="178">
        <f>Pivot!AJ1568</f>
        <v>4</v>
      </c>
      <c r="O1579" s="179"/>
    </row>
    <row r="1580" spans="3:15" ht="30" customHeight="1" x14ac:dyDescent="0.25">
      <c r="C1580" s="10" t="str">
        <f>Pivot!AD1569</f>
        <v>00-25712553</v>
      </c>
      <c r="D1580" s="11"/>
      <c r="E1580" s="12" t="str">
        <f>Pivot!AE1569</f>
        <v>♂ Joanne Miller
43 | Bachelor</v>
      </c>
      <c r="F1580" s="11"/>
      <c r="G1580" s="12" t="str">
        <f>Pivot!AF1569</f>
        <v>Software Developer
IT</v>
      </c>
      <c r="H1580" s="11"/>
      <c r="I1580" s="12" t="str">
        <f>Pivot!AG1569</f>
        <v>🏠 Naperville
Illinois</v>
      </c>
      <c r="J1580" s="11"/>
      <c r="K1580" s="13">
        <f>Pivot!AH1569</f>
        <v>108766</v>
      </c>
      <c r="L1580" s="11"/>
      <c r="M1580" s="12" t="str">
        <f>Pivot!AI1569</f>
        <v>▲ Active
23/09/2020 -</v>
      </c>
      <c r="N1580" s="178">
        <f>Pivot!AJ1569</f>
        <v>4</v>
      </c>
      <c r="O1580" s="179"/>
    </row>
    <row r="1581" spans="3:15" ht="30" customHeight="1" x14ac:dyDescent="0.25">
      <c r="C1581" s="10" t="str">
        <f>Pivot!AD1570</f>
        <v>00-25734299</v>
      </c>
      <c r="D1581" s="11"/>
      <c r="E1581" s="12" t="str">
        <f>Pivot!AE1570</f>
        <v>♀ Janice Tran
21 | Bachelor</v>
      </c>
      <c r="F1581" s="11"/>
      <c r="G1581" s="12" t="str">
        <f>Pivot!AF1570</f>
        <v>Logistics Coordinator
Operations</v>
      </c>
      <c r="H1581" s="11"/>
      <c r="I1581" s="12" t="str">
        <f>Pivot!AG1570</f>
        <v>🏠 Raleigh
North Carolina</v>
      </c>
      <c r="J1581" s="11"/>
      <c r="K1581" s="13">
        <f>Pivot!AH1570</f>
        <v>58047</v>
      </c>
      <c r="L1581" s="11"/>
      <c r="M1581" s="12" t="str">
        <f>Pivot!AI1570</f>
        <v>▲ Active
14/03/2020 -</v>
      </c>
      <c r="N1581" s="178">
        <f>Pivot!AJ1570</f>
        <v>4</v>
      </c>
      <c r="O1581" s="179"/>
    </row>
    <row r="1582" spans="3:15" ht="30" customHeight="1" x14ac:dyDescent="0.25">
      <c r="C1582" s="10" t="str">
        <f>Pivot!AD1571</f>
        <v>00-25742667</v>
      </c>
      <c r="D1582" s="11"/>
      <c r="E1582" s="12" t="str">
        <f>Pivot!AE1571</f>
        <v>♀ Andre Smith
52 | Bachelor</v>
      </c>
      <c r="F1582" s="11"/>
      <c r="G1582" s="12" t="str">
        <f>Pivot!AF1571</f>
        <v>Help Desk Technician
Customer Service</v>
      </c>
      <c r="H1582" s="11"/>
      <c r="I1582" s="12" t="str">
        <f>Pivot!AG1571</f>
        <v>🏢 Buffalo
New York</v>
      </c>
      <c r="J1582" s="11"/>
      <c r="K1582" s="13">
        <f>Pivot!AH1571</f>
        <v>71342</v>
      </c>
      <c r="L1582" s="11"/>
      <c r="M1582" s="12" t="str">
        <f>Pivot!AI1571</f>
        <v>▲ Active
15/01/2020 -</v>
      </c>
      <c r="N1582" s="178">
        <f>Pivot!AJ1571</f>
        <v>5</v>
      </c>
      <c r="O1582" s="179"/>
    </row>
    <row r="1583" spans="3:15" ht="30" customHeight="1" x14ac:dyDescent="0.25">
      <c r="C1583" s="10" t="str">
        <f>Pivot!AD1572</f>
        <v>00-25743269</v>
      </c>
      <c r="D1583" s="11"/>
      <c r="E1583" s="12" t="str">
        <f>Pivot!AE1572</f>
        <v>♂ Alejandro Logan
50 | High School</v>
      </c>
      <c r="F1583" s="11"/>
      <c r="G1583" s="12" t="str">
        <f>Pivot!AF1572</f>
        <v>Help Desk Technician
Customer Service</v>
      </c>
      <c r="H1583" s="11"/>
      <c r="I1583" s="12" t="str">
        <f>Pivot!AG1572</f>
        <v>🏢 Buffalo
New York</v>
      </c>
      <c r="J1583" s="11"/>
      <c r="K1583" s="13">
        <f>Pivot!AH1572</f>
        <v>58386</v>
      </c>
      <c r="L1583" s="11"/>
      <c r="M1583" s="12" t="str">
        <f>Pivot!AI1572</f>
        <v>▲ Active
20/08/2017 -</v>
      </c>
      <c r="N1583" s="178">
        <f>Pivot!AJ1572</f>
        <v>7</v>
      </c>
      <c r="O1583" s="179"/>
    </row>
    <row r="1584" spans="3:15" ht="30" customHeight="1" x14ac:dyDescent="0.25">
      <c r="C1584" s="10" t="str">
        <f>Pivot!AD1573</f>
        <v>00-25745913</v>
      </c>
      <c r="D1584" s="11"/>
      <c r="E1584" s="12" t="str">
        <f>Pivot!AE1573</f>
        <v>♀ Ann Bolton
23 | Master</v>
      </c>
      <c r="F1584" s="11"/>
      <c r="G1584" s="12" t="str">
        <f>Pivot!AF1573</f>
        <v>Sales Consultant
Sales</v>
      </c>
      <c r="H1584" s="11"/>
      <c r="I1584" s="12" t="str">
        <f>Pivot!AG1573</f>
        <v>🏢 New York City
New York</v>
      </c>
      <c r="J1584" s="11"/>
      <c r="K1584" s="13">
        <f>Pivot!AH1573</f>
        <v>96838</v>
      </c>
      <c r="L1584" s="11"/>
      <c r="M1584" s="12" t="str">
        <f>Pivot!AI1573</f>
        <v>▼ Terminated
05/07/2022 - 01/01/2023</v>
      </c>
      <c r="N1584" s="178">
        <f>Pivot!AJ1573</f>
        <v>0</v>
      </c>
      <c r="O1584" s="179"/>
    </row>
    <row r="1585" spans="3:15" ht="30" customHeight="1" x14ac:dyDescent="0.25">
      <c r="C1585" s="10" t="str">
        <f>Pivot!AD1574</f>
        <v>00-25747238</v>
      </c>
      <c r="D1585" s="11"/>
      <c r="E1585" s="12" t="str">
        <f>Pivot!AE1574</f>
        <v>♂ Eric Watson
33 | High School</v>
      </c>
      <c r="F1585" s="11"/>
      <c r="G1585" s="12" t="str">
        <f>Pivot!AF1574</f>
        <v>IT Support Specialist
IT</v>
      </c>
      <c r="H1585" s="11"/>
      <c r="I1585" s="12" t="str">
        <f>Pivot!AG1574</f>
        <v>🏢 Rochester
New York</v>
      </c>
      <c r="J1585" s="11"/>
      <c r="K1585" s="13">
        <f>Pivot!AH1574</f>
        <v>64059</v>
      </c>
      <c r="L1585" s="11"/>
      <c r="M1585" s="12" t="str">
        <f>Pivot!AI1574</f>
        <v>▲ Active
26/05/2017 -</v>
      </c>
      <c r="N1585" s="178">
        <f>Pivot!AJ1574</f>
        <v>7</v>
      </c>
      <c r="O1585" s="179"/>
    </row>
    <row r="1586" spans="3:15" ht="30" customHeight="1" x14ac:dyDescent="0.25">
      <c r="C1586" s="10" t="str">
        <f>Pivot!AD1575</f>
        <v>00-25767007</v>
      </c>
      <c r="D1586" s="11"/>
      <c r="E1586" s="12" t="str">
        <f>Pivot!AE1575</f>
        <v>♀ Christy Martin
36 | Bachelor</v>
      </c>
      <c r="F1586" s="11"/>
      <c r="G1586" s="12" t="str">
        <f>Pivot!AF1575</f>
        <v>Inventory Specialist
Operations</v>
      </c>
      <c r="H1586" s="11"/>
      <c r="I1586" s="12" t="str">
        <f>Pivot!AG1575</f>
        <v>🏢 New York City
New York</v>
      </c>
      <c r="J1586" s="11"/>
      <c r="K1586" s="13">
        <f>Pivot!AH1575</f>
        <v>64170</v>
      </c>
      <c r="L1586" s="11"/>
      <c r="M1586" s="12" t="str">
        <f>Pivot!AI1575</f>
        <v>▲ Active
18/01/2024 -</v>
      </c>
      <c r="N1586" s="178">
        <f>Pivot!AJ1575</f>
        <v>1</v>
      </c>
      <c r="O1586" s="179"/>
    </row>
    <row r="1587" spans="3:15" ht="30" customHeight="1" x14ac:dyDescent="0.25">
      <c r="C1587" s="10" t="str">
        <f>Pivot!AD1576</f>
        <v>00-25768498</v>
      </c>
      <c r="D1587" s="11"/>
      <c r="E1587" s="12" t="str">
        <f>Pivot!AE1576</f>
        <v>♂ Caleb Baker
22 | Master</v>
      </c>
      <c r="F1587" s="11"/>
      <c r="G1587" s="12" t="str">
        <f>Pivot!AF1576</f>
        <v>System Administrator
IT</v>
      </c>
      <c r="H1587" s="11"/>
      <c r="I1587" s="12" t="str">
        <f>Pivot!AG1576</f>
        <v>🏢 Rochester
New York</v>
      </c>
      <c r="J1587" s="11"/>
      <c r="K1587" s="13">
        <f>Pivot!AH1576</f>
        <v>88620</v>
      </c>
      <c r="L1587" s="11"/>
      <c r="M1587" s="12" t="str">
        <f>Pivot!AI1576</f>
        <v>▲ Active
15/01/2020 -</v>
      </c>
      <c r="N1587" s="178">
        <f>Pivot!AJ1576</f>
        <v>5</v>
      </c>
      <c r="O1587" s="179"/>
    </row>
    <row r="1588" spans="3:15" ht="30" customHeight="1" x14ac:dyDescent="0.25">
      <c r="C1588" s="10" t="str">
        <f>Pivot!AD1577</f>
        <v>00-25772785</v>
      </c>
      <c r="D1588" s="11"/>
      <c r="E1588" s="12" t="str">
        <f>Pivot!AE1577</f>
        <v>♀ Mark Smith
41 | Master</v>
      </c>
      <c r="F1588" s="11"/>
      <c r="G1588" s="12" t="str">
        <f>Pivot!AF1577</f>
        <v>Financial Analyst
Finance</v>
      </c>
      <c r="H1588" s="11"/>
      <c r="I1588" s="12" t="str">
        <f>Pivot!AG1577</f>
        <v>🏢 New York City
New York</v>
      </c>
      <c r="J1588" s="11"/>
      <c r="K1588" s="13">
        <f>Pivot!AH1577</f>
        <v>82996</v>
      </c>
      <c r="L1588" s="11"/>
      <c r="M1588" s="12" t="str">
        <f>Pivot!AI1577</f>
        <v>▲ Active
17/09/2016 -</v>
      </c>
      <c r="N1588" s="178">
        <f>Pivot!AJ1577</f>
        <v>8</v>
      </c>
      <c r="O1588" s="179"/>
    </row>
    <row r="1589" spans="3:15" ht="30" customHeight="1" x14ac:dyDescent="0.25">
      <c r="C1589" s="10" t="str">
        <f>Pivot!AD1578</f>
        <v>00-25790828</v>
      </c>
      <c r="D1589" s="11"/>
      <c r="E1589" s="12" t="str">
        <f>Pivot!AE1578</f>
        <v>♂ Maria Walker
48 | Bachelor</v>
      </c>
      <c r="F1589" s="11"/>
      <c r="G1589" s="12" t="str">
        <f>Pivot!AF1578</f>
        <v>Logistics Coordinator
Operations</v>
      </c>
      <c r="H1589" s="11"/>
      <c r="I1589" s="12" t="str">
        <f>Pivot!AG1578</f>
        <v>🏢 New York City
New York</v>
      </c>
      <c r="J1589" s="11"/>
      <c r="K1589" s="13">
        <f>Pivot!AH1578</f>
        <v>68831</v>
      </c>
      <c r="L1589" s="11"/>
      <c r="M1589" s="12" t="str">
        <f>Pivot!AI1578</f>
        <v>▲ Active
31/01/2017 -</v>
      </c>
      <c r="N1589" s="178">
        <f>Pivot!AJ1578</f>
        <v>7</v>
      </c>
      <c r="O1589" s="179"/>
    </row>
    <row r="1590" spans="3:15" ht="30" customHeight="1" x14ac:dyDescent="0.25">
      <c r="C1590" s="10" t="str">
        <f>Pivot!AD1579</f>
        <v>00-25799382</v>
      </c>
      <c r="D1590" s="11"/>
      <c r="E1590" s="12" t="str">
        <f>Pivot!AE1579</f>
        <v>♀ Deanna Mueller
26 | Bachelor</v>
      </c>
      <c r="F1590" s="11"/>
      <c r="G1590" s="12" t="str">
        <f>Pivot!AF1579</f>
        <v>Support Specialist
Customer Service</v>
      </c>
      <c r="H1590" s="11"/>
      <c r="I1590" s="12" t="str">
        <f>Pivot!AG1579</f>
        <v>🏢 Rochester
New York</v>
      </c>
      <c r="J1590" s="11"/>
      <c r="K1590" s="13">
        <f>Pivot!AH1579</f>
        <v>58351</v>
      </c>
      <c r="L1590" s="11"/>
      <c r="M1590" s="12" t="str">
        <f>Pivot!AI1579</f>
        <v>▲ Active
03/06/2018 -</v>
      </c>
      <c r="N1590" s="178">
        <f>Pivot!AJ1579</f>
        <v>6</v>
      </c>
      <c r="O1590" s="179"/>
    </row>
    <row r="1591" spans="3:15" ht="30" customHeight="1" x14ac:dyDescent="0.25">
      <c r="C1591" s="10" t="str">
        <f>Pivot!AD1580</f>
        <v>00-25805613</v>
      </c>
      <c r="D1591" s="11"/>
      <c r="E1591" s="12" t="str">
        <f>Pivot!AE1580</f>
        <v>♀ Mark Anderson
38 | Bachelor</v>
      </c>
      <c r="F1591" s="11"/>
      <c r="G1591" s="12" t="str">
        <f>Pivot!AF1580</f>
        <v>Logistics Coordinator
Operations</v>
      </c>
      <c r="H1591" s="11"/>
      <c r="I1591" s="12" t="str">
        <f>Pivot!AG1580</f>
        <v>🏢 New York City
New York</v>
      </c>
      <c r="J1591" s="11"/>
      <c r="K1591" s="13">
        <f>Pivot!AH1580</f>
        <v>62658</v>
      </c>
      <c r="L1591" s="11"/>
      <c r="M1591" s="12" t="str">
        <f>Pivot!AI1580</f>
        <v>▼ Terminated
30/09/2017 - 05/12/2019</v>
      </c>
      <c r="N1591" s="178">
        <f>Pivot!AJ1580</f>
        <v>2</v>
      </c>
      <c r="O1591" s="179"/>
    </row>
    <row r="1592" spans="3:15" ht="30" customHeight="1" x14ac:dyDescent="0.25">
      <c r="C1592" s="10" t="str">
        <f>Pivot!AD1581</f>
        <v>00-25820638</v>
      </c>
      <c r="D1592" s="11"/>
      <c r="E1592" s="12" t="str">
        <f>Pivot!AE1581</f>
        <v>♂ Jonathan Nolan
32 | Bachelor</v>
      </c>
      <c r="F1592" s="11"/>
      <c r="G1592" s="12" t="str">
        <f>Pivot!AF1581</f>
        <v>Inventory Specialist
Operations</v>
      </c>
      <c r="H1592" s="11"/>
      <c r="I1592" s="12" t="str">
        <f>Pivot!AG1581</f>
        <v>🏠 Raleigh
North Carolina</v>
      </c>
      <c r="J1592" s="11"/>
      <c r="K1592" s="13">
        <f>Pivot!AH1581</f>
        <v>67219</v>
      </c>
      <c r="L1592" s="11"/>
      <c r="M1592" s="12" t="str">
        <f>Pivot!AI1581</f>
        <v>▲ Active
13/03/2023 -</v>
      </c>
      <c r="N1592" s="178">
        <f>Pivot!AJ1581</f>
        <v>1</v>
      </c>
      <c r="O1592" s="179"/>
    </row>
    <row r="1593" spans="3:15" ht="30" customHeight="1" x14ac:dyDescent="0.25">
      <c r="C1593" s="10" t="str">
        <f>Pivot!AD1582</f>
        <v>00-25821079</v>
      </c>
      <c r="D1593" s="11"/>
      <c r="E1593" s="12" t="str">
        <f>Pivot!AE1582</f>
        <v>♀ Luke Klein
44 | Bachelor</v>
      </c>
      <c r="F1593" s="11"/>
      <c r="G1593" s="12" t="str">
        <f>Pivot!AF1582</f>
        <v>Sales Representative
Sales</v>
      </c>
      <c r="H1593" s="11"/>
      <c r="I1593" s="12" t="str">
        <f>Pivot!AG1582</f>
        <v>🏢 Rochester
New York</v>
      </c>
      <c r="J1593" s="11"/>
      <c r="K1593" s="13">
        <f>Pivot!AH1582</f>
        <v>72348</v>
      </c>
      <c r="L1593" s="11"/>
      <c r="M1593" s="12" t="str">
        <f>Pivot!AI1582</f>
        <v>▲ Active
12/07/2022 -</v>
      </c>
      <c r="N1593" s="178">
        <f>Pivot!AJ1582</f>
        <v>2</v>
      </c>
      <c r="O1593" s="179"/>
    </row>
    <row r="1594" spans="3:15" ht="30" customHeight="1" x14ac:dyDescent="0.25">
      <c r="C1594" s="10" t="str">
        <f>Pivot!AD1583</f>
        <v>00-25827722</v>
      </c>
      <c r="D1594" s="11"/>
      <c r="E1594" s="12" t="str">
        <f>Pivot!AE1583</f>
        <v>♂ Lindsey Rogers
28 | Bachelor</v>
      </c>
      <c r="F1594" s="11"/>
      <c r="G1594" s="12" t="str">
        <f>Pivot!AF1583</f>
        <v>Sales Specialist
Sales</v>
      </c>
      <c r="H1594" s="11"/>
      <c r="I1594" s="12" t="str">
        <f>Pivot!AG1583</f>
        <v>🏢 New York City
New York</v>
      </c>
      <c r="J1594" s="11"/>
      <c r="K1594" s="13">
        <f>Pivot!AH1583</f>
        <v>86021</v>
      </c>
      <c r="L1594" s="11"/>
      <c r="M1594" s="12" t="str">
        <f>Pivot!AI1583</f>
        <v>▲ Active
03/09/2022 -</v>
      </c>
      <c r="N1594" s="178">
        <f>Pivot!AJ1583</f>
        <v>2</v>
      </c>
      <c r="O1594" s="179"/>
    </row>
    <row r="1595" spans="3:15" ht="30" customHeight="1" x14ac:dyDescent="0.25">
      <c r="C1595" s="10" t="str">
        <f>Pivot!AD1584</f>
        <v>00-25836692</v>
      </c>
      <c r="D1595" s="11"/>
      <c r="E1595" s="12" t="str">
        <f>Pivot!AE1584</f>
        <v>♂ Laura Martinez
31 | Bachelor</v>
      </c>
      <c r="F1595" s="11"/>
      <c r="G1595" s="12" t="str">
        <f>Pivot!AF1584</f>
        <v>IT Support Specialist
IT</v>
      </c>
      <c r="H1595" s="11"/>
      <c r="I1595" s="12" t="str">
        <f>Pivot!AG1584</f>
        <v>🏠 Grand Rapids
Michigan</v>
      </c>
      <c r="J1595" s="11"/>
      <c r="K1595" s="13">
        <f>Pivot!AH1584</f>
        <v>61811</v>
      </c>
      <c r="L1595" s="11"/>
      <c r="M1595" s="12" t="str">
        <f>Pivot!AI1584</f>
        <v>▲ Active
14/05/2023 -</v>
      </c>
      <c r="N1595" s="178">
        <f>Pivot!AJ1584</f>
        <v>1</v>
      </c>
      <c r="O1595" s="179"/>
    </row>
    <row r="1596" spans="3:15" ht="30" customHeight="1" x14ac:dyDescent="0.25">
      <c r="C1596" s="10" t="str">
        <f>Pivot!AD1585</f>
        <v>00-25865493</v>
      </c>
      <c r="D1596" s="11"/>
      <c r="E1596" s="12" t="str">
        <f>Pivot!AE1585</f>
        <v>♀ Sue Oneill
27 | Bachelor</v>
      </c>
      <c r="F1596" s="11"/>
      <c r="G1596" s="12" t="str">
        <f>Pivot!AF1585</f>
        <v>Help Desk Technician
Customer Service</v>
      </c>
      <c r="H1596" s="11"/>
      <c r="I1596" s="12" t="str">
        <f>Pivot!AG1585</f>
        <v>🏢 Rochester
New York</v>
      </c>
      <c r="J1596" s="11"/>
      <c r="K1596" s="13">
        <f>Pivot!AH1585</f>
        <v>70609</v>
      </c>
      <c r="L1596" s="11"/>
      <c r="M1596" s="12" t="str">
        <f>Pivot!AI1585</f>
        <v>▲ Active
06/09/2015 -</v>
      </c>
      <c r="N1596" s="178">
        <f>Pivot!AJ1585</f>
        <v>9</v>
      </c>
      <c r="O1596" s="179"/>
    </row>
    <row r="1597" spans="3:15" ht="30" customHeight="1" x14ac:dyDescent="0.25">
      <c r="C1597" s="10" t="str">
        <f>Pivot!AD1586</f>
        <v>00-25879991</v>
      </c>
      <c r="D1597" s="11"/>
      <c r="E1597" s="12" t="str">
        <f>Pivot!AE1586</f>
        <v>♂ Lisa Fitzgerald
25 | Bachelor</v>
      </c>
      <c r="F1597" s="11"/>
      <c r="G1597" s="12" t="str">
        <f>Pivot!AF1586</f>
        <v>Customer Service Representative
Customer Service</v>
      </c>
      <c r="H1597" s="11"/>
      <c r="I1597" s="12" t="str">
        <f>Pivot!AG1586</f>
        <v>🏠 Aurora
Illinois</v>
      </c>
      <c r="J1597" s="11"/>
      <c r="K1597" s="13">
        <f>Pivot!AH1586</f>
        <v>62546</v>
      </c>
      <c r="L1597" s="11"/>
      <c r="M1597" s="12" t="str">
        <f>Pivot!AI1586</f>
        <v>▲ Active
01/01/2020 -</v>
      </c>
      <c r="N1597" s="178">
        <f>Pivot!AJ1586</f>
        <v>5</v>
      </c>
      <c r="O1597" s="179"/>
    </row>
    <row r="1598" spans="3:15" ht="30" customHeight="1" x14ac:dyDescent="0.25">
      <c r="C1598" s="10" t="str">
        <f>Pivot!AD1587</f>
        <v>00-25882013</v>
      </c>
      <c r="D1598" s="11"/>
      <c r="E1598" s="12" t="str">
        <f>Pivot!AE1587</f>
        <v>♂ Samantha Powell
22 | Bachelor</v>
      </c>
      <c r="F1598" s="11"/>
      <c r="G1598" s="12" t="str">
        <f>Pivot!AF1587</f>
        <v>Operations Analyst
Operations</v>
      </c>
      <c r="H1598" s="11"/>
      <c r="I1598" s="12" t="str">
        <f>Pivot!AG1587</f>
        <v>🏢 New York City
New York</v>
      </c>
      <c r="J1598" s="11"/>
      <c r="K1598" s="13">
        <f>Pivot!AH1587</f>
        <v>74380</v>
      </c>
      <c r="L1598" s="11"/>
      <c r="M1598" s="12" t="str">
        <f>Pivot!AI1587</f>
        <v>▲ Active
30/03/2022 -</v>
      </c>
      <c r="N1598" s="178">
        <f>Pivot!AJ1587</f>
        <v>2</v>
      </c>
      <c r="O1598" s="179"/>
    </row>
    <row r="1599" spans="3:15" ht="30" customHeight="1" x14ac:dyDescent="0.25">
      <c r="C1599" s="10" t="str">
        <f>Pivot!AD1588</f>
        <v>00-25890596</v>
      </c>
      <c r="D1599" s="11"/>
      <c r="E1599" s="12" t="str">
        <f>Pivot!AE1588</f>
        <v>♂ Autumn Villegas
31 | Master</v>
      </c>
      <c r="F1599" s="11"/>
      <c r="G1599" s="12" t="str">
        <f>Pivot!AF1588</f>
        <v>System Administrator
IT</v>
      </c>
      <c r="H1599" s="11"/>
      <c r="I1599" s="12" t="str">
        <f>Pivot!AG1588</f>
        <v>🏢 New York City
New York</v>
      </c>
      <c r="J1599" s="11"/>
      <c r="K1599" s="13">
        <f>Pivot!AH1588</f>
        <v>89458</v>
      </c>
      <c r="L1599" s="11"/>
      <c r="M1599" s="12" t="str">
        <f>Pivot!AI1588</f>
        <v>▲ Active
26/08/2017 -</v>
      </c>
      <c r="N1599" s="178">
        <f>Pivot!AJ1588</f>
        <v>7</v>
      </c>
      <c r="O1599" s="179"/>
    </row>
    <row r="1600" spans="3:15" ht="30" customHeight="1" x14ac:dyDescent="0.25">
      <c r="C1600" s="10" t="str">
        <f>Pivot!AD1589</f>
        <v>00-25903665</v>
      </c>
      <c r="D1600" s="11"/>
      <c r="E1600" s="12" t="str">
        <f>Pivot!AE1589</f>
        <v>♀ Laura Robertson
37 | Master</v>
      </c>
      <c r="F1600" s="11"/>
      <c r="G1600" s="12" t="str">
        <f>Pivot!AF1589</f>
        <v>Sales Consultant
Sales</v>
      </c>
      <c r="H1600" s="11"/>
      <c r="I1600" s="12" t="str">
        <f>Pivot!AG1589</f>
        <v>🏠 Columbus
Ohio</v>
      </c>
      <c r="J1600" s="11"/>
      <c r="K1600" s="13">
        <f>Pivot!AH1589</f>
        <v>101108</v>
      </c>
      <c r="L1600" s="11"/>
      <c r="M1600" s="12" t="str">
        <f>Pivot!AI1589</f>
        <v>▲ Active
24/02/2023 -</v>
      </c>
      <c r="N1600" s="178">
        <f>Pivot!AJ1589</f>
        <v>1</v>
      </c>
      <c r="O1600" s="179"/>
    </row>
    <row r="1601" spans="3:15" ht="30" customHeight="1" x14ac:dyDescent="0.25">
      <c r="C1601" s="10" t="str">
        <f>Pivot!AD1590</f>
        <v>00-25903904</v>
      </c>
      <c r="D1601" s="11"/>
      <c r="E1601" s="12" t="str">
        <f>Pivot!AE1590</f>
        <v>♂ Emily Blackwell
31 | Master</v>
      </c>
      <c r="F1601" s="11"/>
      <c r="G1601" s="12" t="str">
        <f>Pivot!AF1590</f>
        <v>IT Manager
IT</v>
      </c>
      <c r="H1601" s="11"/>
      <c r="I1601" s="12" t="str">
        <f>Pivot!AG1590</f>
        <v>🏢 New York City
New York</v>
      </c>
      <c r="J1601" s="11"/>
      <c r="K1601" s="13">
        <f>Pivot!AH1590</f>
        <v>98664</v>
      </c>
      <c r="L1601" s="11"/>
      <c r="M1601" s="12" t="str">
        <f>Pivot!AI1590</f>
        <v>▲ Active
04/06/2017 -</v>
      </c>
      <c r="N1601" s="178">
        <f>Pivot!AJ1590</f>
        <v>7</v>
      </c>
      <c r="O1601" s="179"/>
    </row>
    <row r="1602" spans="3:15" ht="30" customHeight="1" x14ac:dyDescent="0.25">
      <c r="C1602" s="10" t="str">
        <f>Pivot!AD1591</f>
        <v>00-25908597</v>
      </c>
      <c r="D1602" s="11"/>
      <c r="E1602" s="12" t="str">
        <f>Pivot!AE1591</f>
        <v>♂ Mike Perez
63 | Master</v>
      </c>
      <c r="F1602" s="11"/>
      <c r="G1602" s="12" t="str">
        <f>Pivot!AF1591</f>
        <v>Finance Manager
Finance</v>
      </c>
      <c r="H1602" s="11"/>
      <c r="I1602" s="12" t="str">
        <f>Pivot!AG1591</f>
        <v>🏠 Virginia Beach
Virginia</v>
      </c>
      <c r="J1602" s="11"/>
      <c r="K1602" s="13">
        <f>Pivot!AH1591</f>
        <v>119371</v>
      </c>
      <c r="L1602" s="11"/>
      <c r="M1602" s="12" t="str">
        <f>Pivot!AI1591</f>
        <v>▲ Active
23/11/2020 -</v>
      </c>
      <c r="N1602" s="178">
        <f>Pivot!AJ1591</f>
        <v>4</v>
      </c>
      <c r="O1602" s="179"/>
    </row>
    <row r="1603" spans="3:15" ht="30" customHeight="1" x14ac:dyDescent="0.25">
      <c r="C1603" s="10" t="str">
        <f>Pivot!AD1592</f>
        <v>00-25917805</v>
      </c>
      <c r="D1603" s="11"/>
      <c r="E1603" s="12" t="str">
        <f>Pivot!AE1592</f>
        <v>♀ Jennifer Marshall
33 | High School</v>
      </c>
      <c r="F1603" s="11"/>
      <c r="G1603" s="12" t="str">
        <f>Pivot!AF1592</f>
        <v>Content Creator
Marketing</v>
      </c>
      <c r="H1603" s="11"/>
      <c r="I1603" s="12" t="str">
        <f>Pivot!AG1592</f>
        <v>🏢 New York City
New York</v>
      </c>
      <c r="J1603" s="11"/>
      <c r="K1603" s="13">
        <f>Pivot!AH1592</f>
        <v>55236</v>
      </c>
      <c r="L1603" s="11"/>
      <c r="M1603" s="12" t="str">
        <f>Pivot!AI1592</f>
        <v>▲ Active
31/03/2017 -</v>
      </c>
      <c r="N1603" s="178">
        <f>Pivot!AJ1592</f>
        <v>7</v>
      </c>
      <c r="O1603" s="179"/>
    </row>
    <row r="1604" spans="3:15" ht="30" customHeight="1" x14ac:dyDescent="0.25">
      <c r="C1604" s="10" t="str">
        <f>Pivot!AD1593</f>
        <v>00-25925976</v>
      </c>
      <c r="D1604" s="11"/>
      <c r="E1604" s="12" t="str">
        <f>Pivot!AE1593</f>
        <v>♀ Lori Robinson
53 | Master</v>
      </c>
      <c r="F1604" s="11"/>
      <c r="G1604" s="12" t="str">
        <f>Pivot!AF1593</f>
        <v>Software Developer
IT</v>
      </c>
      <c r="H1604" s="11"/>
      <c r="I1604" s="12" t="str">
        <f>Pivot!AG1593</f>
        <v>🏠 Allentown
Pennsylvania</v>
      </c>
      <c r="J1604" s="11"/>
      <c r="K1604" s="13">
        <f>Pivot!AH1593</f>
        <v>106891</v>
      </c>
      <c r="L1604" s="11"/>
      <c r="M1604" s="12" t="str">
        <f>Pivot!AI1593</f>
        <v>▲ Active
16/05/2024 -</v>
      </c>
      <c r="N1604" s="178">
        <f>Pivot!AJ1593</f>
        <v>0</v>
      </c>
      <c r="O1604" s="179"/>
    </row>
    <row r="1605" spans="3:15" ht="30" customHeight="1" x14ac:dyDescent="0.25">
      <c r="C1605" s="10" t="str">
        <f>Pivot!AD1594</f>
        <v>00-25926737</v>
      </c>
      <c r="D1605" s="11"/>
      <c r="E1605" s="12" t="str">
        <f>Pivot!AE1594</f>
        <v>♂ Chelsea Reed
50 | Bachelor</v>
      </c>
      <c r="F1605" s="11"/>
      <c r="G1605" s="12" t="str">
        <f>Pivot!AF1594</f>
        <v>Logistics Coordinator
Operations</v>
      </c>
      <c r="H1605" s="11"/>
      <c r="I1605" s="12" t="str">
        <f>Pivot!AG1594</f>
        <v>🏢 New York City
New York</v>
      </c>
      <c r="J1605" s="11"/>
      <c r="K1605" s="13">
        <f>Pivot!AH1594</f>
        <v>62805</v>
      </c>
      <c r="L1605" s="11"/>
      <c r="M1605" s="12" t="str">
        <f>Pivot!AI1594</f>
        <v>▲ Active
11/12/2017 -</v>
      </c>
      <c r="N1605" s="178">
        <f>Pivot!AJ1594</f>
        <v>7</v>
      </c>
      <c r="O1605" s="179"/>
    </row>
    <row r="1606" spans="3:15" ht="30" customHeight="1" x14ac:dyDescent="0.25">
      <c r="C1606" s="10" t="str">
        <f>Pivot!AD1595</f>
        <v>00-25932563</v>
      </c>
      <c r="D1606" s="11"/>
      <c r="E1606" s="12" t="str">
        <f>Pivot!AE1595</f>
        <v>♀ Danielle Tanner
38 | Bachelor</v>
      </c>
      <c r="F1606" s="11"/>
      <c r="G1606" s="12" t="str">
        <f>Pivot!AF1595</f>
        <v>Support Specialist
Customer Service</v>
      </c>
      <c r="H1606" s="11"/>
      <c r="I1606" s="12" t="str">
        <f>Pivot!AG1595</f>
        <v>🏢 New York City
New York</v>
      </c>
      <c r="J1606" s="11"/>
      <c r="K1606" s="13">
        <f>Pivot!AH1595</f>
        <v>56421</v>
      </c>
      <c r="L1606" s="11"/>
      <c r="M1606" s="12" t="str">
        <f>Pivot!AI1595</f>
        <v>▲ Active
22/06/2024 -</v>
      </c>
      <c r="N1606" s="178">
        <f>Pivot!AJ1595</f>
        <v>0</v>
      </c>
      <c r="O1606" s="179"/>
    </row>
    <row r="1607" spans="3:15" ht="30" customHeight="1" x14ac:dyDescent="0.25">
      <c r="C1607" s="10" t="str">
        <f>Pivot!AD1596</f>
        <v>00-25962162</v>
      </c>
      <c r="D1607" s="11"/>
      <c r="E1607" s="12" t="str">
        <f>Pivot!AE1596</f>
        <v>♂ Jessica Weaver
40 | Bachelor</v>
      </c>
      <c r="F1607" s="11"/>
      <c r="G1607" s="12" t="str">
        <f>Pivot!AF1596</f>
        <v>Sales Representative
Sales</v>
      </c>
      <c r="H1607" s="11"/>
      <c r="I1607" s="12" t="str">
        <f>Pivot!AG1596</f>
        <v>🏢 Buffalo
New York</v>
      </c>
      <c r="J1607" s="11"/>
      <c r="K1607" s="13">
        <f>Pivot!AH1596</f>
        <v>64712</v>
      </c>
      <c r="L1607" s="11"/>
      <c r="M1607" s="12" t="str">
        <f>Pivot!AI1596</f>
        <v>▲ Active
05/04/2019 -</v>
      </c>
      <c r="N1607" s="178">
        <f>Pivot!AJ1596</f>
        <v>5</v>
      </c>
      <c r="O1607" s="179"/>
    </row>
    <row r="1608" spans="3:15" ht="30" customHeight="1" x14ac:dyDescent="0.25">
      <c r="C1608" s="10" t="str">
        <f>Pivot!AD1597</f>
        <v>00-25975293</v>
      </c>
      <c r="D1608" s="11"/>
      <c r="E1608" s="12" t="str">
        <f>Pivot!AE1597</f>
        <v>♂ Bryan White
36 | Bachelor</v>
      </c>
      <c r="F1608" s="11"/>
      <c r="G1608" s="12" t="str">
        <f>Pivot!AF1597</f>
        <v>Logistics Coordinator
Operations</v>
      </c>
      <c r="H1608" s="11"/>
      <c r="I1608" s="12" t="str">
        <f>Pivot!AG1597</f>
        <v>🏢 Rochester
New York</v>
      </c>
      <c r="J1608" s="11"/>
      <c r="K1608" s="13">
        <f>Pivot!AH1597</f>
        <v>65822</v>
      </c>
      <c r="L1608" s="11"/>
      <c r="M1608" s="12" t="str">
        <f>Pivot!AI1597</f>
        <v>▲ Active
22/06/2018 -</v>
      </c>
      <c r="N1608" s="178">
        <f>Pivot!AJ1597</f>
        <v>6</v>
      </c>
      <c r="O1608" s="179"/>
    </row>
    <row r="1609" spans="3:15" ht="30" customHeight="1" x14ac:dyDescent="0.25">
      <c r="C1609" s="10" t="str">
        <f>Pivot!AD1598</f>
        <v>00-25989909</v>
      </c>
      <c r="D1609" s="11"/>
      <c r="E1609" s="12" t="str">
        <f>Pivot!AE1598</f>
        <v>♂ Shawn Coleman
21 | Bachelor</v>
      </c>
      <c r="F1609" s="11"/>
      <c r="G1609" s="12" t="str">
        <f>Pivot!AF1598</f>
        <v>Sales Representative
Sales</v>
      </c>
      <c r="H1609" s="11"/>
      <c r="I1609" s="12" t="str">
        <f>Pivot!AG1598</f>
        <v>🏢 New York City
New York</v>
      </c>
      <c r="J1609" s="11"/>
      <c r="K1609" s="13">
        <f>Pivot!AH1598</f>
        <v>79906</v>
      </c>
      <c r="L1609" s="11"/>
      <c r="M1609" s="12" t="str">
        <f>Pivot!AI1598</f>
        <v>▲ Active
15/11/2018 -</v>
      </c>
      <c r="N1609" s="178">
        <f>Pivot!AJ1598</f>
        <v>6</v>
      </c>
      <c r="O1609" s="179"/>
    </row>
    <row r="1610" spans="3:15" ht="30" customHeight="1" x14ac:dyDescent="0.25">
      <c r="C1610" s="10" t="str">
        <f>Pivot!AD1599</f>
        <v>00-25997469</v>
      </c>
      <c r="D1610" s="11"/>
      <c r="E1610" s="12" t="str">
        <f>Pivot!AE1599</f>
        <v>♂ Henry Erickson
52 | Bachelor</v>
      </c>
      <c r="F1610" s="11"/>
      <c r="G1610" s="12" t="str">
        <f>Pivot!AF1599</f>
        <v>Sales Representative
Sales</v>
      </c>
      <c r="H1610" s="11"/>
      <c r="I1610" s="12" t="str">
        <f>Pivot!AG1599</f>
        <v>🏠 Huntington
West Virginia</v>
      </c>
      <c r="J1610" s="11"/>
      <c r="K1610" s="13">
        <f>Pivot!AH1599</f>
        <v>78297</v>
      </c>
      <c r="L1610" s="11"/>
      <c r="M1610" s="12" t="str">
        <f>Pivot!AI1599</f>
        <v>▲ Active
16/07/2021 -</v>
      </c>
      <c r="N1610" s="178">
        <f>Pivot!AJ1599</f>
        <v>3</v>
      </c>
      <c r="O1610" s="179"/>
    </row>
    <row r="1611" spans="3:15" ht="30" customHeight="1" x14ac:dyDescent="0.25">
      <c r="C1611" s="10" t="str">
        <f>Pivot!AD1600</f>
        <v>00-26019397</v>
      </c>
      <c r="D1611" s="11"/>
      <c r="E1611" s="12" t="str">
        <f>Pivot!AE1600</f>
        <v>♀ Maurice Jenkins
37 | Master</v>
      </c>
      <c r="F1611" s="11"/>
      <c r="G1611" s="12" t="str">
        <f>Pivot!AF1600</f>
        <v>Sales Specialist
Sales</v>
      </c>
      <c r="H1611" s="11"/>
      <c r="I1611" s="12" t="str">
        <f>Pivot!AG1600</f>
        <v>🏠 Grand Rapids
Michigan</v>
      </c>
      <c r="J1611" s="11"/>
      <c r="K1611" s="13">
        <f>Pivot!AH1600</f>
        <v>89094</v>
      </c>
      <c r="L1611" s="11"/>
      <c r="M1611" s="12" t="str">
        <f>Pivot!AI1600</f>
        <v>▲ Active
29/05/2018 -</v>
      </c>
      <c r="N1611" s="178">
        <f>Pivot!AJ1600</f>
        <v>6</v>
      </c>
      <c r="O1611" s="179"/>
    </row>
    <row r="1612" spans="3:15" ht="30" customHeight="1" x14ac:dyDescent="0.25">
      <c r="C1612" s="10" t="str">
        <f>Pivot!AD1601</f>
        <v>00-26022893</v>
      </c>
      <c r="D1612" s="11"/>
      <c r="E1612" s="12" t="str">
        <f>Pivot!AE1601</f>
        <v>♂ Sabrina Garcia
53 | Bachelor</v>
      </c>
      <c r="F1612" s="11"/>
      <c r="G1612" s="12" t="str">
        <f>Pivot!AF1601</f>
        <v>Inventory Specialist
Operations</v>
      </c>
      <c r="H1612" s="11"/>
      <c r="I1612" s="12" t="str">
        <f>Pivot!AG1601</f>
        <v>🏢 Rochester
New York</v>
      </c>
      <c r="J1612" s="11"/>
      <c r="K1612" s="13">
        <f>Pivot!AH1601</f>
        <v>62931</v>
      </c>
      <c r="L1612" s="11"/>
      <c r="M1612" s="12" t="str">
        <f>Pivot!AI1601</f>
        <v>▲ Active
03/08/2015 -</v>
      </c>
      <c r="N1612" s="178">
        <f>Pivot!AJ1601</f>
        <v>9</v>
      </c>
      <c r="O1612" s="179"/>
    </row>
    <row r="1613" spans="3:15" ht="30" customHeight="1" x14ac:dyDescent="0.25">
      <c r="C1613" s="10" t="str">
        <f>Pivot!AD1602</f>
        <v>00-26031369</v>
      </c>
      <c r="D1613" s="11"/>
      <c r="E1613" s="12" t="str">
        <f>Pivot!AE1602</f>
        <v>♀ John Bennett
65 | Bachelor</v>
      </c>
      <c r="F1613" s="11"/>
      <c r="G1613" s="12" t="str">
        <f>Pivot!AF1602</f>
        <v>Inventory Specialist
Operations</v>
      </c>
      <c r="H1613" s="11"/>
      <c r="I1613" s="12" t="str">
        <f>Pivot!AG1602</f>
        <v>🏠 Naperville
Illinois</v>
      </c>
      <c r="J1613" s="11"/>
      <c r="K1613" s="13">
        <f>Pivot!AH1602</f>
        <v>59625</v>
      </c>
      <c r="L1613" s="11"/>
      <c r="M1613" s="12" t="str">
        <f>Pivot!AI1602</f>
        <v>▼ Terminated
14/11/2015 - 08/07/2021</v>
      </c>
      <c r="N1613" s="178">
        <f>Pivot!AJ1602</f>
        <v>5</v>
      </c>
      <c r="O1613" s="179"/>
    </row>
    <row r="1614" spans="3:15" ht="30" customHeight="1" x14ac:dyDescent="0.25">
      <c r="C1614" s="10" t="str">
        <f>Pivot!AD1603</f>
        <v>00-26050250</v>
      </c>
      <c r="D1614" s="11"/>
      <c r="E1614" s="12" t="str">
        <f>Pivot!AE1603</f>
        <v>♀ Donna Edwards
61 | High School</v>
      </c>
      <c r="F1614" s="11"/>
      <c r="G1614" s="12" t="str">
        <f>Pivot!AF1603</f>
        <v>Customer Service Representative
Customer Service</v>
      </c>
      <c r="H1614" s="11"/>
      <c r="I1614" s="12" t="str">
        <f>Pivot!AG1603</f>
        <v>🏠 Warren
Michigan</v>
      </c>
      <c r="J1614" s="11"/>
      <c r="K1614" s="13">
        <f>Pivot!AH1603</f>
        <v>62574</v>
      </c>
      <c r="L1614" s="11"/>
      <c r="M1614" s="12" t="str">
        <f>Pivot!AI1603</f>
        <v>▲ Active
13/08/2018 -</v>
      </c>
      <c r="N1614" s="178">
        <f>Pivot!AJ1603</f>
        <v>6</v>
      </c>
      <c r="O1614" s="179"/>
    </row>
    <row r="1615" spans="3:15" ht="30" customHeight="1" x14ac:dyDescent="0.25">
      <c r="C1615" s="10" t="str">
        <f>Pivot!AD1604</f>
        <v>00-26081719</v>
      </c>
      <c r="D1615" s="11"/>
      <c r="E1615" s="12" t="str">
        <f>Pivot!AE1604</f>
        <v>♀ Jesse Alvarez
38 | Master</v>
      </c>
      <c r="F1615" s="11"/>
      <c r="G1615" s="12" t="str">
        <f>Pivot!AF1604</f>
        <v>Software Developer
IT</v>
      </c>
      <c r="H1615" s="11"/>
      <c r="I1615" s="12" t="str">
        <f>Pivot!AG1604</f>
        <v>🏠 Raleigh
North Carolina</v>
      </c>
      <c r="J1615" s="11"/>
      <c r="K1615" s="13">
        <f>Pivot!AH1604</f>
        <v>100653</v>
      </c>
      <c r="L1615" s="11"/>
      <c r="M1615" s="12" t="str">
        <f>Pivot!AI1604</f>
        <v>▲ Active
08/06/2023 -</v>
      </c>
      <c r="N1615" s="178">
        <f>Pivot!AJ1604</f>
        <v>1</v>
      </c>
      <c r="O1615" s="179"/>
    </row>
    <row r="1616" spans="3:15" ht="30" customHeight="1" x14ac:dyDescent="0.25">
      <c r="C1616" s="10" t="str">
        <f>Pivot!AD1605</f>
        <v>00-26092896</v>
      </c>
      <c r="D1616" s="11"/>
      <c r="E1616" s="12" t="str">
        <f>Pivot!AE1605</f>
        <v>♂ Rebecca Navarro
33 | High School</v>
      </c>
      <c r="F1616" s="11"/>
      <c r="G1616" s="12" t="str">
        <f>Pivot!AF1605</f>
        <v>Support Specialist
Customer Service</v>
      </c>
      <c r="H1616" s="11"/>
      <c r="I1616" s="12" t="str">
        <f>Pivot!AG1605</f>
        <v>🏢 New York City
New York</v>
      </c>
      <c r="J1616" s="11"/>
      <c r="K1616" s="13">
        <f>Pivot!AH1605</f>
        <v>59855</v>
      </c>
      <c r="L1616" s="11"/>
      <c r="M1616" s="12" t="str">
        <f>Pivot!AI1605</f>
        <v>▲ Active
24/04/2016 -</v>
      </c>
      <c r="N1616" s="178">
        <f>Pivot!AJ1605</f>
        <v>8</v>
      </c>
      <c r="O1616" s="179"/>
    </row>
    <row r="1617" spans="3:15" ht="30" customHeight="1" x14ac:dyDescent="0.25">
      <c r="C1617" s="10" t="str">
        <f>Pivot!AD1606</f>
        <v>00-26094525</v>
      </c>
      <c r="D1617" s="11"/>
      <c r="E1617" s="12" t="str">
        <f>Pivot!AE1606</f>
        <v>♀ Lauren Herrera
30 | High School</v>
      </c>
      <c r="F1617" s="11"/>
      <c r="G1617" s="12" t="str">
        <f>Pivot!AF1606</f>
        <v>Customer Service Representative
Customer Service</v>
      </c>
      <c r="H1617" s="11"/>
      <c r="I1617" s="12" t="str">
        <f>Pivot!AG1606</f>
        <v>🏠 Warren
Michigan</v>
      </c>
      <c r="J1617" s="11"/>
      <c r="K1617" s="13">
        <f>Pivot!AH1606</f>
        <v>60177</v>
      </c>
      <c r="L1617" s="11"/>
      <c r="M1617" s="12" t="str">
        <f>Pivot!AI1606</f>
        <v>▼ Terminated
22/05/2016 - 19/03/2020</v>
      </c>
      <c r="N1617" s="178">
        <f>Pivot!AJ1606</f>
        <v>3</v>
      </c>
      <c r="O1617" s="179"/>
    </row>
    <row r="1618" spans="3:15" ht="30" customHeight="1" x14ac:dyDescent="0.25">
      <c r="C1618" s="10" t="str">
        <f>Pivot!AD1607</f>
        <v>00-26099456</v>
      </c>
      <c r="D1618" s="11"/>
      <c r="E1618" s="12" t="str">
        <f>Pivot!AE1607</f>
        <v>♀ Michael Avila
30 | Master</v>
      </c>
      <c r="F1618" s="11"/>
      <c r="G1618" s="12" t="str">
        <f>Pivot!AF1607</f>
        <v>Sales Manager
Sales</v>
      </c>
      <c r="H1618" s="11"/>
      <c r="I1618" s="12" t="str">
        <f>Pivot!AG1607</f>
        <v>🏢 Rochester
New York</v>
      </c>
      <c r="J1618" s="11"/>
      <c r="K1618" s="13">
        <f>Pivot!AH1607</f>
        <v>99300</v>
      </c>
      <c r="L1618" s="11"/>
      <c r="M1618" s="12" t="str">
        <f>Pivot!AI1607</f>
        <v>▲ Active
13/05/2015 -</v>
      </c>
      <c r="N1618" s="178">
        <f>Pivot!AJ1607</f>
        <v>9</v>
      </c>
      <c r="O1618" s="179"/>
    </row>
    <row r="1619" spans="3:15" ht="30" customHeight="1" x14ac:dyDescent="0.25">
      <c r="C1619" s="10" t="str">
        <f>Pivot!AD1608</f>
        <v>00-26103055</v>
      </c>
      <c r="D1619" s="11"/>
      <c r="E1619" s="12" t="str">
        <f>Pivot!AE1608</f>
        <v>♀ Alexander Waters
43 | Bachelor</v>
      </c>
      <c r="F1619" s="11"/>
      <c r="G1619" s="12" t="str">
        <f>Pivot!AF1608</f>
        <v>Sales Representative
Sales</v>
      </c>
      <c r="H1619" s="11"/>
      <c r="I1619" s="12" t="str">
        <f>Pivot!AG1608</f>
        <v>🏢 Rochester
New York</v>
      </c>
      <c r="J1619" s="11"/>
      <c r="K1619" s="13">
        <f>Pivot!AH1608</f>
        <v>59985</v>
      </c>
      <c r="L1619" s="11"/>
      <c r="M1619" s="12" t="str">
        <f>Pivot!AI1608</f>
        <v>▲ Active
28/05/2016 -</v>
      </c>
      <c r="N1619" s="178">
        <f>Pivot!AJ1608</f>
        <v>8</v>
      </c>
      <c r="O1619" s="179"/>
    </row>
    <row r="1620" spans="3:15" ht="30" customHeight="1" x14ac:dyDescent="0.25">
      <c r="C1620" s="10" t="str">
        <f>Pivot!AD1609</f>
        <v>00-26103071</v>
      </c>
      <c r="D1620" s="11"/>
      <c r="E1620" s="12" t="str">
        <f>Pivot!AE1609</f>
        <v>♂ Valerie Lewis
45 | Bachelor</v>
      </c>
      <c r="F1620" s="11"/>
      <c r="G1620" s="12" t="str">
        <f>Pivot!AF1609</f>
        <v>Logistics Coordinator
Operations</v>
      </c>
      <c r="H1620" s="11"/>
      <c r="I1620" s="12" t="str">
        <f>Pivot!AG1609</f>
        <v>🏠 Detroit
Michigan</v>
      </c>
      <c r="J1620" s="11"/>
      <c r="K1620" s="13">
        <f>Pivot!AH1609</f>
        <v>68795</v>
      </c>
      <c r="L1620" s="11"/>
      <c r="M1620" s="12" t="str">
        <f>Pivot!AI1609</f>
        <v>▲ Active
24/06/2024 -</v>
      </c>
      <c r="N1620" s="178">
        <f>Pivot!AJ1609</f>
        <v>0</v>
      </c>
      <c r="O1620" s="179"/>
    </row>
    <row r="1621" spans="3:15" ht="30" customHeight="1" x14ac:dyDescent="0.25">
      <c r="C1621" s="10" t="str">
        <f>Pivot!AD1610</f>
        <v>00-26104026</v>
      </c>
      <c r="D1621" s="11"/>
      <c r="E1621" s="12" t="str">
        <f>Pivot!AE1610</f>
        <v>♀ Tracy Russell
43 | High School</v>
      </c>
      <c r="F1621" s="11"/>
      <c r="G1621" s="12" t="str">
        <f>Pivot!AF1610</f>
        <v>Help Desk Technician
Customer Service</v>
      </c>
      <c r="H1621" s="11"/>
      <c r="I1621" s="12" t="str">
        <f>Pivot!AG1610</f>
        <v>🏠 Chicago
Illinois</v>
      </c>
      <c r="J1621" s="11"/>
      <c r="K1621" s="13">
        <f>Pivot!AH1610</f>
        <v>68102</v>
      </c>
      <c r="L1621" s="11"/>
      <c r="M1621" s="12" t="str">
        <f>Pivot!AI1610</f>
        <v>▼ Terminated
19/04/2015 - 16/04/2020</v>
      </c>
      <c r="N1621" s="178">
        <f>Pivot!AJ1610</f>
        <v>4</v>
      </c>
      <c r="O1621" s="179"/>
    </row>
    <row r="1622" spans="3:15" ht="30" customHeight="1" x14ac:dyDescent="0.25">
      <c r="C1622" s="10" t="str">
        <f>Pivot!AD1611</f>
        <v>00-26138312</v>
      </c>
      <c r="D1622" s="11"/>
      <c r="E1622" s="12" t="str">
        <f>Pivot!AE1611</f>
        <v>♂ Leslie Conner
60 | High School</v>
      </c>
      <c r="F1622" s="11"/>
      <c r="G1622" s="12" t="str">
        <f>Pivot!AF1611</f>
        <v>Customer Service Representative
Customer Service</v>
      </c>
      <c r="H1622" s="11"/>
      <c r="I1622" s="12" t="str">
        <f>Pivot!AG1611</f>
        <v>🏢 Buffalo
New York</v>
      </c>
      <c r="J1622" s="11"/>
      <c r="K1622" s="13">
        <f>Pivot!AH1611</f>
        <v>60197</v>
      </c>
      <c r="L1622" s="11"/>
      <c r="M1622" s="12" t="str">
        <f>Pivot!AI1611</f>
        <v>▲ Active
18/09/2020 -</v>
      </c>
      <c r="N1622" s="178">
        <f>Pivot!AJ1611</f>
        <v>4</v>
      </c>
      <c r="O1622" s="179"/>
    </row>
    <row r="1623" spans="3:15" ht="30" customHeight="1" x14ac:dyDescent="0.25">
      <c r="C1623" s="10" t="str">
        <f>Pivot!AD1612</f>
        <v>00-26138711</v>
      </c>
      <c r="D1623" s="11"/>
      <c r="E1623" s="12" t="str">
        <f>Pivot!AE1612</f>
        <v>♂ Heather Jenkins
53 | Bachelor</v>
      </c>
      <c r="F1623" s="11"/>
      <c r="G1623" s="12" t="str">
        <f>Pivot!AF1612</f>
        <v>Sales Representative
Sales</v>
      </c>
      <c r="H1623" s="11"/>
      <c r="I1623" s="12" t="str">
        <f>Pivot!AG1612</f>
        <v>🏢 Buffalo
New York</v>
      </c>
      <c r="J1623" s="11"/>
      <c r="K1623" s="13">
        <f>Pivot!AH1612</f>
        <v>75218</v>
      </c>
      <c r="L1623" s="11"/>
      <c r="M1623" s="12" t="str">
        <f>Pivot!AI1612</f>
        <v>▲ Active
12/05/2020 -</v>
      </c>
      <c r="N1623" s="178">
        <f>Pivot!AJ1612</f>
        <v>4</v>
      </c>
      <c r="O1623" s="179"/>
    </row>
    <row r="1624" spans="3:15" ht="30" customHeight="1" x14ac:dyDescent="0.25">
      <c r="C1624" s="10" t="str">
        <f>Pivot!AD1613</f>
        <v>00-26143959</v>
      </c>
      <c r="D1624" s="11"/>
      <c r="E1624" s="12" t="str">
        <f>Pivot!AE1613</f>
        <v>♂ Troy Rodriguez
47 | Bachelor</v>
      </c>
      <c r="F1624" s="11"/>
      <c r="G1624" s="12" t="str">
        <f>Pivot!AF1613</f>
        <v>Sales Consultant
Sales</v>
      </c>
      <c r="H1624" s="11"/>
      <c r="I1624" s="12" t="str">
        <f>Pivot!AG1613</f>
        <v>🏢 New York City
New York</v>
      </c>
      <c r="J1624" s="11"/>
      <c r="K1624" s="13">
        <f>Pivot!AH1613</f>
        <v>76689</v>
      </c>
      <c r="L1624" s="11"/>
      <c r="M1624" s="12" t="str">
        <f>Pivot!AI1613</f>
        <v>▲ Active
13/07/2024 -</v>
      </c>
      <c r="N1624" s="178">
        <f>Pivot!AJ1613</f>
        <v>0</v>
      </c>
      <c r="O1624" s="179"/>
    </row>
    <row r="1625" spans="3:15" ht="30" customHeight="1" x14ac:dyDescent="0.25">
      <c r="C1625" s="10" t="str">
        <f>Pivot!AD1614</f>
        <v>00-26144121</v>
      </c>
      <c r="D1625" s="11"/>
      <c r="E1625" s="12" t="str">
        <f>Pivot!AE1614</f>
        <v>♀ Stephanie Vincent
48 | High School</v>
      </c>
      <c r="F1625" s="11"/>
      <c r="G1625" s="12" t="str">
        <f>Pivot!AF1614</f>
        <v>IT Support Specialist
IT</v>
      </c>
      <c r="H1625" s="11"/>
      <c r="I1625" s="12" t="str">
        <f>Pivot!AG1614</f>
        <v>🏢 Buffalo
New York</v>
      </c>
      <c r="J1625" s="11"/>
      <c r="K1625" s="13">
        <f>Pivot!AH1614</f>
        <v>54968</v>
      </c>
      <c r="L1625" s="11"/>
      <c r="M1625" s="12" t="str">
        <f>Pivot!AI1614</f>
        <v>▲ Active
19/10/2023 -</v>
      </c>
      <c r="N1625" s="178">
        <f>Pivot!AJ1614</f>
        <v>1</v>
      </c>
      <c r="O1625" s="179"/>
    </row>
    <row r="1626" spans="3:15" ht="30" customHeight="1" x14ac:dyDescent="0.25">
      <c r="C1626" s="10" t="str">
        <f>Pivot!AD1615</f>
        <v>00-26144134</v>
      </c>
      <c r="D1626" s="11"/>
      <c r="E1626" s="12" t="str">
        <f>Pivot!AE1615</f>
        <v>♂ Gerald Torres
48 | Bachelor</v>
      </c>
      <c r="F1626" s="11"/>
      <c r="G1626" s="12" t="str">
        <f>Pivot!AF1615</f>
        <v>Sales Representative
Sales</v>
      </c>
      <c r="H1626" s="11"/>
      <c r="I1626" s="12" t="str">
        <f>Pivot!AG1615</f>
        <v>🏢 New York City
New York</v>
      </c>
      <c r="J1626" s="11"/>
      <c r="K1626" s="13">
        <f>Pivot!AH1615</f>
        <v>73670</v>
      </c>
      <c r="L1626" s="11"/>
      <c r="M1626" s="12" t="str">
        <f>Pivot!AI1615</f>
        <v>▲ Active
17/10/2022 -</v>
      </c>
      <c r="N1626" s="178">
        <f>Pivot!AJ1615</f>
        <v>2</v>
      </c>
      <c r="O1626" s="179"/>
    </row>
    <row r="1627" spans="3:15" ht="30" customHeight="1" x14ac:dyDescent="0.25">
      <c r="C1627" s="10" t="str">
        <f>Pivot!AD1616</f>
        <v>00-26147671</v>
      </c>
      <c r="D1627" s="11"/>
      <c r="E1627" s="12" t="str">
        <f>Pivot!AE1616</f>
        <v>♀ Andrea Ray
32 | High School</v>
      </c>
      <c r="F1627" s="11"/>
      <c r="G1627" s="12" t="str">
        <f>Pivot!AF1616</f>
        <v>Support Specialist
Customer Service</v>
      </c>
      <c r="H1627" s="11"/>
      <c r="I1627" s="12" t="str">
        <f>Pivot!AG1616</f>
        <v>🏠 Raleigh
North Carolina</v>
      </c>
      <c r="J1627" s="11"/>
      <c r="K1627" s="13">
        <f>Pivot!AH1616</f>
        <v>58891</v>
      </c>
      <c r="L1627" s="11"/>
      <c r="M1627" s="12" t="str">
        <f>Pivot!AI1616</f>
        <v>▲ Active
01/04/2022 -</v>
      </c>
      <c r="N1627" s="178">
        <f>Pivot!AJ1616</f>
        <v>2</v>
      </c>
      <c r="O1627" s="179"/>
    </row>
    <row r="1628" spans="3:15" ht="30" customHeight="1" x14ac:dyDescent="0.25">
      <c r="C1628" s="10" t="str">
        <f>Pivot!AD1617</f>
        <v>00-26148236</v>
      </c>
      <c r="D1628" s="11"/>
      <c r="E1628" s="12" t="str">
        <f>Pivot!AE1617</f>
        <v>♂ Alexis Sharp
54 | Bachelor</v>
      </c>
      <c r="F1628" s="11"/>
      <c r="G1628" s="12" t="str">
        <f>Pivot!AF1617</f>
        <v>Marketing Coordinator
Marketing</v>
      </c>
      <c r="H1628" s="11"/>
      <c r="I1628" s="12" t="str">
        <f>Pivot!AG1617</f>
        <v>🏢 New York City
New York</v>
      </c>
      <c r="J1628" s="11"/>
      <c r="K1628" s="13">
        <f>Pivot!AH1617</f>
        <v>72591</v>
      </c>
      <c r="L1628" s="11"/>
      <c r="M1628" s="12" t="str">
        <f>Pivot!AI1617</f>
        <v>▲ Active
02/08/2015 -</v>
      </c>
      <c r="N1628" s="178">
        <f>Pivot!AJ1617</f>
        <v>9</v>
      </c>
      <c r="O1628" s="179"/>
    </row>
    <row r="1629" spans="3:15" ht="30" customHeight="1" x14ac:dyDescent="0.25">
      <c r="C1629" s="10" t="str">
        <f>Pivot!AD1618</f>
        <v>00-26172749</v>
      </c>
      <c r="D1629" s="11"/>
      <c r="E1629" s="12" t="str">
        <f>Pivot!AE1618</f>
        <v>♀ Andrew Romero
44 | High School</v>
      </c>
      <c r="F1629" s="11"/>
      <c r="G1629" s="12" t="str">
        <f>Pivot!AF1618</f>
        <v>Support Specialist
Customer Service</v>
      </c>
      <c r="H1629" s="11"/>
      <c r="I1629" s="12" t="str">
        <f>Pivot!AG1618</f>
        <v>🏠 Raleigh
North Carolina</v>
      </c>
      <c r="J1629" s="11"/>
      <c r="K1629" s="13">
        <f>Pivot!AH1618</f>
        <v>63314</v>
      </c>
      <c r="L1629" s="11"/>
      <c r="M1629" s="12" t="str">
        <f>Pivot!AI1618</f>
        <v>▲ Active
30/05/2020 -</v>
      </c>
      <c r="N1629" s="178">
        <f>Pivot!AJ1618</f>
        <v>4</v>
      </c>
      <c r="O1629" s="179"/>
    </row>
    <row r="1630" spans="3:15" ht="30" customHeight="1" x14ac:dyDescent="0.25">
      <c r="C1630" s="10" t="str">
        <f>Pivot!AD1619</f>
        <v>00-26178675</v>
      </c>
      <c r="D1630" s="11"/>
      <c r="E1630" s="12" t="str">
        <f>Pivot!AE1619</f>
        <v>♂ Dylan Jackson
28 | Master</v>
      </c>
      <c r="F1630" s="11"/>
      <c r="G1630" s="12" t="str">
        <f>Pivot!AF1619</f>
        <v>IT Manager
IT</v>
      </c>
      <c r="H1630" s="11"/>
      <c r="I1630" s="12" t="str">
        <f>Pivot!AG1619</f>
        <v>🏠 Greensboro
North Carolina</v>
      </c>
      <c r="J1630" s="11"/>
      <c r="K1630" s="13">
        <f>Pivot!AH1619</f>
        <v>106941</v>
      </c>
      <c r="L1630" s="11"/>
      <c r="M1630" s="12" t="str">
        <f>Pivot!AI1619</f>
        <v>▲ Active
25/12/2023 -</v>
      </c>
      <c r="N1630" s="178">
        <f>Pivot!AJ1619</f>
        <v>1</v>
      </c>
      <c r="O1630" s="179"/>
    </row>
    <row r="1631" spans="3:15" ht="30" customHeight="1" x14ac:dyDescent="0.25">
      <c r="C1631" s="10" t="str">
        <f>Pivot!AD1620</f>
        <v>00-26185823</v>
      </c>
      <c r="D1631" s="11"/>
      <c r="E1631" s="12" t="str">
        <f>Pivot!AE1620</f>
        <v>♂ Jennifer Mason
38 | Master</v>
      </c>
      <c r="F1631" s="11"/>
      <c r="G1631" s="12" t="str">
        <f>Pivot!AF1620</f>
        <v>Sales Specialist
Sales</v>
      </c>
      <c r="H1631" s="11"/>
      <c r="I1631" s="12" t="str">
        <f>Pivot!AG1620</f>
        <v>🏠 Warren
Michigan</v>
      </c>
      <c r="J1631" s="11"/>
      <c r="K1631" s="13">
        <f>Pivot!AH1620</f>
        <v>68928</v>
      </c>
      <c r="L1631" s="11"/>
      <c r="M1631" s="12" t="str">
        <f>Pivot!AI1620</f>
        <v>▼ Terminated
14/05/2024 - 10/11/2024</v>
      </c>
      <c r="N1631" s="178">
        <f>Pivot!AJ1620</f>
        <v>0</v>
      </c>
      <c r="O1631" s="179"/>
    </row>
    <row r="1632" spans="3:15" ht="30" customHeight="1" x14ac:dyDescent="0.25">
      <c r="C1632" s="10" t="str">
        <f>Pivot!AD1621</f>
        <v>00-26188599</v>
      </c>
      <c r="D1632" s="11"/>
      <c r="E1632" s="12" t="str">
        <f>Pivot!AE1621</f>
        <v>♀ Stephanie Stevens
28 | High School</v>
      </c>
      <c r="F1632" s="11"/>
      <c r="G1632" s="12" t="str">
        <f>Pivot!AF1621</f>
        <v>Content Creator
Marketing</v>
      </c>
      <c r="H1632" s="11"/>
      <c r="I1632" s="12" t="str">
        <f>Pivot!AG1621</f>
        <v>🏠 Allentown
Pennsylvania</v>
      </c>
      <c r="J1632" s="11"/>
      <c r="K1632" s="13">
        <f>Pivot!AH1621</f>
        <v>58316</v>
      </c>
      <c r="L1632" s="11"/>
      <c r="M1632" s="12" t="str">
        <f>Pivot!AI1621</f>
        <v>▲ Active
23/03/2020 -</v>
      </c>
      <c r="N1632" s="178">
        <f>Pivot!AJ1621</f>
        <v>4</v>
      </c>
      <c r="O1632" s="179"/>
    </row>
    <row r="1633" spans="3:15" ht="30" customHeight="1" x14ac:dyDescent="0.25">
      <c r="C1633" s="10" t="str">
        <f>Pivot!AD1622</f>
        <v>00-26206185</v>
      </c>
      <c r="D1633" s="11"/>
      <c r="E1633" s="12" t="str">
        <f>Pivot!AE1622</f>
        <v>♂ Veronica Raymond
34 | High School</v>
      </c>
      <c r="F1633" s="11"/>
      <c r="G1633" s="12" t="str">
        <f>Pivot!AF1622</f>
        <v>Customer Service Representative
Customer Service</v>
      </c>
      <c r="H1633" s="11"/>
      <c r="I1633" s="12" t="str">
        <f>Pivot!AG1622</f>
        <v>🏢 Rochester
New York</v>
      </c>
      <c r="J1633" s="11"/>
      <c r="K1633" s="13">
        <f>Pivot!AH1622</f>
        <v>56397</v>
      </c>
      <c r="L1633" s="11"/>
      <c r="M1633" s="12" t="str">
        <f>Pivot!AI1622</f>
        <v>▲ Active
19/04/2017 -</v>
      </c>
      <c r="N1633" s="178">
        <f>Pivot!AJ1622</f>
        <v>7</v>
      </c>
      <c r="O1633" s="179"/>
    </row>
    <row r="1634" spans="3:15" ht="30" customHeight="1" x14ac:dyDescent="0.25">
      <c r="C1634" s="10" t="str">
        <f>Pivot!AD1623</f>
        <v>00-26234545</v>
      </c>
      <c r="D1634" s="11"/>
      <c r="E1634" s="12" t="str">
        <f>Pivot!AE1623</f>
        <v>♂ Valerie Peterson
42 | Bachelor</v>
      </c>
      <c r="F1634" s="11"/>
      <c r="G1634" s="12" t="str">
        <f>Pivot!AF1623</f>
        <v>Logistics Coordinator
Operations</v>
      </c>
      <c r="H1634" s="11"/>
      <c r="I1634" s="12" t="str">
        <f>Pivot!AG1623</f>
        <v>🏢 New York City
New York</v>
      </c>
      <c r="J1634" s="11"/>
      <c r="K1634" s="13">
        <f>Pivot!AH1623</f>
        <v>73090</v>
      </c>
      <c r="L1634" s="11"/>
      <c r="M1634" s="12" t="str">
        <f>Pivot!AI1623</f>
        <v>▲ Active
21/11/2021 -</v>
      </c>
      <c r="N1634" s="178">
        <f>Pivot!AJ1623</f>
        <v>3</v>
      </c>
      <c r="O1634" s="179"/>
    </row>
    <row r="1635" spans="3:15" ht="30" customHeight="1" x14ac:dyDescent="0.25">
      <c r="C1635" s="10" t="str">
        <f>Pivot!AD1624</f>
        <v>00-26240908</v>
      </c>
      <c r="D1635" s="11"/>
      <c r="E1635" s="12" t="str">
        <f>Pivot!AE1624</f>
        <v>♂ John Allen
40 | Bachelor</v>
      </c>
      <c r="F1635" s="11"/>
      <c r="G1635" s="12" t="str">
        <f>Pivot!AF1624</f>
        <v>Logistics Coordinator
Operations</v>
      </c>
      <c r="H1635" s="11"/>
      <c r="I1635" s="12" t="str">
        <f>Pivot!AG1624</f>
        <v>🏢 New York City
New York</v>
      </c>
      <c r="J1635" s="11"/>
      <c r="K1635" s="13">
        <f>Pivot!AH1624</f>
        <v>67630</v>
      </c>
      <c r="L1635" s="11"/>
      <c r="M1635" s="12" t="str">
        <f>Pivot!AI1624</f>
        <v>▼ Terminated
09/08/2017 - 05/02/2018</v>
      </c>
      <c r="N1635" s="178">
        <f>Pivot!AJ1624</f>
        <v>0</v>
      </c>
      <c r="O1635" s="179"/>
    </row>
    <row r="1636" spans="3:15" ht="30" customHeight="1" x14ac:dyDescent="0.25">
      <c r="C1636" s="10" t="str">
        <f>Pivot!AD1625</f>
        <v>00-26250483</v>
      </c>
      <c r="D1636" s="11"/>
      <c r="E1636" s="12" t="str">
        <f>Pivot!AE1625</f>
        <v>♀ Sharon Morse
21 | Master</v>
      </c>
      <c r="F1636" s="11"/>
      <c r="G1636" s="12" t="str">
        <f>Pivot!AF1625</f>
        <v>Operations Analyst
Operations</v>
      </c>
      <c r="H1636" s="11"/>
      <c r="I1636" s="12" t="str">
        <f>Pivot!AG1625</f>
        <v>🏢 New York City
New York</v>
      </c>
      <c r="J1636" s="11"/>
      <c r="K1636" s="13">
        <f>Pivot!AH1625</f>
        <v>81508</v>
      </c>
      <c r="L1636" s="11"/>
      <c r="M1636" s="12" t="str">
        <f>Pivot!AI1625</f>
        <v>▲ Active
06/05/2017 -</v>
      </c>
      <c r="N1636" s="178">
        <f>Pivot!AJ1625</f>
        <v>7</v>
      </c>
      <c r="O1636" s="179"/>
    </row>
    <row r="1637" spans="3:15" ht="30" customHeight="1" x14ac:dyDescent="0.25">
      <c r="C1637" s="10" t="str">
        <f>Pivot!AD1626</f>
        <v>00-26257335</v>
      </c>
      <c r="D1637" s="11"/>
      <c r="E1637" s="12" t="str">
        <f>Pivot!AE1626</f>
        <v>♀ Kimberly Marshall
59 | Bachelor</v>
      </c>
      <c r="F1637" s="11"/>
      <c r="G1637" s="12" t="str">
        <f>Pivot!AF1626</f>
        <v>Sales Representative
Sales</v>
      </c>
      <c r="H1637" s="11"/>
      <c r="I1637" s="12" t="str">
        <f>Pivot!AG1626</f>
        <v>🏢 New York City
New York</v>
      </c>
      <c r="J1637" s="11"/>
      <c r="K1637" s="13">
        <f>Pivot!AH1626</f>
        <v>66498</v>
      </c>
      <c r="L1637" s="11"/>
      <c r="M1637" s="12" t="str">
        <f>Pivot!AI1626</f>
        <v>▲ Active
17/02/2015 -</v>
      </c>
      <c r="N1637" s="178">
        <f>Pivot!AJ1626</f>
        <v>9</v>
      </c>
      <c r="O1637" s="179"/>
    </row>
    <row r="1638" spans="3:15" ht="30" customHeight="1" x14ac:dyDescent="0.25">
      <c r="C1638" s="10" t="str">
        <f>Pivot!AD1627</f>
        <v>00-26272875</v>
      </c>
      <c r="D1638" s="11"/>
      <c r="E1638" s="12" t="str">
        <f>Pivot!AE1627</f>
        <v>♀ Patrick Valdez
36 | Master</v>
      </c>
      <c r="F1638" s="11"/>
      <c r="G1638" s="12" t="str">
        <f>Pivot!AF1627</f>
        <v>Software Developer
IT</v>
      </c>
      <c r="H1638" s="11"/>
      <c r="I1638" s="12" t="str">
        <f>Pivot!AG1627</f>
        <v>🏠 Richmond
Virginia</v>
      </c>
      <c r="J1638" s="11"/>
      <c r="K1638" s="13">
        <f>Pivot!AH1627</f>
        <v>93697</v>
      </c>
      <c r="L1638" s="11"/>
      <c r="M1638" s="12" t="str">
        <f>Pivot!AI1627</f>
        <v>▲ Active
04/12/2023 -</v>
      </c>
      <c r="N1638" s="178">
        <f>Pivot!AJ1627</f>
        <v>1</v>
      </c>
      <c r="O1638" s="179"/>
    </row>
    <row r="1639" spans="3:15" ht="30" customHeight="1" x14ac:dyDescent="0.25">
      <c r="C1639" s="10" t="str">
        <f>Pivot!AD1628</f>
        <v>00-26282257</v>
      </c>
      <c r="D1639" s="11"/>
      <c r="E1639" s="12" t="str">
        <f>Pivot!AE1628</f>
        <v>♂ Travis Hoover
36 | Bachelor</v>
      </c>
      <c r="F1639" s="11"/>
      <c r="G1639" s="12" t="str">
        <f>Pivot!AF1628</f>
        <v>Operations Analyst
Operations</v>
      </c>
      <c r="H1639" s="11"/>
      <c r="I1639" s="12" t="str">
        <f>Pivot!AG1628</f>
        <v>🏠 Allentown
Pennsylvania</v>
      </c>
      <c r="J1639" s="11"/>
      <c r="K1639" s="13">
        <f>Pivot!AH1628</f>
        <v>82874</v>
      </c>
      <c r="L1639" s="11"/>
      <c r="M1639" s="12" t="str">
        <f>Pivot!AI1628</f>
        <v>▲ Active
28/07/2019 -</v>
      </c>
      <c r="N1639" s="178">
        <f>Pivot!AJ1628</f>
        <v>5</v>
      </c>
      <c r="O1639" s="179"/>
    </row>
    <row r="1640" spans="3:15" ht="30" customHeight="1" x14ac:dyDescent="0.25">
      <c r="C1640" s="10" t="str">
        <f>Pivot!AD1629</f>
        <v>00-26283037</v>
      </c>
      <c r="D1640" s="11"/>
      <c r="E1640" s="12" t="str">
        <f>Pivot!AE1629</f>
        <v>♂ Jessica Lucero
48 | Bachelor</v>
      </c>
      <c r="F1640" s="11"/>
      <c r="G1640" s="12" t="str">
        <f>Pivot!AF1629</f>
        <v>Logistics Coordinator
Operations</v>
      </c>
      <c r="H1640" s="11"/>
      <c r="I1640" s="12" t="str">
        <f>Pivot!AG1629</f>
        <v>🏢 Rochester
New York</v>
      </c>
      <c r="J1640" s="11"/>
      <c r="K1640" s="13">
        <f>Pivot!AH1629</f>
        <v>67098</v>
      </c>
      <c r="L1640" s="11"/>
      <c r="M1640" s="12" t="str">
        <f>Pivot!AI1629</f>
        <v>▲ Active
25/06/2017 -</v>
      </c>
      <c r="N1640" s="178">
        <f>Pivot!AJ1629</f>
        <v>7</v>
      </c>
      <c r="O1640" s="179"/>
    </row>
    <row r="1641" spans="3:15" ht="30" customHeight="1" x14ac:dyDescent="0.25">
      <c r="C1641" s="10" t="str">
        <f>Pivot!AD1630</f>
        <v>00-26288475</v>
      </c>
      <c r="D1641" s="11"/>
      <c r="E1641" s="12" t="str">
        <f>Pivot!AE1630</f>
        <v>♀ Jonathan Fletcher
53 | Bachelor</v>
      </c>
      <c r="F1641" s="11"/>
      <c r="G1641" s="12" t="str">
        <f>Pivot!AF1630</f>
        <v>Inventory Specialist
Operations</v>
      </c>
      <c r="H1641" s="11"/>
      <c r="I1641" s="12" t="str">
        <f>Pivot!AG1630</f>
        <v>🏢 New York City
New York</v>
      </c>
      <c r="J1641" s="11"/>
      <c r="K1641" s="13">
        <f>Pivot!AH1630</f>
        <v>57730</v>
      </c>
      <c r="L1641" s="11"/>
      <c r="M1641" s="12" t="str">
        <f>Pivot!AI1630</f>
        <v>▼ Terminated
01/01/2019 - 20/08/2024</v>
      </c>
      <c r="N1641" s="178">
        <f>Pivot!AJ1630</f>
        <v>5</v>
      </c>
      <c r="O1641" s="179"/>
    </row>
    <row r="1642" spans="3:15" ht="30" customHeight="1" x14ac:dyDescent="0.25">
      <c r="C1642" s="10" t="str">
        <f>Pivot!AD1631</f>
        <v>00-26304459</v>
      </c>
      <c r="D1642" s="11"/>
      <c r="E1642" s="12" t="str">
        <f>Pivot!AE1631</f>
        <v>♂ Richard Vincent
53 | High School</v>
      </c>
      <c r="F1642" s="11"/>
      <c r="G1642" s="12" t="str">
        <f>Pivot!AF1631</f>
        <v>HR Assistant
HR</v>
      </c>
      <c r="H1642" s="11"/>
      <c r="I1642" s="12" t="str">
        <f>Pivot!AG1631</f>
        <v>🏢 Buffalo
New York</v>
      </c>
      <c r="J1642" s="11"/>
      <c r="K1642" s="13">
        <f>Pivot!AH1631</f>
        <v>66917</v>
      </c>
      <c r="L1642" s="11"/>
      <c r="M1642" s="12" t="str">
        <f>Pivot!AI1631</f>
        <v>▲ Active
23/12/2017 -</v>
      </c>
      <c r="N1642" s="178">
        <f>Pivot!AJ1631</f>
        <v>7</v>
      </c>
      <c r="O1642" s="179"/>
    </row>
    <row r="1643" spans="3:15" ht="30" customHeight="1" x14ac:dyDescent="0.25">
      <c r="C1643" s="10" t="str">
        <f>Pivot!AD1632</f>
        <v>00-26320018</v>
      </c>
      <c r="D1643" s="11"/>
      <c r="E1643" s="12" t="str">
        <f>Pivot!AE1632</f>
        <v>♂ Elizabeth Hernandez
39 | Bachelor</v>
      </c>
      <c r="F1643" s="11"/>
      <c r="G1643" s="12" t="str">
        <f>Pivot!AF1632</f>
        <v>Sales Specialist
Sales</v>
      </c>
      <c r="H1643" s="11"/>
      <c r="I1643" s="12" t="str">
        <f>Pivot!AG1632</f>
        <v>🏢 New York City
New York</v>
      </c>
      <c r="J1643" s="11"/>
      <c r="K1643" s="13">
        <f>Pivot!AH1632</f>
        <v>65542</v>
      </c>
      <c r="L1643" s="11"/>
      <c r="M1643" s="12" t="str">
        <f>Pivot!AI1632</f>
        <v>▲ Active
24/08/2017 -</v>
      </c>
      <c r="N1643" s="178">
        <f>Pivot!AJ1632</f>
        <v>7</v>
      </c>
      <c r="O1643" s="179"/>
    </row>
    <row r="1644" spans="3:15" ht="30" customHeight="1" x14ac:dyDescent="0.25">
      <c r="C1644" s="10" t="str">
        <f>Pivot!AD1633</f>
        <v>00-26355844</v>
      </c>
      <c r="D1644" s="11"/>
      <c r="E1644" s="12" t="str">
        <f>Pivot!AE1633</f>
        <v>♀ Chad Payne
22 | Bachelor</v>
      </c>
      <c r="F1644" s="11"/>
      <c r="G1644" s="12" t="str">
        <f>Pivot!AF1633</f>
        <v>Sales Representative
Sales</v>
      </c>
      <c r="H1644" s="11"/>
      <c r="I1644" s="12" t="str">
        <f>Pivot!AG1633</f>
        <v>🏢 New York City
New York</v>
      </c>
      <c r="J1644" s="11"/>
      <c r="K1644" s="13">
        <f>Pivot!AH1633</f>
        <v>62128</v>
      </c>
      <c r="L1644" s="11"/>
      <c r="M1644" s="12" t="str">
        <f>Pivot!AI1633</f>
        <v>▲ Active
03/06/2020 -</v>
      </c>
      <c r="N1644" s="178">
        <f>Pivot!AJ1633</f>
        <v>4</v>
      </c>
      <c r="O1644" s="179"/>
    </row>
    <row r="1645" spans="3:15" ht="30" customHeight="1" x14ac:dyDescent="0.25">
      <c r="C1645" s="10" t="str">
        <f>Pivot!AD1634</f>
        <v>00-26371663</v>
      </c>
      <c r="D1645" s="11"/>
      <c r="E1645" s="12" t="str">
        <f>Pivot!AE1634</f>
        <v>♀ Shelia Powell
38 | Bachelor</v>
      </c>
      <c r="F1645" s="11"/>
      <c r="G1645" s="12" t="str">
        <f>Pivot!AF1634</f>
        <v>Marketing Manager
Marketing</v>
      </c>
      <c r="H1645" s="11"/>
      <c r="I1645" s="12" t="str">
        <f>Pivot!AG1634</f>
        <v>🏢 Rochester
New York</v>
      </c>
      <c r="J1645" s="11"/>
      <c r="K1645" s="13">
        <f>Pivot!AH1634</f>
        <v>93466</v>
      </c>
      <c r="L1645" s="11"/>
      <c r="M1645" s="12" t="str">
        <f>Pivot!AI1634</f>
        <v>▲ Active
21/11/2016 -</v>
      </c>
      <c r="N1645" s="178">
        <f>Pivot!AJ1634</f>
        <v>8</v>
      </c>
      <c r="O1645" s="179"/>
    </row>
    <row r="1646" spans="3:15" ht="30" customHeight="1" x14ac:dyDescent="0.25">
      <c r="C1646" s="10" t="str">
        <f>Pivot!AD1635</f>
        <v>00-26372136</v>
      </c>
      <c r="D1646" s="11"/>
      <c r="E1646" s="12" t="str">
        <f>Pivot!AE1635</f>
        <v>♂ Catherine Wagner
65 | Bachelor</v>
      </c>
      <c r="F1646" s="11"/>
      <c r="G1646" s="12" t="str">
        <f>Pivot!AF1635</f>
        <v>Sales Representative
Sales</v>
      </c>
      <c r="H1646" s="11"/>
      <c r="I1646" s="12" t="str">
        <f>Pivot!AG1635</f>
        <v>🏢 Buffalo
New York</v>
      </c>
      <c r="J1646" s="11"/>
      <c r="K1646" s="13">
        <f>Pivot!AH1635</f>
        <v>71027</v>
      </c>
      <c r="L1646" s="11"/>
      <c r="M1646" s="12" t="str">
        <f>Pivot!AI1635</f>
        <v>▲ Active
29/01/2020 -</v>
      </c>
      <c r="N1646" s="178">
        <f>Pivot!AJ1635</f>
        <v>4</v>
      </c>
      <c r="O1646" s="179"/>
    </row>
    <row r="1647" spans="3:15" ht="30" customHeight="1" x14ac:dyDescent="0.25">
      <c r="C1647" s="10" t="str">
        <f>Pivot!AD1636</f>
        <v>00-26373743</v>
      </c>
      <c r="D1647" s="11"/>
      <c r="E1647" s="12" t="str">
        <f>Pivot!AE1636</f>
        <v>♀ Nicholas Johnson
32 | Bachelor</v>
      </c>
      <c r="F1647" s="11"/>
      <c r="G1647" s="12" t="str">
        <f>Pivot!AF1636</f>
        <v>Accounts Payable Specialist
Finance</v>
      </c>
      <c r="H1647" s="11"/>
      <c r="I1647" s="12" t="str">
        <f>Pivot!AG1636</f>
        <v>🏢 New York City
New York</v>
      </c>
      <c r="J1647" s="11"/>
      <c r="K1647" s="13">
        <f>Pivot!AH1636</f>
        <v>60734</v>
      </c>
      <c r="L1647" s="11"/>
      <c r="M1647" s="12" t="str">
        <f>Pivot!AI1636</f>
        <v>▲ Active
18/09/2024 -</v>
      </c>
      <c r="N1647" s="178">
        <f>Pivot!AJ1636</f>
        <v>0</v>
      </c>
      <c r="O1647" s="179"/>
    </row>
    <row r="1648" spans="3:15" ht="30" customHeight="1" x14ac:dyDescent="0.25">
      <c r="C1648" s="10" t="str">
        <f>Pivot!AD1637</f>
        <v>00-26377680</v>
      </c>
      <c r="D1648" s="11"/>
      <c r="E1648" s="12" t="str">
        <f>Pivot!AE1637</f>
        <v>♀ Lisa Woods
48 | High School</v>
      </c>
      <c r="F1648" s="11"/>
      <c r="G1648" s="12" t="str">
        <f>Pivot!AF1637</f>
        <v>Inventory Specialist
Operations</v>
      </c>
      <c r="H1648" s="11"/>
      <c r="I1648" s="12" t="str">
        <f>Pivot!AG1637</f>
        <v>🏢 Rochester
New York</v>
      </c>
      <c r="J1648" s="11"/>
      <c r="K1648" s="13">
        <f>Pivot!AH1637</f>
        <v>66769</v>
      </c>
      <c r="L1648" s="11"/>
      <c r="M1648" s="12" t="str">
        <f>Pivot!AI1637</f>
        <v>▲ Active
02/09/2022 -</v>
      </c>
      <c r="N1648" s="178">
        <f>Pivot!AJ1637</f>
        <v>2</v>
      </c>
      <c r="O1648" s="179"/>
    </row>
    <row r="1649" spans="3:15" ht="30" customHeight="1" x14ac:dyDescent="0.25">
      <c r="C1649" s="10" t="str">
        <f>Pivot!AD1638</f>
        <v>00-26379293</v>
      </c>
      <c r="D1649" s="11"/>
      <c r="E1649" s="12" t="str">
        <f>Pivot!AE1638</f>
        <v>♀ Melanie Schroeder
48 | Bachelor</v>
      </c>
      <c r="F1649" s="11"/>
      <c r="G1649" s="12" t="str">
        <f>Pivot!AF1638</f>
        <v>Help Desk Technician
Customer Service</v>
      </c>
      <c r="H1649" s="11"/>
      <c r="I1649" s="12" t="str">
        <f>Pivot!AG1638</f>
        <v>🏢 New York City
New York</v>
      </c>
      <c r="J1649" s="11"/>
      <c r="K1649" s="13">
        <f>Pivot!AH1638</f>
        <v>70525</v>
      </c>
      <c r="L1649" s="11"/>
      <c r="M1649" s="12" t="str">
        <f>Pivot!AI1638</f>
        <v>▲ Active
24/07/2017 -</v>
      </c>
      <c r="N1649" s="178">
        <f>Pivot!AJ1638</f>
        <v>7</v>
      </c>
      <c r="O1649" s="179"/>
    </row>
    <row r="1650" spans="3:15" ht="30" customHeight="1" x14ac:dyDescent="0.25">
      <c r="C1650" s="10" t="str">
        <f>Pivot!AD1639</f>
        <v>00-26381779</v>
      </c>
      <c r="D1650" s="11"/>
      <c r="E1650" s="12" t="str">
        <f>Pivot!AE1639</f>
        <v>♀ Amber Reynolds
40 | High School</v>
      </c>
      <c r="F1650" s="11"/>
      <c r="G1650" s="12" t="str">
        <f>Pivot!AF1639</f>
        <v>Customer Service Representative
Customer Service</v>
      </c>
      <c r="H1650" s="11"/>
      <c r="I1650" s="12" t="str">
        <f>Pivot!AG1639</f>
        <v>🏢 Rochester
New York</v>
      </c>
      <c r="J1650" s="11"/>
      <c r="K1650" s="13">
        <f>Pivot!AH1639</f>
        <v>59241</v>
      </c>
      <c r="L1650" s="11"/>
      <c r="M1650" s="12" t="str">
        <f>Pivot!AI1639</f>
        <v>▲ Active
26/08/2020 -</v>
      </c>
      <c r="N1650" s="178">
        <f>Pivot!AJ1639</f>
        <v>4</v>
      </c>
      <c r="O1650" s="179"/>
    </row>
    <row r="1651" spans="3:15" ht="30" customHeight="1" x14ac:dyDescent="0.25">
      <c r="C1651" s="10" t="str">
        <f>Pivot!AD1640</f>
        <v>00-26387532</v>
      </c>
      <c r="D1651" s="11"/>
      <c r="E1651" s="12" t="str">
        <f>Pivot!AE1640</f>
        <v>♂ Melanie Pacheco
42 | Bachelor</v>
      </c>
      <c r="F1651" s="11"/>
      <c r="G1651" s="12" t="str">
        <f>Pivot!AF1640</f>
        <v>IT Support Specialist
IT</v>
      </c>
      <c r="H1651" s="11"/>
      <c r="I1651" s="12" t="str">
        <f>Pivot!AG1640</f>
        <v>🏢 Rochester
New York</v>
      </c>
      <c r="J1651" s="11"/>
      <c r="K1651" s="13">
        <f>Pivot!AH1640</f>
        <v>71809</v>
      </c>
      <c r="L1651" s="11"/>
      <c r="M1651" s="12" t="str">
        <f>Pivot!AI1640</f>
        <v>▲ Active
06/06/2017 -</v>
      </c>
      <c r="N1651" s="178">
        <f>Pivot!AJ1640</f>
        <v>7</v>
      </c>
      <c r="O1651" s="179"/>
    </row>
    <row r="1652" spans="3:15" ht="30" customHeight="1" x14ac:dyDescent="0.25">
      <c r="C1652" s="10" t="str">
        <f>Pivot!AD1641</f>
        <v>00-26411718</v>
      </c>
      <c r="D1652" s="11"/>
      <c r="E1652" s="12" t="str">
        <f>Pivot!AE1641</f>
        <v>♂ Christopher Jacobs
49 | Bachelor</v>
      </c>
      <c r="F1652" s="11"/>
      <c r="G1652" s="12" t="str">
        <f>Pivot!AF1641</f>
        <v>Accountant
Finance</v>
      </c>
      <c r="H1652" s="11"/>
      <c r="I1652" s="12" t="str">
        <f>Pivot!AG1641</f>
        <v>🏢 New York City
New York</v>
      </c>
      <c r="J1652" s="11"/>
      <c r="K1652" s="13">
        <f>Pivot!AH1641</f>
        <v>80728</v>
      </c>
      <c r="L1652" s="11"/>
      <c r="M1652" s="12" t="str">
        <f>Pivot!AI1641</f>
        <v>▲ Active
27/05/2023 -</v>
      </c>
      <c r="N1652" s="178">
        <f>Pivot!AJ1641</f>
        <v>1</v>
      </c>
      <c r="O1652" s="179"/>
    </row>
    <row r="1653" spans="3:15" ht="30" customHeight="1" x14ac:dyDescent="0.25">
      <c r="C1653" s="10" t="str">
        <f>Pivot!AD1642</f>
        <v>00-26419085</v>
      </c>
      <c r="D1653" s="11"/>
      <c r="E1653" s="12" t="str">
        <f>Pivot!AE1642</f>
        <v>♂ Matthew Lynch
37 | Bachelor</v>
      </c>
      <c r="F1653" s="11"/>
      <c r="G1653" s="12" t="str">
        <f>Pivot!AF1642</f>
        <v>Accountant
Finance</v>
      </c>
      <c r="H1653" s="11"/>
      <c r="I1653" s="12" t="str">
        <f>Pivot!AG1642</f>
        <v>🏢 New York City
New York</v>
      </c>
      <c r="J1653" s="11"/>
      <c r="K1653" s="13">
        <f>Pivot!AH1642</f>
        <v>79458</v>
      </c>
      <c r="L1653" s="11"/>
      <c r="M1653" s="12" t="str">
        <f>Pivot!AI1642</f>
        <v>▲ Active
12/08/2018 -</v>
      </c>
      <c r="N1653" s="178">
        <f>Pivot!AJ1642</f>
        <v>6</v>
      </c>
      <c r="O1653" s="179"/>
    </row>
    <row r="1654" spans="3:15" ht="30" customHeight="1" x14ac:dyDescent="0.25">
      <c r="C1654" s="10" t="str">
        <f>Pivot!AD1643</f>
        <v>00-26420638</v>
      </c>
      <c r="D1654" s="11"/>
      <c r="E1654" s="12" t="str">
        <f>Pivot!AE1643</f>
        <v>♂ James Thompson
44 | Master</v>
      </c>
      <c r="F1654" s="11"/>
      <c r="G1654" s="12" t="str">
        <f>Pivot!AF1643</f>
        <v>Software Developer
IT</v>
      </c>
      <c r="H1654" s="11"/>
      <c r="I1654" s="12" t="str">
        <f>Pivot!AG1643</f>
        <v>🏠 Columbus
Ohio</v>
      </c>
      <c r="J1654" s="11"/>
      <c r="K1654" s="13">
        <f>Pivot!AH1643</f>
        <v>81604</v>
      </c>
      <c r="L1654" s="11"/>
      <c r="M1654" s="12" t="str">
        <f>Pivot!AI1643</f>
        <v>▲ Active
22/01/2017 -</v>
      </c>
      <c r="N1654" s="178">
        <f>Pivot!AJ1643</f>
        <v>8</v>
      </c>
      <c r="O1654" s="179"/>
    </row>
    <row r="1655" spans="3:15" ht="30" customHeight="1" x14ac:dyDescent="0.25">
      <c r="C1655" s="10" t="str">
        <f>Pivot!AD1644</f>
        <v>00-26439804</v>
      </c>
      <c r="D1655" s="11"/>
      <c r="E1655" s="12" t="str">
        <f>Pivot!AE1644</f>
        <v>♂ Christy Johnson
52 | Bachelor</v>
      </c>
      <c r="F1655" s="11"/>
      <c r="G1655" s="12" t="str">
        <f>Pivot!AF1644</f>
        <v>Sales Representative
Sales</v>
      </c>
      <c r="H1655" s="11"/>
      <c r="I1655" s="12" t="str">
        <f>Pivot!AG1644</f>
        <v>🏢 Buffalo
New York</v>
      </c>
      <c r="J1655" s="11"/>
      <c r="K1655" s="13">
        <f>Pivot!AH1644</f>
        <v>69501</v>
      </c>
      <c r="L1655" s="11"/>
      <c r="M1655" s="12" t="str">
        <f>Pivot!AI1644</f>
        <v>▲ Active
28/04/2024 -</v>
      </c>
      <c r="N1655" s="178">
        <f>Pivot!AJ1644</f>
        <v>0</v>
      </c>
      <c r="O1655" s="179"/>
    </row>
    <row r="1656" spans="3:15" ht="30" customHeight="1" x14ac:dyDescent="0.25">
      <c r="C1656" s="10" t="str">
        <f>Pivot!AD1645</f>
        <v>00-26442080</v>
      </c>
      <c r="D1656" s="11"/>
      <c r="E1656" s="12" t="str">
        <f>Pivot!AE1645</f>
        <v>♀ Louis Perez
44 | High School</v>
      </c>
      <c r="F1656" s="11"/>
      <c r="G1656" s="12" t="str">
        <f>Pivot!AF1645</f>
        <v>Inventory Specialist
Operations</v>
      </c>
      <c r="H1656" s="11"/>
      <c r="I1656" s="12" t="str">
        <f>Pivot!AG1645</f>
        <v>🏢 Buffalo
New York</v>
      </c>
      <c r="J1656" s="11"/>
      <c r="K1656" s="13">
        <f>Pivot!AH1645</f>
        <v>53068</v>
      </c>
      <c r="L1656" s="11"/>
      <c r="M1656" s="12" t="str">
        <f>Pivot!AI1645</f>
        <v>▲ Active
24/12/2018 -</v>
      </c>
      <c r="N1656" s="178">
        <f>Pivot!AJ1645</f>
        <v>6</v>
      </c>
      <c r="O1656" s="179"/>
    </row>
    <row r="1657" spans="3:15" ht="30" customHeight="1" x14ac:dyDescent="0.25">
      <c r="C1657" s="10" t="str">
        <f>Pivot!AD1646</f>
        <v>00-26463308</v>
      </c>
      <c r="D1657" s="11"/>
      <c r="E1657" s="12" t="str">
        <f>Pivot!AE1646</f>
        <v>♀ Eric Bradley
30 | Bachelor</v>
      </c>
      <c r="F1657" s="11"/>
      <c r="G1657" s="12" t="str">
        <f>Pivot!AF1646</f>
        <v>Software Developer
IT</v>
      </c>
      <c r="H1657" s="11"/>
      <c r="I1657" s="12" t="str">
        <f>Pivot!AG1646</f>
        <v>🏠 Charlotte
North Carolina</v>
      </c>
      <c r="J1657" s="11"/>
      <c r="K1657" s="13">
        <f>Pivot!AH1646</f>
        <v>95072</v>
      </c>
      <c r="L1657" s="11"/>
      <c r="M1657" s="12" t="str">
        <f>Pivot!AI1646</f>
        <v>▲ Active
03/11/2019 -</v>
      </c>
      <c r="N1657" s="178">
        <f>Pivot!AJ1646</f>
        <v>5</v>
      </c>
      <c r="O1657" s="179"/>
    </row>
    <row r="1658" spans="3:15" ht="30" customHeight="1" x14ac:dyDescent="0.25">
      <c r="C1658" s="10" t="str">
        <f>Pivot!AD1647</f>
        <v>00-26469781</v>
      </c>
      <c r="D1658" s="11"/>
      <c r="E1658" s="12" t="str">
        <f>Pivot!AE1647</f>
        <v>♂ Carol Sanchez
33 | Master</v>
      </c>
      <c r="F1658" s="11"/>
      <c r="G1658" s="12" t="str">
        <f>Pivot!AF1647</f>
        <v>Financial Analyst
Finance</v>
      </c>
      <c r="H1658" s="11"/>
      <c r="I1658" s="12" t="str">
        <f>Pivot!AG1647</f>
        <v>🏢 New York City
New York</v>
      </c>
      <c r="J1658" s="11"/>
      <c r="K1658" s="13">
        <f>Pivot!AH1647</f>
        <v>69718</v>
      </c>
      <c r="L1658" s="11"/>
      <c r="M1658" s="12" t="str">
        <f>Pivot!AI1647</f>
        <v>▲ Active
01/08/2019 -</v>
      </c>
      <c r="N1658" s="178">
        <f>Pivot!AJ1647</f>
        <v>5</v>
      </c>
      <c r="O1658" s="179"/>
    </row>
    <row r="1659" spans="3:15" ht="30" customHeight="1" x14ac:dyDescent="0.25">
      <c r="C1659" s="10" t="str">
        <f>Pivot!AD1648</f>
        <v>00-26489417</v>
      </c>
      <c r="D1659" s="11"/>
      <c r="E1659" s="12" t="str">
        <f>Pivot!AE1648</f>
        <v>♀ Laura Wood
47 | Bachelor</v>
      </c>
      <c r="F1659" s="11"/>
      <c r="G1659" s="12" t="str">
        <f>Pivot!AF1648</f>
        <v>Logistics Coordinator
Operations</v>
      </c>
      <c r="H1659" s="11"/>
      <c r="I1659" s="12" t="str">
        <f>Pivot!AG1648</f>
        <v>🏠 Cleveland
Ohio</v>
      </c>
      <c r="J1659" s="11"/>
      <c r="K1659" s="13">
        <f>Pivot!AH1648</f>
        <v>54630</v>
      </c>
      <c r="L1659" s="11"/>
      <c r="M1659" s="12" t="str">
        <f>Pivot!AI1648</f>
        <v>▲ Active
28/09/2022 -</v>
      </c>
      <c r="N1659" s="178">
        <f>Pivot!AJ1648</f>
        <v>2</v>
      </c>
      <c r="O1659" s="179"/>
    </row>
    <row r="1660" spans="3:15" ht="30" customHeight="1" x14ac:dyDescent="0.25">
      <c r="C1660" s="10" t="str">
        <f>Pivot!AD1649</f>
        <v>00-26492036</v>
      </c>
      <c r="D1660" s="11"/>
      <c r="E1660" s="12" t="str">
        <f>Pivot!AE1649</f>
        <v>♂ Heather Crawford
31 | Bachelor</v>
      </c>
      <c r="F1660" s="11"/>
      <c r="G1660" s="12" t="str">
        <f>Pivot!AF1649</f>
        <v>Sales Representative
Sales</v>
      </c>
      <c r="H1660" s="11"/>
      <c r="I1660" s="12" t="str">
        <f>Pivot!AG1649</f>
        <v>🏠 Grand Rapids
Michigan</v>
      </c>
      <c r="J1660" s="11"/>
      <c r="K1660" s="13">
        <f>Pivot!AH1649</f>
        <v>79663</v>
      </c>
      <c r="L1660" s="11"/>
      <c r="M1660" s="12" t="str">
        <f>Pivot!AI1649</f>
        <v>▲ Active
07/01/2015 -</v>
      </c>
      <c r="N1660" s="178">
        <f>Pivot!AJ1649</f>
        <v>10</v>
      </c>
      <c r="O1660" s="179"/>
    </row>
    <row r="1661" spans="3:15" ht="30" customHeight="1" x14ac:dyDescent="0.25">
      <c r="C1661" s="10" t="str">
        <f>Pivot!AD1650</f>
        <v>00-26497586</v>
      </c>
      <c r="D1661" s="11"/>
      <c r="E1661" s="12" t="str">
        <f>Pivot!AE1650</f>
        <v>♂ Kyle Elliott
36 | Bachelor</v>
      </c>
      <c r="F1661" s="11"/>
      <c r="G1661" s="12" t="str">
        <f>Pivot!AF1650</f>
        <v>Logistics Coordinator
Operations</v>
      </c>
      <c r="H1661" s="11"/>
      <c r="I1661" s="12" t="str">
        <f>Pivot!AG1650</f>
        <v>🏢 Buffalo
New York</v>
      </c>
      <c r="J1661" s="11"/>
      <c r="K1661" s="13">
        <f>Pivot!AH1650</f>
        <v>67782</v>
      </c>
      <c r="L1661" s="11"/>
      <c r="M1661" s="12" t="str">
        <f>Pivot!AI1650</f>
        <v>▲ Active
24/10/2018 -</v>
      </c>
      <c r="N1661" s="178">
        <f>Pivot!AJ1650</f>
        <v>6</v>
      </c>
      <c r="O1661" s="179"/>
    </row>
    <row r="1662" spans="3:15" ht="30" customHeight="1" x14ac:dyDescent="0.25">
      <c r="C1662" s="10" t="str">
        <f>Pivot!AD1651</f>
        <v>00-26511054</v>
      </c>
      <c r="D1662" s="11"/>
      <c r="E1662" s="12" t="str">
        <f>Pivot!AE1651</f>
        <v>♂ Anthony Fernandez
49 | Bachelor</v>
      </c>
      <c r="F1662" s="11"/>
      <c r="G1662" s="12" t="str">
        <f>Pivot!AF1651</f>
        <v>IT Support Specialist
IT</v>
      </c>
      <c r="H1662" s="11"/>
      <c r="I1662" s="12" t="str">
        <f>Pivot!AG1651</f>
        <v>🏢 New York City
New York</v>
      </c>
      <c r="J1662" s="11"/>
      <c r="K1662" s="13">
        <f>Pivot!AH1651</f>
        <v>63274</v>
      </c>
      <c r="L1662" s="11"/>
      <c r="M1662" s="12" t="str">
        <f>Pivot!AI1651</f>
        <v>▲ Active
12/06/2015 -</v>
      </c>
      <c r="N1662" s="178">
        <f>Pivot!AJ1651</f>
        <v>9</v>
      </c>
      <c r="O1662" s="179"/>
    </row>
    <row r="1663" spans="3:15" ht="30" customHeight="1" x14ac:dyDescent="0.25">
      <c r="C1663" s="10" t="str">
        <f>Pivot!AD1652</f>
        <v>00-26518916</v>
      </c>
      <c r="D1663" s="11"/>
      <c r="E1663" s="12" t="str">
        <f>Pivot!AE1652</f>
        <v>♂ Kathryn Matthews
27 | Bachelor</v>
      </c>
      <c r="F1663" s="11"/>
      <c r="G1663" s="12" t="str">
        <f>Pivot!AF1652</f>
        <v>Marketing Coordinator
Marketing</v>
      </c>
      <c r="H1663" s="11"/>
      <c r="I1663" s="12" t="str">
        <f>Pivot!AG1652</f>
        <v>🏠 Cleveland
Ohio</v>
      </c>
      <c r="J1663" s="11"/>
      <c r="K1663" s="13">
        <f>Pivot!AH1652</f>
        <v>70022</v>
      </c>
      <c r="L1663" s="11"/>
      <c r="M1663" s="12" t="str">
        <f>Pivot!AI1652</f>
        <v>▲ Active
28/11/2015 -</v>
      </c>
      <c r="N1663" s="178">
        <f>Pivot!AJ1652</f>
        <v>9</v>
      </c>
      <c r="O1663" s="179"/>
    </row>
    <row r="1664" spans="3:15" ht="30" customHeight="1" x14ac:dyDescent="0.25">
      <c r="C1664" s="10" t="str">
        <f>Pivot!AD1653</f>
        <v>00-26535158</v>
      </c>
      <c r="D1664" s="11"/>
      <c r="E1664" s="12" t="str">
        <f>Pivot!AE1653</f>
        <v>♀ Dustin Yates
48 | Bachelor</v>
      </c>
      <c r="F1664" s="11"/>
      <c r="G1664" s="12" t="str">
        <f>Pivot!AF1653</f>
        <v>Sales Representative
Sales</v>
      </c>
      <c r="H1664" s="11"/>
      <c r="I1664" s="12" t="str">
        <f>Pivot!AG1653</f>
        <v>🏢 New York City
New York</v>
      </c>
      <c r="J1664" s="11"/>
      <c r="K1664" s="13">
        <f>Pivot!AH1653</f>
        <v>56528</v>
      </c>
      <c r="L1664" s="11"/>
      <c r="M1664" s="12" t="str">
        <f>Pivot!AI1653</f>
        <v>▲ Active
17/04/2019 -</v>
      </c>
      <c r="N1664" s="178">
        <f>Pivot!AJ1653</f>
        <v>5</v>
      </c>
      <c r="O1664" s="179"/>
    </row>
    <row r="1665" spans="3:15" ht="30" customHeight="1" x14ac:dyDescent="0.25">
      <c r="C1665" s="10" t="str">
        <f>Pivot!AD1654</f>
        <v>00-26553454</v>
      </c>
      <c r="D1665" s="11"/>
      <c r="E1665" s="12" t="str">
        <f>Pivot!AE1654</f>
        <v>♂ Katie French
46 | Bachelor</v>
      </c>
      <c r="F1665" s="11"/>
      <c r="G1665" s="12" t="str">
        <f>Pivot!AF1654</f>
        <v>Recruiter
HR</v>
      </c>
      <c r="H1665" s="11"/>
      <c r="I1665" s="12" t="str">
        <f>Pivot!AG1654</f>
        <v>🏢 Buffalo
New York</v>
      </c>
      <c r="J1665" s="11"/>
      <c r="K1665" s="13">
        <f>Pivot!AH1654</f>
        <v>66781</v>
      </c>
      <c r="L1665" s="11"/>
      <c r="M1665" s="12" t="str">
        <f>Pivot!AI1654</f>
        <v>▲ Active
26/10/2017 -</v>
      </c>
      <c r="N1665" s="178">
        <f>Pivot!AJ1654</f>
        <v>7</v>
      </c>
      <c r="O1665" s="179"/>
    </row>
    <row r="1666" spans="3:15" ht="30" customHeight="1" x14ac:dyDescent="0.25">
      <c r="C1666" s="10" t="str">
        <f>Pivot!AD1655</f>
        <v>00-26564869</v>
      </c>
      <c r="D1666" s="11"/>
      <c r="E1666" s="12" t="str">
        <f>Pivot!AE1655</f>
        <v>♀ Darrell Torres
32 | High School</v>
      </c>
      <c r="F1666" s="11"/>
      <c r="G1666" s="12" t="str">
        <f>Pivot!AF1655</f>
        <v>Help Desk Technician
Customer Service</v>
      </c>
      <c r="H1666" s="11"/>
      <c r="I1666" s="12" t="str">
        <f>Pivot!AG1655</f>
        <v>🏢 Buffalo
New York</v>
      </c>
      <c r="J1666" s="11"/>
      <c r="K1666" s="13">
        <f>Pivot!AH1655</f>
        <v>55674</v>
      </c>
      <c r="L1666" s="11"/>
      <c r="M1666" s="12" t="str">
        <f>Pivot!AI1655</f>
        <v>▲ Active
04/08/2022 -</v>
      </c>
      <c r="N1666" s="178">
        <f>Pivot!AJ1655</f>
        <v>2</v>
      </c>
      <c r="O1666" s="179"/>
    </row>
    <row r="1667" spans="3:15" ht="30" customHeight="1" x14ac:dyDescent="0.25">
      <c r="C1667" s="10" t="str">
        <f>Pivot!AD1656</f>
        <v>00-26571059</v>
      </c>
      <c r="D1667" s="11"/>
      <c r="E1667" s="12" t="str">
        <f>Pivot!AE1656</f>
        <v>♀ Jamie Stephens
35 | Bachelor</v>
      </c>
      <c r="F1667" s="11"/>
      <c r="G1667" s="12" t="str">
        <f>Pivot!AF1656</f>
        <v>Sales Specialist
Sales</v>
      </c>
      <c r="H1667" s="11"/>
      <c r="I1667" s="12" t="str">
        <f>Pivot!AG1656</f>
        <v>🏢 Rochester
New York</v>
      </c>
      <c r="J1667" s="11"/>
      <c r="K1667" s="13">
        <f>Pivot!AH1656</f>
        <v>66861</v>
      </c>
      <c r="L1667" s="11"/>
      <c r="M1667" s="12" t="str">
        <f>Pivot!AI1656</f>
        <v>▲ Active
03/11/2017 -</v>
      </c>
      <c r="N1667" s="178">
        <f>Pivot!AJ1656</f>
        <v>7</v>
      </c>
      <c r="O1667" s="179"/>
    </row>
    <row r="1668" spans="3:15" ht="30" customHeight="1" x14ac:dyDescent="0.25">
      <c r="C1668" s="10" t="str">
        <f>Pivot!AD1657</f>
        <v>00-26597680</v>
      </c>
      <c r="D1668" s="11"/>
      <c r="E1668" s="12" t="str">
        <f>Pivot!AE1657</f>
        <v>♀ David Reyes
40 | Bachelor</v>
      </c>
      <c r="F1668" s="11"/>
      <c r="G1668" s="12" t="str">
        <f>Pivot!AF1657</f>
        <v>Support Specialist
Customer Service</v>
      </c>
      <c r="H1668" s="11"/>
      <c r="I1668" s="12" t="str">
        <f>Pivot!AG1657</f>
        <v>🏠 Grand Rapids
Michigan</v>
      </c>
      <c r="J1668" s="11"/>
      <c r="K1668" s="13">
        <f>Pivot!AH1657</f>
        <v>63655</v>
      </c>
      <c r="L1668" s="11"/>
      <c r="M1668" s="12" t="str">
        <f>Pivot!AI1657</f>
        <v>▲ Active
04/06/2017 -</v>
      </c>
      <c r="N1668" s="178">
        <f>Pivot!AJ1657</f>
        <v>7</v>
      </c>
      <c r="O1668" s="179"/>
    </row>
    <row r="1669" spans="3:15" ht="30" customHeight="1" x14ac:dyDescent="0.25">
      <c r="C1669" s="10" t="str">
        <f>Pivot!AD1658</f>
        <v>00-26606060</v>
      </c>
      <c r="D1669" s="11"/>
      <c r="E1669" s="12" t="str">
        <f>Pivot!AE1658</f>
        <v>♀ Christina Richardson
32 | Bachelor</v>
      </c>
      <c r="F1669" s="11"/>
      <c r="G1669" s="12" t="str">
        <f>Pivot!AF1658</f>
        <v>Inventory Specialist
Operations</v>
      </c>
      <c r="H1669" s="11"/>
      <c r="I1669" s="12" t="str">
        <f>Pivot!AG1658</f>
        <v>🏢 Rochester
New York</v>
      </c>
      <c r="J1669" s="11"/>
      <c r="K1669" s="13">
        <f>Pivot!AH1658</f>
        <v>62413</v>
      </c>
      <c r="L1669" s="11"/>
      <c r="M1669" s="12" t="str">
        <f>Pivot!AI1658</f>
        <v>▲ Active
06/08/2016 -</v>
      </c>
      <c r="N1669" s="178">
        <f>Pivot!AJ1658</f>
        <v>8</v>
      </c>
      <c r="O1669" s="179"/>
    </row>
    <row r="1670" spans="3:15" ht="30" customHeight="1" x14ac:dyDescent="0.25">
      <c r="C1670" s="10" t="str">
        <f>Pivot!AD1659</f>
        <v>00-26613309</v>
      </c>
      <c r="D1670" s="11"/>
      <c r="E1670" s="12" t="str">
        <f>Pivot!AE1659</f>
        <v>♀ Edwin Perry
38 | Bachelor</v>
      </c>
      <c r="F1670" s="11"/>
      <c r="G1670" s="12" t="str">
        <f>Pivot!AF1659</f>
        <v>Logistics Coordinator
Operations</v>
      </c>
      <c r="H1670" s="11"/>
      <c r="I1670" s="12" t="str">
        <f>Pivot!AG1659</f>
        <v>🏢 Buffalo
New York</v>
      </c>
      <c r="J1670" s="11"/>
      <c r="K1670" s="13">
        <f>Pivot!AH1659</f>
        <v>60940</v>
      </c>
      <c r="L1670" s="11"/>
      <c r="M1670" s="12" t="str">
        <f>Pivot!AI1659</f>
        <v>▲ Active
25/07/2020 -</v>
      </c>
      <c r="N1670" s="178">
        <f>Pivot!AJ1659</f>
        <v>4</v>
      </c>
      <c r="O1670" s="179"/>
    </row>
    <row r="1671" spans="3:15" ht="30" customHeight="1" x14ac:dyDescent="0.25">
      <c r="C1671" s="10" t="str">
        <f>Pivot!AD1660</f>
        <v>00-26647276</v>
      </c>
      <c r="D1671" s="11"/>
      <c r="E1671" s="12" t="str">
        <f>Pivot!AE1660</f>
        <v>♀ Robert Sparks
35 | Bachelor</v>
      </c>
      <c r="F1671" s="11"/>
      <c r="G1671" s="12" t="str">
        <f>Pivot!AF1660</f>
        <v>Sales Representative
Sales</v>
      </c>
      <c r="H1671" s="11"/>
      <c r="I1671" s="12" t="str">
        <f>Pivot!AG1660</f>
        <v>🏢 Buffalo
New York</v>
      </c>
      <c r="J1671" s="11"/>
      <c r="K1671" s="13">
        <f>Pivot!AH1660</f>
        <v>63150</v>
      </c>
      <c r="L1671" s="11"/>
      <c r="M1671" s="12" t="str">
        <f>Pivot!AI1660</f>
        <v>▲ Active
09/11/2023 -</v>
      </c>
      <c r="N1671" s="178">
        <f>Pivot!AJ1660</f>
        <v>1</v>
      </c>
      <c r="O1671" s="179"/>
    </row>
    <row r="1672" spans="3:15" ht="30" customHeight="1" x14ac:dyDescent="0.25">
      <c r="C1672" s="10" t="str">
        <f>Pivot!AD1661</f>
        <v>00-26650628</v>
      </c>
      <c r="D1672" s="11"/>
      <c r="E1672" s="12" t="str">
        <f>Pivot!AE1661</f>
        <v>♂ Jill Chavez
61 | Bachelor</v>
      </c>
      <c r="F1672" s="11"/>
      <c r="G1672" s="12" t="str">
        <f>Pivot!AF1661</f>
        <v>SEO Specialist
Marketing</v>
      </c>
      <c r="H1672" s="11"/>
      <c r="I1672" s="12" t="str">
        <f>Pivot!AG1661</f>
        <v>🏢 New York City
New York</v>
      </c>
      <c r="J1672" s="11"/>
      <c r="K1672" s="13">
        <f>Pivot!AH1661</f>
        <v>95383</v>
      </c>
      <c r="L1672" s="11"/>
      <c r="M1672" s="12" t="str">
        <f>Pivot!AI1661</f>
        <v>▲ Active
12/10/2016 -</v>
      </c>
      <c r="N1672" s="178">
        <f>Pivot!AJ1661</f>
        <v>8</v>
      </c>
      <c r="O1672" s="179"/>
    </row>
    <row r="1673" spans="3:15" ht="30" customHeight="1" x14ac:dyDescent="0.25">
      <c r="C1673" s="10" t="str">
        <f>Pivot!AD1662</f>
        <v>00-26655437</v>
      </c>
      <c r="D1673" s="11"/>
      <c r="E1673" s="12" t="str">
        <f>Pivot!AE1662</f>
        <v>♀ Nicholas Meyer
54 | Bachelor</v>
      </c>
      <c r="F1673" s="11"/>
      <c r="G1673" s="12" t="str">
        <f>Pivot!AF1662</f>
        <v>Sales Consultant
Sales</v>
      </c>
      <c r="H1673" s="11"/>
      <c r="I1673" s="12" t="str">
        <f>Pivot!AG1662</f>
        <v>🏢 New York City
New York</v>
      </c>
      <c r="J1673" s="11"/>
      <c r="K1673" s="13">
        <f>Pivot!AH1662</f>
        <v>77339</v>
      </c>
      <c r="L1673" s="11"/>
      <c r="M1673" s="12" t="str">
        <f>Pivot!AI1662</f>
        <v>▲ Active
23/10/2019 -</v>
      </c>
      <c r="N1673" s="178">
        <f>Pivot!AJ1662</f>
        <v>5</v>
      </c>
      <c r="O1673" s="179"/>
    </row>
    <row r="1674" spans="3:15" ht="30" customHeight="1" x14ac:dyDescent="0.25">
      <c r="C1674" s="10" t="str">
        <f>Pivot!AD1663</f>
        <v>00-26658677</v>
      </c>
      <c r="D1674" s="11"/>
      <c r="E1674" s="12" t="str">
        <f>Pivot!AE1663</f>
        <v>♂ William Gutierrez
54 | Master</v>
      </c>
      <c r="F1674" s="11"/>
      <c r="G1674" s="12" t="str">
        <f>Pivot!AF1663</f>
        <v>Software Developer
IT</v>
      </c>
      <c r="H1674" s="11"/>
      <c r="I1674" s="12" t="str">
        <f>Pivot!AG1663</f>
        <v>🏠 Warren
Michigan</v>
      </c>
      <c r="J1674" s="11"/>
      <c r="K1674" s="13">
        <f>Pivot!AH1663</f>
        <v>104333</v>
      </c>
      <c r="L1674" s="11"/>
      <c r="M1674" s="12" t="str">
        <f>Pivot!AI1663</f>
        <v>▲ Active
05/06/2021 -</v>
      </c>
      <c r="N1674" s="178">
        <f>Pivot!AJ1663</f>
        <v>3</v>
      </c>
      <c r="O1674" s="179"/>
    </row>
    <row r="1675" spans="3:15" ht="30" customHeight="1" x14ac:dyDescent="0.25">
      <c r="C1675" s="10" t="str">
        <f>Pivot!AD1664</f>
        <v>00-26664623</v>
      </c>
      <c r="D1675" s="11"/>
      <c r="E1675" s="12" t="str">
        <f>Pivot!AE1664</f>
        <v>♂ Steven Campbell
35 | Master</v>
      </c>
      <c r="F1675" s="11"/>
      <c r="G1675" s="12" t="str">
        <f>Pivot!AF1664</f>
        <v>Sales Consultant
Sales</v>
      </c>
      <c r="H1675" s="11"/>
      <c r="I1675" s="12" t="str">
        <f>Pivot!AG1664</f>
        <v>🏢 New York City
New York</v>
      </c>
      <c r="J1675" s="11"/>
      <c r="K1675" s="13">
        <f>Pivot!AH1664</f>
        <v>79231</v>
      </c>
      <c r="L1675" s="11"/>
      <c r="M1675" s="12" t="str">
        <f>Pivot!AI1664</f>
        <v>▼ Terminated
28/05/2020 - 24/11/2020</v>
      </c>
      <c r="N1675" s="178">
        <f>Pivot!AJ1664</f>
        <v>0</v>
      </c>
      <c r="O1675" s="179"/>
    </row>
    <row r="1676" spans="3:15" ht="30" customHeight="1" x14ac:dyDescent="0.25">
      <c r="C1676" s="10" t="str">
        <f>Pivot!AD1665</f>
        <v>00-26674831</v>
      </c>
      <c r="D1676" s="11"/>
      <c r="E1676" s="12" t="str">
        <f>Pivot!AE1665</f>
        <v>♂ Heather Knight
49 | Bachelor</v>
      </c>
      <c r="F1676" s="11"/>
      <c r="G1676" s="12" t="str">
        <f>Pivot!AF1665</f>
        <v>Inventory Specialist
Operations</v>
      </c>
      <c r="H1676" s="11"/>
      <c r="I1676" s="12" t="str">
        <f>Pivot!AG1665</f>
        <v>🏠 Pittsburgh
Pennsylvania</v>
      </c>
      <c r="J1676" s="11"/>
      <c r="K1676" s="13">
        <f>Pivot!AH1665</f>
        <v>62465</v>
      </c>
      <c r="L1676" s="11"/>
      <c r="M1676" s="12" t="str">
        <f>Pivot!AI1665</f>
        <v>▼ Terminated
15/04/2024 - 12/10/2024</v>
      </c>
      <c r="N1676" s="178">
        <f>Pivot!AJ1665</f>
        <v>0</v>
      </c>
      <c r="O1676" s="179"/>
    </row>
    <row r="1677" spans="3:15" ht="30" customHeight="1" x14ac:dyDescent="0.25">
      <c r="C1677" s="10" t="str">
        <f>Pivot!AD1666</f>
        <v>00-26702017</v>
      </c>
      <c r="D1677" s="11"/>
      <c r="E1677" s="12" t="str">
        <f>Pivot!AE1666</f>
        <v>♂ William Hernandez
61 | High School</v>
      </c>
      <c r="F1677" s="11"/>
      <c r="G1677" s="12" t="str">
        <f>Pivot!AF1666</f>
        <v>Inventory Specialist
Operations</v>
      </c>
      <c r="H1677" s="11"/>
      <c r="I1677" s="12" t="str">
        <f>Pivot!AG1666</f>
        <v>🏢 Buffalo
New York</v>
      </c>
      <c r="J1677" s="11"/>
      <c r="K1677" s="13">
        <f>Pivot!AH1666</f>
        <v>64197</v>
      </c>
      <c r="L1677" s="11"/>
      <c r="M1677" s="12" t="str">
        <f>Pivot!AI1666</f>
        <v>▲ Active
22/06/2015 -</v>
      </c>
      <c r="N1677" s="178">
        <f>Pivot!AJ1666</f>
        <v>9</v>
      </c>
      <c r="O1677" s="179"/>
    </row>
    <row r="1678" spans="3:15" ht="30" customHeight="1" x14ac:dyDescent="0.25">
      <c r="C1678" s="10" t="str">
        <f>Pivot!AD1667</f>
        <v>00-26709159</v>
      </c>
      <c r="D1678" s="11"/>
      <c r="E1678" s="12" t="str">
        <f>Pivot!AE1667</f>
        <v>♂ Andrew Pacheco
42 | Master</v>
      </c>
      <c r="F1678" s="11"/>
      <c r="G1678" s="12" t="str">
        <f>Pivot!AF1667</f>
        <v>Operations Analyst
Operations</v>
      </c>
      <c r="H1678" s="11"/>
      <c r="I1678" s="12" t="str">
        <f>Pivot!AG1667</f>
        <v>🏢 Rochester
New York</v>
      </c>
      <c r="J1678" s="11"/>
      <c r="K1678" s="13">
        <f>Pivot!AH1667</f>
        <v>71805</v>
      </c>
      <c r="L1678" s="11"/>
      <c r="M1678" s="12" t="str">
        <f>Pivot!AI1667</f>
        <v>▲ Active
12/01/2020 -</v>
      </c>
      <c r="N1678" s="178">
        <f>Pivot!AJ1667</f>
        <v>5</v>
      </c>
      <c r="O1678" s="179"/>
    </row>
    <row r="1679" spans="3:15" ht="30" customHeight="1" x14ac:dyDescent="0.25">
      <c r="C1679" s="10" t="str">
        <f>Pivot!AD1668</f>
        <v>00-26726926</v>
      </c>
      <c r="D1679" s="11"/>
      <c r="E1679" s="12" t="str">
        <f>Pivot!AE1668</f>
        <v>♂ Kara Frost
57 | Bachelor</v>
      </c>
      <c r="F1679" s="11"/>
      <c r="G1679" s="12" t="str">
        <f>Pivot!AF1668</f>
        <v>Sales Representative
Sales</v>
      </c>
      <c r="H1679" s="11"/>
      <c r="I1679" s="12" t="str">
        <f>Pivot!AG1668</f>
        <v>🏢 New York City
New York</v>
      </c>
      <c r="J1679" s="11"/>
      <c r="K1679" s="13">
        <f>Pivot!AH1668</f>
        <v>77283</v>
      </c>
      <c r="L1679" s="11"/>
      <c r="M1679" s="12" t="str">
        <f>Pivot!AI1668</f>
        <v>▼ Terminated
02/04/2022 - 29/09/2022</v>
      </c>
      <c r="N1679" s="178">
        <f>Pivot!AJ1668</f>
        <v>0</v>
      </c>
      <c r="O1679" s="179"/>
    </row>
    <row r="1680" spans="3:15" ht="30" customHeight="1" x14ac:dyDescent="0.25">
      <c r="C1680" s="10" t="str">
        <f>Pivot!AD1669</f>
        <v>00-26730079</v>
      </c>
      <c r="D1680" s="11"/>
      <c r="E1680" s="12" t="str">
        <f>Pivot!AE1669</f>
        <v>♀ Bryce Gomez
37 | Master</v>
      </c>
      <c r="F1680" s="11"/>
      <c r="G1680" s="12" t="str">
        <f>Pivot!AF1669</f>
        <v>Operations Analyst
Operations</v>
      </c>
      <c r="H1680" s="11"/>
      <c r="I1680" s="12" t="str">
        <f>Pivot!AG1669</f>
        <v>🏠 Warren
Michigan</v>
      </c>
      <c r="J1680" s="11"/>
      <c r="K1680" s="13">
        <f>Pivot!AH1669</f>
        <v>56861</v>
      </c>
      <c r="L1680" s="11"/>
      <c r="M1680" s="12" t="str">
        <f>Pivot!AI1669</f>
        <v>▲ Active
07/10/2022 -</v>
      </c>
      <c r="N1680" s="178">
        <f>Pivot!AJ1669</f>
        <v>2</v>
      </c>
      <c r="O1680" s="179"/>
    </row>
    <row r="1681" spans="3:15" ht="30" customHeight="1" x14ac:dyDescent="0.25">
      <c r="C1681" s="10" t="str">
        <f>Pivot!AD1670</f>
        <v>00-26730148</v>
      </c>
      <c r="D1681" s="11"/>
      <c r="E1681" s="12" t="str">
        <f>Pivot!AE1670</f>
        <v>♂ Chad Miller
25 | High School</v>
      </c>
      <c r="F1681" s="11"/>
      <c r="G1681" s="12" t="str">
        <f>Pivot!AF1670</f>
        <v>Customer Service Representative
Customer Service</v>
      </c>
      <c r="H1681" s="11"/>
      <c r="I1681" s="12" t="str">
        <f>Pivot!AG1670</f>
        <v>🏠 Greensboro
North Carolina</v>
      </c>
      <c r="J1681" s="11"/>
      <c r="K1681" s="13">
        <f>Pivot!AH1670</f>
        <v>54126</v>
      </c>
      <c r="L1681" s="11"/>
      <c r="M1681" s="12" t="str">
        <f>Pivot!AI1670</f>
        <v>▲ Active
30/10/2016 -</v>
      </c>
      <c r="N1681" s="178">
        <f>Pivot!AJ1670</f>
        <v>8</v>
      </c>
      <c r="O1681" s="179"/>
    </row>
    <row r="1682" spans="3:15" ht="30" customHeight="1" x14ac:dyDescent="0.25">
      <c r="C1682" s="10" t="str">
        <f>Pivot!AD1671</f>
        <v>00-26733967</v>
      </c>
      <c r="D1682" s="11"/>
      <c r="E1682" s="12" t="str">
        <f>Pivot!AE1671</f>
        <v>♂ Catherine Perry
53 | High School</v>
      </c>
      <c r="F1682" s="11"/>
      <c r="G1682" s="12" t="str">
        <f>Pivot!AF1671</f>
        <v>Help Desk Technician
Customer Service</v>
      </c>
      <c r="H1682" s="11"/>
      <c r="I1682" s="12" t="str">
        <f>Pivot!AG1671</f>
        <v>🏠 Pittsburgh
Pennsylvania</v>
      </c>
      <c r="J1682" s="11"/>
      <c r="K1682" s="13">
        <f>Pivot!AH1671</f>
        <v>74004</v>
      </c>
      <c r="L1682" s="11"/>
      <c r="M1682" s="12" t="str">
        <f>Pivot!AI1671</f>
        <v>▼ Terminated
25/03/2017 - 19/07/2024</v>
      </c>
      <c r="N1682" s="178">
        <f>Pivot!AJ1671</f>
        <v>7</v>
      </c>
      <c r="O1682" s="179"/>
    </row>
    <row r="1683" spans="3:15" ht="30" customHeight="1" x14ac:dyDescent="0.25">
      <c r="C1683" s="10" t="str">
        <f>Pivot!AD1672</f>
        <v>00-26735503</v>
      </c>
      <c r="D1683" s="11"/>
      <c r="E1683" s="12" t="str">
        <f>Pivot!AE1672</f>
        <v>♂ Margaret Livingston
33 | Bachelor</v>
      </c>
      <c r="F1683" s="11"/>
      <c r="G1683" s="12" t="str">
        <f>Pivot!AF1672</f>
        <v>IT Support Specialist
IT</v>
      </c>
      <c r="H1683" s="11"/>
      <c r="I1683" s="12" t="str">
        <f>Pivot!AG1672</f>
        <v>🏠 Warren
Michigan</v>
      </c>
      <c r="J1683" s="11"/>
      <c r="K1683" s="13">
        <f>Pivot!AH1672</f>
        <v>70151</v>
      </c>
      <c r="L1683" s="11"/>
      <c r="M1683" s="12" t="str">
        <f>Pivot!AI1672</f>
        <v>▲ Active
25/12/2017 -</v>
      </c>
      <c r="N1683" s="178">
        <f>Pivot!AJ1672</f>
        <v>7</v>
      </c>
      <c r="O1683" s="179"/>
    </row>
    <row r="1684" spans="3:15" ht="30" customHeight="1" x14ac:dyDescent="0.25">
      <c r="C1684" s="10" t="str">
        <f>Pivot!AD1673</f>
        <v>00-26735821</v>
      </c>
      <c r="D1684" s="11"/>
      <c r="E1684" s="12" t="str">
        <f>Pivot!AE1673</f>
        <v>♂ Denise Jackson
60 | Bachelor</v>
      </c>
      <c r="F1684" s="11"/>
      <c r="G1684" s="12" t="str">
        <f>Pivot!AF1673</f>
        <v>Logistics Coordinator
Operations</v>
      </c>
      <c r="H1684" s="11"/>
      <c r="I1684" s="12" t="str">
        <f>Pivot!AG1673</f>
        <v>🏢 New York City
New York</v>
      </c>
      <c r="J1684" s="11"/>
      <c r="K1684" s="13">
        <f>Pivot!AH1673</f>
        <v>69373</v>
      </c>
      <c r="L1684" s="11"/>
      <c r="M1684" s="12" t="str">
        <f>Pivot!AI1673</f>
        <v>▲ Active
24/01/2019 -</v>
      </c>
      <c r="N1684" s="178">
        <f>Pivot!AJ1673</f>
        <v>6</v>
      </c>
      <c r="O1684" s="179"/>
    </row>
    <row r="1685" spans="3:15" ht="30" customHeight="1" x14ac:dyDescent="0.25">
      <c r="C1685" s="10" t="str">
        <f>Pivot!AD1674</f>
        <v>00-26739248</v>
      </c>
      <c r="D1685" s="11"/>
      <c r="E1685" s="12" t="str">
        <f>Pivot!AE1674</f>
        <v>♀ Tracy Martinez
40 | Bachelor</v>
      </c>
      <c r="F1685" s="11"/>
      <c r="G1685" s="12" t="str">
        <f>Pivot!AF1674</f>
        <v>Customer Service Representative
Customer Service</v>
      </c>
      <c r="H1685" s="11"/>
      <c r="I1685" s="12" t="str">
        <f>Pivot!AG1674</f>
        <v>🏢 Buffalo
New York</v>
      </c>
      <c r="J1685" s="11"/>
      <c r="K1685" s="13">
        <f>Pivot!AH1674</f>
        <v>61572</v>
      </c>
      <c r="L1685" s="11"/>
      <c r="M1685" s="12" t="str">
        <f>Pivot!AI1674</f>
        <v>▲ Active
15/05/2020 -</v>
      </c>
      <c r="N1685" s="178">
        <f>Pivot!AJ1674</f>
        <v>4</v>
      </c>
      <c r="O1685" s="179"/>
    </row>
    <row r="1686" spans="3:15" ht="30" customHeight="1" x14ac:dyDescent="0.25">
      <c r="C1686" s="10" t="str">
        <f>Pivot!AD1675</f>
        <v>00-26743037</v>
      </c>
      <c r="D1686" s="11"/>
      <c r="E1686" s="12" t="str">
        <f>Pivot!AE1675</f>
        <v>♂ Elizabeth Jones
42 | Bachelor</v>
      </c>
      <c r="F1686" s="11"/>
      <c r="G1686" s="12" t="str">
        <f>Pivot!AF1675</f>
        <v>Operations Analyst
Operations</v>
      </c>
      <c r="H1686" s="11"/>
      <c r="I1686" s="12" t="str">
        <f>Pivot!AG1675</f>
        <v>🏢 Buffalo
New York</v>
      </c>
      <c r="J1686" s="11"/>
      <c r="K1686" s="13">
        <f>Pivot!AH1675</f>
        <v>67589</v>
      </c>
      <c r="L1686" s="11"/>
      <c r="M1686" s="12" t="str">
        <f>Pivot!AI1675</f>
        <v>▲ Active
07/01/2022 -</v>
      </c>
      <c r="N1686" s="178">
        <f>Pivot!AJ1675</f>
        <v>3</v>
      </c>
      <c r="O1686" s="179"/>
    </row>
    <row r="1687" spans="3:15" ht="30" customHeight="1" x14ac:dyDescent="0.25">
      <c r="C1687" s="10" t="str">
        <f>Pivot!AD1676</f>
        <v>00-26745522</v>
      </c>
      <c r="D1687" s="11"/>
      <c r="E1687" s="12" t="str">
        <f>Pivot!AE1676</f>
        <v>♂ Dawn Ross
54 | Bachelor</v>
      </c>
      <c r="F1687" s="11"/>
      <c r="G1687" s="12" t="str">
        <f>Pivot!AF1676</f>
        <v>Sales Representative
Sales</v>
      </c>
      <c r="H1687" s="11"/>
      <c r="I1687" s="12" t="str">
        <f>Pivot!AG1676</f>
        <v>🏠 Grand Rapids
Michigan</v>
      </c>
      <c r="J1687" s="11"/>
      <c r="K1687" s="13">
        <f>Pivot!AH1676</f>
        <v>84208</v>
      </c>
      <c r="L1687" s="11"/>
      <c r="M1687" s="12" t="str">
        <f>Pivot!AI1676</f>
        <v>▲ Active
04/07/2019 -</v>
      </c>
      <c r="N1687" s="178">
        <f>Pivot!AJ1676</f>
        <v>5</v>
      </c>
      <c r="O1687" s="179"/>
    </row>
    <row r="1688" spans="3:15" ht="30" customHeight="1" x14ac:dyDescent="0.25">
      <c r="C1688" s="10" t="str">
        <f>Pivot!AD1677</f>
        <v>00-26782946</v>
      </c>
      <c r="D1688" s="11"/>
      <c r="E1688" s="12" t="str">
        <f>Pivot!AE1677</f>
        <v>♀ Peter Ramirez
21 | High School</v>
      </c>
      <c r="F1688" s="11"/>
      <c r="G1688" s="12" t="str">
        <f>Pivot!AF1677</f>
        <v>IT Support Specialist
IT</v>
      </c>
      <c r="H1688" s="11"/>
      <c r="I1688" s="12" t="str">
        <f>Pivot!AG1677</f>
        <v>🏢 Buffalo
New York</v>
      </c>
      <c r="J1688" s="11"/>
      <c r="K1688" s="13">
        <f>Pivot!AH1677</f>
        <v>56265</v>
      </c>
      <c r="L1688" s="11"/>
      <c r="M1688" s="12" t="str">
        <f>Pivot!AI1677</f>
        <v>▲ Active
04/05/2024 -</v>
      </c>
      <c r="N1688" s="178">
        <f>Pivot!AJ1677</f>
        <v>0</v>
      </c>
      <c r="O1688" s="179"/>
    </row>
    <row r="1689" spans="3:15" ht="30" customHeight="1" x14ac:dyDescent="0.25">
      <c r="C1689" s="10" t="str">
        <f>Pivot!AD1678</f>
        <v>00-26789758</v>
      </c>
      <c r="D1689" s="11"/>
      <c r="E1689" s="12" t="str">
        <f>Pivot!AE1678</f>
        <v>♂ Xavier Williams
27 | High School</v>
      </c>
      <c r="F1689" s="11"/>
      <c r="G1689" s="12" t="str">
        <f>Pivot!AF1678</f>
        <v>Support Specialist
Customer Service</v>
      </c>
      <c r="H1689" s="11"/>
      <c r="I1689" s="12" t="str">
        <f>Pivot!AG1678</f>
        <v>🏠 Detroit
Michigan</v>
      </c>
      <c r="J1689" s="11"/>
      <c r="K1689" s="13">
        <f>Pivot!AH1678</f>
        <v>56995</v>
      </c>
      <c r="L1689" s="11"/>
      <c r="M1689" s="12" t="str">
        <f>Pivot!AI1678</f>
        <v>▲ Active
13/08/2015 -</v>
      </c>
      <c r="N1689" s="178">
        <f>Pivot!AJ1678</f>
        <v>9</v>
      </c>
      <c r="O1689" s="179"/>
    </row>
    <row r="1690" spans="3:15" ht="30" customHeight="1" x14ac:dyDescent="0.25">
      <c r="C1690" s="10" t="str">
        <f>Pivot!AD1679</f>
        <v>00-26812821</v>
      </c>
      <c r="D1690" s="11"/>
      <c r="E1690" s="12" t="str">
        <f>Pivot!AE1679</f>
        <v>♂ Joshua Jones
29 | Master</v>
      </c>
      <c r="F1690" s="11"/>
      <c r="G1690" s="12" t="str">
        <f>Pivot!AF1679</f>
        <v>Sales Specialist
Sales</v>
      </c>
      <c r="H1690" s="11"/>
      <c r="I1690" s="12" t="str">
        <f>Pivot!AG1679</f>
        <v>🏢 New York City
New York</v>
      </c>
      <c r="J1690" s="11"/>
      <c r="K1690" s="13">
        <f>Pivot!AH1679</f>
        <v>70194</v>
      </c>
      <c r="L1690" s="11"/>
      <c r="M1690" s="12" t="str">
        <f>Pivot!AI1679</f>
        <v>▲ Active
06/01/2022 -</v>
      </c>
      <c r="N1690" s="178">
        <f>Pivot!AJ1679</f>
        <v>3</v>
      </c>
      <c r="O1690" s="179"/>
    </row>
    <row r="1691" spans="3:15" ht="30" customHeight="1" x14ac:dyDescent="0.25">
      <c r="C1691" s="10" t="str">
        <f>Pivot!AD1680</f>
        <v>00-26814965</v>
      </c>
      <c r="D1691" s="11"/>
      <c r="E1691" s="12" t="str">
        <f>Pivot!AE1680</f>
        <v>♀ Frank Thompson
28 | Master</v>
      </c>
      <c r="F1691" s="11"/>
      <c r="G1691" s="12" t="str">
        <f>Pivot!AF1680</f>
        <v>Customer Service Manager
Customer Service</v>
      </c>
      <c r="H1691" s="11"/>
      <c r="I1691" s="12" t="str">
        <f>Pivot!AG1680</f>
        <v>🏢 Rochester
New York</v>
      </c>
      <c r="J1691" s="11"/>
      <c r="K1691" s="13">
        <f>Pivot!AH1680</f>
        <v>84583</v>
      </c>
      <c r="L1691" s="11"/>
      <c r="M1691" s="12" t="str">
        <f>Pivot!AI1680</f>
        <v>▲ Active
02/06/2024 -</v>
      </c>
      <c r="N1691" s="178">
        <f>Pivot!AJ1680</f>
        <v>0</v>
      </c>
      <c r="O1691" s="179"/>
    </row>
    <row r="1692" spans="3:15" ht="30" customHeight="1" x14ac:dyDescent="0.25">
      <c r="C1692" s="10" t="str">
        <f>Pivot!AD1681</f>
        <v>00-26818338</v>
      </c>
      <c r="D1692" s="11"/>
      <c r="E1692" s="12" t="str">
        <f>Pivot!AE1681</f>
        <v>♂ Gabrielle Orozco
60 | Master</v>
      </c>
      <c r="F1692" s="11"/>
      <c r="G1692" s="12" t="str">
        <f>Pivot!AF1681</f>
        <v>System Administrator
IT</v>
      </c>
      <c r="H1692" s="11"/>
      <c r="I1692" s="12" t="str">
        <f>Pivot!AG1681</f>
        <v>🏠 Grand Rapids
Michigan</v>
      </c>
      <c r="J1692" s="11"/>
      <c r="K1692" s="13">
        <f>Pivot!AH1681</f>
        <v>76016</v>
      </c>
      <c r="L1692" s="11"/>
      <c r="M1692" s="12" t="str">
        <f>Pivot!AI1681</f>
        <v>▲ Active
12/02/2022 -</v>
      </c>
      <c r="N1692" s="178">
        <f>Pivot!AJ1681</f>
        <v>2</v>
      </c>
      <c r="O1692" s="179"/>
    </row>
    <row r="1693" spans="3:15" ht="30" customHeight="1" x14ac:dyDescent="0.25">
      <c r="C1693" s="10" t="str">
        <f>Pivot!AD1682</f>
        <v>00-26827538</v>
      </c>
      <c r="D1693" s="11"/>
      <c r="E1693" s="12" t="str">
        <f>Pivot!AE1682</f>
        <v>♂ Renee Watson
65 | Bachelor</v>
      </c>
      <c r="F1693" s="11"/>
      <c r="G1693" s="12" t="str">
        <f>Pivot!AF1682</f>
        <v>Logistics Coordinator
Operations</v>
      </c>
      <c r="H1693" s="11"/>
      <c r="I1693" s="12" t="str">
        <f>Pivot!AG1682</f>
        <v>🏢 New York City
New York</v>
      </c>
      <c r="J1693" s="11"/>
      <c r="K1693" s="13">
        <f>Pivot!AH1682</f>
        <v>70933</v>
      </c>
      <c r="L1693" s="11"/>
      <c r="M1693" s="12" t="str">
        <f>Pivot!AI1682</f>
        <v>▲ Active
28/10/2020 -</v>
      </c>
      <c r="N1693" s="178">
        <f>Pivot!AJ1682</f>
        <v>4</v>
      </c>
      <c r="O1693" s="179"/>
    </row>
    <row r="1694" spans="3:15" ht="30" customHeight="1" x14ac:dyDescent="0.25">
      <c r="C1694" s="10" t="str">
        <f>Pivot!AD1683</f>
        <v>00-26828265</v>
      </c>
      <c r="D1694" s="11"/>
      <c r="E1694" s="12" t="str">
        <f>Pivot!AE1683</f>
        <v>♂ Brian Park
49 | Bachelor</v>
      </c>
      <c r="F1694" s="11"/>
      <c r="G1694" s="12" t="str">
        <f>Pivot!AF1683</f>
        <v>Sales Representative
Sales</v>
      </c>
      <c r="H1694" s="11"/>
      <c r="I1694" s="12" t="str">
        <f>Pivot!AG1683</f>
        <v>🏢 Buffalo
New York</v>
      </c>
      <c r="J1694" s="11"/>
      <c r="K1694" s="13">
        <f>Pivot!AH1683</f>
        <v>83629</v>
      </c>
      <c r="L1694" s="11"/>
      <c r="M1694" s="12" t="str">
        <f>Pivot!AI1683</f>
        <v>▲ Active
07/03/2017 -</v>
      </c>
      <c r="N1694" s="178">
        <f>Pivot!AJ1683</f>
        <v>7</v>
      </c>
      <c r="O1694" s="179"/>
    </row>
    <row r="1695" spans="3:15" ht="30" customHeight="1" x14ac:dyDescent="0.25">
      <c r="C1695" s="10" t="str">
        <f>Pivot!AD1684</f>
        <v>00-26852512</v>
      </c>
      <c r="D1695" s="11"/>
      <c r="E1695" s="12" t="str">
        <f>Pivot!AE1684</f>
        <v>♀ Rebecca Skinner
46 | High School</v>
      </c>
      <c r="F1695" s="11"/>
      <c r="G1695" s="12" t="str">
        <f>Pivot!AF1684</f>
        <v>IT Support Specialist
IT</v>
      </c>
      <c r="H1695" s="11"/>
      <c r="I1695" s="12" t="str">
        <f>Pivot!AG1684</f>
        <v>🏠 Warren
Michigan</v>
      </c>
      <c r="J1695" s="11"/>
      <c r="K1695" s="13">
        <f>Pivot!AH1684</f>
        <v>62809</v>
      </c>
      <c r="L1695" s="11"/>
      <c r="M1695" s="12" t="str">
        <f>Pivot!AI1684</f>
        <v>▲ Active
22/07/2016 -</v>
      </c>
      <c r="N1695" s="178">
        <f>Pivot!AJ1684</f>
        <v>8</v>
      </c>
      <c r="O1695" s="179"/>
    </row>
    <row r="1696" spans="3:15" ht="30" customHeight="1" x14ac:dyDescent="0.25">
      <c r="C1696" s="10" t="str">
        <f>Pivot!AD1685</f>
        <v>00-26853900</v>
      </c>
      <c r="D1696" s="11"/>
      <c r="E1696" s="12" t="str">
        <f>Pivot!AE1685</f>
        <v>♂ Corey Lewis
50 | Bachelor</v>
      </c>
      <c r="F1696" s="11"/>
      <c r="G1696" s="12" t="str">
        <f>Pivot!AF1685</f>
        <v>SEO Specialist
Marketing</v>
      </c>
      <c r="H1696" s="11"/>
      <c r="I1696" s="12" t="str">
        <f>Pivot!AG1685</f>
        <v>🏢 Buffalo
New York</v>
      </c>
      <c r="J1696" s="11"/>
      <c r="K1696" s="13">
        <f>Pivot!AH1685</f>
        <v>97107</v>
      </c>
      <c r="L1696" s="11"/>
      <c r="M1696" s="12" t="str">
        <f>Pivot!AI1685</f>
        <v>▲ Active
15/07/2018 -</v>
      </c>
      <c r="N1696" s="178">
        <f>Pivot!AJ1685</f>
        <v>6</v>
      </c>
      <c r="O1696" s="179"/>
    </row>
    <row r="1697" spans="3:15" ht="30" customHeight="1" x14ac:dyDescent="0.25">
      <c r="C1697" s="10" t="str">
        <f>Pivot!AD1686</f>
        <v>00-26879290</v>
      </c>
      <c r="D1697" s="11"/>
      <c r="E1697" s="12" t="str">
        <f>Pivot!AE1686</f>
        <v>♀ Chelsea Hernandez
42 | Master</v>
      </c>
      <c r="F1697" s="11"/>
      <c r="G1697" s="12" t="str">
        <f>Pivot!AF1686</f>
        <v>Sales Consultant
Sales</v>
      </c>
      <c r="H1697" s="11"/>
      <c r="I1697" s="12" t="str">
        <f>Pivot!AG1686</f>
        <v>🏠 Philadelphia
Pennsylvania</v>
      </c>
      <c r="J1697" s="11"/>
      <c r="K1697" s="13">
        <f>Pivot!AH1686</f>
        <v>71142</v>
      </c>
      <c r="L1697" s="11"/>
      <c r="M1697" s="12" t="str">
        <f>Pivot!AI1686</f>
        <v>▼ Terminated
23/10/2016 - 05/06/2019</v>
      </c>
      <c r="N1697" s="178">
        <f>Pivot!AJ1686</f>
        <v>2</v>
      </c>
      <c r="O1697" s="179"/>
    </row>
    <row r="1698" spans="3:15" ht="30" customHeight="1" x14ac:dyDescent="0.25">
      <c r="C1698" s="10" t="str">
        <f>Pivot!AD1687</f>
        <v>00-26879629</v>
      </c>
      <c r="D1698" s="11"/>
      <c r="E1698" s="12" t="str">
        <f>Pivot!AE1687</f>
        <v>♀ Sarah Sanders
24 | High School</v>
      </c>
      <c r="F1698" s="11"/>
      <c r="G1698" s="12" t="str">
        <f>Pivot!AF1687</f>
        <v>Inventory Specialist
Operations</v>
      </c>
      <c r="H1698" s="11"/>
      <c r="I1698" s="12" t="str">
        <f>Pivot!AG1687</f>
        <v>🏢 New York City
New York</v>
      </c>
      <c r="J1698" s="11"/>
      <c r="K1698" s="13">
        <f>Pivot!AH1687</f>
        <v>53906</v>
      </c>
      <c r="L1698" s="11"/>
      <c r="M1698" s="12" t="str">
        <f>Pivot!AI1687</f>
        <v>▲ Active
24/03/2016 -</v>
      </c>
      <c r="N1698" s="178">
        <f>Pivot!AJ1687</f>
        <v>8</v>
      </c>
      <c r="O1698" s="179"/>
    </row>
    <row r="1699" spans="3:15" ht="30" customHeight="1" x14ac:dyDescent="0.25">
      <c r="C1699" s="10" t="str">
        <f>Pivot!AD1688</f>
        <v>00-26880118</v>
      </c>
      <c r="D1699" s="11"/>
      <c r="E1699" s="12" t="str">
        <f>Pivot!AE1688</f>
        <v>♂ Jody Reynolds
45 | High School</v>
      </c>
      <c r="F1699" s="11"/>
      <c r="G1699" s="12" t="str">
        <f>Pivot!AF1688</f>
        <v>Support Specialist
Customer Service</v>
      </c>
      <c r="H1699" s="11"/>
      <c r="I1699" s="12" t="str">
        <f>Pivot!AG1688</f>
        <v>🏢 Buffalo
New York</v>
      </c>
      <c r="J1699" s="11"/>
      <c r="K1699" s="13">
        <f>Pivot!AH1688</f>
        <v>61375</v>
      </c>
      <c r="L1699" s="11"/>
      <c r="M1699" s="12" t="str">
        <f>Pivot!AI1688</f>
        <v>▲ Active
26/04/2016 -</v>
      </c>
      <c r="N1699" s="178">
        <f>Pivot!AJ1688</f>
        <v>8</v>
      </c>
      <c r="O1699" s="179"/>
    </row>
    <row r="1700" spans="3:15" ht="30" customHeight="1" x14ac:dyDescent="0.25">
      <c r="C1700" s="10" t="str">
        <f>Pivot!AD1689</f>
        <v>00-26908967</v>
      </c>
      <c r="D1700" s="11"/>
      <c r="E1700" s="12" t="str">
        <f>Pivot!AE1689</f>
        <v>♀ Richard Perez
37 | High School</v>
      </c>
      <c r="F1700" s="11"/>
      <c r="G1700" s="12" t="str">
        <f>Pivot!AF1689</f>
        <v>Content Creator
Marketing</v>
      </c>
      <c r="H1700" s="11"/>
      <c r="I1700" s="12" t="str">
        <f>Pivot!AG1689</f>
        <v>🏢 Rochester
New York</v>
      </c>
      <c r="J1700" s="11"/>
      <c r="K1700" s="13">
        <f>Pivot!AH1689</f>
        <v>52886</v>
      </c>
      <c r="L1700" s="11"/>
      <c r="M1700" s="12" t="str">
        <f>Pivot!AI1689</f>
        <v>▲ Active
16/10/2021 -</v>
      </c>
      <c r="N1700" s="178">
        <f>Pivot!AJ1689</f>
        <v>3</v>
      </c>
      <c r="O1700" s="179"/>
    </row>
    <row r="1701" spans="3:15" ht="30" customHeight="1" x14ac:dyDescent="0.25">
      <c r="C1701" s="10" t="str">
        <f>Pivot!AD1690</f>
        <v>00-26912191</v>
      </c>
      <c r="D1701" s="11"/>
      <c r="E1701" s="12" t="str">
        <f>Pivot!AE1690</f>
        <v>♀ Melissa Wood
21 | Bachelor</v>
      </c>
      <c r="F1701" s="11"/>
      <c r="G1701" s="12" t="str">
        <f>Pivot!AF1690</f>
        <v>IT Support Specialist
IT</v>
      </c>
      <c r="H1701" s="11"/>
      <c r="I1701" s="12" t="str">
        <f>Pivot!AG1690</f>
        <v>🏢 New York City
New York</v>
      </c>
      <c r="J1701" s="11"/>
      <c r="K1701" s="13">
        <f>Pivot!AH1690</f>
        <v>61422</v>
      </c>
      <c r="L1701" s="11"/>
      <c r="M1701" s="12" t="str">
        <f>Pivot!AI1690</f>
        <v>▲ Active
24/05/2020 -</v>
      </c>
      <c r="N1701" s="178">
        <f>Pivot!AJ1690</f>
        <v>4</v>
      </c>
      <c r="O1701" s="179"/>
    </row>
    <row r="1702" spans="3:15" ht="30" customHeight="1" x14ac:dyDescent="0.25">
      <c r="C1702" s="10" t="str">
        <f>Pivot!AD1691</f>
        <v>00-26937148</v>
      </c>
      <c r="D1702" s="11"/>
      <c r="E1702" s="12" t="str">
        <f>Pivot!AE1691</f>
        <v>♂ Melissa Rodriguez
29 | Bachelor</v>
      </c>
      <c r="F1702" s="11"/>
      <c r="G1702" s="12" t="str">
        <f>Pivot!AF1691</f>
        <v>Inventory Specialist
Operations</v>
      </c>
      <c r="H1702" s="11"/>
      <c r="I1702" s="12" t="str">
        <f>Pivot!AG1691</f>
        <v>🏢 New York City
New York</v>
      </c>
      <c r="J1702" s="11"/>
      <c r="K1702" s="13">
        <f>Pivot!AH1691</f>
        <v>68125</v>
      </c>
      <c r="L1702" s="11"/>
      <c r="M1702" s="12" t="str">
        <f>Pivot!AI1691</f>
        <v>▲ Active
29/05/2017 -</v>
      </c>
      <c r="N1702" s="178">
        <f>Pivot!AJ1691</f>
        <v>7</v>
      </c>
      <c r="O1702" s="179"/>
    </row>
    <row r="1703" spans="3:15" ht="30" customHeight="1" x14ac:dyDescent="0.25">
      <c r="C1703" s="10" t="str">
        <f>Pivot!AD1692</f>
        <v>00-26940639</v>
      </c>
      <c r="D1703" s="11"/>
      <c r="E1703" s="12" t="str">
        <f>Pivot!AE1692</f>
        <v>♂ Brittany Fischer
45 | PhD</v>
      </c>
      <c r="F1703" s="11"/>
      <c r="G1703" s="12" t="str">
        <f>Pivot!AF1692</f>
        <v>Sales Specialist
Sales</v>
      </c>
      <c r="H1703" s="11"/>
      <c r="I1703" s="12" t="str">
        <f>Pivot!AG1692</f>
        <v>🏢 Rochester
New York</v>
      </c>
      <c r="J1703" s="11"/>
      <c r="K1703" s="13">
        <f>Pivot!AH1692</f>
        <v>71341</v>
      </c>
      <c r="L1703" s="11"/>
      <c r="M1703" s="12" t="str">
        <f>Pivot!AI1692</f>
        <v>▲ Active
02/11/2023 -</v>
      </c>
      <c r="N1703" s="178">
        <f>Pivot!AJ1692</f>
        <v>1</v>
      </c>
      <c r="O1703" s="179"/>
    </row>
    <row r="1704" spans="3:15" ht="30" customHeight="1" x14ac:dyDescent="0.25">
      <c r="C1704" s="10" t="str">
        <f>Pivot!AD1693</f>
        <v>00-26942058</v>
      </c>
      <c r="D1704" s="11"/>
      <c r="E1704" s="12" t="str">
        <f>Pivot!AE1693</f>
        <v>♀ Andrew Huff
22 | Bachelor</v>
      </c>
      <c r="F1704" s="11"/>
      <c r="G1704" s="12" t="str">
        <f>Pivot!AF1693</f>
        <v>Customer Service Representative
Customer Service</v>
      </c>
      <c r="H1704" s="11"/>
      <c r="I1704" s="12" t="str">
        <f>Pivot!AG1693</f>
        <v>🏢 New York City
New York</v>
      </c>
      <c r="J1704" s="11"/>
      <c r="K1704" s="13">
        <f>Pivot!AH1693</f>
        <v>58693</v>
      </c>
      <c r="L1704" s="11"/>
      <c r="M1704" s="12" t="str">
        <f>Pivot!AI1693</f>
        <v>▲ Active
14/04/2016 -</v>
      </c>
      <c r="N1704" s="178">
        <f>Pivot!AJ1693</f>
        <v>8</v>
      </c>
      <c r="O1704" s="179"/>
    </row>
    <row r="1705" spans="3:15" ht="30" customHeight="1" x14ac:dyDescent="0.25">
      <c r="C1705" s="10" t="str">
        <f>Pivot!AD1694</f>
        <v>00-26942307</v>
      </c>
      <c r="D1705" s="11"/>
      <c r="E1705" s="12" t="str">
        <f>Pivot!AE1694</f>
        <v>♂ Angela Hughes
49 | Master</v>
      </c>
      <c r="F1705" s="11"/>
      <c r="G1705" s="12" t="str">
        <f>Pivot!AF1694</f>
        <v>Sales Specialist
Sales</v>
      </c>
      <c r="H1705" s="11"/>
      <c r="I1705" s="12" t="str">
        <f>Pivot!AG1694</f>
        <v>🏢 New York City
New York</v>
      </c>
      <c r="J1705" s="11"/>
      <c r="K1705" s="13">
        <f>Pivot!AH1694</f>
        <v>67201</v>
      </c>
      <c r="L1705" s="11"/>
      <c r="M1705" s="12" t="str">
        <f>Pivot!AI1694</f>
        <v>▼ Terminated
07/04/2016 - 09/07/2024</v>
      </c>
      <c r="N1705" s="178">
        <f>Pivot!AJ1694</f>
        <v>8</v>
      </c>
      <c r="O1705" s="179"/>
    </row>
    <row r="1706" spans="3:15" ht="30" customHeight="1" x14ac:dyDescent="0.25">
      <c r="C1706" s="10" t="str">
        <f>Pivot!AD1695</f>
        <v>00-26944487</v>
      </c>
      <c r="D1706" s="11"/>
      <c r="E1706" s="12" t="str">
        <f>Pivot!AE1695</f>
        <v>♂ Linda Gonzalez
36 | Bachelor</v>
      </c>
      <c r="F1706" s="11"/>
      <c r="G1706" s="12" t="str">
        <f>Pivot!AF1695</f>
        <v>Sales Specialist
Sales</v>
      </c>
      <c r="H1706" s="11"/>
      <c r="I1706" s="12" t="str">
        <f>Pivot!AG1695</f>
        <v>🏢 New York City
New York</v>
      </c>
      <c r="J1706" s="11"/>
      <c r="K1706" s="13">
        <f>Pivot!AH1695</f>
        <v>74777</v>
      </c>
      <c r="L1706" s="11"/>
      <c r="M1706" s="12" t="str">
        <f>Pivot!AI1695</f>
        <v>▼ Terminated
14/02/2020 - 21/04/2021</v>
      </c>
      <c r="N1706" s="178">
        <f>Pivot!AJ1695</f>
        <v>1</v>
      </c>
      <c r="O1706" s="179"/>
    </row>
    <row r="1707" spans="3:15" ht="30" customHeight="1" x14ac:dyDescent="0.25">
      <c r="C1707" s="10" t="str">
        <f>Pivot!AD1696</f>
        <v>00-26944674</v>
      </c>
      <c r="D1707" s="11"/>
      <c r="E1707" s="12" t="str">
        <f>Pivot!AE1696</f>
        <v>♀ Christopher Hunter
46 | Bachelor</v>
      </c>
      <c r="F1707" s="11"/>
      <c r="G1707" s="12" t="str">
        <f>Pivot!AF1696</f>
        <v>Inventory Specialist
Operations</v>
      </c>
      <c r="H1707" s="11"/>
      <c r="I1707" s="12" t="str">
        <f>Pivot!AG1696</f>
        <v>🏠 Grand Rapids
Michigan</v>
      </c>
      <c r="J1707" s="11"/>
      <c r="K1707" s="13">
        <f>Pivot!AH1696</f>
        <v>65920</v>
      </c>
      <c r="L1707" s="11"/>
      <c r="M1707" s="12" t="str">
        <f>Pivot!AI1696</f>
        <v>▲ Active
24/12/2023 -</v>
      </c>
      <c r="N1707" s="178">
        <f>Pivot!AJ1696</f>
        <v>1</v>
      </c>
      <c r="O1707" s="179"/>
    </row>
    <row r="1708" spans="3:15" ht="30" customHeight="1" x14ac:dyDescent="0.25">
      <c r="C1708" s="10" t="str">
        <f>Pivot!AD1697</f>
        <v>00-26951598</v>
      </c>
      <c r="D1708" s="11"/>
      <c r="E1708" s="12" t="str">
        <f>Pivot!AE1697</f>
        <v>♂ Tammy Brown
26 | Bachelor</v>
      </c>
      <c r="F1708" s="11"/>
      <c r="G1708" s="12" t="str">
        <f>Pivot!AF1697</f>
        <v>Financial Analyst
Finance</v>
      </c>
      <c r="H1708" s="11"/>
      <c r="I1708" s="12" t="str">
        <f>Pivot!AG1697</f>
        <v>🏢 New York City
New York</v>
      </c>
      <c r="J1708" s="11"/>
      <c r="K1708" s="13">
        <f>Pivot!AH1697</f>
        <v>88473</v>
      </c>
      <c r="L1708" s="11"/>
      <c r="M1708" s="12" t="str">
        <f>Pivot!AI1697</f>
        <v>▲ Active
28/11/2023 -</v>
      </c>
      <c r="N1708" s="178">
        <f>Pivot!AJ1697</f>
        <v>1</v>
      </c>
      <c r="O1708" s="179"/>
    </row>
    <row r="1709" spans="3:15" ht="30" customHeight="1" x14ac:dyDescent="0.25">
      <c r="C1709" s="10" t="str">
        <f>Pivot!AD1698</f>
        <v>00-26955135</v>
      </c>
      <c r="D1709" s="11"/>
      <c r="E1709" s="12" t="str">
        <f>Pivot!AE1698</f>
        <v>♂ Donna Jones
46 | Bachelor</v>
      </c>
      <c r="F1709" s="11"/>
      <c r="G1709" s="12" t="str">
        <f>Pivot!AF1698</f>
        <v>Marketing Coordinator
Marketing</v>
      </c>
      <c r="H1709" s="11"/>
      <c r="I1709" s="12" t="str">
        <f>Pivot!AG1698</f>
        <v>🏢 New York City
New York</v>
      </c>
      <c r="J1709" s="11"/>
      <c r="K1709" s="13">
        <f>Pivot!AH1698</f>
        <v>75401</v>
      </c>
      <c r="L1709" s="11"/>
      <c r="M1709" s="12" t="str">
        <f>Pivot!AI1698</f>
        <v>▲ Active
19/12/2023 -</v>
      </c>
      <c r="N1709" s="178">
        <f>Pivot!AJ1698</f>
        <v>1</v>
      </c>
      <c r="O1709" s="179"/>
    </row>
    <row r="1710" spans="3:15" ht="30" customHeight="1" x14ac:dyDescent="0.25">
      <c r="C1710" s="10" t="str">
        <f>Pivot!AD1699</f>
        <v>00-26955763</v>
      </c>
      <c r="D1710" s="11"/>
      <c r="E1710" s="12" t="str">
        <f>Pivot!AE1699</f>
        <v>♀ Joseph Harrington
41 | Bachelor</v>
      </c>
      <c r="F1710" s="11"/>
      <c r="G1710" s="12" t="str">
        <f>Pivot!AF1699</f>
        <v>Logistics Coordinator
Operations</v>
      </c>
      <c r="H1710" s="11"/>
      <c r="I1710" s="12" t="str">
        <f>Pivot!AG1699</f>
        <v>🏢 Buffalo
New York</v>
      </c>
      <c r="J1710" s="11"/>
      <c r="K1710" s="13">
        <f>Pivot!AH1699</f>
        <v>54146</v>
      </c>
      <c r="L1710" s="11"/>
      <c r="M1710" s="12" t="str">
        <f>Pivot!AI1699</f>
        <v>▲ Active
01/02/2020 -</v>
      </c>
      <c r="N1710" s="178">
        <f>Pivot!AJ1699</f>
        <v>4</v>
      </c>
      <c r="O1710" s="179"/>
    </row>
    <row r="1711" spans="3:15" ht="30" customHeight="1" x14ac:dyDescent="0.25">
      <c r="C1711" s="10" t="str">
        <f>Pivot!AD1700</f>
        <v>00-26968753</v>
      </c>
      <c r="D1711" s="11"/>
      <c r="E1711" s="12" t="str">
        <f>Pivot!AE1700</f>
        <v>♂ Stephanie Espinoza
49 | Bachelor</v>
      </c>
      <c r="F1711" s="11"/>
      <c r="G1711" s="12" t="str">
        <f>Pivot!AF1700</f>
        <v>System Administrator
IT</v>
      </c>
      <c r="H1711" s="11"/>
      <c r="I1711" s="12" t="str">
        <f>Pivot!AG1700</f>
        <v>🏢 New York City
New York</v>
      </c>
      <c r="J1711" s="11"/>
      <c r="K1711" s="13">
        <f>Pivot!AH1700</f>
        <v>101292</v>
      </c>
      <c r="L1711" s="11"/>
      <c r="M1711" s="12" t="str">
        <f>Pivot!AI1700</f>
        <v>▲ Active
27/09/2017 -</v>
      </c>
      <c r="N1711" s="178">
        <f>Pivot!AJ1700</f>
        <v>7</v>
      </c>
      <c r="O1711" s="179"/>
    </row>
    <row r="1712" spans="3:15" ht="30" customHeight="1" x14ac:dyDescent="0.25">
      <c r="C1712" s="10" t="str">
        <f>Pivot!AD1701</f>
        <v>00-26974987</v>
      </c>
      <c r="D1712" s="11"/>
      <c r="E1712" s="12" t="str">
        <f>Pivot!AE1701</f>
        <v>♀ Tyler Daniel
61 | High School</v>
      </c>
      <c r="F1712" s="11"/>
      <c r="G1712" s="12" t="str">
        <f>Pivot!AF1701</f>
        <v>IT Support Specialist
IT</v>
      </c>
      <c r="H1712" s="11"/>
      <c r="I1712" s="12" t="str">
        <f>Pivot!AG1701</f>
        <v>🏢 New York City
New York</v>
      </c>
      <c r="J1712" s="11"/>
      <c r="K1712" s="13">
        <f>Pivot!AH1701</f>
        <v>57922</v>
      </c>
      <c r="L1712" s="11"/>
      <c r="M1712" s="12" t="str">
        <f>Pivot!AI1701</f>
        <v>▲ Active
13/07/2019 -</v>
      </c>
      <c r="N1712" s="178">
        <f>Pivot!AJ1701</f>
        <v>5</v>
      </c>
      <c r="O1712" s="179"/>
    </row>
    <row r="1713" spans="3:15" ht="30" customHeight="1" x14ac:dyDescent="0.25">
      <c r="C1713" s="10" t="str">
        <f>Pivot!AD1702</f>
        <v>00-26989313</v>
      </c>
      <c r="D1713" s="11"/>
      <c r="E1713" s="12" t="str">
        <f>Pivot!AE1702</f>
        <v>♂ Christopher Dawson
43 | Bachelor</v>
      </c>
      <c r="F1713" s="11"/>
      <c r="G1713" s="12" t="str">
        <f>Pivot!AF1702</f>
        <v>Logistics Coordinator
Operations</v>
      </c>
      <c r="H1713" s="11"/>
      <c r="I1713" s="12" t="str">
        <f>Pivot!AG1702</f>
        <v>🏢 Rochester
New York</v>
      </c>
      <c r="J1713" s="11"/>
      <c r="K1713" s="13">
        <f>Pivot!AH1702</f>
        <v>66140</v>
      </c>
      <c r="L1713" s="11"/>
      <c r="M1713" s="12" t="str">
        <f>Pivot!AI1702</f>
        <v>▲ Active
30/05/2017 -</v>
      </c>
      <c r="N1713" s="178">
        <f>Pivot!AJ1702</f>
        <v>7</v>
      </c>
      <c r="O1713" s="179"/>
    </row>
    <row r="1714" spans="3:15" ht="30" customHeight="1" x14ac:dyDescent="0.25">
      <c r="C1714" s="10" t="str">
        <f>Pivot!AD1703</f>
        <v>00-27007519</v>
      </c>
      <c r="D1714" s="11"/>
      <c r="E1714" s="12" t="str">
        <f>Pivot!AE1703</f>
        <v>♂ Jessica Lopez
38 | Bachelor</v>
      </c>
      <c r="F1714" s="11"/>
      <c r="G1714" s="12" t="str">
        <f>Pivot!AF1703</f>
        <v>Marketing Coordinator
Marketing</v>
      </c>
      <c r="H1714" s="11"/>
      <c r="I1714" s="12" t="str">
        <f>Pivot!AG1703</f>
        <v>🏢 Rochester
New York</v>
      </c>
      <c r="J1714" s="11"/>
      <c r="K1714" s="13">
        <f>Pivot!AH1703</f>
        <v>69715</v>
      </c>
      <c r="L1714" s="11"/>
      <c r="M1714" s="12" t="str">
        <f>Pivot!AI1703</f>
        <v>▲ Active
20/04/2019 -</v>
      </c>
      <c r="N1714" s="178">
        <f>Pivot!AJ1703</f>
        <v>5</v>
      </c>
      <c r="O1714" s="179"/>
    </row>
    <row r="1715" spans="3:15" ht="30" customHeight="1" x14ac:dyDescent="0.25">
      <c r="C1715" s="10" t="str">
        <f>Pivot!AD1704</f>
        <v>00-27013243</v>
      </c>
      <c r="D1715" s="11"/>
      <c r="E1715" s="12" t="str">
        <f>Pivot!AE1704</f>
        <v>♂ Christine Allen
46 | Bachelor</v>
      </c>
      <c r="F1715" s="11"/>
      <c r="G1715" s="12" t="str">
        <f>Pivot!AF1704</f>
        <v>Logistics Coordinator
Operations</v>
      </c>
      <c r="H1715" s="11"/>
      <c r="I1715" s="12" t="str">
        <f>Pivot!AG1704</f>
        <v>🏢 New York City
New York</v>
      </c>
      <c r="J1715" s="11"/>
      <c r="K1715" s="13">
        <f>Pivot!AH1704</f>
        <v>63500</v>
      </c>
      <c r="L1715" s="11"/>
      <c r="M1715" s="12" t="str">
        <f>Pivot!AI1704</f>
        <v>▼ Terminated
21/12/2022 - 19/06/2023</v>
      </c>
      <c r="N1715" s="178">
        <f>Pivot!AJ1704</f>
        <v>0</v>
      </c>
      <c r="O1715" s="179"/>
    </row>
    <row r="1716" spans="3:15" ht="30" customHeight="1" x14ac:dyDescent="0.25">
      <c r="C1716" s="10" t="str">
        <f>Pivot!AD1705</f>
        <v>00-27021671</v>
      </c>
      <c r="D1716" s="11"/>
      <c r="E1716" s="12" t="str">
        <f>Pivot!AE1705</f>
        <v>♀ Barbara Craig
53 | Bachelor</v>
      </c>
      <c r="F1716" s="11"/>
      <c r="G1716" s="12" t="str">
        <f>Pivot!AF1705</f>
        <v>Marketing Coordinator
Marketing</v>
      </c>
      <c r="H1716" s="11"/>
      <c r="I1716" s="12" t="str">
        <f>Pivot!AG1705</f>
        <v>🏢 Rochester
New York</v>
      </c>
      <c r="J1716" s="11"/>
      <c r="K1716" s="13">
        <f>Pivot!AH1705</f>
        <v>69598</v>
      </c>
      <c r="L1716" s="11"/>
      <c r="M1716" s="12" t="str">
        <f>Pivot!AI1705</f>
        <v>▲ Active
29/09/2020 -</v>
      </c>
      <c r="N1716" s="178">
        <f>Pivot!AJ1705</f>
        <v>4</v>
      </c>
      <c r="O1716" s="179"/>
    </row>
    <row r="1717" spans="3:15" ht="30" customHeight="1" x14ac:dyDescent="0.25">
      <c r="C1717" s="10" t="str">
        <f>Pivot!AD1706</f>
        <v>00-27025492</v>
      </c>
      <c r="D1717" s="11"/>
      <c r="E1717" s="12" t="str">
        <f>Pivot!AE1706</f>
        <v>♀ Emily Fitzgerald
51 | Bachelor</v>
      </c>
      <c r="F1717" s="11"/>
      <c r="G1717" s="12" t="str">
        <f>Pivot!AF1706</f>
        <v>Sales Representative
Sales</v>
      </c>
      <c r="H1717" s="11"/>
      <c r="I1717" s="12" t="str">
        <f>Pivot!AG1706</f>
        <v>🏠 Detroit
Michigan</v>
      </c>
      <c r="J1717" s="11"/>
      <c r="K1717" s="13">
        <f>Pivot!AH1706</f>
        <v>69055</v>
      </c>
      <c r="L1717" s="11"/>
      <c r="M1717" s="12" t="str">
        <f>Pivot!AI1706</f>
        <v>▲ Active
13/10/2018 -</v>
      </c>
      <c r="N1717" s="178">
        <f>Pivot!AJ1706</f>
        <v>6</v>
      </c>
      <c r="O1717" s="179"/>
    </row>
    <row r="1718" spans="3:15" ht="30" customHeight="1" x14ac:dyDescent="0.25">
      <c r="C1718" s="10" t="str">
        <f>Pivot!AD1707</f>
        <v>00-27028750</v>
      </c>
      <c r="D1718" s="11"/>
      <c r="E1718" s="12" t="str">
        <f>Pivot!AE1707</f>
        <v>♀ Jacqueline Perkins
63 | Master</v>
      </c>
      <c r="F1718" s="11"/>
      <c r="G1718" s="12" t="str">
        <f>Pivot!AF1707</f>
        <v>Software Developer
IT</v>
      </c>
      <c r="H1718" s="11"/>
      <c r="I1718" s="12" t="str">
        <f>Pivot!AG1707</f>
        <v>🏠 Warren
Michigan</v>
      </c>
      <c r="J1718" s="11"/>
      <c r="K1718" s="13">
        <f>Pivot!AH1707</f>
        <v>110689</v>
      </c>
      <c r="L1718" s="11"/>
      <c r="M1718" s="12" t="str">
        <f>Pivot!AI1707</f>
        <v>▲ Active
23/05/2023 -</v>
      </c>
      <c r="N1718" s="178">
        <f>Pivot!AJ1707</f>
        <v>1</v>
      </c>
      <c r="O1718" s="179"/>
    </row>
    <row r="1719" spans="3:15" ht="30" customHeight="1" x14ac:dyDescent="0.25">
      <c r="C1719" s="10" t="str">
        <f>Pivot!AD1708</f>
        <v>00-27031212</v>
      </c>
      <c r="D1719" s="11"/>
      <c r="E1719" s="12" t="str">
        <f>Pivot!AE1708</f>
        <v>♀ David Delgado
63 | Bachelor</v>
      </c>
      <c r="F1719" s="11"/>
      <c r="G1719" s="12" t="str">
        <f>Pivot!AF1708</f>
        <v>Support Specialist
Customer Service</v>
      </c>
      <c r="H1719" s="11"/>
      <c r="I1719" s="12" t="str">
        <f>Pivot!AG1708</f>
        <v>🏢 Rochester
New York</v>
      </c>
      <c r="J1719" s="11"/>
      <c r="K1719" s="13">
        <f>Pivot!AH1708</f>
        <v>58327</v>
      </c>
      <c r="L1719" s="11"/>
      <c r="M1719" s="12" t="str">
        <f>Pivot!AI1708</f>
        <v>▲ Active
14/08/2017 -</v>
      </c>
      <c r="N1719" s="178">
        <f>Pivot!AJ1708</f>
        <v>7</v>
      </c>
      <c r="O1719" s="179"/>
    </row>
    <row r="1720" spans="3:15" ht="30" customHeight="1" x14ac:dyDescent="0.25">
      <c r="C1720" s="10" t="str">
        <f>Pivot!AD1709</f>
        <v>00-27053140</v>
      </c>
      <c r="D1720" s="11"/>
      <c r="E1720" s="12" t="str">
        <f>Pivot!AE1709</f>
        <v>♂ James Gomez
52 | Bachelor</v>
      </c>
      <c r="F1720" s="11"/>
      <c r="G1720" s="12" t="str">
        <f>Pivot!AF1709</f>
        <v>Content Creator
Marketing</v>
      </c>
      <c r="H1720" s="11"/>
      <c r="I1720" s="12" t="str">
        <f>Pivot!AG1709</f>
        <v>🏢 New York City
New York</v>
      </c>
      <c r="J1720" s="11"/>
      <c r="K1720" s="13">
        <f>Pivot!AH1709</f>
        <v>70317</v>
      </c>
      <c r="L1720" s="11"/>
      <c r="M1720" s="12" t="str">
        <f>Pivot!AI1709</f>
        <v>▲ Active
12/11/2020 -</v>
      </c>
      <c r="N1720" s="178">
        <f>Pivot!AJ1709</f>
        <v>4</v>
      </c>
      <c r="O1720" s="179"/>
    </row>
    <row r="1721" spans="3:15" ht="30" customHeight="1" x14ac:dyDescent="0.25">
      <c r="C1721" s="10" t="str">
        <f>Pivot!AD1710</f>
        <v>00-27062291</v>
      </c>
      <c r="D1721" s="11"/>
      <c r="E1721" s="12" t="str">
        <f>Pivot!AE1710</f>
        <v>♀ Michael Castillo
22 | Bachelor</v>
      </c>
      <c r="F1721" s="11"/>
      <c r="G1721" s="12" t="str">
        <f>Pivot!AF1710</f>
        <v>Content Creator
Marketing</v>
      </c>
      <c r="H1721" s="11"/>
      <c r="I1721" s="12" t="str">
        <f>Pivot!AG1710</f>
        <v>🏠 Pittsburgh
Pennsylvania</v>
      </c>
      <c r="J1721" s="11"/>
      <c r="K1721" s="13">
        <f>Pivot!AH1710</f>
        <v>60403</v>
      </c>
      <c r="L1721" s="11"/>
      <c r="M1721" s="12" t="str">
        <f>Pivot!AI1710</f>
        <v>▲ Active
19/06/2019 -</v>
      </c>
      <c r="N1721" s="178">
        <f>Pivot!AJ1710</f>
        <v>5</v>
      </c>
      <c r="O1721" s="179"/>
    </row>
    <row r="1722" spans="3:15" ht="30" customHeight="1" x14ac:dyDescent="0.25">
      <c r="C1722" s="10" t="str">
        <f>Pivot!AD1711</f>
        <v>00-27063481</v>
      </c>
      <c r="D1722" s="11"/>
      <c r="E1722" s="12" t="str">
        <f>Pivot!AE1711</f>
        <v>♂ Kristina Brown
23 | Bachelor</v>
      </c>
      <c r="F1722" s="11"/>
      <c r="G1722" s="12" t="str">
        <f>Pivot!AF1711</f>
        <v>Help Desk Technician
Customer Service</v>
      </c>
      <c r="H1722" s="11"/>
      <c r="I1722" s="12" t="str">
        <f>Pivot!AG1711</f>
        <v>🏢 New York City
New York</v>
      </c>
      <c r="J1722" s="11"/>
      <c r="K1722" s="13">
        <f>Pivot!AH1711</f>
        <v>66747</v>
      </c>
      <c r="L1722" s="11"/>
      <c r="M1722" s="12" t="str">
        <f>Pivot!AI1711</f>
        <v>▲ Active
05/02/2024 -</v>
      </c>
      <c r="N1722" s="178">
        <f>Pivot!AJ1711</f>
        <v>0</v>
      </c>
      <c r="O1722" s="179"/>
    </row>
    <row r="1723" spans="3:15" ht="30" customHeight="1" x14ac:dyDescent="0.25">
      <c r="C1723" s="10" t="str">
        <f>Pivot!AD1712</f>
        <v>00-27070364</v>
      </c>
      <c r="D1723" s="11"/>
      <c r="E1723" s="12" t="str">
        <f>Pivot!AE1712</f>
        <v>♂ Steven Eaton
47 | Bachelor</v>
      </c>
      <c r="F1723" s="11"/>
      <c r="G1723" s="12" t="str">
        <f>Pivot!AF1712</f>
        <v>Content Creator
Marketing</v>
      </c>
      <c r="H1723" s="11"/>
      <c r="I1723" s="12" t="str">
        <f>Pivot!AG1712</f>
        <v>🏢 Rochester
New York</v>
      </c>
      <c r="J1723" s="11"/>
      <c r="K1723" s="13">
        <f>Pivot!AH1712</f>
        <v>60695</v>
      </c>
      <c r="L1723" s="11"/>
      <c r="M1723" s="12" t="str">
        <f>Pivot!AI1712</f>
        <v>▲ Active
08/01/2023 -</v>
      </c>
      <c r="N1723" s="178">
        <f>Pivot!AJ1712</f>
        <v>2</v>
      </c>
      <c r="O1723" s="179"/>
    </row>
    <row r="1724" spans="3:15" ht="30" customHeight="1" x14ac:dyDescent="0.25">
      <c r="C1724" s="10" t="str">
        <f>Pivot!AD1713</f>
        <v>00-27083565</v>
      </c>
      <c r="D1724" s="11"/>
      <c r="E1724" s="12" t="str">
        <f>Pivot!AE1713</f>
        <v>♂ Tracy Cox
42 | High School</v>
      </c>
      <c r="F1724" s="11"/>
      <c r="G1724" s="12" t="str">
        <f>Pivot!AF1713</f>
        <v>Content Creator
Marketing</v>
      </c>
      <c r="H1724" s="11"/>
      <c r="I1724" s="12" t="str">
        <f>Pivot!AG1713</f>
        <v>🏢 Buffalo
New York</v>
      </c>
      <c r="J1724" s="11"/>
      <c r="K1724" s="13">
        <f>Pivot!AH1713</f>
        <v>63723</v>
      </c>
      <c r="L1724" s="11"/>
      <c r="M1724" s="12" t="str">
        <f>Pivot!AI1713</f>
        <v>▲ Active
22/04/2022 -</v>
      </c>
      <c r="N1724" s="178">
        <f>Pivot!AJ1713</f>
        <v>2</v>
      </c>
      <c r="O1724" s="179"/>
    </row>
    <row r="1725" spans="3:15" ht="30" customHeight="1" x14ac:dyDescent="0.25">
      <c r="C1725" s="10" t="str">
        <f>Pivot!AD1714</f>
        <v>00-27089076</v>
      </c>
      <c r="D1725" s="11"/>
      <c r="E1725" s="12" t="str">
        <f>Pivot!AE1714</f>
        <v>♂ Patricia Ward
47 | Bachelor</v>
      </c>
      <c r="F1725" s="11"/>
      <c r="G1725" s="12" t="str">
        <f>Pivot!AF1714</f>
        <v>Accountant
Finance</v>
      </c>
      <c r="H1725" s="11"/>
      <c r="I1725" s="12" t="str">
        <f>Pivot!AG1714</f>
        <v>🏢 Buffalo
New York</v>
      </c>
      <c r="J1725" s="11"/>
      <c r="K1725" s="13">
        <f>Pivot!AH1714</f>
        <v>73745</v>
      </c>
      <c r="L1725" s="11"/>
      <c r="M1725" s="12" t="str">
        <f>Pivot!AI1714</f>
        <v>▲ Active
07/06/2020 -</v>
      </c>
      <c r="N1725" s="178">
        <f>Pivot!AJ1714</f>
        <v>4</v>
      </c>
      <c r="O1725" s="179"/>
    </row>
    <row r="1726" spans="3:15" ht="30" customHeight="1" x14ac:dyDescent="0.25">
      <c r="C1726" s="10" t="str">
        <f>Pivot!AD1715</f>
        <v>00-27092236</v>
      </c>
      <c r="D1726" s="11"/>
      <c r="E1726" s="12" t="str">
        <f>Pivot!AE1715</f>
        <v>♂ Melanie Jordan
54 | Bachelor</v>
      </c>
      <c r="F1726" s="11"/>
      <c r="G1726" s="12" t="str">
        <f>Pivot!AF1715</f>
        <v>Software Developer
IT</v>
      </c>
      <c r="H1726" s="11"/>
      <c r="I1726" s="12" t="str">
        <f>Pivot!AG1715</f>
        <v>🏢 New York City
New York</v>
      </c>
      <c r="J1726" s="11"/>
      <c r="K1726" s="13">
        <f>Pivot!AH1715</f>
        <v>95371</v>
      </c>
      <c r="L1726" s="11"/>
      <c r="M1726" s="12" t="str">
        <f>Pivot!AI1715</f>
        <v>▼ Terminated
09/12/2022 - 07/06/2023</v>
      </c>
      <c r="N1726" s="178">
        <f>Pivot!AJ1715</f>
        <v>0</v>
      </c>
      <c r="O1726" s="179"/>
    </row>
    <row r="1727" spans="3:15" ht="30" customHeight="1" x14ac:dyDescent="0.25">
      <c r="C1727" s="10" t="str">
        <f>Pivot!AD1716</f>
        <v>00-27105351</v>
      </c>
      <c r="D1727" s="11"/>
      <c r="E1727" s="12" t="str">
        <f>Pivot!AE1716</f>
        <v>♂ Elizabeth Whitaker
43 | High School</v>
      </c>
      <c r="F1727" s="11"/>
      <c r="G1727" s="12" t="str">
        <f>Pivot!AF1716</f>
        <v>Inventory Specialist
Operations</v>
      </c>
      <c r="H1727" s="11"/>
      <c r="I1727" s="12" t="str">
        <f>Pivot!AG1716</f>
        <v>🏠 Columbus
Ohio</v>
      </c>
      <c r="J1727" s="11"/>
      <c r="K1727" s="13">
        <f>Pivot!AH1716</f>
        <v>56070</v>
      </c>
      <c r="L1727" s="11"/>
      <c r="M1727" s="12" t="str">
        <f>Pivot!AI1716</f>
        <v>▲ Active
13/09/2017 -</v>
      </c>
      <c r="N1727" s="178">
        <f>Pivot!AJ1716</f>
        <v>7</v>
      </c>
      <c r="O1727" s="179"/>
    </row>
    <row r="1728" spans="3:15" ht="30" customHeight="1" x14ac:dyDescent="0.25">
      <c r="C1728" s="10" t="str">
        <f>Pivot!AD1717</f>
        <v>00-27107502</v>
      </c>
      <c r="D1728" s="11"/>
      <c r="E1728" s="12" t="str">
        <f>Pivot!AE1717</f>
        <v>♀ Brandon Stanley
29 | Bachelor</v>
      </c>
      <c r="F1728" s="11"/>
      <c r="G1728" s="12" t="str">
        <f>Pivot!AF1717</f>
        <v>Logistics Coordinator
Operations</v>
      </c>
      <c r="H1728" s="11"/>
      <c r="I1728" s="12" t="str">
        <f>Pivot!AG1717</f>
        <v>🏠 Greensboro
North Carolina</v>
      </c>
      <c r="J1728" s="11"/>
      <c r="K1728" s="13">
        <f>Pivot!AH1717</f>
        <v>59931</v>
      </c>
      <c r="L1728" s="11"/>
      <c r="M1728" s="12" t="str">
        <f>Pivot!AI1717</f>
        <v>▲ Active
11/12/2021 -</v>
      </c>
      <c r="N1728" s="178">
        <f>Pivot!AJ1717</f>
        <v>3</v>
      </c>
      <c r="O1728" s="179"/>
    </row>
    <row r="1729" spans="3:15" ht="30" customHeight="1" x14ac:dyDescent="0.25">
      <c r="C1729" s="10" t="str">
        <f>Pivot!AD1718</f>
        <v>00-27117564</v>
      </c>
      <c r="D1729" s="11"/>
      <c r="E1729" s="12" t="str">
        <f>Pivot!AE1718</f>
        <v>♀ Steven Boyer
25 | Bachelor</v>
      </c>
      <c r="F1729" s="11"/>
      <c r="G1729" s="12" t="str">
        <f>Pivot!AF1718</f>
        <v>SEO Specialist
Marketing</v>
      </c>
      <c r="H1729" s="11"/>
      <c r="I1729" s="12" t="str">
        <f>Pivot!AG1718</f>
        <v>🏠 Raleigh
North Carolina</v>
      </c>
      <c r="J1729" s="11"/>
      <c r="K1729" s="13">
        <f>Pivot!AH1718</f>
        <v>81943</v>
      </c>
      <c r="L1729" s="11"/>
      <c r="M1729" s="12" t="str">
        <f>Pivot!AI1718</f>
        <v>▲ Active
08/08/2016 -</v>
      </c>
      <c r="N1729" s="178">
        <f>Pivot!AJ1718</f>
        <v>8</v>
      </c>
      <c r="O1729" s="179"/>
    </row>
    <row r="1730" spans="3:15" ht="30" customHeight="1" x14ac:dyDescent="0.25">
      <c r="C1730" s="10" t="str">
        <f>Pivot!AD1719</f>
        <v>00-27120235</v>
      </c>
      <c r="D1730" s="11"/>
      <c r="E1730" s="12" t="str">
        <f>Pivot!AE1719</f>
        <v>♀ Hannah Howard
48 | High School</v>
      </c>
      <c r="F1730" s="11"/>
      <c r="G1730" s="12" t="str">
        <f>Pivot!AF1719</f>
        <v>Help Desk Technician
Customer Service</v>
      </c>
      <c r="H1730" s="11"/>
      <c r="I1730" s="12" t="str">
        <f>Pivot!AG1719</f>
        <v>🏠 Philadelphia
Pennsylvania</v>
      </c>
      <c r="J1730" s="11"/>
      <c r="K1730" s="13">
        <f>Pivot!AH1719</f>
        <v>61616</v>
      </c>
      <c r="L1730" s="11"/>
      <c r="M1730" s="12" t="str">
        <f>Pivot!AI1719</f>
        <v>▲ Active
22/02/2023 -</v>
      </c>
      <c r="N1730" s="178">
        <f>Pivot!AJ1719</f>
        <v>1</v>
      </c>
      <c r="O1730" s="179"/>
    </row>
    <row r="1731" spans="3:15" ht="30" customHeight="1" x14ac:dyDescent="0.25">
      <c r="C1731" s="10" t="str">
        <f>Pivot!AD1720</f>
        <v>00-27137020</v>
      </c>
      <c r="D1731" s="11"/>
      <c r="E1731" s="12" t="str">
        <f>Pivot!AE1720</f>
        <v>♂ Ashley Schmidt
43 | Bachelor</v>
      </c>
      <c r="F1731" s="11"/>
      <c r="G1731" s="12" t="str">
        <f>Pivot!AF1720</f>
        <v>Marketing Coordinator
Marketing</v>
      </c>
      <c r="H1731" s="11"/>
      <c r="I1731" s="12" t="str">
        <f>Pivot!AG1720</f>
        <v>🏢 New York City
New York</v>
      </c>
      <c r="J1731" s="11"/>
      <c r="K1731" s="13">
        <f>Pivot!AH1720</f>
        <v>68429</v>
      </c>
      <c r="L1731" s="11"/>
      <c r="M1731" s="12" t="str">
        <f>Pivot!AI1720</f>
        <v>▲ Active
15/06/2018 -</v>
      </c>
      <c r="N1731" s="178">
        <f>Pivot!AJ1720</f>
        <v>6</v>
      </c>
      <c r="O1731" s="179"/>
    </row>
    <row r="1732" spans="3:15" ht="30" customHeight="1" x14ac:dyDescent="0.25">
      <c r="C1732" s="10" t="str">
        <f>Pivot!AD1721</f>
        <v>00-27155779</v>
      </c>
      <c r="D1732" s="11"/>
      <c r="E1732" s="12" t="str">
        <f>Pivot!AE1721</f>
        <v>♀ Andrew Short
58 | PhD</v>
      </c>
      <c r="F1732" s="11"/>
      <c r="G1732" s="12" t="str">
        <f>Pivot!AF1721</f>
        <v>Sales Consultant
Sales</v>
      </c>
      <c r="H1732" s="11"/>
      <c r="I1732" s="12" t="str">
        <f>Pivot!AG1721</f>
        <v>🏠 Naperville
Illinois</v>
      </c>
      <c r="J1732" s="11"/>
      <c r="K1732" s="13">
        <f>Pivot!AH1721</f>
        <v>87248</v>
      </c>
      <c r="L1732" s="11"/>
      <c r="M1732" s="12" t="str">
        <f>Pivot!AI1721</f>
        <v>▲ Active
17/07/2022 -</v>
      </c>
      <c r="N1732" s="178">
        <f>Pivot!AJ1721</f>
        <v>2</v>
      </c>
      <c r="O1732" s="179"/>
    </row>
    <row r="1733" spans="3:15" ht="30" customHeight="1" x14ac:dyDescent="0.25">
      <c r="C1733" s="10" t="str">
        <f>Pivot!AD1722</f>
        <v>00-27187635</v>
      </c>
      <c r="D1733" s="11"/>
      <c r="E1733" s="12" t="str">
        <f>Pivot!AE1722</f>
        <v>♂ Kimberly Dominguez
46 | PhD</v>
      </c>
      <c r="F1733" s="11"/>
      <c r="G1733" s="12" t="str">
        <f>Pivot!AF1722</f>
        <v>Sales Consultant
Sales</v>
      </c>
      <c r="H1733" s="11"/>
      <c r="I1733" s="12" t="str">
        <f>Pivot!AG1722</f>
        <v>🏢 Rochester
New York</v>
      </c>
      <c r="J1733" s="11"/>
      <c r="K1733" s="13">
        <f>Pivot!AH1722</f>
        <v>92921</v>
      </c>
      <c r="L1733" s="11"/>
      <c r="M1733" s="12" t="str">
        <f>Pivot!AI1722</f>
        <v>▲ Active
22/04/2023 -</v>
      </c>
      <c r="N1733" s="178">
        <f>Pivot!AJ1722</f>
        <v>1</v>
      </c>
      <c r="O1733" s="179"/>
    </row>
    <row r="1734" spans="3:15" ht="30" customHeight="1" x14ac:dyDescent="0.25">
      <c r="C1734" s="10" t="str">
        <f>Pivot!AD1723</f>
        <v>00-27205509</v>
      </c>
      <c r="D1734" s="11"/>
      <c r="E1734" s="12" t="str">
        <f>Pivot!AE1723</f>
        <v>♂ Ryan Duran
37 | Bachelor</v>
      </c>
      <c r="F1734" s="11"/>
      <c r="G1734" s="12" t="str">
        <f>Pivot!AF1723</f>
        <v>Support Specialist
Customer Service</v>
      </c>
      <c r="H1734" s="11"/>
      <c r="I1734" s="12" t="str">
        <f>Pivot!AG1723</f>
        <v>🏢 Rochester
New York</v>
      </c>
      <c r="J1734" s="11"/>
      <c r="K1734" s="13">
        <f>Pivot!AH1723</f>
        <v>61669</v>
      </c>
      <c r="L1734" s="11"/>
      <c r="M1734" s="12" t="str">
        <f>Pivot!AI1723</f>
        <v>▲ Active
21/02/2020 -</v>
      </c>
      <c r="N1734" s="178">
        <f>Pivot!AJ1723</f>
        <v>4</v>
      </c>
      <c r="O1734" s="179"/>
    </row>
    <row r="1735" spans="3:15" ht="30" customHeight="1" x14ac:dyDescent="0.25">
      <c r="C1735" s="10" t="str">
        <f>Pivot!AD1724</f>
        <v>00-27208745</v>
      </c>
      <c r="D1735" s="11"/>
      <c r="E1735" s="12" t="str">
        <f>Pivot!AE1724</f>
        <v>♀ Jillian Aguilar
26 | Master</v>
      </c>
      <c r="F1735" s="11"/>
      <c r="G1735" s="12" t="str">
        <f>Pivot!AF1724</f>
        <v>Software Developer
IT</v>
      </c>
      <c r="H1735" s="11"/>
      <c r="I1735" s="12" t="str">
        <f>Pivot!AG1724</f>
        <v>🏢 New York City
New York</v>
      </c>
      <c r="J1735" s="11"/>
      <c r="K1735" s="13">
        <f>Pivot!AH1724</f>
        <v>93529</v>
      </c>
      <c r="L1735" s="11"/>
      <c r="M1735" s="12" t="str">
        <f>Pivot!AI1724</f>
        <v>▲ Active
11/08/2022 -</v>
      </c>
      <c r="N1735" s="178">
        <f>Pivot!AJ1724</f>
        <v>2</v>
      </c>
      <c r="O1735" s="179"/>
    </row>
    <row r="1736" spans="3:15" ht="30" customHeight="1" x14ac:dyDescent="0.25">
      <c r="C1736" s="10" t="str">
        <f>Pivot!AD1725</f>
        <v>00-27231111</v>
      </c>
      <c r="D1736" s="11"/>
      <c r="E1736" s="12" t="str">
        <f>Pivot!AE1725</f>
        <v>♂ Collin Clark
59 | Bachelor</v>
      </c>
      <c r="F1736" s="11"/>
      <c r="G1736" s="12" t="str">
        <f>Pivot!AF1725</f>
        <v>Software Developer
IT</v>
      </c>
      <c r="H1736" s="11"/>
      <c r="I1736" s="12" t="str">
        <f>Pivot!AG1725</f>
        <v>🏢 New York City
New York</v>
      </c>
      <c r="J1736" s="11"/>
      <c r="K1736" s="13">
        <f>Pivot!AH1725</f>
        <v>101173</v>
      </c>
      <c r="L1736" s="11"/>
      <c r="M1736" s="12" t="str">
        <f>Pivot!AI1725</f>
        <v>▲ Active
04/09/2016 -</v>
      </c>
      <c r="N1736" s="178">
        <f>Pivot!AJ1725</f>
        <v>8</v>
      </c>
      <c r="O1736" s="179"/>
    </row>
    <row r="1737" spans="3:15" ht="30" customHeight="1" x14ac:dyDescent="0.25">
      <c r="C1737" s="10" t="str">
        <f>Pivot!AD1726</f>
        <v>00-27241808</v>
      </c>
      <c r="D1737" s="11"/>
      <c r="E1737" s="12" t="str">
        <f>Pivot!AE1726</f>
        <v>♂ Brandi Kim
54 | Bachelor</v>
      </c>
      <c r="F1737" s="11"/>
      <c r="G1737" s="12" t="str">
        <f>Pivot!AF1726</f>
        <v>Sales Representative
Sales</v>
      </c>
      <c r="H1737" s="11"/>
      <c r="I1737" s="12" t="str">
        <f>Pivot!AG1726</f>
        <v>🏠 Cincinnati
Ohio</v>
      </c>
      <c r="J1737" s="11"/>
      <c r="K1737" s="13">
        <f>Pivot!AH1726</f>
        <v>80106</v>
      </c>
      <c r="L1737" s="11"/>
      <c r="M1737" s="12" t="str">
        <f>Pivot!AI1726</f>
        <v>▲ Active
05/08/2020 -</v>
      </c>
      <c r="N1737" s="178">
        <f>Pivot!AJ1726</f>
        <v>4</v>
      </c>
      <c r="O1737" s="179"/>
    </row>
    <row r="1738" spans="3:15" ht="30" customHeight="1" x14ac:dyDescent="0.25">
      <c r="C1738" s="10" t="str">
        <f>Pivot!AD1727</f>
        <v>00-27247299</v>
      </c>
      <c r="D1738" s="11"/>
      <c r="E1738" s="12" t="str">
        <f>Pivot!AE1727</f>
        <v>♂ Jean Pearson
39 | Bachelor</v>
      </c>
      <c r="F1738" s="11"/>
      <c r="G1738" s="12" t="str">
        <f>Pivot!AF1727</f>
        <v>Software Developer
IT</v>
      </c>
      <c r="H1738" s="11"/>
      <c r="I1738" s="12" t="str">
        <f>Pivot!AG1727</f>
        <v>🏢 New York City
New York</v>
      </c>
      <c r="J1738" s="11"/>
      <c r="K1738" s="13">
        <f>Pivot!AH1727</f>
        <v>96505</v>
      </c>
      <c r="L1738" s="11"/>
      <c r="M1738" s="12" t="str">
        <f>Pivot!AI1727</f>
        <v>▲ Active
01/07/2018 -</v>
      </c>
      <c r="N1738" s="178">
        <f>Pivot!AJ1727</f>
        <v>6</v>
      </c>
      <c r="O1738" s="179"/>
    </row>
    <row r="1739" spans="3:15" ht="30" customHeight="1" x14ac:dyDescent="0.25">
      <c r="C1739" s="10" t="str">
        <f>Pivot!AD1728</f>
        <v>00-27250444</v>
      </c>
      <c r="D1739" s="11"/>
      <c r="E1739" s="12" t="str">
        <f>Pivot!AE1728</f>
        <v>♂ Megan Brown
31 | Master</v>
      </c>
      <c r="F1739" s="11"/>
      <c r="G1739" s="12" t="str">
        <f>Pivot!AF1728</f>
        <v>System Administrator
IT</v>
      </c>
      <c r="H1739" s="11"/>
      <c r="I1739" s="12" t="str">
        <f>Pivot!AG1728</f>
        <v>🏢 Buffalo
New York</v>
      </c>
      <c r="J1739" s="11"/>
      <c r="K1739" s="13">
        <f>Pivot!AH1728</f>
        <v>79341</v>
      </c>
      <c r="L1739" s="11"/>
      <c r="M1739" s="12" t="str">
        <f>Pivot!AI1728</f>
        <v>▲ Active
05/09/2023 -</v>
      </c>
      <c r="N1739" s="178">
        <f>Pivot!AJ1728</f>
        <v>1</v>
      </c>
      <c r="O1739" s="179"/>
    </row>
    <row r="1740" spans="3:15" ht="30" customHeight="1" x14ac:dyDescent="0.25">
      <c r="C1740" s="10" t="str">
        <f>Pivot!AD1729</f>
        <v>00-27251767</v>
      </c>
      <c r="D1740" s="11"/>
      <c r="E1740" s="12" t="str">
        <f>Pivot!AE1729</f>
        <v>♀ Patrick White
54 | Bachelor</v>
      </c>
      <c r="F1740" s="11"/>
      <c r="G1740" s="12" t="str">
        <f>Pivot!AF1729</f>
        <v>Logistics Coordinator
Operations</v>
      </c>
      <c r="H1740" s="11"/>
      <c r="I1740" s="12" t="str">
        <f>Pivot!AG1729</f>
        <v>🏢 Rochester
New York</v>
      </c>
      <c r="J1740" s="11"/>
      <c r="K1740" s="13">
        <f>Pivot!AH1729</f>
        <v>54884</v>
      </c>
      <c r="L1740" s="11"/>
      <c r="M1740" s="12" t="str">
        <f>Pivot!AI1729</f>
        <v>▲ Active
28/02/2018 -</v>
      </c>
      <c r="N1740" s="178">
        <f>Pivot!AJ1729</f>
        <v>6</v>
      </c>
      <c r="O1740" s="179"/>
    </row>
    <row r="1741" spans="3:15" ht="30" customHeight="1" x14ac:dyDescent="0.25">
      <c r="C1741" s="10" t="str">
        <f>Pivot!AD1730</f>
        <v>00-27254103</v>
      </c>
      <c r="D1741" s="11"/>
      <c r="E1741" s="12" t="str">
        <f>Pivot!AE1730</f>
        <v>♂ Rita Archer
29 | High School</v>
      </c>
      <c r="F1741" s="11"/>
      <c r="G1741" s="12" t="str">
        <f>Pivot!AF1730</f>
        <v>Inventory Specialist
Operations</v>
      </c>
      <c r="H1741" s="11"/>
      <c r="I1741" s="12" t="str">
        <f>Pivot!AG1730</f>
        <v>🏢 New York City
New York</v>
      </c>
      <c r="J1741" s="11"/>
      <c r="K1741" s="13">
        <f>Pivot!AH1730</f>
        <v>57315</v>
      </c>
      <c r="L1741" s="11"/>
      <c r="M1741" s="12" t="str">
        <f>Pivot!AI1730</f>
        <v>▲ Active
07/12/2017 -</v>
      </c>
      <c r="N1741" s="178">
        <f>Pivot!AJ1730</f>
        <v>7</v>
      </c>
      <c r="O1741" s="179"/>
    </row>
    <row r="1742" spans="3:15" ht="30" customHeight="1" x14ac:dyDescent="0.25">
      <c r="C1742" s="10" t="str">
        <f>Pivot!AD1731</f>
        <v>00-27282930</v>
      </c>
      <c r="D1742" s="11"/>
      <c r="E1742" s="12" t="str">
        <f>Pivot!AE1731</f>
        <v>♂ Ryan Carson
47 | Bachelor</v>
      </c>
      <c r="F1742" s="11"/>
      <c r="G1742" s="12" t="str">
        <f>Pivot!AF1731</f>
        <v>SEO Specialist
Marketing</v>
      </c>
      <c r="H1742" s="11"/>
      <c r="I1742" s="12" t="str">
        <f>Pivot!AG1731</f>
        <v>🏢 Rochester
New York</v>
      </c>
      <c r="J1742" s="11"/>
      <c r="K1742" s="13">
        <f>Pivot!AH1731</f>
        <v>66827</v>
      </c>
      <c r="L1742" s="11"/>
      <c r="M1742" s="12" t="str">
        <f>Pivot!AI1731</f>
        <v>▲ Active
21/10/2017 -</v>
      </c>
      <c r="N1742" s="178">
        <f>Pivot!AJ1731</f>
        <v>7</v>
      </c>
      <c r="O1742" s="179"/>
    </row>
    <row r="1743" spans="3:15" ht="30" customHeight="1" x14ac:dyDescent="0.25">
      <c r="C1743" s="10" t="str">
        <f>Pivot!AD1732</f>
        <v>00-27285424</v>
      </c>
      <c r="D1743" s="11"/>
      <c r="E1743" s="12" t="str">
        <f>Pivot!AE1732</f>
        <v>♂ Sherri Ball
35 | PhD</v>
      </c>
      <c r="F1743" s="11"/>
      <c r="G1743" s="12" t="str">
        <f>Pivot!AF1732</f>
        <v>Sales Specialist
Sales</v>
      </c>
      <c r="H1743" s="11"/>
      <c r="I1743" s="12" t="str">
        <f>Pivot!AG1732</f>
        <v>🏢 Rochester
New York</v>
      </c>
      <c r="J1743" s="11"/>
      <c r="K1743" s="13">
        <f>Pivot!AH1732</f>
        <v>61662</v>
      </c>
      <c r="L1743" s="11"/>
      <c r="M1743" s="12" t="str">
        <f>Pivot!AI1732</f>
        <v>▲ Active
03/08/2019 -</v>
      </c>
      <c r="N1743" s="178">
        <f>Pivot!AJ1732</f>
        <v>5</v>
      </c>
      <c r="O1743" s="179"/>
    </row>
    <row r="1744" spans="3:15" ht="30" customHeight="1" x14ac:dyDescent="0.25">
      <c r="C1744" s="10" t="str">
        <f>Pivot!AD1733</f>
        <v>00-27286109</v>
      </c>
      <c r="D1744" s="11"/>
      <c r="E1744" s="12" t="str">
        <f>Pivot!AE1733</f>
        <v>♀ Heather Brewer
60 | Bachelor</v>
      </c>
      <c r="F1744" s="11"/>
      <c r="G1744" s="12" t="str">
        <f>Pivot!AF1733</f>
        <v>Inventory Specialist
Operations</v>
      </c>
      <c r="H1744" s="11"/>
      <c r="I1744" s="12" t="str">
        <f>Pivot!AG1733</f>
        <v>🏠 Grand Rapids
Michigan</v>
      </c>
      <c r="J1744" s="11"/>
      <c r="K1744" s="13">
        <f>Pivot!AH1733</f>
        <v>59458</v>
      </c>
      <c r="L1744" s="11"/>
      <c r="M1744" s="12" t="str">
        <f>Pivot!AI1733</f>
        <v>▼ Terminated
08/03/2016 - 01/06/2023</v>
      </c>
      <c r="N1744" s="178">
        <f>Pivot!AJ1733</f>
        <v>7</v>
      </c>
      <c r="O1744" s="179"/>
    </row>
    <row r="1745" spans="3:15" ht="30" customHeight="1" x14ac:dyDescent="0.25">
      <c r="C1745" s="10" t="str">
        <f>Pivot!AD1734</f>
        <v>00-27304799</v>
      </c>
      <c r="D1745" s="11"/>
      <c r="E1745" s="12" t="str">
        <f>Pivot!AE1734</f>
        <v>♂ Lisa Johnson
50 | Bachelor</v>
      </c>
      <c r="F1745" s="11"/>
      <c r="G1745" s="12" t="str">
        <f>Pivot!AF1734</f>
        <v>Help Desk Technician
Customer Service</v>
      </c>
      <c r="H1745" s="11"/>
      <c r="I1745" s="12" t="str">
        <f>Pivot!AG1734</f>
        <v>🏠 Aurora
Illinois</v>
      </c>
      <c r="J1745" s="11"/>
      <c r="K1745" s="13">
        <f>Pivot!AH1734</f>
        <v>93734</v>
      </c>
      <c r="L1745" s="11"/>
      <c r="M1745" s="12" t="str">
        <f>Pivot!AI1734</f>
        <v>▲ Active
26/01/2016 -</v>
      </c>
      <c r="N1745" s="178">
        <f>Pivot!AJ1734</f>
        <v>8</v>
      </c>
      <c r="O1745" s="179"/>
    </row>
    <row r="1746" spans="3:15" ht="30" customHeight="1" x14ac:dyDescent="0.25">
      <c r="C1746" s="10" t="str">
        <f>Pivot!AD1735</f>
        <v>00-27311971</v>
      </c>
      <c r="D1746" s="11"/>
      <c r="E1746" s="12" t="str">
        <f>Pivot!AE1735</f>
        <v>♂ Johnny Hunter
44 | Master</v>
      </c>
      <c r="F1746" s="11"/>
      <c r="G1746" s="12" t="str">
        <f>Pivot!AF1735</f>
        <v>Sales Consultant
Sales</v>
      </c>
      <c r="H1746" s="11"/>
      <c r="I1746" s="12" t="str">
        <f>Pivot!AG1735</f>
        <v>🏢 Buffalo
New York</v>
      </c>
      <c r="J1746" s="11"/>
      <c r="K1746" s="13">
        <f>Pivot!AH1735</f>
        <v>86257</v>
      </c>
      <c r="L1746" s="11"/>
      <c r="M1746" s="12" t="str">
        <f>Pivot!AI1735</f>
        <v>▲ Active
29/06/2019 -</v>
      </c>
      <c r="N1746" s="178">
        <f>Pivot!AJ1735</f>
        <v>5</v>
      </c>
      <c r="O1746" s="179"/>
    </row>
    <row r="1747" spans="3:15" ht="30" customHeight="1" x14ac:dyDescent="0.25">
      <c r="C1747" s="10" t="str">
        <f>Pivot!AD1736</f>
        <v>00-27326000</v>
      </c>
      <c r="D1747" s="11"/>
      <c r="E1747" s="12" t="str">
        <f>Pivot!AE1736</f>
        <v>♂ Jennifer Patterson
36 | High School</v>
      </c>
      <c r="F1747" s="11"/>
      <c r="G1747" s="12" t="str">
        <f>Pivot!AF1736</f>
        <v>Inventory Specialist
Operations</v>
      </c>
      <c r="H1747" s="11"/>
      <c r="I1747" s="12" t="str">
        <f>Pivot!AG1736</f>
        <v>🏢 Buffalo
New York</v>
      </c>
      <c r="J1747" s="11"/>
      <c r="K1747" s="13">
        <f>Pivot!AH1736</f>
        <v>55179</v>
      </c>
      <c r="L1747" s="11"/>
      <c r="M1747" s="12" t="str">
        <f>Pivot!AI1736</f>
        <v>▲ Active
21/09/2016 -</v>
      </c>
      <c r="N1747" s="178">
        <f>Pivot!AJ1736</f>
        <v>8</v>
      </c>
      <c r="O1747" s="179"/>
    </row>
    <row r="1748" spans="3:15" ht="30" customHeight="1" x14ac:dyDescent="0.25">
      <c r="C1748" s="10" t="str">
        <f>Pivot!AD1737</f>
        <v>00-27332399</v>
      </c>
      <c r="D1748" s="11"/>
      <c r="E1748" s="12" t="str">
        <f>Pivot!AE1737</f>
        <v>♀ Carolyn Brown
45 | High School</v>
      </c>
      <c r="F1748" s="11"/>
      <c r="G1748" s="12" t="str">
        <f>Pivot!AF1737</f>
        <v>IT Support Specialist
IT</v>
      </c>
      <c r="H1748" s="11"/>
      <c r="I1748" s="12" t="str">
        <f>Pivot!AG1737</f>
        <v>🏠 Philadelphia
Pennsylvania</v>
      </c>
      <c r="J1748" s="11"/>
      <c r="K1748" s="13">
        <f>Pivot!AH1737</f>
        <v>57511</v>
      </c>
      <c r="L1748" s="11"/>
      <c r="M1748" s="12" t="str">
        <f>Pivot!AI1737</f>
        <v>▲ Active
23/11/2023 -</v>
      </c>
      <c r="N1748" s="178">
        <f>Pivot!AJ1737</f>
        <v>1</v>
      </c>
      <c r="O1748" s="179"/>
    </row>
    <row r="1749" spans="3:15" ht="30" customHeight="1" x14ac:dyDescent="0.25">
      <c r="C1749" s="10" t="str">
        <f>Pivot!AD1738</f>
        <v>00-27367982</v>
      </c>
      <c r="D1749" s="11"/>
      <c r="E1749" s="12" t="str">
        <f>Pivot!AE1738</f>
        <v>♂ Jimmy Wilkerson
49 | Bachelor</v>
      </c>
      <c r="F1749" s="11"/>
      <c r="G1749" s="12" t="str">
        <f>Pivot!AF1738</f>
        <v>Inventory Specialist
Operations</v>
      </c>
      <c r="H1749" s="11"/>
      <c r="I1749" s="12" t="str">
        <f>Pivot!AG1738</f>
        <v>🏢 New York City
New York</v>
      </c>
      <c r="J1749" s="11"/>
      <c r="K1749" s="13">
        <f>Pivot!AH1738</f>
        <v>63309</v>
      </c>
      <c r="L1749" s="11"/>
      <c r="M1749" s="12" t="str">
        <f>Pivot!AI1738</f>
        <v>▲ Active
18/09/2016 -</v>
      </c>
      <c r="N1749" s="178">
        <f>Pivot!AJ1738</f>
        <v>8</v>
      </c>
      <c r="O1749" s="179"/>
    </row>
    <row r="1750" spans="3:15" ht="30" customHeight="1" x14ac:dyDescent="0.25">
      <c r="C1750" s="10" t="str">
        <f>Pivot!AD1739</f>
        <v>00-27371542</v>
      </c>
      <c r="D1750" s="11"/>
      <c r="E1750" s="12" t="str">
        <f>Pivot!AE1739</f>
        <v>♂ Natalie Hines
46 | Bachelor</v>
      </c>
      <c r="F1750" s="11"/>
      <c r="G1750" s="12" t="str">
        <f>Pivot!AF1739</f>
        <v>Sales Specialist
Sales</v>
      </c>
      <c r="H1750" s="11"/>
      <c r="I1750" s="12" t="str">
        <f>Pivot!AG1739</f>
        <v>🏢 New York City
New York</v>
      </c>
      <c r="J1750" s="11"/>
      <c r="K1750" s="13">
        <f>Pivot!AH1739</f>
        <v>66942</v>
      </c>
      <c r="L1750" s="11"/>
      <c r="M1750" s="12" t="str">
        <f>Pivot!AI1739</f>
        <v>▲ Active
15/12/2020 -</v>
      </c>
      <c r="N1750" s="178">
        <f>Pivot!AJ1739</f>
        <v>4</v>
      </c>
      <c r="O1750" s="179"/>
    </row>
    <row r="1751" spans="3:15" ht="30" customHeight="1" x14ac:dyDescent="0.25">
      <c r="C1751" s="10" t="str">
        <f>Pivot!AD1740</f>
        <v>00-27396478</v>
      </c>
      <c r="D1751" s="11"/>
      <c r="E1751" s="12" t="str">
        <f>Pivot!AE1740</f>
        <v>♀ Tara Johnson
64 | High School</v>
      </c>
      <c r="F1751" s="11"/>
      <c r="G1751" s="12" t="str">
        <f>Pivot!AF1740</f>
        <v>Support Specialist
Customer Service</v>
      </c>
      <c r="H1751" s="11"/>
      <c r="I1751" s="12" t="str">
        <f>Pivot!AG1740</f>
        <v>🏢 New York City
New York</v>
      </c>
      <c r="J1751" s="11"/>
      <c r="K1751" s="13">
        <f>Pivot!AH1740</f>
        <v>63222</v>
      </c>
      <c r="L1751" s="11"/>
      <c r="M1751" s="12" t="str">
        <f>Pivot!AI1740</f>
        <v>▲ Active
06/03/2024 -</v>
      </c>
      <c r="N1751" s="178">
        <f>Pivot!AJ1740</f>
        <v>0</v>
      </c>
      <c r="O1751" s="179"/>
    </row>
    <row r="1752" spans="3:15" ht="30" customHeight="1" x14ac:dyDescent="0.25">
      <c r="C1752" s="10" t="str">
        <f>Pivot!AD1741</f>
        <v>00-27409802</v>
      </c>
      <c r="D1752" s="11"/>
      <c r="E1752" s="12" t="str">
        <f>Pivot!AE1741</f>
        <v>♂ Michael Nunez
39 | Bachelor</v>
      </c>
      <c r="F1752" s="11"/>
      <c r="G1752" s="12" t="str">
        <f>Pivot!AF1741</f>
        <v>Logistics Coordinator
Operations</v>
      </c>
      <c r="H1752" s="11"/>
      <c r="I1752" s="12" t="str">
        <f>Pivot!AG1741</f>
        <v>🏢 New York City
New York</v>
      </c>
      <c r="J1752" s="11"/>
      <c r="K1752" s="13">
        <f>Pivot!AH1741</f>
        <v>63699</v>
      </c>
      <c r="L1752" s="11"/>
      <c r="M1752" s="12" t="str">
        <f>Pivot!AI1741</f>
        <v>▲ Active
09/07/2021 -</v>
      </c>
      <c r="N1752" s="178">
        <f>Pivot!AJ1741</f>
        <v>3</v>
      </c>
      <c r="O1752" s="179"/>
    </row>
    <row r="1753" spans="3:15" ht="30" customHeight="1" x14ac:dyDescent="0.25">
      <c r="C1753" s="10" t="str">
        <f>Pivot!AD1742</f>
        <v>00-27421340</v>
      </c>
      <c r="D1753" s="11"/>
      <c r="E1753" s="12" t="str">
        <f>Pivot!AE1742</f>
        <v>♂ Amanda Vasquez
33 | Bachelor</v>
      </c>
      <c r="F1753" s="11"/>
      <c r="G1753" s="12" t="str">
        <f>Pivot!AF1742</f>
        <v>Sales Representative
Sales</v>
      </c>
      <c r="H1753" s="11"/>
      <c r="I1753" s="12" t="str">
        <f>Pivot!AG1742</f>
        <v>🏢 Rochester
New York</v>
      </c>
      <c r="J1753" s="11"/>
      <c r="K1753" s="13">
        <f>Pivot!AH1742</f>
        <v>76319</v>
      </c>
      <c r="L1753" s="11"/>
      <c r="M1753" s="12" t="str">
        <f>Pivot!AI1742</f>
        <v>▲ Active
19/08/2019 -</v>
      </c>
      <c r="N1753" s="178">
        <f>Pivot!AJ1742</f>
        <v>5</v>
      </c>
      <c r="O1753" s="179"/>
    </row>
    <row r="1754" spans="3:15" ht="30" customHeight="1" x14ac:dyDescent="0.25">
      <c r="C1754" s="10" t="str">
        <f>Pivot!AD1743</f>
        <v>00-27422482</v>
      </c>
      <c r="D1754" s="11"/>
      <c r="E1754" s="12" t="str">
        <f>Pivot!AE1743</f>
        <v>♀ Pamela Mcguire
30 | Bachelor</v>
      </c>
      <c r="F1754" s="11"/>
      <c r="G1754" s="12" t="str">
        <f>Pivot!AF1743</f>
        <v>Marketing Coordinator
Marketing</v>
      </c>
      <c r="H1754" s="11"/>
      <c r="I1754" s="12" t="str">
        <f>Pivot!AG1743</f>
        <v>🏠 Philadelphia
Pennsylvania</v>
      </c>
      <c r="J1754" s="11"/>
      <c r="K1754" s="13">
        <f>Pivot!AH1743</f>
        <v>65611</v>
      </c>
      <c r="L1754" s="11"/>
      <c r="M1754" s="12" t="str">
        <f>Pivot!AI1743</f>
        <v>▲ Active
09/08/2023 -</v>
      </c>
      <c r="N1754" s="178">
        <f>Pivot!AJ1743</f>
        <v>1</v>
      </c>
      <c r="O1754" s="179"/>
    </row>
    <row r="1755" spans="3:15" ht="30" customHeight="1" x14ac:dyDescent="0.25">
      <c r="C1755" s="10" t="str">
        <f>Pivot!AD1744</f>
        <v>00-27449362</v>
      </c>
      <c r="D1755" s="11"/>
      <c r="E1755" s="12" t="str">
        <f>Pivot!AE1744</f>
        <v>♀ Amanda Bradley
38 | Bachelor</v>
      </c>
      <c r="F1755" s="11"/>
      <c r="G1755" s="12" t="str">
        <f>Pivot!AF1744</f>
        <v>Content Creator
Marketing</v>
      </c>
      <c r="H1755" s="11"/>
      <c r="I1755" s="12" t="str">
        <f>Pivot!AG1744</f>
        <v>🏠 Aurora
Illinois</v>
      </c>
      <c r="J1755" s="11"/>
      <c r="K1755" s="13">
        <f>Pivot!AH1744</f>
        <v>63855</v>
      </c>
      <c r="L1755" s="11"/>
      <c r="M1755" s="12" t="str">
        <f>Pivot!AI1744</f>
        <v>▲ Active
24/06/2023 -</v>
      </c>
      <c r="N1755" s="178">
        <f>Pivot!AJ1744</f>
        <v>1</v>
      </c>
      <c r="O1755" s="179"/>
    </row>
    <row r="1756" spans="3:15" ht="30" customHeight="1" x14ac:dyDescent="0.25">
      <c r="C1756" s="10" t="str">
        <f>Pivot!AD1745</f>
        <v>00-27452167</v>
      </c>
      <c r="D1756" s="11"/>
      <c r="E1756" s="12" t="str">
        <f>Pivot!AE1745</f>
        <v>♀ Ashley Pruitt
46 | Bachelor</v>
      </c>
      <c r="F1756" s="11"/>
      <c r="G1756" s="12" t="str">
        <f>Pivot!AF1745</f>
        <v>Support Specialist
Customer Service</v>
      </c>
      <c r="H1756" s="11"/>
      <c r="I1756" s="12" t="str">
        <f>Pivot!AG1745</f>
        <v>🏢 New York City
New York</v>
      </c>
      <c r="J1756" s="11"/>
      <c r="K1756" s="13">
        <f>Pivot!AH1745</f>
        <v>55984</v>
      </c>
      <c r="L1756" s="11"/>
      <c r="M1756" s="12" t="str">
        <f>Pivot!AI1745</f>
        <v>▲ Active
02/10/2020 -</v>
      </c>
      <c r="N1756" s="178">
        <f>Pivot!AJ1745</f>
        <v>4</v>
      </c>
      <c r="O1756" s="179"/>
    </row>
    <row r="1757" spans="3:15" ht="30" customHeight="1" x14ac:dyDescent="0.25">
      <c r="C1757" s="10" t="str">
        <f>Pivot!AD1746</f>
        <v>00-27455427</v>
      </c>
      <c r="D1757" s="11"/>
      <c r="E1757" s="12" t="str">
        <f>Pivot!AE1746</f>
        <v>♂ Jennifer Jacobs
22 | Bachelor</v>
      </c>
      <c r="F1757" s="11"/>
      <c r="G1757" s="12" t="str">
        <f>Pivot!AF1746</f>
        <v>Accountant
Finance</v>
      </c>
      <c r="H1757" s="11"/>
      <c r="I1757" s="12" t="str">
        <f>Pivot!AG1746</f>
        <v>🏢 New York City
New York</v>
      </c>
      <c r="J1757" s="11"/>
      <c r="K1757" s="13">
        <f>Pivot!AH1746</f>
        <v>59420</v>
      </c>
      <c r="L1757" s="11"/>
      <c r="M1757" s="12" t="str">
        <f>Pivot!AI1746</f>
        <v>▲ Active
07/07/2018 -</v>
      </c>
      <c r="N1757" s="178">
        <f>Pivot!AJ1746</f>
        <v>6</v>
      </c>
      <c r="O1757" s="179"/>
    </row>
    <row r="1758" spans="3:15" ht="30" customHeight="1" x14ac:dyDescent="0.25">
      <c r="C1758" s="10" t="str">
        <f>Pivot!AD1747</f>
        <v>00-27456426</v>
      </c>
      <c r="D1758" s="11"/>
      <c r="E1758" s="12" t="str">
        <f>Pivot!AE1747</f>
        <v>♀ Amanda Swanson
20 | High School</v>
      </c>
      <c r="F1758" s="11"/>
      <c r="G1758" s="12" t="str">
        <f>Pivot!AF1747</f>
        <v>IT Support Specialist
IT</v>
      </c>
      <c r="H1758" s="11"/>
      <c r="I1758" s="12" t="str">
        <f>Pivot!AG1747</f>
        <v>🏢 New York City
New York</v>
      </c>
      <c r="J1758" s="11"/>
      <c r="K1758" s="13">
        <f>Pivot!AH1747</f>
        <v>57795</v>
      </c>
      <c r="L1758" s="11"/>
      <c r="M1758" s="12" t="str">
        <f>Pivot!AI1747</f>
        <v>▲ Active
05/02/2017 -</v>
      </c>
      <c r="N1758" s="178">
        <f>Pivot!AJ1747</f>
        <v>7</v>
      </c>
      <c r="O1758" s="179"/>
    </row>
    <row r="1759" spans="3:15" ht="30" customHeight="1" x14ac:dyDescent="0.25">
      <c r="C1759" s="10" t="str">
        <f>Pivot!AD1748</f>
        <v>00-27456803</v>
      </c>
      <c r="D1759" s="11"/>
      <c r="E1759" s="12" t="str">
        <f>Pivot!AE1748</f>
        <v>♀ Aaron Baker
37 | High School</v>
      </c>
      <c r="F1759" s="11"/>
      <c r="G1759" s="12" t="str">
        <f>Pivot!AF1748</f>
        <v>Inventory Specialist
Operations</v>
      </c>
      <c r="H1759" s="11"/>
      <c r="I1759" s="12" t="str">
        <f>Pivot!AG1748</f>
        <v>🏢 Buffalo
New York</v>
      </c>
      <c r="J1759" s="11"/>
      <c r="K1759" s="13">
        <f>Pivot!AH1748</f>
        <v>60313</v>
      </c>
      <c r="L1759" s="11"/>
      <c r="M1759" s="12" t="str">
        <f>Pivot!AI1748</f>
        <v>▲ Active
06/09/2019 -</v>
      </c>
      <c r="N1759" s="178">
        <f>Pivot!AJ1748</f>
        <v>5</v>
      </c>
      <c r="O1759" s="179"/>
    </row>
    <row r="1760" spans="3:15" ht="30" customHeight="1" x14ac:dyDescent="0.25">
      <c r="C1760" s="10" t="str">
        <f>Pivot!AD1749</f>
        <v>00-27460780</v>
      </c>
      <c r="D1760" s="11"/>
      <c r="E1760" s="12" t="str">
        <f>Pivot!AE1749</f>
        <v>♀ Christopher Stevens
42 | Bachelor</v>
      </c>
      <c r="F1760" s="11"/>
      <c r="G1760" s="12" t="str">
        <f>Pivot!AF1749</f>
        <v>System Administrator
IT</v>
      </c>
      <c r="H1760" s="11"/>
      <c r="I1760" s="12" t="str">
        <f>Pivot!AG1749</f>
        <v>🏠 Grand Rapids
Michigan</v>
      </c>
      <c r="J1760" s="11"/>
      <c r="K1760" s="13">
        <f>Pivot!AH1749</f>
        <v>66812</v>
      </c>
      <c r="L1760" s="11"/>
      <c r="M1760" s="12" t="str">
        <f>Pivot!AI1749</f>
        <v>▲ Active
25/10/2023 -</v>
      </c>
      <c r="N1760" s="178">
        <f>Pivot!AJ1749</f>
        <v>1</v>
      </c>
      <c r="O1760" s="179"/>
    </row>
    <row r="1761" spans="3:15" ht="30" customHeight="1" x14ac:dyDescent="0.25">
      <c r="C1761" s="10" t="str">
        <f>Pivot!AD1750</f>
        <v>00-27463800</v>
      </c>
      <c r="D1761" s="11"/>
      <c r="E1761" s="12" t="str">
        <f>Pivot!AE1750</f>
        <v>♂ Courtney Williams
32 | Bachelor</v>
      </c>
      <c r="F1761" s="11"/>
      <c r="G1761" s="12" t="str">
        <f>Pivot!AF1750</f>
        <v>Accountant
Finance</v>
      </c>
      <c r="H1761" s="11"/>
      <c r="I1761" s="12" t="str">
        <f>Pivot!AG1750</f>
        <v>🏢 New York City
New York</v>
      </c>
      <c r="J1761" s="11"/>
      <c r="K1761" s="13">
        <f>Pivot!AH1750</f>
        <v>92292</v>
      </c>
      <c r="L1761" s="11"/>
      <c r="M1761" s="12" t="str">
        <f>Pivot!AI1750</f>
        <v>▼ Terminated
02/11/2020 - 17/06/2022</v>
      </c>
      <c r="N1761" s="178">
        <f>Pivot!AJ1750</f>
        <v>1</v>
      </c>
      <c r="O1761" s="179"/>
    </row>
    <row r="1762" spans="3:15" ht="30" customHeight="1" x14ac:dyDescent="0.25">
      <c r="C1762" s="10" t="str">
        <f>Pivot!AD1751</f>
        <v>00-27480237</v>
      </c>
      <c r="D1762" s="11"/>
      <c r="E1762" s="12" t="str">
        <f>Pivot!AE1751</f>
        <v>♂ Brandon Gomez
25 | Bachelor</v>
      </c>
      <c r="F1762" s="11"/>
      <c r="G1762" s="12" t="str">
        <f>Pivot!AF1751</f>
        <v>Recruiter
HR</v>
      </c>
      <c r="H1762" s="11"/>
      <c r="I1762" s="12" t="str">
        <f>Pivot!AG1751</f>
        <v>🏠 Detroit
Michigan</v>
      </c>
      <c r="J1762" s="11"/>
      <c r="K1762" s="13">
        <f>Pivot!AH1751</f>
        <v>69483</v>
      </c>
      <c r="L1762" s="11"/>
      <c r="M1762" s="12" t="str">
        <f>Pivot!AI1751</f>
        <v>▲ Active
16/10/2019 -</v>
      </c>
      <c r="N1762" s="178">
        <f>Pivot!AJ1751</f>
        <v>5</v>
      </c>
      <c r="O1762" s="179"/>
    </row>
    <row r="1763" spans="3:15" ht="30" customHeight="1" x14ac:dyDescent="0.25">
      <c r="C1763" s="10" t="str">
        <f>Pivot!AD1752</f>
        <v>00-27486697</v>
      </c>
      <c r="D1763" s="11"/>
      <c r="E1763" s="12" t="str">
        <f>Pivot!AE1752</f>
        <v>♂ Sally Lee
61 | Bachelor</v>
      </c>
      <c r="F1763" s="11"/>
      <c r="G1763" s="12" t="str">
        <f>Pivot!AF1752</f>
        <v>Sales Representative
Sales</v>
      </c>
      <c r="H1763" s="11"/>
      <c r="I1763" s="12" t="str">
        <f>Pivot!AG1752</f>
        <v>🏠 Cincinnati
Ohio</v>
      </c>
      <c r="J1763" s="11"/>
      <c r="K1763" s="13">
        <f>Pivot!AH1752</f>
        <v>82671</v>
      </c>
      <c r="L1763" s="11"/>
      <c r="M1763" s="12" t="str">
        <f>Pivot!AI1752</f>
        <v>▲ Active
12/02/2018 -</v>
      </c>
      <c r="N1763" s="178">
        <f>Pivot!AJ1752</f>
        <v>6</v>
      </c>
      <c r="O1763" s="179"/>
    </row>
    <row r="1764" spans="3:15" ht="30" customHeight="1" x14ac:dyDescent="0.25">
      <c r="C1764" s="10" t="str">
        <f>Pivot!AD1753</f>
        <v>00-27489655</v>
      </c>
      <c r="D1764" s="11"/>
      <c r="E1764" s="12" t="str">
        <f>Pivot!AE1753</f>
        <v>♂ Laura Harding
59 | PhD</v>
      </c>
      <c r="F1764" s="11"/>
      <c r="G1764" s="12" t="str">
        <f>Pivot!AF1753</f>
        <v>Sales Consultant
Sales</v>
      </c>
      <c r="H1764" s="11"/>
      <c r="I1764" s="12" t="str">
        <f>Pivot!AG1753</f>
        <v>🏢 Rochester
New York</v>
      </c>
      <c r="J1764" s="11"/>
      <c r="K1764" s="13">
        <f>Pivot!AH1753</f>
        <v>65862</v>
      </c>
      <c r="L1764" s="11"/>
      <c r="M1764" s="12" t="str">
        <f>Pivot!AI1753</f>
        <v>▲ Active
29/10/2018 -</v>
      </c>
      <c r="N1764" s="178">
        <f>Pivot!AJ1753</f>
        <v>6</v>
      </c>
      <c r="O1764" s="179"/>
    </row>
    <row r="1765" spans="3:15" ht="30" customHeight="1" x14ac:dyDescent="0.25">
      <c r="C1765" s="10" t="str">
        <f>Pivot!AD1754</f>
        <v>00-27503885</v>
      </c>
      <c r="D1765" s="11"/>
      <c r="E1765" s="12" t="str">
        <f>Pivot!AE1754</f>
        <v>♀ Linda Ross
50 | High School</v>
      </c>
      <c r="F1765" s="11"/>
      <c r="G1765" s="12" t="str">
        <f>Pivot!AF1754</f>
        <v>Recruiter
HR</v>
      </c>
      <c r="H1765" s="11"/>
      <c r="I1765" s="12" t="str">
        <f>Pivot!AG1754</f>
        <v>🏠 Detroit
Michigan</v>
      </c>
      <c r="J1765" s="11"/>
      <c r="K1765" s="13">
        <f>Pivot!AH1754</f>
        <v>57978</v>
      </c>
      <c r="L1765" s="11"/>
      <c r="M1765" s="12" t="str">
        <f>Pivot!AI1754</f>
        <v>▲ Active
30/11/2019 -</v>
      </c>
      <c r="N1765" s="178">
        <f>Pivot!AJ1754</f>
        <v>5</v>
      </c>
      <c r="O1765" s="179"/>
    </row>
    <row r="1766" spans="3:15" ht="30" customHeight="1" x14ac:dyDescent="0.25">
      <c r="C1766" s="10" t="str">
        <f>Pivot!AD1755</f>
        <v>00-27513454</v>
      </c>
      <c r="D1766" s="11"/>
      <c r="E1766" s="12" t="str">
        <f>Pivot!AE1755</f>
        <v>♀ Lawrence Abbott
24 | Bachelor</v>
      </c>
      <c r="F1766" s="11"/>
      <c r="G1766" s="12" t="str">
        <f>Pivot!AF1755</f>
        <v>Inventory Specialist
Operations</v>
      </c>
      <c r="H1766" s="11"/>
      <c r="I1766" s="12" t="str">
        <f>Pivot!AG1755</f>
        <v>🏢 Rochester
New York</v>
      </c>
      <c r="J1766" s="11"/>
      <c r="K1766" s="13">
        <f>Pivot!AH1755</f>
        <v>59982</v>
      </c>
      <c r="L1766" s="11"/>
      <c r="M1766" s="12" t="str">
        <f>Pivot!AI1755</f>
        <v>▲ Active
26/01/2021 -</v>
      </c>
      <c r="N1766" s="178">
        <f>Pivot!AJ1755</f>
        <v>3</v>
      </c>
      <c r="O1766" s="179"/>
    </row>
    <row r="1767" spans="3:15" ht="30" customHeight="1" x14ac:dyDescent="0.25">
      <c r="C1767" s="10" t="str">
        <f>Pivot!AD1756</f>
        <v>00-27536261</v>
      </c>
      <c r="D1767" s="11"/>
      <c r="E1767" s="12" t="str">
        <f>Pivot!AE1756</f>
        <v>♀ Brenda Rogers
42 | Bachelor</v>
      </c>
      <c r="F1767" s="11"/>
      <c r="G1767" s="12" t="str">
        <f>Pivot!AF1756</f>
        <v>IT Support Specialist
IT</v>
      </c>
      <c r="H1767" s="11"/>
      <c r="I1767" s="12" t="str">
        <f>Pivot!AG1756</f>
        <v>🏠 Allentown
Pennsylvania</v>
      </c>
      <c r="J1767" s="11"/>
      <c r="K1767" s="13">
        <f>Pivot!AH1756</f>
        <v>60158</v>
      </c>
      <c r="L1767" s="11"/>
      <c r="M1767" s="12" t="str">
        <f>Pivot!AI1756</f>
        <v>▲ Active
06/05/2019 -</v>
      </c>
      <c r="N1767" s="178">
        <f>Pivot!AJ1756</f>
        <v>5</v>
      </c>
      <c r="O1767" s="179"/>
    </row>
    <row r="1768" spans="3:15" ht="30" customHeight="1" x14ac:dyDescent="0.25">
      <c r="C1768" s="10" t="str">
        <f>Pivot!AD1757</f>
        <v>00-27538006</v>
      </c>
      <c r="D1768" s="11"/>
      <c r="E1768" s="12" t="str">
        <f>Pivot!AE1757</f>
        <v>♂ Bernard Harris
53 | High School</v>
      </c>
      <c r="F1768" s="11"/>
      <c r="G1768" s="12" t="str">
        <f>Pivot!AF1757</f>
        <v>IT Support Specialist
IT</v>
      </c>
      <c r="H1768" s="11"/>
      <c r="I1768" s="12" t="str">
        <f>Pivot!AG1757</f>
        <v>🏢 Buffalo
New York</v>
      </c>
      <c r="J1768" s="11"/>
      <c r="K1768" s="13">
        <f>Pivot!AH1757</f>
        <v>69165</v>
      </c>
      <c r="L1768" s="11"/>
      <c r="M1768" s="12" t="str">
        <f>Pivot!AI1757</f>
        <v>▲ Active
27/04/2017 -</v>
      </c>
      <c r="N1768" s="178">
        <f>Pivot!AJ1757</f>
        <v>7</v>
      </c>
      <c r="O1768" s="179"/>
    </row>
    <row r="1769" spans="3:15" ht="30" customHeight="1" x14ac:dyDescent="0.25">
      <c r="C1769" s="10" t="str">
        <f>Pivot!AD1758</f>
        <v>00-27550618</v>
      </c>
      <c r="D1769" s="11"/>
      <c r="E1769" s="12" t="str">
        <f>Pivot!AE1758</f>
        <v>♀ Andrew Watts
49 | Bachelor</v>
      </c>
      <c r="F1769" s="11"/>
      <c r="G1769" s="12" t="str">
        <f>Pivot!AF1758</f>
        <v>Sales Representative
Sales</v>
      </c>
      <c r="H1769" s="11"/>
      <c r="I1769" s="12" t="str">
        <f>Pivot!AG1758</f>
        <v>🏢 New York City
New York</v>
      </c>
      <c r="J1769" s="11"/>
      <c r="K1769" s="13">
        <f>Pivot!AH1758</f>
        <v>53732</v>
      </c>
      <c r="L1769" s="11"/>
      <c r="M1769" s="12" t="str">
        <f>Pivot!AI1758</f>
        <v>▲ Active
06/03/2016 -</v>
      </c>
      <c r="N1769" s="178">
        <f>Pivot!AJ1758</f>
        <v>8</v>
      </c>
      <c r="O1769" s="179"/>
    </row>
    <row r="1770" spans="3:15" ht="30" customHeight="1" x14ac:dyDescent="0.25">
      <c r="C1770" s="10" t="str">
        <f>Pivot!AD1759</f>
        <v>00-27551135</v>
      </c>
      <c r="D1770" s="11"/>
      <c r="E1770" s="12" t="str">
        <f>Pivot!AE1759</f>
        <v>♀ Jonathan Conley
21 | Bachelor</v>
      </c>
      <c r="F1770" s="11"/>
      <c r="G1770" s="12" t="str">
        <f>Pivot!AF1759</f>
        <v>IT Support Specialist
IT</v>
      </c>
      <c r="H1770" s="11"/>
      <c r="I1770" s="12" t="str">
        <f>Pivot!AG1759</f>
        <v>🏢 New York City
New York</v>
      </c>
      <c r="J1770" s="11"/>
      <c r="K1770" s="13">
        <f>Pivot!AH1759</f>
        <v>52574</v>
      </c>
      <c r="L1770" s="11"/>
      <c r="M1770" s="12" t="str">
        <f>Pivot!AI1759</f>
        <v>▼ Terminated
02/08/2022 - 10/08/2024</v>
      </c>
      <c r="N1770" s="178">
        <f>Pivot!AJ1759</f>
        <v>2</v>
      </c>
      <c r="O1770" s="179"/>
    </row>
    <row r="1771" spans="3:15" ht="30" customHeight="1" x14ac:dyDescent="0.25">
      <c r="C1771" s="10" t="str">
        <f>Pivot!AD1760</f>
        <v>00-27555507</v>
      </c>
      <c r="D1771" s="11"/>
      <c r="E1771" s="12" t="str">
        <f>Pivot!AE1760</f>
        <v>♂ Sarah Russell
25 | High School</v>
      </c>
      <c r="F1771" s="11"/>
      <c r="G1771" s="12" t="str">
        <f>Pivot!AF1760</f>
        <v>Inventory Specialist
Operations</v>
      </c>
      <c r="H1771" s="11"/>
      <c r="I1771" s="12" t="str">
        <f>Pivot!AG1760</f>
        <v>🏢 Buffalo
New York</v>
      </c>
      <c r="J1771" s="11"/>
      <c r="K1771" s="13">
        <f>Pivot!AH1760</f>
        <v>55673</v>
      </c>
      <c r="L1771" s="11"/>
      <c r="M1771" s="12" t="str">
        <f>Pivot!AI1760</f>
        <v>▲ Active
13/03/2018 -</v>
      </c>
      <c r="N1771" s="178">
        <f>Pivot!AJ1760</f>
        <v>6</v>
      </c>
      <c r="O1771" s="179"/>
    </row>
    <row r="1772" spans="3:15" ht="30" customHeight="1" x14ac:dyDescent="0.25">
      <c r="C1772" s="10" t="str">
        <f>Pivot!AD1761</f>
        <v>00-27563172</v>
      </c>
      <c r="D1772" s="11"/>
      <c r="E1772" s="12" t="str">
        <f>Pivot!AE1761</f>
        <v>♂ Sandra Clarke
48 | Master</v>
      </c>
      <c r="F1772" s="11"/>
      <c r="G1772" s="12" t="str">
        <f>Pivot!AF1761</f>
        <v>System Administrator
IT</v>
      </c>
      <c r="H1772" s="11"/>
      <c r="I1772" s="12" t="str">
        <f>Pivot!AG1761</f>
        <v>🏢 New York City
New York</v>
      </c>
      <c r="J1772" s="11"/>
      <c r="K1772" s="13">
        <f>Pivot!AH1761</f>
        <v>78099</v>
      </c>
      <c r="L1772" s="11"/>
      <c r="M1772" s="12" t="str">
        <f>Pivot!AI1761</f>
        <v>▲ Active
15/12/2017 -</v>
      </c>
      <c r="N1772" s="178">
        <f>Pivot!AJ1761</f>
        <v>7</v>
      </c>
      <c r="O1772" s="179"/>
    </row>
    <row r="1773" spans="3:15" ht="30" customHeight="1" x14ac:dyDescent="0.25">
      <c r="C1773" s="10" t="str">
        <f>Pivot!AD1762</f>
        <v>00-27573415</v>
      </c>
      <c r="D1773" s="11"/>
      <c r="E1773" s="12" t="str">
        <f>Pivot!AE1762</f>
        <v>♀ Margaret Hughes
41 | Bachelor</v>
      </c>
      <c r="F1773" s="11"/>
      <c r="G1773" s="12" t="str">
        <f>Pivot!AF1762</f>
        <v>Inventory Specialist
Operations</v>
      </c>
      <c r="H1773" s="11"/>
      <c r="I1773" s="12" t="str">
        <f>Pivot!AG1762</f>
        <v>🏢 New York City
New York</v>
      </c>
      <c r="J1773" s="11"/>
      <c r="K1773" s="13">
        <f>Pivot!AH1762</f>
        <v>53532</v>
      </c>
      <c r="L1773" s="11"/>
      <c r="M1773" s="12" t="str">
        <f>Pivot!AI1762</f>
        <v>▲ Active
19/10/2023 -</v>
      </c>
      <c r="N1773" s="178">
        <f>Pivot!AJ1762</f>
        <v>1</v>
      </c>
      <c r="O1773" s="179"/>
    </row>
    <row r="1774" spans="3:15" ht="30" customHeight="1" x14ac:dyDescent="0.25">
      <c r="C1774" s="10" t="str">
        <f>Pivot!AD1763</f>
        <v>00-27593505</v>
      </c>
      <c r="D1774" s="11"/>
      <c r="E1774" s="12" t="str">
        <f>Pivot!AE1763</f>
        <v>♂ Briana Harvey
32 | High School</v>
      </c>
      <c r="F1774" s="11"/>
      <c r="G1774" s="12" t="str">
        <f>Pivot!AF1763</f>
        <v>IT Support Specialist
IT</v>
      </c>
      <c r="H1774" s="11"/>
      <c r="I1774" s="12" t="str">
        <f>Pivot!AG1763</f>
        <v>🏢 New York City
New York</v>
      </c>
      <c r="J1774" s="11"/>
      <c r="K1774" s="13">
        <f>Pivot!AH1763</f>
        <v>59445</v>
      </c>
      <c r="L1774" s="11"/>
      <c r="M1774" s="12" t="str">
        <f>Pivot!AI1763</f>
        <v>▲ Active
08/04/2017 -</v>
      </c>
      <c r="N1774" s="178">
        <f>Pivot!AJ1763</f>
        <v>7</v>
      </c>
      <c r="O1774" s="179"/>
    </row>
    <row r="1775" spans="3:15" ht="30" customHeight="1" x14ac:dyDescent="0.25">
      <c r="C1775" s="10" t="str">
        <f>Pivot!AD1764</f>
        <v>00-27601200</v>
      </c>
      <c r="D1775" s="11"/>
      <c r="E1775" s="12" t="str">
        <f>Pivot!AE1764</f>
        <v>♂ Selena Chen
35 | Master</v>
      </c>
      <c r="F1775" s="11"/>
      <c r="G1775" s="12" t="str">
        <f>Pivot!AF1764</f>
        <v>Sales Consultant
Sales</v>
      </c>
      <c r="H1775" s="11"/>
      <c r="I1775" s="12" t="str">
        <f>Pivot!AG1764</f>
        <v>🏠 Richmond
Virginia</v>
      </c>
      <c r="J1775" s="11"/>
      <c r="K1775" s="13">
        <f>Pivot!AH1764</f>
        <v>81369</v>
      </c>
      <c r="L1775" s="11"/>
      <c r="M1775" s="12" t="str">
        <f>Pivot!AI1764</f>
        <v>▲ Active
19/03/2024 -</v>
      </c>
      <c r="N1775" s="178">
        <f>Pivot!AJ1764</f>
        <v>0</v>
      </c>
      <c r="O1775" s="179"/>
    </row>
    <row r="1776" spans="3:15" ht="30" customHeight="1" x14ac:dyDescent="0.25">
      <c r="C1776" s="10" t="str">
        <f>Pivot!AD1765</f>
        <v>00-27609040</v>
      </c>
      <c r="D1776" s="11"/>
      <c r="E1776" s="12" t="str">
        <f>Pivot!AE1765</f>
        <v>♀ Isabella Dawson
38 | Bachelor</v>
      </c>
      <c r="F1776" s="11"/>
      <c r="G1776" s="12" t="str">
        <f>Pivot!AF1765</f>
        <v>Customer Service Representative
Customer Service</v>
      </c>
      <c r="H1776" s="11"/>
      <c r="I1776" s="12" t="str">
        <f>Pivot!AG1765</f>
        <v>🏠 Grand Rapids
Michigan</v>
      </c>
      <c r="J1776" s="11"/>
      <c r="K1776" s="13">
        <f>Pivot!AH1765</f>
        <v>60622</v>
      </c>
      <c r="L1776" s="11"/>
      <c r="M1776" s="12" t="str">
        <f>Pivot!AI1765</f>
        <v>▲ Active
26/04/2018 -</v>
      </c>
      <c r="N1776" s="178">
        <f>Pivot!AJ1765</f>
        <v>6</v>
      </c>
      <c r="O1776" s="179"/>
    </row>
    <row r="1777" spans="3:15" ht="30" customHeight="1" x14ac:dyDescent="0.25">
      <c r="C1777" s="10" t="str">
        <f>Pivot!AD1766</f>
        <v>00-27613681</v>
      </c>
      <c r="D1777" s="11"/>
      <c r="E1777" s="12" t="str">
        <f>Pivot!AE1766</f>
        <v>♂ Amanda Beltran
46 | Bachelor</v>
      </c>
      <c r="F1777" s="11"/>
      <c r="G1777" s="12" t="str">
        <f>Pivot!AF1766</f>
        <v>HR Coordinator
HR</v>
      </c>
      <c r="H1777" s="11"/>
      <c r="I1777" s="12" t="str">
        <f>Pivot!AG1766</f>
        <v>🏠 Warren
Michigan</v>
      </c>
      <c r="J1777" s="11"/>
      <c r="K1777" s="13">
        <f>Pivot!AH1766</f>
        <v>71058</v>
      </c>
      <c r="L1777" s="11"/>
      <c r="M1777" s="12" t="str">
        <f>Pivot!AI1766</f>
        <v>▲ Active
20/10/2024 -</v>
      </c>
      <c r="N1777" s="178">
        <f>Pivot!AJ1766</f>
        <v>0</v>
      </c>
      <c r="O1777" s="179"/>
    </row>
    <row r="1778" spans="3:15" ht="30" customHeight="1" x14ac:dyDescent="0.25">
      <c r="C1778" s="10" t="str">
        <f>Pivot!AD1767</f>
        <v>00-27616344</v>
      </c>
      <c r="D1778" s="11"/>
      <c r="E1778" s="12" t="str">
        <f>Pivot!AE1767</f>
        <v>♂ John Gutierrez
40 | Master</v>
      </c>
      <c r="F1778" s="11"/>
      <c r="G1778" s="12" t="str">
        <f>Pivot!AF1767</f>
        <v>Software Developer
IT</v>
      </c>
      <c r="H1778" s="11"/>
      <c r="I1778" s="12" t="str">
        <f>Pivot!AG1767</f>
        <v>🏢 Buffalo
New York</v>
      </c>
      <c r="J1778" s="11"/>
      <c r="K1778" s="13">
        <f>Pivot!AH1767</f>
        <v>100905</v>
      </c>
      <c r="L1778" s="11"/>
      <c r="M1778" s="12" t="str">
        <f>Pivot!AI1767</f>
        <v>▲ Active
12/01/2024 -</v>
      </c>
      <c r="N1778" s="178">
        <f>Pivot!AJ1767</f>
        <v>1</v>
      </c>
      <c r="O1778" s="179"/>
    </row>
    <row r="1779" spans="3:15" ht="30" customHeight="1" x14ac:dyDescent="0.25">
      <c r="C1779" s="10" t="str">
        <f>Pivot!AD1768</f>
        <v>00-27621753</v>
      </c>
      <c r="D1779" s="11"/>
      <c r="E1779" s="12" t="str">
        <f>Pivot!AE1768</f>
        <v>♀ Alexander Johnson
45 | High School</v>
      </c>
      <c r="F1779" s="11"/>
      <c r="G1779" s="12" t="str">
        <f>Pivot!AF1768</f>
        <v>Help Desk Technician
Customer Service</v>
      </c>
      <c r="H1779" s="11"/>
      <c r="I1779" s="12" t="str">
        <f>Pivot!AG1768</f>
        <v>🏢 Buffalo
New York</v>
      </c>
      <c r="J1779" s="11"/>
      <c r="K1779" s="13">
        <f>Pivot!AH1768</f>
        <v>73220</v>
      </c>
      <c r="L1779" s="11"/>
      <c r="M1779" s="12" t="str">
        <f>Pivot!AI1768</f>
        <v>▲ Active
22/03/2017 -</v>
      </c>
      <c r="N1779" s="178">
        <f>Pivot!AJ1768</f>
        <v>7</v>
      </c>
      <c r="O1779" s="179"/>
    </row>
    <row r="1780" spans="3:15" ht="30" customHeight="1" x14ac:dyDescent="0.25">
      <c r="C1780" s="10" t="str">
        <f>Pivot!AD1769</f>
        <v>00-27650310</v>
      </c>
      <c r="D1780" s="11"/>
      <c r="E1780" s="12" t="str">
        <f>Pivot!AE1769</f>
        <v>♂ Kimberly Bass
50 | High School</v>
      </c>
      <c r="F1780" s="11"/>
      <c r="G1780" s="12" t="str">
        <f>Pivot!AF1769</f>
        <v>Inventory Specialist
Operations</v>
      </c>
      <c r="H1780" s="11"/>
      <c r="I1780" s="12" t="str">
        <f>Pivot!AG1769</f>
        <v>🏠 Chicago
Illinois</v>
      </c>
      <c r="J1780" s="11"/>
      <c r="K1780" s="13">
        <f>Pivot!AH1769</f>
        <v>61697</v>
      </c>
      <c r="L1780" s="11"/>
      <c r="M1780" s="12" t="str">
        <f>Pivot!AI1769</f>
        <v>▲ Active
17/10/2020 -</v>
      </c>
      <c r="N1780" s="178">
        <f>Pivot!AJ1769</f>
        <v>4</v>
      </c>
      <c r="O1780" s="179"/>
    </row>
    <row r="1781" spans="3:15" ht="30" customHeight="1" x14ac:dyDescent="0.25">
      <c r="C1781" s="10" t="str">
        <f>Pivot!AD1770</f>
        <v>00-27655789</v>
      </c>
      <c r="D1781" s="11"/>
      <c r="E1781" s="12" t="str">
        <f>Pivot!AE1770</f>
        <v>♀ Samantha Dunn
40 | Bachelor</v>
      </c>
      <c r="F1781" s="11"/>
      <c r="G1781" s="12" t="str">
        <f>Pivot!AF1770</f>
        <v>Sales Consultant
Sales</v>
      </c>
      <c r="H1781" s="11"/>
      <c r="I1781" s="12" t="str">
        <f>Pivot!AG1770</f>
        <v>🏢 New York City
New York</v>
      </c>
      <c r="J1781" s="11"/>
      <c r="K1781" s="13">
        <f>Pivot!AH1770</f>
        <v>93081</v>
      </c>
      <c r="L1781" s="11"/>
      <c r="M1781" s="12" t="str">
        <f>Pivot!AI1770</f>
        <v>▲ Active
10/10/2017 -</v>
      </c>
      <c r="N1781" s="178">
        <f>Pivot!AJ1770</f>
        <v>7</v>
      </c>
      <c r="O1781" s="179"/>
    </row>
    <row r="1782" spans="3:15" ht="30" customHeight="1" x14ac:dyDescent="0.25">
      <c r="C1782" s="10" t="str">
        <f>Pivot!AD1771</f>
        <v>00-27659164</v>
      </c>
      <c r="D1782" s="11"/>
      <c r="E1782" s="12" t="str">
        <f>Pivot!AE1771</f>
        <v>♀ Steve Norris
42 | Bachelor</v>
      </c>
      <c r="F1782" s="11"/>
      <c r="G1782" s="12" t="str">
        <f>Pivot!AF1771</f>
        <v>Logistics Coordinator
Operations</v>
      </c>
      <c r="H1782" s="11"/>
      <c r="I1782" s="12" t="str">
        <f>Pivot!AG1771</f>
        <v>🏢 New York City
New York</v>
      </c>
      <c r="J1782" s="11"/>
      <c r="K1782" s="13">
        <f>Pivot!AH1771</f>
        <v>55201</v>
      </c>
      <c r="L1782" s="11"/>
      <c r="M1782" s="12" t="str">
        <f>Pivot!AI1771</f>
        <v>▲ Active
05/01/2024 -</v>
      </c>
      <c r="N1782" s="178">
        <f>Pivot!AJ1771</f>
        <v>1</v>
      </c>
      <c r="O1782" s="179"/>
    </row>
    <row r="1783" spans="3:15" ht="30" customHeight="1" x14ac:dyDescent="0.25">
      <c r="C1783" s="10" t="str">
        <f>Pivot!AD1772</f>
        <v>00-27676124</v>
      </c>
      <c r="D1783" s="11"/>
      <c r="E1783" s="12" t="str">
        <f>Pivot!AE1772</f>
        <v>♀ Ricardo Jones
53 | Master</v>
      </c>
      <c r="F1783" s="11"/>
      <c r="G1783" s="12" t="str">
        <f>Pivot!AF1772</f>
        <v>Operations Analyst
Operations</v>
      </c>
      <c r="H1783" s="11"/>
      <c r="I1783" s="12" t="str">
        <f>Pivot!AG1772</f>
        <v>🏠 Warren
Michigan</v>
      </c>
      <c r="J1783" s="11"/>
      <c r="K1783" s="13">
        <f>Pivot!AH1772</f>
        <v>86381</v>
      </c>
      <c r="L1783" s="11"/>
      <c r="M1783" s="12" t="str">
        <f>Pivot!AI1772</f>
        <v>▲ Active
14/06/2018 -</v>
      </c>
      <c r="N1783" s="178">
        <f>Pivot!AJ1772</f>
        <v>6</v>
      </c>
      <c r="O1783" s="179"/>
    </row>
    <row r="1784" spans="3:15" ht="30" customHeight="1" x14ac:dyDescent="0.25">
      <c r="C1784" s="10" t="str">
        <f>Pivot!AD1773</f>
        <v>00-27682464</v>
      </c>
      <c r="D1784" s="11"/>
      <c r="E1784" s="12" t="str">
        <f>Pivot!AE1773</f>
        <v>♀ Lauren Liu
28 | Bachelor</v>
      </c>
      <c r="F1784" s="11"/>
      <c r="G1784" s="12" t="str">
        <f>Pivot!AF1773</f>
        <v>Sales Representative
Sales</v>
      </c>
      <c r="H1784" s="11"/>
      <c r="I1784" s="12" t="str">
        <f>Pivot!AG1773</f>
        <v>🏢 Buffalo
New York</v>
      </c>
      <c r="J1784" s="11"/>
      <c r="K1784" s="13">
        <f>Pivot!AH1773</f>
        <v>73206</v>
      </c>
      <c r="L1784" s="11"/>
      <c r="M1784" s="12" t="str">
        <f>Pivot!AI1773</f>
        <v>▲ Active
01/11/2017 -</v>
      </c>
      <c r="N1784" s="178">
        <f>Pivot!AJ1773</f>
        <v>7</v>
      </c>
      <c r="O1784" s="179"/>
    </row>
    <row r="1785" spans="3:15" ht="30" customHeight="1" x14ac:dyDescent="0.25">
      <c r="C1785" s="10" t="str">
        <f>Pivot!AD1774</f>
        <v>00-27689263</v>
      </c>
      <c r="D1785" s="11"/>
      <c r="E1785" s="12" t="str">
        <f>Pivot!AE1774</f>
        <v>♂ Kristi Jimenez
22 | Master</v>
      </c>
      <c r="F1785" s="11"/>
      <c r="G1785" s="12" t="str">
        <f>Pivot!AF1774</f>
        <v>System Administrator
IT</v>
      </c>
      <c r="H1785" s="11"/>
      <c r="I1785" s="12" t="str">
        <f>Pivot!AG1774</f>
        <v>🏢 New York City
New York</v>
      </c>
      <c r="J1785" s="11"/>
      <c r="K1785" s="13">
        <f>Pivot!AH1774</f>
        <v>67282</v>
      </c>
      <c r="L1785" s="11"/>
      <c r="M1785" s="12" t="str">
        <f>Pivot!AI1774</f>
        <v>▲ Active
24/05/2016 -</v>
      </c>
      <c r="N1785" s="178">
        <f>Pivot!AJ1774</f>
        <v>8</v>
      </c>
      <c r="O1785" s="179"/>
    </row>
    <row r="1786" spans="3:15" ht="30" customHeight="1" x14ac:dyDescent="0.25">
      <c r="C1786" s="10" t="str">
        <f>Pivot!AD1775</f>
        <v>00-27698856</v>
      </c>
      <c r="D1786" s="11"/>
      <c r="E1786" s="12" t="str">
        <f>Pivot!AE1775</f>
        <v>♀ Eugene Anderson
54 | Master</v>
      </c>
      <c r="F1786" s="11"/>
      <c r="G1786" s="12" t="str">
        <f>Pivot!AF1775</f>
        <v>Operations Analyst
Operations</v>
      </c>
      <c r="H1786" s="11"/>
      <c r="I1786" s="12" t="str">
        <f>Pivot!AG1775</f>
        <v>🏢 Buffalo
New York</v>
      </c>
      <c r="J1786" s="11"/>
      <c r="K1786" s="13">
        <f>Pivot!AH1775</f>
        <v>83659</v>
      </c>
      <c r="L1786" s="11"/>
      <c r="M1786" s="12" t="str">
        <f>Pivot!AI1775</f>
        <v>▲ Active
15/07/2020 -</v>
      </c>
      <c r="N1786" s="178">
        <f>Pivot!AJ1775</f>
        <v>4</v>
      </c>
      <c r="O1786" s="179"/>
    </row>
    <row r="1787" spans="3:15" ht="30" customHeight="1" x14ac:dyDescent="0.25">
      <c r="C1787" s="10" t="str">
        <f>Pivot!AD1776</f>
        <v>00-27702023</v>
      </c>
      <c r="D1787" s="11"/>
      <c r="E1787" s="12" t="str">
        <f>Pivot!AE1776</f>
        <v>♂ Thomas Daniel
30 | Bachelor</v>
      </c>
      <c r="F1787" s="11"/>
      <c r="G1787" s="12" t="str">
        <f>Pivot!AF1776</f>
        <v>Logistics Coordinator
Operations</v>
      </c>
      <c r="H1787" s="11"/>
      <c r="I1787" s="12" t="str">
        <f>Pivot!AG1776</f>
        <v>🏢 Buffalo
New York</v>
      </c>
      <c r="J1787" s="11"/>
      <c r="K1787" s="13">
        <f>Pivot!AH1776</f>
        <v>71008</v>
      </c>
      <c r="L1787" s="11"/>
      <c r="M1787" s="12" t="str">
        <f>Pivot!AI1776</f>
        <v>▲ Active
19/02/2016 -</v>
      </c>
      <c r="N1787" s="178">
        <f>Pivot!AJ1776</f>
        <v>8</v>
      </c>
      <c r="O1787" s="179"/>
    </row>
    <row r="1788" spans="3:15" ht="30" customHeight="1" x14ac:dyDescent="0.25">
      <c r="C1788" s="10" t="str">
        <f>Pivot!AD1777</f>
        <v>00-27705074</v>
      </c>
      <c r="D1788" s="11"/>
      <c r="E1788" s="12" t="str">
        <f>Pivot!AE1777</f>
        <v>♀ Juan Daniels
21 | Bachelor</v>
      </c>
      <c r="F1788" s="11"/>
      <c r="G1788" s="12" t="str">
        <f>Pivot!AF1777</f>
        <v>Logistics Coordinator
Operations</v>
      </c>
      <c r="H1788" s="11"/>
      <c r="I1788" s="12" t="str">
        <f>Pivot!AG1777</f>
        <v>🏢 New York City
New York</v>
      </c>
      <c r="J1788" s="11"/>
      <c r="K1788" s="13">
        <f>Pivot!AH1777</f>
        <v>57789</v>
      </c>
      <c r="L1788" s="11"/>
      <c r="M1788" s="12" t="str">
        <f>Pivot!AI1777</f>
        <v>▼ Terminated
13/09/2017 - 11/03/2018</v>
      </c>
      <c r="N1788" s="178">
        <f>Pivot!AJ1777</f>
        <v>0</v>
      </c>
      <c r="O1788" s="179"/>
    </row>
    <row r="1789" spans="3:15" ht="30" customHeight="1" x14ac:dyDescent="0.25">
      <c r="C1789" s="10" t="str">
        <f>Pivot!AD1778</f>
        <v>00-27705940</v>
      </c>
      <c r="D1789" s="11"/>
      <c r="E1789" s="12" t="str">
        <f>Pivot!AE1778</f>
        <v>♂ Katherine Jackson
44 | Bachelor</v>
      </c>
      <c r="F1789" s="11"/>
      <c r="G1789" s="12" t="str">
        <f>Pivot!AF1778</f>
        <v>Content Creator
Marketing</v>
      </c>
      <c r="H1789" s="11"/>
      <c r="I1789" s="12" t="str">
        <f>Pivot!AG1778</f>
        <v>🏢 Rochester
New York</v>
      </c>
      <c r="J1789" s="11"/>
      <c r="K1789" s="13">
        <f>Pivot!AH1778</f>
        <v>64867</v>
      </c>
      <c r="L1789" s="11"/>
      <c r="M1789" s="12" t="str">
        <f>Pivot!AI1778</f>
        <v>▲ Active
23/05/2016 -</v>
      </c>
      <c r="N1789" s="178">
        <f>Pivot!AJ1778</f>
        <v>8</v>
      </c>
      <c r="O1789" s="179"/>
    </row>
    <row r="1790" spans="3:15" ht="30" customHeight="1" x14ac:dyDescent="0.25">
      <c r="C1790" s="10" t="str">
        <f>Pivot!AD1779</f>
        <v>00-27719312</v>
      </c>
      <c r="D1790" s="11"/>
      <c r="E1790" s="12" t="str">
        <f>Pivot!AE1779</f>
        <v>♀ Joanna Green
43 | PhD</v>
      </c>
      <c r="F1790" s="11"/>
      <c r="G1790" s="12" t="str">
        <f>Pivot!AF1779</f>
        <v>Sales Consultant
Sales</v>
      </c>
      <c r="H1790" s="11"/>
      <c r="I1790" s="12" t="str">
        <f>Pivot!AG1779</f>
        <v>🏢 Rochester
New York</v>
      </c>
      <c r="J1790" s="11"/>
      <c r="K1790" s="13">
        <f>Pivot!AH1779</f>
        <v>102116</v>
      </c>
      <c r="L1790" s="11"/>
      <c r="M1790" s="12" t="str">
        <f>Pivot!AI1779</f>
        <v>▲ Active
12/10/2022 -</v>
      </c>
      <c r="N1790" s="178">
        <f>Pivot!AJ1779</f>
        <v>2</v>
      </c>
      <c r="O1790" s="179"/>
    </row>
    <row r="1791" spans="3:15" ht="30" customHeight="1" x14ac:dyDescent="0.25">
      <c r="C1791" s="10" t="str">
        <f>Pivot!AD1780</f>
        <v>00-27738187</v>
      </c>
      <c r="D1791" s="11"/>
      <c r="E1791" s="12" t="str">
        <f>Pivot!AE1780</f>
        <v>♂ Stephen Thomas
55 | Master</v>
      </c>
      <c r="F1791" s="11"/>
      <c r="G1791" s="12" t="str">
        <f>Pivot!AF1780</f>
        <v>Sales Specialist
Sales</v>
      </c>
      <c r="H1791" s="11"/>
      <c r="I1791" s="12" t="str">
        <f>Pivot!AG1780</f>
        <v>🏢 New York City
New York</v>
      </c>
      <c r="J1791" s="11"/>
      <c r="K1791" s="13">
        <f>Pivot!AH1780</f>
        <v>57739</v>
      </c>
      <c r="L1791" s="11"/>
      <c r="M1791" s="12" t="str">
        <f>Pivot!AI1780</f>
        <v>▼ Terminated
16/03/2017 - 17/11/2018</v>
      </c>
      <c r="N1791" s="178">
        <f>Pivot!AJ1780</f>
        <v>1</v>
      </c>
      <c r="O1791" s="179"/>
    </row>
    <row r="1792" spans="3:15" ht="30" customHeight="1" x14ac:dyDescent="0.25">
      <c r="C1792" s="10" t="str">
        <f>Pivot!AD1781</f>
        <v>00-27740248</v>
      </c>
      <c r="D1792" s="11"/>
      <c r="E1792" s="12" t="str">
        <f>Pivot!AE1781</f>
        <v>♀ Brian Kim
44 | Bachelor</v>
      </c>
      <c r="F1792" s="11"/>
      <c r="G1792" s="12" t="str">
        <f>Pivot!AF1781</f>
        <v>Help Desk Technician
Customer Service</v>
      </c>
      <c r="H1792" s="11"/>
      <c r="I1792" s="12" t="str">
        <f>Pivot!AG1781</f>
        <v>🏠 Pittsburgh
Pennsylvania</v>
      </c>
      <c r="J1792" s="11"/>
      <c r="K1792" s="13">
        <f>Pivot!AH1781</f>
        <v>76265</v>
      </c>
      <c r="L1792" s="11"/>
      <c r="M1792" s="12" t="str">
        <f>Pivot!AI1781</f>
        <v>▼ Terminated
22/11/2019 - 23/08/2022</v>
      </c>
      <c r="N1792" s="178">
        <f>Pivot!AJ1781</f>
        <v>2</v>
      </c>
      <c r="O1792" s="179"/>
    </row>
    <row r="1793" spans="3:15" ht="30" customHeight="1" x14ac:dyDescent="0.25">
      <c r="C1793" s="10" t="str">
        <f>Pivot!AD1782</f>
        <v>00-27742113</v>
      </c>
      <c r="D1793" s="11"/>
      <c r="E1793" s="12" t="str">
        <f>Pivot!AE1782</f>
        <v>♂ Cindy Dixon
37 | Master</v>
      </c>
      <c r="F1793" s="11"/>
      <c r="G1793" s="12" t="str">
        <f>Pivot!AF1782</f>
        <v>System Administrator
IT</v>
      </c>
      <c r="H1793" s="11"/>
      <c r="I1793" s="12" t="str">
        <f>Pivot!AG1782</f>
        <v>🏢 New York City
New York</v>
      </c>
      <c r="J1793" s="11"/>
      <c r="K1793" s="13">
        <f>Pivot!AH1782</f>
        <v>71432</v>
      </c>
      <c r="L1793" s="11"/>
      <c r="M1793" s="12" t="str">
        <f>Pivot!AI1782</f>
        <v>▲ Active
07/03/2018 -</v>
      </c>
      <c r="N1793" s="178">
        <f>Pivot!AJ1782</f>
        <v>6</v>
      </c>
      <c r="O1793" s="179"/>
    </row>
    <row r="1794" spans="3:15" ht="30" customHeight="1" x14ac:dyDescent="0.25">
      <c r="C1794" s="10" t="str">
        <f>Pivot!AD1783</f>
        <v>00-27743740</v>
      </c>
      <c r="D1794" s="11"/>
      <c r="E1794" s="12" t="str">
        <f>Pivot!AE1783</f>
        <v>♂ Jessica Ward
45 | Bachelor</v>
      </c>
      <c r="F1794" s="11"/>
      <c r="G1794" s="12" t="str">
        <f>Pivot!AF1783</f>
        <v>Operations Analyst
Operations</v>
      </c>
      <c r="H1794" s="11"/>
      <c r="I1794" s="12" t="str">
        <f>Pivot!AG1783</f>
        <v>🏠 Detroit
Michigan</v>
      </c>
      <c r="J1794" s="11"/>
      <c r="K1794" s="13">
        <f>Pivot!AH1783</f>
        <v>88226</v>
      </c>
      <c r="L1794" s="11"/>
      <c r="M1794" s="12" t="str">
        <f>Pivot!AI1783</f>
        <v>▲ Active
25/10/2023 -</v>
      </c>
      <c r="N1794" s="178">
        <f>Pivot!AJ1783</f>
        <v>1</v>
      </c>
      <c r="O1794" s="179"/>
    </row>
    <row r="1795" spans="3:15" ht="30" customHeight="1" x14ac:dyDescent="0.25">
      <c r="C1795" s="10" t="str">
        <f>Pivot!AD1784</f>
        <v>00-27748209</v>
      </c>
      <c r="D1795" s="11"/>
      <c r="E1795" s="12" t="str">
        <f>Pivot!AE1784</f>
        <v>♀ Zachary Gonzalez
63 | PhD</v>
      </c>
      <c r="F1795" s="11"/>
      <c r="G1795" s="12" t="str">
        <f>Pivot!AF1784</f>
        <v>Sales Manager
Sales</v>
      </c>
      <c r="H1795" s="11"/>
      <c r="I1795" s="12" t="str">
        <f>Pivot!AG1784</f>
        <v>🏠 Pittsburgh
Pennsylvania</v>
      </c>
      <c r="J1795" s="11"/>
      <c r="K1795" s="13">
        <f>Pivot!AH1784</f>
        <v>99440</v>
      </c>
      <c r="L1795" s="11"/>
      <c r="M1795" s="12" t="str">
        <f>Pivot!AI1784</f>
        <v>▲ Active
29/06/2015 -</v>
      </c>
      <c r="N1795" s="178">
        <f>Pivot!AJ1784</f>
        <v>9</v>
      </c>
      <c r="O1795" s="179"/>
    </row>
    <row r="1796" spans="3:15" ht="30" customHeight="1" x14ac:dyDescent="0.25">
      <c r="C1796" s="10" t="str">
        <f>Pivot!AD1785</f>
        <v>00-27755795</v>
      </c>
      <c r="D1796" s="11"/>
      <c r="E1796" s="12" t="str">
        <f>Pivot!AE1785</f>
        <v>♂ Michael Beard
58 | Master</v>
      </c>
      <c r="F1796" s="11"/>
      <c r="G1796" s="12" t="str">
        <f>Pivot!AF1785</f>
        <v>Operations Analyst
Operations</v>
      </c>
      <c r="H1796" s="11"/>
      <c r="I1796" s="12" t="str">
        <f>Pivot!AG1785</f>
        <v>🏢 Rochester
New York</v>
      </c>
      <c r="J1796" s="11"/>
      <c r="K1796" s="13">
        <f>Pivot!AH1785</f>
        <v>91813</v>
      </c>
      <c r="L1796" s="11"/>
      <c r="M1796" s="12" t="str">
        <f>Pivot!AI1785</f>
        <v>▲ Active
03/12/2017 -</v>
      </c>
      <c r="N1796" s="178">
        <f>Pivot!AJ1785</f>
        <v>7</v>
      </c>
      <c r="O1796" s="179"/>
    </row>
    <row r="1797" spans="3:15" ht="30" customHeight="1" x14ac:dyDescent="0.25">
      <c r="C1797" s="10" t="str">
        <f>Pivot!AD1786</f>
        <v>00-27767441</v>
      </c>
      <c r="D1797" s="11"/>
      <c r="E1797" s="12" t="str">
        <f>Pivot!AE1786</f>
        <v>♀ Tammy Rosario
52 | Bachelor</v>
      </c>
      <c r="F1797" s="11"/>
      <c r="G1797" s="12" t="str">
        <f>Pivot!AF1786</f>
        <v>Logistics Coordinator
Operations</v>
      </c>
      <c r="H1797" s="11"/>
      <c r="I1797" s="12" t="str">
        <f>Pivot!AG1786</f>
        <v>🏢 New York City
New York</v>
      </c>
      <c r="J1797" s="11"/>
      <c r="K1797" s="13">
        <f>Pivot!AH1786</f>
        <v>64608</v>
      </c>
      <c r="L1797" s="11"/>
      <c r="M1797" s="12" t="str">
        <f>Pivot!AI1786</f>
        <v>▲ Active
11/02/2020 -</v>
      </c>
      <c r="N1797" s="178">
        <f>Pivot!AJ1786</f>
        <v>4</v>
      </c>
      <c r="O1797" s="179"/>
    </row>
    <row r="1798" spans="3:15" ht="30" customHeight="1" x14ac:dyDescent="0.25">
      <c r="C1798" s="10" t="str">
        <f>Pivot!AD1787</f>
        <v>00-27770796</v>
      </c>
      <c r="D1798" s="11"/>
      <c r="E1798" s="12" t="str">
        <f>Pivot!AE1787</f>
        <v>♀ Jodi Bradford
48 | Bachelor</v>
      </c>
      <c r="F1798" s="11"/>
      <c r="G1798" s="12" t="str">
        <f>Pivot!AF1787</f>
        <v>System Administrator
IT</v>
      </c>
      <c r="H1798" s="11"/>
      <c r="I1798" s="12" t="str">
        <f>Pivot!AG1787</f>
        <v>🏢 Buffalo
New York</v>
      </c>
      <c r="J1798" s="11"/>
      <c r="K1798" s="13">
        <f>Pivot!AH1787</f>
        <v>73477</v>
      </c>
      <c r="L1798" s="11"/>
      <c r="M1798" s="12" t="str">
        <f>Pivot!AI1787</f>
        <v>▲ Active
03/11/2017 -</v>
      </c>
      <c r="N1798" s="178">
        <f>Pivot!AJ1787</f>
        <v>7</v>
      </c>
      <c r="O1798" s="179"/>
    </row>
    <row r="1799" spans="3:15" ht="30" customHeight="1" x14ac:dyDescent="0.25">
      <c r="C1799" s="10" t="str">
        <f>Pivot!AD1788</f>
        <v>00-27775673</v>
      </c>
      <c r="D1799" s="11"/>
      <c r="E1799" s="12" t="str">
        <f>Pivot!AE1788</f>
        <v>♀ Matthew Young
45 | Bachelor</v>
      </c>
      <c r="F1799" s="11"/>
      <c r="G1799" s="12" t="str">
        <f>Pivot!AF1788</f>
        <v>Sales Specialist
Sales</v>
      </c>
      <c r="H1799" s="11"/>
      <c r="I1799" s="12" t="str">
        <f>Pivot!AG1788</f>
        <v>🏢 New York City
New York</v>
      </c>
      <c r="J1799" s="11"/>
      <c r="K1799" s="13">
        <f>Pivot!AH1788</f>
        <v>60646</v>
      </c>
      <c r="L1799" s="11"/>
      <c r="M1799" s="12" t="str">
        <f>Pivot!AI1788</f>
        <v>▲ Active
27/07/2017 -</v>
      </c>
      <c r="N1799" s="178">
        <f>Pivot!AJ1788</f>
        <v>7</v>
      </c>
      <c r="O1799" s="179"/>
    </row>
    <row r="1800" spans="3:15" ht="30" customHeight="1" x14ac:dyDescent="0.25">
      <c r="C1800" s="10" t="str">
        <f>Pivot!AD1789</f>
        <v>00-27785402</v>
      </c>
      <c r="D1800" s="11"/>
      <c r="E1800" s="12" t="str">
        <f>Pivot!AE1789</f>
        <v>♂ Marcus Johnson
24 | High School</v>
      </c>
      <c r="F1800" s="11"/>
      <c r="G1800" s="12" t="str">
        <f>Pivot!AF1789</f>
        <v>Customer Service Representative
Customer Service</v>
      </c>
      <c r="H1800" s="11"/>
      <c r="I1800" s="12" t="str">
        <f>Pivot!AG1789</f>
        <v>🏢 New York City
New York</v>
      </c>
      <c r="J1800" s="11"/>
      <c r="K1800" s="13">
        <f>Pivot!AH1789</f>
        <v>61574</v>
      </c>
      <c r="L1800" s="11"/>
      <c r="M1800" s="12" t="str">
        <f>Pivot!AI1789</f>
        <v>▲ Active
16/08/2022 -</v>
      </c>
      <c r="N1800" s="178">
        <f>Pivot!AJ1789</f>
        <v>2</v>
      </c>
      <c r="O1800" s="179"/>
    </row>
    <row r="1801" spans="3:15" ht="30" customHeight="1" x14ac:dyDescent="0.25">
      <c r="C1801" s="10" t="str">
        <f>Pivot!AD1790</f>
        <v>00-27786534</v>
      </c>
      <c r="D1801" s="11"/>
      <c r="E1801" s="12" t="str">
        <f>Pivot!AE1790</f>
        <v>♂ Robert Mendoza
37 | Bachelor</v>
      </c>
      <c r="F1801" s="11"/>
      <c r="G1801" s="12" t="str">
        <f>Pivot!AF1790</f>
        <v>Accounts Payable Specialist
Finance</v>
      </c>
      <c r="H1801" s="11"/>
      <c r="I1801" s="12" t="str">
        <f>Pivot!AG1790</f>
        <v>🏢 New York City
New York</v>
      </c>
      <c r="J1801" s="11"/>
      <c r="K1801" s="13">
        <f>Pivot!AH1790</f>
        <v>63629</v>
      </c>
      <c r="L1801" s="11"/>
      <c r="M1801" s="12" t="str">
        <f>Pivot!AI1790</f>
        <v>▲ Active
16/06/2023 -</v>
      </c>
      <c r="N1801" s="178">
        <f>Pivot!AJ1790</f>
        <v>1</v>
      </c>
      <c r="O1801" s="179"/>
    </row>
    <row r="1802" spans="3:15" ht="30" customHeight="1" x14ac:dyDescent="0.25">
      <c r="C1802" s="10" t="str">
        <f>Pivot!AD1791</f>
        <v>00-27789051</v>
      </c>
      <c r="D1802" s="11"/>
      <c r="E1802" s="12" t="str">
        <f>Pivot!AE1791</f>
        <v>♀ Elizabeth Andrade
47 | Bachelor</v>
      </c>
      <c r="F1802" s="11"/>
      <c r="G1802" s="12" t="str">
        <f>Pivot!AF1791</f>
        <v>Software Developer
IT</v>
      </c>
      <c r="H1802" s="11"/>
      <c r="I1802" s="12" t="str">
        <f>Pivot!AG1791</f>
        <v>🏢 New York City
New York</v>
      </c>
      <c r="J1802" s="11"/>
      <c r="K1802" s="13">
        <f>Pivot!AH1791</f>
        <v>87739</v>
      </c>
      <c r="L1802" s="11"/>
      <c r="M1802" s="12" t="str">
        <f>Pivot!AI1791</f>
        <v>▲ Active
06/03/2021 -</v>
      </c>
      <c r="N1802" s="178">
        <f>Pivot!AJ1791</f>
        <v>3</v>
      </c>
      <c r="O1802" s="179"/>
    </row>
    <row r="1803" spans="3:15" ht="30" customHeight="1" x14ac:dyDescent="0.25">
      <c r="C1803" s="10" t="str">
        <f>Pivot!AD1792</f>
        <v>00-27801051</v>
      </c>
      <c r="D1803" s="11"/>
      <c r="E1803" s="12" t="str">
        <f>Pivot!AE1792</f>
        <v>♂ Bradley Lewis
48 | PhD</v>
      </c>
      <c r="F1803" s="11"/>
      <c r="G1803" s="12" t="str">
        <f>Pivot!AF1792</f>
        <v>Sales Specialist
Sales</v>
      </c>
      <c r="H1803" s="11"/>
      <c r="I1803" s="12" t="str">
        <f>Pivot!AG1792</f>
        <v>🏢 Rochester
New York</v>
      </c>
      <c r="J1803" s="11"/>
      <c r="K1803" s="13">
        <f>Pivot!AH1792</f>
        <v>75952</v>
      </c>
      <c r="L1803" s="11"/>
      <c r="M1803" s="12" t="str">
        <f>Pivot!AI1792</f>
        <v>▲ Active
27/06/2017 -</v>
      </c>
      <c r="N1803" s="178">
        <f>Pivot!AJ1792</f>
        <v>7</v>
      </c>
      <c r="O1803" s="179"/>
    </row>
    <row r="1804" spans="3:15" ht="30" customHeight="1" x14ac:dyDescent="0.25">
      <c r="C1804" s="10" t="str">
        <f>Pivot!AD1793</f>
        <v>00-27809465</v>
      </c>
      <c r="D1804" s="11"/>
      <c r="E1804" s="12" t="str">
        <f>Pivot!AE1793</f>
        <v>♂ Wayne Wolfe
42 | Bachelor</v>
      </c>
      <c r="F1804" s="11"/>
      <c r="G1804" s="12" t="str">
        <f>Pivot!AF1793</f>
        <v>Content Creator
Marketing</v>
      </c>
      <c r="H1804" s="11"/>
      <c r="I1804" s="12" t="str">
        <f>Pivot!AG1793</f>
        <v>🏢 New York City
New York</v>
      </c>
      <c r="J1804" s="11"/>
      <c r="K1804" s="13">
        <f>Pivot!AH1793</f>
        <v>71624</v>
      </c>
      <c r="L1804" s="11"/>
      <c r="M1804" s="12" t="str">
        <f>Pivot!AI1793</f>
        <v>▲ Active
17/06/2017 -</v>
      </c>
      <c r="N1804" s="178">
        <f>Pivot!AJ1793</f>
        <v>7</v>
      </c>
      <c r="O1804" s="179"/>
    </row>
    <row r="1805" spans="3:15" ht="30" customHeight="1" x14ac:dyDescent="0.25">
      <c r="C1805" s="10" t="str">
        <f>Pivot!AD1794</f>
        <v>00-27810664</v>
      </c>
      <c r="D1805" s="11"/>
      <c r="E1805" s="12" t="str">
        <f>Pivot!AE1794</f>
        <v>♂ Erica Fernandez
21 | Bachelor</v>
      </c>
      <c r="F1805" s="11"/>
      <c r="G1805" s="12" t="str">
        <f>Pivot!AF1794</f>
        <v>Inventory Specialist
Operations</v>
      </c>
      <c r="H1805" s="11"/>
      <c r="I1805" s="12" t="str">
        <f>Pivot!AG1794</f>
        <v>🏢 New York City
New York</v>
      </c>
      <c r="J1805" s="11"/>
      <c r="K1805" s="13">
        <f>Pivot!AH1794</f>
        <v>59469</v>
      </c>
      <c r="L1805" s="11"/>
      <c r="M1805" s="12" t="str">
        <f>Pivot!AI1794</f>
        <v>▼ Terminated
29/05/2020 - 11/06/2021</v>
      </c>
      <c r="N1805" s="178">
        <f>Pivot!AJ1794</f>
        <v>1</v>
      </c>
      <c r="O1805" s="179"/>
    </row>
    <row r="1806" spans="3:15" ht="30" customHeight="1" x14ac:dyDescent="0.25">
      <c r="C1806" s="10" t="str">
        <f>Pivot!AD1795</f>
        <v>00-27810833</v>
      </c>
      <c r="D1806" s="11"/>
      <c r="E1806" s="12" t="str">
        <f>Pivot!AE1795</f>
        <v>♂ Christian Williams
26 | Bachelor</v>
      </c>
      <c r="F1806" s="11"/>
      <c r="G1806" s="12" t="str">
        <f>Pivot!AF1795</f>
        <v>IT Support Specialist
IT</v>
      </c>
      <c r="H1806" s="11"/>
      <c r="I1806" s="12" t="str">
        <f>Pivot!AG1795</f>
        <v>🏢 Buffalo
New York</v>
      </c>
      <c r="J1806" s="11"/>
      <c r="K1806" s="13">
        <f>Pivot!AH1795</f>
        <v>68131</v>
      </c>
      <c r="L1806" s="11"/>
      <c r="M1806" s="12" t="str">
        <f>Pivot!AI1795</f>
        <v>▲ Active
01/05/2019 -</v>
      </c>
      <c r="N1806" s="178">
        <f>Pivot!AJ1795</f>
        <v>5</v>
      </c>
      <c r="O1806" s="179"/>
    </row>
    <row r="1807" spans="3:15" ht="30" customHeight="1" x14ac:dyDescent="0.25">
      <c r="C1807" s="10" t="str">
        <f>Pivot!AD1796</f>
        <v>00-27812995</v>
      </c>
      <c r="D1807" s="11"/>
      <c r="E1807" s="12" t="str">
        <f>Pivot!AE1796</f>
        <v>♂ Aaron Ochoa
20 | Bachelor</v>
      </c>
      <c r="F1807" s="11"/>
      <c r="G1807" s="12" t="str">
        <f>Pivot!AF1796</f>
        <v>Customer Service Representative
Customer Service</v>
      </c>
      <c r="H1807" s="11"/>
      <c r="I1807" s="12" t="str">
        <f>Pivot!AG1796</f>
        <v>🏢 New York City
New York</v>
      </c>
      <c r="J1807" s="11"/>
      <c r="K1807" s="13">
        <f>Pivot!AH1796</f>
        <v>60579</v>
      </c>
      <c r="L1807" s="11"/>
      <c r="M1807" s="12" t="str">
        <f>Pivot!AI1796</f>
        <v>▲ Active
26/11/2017 -</v>
      </c>
      <c r="N1807" s="178">
        <f>Pivot!AJ1796</f>
        <v>7</v>
      </c>
      <c r="O1807" s="179"/>
    </row>
    <row r="1808" spans="3:15" ht="30" customHeight="1" x14ac:dyDescent="0.25">
      <c r="C1808" s="10" t="str">
        <f>Pivot!AD1797</f>
        <v>00-27837972</v>
      </c>
      <c r="D1808" s="11"/>
      <c r="E1808" s="12" t="str">
        <f>Pivot!AE1797</f>
        <v>♂ Kathy Roman
39 | PhD</v>
      </c>
      <c r="F1808" s="11"/>
      <c r="G1808" s="12" t="str">
        <f>Pivot!AF1797</f>
        <v>Customer Service Manager
Customer Service</v>
      </c>
      <c r="H1808" s="11"/>
      <c r="I1808" s="12" t="str">
        <f>Pivot!AG1797</f>
        <v>🏠 Charlotte
North Carolina</v>
      </c>
      <c r="J1808" s="11"/>
      <c r="K1808" s="13">
        <f>Pivot!AH1797</f>
        <v>77488</v>
      </c>
      <c r="L1808" s="11"/>
      <c r="M1808" s="12" t="str">
        <f>Pivot!AI1797</f>
        <v>▲ Active
05/04/2023 -</v>
      </c>
      <c r="N1808" s="178">
        <f>Pivot!AJ1797</f>
        <v>1</v>
      </c>
      <c r="O1808" s="179"/>
    </row>
    <row r="1809" spans="3:15" ht="30" customHeight="1" x14ac:dyDescent="0.25">
      <c r="C1809" s="10" t="str">
        <f>Pivot!AD1798</f>
        <v>00-27841755</v>
      </c>
      <c r="D1809" s="11"/>
      <c r="E1809" s="12" t="str">
        <f>Pivot!AE1798</f>
        <v>♂ Marcus Brown
27 | Master</v>
      </c>
      <c r="F1809" s="11"/>
      <c r="G1809" s="12" t="str">
        <f>Pivot!AF1798</f>
        <v>Software Developer
IT</v>
      </c>
      <c r="H1809" s="11"/>
      <c r="I1809" s="12" t="str">
        <f>Pivot!AG1798</f>
        <v>🏢 Buffalo
New York</v>
      </c>
      <c r="J1809" s="11"/>
      <c r="K1809" s="13">
        <f>Pivot!AH1798</f>
        <v>76623</v>
      </c>
      <c r="L1809" s="11"/>
      <c r="M1809" s="12" t="str">
        <f>Pivot!AI1798</f>
        <v>▲ Active
28/01/2018 -</v>
      </c>
      <c r="N1809" s="178">
        <f>Pivot!AJ1798</f>
        <v>6</v>
      </c>
      <c r="O1809" s="179"/>
    </row>
    <row r="1810" spans="3:15" ht="30" customHeight="1" x14ac:dyDescent="0.25">
      <c r="C1810" s="10" t="str">
        <f>Pivot!AD1799</f>
        <v>00-27845866</v>
      </c>
      <c r="D1810" s="11"/>
      <c r="E1810" s="12" t="str">
        <f>Pivot!AE1799</f>
        <v>♀ William Russell
43 | Master</v>
      </c>
      <c r="F1810" s="11"/>
      <c r="G1810" s="12" t="str">
        <f>Pivot!AF1799</f>
        <v>Sales Consultant
Sales</v>
      </c>
      <c r="H1810" s="11"/>
      <c r="I1810" s="12" t="str">
        <f>Pivot!AG1799</f>
        <v>🏢 New York City
New York</v>
      </c>
      <c r="J1810" s="11"/>
      <c r="K1810" s="13">
        <f>Pivot!AH1799</f>
        <v>89244</v>
      </c>
      <c r="L1810" s="11"/>
      <c r="M1810" s="12" t="str">
        <f>Pivot!AI1799</f>
        <v>▲ Active
24/10/2024 -</v>
      </c>
      <c r="N1810" s="178">
        <f>Pivot!AJ1799</f>
        <v>0</v>
      </c>
      <c r="O1810" s="179"/>
    </row>
    <row r="1811" spans="3:15" ht="30" customHeight="1" x14ac:dyDescent="0.25">
      <c r="C1811" s="10" t="str">
        <f>Pivot!AD1800</f>
        <v>00-27886045</v>
      </c>
      <c r="D1811" s="11"/>
      <c r="E1811" s="12" t="str">
        <f>Pivot!AE1800</f>
        <v>♀ Robert Blackwell
45 | Bachelor</v>
      </c>
      <c r="F1811" s="11"/>
      <c r="G1811" s="12" t="str">
        <f>Pivot!AF1800</f>
        <v>IT Support Specialist
IT</v>
      </c>
      <c r="H1811" s="11"/>
      <c r="I1811" s="12" t="str">
        <f>Pivot!AG1800</f>
        <v>🏢 Buffalo
New York</v>
      </c>
      <c r="J1811" s="11"/>
      <c r="K1811" s="13">
        <f>Pivot!AH1800</f>
        <v>62456</v>
      </c>
      <c r="L1811" s="11"/>
      <c r="M1811" s="12" t="str">
        <f>Pivot!AI1800</f>
        <v>▲ Active
16/05/2017 -</v>
      </c>
      <c r="N1811" s="178">
        <f>Pivot!AJ1800</f>
        <v>7</v>
      </c>
      <c r="O1811" s="179"/>
    </row>
    <row r="1812" spans="3:15" ht="30" customHeight="1" x14ac:dyDescent="0.25">
      <c r="C1812" s="10" t="str">
        <f>Pivot!AD1801</f>
        <v>00-27898844</v>
      </c>
      <c r="D1812" s="11"/>
      <c r="E1812" s="12" t="str">
        <f>Pivot!AE1801</f>
        <v>♂ Cory Mitchell
47 | Bachelor</v>
      </c>
      <c r="F1812" s="11"/>
      <c r="G1812" s="12" t="str">
        <f>Pivot!AF1801</f>
        <v>Software Developer
IT</v>
      </c>
      <c r="H1812" s="11"/>
      <c r="I1812" s="12" t="str">
        <f>Pivot!AG1801</f>
        <v>🏢 Buffalo
New York</v>
      </c>
      <c r="J1812" s="11"/>
      <c r="K1812" s="13">
        <f>Pivot!AH1801</f>
        <v>102601</v>
      </c>
      <c r="L1812" s="11"/>
      <c r="M1812" s="12" t="str">
        <f>Pivot!AI1801</f>
        <v>▲ Active
16/02/2024 -</v>
      </c>
      <c r="N1812" s="178">
        <f>Pivot!AJ1801</f>
        <v>0</v>
      </c>
      <c r="O1812" s="179"/>
    </row>
    <row r="1813" spans="3:15" ht="30" customHeight="1" x14ac:dyDescent="0.25">
      <c r="C1813" s="10" t="str">
        <f>Pivot!AD1802</f>
        <v>00-27920423</v>
      </c>
      <c r="D1813" s="11"/>
      <c r="E1813" s="12" t="str">
        <f>Pivot!AE1802</f>
        <v>♀ Kelly Grant
34 | Bachelor</v>
      </c>
      <c r="F1813" s="11"/>
      <c r="G1813" s="12" t="str">
        <f>Pivot!AF1802</f>
        <v>Accountant
Finance</v>
      </c>
      <c r="H1813" s="11"/>
      <c r="I1813" s="12" t="str">
        <f>Pivot!AG1802</f>
        <v>🏢 Rochester
New York</v>
      </c>
      <c r="J1813" s="11"/>
      <c r="K1813" s="13">
        <f>Pivot!AH1802</f>
        <v>61088</v>
      </c>
      <c r="L1813" s="11"/>
      <c r="M1813" s="12" t="str">
        <f>Pivot!AI1802</f>
        <v>▲ Active
25/10/2019 -</v>
      </c>
      <c r="N1813" s="178">
        <f>Pivot!AJ1802</f>
        <v>5</v>
      </c>
      <c r="O1813" s="179"/>
    </row>
    <row r="1814" spans="3:15" ht="30" customHeight="1" x14ac:dyDescent="0.25">
      <c r="C1814" s="10" t="str">
        <f>Pivot!AD1803</f>
        <v>00-27926819</v>
      </c>
      <c r="D1814" s="11"/>
      <c r="E1814" s="12" t="str">
        <f>Pivot!AE1803</f>
        <v>♀ David Singleton
46 | Master</v>
      </c>
      <c r="F1814" s="11"/>
      <c r="G1814" s="12" t="str">
        <f>Pivot!AF1803</f>
        <v>Operations Analyst
Operations</v>
      </c>
      <c r="H1814" s="11"/>
      <c r="I1814" s="12" t="str">
        <f>Pivot!AG1803</f>
        <v>🏢 Buffalo
New York</v>
      </c>
      <c r="J1814" s="11"/>
      <c r="K1814" s="13">
        <f>Pivot!AH1803</f>
        <v>87122</v>
      </c>
      <c r="L1814" s="11"/>
      <c r="M1814" s="12" t="str">
        <f>Pivot!AI1803</f>
        <v>▲ Active
14/10/2023 -</v>
      </c>
      <c r="N1814" s="178">
        <f>Pivot!AJ1803</f>
        <v>1</v>
      </c>
      <c r="O1814" s="179"/>
    </row>
    <row r="1815" spans="3:15" ht="30" customHeight="1" x14ac:dyDescent="0.25">
      <c r="C1815" s="10" t="str">
        <f>Pivot!AD1804</f>
        <v>00-27948371</v>
      </c>
      <c r="D1815" s="11"/>
      <c r="E1815" s="12" t="str">
        <f>Pivot!AE1804</f>
        <v>♂ Amber Garcia
29 | Bachelor</v>
      </c>
      <c r="F1815" s="11"/>
      <c r="G1815" s="12" t="str">
        <f>Pivot!AF1804</f>
        <v>Content Creator
Marketing</v>
      </c>
      <c r="H1815" s="11"/>
      <c r="I1815" s="12" t="str">
        <f>Pivot!AG1804</f>
        <v>🏠 Virginia Beach
Virginia</v>
      </c>
      <c r="J1815" s="11"/>
      <c r="K1815" s="13">
        <f>Pivot!AH1804</f>
        <v>70178</v>
      </c>
      <c r="L1815" s="11"/>
      <c r="M1815" s="12" t="str">
        <f>Pivot!AI1804</f>
        <v>▲ Active
25/09/2017 -</v>
      </c>
      <c r="N1815" s="178">
        <f>Pivot!AJ1804</f>
        <v>7</v>
      </c>
      <c r="O1815" s="179"/>
    </row>
    <row r="1816" spans="3:15" ht="30" customHeight="1" x14ac:dyDescent="0.25">
      <c r="C1816" s="10" t="str">
        <f>Pivot!AD1805</f>
        <v>00-27960358</v>
      </c>
      <c r="D1816" s="11"/>
      <c r="E1816" s="12" t="str">
        <f>Pivot!AE1805</f>
        <v>♂ Christopher Taylor
44 | Bachelor</v>
      </c>
      <c r="F1816" s="11"/>
      <c r="G1816" s="12" t="str">
        <f>Pivot!AF1805</f>
        <v>Logistics Coordinator
Operations</v>
      </c>
      <c r="H1816" s="11"/>
      <c r="I1816" s="12" t="str">
        <f>Pivot!AG1805</f>
        <v>🏢 Rochester
New York</v>
      </c>
      <c r="J1816" s="11"/>
      <c r="K1816" s="13">
        <f>Pivot!AH1805</f>
        <v>72579</v>
      </c>
      <c r="L1816" s="11"/>
      <c r="M1816" s="12" t="str">
        <f>Pivot!AI1805</f>
        <v>▲ Active
10/05/2023 -</v>
      </c>
      <c r="N1816" s="178">
        <f>Pivot!AJ1805</f>
        <v>1</v>
      </c>
      <c r="O1816" s="179"/>
    </row>
    <row r="1817" spans="3:15" ht="30" customHeight="1" x14ac:dyDescent="0.25">
      <c r="C1817" s="10" t="str">
        <f>Pivot!AD1806</f>
        <v>00-27976656</v>
      </c>
      <c r="D1817" s="11"/>
      <c r="E1817" s="12" t="str">
        <f>Pivot!AE1806</f>
        <v>♂ Carlos Johnson
27 | High School</v>
      </c>
      <c r="F1817" s="11"/>
      <c r="G1817" s="12" t="str">
        <f>Pivot!AF1806</f>
        <v>Customer Service Representative
Customer Service</v>
      </c>
      <c r="H1817" s="11"/>
      <c r="I1817" s="12" t="str">
        <f>Pivot!AG1806</f>
        <v>🏠 Charlotte
North Carolina</v>
      </c>
      <c r="J1817" s="11"/>
      <c r="K1817" s="13">
        <f>Pivot!AH1806</f>
        <v>56927</v>
      </c>
      <c r="L1817" s="11"/>
      <c r="M1817" s="12" t="str">
        <f>Pivot!AI1806</f>
        <v>▲ Active
31/01/2017 -</v>
      </c>
      <c r="N1817" s="178">
        <f>Pivot!AJ1806</f>
        <v>7</v>
      </c>
      <c r="O1817" s="179"/>
    </row>
    <row r="1818" spans="3:15" ht="30" customHeight="1" x14ac:dyDescent="0.25">
      <c r="C1818" s="10" t="str">
        <f>Pivot!AD1807</f>
        <v>00-27978165</v>
      </c>
      <c r="D1818" s="11"/>
      <c r="E1818" s="12" t="str">
        <f>Pivot!AE1807</f>
        <v>♂ Alexis Giles
20 | Bachelor</v>
      </c>
      <c r="F1818" s="11"/>
      <c r="G1818" s="12" t="str">
        <f>Pivot!AF1807</f>
        <v>Sales Specialist
Sales</v>
      </c>
      <c r="H1818" s="11"/>
      <c r="I1818" s="12" t="str">
        <f>Pivot!AG1807</f>
        <v>🏢 New York City
New York</v>
      </c>
      <c r="J1818" s="11"/>
      <c r="K1818" s="13">
        <f>Pivot!AH1807</f>
        <v>61237</v>
      </c>
      <c r="L1818" s="11"/>
      <c r="M1818" s="12" t="str">
        <f>Pivot!AI1807</f>
        <v>▼ Terminated
15/10/2018 - 17/04/2020</v>
      </c>
      <c r="N1818" s="178">
        <f>Pivot!AJ1807</f>
        <v>1</v>
      </c>
      <c r="O1818" s="179"/>
    </row>
    <row r="1819" spans="3:15" ht="30" customHeight="1" x14ac:dyDescent="0.25">
      <c r="C1819" s="10" t="str">
        <f>Pivot!AD1808</f>
        <v>00-27986931</v>
      </c>
      <c r="D1819" s="11"/>
      <c r="E1819" s="12" t="str">
        <f>Pivot!AE1808</f>
        <v>♂ Bruce Taylor
26 | Master</v>
      </c>
      <c r="F1819" s="11"/>
      <c r="G1819" s="12" t="str">
        <f>Pivot!AF1808</f>
        <v>Operations Analyst
Operations</v>
      </c>
      <c r="H1819" s="11"/>
      <c r="I1819" s="12" t="str">
        <f>Pivot!AG1808</f>
        <v>🏢 Rochester
New York</v>
      </c>
      <c r="J1819" s="11"/>
      <c r="K1819" s="13">
        <f>Pivot!AH1808</f>
        <v>65317</v>
      </c>
      <c r="L1819" s="11"/>
      <c r="M1819" s="12" t="str">
        <f>Pivot!AI1808</f>
        <v>▲ Active
24/03/2023 -</v>
      </c>
      <c r="N1819" s="178">
        <f>Pivot!AJ1808</f>
        <v>1</v>
      </c>
      <c r="O1819" s="179"/>
    </row>
    <row r="1820" spans="3:15" ht="30" customHeight="1" x14ac:dyDescent="0.25">
      <c r="C1820" s="10" t="str">
        <f>Pivot!AD1809</f>
        <v>00-28019246</v>
      </c>
      <c r="D1820" s="11"/>
      <c r="E1820" s="12" t="str">
        <f>Pivot!AE1809</f>
        <v>♀ Colton Jones
39 | Bachelor</v>
      </c>
      <c r="F1820" s="11"/>
      <c r="G1820" s="12" t="str">
        <f>Pivot!AF1809</f>
        <v>Sales Representative
Sales</v>
      </c>
      <c r="H1820" s="11"/>
      <c r="I1820" s="12" t="str">
        <f>Pivot!AG1809</f>
        <v>🏢 New York City
New York</v>
      </c>
      <c r="J1820" s="11"/>
      <c r="K1820" s="13">
        <f>Pivot!AH1809</f>
        <v>64280</v>
      </c>
      <c r="L1820" s="11"/>
      <c r="M1820" s="12" t="str">
        <f>Pivot!AI1809</f>
        <v>▲ Active
09/01/2019 -</v>
      </c>
      <c r="N1820" s="178">
        <f>Pivot!AJ1809</f>
        <v>6</v>
      </c>
      <c r="O1820" s="179"/>
    </row>
    <row r="1821" spans="3:15" ht="30" customHeight="1" x14ac:dyDescent="0.25">
      <c r="C1821" s="10" t="str">
        <f>Pivot!AD1810</f>
        <v>00-28022414</v>
      </c>
      <c r="D1821" s="11"/>
      <c r="E1821" s="12" t="str">
        <f>Pivot!AE1810</f>
        <v>♀ William Gross
21 | Bachelor</v>
      </c>
      <c r="F1821" s="11"/>
      <c r="G1821" s="12" t="str">
        <f>Pivot!AF1810</f>
        <v>Operations Analyst
Operations</v>
      </c>
      <c r="H1821" s="11"/>
      <c r="I1821" s="12" t="str">
        <f>Pivot!AG1810</f>
        <v>🏢 Rochester
New York</v>
      </c>
      <c r="J1821" s="11"/>
      <c r="K1821" s="13">
        <f>Pivot!AH1810</f>
        <v>71866</v>
      </c>
      <c r="L1821" s="11"/>
      <c r="M1821" s="12" t="str">
        <f>Pivot!AI1810</f>
        <v>▲ Active
09/12/2015 -</v>
      </c>
      <c r="N1821" s="178">
        <f>Pivot!AJ1810</f>
        <v>9</v>
      </c>
      <c r="O1821" s="179"/>
    </row>
    <row r="1822" spans="3:15" ht="30" customHeight="1" x14ac:dyDescent="0.25">
      <c r="C1822" s="10" t="str">
        <f>Pivot!AD1811</f>
        <v>00-28024248</v>
      </c>
      <c r="D1822" s="11"/>
      <c r="E1822" s="12" t="str">
        <f>Pivot!AE1811</f>
        <v>♀ Casey Jones
45 | High School</v>
      </c>
      <c r="F1822" s="11"/>
      <c r="G1822" s="12" t="str">
        <f>Pivot!AF1811</f>
        <v>Help Desk Technician
Customer Service</v>
      </c>
      <c r="H1822" s="11"/>
      <c r="I1822" s="12" t="str">
        <f>Pivot!AG1811</f>
        <v>🏢 New York City
New York</v>
      </c>
      <c r="J1822" s="11"/>
      <c r="K1822" s="13">
        <f>Pivot!AH1811</f>
        <v>58264</v>
      </c>
      <c r="L1822" s="11"/>
      <c r="M1822" s="12" t="str">
        <f>Pivot!AI1811</f>
        <v>▼ Terminated
01/12/2017 - 11/02/2021</v>
      </c>
      <c r="N1822" s="178">
        <f>Pivot!AJ1811</f>
        <v>3</v>
      </c>
      <c r="O1822" s="179"/>
    </row>
    <row r="1823" spans="3:15" ht="30" customHeight="1" x14ac:dyDescent="0.25">
      <c r="C1823" s="10" t="str">
        <f>Pivot!AD1812</f>
        <v>00-28029744</v>
      </c>
      <c r="D1823" s="11"/>
      <c r="E1823" s="12" t="str">
        <f>Pivot!AE1812</f>
        <v>♂ Patricia Butler
57 | High School</v>
      </c>
      <c r="F1823" s="11"/>
      <c r="G1823" s="12" t="str">
        <f>Pivot!AF1812</f>
        <v>SEO Specialist
Marketing</v>
      </c>
      <c r="H1823" s="11"/>
      <c r="I1823" s="12" t="str">
        <f>Pivot!AG1812</f>
        <v>🏠 Warren
Michigan</v>
      </c>
      <c r="J1823" s="11"/>
      <c r="K1823" s="13">
        <f>Pivot!AH1812</f>
        <v>57088</v>
      </c>
      <c r="L1823" s="11"/>
      <c r="M1823" s="12" t="str">
        <f>Pivot!AI1812</f>
        <v>▲ Active
03/07/2017 -</v>
      </c>
      <c r="N1823" s="178">
        <f>Pivot!AJ1812</f>
        <v>7</v>
      </c>
      <c r="O1823" s="179"/>
    </row>
    <row r="1824" spans="3:15" ht="30" customHeight="1" x14ac:dyDescent="0.25">
      <c r="C1824" s="10" t="str">
        <f>Pivot!AD1813</f>
        <v>00-28051318</v>
      </c>
      <c r="D1824" s="11"/>
      <c r="E1824" s="12" t="str">
        <f>Pivot!AE1813</f>
        <v>♀ Isaac Cannon
23 | Bachelor</v>
      </c>
      <c r="F1824" s="11"/>
      <c r="G1824" s="12" t="str">
        <f>Pivot!AF1813</f>
        <v>Sales Representative
Sales</v>
      </c>
      <c r="H1824" s="11"/>
      <c r="I1824" s="12" t="str">
        <f>Pivot!AG1813</f>
        <v>🏢 New York City
New York</v>
      </c>
      <c r="J1824" s="11"/>
      <c r="K1824" s="13">
        <f>Pivot!AH1813</f>
        <v>73327</v>
      </c>
      <c r="L1824" s="11"/>
      <c r="M1824" s="12" t="str">
        <f>Pivot!AI1813</f>
        <v>▲ Active
22/12/2018 -</v>
      </c>
      <c r="N1824" s="178">
        <f>Pivot!AJ1813</f>
        <v>6</v>
      </c>
      <c r="O1824" s="179"/>
    </row>
    <row r="1825" spans="3:15" ht="30" customHeight="1" x14ac:dyDescent="0.25">
      <c r="C1825" s="10" t="str">
        <f>Pivot!AD1814</f>
        <v>00-28057280</v>
      </c>
      <c r="D1825" s="11"/>
      <c r="E1825" s="12" t="str">
        <f>Pivot!AE1814</f>
        <v>♀ David Walker
39 | High School</v>
      </c>
      <c r="F1825" s="11"/>
      <c r="G1825" s="12" t="str">
        <f>Pivot!AF1814</f>
        <v>Support Specialist
Customer Service</v>
      </c>
      <c r="H1825" s="11"/>
      <c r="I1825" s="12" t="str">
        <f>Pivot!AG1814</f>
        <v>🏢 New York City
New York</v>
      </c>
      <c r="J1825" s="11"/>
      <c r="K1825" s="13">
        <f>Pivot!AH1814</f>
        <v>64015</v>
      </c>
      <c r="L1825" s="11"/>
      <c r="M1825" s="12" t="str">
        <f>Pivot!AI1814</f>
        <v>▲ Active
18/08/2017 -</v>
      </c>
      <c r="N1825" s="178">
        <f>Pivot!AJ1814</f>
        <v>7</v>
      </c>
      <c r="O1825" s="179"/>
    </row>
    <row r="1826" spans="3:15" ht="30" customHeight="1" x14ac:dyDescent="0.25">
      <c r="C1826" s="10" t="str">
        <f>Pivot!AD1815</f>
        <v>00-28066449</v>
      </c>
      <c r="D1826" s="11"/>
      <c r="E1826" s="12" t="str">
        <f>Pivot!AE1815</f>
        <v>♂ William Copeland
41 | High School</v>
      </c>
      <c r="F1826" s="11"/>
      <c r="G1826" s="12" t="str">
        <f>Pivot!AF1815</f>
        <v>IT Support Specialist
IT</v>
      </c>
      <c r="H1826" s="11"/>
      <c r="I1826" s="12" t="str">
        <f>Pivot!AG1815</f>
        <v>🏢 Buffalo
New York</v>
      </c>
      <c r="J1826" s="11"/>
      <c r="K1826" s="13">
        <f>Pivot!AH1815</f>
        <v>56418</v>
      </c>
      <c r="L1826" s="11"/>
      <c r="M1826" s="12" t="str">
        <f>Pivot!AI1815</f>
        <v>▲ Active
25/02/2022 -</v>
      </c>
      <c r="N1826" s="178">
        <f>Pivot!AJ1815</f>
        <v>2</v>
      </c>
      <c r="O1826" s="179"/>
    </row>
    <row r="1827" spans="3:15" ht="30" customHeight="1" x14ac:dyDescent="0.25">
      <c r="C1827" s="10" t="str">
        <f>Pivot!AD1816</f>
        <v>00-28070539</v>
      </c>
      <c r="D1827" s="11"/>
      <c r="E1827" s="12" t="str">
        <f>Pivot!AE1816</f>
        <v>♀ Cody Long
31 | High School</v>
      </c>
      <c r="F1827" s="11"/>
      <c r="G1827" s="12" t="str">
        <f>Pivot!AF1816</f>
        <v>IT Support Specialist
IT</v>
      </c>
      <c r="H1827" s="11"/>
      <c r="I1827" s="12" t="str">
        <f>Pivot!AG1816</f>
        <v>🏠 Aurora
Illinois</v>
      </c>
      <c r="J1827" s="11"/>
      <c r="K1827" s="13">
        <f>Pivot!AH1816</f>
        <v>54090</v>
      </c>
      <c r="L1827" s="11"/>
      <c r="M1827" s="12" t="str">
        <f>Pivot!AI1816</f>
        <v>▲ Active
01/08/2024 -</v>
      </c>
      <c r="N1827" s="178">
        <f>Pivot!AJ1816</f>
        <v>0</v>
      </c>
      <c r="O1827" s="179"/>
    </row>
    <row r="1828" spans="3:15" ht="30" customHeight="1" x14ac:dyDescent="0.25">
      <c r="C1828" s="10" t="str">
        <f>Pivot!AD1817</f>
        <v>00-28077736</v>
      </c>
      <c r="D1828" s="11"/>
      <c r="E1828" s="12" t="str">
        <f>Pivot!AE1817</f>
        <v>♂ Terry Parker
32 | High School</v>
      </c>
      <c r="F1828" s="11"/>
      <c r="G1828" s="12" t="str">
        <f>Pivot!AF1817</f>
        <v>Help Desk Technician
Customer Service</v>
      </c>
      <c r="H1828" s="11"/>
      <c r="I1828" s="12" t="str">
        <f>Pivot!AG1817</f>
        <v>🏢 Buffalo
New York</v>
      </c>
      <c r="J1828" s="11"/>
      <c r="K1828" s="13">
        <f>Pivot!AH1817</f>
        <v>85570</v>
      </c>
      <c r="L1828" s="11"/>
      <c r="M1828" s="12" t="str">
        <f>Pivot!AI1817</f>
        <v>▲ Active
04/11/2019 -</v>
      </c>
      <c r="N1828" s="178">
        <f>Pivot!AJ1817</f>
        <v>5</v>
      </c>
      <c r="O1828" s="179"/>
    </row>
    <row r="1829" spans="3:15" ht="30" customHeight="1" x14ac:dyDescent="0.25">
      <c r="C1829" s="10" t="str">
        <f>Pivot!AD1818</f>
        <v>00-28082355</v>
      </c>
      <c r="D1829" s="11"/>
      <c r="E1829" s="12" t="str">
        <f>Pivot!AE1818</f>
        <v>♂ Kelsey Dean
38 | Bachelor</v>
      </c>
      <c r="F1829" s="11"/>
      <c r="G1829" s="12" t="str">
        <f>Pivot!AF1818</f>
        <v>Sales Representative
Sales</v>
      </c>
      <c r="H1829" s="11"/>
      <c r="I1829" s="12" t="str">
        <f>Pivot!AG1818</f>
        <v>🏢 New York City
New York</v>
      </c>
      <c r="J1829" s="11"/>
      <c r="K1829" s="13">
        <f>Pivot!AH1818</f>
        <v>77601</v>
      </c>
      <c r="L1829" s="11"/>
      <c r="M1829" s="12" t="str">
        <f>Pivot!AI1818</f>
        <v>▲ Active
19/08/2021 -</v>
      </c>
      <c r="N1829" s="178">
        <f>Pivot!AJ1818</f>
        <v>3</v>
      </c>
      <c r="O1829" s="179"/>
    </row>
    <row r="1830" spans="3:15" ht="30" customHeight="1" x14ac:dyDescent="0.25">
      <c r="C1830" s="10" t="str">
        <f>Pivot!AD1819</f>
        <v>00-28083446</v>
      </c>
      <c r="D1830" s="11"/>
      <c r="E1830" s="12" t="str">
        <f>Pivot!AE1819</f>
        <v>♂ Veronica Dunn
27 | High School</v>
      </c>
      <c r="F1830" s="11"/>
      <c r="G1830" s="12" t="str">
        <f>Pivot!AF1819</f>
        <v>IT Support Specialist
IT</v>
      </c>
      <c r="H1830" s="11"/>
      <c r="I1830" s="12" t="str">
        <f>Pivot!AG1819</f>
        <v>🏢 New York City
New York</v>
      </c>
      <c r="J1830" s="11"/>
      <c r="K1830" s="13">
        <f>Pivot!AH1819</f>
        <v>59784</v>
      </c>
      <c r="L1830" s="11"/>
      <c r="M1830" s="12" t="str">
        <f>Pivot!AI1819</f>
        <v>▲ Active
08/09/2017 -</v>
      </c>
      <c r="N1830" s="178">
        <f>Pivot!AJ1819</f>
        <v>7</v>
      </c>
      <c r="O1830" s="179"/>
    </row>
    <row r="1831" spans="3:15" ht="30" customHeight="1" x14ac:dyDescent="0.25">
      <c r="C1831" s="10" t="str">
        <f>Pivot!AD1820</f>
        <v>00-28095485</v>
      </c>
      <c r="D1831" s="11"/>
      <c r="E1831" s="12" t="str">
        <f>Pivot!AE1820</f>
        <v>♀ Andrew Davis
32 | Bachelor</v>
      </c>
      <c r="F1831" s="11"/>
      <c r="G1831" s="12" t="str">
        <f>Pivot!AF1820</f>
        <v>Sales Specialist
Sales</v>
      </c>
      <c r="H1831" s="11"/>
      <c r="I1831" s="12" t="str">
        <f>Pivot!AG1820</f>
        <v>🏢 Buffalo
New York</v>
      </c>
      <c r="J1831" s="11"/>
      <c r="K1831" s="13">
        <f>Pivot!AH1820</f>
        <v>61683</v>
      </c>
      <c r="L1831" s="11"/>
      <c r="M1831" s="12" t="str">
        <f>Pivot!AI1820</f>
        <v>▲ Active
25/12/2016 -</v>
      </c>
      <c r="N1831" s="178">
        <f>Pivot!AJ1820</f>
        <v>8</v>
      </c>
      <c r="O1831" s="179"/>
    </row>
    <row r="1832" spans="3:15" ht="30" customHeight="1" x14ac:dyDescent="0.25">
      <c r="C1832" s="10" t="str">
        <f>Pivot!AD1821</f>
        <v>00-28102047</v>
      </c>
      <c r="D1832" s="11"/>
      <c r="E1832" s="12" t="str">
        <f>Pivot!AE1821</f>
        <v>♂ Paul Rodriguez
33 | High School</v>
      </c>
      <c r="F1832" s="11"/>
      <c r="G1832" s="12" t="str">
        <f>Pivot!AF1821</f>
        <v>Inventory Specialist
Operations</v>
      </c>
      <c r="H1832" s="11"/>
      <c r="I1832" s="12" t="str">
        <f>Pivot!AG1821</f>
        <v>🏠 Richmond
Virginia</v>
      </c>
      <c r="J1832" s="11"/>
      <c r="K1832" s="13">
        <f>Pivot!AH1821</f>
        <v>54179</v>
      </c>
      <c r="L1832" s="11"/>
      <c r="M1832" s="12" t="str">
        <f>Pivot!AI1821</f>
        <v>▲ Active
20/03/2019 -</v>
      </c>
      <c r="N1832" s="178">
        <f>Pivot!AJ1821</f>
        <v>5</v>
      </c>
      <c r="O1832" s="179"/>
    </row>
    <row r="1833" spans="3:15" ht="30" customHeight="1" x14ac:dyDescent="0.25">
      <c r="C1833" s="10" t="str">
        <f>Pivot!AD1822</f>
        <v>00-28104420</v>
      </c>
      <c r="D1833" s="11"/>
      <c r="E1833" s="12" t="str">
        <f>Pivot!AE1822</f>
        <v>♀ Samuel Price
30 | Bachelor</v>
      </c>
      <c r="F1833" s="11"/>
      <c r="G1833" s="12" t="str">
        <f>Pivot!AF1822</f>
        <v>Operations Analyst
Operations</v>
      </c>
      <c r="H1833" s="11"/>
      <c r="I1833" s="12" t="str">
        <f>Pivot!AG1822</f>
        <v>🏢 Rochester
New York</v>
      </c>
      <c r="J1833" s="11"/>
      <c r="K1833" s="13">
        <f>Pivot!AH1822</f>
        <v>78853</v>
      </c>
      <c r="L1833" s="11"/>
      <c r="M1833" s="12" t="str">
        <f>Pivot!AI1822</f>
        <v>▲ Active
24/10/2022 -</v>
      </c>
      <c r="N1833" s="178">
        <f>Pivot!AJ1822</f>
        <v>2</v>
      </c>
      <c r="O1833" s="179"/>
    </row>
    <row r="1834" spans="3:15" ht="30" customHeight="1" x14ac:dyDescent="0.25">
      <c r="C1834" s="10" t="str">
        <f>Pivot!AD1823</f>
        <v>00-28109926</v>
      </c>
      <c r="D1834" s="11"/>
      <c r="E1834" s="12" t="str">
        <f>Pivot!AE1823</f>
        <v>♂ Michelle Johnson
51 | Bachelor</v>
      </c>
      <c r="F1834" s="11"/>
      <c r="G1834" s="12" t="str">
        <f>Pivot!AF1823</f>
        <v>Customer Service Manager
Customer Service</v>
      </c>
      <c r="H1834" s="11"/>
      <c r="I1834" s="12" t="str">
        <f>Pivot!AG1823</f>
        <v>🏠 Grand Rapids
Michigan</v>
      </c>
      <c r="J1834" s="11"/>
      <c r="K1834" s="13">
        <f>Pivot!AH1823</f>
        <v>102949</v>
      </c>
      <c r="L1834" s="11"/>
      <c r="M1834" s="12" t="str">
        <f>Pivot!AI1823</f>
        <v>▲ Active
15/04/2023 -</v>
      </c>
      <c r="N1834" s="178">
        <f>Pivot!AJ1823</f>
        <v>1</v>
      </c>
      <c r="O1834" s="179"/>
    </row>
    <row r="1835" spans="3:15" ht="30" customHeight="1" x14ac:dyDescent="0.25">
      <c r="C1835" s="10" t="str">
        <f>Pivot!AD1824</f>
        <v>00-28112562</v>
      </c>
      <c r="D1835" s="11"/>
      <c r="E1835" s="12" t="str">
        <f>Pivot!AE1824</f>
        <v>♂ James Underwood
63 | Bachelor</v>
      </c>
      <c r="F1835" s="11"/>
      <c r="G1835" s="12" t="str">
        <f>Pivot!AF1824</f>
        <v>Logistics Coordinator
Operations</v>
      </c>
      <c r="H1835" s="11"/>
      <c r="I1835" s="12" t="str">
        <f>Pivot!AG1824</f>
        <v>🏢 Rochester
New York</v>
      </c>
      <c r="J1835" s="11"/>
      <c r="K1835" s="13">
        <f>Pivot!AH1824</f>
        <v>68393</v>
      </c>
      <c r="L1835" s="11"/>
      <c r="M1835" s="12" t="str">
        <f>Pivot!AI1824</f>
        <v>▲ Active
26/12/2017 -</v>
      </c>
      <c r="N1835" s="178">
        <f>Pivot!AJ1824</f>
        <v>7</v>
      </c>
      <c r="O1835" s="179"/>
    </row>
    <row r="1836" spans="3:15" ht="30" customHeight="1" x14ac:dyDescent="0.25">
      <c r="C1836" s="10" t="str">
        <f>Pivot!AD1825</f>
        <v>00-28113144</v>
      </c>
      <c r="D1836" s="11"/>
      <c r="E1836" s="12" t="str">
        <f>Pivot!AE1825</f>
        <v>♂ Eugene Green
23 | Bachelor</v>
      </c>
      <c r="F1836" s="11"/>
      <c r="G1836" s="12" t="str">
        <f>Pivot!AF1825</f>
        <v>Sales Specialist
Sales</v>
      </c>
      <c r="H1836" s="11"/>
      <c r="I1836" s="12" t="str">
        <f>Pivot!AG1825</f>
        <v>🏢 Rochester
New York</v>
      </c>
      <c r="J1836" s="11"/>
      <c r="K1836" s="13">
        <f>Pivot!AH1825</f>
        <v>85761</v>
      </c>
      <c r="L1836" s="11"/>
      <c r="M1836" s="12" t="str">
        <f>Pivot!AI1825</f>
        <v>▲ Active
25/06/2017 -</v>
      </c>
      <c r="N1836" s="178">
        <f>Pivot!AJ1825</f>
        <v>7</v>
      </c>
      <c r="O1836" s="179"/>
    </row>
    <row r="1837" spans="3:15" ht="30" customHeight="1" x14ac:dyDescent="0.25">
      <c r="C1837" s="10" t="str">
        <f>Pivot!AD1826</f>
        <v>00-28134687</v>
      </c>
      <c r="D1837" s="11"/>
      <c r="E1837" s="12" t="str">
        <f>Pivot!AE1826</f>
        <v>♀ Courtney Padilla
53 | Bachelor</v>
      </c>
      <c r="F1837" s="11"/>
      <c r="G1837" s="12" t="str">
        <f>Pivot!AF1826</f>
        <v>Logistics Coordinator
Operations</v>
      </c>
      <c r="H1837" s="11"/>
      <c r="I1837" s="12" t="str">
        <f>Pivot!AG1826</f>
        <v>🏢 Rochester
New York</v>
      </c>
      <c r="J1837" s="11"/>
      <c r="K1837" s="13">
        <f>Pivot!AH1826</f>
        <v>59919</v>
      </c>
      <c r="L1837" s="11"/>
      <c r="M1837" s="12" t="str">
        <f>Pivot!AI1826</f>
        <v>▲ Active
01/01/2015 -</v>
      </c>
      <c r="N1837" s="178">
        <f>Pivot!AJ1826</f>
        <v>10</v>
      </c>
      <c r="O1837" s="179"/>
    </row>
    <row r="1838" spans="3:15" ht="30" customHeight="1" x14ac:dyDescent="0.25">
      <c r="C1838" s="10" t="str">
        <f>Pivot!AD1827</f>
        <v>00-28134815</v>
      </c>
      <c r="D1838" s="11"/>
      <c r="E1838" s="12" t="str">
        <f>Pivot!AE1827</f>
        <v>♂ Michael Bowers
64 | Bachelor</v>
      </c>
      <c r="F1838" s="11"/>
      <c r="G1838" s="12" t="str">
        <f>Pivot!AF1827</f>
        <v>Software Developer
IT</v>
      </c>
      <c r="H1838" s="11"/>
      <c r="I1838" s="12" t="str">
        <f>Pivot!AG1827</f>
        <v>🏢 New York City
New York</v>
      </c>
      <c r="J1838" s="11"/>
      <c r="K1838" s="13">
        <f>Pivot!AH1827</f>
        <v>101975</v>
      </c>
      <c r="L1838" s="11"/>
      <c r="M1838" s="12" t="str">
        <f>Pivot!AI1827</f>
        <v>▲ Active
03/05/2024 -</v>
      </c>
      <c r="N1838" s="178">
        <f>Pivot!AJ1827</f>
        <v>0</v>
      </c>
      <c r="O1838" s="179"/>
    </row>
    <row r="1839" spans="3:15" ht="30" customHeight="1" x14ac:dyDescent="0.25">
      <c r="C1839" s="10" t="str">
        <f>Pivot!AD1828</f>
        <v>00-28150476</v>
      </c>
      <c r="D1839" s="11"/>
      <c r="E1839" s="12" t="str">
        <f>Pivot!AE1828</f>
        <v>♂ Bailey Rodriguez
21 | Master</v>
      </c>
      <c r="F1839" s="11"/>
      <c r="G1839" s="12" t="str">
        <f>Pivot!AF1828</f>
        <v>Operations Analyst
Operations</v>
      </c>
      <c r="H1839" s="11"/>
      <c r="I1839" s="12" t="str">
        <f>Pivot!AG1828</f>
        <v>🏠 Philadelphia
Pennsylvania</v>
      </c>
      <c r="J1839" s="11"/>
      <c r="K1839" s="13">
        <f>Pivot!AH1828</f>
        <v>57226</v>
      </c>
      <c r="L1839" s="11"/>
      <c r="M1839" s="12" t="str">
        <f>Pivot!AI1828</f>
        <v>▲ Active
28/12/2023 -</v>
      </c>
      <c r="N1839" s="178">
        <f>Pivot!AJ1828</f>
        <v>1</v>
      </c>
      <c r="O1839" s="179"/>
    </row>
    <row r="1840" spans="3:15" ht="30" customHeight="1" x14ac:dyDescent="0.25">
      <c r="C1840" s="10" t="str">
        <f>Pivot!AD1829</f>
        <v>00-28150688</v>
      </c>
      <c r="D1840" s="11"/>
      <c r="E1840" s="12" t="str">
        <f>Pivot!AE1829</f>
        <v>♂ Stuart Nichols
46 | Bachelor</v>
      </c>
      <c r="F1840" s="11"/>
      <c r="G1840" s="12" t="str">
        <f>Pivot!AF1829</f>
        <v>Inventory Specialist
Operations</v>
      </c>
      <c r="H1840" s="11"/>
      <c r="I1840" s="12" t="str">
        <f>Pivot!AG1829</f>
        <v>🏢 Rochester
New York</v>
      </c>
      <c r="J1840" s="11"/>
      <c r="K1840" s="13">
        <f>Pivot!AH1829</f>
        <v>70742</v>
      </c>
      <c r="L1840" s="11"/>
      <c r="M1840" s="12" t="str">
        <f>Pivot!AI1829</f>
        <v>▲ Active
14/10/2017 -</v>
      </c>
      <c r="N1840" s="178">
        <f>Pivot!AJ1829</f>
        <v>7</v>
      </c>
      <c r="O1840" s="179"/>
    </row>
    <row r="1841" spans="3:15" ht="30" customHeight="1" x14ac:dyDescent="0.25">
      <c r="C1841" s="10" t="str">
        <f>Pivot!AD1830</f>
        <v>00-28153282</v>
      </c>
      <c r="D1841" s="11"/>
      <c r="E1841" s="12" t="str">
        <f>Pivot!AE1830</f>
        <v>♂ Justin Johnson
40 | High School</v>
      </c>
      <c r="F1841" s="11"/>
      <c r="G1841" s="12" t="str">
        <f>Pivot!AF1830</f>
        <v>Inventory Specialist
Operations</v>
      </c>
      <c r="H1841" s="11"/>
      <c r="I1841" s="12" t="str">
        <f>Pivot!AG1830</f>
        <v>🏢 New York City
New York</v>
      </c>
      <c r="J1841" s="11"/>
      <c r="K1841" s="13">
        <f>Pivot!AH1830</f>
        <v>58087</v>
      </c>
      <c r="L1841" s="11"/>
      <c r="M1841" s="12" t="str">
        <f>Pivot!AI1830</f>
        <v>▲ Active
21/08/2019 -</v>
      </c>
      <c r="N1841" s="178">
        <f>Pivot!AJ1830</f>
        <v>5</v>
      </c>
      <c r="O1841" s="179"/>
    </row>
    <row r="1842" spans="3:15" ht="30" customHeight="1" x14ac:dyDescent="0.25">
      <c r="C1842" s="10" t="str">
        <f>Pivot!AD1831</f>
        <v>00-28153701</v>
      </c>
      <c r="D1842" s="11"/>
      <c r="E1842" s="12" t="str">
        <f>Pivot!AE1831</f>
        <v>♀ Susan Decker
43 | High School</v>
      </c>
      <c r="F1842" s="11"/>
      <c r="G1842" s="12" t="str">
        <f>Pivot!AF1831</f>
        <v>Customer Service Representative
Customer Service</v>
      </c>
      <c r="H1842" s="11"/>
      <c r="I1842" s="12" t="str">
        <f>Pivot!AG1831</f>
        <v>🏢 Rochester
New York</v>
      </c>
      <c r="J1842" s="11"/>
      <c r="K1842" s="13">
        <f>Pivot!AH1831</f>
        <v>59978</v>
      </c>
      <c r="L1842" s="11"/>
      <c r="M1842" s="12" t="str">
        <f>Pivot!AI1831</f>
        <v>▲ Active
04/07/2015 -</v>
      </c>
      <c r="N1842" s="178">
        <f>Pivot!AJ1831</f>
        <v>9</v>
      </c>
      <c r="O1842" s="179"/>
    </row>
    <row r="1843" spans="3:15" ht="30" customHeight="1" x14ac:dyDescent="0.25">
      <c r="C1843" s="10" t="str">
        <f>Pivot!AD1832</f>
        <v>00-28160554</v>
      </c>
      <c r="D1843" s="11"/>
      <c r="E1843" s="12" t="str">
        <f>Pivot!AE1832</f>
        <v>♂ Mary Kelly
50 | Master</v>
      </c>
      <c r="F1843" s="11"/>
      <c r="G1843" s="12" t="str">
        <f>Pivot!AF1832</f>
        <v>Operations Analyst
Operations</v>
      </c>
      <c r="H1843" s="11"/>
      <c r="I1843" s="12" t="str">
        <f>Pivot!AG1832</f>
        <v>🏠 Charlotte
North Carolina</v>
      </c>
      <c r="J1843" s="11"/>
      <c r="K1843" s="13">
        <f>Pivot!AH1832</f>
        <v>79876</v>
      </c>
      <c r="L1843" s="11"/>
      <c r="M1843" s="12" t="str">
        <f>Pivot!AI1832</f>
        <v>▲ Active
30/10/2019 -</v>
      </c>
      <c r="N1843" s="178">
        <f>Pivot!AJ1832</f>
        <v>5</v>
      </c>
      <c r="O1843" s="179"/>
    </row>
    <row r="1844" spans="3:15" ht="30" customHeight="1" x14ac:dyDescent="0.25">
      <c r="C1844" s="10" t="str">
        <f>Pivot!AD1833</f>
        <v>00-28164926</v>
      </c>
      <c r="D1844" s="11"/>
      <c r="E1844" s="12" t="str">
        <f>Pivot!AE1833</f>
        <v>♀ Taylor Nichols
48 | PhD</v>
      </c>
      <c r="F1844" s="11"/>
      <c r="G1844" s="12" t="str">
        <f>Pivot!AF1833</f>
        <v>Financial Analyst
Finance</v>
      </c>
      <c r="H1844" s="11"/>
      <c r="I1844" s="12" t="str">
        <f>Pivot!AG1833</f>
        <v>🏠 Philadelphia
Pennsylvania</v>
      </c>
      <c r="J1844" s="11"/>
      <c r="K1844" s="13">
        <f>Pivot!AH1833</f>
        <v>87935</v>
      </c>
      <c r="L1844" s="11"/>
      <c r="M1844" s="12" t="str">
        <f>Pivot!AI1833</f>
        <v>▲ Active
14/11/2017 -</v>
      </c>
      <c r="N1844" s="178">
        <f>Pivot!AJ1833</f>
        <v>7</v>
      </c>
      <c r="O1844" s="179"/>
    </row>
    <row r="1845" spans="3:15" ht="30" customHeight="1" x14ac:dyDescent="0.25">
      <c r="C1845" s="10" t="str">
        <f>Pivot!AD1834</f>
        <v>00-28176954</v>
      </c>
      <c r="D1845" s="11"/>
      <c r="E1845" s="12" t="str">
        <f>Pivot!AE1834</f>
        <v>♀ Kyle Johnson
33 | Bachelor</v>
      </c>
      <c r="F1845" s="11"/>
      <c r="G1845" s="12" t="str">
        <f>Pivot!AF1834</f>
        <v>Inventory Specialist
Operations</v>
      </c>
      <c r="H1845" s="11"/>
      <c r="I1845" s="12" t="str">
        <f>Pivot!AG1834</f>
        <v>🏠 Cleveland
Ohio</v>
      </c>
      <c r="J1845" s="11"/>
      <c r="K1845" s="13">
        <f>Pivot!AH1834</f>
        <v>56679</v>
      </c>
      <c r="L1845" s="11"/>
      <c r="M1845" s="12" t="str">
        <f>Pivot!AI1834</f>
        <v>▼ Terminated
02/06/2022 - 19/05/2024</v>
      </c>
      <c r="N1845" s="178">
        <f>Pivot!AJ1834</f>
        <v>1</v>
      </c>
      <c r="O1845" s="179"/>
    </row>
    <row r="1846" spans="3:15" ht="30" customHeight="1" x14ac:dyDescent="0.25">
      <c r="C1846" s="10" t="str">
        <f>Pivot!AD1835</f>
        <v>00-28186152</v>
      </c>
      <c r="D1846" s="11"/>
      <c r="E1846" s="12" t="str">
        <f>Pivot!AE1835</f>
        <v>♂ Amanda Mejia
43 | Master</v>
      </c>
      <c r="F1846" s="11"/>
      <c r="G1846" s="12" t="str">
        <f>Pivot!AF1835</f>
        <v>Operations Analyst
Operations</v>
      </c>
      <c r="H1846" s="11"/>
      <c r="I1846" s="12" t="str">
        <f>Pivot!AG1835</f>
        <v>🏢 Buffalo
New York</v>
      </c>
      <c r="J1846" s="11"/>
      <c r="K1846" s="13">
        <f>Pivot!AH1835</f>
        <v>61097</v>
      </c>
      <c r="L1846" s="11"/>
      <c r="M1846" s="12" t="str">
        <f>Pivot!AI1835</f>
        <v>▲ Active
18/09/2018 -</v>
      </c>
      <c r="N1846" s="178">
        <f>Pivot!AJ1835</f>
        <v>6</v>
      </c>
      <c r="O1846" s="179"/>
    </row>
    <row r="1847" spans="3:15" ht="30" customHeight="1" x14ac:dyDescent="0.25">
      <c r="C1847" s="10" t="str">
        <f>Pivot!AD1836</f>
        <v>00-28203817</v>
      </c>
      <c r="D1847" s="11"/>
      <c r="E1847" s="12" t="str">
        <f>Pivot!AE1836</f>
        <v>♂ Thomas Kennedy
39 | High School</v>
      </c>
      <c r="F1847" s="11"/>
      <c r="G1847" s="12" t="str">
        <f>Pivot!AF1836</f>
        <v>Support Specialist
Customer Service</v>
      </c>
      <c r="H1847" s="11"/>
      <c r="I1847" s="12" t="str">
        <f>Pivot!AG1836</f>
        <v>🏢 New York City
New York</v>
      </c>
      <c r="J1847" s="11"/>
      <c r="K1847" s="13">
        <f>Pivot!AH1836</f>
        <v>59300</v>
      </c>
      <c r="L1847" s="11"/>
      <c r="M1847" s="12" t="str">
        <f>Pivot!AI1836</f>
        <v>▲ Active
06/02/2017 -</v>
      </c>
      <c r="N1847" s="178">
        <f>Pivot!AJ1836</f>
        <v>7</v>
      </c>
      <c r="O1847" s="179"/>
    </row>
    <row r="1848" spans="3:15" ht="30" customHeight="1" x14ac:dyDescent="0.25">
      <c r="C1848" s="10" t="str">
        <f>Pivot!AD1837</f>
        <v>00-28212104</v>
      </c>
      <c r="D1848" s="11"/>
      <c r="E1848" s="12" t="str">
        <f>Pivot!AE1837</f>
        <v>♂ Henry George
45 | Bachelor</v>
      </c>
      <c r="F1848" s="11"/>
      <c r="G1848" s="12" t="str">
        <f>Pivot!AF1837</f>
        <v>Accounts Payable Specialist
Finance</v>
      </c>
      <c r="H1848" s="11"/>
      <c r="I1848" s="12" t="str">
        <f>Pivot!AG1837</f>
        <v>🏠 Pittsburgh
Pennsylvania</v>
      </c>
      <c r="J1848" s="11"/>
      <c r="K1848" s="13">
        <f>Pivot!AH1837</f>
        <v>65041</v>
      </c>
      <c r="L1848" s="11"/>
      <c r="M1848" s="12" t="str">
        <f>Pivot!AI1837</f>
        <v>▲ Active
11/03/2019 -</v>
      </c>
      <c r="N1848" s="178">
        <f>Pivot!AJ1837</f>
        <v>5</v>
      </c>
      <c r="O1848" s="179"/>
    </row>
    <row r="1849" spans="3:15" ht="30" customHeight="1" x14ac:dyDescent="0.25">
      <c r="C1849" s="10" t="str">
        <f>Pivot!AD1838</f>
        <v>00-28216197</v>
      </c>
      <c r="D1849" s="11"/>
      <c r="E1849" s="12" t="str">
        <f>Pivot!AE1838</f>
        <v>♀ Elizabeth Flores
48 | Bachelor</v>
      </c>
      <c r="F1849" s="11"/>
      <c r="G1849" s="12" t="str">
        <f>Pivot!AF1838</f>
        <v>Software Developer
IT</v>
      </c>
      <c r="H1849" s="11"/>
      <c r="I1849" s="12" t="str">
        <f>Pivot!AG1838</f>
        <v>🏢 New York City
New York</v>
      </c>
      <c r="J1849" s="11"/>
      <c r="K1849" s="13">
        <f>Pivot!AH1838</f>
        <v>75881</v>
      </c>
      <c r="L1849" s="11"/>
      <c r="M1849" s="12" t="str">
        <f>Pivot!AI1838</f>
        <v>▲ Active
24/07/2017 -</v>
      </c>
      <c r="N1849" s="178">
        <f>Pivot!AJ1838</f>
        <v>7</v>
      </c>
      <c r="O1849" s="179"/>
    </row>
    <row r="1850" spans="3:15" ht="30" customHeight="1" x14ac:dyDescent="0.25">
      <c r="C1850" s="10" t="str">
        <f>Pivot!AD1839</f>
        <v>00-28217622</v>
      </c>
      <c r="D1850" s="11"/>
      <c r="E1850" s="12" t="str">
        <f>Pivot!AE1839</f>
        <v>♂ Heather Hall
35 | Master</v>
      </c>
      <c r="F1850" s="11"/>
      <c r="G1850" s="12" t="str">
        <f>Pivot!AF1839</f>
        <v>Sales Specialist
Sales</v>
      </c>
      <c r="H1850" s="11"/>
      <c r="I1850" s="12" t="str">
        <f>Pivot!AG1839</f>
        <v>🏠 Warren
Michigan</v>
      </c>
      <c r="J1850" s="11"/>
      <c r="K1850" s="13">
        <f>Pivot!AH1839</f>
        <v>69725</v>
      </c>
      <c r="L1850" s="11"/>
      <c r="M1850" s="12" t="str">
        <f>Pivot!AI1839</f>
        <v>▲ Active
23/11/2015 -</v>
      </c>
      <c r="N1850" s="178">
        <f>Pivot!AJ1839</f>
        <v>9</v>
      </c>
      <c r="O1850" s="179"/>
    </row>
    <row r="1851" spans="3:15" ht="30" customHeight="1" x14ac:dyDescent="0.25">
      <c r="C1851" s="10" t="str">
        <f>Pivot!AD1840</f>
        <v>00-28222781</v>
      </c>
      <c r="D1851" s="11"/>
      <c r="E1851" s="12" t="str">
        <f>Pivot!AE1840</f>
        <v>♂ Ann Sherman
39 | Bachelor</v>
      </c>
      <c r="F1851" s="11"/>
      <c r="G1851" s="12" t="str">
        <f>Pivot!AF1840</f>
        <v>Logistics Coordinator
Operations</v>
      </c>
      <c r="H1851" s="11"/>
      <c r="I1851" s="12" t="str">
        <f>Pivot!AG1840</f>
        <v>🏢 Buffalo
New York</v>
      </c>
      <c r="J1851" s="11"/>
      <c r="K1851" s="13">
        <f>Pivot!AH1840</f>
        <v>61823</v>
      </c>
      <c r="L1851" s="11"/>
      <c r="M1851" s="12" t="str">
        <f>Pivot!AI1840</f>
        <v>▲ Active
29/07/2019 -</v>
      </c>
      <c r="N1851" s="178">
        <f>Pivot!AJ1840</f>
        <v>5</v>
      </c>
      <c r="O1851" s="179"/>
    </row>
    <row r="1852" spans="3:15" ht="30" customHeight="1" x14ac:dyDescent="0.25">
      <c r="C1852" s="10" t="str">
        <f>Pivot!AD1841</f>
        <v>00-28238410</v>
      </c>
      <c r="D1852" s="11"/>
      <c r="E1852" s="12" t="str">
        <f>Pivot!AE1841</f>
        <v>♂ Melissa Garcia
63 | Bachelor</v>
      </c>
      <c r="F1852" s="11"/>
      <c r="G1852" s="12" t="str">
        <f>Pivot!AF1841</f>
        <v>Support Specialist
Customer Service</v>
      </c>
      <c r="H1852" s="11"/>
      <c r="I1852" s="12" t="str">
        <f>Pivot!AG1841</f>
        <v>🏢 New York City
New York</v>
      </c>
      <c r="J1852" s="11"/>
      <c r="K1852" s="13">
        <f>Pivot!AH1841</f>
        <v>71137</v>
      </c>
      <c r="L1852" s="11"/>
      <c r="M1852" s="12" t="str">
        <f>Pivot!AI1841</f>
        <v>▲ Active
01/02/2017 -</v>
      </c>
      <c r="N1852" s="178">
        <f>Pivot!AJ1841</f>
        <v>7</v>
      </c>
      <c r="O1852" s="179"/>
    </row>
    <row r="1853" spans="3:15" ht="30" customHeight="1" x14ac:dyDescent="0.25">
      <c r="C1853" s="10" t="str">
        <f>Pivot!AD1842</f>
        <v>00-28245984</v>
      </c>
      <c r="D1853" s="11"/>
      <c r="E1853" s="12" t="str">
        <f>Pivot!AE1842</f>
        <v>♀ Wyatt Moore
33 | High School</v>
      </c>
      <c r="F1853" s="11"/>
      <c r="G1853" s="12" t="str">
        <f>Pivot!AF1842</f>
        <v>Help Desk Technician
Customer Service</v>
      </c>
      <c r="H1853" s="11"/>
      <c r="I1853" s="12" t="str">
        <f>Pivot!AG1842</f>
        <v>🏠 Detroit
Michigan</v>
      </c>
      <c r="J1853" s="11"/>
      <c r="K1853" s="13">
        <f>Pivot!AH1842</f>
        <v>82902</v>
      </c>
      <c r="L1853" s="11"/>
      <c r="M1853" s="12" t="str">
        <f>Pivot!AI1842</f>
        <v>▲ Active
11/12/2019 -</v>
      </c>
      <c r="N1853" s="178">
        <f>Pivot!AJ1842</f>
        <v>5</v>
      </c>
      <c r="O1853" s="179"/>
    </row>
    <row r="1854" spans="3:15" ht="30" customHeight="1" x14ac:dyDescent="0.25">
      <c r="C1854" s="10" t="str">
        <f>Pivot!AD1843</f>
        <v>00-28251835</v>
      </c>
      <c r="D1854" s="11"/>
      <c r="E1854" s="12" t="str">
        <f>Pivot!AE1843</f>
        <v>♂ Amanda Murphy
42 | Bachelor</v>
      </c>
      <c r="F1854" s="11"/>
      <c r="G1854" s="12" t="str">
        <f>Pivot!AF1843</f>
        <v>Logistics Coordinator
Operations</v>
      </c>
      <c r="H1854" s="11"/>
      <c r="I1854" s="12" t="str">
        <f>Pivot!AG1843</f>
        <v>🏠 Grand Rapids
Michigan</v>
      </c>
      <c r="J1854" s="11"/>
      <c r="K1854" s="13">
        <f>Pivot!AH1843</f>
        <v>74172</v>
      </c>
      <c r="L1854" s="11"/>
      <c r="M1854" s="12" t="str">
        <f>Pivot!AI1843</f>
        <v>▲ Active
30/04/2022 -</v>
      </c>
      <c r="N1854" s="178">
        <f>Pivot!AJ1843</f>
        <v>2</v>
      </c>
      <c r="O1854" s="179"/>
    </row>
    <row r="1855" spans="3:15" ht="30" customHeight="1" x14ac:dyDescent="0.25">
      <c r="C1855" s="10" t="str">
        <f>Pivot!AD1844</f>
        <v>00-28264493</v>
      </c>
      <c r="D1855" s="11"/>
      <c r="E1855" s="12" t="str">
        <f>Pivot!AE1844</f>
        <v>♂ Derek Holmes
60 | PhD</v>
      </c>
      <c r="F1855" s="11"/>
      <c r="G1855" s="12" t="str">
        <f>Pivot!AF1844</f>
        <v>Sales Specialist
Sales</v>
      </c>
      <c r="H1855" s="11"/>
      <c r="I1855" s="12" t="str">
        <f>Pivot!AG1844</f>
        <v>🏢 New York City
New York</v>
      </c>
      <c r="J1855" s="11"/>
      <c r="K1855" s="13">
        <f>Pivot!AH1844</f>
        <v>88221</v>
      </c>
      <c r="L1855" s="11"/>
      <c r="M1855" s="12" t="str">
        <f>Pivot!AI1844</f>
        <v>▲ Active
29/07/2021 -</v>
      </c>
      <c r="N1855" s="178">
        <f>Pivot!AJ1844</f>
        <v>3</v>
      </c>
      <c r="O1855" s="179"/>
    </row>
    <row r="1856" spans="3:15" ht="30" customHeight="1" x14ac:dyDescent="0.25">
      <c r="C1856" s="10" t="str">
        <f>Pivot!AD1845</f>
        <v>00-28265078</v>
      </c>
      <c r="D1856" s="11"/>
      <c r="E1856" s="12" t="str">
        <f>Pivot!AE1845</f>
        <v>♀ Zachary Andrews
52 | Master</v>
      </c>
      <c r="F1856" s="11"/>
      <c r="G1856" s="12" t="str">
        <f>Pivot!AF1845</f>
        <v>HR Coordinator
HR</v>
      </c>
      <c r="H1856" s="11"/>
      <c r="I1856" s="12" t="str">
        <f>Pivot!AG1845</f>
        <v>🏠 Warren
Michigan</v>
      </c>
      <c r="J1856" s="11"/>
      <c r="K1856" s="13">
        <f>Pivot!AH1845</f>
        <v>66099</v>
      </c>
      <c r="L1856" s="11"/>
      <c r="M1856" s="12" t="str">
        <f>Pivot!AI1845</f>
        <v>▲ Active
04/05/2016 -</v>
      </c>
      <c r="N1856" s="178">
        <f>Pivot!AJ1845</f>
        <v>8</v>
      </c>
      <c r="O1856" s="179"/>
    </row>
    <row r="1857" spans="3:15" ht="30" customHeight="1" x14ac:dyDescent="0.25">
      <c r="C1857" s="10" t="str">
        <f>Pivot!AD1846</f>
        <v>00-28281865</v>
      </c>
      <c r="D1857" s="11"/>
      <c r="E1857" s="12" t="str">
        <f>Pivot!AE1846</f>
        <v>♂ Shane Santos
33 | High School</v>
      </c>
      <c r="F1857" s="11"/>
      <c r="G1857" s="12" t="str">
        <f>Pivot!AF1846</f>
        <v>Help Desk Technician
Customer Service</v>
      </c>
      <c r="H1857" s="11"/>
      <c r="I1857" s="12" t="str">
        <f>Pivot!AG1846</f>
        <v>🏢 Rochester
New York</v>
      </c>
      <c r="J1857" s="11"/>
      <c r="K1857" s="13">
        <f>Pivot!AH1846</f>
        <v>57209</v>
      </c>
      <c r="L1857" s="11"/>
      <c r="M1857" s="12" t="str">
        <f>Pivot!AI1846</f>
        <v>▲ Active
14/12/2019 -</v>
      </c>
      <c r="N1857" s="178">
        <f>Pivot!AJ1846</f>
        <v>5</v>
      </c>
      <c r="O1857" s="179"/>
    </row>
    <row r="1858" spans="3:15" ht="30" customHeight="1" x14ac:dyDescent="0.25">
      <c r="C1858" s="10" t="str">
        <f>Pivot!AD1847</f>
        <v>00-28292826</v>
      </c>
      <c r="D1858" s="11"/>
      <c r="E1858" s="12" t="str">
        <f>Pivot!AE1847</f>
        <v>♀ Luke Ray
25 | Bachelor</v>
      </c>
      <c r="F1858" s="11"/>
      <c r="G1858" s="12" t="str">
        <f>Pivot!AF1847</f>
        <v>IT Support Specialist
IT</v>
      </c>
      <c r="H1858" s="11"/>
      <c r="I1858" s="12" t="str">
        <f>Pivot!AG1847</f>
        <v>🏠 Detroit
Michigan</v>
      </c>
      <c r="J1858" s="11"/>
      <c r="K1858" s="13">
        <f>Pivot!AH1847</f>
        <v>57429</v>
      </c>
      <c r="L1858" s="11"/>
      <c r="M1858" s="12" t="str">
        <f>Pivot!AI1847</f>
        <v>▲ Active
11/07/2015 -</v>
      </c>
      <c r="N1858" s="178">
        <f>Pivot!AJ1847</f>
        <v>9</v>
      </c>
      <c r="O1858" s="179"/>
    </row>
    <row r="1859" spans="3:15" ht="30" customHeight="1" x14ac:dyDescent="0.25">
      <c r="C1859" s="10" t="str">
        <f>Pivot!AD1848</f>
        <v>00-28293937</v>
      </c>
      <c r="D1859" s="11"/>
      <c r="E1859" s="12" t="str">
        <f>Pivot!AE1848</f>
        <v>♀ Madison Zavala
31 | High School</v>
      </c>
      <c r="F1859" s="11"/>
      <c r="G1859" s="12" t="str">
        <f>Pivot!AF1848</f>
        <v>IT Support Specialist
IT</v>
      </c>
      <c r="H1859" s="11"/>
      <c r="I1859" s="12" t="str">
        <f>Pivot!AG1848</f>
        <v>🏢 New York City
New York</v>
      </c>
      <c r="J1859" s="11"/>
      <c r="K1859" s="13">
        <f>Pivot!AH1848</f>
        <v>60209</v>
      </c>
      <c r="L1859" s="11"/>
      <c r="M1859" s="12" t="str">
        <f>Pivot!AI1848</f>
        <v>▲ Active
04/01/2018 -</v>
      </c>
      <c r="N1859" s="178">
        <f>Pivot!AJ1848</f>
        <v>7</v>
      </c>
      <c r="O1859" s="179"/>
    </row>
    <row r="1860" spans="3:15" ht="30" customHeight="1" x14ac:dyDescent="0.25">
      <c r="C1860" s="10" t="str">
        <f>Pivot!AD1849</f>
        <v>00-28303840</v>
      </c>
      <c r="D1860" s="11"/>
      <c r="E1860" s="12" t="str">
        <f>Pivot!AE1849</f>
        <v>♀ Jill Davis
47 | Bachelor</v>
      </c>
      <c r="F1860" s="11"/>
      <c r="G1860" s="12" t="str">
        <f>Pivot!AF1849</f>
        <v>Inventory Specialist
Operations</v>
      </c>
      <c r="H1860" s="11"/>
      <c r="I1860" s="12" t="str">
        <f>Pivot!AG1849</f>
        <v>🏢 Rochester
New York</v>
      </c>
      <c r="J1860" s="11"/>
      <c r="K1860" s="13">
        <f>Pivot!AH1849</f>
        <v>56949</v>
      </c>
      <c r="L1860" s="11"/>
      <c r="M1860" s="12" t="str">
        <f>Pivot!AI1849</f>
        <v>▲ Active
13/12/2020 -</v>
      </c>
      <c r="N1860" s="178">
        <f>Pivot!AJ1849</f>
        <v>4</v>
      </c>
      <c r="O1860" s="179"/>
    </row>
    <row r="1861" spans="3:15" ht="30" customHeight="1" x14ac:dyDescent="0.25">
      <c r="C1861" s="10" t="str">
        <f>Pivot!AD1850</f>
        <v>00-28314232</v>
      </c>
      <c r="D1861" s="11"/>
      <c r="E1861" s="12" t="str">
        <f>Pivot!AE1850</f>
        <v>♂ John Bridges
50 | Bachelor</v>
      </c>
      <c r="F1861" s="11"/>
      <c r="G1861" s="12" t="str">
        <f>Pivot!AF1850</f>
        <v>Operations Analyst
Operations</v>
      </c>
      <c r="H1861" s="11"/>
      <c r="I1861" s="12" t="str">
        <f>Pivot!AG1850</f>
        <v>🏠 Pittsburgh
Pennsylvania</v>
      </c>
      <c r="J1861" s="11"/>
      <c r="K1861" s="13">
        <f>Pivot!AH1850</f>
        <v>71839</v>
      </c>
      <c r="L1861" s="11"/>
      <c r="M1861" s="12" t="str">
        <f>Pivot!AI1850</f>
        <v>▼ Terminated
01/06/2024 - 28/11/2024</v>
      </c>
      <c r="N1861" s="178">
        <f>Pivot!AJ1850</f>
        <v>0</v>
      </c>
      <c r="O1861" s="179"/>
    </row>
    <row r="1862" spans="3:15" ht="30" customHeight="1" x14ac:dyDescent="0.25">
      <c r="C1862" s="10" t="str">
        <f>Pivot!AD1851</f>
        <v>00-28320085</v>
      </c>
      <c r="D1862" s="11"/>
      <c r="E1862" s="12" t="str">
        <f>Pivot!AE1851</f>
        <v>♂ Adam Moody
22 | High School</v>
      </c>
      <c r="F1862" s="11"/>
      <c r="G1862" s="12" t="str">
        <f>Pivot!AF1851</f>
        <v>Customer Service Representative
Customer Service</v>
      </c>
      <c r="H1862" s="11"/>
      <c r="I1862" s="12" t="str">
        <f>Pivot!AG1851</f>
        <v>🏢 Buffalo
New York</v>
      </c>
      <c r="J1862" s="11"/>
      <c r="K1862" s="13">
        <f>Pivot!AH1851</f>
        <v>62750</v>
      </c>
      <c r="L1862" s="11"/>
      <c r="M1862" s="12" t="str">
        <f>Pivot!AI1851</f>
        <v>▲ Active
01/04/2019 -</v>
      </c>
      <c r="N1862" s="178">
        <f>Pivot!AJ1851</f>
        <v>5</v>
      </c>
      <c r="O1862" s="179"/>
    </row>
    <row r="1863" spans="3:15" ht="30" customHeight="1" x14ac:dyDescent="0.25">
      <c r="C1863" s="10" t="str">
        <f>Pivot!AD1852</f>
        <v>00-28325379</v>
      </c>
      <c r="D1863" s="11"/>
      <c r="E1863" s="12" t="str">
        <f>Pivot!AE1852</f>
        <v>♂ Kathleen Flores
31 | Bachelor</v>
      </c>
      <c r="F1863" s="11"/>
      <c r="G1863" s="12" t="str">
        <f>Pivot!AF1852</f>
        <v>Sales Representative
Sales</v>
      </c>
      <c r="H1863" s="11"/>
      <c r="I1863" s="12" t="str">
        <f>Pivot!AG1852</f>
        <v>🏢 New York City
New York</v>
      </c>
      <c r="J1863" s="11"/>
      <c r="K1863" s="13">
        <f>Pivot!AH1852</f>
        <v>80099</v>
      </c>
      <c r="L1863" s="11"/>
      <c r="M1863" s="12" t="str">
        <f>Pivot!AI1852</f>
        <v>▼ Terminated
20/03/2017 - 26/08/2024</v>
      </c>
      <c r="N1863" s="178">
        <f>Pivot!AJ1852</f>
        <v>7</v>
      </c>
      <c r="O1863" s="179"/>
    </row>
    <row r="1864" spans="3:15" ht="30" customHeight="1" x14ac:dyDescent="0.25">
      <c r="C1864" s="10" t="str">
        <f>Pivot!AD1853</f>
        <v>00-28337367</v>
      </c>
      <c r="D1864" s="11"/>
      <c r="E1864" s="12" t="str">
        <f>Pivot!AE1853</f>
        <v>♂ Amanda Sims
41 | Bachelor</v>
      </c>
      <c r="F1864" s="11"/>
      <c r="G1864" s="12" t="str">
        <f>Pivot!AF1853</f>
        <v>Accountant
Finance</v>
      </c>
      <c r="H1864" s="11"/>
      <c r="I1864" s="12" t="str">
        <f>Pivot!AG1853</f>
        <v>🏢 New York City
New York</v>
      </c>
      <c r="J1864" s="11"/>
      <c r="K1864" s="13">
        <f>Pivot!AH1853</f>
        <v>66685</v>
      </c>
      <c r="L1864" s="11"/>
      <c r="M1864" s="12" t="str">
        <f>Pivot!AI1853</f>
        <v>▲ Active
23/03/2017 -</v>
      </c>
      <c r="N1864" s="178">
        <f>Pivot!AJ1853</f>
        <v>7</v>
      </c>
      <c r="O1864" s="179"/>
    </row>
    <row r="1865" spans="3:15" ht="30" customHeight="1" x14ac:dyDescent="0.25">
      <c r="C1865" s="10" t="str">
        <f>Pivot!AD1854</f>
        <v>00-28363062</v>
      </c>
      <c r="D1865" s="11"/>
      <c r="E1865" s="12" t="str">
        <f>Pivot!AE1854</f>
        <v>♂ Andrew Wolfe
27 | Bachelor</v>
      </c>
      <c r="F1865" s="11"/>
      <c r="G1865" s="12" t="str">
        <f>Pivot!AF1854</f>
        <v>Logistics Coordinator
Operations</v>
      </c>
      <c r="H1865" s="11"/>
      <c r="I1865" s="12" t="str">
        <f>Pivot!AG1854</f>
        <v>🏢 Rochester
New York</v>
      </c>
      <c r="J1865" s="11"/>
      <c r="K1865" s="13">
        <f>Pivot!AH1854</f>
        <v>65724</v>
      </c>
      <c r="L1865" s="11"/>
      <c r="M1865" s="12" t="str">
        <f>Pivot!AI1854</f>
        <v>▲ Active
04/01/2019 -</v>
      </c>
      <c r="N1865" s="178">
        <f>Pivot!AJ1854</f>
        <v>6</v>
      </c>
      <c r="O1865" s="179"/>
    </row>
    <row r="1866" spans="3:15" ht="30" customHeight="1" x14ac:dyDescent="0.25">
      <c r="C1866" s="10" t="str">
        <f>Pivot!AD1855</f>
        <v>00-28363405</v>
      </c>
      <c r="D1866" s="11"/>
      <c r="E1866" s="12" t="str">
        <f>Pivot!AE1855</f>
        <v>♂ Troy Olson
24 | Bachelor</v>
      </c>
      <c r="F1866" s="11"/>
      <c r="G1866" s="12" t="str">
        <f>Pivot!AF1855</f>
        <v>HR Coordinator
HR</v>
      </c>
      <c r="H1866" s="11"/>
      <c r="I1866" s="12" t="str">
        <f>Pivot!AG1855</f>
        <v>🏢 Buffalo
New York</v>
      </c>
      <c r="J1866" s="11"/>
      <c r="K1866" s="13">
        <f>Pivot!AH1855</f>
        <v>64248</v>
      </c>
      <c r="L1866" s="11"/>
      <c r="M1866" s="12" t="str">
        <f>Pivot!AI1855</f>
        <v>▲ Active
09/06/2024 -</v>
      </c>
      <c r="N1866" s="178">
        <f>Pivot!AJ1855</f>
        <v>0</v>
      </c>
      <c r="O1866" s="179"/>
    </row>
    <row r="1867" spans="3:15" ht="30" customHeight="1" x14ac:dyDescent="0.25">
      <c r="C1867" s="10" t="str">
        <f>Pivot!AD1856</f>
        <v>00-28381594</v>
      </c>
      <c r="D1867" s="11"/>
      <c r="E1867" s="12" t="str">
        <f>Pivot!AE1856</f>
        <v>♂ Russell Edwards
39 | Master</v>
      </c>
      <c r="F1867" s="11"/>
      <c r="G1867" s="12" t="str">
        <f>Pivot!AF1856</f>
        <v>Software Developer
IT</v>
      </c>
      <c r="H1867" s="11"/>
      <c r="I1867" s="12" t="str">
        <f>Pivot!AG1856</f>
        <v>🏢 Rochester
New York</v>
      </c>
      <c r="J1867" s="11"/>
      <c r="K1867" s="13">
        <f>Pivot!AH1856</f>
        <v>100067</v>
      </c>
      <c r="L1867" s="11"/>
      <c r="M1867" s="12" t="str">
        <f>Pivot!AI1856</f>
        <v>▲ Active
06/01/2017 -</v>
      </c>
      <c r="N1867" s="178">
        <f>Pivot!AJ1856</f>
        <v>8</v>
      </c>
      <c r="O1867" s="179"/>
    </row>
    <row r="1868" spans="3:15" ht="30" customHeight="1" x14ac:dyDescent="0.25">
      <c r="C1868" s="10" t="str">
        <f>Pivot!AD1857</f>
        <v>00-28396122</v>
      </c>
      <c r="D1868" s="11"/>
      <c r="E1868" s="12" t="str">
        <f>Pivot!AE1857</f>
        <v>♀ James Porter
58 | Bachelor</v>
      </c>
      <c r="F1868" s="11"/>
      <c r="G1868" s="12" t="str">
        <f>Pivot!AF1857</f>
        <v>Customer Service Representative
Customer Service</v>
      </c>
      <c r="H1868" s="11"/>
      <c r="I1868" s="12" t="str">
        <f>Pivot!AG1857</f>
        <v>🏠 Aurora
Illinois</v>
      </c>
      <c r="J1868" s="11"/>
      <c r="K1868" s="13">
        <f>Pivot!AH1857</f>
        <v>65578</v>
      </c>
      <c r="L1868" s="11"/>
      <c r="M1868" s="12" t="str">
        <f>Pivot!AI1857</f>
        <v>▲ Active
10/08/2018 -</v>
      </c>
      <c r="N1868" s="178">
        <f>Pivot!AJ1857</f>
        <v>6</v>
      </c>
      <c r="O1868" s="179"/>
    </row>
    <row r="1869" spans="3:15" ht="30" customHeight="1" x14ac:dyDescent="0.25">
      <c r="C1869" s="10" t="str">
        <f>Pivot!AD1858</f>
        <v>00-28396177</v>
      </c>
      <c r="D1869" s="11"/>
      <c r="E1869" s="12" t="str">
        <f>Pivot!AE1858</f>
        <v>♀ Eric George
40 | PhD</v>
      </c>
      <c r="F1869" s="11"/>
      <c r="G1869" s="12" t="str">
        <f>Pivot!AF1858</f>
        <v>Sales Specialist
Sales</v>
      </c>
      <c r="H1869" s="11"/>
      <c r="I1869" s="12" t="str">
        <f>Pivot!AG1858</f>
        <v>🏢 Buffalo
New York</v>
      </c>
      <c r="J1869" s="11"/>
      <c r="K1869" s="13">
        <f>Pivot!AH1858</f>
        <v>80405</v>
      </c>
      <c r="L1869" s="11"/>
      <c r="M1869" s="12" t="str">
        <f>Pivot!AI1858</f>
        <v>▲ Active
08/11/2015 -</v>
      </c>
      <c r="N1869" s="178">
        <f>Pivot!AJ1858</f>
        <v>9</v>
      </c>
      <c r="O1869" s="179"/>
    </row>
    <row r="1870" spans="3:15" ht="30" customHeight="1" x14ac:dyDescent="0.25">
      <c r="C1870" s="10" t="str">
        <f>Pivot!AD1859</f>
        <v>00-28399621</v>
      </c>
      <c r="D1870" s="11"/>
      <c r="E1870" s="12" t="str">
        <f>Pivot!AE1859</f>
        <v>♂ Peter Mcclure
21 | Bachelor</v>
      </c>
      <c r="F1870" s="11"/>
      <c r="G1870" s="12" t="str">
        <f>Pivot!AF1859</f>
        <v>Logistics Coordinator
Operations</v>
      </c>
      <c r="H1870" s="11"/>
      <c r="I1870" s="12" t="str">
        <f>Pivot!AG1859</f>
        <v>🏢 Rochester
New York</v>
      </c>
      <c r="J1870" s="11"/>
      <c r="K1870" s="13">
        <f>Pivot!AH1859</f>
        <v>58117</v>
      </c>
      <c r="L1870" s="11"/>
      <c r="M1870" s="12" t="str">
        <f>Pivot!AI1859</f>
        <v>▲ Active
25/01/2015 -</v>
      </c>
      <c r="N1870" s="178">
        <f>Pivot!AJ1859</f>
        <v>9</v>
      </c>
      <c r="O1870" s="179"/>
    </row>
    <row r="1871" spans="3:15" ht="30" customHeight="1" x14ac:dyDescent="0.25">
      <c r="C1871" s="10" t="str">
        <f>Pivot!AD1860</f>
        <v>00-28401973</v>
      </c>
      <c r="D1871" s="11"/>
      <c r="E1871" s="12" t="str">
        <f>Pivot!AE1860</f>
        <v>♂ Ann Neal
58 | High School</v>
      </c>
      <c r="F1871" s="11"/>
      <c r="G1871" s="12" t="str">
        <f>Pivot!AF1860</f>
        <v>Support Specialist
Customer Service</v>
      </c>
      <c r="H1871" s="11"/>
      <c r="I1871" s="12" t="str">
        <f>Pivot!AG1860</f>
        <v>🏢 Rochester
New York</v>
      </c>
      <c r="J1871" s="11"/>
      <c r="K1871" s="13">
        <f>Pivot!AH1860</f>
        <v>59248</v>
      </c>
      <c r="L1871" s="11"/>
      <c r="M1871" s="12" t="str">
        <f>Pivot!AI1860</f>
        <v>▲ Active
22/03/2022 -</v>
      </c>
      <c r="N1871" s="178">
        <f>Pivot!AJ1860</f>
        <v>2</v>
      </c>
      <c r="O1871" s="179"/>
    </row>
    <row r="1872" spans="3:15" ht="30" customHeight="1" x14ac:dyDescent="0.25">
      <c r="C1872" s="10" t="str">
        <f>Pivot!AD1861</f>
        <v>00-28409776</v>
      </c>
      <c r="D1872" s="11"/>
      <c r="E1872" s="12" t="str">
        <f>Pivot!AE1861</f>
        <v>♂ Wayne Price
26 | High School</v>
      </c>
      <c r="F1872" s="11"/>
      <c r="G1872" s="12" t="str">
        <f>Pivot!AF1861</f>
        <v>Support Specialist
Customer Service</v>
      </c>
      <c r="H1872" s="11"/>
      <c r="I1872" s="12" t="str">
        <f>Pivot!AG1861</f>
        <v>🏠 Grand Rapids
Michigan</v>
      </c>
      <c r="J1872" s="11"/>
      <c r="K1872" s="13">
        <f>Pivot!AH1861</f>
        <v>62343</v>
      </c>
      <c r="L1872" s="11"/>
      <c r="M1872" s="12" t="str">
        <f>Pivot!AI1861</f>
        <v>▲ Active
11/03/2019 -</v>
      </c>
      <c r="N1872" s="178">
        <f>Pivot!AJ1861</f>
        <v>5</v>
      </c>
      <c r="O1872" s="179"/>
    </row>
    <row r="1873" spans="3:15" ht="30" customHeight="1" x14ac:dyDescent="0.25">
      <c r="C1873" s="10" t="str">
        <f>Pivot!AD1862</f>
        <v>00-28416939</v>
      </c>
      <c r="D1873" s="11"/>
      <c r="E1873" s="12" t="str">
        <f>Pivot!AE1862</f>
        <v>♀ Pamela Estrada
52 | Bachelor</v>
      </c>
      <c r="F1873" s="11"/>
      <c r="G1873" s="12" t="str">
        <f>Pivot!AF1862</f>
        <v>Inventory Specialist
Operations</v>
      </c>
      <c r="H1873" s="11"/>
      <c r="I1873" s="12" t="str">
        <f>Pivot!AG1862</f>
        <v>🏢 Buffalo
New York</v>
      </c>
      <c r="J1873" s="11"/>
      <c r="K1873" s="13">
        <f>Pivot!AH1862</f>
        <v>62219</v>
      </c>
      <c r="L1873" s="11"/>
      <c r="M1873" s="12" t="str">
        <f>Pivot!AI1862</f>
        <v>▲ Active
21/05/2024 -</v>
      </c>
      <c r="N1873" s="178">
        <f>Pivot!AJ1862</f>
        <v>0</v>
      </c>
      <c r="O1873" s="179"/>
    </row>
    <row r="1874" spans="3:15" ht="30" customHeight="1" x14ac:dyDescent="0.25">
      <c r="C1874" s="10" t="str">
        <f>Pivot!AD1863</f>
        <v>00-28417392</v>
      </c>
      <c r="D1874" s="11"/>
      <c r="E1874" s="12" t="str">
        <f>Pivot!AE1863</f>
        <v>♀ Dominique Ryan
63 | Bachelor</v>
      </c>
      <c r="F1874" s="11"/>
      <c r="G1874" s="12" t="str">
        <f>Pivot!AF1863</f>
        <v>Sales Representative
Sales</v>
      </c>
      <c r="H1874" s="11"/>
      <c r="I1874" s="12" t="str">
        <f>Pivot!AG1863</f>
        <v>🏢 New York City
New York</v>
      </c>
      <c r="J1874" s="11"/>
      <c r="K1874" s="13">
        <f>Pivot!AH1863</f>
        <v>69301</v>
      </c>
      <c r="L1874" s="11"/>
      <c r="M1874" s="12" t="str">
        <f>Pivot!AI1863</f>
        <v>▲ Active
31/05/2021 -</v>
      </c>
      <c r="N1874" s="178">
        <f>Pivot!AJ1863</f>
        <v>3</v>
      </c>
      <c r="O1874" s="179"/>
    </row>
    <row r="1875" spans="3:15" ht="30" customHeight="1" x14ac:dyDescent="0.25">
      <c r="C1875" s="10" t="str">
        <f>Pivot!AD1864</f>
        <v>00-28419343</v>
      </c>
      <c r="D1875" s="11"/>
      <c r="E1875" s="12" t="str">
        <f>Pivot!AE1864</f>
        <v>♀ Nicole Pena
45 | Bachelor</v>
      </c>
      <c r="F1875" s="11"/>
      <c r="G1875" s="12" t="str">
        <f>Pivot!AF1864</f>
        <v>Accounts Payable Specialist
Finance</v>
      </c>
      <c r="H1875" s="11"/>
      <c r="I1875" s="12" t="str">
        <f>Pivot!AG1864</f>
        <v>🏢 New York City
New York</v>
      </c>
      <c r="J1875" s="11"/>
      <c r="K1875" s="13">
        <f>Pivot!AH1864</f>
        <v>58656</v>
      </c>
      <c r="L1875" s="11"/>
      <c r="M1875" s="12" t="str">
        <f>Pivot!AI1864</f>
        <v>▼ Terminated
20/11/2022 - 19/05/2023</v>
      </c>
      <c r="N1875" s="178">
        <f>Pivot!AJ1864</f>
        <v>0</v>
      </c>
      <c r="O1875" s="179"/>
    </row>
    <row r="1876" spans="3:15" ht="30" customHeight="1" x14ac:dyDescent="0.25">
      <c r="C1876" s="10" t="str">
        <f>Pivot!AD1865</f>
        <v>00-28420515</v>
      </c>
      <c r="D1876" s="11"/>
      <c r="E1876" s="12" t="str">
        <f>Pivot!AE1865</f>
        <v>♂ Bobby Sharp
22 | Bachelor</v>
      </c>
      <c r="F1876" s="11"/>
      <c r="G1876" s="12" t="str">
        <f>Pivot!AF1865</f>
        <v>Sales Representative
Sales</v>
      </c>
      <c r="H1876" s="11"/>
      <c r="I1876" s="12" t="str">
        <f>Pivot!AG1865</f>
        <v>🏠 Allentown
Pennsylvania</v>
      </c>
      <c r="J1876" s="11"/>
      <c r="K1876" s="13">
        <f>Pivot!AH1865</f>
        <v>69337</v>
      </c>
      <c r="L1876" s="11"/>
      <c r="M1876" s="12" t="str">
        <f>Pivot!AI1865</f>
        <v>▲ Active
31/10/2018 -</v>
      </c>
      <c r="N1876" s="178">
        <f>Pivot!AJ1865</f>
        <v>6</v>
      </c>
      <c r="O1876" s="179"/>
    </row>
    <row r="1877" spans="3:15" ht="30" customHeight="1" x14ac:dyDescent="0.25">
      <c r="C1877" s="10" t="str">
        <f>Pivot!AD1866</f>
        <v>00-28422816</v>
      </c>
      <c r="D1877" s="11"/>
      <c r="E1877" s="12" t="str">
        <f>Pivot!AE1866</f>
        <v>♀ Ryan Brown
50 | Bachelor</v>
      </c>
      <c r="F1877" s="11"/>
      <c r="G1877" s="12" t="str">
        <f>Pivot!AF1866</f>
        <v>Operations Analyst
Operations</v>
      </c>
      <c r="H1877" s="11"/>
      <c r="I1877" s="12" t="str">
        <f>Pivot!AG1866</f>
        <v>🏢 New York City
New York</v>
      </c>
      <c r="J1877" s="11"/>
      <c r="K1877" s="13">
        <f>Pivot!AH1866</f>
        <v>69780</v>
      </c>
      <c r="L1877" s="11"/>
      <c r="M1877" s="12" t="str">
        <f>Pivot!AI1866</f>
        <v>▲ Active
27/03/2016 -</v>
      </c>
      <c r="N1877" s="178">
        <f>Pivot!AJ1866</f>
        <v>8</v>
      </c>
      <c r="O1877" s="179"/>
    </row>
    <row r="1878" spans="3:15" ht="30" customHeight="1" x14ac:dyDescent="0.25">
      <c r="C1878" s="10" t="str">
        <f>Pivot!AD1867</f>
        <v>00-28444834</v>
      </c>
      <c r="D1878" s="11"/>
      <c r="E1878" s="12" t="str">
        <f>Pivot!AE1867</f>
        <v>♂ Eric Haney
29 | Bachelor</v>
      </c>
      <c r="F1878" s="11"/>
      <c r="G1878" s="12" t="str">
        <f>Pivot!AF1867</f>
        <v>Content Creator
Marketing</v>
      </c>
      <c r="H1878" s="11"/>
      <c r="I1878" s="12" t="str">
        <f>Pivot!AG1867</f>
        <v>🏢 Buffalo
New York</v>
      </c>
      <c r="J1878" s="11"/>
      <c r="K1878" s="13">
        <f>Pivot!AH1867</f>
        <v>66528</v>
      </c>
      <c r="L1878" s="11"/>
      <c r="M1878" s="12" t="str">
        <f>Pivot!AI1867</f>
        <v>▲ Active
11/01/2024 -</v>
      </c>
      <c r="N1878" s="178">
        <f>Pivot!AJ1867</f>
        <v>1</v>
      </c>
      <c r="O1878" s="179"/>
    </row>
    <row r="1879" spans="3:15" ht="30" customHeight="1" x14ac:dyDescent="0.25">
      <c r="C1879" s="10" t="str">
        <f>Pivot!AD1868</f>
        <v>00-28445351</v>
      </c>
      <c r="D1879" s="11"/>
      <c r="E1879" s="12" t="str">
        <f>Pivot!AE1868</f>
        <v>♂ Amanda Garrett
54 | Bachelor</v>
      </c>
      <c r="F1879" s="11"/>
      <c r="G1879" s="12" t="str">
        <f>Pivot!AF1868</f>
        <v>SEO Specialist
Marketing</v>
      </c>
      <c r="H1879" s="11"/>
      <c r="I1879" s="12" t="str">
        <f>Pivot!AG1868</f>
        <v>🏢 Buffalo
New York</v>
      </c>
      <c r="J1879" s="11"/>
      <c r="K1879" s="13">
        <f>Pivot!AH1868</f>
        <v>65199</v>
      </c>
      <c r="L1879" s="11"/>
      <c r="M1879" s="12" t="str">
        <f>Pivot!AI1868</f>
        <v>▲ Active
22/11/2017 -</v>
      </c>
      <c r="N1879" s="178">
        <f>Pivot!AJ1868</f>
        <v>7</v>
      </c>
      <c r="O1879" s="179"/>
    </row>
    <row r="1880" spans="3:15" ht="30" customHeight="1" x14ac:dyDescent="0.25">
      <c r="C1880" s="10" t="str">
        <f>Pivot!AD1869</f>
        <v>00-28450513</v>
      </c>
      <c r="D1880" s="11"/>
      <c r="E1880" s="12" t="str">
        <f>Pivot!AE1869</f>
        <v>♀ Amber Vance
53 | Bachelor</v>
      </c>
      <c r="F1880" s="11"/>
      <c r="G1880" s="12" t="str">
        <f>Pivot!AF1869</f>
        <v>Logistics Coordinator
Operations</v>
      </c>
      <c r="H1880" s="11"/>
      <c r="I1880" s="12" t="str">
        <f>Pivot!AG1869</f>
        <v>🏢 New York City
New York</v>
      </c>
      <c r="J1880" s="11"/>
      <c r="K1880" s="13">
        <f>Pivot!AH1869</f>
        <v>64649</v>
      </c>
      <c r="L1880" s="11"/>
      <c r="M1880" s="12" t="str">
        <f>Pivot!AI1869</f>
        <v>▼ Terminated
27/11/2015 - 07/04/2021</v>
      </c>
      <c r="N1880" s="178">
        <f>Pivot!AJ1869</f>
        <v>5</v>
      </c>
      <c r="O1880" s="179"/>
    </row>
    <row r="1881" spans="3:15" ht="30" customHeight="1" x14ac:dyDescent="0.25">
      <c r="C1881" s="10" t="str">
        <f>Pivot!AD1870</f>
        <v>00-28453471</v>
      </c>
      <c r="D1881" s="11"/>
      <c r="E1881" s="12" t="str">
        <f>Pivot!AE1870</f>
        <v>♂ Ann Hale
32 | Bachelor</v>
      </c>
      <c r="F1881" s="11"/>
      <c r="G1881" s="12" t="str">
        <f>Pivot!AF1870</f>
        <v>Inventory Specialist
Operations</v>
      </c>
      <c r="H1881" s="11"/>
      <c r="I1881" s="12" t="str">
        <f>Pivot!AG1870</f>
        <v>🏢 New York City
New York</v>
      </c>
      <c r="J1881" s="11"/>
      <c r="K1881" s="13">
        <f>Pivot!AH1870</f>
        <v>60589</v>
      </c>
      <c r="L1881" s="11"/>
      <c r="M1881" s="12" t="str">
        <f>Pivot!AI1870</f>
        <v>▲ Active
29/09/2022 -</v>
      </c>
      <c r="N1881" s="178">
        <f>Pivot!AJ1870</f>
        <v>2</v>
      </c>
      <c r="O1881" s="179"/>
    </row>
    <row r="1882" spans="3:15" ht="30" customHeight="1" x14ac:dyDescent="0.25">
      <c r="C1882" s="10" t="str">
        <f>Pivot!AD1871</f>
        <v>00-28453800</v>
      </c>
      <c r="D1882" s="11"/>
      <c r="E1882" s="12" t="str">
        <f>Pivot!AE1871</f>
        <v>♀ Joyce Allen
50 | Master</v>
      </c>
      <c r="F1882" s="11"/>
      <c r="G1882" s="12" t="str">
        <f>Pivot!AF1871</f>
        <v>Software Developer
IT</v>
      </c>
      <c r="H1882" s="11"/>
      <c r="I1882" s="12" t="str">
        <f>Pivot!AG1871</f>
        <v>🏢 New York City
New York</v>
      </c>
      <c r="J1882" s="11"/>
      <c r="K1882" s="13">
        <f>Pivot!AH1871</f>
        <v>100558</v>
      </c>
      <c r="L1882" s="11"/>
      <c r="M1882" s="12" t="str">
        <f>Pivot!AI1871</f>
        <v>▼ Terminated
20/01/2023 - 19/07/2023</v>
      </c>
      <c r="N1882" s="178">
        <f>Pivot!AJ1871</f>
        <v>0</v>
      </c>
      <c r="O1882" s="179"/>
    </row>
    <row r="1883" spans="3:15" ht="30" customHeight="1" x14ac:dyDescent="0.25">
      <c r="C1883" s="10" t="str">
        <f>Pivot!AD1872</f>
        <v>00-28463119</v>
      </c>
      <c r="D1883" s="11"/>
      <c r="E1883" s="12" t="str">
        <f>Pivot!AE1872</f>
        <v>♀ Debra Martinez
48 | High School</v>
      </c>
      <c r="F1883" s="11"/>
      <c r="G1883" s="12" t="str">
        <f>Pivot!AF1872</f>
        <v>IT Support Specialist
IT</v>
      </c>
      <c r="H1883" s="11"/>
      <c r="I1883" s="12" t="str">
        <f>Pivot!AG1872</f>
        <v>🏠 Philadelphia
Pennsylvania</v>
      </c>
      <c r="J1883" s="11"/>
      <c r="K1883" s="13">
        <f>Pivot!AH1872</f>
        <v>65805</v>
      </c>
      <c r="L1883" s="11"/>
      <c r="M1883" s="12" t="str">
        <f>Pivot!AI1872</f>
        <v>▲ Active
26/04/2019 -</v>
      </c>
      <c r="N1883" s="178">
        <f>Pivot!AJ1872</f>
        <v>5</v>
      </c>
      <c r="O1883" s="179"/>
    </row>
    <row r="1884" spans="3:15" ht="30" customHeight="1" x14ac:dyDescent="0.25">
      <c r="C1884" s="10" t="str">
        <f>Pivot!AD1873</f>
        <v>00-28466565</v>
      </c>
      <c r="D1884" s="11"/>
      <c r="E1884" s="12" t="str">
        <f>Pivot!AE1873</f>
        <v>♂ David Santana
42 | Bachelor</v>
      </c>
      <c r="F1884" s="11"/>
      <c r="G1884" s="12" t="str">
        <f>Pivot!AF1873</f>
        <v>Customer Service Manager
Customer Service</v>
      </c>
      <c r="H1884" s="11"/>
      <c r="I1884" s="12" t="str">
        <f>Pivot!AG1873</f>
        <v>🏢 Rochester
New York</v>
      </c>
      <c r="J1884" s="11"/>
      <c r="K1884" s="13">
        <f>Pivot!AH1873</f>
        <v>83556</v>
      </c>
      <c r="L1884" s="11"/>
      <c r="M1884" s="12" t="str">
        <f>Pivot!AI1873</f>
        <v>▲ Active
31/10/2024 -</v>
      </c>
      <c r="N1884" s="178">
        <f>Pivot!AJ1873</f>
        <v>0</v>
      </c>
      <c r="O1884" s="179"/>
    </row>
    <row r="1885" spans="3:15" ht="30" customHeight="1" x14ac:dyDescent="0.25">
      <c r="C1885" s="10" t="str">
        <f>Pivot!AD1874</f>
        <v>00-28476277</v>
      </c>
      <c r="D1885" s="11"/>
      <c r="E1885" s="12" t="str">
        <f>Pivot!AE1874</f>
        <v>♀ Ashley Wright
39 | Bachelor</v>
      </c>
      <c r="F1885" s="11"/>
      <c r="G1885" s="12" t="str">
        <f>Pivot!AF1874</f>
        <v>Sales Representative
Sales</v>
      </c>
      <c r="H1885" s="11"/>
      <c r="I1885" s="12" t="str">
        <f>Pivot!AG1874</f>
        <v>🏠 Aurora
Illinois</v>
      </c>
      <c r="J1885" s="11"/>
      <c r="K1885" s="13">
        <f>Pivot!AH1874</f>
        <v>66416</v>
      </c>
      <c r="L1885" s="11"/>
      <c r="M1885" s="12" t="str">
        <f>Pivot!AI1874</f>
        <v>▲ Active
19/11/2017 -</v>
      </c>
      <c r="N1885" s="178">
        <f>Pivot!AJ1874</f>
        <v>7</v>
      </c>
      <c r="O1885" s="179"/>
    </row>
    <row r="1886" spans="3:15" ht="30" customHeight="1" x14ac:dyDescent="0.25">
      <c r="C1886" s="10" t="str">
        <f>Pivot!AD1875</f>
        <v>00-28481124</v>
      </c>
      <c r="D1886" s="11"/>
      <c r="E1886" s="12" t="str">
        <f>Pivot!AE1875</f>
        <v>♂ Kyle Douglas
39 | PhD</v>
      </c>
      <c r="F1886" s="11"/>
      <c r="G1886" s="12" t="str">
        <f>Pivot!AF1875</f>
        <v>Financial Analyst
Finance</v>
      </c>
      <c r="H1886" s="11"/>
      <c r="I1886" s="12" t="str">
        <f>Pivot!AG1875</f>
        <v>🏢 New York City
New York</v>
      </c>
      <c r="J1886" s="11"/>
      <c r="K1886" s="13">
        <f>Pivot!AH1875</f>
        <v>77136</v>
      </c>
      <c r="L1886" s="11"/>
      <c r="M1886" s="12" t="str">
        <f>Pivot!AI1875</f>
        <v>▼ Terminated
14/09/2020 - 23/12/2022</v>
      </c>
      <c r="N1886" s="178">
        <f>Pivot!AJ1875</f>
        <v>2</v>
      </c>
      <c r="O1886" s="179"/>
    </row>
    <row r="1887" spans="3:15" ht="30" customHeight="1" x14ac:dyDescent="0.25">
      <c r="C1887" s="10" t="str">
        <f>Pivot!AD1876</f>
        <v>00-28482756</v>
      </c>
      <c r="D1887" s="11"/>
      <c r="E1887" s="12" t="str">
        <f>Pivot!AE1876</f>
        <v>♀ Mark Ford
40 | Master</v>
      </c>
      <c r="F1887" s="11"/>
      <c r="G1887" s="12" t="str">
        <f>Pivot!AF1876</f>
        <v>Sales Consultant
Sales</v>
      </c>
      <c r="H1887" s="11"/>
      <c r="I1887" s="12" t="str">
        <f>Pivot!AG1876</f>
        <v>🏢 New York City
New York</v>
      </c>
      <c r="J1887" s="11"/>
      <c r="K1887" s="13">
        <f>Pivot!AH1876</f>
        <v>92151</v>
      </c>
      <c r="L1887" s="11"/>
      <c r="M1887" s="12" t="str">
        <f>Pivot!AI1876</f>
        <v>▲ Active
19/03/2018 -</v>
      </c>
      <c r="N1887" s="178">
        <f>Pivot!AJ1876</f>
        <v>6</v>
      </c>
      <c r="O1887" s="179"/>
    </row>
    <row r="1888" spans="3:15" ht="30" customHeight="1" x14ac:dyDescent="0.25">
      <c r="C1888" s="10" t="str">
        <f>Pivot!AD1877</f>
        <v>00-28484302</v>
      </c>
      <c r="D1888" s="11"/>
      <c r="E1888" s="12" t="str">
        <f>Pivot!AE1877</f>
        <v>♀ Zoe Park
36 | Bachelor</v>
      </c>
      <c r="F1888" s="11"/>
      <c r="G1888" s="12" t="str">
        <f>Pivot!AF1877</f>
        <v>Operations Analyst
Operations</v>
      </c>
      <c r="H1888" s="11"/>
      <c r="I1888" s="12" t="str">
        <f>Pivot!AG1877</f>
        <v>🏢 Buffalo
New York</v>
      </c>
      <c r="J1888" s="11"/>
      <c r="K1888" s="13">
        <f>Pivot!AH1877</f>
        <v>71224</v>
      </c>
      <c r="L1888" s="11"/>
      <c r="M1888" s="12" t="str">
        <f>Pivot!AI1877</f>
        <v>▲ Active
26/04/2018 -</v>
      </c>
      <c r="N1888" s="178">
        <f>Pivot!AJ1877</f>
        <v>6</v>
      </c>
      <c r="O1888" s="179"/>
    </row>
    <row r="1889" spans="3:15" ht="30" customHeight="1" x14ac:dyDescent="0.25">
      <c r="C1889" s="10" t="str">
        <f>Pivot!AD1878</f>
        <v>00-28493340</v>
      </c>
      <c r="D1889" s="11"/>
      <c r="E1889" s="12" t="str">
        <f>Pivot!AE1878</f>
        <v>♀ Tyrone Fowler
32 | Bachelor</v>
      </c>
      <c r="F1889" s="11"/>
      <c r="G1889" s="12" t="str">
        <f>Pivot!AF1878</f>
        <v>Logistics Coordinator
Operations</v>
      </c>
      <c r="H1889" s="11"/>
      <c r="I1889" s="12" t="str">
        <f>Pivot!AG1878</f>
        <v>🏠 Richmond
Virginia</v>
      </c>
      <c r="J1889" s="11"/>
      <c r="K1889" s="13">
        <f>Pivot!AH1878</f>
        <v>56868</v>
      </c>
      <c r="L1889" s="11"/>
      <c r="M1889" s="12" t="str">
        <f>Pivot!AI1878</f>
        <v>▲ Active
27/03/2020 -</v>
      </c>
      <c r="N1889" s="178">
        <f>Pivot!AJ1878</f>
        <v>4</v>
      </c>
      <c r="O1889" s="179"/>
    </row>
    <row r="1890" spans="3:15" ht="30" customHeight="1" x14ac:dyDescent="0.25">
      <c r="C1890" s="10" t="str">
        <f>Pivot!AD1879</f>
        <v>00-28495379</v>
      </c>
      <c r="D1890" s="11"/>
      <c r="E1890" s="12" t="str">
        <f>Pivot!AE1879</f>
        <v>♂ Lynn Logan
25 | Master</v>
      </c>
      <c r="F1890" s="11"/>
      <c r="G1890" s="12" t="str">
        <f>Pivot!AF1879</f>
        <v>Financial Analyst
Finance</v>
      </c>
      <c r="H1890" s="11"/>
      <c r="I1890" s="12" t="str">
        <f>Pivot!AG1879</f>
        <v>🏠 Charlotte
North Carolina</v>
      </c>
      <c r="J1890" s="11"/>
      <c r="K1890" s="13">
        <f>Pivot!AH1879</f>
        <v>109960</v>
      </c>
      <c r="L1890" s="11"/>
      <c r="M1890" s="12" t="str">
        <f>Pivot!AI1879</f>
        <v>▲ Active
05/06/2016 -</v>
      </c>
      <c r="N1890" s="178">
        <f>Pivot!AJ1879</f>
        <v>8</v>
      </c>
      <c r="O1890" s="179"/>
    </row>
    <row r="1891" spans="3:15" ht="30" customHeight="1" x14ac:dyDescent="0.25">
      <c r="C1891" s="10" t="str">
        <f>Pivot!AD1880</f>
        <v>00-28505072</v>
      </c>
      <c r="D1891" s="11"/>
      <c r="E1891" s="12" t="str">
        <f>Pivot!AE1880</f>
        <v>♂ Kelly Lewis
27 | Bachelor</v>
      </c>
      <c r="F1891" s="11"/>
      <c r="G1891" s="12" t="str">
        <f>Pivot!AF1880</f>
        <v>Sales Specialist
Sales</v>
      </c>
      <c r="H1891" s="11"/>
      <c r="I1891" s="12" t="str">
        <f>Pivot!AG1880</f>
        <v>🏢 Rochester
New York</v>
      </c>
      <c r="J1891" s="11"/>
      <c r="K1891" s="13">
        <f>Pivot!AH1880</f>
        <v>59348</v>
      </c>
      <c r="L1891" s="11"/>
      <c r="M1891" s="12" t="str">
        <f>Pivot!AI1880</f>
        <v>▲ Active
14/10/2023 -</v>
      </c>
      <c r="N1891" s="178">
        <f>Pivot!AJ1880</f>
        <v>1</v>
      </c>
      <c r="O1891" s="179"/>
    </row>
    <row r="1892" spans="3:15" ht="30" customHeight="1" x14ac:dyDescent="0.25">
      <c r="C1892" s="10" t="str">
        <f>Pivot!AD1881</f>
        <v>00-28517985</v>
      </c>
      <c r="D1892" s="11"/>
      <c r="E1892" s="12" t="str">
        <f>Pivot!AE1881</f>
        <v>♂ Joyce Taylor
30 | High School</v>
      </c>
      <c r="F1892" s="11"/>
      <c r="G1892" s="12" t="str">
        <f>Pivot!AF1881</f>
        <v>Help Desk Technician
Customer Service</v>
      </c>
      <c r="H1892" s="11"/>
      <c r="I1892" s="12" t="str">
        <f>Pivot!AG1881</f>
        <v>🏢 Rochester
New York</v>
      </c>
      <c r="J1892" s="11"/>
      <c r="K1892" s="13">
        <f>Pivot!AH1881</f>
        <v>59427</v>
      </c>
      <c r="L1892" s="11"/>
      <c r="M1892" s="12" t="str">
        <f>Pivot!AI1881</f>
        <v>▲ Active
06/02/2019 -</v>
      </c>
      <c r="N1892" s="178">
        <f>Pivot!AJ1881</f>
        <v>5</v>
      </c>
      <c r="O1892" s="179"/>
    </row>
    <row r="1893" spans="3:15" ht="30" customHeight="1" x14ac:dyDescent="0.25">
      <c r="C1893" s="10" t="str">
        <f>Pivot!AD1882</f>
        <v>00-28534098</v>
      </c>
      <c r="D1893" s="11"/>
      <c r="E1893" s="12" t="str">
        <f>Pivot!AE1882</f>
        <v>♀ Michael Bell
55 | Bachelor</v>
      </c>
      <c r="F1893" s="11"/>
      <c r="G1893" s="12" t="str">
        <f>Pivot!AF1882</f>
        <v>Customer Service Representative
Customer Service</v>
      </c>
      <c r="H1893" s="11"/>
      <c r="I1893" s="12" t="str">
        <f>Pivot!AG1882</f>
        <v>🏠 Greensboro
North Carolina</v>
      </c>
      <c r="J1893" s="11"/>
      <c r="K1893" s="13">
        <f>Pivot!AH1882</f>
        <v>57359</v>
      </c>
      <c r="L1893" s="11"/>
      <c r="M1893" s="12" t="str">
        <f>Pivot!AI1882</f>
        <v>▲ Active
03/12/2018 -</v>
      </c>
      <c r="N1893" s="178">
        <f>Pivot!AJ1882</f>
        <v>6</v>
      </c>
      <c r="O1893" s="179"/>
    </row>
    <row r="1894" spans="3:15" ht="30" customHeight="1" x14ac:dyDescent="0.25">
      <c r="C1894" s="10" t="str">
        <f>Pivot!AD1883</f>
        <v>00-28536762</v>
      </c>
      <c r="D1894" s="11"/>
      <c r="E1894" s="12" t="str">
        <f>Pivot!AE1883</f>
        <v>♀ Melissa Galvan
39 | High School</v>
      </c>
      <c r="F1894" s="11"/>
      <c r="G1894" s="12" t="str">
        <f>Pivot!AF1883</f>
        <v>Inventory Specialist
Operations</v>
      </c>
      <c r="H1894" s="11"/>
      <c r="I1894" s="12" t="str">
        <f>Pivot!AG1883</f>
        <v>🏢 New York City
New York</v>
      </c>
      <c r="J1894" s="11"/>
      <c r="K1894" s="13">
        <f>Pivot!AH1883</f>
        <v>59177</v>
      </c>
      <c r="L1894" s="11"/>
      <c r="M1894" s="12" t="str">
        <f>Pivot!AI1883</f>
        <v>▲ Active
21/07/2018 -</v>
      </c>
      <c r="N1894" s="178">
        <f>Pivot!AJ1883</f>
        <v>6</v>
      </c>
      <c r="O1894" s="179"/>
    </row>
    <row r="1895" spans="3:15" ht="30" customHeight="1" x14ac:dyDescent="0.25">
      <c r="C1895" s="10" t="str">
        <f>Pivot!AD1884</f>
        <v>00-28551845</v>
      </c>
      <c r="D1895" s="11"/>
      <c r="E1895" s="12" t="str">
        <f>Pivot!AE1884</f>
        <v>♂ Richard Wright
41 | Bachelor</v>
      </c>
      <c r="F1895" s="11"/>
      <c r="G1895" s="12" t="str">
        <f>Pivot!AF1884</f>
        <v>Logistics Coordinator
Operations</v>
      </c>
      <c r="H1895" s="11"/>
      <c r="I1895" s="12" t="str">
        <f>Pivot!AG1884</f>
        <v>🏢 New York City
New York</v>
      </c>
      <c r="J1895" s="11"/>
      <c r="K1895" s="13">
        <f>Pivot!AH1884</f>
        <v>61475</v>
      </c>
      <c r="L1895" s="11"/>
      <c r="M1895" s="12" t="str">
        <f>Pivot!AI1884</f>
        <v>▲ Active
23/04/2022 -</v>
      </c>
      <c r="N1895" s="178">
        <f>Pivot!AJ1884</f>
        <v>2</v>
      </c>
      <c r="O1895" s="179"/>
    </row>
    <row r="1896" spans="3:15" ht="30" customHeight="1" x14ac:dyDescent="0.25">
      <c r="C1896" s="10" t="str">
        <f>Pivot!AD1885</f>
        <v>00-28554345</v>
      </c>
      <c r="D1896" s="11"/>
      <c r="E1896" s="12" t="str">
        <f>Pivot!AE1885</f>
        <v>♀ Andrea Barber
30 | Bachelor</v>
      </c>
      <c r="F1896" s="11"/>
      <c r="G1896" s="12" t="str">
        <f>Pivot!AF1885</f>
        <v>IT Support Specialist
IT</v>
      </c>
      <c r="H1896" s="11"/>
      <c r="I1896" s="12" t="str">
        <f>Pivot!AG1885</f>
        <v>🏢 Rochester
New York</v>
      </c>
      <c r="J1896" s="11"/>
      <c r="K1896" s="13">
        <f>Pivot!AH1885</f>
        <v>58325</v>
      </c>
      <c r="L1896" s="11"/>
      <c r="M1896" s="12" t="str">
        <f>Pivot!AI1885</f>
        <v>▲ Active
12/12/2017 -</v>
      </c>
      <c r="N1896" s="178">
        <f>Pivot!AJ1885</f>
        <v>7</v>
      </c>
      <c r="O1896" s="179"/>
    </row>
    <row r="1897" spans="3:15" ht="30" customHeight="1" x14ac:dyDescent="0.25">
      <c r="C1897" s="10" t="str">
        <f>Pivot!AD1886</f>
        <v>00-28555963</v>
      </c>
      <c r="D1897" s="11"/>
      <c r="E1897" s="12" t="str">
        <f>Pivot!AE1886</f>
        <v>♂ Dana Ayala
40 | Bachelor</v>
      </c>
      <c r="F1897" s="11"/>
      <c r="G1897" s="12" t="str">
        <f>Pivot!AF1886</f>
        <v>Logistics Coordinator
Operations</v>
      </c>
      <c r="H1897" s="11"/>
      <c r="I1897" s="12" t="str">
        <f>Pivot!AG1886</f>
        <v>🏠 Detroit
Michigan</v>
      </c>
      <c r="J1897" s="11"/>
      <c r="K1897" s="13">
        <f>Pivot!AH1886</f>
        <v>65850</v>
      </c>
      <c r="L1897" s="11"/>
      <c r="M1897" s="12" t="str">
        <f>Pivot!AI1886</f>
        <v>▲ Active
18/10/2017 -</v>
      </c>
      <c r="N1897" s="178">
        <f>Pivot!AJ1886</f>
        <v>7</v>
      </c>
      <c r="O1897" s="179"/>
    </row>
    <row r="1898" spans="3:15" ht="30" customHeight="1" x14ac:dyDescent="0.25">
      <c r="C1898" s="10" t="str">
        <f>Pivot!AD1887</f>
        <v>00-28567321</v>
      </c>
      <c r="D1898" s="11"/>
      <c r="E1898" s="12" t="str">
        <f>Pivot!AE1887</f>
        <v>♀ Brandon Reilly
39 | Master</v>
      </c>
      <c r="F1898" s="11"/>
      <c r="G1898" s="12" t="str">
        <f>Pivot!AF1887</f>
        <v>Customer Service Manager
Customer Service</v>
      </c>
      <c r="H1898" s="11"/>
      <c r="I1898" s="12" t="str">
        <f>Pivot!AG1887</f>
        <v>🏠 Cincinnati
Ohio</v>
      </c>
      <c r="J1898" s="11"/>
      <c r="K1898" s="13">
        <f>Pivot!AH1887</f>
        <v>82387</v>
      </c>
      <c r="L1898" s="11"/>
      <c r="M1898" s="12" t="str">
        <f>Pivot!AI1887</f>
        <v>▲ Active
21/01/2020 -</v>
      </c>
      <c r="N1898" s="178">
        <f>Pivot!AJ1887</f>
        <v>5</v>
      </c>
      <c r="O1898" s="179"/>
    </row>
    <row r="1899" spans="3:15" ht="30" customHeight="1" x14ac:dyDescent="0.25">
      <c r="C1899" s="10" t="str">
        <f>Pivot!AD1888</f>
        <v>00-28572252</v>
      </c>
      <c r="D1899" s="11"/>
      <c r="E1899" s="12" t="str">
        <f>Pivot!AE1888</f>
        <v>♂ Erica Orr
36 | Bachelor</v>
      </c>
      <c r="F1899" s="11"/>
      <c r="G1899" s="12" t="str">
        <f>Pivot!AF1888</f>
        <v>IT Support Specialist
IT</v>
      </c>
      <c r="H1899" s="11"/>
      <c r="I1899" s="12" t="str">
        <f>Pivot!AG1888</f>
        <v>🏢 New York City
New York</v>
      </c>
      <c r="J1899" s="11"/>
      <c r="K1899" s="13">
        <f>Pivot!AH1888</f>
        <v>73488</v>
      </c>
      <c r="L1899" s="11"/>
      <c r="M1899" s="12" t="str">
        <f>Pivot!AI1888</f>
        <v>▼ Terminated
28/08/2017 - 06/11/2022</v>
      </c>
      <c r="N1899" s="178">
        <f>Pivot!AJ1888</f>
        <v>5</v>
      </c>
      <c r="O1899" s="179"/>
    </row>
    <row r="1900" spans="3:15" ht="30" customHeight="1" x14ac:dyDescent="0.25">
      <c r="C1900" s="10" t="str">
        <f>Pivot!AD1889</f>
        <v>00-28578556</v>
      </c>
      <c r="D1900" s="11"/>
      <c r="E1900" s="12" t="str">
        <f>Pivot!AE1889</f>
        <v>♀ Amanda Garcia
29 | Bachelor</v>
      </c>
      <c r="F1900" s="11"/>
      <c r="G1900" s="12" t="str">
        <f>Pivot!AF1889</f>
        <v>Software Developer
IT</v>
      </c>
      <c r="H1900" s="11"/>
      <c r="I1900" s="12" t="str">
        <f>Pivot!AG1889</f>
        <v>🏢 Rochester
New York</v>
      </c>
      <c r="J1900" s="11"/>
      <c r="K1900" s="13">
        <f>Pivot!AH1889</f>
        <v>93946</v>
      </c>
      <c r="L1900" s="11"/>
      <c r="M1900" s="12" t="str">
        <f>Pivot!AI1889</f>
        <v>▲ Active
18/01/2016 -</v>
      </c>
      <c r="N1900" s="178">
        <f>Pivot!AJ1889</f>
        <v>9</v>
      </c>
      <c r="O1900" s="179"/>
    </row>
    <row r="1901" spans="3:15" ht="30" customHeight="1" x14ac:dyDescent="0.25">
      <c r="C1901" s="10" t="str">
        <f>Pivot!AD1890</f>
        <v>00-28605786</v>
      </c>
      <c r="D1901" s="11"/>
      <c r="E1901" s="12" t="str">
        <f>Pivot!AE1890</f>
        <v>♂ Heather Meadows
32 | Bachelor</v>
      </c>
      <c r="F1901" s="11"/>
      <c r="G1901" s="12" t="str">
        <f>Pivot!AF1890</f>
        <v>Software Developer
IT</v>
      </c>
      <c r="H1901" s="11"/>
      <c r="I1901" s="12" t="str">
        <f>Pivot!AG1890</f>
        <v>🏢 New York City
New York</v>
      </c>
      <c r="J1901" s="11"/>
      <c r="K1901" s="13">
        <f>Pivot!AH1890</f>
        <v>84299</v>
      </c>
      <c r="L1901" s="11"/>
      <c r="M1901" s="12" t="str">
        <f>Pivot!AI1890</f>
        <v>▲ Active
06/11/2023 -</v>
      </c>
      <c r="N1901" s="178">
        <f>Pivot!AJ1890</f>
        <v>1</v>
      </c>
      <c r="O1901" s="179"/>
    </row>
    <row r="1902" spans="3:15" ht="30" customHeight="1" x14ac:dyDescent="0.25">
      <c r="C1902" s="10" t="str">
        <f>Pivot!AD1891</f>
        <v>00-28628439</v>
      </c>
      <c r="D1902" s="11"/>
      <c r="E1902" s="12" t="str">
        <f>Pivot!AE1891</f>
        <v>♂ Jane Mason
38 | High School</v>
      </c>
      <c r="F1902" s="11"/>
      <c r="G1902" s="12" t="str">
        <f>Pivot!AF1891</f>
        <v>Inventory Specialist
Operations</v>
      </c>
      <c r="H1902" s="11"/>
      <c r="I1902" s="12" t="str">
        <f>Pivot!AG1891</f>
        <v>🏢 New York City
New York</v>
      </c>
      <c r="J1902" s="11"/>
      <c r="K1902" s="13">
        <f>Pivot!AH1891</f>
        <v>63760</v>
      </c>
      <c r="L1902" s="11"/>
      <c r="M1902" s="12" t="str">
        <f>Pivot!AI1891</f>
        <v>▼ Terminated
20/11/2022 - 28/05/2024</v>
      </c>
      <c r="N1902" s="178">
        <f>Pivot!AJ1891</f>
        <v>1</v>
      </c>
      <c r="O1902" s="179"/>
    </row>
    <row r="1903" spans="3:15" ht="30" customHeight="1" x14ac:dyDescent="0.25">
      <c r="C1903" s="10" t="str">
        <f>Pivot!AD1892</f>
        <v>00-28634058</v>
      </c>
      <c r="D1903" s="11"/>
      <c r="E1903" s="12" t="str">
        <f>Pivot!AE1892</f>
        <v>♀ Megan Tyler
42 | Bachelor</v>
      </c>
      <c r="F1903" s="11"/>
      <c r="G1903" s="12" t="str">
        <f>Pivot!AF1892</f>
        <v>Logistics Coordinator
Operations</v>
      </c>
      <c r="H1903" s="11"/>
      <c r="I1903" s="12" t="str">
        <f>Pivot!AG1892</f>
        <v>🏠 Cincinnati
Ohio</v>
      </c>
      <c r="J1903" s="11"/>
      <c r="K1903" s="13">
        <f>Pivot!AH1892</f>
        <v>60079</v>
      </c>
      <c r="L1903" s="11"/>
      <c r="M1903" s="12" t="str">
        <f>Pivot!AI1892</f>
        <v>▲ Active
24/04/2023 -</v>
      </c>
      <c r="N1903" s="178">
        <f>Pivot!AJ1892</f>
        <v>1</v>
      </c>
      <c r="O1903" s="179"/>
    </row>
    <row r="1904" spans="3:15" ht="30" customHeight="1" x14ac:dyDescent="0.25">
      <c r="C1904" s="10" t="str">
        <f>Pivot!AD1893</f>
        <v>00-28634797</v>
      </c>
      <c r="D1904" s="11"/>
      <c r="E1904" s="12" t="str">
        <f>Pivot!AE1893</f>
        <v>♀ Ashley Hernandez
26 | High School</v>
      </c>
      <c r="F1904" s="11"/>
      <c r="G1904" s="12" t="str">
        <f>Pivot!AF1893</f>
        <v>Inventory Specialist
Operations</v>
      </c>
      <c r="H1904" s="11"/>
      <c r="I1904" s="12" t="str">
        <f>Pivot!AG1893</f>
        <v>🏠 Pittsburgh
Pennsylvania</v>
      </c>
      <c r="J1904" s="11"/>
      <c r="K1904" s="13">
        <f>Pivot!AH1893</f>
        <v>58307</v>
      </c>
      <c r="L1904" s="11"/>
      <c r="M1904" s="12" t="str">
        <f>Pivot!AI1893</f>
        <v>▼ Terminated
08/05/2017 - 26/05/2019</v>
      </c>
      <c r="N1904" s="178">
        <f>Pivot!AJ1893</f>
        <v>2</v>
      </c>
      <c r="O1904" s="179"/>
    </row>
    <row r="1905" spans="3:15" ht="30" customHeight="1" x14ac:dyDescent="0.25">
      <c r="C1905" s="10" t="str">
        <f>Pivot!AD1894</f>
        <v>00-28639738</v>
      </c>
      <c r="D1905" s="11"/>
      <c r="E1905" s="12" t="str">
        <f>Pivot!AE1894</f>
        <v>♂ Benjamin Rogers
30 | Bachelor</v>
      </c>
      <c r="F1905" s="11"/>
      <c r="G1905" s="12" t="str">
        <f>Pivot!AF1894</f>
        <v>Logistics Coordinator
Operations</v>
      </c>
      <c r="H1905" s="11"/>
      <c r="I1905" s="12" t="str">
        <f>Pivot!AG1894</f>
        <v>🏢 New York City
New York</v>
      </c>
      <c r="J1905" s="11"/>
      <c r="K1905" s="13">
        <f>Pivot!AH1894</f>
        <v>64015</v>
      </c>
      <c r="L1905" s="11"/>
      <c r="M1905" s="12" t="str">
        <f>Pivot!AI1894</f>
        <v>▼ Terminated
25/10/2017 - 16/08/2018</v>
      </c>
      <c r="N1905" s="178">
        <f>Pivot!AJ1894</f>
        <v>0</v>
      </c>
      <c r="O1905" s="179"/>
    </row>
    <row r="1906" spans="3:15" ht="30" customHeight="1" x14ac:dyDescent="0.25">
      <c r="C1906" s="10" t="str">
        <f>Pivot!AD1895</f>
        <v>00-28652010</v>
      </c>
      <c r="D1906" s="11"/>
      <c r="E1906" s="12" t="str">
        <f>Pivot!AE1895</f>
        <v>♀ Matthew Barron
51 | High School</v>
      </c>
      <c r="F1906" s="11"/>
      <c r="G1906" s="12" t="str">
        <f>Pivot!AF1895</f>
        <v>Recruiter
HR</v>
      </c>
      <c r="H1906" s="11"/>
      <c r="I1906" s="12" t="str">
        <f>Pivot!AG1895</f>
        <v>🏠 Charlotte
North Carolina</v>
      </c>
      <c r="J1906" s="11"/>
      <c r="K1906" s="13">
        <f>Pivot!AH1895</f>
        <v>66147</v>
      </c>
      <c r="L1906" s="11"/>
      <c r="M1906" s="12" t="str">
        <f>Pivot!AI1895</f>
        <v>▲ Active
21/02/2019 -</v>
      </c>
      <c r="N1906" s="178">
        <f>Pivot!AJ1895</f>
        <v>5</v>
      </c>
      <c r="O1906" s="179"/>
    </row>
    <row r="1907" spans="3:15" ht="30" customHeight="1" x14ac:dyDescent="0.25">
      <c r="C1907" s="10" t="str">
        <f>Pivot!AD1896</f>
        <v>00-28683135</v>
      </c>
      <c r="D1907" s="11"/>
      <c r="E1907" s="12" t="str">
        <f>Pivot!AE1896</f>
        <v>♀ Kenneth Woodard
49 | High School</v>
      </c>
      <c r="F1907" s="11"/>
      <c r="G1907" s="12" t="str">
        <f>Pivot!AF1896</f>
        <v>Support Specialist
Customer Service</v>
      </c>
      <c r="H1907" s="11"/>
      <c r="I1907" s="12" t="str">
        <f>Pivot!AG1896</f>
        <v>🏢 Buffalo
New York</v>
      </c>
      <c r="J1907" s="11"/>
      <c r="K1907" s="13">
        <f>Pivot!AH1896</f>
        <v>60094</v>
      </c>
      <c r="L1907" s="11"/>
      <c r="M1907" s="12" t="str">
        <f>Pivot!AI1896</f>
        <v>▲ Active
19/10/2024 -</v>
      </c>
      <c r="N1907" s="178">
        <f>Pivot!AJ1896</f>
        <v>0</v>
      </c>
      <c r="O1907" s="179"/>
    </row>
    <row r="1908" spans="3:15" ht="30" customHeight="1" x14ac:dyDescent="0.25">
      <c r="C1908" s="10" t="str">
        <f>Pivot!AD1897</f>
        <v>00-28692391</v>
      </c>
      <c r="D1908" s="11"/>
      <c r="E1908" s="12" t="str">
        <f>Pivot!AE1897</f>
        <v>♂ Alexander Giles
21 | Bachelor</v>
      </c>
      <c r="F1908" s="11"/>
      <c r="G1908" s="12" t="str">
        <f>Pivot!AF1897</f>
        <v>System Administrator
IT</v>
      </c>
      <c r="H1908" s="11"/>
      <c r="I1908" s="12" t="str">
        <f>Pivot!AG1897</f>
        <v>🏢 Buffalo
New York</v>
      </c>
      <c r="J1908" s="11"/>
      <c r="K1908" s="13">
        <f>Pivot!AH1897</f>
        <v>81101</v>
      </c>
      <c r="L1908" s="11"/>
      <c r="M1908" s="12" t="str">
        <f>Pivot!AI1897</f>
        <v>▲ Active
28/08/2023 -</v>
      </c>
      <c r="N1908" s="178">
        <f>Pivot!AJ1897</f>
        <v>1</v>
      </c>
      <c r="O1908" s="179"/>
    </row>
    <row r="1909" spans="3:15" ht="30" customHeight="1" x14ac:dyDescent="0.25">
      <c r="C1909" s="10" t="str">
        <f>Pivot!AD1898</f>
        <v>00-28693730</v>
      </c>
      <c r="D1909" s="11"/>
      <c r="E1909" s="12" t="str">
        <f>Pivot!AE1898</f>
        <v>♂ Debra Lozano
45 | Bachelor</v>
      </c>
      <c r="F1909" s="11"/>
      <c r="G1909" s="12" t="str">
        <f>Pivot!AF1898</f>
        <v>Accountant
Finance</v>
      </c>
      <c r="H1909" s="11"/>
      <c r="I1909" s="12" t="str">
        <f>Pivot!AG1898</f>
        <v>🏠 Naperville
Illinois</v>
      </c>
      <c r="J1909" s="11"/>
      <c r="K1909" s="13">
        <f>Pivot!AH1898</f>
        <v>66177</v>
      </c>
      <c r="L1909" s="11"/>
      <c r="M1909" s="12" t="str">
        <f>Pivot!AI1898</f>
        <v>▲ Active
09/10/2022 -</v>
      </c>
      <c r="N1909" s="178">
        <f>Pivot!AJ1898</f>
        <v>2</v>
      </c>
      <c r="O1909" s="179"/>
    </row>
    <row r="1910" spans="3:15" ht="30" customHeight="1" x14ac:dyDescent="0.25">
      <c r="C1910" s="10" t="str">
        <f>Pivot!AD1899</f>
        <v>00-28696461</v>
      </c>
      <c r="D1910" s="11"/>
      <c r="E1910" s="12" t="str">
        <f>Pivot!AE1899</f>
        <v>♂ Sarah Frederick
32 | High School</v>
      </c>
      <c r="F1910" s="11"/>
      <c r="G1910" s="12" t="str">
        <f>Pivot!AF1899</f>
        <v>Customer Service Representative
Customer Service</v>
      </c>
      <c r="H1910" s="11"/>
      <c r="I1910" s="12" t="str">
        <f>Pivot!AG1899</f>
        <v>🏢 New York City
New York</v>
      </c>
      <c r="J1910" s="11"/>
      <c r="K1910" s="13">
        <f>Pivot!AH1899</f>
        <v>57890</v>
      </c>
      <c r="L1910" s="11"/>
      <c r="M1910" s="12" t="str">
        <f>Pivot!AI1899</f>
        <v>▲ Active
31/10/2020 -</v>
      </c>
      <c r="N1910" s="178">
        <f>Pivot!AJ1899</f>
        <v>4</v>
      </c>
      <c r="O1910" s="179"/>
    </row>
    <row r="1911" spans="3:15" ht="30" customHeight="1" x14ac:dyDescent="0.25">
      <c r="C1911" s="10" t="str">
        <f>Pivot!AD1900</f>
        <v>00-28703143</v>
      </c>
      <c r="D1911" s="11"/>
      <c r="E1911" s="12" t="str">
        <f>Pivot!AE1900</f>
        <v>♂ Janice Bolton
49 | High School</v>
      </c>
      <c r="F1911" s="11"/>
      <c r="G1911" s="12" t="str">
        <f>Pivot!AF1900</f>
        <v>SEO Specialist
Marketing</v>
      </c>
      <c r="H1911" s="11"/>
      <c r="I1911" s="12" t="str">
        <f>Pivot!AG1900</f>
        <v>🏢 Buffalo
New York</v>
      </c>
      <c r="J1911" s="11"/>
      <c r="K1911" s="13">
        <f>Pivot!AH1900</f>
        <v>57419</v>
      </c>
      <c r="L1911" s="11"/>
      <c r="M1911" s="12" t="str">
        <f>Pivot!AI1900</f>
        <v>▲ Active
29/11/2017 -</v>
      </c>
      <c r="N1911" s="178">
        <f>Pivot!AJ1900</f>
        <v>7</v>
      </c>
      <c r="O1911" s="179"/>
    </row>
    <row r="1912" spans="3:15" ht="30" customHeight="1" x14ac:dyDescent="0.25">
      <c r="C1912" s="10" t="str">
        <f>Pivot!AD1901</f>
        <v>00-28754310</v>
      </c>
      <c r="D1912" s="11"/>
      <c r="E1912" s="12" t="str">
        <f>Pivot!AE1901</f>
        <v>♀ David Morris
64 | High School</v>
      </c>
      <c r="F1912" s="11"/>
      <c r="G1912" s="12" t="str">
        <f>Pivot!AF1901</f>
        <v>Inventory Specialist
Operations</v>
      </c>
      <c r="H1912" s="11"/>
      <c r="I1912" s="12" t="str">
        <f>Pivot!AG1901</f>
        <v>🏢 Rochester
New York</v>
      </c>
      <c r="J1912" s="11"/>
      <c r="K1912" s="13">
        <f>Pivot!AH1901</f>
        <v>64818</v>
      </c>
      <c r="L1912" s="11"/>
      <c r="M1912" s="12" t="str">
        <f>Pivot!AI1901</f>
        <v>▲ Active
03/09/2022 -</v>
      </c>
      <c r="N1912" s="178">
        <f>Pivot!AJ1901</f>
        <v>2</v>
      </c>
      <c r="O1912" s="179"/>
    </row>
    <row r="1913" spans="3:15" ht="30" customHeight="1" x14ac:dyDescent="0.25">
      <c r="C1913" s="10" t="str">
        <f>Pivot!AD1902</f>
        <v>00-28762277</v>
      </c>
      <c r="D1913" s="11"/>
      <c r="E1913" s="12" t="str">
        <f>Pivot!AE1902</f>
        <v>♂ Destiny Davis
54 | Bachelor</v>
      </c>
      <c r="F1913" s="11"/>
      <c r="G1913" s="12" t="str">
        <f>Pivot!AF1902</f>
        <v>Customer Service Representative
Customer Service</v>
      </c>
      <c r="H1913" s="11"/>
      <c r="I1913" s="12" t="str">
        <f>Pivot!AG1902</f>
        <v>🏠 Philadelphia
Pennsylvania</v>
      </c>
      <c r="J1913" s="11"/>
      <c r="K1913" s="13">
        <f>Pivot!AH1902</f>
        <v>62829</v>
      </c>
      <c r="L1913" s="11"/>
      <c r="M1913" s="12" t="str">
        <f>Pivot!AI1902</f>
        <v>▲ Active
01/01/2017 -</v>
      </c>
      <c r="N1913" s="178">
        <f>Pivot!AJ1902</f>
        <v>8</v>
      </c>
      <c r="O1913" s="179"/>
    </row>
    <row r="1914" spans="3:15" ht="30" customHeight="1" x14ac:dyDescent="0.25">
      <c r="C1914" s="10" t="str">
        <f>Pivot!AD1903</f>
        <v>00-28767690</v>
      </c>
      <c r="D1914" s="11"/>
      <c r="E1914" s="12" t="str">
        <f>Pivot!AE1903</f>
        <v>♀ Jodi Stewart
43 | Bachelor</v>
      </c>
      <c r="F1914" s="11"/>
      <c r="G1914" s="12" t="str">
        <f>Pivot!AF1903</f>
        <v>Sales Representative
Sales</v>
      </c>
      <c r="H1914" s="11"/>
      <c r="I1914" s="12" t="str">
        <f>Pivot!AG1903</f>
        <v>🏠 Grand Rapids
Michigan</v>
      </c>
      <c r="J1914" s="11"/>
      <c r="K1914" s="13">
        <f>Pivot!AH1903</f>
        <v>74726</v>
      </c>
      <c r="L1914" s="11"/>
      <c r="M1914" s="12" t="str">
        <f>Pivot!AI1903</f>
        <v>▲ Active
11/02/2017 -</v>
      </c>
      <c r="N1914" s="178">
        <f>Pivot!AJ1903</f>
        <v>7</v>
      </c>
      <c r="O1914" s="179"/>
    </row>
    <row r="1915" spans="3:15" ht="30" customHeight="1" x14ac:dyDescent="0.25">
      <c r="C1915" s="10" t="str">
        <f>Pivot!AD1904</f>
        <v>00-28772414</v>
      </c>
      <c r="D1915" s="11"/>
      <c r="E1915" s="12" t="str">
        <f>Pivot!AE1904</f>
        <v>♂ Christopher Gutierrez
54 | High School</v>
      </c>
      <c r="F1915" s="11"/>
      <c r="G1915" s="12" t="str">
        <f>Pivot!AF1904</f>
        <v>Customer Service Representative
Customer Service</v>
      </c>
      <c r="H1915" s="11"/>
      <c r="I1915" s="12" t="str">
        <f>Pivot!AG1904</f>
        <v>🏢 New York City
New York</v>
      </c>
      <c r="J1915" s="11"/>
      <c r="K1915" s="13">
        <f>Pivot!AH1904</f>
        <v>60293</v>
      </c>
      <c r="L1915" s="11"/>
      <c r="M1915" s="12" t="str">
        <f>Pivot!AI1904</f>
        <v>▲ Active
24/06/2022 -</v>
      </c>
      <c r="N1915" s="178">
        <f>Pivot!AJ1904</f>
        <v>2</v>
      </c>
      <c r="O1915" s="179"/>
    </row>
    <row r="1916" spans="3:15" ht="30" customHeight="1" x14ac:dyDescent="0.25">
      <c r="C1916" s="10" t="str">
        <f>Pivot!AD1905</f>
        <v>00-28782925</v>
      </c>
      <c r="D1916" s="11"/>
      <c r="E1916" s="12" t="str">
        <f>Pivot!AE1905</f>
        <v>♀ Rebecca Le
26 | Master</v>
      </c>
      <c r="F1916" s="11"/>
      <c r="G1916" s="12" t="str">
        <f>Pivot!AF1905</f>
        <v>Operations Analyst
Operations</v>
      </c>
      <c r="H1916" s="11"/>
      <c r="I1916" s="12" t="str">
        <f>Pivot!AG1905</f>
        <v>🏠 Aurora
Illinois</v>
      </c>
      <c r="J1916" s="11"/>
      <c r="K1916" s="13">
        <f>Pivot!AH1905</f>
        <v>80112</v>
      </c>
      <c r="L1916" s="11"/>
      <c r="M1916" s="12" t="str">
        <f>Pivot!AI1905</f>
        <v>▲ Active
11/06/2024 -</v>
      </c>
      <c r="N1916" s="178">
        <f>Pivot!AJ1905</f>
        <v>0</v>
      </c>
      <c r="O1916" s="179"/>
    </row>
    <row r="1917" spans="3:15" ht="30" customHeight="1" x14ac:dyDescent="0.25">
      <c r="C1917" s="10" t="str">
        <f>Pivot!AD1906</f>
        <v>00-28792282</v>
      </c>
      <c r="D1917" s="11"/>
      <c r="E1917" s="12" t="str">
        <f>Pivot!AE1906</f>
        <v>♂ Stacey Espinoza
39 | Master</v>
      </c>
      <c r="F1917" s="11"/>
      <c r="G1917" s="12" t="str">
        <f>Pivot!AF1906</f>
        <v>Sales Consultant
Sales</v>
      </c>
      <c r="H1917" s="11"/>
      <c r="I1917" s="12" t="str">
        <f>Pivot!AG1906</f>
        <v>🏠 Philadelphia
Pennsylvania</v>
      </c>
      <c r="J1917" s="11"/>
      <c r="K1917" s="13">
        <f>Pivot!AH1906</f>
        <v>70919</v>
      </c>
      <c r="L1917" s="11"/>
      <c r="M1917" s="12" t="str">
        <f>Pivot!AI1906</f>
        <v>▲ Active
05/01/2018 -</v>
      </c>
      <c r="N1917" s="178">
        <f>Pivot!AJ1906</f>
        <v>7</v>
      </c>
      <c r="O1917" s="179"/>
    </row>
    <row r="1918" spans="3:15" ht="30" customHeight="1" x14ac:dyDescent="0.25">
      <c r="C1918" s="10" t="str">
        <f>Pivot!AD1907</f>
        <v>00-28793298</v>
      </c>
      <c r="D1918" s="11"/>
      <c r="E1918" s="12" t="str">
        <f>Pivot!AE1907</f>
        <v>♀ Michael Johnson
59 | PhD</v>
      </c>
      <c r="F1918" s="11"/>
      <c r="G1918" s="12" t="str">
        <f>Pivot!AF1907</f>
        <v>Sales Specialist
Sales</v>
      </c>
      <c r="H1918" s="11"/>
      <c r="I1918" s="12" t="str">
        <f>Pivot!AG1907</f>
        <v>🏢 Rochester
New York</v>
      </c>
      <c r="J1918" s="11"/>
      <c r="K1918" s="13">
        <f>Pivot!AH1907</f>
        <v>96331</v>
      </c>
      <c r="L1918" s="11"/>
      <c r="M1918" s="12" t="str">
        <f>Pivot!AI1907</f>
        <v>▲ Active
13/08/2017 -</v>
      </c>
      <c r="N1918" s="178">
        <f>Pivot!AJ1907</f>
        <v>7</v>
      </c>
      <c r="O1918" s="179"/>
    </row>
    <row r="1919" spans="3:15" ht="30" customHeight="1" x14ac:dyDescent="0.25">
      <c r="C1919" s="10" t="str">
        <f>Pivot!AD1908</f>
        <v>00-28850770</v>
      </c>
      <c r="D1919" s="11"/>
      <c r="E1919" s="12" t="str">
        <f>Pivot!AE1908</f>
        <v>♂ Tiffany Morgan
27 | Bachelor</v>
      </c>
      <c r="F1919" s="11"/>
      <c r="G1919" s="12" t="str">
        <f>Pivot!AF1908</f>
        <v>Logistics Coordinator
Operations</v>
      </c>
      <c r="H1919" s="11"/>
      <c r="I1919" s="12" t="str">
        <f>Pivot!AG1908</f>
        <v>🏢 New York City
New York</v>
      </c>
      <c r="J1919" s="11"/>
      <c r="K1919" s="13">
        <f>Pivot!AH1908</f>
        <v>60354</v>
      </c>
      <c r="L1919" s="11"/>
      <c r="M1919" s="12" t="str">
        <f>Pivot!AI1908</f>
        <v>▲ Active
27/08/2023 -</v>
      </c>
      <c r="N1919" s="178">
        <f>Pivot!AJ1908</f>
        <v>1</v>
      </c>
      <c r="O1919" s="179"/>
    </row>
    <row r="1920" spans="3:15" ht="30" customHeight="1" x14ac:dyDescent="0.25">
      <c r="C1920" s="10" t="str">
        <f>Pivot!AD1909</f>
        <v>00-28865664</v>
      </c>
      <c r="D1920" s="11"/>
      <c r="E1920" s="12" t="str">
        <f>Pivot!AE1909</f>
        <v>♀ Justin Lee
45 | PhD</v>
      </c>
      <c r="F1920" s="11"/>
      <c r="G1920" s="12" t="str">
        <f>Pivot!AF1909</f>
        <v>Sales Consultant
Sales</v>
      </c>
      <c r="H1920" s="11"/>
      <c r="I1920" s="12" t="str">
        <f>Pivot!AG1909</f>
        <v>🏢 Buffalo
New York</v>
      </c>
      <c r="J1920" s="11"/>
      <c r="K1920" s="13">
        <f>Pivot!AH1909</f>
        <v>111111</v>
      </c>
      <c r="L1920" s="11"/>
      <c r="M1920" s="12" t="str">
        <f>Pivot!AI1909</f>
        <v>▲ Active
10/01/2017 -</v>
      </c>
      <c r="N1920" s="178">
        <f>Pivot!AJ1909</f>
        <v>8</v>
      </c>
      <c r="O1920" s="179"/>
    </row>
    <row r="1921" spans="3:15" ht="30" customHeight="1" x14ac:dyDescent="0.25">
      <c r="C1921" s="10" t="str">
        <f>Pivot!AD1910</f>
        <v>00-28869078</v>
      </c>
      <c r="D1921" s="11"/>
      <c r="E1921" s="12" t="str">
        <f>Pivot!AE1910</f>
        <v>♂ Rebecca Carter
49 | Bachelor</v>
      </c>
      <c r="F1921" s="11"/>
      <c r="G1921" s="12" t="str">
        <f>Pivot!AF1910</f>
        <v>Sales Representative
Sales</v>
      </c>
      <c r="H1921" s="11"/>
      <c r="I1921" s="12" t="str">
        <f>Pivot!AG1910</f>
        <v>🏢 Rochester
New York</v>
      </c>
      <c r="J1921" s="11"/>
      <c r="K1921" s="13">
        <f>Pivot!AH1910</f>
        <v>73424</v>
      </c>
      <c r="L1921" s="11"/>
      <c r="M1921" s="12" t="str">
        <f>Pivot!AI1910</f>
        <v>▲ Active
27/07/2021 -</v>
      </c>
      <c r="N1921" s="178">
        <f>Pivot!AJ1910</f>
        <v>3</v>
      </c>
      <c r="O1921" s="179"/>
    </row>
    <row r="1922" spans="3:15" ht="30" customHeight="1" x14ac:dyDescent="0.25">
      <c r="C1922" s="10" t="str">
        <f>Pivot!AD1911</f>
        <v>00-28877659</v>
      </c>
      <c r="D1922" s="11"/>
      <c r="E1922" s="12" t="str">
        <f>Pivot!AE1911</f>
        <v>♀ Robert Baker
55 | Bachelor</v>
      </c>
      <c r="F1922" s="11"/>
      <c r="G1922" s="12" t="str">
        <f>Pivot!AF1911</f>
        <v>Logistics Coordinator
Operations</v>
      </c>
      <c r="H1922" s="11"/>
      <c r="I1922" s="12" t="str">
        <f>Pivot!AG1911</f>
        <v>🏠 Aurora
Illinois</v>
      </c>
      <c r="J1922" s="11"/>
      <c r="K1922" s="13">
        <f>Pivot!AH1911</f>
        <v>61989</v>
      </c>
      <c r="L1922" s="11"/>
      <c r="M1922" s="12" t="str">
        <f>Pivot!AI1911</f>
        <v>▲ Active
24/05/2016 -</v>
      </c>
      <c r="N1922" s="178">
        <f>Pivot!AJ1911</f>
        <v>8</v>
      </c>
      <c r="O1922" s="179"/>
    </row>
    <row r="1923" spans="3:15" ht="30" customHeight="1" x14ac:dyDescent="0.25">
      <c r="C1923" s="10" t="str">
        <f>Pivot!AD1912</f>
        <v>00-28889241</v>
      </c>
      <c r="D1923" s="11"/>
      <c r="E1923" s="12" t="str">
        <f>Pivot!AE1912</f>
        <v>♀ Brian Harris
52 | Bachelor</v>
      </c>
      <c r="F1923" s="11"/>
      <c r="G1923" s="12" t="str">
        <f>Pivot!AF1912</f>
        <v>Help Desk Technician
Customer Service</v>
      </c>
      <c r="H1923" s="11"/>
      <c r="I1923" s="12" t="str">
        <f>Pivot!AG1912</f>
        <v>🏠 Warren
Michigan</v>
      </c>
      <c r="J1923" s="11"/>
      <c r="K1923" s="13">
        <f>Pivot!AH1912</f>
        <v>84435</v>
      </c>
      <c r="L1923" s="11"/>
      <c r="M1923" s="12" t="str">
        <f>Pivot!AI1912</f>
        <v>▲ Active
14/11/2023 -</v>
      </c>
      <c r="N1923" s="178">
        <f>Pivot!AJ1912</f>
        <v>1</v>
      </c>
      <c r="O1923" s="179"/>
    </row>
    <row r="1924" spans="3:15" ht="30" customHeight="1" x14ac:dyDescent="0.25">
      <c r="C1924" s="10" t="str">
        <f>Pivot!AD1913</f>
        <v>00-28889590</v>
      </c>
      <c r="D1924" s="11"/>
      <c r="E1924" s="12" t="str">
        <f>Pivot!AE1913</f>
        <v>♂ Jill Lara
25 | High School</v>
      </c>
      <c r="F1924" s="11"/>
      <c r="G1924" s="12" t="str">
        <f>Pivot!AF1913</f>
        <v>Inventory Specialist
Operations</v>
      </c>
      <c r="H1924" s="11"/>
      <c r="I1924" s="12" t="str">
        <f>Pivot!AG1913</f>
        <v>🏠 Detroit
Michigan</v>
      </c>
      <c r="J1924" s="11"/>
      <c r="K1924" s="13">
        <f>Pivot!AH1913</f>
        <v>57450</v>
      </c>
      <c r="L1924" s="11"/>
      <c r="M1924" s="12" t="str">
        <f>Pivot!AI1913</f>
        <v>▲ Active
09/08/2015 -</v>
      </c>
      <c r="N1924" s="178">
        <f>Pivot!AJ1913</f>
        <v>9</v>
      </c>
      <c r="O1924" s="179"/>
    </row>
    <row r="1925" spans="3:15" ht="30" customHeight="1" x14ac:dyDescent="0.25">
      <c r="C1925" s="10" t="str">
        <f>Pivot!AD1914</f>
        <v>00-28892086</v>
      </c>
      <c r="D1925" s="11"/>
      <c r="E1925" s="12" t="str">
        <f>Pivot!AE1914</f>
        <v>♀ Kristin Adams
55 | High School</v>
      </c>
      <c r="F1925" s="11"/>
      <c r="G1925" s="12" t="str">
        <f>Pivot!AF1914</f>
        <v>Help Desk Technician
Customer Service</v>
      </c>
      <c r="H1925" s="11"/>
      <c r="I1925" s="12" t="str">
        <f>Pivot!AG1914</f>
        <v>🏠 Philadelphia
Pennsylvania</v>
      </c>
      <c r="J1925" s="11"/>
      <c r="K1925" s="13">
        <f>Pivot!AH1914</f>
        <v>75839</v>
      </c>
      <c r="L1925" s="11"/>
      <c r="M1925" s="12" t="str">
        <f>Pivot!AI1914</f>
        <v>▼ Terminated
01/01/2022 - 30/06/2022</v>
      </c>
      <c r="N1925" s="178">
        <f>Pivot!AJ1914</f>
        <v>0</v>
      </c>
      <c r="O1925" s="179"/>
    </row>
    <row r="1926" spans="3:15" ht="30" customHeight="1" x14ac:dyDescent="0.25">
      <c r="C1926" s="10" t="str">
        <f>Pivot!AD1915</f>
        <v>00-28903037</v>
      </c>
      <c r="D1926" s="11"/>
      <c r="E1926" s="12" t="str">
        <f>Pivot!AE1915</f>
        <v>♂ Vanessa Christian
49 | Bachelor</v>
      </c>
      <c r="F1926" s="11"/>
      <c r="G1926" s="12" t="str">
        <f>Pivot!AF1915</f>
        <v>Sales Consultant
Sales</v>
      </c>
      <c r="H1926" s="11"/>
      <c r="I1926" s="12" t="str">
        <f>Pivot!AG1915</f>
        <v>🏢 Buffalo
New York</v>
      </c>
      <c r="J1926" s="11"/>
      <c r="K1926" s="13">
        <f>Pivot!AH1915</f>
        <v>101597</v>
      </c>
      <c r="L1926" s="11"/>
      <c r="M1926" s="12" t="str">
        <f>Pivot!AI1915</f>
        <v>▲ Active
27/04/2023 -</v>
      </c>
      <c r="N1926" s="178">
        <f>Pivot!AJ1915</f>
        <v>1</v>
      </c>
      <c r="O1926" s="179"/>
    </row>
    <row r="1927" spans="3:15" ht="30" customHeight="1" x14ac:dyDescent="0.25">
      <c r="C1927" s="10" t="str">
        <f>Pivot!AD1916</f>
        <v>00-28904718</v>
      </c>
      <c r="D1927" s="11"/>
      <c r="E1927" s="12" t="str">
        <f>Pivot!AE1916</f>
        <v>♀ Jose Thomas
41 | Master</v>
      </c>
      <c r="F1927" s="11"/>
      <c r="G1927" s="12" t="str">
        <f>Pivot!AF1916</f>
        <v>Operations Analyst
Operations</v>
      </c>
      <c r="H1927" s="11"/>
      <c r="I1927" s="12" t="str">
        <f>Pivot!AG1916</f>
        <v>🏢 New York City
New York</v>
      </c>
      <c r="J1927" s="11"/>
      <c r="K1927" s="13">
        <f>Pivot!AH1916</f>
        <v>58190</v>
      </c>
      <c r="L1927" s="11"/>
      <c r="M1927" s="12" t="str">
        <f>Pivot!AI1916</f>
        <v>▲ Active
10/01/2023 -</v>
      </c>
      <c r="N1927" s="178">
        <f>Pivot!AJ1916</f>
        <v>2</v>
      </c>
      <c r="O1927" s="179"/>
    </row>
    <row r="1928" spans="3:15" ht="30" customHeight="1" x14ac:dyDescent="0.25">
      <c r="C1928" s="10" t="str">
        <f>Pivot!AD1917</f>
        <v>00-28906261</v>
      </c>
      <c r="D1928" s="11"/>
      <c r="E1928" s="12" t="str">
        <f>Pivot!AE1917</f>
        <v>♂ Ashley Henry
37 | Master</v>
      </c>
      <c r="F1928" s="11"/>
      <c r="G1928" s="12" t="str">
        <f>Pivot!AF1917</f>
        <v>Software Developer
IT</v>
      </c>
      <c r="H1928" s="11"/>
      <c r="I1928" s="12" t="str">
        <f>Pivot!AG1917</f>
        <v>🏠 Richmond
Virginia</v>
      </c>
      <c r="J1928" s="11"/>
      <c r="K1928" s="13">
        <f>Pivot!AH1917</f>
        <v>85203</v>
      </c>
      <c r="L1928" s="11"/>
      <c r="M1928" s="12" t="str">
        <f>Pivot!AI1917</f>
        <v>▲ Active
29/06/2022 -</v>
      </c>
      <c r="N1928" s="178">
        <f>Pivot!AJ1917</f>
        <v>2</v>
      </c>
      <c r="O1928" s="179"/>
    </row>
    <row r="1929" spans="3:15" ht="30" customHeight="1" x14ac:dyDescent="0.25">
      <c r="C1929" s="10" t="str">
        <f>Pivot!AD1918</f>
        <v>00-28907022</v>
      </c>
      <c r="D1929" s="11"/>
      <c r="E1929" s="12" t="str">
        <f>Pivot!AE1918</f>
        <v>♂ William Rivers
24 | Bachelor</v>
      </c>
      <c r="F1929" s="11"/>
      <c r="G1929" s="12" t="str">
        <f>Pivot!AF1918</f>
        <v>System Administrator
IT</v>
      </c>
      <c r="H1929" s="11"/>
      <c r="I1929" s="12" t="str">
        <f>Pivot!AG1918</f>
        <v>🏢 Rochester
New York</v>
      </c>
      <c r="J1929" s="11"/>
      <c r="K1929" s="13">
        <f>Pivot!AH1918</f>
        <v>102888</v>
      </c>
      <c r="L1929" s="11"/>
      <c r="M1929" s="12" t="str">
        <f>Pivot!AI1918</f>
        <v>▲ Active
18/10/2020 -</v>
      </c>
      <c r="N1929" s="178">
        <f>Pivot!AJ1918</f>
        <v>4</v>
      </c>
      <c r="O1929" s="179"/>
    </row>
    <row r="1930" spans="3:15" ht="30" customHeight="1" x14ac:dyDescent="0.25">
      <c r="C1930" s="10" t="str">
        <f>Pivot!AD1919</f>
        <v>00-28963920</v>
      </c>
      <c r="D1930" s="11"/>
      <c r="E1930" s="12" t="str">
        <f>Pivot!AE1919</f>
        <v>♀ Russell Craig
39 | Bachelor</v>
      </c>
      <c r="F1930" s="11"/>
      <c r="G1930" s="12" t="str">
        <f>Pivot!AF1919</f>
        <v>Sales Representative
Sales</v>
      </c>
      <c r="H1930" s="11"/>
      <c r="I1930" s="12" t="str">
        <f>Pivot!AG1919</f>
        <v>🏠 Charlotte
North Carolina</v>
      </c>
      <c r="J1930" s="11"/>
      <c r="K1930" s="13">
        <f>Pivot!AH1919</f>
        <v>72434</v>
      </c>
      <c r="L1930" s="11"/>
      <c r="M1930" s="12" t="str">
        <f>Pivot!AI1919</f>
        <v>▲ Active
15/12/2023 -</v>
      </c>
      <c r="N1930" s="178">
        <f>Pivot!AJ1919</f>
        <v>1</v>
      </c>
      <c r="O1930" s="179"/>
    </row>
    <row r="1931" spans="3:15" ht="30" customHeight="1" x14ac:dyDescent="0.25">
      <c r="C1931" s="10" t="str">
        <f>Pivot!AD1920</f>
        <v>00-28964413</v>
      </c>
      <c r="D1931" s="11"/>
      <c r="E1931" s="12" t="str">
        <f>Pivot!AE1920</f>
        <v>♂ Trevor Reyes
29 | Master</v>
      </c>
      <c r="F1931" s="11"/>
      <c r="G1931" s="12" t="str">
        <f>Pivot!AF1920</f>
        <v>System Administrator
IT</v>
      </c>
      <c r="H1931" s="11"/>
      <c r="I1931" s="12" t="str">
        <f>Pivot!AG1920</f>
        <v>🏠 Naperville
Illinois</v>
      </c>
      <c r="J1931" s="11"/>
      <c r="K1931" s="13">
        <f>Pivot!AH1920</f>
        <v>92141</v>
      </c>
      <c r="L1931" s="11"/>
      <c r="M1931" s="12" t="str">
        <f>Pivot!AI1920</f>
        <v>▲ Active
11/08/2020 -</v>
      </c>
      <c r="N1931" s="178">
        <f>Pivot!AJ1920</f>
        <v>4</v>
      </c>
      <c r="O1931" s="179"/>
    </row>
    <row r="1932" spans="3:15" ht="30" customHeight="1" x14ac:dyDescent="0.25">
      <c r="C1932" s="10" t="str">
        <f>Pivot!AD1921</f>
        <v>00-28971329</v>
      </c>
      <c r="D1932" s="11"/>
      <c r="E1932" s="12" t="str">
        <f>Pivot!AE1921</f>
        <v>♀ Ricky Lopez
37 | Bachelor</v>
      </c>
      <c r="F1932" s="11"/>
      <c r="G1932" s="12" t="str">
        <f>Pivot!AF1921</f>
        <v>Software Developer
IT</v>
      </c>
      <c r="H1932" s="11"/>
      <c r="I1932" s="12" t="str">
        <f>Pivot!AG1921</f>
        <v>🏢 New York City
New York</v>
      </c>
      <c r="J1932" s="11"/>
      <c r="K1932" s="13">
        <f>Pivot!AH1921</f>
        <v>93888</v>
      </c>
      <c r="L1932" s="11"/>
      <c r="M1932" s="12" t="str">
        <f>Pivot!AI1921</f>
        <v>▲ Active
03/10/2022 -</v>
      </c>
      <c r="N1932" s="178">
        <f>Pivot!AJ1921</f>
        <v>2</v>
      </c>
      <c r="O1932" s="179"/>
    </row>
    <row r="1933" spans="3:15" ht="30" customHeight="1" x14ac:dyDescent="0.25">
      <c r="C1933" s="10" t="str">
        <f>Pivot!AD1922</f>
        <v>00-28975887</v>
      </c>
      <c r="D1933" s="11"/>
      <c r="E1933" s="12" t="str">
        <f>Pivot!AE1922</f>
        <v>♀ Kelly Washington
29 | High School</v>
      </c>
      <c r="F1933" s="11"/>
      <c r="G1933" s="12" t="str">
        <f>Pivot!AF1922</f>
        <v>Inventory Specialist
Operations</v>
      </c>
      <c r="H1933" s="11"/>
      <c r="I1933" s="12" t="str">
        <f>Pivot!AG1922</f>
        <v>🏢 Rochester
New York</v>
      </c>
      <c r="J1933" s="11"/>
      <c r="K1933" s="13">
        <f>Pivot!AH1922</f>
        <v>54146</v>
      </c>
      <c r="L1933" s="11"/>
      <c r="M1933" s="12" t="str">
        <f>Pivot!AI1922</f>
        <v>▲ Active
06/11/2017 -</v>
      </c>
      <c r="N1933" s="178">
        <f>Pivot!AJ1922</f>
        <v>7</v>
      </c>
      <c r="O1933" s="179"/>
    </row>
    <row r="1934" spans="3:15" ht="30" customHeight="1" x14ac:dyDescent="0.25">
      <c r="C1934" s="10" t="str">
        <f>Pivot!AD1923</f>
        <v>00-28982195</v>
      </c>
      <c r="D1934" s="11"/>
      <c r="E1934" s="12" t="str">
        <f>Pivot!AE1923</f>
        <v>♀ Brian Frye
22 | Bachelor</v>
      </c>
      <c r="F1934" s="11"/>
      <c r="G1934" s="12" t="str">
        <f>Pivot!AF1923</f>
        <v>Logistics Coordinator
Operations</v>
      </c>
      <c r="H1934" s="11"/>
      <c r="I1934" s="12" t="str">
        <f>Pivot!AG1923</f>
        <v>🏢 New York City
New York</v>
      </c>
      <c r="J1934" s="11"/>
      <c r="K1934" s="13">
        <f>Pivot!AH1923</f>
        <v>54814</v>
      </c>
      <c r="L1934" s="11"/>
      <c r="M1934" s="12" t="str">
        <f>Pivot!AI1923</f>
        <v>▼ Terminated
06/08/2018 - 02/02/2019</v>
      </c>
      <c r="N1934" s="178">
        <f>Pivot!AJ1923</f>
        <v>0</v>
      </c>
      <c r="O1934" s="179"/>
    </row>
    <row r="1935" spans="3:15" ht="30" customHeight="1" x14ac:dyDescent="0.25">
      <c r="C1935" s="10" t="str">
        <f>Pivot!AD1924</f>
        <v>00-28988828</v>
      </c>
      <c r="D1935" s="11"/>
      <c r="E1935" s="12" t="str">
        <f>Pivot!AE1924</f>
        <v>♂ Barbara Graham
25 | Bachelor</v>
      </c>
      <c r="F1935" s="11"/>
      <c r="G1935" s="12" t="str">
        <f>Pivot!AF1924</f>
        <v>Operations Analyst
Operations</v>
      </c>
      <c r="H1935" s="11"/>
      <c r="I1935" s="12" t="str">
        <f>Pivot!AG1924</f>
        <v>🏢 Rochester
New York</v>
      </c>
      <c r="J1935" s="11"/>
      <c r="K1935" s="13">
        <f>Pivot!AH1924</f>
        <v>74397</v>
      </c>
      <c r="L1935" s="11"/>
      <c r="M1935" s="12" t="str">
        <f>Pivot!AI1924</f>
        <v>▲ Active
05/06/2017 -</v>
      </c>
      <c r="N1935" s="178">
        <f>Pivot!AJ1924</f>
        <v>7</v>
      </c>
      <c r="O1935" s="179"/>
    </row>
    <row r="1936" spans="3:15" ht="30" customHeight="1" x14ac:dyDescent="0.25">
      <c r="C1936" s="10" t="str">
        <f>Pivot!AD1925</f>
        <v>00-28991936</v>
      </c>
      <c r="D1936" s="11"/>
      <c r="E1936" s="12" t="str">
        <f>Pivot!AE1925</f>
        <v>♀ John Marquez
48 | High School</v>
      </c>
      <c r="F1936" s="11"/>
      <c r="G1936" s="12" t="str">
        <f>Pivot!AF1925</f>
        <v>IT Support Specialist
IT</v>
      </c>
      <c r="H1936" s="11"/>
      <c r="I1936" s="12" t="str">
        <f>Pivot!AG1925</f>
        <v>🏠 Detroit
Michigan</v>
      </c>
      <c r="J1936" s="11"/>
      <c r="K1936" s="13">
        <f>Pivot!AH1925</f>
        <v>57189</v>
      </c>
      <c r="L1936" s="11"/>
      <c r="M1936" s="12" t="str">
        <f>Pivot!AI1925</f>
        <v>▲ Active
09/08/2022 -</v>
      </c>
      <c r="N1936" s="178">
        <f>Pivot!AJ1925</f>
        <v>2</v>
      </c>
      <c r="O1936" s="179"/>
    </row>
    <row r="1937" spans="3:15" ht="30" customHeight="1" x14ac:dyDescent="0.25">
      <c r="C1937" s="10" t="str">
        <f>Pivot!AD1926</f>
        <v>00-29000472</v>
      </c>
      <c r="D1937" s="11"/>
      <c r="E1937" s="12" t="str">
        <f>Pivot!AE1926</f>
        <v>♀ Rose Ramirez
53 | PhD</v>
      </c>
      <c r="F1937" s="11"/>
      <c r="G1937" s="12" t="str">
        <f>Pivot!AF1926</f>
        <v>Financial Analyst
Finance</v>
      </c>
      <c r="H1937" s="11"/>
      <c r="I1937" s="12" t="str">
        <f>Pivot!AG1926</f>
        <v>🏢 Buffalo
New York</v>
      </c>
      <c r="J1937" s="11"/>
      <c r="K1937" s="13">
        <f>Pivot!AH1926</f>
        <v>106572</v>
      </c>
      <c r="L1937" s="11"/>
      <c r="M1937" s="12" t="str">
        <f>Pivot!AI1926</f>
        <v>▲ Active
12/11/2023 -</v>
      </c>
      <c r="N1937" s="178">
        <f>Pivot!AJ1926</f>
        <v>1</v>
      </c>
      <c r="O1937" s="179"/>
    </row>
    <row r="1938" spans="3:15" ht="30" customHeight="1" x14ac:dyDescent="0.25">
      <c r="C1938" s="10" t="str">
        <f>Pivot!AD1927</f>
        <v>00-29015320</v>
      </c>
      <c r="D1938" s="11"/>
      <c r="E1938" s="12" t="str">
        <f>Pivot!AE1927</f>
        <v>♂ Joel Walter
37 | Bachelor</v>
      </c>
      <c r="F1938" s="11"/>
      <c r="G1938" s="12" t="str">
        <f>Pivot!AF1927</f>
        <v>Help Desk Technician
Customer Service</v>
      </c>
      <c r="H1938" s="11"/>
      <c r="I1938" s="12" t="str">
        <f>Pivot!AG1927</f>
        <v>🏢 New York City
New York</v>
      </c>
      <c r="J1938" s="11"/>
      <c r="K1938" s="13">
        <f>Pivot!AH1927</f>
        <v>72620</v>
      </c>
      <c r="L1938" s="11"/>
      <c r="M1938" s="12" t="str">
        <f>Pivot!AI1927</f>
        <v>▼ Terminated
14/09/2018 - 13/03/2019</v>
      </c>
      <c r="N1938" s="178">
        <f>Pivot!AJ1927</f>
        <v>0</v>
      </c>
      <c r="O1938" s="179"/>
    </row>
    <row r="1939" spans="3:15" ht="30" customHeight="1" x14ac:dyDescent="0.25">
      <c r="C1939" s="10" t="str">
        <f>Pivot!AD1928</f>
        <v>00-29019782</v>
      </c>
      <c r="D1939" s="11"/>
      <c r="E1939" s="12" t="str">
        <f>Pivot!AE1928</f>
        <v>♀ Jamie Lopez
57 | Master</v>
      </c>
      <c r="F1939" s="11"/>
      <c r="G1939" s="12" t="str">
        <f>Pivot!AF1928</f>
        <v>Sales Consultant
Sales</v>
      </c>
      <c r="H1939" s="11"/>
      <c r="I1939" s="12" t="str">
        <f>Pivot!AG1928</f>
        <v>🏢 New York City
New York</v>
      </c>
      <c r="J1939" s="11"/>
      <c r="K1939" s="13">
        <f>Pivot!AH1928</f>
        <v>88219</v>
      </c>
      <c r="L1939" s="11"/>
      <c r="M1939" s="12" t="str">
        <f>Pivot!AI1928</f>
        <v>▲ Active
17/06/2023 -</v>
      </c>
      <c r="N1939" s="178">
        <f>Pivot!AJ1928</f>
        <v>1</v>
      </c>
      <c r="O1939" s="179"/>
    </row>
    <row r="1940" spans="3:15" ht="30" customHeight="1" x14ac:dyDescent="0.25">
      <c r="C1940" s="10" t="str">
        <f>Pivot!AD1929</f>
        <v>00-29023738</v>
      </c>
      <c r="D1940" s="11"/>
      <c r="E1940" s="12" t="str">
        <f>Pivot!AE1929</f>
        <v>♀ James Smith
60 | High School</v>
      </c>
      <c r="F1940" s="11"/>
      <c r="G1940" s="12" t="str">
        <f>Pivot!AF1929</f>
        <v>Help Desk Technician
Customer Service</v>
      </c>
      <c r="H1940" s="11"/>
      <c r="I1940" s="12" t="str">
        <f>Pivot!AG1929</f>
        <v>🏠 Grand Rapids
Michigan</v>
      </c>
      <c r="J1940" s="11"/>
      <c r="K1940" s="13">
        <f>Pivot!AH1929</f>
        <v>86093</v>
      </c>
      <c r="L1940" s="11"/>
      <c r="M1940" s="12" t="str">
        <f>Pivot!AI1929</f>
        <v>▲ Active
11/01/2016 -</v>
      </c>
      <c r="N1940" s="178">
        <f>Pivot!AJ1929</f>
        <v>9</v>
      </c>
      <c r="O1940" s="179"/>
    </row>
    <row r="1941" spans="3:15" ht="30" customHeight="1" x14ac:dyDescent="0.25">
      <c r="C1941" s="10" t="str">
        <f>Pivot!AD1930</f>
        <v>00-29027158</v>
      </c>
      <c r="D1941" s="11"/>
      <c r="E1941" s="12" t="str">
        <f>Pivot!AE1930</f>
        <v>♂ Shelly Beasley
49 | Bachelor</v>
      </c>
      <c r="F1941" s="11"/>
      <c r="G1941" s="12" t="str">
        <f>Pivot!AF1930</f>
        <v>Sales Consultant
Sales</v>
      </c>
      <c r="H1941" s="11"/>
      <c r="I1941" s="12" t="str">
        <f>Pivot!AG1930</f>
        <v>🏠 Raleigh
North Carolina</v>
      </c>
      <c r="J1941" s="11"/>
      <c r="K1941" s="13">
        <f>Pivot!AH1930</f>
        <v>91872</v>
      </c>
      <c r="L1941" s="11"/>
      <c r="M1941" s="12" t="str">
        <f>Pivot!AI1930</f>
        <v>▲ Active
30/10/2023 -</v>
      </c>
      <c r="N1941" s="178">
        <f>Pivot!AJ1930</f>
        <v>1</v>
      </c>
      <c r="O1941" s="179"/>
    </row>
    <row r="1942" spans="3:15" ht="30" customHeight="1" x14ac:dyDescent="0.25">
      <c r="C1942" s="10" t="str">
        <f>Pivot!AD1931</f>
        <v>00-29028482</v>
      </c>
      <c r="D1942" s="11"/>
      <c r="E1942" s="12" t="str">
        <f>Pivot!AE1931</f>
        <v>♀ Lee Giles
55 | Bachelor</v>
      </c>
      <c r="F1942" s="11"/>
      <c r="G1942" s="12" t="str">
        <f>Pivot!AF1931</f>
        <v>Logistics Coordinator
Operations</v>
      </c>
      <c r="H1942" s="11"/>
      <c r="I1942" s="12" t="str">
        <f>Pivot!AG1931</f>
        <v>🏢 Buffalo
New York</v>
      </c>
      <c r="J1942" s="11"/>
      <c r="K1942" s="13">
        <f>Pivot!AH1931</f>
        <v>69197</v>
      </c>
      <c r="L1942" s="11"/>
      <c r="M1942" s="12" t="str">
        <f>Pivot!AI1931</f>
        <v>▲ Active
27/06/2023 -</v>
      </c>
      <c r="N1942" s="178">
        <f>Pivot!AJ1931</f>
        <v>1</v>
      </c>
      <c r="O1942" s="179"/>
    </row>
    <row r="1943" spans="3:15" ht="30" customHeight="1" x14ac:dyDescent="0.25">
      <c r="C1943" s="10" t="str">
        <f>Pivot!AD1932</f>
        <v>00-29042608</v>
      </c>
      <c r="D1943" s="11"/>
      <c r="E1943" s="12" t="str">
        <f>Pivot!AE1932</f>
        <v>♂ Robert Pittman
29 | Master</v>
      </c>
      <c r="F1943" s="11"/>
      <c r="G1943" s="12" t="str">
        <f>Pivot!AF1932</f>
        <v>Operations Analyst
Operations</v>
      </c>
      <c r="H1943" s="11"/>
      <c r="I1943" s="12" t="str">
        <f>Pivot!AG1932</f>
        <v>🏠 Grand Rapids
Michigan</v>
      </c>
      <c r="J1943" s="11"/>
      <c r="K1943" s="13">
        <f>Pivot!AH1932</f>
        <v>58121</v>
      </c>
      <c r="L1943" s="11"/>
      <c r="M1943" s="12" t="str">
        <f>Pivot!AI1932</f>
        <v>▲ Active
04/07/2023 -</v>
      </c>
      <c r="N1943" s="178">
        <f>Pivot!AJ1932</f>
        <v>1</v>
      </c>
      <c r="O1943" s="179"/>
    </row>
    <row r="1944" spans="3:15" ht="30" customHeight="1" x14ac:dyDescent="0.25">
      <c r="C1944" s="10" t="str">
        <f>Pivot!AD1933</f>
        <v>00-29042679</v>
      </c>
      <c r="D1944" s="11"/>
      <c r="E1944" s="12" t="str">
        <f>Pivot!AE1933</f>
        <v>♂ David Sharp
31 | Master</v>
      </c>
      <c r="F1944" s="11"/>
      <c r="G1944" s="12" t="str">
        <f>Pivot!AF1933</f>
        <v>Sales Specialist
Sales</v>
      </c>
      <c r="H1944" s="11"/>
      <c r="I1944" s="12" t="str">
        <f>Pivot!AG1933</f>
        <v>🏢 Rochester
New York</v>
      </c>
      <c r="J1944" s="11"/>
      <c r="K1944" s="13">
        <f>Pivot!AH1933</f>
        <v>55400</v>
      </c>
      <c r="L1944" s="11"/>
      <c r="M1944" s="12" t="str">
        <f>Pivot!AI1933</f>
        <v>▲ Active
24/04/2017 -</v>
      </c>
      <c r="N1944" s="178">
        <f>Pivot!AJ1933</f>
        <v>7</v>
      </c>
      <c r="O1944" s="179"/>
    </row>
    <row r="1945" spans="3:15" ht="30" customHeight="1" x14ac:dyDescent="0.25">
      <c r="C1945" s="10" t="str">
        <f>Pivot!AD1934</f>
        <v>00-29052219</v>
      </c>
      <c r="D1945" s="11"/>
      <c r="E1945" s="12" t="str">
        <f>Pivot!AE1934</f>
        <v>♂ Maria Turner
31 | Bachelor</v>
      </c>
      <c r="F1945" s="11"/>
      <c r="G1945" s="12" t="str">
        <f>Pivot!AF1934</f>
        <v>Accountant
Finance</v>
      </c>
      <c r="H1945" s="11"/>
      <c r="I1945" s="12" t="str">
        <f>Pivot!AG1934</f>
        <v>🏢 Buffalo
New York</v>
      </c>
      <c r="J1945" s="11"/>
      <c r="K1945" s="13">
        <f>Pivot!AH1934</f>
        <v>91776</v>
      </c>
      <c r="L1945" s="11"/>
      <c r="M1945" s="12" t="str">
        <f>Pivot!AI1934</f>
        <v>▲ Active
09/05/2024 -</v>
      </c>
      <c r="N1945" s="178">
        <f>Pivot!AJ1934</f>
        <v>0</v>
      </c>
      <c r="O1945" s="179"/>
    </row>
    <row r="1946" spans="3:15" ht="30" customHeight="1" x14ac:dyDescent="0.25">
      <c r="C1946" s="10" t="str">
        <f>Pivot!AD1935</f>
        <v>00-29053714</v>
      </c>
      <c r="D1946" s="11"/>
      <c r="E1946" s="12" t="str">
        <f>Pivot!AE1935</f>
        <v>♀ Brett Rodriguez
31 | High School</v>
      </c>
      <c r="F1946" s="11"/>
      <c r="G1946" s="12" t="str">
        <f>Pivot!AF1935</f>
        <v>Inventory Specialist
Operations</v>
      </c>
      <c r="H1946" s="11"/>
      <c r="I1946" s="12" t="str">
        <f>Pivot!AG1935</f>
        <v>🏢 Buffalo
New York</v>
      </c>
      <c r="J1946" s="11"/>
      <c r="K1946" s="13">
        <f>Pivot!AH1935</f>
        <v>56986</v>
      </c>
      <c r="L1946" s="11"/>
      <c r="M1946" s="12" t="str">
        <f>Pivot!AI1935</f>
        <v>▲ Active
22/05/2015 -</v>
      </c>
      <c r="N1946" s="178">
        <f>Pivot!AJ1935</f>
        <v>9</v>
      </c>
      <c r="O1946" s="179"/>
    </row>
    <row r="1947" spans="3:15" ht="30" customHeight="1" x14ac:dyDescent="0.25">
      <c r="C1947" s="10" t="str">
        <f>Pivot!AD1936</f>
        <v>00-29063958</v>
      </c>
      <c r="D1947" s="11"/>
      <c r="E1947" s="12" t="str">
        <f>Pivot!AE1936</f>
        <v>♀ Gregory Marshall
25 | Bachelor</v>
      </c>
      <c r="F1947" s="11"/>
      <c r="G1947" s="12" t="str">
        <f>Pivot!AF1936</f>
        <v>Operations Analyst
Operations</v>
      </c>
      <c r="H1947" s="11"/>
      <c r="I1947" s="12" t="str">
        <f>Pivot!AG1936</f>
        <v>🏢 New York City
New York</v>
      </c>
      <c r="J1947" s="11"/>
      <c r="K1947" s="13">
        <f>Pivot!AH1936</f>
        <v>64685</v>
      </c>
      <c r="L1947" s="11"/>
      <c r="M1947" s="12" t="str">
        <f>Pivot!AI1936</f>
        <v>▲ Active
09/11/2016 -</v>
      </c>
      <c r="N1947" s="178">
        <f>Pivot!AJ1936</f>
        <v>8</v>
      </c>
      <c r="O1947" s="179"/>
    </row>
    <row r="1948" spans="3:15" ht="30" customHeight="1" x14ac:dyDescent="0.25">
      <c r="C1948" s="10" t="str">
        <f>Pivot!AD1937</f>
        <v>00-29085963</v>
      </c>
      <c r="D1948" s="11"/>
      <c r="E1948" s="12" t="str">
        <f>Pivot!AE1937</f>
        <v>♀ Roger Farrell
24 | Bachelor</v>
      </c>
      <c r="F1948" s="11"/>
      <c r="G1948" s="12" t="str">
        <f>Pivot!AF1937</f>
        <v>Software Developer
IT</v>
      </c>
      <c r="H1948" s="11"/>
      <c r="I1948" s="12" t="str">
        <f>Pivot!AG1937</f>
        <v>🏢 New York City
New York</v>
      </c>
      <c r="J1948" s="11"/>
      <c r="K1948" s="13">
        <f>Pivot!AH1937</f>
        <v>95249</v>
      </c>
      <c r="L1948" s="11"/>
      <c r="M1948" s="12" t="str">
        <f>Pivot!AI1937</f>
        <v>▲ Active
15/05/2020 -</v>
      </c>
      <c r="N1948" s="178">
        <f>Pivot!AJ1937</f>
        <v>4</v>
      </c>
      <c r="O1948" s="179"/>
    </row>
    <row r="1949" spans="3:15" ht="30" customHeight="1" x14ac:dyDescent="0.25">
      <c r="C1949" s="10" t="str">
        <f>Pivot!AD1938</f>
        <v>00-29091078</v>
      </c>
      <c r="D1949" s="11"/>
      <c r="E1949" s="12" t="str">
        <f>Pivot!AE1938</f>
        <v>♂ Renee Porter
22 | Bachelor</v>
      </c>
      <c r="F1949" s="11"/>
      <c r="G1949" s="12" t="str">
        <f>Pivot!AF1938</f>
        <v>Sales Specialist
Sales</v>
      </c>
      <c r="H1949" s="11"/>
      <c r="I1949" s="12" t="str">
        <f>Pivot!AG1938</f>
        <v>🏢 New York City
New York</v>
      </c>
      <c r="J1949" s="11"/>
      <c r="K1949" s="13">
        <f>Pivot!AH1938</f>
        <v>69670</v>
      </c>
      <c r="L1949" s="11"/>
      <c r="M1949" s="12" t="str">
        <f>Pivot!AI1938</f>
        <v>▲ Active
19/03/2019 -</v>
      </c>
      <c r="N1949" s="178">
        <f>Pivot!AJ1938</f>
        <v>5</v>
      </c>
      <c r="O1949" s="179"/>
    </row>
    <row r="1950" spans="3:15" ht="30" customHeight="1" x14ac:dyDescent="0.25">
      <c r="C1950" s="10" t="str">
        <f>Pivot!AD1939</f>
        <v>00-29096178</v>
      </c>
      <c r="D1950" s="11"/>
      <c r="E1950" s="12" t="str">
        <f>Pivot!AE1939</f>
        <v>♂ Alejandra Hansen
29 | High School</v>
      </c>
      <c r="F1950" s="11"/>
      <c r="G1950" s="12" t="str">
        <f>Pivot!AF1939</f>
        <v>Inventory Specialist
Operations</v>
      </c>
      <c r="H1950" s="11"/>
      <c r="I1950" s="12" t="str">
        <f>Pivot!AG1939</f>
        <v>🏢 New York City
New York</v>
      </c>
      <c r="J1950" s="11"/>
      <c r="K1950" s="13">
        <f>Pivot!AH1939</f>
        <v>57260</v>
      </c>
      <c r="L1950" s="11"/>
      <c r="M1950" s="12" t="str">
        <f>Pivot!AI1939</f>
        <v>▲ Active
04/12/2016 -</v>
      </c>
      <c r="N1950" s="178">
        <f>Pivot!AJ1939</f>
        <v>8</v>
      </c>
      <c r="O1950" s="179"/>
    </row>
    <row r="1951" spans="3:15" ht="30" customHeight="1" x14ac:dyDescent="0.25">
      <c r="C1951" s="10" t="str">
        <f>Pivot!AD1940</f>
        <v>00-29101240</v>
      </c>
      <c r="D1951" s="11"/>
      <c r="E1951" s="12" t="str">
        <f>Pivot!AE1940</f>
        <v>♂ Jason Davis
24 | Bachelor</v>
      </c>
      <c r="F1951" s="11"/>
      <c r="G1951" s="12" t="str">
        <f>Pivot!AF1940</f>
        <v>Sales Consultant
Sales</v>
      </c>
      <c r="H1951" s="11"/>
      <c r="I1951" s="12" t="str">
        <f>Pivot!AG1940</f>
        <v>🏢 New York City
New York</v>
      </c>
      <c r="J1951" s="11"/>
      <c r="K1951" s="13">
        <f>Pivot!AH1940</f>
        <v>72839</v>
      </c>
      <c r="L1951" s="11"/>
      <c r="M1951" s="12" t="str">
        <f>Pivot!AI1940</f>
        <v>▲ Active
16/07/2015 -</v>
      </c>
      <c r="N1951" s="178">
        <f>Pivot!AJ1940</f>
        <v>9</v>
      </c>
      <c r="O1951" s="179"/>
    </row>
    <row r="1952" spans="3:15" ht="30" customHeight="1" x14ac:dyDescent="0.25">
      <c r="C1952" s="10" t="str">
        <f>Pivot!AD1941</f>
        <v>00-29102432</v>
      </c>
      <c r="D1952" s="11"/>
      <c r="E1952" s="12" t="str">
        <f>Pivot!AE1941</f>
        <v>♀ James Sanchez
63 | Bachelor</v>
      </c>
      <c r="F1952" s="11"/>
      <c r="G1952" s="12" t="str">
        <f>Pivot!AF1941</f>
        <v>Inventory Specialist
Operations</v>
      </c>
      <c r="H1952" s="11"/>
      <c r="I1952" s="12" t="str">
        <f>Pivot!AG1941</f>
        <v>🏢 New York City
New York</v>
      </c>
      <c r="J1952" s="11"/>
      <c r="K1952" s="13">
        <f>Pivot!AH1941</f>
        <v>55996</v>
      </c>
      <c r="L1952" s="11"/>
      <c r="M1952" s="12" t="str">
        <f>Pivot!AI1941</f>
        <v>▲ Active
18/01/2018 -</v>
      </c>
      <c r="N1952" s="178">
        <f>Pivot!AJ1941</f>
        <v>7</v>
      </c>
      <c r="O1952" s="179"/>
    </row>
    <row r="1953" spans="3:15" ht="30" customHeight="1" x14ac:dyDescent="0.25">
      <c r="C1953" s="10" t="str">
        <f>Pivot!AD1942</f>
        <v>00-29108179</v>
      </c>
      <c r="D1953" s="11"/>
      <c r="E1953" s="12" t="str">
        <f>Pivot!AE1942</f>
        <v>♂ Bridget Gonzales
26 | Bachelor</v>
      </c>
      <c r="F1953" s="11"/>
      <c r="G1953" s="12" t="str">
        <f>Pivot!AF1942</f>
        <v>Logistics Coordinator
Operations</v>
      </c>
      <c r="H1953" s="11"/>
      <c r="I1953" s="12" t="str">
        <f>Pivot!AG1942</f>
        <v>🏢 Rochester
New York</v>
      </c>
      <c r="J1953" s="11"/>
      <c r="K1953" s="13">
        <f>Pivot!AH1942</f>
        <v>64020</v>
      </c>
      <c r="L1953" s="11"/>
      <c r="M1953" s="12" t="str">
        <f>Pivot!AI1942</f>
        <v>▲ Active
11/02/2018 -</v>
      </c>
      <c r="N1953" s="178">
        <f>Pivot!AJ1942</f>
        <v>6</v>
      </c>
      <c r="O1953" s="179"/>
    </row>
    <row r="1954" spans="3:15" ht="30" customHeight="1" x14ac:dyDescent="0.25">
      <c r="C1954" s="10" t="str">
        <f>Pivot!AD1943</f>
        <v>00-29143006</v>
      </c>
      <c r="D1954" s="11"/>
      <c r="E1954" s="12" t="str">
        <f>Pivot!AE1943</f>
        <v>♀ Jeremiah Byrd
37 | Bachelor</v>
      </c>
      <c r="F1954" s="11"/>
      <c r="G1954" s="12" t="str">
        <f>Pivot!AF1943</f>
        <v>Help Desk Technician
Customer Service</v>
      </c>
      <c r="H1954" s="11"/>
      <c r="I1954" s="12" t="str">
        <f>Pivot!AG1943</f>
        <v>🏢 Buffalo
New York</v>
      </c>
      <c r="J1954" s="11"/>
      <c r="K1954" s="13">
        <f>Pivot!AH1943</f>
        <v>72741</v>
      </c>
      <c r="L1954" s="11"/>
      <c r="M1954" s="12" t="str">
        <f>Pivot!AI1943</f>
        <v>▲ Active
03/11/2017 -</v>
      </c>
      <c r="N1954" s="178">
        <f>Pivot!AJ1943</f>
        <v>7</v>
      </c>
      <c r="O1954" s="179"/>
    </row>
    <row r="1955" spans="3:15" ht="30" customHeight="1" x14ac:dyDescent="0.25">
      <c r="C1955" s="10" t="str">
        <f>Pivot!AD1944</f>
        <v>00-29145211</v>
      </c>
      <c r="D1955" s="11"/>
      <c r="E1955" s="12" t="str">
        <f>Pivot!AE1944</f>
        <v>♀ Jason Watson
55 | Bachelor</v>
      </c>
      <c r="F1955" s="11"/>
      <c r="G1955" s="12" t="str">
        <f>Pivot!AF1944</f>
        <v>IT Support Specialist
IT</v>
      </c>
      <c r="H1955" s="11"/>
      <c r="I1955" s="12" t="str">
        <f>Pivot!AG1944</f>
        <v>🏠 Raleigh
North Carolina</v>
      </c>
      <c r="J1955" s="11"/>
      <c r="K1955" s="13">
        <f>Pivot!AH1944</f>
        <v>64514</v>
      </c>
      <c r="L1955" s="11"/>
      <c r="M1955" s="12" t="str">
        <f>Pivot!AI1944</f>
        <v>▲ Active
02/08/2017 -</v>
      </c>
      <c r="N1955" s="178">
        <f>Pivot!AJ1944</f>
        <v>7</v>
      </c>
      <c r="O1955" s="179"/>
    </row>
    <row r="1956" spans="3:15" ht="30" customHeight="1" x14ac:dyDescent="0.25">
      <c r="C1956" s="10" t="str">
        <f>Pivot!AD1945</f>
        <v>00-29148862</v>
      </c>
      <c r="D1956" s="11"/>
      <c r="E1956" s="12" t="str">
        <f>Pivot!AE1945</f>
        <v>♂ William Gordon
64 | Bachelor</v>
      </c>
      <c r="F1956" s="11"/>
      <c r="G1956" s="12" t="str">
        <f>Pivot!AF1945</f>
        <v>Logistics Coordinator
Operations</v>
      </c>
      <c r="H1956" s="11"/>
      <c r="I1956" s="12" t="str">
        <f>Pivot!AG1945</f>
        <v>🏠 Norfolk
Virginia</v>
      </c>
      <c r="J1956" s="11"/>
      <c r="K1956" s="13">
        <f>Pivot!AH1945</f>
        <v>70443</v>
      </c>
      <c r="L1956" s="11"/>
      <c r="M1956" s="12" t="str">
        <f>Pivot!AI1945</f>
        <v>▲ Active
14/02/2018 -</v>
      </c>
      <c r="N1956" s="178">
        <f>Pivot!AJ1945</f>
        <v>6</v>
      </c>
      <c r="O1956" s="179"/>
    </row>
    <row r="1957" spans="3:15" ht="30" customHeight="1" x14ac:dyDescent="0.25">
      <c r="C1957" s="10" t="str">
        <f>Pivot!AD1946</f>
        <v>00-29154498</v>
      </c>
      <c r="D1957" s="11"/>
      <c r="E1957" s="12" t="str">
        <f>Pivot!AE1946</f>
        <v>♀ Joseph Obrien
21 | Bachelor</v>
      </c>
      <c r="F1957" s="11"/>
      <c r="G1957" s="12" t="str">
        <f>Pivot!AF1946</f>
        <v>Operations Manager
Operations</v>
      </c>
      <c r="H1957" s="11"/>
      <c r="I1957" s="12" t="str">
        <f>Pivot!AG1946</f>
        <v>🏠 Cleveland
Ohio</v>
      </c>
      <c r="J1957" s="11"/>
      <c r="K1957" s="13">
        <f>Pivot!AH1946</f>
        <v>101925</v>
      </c>
      <c r="L1957" s="11"/>
      <c r="M1957" s="12" t="str">
        <f>Pivot!AI1946</f>
        <v>▲ Active
23/02/2023 -</v>
      </c>
      <c r="N1957" s="178">
        <f>Pivot!AJ1946</f>
        <v>1</v>
      </c>
      <c r="O1957" s="179"/>
    </row>
    <row r="1958" spans="3:15" ht="30" customHeight="1" x14ac:dyDescent="0.25">
      <c r="C1958" s="10" t="str">
        <f>Pivot!AD1947</f>
        <v>00-29173414</v>
      </c>
      <c r="D1958" s="11"/>
      <c r="E1958" s="12" t="str">
        <f>Pivot!AE1947</f>
        <v>♀ Victoria Henry
22 | Master</v>
      </c>
      <c r="F1958" s="11"/>
      <c r="G1958" s="12" t="str">
        <f>Pivot!AF1947</f>
        <v>Software Developer
IT</v>
      </c>
      <c r="H1958" s="11"/>
      <c r="I1958" s="12" t="str">
        <f>Pivot!AG1947</f>
        <v>🏠 Warren
Michigan</v>
      </c>
      <c r="J1958" s="11"/>
      <c r="K1958" s="13">
        <f>Pivot!AH1947</f>
        <v>94458</v>
      </c>
      <c r="L1958" s="11"/>
      <c r="M1958" s="12" t="str">
        <f>Pivot!AI1947</f>
        <v>▼ Terminated
18/05/2016 - 09/12/2024</v>
      </c>
      <c r="N1958" s="178">
        <f>Pivot!AJ1947</f>
        <v>8</v>
      </c>
      <c r="O1958" s="179"/>
    </row>
    <row r="1959" spans="3:15" ht="30" customHeight="1" x14ac:dyDescent="0.25">
      <c r="C1959" s="10" t="str">
        <f>Pivot!AD1948</f>
        <v>00-29175605</v>
      </c>
      <c r="D1959" s="11"/>
      <c r="E1959" s="12" t="str">
        <f>Pivot!AE1948</f>
        <v>♂ Brandon Carter
31 | Bachelor</v>
      </c>
      <c r="F1959" s="11"/>
      <c r="G1959" s="12" t="str">
        <f>Pivot!AF1948</f>
        <v>Customer Service Representative
Customer Service</v>
      </c>
      <c r="H1959" s="11"/>
      <c r="I1959" s="12" t="str">
        <f>Pivot!AG1948</f>
        <v>🏢 New York City
New York</v>
      </c>
      <c r="J1959" s="11"/>
      <c r="K1959" s="13">
        <f>Pivot!AH1948</f>
        <v>69872</v>
      </c>
      <c r="L1959" s="11"/>
      <c r="M1959" s="12" t="str">
        <f>Pivot!AI1948</f>
        <v>▲ Active
06/09/2017 -</v>
      </c>
      <c r="N1959" s="178">
        <f>Pivot!AJ1948</f>
        <v>7</v>
      </c>
      <c r="O1959" s="179"/>
    </row>
    <row r="1960" spans="3:15" ht="30" customHeight="1" x14ac:dyDescent="0.25">
      <c r="C1960" s="10" t="str">
        <f>Pivot!AD1949</f>
        <v>00-29175900</v>
      </c>
      <c r="D1960" s="11"/>
      <c r="E1960" s="12" t="str">
        <f>Pivot!AE1949</f>
        <v>♂ Kimberly Perez
54 | Bachelor</v>
      </c>
      <c r="F1960" s="11"/>
      <c r="G1960" s="12" t="str">
        <f>Pivot!AF1949</f>
        <v>Content Creator
Marketing</v>
      </c>
      <c r="H1960" s="11"/>
      <c r="I1960" s="12" t="str">
        <f>Pivot!AG1949</f>
        <v>🏢 New York City
New York</v>
      </c>
      <c r="J1960" s="11"/>
      <c r="K1960" s="13">
        <f>Pivot!AH1949</f>
        <v>68419</v>
      </c>
      <c r="L1960" s="11"/>
      <c r="M1960" s="12" t="str">
        <f>Pivot!AI1949</f>
        <v>▲ Active
13/01/2017 -</v>
      </c>
      <c r="N1960" s="178">
        <f>Pivot!AJ1949</f>
        <v>8</v>
      </c>
      <c r="O1960" s="179"/>
    </row>
    <row r="1961" spans="3:15" ht="30" customHeight="1" x14ac:dyDescent="0.25">
      <c r="C1961" s="10" t="str">
        <f>Pivot!AD1950</f>
        <v>00-29182726</v>
      </c>
      <c r="D1961" s="11"/>
      <c r="E1961" s="12" t="str">
        <f>Pivot!AE1950</f>
        <v>♀ Denise Palmer
29 | Bachelor</v>
      </c>
      <c r="F1961" s="11"/>
      <c r="G1961" s="12" t="str">
        <f>Pivot!AF1950</f>
        <v>Support Specialist
Customer Service</v>
      </c>
      <c r="H1961" s="11"/>
      <c r="I1961" s="12" t="str">
        <f>Pivot!AG1950</f>
        <v>🏢 Rochester
New York</v>
      </c>
      <c r="J1961" s="11"/>
      <c r="K1961" s="13">
        <f>Pivot!AH1950</f>
        <v>56750</v>
      </c>
      <c r="L1961" s="11"/>
      <c r="M1961" s="12" t="str">
        <f>Pivot!AI1950</f>
        <v>▲ Active
19/03/2023 -</v>
      </c>
      <c r="N1961" s="178">
        <f>Pivot!AJ1950</f>
        <v>1</v>
      </c>
      <c r="O1961" s="179"/>
    </row>
    <row r="1962" spans="3:15" ht="30" customHeight="1" x14ac:dyDescent="0.25">
      <c r="C1962" s="10" t="str">
        <f>Pivot!AD1951</f>
        <v>00-29187023</v>
      </c>
      <c r="D1962" s="11"/>
      <c r="E1962" s="12" t="str">
        <f>Pivot!AE1951</f>
        <v>♀ Scott Turner
37 | Bachelor</v>
      </c>
      <c r="F1962" s="11"/>
      <c r="G1962" s="12" t="str">
        <f>Pivot!AF1951</f>
        <v>Inventory Specialist
Operations</v>
      </c>
      <c r="H1962" s="11"/>
      <c r="I1962" s="12" t="str">
        <f>Pivot!AG1951</f>
        <v>🏢 New York City
New York</v>
      </c>
      <c r="J1962" s="11"/>
      <c r="K1962" s="13">
        <f>Pivot!AH1951</f>
        <v>62566</v>
      </c>
      <c r="L1962" s="11"/>
      <c r="M1962" s="12" t="str">
        <f>Pivot!AI1951</f>
        <v>▲ Active
23/05/2021 -</v>
      </c>
      <c r="N1962" s="178">
        <f>Pivot!AJ1951</f>
        <v>3</v>
      </c>
      <c r="O1962" s="179"/>
    </row>
    <row r="1963" spans="3:15" ht="30" customHeight="1" x14ac:dyDescent="0.25">
      <c r="C1963" s="10" t="str">
        <f>Pivot!AD1952</f>
        <v>00-29203413</v>
      </c>
      <c r="D1963" s="11"/>
      <c r="E1963" s="12" t="str">
        <f>Pivot!AE1952</f>
        <v>♂ Sonya Underwood
41 | Bachelor</v>
      </c>
      <c r="F1963" s="11"/>
      <c r="G1963" s="12" t="str">
        <f>Pivot!AF1952</f>
        <v>IT Support Specialist
IT</v>
      </c>
      <c r="H1963" s="11"/>
      <c r="I1963" s="12" t="str">
        <f>Pivot!AG1952</f>
        <v>🏢 Buffalo
New York</v>
      </c>
      <c r="J1963" s="11"/>
      <c r="K1963" s="13">
        <f>Pivot!AH1952</f>
        <v>63764</v>
      </c>
      <c r="L1963" s="11"/>
      <c r="M1963" s="12" t="str">
        <f>Pivot!AI1952</f>
        <v>▲ Active
22/10/2018 -</v>
      </c>
      <c r="N1963" s="178">
        <f>Pivot!AJ1952</f>
        <v>6</v>
      </c>
      <c r="O1963" s="179"/>
    </row>
    <row r="1964" spans="3:15" ht="30" customHeight="1" x14ac:dyDescent="0.25">
      <c r="C1964" s="10" t="str">
        <f>Pivot!AD1953</f>
        <v>00-29203803</v>
      </c>
      <c r="D1964" s="11"/>
      <c r="E1964" s="12" t="str">
        <f>Pivot!AE1953</f>
        <v>♀ Dean Marks
23 | Bachelor</v>
      </c>
      <c r="F1964" s="11"/>
      <c r="G1964" s="12" t="str">
        <f>Pivot!AF1953</f>
        <v>Inventory Specialist
Operations</v>
      </c>
      <c r="H1964" s="11"/>
      <c r="I1964" s="12" t="str">
        <f>Pivot!AG1953</f>
        <v>🏢 New York City
New York</v>
      </c>
      <c r="J1964" s="11"/>
      <c r="K1964" s="13">
        <f>Pivot!AH1953</f>
        <v>60247</v>
      </c>
      <c r="L1964" s="11"/>
      <c r="M1964" s="12" t="str">
        <f>Pivot!AI1953</f>
        <v>▲ Active
21/01/2015 -</v>
      </c>
      <c r="N1964" s="178">
        <f>Pivot!AJ1953</f>
        <v>10</v>
      </c>
      <c r="O1964" s="179"/>
    </row>
    <row r="1965" spans="3:15" ht="30" customHeight="1" x14ac:dyDescent="0.25">
      <c r="C1965" s="10" t="str">
        <f>Pivot!AD1954</f>
        <v>00-29214803</v>
      </c>
      <c r="D1965" s="11"/>
      <c r="E1965" s="12" t="str">
        <f>Pivot!AE1954</f>
        <v>♀ Chelsea Garrison
36 | Bachelor</v>
      </c>
      <c r="F1965" s="11"/>
      <c r="G1965" s="12" t="str">
        <f>Pivot!AF1954</f>
        <v>Logistics Coordinator
Operations</v>
      </c>
      <c r="H1965" s="11"/>
      <c r="I1965" s="12" t="str">
        <f>Pivot!AG1954</f>
        <v>🏢 Rochester
New York</v>
      </c>
      <c r="J1965" s="11"/>
      <c r="K1965" s="13">
        <f>Pivot!AH1954</f>
        <v>63647</v>
      </c>
      <c r="L1965" s="11"/>
      <c r="M1965" s="12" t="str">
        <f>Pivot!AI1954</f>
        <v>▲ Active
09/02/2023 -</v>
      </c>
      <c r="N1965" s="178">
        <f>Pivot!AJ1954</f>
        <v>1</v>
      </c>
      <c r="O1965" s="179"/>
    </row>
    <row r="1966" spans="3:15" ht="30" customHeight="1" x14ac:dyDescent="0.25">
      <c r="C1966" s="10" t="str">
        <f>Pivot!AD1955</f>
        <v>00-29226627</v>
      </c>
      <c r="D1966" s="11"/>
      <c r="E1966" s="12" t="str">
        <f>Pivot!AE1955</f>
        <v>♂ Cory Mccall
55 | Bachelor</v>
      </c>
      <c r="F1966" s="11"/>
      <c r="G1966" s="12" t="str">
        <f>Pivot!AF1955</f>
        <v>Inventory Specialist
Operations</v>
      </c>
      <c r="H1966" s="11"/>
      <c r="I1966" s="12" t="str">
        <f>Pivot!AG1955</f>
        <v>🏢 Buffalo
New York</v>
      </c>
      <c r="J1966" s="11"/>
      <c r="K1966" s="13">
        <f>Pivot!AH1955</f>
        <v>64265</v>
      </c>
      <c r="L1966" s="11"/>
      <c r="M1966" s="12" t="str">
        <f>Pivot!AI1955</f>
        <v>▲ Active
29/05/2021 -</v>
      </c>
      <c r="N1966" s="178">
        <f>Pivot!AJ1955</f>
        <v>3</v>
      </c>
      <c r="O1966" s="179"/>
    </row>
    <row r="1967" spans="3:15" ht="30" customHeight="1" x14ac:dyDescent="0.25">
      <c r="C1967" s="10" t="str">
        <f>Pivot!AD1956</f>
        <v>00-29237874</v>
      </c>
      <c r="D1967" s="11"/>
      <c r="E1967" s="12" t="str">
        <f>Pivot!AE1956</f>
        <v>♀ Kenneth Gonzalez
56 | PhD</v>
      </c>
      <c r="F1967" s="11"/>
      <c r="G1967" s="12" t="str">
        <f>Pivot!AF1956</f>
        <v>Sales Specialist
Sales</v>
      </c>
      <c r="H1967" s="11"/>
      <c r="I1967" s="12" t="str">
        <f>Pivot!AG1956</f>
        <v>🏠 Allentown
Pennsylvania</v>
      </c>
      <c r="J1967" s="11"/>
      <c r="K1967" s="13">
        <f>Pivot!AH1956</f>
        <v>83448</v>
      </c>
      <c r="L1967" s="11"/>
      <c r="M1967" s="12" t="str">
        <f>Pivot!AI1956</f>
        <v>▲ Active
12/06/2017 -</v>
      </c>
      <c r="N1967" s="178">
        <f>Pivot!AJ1956</f>
        <v>7</v>
      </c>
      <c r="O1967" s="179"/>
    </row>
    <row r="1968" spans="3:15" ht="30" customHeight="1" x14ac:dyDescent="0.25">
      <c r="C1968" s="10" t="str">
        <f>Pivot!AD1957</f>
        <v>00-29254771</v>
      </c>
      <c r="D1968" s="11"/>
      <c r="E1968" s="12" t="str">
        <f>Pivot!AE1957</f>
        <v>♀ Kelly Jenkins
31 | Bachelor</v>
      </c>
      <c r="F1968" s="11"/>
      <c r="G1968" s="12" t="str">
        <f>Pivot!AF1957</f>
        <v>Support Specialist
Customer Service</v>
      </c>
      <c r="H1968" s="11"/>
      <c r="I1968" s="12" t="str">
        <f>Pivot!AG1957</f>
        <v>🏢 New York City
New York</v>
      </c>
      <c r="J1968" s="11"/>
      <c r="K1968" s="13">
        <f>Pivot!AH1957</f>
        <v>57293</v>
      </c>
      <c r="L1968" s="11"/>
      <c r="M1968" s="12" t="str">
        <f>Pivot!AI1957</f>
        <v>▲ Active
28/05/2016 -</v>
      </c>
      <c r="N1968" s="178">
        <f>Pivot!AJ1957</f>
        <v>8</v>
      </c>
      <c r="O1968" s="179"/>
    </row>
    <row r="1969" spans="3:15" ht="30" customHeight="1" x14ac:dyDescent="0.25">
      <c r="C1969" s="10" t="str">
        <f>Pivot!AD1958</f>
        <v>00-29289438</v>
      </c>
      <c r="D1969" s="11"/>
      <c r="E1969" s="12" t="str">
        <f>Pivot!AE1958</f>
        <v>♂ Thomas Lowe
53 | High School</v>
      </c>
      <c r="F1969" s="11"/>
      <c r="G1969" s="12" t="str">
        <f>Pivot!AF1958</f>
        <v>IT Support Specialist
IT</v>
      </c>
      <c r="H1969" s="11"/>
      <c r="I1969" s="12" t="str">
        <f>Pivot!AG1958</f>
        <v>🏢 Buffalo
New York</v>
      </c>
      <c r="J1969" s="11"/>
      <c r="K1969" s="13">
        <f>Pivot!AH1958</f>
        <v>68716</v>
      </c>
      <c r="L1969" s="11"/>
      <c r="M1969" s="12" t="str">
        <f>Pivot!AI1958</f>
        <v>▲ Active
11/02/2015 -</v>
      </c>
      <c r="N1969" s="178">
        <f>Pivot!AJ1958</f>
        <v>9</v>
      </c>
      <c r="O1969" s="179"/>
    </row>
    <row r="1970" spans="3:15" ht="30" customHeight="1" x14ac:dyDescent="0.25">
      <c r="C1970" s="10" t="str">
        <f>Pivot!AD1959</f>
        <v>00-29307578</v>
      </c>
      <c r="D1970" s="11"/>
      <c r="E1970" s="12" t="str">
        <f>Pivot!AE1959</f>
        <v>♂ Mary Becker
46 | Bachelor</v>
      </c>
      <c r="F1970" s="11"/>
      <c r="G1970" s="12" t="str">
        <f>Pivot!AF1959</f>
        <v>Inventory Specialist
Operations</v>
      </c>
      <c r="H1970" s="11"/>
      <c r="I1970" s="12" t="str">
        <f>Pivot!AG1959</f>
        <v>🏠 Richmond
Virginia</v>
      </c>
      <c r="J1970" s="11"/>
      <c r="K1970" s="13">
        <f>Pivot!AH1959</f>
        <v>69624</v>
      </c>
      <c r="L1970" s="11"/>
      <c r="M1970" s="12" t="str">
        <f>Pivot!AI1959</f>
        <v>▲ Active
26/01/2021 -</v>
      </c>
      <c r="N1970" s="178">
        <f>Pivot!AJ1959</f>
        <v>3</v>
      </c>
      <c r="O1970" s="179"/>
    </row>
    <row r="1971" spans="3:15" ht="30" customHeight="1" x14ac:dyDescent="0.25">
      <c r="C1971" s="10" t="str">
        <f>Pivot!AD1960</f>
        <v>00-29310253</v>
      </c>
      <c r="D1971" s="11"/>
      <c r="E1971" s="12" t="str">
        <f>Pivot!AE1960</f>
        <v>♀ Timothy Gonzalez
61 | Master</v>
      </c>
      <c r="F1971" s="11"/>
      <c r="G1971" s="12" t="str">
        <f>Pivot!AF1960</f>
        <v>Operations Manager
Operations</v>
      </c>
      <c r="H1971" s="11"/>
      <c r="I1971" s="12" t="str">
        <f>Pivot!AG1960</f>
        <v>🏢 New York City
New York</v>
      </c>
      <c r="J1971" s="11"/>
      <c r="K1971" s="13">
        <f>Pivot!AH1960</f>
        <v>112930</v>
      </c>
      <c r="L1971" s="11"/>
      <c r="M1971" s="12" t="str">
        <f>Pivot!AI1960</f>
        <v>▲ Active
02/06/2020 -</v>
      </c>
      <c r="N1971" s="178">
        <f>Pivot!AJ1960</f>
        <v>4</v>
      </c>
      <c r="O1971" s="179"/>
    </row>
    <row r="1972" spans="3:15" ht="30" customHeight="1" x14ac:dyDescent="0.25">
      <c r="C1972" s="10" t="str">
        <f>Pivot!AD1961</f>
        <v>00-29326800</v>
      </c>
      <c r="D1972" s="11"/>
      <c r="E1972" s="12" t="str">
        <f>Pivot!AE1961</f>
        <v>♂ Andrew Vincent
32 | Bachelor</v>
      </c>
      <c r="F1972" s="11"/>
      <c r="G1972" s="12" t="str">
        <f>Pivot!AF1961</f>
        <v>Sales Consultant
Sales</v>
      </c>
      <c r="H1972" s="11"/>
      <c r="I1972" s="12" t="str">
        <f>Pivot!AG1961</f>
        <v>🏢 Rochester
New York</v>
      </c>
      <c r="J1972" s="11"/>
      <c r="K1972" s="13">
        <f>Pivot!AH1961</f>
        <v>88614</v>
      </c>
      <c r="L1972" s="11"/>
      <c r="M1972" s="12" t="str">
        <f>Pivot!AI1961</f>
        <v>▲ Active
29/10/2022 -</v>
      </c>
      <c r="N1972" s="178">
        <f>Pivot!AJ1961</f>
        <v>2</v>
      </c>
      <c r="O1972" s="179"/>
    </row>
    <row r="1973" spans="3:15" ht="30" customHeight="1" x14ac:dyDescent="0.25">
      <c r="C1973" s="10" t="str">
        <f>Pivot!AD1962</f>
        <v>00-29329805</v>
      </c>
      <c r="D1973" s="11"/>
      <c r="E1973" s="12" t="str">
        <f>Pivot!AE1962</f>
        <v>♀ Kimberly Campbell
32 | Master</v>
      </c>
      <c r="F1973" s="11"/>
      <c r="G1973" s="12" t="str">
        <f>Pivot!AF1962</f>
        <v>Sales Specialist
Sales</v>
      </c>
      <c r="H1973" s="11"/>
      <c r="I1973" s="12" t="str">
        <f>Pivot!AG1962</f>
        <v>🏢 New York City
New York</v>
      </c>
      <c r="J1973" s="11"/>
      <c r="K1973" s="13">
        <f>Pivot!AH1962</f>
        <v>83327</v>
      </c>
      <c r="L1973" s="11"/>
      <c r="M1973" s="12" t="str">
        <f>Pivot!AI1962</f>
        <v>▲ Active
24/03/2023 -</v>
      </c>
      <c r="N1973" s="178">
        <f>Pivot!AJ1962</f>
        <v>1</v>
      </c>
      <c r="O1973" s="179"/>
    </row>
    <row r="1974" spans="3:15" ht="30" customHeight="1" x14ac:dyDescent="0.25">
      <c r="C1974" s="10" t="str">
        <f>Pivot!AD1963</f>
        <v>00-29337067</v>
      </c>
      <c r="D1974" s="11"/>
      <c r="E1974" s="12" t="str">
        <f>Pivot!AE1963</f>
        <v>♂ Stephanie Henderson
50 | Master</v>
      </c>
      <c r="F1974" s="11"/>
      <c r="G1974" s="12" t="str">
        <f>Pivot!AF1963</f>
        <v>Sales Specialist
Sales</v>
      </c>
      <c r="H1974" s="11"/>
      <c r="I1974" s="12" t="str">
        <f>Pivot!AG1963</f>
        <v>🏠 Warren
Michigan</v>
      </c>
      <c r="J1974" s="11"/>
      <c r="K1974" s="13">
        <f>Pivot!AH1963</f>
        <v>67931</v>
      </c>
      <c r="L1974" s="11"/>
      <c r="M1974" s="12" t="str">
        <f>Pivot!AI1963</f>
        <v>▲ Active
18/05/2020 -</v>
      </c>
      <c r="N1974" s="178">
        <f>Pivot!AJ1963</f>
        <v>4</v>
      </c>
      <c r="O1974" s="179"/>
    </row>
    <row r="1975" spans="3:15" ht="30" customHeight="1" x14ac:dyDescent="0.25">
      <c r="C1975" s="10" t="str">
        <f>Pivot!AD1964</f>
        <v>00-29348212</v>
      </c>
      <c r="D1975" s="11"/>
      <c r="E1975" s="12" t="str">
        <f>Pivot!AE1964</f>
        <v>♀ Gabriel Parker
49 | Master</v>
      </c>
      <c r="F1975" s="11"/>
      <c r="G1975" s="12" t="str">
        <f>Pivot!AF1964</f>
        <v>Sales Consultant
Sales</v>
      </c>
      <c r="H1975" s="11"/>
      <c r="I1975" s="12" t="str">
        <f>Pivot!AG1964</f>
        <v>🏠 Allentown
Pennsylvania</v>
      </c>
      <c r="J1975" s="11"/>
      <c r="K1975" s="13">
        <f>Pivot!AH1964</f>
        <v>87940</v>
      </c>
      <c r="L1975" s="11"/>
      <c r="M1975" s="12" t="str">
        <f>Pivot!AI1964</f>
        <v>▼ Terminated
18/10/2019 - 15/04/2020</v>
      </c>
      <c r="N1975" s="178">
        <f>Pivot!AJ1964</f>
        <v>0</v>
      </c>
      <c r="O1975" s="179"/>
    </row>
    <row r="1976" spans="3:15" ht="30" customHeight="1" x14ac:dyDescent="0.25">
      <c r="C1976" s="10" t="str">
        <f>Pivot!AD1965</f>
        <v>00-29353979</v>
      </c>
      <c r="D1976" s="11"/>
      <c r="E1976" s="12" t="str">
        <f>Pivot!AE1965</f>
        <v>♀ John Hester
25 | Master</v>
      </c>
      <c r="F1976" s="11"/>
      <c r="G1976" s="12" t="str">
        <f>Pivot!AF1965</f>
        <v>Software Developer
IT</v>
      </c>
      <c r="H1976" s="11"/>
      <c r="I1976" s="12" t="str">
        <f>Pivot!AG1965</f>
        <v>🏢 New York City
New York</v>
      </c>
      <c r="J1976" s="11"/>
      <c r="K1976" s="13">
        <f>Pivot!AH1965</f>
        <v>95682</v>
      </c>
      <c r="L1976" s="11"/>
      <c r="M1976" s="12" t="str">
        <f>Pivot!AI1965</f>
        <v>▲ Active
03/06/2022 -</v>
      </c>
      <c r="N1976" s="178">
        <f>Pivot!AJ1965</f>
        <v>2</v>
      </c>
      <c r="O1976" s="179"/>
    </row>
    <row r="1977" spans="3:15" ht="30" customHeight="1" x14ac:dyDescent="0.25">
      <c r="C1977" s="10" t="str">
        <f>Pivot!AD1966</f>
        <v>00-29373095</v>
      </c>
      <c r="D1977" s="11"/>
      <c r="E1977" s="12" t="str">
        <f>Pivot!AE1966</f>
        <v>♂ Nancy Perez
26 | Bachelor</v>
      </c>
      <c r="F1977" s="11"/>
      <c r="G1977" s="12" t="str">
        <f>Pivot!AF1966</f>
        <v>HR Coordinator
HR</v>
      </c>
      <c r="H1977" s="11"/>
      <c r="I1977" s="12" t="str">
        <f>Pivot!AG1966</f>
        <v>🏢 New York City
New York</v>
      </c>
      <c r="J1977" s="11"/>
      <c r="K1977" s="13">
        <f>Pivot!AH1966</f>
        <v>69408</v>
      </c>
      <c r="L1977" s="11"/>
      <c r="M1977" s="12" t="str">
        <f>Pivot!AI1966</f>
        <v>▲ Active
27/12/2024 -</v>
      </c>
      <c r="N1977" s="178">
        <f>Pivot!AJ1966</f>
        <v>0</v>
      </c>
      <c r="O1977" s="179"/>
    </row>
    <row r="1978" spans="3:15" ht="30" customHeight="1" x14ac:dyDescent="0.25">
      <c r="C1978" s="10" t="str">
        <f>Pivot!AD1967</f>
        <v>00-29378518</v>
      </c>
      <c r="D1978" s="11"/>
      <c r="E1978" s="12" t="str">
        <f>Pivot!AE1967</f>
        <v>♂ Kevin Norton
21 | Bachelor</v>
      </c>
      <c r="F1978" s="11"/>
      <c r="G1978" s="12" t="str">
        <f>Pivot!AF1967</f>
        <v>Logistics Coordinator
Operations</v>
      </c>
      <c r="H1978" s="11"/>
      <c r="I1978" s="12" t="str">
        <f>Pivot!AG1967</f>
        <v>🏢 Rochester
New York</v>
      </c>
      <c r="J1978" s="11"/>
      <c r="K1978" s="13">
        <f>Pivot!AH1967</f>
        <v>60686</v>
      </c>
      <c r="L1978" s="11"/>
      <c r="M1978" s="12" t="str">
        <f>Pivot!AI1967</f>
        <v>▲ Active
25/11/2022 -</v>
      </c>
      <c r="N1978" s="178">
        <f>Pivot!AJ1967</f>
        <v>2</v>
      </c>
      <c r="O1978" s="179"/>
    </row>
    <row r="1979" spans="3:15" ht="30" customHeight="1" x14ac:dyDescent="0.25">
      <c r="C1979" s="10" t="str">
        <f>Pivot!AD1968</f>
        <v>00-29378957</v>
      </c>
      <c r="D1979" s="11"/>
      <c r="E1979" s="12" t="str">
        <f>Pivot!AE1968</f>
        <v>♀ Victor Stanley
36 | Master</v>
      </c>
      <c r="F1979" s="11"/>
      <c r="G1979" s="12" t="str">
        <f>Pivot!AF1968</f>
        <v>Software Developer
IT</v>
      </c>
      <c r="H1979" s="11"/>
      <c r="I1979" s="12" t="str">
        <f>Pivot!AG1968</f>
        <v>🏢 Rochester
New York</v>
      </c>
      <c r="J1979" s="11"/>
      <c r="K1979" s="13">
        <f>Pivot!AH1968</f>
        <v>86677</v>
      </c>
      <c r="L1979" s="11"/>
      <c r="M1979" s="12" t="str">
        <f>Pivot!AI1968</f>
        <v>▲ Active
03/12/2016 -</v>
      </c>
      <c r="N1979" s="178">
        <f>Pivot!AJ1968</f>
        <v>8</v>
      </c>
      <c r="O1979" s="179"/>
    </row>
    <row r="1980" spans="3:15" ht="30" customHeight="1" x14ac:dyDescent="0.25">
      <c r="C1980" s="10" t="str">
        <f>Pivot!AD1969</f>
        <v>00-29407935</v>
      </c>
      <c r="D1980" s="11"/>
      <c r="E1980" s="12" t="str">
        <f>Pivot!AE1969</f>
        <v>♂ Shawn Hines
49 | High School</v>
      </c>
      <c r="F1980" s="11"/>
      <c r="G1980" s="12" t="str">
        <f>Pivot!AF1969</f>
        <v>Inventory Specialist
Operations</v>
      </c>
      <c r="H1980" s="11"/>
      <c r="I1980" s="12" t="str">
        <f>Pivot!AG1969</f>
        <v>🏢 Buffalo
New York</v>
      </c>
      <c r="J1980" s="11"/>
      <c r="K1980" s="13">
        <f>Pivot!AH1969</f>
        <v>64290</v>
      </c>
      <c r="L1980" s="11"/>
      <c r="M1980" s="12" t="str">
        <f>Pivot!AI1969</f>
        <v>▲ Active
11/03/2016 -</v>
      </c>
      <c r="N1980" s="178">
        <f>Pivot!AJ1969</f>
        <v>8</v>
      </c>
      <c r="O1980" s="179"/>
    </row>
    <row r="1981" spans="3:15" ht="30" customHeight="1" x14ac:dyDescent="0.25">
      <c r="C1981" s="10" t="str">
        <f>Pivot!AD1970</f>
        <v>00-29408873</v>
      </c>
      <c r="D1981" s="11"/>
      <c r="E1981" s="12" t="str">
        <f>Pivot!AE1970</f>
        <v>♀ Sheila Johnson
37 | High School</v>
      </c>
      <c r="F1981" s="11"/>
      <c r="G1981" s="12" t="str">
        <f>Pivot!AF1970</f>
        <v>SEO Specialist
Marketing</v>
      </c>
      <c r="H1981" s="11"/>
      <c r="I1981" s="12" t="str">
        <f>Pivot!AG1970</f>
        <v>🏢 New York City
New York</v>
      </c>
      <c r="J1981" s="11"/>
      <c r="K1981" s="13">
        <f>Pivot!AH1970</f>
        <v>54737</v>
      </c>
      <c r="L1981" s="11"/>
      <c r="M1981" s="12" t="str">
        <f>Pivot!AI1970</f>
        <v>▲ Active
15/05/2017 -</v>
      </c>
      <c r="N1981" s="178">
        <f>Pivot!AJ1970</f>
        <v>7</v>
      </c>
      <c r="O1981" s="179"/>
    </row>
    <row r="1982" spans="3:15" ht="30" customHeight="1" x14ac:dyDescent="0.25">
      <c r="C1982" s="10" t="str">
        <f>Pivot!AD1971</f>
        <v>00-29413831</v>
      </c>
      <c r="D1982" s="11"/>
      <c r="E1982" s="12" t="str">
        <f>Pivot!AE1971</f>
        <v>♀ Matthew Smith
27 | High School</v>
      </c>
      <c r="F1982" s="11"/>
      <c r="G1982" s="12" t="str">
        <f>Pivot!AF1971</f>
        <v>Inventory Specialist
Operations</v>
      </c>
      <c r="H1982" s="11"/>
      <c r="I1982" s="12" t="str">
        <f>Pivot!AG1971</f>
        <v>🏠 Virginia Beach
Virginia</v>
      </c>
      <c r="J1982" s="11"/>
      <c r="K1982" s="13">
        <f>Pivot!AH1971</f>
        <v>55475</v>
      </c>
      <c r="L1982" s="11"/>
      <c r="M1982" s="12" t="str">
        <f>Pivot!AI1971</f>
        <v>▲ Active
02/07/2021 -</v>
      </c>
      <c r="N1982" s="178">
        <f>Pivot!AJ1971</f>
        <v>3</v>
      </c>
      <c r="O1982" s="179"/>
    </row>
    <row r="1983" spans="3:15" ht="30" customHeight="1" x14ac:dyDescent="0.25">
      <c r="C1983" s="10" t="str">
        <f>Pivot!AD1972</f>
        <v>00-29421271</v>
      </c>
      <c r="D1983" s="11"/>
      <c r="E1983" s="12" t="str">
        <f>Pivot!AE1972</f>
        <v>♀ John Casey
43 | High School</v>
      </c>
      <c r="F1983" s="11"/>
      <c r="G1983" s="12" t="str">
        <f>Pivot!AF1972</f>
        <v>Content Creator
Marketing</v>
      </c>
      <c r="H1983" s="11"/>
      <c r="I1983" s="12" t="str">
        <f>Pivot!AG1972</f>
        <v>🏠 Warren
Michigan</v>
      </c>
      <c r="J1983" s="11"/>
      <c r="K1983" s="13">
        <f>Pivot!AH1972</f>
        <v>58364</v>
      </c>
      <c r="L1983" s="11"/>
      <c r="M1983" s="12" t="str">
        <f>Pivot!AI1972</f>
        <v>▲ Active
11/04/2023 -</v>
      </c>
      <c r="N1983" s="178">
        <f>Pivot!AJ1972</f>
        <v>1</v>
      </c>
      <c r="O1983" s="179"/>
    </row>
    <row r="1984" spans="3:15" ht="30" customHeight="1" x14ac:dyDescent="0.25">
      <c r="C1984" s="10" t="str">
        <f>Pivot!AD1973</f>
        <v>00-29421410</v>
      </c>
      <c r="D1984" s="11"/>
      <c r="E1984" s="12" t="str">
        <f>Pivot!AE1973</f>
        <v>♀ Angela Torres
60 | Master</v>
      </c>
      <c r="F1984" s="11"/>
      <c r="G1984" s="12" t="str">
        <f>Pivot!AF1973</f>
        <v>Operations Analyst
Operations</v>
      </c>
      <c r="H1984" s="11"/>
      <c r="I1984" s="12" t="str">
        <f>Pivot!AG1973</f>
        <v>🏢 Rochester
New York</v>
      </c>
      <c r="J1984" s="11"/>
      <c r="K1984" s="13">
        <f>Pivot!AH1973</f>
        <v>93734</v>
      </c>
      <c r="L1984" s="11"/>
      <c r="M1984" s="12" t="str">
        <f>Pivot!AI1973</f>
        <v>▲ Active
16/10/2023 -</v>
      </c>
      <c r="N1984" s="178">
        <f>Pivot!AJ1973</f>
        <v>1</v>
      </c>
      <c r="O1984" s="179"/>
    </row>
    <row r="1985" spans="3:15" ht="30" customHeight="1" x14ac:dyDescent="0.25">
      <c r="C1985" s="10" t="str">
        <f>Pivot!AD1974</f>
        <v>00-29433419</v>
      </c>
      <c r="D1985" s="11"/>
      <c r="E1985" s="12" t="str">
        <f>Pivot!AE1974</f>
        <v>♂ Alex Heath
33 | Master</v>
      </c>
      <c r="F1985" s="11"/>
      <c r="G1985" s="12" t="str">
        <f>Pivot!AF1974</f>
        <v>Operations Manager
Operations</v>
      </c>
      <c r="H1985" s="11"/>
      <c r="I1985" s="12" t="str">
        <f>Pivot!AG1974</f>
        <v>🏢 Rochester
New York</v>
      </c>
      <c r="J1985" s="11"/>
      <c r="K1985" s="13">
        <f>Pivot!AH1974</f>
        <v>90582</v>
      </c>
      <c r="L1985" s="11"/>
      <c r="M1985" s="12" t="str">
        <f>Pivot!AI1974</f>
        <v>▲ Active
22/10/2019 -</v>
      </c>
      <c r="N1985" s="178">
        <f>Pivot!AJ1974</f>
        <v>5</v>
      </c>
      <c r="O1985" s="179"/>
    </row>
    <row r="1986" spans="3:15" ht="30" customHeight="1" x14ac:dyDescent="0.25">
      <c r="C1986" s="10" t="str">
        <f>Pivot!AD1975</f>
        <v>00-29437798</v>
      </c>
      <c r="D1986" s="11"/>
      <c r="E1986" s="12" t="str">
        <f>Pivot!AE1975</f>
        <v>♀ Ashley Smith
36 | Bachelor</v>
      </c>
      <c r="F1986" s="11"/>
      <c r="G1986" s="12" t="str">
        <f>Pivot!AF1975</f>
        <v>Operations Analyst
Operations</v>
      </c>
      <c r="H1986" s="11"/>
      <c r="I1986" s="12" t="str">
        <f>Pivot!AG1975</f>
        <v>🏠 Greensboro
North Carolina</v>
      </c>
      <c r="J1986" s="11"/>
      <c r="K1986" s="13">
        <f>Pivot!AH1975</f>
        <v>81842</v>
      </c>
      <c r="L1986" s="11"/>
      <c r="M1986" s="12" t="str">
        <f>Pivot!AI1975</f>
        <v>▲ Active
12/05/2017 -</v>
      </c>
      <c r="N1986" s="178">
        <f>Pivot!AJ1975</f>
        <v>7</v>
      </c>
      <c r="O1986" s="179"/>
    </row>
    <row r="1987" spans="3:15" ht="30" customHeight="1" x14ac:dyDescent="0.25">
      <c r="C1987" s="10" t="str">
        <f>Pivot!AD1976</f>
        <v>00-29457121</v>
      </c>
      <c r="D1987" s="11"/>
      <c r="E1987" s="12" t="str">
        <f>Pivot!AE1976</f>
        <v>♂ Nicole Cruz
60 | Bachelor</v>
      </c>
      <c r="F1987" s="11"/>
      <c r="G1987" s="12" t="str">
        <f>Pivot!AF1976</f>
        <v>Accounts Payable Specialist
Finance</v>
      </c>
      <c r="H1987" s="11"/>
      <c r="I1987" s="12" t="str">
        <f>Pivot!AG1976</f>
        <v>🏠 Raleigh
North Carolina</v>
      </c>
      <c r="J1987" s="11"/>
      <c r="K1987" s="13">
        <f>Pivot!AH1976</f>
        <v>70294</v>
      </c>
      <c r="L1987" s="11"/>
      <c r="M1987" s="12" t="str">
        <f>Pivot!AI1976</f>
        <v>▲ Active
12/02/2023 -</v>
      </c>
      <c r="N1987" s="178">
        <f>Pivot!AJ1976</f>
        <v>1</v>
      </c>
      <c r="O1987" s="179"/>
    </row>
    <row r="1988" spans="3:15" ht="30" customHeight="1" x14ac:dyDescent="0.25">
      <c r="C1988" s="10" t="str">
        <f>Pivot!AD1977</f>
        <v>00-29485870</v>
      </c>
      <c r="D1988" s="11"/>
      <c r="E1988" s="12" t="str">
        <f>Pivot!AE1977</f>
        <v>♀ William Mitchell
44 | Master</v>
      </c>
      <c r="F1988" s="11"/>
      <c r="G1988" s="12" t="str">
        <f>Pivot!AF1977</f>
        <v>Software Developer
IT</v>
      </c>
      <c r="H1988" s="11"/>
      <c r="I1988" s="12" t="str">
        <f>Pivot!AG1977</f>
        <v>🏢 New York City
New York</v>
      </c>
      <c r="J1988" s="11"/>
      <c r="K1988" s="13">
        <f>Pivot!AH1977</f>
        <v>109161</v>
      </c>
      <c r="L1988" s="11"/>
      <c r="M1988" s="12" t="str">
        <f>Pivot!AI1977</f>
        <v>▲ Active
14/06/2020 -</v>
      </c>
      <c r="N1988" s="178">
        <f>Pivot!AJ1977</f>
        <v>4</v>
      </c>
      <c r="O1988" s="179"/>
    </row>
    <row r="1989" spans="3:15" ht="30" customHeight="1" x14ac:dyDescent="0.25">
      <c r="C1989" s="10" t="str">
        <f>Pivot!AD1978</f>
        <v>00-29487289</v>
      </c>
      <c r="D1989" s="11"/>
      <c r="E1989" s="12" t="str">
        <f>Pivot!AE1978</f>
        <v>♀ Leslie Simmons
33 | Master</v>
      </c>
      <c r="F1989" s="11"/>
      <c r="G1989" s="12" t="str">
        <f>Pivot!AF1978</f>
        <v>Software Developer
IT</v>
      </c>
      <c r="H1989" s="11"/>
      <c r="I1989" s="12" t="str">
        <f>Pivot!AG1978</f>
        <v>🏢 Buffalo
New York</v>
      </c>
      <c r="J1989" s="11"/>
      <c r="K1989" s="13">
        <f>Pivot!AH1978</f>
        <v>104486</v>
      </c>
      <c r="L1989" s="11"/>
      <c r="M1989" s="12" t="str">
        <f>Pivot!AI1978</f>
        <v>▲ Active
18/10/2018 -</v>
      </c>
      <c r="N1989" s="178">
        <f>Pivot!AJ1978</f>
        <v>6</v>
      </c>
      <c r="O1989" s="179"/>
    </row>
    <row r="1990" spans="3:15" ht="30" customHeight="1" x14ac:dyDescent="0.25">
      <c r="C1990" s="10" t="str">
        <f>Pivot!AD1979</f>
        <v>00-29533708</v>
      </c>
      <c r="D1990" s="11"/>
      <c r="E1990" s="12" t="str">
        <f>Pivot!AE1979</f>
        <v>♀ Craig Ward
41 | Bachelor</v>
      </c>
      <c r="F1990" s="11"/>
      <c r="G1990" s="12" t="str">
        <f>Pivot!AF1979</f>
        <v>Sales Specialist
Sales</v>
      </c>
      <c r="H1990" s="11"/>
      <c r="I1990" s="12" t="str">
        <f>Pivot!AG1979</f>
        <v>🏢 Rochester
New York</v>
      </c>
      <c r="J1990" s="11"/>
      <c r="K1990" s="13">
        <f>Pivot!AH1979</f>
        <v>63106</v>
      </c>
      <c r="L1990" s="11"/>
      <c r="M1990" s="12" t="str">
        <f>Pivot!AI1979</f>
        <v>▲ Active
01/05/2023 -</v>
      </c>
      <c r="N1990" s="178">
        <f>Pivot!AJ1979</f>
        <v>1</v>
      </c>
      <c r="O1990" s="179"/>
    </row>
    <row r="1991" spans="3:15" ht="30" customHeight="1" x14ac:dyDescent="0.25">
      <c r="C1991" s="10" t="str">
        <f>Pivot!AD1980</f>
        <v>00-29537240</v>
      </c>
      <c r="D1991" s="11"/>
      <c r="E1991" s="12" t="str">
        <f>Pivot!AE1980</f>
        <v>♂ Kimberly Flores
34 | Bachelor</v>
      </c>
      <c r="F1991" s="11"/>
      <c r="G1991" s="12" t="str">
        <f>Pivot!AF1980</f>
        <v>Content Creator
Marketing</v>
      </c>
      <c r="H1991" s="11"/>
      <c r="I1991" s="12" t="str">
        <f>Pivot!AG1980</f>
        <v>🏢 New York City
New York</v>
      </c>
      <c r="J1991" s="11"/>
      <c r="K1991" s="13">
        <f>Pivot!AH1980</f>
        <v>63017</v>
      </c>
      <c r="L1991" s="11"/>
      <c r="M1991" s="12" t="str">
        <f>Pivot!AI1980</f>
        <v>▲ Active
04/09/2023 -</v>
      </c>
      <c r="N1991" s="178">
        <f>Pivot!AJ1980</f>
        <v>1</v>
      </c>
      <c r="O1991" s="179"/>
    </row>
    <row r="1992" spans="3:15" ht="30" customHeight="1" x14ac:dyDescent="0.25">
      <c r="C1992" s="10" t="str">
        <f>Pivot!AD1981</f>
        <v>00-29548080</v>
      </c>
      <c r="D1992" s="11"/>
      <c r="E1992" s="12" t="str">
        <f>Pivot!AE1981</f>
        <v>♀ Virginia Chavez
45 | Master</v>
      </c>
      <c r="F1992" s="11"/>
      <c r="G1992" s="12" t="str">
        <f>Pivot!AF1981</f>
        <v>Software Developer
IT</v>
      </c>
      <c r="H1992" s="11"/>
      <c r="I1992" s="12" t="str">
        <f>Pivot!AG1981</f>
        <v>🏠 Greensboro
North Carolina</v>
      </c>
      <c r="J1992" s="11"/>
      <c r="K1992" s="13">
        <f>Pivot!AH1981</f>
        <v>99375</v>
      </c>
      <c r="L1992" s="11"/>
      <c r="M1992" s="12" t="str">
        <f>Pivot!AI1981</f>
        <v>▲ Active
19/08/2023 -</v>
      </c>
      <c r="N1992" s="178">
        <f>Pivot!AJ1981</f>
        <v>1</v>
      </c>
      <c r="O1992" s="179"/>
    </row>
    <row r="1993" spans="3:15" ht="30" customHeight="1" x14ac:dyDescent="0.25">
      <c r="C1993" s="10" t="str">
        <f>Pivot!AD1982</f>
        <v>00-29557879</v>
      </c>
      <c r="D1993" s="11"/>
      <c r="E1993" s="12" t="str">
        <f>Pivot!AE1982</f>
        <v>♂ Edward Rogers
43 | Bachelor</v>
      </c>
      <c r="F1993" s="11"/>
      <c r="G1993" s="12" t="str">
        <f>Pivot!AF1982</f>
        <v>Logistics Coordinator
Operations</v>
      </c>
      <c r="H1993" s="11"/>
      <c r="I1993" s="12" t="str">
        <f>Pivot!AG1982</f>
        <v>🏠 Charlotte
North Carolina</v>
      </c>
      <c r="J1993" s="11"/>
      <c r="K1993" s="13">
        <f>Pivot!AH1982</f>
        <v>68600</v>
      </c>
      <c r="L1993" s="11"/>
      <c r="M1993" s="12" t="str">
        <f>Pivot!AI1982</f>
        <v>▲ Active
09/01/2022 -</v>
      </c>
      <c r="N1993" s="178">
        <f>Pivot!AJ1982</f>
        <v>3</v>
      </c>
      <c r="O1993" s="179"/>
    </row>
    <row r="1994" spans="3:15" ht="30" customHeight="1" x14ac:dyDescent="0.25">
      <c r="C1994" s="10" t="str">
        <f>Pivot!AD1983</f>
        <v>00-29583570</v>
      </c>
      <c r="D1994" s="11"/>
      <c r="E1994" s="12" t="str">
        <f>Pivot!AE1983</f>
        <v>♀ Jeffrey Forbes
25 | High School</v>
      </c>
      <c r="F1994" s="11"/>
      <c r="G1994" s="12" t="str">
        <f>Pivot!AF1983</f>
        <v>Inventory Specialist
Operations</v>
      </c>
      <c r="H1994" s="11"/>
      <c r="I1994" s="12" t="str">
        <f>Pivot!AG1983</f>
        <v>🏢 Buffalo
New York</v>
      </c>
      <c r="J1994" s="11"/>
      <c r="K1994" s="13">
        <f>Pivot!AH1983</f>
        <v>58206</v>
      </c>
      <c r="L1994" s="11"/>
      <c r="M1994" s="12" t="str">
        <f>Pivot!AI1983</f>
        <v>▲ Active
07/01/2016 -</v>
      </c>
      <c r="N1994" s="178">
        <f>Pivot!AJ1983</f>
        <v>9</v>
      </c>
      <c r="O1994" s="179"/>
    </row>
    <row r="1995" spans="3:15" ht="30" customHeight="1" x14ac:dyDescent="0.25">
      <c r="C1995" s="10" t="str">
        <f>Pivot!AD1984</f>
        <v>00-29585415</v>
      </c>
      <c r="D1995" s="11"/>
      <c r="E1995" s="12" t="str">
        <f>Pivot!AE1984</f>
        <v>♂ Janet Stewart
26 | Bachelor</v>
      </c>
      <c r="F1995" s="11"/>
      <c r="G1995" s="12" t="str">
        <f>Pivot!AF1984</f>
        <v>Logistics Coordinator
Operations</v>
      </c>
      <c r="H1995" s="11"/>
      <c r="I1995" s="12" t="str">
        <f>Pivot!AG1984</f>
        <v>🏠 Grand Rapids
Michigan</v>
      </c>
      <c r="J1995" s="11"/>
      <c r="K1995" s="13">
        <f>Pivot!AH1984</f>
        <v>63362</v>
      </c>
      <c r="L1995" s="11"/>
      <c r="M1995" s="12" t="str">
        <f>Pivot!AI1984</f>
        <v>▼ Terminated
16/05/2015 - 16/03/2019</v>
      </c>
      <c r="N1995" s="178">
        <f>Pivot!AJ1984</f>
        <v>3</v>
      </c>
      <c r="O1995" s="179"/>
    </row>
    <row r="1996" spans="3:15" ht="30" customHeight="1" x14ac:dyDescent="0.25">
      <c r="C1996" s="10" t="str">
        <f>Pivot!AD1985</f>
        <v>00-29587040</v>
      </c>
      <c r="D1996" s="11"/>
      <c r="E1996" s="12" t="str">
        <f>Pivot!AE1985</f>
        <v>♂ Melissa Ramos
50 | Bachelor</v>
      </c>
      <c r="F1996" s="11"/>
      <c r="G1996" s="12" t="str">
        <f>Pivot!AF1985</f>
        <v>IT Support Specialist
IT</v>
      </c>
      <c r="H1996" s="11"/>
      <c r="I1996" s="12" t="str">
        <f>Pivot!AG1985</f>
        <v>🏢 New York City
New York</v>
      </c>
      <c r="J1996" s="11"/>
      <c r="K1996" s="13">
        <f>Pivot!AH1985</f>
        <v>64357</v>
      </c>
      <c r="L1996" s="11"/>
      <c r="M1996" s="12" t="str">
        <f>Pivot!AI1985</f>
        <v>▼ Terminated
21/09/2016 - 30/11/2020</v>
      </c>
      <c r="N1996" s="178">
        <f>Pivot!AJ1985</f>
        <v>4</v>
      </c>
      <c r="O1996" s="179"/>
    </row>
    <row r="1997" spans="3:15" ht="30" customHeight="1" x14ac:dyDescent="0.25">
      <c r="C1997" s="10" t="str">
        <f>Pivot!AD1986</f>
        <v>00-29588118</v>
      </c>
      <c r="D1997" s="11"/>
      <c r="E1997" s="12" t="str">
        <f>Pivot!AE1986</f>
        <v>♂ Thomas Hardin
61 | Bachelor</v>
      </c>
      <c r="F1997" s="11"/>
      <c r="G1997" s="12" t="str">
        <f>Pivot!AF1986</f>
        <v>Inventory Specialist
Operations</v>
      </c>
      <c r="H1997" s="11"/>
      <c r="I1997" s="12" t="str">
        <f>Pivot!AG1986</f>
        <v>🏠 Detroit
Michigan</v>
      </c>
      <c r="J1997" s="11"/>
      <c r="K1997" s="13">
        <f>Pivot!AH1986</f>
        <v>60780</v>
      </c>
      <c r="L1997" s="11"/>
      <c r="M1997" s="12" t="str">
        <f>Pivot!AI1986</f>
        <v>▲ Active
18/01/2015 -</v>
      </c>
      <c r="N1997" s="178">
        <f>Pivot!AJ1986</f>
        <v>10</v>
      </c>
      <c r="O1997" s="179"/>
    </row>
    <row r="1998" spans="3:15" ht="30" customHeight="1" x14ac:dyDescent="0.25">
      <c r="C1998" s="10" t="str">
        <f>Pivot!AD1987</f>
        <v>00-29622504</v>
      </c>
      <c r="D1998" s="11"/>
      <c r="E1998" s="12" t="str">
        <f>Pivot!AE1987</f>
        <v>♂ Barbara Moore
34 | Master</v>
      </c>
      <c r="F1998" s="11"/>
      <c r="G1998" s="12" t="str">
        <f>Pivot!AF1987</f>
        <v>Sales Consultant
Sales</v>
      </c>
      <c r="H1998" s="11"/>
      <c r="I1998" s="12" t="str">
        <f>Pivot!AG1987</f>
        <v>🏠 Detroit
Michigan</v>
      </c>
      <c r="J1998" s="11"/>
      <c r="K1998" s="13">
        <f>Pivot!AH1987</f>
        <v>92564</v>
      </c>
      <c r="L1998" s="11"/>
      <c r="M1998" s="12" t="str">
        <f>Pivot!AI1987</f>
        <v>▲ Active
01/11/2022 -</v>
      </c>
      <c r="N1998" s="178">
        <f>Pivot!AJ1987</f>
        <v>2</v>
      </c>
      <c r="O1998" s="179"/>
    </row>
    <row r="1999" spans="3:15" ht="30" customHeight="1" x14ac:dyDescent="0.25">
      <c r="C1999" s="10" t="str">
        <f>Pivot!AD1988</f>
        <v>00-29655410</v>
      </c>
      <c r="D1999" s="11"/>
      <c r="E1999" s="12" t="str">
        <f>Pivot!AE1988</f>
        <v>♂ Michelle Anderson
31 | PhD</v>
      </c>
      <c r="F1999" s="11"/>
      <c r="G1999" s="12" t="str">
        <f>Pivot!AF1988</f>
        <v>Customer Service Manager
Customer Service</v>
      </c>
      <c r="H1999" s="11"/>
      <c r="I1999" s="12" t="str">
        <f>Pivot!AG1988</f>
        <v>🏢 New York City
New York</v>
      </c>
      <c r="J1999" s="11"/>
      <c r="K1999" s="13">
        <f>Pivot!AH1988</f>
        <v>88028</v>
      </c>
      <c r="L1999" s="11"/>
      <c r="M1999" s="12" t="str">
        <f>Pivot!AI1988</f>
        <v>▼ Terminated
20/05/2017 - 28/04/2020</v>
      </c>
      <c r="N1999" s="178">
        <f>Pivot!AJ1988</f>
        <v>2</v>
      </c>
      <c r="O1999" s="179"/>
    </row>
    <row r="2000" spans="3:15" ht="30" customHeight="1" x14ac:dyDescent="0.25">
      <c r="C2000" s="10" t="str">
        <f>Pivot!AD1989</f>
        <v>00-29668825</v>
      </c>
      <c r="D2000" s="11"/>
      <c r="E2000" s="12" t="str">
        <f>Pivot!AE1989</f>
        <v>♀ Darlene Foster
33 | Bachelor</v>
      </c>
      <c r="F2000" s="11"/>
      <c r="G2000" s="12" t="str">
        <f>Pivot!AF1989</f>
        <v>Sales Representative
Sales</v>
      </c>
      <c r="H2000" s="11"/>
      <c r="I2000" s="12" t="str">
        <f>Pivot!AG1989</f>
        <v>🏢 Buffalo
New York</v>
      </c>
      <c r="J2000" s="11"/>
      <c r="K2000" s="13">
        <f>Pivot!AH1989</f>
        <v>64161</v>
      </c>
      <c r="L2000" s="11"/>
      <c r="M2000" s="12" t="str">
        <f>Pivot!AI1989</f>
        <v>▲ Active
02/03/2023 -</v>
      </c>
      <c r="N2000" s="178">
        <f>Pivot!AJ1989</f>
        <v>1</v>
      </c>
      <c r="O2000" s="179"/>
    </row>
    <row r="2001" spans="3:15" ht="30" customHeight="1" x14ac:dyDescent="0.25">
      <c r="C2001" s="10" t="str">
        <f>Pivot!AD1990</f>
        <v>00-29677965</v>
      </c>
      <c r="D2001" s="11"/>
      <c r="E2001" s="12" t="str">
        <f>Pivot!AE1990</f>
        <v>♂ Crystal Ross
62 | High School</v>
      </c>
      <c r="F2001" s="11"/>
      <c r="G2001" s="12" t="str">
        <f>Pivot!AF1990</f>
        <v>Content Creator
Marketing</v>
      </c>
      <c r="H2001" s="11"/>
      <c r="I2001" s="12" t="str">
        <f>Pivot!AG1990</f>
        <v>🏢 New York City
New York</v>
      </c>
      <c r="J2001" s="11"/>
      <c r="K2001" s="13">
        <f>Pivot!AH1990</f>
        <v>70986</v>
      </c>
      <c r="L2001" s="11"/>
      <c r="M2001" s="12" t="str">
        <f>Pivot!AI1990</f>
        <v>▲ Active
06/01/2019 -</v>
      </c>
      <c r="N2001" s="178">
        <f>Pivot!AJ1990</f>
        <v>6</v>
      </c>
      <c r="O2001" s="179"/>
    </row>
    <row r="2002" spans="3:15" ht="30" customHeight="1" x14ac:dyDescent="0.25">
      <c r="C2002" s="10" t="str">
        <f>Pivot!AD1991</f>
        <v>00-29694380</v>
      </c>
      <c r="D2002" s="11"/>
      <c r="E2002" s="12" t="str">
        <f>Pivot!AE1991</f>
        <v>♀ David Lopez
44 | Bachelor</v>
      </c>
      <c r="F2002" s="11"/>
      <c r="G2002" s="12" t="str">
        <f>Pivot!AF1991</f>
        <v>Sales Representative
Sales</v>
      </c>
      <c r="H2002" s="11"/>
      <c r="I2002" s="12" t="str">
        <f>Pivot!AG1991</f>
        <v>🏢 Rochester
New York</v>
      </c>
      <c r="J2002" s="11"/>
      <c r="K2002" s="13">
        <f>Pivot!AH1991</f>
        <v>60234</v>
      </c>
      <c r="L2002" s="11"/>
      <c r="M2002" s="12" t="str">
        <f>Pivot!AI1991</f>
        <v>▲ Active
05/02/2020 -</v>
      </c>
      <c r="N2002" s="178">
        <f>Pivot!AJ1991</f>
        <v>4</v>
      </c>
      <c r="O2002" s="179"/>
    </row>
    <row r="2003" spans="3:15" ht="30" customHeight="1" x14ac:dyDescent="0.25">
      <c r="C2003" s="10" t="str">
        <f>Pivot!AD1992</f>
        <v>00-29711900</v>
      </c>
      <c r="D2003" s="11"/>
      <c r="E2003" s="12" t="str">
        <f>Pivot!AE1992</f>
        <v>♀ Virginia Stanley
43 | High School</v>
      </c>
      <c r="F2003" s="11"/>
      <c r="G2003" s="12" t="str">
        <f>Pivot!AF1992</f>
        <v>Content Creator
Marketing</v>
      </c>
      <c r="H2003" s="11"/>
      <c r="I2003" s="12" t="str">
        <f>Pivot!AG1992</f>
        <v>🏠 Grand Rapids
Michigan</v>
      </c>
      <c r="J2003" s="11"/>
      <c r="K2003" s="13">
        <f>Pivot!AH1992</f>
        <v>55025</v>
      </c>
      <c r="L2003" s="11"/>
      <c r="M2003" s="12" t="str">
        <f>Pivot!AI1992</f>
        <v>▲ Active
10/09/2016 -</v>
      </c>
      <c r="N2003" s="178">
        <f>Pivot!AJ1992</f>
        <v>8</v>
      </c>
      <c r="O2003" s="179"/>
    </row>
    <row r="2004" spans="3:15" ht="30" customHeight="1" x14ac:dyDescent="0.25">
      <c r="C2004" s="10" t="str">
        <f>Pivot!AD1993</f>
        <v>00-29716823</v>
      </c>
      <c r="D2004" s="11"/>
      <c r="E2004" s="12" t="str">
        <f>Pivot!AE1993</f>
        <v>♂ Samuel Hicks
45 | Bachelor</v>
      </c>
      <c r="F2004" s="11"/>
      <c r="G2004" s="12" t="str">
        <f>Pivot!AF1993</f>
        <v>Sales Representative
Sales</v>
      </c>
      <c r="H2004" s="11"/>
      <c r="I2004" s="12" t="str">
        <f>Pivot!AG1993</f>
        <v>🏠 Virginia Beach
Virginia</v>
      </c>
      <c r="J2004" s="11"/>
      <c r="K2004" s="13">
        <f>Pivot!AH1993</f>
        <v>68634</v>
      </c>
      <c r="L2004" s="11"/>
      <c r="M2004" s="12" t="str">
        <f>Pivot!AI1993</f>
        <v>▲ Active
07/08/2023 -</v>
      </c>
      <c r="N2004" s="178">
        <f>Pivot!AJ1993</f>
        <v>1</v>
      </c>
      <c r="O2004" s="179"/>
    </row>
    <row r="2005" spans="3:15" ht="30" customHeight="1" x14ac:dyDescent="0.25">
      <c r="C2005" s="10" t="str">
        <f>Pivot!AD1994</f>
        <v>00-29720859</v>
      </c>
      <c r="D2005" s="11"/>
      <c r="E2005" s="12" t="str">
        <f>Pivot!AE1994</f>
        <v>♂ Alyssa Pena
51 | Master</v>
      </c>
      <c r="F2005" s="11"/>
      <c r="G2005" s="12" t="str">
        <f>Pivot!AF1994</f>
        <v>Customer Service Manager
Customer Service</v>
      </c>
      <c r="H2005" s="11"/>
      <c r="I2005" s="12" t="str">
        <f>Pivot!AG1994</f>
        <v>🏢 Rochester
New York</v>
      </c>
      <c r="J2005" s="11"/>
      <c r="K2005" s="13">
        <f>Pivot!AH1994</f>
        <v>86591</v>
      </c>
      <c r="L2005" s="11"/>
      <c r="M2005" s="12" t="str">
        <f>Pivot!AI1994</f>
        <v>▲ Active
23/09/2018 -</v>
      </c>
      <c r="N2005" s="178">
        <f>Pivot!AJ1994</f>
        <v>6</v>
      </c>
      <c r="O2005" s="179"/>
    </row>
    <row r="2006" spans="3:15" ht="30" customHeight="1" x14ac:dyDescent="0.25">
      <c r="C2006" s="10" t="str">
        <f>Pivot!AD1995</f>
        <v>00-29728335</v>
      </c>
      <c r="D2006" s="11"/>
      <c r="E2006" s="12" t="str">
        <f>Pivot!AE1995</f>
        <v>♂ Kim Jones
37 | High School</v>
      </c>
      <c r="F2006" s="11"/>
      <c r="G2006" s="12" t="str">
        <f>Pivot!AF1995</f>
        <v>Content Creator
Marketing</v>
      </c>
      <c r="H2006" s="11"/>
      <c r="I2006" s="12" t="str">
        <f>Pivot!AG1995</f>
        <v>🏢 Buffalo
New York</v>
      </c>
      <c r="J2006" s="11"/>
      <c r="K2006" s="13">
        <f>Pivot!AH1995</f>
        <v>56559</v>
      </c>
      <c r="L2006" s="11"/>
      <c r="M2006" s="12" t="str">
        <f>Pivot!AI1995</f>
        <v>▲ Active
25/01/2022 -</v>
      </c>
      <c r="N2006" s="178">
        <f>Pivot!AJ1995</f>
        <v>2</v>
      </c>
      <c r="O2006" s="179"/>
    </row>
    <row r="2007" spans="3:15" ht="30" customHeight="1" x14ac:dyDescent="0.25">
      <c r="C2007" s="10" t="str">
        <f>Pivot!AD1996</f>
        <v>00-29741209</v>
      </c>
      <c r="D2007" s="11"/>
      <c r="E2007" s="12" t="str">
        <f>Pivot!AE1996</f>
        <v>♀ Kyle Hunter
45 | Bachelor</v>
      </c>
      <c r="F2007" s="11"/>
      <c r="G2007" s="12" t="str">
        <f>Pivot!AF1996</f>
        <v>Inventory Specialist
Operations</v>
      </c>
      <c r="H2007" s="11"/>
      <c r="I2007" s="12" t="str">
        <f>Pivot!AG1996</f>
        <v>🏠 Detroit
Michigan</v>
      </c>
      <c r="J2007" s="11"/>
      <c r="K2007" s="13">
        <f>Pivot!AH1996</f>
        <v>62585</v>
      </c>
      <c r="L2007" s="11"/>
      <c r="M2007" s="12" t="str">
        <f>Pivot!AI1996</f>
        <v>▲ Active
06/05/2023 -</v>
      </c>
      <c r="N2007" s="178">
        <f>Pivot!AJ1996</f>
        <v>1</v>
      </c>
      <c r="O2007" s="179"/>
    </row>
    <row r="2008" spans="3:15" ht="30" customHeight="1" x14ac:dyDescent="0.25">
      <c r="C2008" s="10" t="str">
        <f>Pivot!AD1997</f>
        <v>00-29747600</v>
      </c>
      <c r="D2008" s="11"/>
      <c r="E2008" s="12" t="str">
        <f>Pivot!AE1997</f>
        <v>♀ Michelle Santos
53 | High School</v>
      </c>
      <c r="F2008" s="11"/>
      <c r="G2008" s="12" t="str">
        <f>Pivot!AF1997</f>
        <v>Recruiter
HR</v>
      </c>
      <c r="H2008" s="11"/>
      <c r="I2008" s="12" t="str">
        <f>Pivot!AG1997</f>
        <v>🏢 Buffalo
New York</v>
      </c>
      <c r="J2008" s="11"/>
      <c r="K2008" s="13">
        <f>Pivot!AH1997</f>
        <v>57195</v>
      </c>
      <c r="L2008" s="11"/>
      <c r="M2008" s="12" t="str">
        <f>Pivot!AI1997</f>
        <v>▲ Active
17/04/2019 -</v>
      </c>
      <c r="N2008" s="178">
        <f>Pivot!AJ1997</f>
        <v>5</v>
      </c>
      <c r="O2008" s="179"/>
    </row>
    <row r="2009" spans="3:15" ht="30" customHeight="1" x14ac:dyDescent="0.25">
      <c r="C2009" s="10" t="str">
        <f>Pivot!AD1998</f>
        <v>00-29760210</v>
      </c>
      <c r="D2009" s="11"/>
      <c r="E2009" s="12" t="str">
        <f>Pivot!AE1998</f>
        <v>♀ Robin Estrada
35 | Bachelor</v>
      </c>
      <c r="F2009" s="11"/>
      <c r="G2009" s="12" t="str">
        <f>Pivot!AF1998</f>
        <v>Logistics Coordinator
Operations</v>
      </c>
      <c r="H2009" s="11"/>
      <c r="I2009" s="12" t="str">
        <f>Pivot!AG1998</f>
        <v>🏠 Pittsburgh
Pennsylvania</v>
      </c>
      <c r="J2009" s="11"/>
      <c r="K2009" s="13">
        <f>Pivot!AH1998</f>
        <v>62887</v>
      </c>
      <c r="L2009" s="11"/>
      <c r="M2009" s="12" t="str">
        <f>Pivot!AI1998</f>
        <v>▲ Active
19/11/2019 -</v>
      </c>
      <c r="N2009" s="178">
        <f>Pivot!AJ1998</f>
        <v>5</v>
      </c>
      <c r="O2009" s="179"/>
    </row>
    <row r="2010" spans="3:15" ht="30" customHeight="1" x14ac:dyDescent="0.25">
      <c r="C2010" s="10" t="str">
        <f>Pivot!AD1999</f>
        <v>00-29765067</v>
      </c>
      <c r="D2010" s="11"/>
      <c r="E2010" s="12" t="str">
        <f>Pivot!AE1999</f>
        <v>♂ Lisa Pittman
25 | High School</v>
      </c>
      <c r="F2010" s="11"/>
      <c r="G2010" s="12" t="str">
        <f>Pivot!AF1999</f>
        <v>Content Creator
Marketing</v>
      </c>
      <c r="H2010" s="11"/>
      <c r="I2010" s="12" t="str">
        <f>Pivot!AG1999</f>
        <v>🏢 Buffalo
New York</v>
      </c>
      <c r="J2010" s="11"/>
      <c r="K2010" s="13">
        <f>Pivot!AH1999</f>
        <v>60566</v>
      </c>
      <c r="L2010" s="11"/>
      <c r="M2010" s="12" t="str">
        <f>Pivot!AI1999</f>
        <v>▲ Active
01/05/2022 -</v>
      </c>
      <c r="N2010" s="178">
        <f>Pivot!AJ1999</f>
        <v>2</v>
      </c>
      <c r="O2010" s="179"/>
    </row>
    <row r="2011" spans="3:15" ht="30" customHeight="1" x14ac:dyDescent="0.25">
      <c r="C2011" s="10" t="str">
        <f>Pivot!AD2000</f>
        <v>00-29770964</v>
      </c>
      <c r="D2011" s="11"/>
      <c r="E2011" s="12" t="str">
        <f>Pivot!AE2000</f>
        <v>♂ Brian White
36 | Bachelor</v>
      </c>
      <c r="F2011" s="11"/>
      <c r="G2011" s="12" t="str">
        <f>Pivot!AF2000</f>
        <v>Sales Consultant
Sales</v>
      </c>
      <c r="H2011" s="11"/>
      <c r="I2011" s="12" t="str">
        <f>Pivot!AG2000</f>
        <v>🏢 Rochester
New York</v>
      </c>
      <c r="J2011" s="11"/>
      <c r="K2011" s="13">
        <f>Pivot!AH2000</f>
        <v>82417</v>
      </c>
      <c r="L2011" s="11"/>
      <c r="M2011" s="12" t="str">
        <f>Pivot!AI2000</f>
        <v>▲ Active
11/12/2020 -</v>
      </c>
      <c r="N2011" s="178">
        <f>Pivot!AJ2000</f>
        <v>4</v>
      </c>
      <c r="O2011" s="179"/>
    </row>
    <row r="2012" spans="3:15" ht="30" customHeight="1" x14ac:dyDescent="0.25">
      <c r="C2012" s="10" t="str">
        <f>Pivot!AD2001</f>
        <v>00-29776212</v>
      </c>
      <c r="D2012" s="11"/>
      <c r="E2012" s="12" t="str">
        <f>Pivot!AE2001</f>
        <v>♂ Christine Wilson
47 | Master</v>
      </c>
      <c r="F2012" s="11"/>
      <c r="G2012" s="12" t="str">
        <f>Pivot!AF2001</f>
        <v>Sales Consultant
Sales</v>
      </c>
      <c r="H2012" s="11"/>
      <c r="I2012" s="12" t="str">
        <f>Pivot!AG2001</f>
        <v>🏢 New York City
New York</v>
      </c>
      <c r="J2012" s="11"/>
      <c r="K2012" s="13">
        <f>Pivot!AH2001</f>
        <v>89929</v>
      </c>
      <c r="L2012" s="11"/>
      <c r="M2012" s="12" t="str">
        <f>Pivot!AI2001</f>
        <v>▲ Active
13/08/2023 -</v>
      </c>
      <c r="N2012" s="178">
        <f>Pivot!AJ2001</f>
        <v>1</v>
      </c>
      <c r="O2012" s="179"/>
    </row>
    <row r="2013" spans="3:15" ht="30" customHeight="1" x14ac:dyDescent="0.25">
      <c r="C2013" s="10" t="str">
        <f>Pivot!AD2002</f>
        <v>00-29788104</v>
      </c>
      <c r="D2013" s="11"/>
      <c r="E2013" s="12" t="str">
        <f>Pivot!AE2002</f>
        <v>♀ Anthony Brewer
39 | Master</v>
      </c>
      <c r="F2013" s="11"/>
      <c r="G2013" s="12" t="str">
        <f>Pivot!AF2002</f>
        <v>Operations Analyst
Operations</v>
      </c>
      <c r="H2013" s="11"/>
      <c r="I2013" s="12" t="str">
        <f>Pivot!AG2002</f>
        <v>🏠 Detroit
Michigan</v>
      </c>
      <c r="J2013" s="11"/>
      <c r="K2013" s="13">
        <f>Pivot!AH2002</f>
        <v>92843</v>
      </c>
      <c r="L2013" s="11"/>
      <c r="M2013" s="12" t="str">
        <f>Pivot!AI2002</f>
        <v>▲ Active
20/07/2024 -</v>
      </c>
      <c r="N2013" s="178">
        <f>Pivot!AJ2002</f>
        <v>0</v>
      </c>
      <c r="O2013" s="179"/>
    </row>
    <row r="2014" spans="3:15" ht="30" customHeight="1" x14ac:dyDescent="0.25">
      <c r="C2014" s="10" t="str">
        <f>Pivot!AD2003</f>
        <v>00-29799652</v>
      </c>
      <c r="D2014" s="11"/>
      <c r="E2014" s="12" t="str">
        <f>Pivot!AE2003</f>
        <v>♂ Haley Johnson
24 | Bachelor</v>
      </c>
      <c r="F2014" s="11"/>
      <c r="G2014" s="12" t="str">
        <f>Pivot!AF2003</f>
        <v>Logistics Coordinator
Operations</v>
      </c>
      <c r="H2014" s="11"/>
      <c r="I2014" s="12" t="str">
        <f>Pivot!AG2003</f>
        <v>🏢 Buffalo
New York</v>
      </c>
      <c r="J2014" s="11"/>
      <c r="K2014" s="13">
        <f>Pivot!AH2003</f>
        <v>59925</v>
      </c>
      <c r="L2014" s="11"/>
      <c r="M2014" s="12" t="str">
        <f>Pivot!AI2003</f>
        <v>▲ Active
24/09/2021 -</v>
      </c>
      <c r="N2014" s="178">
        <f>Pivot!AJ2003</f>
        <v>3</v>
      </c>
      <c r="O2014" s="179"/>
    </row>
    <row r="2015" spans="3:15" ht="30" customHeight="1" x14ac:dyDescent="0.25">
      <c r="C2015" s="10" t="str">
        <f>Pivot!AD2004</f>
        <v>00-29804386</v>
      </c>
      <c r="D2015" s="11"/>
      <c r="E2015" s="12" t="str">
        <f>Pivot!AE2004</f>
        <v>♀ Monique Wallace
52 | Bachelor</v>
      </c>
      <c r="F2015" s="11"/>
      <c r="G2015" s="12" t="str">
        <f>Pivot!AF2004</f>
        <v>Accountant
Finance</v>
      </c>
      <c r="H2015" s="11"/>
      <c r="I2015" s="12" t="str">
        <f>Pivot!AG2004</f>
        <v>🏠 Naperville
Illinois</v>
      </c>
      <c r="J2015" s="11"/>
      <c r="K2015" s="13">
        <f>Pivot!AH2004</f>
        <v>70513</v>
      </c>
      <c r="L2015" s="11"/>
      <c r="M2015" s="12" t="str">
        <f>Pivot!AI2004</f>
        <v>▼ Terminated
27/09/2023 - 25/03/2024</v>
      </c>
      <c r="N2015" s="178">
        <f>Pivot!AJ2004</f>
        <v>0</v>
      </c>
      <c r="O2015" s="179"/>
    </row>
    <row r="2016" spans="3:15" ht="30" customHeight="1" x14ac:dyDescent="0.25">
      <c r="C2016" s="10" t="str">
        <f>Pivot!AD2005</f>
        <v>00-29808913</v>
      </c>
      <c r="D2016" s="11"/>
      <c r="E2016" s="12" t="str">
        <f>Pivot!AE2005</f>
        <v>♂ Sheila Acevedo
32 | Master</v>
      </c>
      <c r="F2016" s="11"/>
      <c r="G2016" s="12" t="str">
        <f>Pivot!AF2005</f>
        <v>System Administrator
IT</v>
      </c>
      <c r="H2016" s="11"/>
      <c r="I2016" s="12" t="str">
        <f>Pivot!AG2005</f>
        <v>🏢 New York City
New York</v>
      </c>
      <c r="J2016" s="11"/>
      <c r="K2016" s="13">
        <f>Pivot!AH2005</f>
        <v>83800</v>
      </c>
      <c r="L2016" s="11"/>
      <c r="M2016" s="12" t="str">
        <f>Pivot!AI2005</f>
        <v>▲ Active
06/12/2017 -</v>
      </c>
      <c r="N2016" s="178">
        <f>Pivot!AJ2005</f>
        <v>7</v>
      </c>
      <c r="O2016" s="179"/>
    </row>
    <row r="2017" spans="3:15" ht="30" customHeight="1" x14ac:dyDescent="0.25">
      <c r="C2017" s="10" t="str">
        <f>Pivot!AD2006</f>
        <v>00-29812515</v>
      </c>
      <c r="D2017" s="11"/>
      <c r="E2017" s="12" t="str">
        <f>Pivot!AE2006</f>
        <v>♀ Walter Smith
35 | Bachelor</v>
      </c>
      <c r="F2017" s="11"/>
      <c r="G2017" s="12" t="str">
        <f>Pivot!AF2006</f>
        <v>HR Coordinator
HR</v>
      </c>
      <c r="H2017" s="11"/>
      <c r="I2017" s="12" t="str">
        <f>Pivot!AG2006</f>
        <v>🏢 New York City
New York</v>
      </c>
      <c r="J2017" s="11"/>
      <c r="K2017" s="13">
        <f>Pivot!AH2006</f>
        <v>64624</v>
      </c>
      <c r="L2017" s="11"/>
      <c r="M2017" s="12" t="str">
        <f>Pivot!AI2006</f>
        <v>▲ Active
21/08/2019 -</v>
      </c>
      <c r="N2017" s="178">
        <f>Pivot!AJ2006</f>
        <v>5</v>
      </c>
      <c r="O2017" s="179"/>
    </row>
    <row r="2018" spans="3:15" ht="30" customHeight="1" x14ac:dyDescent="0.25">
      <c r="C2018" s="10" t="str">
        <f>Pivot!AD2007</f>
        <v>00-29838314</v>
      </c>
      <c r="D2018" s="11"/>
      <c r="E2018" s="12" t="str">
        <f>Pivot!AE2007</f>
        <v>♀ Karen Duncan
25 | Bachelor</v>
      </c>
      <c r="F2018" s="11"/>
      <c r="G2018" s="12" t="str">
        <f>Pivot!AF2007</f>
        <v>Accountant
Finance</v>
      </c>
      <c r="H2018" s="11"/>
      <c r="I2018" s="12" t="str">
        <f>Pivot!AG2007</f>
        <v>🏢 Rochester
New York</v>
      </c>
      <c r="J2018" s="11"/>
      <c r="K2018" s="13">
        <f>Pivot!AH2007</f>
        <v>60836</v>
      </c>
      <c r="L2018" s="11"/>
      <c r="M2018" s="12" t="str">
        <f>Pivot!AI2007</f>
        <v>▲ Active
19/08/2020 -</v>
      </c>
      <c r="N2018" s="178">
        <f>Pivot!AJ2007</f>
        <v>4</v>
      </c>
      <c r="O2018" s="179"/>
    </row>
    <row r="2019" spans="3:15" ht="30" customHeight="1" x14ac:dyDescent="0.25">
      <c r="C2019" s="10" t="str">
        <f>Pivot!AD2008</f>
        <v>00-29840362</v>
      </c>
      <c r="D2019" s="11"/>
      <c r="E2019" s="12" t="str">
        <f>Pivot!AE2008</f>
        <v>♂ Benjamin Hughes
37 | Bachelor</v>
      </c>
      <c r="F2019" s="11"/>
      <c r="G2019" s="12" t="str">
        <f>Pivot!AF2008</f>
        <v>Accountant
Finance</v>
      </c>
      <c r="H2019" s="11"/>
      <c r="I2019" s="12" t="str">
        <f>Pivot!AG2008</f>
        <v>🏢 New York City
New York</v>
      </c>
      <c r="J2019" s="11"/>
      <c r="K2019" s="13">
        <f>Pivot!AH2008</f>
        <v>62781</v>
      </c>
      <c r="L2019" s="11"/>
      <c r="M2019" s="12" t="str">
        <f>Pivot!AI2008</f>
        <v>▲ Active
02/02/2021 -</v>
      </c>
      <c r="N2019" s="178">
        <f>Pivot!AJ2008</f>
        <v>3</v>
      </c>
      <c r="O2019" s="179"/>
    </row>
    <row r="2020" spans="3:15" ht="30" customHeight="1" x14ac:dyDescent="0.25">
      <c r="C2020" s="10" t="str">
        <f>Pivot!AD2009</f>
        <v>00-29856967</v>
      </c>
      <c r="D2020" s="11"/>
      <c r="E2020" s="12" t="str">
        <f>Pivot!AE2009</f>
        <v>♂ Angela Smith
55 | High School</v>
      </c>
      <c r="F2020" s="11"/>
      <c r="G2020" s="12" t="str">
        <f>Pivot!AF2009</f>
        <v>Inventory Specialist
Operations</v>
      </c>
      <c r="H2020" s="11"/>
      <c r="I2020" s="12" t="str">
        <f>Pivot!AG2009</f>
        <v>🏠 Detroit
Michigan</v>
      </c>
      <c r="J2020" s="11"/>
      <c r="K2020" s="13">
        <f>Pivot!AH2009</f>
        <v>66306</v>
      </c>
      <c r="L2020" s="11"/>
      <c r="M2020" s="12" t="str">
        <f>Pivot!AI2009</f>
        <v>▲ Active
13/08/2022 -</v>
      </c>
      <c r="N2020" s="178">
        <f>Pivot!AJ2009</f>
        <v>2</v>
      </c>
      <c r="O2020" s="179"/>
    </row>
    <row r="2021" spans="3:15" ht="30" customHeight="1" x14ac:dyDescent="0.25">
      <c r="C2021" s="10" t="str">
        <f>Pivot!AD2010</f>
        <v>00-29858055</v>
      </c>
      <c r="D2021" s="11"/>
      <c r="E2021" s="12" t="str">
        <f>Pivot!AE2010</f>
        <v>♀ Brandon Butler
37 | Master</v>
      </c>
      <c r="F2021" s="11"/>
      <c r="G2021" s="12" t="str">
        <f>Pivot!AF2010</f>
        <v>Financial Analyst
Finance</v>
      </c>
      <c r="H2021" s="11"/>
      <c r="I2021" s="12" t="str">
        <f>Pivot!AG2010</f>
        <v>🏠 Greensboro
North Carolina</v>
      </c>
      <c r="J2021" s="11"/>
      <c r="K2021" s="13">
        <f>Pivot!AH2010</f>
        <v>87287</v>
      </c>
      <c r="L2021" s="11"/>
      <c r="M2021" s="12" t="str">
        <f>Pivot!AI2010</f>
        <v>▲ Active
10/03/2020 -</v>
      </c>
      <c r="N2021" s="178">
        <f>Pivot!AJ2010</f>
        <v>4</v>
      </c>
      <c r="O2021" s="179"/>
    </row>
    <row r="2022" spans="3:15" ht="30" customHeight="1" x14ac:dyDescent="0.25">
      <c r="C2022" s="10" t="str">
        <f>Pivot!AD2011</f>
        <v>00-29860461</v>
      </c>
      <c r="D2022" s="11"/>
      <c r="E2022" s="12" t="str">
        <f>Pivot!AE2011</f>
        <v>♀ John Blair
40 | Bachelor</v>
      </c>
      <c r="F2022" s="11"/>
      <c r="G2022" s="12" t="str">
        <f>Pivot!AF2011</f>
        <v>Customer Service Representative
Customer Service</v>
      </c>
      <c r="H2022" s="11"/>
      <c r="I2022" s="12" t="str">
        <f>Pivot!AG2011</f>
        <v>🏠 Philadelphia
Pennsylvania</v>
      </c>
      <c r="J2022" s="11"/>
      <c r="K2022" s="13">
        <f>Pivot!AH2011</f>
        <v>59118</v>
      </c>
      <c r="L2022" s="11"/>
      <c r="M2022" s="12" t="str">
        <f>Pivot!AI2011</f>
        <v>▲ Active
26/04/2020 -</v>
      </c>
      <c r="N2022" s="178">
        <f>Pivot!AJ2011</f>
        <v>4</v>
      </c>
      <c r="O2022" s="179"/>
    </row>
    <row r="2023" spans="3:15" ht="30" customHeight="1" x14ac:dyDescent="0.25">
      <c r="C2023" s="10" t="str">
        <f>Pivot!AD2012</f>
        <v>00-29868814</v>
      </c>
      <c r="D2023" s="11"/>
      <c r="E2023" s="12" t="str">
        <f>Pivot!AE2012</f>
        <v>♀ Mark King
33 | Bachelor</v>
      </c>
      <c r="F2023" s="11"/>
      <c r="G2023" s="12" t="str">
        <f>Pivot!AF2012</f>
        <v>Logistics Coordinator
Operations</v>
      </c>
      <c r="H2023" s="11"/>
      <c r="I2023" s="12" t="str">
        <f>Pivot!AG2012</f>
        <v>🏢 Buffalo
New York</v>
      </c>
      <c r="J2023" s="11"/>
      <c r="K2023" s="13">
        <f>Pivot!AH2012</f>
        <v>61241</v>
      </c>
      <c r="L2023" s="11"/>
      <c r="M2023" s="12" t="str">
        <f>Pivot!AI2012</f>
        <v>▲ Active
06/11/2022 -</v>
      </c>
      <c r="N2023" s="178">
        <f>Pivot!AJ2012</f>
        <v>2</v>
      </c>
      <c r="O2023" s="179"/>
    </row>
    <row r="2024" spans="3:15" ht="30" customHeight="1" x14ac:dyDescent="0.25">
      <c r="C2024" s="10" t="str">
        <f>Pivot!AD2013</f>
        <v>00-29871432</v>
      </c>
      <c r="D2024" s="11"/>
      <c r="E2024" s="12" t="str">
        <f>Pivot!AE2013</f>
        <v>♂ Kimberly Bailey
45 | Bachelor</v>
      </c>
      <c r="F2024" s="11"/>
      <c r="G2024" s="12" t="str">
        <f>Pivot!AF2013</f>
        <v>Support Specialist
Customer Service</v>
      </c>
      <c r="H2024" s="11"/>
      <c r="I2024" s="12" t="str">
        <f>Pivot!AG2013</f>
        <v>🏢 New York City
New York</v>
      </c>
      <c r="J2024" s="11"/>
      <c r="K2024" s="13">
        <f>Pivot!AH2013</f>
        <v>59898</v>
      </c>
      <c r="L2024" s="11"/>
      <c r="M2024" s="12" t="str">
        <f>Pivot!AI2013</f>
        <v>▲ Active
02/01/2016 -</v>
      </c>
      <c r="N2024" s="178">
        <f>Pivot!AJ2013</f>
        <v>9</v>
      </c>
      <c r="O2024" s="179"/>
    </row>
    <row r="2025" spans="3:15" ht="30" customHeight="1" x14ac:dyDescent="0.25">
      <c r="C2025" s="10" t="str">
        <f>Pivot!AD2014</f>
        <v>00-29911932</v>
      </c>
      <c r="D2025" s="11"/>
      <c r="E2025" s="12" t="str">
        <f>Pivot!AE2014</f>
        <v>♀ George Parker
63 | PhD</v>
      </c>
      <c r="F2025" s="11"/>
      <c r="G2025" s="12" t="str">
        <f>Pivot!AF2014</f>
        <v>Sales Specialist
Sales</v>
      </c>
      <c r="H2025" s="11"/>
      <c r="I2025" s="12" t="str">
        <f>Pivot!AG2014</f>
        <v>🏠 Raleigh
North Carolina</v>
      </c>
      <c r="J2025" s="11"/>
      <c r="K2025" s="13">
        <f>Pivot!AH2014</f>
        <v>75697</v>
      </c>
      <c r="L2025" s="11"/>
      <c r="M2025" s="12" t="str">
        <f>Pivot!AI2014</f>
        <v>▲ Active
13/03/2021 -</v>
      </c>
      <c r="N2025" s="178">
        <f>Pivot!AJ2014</f>
        <v>3</v>
      </c>
      <c r="O2025" s="179"/>
    </row>
    <row r="2026" spans="3:15" ht="30" customHeight="1" x14ac:dyDescent="0.25">
      <c r="C2026" s="10" t="str">
        <f>Pivot!AD2015</f>
        <v>00-29923261</v>
      </c>
      <c r="D2026" s="11"/>
      <c r="E2026" s="12" t="str">
        <f>Pivot!AE2015</f>
        <v>♂ Monica Oliver
37 | Bachelor</v>
      </c>
      <c r="F2026" s="11"/>
      <c r="G2026" s="12" t="str">
        <f>Pivot!AF2015</f>
        <v>IT Support Specialist
IT</v>
      </c>
      <c r="H2026" s="11"/>
      <c r="I2026" s="12" t="str">
        <f>Pivot!AG2015</f>
        <v>🏢 Buffalo
New York</v>
      </c>
      <c r="J2026" s="11"/>
      <c r="K2026" s="13">
        <f>Pivot!AH2015</f>
        <v>66185</v>
      </c>
      <c r="L2026" s="11"/>
      <c r="M2026" s="12" t="str">
        <f>Pivot!AI2015</f>
        <v>▲ Active
11/08/2017 -</v>
      </c>
      <c r="N2026" s="178">
        <f>Pivot!AJ2015</f>
        <v>7</v>
      </c>
      <c r="O2026" s="179"/>
    </row>
    <row r="2027" spans="3:15" ht="30" customHeight="1" x14ac:dyDescent="0.25">
      <c r="C2027" s="10" t="str">
        <f>Pivot!AD2016</f>
        <v>00-29931688</v>
      </c>
      <c r="D2027" s="11"/>
      <c r="E2027" s="12" t="str">
        <f>Pivot!AE2016</f>
        <v>♂ Jennifer Green
22 | Bachelor</v>
      </c>
      <c r="F2027" s="11"/>
      <c r="G2027" s="12" t="str">
        <f>Pivot!AF2016</f>
        <v>Operations Analyst
Operations</v>
      </c>
      <c r="H2027" s="11"/>
      <c r="I2027" s="12" t="str">
        <f>Pivot!AG2016</f>
        <v>🏠 Warren
Michigan</v>
      </c>
      <c r="J2027" s="11"/>
      <c r="K2027" s="13">
        <f>Pivot!AH2016</f>
        <v>92057</v>
      </c>
      <c r="L2027" s="11"/>
      <c r="M2027" s="12" t="str">
        <f>Pivot!AI2016</f>
        <v>▲ Active
14/08/2023 -</v>
      </c>
      <c r="N2027" s="178">
        <f>Pivot!AJ2016</f>
        <v>1</v>
      </c>
      <c r="O2027" s="179"/>
    </row>
    <row r="2028" spans="3:15" ht="30" customHeight="1" x14ac:dyDescent="0.25">
      <c r="C2028" s="10" t="str">
        <f>Pivot!AD2017</f>
        <v>00-29940314</v>
      </c>
      <c r="D2028" s="11"/>
      <c r="E2028" s="12" t="str">
        <f>Pivot!AE2017</f>
        <v>♂ Johnathan Wilkerson
46 | Bachelor</v>
      </c>
      <c r="F2028" s="11"/>
      <c r="G2028" s="12" t="str">
        <f>Pivot!AF2017</f>
        <v>Sales Consultant
Sales</v>
      </c>
      <c r="H2028" s="11"/>
      <c r="I2028" s="12" t="str">
        <f>Pivot!AG2017</f>
        <v>🏠 Grand Rapids
Michigan</v>
      </c>
      <c r="J2028" s="11"/>
      <c r="K2028" s="13">
        <f>Pivot!AH2017</f>
        <v>73801</v>
      </c>
      <c r="L2028" s="11"/>
      <c r="M2028" s="12" t="str">
        <f>Pivot!AI2017</f>
        <v>▲ Active
03/04/2018 -</v>
      </c>
      <c r="N2028" s="178">
        <f>Pivot!AJ2017</f>
        <v>6</v>
      </c>
      <c r="O2028" s="179"/>
    </row>
    <row r="2029" spans="3:15" ht="30" customHeight="1" x14ac:dyDescent="0.25">
      <c r="C2029" s="10" t="str">
        <f>Pivot!AD2018</f>
        <v>00-29945631</v>
      </c>
      <c r="D2029" s="11"/>
      <c r="E2029" s="12" t="str">
        <f>Pivot!AE2018</f>
        <v>♂ Melissa Miller
36 | Bachelor</v>
      </c>
      <c r="F2029" s="11"/>
      <c r="G2029" s="12" t="str">
        <f>Pivot!AF2018</f>
        <v>Accountant
Finance</v>
      </c>
      <c r="H2029" s="11"/>
      <c r="I2029" s="12" t="str">
        <f>Pivot!AG2018</f>
        <v>🏢 New York City
New York</v>
      </c>
      <c r="J2029" s="11"/>
      <c r="K2029" s="13">
        <f>Pivot!AH2018</f>
        <v>79314</v>
      </c>
      <c r="L2029" s="11"/>
      <c r="M2029" s="12" t="str">
        <f>Pivot!AI2018</f>
        <v>▲ Active
28/11/2024 -</v>
      </c>
      <c r="N2029" s="178">
        <f>Pivot!AJ2018</f>
        <v>0</v>
      </c>
      <c r="O2029" s="179"/>
    </row>
    <row r="2030" spans="3:15" ht="30" customHeight="1" x14ac:dyDescent="0.25">
      <c r="C2030" s="10" t="str">
        <f>Pivot!AD2019</f>
        <v>00-29971099</v>
      </c>
      <c r="D2030" s="11"/>
      <c r="E2030" s="12" t="str">
        <f>Pivot!AE2019</f>
        <v>♂ Julie Silva
46 | High School</v>
      </c>
      <c r="F2030" s="11"/>
      <c r="G2030" s="12" t="str">
        <f>Pivot!AF2019</f>
        <v>Help Desk Technician
Customer Service</v>
      </c>
      <c r="H2030" s="11"/>
      <c r="I2030" s="12" t="str">
        <f>Pivot!AG2019</f>
        <v>🏢 Rochester
New York</v>
      </c>
      <c r="J2030" s="11"/>
      <c r="K2030" s="13">
        <f>Pivot!AH2019</f>
        <v>89126</v>
      </c>
      <c r="L2030" s="11"/>
      <c r="M2030" s="12" t="str">
        <f>Pivot!AI2019</f>
        <v>▲ Active
08/10/2017 -</v>
      </c>
      <c r="N2030" s="178">
        <f>Pivot!AJ2019</f>
        <v>7</v>
      </c>
      <c r="O2030" s="179"/>
    </row>
    <row r="2031" spans="3:15" ht="30" customHeight="1" x14ac:dyDescent="0.25">
      <c r="C2031" s="10" t="str">
        <f>Pivot!AD2020</f>
        <v>00-29978275</v>
      </c>
      <c r="D2031" s="11"/>
      <c r="E2031" s="12" t="str">
        <f>Pivot!AE2020</f>
        <v>♀ Lisa Gross
53 | PhD</v>
      </c>
      <c r="F2031" s="11"/>
      <c r="G2031" s="12" t="str">
        <f>Pivot!AF2020</f>
        <v>Sales Specialist
Sales</v>
      </c>
      <c r="H2031" s="11"/>
      <c r="I2031" s="12" t="str">
        <f>Pivot!AG2020</f>
        <v>🏠 Warren
Michigan</v>
      </c>
      <c r="J2031" s="11"/>
      <c r="K2031" s="13">
        <f>Pivot!AH2020</f>
        <v>79112</v>
      </c>
      <c r="L2031" s="11"/>
      <c r="M2031" s="12" t="str">
        <f>Pivot!AI2020</f>
        <v>▲ Active
20/04/2023 -</v>
      </c>
      <c r="N2031" s="178">
        <f>Pivot!AJ2020</f>
        <v>1</v>
      </c>
      <c r="O2031" s="179"/>
    </row>
    <row r="2032" spans="3:15" ht="30" customHeight="1" x14ac:dyDescent="0.25">
      <c r="C2032" s="10" t="str">
        <f>Pivot!AD2021</f>
        <v>00-29992004</v>
      </c>
      <c r="D2032" s="11"/>
      <c r="E2032" s="12" t="str">
        <f>Pivot!AE2021</f>
        <v>♂ James Lawson
43 | Bachelor</v>
      </c>
      <c r="F2032" s="11"/>
      <c r="G2032" s="12" t="str">
        <f>Pivot!AF2021</f>
        <v>Support Specialist
Customer Service</v>
      </c>
      <c r="H2032" s="11"/>
      <c r="I2032" s="12" t="str">
        <f>Pivot!AG2021</f>
        <v>🏢 New York City
New York</v>
      </c>
      <c r="J2032" s="11"/>
      <c r="K2032" s="13">
        <f>Pivot!AH2021</f>
        <v>65646</v>
      </c>
      <c r="L2032" s="11"/>
      <c r="M2032" s="12" t="str">
        <f>Pivot!AI2021</f>
        <v>▲ Active
13/07/2017 -</v>
      </c>
      <c r="N2032" s="178">
        <f>Pivot!AJ2021</f>
        <v>7</v>
      </c>
      <c r="O2032" s="179"/>
    </row>
    <row r="2033" spans="3:15" ht="30" customHeight="1" x14ac:dyDescent="0.25">
      <c r="C2033" s="10" t="str">
        <f>Pivot!AD2022</f>
        <v>00-30002379</v>
      </c>
      <c r="D2033" s="11"/>
      <c r="E2033" s="12" t="str">
        <f>Pivot!AE2022</f>
        <v>♀ Taylor Santos
63 | Master</v>
      </c>
      <c r="F2033" s="11"/>
      <c r="G2033" s="12" t="str">
        <f>Pivot!AF2022</f>
        <v>Operations Analyst
Operations</v>
      </c>
      <c r="H2033" s="11"/>
      <c r="I2033" s="12" t="str">
        <f>Pivot!AG2022</f>
        <v>🏢 Rochester
New York</v>
      </c>
      <c r="J2033" s="11"/>
      <c r="K2033" s="13">
        <f>Pivot!AH2022</f>
        <v>63606</v>
      </c>
      <c r="L2033" s="11"/>
      <c r="M2033" s="12" t="str">
        <f>Pivot!AI2022</f>
        <v>▲ Active
16/03/2017 -</v>
      </c>
      <c r="N2033" s="178">
        <f>Pivot!AJ2022</f>
        <v>7</v>
      </c>
      <c r="O2033" s="179"/>
    </row>
    <row r="2034" spans="3:15" ht="30" customHeight="1" x14ac:dyDescent="0.25">
      <c r="C2034" s="10" t="str">
        <f>Pivot!AD2023</f>
        <v>00-30005727</v>
      </c>
      <c r="D2034" s="11"/>
      <c r="E2034" s="12" t="str">
        <f>Pivot!AE2023</f>
        <v>♂ Yolanda Ferrell
42 | Master</v>
      </c>
      <c r="F2034" s="11"/>
      <c r="G2034" s="12" t="str">
        <f>Pivot!AF2023</f>
        <v>Operations Analyst
Operations</v>
      </c>
      <c r="H2034" s="11"/>
      <c r="I2034" s="12" t="str">
        <f>Pivot!AG2023</f>
        <v>🏢 New York City
New York</v>
      </c>
      <c r="J2034" s="11"/>
      <c r="K2034" s="13">
        <f>Pivot!AH2023</f>
        <v>55106</v>
      </c>
      <c r="L2034" s="11"/>
      <c r="M2034" s="12" t="str">
        <f>Pivot!AI2023</f>
        <v>▼ Terminated
29/01/2020 - 27/07/2020</v>
      </c>
      <c r="N2034" s="178">
        <f>Pivot!AJ2023</f>
        <v>0</v>
      </c>
      <c r="O2034" s="179"/>
    </row>
    <row r="2035" spans="3:15" ht="30" customHeight="1" x14ac:dyDescent="0.25">
      <c r="C2035" s="10" t="str">
        <f>Pivot!AD2024</f>
        <v>00-30027490</v>
      </c>
      <c r="D2035" s="11"/>
      <c r="E2035" s="12" t="str">
        <f>Pivot!AE2024</f>
        <v>♂ Brian Kelly
45 | Bachelor</v>
      </c>
      <c r="F2035" s="11"/>
      <c r="G2035" s="12" t="str">
        <f>Pivot!AF2024</f>
        <v>Support Specialist
Customer Service</v>
      </c>
      <c r="H2035" s="11"/>
      <c r="I2035" s="12" t="str">
        <f>Pivot!AG2024</f>
        <v>🏠 Grand Rapids
Michigan</v>
      </c>
      <c r="J2035" s="11"/>
      <c r="K2035" s="13">
        <f>Pivot!AH2024</f>
        <v>59894</v>
      </c>
      <c r="L2035" s="11"/>
      <c r="M2035" s="12" t="str">
        <f>Pivot!AI2024</f>
        <v>▲ Active
01/03/2019 -</v>
      </c>
      <c r="N2035" s="178">
        <f>Pivot!AJ2024</f>
        <v>5</v>
      </c>
      <c r="O2035" s="179"/>
    </row>
    <row r="2036" spans="3:15" ht="30" customHeight="1" x14ac:dyDescent="0.25">
      <c r="C2036" s="10" t="str">
        <f>Pivot!AD2025</f>
        <v>00-30027622</v>
      </c>
      <c r="D2036" s="11"/>
      <c r="E2036" s="12" t="str">
        <f>Pivot!AE2025</f>
        <v>♂ Teresa Ali
20 | Bachelor</v>
      </c>
      <c r="F2036" s="11"/>
      <c r="G2036" s="12" t="str">
        <f>Pivot!AF2025</f>
        <v>Software Developer
IT</v>
      </c>
      <c r="H2036" s="11"/>
      <c r="I2036" s="12" t="str">
        <f>Pivot!AG2025</f>
        <v>🏢 New York City
New York</v>
      </c>
      <c r="J2036" s="11"/>
      <c r="K2036" s="13">
        <f>Pivot!AH2025</f>
        <v>104861</v>
      </c>
      <c r="L2036" s="11"/>
      <c r="M2036" s="12" t="str">
        <f>Pivot!AI2025</f>
        <v>▲ Active
28/04/2022 -</v>
      </c>
      <c r="N2036" s="178">
        <f>Pivot!AJ2025</f>
        <v>2</v>
      </c>
      <c r="O2036" s="179"/>
    </row>
    <row r="2037" spans="3:15" ht="30" customHeight="1" x14ac:dyDescent="0.25">
      <c r="C2037" s="10" t="str">
        <f>Pivot!AD2026</f>
        <v>00-30034371</v>
      </c>
      <c r="D2037" s="11"/>
      <c r="E2037" s="12" t="str">
        <f>Pivot!AE2026</f>
        <v>♂ Colleen Brown
38 | Bachelor</v>
      </c>
      <c r="F2037" s="11"/>
      <c r="G2037" s="12" t="str">
        <f>Pivot!AF2026</f>
        <v>Support Specialist
Customer Service</v>
      </c>
      <c r="H2037" s="11"/>
      <c r="I2037" s="12" t="str">
        <f>Pivot!AG2026</f>
        <v>🏢 Buffalo
New York</v>
      </c>
      <c r="J2037" s="11"/>
      <c r="K2037" s="13">
        <f>Pivot!AH2026</f>
        <v>61779</v>
      </c>
      <c r="L2037" s="11"/>
      <c r="M2037" s="12" t="str">
        <f>Pivot!AI2026</f>
        <v>▲ Active
22/03/2017 -</v>
      </c>
      <c r="N2037" s="178">
        <f>Pivot!AJ2026</f>
        <v>7</v>
      </c>
      <c r="O2037" s="179"/>
    </row>
    <row r="2038" spans="3:15" ht="30" customHeight="1" x14ac:dyDescent="0.25">
      <c r="C2038" s="10" t="str">
        <f>Pivot!AD2027</f>
        <v>00-30035090</v>
      </c>
      <c r="D2038" s="11"/>
      <c r="E2038" s="12" t="str">
        <f>Pivot!AE2027</f>
        <v>♂ Ashley Hughes
60 | Bachelor</v>
      </c>
      <c r="F2038" s="11"/>
      <c r="G2038" s="12" t="str">
        <f>Pivot!AF2027</f>
        <v>Logistics Coordinator
Operations</v>
      </c>
      <c r="H2038" s="11"/>
      <c r="I2038" s="12" t="str">
        <f>Pivot!AG2027</f>
        <v>🏢 New York City
New York</v>
      </c>
      <c r="J2038" s="11"/>
      <c r="K2038" s="13">
        <f>Pivot!AH2027</f>
        <v>65490</v>
      </c>
      <c r="L2038" s="11"/>
      <c r="M2038" s="12" t="str">
        <f>Pivot!AI2027</f>
        <v>▲ Active
24/09/2023 -</v>
      </c>
      <c r="N2038" s="178">
        <f>Pivot!AJ2027</f>
        <v>1</v>
      </c>
      <c r="O2038" s="179"/>
    </row>
    <row r="2039" spans="3:15" ht="30" customHeight="1" x14ac:dyDescent="0.25">
      <c r="C2039" s="10" t="str">
        <f>Pivot!AD2028</f>
        <v>00-30036175</v>
      </c>
      <c r="D2039" s="11"/>
      <c r="E2039" s="12" t="str">
        <f>Pivot!AE2028</f>
        <v>♀ Carrie Li
62 | Master</v>
      </c>
      <c r="F2039" s="11"/>
      <c r="G2039" s="12" t="str">
        <f>Pivot!AF2028</f>
        <v>Operations Analyst
Operations</v>
      </c>
      <c r="H2039" s="11"/>
      <c r="I2039" s="12" t="str">
        <f>Pivot!AG2028</f>
        <v>🏢 New York City
New York</v>
      </c>
      <c r="J2039" s="11"/>
      <c r="K2039" s="13">
        <f>Pivot!AH2028</f>
        <v>69894</v>
      </c>
      <c r="L2039" s="11"/>
      <c r="M2039" s="12" t="str">
        <f>Pivot!AI2028</f>
        <v>▲ Active
14/10/2023 -</v>
      </c>
      <c r="N2039" s="178">
        <f>Pivot!AJ2028</f>
        <v>1</v>
      </c>
      <c r="O2039" s="179"/>
    </row>
    <row r="2040" spans="3:15" ht="30" customHeight="1" x14ac:dyDescent="0.25">
      <c r="C2040" s="10" t="str">
        <f>Pivot!AD2029</f>
        <v>00-30039365</v>
      </c>
      <c r="D2040" s="11"/>
      <c r="E2040" s="12" t="str">
        <f>Pivot!AE2029</f>
        <v>♂ Joan Ramos
33 | PhD</v>
      </c>
      <c r="F2040" s="11"/>
      <c r="G2040" s="12" t="str">
        <f>Pivot!AF2029</f>
        <v>Sales Specialist
Sales</v>
      </c>
      <c r="H2040" s="11"/>
      <c r="I2040" s="12" t="str">
        <f>Pivot!AG2029</f>
        <v>🏢 New York City
New York</v>
      </c>
      <c r="J2040" s="11"/>
      <c r="K2040" s="13">
        <f>Pivot!AH2029</f>
        <v>67333</v>
      </c>
      <c r="L2040" s="11"/>
      <c r="M2040" s="12" t="str">
        <f>Pivot!AI2029</f>
        <v>▲ Active
19/02/2017 -</v>
      </c>
      <c r="N2040" s="178">
        <f>Pivot!AJ2029</f>
        <v>7</v>
      </c>
      <c r="O2040" s="179"/>
    </row>
    <row r="2041" spans="3:15" ht="30" customHeight="1" x14ac:dyDescent="0.25">
      <c r="C2041" s="10" t="str">
        <f>Pivot!AD2030</f>
        <v>00-30049084</v>
      </c>
      <c r="D2041" s="11"/>
      <c r="E2041" s="12" t="str">
        <f>Pivot!AE2030</f>
        <v>♀ Stanley Mcdowell
39 | Bachelor</v>
      </c>
      <c r="F2041" s="11"/>
      <c r="G2041" s="12" t="str">
        <f>Pivot!AF2030</f>
        <v>Marketing Coordinator
Marketing</v>
      </c>
      <c r="H2041" s="11"/>
      <c r="I2041" s="12" t="str">
        <f>Pivot!AG2030</f>
        <v>🏢 Rochester
New York</v>
      </c>
      <c r="J2041" s="11"/>
      <c r="K2041" s="13">
        <f>Pivot!AH2030</f>
        <v>70180</v>
      </c>
      <c r="L2041" s="11"/>
      <c r="M2041" s="12" t="str">
        <f>Pivot!AI2030</f>
        <v>▲ Active
11/11/2024 -</v>
      </c>
      <c r="N2041" s="178">
        <f>Pivot!AJ2030</f>
        <v>0</v>
      </c>
      <c r="O2041" s="179"/>
    </row>
    <row r="2042" spans="3:15" ht="30" customHeight="1" x14ac:dyDescent="0.25">
      <c r="C2042" s="10" t="str">
        <f>Pivot!AD2031</f>
        <v>00-30051403</v>
      </c>
      <c r="D2042" s="11"/>
      <c r="E2042" s="12" t="str">
        <f>Pivot!AE2031</f>
        <v>♀ Maria Smith
53 | Master</v>
      </c>
      <c r="F2042" s="11"/>
      <c r="G2042" s="12" t="str">
        <f>Pivot!AF2031</f>
        <v>Sales Consultant
Sales</v>
      </c>
      <c r="H2042" s="11"/>
      <c r="I2042" s="12" t="str">
        <f>Pivot!AG2031</f>
        <v>🏢 New York City
New York</v>
      </c>
      <c r="J2042" s="11"/>
      <c r="K2042" s="13">
        <f>Pivot!AH2031</f>
        <v>98897</v>
      </c>
      <c r="L2042" s="11"/>
      <c r="M2042" s="12" t="str">
        <f>Pivot!AI2031</f>
        <v>▲ Active
07/02/2024 -</v>
      </c>
      <c r="N2042" s="178">
        <f>Pivot!AJ2031</f>
        <v>0</v>
      </c>
      <c r="O2042" s="179"/>
    </row>
    <row r="2043" spans="3:15" ht="30" customHeight="1" x14ac:dyDescent="0.25">
      <c r="C2043" s="10" t="str">
        <f>Pivot!AD2032</f>
        <v>00-30053210</v>
      </c>
      <c r="D2043" s="11"/>
      <c r="E2043" s="12" t="str">
        <f>Pivot!AE2032</f>
        <v>♂ Bobby Terry
43 | Master</v>
      </c>
      <c r="F2043" s="11"/>
      <c r="G2043" s="12" t="str">
        <f>Pivot!AF2032</f>
        <v>Operations Analyst
Operations</v>
      </c>
      <c r="H2043" s="11"/>
      <c r="I2043" s="12" t="str">
        <f>Pivot!AG2032</f>
        <v>🏢 New York City
New York</v>
      </c>
      <c r="J2043" s="11"/>
      <c r="K2043" s="13">
        <f>Pivot!AH2032</f>
        <v>62798</v>
      </c>
      <c r="L2043" s="11"/>
      <c r="M2043" s="12" t="str">
        <f>Pivot!AI2032</f>
        <v>▲ Active
24/09/2016 -</v>
      </c>
      <c r="N2043" s="178">
        <f>Pivot!AJ2032</f>
        <v>8</v>
      </c>
      <c r="O2043" s="179"/>
    </row>
    <row r="2044" spans="3:15" ht="30" customHeight="1" x14ac:dyDescent="0.25">
      <c r="C2044" s="10" t="str">
        <f>Pivot!AD2033</f>
        <v>00-30072000</v>
      </c>
      <c r="D2044" s="11"/>
      <c r="E2044" s="12" t="str">
        <f>Pivot!AE2033</f>
        <v>♀ Debra Mullen
41 | Bachelor</v>
      </c>
      <c r="F2044" s="11"/>
      <c r="G2044" s="12" t="str">
        <f>Pivot!AF2033</f>
        <v>Logistics Coordinator
Operations</v>
      </c>
      <c r="H2044" s="11"/>
      <c r="I2044" s="12" t="str">
        <f>Pivot!AG2033</f>
        <v>🏠 Columbus
Ohio</v>
      </c>
      <c r="J2044" s="11"/>
      <c r="K2044" s="13">
        <f>Pivot!AH2033</f>
        <v>52865</v>
      </c>
      <c r="L2044" s="11"/>
      <c r="M2044" s="12" t="str">
        <f>Pivot!AI2033</f>
        <v>▲ Active
15/07/2019 -</v>
      </c>
      <c r="N2044" s="178">
        <f>Pivot!AJ2033</f>
        <v>5</v>
      </c>
      <c r="O2044" s="179"/>
    </row>
    <row r="2045" spans="3:15" ht="30" customHeight="1" x14ac:dyDescent="0.25">
      <c r="C2045" s="10" t="str">
        <f>Pivot!AD2034</f>
        <v>00-30080491</v>
      </c>
      <c r="D2045" s="11"/>
      <c r="E2045" s="12" t="str">
        <f>Pivot!AE2034</f>
        <v>♂ Jeffrey Jones
39 | Bachelor</v>
      </c>
      <c r="F2045" s="11"/>
      <c r="G2045" s="12" t="str">
        <f>Pivot!AF2034</f>
        <v>Logistics Coordinator
Operations</v>
      </c>
      <c r="H2045" s="11"/>
      <c r="I2045" s="12" t="str">
        <f>Pivot!AG2034</f>
        <v>🏢 Buffalo
New York</v>
      </c>
      <c r="J2045" s="11"/>
      <c r="K2045" s="13">
        <f>Pivot!AH2034</f>
        <v>68524</v>
      </c>
      <c r="L2045" s="11"/>
      <c r="M2045" s="12" t="str">
        <f>Pivot!AI2034</f>
        <v>▲ Active
29/12/2017 -</v>
      </c>
      <c r="N2045" s="178">
        <f>Pivot!AJ2034</f>
        <v>7</v>
      </c>
      <c r="O2045" s="179"/>
    </row>
    <row r="2046" spans="3:15" ht="30" customHeight="1" x14ac:dyDescent="0.25">
      <c r="C2046" s="10" t="str">
        <f>Pivot!AD2035</f>
        <v>00-30090581</v>
      </c>
      <c r="D2046" s="11"/>
      <c r="E2046" s="12" t="str">
        <f>Pivot!AE2035</f>
        <v>♂ Lisa Walton
36 | PhD</v>
      </c>
      <c r="F2046" s="11"/>
      <c r="G2046" s="12" t="str">
        <f>Pivot!AF2035</f>
        <v>Sales Specialist
Sales</v>
      </c>
      <c r="H2046" s="11"/>
      <c r="I2046" s="12" t="str">
        <f>Pivot!AG2035</f>
        <v>🏠 Allentown
Pennsylvania</v>
      </c>
      <c r="J2046" s="11"/>
      <c r="K2046" s="13">
        <f>Pivot!AH2035</f>
        <v>80597</v>
      </c>
      <c r="L2046" s="11"/>
      <c r="M2046" s="12" t="str">
        <f>Pivot!AI2035</f>
        <v>▲ Active
12/07/2022 -</v>
      </c>
      <c r="N2046" s="178">
        <f>Pivot!AJ2035</f>
        <v>2</v>
      </c>
      <c r="O2046" s="179"/>
    </row>
    <row r="2047" spans="3:15" ht="30" customHeight="1" x14ac:dyDescent="0.25">
      <c r="C2047" s="10" t="str">
        <f>Pivot!AD2036</f>
        <v>00-30102493</v>
      </c>
      <c r="D2047" s="11"/>
      <c r="E2047" s="12" t="str">
        <f>Pivot!AE2036</f>
        <v>♂ William Perez
32 | High School</v>
      </c>
      <c r="F2047" s="11"/>
      <c r="G2047" s="12" t="str">
        <f>Pivot!AF2036</f>
        <v>Help Desk Technician
Customer Service</v>
      </c>
      <c r="H2047" s="11"/>
      <c r="I2047" s="12" t="str">
        <f>Pivot!AG2036</f>
        <v>🏠 Virginia Beach
Virginia</v>
      </c>
      <c r="J2047" s="11"/>
      <c r="K2047" s="13">
        <f>Pivot!AH2036</f>
        <v>78281</v>
      </c>
      <c r="L2047" s="11"/>
      <c r="M2047" s="12" t="str">
        <f>Pivot!AI2036</f>
        <v>▲ Active
31/08/2024 -</v>
      </c>
      <c r="N2047" s="178">
        <f>Pivot!AJ2036</f>
        <v>0</v>
      </c>
      <c r="O2047" s="179"/>
    </row>
    <row r="2048" spans="3:15" ht="30" customHeight="1" x14ac:dyDescent="0.25">
      <c r="C2048" s="10" t="str">
        <f>Pivot!AD2037</f>
        <v>00-30127592</v>
      </c>
      <c r="D2048" s="11"/>
      <c r="E2048" s="12" t="str">
        <f>Pivot!AE2037</f>
        <v>♀ Denise Nelson
48 | Master</v>
      </c>
      <c r="F2048" s="11"/>
      <c r="G2048" s="12" t="str">
        <f>Pivot!AF2037</f>
        <v>Sales Specialist
Sales</v>
      </c>
      <c r="H2048" s="11"/>
      <c r="I2048" s="12" t="str">
        <f>Pivot!AG2037</f>
        <v>🏢 Buffalo
New York</v>
      </c>
      <c r="J2048" s="11"/>
      <c r="K2048" s="13">
        <f>Pivot!AH2037</f>
        <v>89779</v>
      </c>
      <c r="L2048" s="11"/>
      <c r="M2048" s="12" t="str">
        <f>Pivot!AI2037</f>
        <v>▲ Active
15/04/2017 -</v>
      </c>
      <c r="N2048" s="178">
        <f>Pivot!AJ2037</f>
        <v>7</v>
      </c>
      <c r="O2048" s="179"/>
    </row>
    <row r="2049" spans="3:15" ht="30" customHeight="1" x14ac:dyDescent="0.25">
      <c r="C2049" s="10" t="str">
        <f>Pivot!AD2038</f>
        <v>00-30141148</v>
      </c>
      <c r="D2049" s="11"/>
      <c r="E2049" s="12" t="str">
        <f>Pivot!AE2038</f>
        <v>♂ Mark Potts
39 | High School</v>
      </c>
      <c r="F2049" s="11"/>
      <c r="G2049" s="12" t="str">
        <f>Pivot!AF2038</f>
        <v>IT Support Specialist
IT</v>
      </c>
      <c r="H2049" s="11"/>
      <c r="I2049" s="12" t="str">
        <f>Pivot!AG2038</f>
        <v>🏢 Buffalo
New York</v>
      </c>
      <c r="J2049" s="11"/>
      <c r="K2049" s="13">
        <f>Pivot!AH2038</f>
        <v>64268</v>
      </c>
      <c r="L2049" s="11"/>
      <c r="M2049" s="12" t="str">
        <f>Pivot!AI2038</f>
        <v>▲ Active
09/12/2024 -</v>
      </c>
      <c r="N2049" s="178">
        <f>Pivot!AJ2038</f>
        <v>0</v>
      </c>
      <c r="O2049" s="179"/>
    </row>
    <row r="2050" spans="3:15" ht="30" customHeight="1" x14ac:dyDescent="0.25">
      <c r="C2050" s="10" t="str">
        <f>Pivot!AD2039</f>
        <v>00-30149849</v>
      </c>
      <c r="D2050" s="11"/>
      <c r="E2050" s="12" t="str">
        <f>Pivot!AE2039</f>
        <v>♀ James Compton
25 | Bachelor</v>
      </c>
      <c r="F2050" s="11"/>
      <c r="G2050" s="12" t="str">
        <f>Pivot!AF2039</f>
        <v>Inventory Specialist
Operations</v>
      </c>
      <c r="H2050" s="11"/>
      <c r="I2050" s="12" t="str">
        <f>Pivot!AG2039</f>
        <v>🏢 New York City
New York</v>
      </c>
      <c r="J2050" s="11"/>
      <c r="K2050" s="13">
        <f>Pivot!AH2039</f>
        <v>58554</v>
      </c>
      <c r="L2050" s="11"/>
      <c r="M2050" s="12" t="str">
        <f>Pivot!AI2039</f>
        <v>▲ Active
15/03/2020 -</v>
      </c>
      <c r="N2050" s="178">
        <f>Pivot!AJ2039</f>
        <v>4</v>
      </c>
      <c r="O2050" s="179"/>
    </row>
    <row r="2051" spans="3:15" ht="30" customHeight="1" x14ac:dyDescent="0.25">
      <c r="C2051" s="10" t="str">
        <f>Pivot!AD2040</f>
        <v>00-30172609</v>
      </c>
      <c r="D2051" s="11"/>
      <c r="E2051" s="12" t="str">
        <f>Pivot!AE2040</f>
        <v>♂ Danielle Holland
37 | Bachelor</v>
      </c>
      <c r="F2051" s="11"/>
      <c r="G2051" s="12" t="str">
        <f>Pivot!AF2040</f>
        <v>Logistics Coordinator
Operations</v>
      </c>
      <c r="H2051" s="11"/>
      <c r="I2051" s="12" t="str">
        <f>Pivot!AG2040</f>
        <v>🏢 Buffalo
New York</v>
      </c>
      <c r="J2051" s="11"/>
      <c r="K2051" s="13">
        <f>Pivot!AH2040</f>
        <v>62572</v>
      </c>
      <c r="L2051" s="11"/>
      <c r="M2051" s="12" t="str">
        <f>Pivot!AI2040</f>
        <v>▲ Active
16/06/2015 -</v>
      </c>
      <c r="N2051" s="178">
        <f>Pivot!AJ2040</f>
        <v>9</v>
      </c>
      <c r="O2051" s="179"/>
    </row>
    <row r="2052" spans="3:15" ht="30" customHeight="1" x14ac:dyDescent="0.25">
      <c r="C2052" s="10" t="str">
        <f>Pivot!AD2041</f>
        <v>00-30179511</v>
      </c>
      <c r="D2052" s="11"/>
      <c r="E2052" s="12" t="str">
        <f>Pivot!AE2041</f>
        <v>♀ Daniel Moyer
36 | High School</v>
      </c>
      <c r="F2052" s="11"/>
      <c r="G2052" s="12" t="str">
        <f>Pivot!AF2041</f>
        <v>Inventory Specialist
Operations</v>
      </c>
      <c r="H2052" s="11"/>
      <c r="I2052" s="12" t="str">
        <f>Pivot!AG2041</f>
        <v>🏠 Charlotte
North Carolina</v>
      </c>
      <c r="J2052" s="11"/>
      <c r="K2052" s="13">
        <f>Pivot!AH2041</f>
        <v>52779</v>
      </c>
      <c r="L2052" s="11"/>
      <c r="M2052" s="12" t="str">
        <f>Pivot!AI2041</f>
        <v>▲ Active
04/06/2019 -</v>
      </c>
      <c r="N2052" s="178">
        <f>Pivot!AJ2041</f>
        <v>5</v>
      </c>
      <c r="O2052" s="179"/>
    </row>
    <row r="2053" spans="3:15" ht="30" customHeight="1" x14ac:dyDescent="0.25">
      <c r="C2053" s="10" t="str">
        <f>Pivot!AD2042</f>
        <v>00-30182766</v>
      </c>
      <c r="D2053" s="11"/>
      <c r="E2053" s="12" t="str">
        <f>Pivot!AE2042</f>
        <v>♀ Joanne Cain
23 | Master</v>
      </c>
      <c r="F2053" s="11"/>
      <c r="G2053" s="12" t="str">
        <f>Pivot!AF2042</f>
        <v>Software Developer
IT</v>
      </c>
      <c r="H2053" s="11"/>
      <c r="I2053" s="12" t="str">
        <f>Pivot!AG2042</f>
        <v>🏢 New York City
New York</v>
      </c>
      <c r="J2053" s="11"/>
      <c r="K2053" s="13">
        <f>Pivot!AH2042</f>
        <v>79321</v>
      </c>
      <c r="L2053" s="11"/>
      <c r="M2053" s="12" t="str">
        <f>Pivot!AI2042</f>
        <v>▼ Terminated
05/08/2018 - 22/07/2021</v>
      </c>
      <c r="N2053" s="178">
        <f>Pivot!AJ2042</f>
        <v>2</v>
      </c>
      <c r="O2053" s="179"/>
    </row>
    <row r="2054" spans="3:15" ht="30" customHeight="1" x14ac:dyDescent="0.25">
      <c r="C2054" s="10" t="str">
        <f>Pivot!AD2043</f>
        <v>00-30184404</v>
      </c>
      <c r="D2054" s="11"/>
      <c r="E2054" s="12" t="str">
        <f>Pivot!AE2043</f>
        <v>♂ Tiffany Oconnor
38 | Bachelor</v>
      </c>
      <c r="F2054" s="11"/>
      <c r="G2054" s="12" t="str">
        <f>Pivot!AF2043</f>
        <v>IT Support Specialist
IT</v>
      </c>
      <c r="H2054" s="11"/>
      <c r="I2054" s="12" t="str">
        <f>Pivot!AG2043</f>
        <v>🏢 Buffalo
New York</v>
      </c>
      <c r="J2054" s="11"/>
      <c r="K2054" s="13">
        <f>Pivot!AH2043</f>
        <v>66593</v>
      </c>
      <c r="L2054" s="11"/>
      <c r="M2054" s="12" t="str">
        <f>Pivot!AI2043</f>
        <v>▲ Active
17/11/2022 -</v>
      </c>
      <c r="N2054" s="178">
        <f>Pivot!AJ2043</f>
        <v>2</v>
      </c>
      <c r="O2054" s="179"/>
    </row>
    <row r="2055" spans="3:15" ht="30" customHeight="1" x14ac:dyDescent="0.25">
      <c r="C2055" s="10" t="str">
        <f>Pivot!AD2044</f>
        <v>00-30202738</v>
      </c>
      <c r="D2055" s="11"/>
      <c r="E2055" s="12" t="str">
        <f>Pivot!AE2044</f>
        <v>♀ Christopher Best
45 | Bachelor</v>
      </c>
      <c r="F2055" s="11"/>
      <c r="G2055" s="12" t="str">
        <f>Pivot!AF2044</f>
        <v>Sales Representative
Sales</v>
      </c>
      <c r="H2055" s="11"/>
      <c r="I2055" s="12" t="str">
        <f>Pivot!AG2044</f>
        <v>🏢 Rochester
New York</v>
      </c>
      <c r="J2055" s="11"/>
      <c r="K2055" s="13">
        <f>Pivot!AH2044</f>
        <v>71623</v>
      </c>
      <c r="L2055" s="11"/>
      <c r="M2055" s="12" t="str">
        <f>Pivot!AI2044</f>
        <v>▲ Active
20/12/2020 -</v>
      </c>
      <c r="N2055" s="178">
        <f>Pivot!AJ2044</f>
        <v>4</v>
      </c>
      <c r="O2055" s="179"/>
    </row>
    <row r="2056" spans="3:15" ht="30" customHeight="1" x14ac:dyDescent="0.25">
      <c r="C2056" s="10" t="str">
        <f>Pivot!AD2045</f>
        <v>00-30205031</v>
      </c>
      <c r="D2056" s="11"/>
      <c r="E2056" s="12" t="str">
        <f>Pivot!AE2045</f>
        <v>♀ Scott Brown
65 | Bachelor</v>
      </c>
      <c r="F2056" s="11"/>
      <c r="G2056" s="12" t="str">
        <f>Pivot!AF2045</f>
        <v>Financial Analyst
Finance</v>
      </c>
      <c r="H2056" s="11"/>
      <c r="I2056" s="12" t="str">
        <f>Pivot!AG2045</f>
        <v>🏢 New York City
New York</v>
      </c>
      <c r="J2056" s="11"/>
      <c r="K2056" s="13">
        <f>Pivot!AH2045</f>
        <v>79999</v>
      </c>
      <c r="L2056" s="11"/>
      <c r="M2056" s="12" t="str">
        <f>Pivot!AI2045</f>
        <v>▲ Active
01/06/2017 -</v>
      </c>
      <c r="N2056" s="178">
        <f>Pivot!AJ2045</f>
        <v>7</v>
      </c>
      <c r="O2056" s="179"/>
    </row>
    <row r="2057" spans="3:15" ht="30" customHeight="1" x14ac:dyDescent="0.25">
      <c r="C2057" s="10" t="str">
        <f>Pivot!AD2046</f>
        <v>00-30206188</v>
      </c>
      <c r="D2057" s="11"/>
      <c r="E2057" s="12" t="str">
        <f>Pivot!AE2046</f>
        <v>♂ Daniel Watson
33 | Bachelor</v>
      </c>
      <c r="F2057" s="11"/>
      <c r="G2057" s="12" t="str">
        <f>Pivot!AF2046</f>
        <v>Inventory Specialist
Operations</v>
      </c>
      <c r="H2057" s="11"/>
      <c r="I2057" s="12" t="str">
        <f>Pivot!AG2046</f>
        <v>🏢 New York City
New York</v>
      </c>
      <c r="J2057" s="11"/>
      <c r="K2057" s="13">
        <f>Pivot!AH2046</f>
        <v>67468</v>
      </c>
      <c r="L2057" s="11"/>
      <c r="M2057" s="12" t="str">
        <f>Pivot!AI2046</f>
        <v>▲ Active
29/02/2024 -</v>
      </c>
      <c r="N2057" s="178">
        <f>Pivot!AJ2046</f>
        <v>0</v>
      </c>
      <c r="O2057" s="179"/>
    </row>
    <row r="2058" spans="3:15" ht="30" customHeight="1" x14ac:dyDescent="0.25">
      <c r="C2058" s="10" t="str">
        <f>Pivot!AD2047</f>
        <v>00-30224423</v>
      </c>
      <c r="D2058" s="11"/>
      <c r="E2058" s="12" t="str">
        <f>Pivot!AE2047</f>
        <v>♀ Jennifer Johnson
34 | Bachelor</v>
      </c>
      <c r="F2058" s="11"/>
      <c r="G2058" s="12" t="str">
        <f>Pivot!AF2047</f>
        <v>Sales Consultant
Sales</v>
      </c>
      <c r="H2058" s="11"/>
      <c r="I2058" s="12" t="str">
        <f>Pivot!AG2047</f>
        <v>🏢 New York City
New York</v>
      </c>
      <c r="J2058" s="11"/>
      <c r="K2058" s="13">
        <f>Pivot!AH2047</f>
        <v>80586</v>
      </c>
      <c r="L2058" s="11"/>
      <c r="M2058" s="12" t="str">
        <f>Pivot!AI2047</f>
        <v>▲ Active
29/01/2015 -</v>
      </c>
      <c r="N2058" s="178">
        <f>Pivot!AJ2047</f>
        <v>9</v>
      </c>
      <c r="O2058" s="179"/>
    </row>
    <row r="2059" spans="3:15" ht="30" customHeight="1" x14ac:dyDescent="0.25">
      <c r="C2059" s="10" t="str">
        <f>Pivot!AD2048</f>
        <v>00-30232996</v>
      </c>
      <c r="D2059" s="11"/>
      <c r="E2059" s="12" t="str">
        <f>Pivot!AE2048</f>
        <v>♀ James Gomez
44 | Bachelor</v>
      </c>
      <c r="F2059" s="11"/>
      <c r="G2059" s="12" t="str">
        <f>Pivot!AF2048</f>
        <v>Accountant
Finance</v>
      </c>
      <c r="H2059" s="11"/>
      <c r="I2059" s="12" t="str">
        <f>Pivot!AG2048</f>
        <v>🏠 Detroit
Michigan</v>
      </c>
      <c r="J2059" s="11"/>
      <c r="K2059" s="13">
        <f>Pivot!AH2048</f>
        <v>86171</v>
      </c>
      <c r="L2059" s="11"/>
      <c r="M2059" s="12" t="str">
        <f>Pivot!AI2048</f>
        <v>▲ Active
15/12/2017 -</v>
      </c>
      <c r="N2059" s="178">
        <f>Pivot!AJ2048</f>
        <v>7</v>
      </c>
      <c r="O2059" s="179"/>
    </row>
    <row r="2060" spans="3:15" ht="30" customHeight="1" x14ac:dyDescent="0.25">
      <c r="C2060" s="10" t="str">
        <f>Pivot!AD2049</f>
        <v>00-30237141</v>
      </c>
      <c r="D2060" s="11"/>
      <c r="E2060" s="12" t="str">
        <f>Pivot!AE2049</f>
        <v>♂ Melissa Davis
52 | High School</v>
      </c>
      <c r="F2060" s="11"/>
      <c r="G2060" s="12" t="str">
        <f>Pivot!AF2049</f>
        <v>IT Support Specialist
IT</v>
      </c>
      <c r="H2060" s="11"/>
      <c r="I2060" s="12" t="str">
        <f>Pivot!AG2049</f>
        <v>🏠 Greensboro
North Carolina</v>
      </c>
      <c r="J2060" s="11"/>
      <c r="K2060" s="13">
        <f>Pivot!AH2049</f>
        <v>59829</v>
      </c>
      <c r="L2060" s="11"/>
      <c r="M2060" s="12" t="str">
        <f>Pivot!AI2049</f>
        <v>▲ Active
10/11/2017 -</v>
      </c>
      <c r="N2060" s="178">
        <f>Pivot!AJ2049</f>
        <v>7</v>
      </c>
      <c r="O2060" s="179"/>
    </row>
    <row r="2061" spans="3:15" ht="30" customHeight="1" x14ac:dyDescent="0.25">
      <c r="C2061" s="10" t="str">
        <f>Pivot!AD2050</f>
        <v>00-30248230</v>
      </c>
      <c r="D2061" s="11"/>
      <c r="E2061" s="12" t="str">
        <f>Pivot!AE2050</f>
        <v>♀ Alyssa Chavez
50 | Bachelor</v>
      </c>
      <c r="F2061" s="11"/>
      <c r="G2061" s="12" t="str">
        <f>Pivot!AF2050</f>
        <v>Marketing Coordinator
Marketing</v>
      </c>
      <c r="H2061" s="11"/>
      <c r="I2061" s="12" t="str">
        <f>Pivot!AG2050</f>
        <v>🏢 New York City
New York</v>
      </c>
      <c r="J2061" s="11"/>
      <c r="K2061" s="13">
        <f>Pivot!AH2050</f>
        <v>66315</v>
      </c>
      <c r="L2061" s="11"/>
      <c r="M2061" s="12" t="str">
        <f>Pivot!AI2050</f>
        <v>▼ Terminated
23/08/2018 - 19/02/2019</v>
      </c>
      <c r="N2061" s="178">
        <f>Pivot!AJ2050</f>
        <v>0</v>
      </c>
      <c r="O2061" s="179"/>
    </row>
    <row r="2062" spans="3:15" ht="30" customHeight="1" x14ac:dyDescent="0.25">
      <c r="C2062" s="10" t="str">
        <f>Pivot!AD2051</f>
        <v>00-30270856</v>
      </c>
      <c r="D2062" s="11"/>
      <c r="E2062" s="12" t="str">
        <f>Pivot!AE2051</f>
        <v>♀ Elizabeth Schmidt
40 | Bachelor</v>
      </c>
      <c r="F2062" s="11"/>
      <c r="G2062" s="12" t="str">
        <f>Pivot!AF2051</f>
        <v>Software Developer
IT</v>
      </c>
      <c r="H2062" s="11"/>
      <c r="I2062" s="12" t="str">
        <f>Pivot!AG2051</f>
        <v>🏢 New York City
New York</v>
      </c>
      <c r="J2062" s="11"/>
      <c r="K2062" s="13">
        <f>Pivot!AH2051</f>
        <v>85918</v>
      </c>
      <c r="L2062" s="11"/>
      <c r="M2062" s="12" t="str">
        <f>Pivot!AI2051</f>
        <v>▼ Terminated
05/09/2015 - 07/10/2018</v>
      </c>
      <c r="N2062" s="178">
        <f>Pivot!AJ2051</f>
        <v>3</v>
      </c>
      <c r="O2062" s="179"/>
    </row>
    <row r="2063" spans="3:15" ht="30" customHeight="1" x14ac:dyDescent="0.25">
      <c r="C2063" s="10" t="str">
        <f>Pivot!AD2052</f>
        <v>00-30272064</v>
      </c>
      <c r="D2063" s="11"/>
      <c r="E2063" s="12" t="str">
        <f>Pivot!AE2052</f>
        <v>♀ Brenda Watson
27 | Bachelor</v>
      </c>
      <c r="F2063" s="11"/>
      <c r="G2063" s="12" t="str">
        <f>Pivot!AF2052</f>
        <v>System Administrator
IT</v>
      </c>
      <c r="H2063" s="11"/>
      <c r="I2063" s="12" t="str">
        <f>Pivot!AG2052</f>
        <v>🏠 Charlotte
North Carolina</v>
      </c>
      <c r="J2063" s="11"/>
      <c r="K2063" s="13">
        <f>Pivot!AH2052</f>
        <v>85501</v>
      </c>
      <c r="L2063" s="11"/>
      <c r="M2063" s="12" t="str">
        <f>Pivot!AI2052</f>
        <v>▲ Active
26/05/2020 -</v>
      </c>
      <c r="N2063" s="178">
        <f>Pivot!AJ2052</f>
        <v>4</v>
      </c>
      <c r="O2063" s="179"/>
    </row>
    <row r="2064" spans="3:15" ht="30" customHeight="1" x14ac:dyDescent="0.25">
      <c r="C2064" s="10" t="str">
        <f>Pivot!AD2053</f>
        <v>00-30273667</v>
      </c>
      <c r="D2064" s="11"/>
      <c r="E2064" s="12" t="str">
        <f>Pivot!AE2053</f>
        <v>♀ Brandi Adams
58 | High School</v>
      </c>
      <c r="F2064" s="11"/>
      <c r="G2064" s="12" t="str">
        <f>Pivot!AF2053</f>
        <v>Customer Service Representative
Customer Service</v>
      </c>
      <c r="H2064" s="11"/>
      <c r="I2064" s="12" t="str">
        <f>Pivot!AG2053</f>
        <v>🏠 Charlotte
North Carolina</v>
      </c>
      <c r="J2064" s="11"/>
      <c r="K2064" s="13">
        <f>Pivot!AH2053</f>
        <v>61194</v>
      </c>
      <c r="L2064" s="11"/>
      <c r="M2064" s="12" t="str">
        <f>Pivot!AI2053</f>
        <v>▲ Active
15/01/2018 -</v>
      </c>
      <c r="N2064" s="178">
        <f>Pivot!AJ2053</f>
        <v>7</v>
      </c>
      <c r="O2064" s="179"/>
    </row>
    <row r="2065" spans="3:15" ht="30" customHeight="1" x14ac:dyDescent="0.25">
      <c r="C2065" s="10" t="str">
        <f>Pivot!AD2054</f>
        <v>00-30290817</v>
      </c>
      <c r="D2065" s="11"/>
      <c r="E2065" s="12" t="str">
        <f>Pivot!AE2054</f>
        <v>♀ Kirk Mccormick
25 | Bachelor</v>
      </c>
      <c r="F2065" s="11"/>
      <c r="G2065" s="12" t="str">
        <f>Pivot!AF2054</f>
        <v>Support Specialist
Customer Service</v>
      </c>
      <c r="H2065" s="11"/>
      <c r="I2065" s="12" t="str">
        <f>Pivot!AG2054</f>
        <v>🏢 Rochester
New York</v>
      </c>
      <c r="J2065" s="11"/>
      <c r="K2065" s="13">
        <f>Pivot!AH2054</f>
        <v>53876</v>
      </c>
      <c r="L2065" s="11"/>
      <c r="M2065" s="12" t="str">
        <f>Pivot!AI2054</f>
        <v>▲ Active
30/03/2023 -</v>
      </c>
      <c r="N2065" s="178">
        <f>Pivot!AJ2054</f>
        <v>1</v>
      </c>
      <c r="O2065" s="179"/>
    </row>
    <row r="2066" spans="3:15" ht="30" customHeight="1" x14ac:dyDescent="0.25">
      <c r="C2066" s="10" t="str">
        <f>Pivot!AD2055</f>
        <v>00-30307891</v>
      </c>
      <c r="D2066" s="11"/>
      <c r="E2066" s="12" t="str">
        <f>Pivot!AE2055</f>
        <v>♂ Daniel Allen
29 | PhD</v>
      </c>
      <c r="F2066" s="11"/>
      <c r="G2066" s="12" t="str">
        <f>Pivot!AF2055</f>
        <v>Sales Specialist
Sales</v>
      </c>
      <c r="H2066" s="11"/>
      <c r="I2066" s="12" t="str">
        <f>Pivot!AG2055</f>
        <v>🏠 Naperville
Illinois</v>
      </c>
      <c r="J2066" s="11"/>
      <c r="K2066" s="13">
        <f>Pivot!AH2055</f>
        <v>82781</v>
      </c>
      <c r="L2066" s="11"/>
      <c r="M2066" s="12" t="str">
        <f>Pivot!AI2055</f>
        <v>▲ Active
27/09/2016 -</v>
      </c>
      <c r="N2066" s="178">
        <f>Pivot!AJ2055</f>
        <v>8</v>
      </c>
      <c r="O2066" s="179"/>
    </row>
    <row r="2067" spans="3:15" ht="30" customHeight="1" x14ac:dyDescent="0.25">
      <c r="C2067" s="10" t="str">
        <f>Pivot!AD2056</f>
        <v>00-30311392</v>
      </c>
      <c r="D2067" s="11"/>
      <c r="E2067" s="12" t="str">
        <f>Pivot!AE2056</f>
        <v>♂ Jeffrey Harris
31 | Bachelor</v>
      </c>
      <c r="F2067" s="11"/>
      <c r="G2067" s="12" t="str">
        <f>Pivot!AF2056</f>
        <v>Inventory Specialist
Operations</v>
      </c>
      <c r="H2067" s="11"/>
      <c r="I2067" s="12" t="str">
        <f>Pivot!AG2056</f>
        <v>🏢 Buffalo
New York</v>
      </c>
      <c r="J2067" s="11"/>
      <c r="K2067" s="13">
        <f>Pivot!AH2056</f>
        <v>71643</v>
      </c>
      <c r="L2067" s="11"/>
      <c r="M2067" s="12" t="str">
        <f>Pivot!AI2056</f>
        <v>▲ Active
26/09/2016 -</v>
      </c>
      <c r="N2067" s="178">
        <f>Pivot!AJ2056</f>
        <v>8</v>
      </c>
      <c r="O2067" s="179"/>
    </row>
    <row r="2068" spans="3:15" ht="30" customHeight="1" x14ac:dyDescent="0.25">
      <c r="C2068" s="10" t="str">
        <f>Pivot!AD2057</f>
        <v>00-30320928</v>
      </c>
      <c r="D2068" s="11"/>
      <c r="E2068" s="12" t="str">
        <f>Pivot!AE2057</f>
        <v>♀ Danielle Wood
52 | Master</v>
      </c>
      <c r="F2068" s="11"/>
      <c r="G2068" s="12" t="str">
        <f>Pivot!AF2057</f>
        <v>Operations Analyst
Operations</v>
      </c>
      <c r="H2068" s="11"/>
      <c r="I2068" s="12" t="str">
        <f>Pivot!AG2057</f>
        <v>🏠 Columbus
Ohio</v>
      </c>
      <c r="J2068" s="11"/>
      <c r="K2068" s="13">
        <f>Pivot!AH2057</f>
        <v>75850</v>
      </c>
      <c r="L2068" s="11"/>
      <c r="M2068" s="12" t="str">
        <f>Pivot!AI2057</f>
        <v>▲ Active
29/10/2018 -</v>
      </c>
      <c r="N2068" s="178">
        <f>Pivot!AJ2057</f>
        <v>6</v>
      </c>
      <c r="O2068" s="179"/>
    </row>
    <row r="2069" spans="3:15" ht="30" customHeight="1" x14ac:dyDescent="0.25">
      <c r="C2069" s="10" t="str">
        <f>Pivot!AD2058</f>
        <v>00-30324759</v>
      </c>
      <c r="D2069" s="11"/>
      <c r="E2069" s="12" t="str">
        <f>Pivot!AE2058</f>
        <v>♂ Sergio Acosta
41 | Bachelor</v>
      </c>
      <c r="F2069" s="11"/>
      <c r="G2069" s="12" t="str">
        <f>Pivot!AF2058</f>
        <v>Sales Representative
Sales</v>
      </c>
      <c r="H2069" s="11"/>
      <c r="I2069" s="12" t="str">
        <f>Pivot!AG2058</f>
        <v>🏢 New York City
New York</v>
      </c>
      <c r="J2069" s="11"/>
      <c r="K2069" s="13">
        <f>Pivot!AH2058</f>
        <v>64194</v>
      </c>
      <c r="L2069" s="11"/>
      <c r="M2069" s="12" t="str">
        <f>Pivot!AI2058</f>
        <v>▼ Terminated
21/12/2019 - 18/06/2020</v>
      </c>
      <c r="N2069" s="178">
        <f>Pivot!AJ2058</f>
        <v>0</v>
      </c>
      <c r="O2069" s="179"/>
    </row>
    <row r="2070" spans="3:15" ht="30" customHeight="1" x14ac:dyDescent="0.25">
      <c r="C2070" s="10" t="str">
        <f>Pivot!AD2059</f>
        <v>00-30325007</v>
      </c>
      <c r="D2070" s="11"/>
      <c r="E2070" s="12" t="str">
        <f>Pivot!AE2059</f>
        <v>♀ Michael Atkinson
39 | High School</v>
      </c>
      <c r="F2070" s="11"/>
      <c r="G2070" s="12" t="str">
        <f>Pivot!AF2059</f>
        <v>Recruiter
HR</v>
      </c>
      <c r="H2070" s="11"/>
      <c r="I2070" s="12" t="str">
        <f>Pivot!AG2059</f>
        <v>🏢 Buffalo
New York</v>
      </c>
      <c r="J2070" s="11"/>
      <c r="K2070" s="13">
        <f>Pivot!AH2059</f>
        <v>65336</v>
      </c>
      <c r="L2070" s="11"/>
      <c r="M2070" s="12" t="str">
        <f>Pivot!AI2059</f>
        <v>▲ Active
30/10/2019 -</v>
      </c>
      <c r="N2070" s="178">
        <f>Pivot!AJ2059</f>
        <v>5</v>
      </c>
      <c r="O2070" s="179"/>
    </row>
    <row r="2071" spans="3:15" ht="30" customHeight="1" x14ac:dyDescent="0.25">
      <c r="C2071" s="10" t="str">
        <f>Pivot!AD2060</f>
        <v>00-30326795</v>
      </c>
      <c r="D2071" s="11"/>
      <c r="E2071" s="12" t="str">
        <f>Pivot!AE2060</f>
        <v>♀ Angela Foster
57 | High School</v>
      </c>
      <c r="F2071" s="11"/>
      <c r="G2071" s="12" t="str">
        <f>Pivot!AF2060</f>
        <v>Help Desk Technician
Customer Service</v>
      </c>
      <c r="H2071" s="11"/>
      <c r="I2071" s="12" t="str">
        <f>Pivot!AG2060</f>
        <v>🏢 Rochester
New York</v>
      </c>
      <c r="J2071" s="11"/>
      <c r="K2071" s="13">
        <f>Pivot!AH2060</f>
        <v>61746</v>
      </c>
      <c r="L2071" s="11"/>
      <c r="M2071" s="12" t="str">
        <f>Pivot!AI2060</f>
        <v>▲ Active
13/06/2023 -</v>
      </c>
      <c r="N2071" s="178">
        <f>Pivot!AJ2060</f>
        <v>1</v>
      </c>
      <c r="O2071" s="179"/>
    </row>
    <row r="2072" spans="3:15" ht="30" customHeight="1" x14ac:dyDescent="0.25">
      <c r="C2072" s="10" t="str">
        <f>Pivot!AD2061</f>
        <v>00-30340520</v>
      </c>
      <c r="D2072" s="11"/>
      <c r="E2072" s="12" t="str">
        <f>Pivot!AE2061</f>
        <v>♀ Craig Buck
41 | Bachelor</v>
      </c>
      <c r="F2072" s="11"/>
      <c r="G2072" s="12" t="str">
        <f>Pivot!AF2061</f>
        <v>Help Desk Technician
Customer Service</v>
      </c>
      <c r="H2072" s="11"/>
      <c r="I2072" s="12" t="str">
        <f>Pivot!AG2061</f>
        <v>🏢 New York City
New York</v>
      </c>
      <c r="J2072" s="11"/>
      <c r="K2072" s="13">
        <f>Pivot!AH2061</f>
        <v>71944</v>
      </c>
      <c r="L2072" s="11"/>
      <c r="M2072" s="12" t="str">
        <f>Pivot!AI2061</f>
        <v>▲ Active
27/05/2015 -</v>
      </c>
      <c r="N2072" s="178">
        <f>Pivot!AJ2061</f>
        <v>9</v>
      </c>
      <c r="O2072" s="179"/>
    </row>
    <row r="2073" spans="3:15" ht="30" customHeight="1" x14ac:dyDescent="0.25">
      <c r="C2073" s="10" t="str">
        <f>Pivot!AD2062</f>
        <v>00-30340933</v>
      </c>
      <c r="D2073" s="11"/>
      <c r="E2073" s="12" t="str">
        <f>Pivot!AE2062</f>
        <v>♀ Andrew Hall
27 | Bachelor</v>
      </c>
      <c r="F2073" s="11"/>
      <c r="G2073" s="12" t="str">
        <f>Pivot!AF2062</f>
        <v>Inventory Specialist
Operations</v>
      </c>
      <c r="H2073" s="11"/>
      <c r="I2073" s="12" t="str">
        <f>Pivot!AG2062</f>
        <v>🏢 New York City
New York</v>
      </c>
      <c r="J2073" s="11"/>
      <c r="K2073" s="13">
        <f>Pivot!AH2062</f>
        <v>62738</v>
      </c>
      <c r="L2073" s="11"/>
      <c r="M2073" s="12" t="str">
        <f>Pivot!AI2062</f>
        <v>▲ Active
25/06/2019 -</v>
      </c>
      <c r="N2073" s="178">
        <f>Pivot!AJ2062</f>
        <v>5</v>
      </c>
      <c r="O2073" s="179"/>
    </row>
    <row r="2074" spans="3:15" ht="30" customHeight="1" x14ac:dyDescent="0.25">
      <c r="C2074" s="10" t="str">
        <f>Pivot!AD2063</f>
        <v>00-30343371</v>
      </c>
      <c r="D2074" s="11"/>
      <c r="E2074" s="12" t="str">
        <f>Pivot!AE2063</f>
        <v>♂ Patrick Gibson
25 | High School</v>
      </c>
      <c r="F2074" s="11"/>
      <c r="G2074" s="12" t="str">
        <f>Pivot!AF2063</f>
        <v>Support Specialist
Customer Service</v>
      </c>
      <c r="H2074" s="11"/>
      <c r="I2074" s="12" t="str">
        <f>Pivot!AG2063</f>
        <v>🏢 Rochester
New York</v>
      </c>
      <c r="J2074" s="11"/>
      <c r="K2074" s="13">
        <f>Pivot!AH2063</f>
        <v>55060</v>
      </c>
      <c r="L2074" s="11"/>
      <c r="M2074" s="12" t="str">
        <f>Pivot!AI2063</f>
        <v>▲ Active
07/07/2016 -</v>
      </c>
      <c r="N2074" s="178">
        <f>Pivot!AJ2063</f>
        <v>8</v>
      </c>
      <c r="O2074" s="179"/>
    </row>
    <row r="2075" spans="3:15" ht="30" customHeight="1" x14ac:dyDescent="0.25">
      <c r="C2075" s="10" t="str">
        <f>Pivot!AD2064</f>
        <v>00-30350750</v>
      </c>
      <c r="D2075" s="11"/>
      <c r="E2075" s="12" t="str">
        <f>Pivot!AE2064</f>
        <v>♀ Joe Smith
28 | PhD</v>
      </c>
      <c r="F2075" s="11"/>
      <c r="G2075" s="12" t="str">
        <f>Pivot!AF2064</f>
        <v>Sales Specialist
Sales</v>
      </c>
      <c r="H2075" s="11"/>
      <c r="I2075" s="12" t="str">
        <f>Pivot!AG2064</f>
        <v>🏢 Rochester
New York</v>
      </c>
      <c r="J2075" s="11"/>
      <c r="K2075" s="13">
        <f>Pivot!AH2064</f>
        <v>84519</v>
      </c>
      <c r="L2075" s="11"/>
      <c r="M2075" s="12" t="str">
        <f>Pivot!AI2064</f>
        <v>▲ Active
03/11/2023 -</v>
      </c>
      <c r="N2075" s="178">
        <f>Pivot!AJ2064</f>
        <v>1</v>
      </c>
      <c r="O2075" s="179"/>
    </row>
    <row r="2076" spans="3:15" ht="30" customHeight="1" x14ac:dyDescent="0.25">
      <c r="C2076" s="10" t="str">
        <f>Pivot!AD2065</f>
        <v>00-30361927</v>
      </c>
      <c r="D2076" s="11"/>
      <c r="E2076" s="12" t="str">
        <f>Pivot!AE2065</f>
        <v>♂ Madeline Ruiz
40 | High School</v>
      </c>
      <c r="F2076" s="11"/>
      <c r="G2076" s="12" t="str">
        <f>Pivot!AF2065</f>
        <v>Support Specialist
Customer Service</v>
      </c>
      <c r="H2076" s="11"/>
      <c r="I2076" s="12" t="str">
        <f>Pivot!AG2065</f>
        <v>🏢 New York City
New York</v>
      </c>
      <c r="J2076" s="11"/>
      <c r="K2076" s="13">
        <f>Pivot!AH2065</f>
        <v>61372</v>
      </c>
      <c r="L2076" s="11"/>
      <c r="M2076" s="12" t="str">
        <f>Pivot!AI2065</f>
        <v>▲ Active
22/08/2018 -</v>
      </c>
      <c r="N2076" s="178">
        <f>Pivot!AJ2065</f>
        <v>6</v>
      </c>
      <c r="O2076" s="179"/>
    </row>
    <row r="2077" spans="3:15" ht="30" customHeight="1" x14ac:dyDescent="0.25">
      <c r="C2077" s="10" t="str">
        <f>Pivot!AD2066</f>
        <v>00-30370571</v>
      </c>
      <c r="D2077" s="11"/>
      <c r="E2077" s="12" t="str">
        <f>Pivot!AE2066</f>
        <v>♀ Rebecca Estes
48 | PhD</v>
      </c>
      <c r="F2077" s="11"/>
      <c r="G2077" s="12" t="str">
        <f>Pivot!AF2066</f>
        <v>Sales Manager
Sales</v>
      </c>
      <c r="H2077" s="11"/>
      <c r="I2077" s="12" t="str">
        <f>Pivot!AG2066</f>
        <v>🏠 Grand Rapids
Michigan</v>
      </c>
      <c r="J2077" s="11"/>
      <c r="K2077" s="13">
        <f>Pivot!AH2066</f>
        <v>127318</v>
      </c>
      <c r="L2077" s="11"/>
      <c r="M2077" s="12" t="str">
        <f>Pivot!AI2066</f>
        <v>▲ Active
01/07/2023 -</v>
      </c>
      <c r="N2077" s="178">
        <f>Pivot!AJ2066</f>
        <v>1</v>
      </c>
      <c r="O2077" s="179"/>
    </row>
    <row r="2078" spans="3:15" ht="30" customHeight="1" x14ac:dyDescent="0.25">
      <c r="C2078" s="10" t="str">
        <f>Pivot!AD2067</f>
        <v>00-30372558</v>
      </c>
      <c r="D2078" s="11"/>
      <c r="E2078" s="12" t="str">
        <f>Pivot!AE2067</f>
        <v>♀ Keith Mejia
39 | Bachelor</v>
      </c>
      <c r="F2078" s="11"/>
      <c r="G2078" s="12" t="str">
        <f>Pivot!AF2067</f>
        <v>Content Creator
Marketing</v>
      </c>
      <c r="H2078" s="11"/>
      <c r="I2078" s="12" t="str">
        <f>Pivot!AG2067</f>
        <v>🏢 Buffalo
New York</v>
      </c>
      <c r="J2078" s="11"/>
      <c r="K2078" s="13">
        <f>Pivot!AH2067</f>
        <v>61952</v>
      </c>
      <c r="L2078" s="11"/>
      <c r="M2078" s="12" t="str">
        <f>Pivot!AI2067</f>
        <v>▲ Active
17/06/2016 -</v>
      </c>
      <c r="N2078" s="178">
        <f>Pivot!AJ2067</f>
        <v>8</v>
      </c>
      <c r="O2078" s="179"/>
    </row>
    <row r="2079" spans="3:15" ht="30" customHeight="1" x14ac:dyDescent="0.25">
      <c r="C2079" s="10" t="str">
        <f>Pivot!AD2068</f>
        <v>00-30380452</v>
      </c>
      <c r="D2079" s="11"/>
      <c r="E2079" s="12" t="str">
        <f>Pivot!AE2068</f>
        <v>♂ Kurt Guerrero
41 | Bachelor</v>
      </c>
      <c r="F2079" s="11"/>
      <c r="G2079" s="12" t="str">
        <f>Pivot!AF2068</f>
        <v>Support Specialist
Customer Service</v>
      </c>
      <c r="H2079" s="11"/>
      <c r="I2079" s="12" t="str">
        <f>Pivot!AG2068</f>
        <v>🏠 Philadelphia
Pennsylvania</v>
      </c>
      <c r="J2079" s="11"/>
      <c r="K2079" s="13">
        <f>Pivot!AH2068</f>
        <v>60878</v>
      </c>
      <c r="L2079" s="11"/>
      <c r="M2079" s="12" t="str">
        <f>Pivot!AI2068</f>
        <v>▲ Active
21/11/2017 -</v>
      </c>
      <c r="N2079" s="178">
        <f>Pivot!AJ2068</f>
        <v>7</v>
      </c>
      <c r="O2079" s="179"/>
    </row>
    <row r="2080" spans="3:15" ht="30" customHeight="1" x14ac:dyDescent="0.25">
      <c r="C2080" s="10" t="str">
        <f>Pivot!AD2069</f>
        <v>00-30380634</v>
      </c>
      <c r="D2080" s="11"/>
      <c r="E2080" s="12" t="str">
        <f>Pivot!AE2069</f>
        <v>♂ Michael Anderson
53 | Bachelor</v>
      </c>
      <c r="F2080" s="11"/>
      <c r="G2080" s="12" t="str">
        <f>Pivot!AF2069</f>
        <v>Operations Analyst
Operations</v>
      </c>
      <c r="H2080" s="11"/>
      <c r="I2080" s="12" t="str">
        <f>Pivot!AG2069</f>
        <v>🏢 New York City
New York</v>
      </c>
      <c r="J2080" s="11"/>
      <c r="K2080" s="13">
        <f>Pivot!AH2069</f>
        <v>68218</v>
      </c>
      <c r="L2080" s="11"/>
      <c r="M2080" s="12" t="str">
        <f>Pivot!AI2069</f>
        <v>▲ Active
19/09/2016 -</v>
      </c>
      <c r="N2080" s="178">
        <f>Pivot!AJ2069</f>
        <v>8</v>
      </c>
      <c r="O2080" s="179"/>
    </row>
    <row r="2081" spans="3:15" ht="30" customHeight="1" x14ac:dyDescent="0.25">
      <c r="C2081" s="10" t="str">
        <f>Pivot!AD2070</f>
        <v>00-30386018</v>
      </c>
      <c r="D2081" s="11"/>
      <c r="E2081" s="12" t="str">
        <f>Pivot!AE2070</f>
        <v>♂ Jacob Peterson
42 | Bachelor</v>
      </c>
      <c r="F2081" s="11"/>
      <c r="G2081" s="12" t="str">
        <f>Pivot!AF2070</f>
        <v>Logistics Coordinator
Operations</v>
      </c>
      <c r="H2081" s="11"/>
      <c r="I2081" s="12" t="str">
        <f>Pivot!AG2070</f>
        <v>🏢 Rochester
New York</v>
      </c>
      <c r="J2081" s="11"/>
      <c r="K2081" s="13">
        <f>Pivot!AH2070</f>
        <v>68590</v>
      </c>
      <c r="L2081" s="11"/>
      <c r="M2081" s="12" t="str">
        <f>Pivot!AI2070</f>
        <v>▲ Active
04/12/2024 -</v>
      </c>
      <c r="N2081" s="178">
        <f>Pivot!AJ2070</f>
        <v>0</v>
      </c>
      <c r="O2081" s="179"/>
    </row>
    <row r="2082" spans="3:15" ht="30" customHeight="1" x14ac:dyDescent="0.25">
      <c r="C2082" s="10" t="str">
        <f>Pivot!AD2071</f>
        <v>00-30407950</v>
      </c>
      <c r="D2082" s="11"/>
      <c r="E2082" s="12" t="str">
        <f>Pivot!AE2071</f>
        <v>♂ Michelle Patton
53 | Bachelor</v>
      </c>
      <c r="F2082" s="11"/>
      <c r="G2082" s="12" t="str">
        <f>Pivot!AF2071</f>
        <v>Inventory Specialist
Operations</v>
      </c>
      <c r="H2082" s="11"/>
      <c r="I2082" s="12" t="str">
        <f>Pivot!AG2071</f>
        <v>🏢 Rochester
New York</v>
      </c>
      <c r="J2082" s="11"/>
      <c r="K2082" s="13">
        <f>Pivot!AH2071</f>
        <v>65008</v>
      </c>
      <c r="L2082" s="11"/>
      <c r="M2082" s="12" t="str">
        <f>Pivot!AI2071</f>
        <v>▲ Active
26/12/2020 -</v>
      </c>
      <c r="N2082" s="178">
        <f>Pivot!AJ2071</f>
        <v>4</v>
      </c>
      <c r="O2082" s="179"/>
    </row>
    <row r="2083" spans="3:15" ht="30" customHeight="1" x14ac:dyDescent="0.25">
      <c r="C2083" s="10" t="str">
        <f>Pivot!AD2072</f>
        <v>00-30422009</v>
      </c>
      <c r="D2083" s="11"/>
      <c r="E2083" s="12" t="str">
        <f>Pivot!AE2072</f>
        <v>♂ Hannah Johnson
27 | High School</v>
      </c>
      <c r="F2083" s="11"/>
      <c r="G2083" s="12" t="str">
        <f>Pivot!AF2072</f>
        <v>Customer Service Representative
Customer Service</v>
      </c>
      <c r="H2083" s="11"/>
      <c r="I2083" s="12" t="str">
        <f>Pivot!AG2072</f>
        <v>🏢 Rochester
New York</v>
      </c>
      <c r="J2083" s="11"/>
      <c r="K2083" s="13">
        <f>Pivot!AH2072</f>
        <v>59734</v>
      </c>
      <c r="L2083" s="11"/>
      <c r="M2083" s="12" t="str">
        <f>Pivot!AI2072</f>
        <v>▲ Active
27/11/2017 -</v>
      </c>
      <c r="N2083" s="178">
        <f>Pivot!AJ2072</f>
        <v>7</v>
      </c>
      <c r="O2083" s="179"/>
    </row>
    <row r="2084" spans="3:15" ht="30" customHeight="1" x14ac:dyDescent="0.25">
      <c r="C2084" s="10" t="str">
        <f>Pivot!AD2073</f>
        <v>00-30435507</v>
      </c>
      <c r="D2084" s="11"/>
      <c r="E2084" s="12" t="str">
        <f>Pivot!AE2073</f>
        <v>♂ Ronald Hernandez
26 | Bachelor</v>
      </c>
      <c r="F2084" s="11"/>
      <c r="G2084" s="12" t="str">
        <f>Pivot!AF2073</f>
        <v>Logistics Coordinator
Operations</v>
      </c>
      <c r="H2084" s="11"/>
      <c r="I2084" s="12" t="str">
        <f>Pivot!AG2073</f>
        <v>🏢 New York City
New York</v>
      </c>
      <c r="J2084" s="11"/>
      <c r="K2084" s="13">
        <f>Pivot!AH2073</f>
        <v>64729</v>
      </c>
      <c r="L2084" s="11"/>
      <c r="M2084" s="12" t="str">
        <f>Pivot!AI2073</f>
        <v>▲ Active
12/09/2023 -</v>
      </c>
      <c r="N2084" s="178">
        <f>Pivot!AJ2073</f>
        <v>1</v>
      </c>
      <c r="O2084" s="179"/>
    </row>
    <row r="2085" spans="3:15" ht="30" customHeight="1" x14ac:dyDescent="0.25">
      <c r="C2085" s="10" t="str">
        <f>Pivot!AD2074</f>
        <v>00-30452685</v>
      </c>
      <c r="D2085" s="11"/>
      <c r="E2085" s="12" t="str">
        <f>Pivot!AE2074</f>
        <v>♀ Martha Anthony
36 | High School</v>
      </c>
      <c r="F2085" s="11"/>
      <c r="G2085" s="12" t="str">
        <f>Pivot!AF2074</f>
        <v>SEO Specialist
Marketing</v>
      </c>
      <c r="H2085" s="11"/>
      <c r="I2085" s="12" t="str">
        <f>Pivot!AG2074</f>
        <v>🏠 Detroit
Michigan</v>
      </c>
      <c r="J2085" s="11"/>
      <c r="K2085" s="13">
        <f>Pivot!AH2074</f>
        <v>59130</v>
      </c>
      <c r="L2085" s="11"/>
      <c r="M2085" s="12" t="str">
        <f>Pivot!AI2074</f>
        <v>▲ Active
16/02/2024 -</v>
      </c>
      <c r="N2085" s="178">
        <f>Pivot!AJ2074</f>
        <v>0</v>
      </c>
      <c r="O2085" s="179"/>
    </row>
    <row r="2086" spans="3:15" ht="30" customHeight="1" x14ac:dyDescent="0.25">
      <c r="C2086" s="10" t="str">
        <f>Pivot!AD2075</f>
        <v>00-30493013</v>
      </c>
      <c r="D2086" s="11"/>
      <c r="E2086" s="12" t="str">
        <f>Pivot!AE2075</f>
        <v>♀ Laura Davis
61 | Bachelor</v>
      </c>
      <c r="F2086" s="11"/>
      <c r="G2086" s="12" t="str">
        <f>Pivot!AF2075</f>
        <v>Sales Representative
Sales</v>
      </c>
      <c r="H2086" s="11"/>
      <c r="I2086" s="12" t="str">
        <f>Pivot!AG2075</f>
        <v>🏠 Chicago
Illinois</v>
      </c>
      <c r="J2086" s="11"/>
      <c r="K2086" s="13">
        <f>Pivot!AH2075</f>
        <v>64270</v>
      </c>
      <c r="L2086" s="11"/>
      <c r="M2086" s="12" t="str">
        <f>Pivot!AI2075</f>
        <v>▲ Active
28/10/2017 -</v>
      </c>
      <c r="N2086" s="178">
        <f>Pivot!AJ2075</f>
        <v>7</v>
      </c>
      <c r="O2086" s="179"/>
    </row>
    <row r="2087" spans="3:15" ht="30" customHeight="1" x14ac:dyDescent="0.25">
      <c r="C2087" s="10" t="str">
        <f>Pivot!AD2076</f>
        <v>00-30503941</v>
      </c>
      <c r="D2087" s="11"/>
      <c r="E2087" s="12" t="str">
        <f>Pivot!AE2076</f>
        <v>♂ Cindy Johnson
51 | Bachelor</v>
      </c>
      <c r="F2087" s="11"/>
      <c r="G2087" s="12" t="str">
        <f>Pivot!AF2076</f>
        <v>Help Desk Technician
Customer Service</v>
      </c>
      <c r="H2087" s="11"/>
      <c r="I2087" s="12" t="str">
        <f>Pivot!AG2076</f>
        <v>🏢 New York City
New York</v>
      </c>
      <c r="J2087" s="11"/>
      <c r="K2087" s="13">
        <f>Pivot!AH2076</f>
        <v>76090</v>
      </c>
      <c r="L2087" s="11"/>
      <c r="M2087" s="12" t="str">
        <f>Pivot!AI2076</f>
        <v>▲ Active
05/08/2017 -</v>
      </c>
      <c r="N2087" s="178">
        <f>Pivot!AJ2076</f>
        <v>7</v>
      </c>
      <c r="O2087" s="179"/>
    </row>
    <row r="2088" spans="3:15" ht="30" customHeight="1" x14ac:dyDescent="0.25">
      <c r="C2088" s="10" t="str">
        <f>Pivot!AD2077</f>
        <v>00-30509175</v>
      </c>
      <c r="D2088" s="11"/>
      <c r="E2088" s="12" t="str">
        <f>Pivot!AE2077</f>
        <v>♂ Ashley Sullivan
42 | High School</v>
      </c>
      <c r="F2088" s="11"/>
      <c r="G2088" s="12" t="str">
        <f>Pivot!AF2077</f>
        <v>Inventory Specialist
Operations</v>
      </c>
      <c r="H2088" s="11"/>
      <c r="I2088" s="12" t="str">
        <f>Pivot!AG2077</f>
        <v>🏢 New York City
New York</v>
      </c>
      <c r="J2088" s="11"/>
      <c r="K2088" s="13">
        <f>Pivot!AH2077</f>
        <v>61678</v>
      </c>
      <c r="L2088" s="11"/>
      <c r="M2088" s="12" t="str">
        <f>Pivot!AI2077</f>
        <v>▼ Terminated
20/11/2022 - 19/05/2023</v>
      </c>
      <c r="N2088" s="178">
        <f>Pivot!AJ2077</f>
        <v>0</v>
      </c>
      <c r="O2088" s="179"/>
    </row>
    <row r="2089" spans="3:15" ht="30" customHeight="1" x14ac:dyDescent="0.25">
      <c r="C2089" s="10" t="str">
        <f>Pivot!AD2078</f>
        <v>00-30517835</v>
      </c>
      <c r="D2089" s="11"/>
      <c r="E2089" s="12" t="str">
        <f>Pivot!AE2078</f>
        <v>♂ Kristy Young
33 | Bachelor</v>
      </c>
      <c r="F2089" s="11"/>
      <c r="G2089" s="12" t="str">
        <f>Pivot!AF2078</f>
        <v>Sales Consultant
Sales</v>
      </c>
      <c r="H2089" s="11"/>
      <c r="I2089" s="12" t="str">
        <f>Pivot!AG2078</f>
        <v>🏢 New York City
New York</v>
      </c>
      <c r="J2089" s="11"/>
      <c r="K2089" s="13">
        <f>Pivot!AH2078</f>
        <v>97258</v>
      </c>
      <c r="L2089" s="11"/>
      <c r="M2089" s="12" t="str">
        <f>Pivot!AI2078</f>
        <v>▼ Terminated
06/05/2022 - 02/11/2022</v>
      </c>
      <c r="N2089" s="178">
        <f>Pivot!AJ2078</f>
        <v>0</v>
      </c>
      <c r="O2089" s="179"/>
    </row>
    <row r="2090" spans="3:15" ht="30" customHeight="1" x14ac:dyDescent="0.25">
      <c r="C2090" s="10" t="str">
        <f>Pivot!AD2079</f>
        <v>00-30565671</v>
      </c>
      <c r="D2090" s="11"/>
      <c r="E2090" s="12" t="str">
        <f>Pivot!AE2079</f>
        <v>♀ Jeffery Baker
54 | Bachelor</v>
      </c>
      <c r="F2090" s="11"/>
      <c r="G2090" s="12" t="str">
        <f>Pivot!AF2079</f>
        <v>Logistics Coordinator
Operations</v>
      </c>
      <c r="H2090" s="11"/>
      <c r="I2090" s="12" t="str">
        <f>Pivot!AG2079</f>
        <v>🏢 Buffalo
New York</v>
      </c>
      <c r="J2090" s="11"/>
      <c r="K2090" s="13">
        <f>Pivot!AH2079</f>
        <v>62196</v>
      </c>
      <c r="L2090" s="11"/>
      <c r="M2090" s="12" t="str">
        <f>Pivot!AI2079</f>
        <v>▲ Active
07/06/2020 -</v>
      </c>
      <c r="N2090" s="178">
        <f>Pivot!AJ2079</f>
        <v>4</v>
      </c>
      <c r="O2090" s="179"/>
    </row>
    <row r="2091" spans="3:15" ht="30" customHeight="1" x14ac:dyDescent="0.25">
      <c r="C2091" s="10" t="str">
        <f>Pivot!AD2080</f>
        <v>00-30574887</v>
      </c>
      <c r="D2091" s="11"/>
      <c r="E2091" s="12" t="str">
        <f>Pivot!AE2080</f>
        <v>♂ Matthew Reed
25 | High School</v>
      </c>
      <c r="F2091" s="11"/>
      <c r="G2091" s="12" t="str">
        <f>Pivot!AF2080</f>
        <v>Inventory Specialist
Operations</v>
      </c>
      <c r="H2091" s="11"/>
      <c r="I2091" s="12" t="str">
        <f>Pivot!AG2080</f>
        <v>🏢 New York City
New York</v>
      </c>
      <c r="J2091" s="11"/>
      <c r="K2091" s="13">
        <f>Pivot!AH2080</f>
        <v>54793</v>
      </c>
      <c r="L2091" s="11"/>
      <c r="M2091" s="12" t="str">
        <f>Pivot!AI2080</f>
        <v>▲ Active
22/06/2017 -</v>
      </c>
      <c r="N2091" s="178">
        <f>Pivot!AJ2080</f>
        <v>7</v>
      </c>
      <c r="O2091" s="179"/>
    </row>
    <row r="2092" spans="3:15" ht="30" customHeight="1" x14ac:dyDescent="0.25">
      <c r="C2092" s="10" t="str">
        <f>Pivot!AD2081</f>
        <v>00-30576183</v>
      </c>
      <c r="D2092" s="11"/>
      <c r="E2092" s="12" t="str">
        <f>Pivot!AE2081</f>
        <v>♀ Michael Brown
23 | Bachelor</v>
      </c>
      <c r="F2092" s="11"/>
      <c r="G2092" s="12" t="str">
        <f>Pivot!AF2081</f>
        <v>Sales Representative
Sales</v>
      </c>
      <c r="H2092" s="11"/>
      <c r="I2092" s="12" t="str">
        <f>Pivot!AG2081</f>
        <v>🏠 Richmond
Virginia</v>
      </c>
      <c r="J2092" s="11"/>
      <c r="K2092" s="13">
        <f>Pivot!AH2081</f>
        <v>58894</v>
      </c>
      <c r="L2092" s="11"/>
      <c r="M2092" s="12" t="str">
        <f>Pivot!AI2081</f>
        <v>▲ Active
20/05/2016 -</v>
      </c>
      <c r="N2092" s="178">
        <f>Pivot!AJ2081</f>
        <v>8</v>
      </c>
      <c r="O2092" s="179"/>
    </row>
    <row r="2093" spans="3:15" ht="30" customHeight="1" x14ac:dyDescent="0.25">
      <c r="C2093" s="10" t="str">
        <f>Pivot!AD2082</f>
        <v>00-30577994</v>
      </c>
      <c r="D2093" s="11"/>
      <c r="E2093" s="12" t="str">
        <f>Pivot!AE2082</f>
        <v>♂ Megan Hood
50 | High School</v>
      </c>
      <c r="F2093" s="11"/>
      <c r="G2093" s="12" t="str">
        <f>Pivot!AF2082</f>
        <v>IT Support Specialist
IT</v>
      </c>
      <c r="H2093" s="11"/>
      <c r="I2093" s="12" t="str">
        <f>Pivot!AG2082</f>
        <v>🏠 Grand Rapids
Michigan</v>
      </c>
      <c r="J2093" s="11"/>
      <c r="K2093" s="13">
        <f>Pivot!AH2082</f>
        <v>56301</v>
      </c>
      <c r="L2093" s="11"/>
      <c r="M2093" s="12" t="str">
        <f>Pivot!AI2082</f>
        <v>▲ Active
20/02/2021 -</v>
      </c>
      <c r="N2093" s="178">
        <f>Pivot!AJ2082</f>
        <v>3</v>
      </c>
      <c r="O2093" s="179"/>
    </row>
    <row r="2094" spans="3:15" ht="30" customHeight="1" x14ac:dyDescent="0.25">
      <c r="C2094" s="10" t="str">
        <f>Pivot!AD2083</f>
        <v>00-30589340</v>
      </c>
      <c r="D2094" s="11"/>
      <c r="E2094" s="12" t="str">
        <f>Pivot!AE2083</f>
        <v>♂ Casey Bush
38 | PhD</v>
      </c>
      <c r="F2094" s="11"/>
      <c r="G2094" s="12" t="str">
        <f>Pivot!AF2083</f>
        <v>Financial Analyst
Finance</v>
      </c>
      <c r="H2094" s="11"/>
      <c r="I2094" s="12" t="str">
        <f>Pivot!AG2083</f>
        <v>🏢 Rochester
New York</v>
      </c>
      <c r="J2094" s="11"/>
      <c r="K2094" s="13">
        <f>Pivot!AH2083</f>
        <v>95301</v>
      </c>
      <c r="L2094" s="11"/>
      <c r="M2094" s="12" t="str">
        <f>Pivot!AI2083</f>
        <v>▲ Active
10/06/2015 -</v>
      </c>
      <c r="N2094" s="178">
        <f>Pivot!AJ2083</f>
        <v>9</v>
      </c>
      <c r="O2094" s="179"/>
    </row>
    <row r="2095" spans="3:15" ht="30" customHeight="1" x14ac:dyDescent="0.25">
      <c r="C2095" s="10" t="str">
        <f>Pivot!AD2084</f>
        <v>00-30592253</v>
      </c>
      <c r="D2095" s="11"/>
      <c r="E2095" s="12" t="str">
        <f>Pivot!AE2084</f>
        <v>♀ Steven Green
48 | High School</v>
      </c>
      <c r="F2095" s="11"/>
      <c r="G2095" s="12" t="str">
        <f>Pivot!AF2084</f>
        <v>Inventory Specialist
Operations</v>
      </c>
      <c r="H2095" s="11"/>
      <c r="I2095" s="12" t="str">
        <f>Pivot!AG2084</f>
        <v>🏠 Philadelphia
Pennsylvania</v>
      </c>
      <c r="J2095" s="11"/>
      <c r="K2095" s="13">
        <f>Pivot!AH2084</f>
        <v>65356</v>
      </c>
      <c r="L2095" s="11"/>
      <c r="M2095" s="12" t="str">
        <f>Pivot!AI2084</f>
        <v>▲ Active
22/05/2023 -</v>
      </c>
      <c r="N2095" s="178">
        <f>Pivot!AJ2084</f>
        <v>1</v>
      </c>
      <c r="O2095" s="179"/>
    </row>
    <row r="2096" spans="3:15" ht="30" customHeight="1" x14ac:dyDescent="0.25">
      <c r="C2096" s="10" t="str">
        <f>Pivot!AD2085</f>
        <v>00-30601268</v>
      </c>
      <c r="D2096" s="11"/>
      <c r="E2096" s="12" t="str">
        <f>Pivot!AE2085</f>
        <v>♀ David Mayer
46 | High School</v>
      </c>
      <c r="F2096" s="11"/>
      <c r="G2096" s="12" t="str">
        <f>Pivot!AF2085</f>
        <v>IT Support Specialist
IT</v>
      </c>
      <c r="H2096" s="11"/>
      <c r="I2096" s="12" t="str">
        <f>Pivot!AG2085</f>
        <v>🏢 Rochester
New York</v>
      </c>
      <c r="J2096" s="11"/>
      <c r="K2096" s="13">
        <f>Pivot!AH2085</f>
        <v>61586</v>
      </c>
      <c r="L2096" s="11"/>
      <c r="M2096" s="12" t="str">
        <f>Pivot!AI2085</f>
        <v>▲ Active
11/03/2018 -</v>
      </c>
      <c r="N2096" s="178">
        <f>Pivot!AJ2085</f>
        <v>6</v>
      </c>
      <c r="O2096" s="179"/>
    </row>
    <row r="2097" spans="3:15" ht="30" customHeight="1" x14ac:dyDescent="0.25">
      <c r="C2097" s="10" t="str">
        <f>Pivot!AD2086</f>
        <v>00-30610994</v>
      </c>
      <c r="D2097" s="11"/>
      <c r="E2097" s="12" t="str">
        <f>Pivot!AE2086</f>
        <v>♀ Joseph Curtis
54 | Bachelor</v>
      </c>
      <c r="F2097" s="11"/>
      <c r="G2097" s="12" t="str">
        <f>Pivot!AF2086</f>
        <v>Marketing Coordinator
Marketing</v>
      </c>
      <c r="H2097" s="11"/>
      <c r="I2097" s="12" t="str">
        <f>Pivot!AG2086</f>
        <v>🏢 Rochester
New York</v>
      </c>
      <c r="J2097" s="11"/>
      <c r="K2097" s="13">
        <f>Pivot!AH2086</f>
        <v>61846</v>
      </c>
      <c r="L2097" s="11"/>
      <c r="M2097" s="12" t="str">
        <f>Pivot!AI2086</f>
        <v>▲ Active
11/11/2023 -</v>
      </c>
      <c r="N2097" s="178">
        <f>Pivot!AJ2086</f>
        <v>1</v>
      </c>
      <c r="O2097" s="179"/>
    </row>
    <row r="2098" spans="3:15" ht="30" customHeight="1" x14ac:dyDescent="0.25">
      <c r="C2098" s="10" t="str">
        <f>Pivot!AD2087</f>
        <v>00-30617314</v>
      </c>
      <c r="D2098" s="11"/>
      <c r="E2098" s="12" t="str">
        <f>Pivot!AE2087</f>
        <v>♀ Joshua Huffman
34 | Bachelor</v>
      </c>
      <c r="F2098" s="11"/>
      <c r="G2098" s="12" t="str">
        <f>Pivot!AF2087</f>
        <v>Support Specialist
Customer Service</v>
      </c>
      <c r="H2098" s="11"/>
      <c r="I2098" s="12" t="str">
        <f>Pivot!AG2087</f>
        <v>🏢 New York City
New York</v>
      </c>
      <c r="J2098" s="11"/>
      <c r="K2098" s="13">
        <f>Pivot!AH2087</f>
        <v>59701</v>
      </c>
      <c r="L2098" s="11"/>
      <c r="M2098" s="12" t="str">
        <f>Pivot!AI2087</f>
        <v>▲ Active
23/02/2015 -</v>
      </c>
      <c r="N2098" s="178">
        <f>Pivot!AJ2087</f>
        <v>9</v>
      </c>
      <c r="O2098" s="179"/>
    </row>
    <row r="2099" spans="3:15" ht="30" customHeight="1" x14ac:dyDescent="0.25">
      <c r="C2099" s="10" t="str">
        <f>Pivot!AD2088</f>
        <v>00-30625554</v>
      </c>
      <c r="D2099" s="11"/>
      <c r="E2099" s="12" t="str">
        <f>Pivot!AE2088</f>
        <v>♂ Richard Williamson
27 | High School</v>
      </c>
      <c r="F2099" s="11"/>
      <c r="G2099" s="12" t="str">
        <f>Pivot!AF2088</f>
        <v>Inventory Specialist
Operations</v>
      </c>
      <c r="H2099" s="11"/>
      <c r="I2099" s="12" t="str">
        <f>Pivot!AG2088</f>
        <v>🏠 Naperville
Illinois</v>
      </c>
      <c r="J2099" s="11"/>
      <c r="K2099" s="13">
        <f>Pivot!AH2088</f>
        <v>54085</v>
      </c>
      <c r="L2099" s="11"/>
      <c r="M2099" s="12" t="str">
        <f>Pivot!AI2088</f>
        <v>▲ Active
09/06/2015 -</v>
      </c>
      <c r="N2099" s="178">
        <f>Pivot!AJ2088</f>
        <v>9</v>
      </c>
      <c r="O2099" s="179"/>
    </row>
    <row r="2100" spans="3:15" ht="30" customHeight="1" x14ac:dyDescent="0.25">
      <c r="C2100" s="10" t="str">
        <f>Pivot!AD2089</f>
        <v>00-30630696</v>
      </c>
      <c r="D2100" s="11"/>
      <c r="E2100" s="12" t="str">
        <f>Pivot!AE2089</f>
        <v>♂ Amanda Stafford
41 | Bachelor</v>
      </c>
      <c r="F2100" s="11"/>
      <c r="G2100" s="12" t="str">
        <f>Pivot!AF2089</f>
        <v>Content Creator
Marketing</v>
      </c>
      <c r="H2100" s="11"/>
      <c r="I2100" s="12" t="str">
        <f>Pivot!AG2089</f>
        <v>🏢 New York City
New York</v>
      </c>
      <c r="J2100" s="11"/>
      <c r="K2100" s="13">
        <f>Pivot!AH2089</f>
        <v>71899</v>
      </c>
      <c r="L2100" s="11"/>
      <c r="M2100" s="12" t="str">
        <f>Pivot!AI2089</f>
        <v>▲ Active
13/11/2019 -</v>
      </c>
      <c r="N2100" s="178">
        <f>Pivot!AJ2089</f>
        <v>5</v>
      </c>
      <c r="O2100" s="179"/>
    </row>
    <row r="2101" spans="3:15" ht="30" customHeight="1" x14ac:dyDescent="0.25">
      <c r="C2101" s="10" t="str">
        <f>Pivot!AD2090</f>
        <v>00-30633166</v>
      </c>
      <c r="D2101" s="11"/>
      <c r="E2101" s="12" t="str">
        <f>Pivot!AE2090</f>
        <v>♀ Jeffrey Harris
33 | Bachelor</v>
      </c>
      <c r="F2101" s="11"/>
      <c r="G2101" s="12" t="str">
        <f>Pivot!AF2090</f>
        <v>Inventory Specialist
Operations</v>
      </c>
      <c r="H2101" s="11"/>
      <c r="I2101" s="12" t="str">
        <f>Pivot!AG2090</f>
        <v>🏢 Buffalo
New York</v>
      </c>
      <c r="J2101" s="11"/>
      <c r="K2101" s="13">
        <f>Pivot!AH2090</f>
        <v>57125</v>
      </c>
      <c r="L2101" s="11"/>
      <c r="M2101" s="12" t="str">
        <f>Pivot!AI2090</f>
        <v>▲ Active
02/12/2018 -</v>
      </c>
      <c r="N2101" s="178">
        <f>Pivot!AJ2090</f>
        <v>6</v>
      </c>
      <c r="O2101" s="179"/>
    </row>
    <row r="2102" spans="3:15" ht="30" customHeight="1" x14ac:dyDescent="0.25">
      <c r="C2102" s="10" t="str">
        <f>Pivot!AD2091</f>
        <v>00-30636590</v>
      </c>
      <c r="D2102" s="11"/>
      <c r="E2102" s="12" t="str">
        <f>Pivot!AE2091</f>
        <v>♀ Michael Martin
50 | High School</v>
      </c>
      <c r="F2102" s="11"/>
      <c r="G2102" s="12" t="str">
        <f>Pivot!AF2091</f>
        <v>Support Specialist
Customer Service</v>
      </c>
      <c r="H2102" s="11"/>
      <c r="I2102" s="12" t="str">
        <f>Pivot!AG2091</f>
        <v>🏢 New York City
New York</v>
      </c>
      <c r="J2102" s="11"/>
      <c r="K2102" s="13">
        <f>Pivot!AH2091</f>
        <v>59233</v>
      </c>
      <c r="L2102" s="11"/>
      <c r="M2102" s="12" t="str">
        <f>Pivot!AI2091</f>
        <v>▲ Active
14/12/2015 -</v>
      </c>
      <c r="N2102" s="178">
        <f>Pivot!AJ2091</f>
        <v>9</v>
      </c>
      <c r="O2102" s="179"/>
    </row>
    <row r="2103" spans="3:15" ht="30" customHeight="1" x14ac:dyDescent="0.25">
      <c r="C2103" s="10" t="str">
        <f>Pivot!AD2092</f>
        <v>00-30641306</v>
      </c>
      <c r="D2103" s="11"/>
      <c r="E2103" s="12" t="str">
        <f>Pivot!AE2092</f>
        <v>♀ Margaret Gardner
42 | Bachelor</v>
      </c>
      <c r="F2103" s="11"/>
      <c r="G2103" s="12" t="str">
        <f>Pivot!AF2092</f>
        <v>Operations Analyst
Operations</v>
      </c>
      <c r="H2103" s="11"/>
      <c r="I2103" s="12" t="str">
        <f>Pivot!AG2092</f>
        <v>🏠 Greensboro
North Carolina</v>
      </c>
      <c r="J2103" s="11"/>
      <c r="K2103" s="13">
        <f>Pivot!AH2092</f>
        <v>61649</v>
      </c>
      <c r="L2103" s="11"/>
      <c r="M2103" s="12" t="str">
        <f>Pivot!AI2092</f>
        <v>▲ Active
25/09/2024 -</v>
      </c>
      <c r="N2103" s="178">
        <f>Pivot!AJ2092</f>
        <v>0</v>
      </c>
      <c r="O2103" s="179"/>
    </row>
    <row r="2104" spans="3:15" ht="30" customHeight="1" x14ac:dyDescent="0.25">
      <c r="C2104" s="10" t="str">
        <f>Pivot!AD2093</f>
        <v>00-30658164</v>
      </c>
      <c r="D2104" s="11"/>
      <c r="E2104" s="12" t="str">
        <f>Pivot!AE2093</f>
        <v>♂ Javier White
24 | Bachelor</v>
      </c>
      <c r="F2104" s="11"/>
      <c r="G2104" s="12" t="str">
        <f>Pivot!AF2093</f>
        <v>Customer Service Representative
Customer Service</v>
      </c>
      <c r="H2104" s="11"/>
      <c r="I2104" s="12" t="str">
        <f>Pivot!AG2093</f>
        <v>🏠 Allentown
Pennsylvania</v>
      </c>
      <c r="J2104" s="11"/>
      <c r="K2104" s="13">
        <f>Pivot!AH2093</f>
        <v>70108</v>
      </c>
      <c r="L2104" s="11"/>
      <c r="M2104" s="12" t="str">
        <f>Pivot!AI2093</f>
        <v>▲ Active
10/05/2023 -</v>
      </c>
      <c r="N2104" s="178">
        <f>Pivot!AJ2093</f>
        <v>1</v>
      </c>
      <c r="O2104" s="179"/>
    </row>
    <row r="2105" spans="3:15" ht="30" customHeight="1" x14ac:dyDescent="0.25">
      <c r="C2105" s="10" t="str">
        <f>Pivot!AD2094</f>
        <v>00-30664729</v>
      </c>
      <c r="D2105" s="11"/>
      <c r="E2105" s="12" t="str">
        <f>Pivot!AE2094</f>
        <v>♂ Randall Hall
58 | High School</v>
      </c>
      <c r="F2105" s="11"/>
      <c r="G2105" s="12" t="str">
        <f>Pivot!AF2094</f>
        <v>Inventory Specialist
Operations</v>
      </c>
      <c r="H2105" s="11"/>
      <c r="I2105" s="12" t="str">
        <f>Pivot!AG2094</f>
        <v>🏠 Naperville
Illinois</v>
      </c>
      <c r="J2105" s="11"/>
      <c r="K2105" s="13">
        <f>Pivot!AH2094</f>
        <v>63450</v>
      </c>
      <c r="L2105" s="11"/>
      <c r="M2105" s="12" t="str">
        <f>Pivot!AI2094</f>
        <v>▲ Active
24/11/2023 -</v>
      </c>
      <c r="N2105" s="178">
        <f>Pivot!AJ2094</f>
        <v>1</v>
      </c>
      <c r="O2105" s="179"/>
    </row>
    <row r="2106" spans="3:15" ht="30" customHeight="1" x14ac:dyDescent="0.25">
      <c r="C2106" s="10" t="str">
        <f>Pivot!AD2095</f>
        <v>00-30665654</v>
      </c>
      <c r="D2106" s="11"/>
      <c r="E2106" s="12" t="str">
        <f>Pivot!AE2095</f>
        <v>♀ Barbara Parks
44 | Bachelor</v>
      </c>
      <c r="F2106" s="11"/>
      <c r="G2106" s="12" t="str">
        <f>Pivot!AF2095</f>
        <v>Sales Representative
Sales</v>
      </c>
      <c r="H2106" s="11"/>
      <c r="I2106" s="12" t="str">
        <f>Pivot!AG2095</f>
        <v>🏢 New York City
New York</v>
      </c>
      <c r="J2106" s="11"/>
      <c r="K2106" s="13">
        <f>Pivot!AH2095</f>
        <v>69216</v>
      </c>
      <c r="L2106" s="11"/>
      <c r="M2106" s="12" t="str">
        <f>Pivot!AI2095</f>
        <v>▼ Terminated
28/02/2020 - 26/08/2020</v>
      </c>
      <c r="N2106" s="178">
        <f>Pivot!AJ2095</f>
        <v>0</v>
      </c>
      <c r="O2106" s="179"/>
    </row>
    <row r="2107" spans="3:15" ht="30" customHeight="1" x14ac:dyDescent="0.25">
      <c r="C2107" s="10" t="str">
        <f>Pivot!AD2096</f>
        <v>00-30668431</v>
      </c>
      <c r="D2107" s="11"/>
      <c r="E2107" s="12" t="str">
        <f>Pivot!AE2096</f>
        <v>♀ William Wilson
34 | Bachelor</v>
      </c>
      <c r="F2107" s="11"/>
      <c r="G2107" s="12" t="str">
        <f>Pivot!AF2096</f>
        <v>Sales Representative
Sales</v>
      </c>
      <c r="H2107" s="11"/>
      <c r="I2107" s="12" t="str">
        <f>Pivot!AG2096</f>
        <v>🏢 New York City
New York</v>
      </c>
      <c r="J2107" s="11"/>
      <c r="K2107" s="13">
        <f>Pivot!AH2096</f>
        <v>60030</v>
      </c>
      <c r="L2107" s="11"/>
      <c r="M2107" s="12" t="str">
        <f>Pivot!AI2096</f>
        <v>▲ Active
11/11/2022 -</v>
      </c>
      <c r="N2107" s="178">
        <f>Pivot!AJ2096</f>
        <v>2</v>
      </c>
      <c r="O2107" s="179"/>
    </row>
    <row r="2108" spans="3:15" ht="30" customHeight="1" x14ac:dyDescent="0.25">
      <c r="C2108" s="10" t="str">
        <f>Pivot!AD2097</f>
        <v>00-30679969</v>
      </c>
      <c r="D2108" s="11"/>
      <c r="E2108" s="12" t="str">
        <f>Pivot!AE2097</f>
        <v>♀ Regina Olson
40 | Bachelor</v>
      </c>
      <c r="F2108" s="11"/>
      <c r="G2108" s="12" t="str">
        <f>Pivot!AF2097</f>
        <v>Marketing Coordinator
Marketing</v>
      </c>
      <c r="H2108" s="11"/>
      <c r="I2108" s="12" t="str">
        <f>Pivot!AG2097</f>
        <v>🏠 Charlotte
North Carolina</v>
      </c>
      <c r="J2108" s="11"/>
      <c r="K2108" s="13">
        <f>Pivot!AH2097</f>
        <v>71661</v>
      </c>
      <c r="L2108" s="11"/>
      <c r="M2108" s="12" t="str">
        <f>Pivot!AI2097</f>
        <v>▲ Active
30/03/2017 -</v>
      </c>
      <c r="N2108" s="178">
        <f>Pivot!AJ2097</f>
        <v>7</v>
      </c>
      <c r="O2108" s="179"/>
    </row>
    <row r="2109" spans="3:15" ht="30" customHeight="1" x14ac:dyDescent="0.25">
      <c r="C2109" s="10" t="str">
        <f>Pivot!AD2098</f>
        <v>00-30688043</v>
      </c>
      <c r="D2109" s="11"/>
      <c r="E2109" s="12" t="str">
        <f>Pivot!AE2098</f>
        <v>♀ William Hernandez
42 | Bachelor</v>
      </c>
      <c r="F2109" s="11"/>
      <c r="G2109" s="12" t="str">
        <f>Pivot!AF2098</f>
        <v>Inventory Specialist
Operations</v>
      </c>
      <c r="H2109" s="11"/>
      <c r="I2109" s="12" t="str">
        <f>Pivot!AG2098</f>
        <v>🏠 Morgantown
West Virginia</v>
      </c>
      <c r="J2109" s="11"/>
      <c r="K2109" s="13">
        <f>Pivot!AH2098</f>
        <v>54023</v>
      </c>
      <c r="L2109" s="11"/>
      <c r="M2109" s="12" t="str">
        <f>Pivot!AI2098</f>
        <v>▲ Active
03/12/2022 -</v>
      </c>
      <c r="N2109" s="178">
        <f>Pivot!AJ2098</f>
        <v>2</v>
      </c>
      <c r="O2109" s="179"/>
    </row>
    <row r="2110" spans="3:15" ht="30" customHeight="1" x14ac:dyDescent="0.25">
      <c r="C2110" s="10" t="str">
        <f>Pivot!AD2099</f>
        <v>00-30699187</v>
      </c>
      <c r="D2110" s="11"/>
      <c r="E2110" s="12" t="str">
        <f>Pivot!AE2099</f>
        <v>♂ Jade Collins
53 | Bachelor</v>
      </c>
      <c r="F2110" s="11"/>
      <c r="G2110" s="12" t="str">
        <f>Pivot!AF2099</f>
        <v>Logistics Coordinator
Operations</v>
      </c>
      <c r="H2110" s="11"/>
      <c r="I2110" s="12" t="str">
        <f>Pivot!AG2099</f>
        <v>🏢 New York City
New York</v>
      </c>
      <c r="J2110" s="11"/>
      <c r="K2110" s="13">
        <f>Pivot!AH2099</f>
        <v>73636</v>
      </c>
      <c r="L2110" s="11"/>
      <c r="M2110" s="12" t="str">
        <f>Pivot!AI2099</f>
        <v>▼ Terminated
15/02/2018 - 14/08/2018</v>
      </c>
      <c r="N2110" s="178">
        <f>Pivot!AJ2099</f>
        <v>0</v>
      </c>
      <c r="O2110" s="179"/>
    </row>
    <row r="2111" spans="3:15" ht="30" customHeight="1" x14ac:dyDescent="0.25">
      <c r="C2111" s="10" t="str">
        <f>Pivot!AD2100</f>
        <v>00-30707513</v>
      </c>
      <c r="D2111" s="11"/>
      <c r="E2111" s="12" t="str">
        <f>Pivot!AE2100</f>
        <v>♂ Jason Hoffman
46 | High School</v>
      </c>
      <c r="F2111" s="11"/>
      <c r="G2111" s="12" t="str">
        <f>Pivot!AF2100</f>
        <v>IT Support Specialist
IT</v>
      </c>
      <c r="H2111" s="11"/>
      <c r="I2111" s="12" t="str">
        <f>Pivot!AG2100</f>
        <v>🏢 Buffalo
New York</v>
      </c>
      <c r="J2111" s="11"/>
      <c r="K2111" s="13">
        <f>Pivot!AH2100</f>
        <v>67020</v>
      </c>
      <c r="L2111" s="11"/>
      <c r="M2111" s="12" t="str">
        <f>Pivot!AI2100</f>
        <v>▲ Active
09/10/2022 -</v>
      </c>
      <c r="N2111" s="178">
        <f>Pivot!AJ2100</f>
        <v>2</v>
      </c>
      <c r="O2111" s="179"/>
    </row>
    <row r="2112" spans="3:15" ht="30" customHeight="1" x14ac:dyDescent="0.25">
      <c r="C2112" s="10" t="str">
        <f>Pivot!AD2101</f>
        <v>00-30739712</v>
      </c>
      <c r="D2112" s="11"/>
      <c r="E2112" s="12" t="str">
        <f>Pivot!AE2101</f>
        <v>♂ Renee Smith
43 | High School</v>
      </c>
      <c r="F2112" s="11"/>
      <c r="G2112" s="12" t="str">
        <f>Pivot!AF2101</f>
        <v>Support Specialist
Customer Service</v>
      </c>
      <c r="H2112" s="11"/>
      <c r="I2112" s="12" t="str">
        <f>Pivot!AG2101</f>
        <v>🏢 New York City
New York</v>
      </c>
      <c r="J2112" s="11"/>
      <c r="K2112" s="13">
        <f>Pivot!AH2101</f>
        <v>61422</v>
      </c>
      <c r="L2112" s="11"/>
      <c r="M2112" s="12" t="str">
        <f>Pivot!AI2101</f>
        <v>▼ Terminated
25/02/2023 - 22/11/2023</v>
      </c>
      <c r="N2112" s="178">
        <f>Pivot!AJ2101</f>
        <v>0</v>
      </c>
      <c r="O2112" s="179"/>
    </row>
    <row r="2113" spans="3:15" ht="30" customHeight="1" x14ac:dyDescent="0.25">
      <c r="C2113" s="10" t="str">
        <f>Pivot!AD2102</f>
        <v>00-30743797</v>
      </c>
      <c r="D2113" s="11"/>
      <c r="E2113" s="12" t="str">
        <f>Pivot!AE2102</f>
        <v>♀ Tonya Roman
53 | Bachelor</v>
      </c>
      <c r="F2113" s="11"/>
      <c r="G2113" s="12" t="str">
        <f>Pivot!AF2102</f>
        <v>Customer Service Representative
Customer Service</v>
      </c>
      <c r="H2113" s="11"/>
      <c r="I2113" s="12" t="str">
        <f>Pivot!AG2102</f>
        <v>🏠 Grand Rapids
Michigan</v>
      </c>
      <c r="J2113" s="11"/>
      <c r="K2113" s="13">
        <f>Pivot!AH2102</f>
        <v>63278</v>
      </c>
      <c r="L2113" s="11"/>
      <c r="M2113" s="12" t="str">
        <f>Pivot!AI2102</f>
        <v>▼ Terminated
24/07/2018 - 20/01/2019</v>
      </c>
      <c r="N2113" s="178">
        <f>Pivot!AJ2102</f>
        <v>0</v>
      </c>
      <c r="O2113" s="179"/>
    </row>
    <row r="2114" spans="3:15" ht="30" customHeight="1" x14ac:dyDescent="0.25">
      <c r="C2114" s="10" t="str">
        <f>Pivot!AD2103</f>
        <v>00-30744991</v>
      </c>
      <c r="D2114" s="11"/>
      <c r="E2114" s="12" t="str">
        <f>Pivot!AE2103</f>
        <v>♂ Derek Santiago
44 | Bachelor</v>
      </c>
      <c r="F2114" s="11"/>
      <c r="G2114" s="12" t="str">
        <f>Pivot!AF2103</f>
        <v>IT Support Specialist
IT</v>
      </c>
      <c r="H2114" s="11"/>
      <c r="I2114" s="12" t="str">
        <f>Pivot!AG2103</f>
        <v>🏢 Rochester
New York</v>
      </c>
      <c r="J2114" s="11"/>
      <c r="K2114" s="13">
        <f>Pivot!AH2103</f>
        <v>62098</v>
      </c>
      <c r="L2114" s="11"/>
      <c r="M2114" s="12" t="str">
        <f>Pivot!AI2103</f>
        <v>▲ Active
30/06/2023 -</v>
      </c>
      <c r="N2114" s="178">
        <f>Pivot!AJ2103</f>
        <v>1</v>
      </c>
      <c r="O2114" s="179"/>
    </row>
    <row r="2115" spans="3:15" ht="30" customHeight="1" x14ac:dyDescent="0.25">
      <c r="C2115" s="10" t="str">
        <f>Pivot!AD2104</f>
        <v>00-30746464</v>
      </c>
      <c r="D2115" s="11"/>
      <c r="E2115" s="12" t="str">
        <f>Pivot!AE2104</f>
        <v>♀ Caroline Ray
31 | High School</v>
      </c>
      <c r="F2115" s="11"/>
      <c r="G2115" s="12" t="str">
        <f>Pivot!AF2104</f>
        <v>Help Desk Technician
Customer Service</v>
      </c>
      <c r="H2115" s="11"/>
      <c r="I2115" s="12" t="str">
        <f>Pivot!AG2104</f>
        <v>🏢 Buffalo
New York</v>
      </c>
      <c r="J2115" s="11"/>
      <c r="K2115" s="13">
        <f>Pivot!AH2104</f>
        <v>65430</v>
      </c>
      <c r="L2115" s="11"/>
      <c r="M2115" s="12" t="str">
        <f>Pivot!AI2104</f>
        <v>▲ Active
04/07/2020 -</v>
      </c>
      <c r="N2115" s="178">
        <f>Pivot!AJ2104</f>
        <v>4</v>
      </c>
      <c r="O2115" s="179"/>
    </row>
    <row r="2116" spans="3:15" ht="30" customHeight="1" x14ac:dyDescent="0.25">
      <c r="C2116" s="10" t="str">
        <f>Pivot!AD2105</f>
        <v>00-30749745</v>
      </c>
      <c r="D2116" s="11"/>
      <c r="E2116" s="12" t="str">
        <f>Pivot!AE2105</f>
        <v>♀ Zachary Hart
45 | Bachelor</v>
      </c>
      <c r="F2116" s="11"/>
      <c r="G2116" s="12" t="str">
        <f>Pivot!AF2105</f>
        <v>HR Assistant
HR</v>
      </c>
      <c r="H2116" s="11"/>
      <c r="I2116" s="12" t="str">
        <f>Pivot!AG2105</f>
        <v>🏢 Buffalo
New York</v>
      </c>
      <c r="J2116" s="11"/>
      <c r="K2116" s="13">
        <f>Pivot!AH2105</f>
        <v>62488</v>
      </c>
      <c r="L2116" s="11"/>
      <c r="M2116" s="12" t="str">
        <f>Pivot!AI2105</f>
        <v>▲ Active
12/07/2018 -</v>
      </c>
      <c r="N2116" s="178">
        <f>Pivot!AJ2105</f>
        <v>6</v>
      </c>
      <c r="O2116" s="179"/>
    </row>
    <row r="2117" spans="3:15" ht="30" customHeight="1" x14ac:dyDescent="0.25">
      <c r="C2117" s="10" t="str">
        <f>Pivot!AD2106</f>
        <v>00-30753916</v>
      </c>
      <c r="D2117" s="11"/>
      <c r="E2117" s="12" t="str">
        <f>Pivot!AE2106</f>
        <v>♂ Autumn Hurley
36 | Bachelor</v>
      </c>
      <c r="F2117" s="11"/>
      <c r="G2117" s="12" t="str">
        <f>Pivot!AF2106</f>
        <v>Logistics Coordinator
Operations</v>
      </c>
      <c r="H2117" s="11"/>
      <c r="I2117" s="12" t="str">
        <f>Pivot!AG2106</f>
        <v>🏠 Grand Rapids
Michigan</v>
      </c>
      <c r="J2117" s="11"/>
      <c r="K2117" s="13">
        <f>Pivot!AH2106</f>
        <v>65800</v>
      </c>
      <c r="L2117" s="11"/>
      <c r="M2117" s="12" t="str">
        <f>Pivot!AI2106</f>
        <v>▲ Active
20/01/2016 -</v>
      </c>
      <c r="N2117" s="178">
        <f>Pivot!AJ2106</f>
        <v>9</v>
      </c>
      <c r="O2117" s="179"/>
    </row>
    <row r="2118" spans="3:15" ht="30" customHeight="1" x14ac:dyDescent="0.25">
      <c r="C2118" s="10" t="str">
        <f>Pivot!AD2107</f>
        <v>00-30759612</v>
      </c>
      <c r="D2118" s="11"/>
      <c r="E2118" s="12" t="str">
        <f>Pivot!AE2107</f>
        <v>♀ Nicholas Hahn
35 | Bachelor</v>
      </c>
      <c r="F2118" s="11"/>
      <c r="G2118" s="12" t="str">
        <f>Pivot!AF2107</f>
        <v>Operations Analyst
Operations</v>
      </c>
      <c r="H2118" s="11"/>
      <c r="I2118" s="12" t="str">
        <f>Pivot!AG2107</f>
        <v>🏠 Allentown
Pennsylvania</v>
      </c>
      <c r="J2118" s="11"/>
      <c r="K2118" s="13">
        <f>Pivot!AH2107</f>
        <v>75704</v>
      </c>
      <c r="L2118" s="11"/>
      <c r="M2118" s="12" t="str">
        <f>Pivot!AI2107</f>
        <v>▲ Active
18/09/2020 -</v>
      </c>
      <c r="N2118" s="178">
        <f>Pivot!AJ2107</f>
        <v>4</v>
      </c>
      <c r="O2118" s="179"/>
    </row>
    <row r="2119" spans="3:15" ht="30" customHeight="1" x14ac:dyDescent="0.25">
      <c r="C2119" s="10" t="str">
        <f>Pivot!AD2108</f>
        <v>00-30761643</v>
      </c>
      <c r="D2119" s="11"/>
      <c r="E2119" s="12" t="str">
        <f>Pivot!AE2108</f>
        <v>♀ Carolyn Nguyen
57 | Bachelor</v>
      </c>
      <c r="F2119" s="11"/>
      <c r="G2119" s="12" t="str">
        <f>Pivot!AF2108</f>
        <v>Inventory Specialist
Operations</v>
      </c>
      <c r="H2119" s="11"/>
      <c r="I2119" s="12" t="str">
        <f>Pivot!AG2108</f>
        <v>🏢 Rochester
New York</v>
      </c>
      <c r="J2119" s="11"/>
      <c r="K2119" s="13">
        <f>Pivot!AH2108</f>
        <v>64989</v>
      </c>
      <c r="L2119" s="11"/>
      <c r="M2119" s="12" t="str">
        <f>Pivot!AI2108</f>
        <v>▲ Active
07/02/2024 -</v>
      </c>
      <c r="N2119" s="178">
        <f>Pivot!AJ2108</f>
        <v>0</v>
      </c>
      <c r="O2119" s="179"/>
    </row>
    <row r="2120" spans="3:15" ht="30" customHeight="1" x14ac:dyDescent="0.25">
      <c r="C2120" s="10" t="str">
        <f>Pivot!AD2109</f>
        <v>00-30766900</v>
      </c>
      <c r="D2120" s="11"/>
      <c r="E2120" s="12" t="str">
        <f>Pivot!AE2109</f>
        <v>♂ Kenneth Bates
37 | High School</v>
      </c>
      <c r="F2120" s="11"/>
      <c r="G2120" s="12" t="str">
        <f>Pivot!AF2109</f>
        <v>IT Support Specialist
IT</v>
      </c>
      <c r="H2120" s="11"/>
      <c r="I2120" s="12" t="str">
        <f>Pivot!AG2109</f>
        <v>🏢 Buffalo
New York</v>
      </c>
      <c r="J2120" s="11"/>
      <c r="K2120" s="13">
        <f>Pivot!AH2109</f>
        <v>64232</v>
      </c>
      <c r="L2120" s="11"/>
      <c r="M2120" s="12" t="str">
        <f>Pivot!AI2109</f>
        <v>▲ Active
10/12/2017 -</v>
      </c>
      <c r="N2120" s="178">
        <f>Pivot!AJ2109</f>
        <v>7</v>
      </c>
      <c r="O2120" s="179"/>
    </row>
    <row r="2121" spans="3:15" ht="30" customHeight="1" x14ac:dyDescent="0.25">
      <c r="C2121" s="10" t="str">
        <f>Pivot!AD2110</f>
        <v>00-30767532</v>
      </c>
      <c r="D2121" s="11"/>
      <c r="E2121" s="12" t="str">
        <f>Pivot!AE2110</f>
        <v>♂ Alyssa Mcintyre
36 | Bachelor</v>
      </c>
      <c r="F2121" s="11"/>
      <c r="G2121" s="12" t="str">
        <f>Pivot!AF2110</f>
        <v>Accountant
Finance</v>
      </c>
      <c r="H2121" s="11"/>
      <c r="I2121" s="12" t="str">
        <f>Pivot!AG2110</f>
        <v>🏠 Detroit
Michigan</v>
      </c>
      <c r="J2121" s="11"/>
      <c r="K2121" s="13">
        <f>Pivot!AH2110</f>
        <v>84689</v>
      </c>
      <c r="L2121" s="11"/>
      <c r="M2121" s="12" t="str">
        <f>Pivot!AI2110</f>
        <v>▼ Terminated
19/11/2022 - 18/05/2023</v>
      </c>
      <c r="N2121" s="178">
        <f>Pivot!AJ2110</f>
        <v>0</v>
      </c>
      <c r="O2121" s="179"/>
    </row>
    <row r="2122" spans="3:15" ht="30" customHeight="1" x14ac:dyDescent="0.25">
      <c r="C2122" s="10" t="str">
        <f>Pivot!AD2111</f>
        <v>00-30771252</v>
      </c>
      <c r="D2122" s="11"/>
      <c r="E2122" s="12" t="str">
        <f>Pivot!AE2111</f>
        <v>♀ Adam Williams
44 | Bachelor</v>
      </c>
      <c r="F2122" s="11"/>
      <c r="G2122" s="12" t="str">
        <f>Pivot!AF2111</f>
        <v>Software Developer
IT</v>
      </c>
      <c r="H2122" s="11"/>
      <c r="I2122" s="12" t="str">
        <f>Pivot!AG2111</f>
        <v>🏢 Rochester
New York</v>
      </c>
      <c r="J2122" s="11"/>
      <c r="K2122" s="13">
        <f>Pivot!AH2111</f>
        <v>83908</v>
      </c>
      <c r="L2122" s="11"/>
      <c r="M2122" s="12" t="str">
        <f>Pivot!AI2111</f>
        <v>▲ Active
24/02/2024 -</v>
      </c>
      <c r="N2122" s="178">
        <f>Pivot!AJ2111</f>
        <v>0</v>
      </c>
      <c r="O2122" s="179"/>
    </row>
    <row r="2123" spans="3:15" ht="30" customHeight="1" x14ac:dyDescent="0.25">
      <c r="C2123" s="10" t="str">
        <f>Pivot!AD2112</f>
        <v>00-30772136</v>
      </c>
      <c r="D2123" s="11"/>
      <c r="E2123" s="12" t="str">
        <f>Pivot!AE2112</f>
        <v>♂ Jonathan Gallagher
38 | Bachelor</v>
      </c>
      <c r="F2123" s="11"/>
      <c r="G2123" s="12" t="str">
        <f>Pivot!AF2112</f>
        <v>Content Creator
Marketing</v>
      </c>
      <c r="H2123" s="11"/>
      <c r="I2123" s="12" t="str">
        <f>Pivot!AG2112</f>
        <v>🏢 Buffalo
New York</v>
      </c>
      <c r="J2123" s="11"/>
      <c r="K2123" s="13">
        <f>Pivot!AH2112</f>
        <v>59592</v>
      </c>
      <c r="L2123" s="11"/>
      <c r="M2123" s="12" t="str">
        <f>Pivot!AI2112</f>
        <v>▲ Active
16/11/2018 -</v>
      </c>
      <c r="N2123" s="178">
        <f>Pivot!AJ2112</f>
        <v>6</v>
      </c>
      <c r="O2123" s="179"/>
    </row>
    <row r="2124" spans="3:15" ht="30" customHeight="1" x14ac:dyDescent="0.25">
      <c r="C2124" s="10" t="str">
        <f>Pivot!AD2113</f>
        <v>00-30772573</v>
      </c>
      <c r="D2124" s="11"/>
      <c r="E2124" s="12" t="str">
        <f>Pivot!AE2113</f>
        <v>♀ Alyssa Parsons
58 | Master</v>
      </c>
      <c r="F2124" s="11"/>
      <c r="G2124" s="12" t="str">
        <f>Pivot!AF2113</f>
        <v>Software Developer
IT</v>
      </c>
      <c r="H2124" s="11"/>
      <c r="I2124" s="12" t="str">
        <f>Pivot!AG2113</f>
        <v>🏠 Allentown
Pennsylvania</v>
      </c>
      <c r="J2124" s="11"/>
      <c r="K2124" s="13">
        <f>Pivot!AH2113</f>
        <v>103925</v>
      </c>
      <c r="L2124" s="11"/>
      <c r="M2124" s="12" t="str">
        <f>Pivot!AI2113</f>
        <v>▲ Active
12/12/2023 -</v>
      </c>
      <c r="N2124" s="178">
        <f>Pivot!AJ2113</f>
        <v>1</v>
      </c>
      <c r="O2124" s="179"/>
    </row>
    <row r="2125" spans="3:15" ht="30" customHeight="1" x14ac:dyDescent="0.25">
      <c r="C2125" s="10" t="str">
        <f>Pivot!AD2114</f>
        <v>00-30773615</v>
      </c>
      <c r="D2125" s="11"/>
      <c r="E2125" s="12" t="str">
        <f>Pivot!AE2114</f>
        <v>♂ Jessica Cowan
31 | Bachelor</v>
      </c>
      <c r="F2125" s="11"/>
      <c r="G2125" s="12" t="str">
        <f>Pivot!AF2114</f>
        <v>Operations Analyst
Operations</v>
      </c>
      <c r="H2125" s="11"/>
      <c r="I2125" s="12" t="str">
        <f>Pivot!AG2114</f>
        <v>🏠 Charleston
West Virginia</v>
      </c>
      <c r="J2125" s="11"/>
      <c r="K2125" s="13">
        <f>Pivot!AH2114</f>
        <v>80516</v>
      </c>
      <c r="L2125" s="11"/>
      <c r="M2125" s="12" t="str">
        <f>Pivot!AI2114</f>
        <v>▲ Active
28/09/2018 -</v>
      </c>
      <c r="N2125" s="178">
        <f>Pivot!AJ2114</f>
        <v>6</v>
      </c>
      <c r="O2125" s="179"/>
    </row>
    <row r="2126" spans="3:15" ht="30" customHeight="1" x14ac:dyDescent="0.25">
      <c r="C2126" s="10" t="str">
        <f>Pivot!AD2115</f>
        <v>00-30777669</v>
      </c>
      <c r="D2126" s="11"/>
      <c r="E2126" s="12" t="str">
        <f>Pivot!AE2115</f>
        <v>♂ Christine Becker
38 | High School</v>
      </c>
      <c r="F2126" s="11"/>
      <c r="G2126" s="12" t="str">
        <f>Pivot!AF2115</f>
        <v>Support Specialist
Customer Service</v>
      </c>
      <c r="H2126" s="11"/>
      <c r="I2126" s="12" t="str">
        <f>Pivot!AG2115</f>
        <v>🏢 New York City
New York</v>
      </c>
      <c r="J2126" s="11"/>
      <c r="K2126" s="13">
        <f>Pivot!AH2115</f>
        <v>58716</v>
      </c>
      <c r="L2126" s="11"/>
      <c r="M2126" s="12" t="str">
        <f>Pivot!AI2115</f>
        <v>▲ Active
06/06/2015 -</v>
      </c>
      <c r="N2126" s="178">
        <f>Pivot!AJ2115</f>
        <v>9</v>
      </c>
      <c r="O2126" s="179"/>
    </row>
    <row r="2127" spans="3:15" ht="30" customHeight="1" x14ac:dyDescent="0.25">
      <c r="C2127" s="10" t="str">
        <f>Pivot!AD2116</f>
        <v>00-30801601</v>
      </c>
      <c r="D2127" s="11"/>
      <c r="E2127" s="12" t="str">
        <f>Pivot!AE2116</f>
        <v>♂ Kimberly Joseph
21 | High School</v>
      </c>
      <c r="F2127" s="11"/>
      <c r="G2127" s="12" t="str">
        <f>Pivot!AF2116</f>
        <v>Inventory Specialist
Operations</v>
      </c>
      <c r="H2127" s="11"/>
      <c r="I2127" s="12" t="str">
        <f>Pivot!AG2116</f>
        <v>🏠 Pittsburgh
Pennsylvania</v>
      </c>
      <c r="J2127" s="11"/>
      <c r="K2127" s="13">
        <f>Pivot!AH2116</f>
        <v>55771</v>
      </c>
      <c r="L2127" s="11"/>
      <c r="M2127" s="12" t="str">
        <f>Pivot!AI2116</f>
        <v>▲ Active
23/11/2020 -</v>
      </c>
      <c r="N2127" s="178">
        <f>Pivot!AJ2116</f>
        <v>4</v>
      </c>
      <c r="O2127" s="179"/>
    </row>
    <row r="2128" spans="3:15" ht="30" customHeight="1" x14ac:dyDescent="0.25">
      <c r="C2128" s="10" t="str">
        <f>Pivot!AD2117</f>
        <v>00-30803857</v>
      </c>
      <c r="D2128" s="11"/>
      <c r="E2128" s="12" t="str">
        <f>Pivot!AE2117</f>
        <v>♀ Sabrina Ward
30 | High School</v>
      </c>
      <c r="F2128" s="11"/>
      <c r="G2128" s="12" t="str">
        <f>Pivot!AF2117</f>
        <v>Customer Service Representative
Customer Service</v>
      </c>
      <c r="H2128" s="11"/>
      <c r="I2128" s="12" t="str">
        <f>Pivot!AG2117</f>
        <v>🏢 Buffalo
New York</v>
      </c>
      <c r="J2128" s="11"/>
      <c r="K2128" s="13">
        <f>Pivot!AH2117</f>
        <v>55781</v>
      </c>
      <c r="L2128" s="11"/>
      <c r="M2128" s="12" t="str">
        <f>Pivot!AI2117</f>
        <v>▲ Active
22/09/2019 -</v>
      </c>
      <c r="N2128" s="178">
        <f>Pivot!AJ2117</f>
        <v>5</v>
      </c>
      <c r="O2128" s="179"/>
    </row>
    <row r="2129" spans="3:15" ht="30" customHeight="1" x14ac:dyDescent="0.25">
      <c r="C2129" s="10" t="str">
        <f>Pivot!AD2118</f>
        <v>00-30804224</v>
      </c>
      <c r="D2129" s="11"/>
      <c r="E2129" s="12" t="str">
        <f>Pivot!AE2118</f>
        <v>♀ Veronica Castro
53 | PhD</v>
      </c>
      <c r="F2129" s="11"/>
      <c r="G2129" s="12" t="str">
        <f>Pivot!AF2118</f>
        <v>Customer Service Manager
Customer Service</v>
      </c>
      <c r="H2129" s="11"/>
      <c r="I2129" s="12" t="str">
        <f>Pivot!AG2118</f>
        <v>🏢 New York City
New York</v>
      </c>
      <c r="J2129" s="11"/>
      <c r="K2129" s="13">
        <f>Pivot!AH2118</f>
        <v>96180</v>
      </c>
      <c r="L2129" s="11"/>
      <c r="M2129" s="12" t="str">
        <f>Pivot!AI2118</f>
        <v>▲ Active
08/05/2023 -</v>
      </c>
      <c r="N2129" s="178">
        <f>Pivot!AJ2118</f>
        <v>1</v>
      </c>
      <c r="O2129" s="179"/>
    </row>
    <row r="2130" spans="3:15" ht="30" customHeight="1" x14ac:dyDescent="0.25">
      <c r="C2130" s="10" t="str">
        <f>Pivot!AD2119</f>
        <v>00-30806860</v>
      </c>
      <c r="D2130" s="11"/>
      <c r="E2130" s="12" t="str">
        <f>Pivot!AE2119</f>
        <v>♀ Maureen Lawrence
26 | Bachelor</v>
      </c>
      <c r="F2130" s="11"/>
      <c r="G2130" s="12" t="str">
        <f>Pivot!AF2119</f>
        <v>Customer Service Representative
Customer Service</v>
      </c>
      <c r="H2130" s="11"/>
      <c r="I2130" s="12" t="str">
        <f>Pivot!AG2119</f>
        <v>🏢 Buffalo
New York</v>
      </c>
      <c r="J2130" s="11"/>
      <c r="K2130" s="13">
        <f>Pivot!AH2119</f>
        <v>60343</v>
      </c>
      <c r="L2130" s="11"/>
      <c r="M2130" s="12" t="str">
        <f>Pivot!AI2119</f>
        <v>▲ Active
18/04/2017 -</v>
      </c>
      <c r="N2130" s="178">
        <f>Pivot!AJ2119</f>
        <v>7</v>
      </c>
      <c r="O2130" s="179"/>
    </row>
    <row r="2131" spans="3:15" ht="30" customHeight="1" x14ac:dyDescent="0.25">
      <c r="C2131" s="10" t="str">
        <f>Pivot!AD2120</f>
        <v>00-30813102</v>
      </c>
      <c r="D2131" s="11"/>
      <c r="E2131" s="12" t="str">
        <f>Pivot!AE2120</f>
        <v>♂ Matthew Tanner
30 | PhD</v>
      </c>
      <c r="F2131" s="11"/>
      <c r="G2131" s="12" t="str">
        <f>Pivot!AF2120</f>
        <v>Sales Specialist
Sales</v>
      </c>
      <c r="H2131" s="11"/>
      <c r="I2131" s="12" t="str">
        <f>Pivot!AG2120</f>
        <v>🏠 Charleston
West Virginia</v>
      </c>
      <c r="J2131" s="11"/>
      <c r="K2131" s="13">
        <f>Pivot!AH2120</f>
        <v>74545</v>
      </c>
      <c r="L2131" s="11"/>
      <c r="M2131" s="12" t="str">
        <f>Pivot!AI2120</f>
        <v>▲ Active
22/08/2024 -</v>
      </c>
      <c r="N2131" s="178">
        <f>Pivot!AJ2120</f>
        <v>0</v>
      </c>
      <c r="O2131" s="179"/>
    </row>
    <row r="2132" spans="3:15" ht="30" customHeight="1" x14ac:dyDescent="0.25">
      <c r="C2132" s="10" t="str">
        <f>Pivot!AD2121</f>
        <v>00-30845672</v>
      </c>
      <c r="D2132" s="11"/>
      <c r="E2132" s="12" t="str">
        <f>Pivot!AE2121</f>
        <v>♀ Daniel Vaughn
35 | Bachelor</v>
      </c>
      <c r="F2132" s="11"/>
      <c r="G2132" s="12" t="str">
        <f>Pivot!AF2121</f>
        <v>Inventory Specialist
Operations</v>
      </c>
      <c r="H2132" s="11"/>
      <c r="I2132" s="12" t="str">
        <f>Pivot!AG2121</f>
        <v>🏢 Buffalo
New York</v>
      </c>
      <c r="J2132" s="11"/>
      <c r="K2132" s="13">
        <f>Pivot!AH2121</f>
        <v>54988</v>
      </c>
      <c r="L2132" s="11"/>
      <c r="M2132" s="12" t="str">
        <f>Pivot!AI2121</f>
        <v>▲ Active
17/10/2016 -</v>
      </c>
      <c r="N2132" s="178">
        <f>Pivot!AJ2121</f>
        <v>8</v>
      </c>
      <c r="O2132" s="179"/>
    </row>
    <row r="2133" spans="3:15" ht="30" customHeight="1" x14ac:dyDescent="0.25">
      <c r="C2133" s="10" t="str">
        <f>Pivot!AD2122</f>
        <v>00-30858851</v>
      </c>
      <c r="D2133" s="11"/>
      <c r="E2133" s="12" t="str">
        <f>Pivot!AE2122</f>
        <v>♀ Brittany Price
53 | High School</v>
      </c>
      <c r="F2133" s="11"/>
      <c r="G2133" s="12" t="str">
        <f>Pivot!AF2122</f>
        <v>IT Support Specialist
IT</v>
      </c>
      <c r="H2133" s="11"/>
      <c r="I2133" s="12" t="str">
        <f>Pivot!AG2122</f>
        <v>🏢 New York City
New York</v>
      </c>
      <c r="J2133" s="11"/>
      <c r="K2133" s="13">
        <f>Pivot!AH2122</f>
        <v>56337</v>
      </c>
      <c r="L2133" s="11"/>
      <c r="M2133" s="12" t="str">
        <f>Pivot!AI2122</f>
        <v>▼ Terminated
30/09/2016 - 13/08/2021</v>
      </c>
      <c r="N2133" s="178">
        <f>Pivot!AJ2122</f>
        <v>4</v>
      </c>
      <c r="O2133" s="179"/>
    </row>
    <row r="2134" spans="3:15" ht="30" customHeight="1" x14ac:dyDescent="0.25">
      <c r="C2134" s="10" t="str">
        <f>Pivot!AD2123</f>
        <v>00-30868105</v>
      </c>
      <c r="D2134" s="11"/>
      <c r="E2134" s="12" t="str">
        <f>Pivot!AE2123</f>
        <v>♂ Linda Wolfe
22 | High School</v>
      </c>
      <c r="F2134" s="11"/>
      <c r="G2134" s="12" t="str">
        <f>Pivot!AF2123</f>
        <v>Inventory Specialist
Operations</v>
      </c>
      <c r="H2134" s="11"/>
      <c r="I2134" s="12" t="str">
        <f>Pivot!AG2123</f>
        <v>🏢 New York City
New York</v>
      </c>
      <c r="J2134" s="11"/>
      <c r="K2134" s="13">
        <f>Pivot!AH2123</f>
        <v>57340</v>
      </c>
      <c r="L2134" s="11"/>
      <c r="M2134" s="12" t="str">
        <f>Pivot!AI2123</f>
        <v>▼ Terminated
13/05/2017 - 15/11/2021</v>
      </c>
      <c r="N2134" s="178">
        <f>Pivot!AJ2123</f>
        <v>4</v>
      </c>
      <c r="O2134" s="179"/>
    </row>
    <row r="2135" spans="3:15" ht="30" customHeight="1" x14ac:dyDescent="0.25">
      <c r="C2135" s="10" t="str">
        <f>Pivot!AD2124</f>
        <v>00-30878184</v>
      </c>
      <c r="D2135" s="11"/>
      <c r="E2135" s="12" t="str">
        <f>Pivot!AE2124</f>
        <v>♂ Henry Lynch
24 | Master</v>
      </c>
      <c r="F2135" s="11"/>
      <c r="G2135" s="12" t="str">
        <f>Pivot!AF2124</f>
        <v>Financial Analyst
Finance</v>
      </c>
      <c r="H2135" s="11"/>
      <c r="I2135" s="12" t="str">
        <f>Pivot!AG2124</f>
        <v>🏢 New York City
New York</v>
      </c>
      <c r="J2135" s="11"/>
      <c r="K2135" s="13">
        <f>Pivot!AH2124</f>
        <v>105406</v>
      </c>
      <c r="L2135" s="11"/>
      <c r="M2135" s="12" t="str">
        <f>Pivot!AI2124</f>
        <v>▲ Active
08/05/2024 -</v>
      </c>
      <c r="N2135" s="178">
        <f>Pivot!AJ2124</f>
        <v>0</v>
      </c>
      <c r="O2135" s="179"/>
    </row>
    <row r="2136" spans="3:15" ht="30" customHeight="1" x14ac:dyDescent="0.25">
      <c r="C2136" s="10" t="str">
        <f>Pivot!AD2125</f>
        <v>00-30879722</v>
      </c>
      <c r="D2136" s="11"/>
      <c r="E2136" s="12" t="str">
        <f>Pivot!AE2125</f>
        <v>♂ Rodney Lamb
23 | Master</v>
      </c>
      <c r="F2136" s="11"/>
      <c r="G2136" s="12" t="str">
        <f>Pivot!AF2125</f>
        <v>Operations Analyst
Operations</v>
      </c>
      <c r="H2136" s="11"/>
      <c r="I2136" s="12" t="str">
        <f>Pivot!AG2125</f>
        <v>🏢 Buffalo
New York</v>
      </c>
      <c r="J2136" s="11"/>
      <c r="K2136" s="13">
        <f>Pivot!AH2125</f>
        <v>73124</v>
      </c>
      <c r="L2136" s="11"/>
      <c r="M2136" s="12" t="str">
        <f>Pivot!AI2125</f>
        <v>▲ Active
02/05/2016 -</v>
      </c>
      <c r="N2136" s="178">
        <f>Pivot!AJ2125</f>
        <v>8</v>
      </c>
      <c r="O2136" s="179"/>
    </row>
    <row r="2137" spans="3:15" ht="30" customHeight="1" x14ac:dyDescent="0.25">
      <c r="C2137" s="10" t="str">
        <f>Pivot!AD2126</f>
        <v>00-30888358</v>
      </c>
      <c r="D2137" s="11"/>
      <c r="E2137" s="12" t="str">
        <f>Pivot!AE2126</f>
        <v>♀ Emily Chambers
41 | Bachelor</v>
      </c>
      <c r="F2137" s="11"/>
      <c r="G2137" s="12" t="str">
        <f>Pivot!AF2126</f>
        <v>Customer Service Representative
Customer Service</v>
      </c>
      <c r="H2137" s="11"/>
      <c r="I2137" s="12" t="str">
        <f>Pivot!AG2126</f>
        <v>🏢 Buffalo
New York</v>
      </c>
      <c r="J2137" s="11"/>
      <c r="K2137" s="13">
        <f>Pivot!AH2126</f>
        <v>60761</v>
      </c>
      <c r="L2137" s="11"/>
      <c r="M2137" s="12" t="str">
        <f>Pivot!AI2126</f>
        <v>▲ Active
18/05/2022 -</v>
      </c>
      <c r="N2137" s="178">
        <f>Pivot!AJ2126</f>
        <v>2</v>
      </c>
      <c r="O2137" s="179"/>
    </row>
    <row r="2138" spans="3:15" ht="30" customHeight="1" x14ac:dyDescent="0.25">
      <c r="C2138" s="10" t="str">
        <f>Pivot!AD2127</f>
        <v>00-30897858</v>
      </c>
      <c r="D2138" s="11"/>
      <c r="E2138" s="12" t="str">
        <f>Pivot!AE2127</f>
        <v>♂ John Hudson
33 | Bachelor</v>
      </c>
      <c r="F2138" s="11"/>
      <c r="G2138" s="12" t="str">
        <f>Pivot!AF2127</f>
        <v>Inventory Specialist
Operations</v>
      </c>
      <c r="H2138" s="11"/>
      <c r="I2138" s="12" t="str">
        <f>Pivot!AG2127</f>
        <v>🏢 Buffalo
New York</v>
      </c>
      <c r="J2138" s="11"/>
      <c r="K2138" s="13">
        <f>Pivot!AH2127</f>
        <v>58475</v>
      </c>
      <c r="L2138" s="11"/>
      <c r="M2138" s="12" t="str">
        <f>Pivot!AI2127</f>
        <v>▲ Active
03/07/2023 -</v>
      </c>
      <c r="N2138" s="178">
        <f>Pivot!AJ2127</f>
        <v>1</v>
      </c>
      <c r="O2138" s="179"/>
    </row>
    <row r="2139" spans="3:15" ht="30" customHeight="1" x14ac:dyDescent="0.25">
      <c r="C2139" s="10" t="str">
        <f>Pivot!AD2128</f>
        <v>00-30898267</v>
      </c>
      <c r="D2139" s="11"/>
      <c r="E2139" s="12" t="str">
        <f>Pivot!AE2128</f>
        <v>♂ Barbara Myers
44 | Bachelor</v>
      </c>
      <c r="F2139" s="11"/>
      <c r="G2139" s="12" t="str">
        <f>Pivot!AF2128</f>
        <v>Customer Service Representative
Customer Service</v>
      </c>
      <c r="H2139" s="11"/>
      <c r="I2139" s="12" t="str">
        <f>Pivot!AG2128</f>
        <v>🏢 New York City
New York</v>
      </c>
      <c r="J2139" s="11"/>
      <c r="K2139" s="13">
        <f>Pivot!AH2128</f>
        <v>65355</v>
      </c>
      <c r="L2139" s="11"/>
      <c r="M2139" s="12" t="str">
        <f>Pivot!AI2128</f>
        <v>▲ Active
22/10/2020 -</v>
      </c>
      <c r="N2139" s="178">
        <f>Pivot!AJ2128</f>
        <v>4</v>
      </c>
      <c r="O2139" s="179"/>
    </row>
    <row r="2140" spans="3:15" ht="30" customHeight="1" x14ac:dyDescent="0.25">
      <c r="C2140" s="10" t="str">
        <f>Pivot!AD2129</f>
        <v>00-30906603</v>
      </c>
      <c r="D2140" s="11"/>
      <c r="E2140" s="12" t="str">
        <f>Pivot!AE2129</f>
        <v>♀ Ashley Short
42 | Bachelor</v>
      </c>
      <c r="F2140" s="11"/>
      <c r="G2140" s="12" t="str">
        <f>Pivot!AF2129</f>
        <v>Customer Service Representative
Customer Service</v>
      </c>
      <c r="H2140" s="11"/>
      <c r="I2140" s="12" t="str">
        <f>Pivot!AG2129</f>
        <v>🏢 Rochester
New York</v>
      </c>
      <c r="J2140" s="11"/>
      <c r="K2140" s="13">
        <f>Pivot!AH2129</f>
        <v>57783</v>
      </c>
      <c r="L2140" s="11"/>
      <c r="M2140" s="12" t="str">
        <f>Pivot!AI2129</f>
        <v>▲ Active
28/03/2015 -</v>
      </c>
      <c r="N2140" s="178">
        <f>Pivot!AJ2129</f>
        <v>9</v>
      </c>
      <c r="O2140" s="179"/>
    </row>
    <row r="2141" spans="3:15" ht="30" customHeight="1" x14ac:dyDescent="0.25">
      <c r="C2141" s="10" t="str">
        <f>Pivot!AD2130</f>
        <v>00-30918595</v>
      </c>
      <c r="D2141" s="11"/>
      <c r="E2141" s="12" t="str">
        <f>Pivot!AE2130</f>
        <v>♂ Miranda Silva
53 | Bachelor</v>
      </c>
      <c r="F2141" s="11"/>
      <c r="G2141" s="12" t="str">
        <f>Pivot!AF2130</f>
        <v>Sales Representative
Sales</v>
      </c>
      <c r="H2141" s="11"/>
      <c r="I2141" s="12" t="str">
        <f>Pivot!AG2130</f>
        <v>🏢 Rochester
New York</v>
      </c>
      <c r="J2141" s="11"/>
      <c r="K2141" s="13">
        <f>Pivot!AH2130</f>
        <v>80300</v>
      </c>
      <c r="L2141" s="11"/>
      <c r="M2141" s="12" t="str">
        <f>Pivot!AI2130</f>
        <v>▲ Active
29/04/2021 -</v>
      </c>
      <c r="N2141" s="178">
        <f>Pivot!AJ2130</f>
        <v>3</v>
      </c>
      <c r="O2141" s="179"/>
    </row>
    <row r="2142" spans="3:15" ht="30" customHeight="1" x14ac:dyDescent="0.25">
      <c r="C2142" s="10" t="str">
        <f>Pivot!AD2131</f>
        <v>00-30922844</v>
      </c>
      <c r="D2142" s="11"/>
      <c r="E2142" s="12" t="str">
        <f>Pivot!AE2131</f>
        <v>♀ Don Russo
56 | Bachelor</v>
      </c>
      <c r="F2142" s="11"/>
      <c r="G2142" s="12" t="str">
        <f>Pivot!AF2131</f>
        <v>Logistics Coordinator
Operations</v>
      </c>
      <c r="H2142" s="11"/>
      <c r="I2142" s="12" t="str">
        <f>Pivot!AG2131</f>
        <v>🏢 Buffalo
New York</v>
      </c>
      <c r="J2142" s="11"/>
      <c r="K2142" s="13">
        <f>Pivot!AH2131</f>
        <v>69693</v>
      </c>
      <c r="L2142" s="11"/>
      <c r="M2142" s="12" t="str">
        <f>Pivot!AI2131</f>
        <v>▲ Active
28/04/2016 -</v>
      </c>
      <c r="N2142" s="178">
        <f>Pivot!AJ2131</f>
        <v>8</v>
      </c>
      <c r="O2142" s="179"/>
    </row>
    <row r="2143" spans="3:15" ht="30" customHeight="1" x14ac:dyDescent="0.25">
      <c r="C2143" s="10" t="str">
        <f>Pivot!AD2132</f>
        <v>00-30924610</v>
      </c>
      <c r="D2143" s="11"/>
      <c r="E2143" s="12" t="str">
        <f>Pivot!AE2132</f>
        <v>♀ Jeanette Rios
50 | High School</v>
      </c>
      <c r="F2143" s="11"/>
      <c r="G2143" s="12" t="str">
        <f>Pivot!AF2132</f>
        <v>Inventory Specialist
Operations</v>
      </c>
      <c r="H2143" s="11"/>
      <c r="I2143" s="12" t="str">
        <f>Pivot!AG2132</f>
        <v>🏠 Greensboro
North Carolina</v>
      </c>
      <c r="J2143" s="11"/>
      <c r="K2143" s="13">
        <f>Pivot!AH2132</f>
        <v>58429</v>
      </c>
      <c r="L2143" s="11"/>
      <c r="M2143" s="12" t="str">
        <f>Pivot!AI2132</f>
        <v>▲ Active
26/11/2021 -</v>
      </c>
      <c r="N2143" s="178">
        <f>Pivot!AJ2132</f>
        <v>3</v>
      </c>
      <c r="O2143" s="179"/>
    </row>
    <row r="2144" spans="3:15" ht="30" customHeight="1" x14ac:dyDescent="0.25">
      <c r="C2144" s="10" t="str">
        <f>Pivot!AD2133</f>
        <v>00-30928435</v>
      </c>
      <c r="D2144" s="11"/>
      <c r="E2144" s="12" t="str">
        <f>Pivot!AE2133</f>
        <v>♀ Kelly Martin
50 | High School</v>
      </c>
      <c r="F2144" s="11"/>
      <c r="G2144" s="12" t="str">
        <f>Pivot!AF2133</f>
        <v>Inventory Specialist
Operations</v>
      </c>
      <c r="H2144" s="11"/>
      <c r="I2144" s="12" t="str">
        <f>Pivot!AG2133</f>
        <v>🏢 Rochester
New York</v>
      </c>
      <c r="J2144" s="11"/>
      <c r="K2144" s="13">
        <f>Pivot!AH2133</f>
        <v>60811</v>
      </c>
      <c r="L2144" s="11"/>
      <c r="M2144" s="12" t="str">
        <f>Pivot!AI2133</f>
        <v>▲ Active
26/05/2017 -</v>
      </c>
      <c r="N2144" s="178">
        <f>Pivot!AJ2133</f>
        <v>7</v>
      </c>
      <c r="O2144" s="179"/>
    </row>
    <row r="2145" spans="3:15" ht="30" customHeight="1" x14ac:dyDescent="0.25">
      <c r="C2145" s="10" t="str">
        <f>Pivot!AD2134</f>
        <v>00-30934062</v>
      </c>
      <c r="D2145" s="11"/>
      <c r="E2145" s="12" t="str">
        <f>Pivot!AE2134</f>
        <v>♂ Dylan Cunningham
43 | PhD</v>
      </c>
      <c r="F2145" s="11"/>
      <c r="G2145" s="12" t="str">
        <f>Pivot!AF2134</f>
        <v>Customer Service Manager
Customer Service</v>
      </c>
      <c r="H2145" s="11"/>
      <c r="I2145" s="12" t="str">
        <f>Pivot!AG2134</f>
        <v>🏢 Buffalo
New York</v>
      </c>
      <c r="J2145" s="11"/>
      <c r="K2145" s="13">
        <f>Pivot!AH2134</f>
        <v>71943</v>
      </c>
      <c r="L2145" s="11"/>
      <c r="M2145" s="12" t="str">
        <f>Pivot!AI2134</f>
        <v>▲ Active
25/04/2019 -</v>
      </c>
      <c r="N2145" s="178">
        <f>Pivot!AJ2134</f>
        <v>5</v>
      </c>
      <c r="O2145" s="179"/>
    </row>
    <row r="2146" spans="3:15" ht="30" customHeight="1" x14ac:dyDescent="0.25">
      <c r="C2146" s="10" t="str">
        <f>Pivot!AD2135</f>
        <v>00-30937370</v>
      </c>
      <c r="D2146" s="11"/>
      <c r="E2146" s="12" t="str">
        <f>Pivot!AE2135</f>
        <v>♂ Jennifer Rodriguez
39 | Bachelor</v>
      </c>
      <c r="F2146" s="11"/>
      <c r="G2146" s="12" t="str">
        <f>Pivot!AF2135</f>
        <v>Help Desk Technician
Customer Service</v>
      </c>
      <c r="H2146" s="11"/>
      <c r="I2146" s="12" t="str">
        <f>Pivot!AG2135</f>
        <v>🏢 New York City
New York</v>
      </c>
      <c r="J2146" s="11"/>
      <c r="K2146" s="13">
        <f>Pivot!AH2135</f>
        <v>58551</v>
      </c>
      <c r="L2146" s="11"/>
      <c r="M2146" s="12" t="str">
        <f>Pivot!AI2135</f>
        <v>▲ Active
10/06/2023 -</v>
      </c>
      <c r="N2146" s="178">
        <f>Pivot!AJ2135</f>
        <v>1</v>
      </c>
      <c r="O2146" s="179"/>
    </row>
    <row r="2147" spans="3:15" ht="30" customHeight="1" x14ac:dyDescent="0.25">
      <c r="C2147" s="10" t="str">
        <f>Pivot!AD2136</f>
        <v>00-30945115</v>
      </c>
      <c r="D2147" s="11"/>
      <c r="E2147" s="12" t="str">
        <f>Pivot!AE2136</f>
        <v>♂ Brandon Bailey
53 | Bachelor</v>
      </c>
      <c r="F2147" s="11"/>
      <c r="G2147" s="12" t="str">
        <f>Pivot!AF2136</f>
        <v>Sales Specialist
Sales</v>
      </c>
      <c r="H2147" s="11"/>
      <c r="I2147" s="12" t="str">
        <f>Pivot!AG2136</f>
        <v>🏢 New York City
New York</v>
      </c>
      <c r="J2147" s="11"/>
      <c r="K2147" s="13">
        <f>Pivot!AH2136</f>
        <v>79638</v>
      </c>
      <c r="L2147" s="11"/>
      <c r="M2147" s="12" t="str">
        <f>Pivot!AI2136</f>
        <v>▲ Active
10/11/2015 -</v>
      </c>
      <c r="N2147" s="178">
        <f>Pivot!AJ2136</f>
        <v>9</v>
      </c>
      <c r="O2147" s="179"/>
    </row>
    <row r="2148" spans="3:15" ht="30" customHeight="1" x14ac:dyDescent="0.25">
      <c r="C2148" s="10" t="str">
        <f>Pivot!AD2137</f>
        <v>00-30960858</v>
      </c>
      <c r="D2148" s="11"/>
      <c r="E2148" s="12" t="str">
        <f>Pivot!AE2137</f>
        <v>♂ Peter Love
54 | Master</v>
      </c>
      <c r="F2148" s="11"/>
      <c r="G2148" s="12" t="str">
        <f>Pivot!AF2137</f>
        <v>Operations Manager
Operations</v>
      </c>
      <c r="H2148" s="11"/>
      <c r="I2148" s="12" t="str">
        <f>Pivot!AG2137</f>
        <v>🏠 Greensboro
North Carolina</v>
      </c>
      <c r="J2148" s="11"/>
      <c r="K2148" s="13">
        <f>Pivot!AH2137</f>
        <v>101263</v>
      </c>
      <c r="L2148" s="11"/>
      <c r="M2148" s="12" t="str">
        <f>Pivot!AI2137</f>
        <v>▲ Active
29/12/2015 -</v>
      </c>
      <c r="N2148" s="178">
        <f>Pivot!AJ2137</f>
        <v>9</v>
      </c>
      <c r="O2148" s="179"/>
    </row>
    <row r="2149" spans="3:15" ht="30" customHeight="1" x14ac:dyDescent="0.25">
      <c r="C2149" s="10" t="str">
        <f>Pivot!AD2138</f>
        <v>00-30966164</v>
      </c>
      <c r="D2149" s="11"/>
      <c r="E2149" s="12" t="str">
        <f>Pivot!AE2138</f>
        <v>♀ Donna Richardson
39 | Bachelor</v>
      </c>
      <c r="F2149" s="11"/>
      <c r="G2149" s="12" t="str">
        <f>Pivot!AF2138</f>
        <v>Logistics Coordinator
Operations</v>
      </c>
      <c r="H2149" s="11"/>
      <c r="I2149" s="12" t="str">
        <f>Pivot!AG2138</f>
        <v>🏢 Rochester
New York</v>
      </c>
      <c r="J2149" s="11"/>
      <c r="K2149" s="13">
        <f>Pivot!AH2138</f>
        <v>59475</v>
      </c>
      <c r="L2149" s="11"/>
      <c r="M2149" s="12" t="str">
        <f>Pivot!AI2138</f>
        <v>▲ Active
15/06/2024 -</v>
      </c>
      <c r="N2149" s="178">
        <f>Pivot!AJ2138</f>
        <v>0</v>
      </c>
      <c r="O2149" s="179"/>
    </row>
    <row r="2150" spans="3:15" ht="30" customHeight="1" x14ac:dyDescent="0.25">
      <c r="C2150" s="10" t="str">
        <f>Pivot!AD2139</f>
        <v>00-30970686</v>
      </c>
      <c r="D2150" s="11"/>
      <c r="E2150" s="12" t="str">
        <f>Pivot!AE2139</f>
        <v>♂ Rachael Jackson
27 | Bachelor</v>
      </c>
      <c r="F2150" s="11"/>
      <c r="G2150" s="12" t="str">
        <f>Pivot!AF2139</f>
        <v>Software Developer
IT</v>
      </c>
      <c r="H2150" s="11"/>
      <c r="I2150" s="12" t="str">
        <f>Pivot!AG2139</f>
        <v>🏠 Detroit
Michigan</v>
      </c>
      <c r="J2150" s="11"/>
      <c r="K2150" s="13">
        <f>Pivot!AH2139</f>
        <v>100365</v>
      </c>
      <c r="L2150" s="11"/>
      <c r="M2150" s="12" t="str">
        <f>Pivot!AI2139</f>
        <v>▲ Active
15/08/2020 -</v>
      </c>
      <c r="N2150" s="178">
        <f>Pivot!AJ2139</f>
        <v>4</v>
      </c>
      <c r="O2150" s="179"/>
    </row>
    <row r="2151" spans="3:15" ht="30" customHeight="1" x14ac:dyDescent="0.25">
      <c r="C2151" s="10" t="str">
        <f>Pivot!AD2140</f>
        <v>00-30979701</v>
      </c>
      <c r="D2151" s="11"/>
      <c r="E2151" s="12" t="str">
        <f>Pivot!AE2140</f>
        <v>♀ Timothy Vaughn
34 | Bachelor</v>
      </c>
      <c r="F2151" s="11"/>
      <c r="G2151" s="12" t="str">
        <f>Pivot!AF2140</f>
        <v>Inventory Specialist
Operations</v>
      </c>
      <c r="H2151" s="11"/>
      <c r="I2151" s="12" t="str">
        <f>Pivot!AG2140</f>
        <v>🏢 Buffalo
New York</v>
      </c>
      <c r="J2151" s="11"/>
      <c r="K2151" s="13">
        <f>Pivot!AH2140</f>
        <v>54189</v>
      </c>
      <c r="L2151" s="11"/>
      <c r="M2151" s="12" t="str">
        <f>Pivot!AI2140</f>
        <v>▲ Active
25/02/2020 -</v>
      </c>
      <c r="N2151" s="178">
        <f>Pivot!AJ2140</f>
        <v>4</v>
      </c>
      <c r="O2151" s="179"/>
    </row>
    <row r="2152" spans="3:15" ht="30" customHeight="1" x14ac:dyDescent="0.25">
      <c r="C2152" s="10" t="str">
        <f>Pivot!AD2141</f>
        <v>00-30980122</v>
      </c>
      <c r="D2152" s="11"/>
      <c r="E2152" s="12" t="str">
        <f>Pivot!AE2141</f>
        <v>♀ Tara Weaver
54 | Bachelor</v>
      </c>
      <c r="F2152" s="11"/>
      <c r="G2152" s="12" t="str">
        <f>Pivot!AF2141</f>
        <v>Inventory Specialist
Operations</v>
      </c>
      <c r="H2152" s="11"/>
      <c r="I2152" s="12" t="str">
        <f>Pivot!AG2141</f>
        <v>🏢 Rochester
New York</v>
      </c>
      <c r="J2152" s="11"/>
      <c r="K2152" s="13">
        <f>Pivot!AH2141</f>
        <v>61049</v>
      </c>
      <c r="L2152" s="11"/>
      <c r="M2152" s="12" t="str">
        <f>Pivot!AI2141</f>
        <v>▲ Active
21/02/2021 -</v>
      </c>
      <c r="N2152" s="178">
        <f>Pivot!AJ2141</f>
        <v>3</v>
      </c>
      <c r="O2152" s="179"/>
    </row>
    <row r="2153" spans="3:15" ht="30" customHeight="1" x14ac:dyDescent="0.25">
      <c r="C2153" s="10" t="str">
        <f>Pivot!AD2142</f>
        <v>00-30981381</v>
      </c>
      <c r="D2153" s="11"/>
      <c r="E2153" s="12" t="str">
        <f>Pivot!AE2142</f>
        <v>♀ Rodney Bennett
45 | Master</v>
      </c>
      <c r="F2153" s="11"/>
      <c r="G2153" s="12" t="str">
        <f>Pivot!AF2142</f>
        <v>Financial Analyst
Finance</v>
      </c>
      <c r="H2153" s="11"/>
      <c r="I2153" s="12" t="str">
        <f>Pivot!AG2142</f>
        <v>🏢 New York City
New York</v>
      </c>
      <c r="J2153" s="11"/>
      <c r="K2153" s="13">
        <f>Pivot!AH2142</f>
        <v>73464</v>
      </c>
      <c r="L2153" s="11"/>
      <c r="M2153" s="12" t="str">
        <f>Pivot!AI2142</f>
        <v>▲ Active
15/05/2020 -</v>
      </c>
      <c r="N2153" s="178">
        <f>Pivot!AJ2142</f>
        <v>4</v>
      </c>
      <c r="O2153" s="179"/>
    </row>
    <row r="2154" spans="3:15" ht="30" customHeight="1" x14ac:dyDescent="0.25">
      <c r="C2154" s="10" t="str">
        <f>Pivot!AD2143</f>
        <v>00-31010543</v>
      </c>
      <c r="D2154" s="11"/>
      <c r="E2154" s="12" t="str">
        <f>Pivot!AE2143</f>
        <v>♀ Brian Hudson
31 | Bachelor</v>
      </c>
      <c r="F2154" s="11"/>
      <c r="G2154" s="12" t="str">
        <f>Pivot!AF2143</f>
        <v>Logistics Coordinator
Operations</v>
      </c>
      <c r="H2154" s="11"/>
      <c r="I2154" s="12" t="str">
        <f>Pivot!AG2143</f>
        <v>🏢 Buffalo
New York</v>
      </c>
      <c r="J2154" s="11"/>
      <c r="K2154" s="13">
        <f>Pivot!AH2143</f>
        <v>63515</v>
      </c>
      <c r="L2154" s="11"/>
      <c r="M2154" s="12" t="str">
        <f>Pivot!AI2143</f>
        <v>▲ Active
19/03/2017 -</v>
      </c>
      <c r="N2154" s="178">
        <f>Pivot!AJ2143</f>
        <v>7</v>
      </c>
      <c r="O2154" s="179"/>
    </row>
    <row r="2155" spans="3:15" ht="30" customHeight="1" x14ac:dyDescent="0.25">
      <c r="C2155" s="10" t="str">
        <f>Pivot!AD2144</f>
        <v>00-31025774</v>
      </c>
      <c r="D2155" s="11"/>
      <c r="E2155" s="12" t="str">
        <f>Pivot!AE2144</f>
        <v>♀ George Kane
53 | Master</v>
      </c>
      <c r="F2155" s="11"/>
      <c r="G2155" s="12" t="str">
        <f>Pivot!AF2144</f>
        <v>Financial Analyst
Finance</v>
      </c>
      <c r="H2155" s="11"/>
      <c r="I2155" s="12" t="str">
        <f>Pivot!AG2144</f>
        <v>🏠 Grand Rapids
Michigan</v>
      </c>
      <c r="J2155" s="11"/>
      <c r="K2155" s="13">
        <f>Pivot!AH2144</f>
        <v>85006</v>
      </c>
      <c r="L2155" s="11"/>
      <c r="M2155" s="12" t="str">
        <f>Pivot!AI2144</f>
        <v>▲ Active
14/12/2021 -</v>
      </c>
      <c r="N2155" s="178">
        <f>Pivot!AJ2144</f>
        <v>3</v>
      </c>
      <c r="O2155" s="179"/>
    </row>
    <row r="2156" spans="3:15" ht="30" customHeight="1" x14ac:dyDescent="0.25">
      <c r="C2156" s="10" t="str">
        <f>Pivot!AD2145</f>
        <v>00-31028161</v>
      </c>
      <c r="D2156" s="11"/>
      <c r="E2156" s="12" t="str">
        <f>Pivot!AE2145</f>
        <v>♀ Jeff Arnold
64 | PhD</v>
      </c>
      <c r="F2156" s="11"/>
      <c r="G2156" s="12" t="str">
        <f>Pivot!AF2145</f>
        <v>Sales Specialist
Sales</v>
      </c>
      <c r="H2156" s="11"/>
      <c r="I2156" s="12" t="str">
        <f>Pivot!AG2145</f>
        <v>🏠 Charlotte
North Carolina</v>
      </c>
      <c r="J2156" s="11"/>
      <c r="K2156" s="13">
        <f>Pivot!AH2145</f>
        <v>76427</v>
      </c>
      <c r="L2156" s="11"/>
      <c r="M2156" s="12" t="str">
        <f>Pivot!AI2145</f>
        <v>▲ Active
02/03/2018 -</v>
      </c>
      <c r="N2156" s="178">
        <f>Pivot!AJ2145</f>
        <v>6</v>
      </c>
      <c r="O2156" s="179"/>
    </row>
    <row r="2157" spans="3:15" ht="30" customHeight="1" x14ac:dyDescent="0.25">
      <c r="C2157" s="10" t="str">
        <f>Pivot!AD2146</f>
        <v>00-31030803</v>
      </c>
      <c r="D2157" s="11"/>
      <c r="E2157" s="12" t="str">
        <f>Pivot!AE2146</f>
        <v>♀ Daniel Garcia
53 | Bachelor</v>
      </c>
      <c r="F2157" s="11"/>
      <c r="G2157" s="12" t="str">
        <f>Pivot!AF2146</f>
        <v>Support Specialist
Customer Service</v>
      </c>
      <c r="H2157" s="11"/>
      <c r="I2157" s="12" t="str">
        <f>Pivot!AG2146</f>
        <v>🏢 Buffalo
New York</v>
      </c>
      <c r="J2157" s="11"/>
      <c r="K2157" s="13">
        <f>Pivot!AH2146</f>
        <v>61173</v>
      </c>
      <c r="L2157" s="11"/>
      <c r="M2157" s="12" t="str">
        <f>Pivot!AI2146</f>
        <v>▲ Active
01/06/2021 -</v>
      </c>
      <c r="N2157" s="178">
        <f>Pivot!AJ2146</f>
        <v>3</v>
      </c>
      <c r="O2157" s="179"/>
    </row>
    <row r="2158" spans="3:15" ht="30" customHeight="1" x14ac:dyDescent="0.25">
      <c r="C2158" s="10" t="str">
        <f>Pivot!AD2147</f>
        <v>00-31034514</v>
      </c>
      <c r="D2158" s="11"/>
      <c r="E2158" s="12" t="str">
        <f>Pivot!AE2147</f>
        <v>♂ Bruce Harrison
53 | Bachelor</v>
      </c>
      <c r="F2158" s="11"/>
      <c r="G2158" s="12" t="str">
        <f>Pivot!AF2147</f>
        <v>Logistics Coordinator
Operations</v>
      </c>
      <c r="H2158" s="11"/>
      <c r="I2158" s="12" t="str">
        <f>Pivot!AG2147</f>
        <v>🏢 New York City
New York</v>
      </c>
      <c r="J2158" s="11"/>
      <c r="K2158" s="13">
        <f>Pivot!AH2147</f>
        <v>73205</v>
      </c>
      <c r="L2158" s="11"/>
      <c r="M2158" s="12" t="str">
        <f>Pivot!AI2147</f>
        <v>▲ Active
02/03/2022 -</v>
      </c>
      <c r="N2158" s="178">
        <f>Pivot!AJ2147</f>
        <v>2</v>
      </c>
      <c r="O2158" s="179"/>
    </row>
    <row r="2159" spans="3:15" ht="30" customHeight="1" x14ac:dyDescent="0.25">
      <c r="C2159" s="10" t="str">
        <f>Pivot!AD2148</f>
        <v>00-31036065</v>
      </c>
      <c r="D2159" s="11"/>
      <c r="E2159" s="12" t="str">
        <f>Pivot!AE2148</f>
        <v>♂ Anthony Webb
28 | Bachelor</v>
      </c>
      <c r="F2159" s="11"/>
      <c r="G2159" s="12" t="str">
        <f>Pivot!AF2148</f>
        <v>Operations Analyst
Operations</v>
      </c>
      <c r="H2159" s="11"/>
      <c r="I2159" s="12" t="str">
        <f>Pivot!AG2148</f>
        <v>🏢 New York City
New York</v>
      </c>
      <c r="J2159" s="11"/>
      <c r="K2159" s="13">
        <f>Pivot!AH2148</f>
        <v>75065</v>
      </c>
      <c r="L2159" s="11"/>
      <c r="M2159" s="12" t="str">
        <f>Pivot!AI2148</f>
        <v>▲ Active
19/06/2016 -</v>
      </c>
      <c r="N2159" s="178">
        <f>Pivot!AJ2148</f>
        <v>8</v>
      </c>
      <c r="O2159" s="179"/>
    </row>
    <row r="2160" spans="3:15" ht="30" customHeight="1" x14ac:dyDescent="0.25">
      <c r="C2160" s="10" t="str">
        <f>Pivot!AD2149</f>
        <v>00-31043745</v>
      </c>
      <c r="D2160" s="11"/>
      <c r="E2160" s="12" t="str">
        <f>Pivot!AE2149</f>
        <v>♀ Jennifer Long
65 | Bachelor</v>
      </c>
      <c r="F2160" s="11"/>
      <c r="G2160" s="12" t="str">
        <f>Pivot!AF2149</f>
        <v>Sales Representative
Sales</v>
      </c>
      <c r="H2160" s="11"/>
      <c r="I2160" s="12" t="str">
        <f>Pivot!AG2149</f>
        <v>🏢 New York City
New York</v>
      </c>
      <c r="J2160" s="11"/>
      <c r="K2160" s="13">
        <f>Pivot!AH2149</f>
        <v>64885</v>
      </c>
      <c r="L2160" s="11"/>
      <c r="M2160" s="12" t="str">
        <f>Pivot!AI2149</f>
        <v>▲ Active
16/10/2023 -</v>
      </c>
      <c r="N2160" s="178">
        <f>Pivot!AJ2149</f>
        <v>1</v>
      </c>
      <c r="O2160" s="179"/>
    </row>
    <row r="2161" spans="3:15" ht="30" customHeight="1" x14ac:dyDescent="0.25">
      <c r="C2161" s="10" t="str">
        <f>Pivot!AD2150</f>
        <v>00-31045425</v>
      </c>
      <c r="D2161" s="11"/>
      <c r="E2161" s="12" t="str">
        <f>Pivot!AE2150</f>
        <v>♀ Mark Johnson
24 | Bachelor</v>
      </c>
      <c r="F2161" s="11"/>
      <c r="G2161" s="12" t="str">
        <f>Pivot!AF2150</f>
        <v>Software Developer
IT</v>
      </c>
      <c r="H2161" s="11"/>
      <c r="I2161" s="12" t="str">
        <f>Pivot!AG2150</f>
        <v>🏢 Rochester
New York</v>
      </c>
      <c r="J2161" s="11"/>
      <c r="K2161" s="13">
        <f>Pivot!AH2150</f>
        <v>95317</v>
      </c>
      <c r="L2161" s="11"/>
      <c r="M2161" s="12" t="str">
        <f>Pivot!AI2150</f>
        <v>▲ Active
02/11/2017 -</v>
      </c>
      <c r="N2161" s="178">
        <f>Pivot!AJ2150</f>
        <v>7</v>
      </c>
      <c r="O2161" s="179"/>
    </row>
    <row r="2162" spans="3:15" ht="30" customHeight="1" x14ac:dyDescent="0.25">
      <c r="C2162" s="10" t="str">
        <f>Pivot!AD2151</f>
        <v>00-31050667</v>
      </c>
      <c r="D2162" s="11"/>
      <c r="E2162" s="12" t="str">
        <f>Pivot!AE2151</f>
        <v>♂ William Johnston
54 | Bachelor</v>
      </c>
      <c r="F2162" s="11"/>
      <c r="G2162" s="12" t="str">
        <f>Pivot!AF2151</f>
        <v>Logistics Coordinator
Operations</v>
      </c>
      <c r="H2162" s="11"/>
      <c r="I2162" s="12" t="str">
        <f>Pivot!AG2151</f>
        <v>🏢 Buffalo
New York</v>
      </c>
      <c r="J2162" s="11"/>
      <c r="K2162" s="13">
        <f>Pivot!AH2151</f>
        <v>68802</v>
      </c>
      <c r="L2162" s="11"/>
      <c r="M2162" s="12" t="str">
        <f>Pivot!AI2151</f>
        <v>▲ Active
24/11/2024 -</v>
      </c>
      <c r="N2162" s="178">
        <f>Pivot!AJ2151</f>
        <v>0</v>
      </c>
      <c r="O2162" s="179"/>
    </row>
    <row r="2163" spans="3:15" ht="30" customHeight="1" x14ac:dyDescent="0.25">
      <c r="C2163" s="10" t="str">
        <f>Pivot!AD2152</f>
        <v>00-31052222</v>
      </c>
      <c r="D2163" s="11"/>
      <c r="E2163" s="12" t="str">
        <f>Pivot!AE2152</f>
        <v>♀ Ashley Green
39 | High School</v>
      </c>
      <c r="F2163" s="11"/>
      <c r="G2163" s="12" t="str">
        <f>Pivot!AF2152</f>
        <v>Customer Service Representative
Customer Service</v>
      </c>
      <c r="H2163" s="11"/>
      <c r="I2163" s="12" t="str">
        <f>Pivot!AG2152</f>
        <v>🏢 New York City
New York</v>
      </c>
      <c r="J2163" s="11"/>
      <c r="K2163" s="13">
        <f>Pivot!AH2152</f>
        <v>56270</v>
      </c>
      <c r="L2163" s="11"/>
      <c r="M2163" s="12" t="str">
        <f>Pivot!AI2152</f>
        <v>▲ Active
09/04/2017 -</v>
      </c>
      <c r="N2163" s="178">
        <f>Pivot!AJ2152</f>
        <v>7</v>
      </c>
      <c r="O2163" s="179"/>
    </row>
    <row r="2164" spans="3:15" ht="30" customHeight="1" x14ac:dyDescent="0.25">
      <c r="C2164" s="10" t="str">
        <f>Pivot!AD2153</f>
        <v>00-31066031</v>
      </c>
      <c r="D2164" s="11"/>
      <c r="E2164" s="12" t="str">
        <f>Pivot!AE2153</f>
        <v>♂ Ryan Romero
38 | Master</v>
      </c>
      <c r="F2164" s="11"/>
      <c r="G2164" s="12" t="str">
        <f>Pivot!AF2153</f>
        <v>Software Developer
IT</v>
      </c>
      <c r="H2164" s="11"/>
      <c r="I2164" s="12" t="str">
        <f>Pivot!AG2153</f>
        <v>🏢 New York City
New York</v>
      </c>
      <c r="J2164" s="11"/>
      <c r="K2164" s="13">
        <f>Pivot!AH2153</f>
        <v>88174</v>
      </c>
      <c r="L2164" s="11"/>
      <c r="M2164" s="12" t="str">
        <f>Pivot!AI2153</f>
        <v>▲ Active
26/11/2017 -</v>
      </c>
      <c r="N2164" s="178">
        <f>Pivot!AJ2153</f>
        <v>7</v>
      </c>
      <c r="O2164" s="179"/>
    </row>
    <row r="2165" spans="3:15" ht="30" customHeight="1" x14ac:dyDescent="0.25">
      <c r="C2165" s="10" t="str">
        <f>Pivot!AD2154</f>
        <v>00-31069286</v>
      </c>
      <c r="D2165" s="11"/>
      <c r="E2165" s="12" t="str">
        <f>Pivot!AE2154</f>
        <v>♂ Karen Melendez
33 | Master</v>
      </c>
      <c r="F2165" s="11"/>
      <c r="G2165" s="12" t="str">
        <f>Pivot!AF2154</f>
        <v>System Administrator
IT</v>
      </c>
      <c r="H2165" s="11"/>
      <c r="I2165" s="12" t="str">
        <f>Pivot!AG2154</f>
        <v>🏢 Buffalo
New York</v>
      </c>
      <c r="J2165" s="11"/>
      <c r="K2165" s="13">
        <f>Pivot!AH2154</f>
        <v>95732</v>
      </c>
      <c r="L2165" s="11"/>
      <c r="M2165" s="12" t="str">
        <f>Pivot!AI2154</f>
        <v>▲ Active
07/09/2020 -</v>
      </c>
      <c r="N2165" s="178">
        <f>Pivot!AJ2154</f>
        <v>4</v>
      </c>
      <c r="O2165" s="179"/>
    </row>
    <row r="2166" spans="3:15" ht="30" customHeight="1" x14ac:dyDescent="0.25">
      <c r="C2166" s="10" t="str">
        <f>Pivot!AD2155</f>
        <v>00-31076551</v>
      </c>
      <c r="D2166" s="11"/>
      <c r="E2166" s="12" t="str">
        <f>Pivot!AE2155</f>
        <v>♂ Rebecca Bauer
38 | Bachelor</v>
      </c>
      <c r="F2166" s="11"/>
      <c r="G2166" s="12" t="str">
        <f>Pivot!AF2155</f>
        <v>Help Desk Technician
Customer Service</v>
      </c>
      <c r="H2166" s="11"/>
      <c r="I2166" s="12" t="str">
        <f>Pivot!AG2155</f>
        <v>🏢 New York City
New York</v>
      </c>
      <c r="J2166" s="11"/>
      <c r="K2166" s="13">
        <f>Pivot!AH2155</f>
        <v>91629</v>
      </c>
      <c r="L2166" s="11"/>
      <c r="M2166" s="12" t="str">
        <f>Pivot!AI2155</f>
        <v>▲ Active
04/03/2022 -</v>
      </c>
      <c r="N2166" s="178">
        <f>Pivot!AJ2155</f>
        <v>2</v>
      </c>
      <c r="O2166" s="179"/>
    </row>
    <row r="2167" spans="3:15" ht="30" customHeight="1" x14ac:dyDescent="0.25">
      <c r="C2167" s="10" t="str">
        <f>Pivot!AD2156</f>
        <v>00-31076736</v>
      </c>
      <c r="D2167" s="11"/>
      <c r="E2167" s="12" t="str">
        <f>Pivot!AE2156</f>
        <v>♂ James Schultz
25 | High School</v>
      </c>
      <c r="F2167" s="11"/>
      <c r="G2167" s="12" t="str">
        <f>Pivot!AF2156</f>
        <v>Support Specialist
Customer Service</v>
      </c>
      <c r="H2167" s="11"/>
      <c r="I2167" s="12" t="str">
        <f>Pivot!AG2156</f>
        <v>🏠 Greensboro
North Carolina</v>
      </c>
      <c r="J2167" s="11"/>
      <c r="K2167" s="13">
        <f>Pivot!AH2156</f>
        <v>59577</v>
      </c>
      <c r="L2167" s="11"/>
      <c r="M2167" s="12" t="str">
        <f>Pivot!AI2156</f>
        <v>▲ Active
03/08/2016 -</v>
      </c>
      <c r="N2167" s="178">
        <f>Pivot!AJ2156</f>
        <v>8</v>
      </c>
      <c r="O2167" s="179"/>
    </row>
    <row r="2168" spans="3:15" ht="30" customHeight="1" x14ac:dyDescent="0.25">
      <c r="C2168" s="10" t="str">
        <f>Pivot!AD2157</f>
        <v>00-31076941</v>
      </c>
      <c r="D2168" s="11"/>
      <c r="E2168" s="12" t="str">
        <f>Pivot!AE2157</f>
        <v>♂ Jeffrey Harris
21 | Bachelor</v>
      </c>
      <c r="F2168" s="11"/>
      <c r="G2168" s="12" t="str">
        <f>Pivot!AF2157</f>
        <v>Support Specialist
Customer Service</v>
      </c>
      <c r="H2168" s="11"/>
      <c r="I2168" s="12" t="str">
        <f>Pivot!AG2157</f>
        <v>🏢 Buffalo
New York</v>
      </c>
      <c r="J2168" s="11"/>
      <c r="K2168" s="13">
        <f>Pivot!AH2157</f>
        <v>62673</v>
      </c>
      <c r="L2168" s="11"/>
      <c r="M2168" s="12" t="str">
        <f>Pivot!AI2157</f>
        <v>▲ Active
30/11/2024 -</v>
      </c>
      <c r="N2168" s="178">
        <f>Pivot!AJ2157</f>
        <v>0</v>
      </c>
      <c r="O2168" s="179"/>
    </row>
    <row r="2169" spans="3:15" ht="30" customHeight="1" x14ac:dyDescent="0.25">
      <c r="C2169" s="10" t="str">
        <f>Pivot!AD2158</f>
        <v>00-31079288</v>
      </c>
      <c r="D2169" s="11"/>
      <c r="E2169" s="12" t="str">
        <f>Pivot!AE2158</f>
        <v>♀ Scott Rhodes
50 | Bachelor</v>
      </c>
      <c r="F2169" s="11"/>
      <c r="G2169" s="12" t="str">
        <f>Pivot!AF2158</f>
        <v>Logistics Coordinator
Operations</v>
      </c>
      <c r="H2169" s="11"/>
      <c r="I2169" s="12" t="str">
        <f>Pivot!AG2158</f>
        <v>🏠 Warren
Michigan</v>
      </c>
      <c r="J2169" s="11"/>
      <c r="K2169" s="13">
        <f>Pivot!AH2158</f>
        <v>59775</v>
      </c>
      <c r="L2169" s="11"/>
      <c r="M2169" s="12" t="str">
        <f>Pivot!AI2158</f>
        <v>▲ Active
16/05/2019 -</v>
      </c>
      <c r="N2169" s="178">
        <f>Pivot!AJ2158</f>
        <v>5</v>
      </c>
      <c r="O2169" s="179"/>
    </row>
    <row r="2170" spans="3:15" ht="30" customHeight="1" x14ac:dyDescent="0.25">
      <c r="C2170" s="10" t="str">
        <f>Pivot!AD2159</f>
        <v>00-31100279</v>
      </c>
      <c r="D2170" s="11"/>
      <c r="E2170" s="12" t="str">
        <f>Pivot!AE2159</f>
        <v>♂ Tammy Obrien
39 | Bachelor</v>
      </c>
      <c r="F2170" s="11"/>
      <c r="G2170" s="12" t="str">
        <f>Pivot!AF2159</f>
        <v>Recruiter
HR</v>
      </c>
      <c r="H2170" s="11"/>
      <c r="I2170" s="12" t="str">
        <f>Pivot!AG2159</f>
        <v>🏢 New York City
New York</v>
      </c>
      <c r="J2170" s="11"/>
      <c r="K2170" s="13">
        <f>Pivot!AH2159</f>
        <v>69211</v>
      </c>
      <c r="L2170" s="11"/>
      <c r="M2170" s="12" t="str">
        <f>Pivot!AI2159</f>
        <v>▲ Active
22/11/2024 -</v>
      </c>
      <c r="N2170" s="178">
        <f>Pivot!AJ2159</f>
        <v>0</v>
      </c>
      <c r="O2170" s="179"/>
    </row>
    <row r="2171" spans="3:15" ht="30" customHeight="1" x14ac:dyDescent="0.25">
      <c r="C2171" s="10" t="str">
        <f>Pivot!AD2160</f>
        <v>00-31127198</v>
      </c>
      <c r="D2171" s="11"/>
      <c r="E2171" s="12" t="str">
        <f>Pivot!AE2160</f>
        <v>♂ Chelsea Holland
64 | High School</v>
      </c>
      <c r="F2171" s="11"/>
      <c r="G2171" s="12" t="str">
        <f>Pivot!AF2160</f>
        <v>Customer Service Representative
Customer Service</v>
      </c>
      <c r="H2171" s="11"/>
      <c r="I2171" s="12" t="str">
        <f>Pivot!AG2160</f>
        <v>🏠 Chicago
Illinois</v>
      </c>
      <c r="J2171" s="11"/>
      <c r="K2171" s="13">
        <f>Pivot!AH2160</f>
        <v>63466</v>
      </c>
      <c r="L2171" s="11"/>
      <c r="M2171" s="12" t="str">
        <f>Pivot!AI2160</f>
        <v>▼ Terminated
04/09/2022 - 04/06/2024</v>
      </c>
      <c r="N2171" s="178">
        <f>Pivot!AJ2160</f>
        <v>1</v>
      </c>
      <c r="O2171" s="179"/>
    </row>
    <row r="2172" spans="3:15" ht="30" customHeight="1" x14ac:dyDescent="0.25">
      <c r="C2172" s="10" t="str">
        <f>Pivot!AD2161</f>
        <v>00-31127637</v>
      </c>
      <c r="D2172" s="11"/>
      <c r="E2172" s="12" t="str">
        <f>Pivot!AE2161</f>
        <v>♂ Kelsey Mitchell
27 | Bachelor</v>
      </c>
      <c r="F2172" s="11"/>
      <c r="G2172" s="12" t="str">
        <f>Pivot!AF2161</f>
        <v>Logistics Coordinator
Operations</v>
      </c>
      <c r="H2172" s="11"/>
      <c r="I2172" s="12" t="str">
        <f>Pivot!AG2161</f>
        <v>🏠 Charlotte
North Carolina</v>
      </c>
      <c r="J2172" s="11"/>
      <c r="K2172" s="13">
        <f>Pivot!AH2161</f>
        <v>59383</v>
      </c>
      <c r="L2172" s="11"/>
      <c r="M2172" s="12" t="str">
        <f>Pivot!AI2161</f>
        <v>▲ Active
28/07/2024 -</v>
      </c>
      <c r="N2172" s="178">
        <f>Pivot!AJ2161</f>
        <v>0</v>
      </c>
      <c r="O2172" s="179"/>
    </row>
    <row r="2173" spans="3:15" ht="30" customHeight="1" x14ac:dyDescent="0.25">
      <c r="C2173" s="10" t="str">
        <f>Pivot!AD2162</f>
        <v>00-31131878</v>
      </c>
      <c r="D2173" s="11"/>
      <c r="E2173" s="12" t="str">
        <f>Pivot!AE2162</f>
        <v>♀ William Harrison
53 | High School</v>
      </c>
      <c r="F2173" s="11"/>
      <c r="G2173" s="12" t="str">
        <f>Pivot!AF2162</f>
        <v>Customer Service Representative
Customer Service</v>
      </c>
      <c r="H2173" s="11"/>
      <c r="I2173" s="12" t="str">
        <f>Pivot!AG2162</f>
        <v>🏢 New York City
New York</v>
      </c>
      <c r="J2173" s="11"/>
      <c r="K2173" s="13">
        <f>Pivot!AH2162</f>
        <v>59493</v>
      </c>
      <c r="L2173" s="11"/>
      <c r="M2173" s="12" t="str">
        <f>Pivot!AI2162</f>
        <v>▲ Active
11/07/2016 -</v>
      </c>
      <c r="N2173" s="178">
        <f>Pivot!AJ2162</f>
        <v>8</v>
      </c>
      <c r="O2173" s="179"/>
    </row>
    <row r="2174" spans="3:15" ht="30" customHeight="1" x14ac:dyDescent="0.25">
      <c r="C2174" s="10" t="str">
        <f>Pivot!AD2163</f>
        <v>00-31151411</v>
      </c>
      <c r="D2174" s="11"/>
      <c r="E2174" s="12" t="str">
        <f>Pivot!AE2163</f>
        <v>♀ Anthony Warren
40 | High School</v>
      </c>
      <c r="F2174" s="11"/>
      <c r="G2174" s="12" t="str">
        <f>Pivot!AF2163</f>
        <v>Content Creator
Marketing</v>
      </c>
      <c r="H2174" s="11"/>
      <c r="I2174" s="12" t="str">
        <f>Pivot!AG2163</f>
        <v>🏠 Grand Rapids
Michigan</v>
      </c>
      <c r="J2174" s="11"/>
      <c r="K2174" s="13">
        <f>Pivot!AH2163</f>
        <v>54682</v>
      </c>
      <c r="L2174" s="11"/>
      <c r="M2174" s="12" t="str">
        <f>Pivot!AI2163</f>
        <v>▲ Active
20/11/2023 -</v>
      </c>
      <c r="N2174" s="178">
        <f>Pivot!AJ2163</f>
        <v>1</v>
      </c>
      <c r="O2174" s="179"/>
    </row>
    <row r="2175" spans="3:15" ht="30" customHeight="1" x14ac:dyDescent="0.25">
      <c r="C2175" s="10" t="str">
        <f>Pivot!AD2164</f>
        <v>00-31168865</v>
      </c>
      <c r="D2175" s="11"/>
      <c r="E2175" s="12" t="str">
        <f>Pivot!AE2164</f>
        <v>♂ Gregory Anderson
24 | Bachelor</v>
      </c>
      <c r="F2175" s="11"/>
      <c r="G2175" s="12" t="str">
        <f>Pivot!AF2164</f>
        <v>Sales Specialist
Sales</v>
      </c>
      <c r="H2175" s="11"/>
      <c r="I2175" s="12" t="str">
        <f>Pivot!AG2164</f>
        <v>🏢 New York City
New York</v>
      </c>
      <c r="J2175" s="11"/>
      <c r="K2175" s="13">
        <f>Pivot!AH2164</f>
        <v>75142</v>
      </c>
      <c r="L2175" s="11"/>
      <c r="M2175" s="12" t="str">
        <f>Pivot!AI2164</f>
        <v>▲ Active
17/09/2016 -</v>
      </c>
      <c r="N2175" s="178">
        <f>Pivot!AJ2164</f>
        <v>8</v>
      </c>
      <c r="O2175" s="179"/>
    </row>
    <row r="2176" spans="3:15" ht="30" customHeight="1" x14ac:dyDescent="0.25">
      <c r="C2176" s="10" t="str">
        <f>Pivot!AD2165</f>
        <v>00-31170843</v>
      </c>
      <c r="D2176" s="11"/>
      <c r="E2176" s="12" t="str">
        <f>Pivot!AE2165</f>
        <v>♂ Edward Steele
33 | High School</v>
      </c>
      <c r="F2176" s="11"/>
      <c r="G2176" s="12" t="str">
        <f>Pivot!AF2165</f>
        <v>Inventory Specialist
Operations</v>
      </c>
      <c r="H2176" s="11"/>
      <c r="I2176" s="12" t="str">
        <f>Pivot!AG2165</f>
        <v>🏢 New York City
New York</v>
      </c>
      <c r="J2176" s="11"/>
      <c r="K2176" s="13">
        <f>Pivot!AH2165</f>
        <v>60603</v>
      </c>
      <c r="L2176" s="11"/>
      <c r="M2176" s="12" t="str">
        <f>Pivot!AI2165</f>
        <v>▲ Active
13/11/2015 -</v>
      </c>
      <c r="N2176" s="178">
        <f>Pivot!AJ2165</f>
        <v>9</v>
      </c>
      <c r="O2176" s="179"/>
    </row>
    <row r="2177" spans="3:15" ht="30" customHeight="1" x14ac:dyDescent="0.25">
      <c r="C2177" s="10" t="str">
        <f>Pivot!AD2166</f>
        <v>00-31193066</v>
      </c>
      <c r="D2177" s="11"/>
      <c r="E2177" s="12" t="str">
        <f>Pivot!AE2166</f>
        <v>♂ Sara Wilkinson
40 | High School</v>
      </c>
      <c r="F2177" s="11"/>
      <c r="G2177" s="12" t="str">
        <f>Pivot!AF2166</f>
        <v>Support Specialist
Customer Service</v>
      </c>
      <c r="H2177" s="11"/>
      <c r="I2177" s="12" t="str">
        <f>Pivot!AG2166</f>
        <v>🏢 Buffalo
New York</v>
      </c>
      <c r="J2177" s="11"/>
      <c r="K2177" s="13">
        <f>Pivot!AH2166</f>
        <v>63773</v>
      </c>
      <c r="L2177" s="11"/>
      <c r="M2177" s="12" t="str">
        <f>Pivot!AI2166</f>
        <v>▲ Active
16/06/2017 -</v>
      </c>
      <c r="N2177" s="178">
        <f>Pivot!AJ2166</f>
        <v>7</v>
      </c>
      <c r="O2177" s="179"/>
    </row>
    <row r="2178" spans="3:15" ht="30" customHeight="1" x14ac:dyDescent="0.25">
      <c r="C2178" s="10" t="str">
        <f>Pivot!AD2167</f>
        <v>00-31194143</v>
      </c>
      <c r="D2178" s="11"/>
      <c r="E2178" s="12" t="str">
        <f>Pivot!AE2167</f>
        <v>♀ Scott Taylor
36 | Bachelor</v>
      </c>
      <c r="F2178" s="11"/>
      <c r="G2178" s="12" t="str">
        <f>Pivot!AF2167</f>
        <v>Logistics Coordinator
Operations</v>
      </c>
      <c r="H2178" s="11"/>
      <c r="I2178" s="12" t="str">
        <f>Pivot!AG2167</f>
        <v>🏢 Rochester
New York</v>
      </c>
      <c r="J2178" s="11"/>
      <c r="K2178" s="13">
        <f>Pivot!AH2167</f>
        <v>62948</v>
      </c>
      <c r="L2178" s="11"/>
      <c r="M2178" s="12" t="str">
        <f>Pivot!AI2167</f>
        <v>▲ Active
14/10/2023 -</v>
      </c>
      <c r="N2178" s="178">
        <f>Pivot!AJ2167</f>
        <v>1</v>
      </c>
      <c r="O2178" s="179"/>
    </row>
    <row r="2179" spans="3:15" ht="30" customHeight="1" x14ac:dyDescent="0.25">
      <c r="C2179" s="10" t="str">
        <f>Pivot!AD2168</f>
        <v>00-31199787</v>
      </c>
      <c r="D2179" s="11"/>
      <c r="E2179" s="12" t="str">
        <f>Pivot!AE2168</f>
        <v>♂ Mitchell Hernandez
38 | Bachelor</v>
      </c>
      <c r="F2179" s="11"/>
      <c r="G2179" s="12" t="str">
        <f>Pivot!AF2168</f>
        <v>Sales Representative
Sales</v>
      </c>
      <c r="H2179" s="11"/>
      <c r="I2179" s="12" t="str">
        <f>Pivot!AG2168</f>
        <v>🏢 Buffalo
New York</v>
      </c>
      <c r="J2179" s="11"/>
      <c r="K2179" s="13">
        <f>Pivot!AH2168</f>
        <v>78659</v>
      </c>
      <c r="L2179" s="11"/>
      <c r="M2179" s="12" t="str">
        <f>Pivot!AI2168</f>
        <v>▲ Active
01/12/2021 -</v>
      </c>
      <c r="N2179" s="178">
        <f>Pivot!AJ2168</f>
        <v>3</v>
      </c>
      <c r="O2179" s="179"/>
    </row>
    <row r="2180" spans="3:15" ht="30" customHeight="1" x14ac:dyDescent="0.25">
      <c r="C2180" s="10" t="str">
        <f>Pivot!AD2169</f>
        <v>00-31206894</v>
      </c>
      <c r="D2180" s="11"/>
      <c r="E2180" s="12" t="str">
        <f>Pivot!AE2169</f>
        <v>♀ Cynthia Poole
40 | High School</v>
      </c>
      <c r="F2180" s="11"/>
      <c r="G2180" s="12" t="str">
        <f>Pivot!AF2169</f>
        <v>Customer Service Representative
Customer Service</v>
      </c>
      <c r="H2180" s="11"/>
      <c r="I2180" s="12" t="str">
        <f>Pivot!AG2169</f>
        <v>🏢 New York City
New York</v>
      </c>
      <c r="J2180" s="11"/>
      <c r="K2180" s="13">
        <f>Pivot!AH2169</f>
        <v>61141</v>
      </c>
      <c r="L2180" s="11"/>
      <c r="M2180" s="12" t="str">
        <f>Pivot!AI2169</f>
        <v>▲ Active
29/01/2024 -</v>
      </c>
      <c r="N2180" s="178">
        <f>Pivot!AJ2169</f>
        <v>0</v>
      </c>
      <c r="O2180" s="179"/>
    </row>
    <row r="2181" spans="3:15" ht="30" customHeight="1" x14ac:dyDescent="0.25">
      <c r="C2181" s="10" t="str">
        <f>Pivot!AD2170</f>
        <v>00-31212522</v>
      </c>
      <c r="D2181" s="11"/>
      <c r="E2181" s="12" t="str">
        <f>Pivot!AE2170</f>
        <v>♀ Joseph Bradley
22 | Master</v>
      </c>
      <c r="F2181" s="11"/>
      <c r="G2181" s="12" t="str">
        <f>Pivot!AF2170</f>
        <v>Sales Specialist
Sales</v>
      </c>
      <c r="H2181" s="11"/>
      <c r="I2181" s="12" t="str">
        <f>Pivot!AG2170</f>
        <v>🏠 Charleston
West Virginia</v>
      </c>
      <c r="J2181" s="11"/>
      <c r="K2181" s="13">
        <f>Pivot!AH2170</f>
        <v>71400</v>
      </c>
      <c r="L2181" s="11"/>
      <c r="M2181" s="12" t="str">
        <f>Pivot!AI2170</f>
        <v>▲ Active
31/03/2023 -</v>
      </c>
      <c r="N2181" s="178">
        <f>Pivot!AJ2170</f>
        <v>1</v>
      </c>
      <c r="O2181" s="179"/>
    </row>
    <row r="2182" spans="3:15" ht="30" customHeight="1" x14ac:dyDescent="0.25">
      <c r="C2182" s="10" t="str">
        <f>Pivot!AD2171</f>
        <v>00-31217083</v>
      </c>
      <c r="D2182" s="11"/>
      <c r="E2182" s="12" t="str">
        <f>Pivot!AE2171</f>
        <v>♀ Dawn Vazquez
30 | Bachelor</v>
      </c>
      <c r="F2182" s="11"/>
      <c r="G2182" s="12" t="str">
        <f>Pivot!AF2171</f>
        <v>Support Specialist
Customer Service</v>
      </c>
      <c r="H2182" s="11"/>
      <c r="I2182" s="12" t="str">
        <f>Pivot!AG2171</f>
        <v>🏢 Buffalo
New York</v>
      </c>
      <c r="J2182" s="11"/>
      <c r="K2182" s="13">
        <f>Pivot!AH2171</f>
        <v>54095</v>
      </c>
      <c r="L2182" s="11"/>
      <c r="M2182" s="12" t="str">
        <f>Pivot!AI2171</f>
        <v>▲ Active
05/05/2022 -</v>
      </c>
      <c r="N2182" s="178">
        <f>Pivot!AJ2171</f>
        <v>2</v>
      </c>
      <c r="O2182" s="179"/>
    </row>
    <row r="2183" spans="3:15" ht="30" customHeight="1" x14ac:dyDescent="0.25">
      <c r="C2183" s="10" t="str">
        <f>Pivot!AD2172</f>
        <v>00-31217198</v>
      </c>
      <c r="D2183" s="11"/>
      <c r="E2183" s="12" t="str">
        <f>Pivot!AE2172</f>
        <v>♂ Samantha Kennedy
32 | Master</v>
      </c>
      <c r="F2183" s="11"/>
      <c r="G2183" s="12" t="str">
        <f>Pivot!AF2172</f>
        <v>Financial Analyst
Finance</v>
      </c>
      <c r="H2183" s="11"/>
      <c r="I2183" s="12" t="str">
        <f>Pivot!AG2172</f>
        <v>🏢 New York City
New York</v>
      </c>
      <c r="J2183" s="11"/>
      <c r="K2183" s="13">
        <f>Pivot!AH2172</f>
        <v>82596</v>
      </c>
      <c r="L2183" s="11"/>
      <c r="M2183" s="12" t="str">
        <f>Pivot!AI2172</f>
        <v>▼ Terminated
19/11/2019 - 13/06/2021</v>
      </c>
      <c r="N2183" s="178">
        <f>Pivot!AJ2172</f>
        <v>1</v>
      </c>
      <c r="O2183" s="179"/>
    </row>
    <row r="2184" spans="3:15" ht="30" customHeight="1" x14ac:dyDescent="0.25">
      <c r="C2184" s="10" t="str">
        <f>Pivot!AD2173</f>
        <v>00-31219581</v>
      </c>
      <c r="D2184" s="11"/>
      <c r="E2184" s="12" t="str">
        <f>Pivot!AE2173</f>
        <v>♂ Susan Marks
27 | Bachelor</v>
      </c>
      <c r="F2184" s="11"/>
      <c r="G2184" s="12" t="str">
        <f>Pivot!AF2173</f>
        <v>System Administrator
IT</v>
      </c>
      <c r="H2184" s="11"/>
      <c r="I2184" s="12" t="str">
        <f>Pivot!AG2173</f>
        <v>🏢 New York City
New York</v>
      </c>
      <c r="J2184" s="11"/>
      <c r="K2184" s="13">
        <f>Pivot!AH2173</f>
        <v>93229</v>
      </c>
      <c r="L2184" s="11"/>
      <c r="M2184" s="12" t="str">
        <f>Pivot!AI2173</f>
        <v>▲ Active
08/05/2017 -</v>
      </c>
      <c r="N2184" s="178">
        <f>Pivot!AJ2173</f>
        <v>7</v>
      </c>
      <c r="O2184" s="179"/>
    </row>
    <row r="2185" spans="3:15" ht="30" customHeight="1" x14ac:dyDescent="0.25">
      <c r="C2185" s="10" t="str">
        <f>Pivot!AD2174</f>
        <v>00-31234023</v>
      </c>
      <c r="D2185" s="11"/>
      <c r="E2185" s="12" t="str">
        <f>Pivot!AE2174</f>
        <v>♂ Todd Jones
27 | Bachelor</v>
      </c>
      <c r="F2185" s="11"/>
      <c r="G2185" s="12" t="str">
        <f>Pivot!AF2174</f>
        <v>Inventory Specialist
Operations</v>
      </c>
      <c r="H2185" s="11"/>
      <c r="I2185" s="12" t="str">
        <f>Pivot!AG2174</f>
        <v>🏢 Rochester
New York</v>
      </c>
      <c r="J2185" s="11"/>
      <c r="K2185" s="13">
        <f>Pivot!AH2174</f>
        <v>65703</v>
      </c>
      <c r="L2185" s="11"/>
      <c r="M2185" s="12" t="str">
        <f>Pivot!AI2174</f>
        <v>▲ Active
31/07/2020 -</v>
      </c>
      <c r="N2185" s="178">
        <f>Pivot!AJ2174</f>
        <v>4</v>
      </c>
      <c r="O2185" s="179"/>
    </row>
    <row r="2186" spans="3:15" ht="30" customHeight="1" x14ac:dyDescent="0.25">
      <c r="C2186" s="10" t="str">
        <f>Pivot!AD2175</f>
        <v>00-31236454</v>
      </c>
      <c r="D2186" s="11"/>
      <c r="E2186" s="12" t="str">
        <f>Pivot!AE2175</f>
        <v>♀ Kathleen Zavala
61 | Bachelor</v>
      </c>
      <c r="F2186" s="11"/>
      <c r="G2186" s="12" t="str">
        <f>Pivot!AF2175</f>
        <v>Software Developer
IT</v>
      </c>
      <c r="H2186" s="11"/>
      <c r="I2186" s="12" t="str">
        <f>Pivot!AG2175</f>
        <v>🏢 Rochester
New York</v>
      </c>
      <c r="J2186" s="11"/>
      <c r="K2186" s="13">
        <f>Pivot!AH2175</f>
        <v>87061</v>
      </c>
      <c r="L2186" s="11"/>
      <c r="M2186" s="12" t="str">
        <f>Pivot!AI2175</f>
        <v>▲ Active
11/11/2023 -</v>
      </c>
      <c r="N2186" s="178">
        <f>Pivot!AJ2175</f>
        <v>1</v>
      </c>
      <c r="O2186" s="179"/>
    </row>
    <row r="2187" spans="3:15" ht="30" customHeight="1" x14ac:dyDescent="0.25">
      <c r="C2187" s="10" t="str">
        <f>Pivot!AD2176</f>
        <v>00-31246090</v>
      </c>
      <c r="D2187" s="11"/>
      <c r="E2187" s="12" t="str">
        <f>Pivot!AE2176</f>
        <v>♂ Yesenia Wilson
65 | Master</v>
      </c>
      <c r="F2187" s="11"/>
      <c r="G2187" s="12" t="str">
        <f>Pivot!AF2176</f>
        <v>System Administrator
IT</v>
      </c>
      <c r="H2187" s="11"/>
      <c r="I2187" s="12" t="str">
        <f>Pivot!AG2176</f>
        <v>🏢 New York City
New York</v>
      </c>
      <c r="J2187" s="11"/>
      <c r="K2187" s="13">
        <f>Pivot!AH2176</f>
        <v>90349</v>
      </c>
      <c r="L2187" s="11"/>
      <c r="M2187" s="12" t="str">
        <f>Pivot!AI2176</f>
        <v>▲ Active
24/10/2022 -</v>
      </c>
      <c r="N2187" s="178">
        <f>Pivot!AJ2176</f>
        <v>2</v>
      </c>
      <c r="O2187" s="179"/>
    </row>
    <row r="2188" spans="3:15" ht="30" customHeight="1" x14ac:dyDescent="0.25">
      <c r="C2188" s="10" t="str">
        <f>Pivot!AD2177</f>
        <v>00-31254514</v>
      </c>
      <c r="D2188" s="11"/>
      <c r="E2188" s="12" t="str">
        <f>Pivot!AE2177</f>
        <v>♂ Joseph Li
36 | Bachelor</v>
      </c>
      <c r="F2188" s="11"/>
      <c r="G2188" s="12" t="str">
        <f>Pivot!AF2177</f>
        <v>Operations Analyst
Operations</v>
      </c>
      <c r="H2188" s="11"/>
      <c r="I2188" s="12" t="str">
        <f>Pivot!AG2177</f>
        <v>🏢 New York City
New York</v>
      </c>
      <c r="J2188" s="11"/>
      <c r="K2188" s="13">
        <f>Pivot!AH2177</f>
        <v>95313</v>
      </c>
      <c r="L2188" s="11"/>
      <c r="M2188" s="12" t="str">
        <f>Pivot!AI2177</f>
        <v>▲ Active
14/07/2022 -</v>
      </c>
      <c r="N2188" s="178">
        <f>Pivot!AJ2177</f>
        <v>2</v>
      </c>
      <c r="O2188" s="179"/>
    </row>
    <row r="2189" spans="3:15" ht="30" customHeight="1" x14ac:dyDescent="0.25">
      <c r="C2189" s="10" t="str">
        <f>Pivot!AD2178</f>
        <v>00-31264801</v>
      </c>
      <c r="D2189" s="11"/>
      <c r="E2189" s="12" t="str">
        <f>Pivot!AE2178</f>
        <v>♀ Anthony Sullivan
59 | Bachelor</v>
      </c>
      <c r="F2189" s="11"/>
      <c r="G2189" s="12" t="str">
        <f>Pivot!AF2178</f>
        <v>Sales Specialist
Sales</v>
      </c>
      <c r="H2189" s="11"/>
      <c r="I2189" s="12" t="str">
        <f>Pivot!AG2178</f>
        <v>🏠 Cleveland
Ohio</v>
      </c>
      <c r="J2189" s="11"/>
      <c r="K2189" s="13">
        <f>Pivot!AH2178</f>
        <v>79696</v>
      </c>
      <c r="L2189" s="11"/>
      <c r="M2189" s="12" t="str">
        <f>Pivot!AI2178</f>
        <v>▲ Active
25/06/2019 -</v>
      </c>
      <c r="N2189" s="178">
        <f>Pivot!AJ2178</f>
        <v>5</v>
      </c>
      <c r="O2189" s="179"/>
    </row>
    <row r="2190" spans="3:15" ht="30" customHeight="1" x14ac:dyDescent="0.25">
      <c r="C2190" s="10" t="str">
        <f>Pivot!AD2179</f>
        <v>00-31265947</v>
      </c>
      <c r="D2190" s="11"/>
      <c r="E2190" s="12" t="str">
        <f>Pivot!AE2179</f>
        <v>♀ Barbara Faulkner
40 | Master</v>
      </c>
      <c r="F2190" s="11"/>
      <c r="G2190" s="12" t="str">
        <f>Pivot!AF2179</f>
        <v>Software Developer
IT</v>
      </c>
      <c r="H2190" s="11"/>
      <c r="I2190" s="12" t="str">
        <f>Pivot!AG2179</f>
        <v>🏠 Raleigh
North Carolina</v>
      </c>
      <c r="J2190" s="11"/>
      <c r="K2190" s="13">
        <f>Pivot!AH2179</f>
        <v>103548</v>
      </c>
      <c r="L2190" s="11"/>
      <c r="M2190" s="12" t="str">
        <f>Pivot!AI2179</f>
        <v>▲ Active
20/03/2019 -</v>
      </c>
      <c r="N2190" s="178">
        <f>Pivot!AJ2179</f>
        <v>5</v>
      </c>
      <c r="O2190" s="179"/>
    </row>
    <row r="2191" spans="3:15" ht="30" customHeight="1" x14ac:dyDescent="0.25">
      <c r="C2191" s="10" t="str">
        <f>Pivot!AD2180</f>
        <v>00-31287616</v>
      </c>
      <c r="D2191" s="11"/>
      <c r="E2191" s="12" t="str">
        <f>Pivot!AE2180</f>
        <v>♂ Dillon Cooper
45 | Bachelor</v>
      </c>
      <c r="F2191" s="11"/>
      <c r="G2191" s="12" t="str">
        <f>Pivot!AF2180</f>
        <v>Customer Service Representative
Customer Service</v>
      </c>
      <c r="H2191" s="11"/>
      <c r="I2191" s="12" t="str">
        <f>Pivot!AG2180</f>
        <v>🏠 Pittsburgh
Pennsylvania</v>
      </c>
      <c r="J2191" s="11"/>
      <c r="K2191" s="13">
        <f>Pivot!AH2180</f>
        <v>69012</v>
      </c>
      <c r="L2191" s="11"/>
      <c r="M2191" s="12" t="str">
        <f>Pivot!AI2180</f>
        <v>▲ Active
07/02/2016 -</v>
      </c>
      <c r="N2191" s="178">
        <f>Pivot!AJ2180</f>
        <v>8</v>
      </c>
      <c r="O2191" s="179"/>
    </row>
    <row r="2192" spans="3:15" ht="30" customHeight="1" x14ac:dyDescent="0.25">
      <c r="C2192" s="10" t="str">
        <f>Pivot!AD2181</f>
        <v>00-31287665</v>
      </c>
      <c r="D2192" s="11"/>
      <c r="E2192" s="12" t="str">
        <f>Pivot!AE2181</f>
        <v>♀ Stacey Newman
48 | Bachelor</v>
      </c>
      <c r="F2192" s="11"/>
      <c r="G2192" s="12" t="str">
        <f>Pivot!AF2181</f>
        <v>Inventory Specialist
Operations</v>
      </c>
      <c r="H2192" s="11"/>
      <c r="I2192" s="12" t="str">
        <f>Pivot!AG2181</f>
        <v>🏢 Rochester
New York</v>
      </c>
      <c r="J2192" s="11"/>
      <c r="K2192" s="13">
        <f>Pivot!AH2181</f>
        <v>57356</v>
      </c>
      <c r="L2192" s="11"/>
      <c r="M2192" s="12" t="str">
        <f>Pivot!AI2181</f>
        <v>▲ Active
09/06/2017 -</v>
      </c>
      <c r="N2192" s="178">
        <f>Pivot!AJ2181</f>
        <v>7</v>
      </c>
      <c r="O2192" s="179"/>
    </row>
    <row r="2193" spans="3:15" ht="30" customHeight="1" x14ac:dyDescent="0.25">
      <c r="C2193" s="10" t="str">
        <f>Pivot!AD2182</f>
        <v>00-31288466</v>
      </c>
      <c r="D2193" s="11"/>
      <c r="E2193" s="12" t="str">
        <f>Pivot!AE2182</f>
        <v>♂ Randall Guerrero
62 | PhD</v>
      </c>
      <c r="F2193" s="11"/>
      <c r="G2193" s="12" t="str">
        <f>Pivot!AF2182</f>
        <v>Financial Analyst
Finance</v>
      </c>
      <c r="H2193" s="11"/>
      <c r="I2193" s="12" t="str">
        <f>Pivot!AG2182</f>
        <v>🏢 New York City
New York</v>
      </c>
      <c r="J2193" s="11"/>
      <c r="K2193" s="13">
        <f>Pivot!AH2182</f>
        <v>74062</v>
      </c>
      <c r="L2193" s="11"/>
      <c r="M2193" s="12" t="str">
        <f>Pivot!AI2182</f>
        <v>▲ Active
04/07/2021 -</v>
      </c>
      <c r="N2193" s="178">
        <f>Pivot!AJ2182</f>
        <v>3</v>
      </c>
      <c r="O2193" s="179"/>
    </row>
    <row r="2194" spans="3:15" ht="30" customHeight="1" x14ac:dyDescent="0.25">
      <c r="C2194" s="10" t="str">
        <f>Pivot!AD2183</f>
        <v>00-31311258</v>
      </c>
      <c r="D2194" s="11"/>
      <c r="E2194" s="12" t="str">
        <f>Pivot!AE2183</f>
        <v>♂ Justin Byrd
25 | High School</v>
      </c>
      <c r="F2194" s="11"/>
      <c r="G2194" s="12" t="str">
        <f>Pivot!AF2183</f>
        <v>Inventory Specialist
Operations</v>
      </c>
      <c r="H2194" s="11"/>
      <c r="I2194" s="12" t="str">
        <f>Pivot!AG2183</f>
        <v>🏢 Buffalo
New York</v>
      </c>
      <c r="J2194" s="11"/>
      <c r="K2194" s="13">
        <f>Pivot!AH2183</f>
        <v>57421</v>
      </c>
      <c r="L2194" s="11"/>
      <c r="M2194" s="12" t="str">
        <f>Pivot!AI2183</f>
        <v>▲ Active
12/06/2021 -</v>
      </c>
      <c r="N2194" s="178">
        <f>Pivot!AJ2183</f>
        <v>3</v>
      </c>
      <c r="O2194" s="179"/>
    </row>
    <row r="2195" spans="3:15" ht="30" customHeight="1" x14ac:dyDescent="0.25">
      <c r="C2195" s="10" t="str">
        <f>Pivot!AD2184</f>
        <v>00-31329251</v>
      </c>
      <c r="D2195" s="11"/>
      <c r="E2195" s="12" t="str">
        <f>Pivot!AE2184</f>
        <v>♀ Timothy Hall
35 | High School</v>
      </c>
      <c r="F2195" s="11"/>
      <c r="G2195" s="12" t="str">
        <f>Pivot!AF2184</f>
        <v>Support Specialist
Customer Service</v>
      </c>
      <c r="H2195" s="11"/>
      <c r="I2195" s="12" t="str">
        <f>Pivot!AG2184</f>
        <v>🏢 New York City
New York</v>
      </c>
      <c r="J2195" s="11"/>
      <c r="K2195" s="13">
        <f>Pivot!AH2184</f>
        <v>54603</v>
      </c>
      <c r="L2195" s="11"/>
      <c r="M2195" s="12" t="str">
        <f>Pivot!AI2184</f>
        <v>▲ Active
05/06/2017 -</v>
      </c>
      <c r="N2195" s="178">
        <f>Pivot!AJ2184</f>
        <v>7</v>
      </c>
      <c r="O2195" s="179"/>
    </row>
    <row r="2196" spans="3:15" ht="30" customHeight="1" x14ac:dyDescent="0.25">
      <c r="C2196" s="10" t="str">
        <f>Pivot!AD2185</f>
        <v>00-31331521</v>
      </c>
      <c r="D2196" s="11"/>
      <c r="E2196" s="12" t="str">
        <f>Pivot!AE2185</f>
        <v>♂ Laura Smith
53 | Bachelor</v>
      </c>
      <c r="F2196" s="11"/>
      <c r="G2196" s="12" t="str">
        <f>Pivot!AF2185</f>
        <v>Support Specialist
Customer Service</v>
      </c>
      <c r="H2196" s="11"/>
      <c r="I2196" s="12" t="str">
        <f>Pivot!AG2185</f>
        <v>🏠 Raleigh
North Carolina</v>
      </c>
      <c r="J2196" s="11"/>
      <c r="K2196" s="13">
        <f>Pivot!AH2185</f>
        <v>74619</v>
      </c>
      <c r="L2196" s="11"/>
      <c r="M2196" s="12" t="str">
        <f>Pivot!AI2185</f>
        <v>▲ Active
07/01/2017 -</v>
      </c>
      <c r="N2196" s="178">
        <f>Pivot!AJ2185</f>
        <v>8</v>
      </c>
      <c r="O2196" s="179"/>
    </row>
    <row r="2197" spans="3:15" ht="30" customHeight="1" x14ac:dyDescent="0.25">
      <c r="C2197" s="10" t="str">
        <f>Pivot!AD2186</f>
        <v>00-31336177</v>
      </c>
      <c r="D2197" s="11"/>
      <c r="E2197" s="12" t="str">
        <f>Pivot!AE2186</f>
        <v>♂ Benjamin Ross
47 | Bachelor</v>
      </c>
      <c r="F2197" s="11"/>
      <c r="G2197" s="12" t="str">
        <f>Pivot!AF2186</f>
        <v>Logistics Coordinator
Operations</v>
      </c>
      <c r="H2197" s="11"/>
      <c r="I2197" s="12" t="str">
        <f>Pivot!AG2186</f>
        <v>🏢 New York City
New York</v>
      </c>
      <c r="J2197" s="11"/>
      <c r="K2197" s="13">
        <f>Pivot!AH2186</f>
        <v>73053</v>
      </c>
      <c r="L2197" s="11"/>
      <c r="M2197" s="12" t="str">
        <f>Pivot!AI2186</f>
        <v>▲ Active
03/08/2017 -</v>
      </c>
      <c r="N2197" s="178">
        <f>Pivot!AJ2186</f>
        <v>7</v>
      </c>
      <c r="O2197" s="179"/>
    </row>
    <row r="2198" spans="3:15" ht="30" customHeight="1" x14ac:dyDescent="0.25">
      <c r="C2198" s="10" t="str">
        <f>Pivot!AD2187</f>
        <v>00-31336920</v>
      </c>
      <c r="D2198" s="11"/>
      <c r="E2198" s="12" t="str">
        <f>Pivot!AE2187</f>
        <v>♀ Anthony Roman
30 | High School</v>
      </c>
      <c r="F2198" s="11"/>
      <c r="G2198" s="12" t="str">
        <f>Pivot!AF2187</f>
        <v>Help Desk Technician
Customer Service</v>
      </c>
      <c r="H2198" s="11"/>
      <c r="I2198" s="12" t="str">
        <f>Pivot!AG2187</f>
        <v>🏢 New York City
New York</v>
      </c>
      <c r="J2198" s="11"/>
      <c r="K2198" s="13">
        <f>Pivot!AH2187</f>
        <v>79949</v>
      </c>
      <c r="L2198" s="11"/>
      <c r="M2198" s="12" t="str">
        <f>Pivot!AI2187</f>
        <v>▲ Active
15/04/2016 -</v>
      </c>
      <c r="N2198" s="178">
        <f>Pivot!AJ2187</f>
        <v>8</v>
      </c>
      <c r="O2198" s="179"/>
    </row>
    <row r="2199" spans="3:15" ht="30" customHeight="1" x14ac:dyDescent="0.25">
      <c r="C2199" s="10" t="str">
        <f>Pivot!AD2188</f>
        <v>00-31343341</v>
      </c>
      <c r="D2199" s="11"/>
      <c r="E2199" s="12" t="str">
        <f>Pivot!AE2188</f>
        <v>♀ Eric Chandler
53 | High School</v>
      </c>
      <c r="F2199" s="11"/>
      <c r="G2199" s="12" t="str">
        <f>Pivot!AF2188</f>
        <v>Support Specialist
Customer Service</v>
      </c>
      <c r="H2199" s="11"/>
      <c r="I2199" s="12" t="str">
        <f>Pivot!AG2188</f>
        <v>🏢 New York City
New York</v>
      </c>
      <c r="J2199" s="11"/>
      <c r="K2199" s="13">
        <f>Pivot!AH2188</f>
        <v>65393</v>
      </c>
      <c r="L2199" s="11"/>
      <c r="M2199" s="12" t="str">
        <f>Pivot!AI2188</f>
        <v>▲ Active
16/10/2024 -</v>
      </c>
      <c r="N2199" s="178">
        <f>Pivot!AJ2188</f>
        <v>0</v>
      </c>
      <c r="O2199" s="179"/>
    </row>
    <row r="2200" spans="3:15" ht="30" customHeight="1" x14ac:dyDescent="0.25">
      <c r="C2200" s="10" t="str">
        <f>Pivot!AD2189</f>
        <v>00-31349570</v>
      </c>
      <c r="D2200" s="11"/>
      <c r="E2200" s="12" t="str">
        <f>Pivot!AE2189</f>
        <v>♂ Charles Johnson
48 | Bachelor</v>
      </c>
      <c r="F2200" s="11"/>
      <c r="G2200" s="12" t="str">
        <f>Pivot!AF2189</f>
        <v>Operations Analyst
Operations</v>
      </c>
      <c r="H2200" s="11"/>
      <c r="I2200" s="12" t="str">
        <f>Pivot!AG2189</f>
        <v>🏠 Raleigh
North Carolina</v>
      </c>
      <c r="J2200" s="11"/>
      <c r="K2200" s="13">
        <f>Pivot!AH2189</f>
        <v>80974</v>
      </c>
      <c r="L2200" s="11"/>
      <c r="M2200" s="12" t="str">
        <f>Pivot!AI2189</f>
        <v>▲ Active
06/09/2023 -</v>
      </c>
      <c r="N2200" s="178">
        <f>Pivot!AJ2189</f>
        <v>1</v>
      </c>
      <c r="O2200" s="179"/>
    </row>
    <row r="2201" spans="3:15" ht="30" customHeight="1" x14ac:dyDescent="0.25">
      <c r="C2201" s="10" t="str">
        <f>Pivot!AD2190</f>
        <v>00-31349862</v>
      </c>
      <c r="D2201" s="11"/>
      <c r="E2201" s="12" t="str">
        <f>Pivot!AE2190</f>
        <v>♂ Hannah Glass
44 | Bachelor</v>
      </c>
      <c r="F2201" s="11"/>
      <c r="G2201" s="12" t="str">
        <f>Pivot!AF2190</f>
        <v>Logistics Coordinator
Operations</v>
      </c>
      <c r="H2201" s="11"/>
      <c r="I2201" s="12" t="str">
        <f>Pivot!AG2190</f>
        <v>🏠 Greensboro
North Carolina</v>
      </c>
      <c r="J2201" s="11"/>
      <c r="K2201" s="13">
        <f>Pivot!AH2190</f>
        <v>62902</v>
      </c>
      <c r="L2201" s="11"/>
      <c r="M2201" s="12" t="str">
        <f>Pivot!AI2190</f>
        <v>▲ Active
02/01/2019 -</v>
      </c>
      <c r="N2201" s="178">
        <f>Pivot!AJ2190</f>
        <v>6</v>
      </c>
      <c r="O2201" s="179"/>
    </row>
    <row r="2202" spans="3:15" ht="30" customHeight="1" x14ac:dyDescent="0.25">
      <c r="C2202" s="10" t="str">
        <f>Pivot!AD2191</f>
        <v>00-31361812</v>
      </c>
      <c r="D2202" s="11"/>
      <c r="E2202" s="12" t="str">
        <f>Pivot!AE2191</f>
        <v>♀ Samantha Hanson
42 | PhD</v>
      </c>
      <c r="F2202" s="11"/>
      <c r="G2202" s="12" t="str">
        <f>Pivot!AF2191</f>
        <v>Sales Consultant
Sales</v>
      </c>
      <c r="H2202" s="11"/>
      <c r="I2202" s="12" t="str">
        <f>Pivot!AG2191</f>
        <v>🏢 New York City
New York</v>
      </c>
      <c r="J2202" s="11"/>
      <c r="K2202" s="13">
        <f>Pivot!AH2191</f>
        <v>87980</v>
      </c>
      <c r="L2202" s="11"/>
      <c r="M2202" s="12" t="str">
        <f>Pivot!AI2191</f>
        <v>▼ Terminated
15/09/2022 - 14/03/2023</v>
      </c>
      <c r="N2202" s="178">
        <f>Pivot!AJ2191</f>
        <v>0</v>
      </c>
      <c r="O2202" s="179"/>
    </row>
    <row r="2203" spans="3:15" ht="30" customHeight="1" x14ac:dyDescent="0.25">
      <c r="C2203" s="10" t="str">
        <f>Pivot!AD2192</f>
        <v>00-31366388</v>
      </c>
      <c r="D2203" s="11"/>
      <c r="E2203" s="12" t="str">
        <f>Pivot!AE2192</f>
        <v>♀ Richard Haney
64 | Master</v>
      </c>
      <c r="F2203" s="11"/>
      <c r="G2203" s="12" t="str">
        <f>Pivot!AF2192</f>
        <v>Sales Manager
Sales</v>
      </c>
      <c r="H2203" s="11"/>
      <c r="I2203" s="12" t="str">
        <f>Pivot!AG2192</f>
        <v>🏠 Cleveland
Ohio</v>
      </c>
      <c r="J2203" s="11"/>
      <c r="K2203" s="13">
        <f>Pivot!AH2192</f>
        <v>91665</v>
      </c>
      <c r="L2203" s="11"/>
      <c r="M2203" s="12" t="str">
        <f>Pivot!AI2192</f>
        <v>▲ Active
25/06/2020 -</v>
      </c>
      <c r="N2203" s="178">
        <f>Pivot!AJ2192</f>
        <v>4</v>
      </c>
      <c r="O2203" s="179"/>
    </row>
    <row r="2204" spans="3:15" ht="30" customHeight="1" x14ac:dyDescent="0.25">
      <c r="C2204" s="10" t="str">
        <f>Pivot!AD2193</f>
        <v>00-31366552</v>
      </c>
      <c r="D2204" s="11"/>
      <c r="E2204" s="12" t="str">
        <f>Pivot!AE2193</f>
        <v>♀ William Collins
37 | Bachelor</v>
      </c>
      <c r="F2204" s="11"/>
      <c r="G2204" s="12" t="str">
        <f>Pivot!AF2193</f>
        <v>Logistics Coordinator
Operations</v>
      </c>
      <c r="H2204" s="11"/>
      <c r="I2204" s="12" t="str">
        <f>Pivot!AG2193</f>
        <v>🏠 Detroit
Michigan</v>
      </c>
      <c r="J2204" s="11"/>
      <c r="K2204" s="13">
        <f>Pivot!AH2193</f>
        <v>63044</v>
      </c>
      <c r="L2204" s="11"/>
      <c r="M2204" s="12" t="str">
        <f>Pivot!AI2193</f>
        <v>▲ Active
12/05/2024 -</v>
      </c>
      <c r="N2204" s="178">
        <f>Pivot!AJ2193</f>
        <v>0</v>
      </c>
      <c r="O2204" s="179"/>
    </row>
    <row r="2205" spans="3:15" ht="30" customHeight="1" x14ac:dyDescent="0.25">
      <c r="C2205" s="10" t="str">
        <f>Pivot!AD2194</f>
        <v>00-31368924</v>
      </c>
      <c r="D2205" s="11"/>
      <c r="E2205" s="12" t="str">
        <f>Pivot!AE2194</f>
        <v>♀ Helen Moore
60 | Bachelor</v>
      </c>
      <c r="F2205" s="11"/>
      <c r="G2205" s="12" t="str">
        <f>Pivot!AF2194</f>
        <v>SEO Specialist
Marketing</v>
      </c>
      <c r="H2205" s="11"/>
      <c r="I2205" s="12" t="str">
        <f>Pivot!AG2194</f>
        <v>🏢 Buffalo
New York</v>
      </c>
      <c r="J2205" s="11"/>
      <c r="K2205" s="13">
        <f>Pivot!AH2194</f>
        <v>80925</v>
      </c>
      <c r="L2205" s="11"/>
      <c r="M2205" s="12" t="str">
        <f>Pivot!AI2194</f>
        <v>▲ Active
08/12/2022 -</v>
      </c>
      <c r="N2205" s="178">
        <f>Pivot!AJ2194</f>
        <v>2</v>
      </c>
      <c r="O2205" s="179"/>
    </row>
    <row r="2206" spans="3:15" ht="30" customHeight="1" x14ac:dyDescent="0.25">
      <c r="C2206" s="10" t="str">
        <f>Pivot!AD2195</f>
        <v>00-31369793</v>
      </c>
      <c r="D2206" s="11"/>
      <c r="E2206" s="12" t="str">
        <f>Pivot!AE2195</f>
        <v>♀ Valerie Frost
40 | Bachelor</v>
      </c>
      <c r="F2206" s="11"/>
      <c r="G2206" s="12" t="str">
        <f>Pivot!AF2195</f>
        <v>Inventory Specialist
Operations</v>
      </c>
      <c r="H2206" s="11"/>
      <c r="I2206" s="12" t="str">
        <f>Pivot!AG2195</f>
        <v>🏠 Warren
Michigan</v>
      </c>
      <c r="J2206" s="11"/>
      <c r="K2206" s="13">
        <f>Pivot!AH2195</f>
        <v>66222</v>
      </c>
      <c r="L2206" s="11"/>
      <c r="M2206" s="12" t="str">
        <f>Pivot!AI2195</f>
        <v>▲ Active
05/04/2024 -</v>
      </c>
      <c r="N2206" s="178">
        <f>Pivot!AJ2195</f>
        <v>0</v>
      </c>
      <c r="O2206" s="179"/>
    </row>
    <row r="2207" spans="3:15" ht="30" customHeight="1" x14ac:dyDescent="0.25">
      <c r="C2207" s="10" t="str">
        <f>Pivot!AD2196</f>
        <v>00-31370471</v>
      </c>
      <c r="D2207" s="11"/>
      <c r="E2207" s="12" t="str">
        <f>Pivot!AE2196</f>
        <v>♀ Joshua Juarez
42 | High School</v>
      </c>
      <c r="F2207" s="11"/>
      <c r="G2207" s="12" t="str">
        <f>Pivot!AF2196</f>
        <v>Help Desk Technician
Customer Service</v>
      </c>
      <c r="H2207" s="11"/>
      <c r="I2207" s="12" t="str">
        <f>Pivot!AG2196</f>
        <v>🏠 Cleveland
Ohio</v>
      </c>
      <c r="J2207" s="11"/>
      <c r="K2207" s="13">
        <f>Pivot!AH2196</f>
        <v>73228</v>
      </c>
      <c r="L2207" s="11"/>
      <c r="M2207" s="12" t="str">
        <f>Pivot!AI2196</f>
        <v>▲ Active
07/03/2017 -</v>
      </c>
      <c r="N2207" s="178">
        <f>Pivot!AJ2196</f>
        <v>7</v>
      </c>
      <c r="O2207" s="179"/>
    </row>
    <row r="2208" spans="3:15" ht="30" customHeight="1" x14ac:dyDescent="0.25">
      <c r="C2208" s="10" t="str">
        <f>Pivot!AD2197</f>
        <v>00-31376399</v>
      </c>
      <c r="D2208" s="11"/>
      <c r="E2208" s="12" t="str">
        <f>Pivot!AE2197</f>
        <v>♂ Elizabeth Patterson
52 | High School</v>
      </c>
      <c r="F2208" s="11"/>
      <c r="G2208" s="12" t="str">
        <f>Pivot!AF2197</f>
        <v>Content Creator
Marketing</v>
      </c>
      <c r="H2208" s="11"/>
      <c r="I2208" s="12" t="str">
        <f>Pivot!AG2197</f>
        <v>🏠 Greensboro
North Carolina</v>
      </c>
      <c r="J2208" s="11"/>
      <c r="K2208" s="13">
        <f>Pivot!AH2197</f>
        <v>61399</v>
      </c>
      <c r="L2208" s="11"/>
      <c r="M2208" s="12" t="str">
        <f>Pivot!AI2197</f>
        <v>▲ Active
09/01/2017 -</v>
      </c>
      <c r="N2208" s="178">
        <f>Pivot!AJ2197</f>
        <v>8</v>
      </c>
      <c r="O2208" s="179"/>
    </row>
    <row r="2209" spans="3:15" ht="30" customHeight="1" x14ac:dyDescent="0.25">
      <c r="C2209" s="10" t="str">
        <f>Pivot!AD2198</f>
        <v>00-31388734</v>
      </c>
      <c r="D2209" s="11"/>
      <c r="E2209" s="12" t="str">
        <f>Pivot!AE2198</f>
        <v>♂ Kaitlyn Navarro
21 | Bachelor</v>
      </c>
      <c r="F2209" s="11"/>
      <c r="G2209" s="12" t="str">
        <f>Pivot!AF2198</f>
        <v>Software Developer
IT</v>
      </c>
      <c r="H2209" s="11"/>
      <c r="I2209" s="12" t="str">
        <f>Pivot!AG2198</f>
        <v>🏢 Rochester
New York</v>
      </c>
      <c r="J2209" s="11"/>
      <c r="K2209" s="13">
        <f>Pivot!AH2198</f>
        <v>91760</v>
      </c>
      <c r="L2209" s="11"/>
      <c r="M2209" s="12" t="str">
        <f>Pivot!AI2198</f>
        <v>▲ Active
17/08/2017 -</v>
      </c>
      <c r="N2209" s="178">
        <f>Pivot!AJ2198</f>
        <v>7</v>
      </c>
      <c r="O2209" s="179"/>
    </row>
    <row r="2210" spans="3:15" ht="30" customHeight="1" x14ac:dyDescent="0.25">
      <c r="C2210" s="10" t="str">
        <f>Pivot!AD2199</f>
        <v>00-31393688</v>
      </c>
      <c r="D2210" s="11"/>
      <c r="E2210" s="12" t="str">
        <f>Pivot!AE2199</f>
        <v>♂ Janet Thomas
48 | Bachelor</v>
      </c>
      <c r="F2210" s="11"/>
      <c r="G2210" s="12" t="str">
        <f>Pivot!AF2199</f>
        <v>Sales Representative
Sales</v>
      </c>
      <c r="H2210" s="11"/>
      <c r="I2210" s="12" t="str">
        <f>Pivot!AG2199</f>
        <v>🏠 Virginia Beach
Virginia</v>
      </c>
      <c r="J2210" s="11"/>
      <c r="K2210" s="13">
        <f>Pivot!AH2199</f>
        <v>64812</v>
      </c>
      <c r="L2210" s="11"/>
      <c r="M2210" s="12" t="str">
        <f>Pivot!AI2199</f>
        <v>▲ Active
13/02/2016 -</v>
      </c>
      <c r="N2210" s="178">
        <f>Pivot!AJ2199</f>
        <v>8</v>
      </c>
      <c r="O2210" s="179"/>
    </row>
    <row r="2211" spans="3:15" ht="30" customHeight="1" x14ac:dyDescent="0.25">
      <c r="C2211" s="10" t="str">
        <f>Pivot!AD2200</f>
        <v>00-31398059</v>
      </c>
      <c r="D2211" s="11"/>
      <c r="E2211" s="12" t="str">
        <f>Pivot!AE2200</f>
        <v>♀ Troy Marshall
51 | Bachelor</v>
      </c>
      <c r="F2211" s="11"/>
      <c r="G2211" s="12" t="str">
        <f>Pivot!AF2200</f>
        <v>Logistics Coordinator
Operations</v>
      </c>
      <c r="H2211" s="11"/>
      <c r="I2211" s="12" t="str">
        <f>Pivot!AG2200</f>
        <v>🏢 Buffalo
New York</v>
      </c>
      <c r="J2211" s="11"/>
      <c r="K2211" s="13">
        <f>Pivot!AH2200</f>
        <v>57503</v>
      </c>
      <c r="L2211" s="11"/>
      <c r="M2211" s="12" t="str">
        <f>Pivot!AI2200</f>
        <v>▲ Active
17/11/2023 -</v>
      </c>
      <c r="N2211" s="178">
        <f>Pivot!AJ2200</f>
        <v>1</v>
      </c>
      <c r="O2211" s="179"/>
    </row>
    <row r="2212" spans="3:15" ht="30" customHeight="1" x14ac:dyDescent="0.25">
      <c r="C2212" s="10" t="str">
        <f>Pivot!AD2201</f>
        <v>00-31400078</v>
      </c>
      <c r="D2212" s="11"/>
      <c r="E2212" s="12" t="str">
        <f>Pivot!AE2201</f>
        <v>♀ Kelsey Phillips
46 | Master</v>
      </c>
      <c r="F2212" s="11"/>
      <c r="G2212" s="12" t="str">
        <f>Pivot!AF2201</f>
        <v>System Administrator
IT</v>
      </c>
      <c r="H2212" s="11"/>
      <c r="I2212" s="12" t="str">
        <f>Pivot!AG2201</f>
        <v>🏠 Allentown
Pennsylvania</v>
      </c>
      <c r="J2212" s="11"/>
      <c r="K2212" s="13">
        <f>Pivot!AH2201</f>
        <v>88156</v>
      </c>
      <c r="L2212" s="11"/>
      <c r="M2212" s="12" t="str">
        <f>Pivot!AI2201</f>
        <v>▲ Active
10/08/2021 -</v>
      </c>
      <c r="N2212" s="178">
        <f>Pivot!AJ2201</f>
        <v>3</v>
      </c>
      <c r="O2212" s="179"/>
    </row>
    <row r="2213" spans="3:15" ht="30" customHeight="1" x14ac:dyDescent="0.25">
      <c r="C2213" s="10" t="str">
        <f>Pivot!AD2202</f>
        <v>00-31405453</v>
      </c>
      <c r="D2213" s="11"/>
      <c r="E2213" s="12" t="str">
        <f>Pivot!AE2202</f>
        <v>♂ Rose Wagner
36 | Bachelor</v>
      </c>
      <c r="F2213" s="11"/>
      <c r="G2213" s="12" t="str">
        <f>Pivot!AF2202</f>
        <v>Accounts Payable Specialist
Finance</v>
      </c>
      <c r="H2213" s="11"/>
      <c r="I2213" s="12" t="str">
        <f>Pivot!AG2202</f>
        <v>🏢 Rochester
New York</v>
      </c>
      <c r="J2213" s="11"/>
      <c r="K2213" s="13">
        <f>Pivot!AH2202</f>
        <v>63422</v>
      </c>
      <c r="L2213" s="11"/>
      <c r="M2213" s="12" t="str">
        <f>Pivot!AI2202</f>
        <v>▲ Active
07/10/2017 -</v>
      </c>
      <c r="N2213" s="178">
        <f>Pivot!AJ2202</f>
        <v>7</v>
      </c>
      <c r="O2213" s="179"/>
    </row>
    <row r="2214" spans="3:15" ht="30" customHeight="1" x14ac:dyDescent="0.25">
      <c r="C2214" s="10" t="str">
        <f>Pivot!AD2203</f>
        <v>00-31424479</v>
      </c>
      <c r="D2214" s="11"/>
      <c r="E2214" s="12" t="str">
        <f>Pivot!AE2203</f>
        <v>♀ John Golden
24 | Bachelor</v>
      </c>
      <c r="F2214" s="11"/>
      <c r="G2214" s="12" t="str">
        <f>Pivot!AF2203</f>
        <v>Marketing Manager
Marketing</v>
      </c>
      <c r="H2214" s="11"/>
      <c r="I2214" s="12" t="str">
        <f>Pivot!AG2203</f>
        <v>🏢 New York City
New York</v>
      </c>
      <c r="J2214" s="11"/>
      <c r="K2214" s="13">
        <f>Pivot!AH2203</f>
        <v>100482</v>
      </c>
      <c r="L2214" s="11"/>
      <c r="M2214" s="12" t="str">
        <f>Pivot!AI2203</f>
        <v>▼ Terminated
13/01/2016 - 06/03/2019</v>
      </c>
      <c r="N2214" s="178">
        <f>Pivot!AJ2203</f>
        <v>3</v>
      </c>
      <c r="O2214" s="179"/>
    </row>
    <row r="2215" spans="3:15" ht="30" customHeight="1" x14ac:dyDescent="0.25">
      <c r="C2215" s="10" t="str">
        <f>Pivot!AD2204</f>
        <v>00-31429110</v>
      </c>
      <c r="D2215" s="11"/>
      <c r="E2215" s="12" t="str">
        <f>Pivot!AE2204</f>
        <v>♀ Joshua Booth
29 | Bachelor</v>
      </c>
      <c r="F2215" s="11"/>
      <c r="G2215" s="12" t="str">
        <f>Pivot!AF2204</f>
        <v>Accounts Payable Specialist
Finance</v>
      </c>
      <c r="H2215" s="11"/>
      <c r="I2215" s="12" t="str">
        <f>Pivot!AG2204</f>
        <v>🏢 New York City
New York</v>
      </c>
      <c r="J2215" s="11"/>
      <c r="K2215" s="13">
        <f>Pivot!AH2204</f>
        <v>54499</v>
      </c>
      <c r="L2215" s="11"/>
      <c r="M2215" s="12" t="str">
        <f>Pivot!AI2204</f>
        <v>▼ Terminated
22/10/2022 - 20/04/2023</v>
      </c>
      <c r="N2215" s="178">
        <f>Pivot!AJ2204</f>
        <v>0</v>
      </c>
      <c r="O2215" s="179"/>
    </row>
    <row r="2216" spans="3:15" ht="30" customHeight="1" x14ac:dyDescent="0.25">
      <c r="C2216" s="10" t="str">
        <f>Pivot!AD2205</f>
        <v>00-31436829</v>
      </c>
      <c r="D2216" s="11"/>
      <c r="E2216" s="12" t="str">
        <f>Pivot!AE2205</f>
        <v>♂ Megan Elliott
52 | Master</v>
      </c>
      <c r="F2216" s="11"/>
      <c r="G2216" s="12" t="str">
        <f>Pivot!AF2205</f>
        <v>IT Manager
IT</v>
      </c>
      <c r="H2216" s="11"/>
      <c r="I2216" s="12" t="str">
        <f>Pivot!AG2205</f>
        <v>🏢 New York City
New York</v>
      </c>
      <c r="J2216" s="11"/>
      <c r="K2216" s="13">
        <f>Pivot!AH2205</f>
        <v>94413</v>
      </c>
      <c r="L2216" s="11"/>
      <c r="M2216" s="12" t="str">
        <f>Pivot!AI2205</f>
        <v>▼ Terminated
17/11/2019 - 15/05/2020</v>
      </c>
      <c r="N2216" s="178">
        <f>Pivot!AJ2205</f>
        <v>0</v>
      </c>
      <c r="O2216" s="179"/>
    </row>
    <row r="2217" spans="3:15" ht="30" customHeight="1" x14ac:dyDescent="0.25">
      <c r="C2217" s="10" t="str">
        <f>Pivot!AD2206</f>
        <v>00-31469242</v>
      </c>
      <c r="D2217" s="11"/>
      <c r="E2217" s="12" t="str">
        <f>Pivot!AE2206</f>
        <v>♂ Angela Durham
32 | Master</v>
      </c>
      <c r="F2217" s="11"/>
      <c r="G2217" s="12" t="str">
        <f>Pivot!AF2206</f>
        <v>Sales Consultant
Sales</v>
      </c>
      <c r="H2217" s="11"/>
      <c r="I2217" s="12" t="str">
        <f>Pivot!AG2206</f>
        <v>🏠 Richmond
Virginia</v>
      </c>
      <c r="J2217" s="11"/>
      <c r="K2217" s="13">
        <f>Pivot!AH2206</f>
        <v>80993</v>
      </c>
      <c r="L2217" s="11"/>
      <c r="M2217" s="12" t="str">
        <f>Pivot!AI2206</f>
        <v>▲ Active
28/10/2024 -</v>
      </c>
      <c r="N2217" s="178">
        <f>Pivot!AJ2206</f>
        <v>0</v>
      </c>
      <c r="O2217" s="179"/>
    </row>
    <row r="2218" spans="3:15" ht="30" customHeight="1" x14ac:dyDescent="0.25">
      <c r="C2218" s="10" t="str">
        <f>Pivot!AD2207</f>
        <v>00-31473054</v>
      </c>
      <c r="D2218" s="11"/>
      <c r="E2218" s="12" t="str">
        <f>Pivot!AE2207</f>
        <v>♂ Erika Williams
34 | Master</v>
      </c>
      <c r="F2218" s="11"/>
      <c r="G2218" s="12" t="str">
        <f>Pivot!AF2207</f>
        <v>Sales Specialist
Sales</v>
      </c>
      <c r="H2218" s="11"/>
      <c r="I2218" s="12" t="str">
        <f>Pivot!AG2207</f>
        <v>🏢 New York City
New York</v>
      </c>
      <c r="J2218" s="11"/>
      <c r="K2218" s="13">
        <f>Pivot!AH2207</f>
        <v>74000</v>
      </c>
      <c r="L2218" s="11"/>
      <c r="M2218" s="12" t="str">
        <f>Pivot!AI2207</f>
        <v>▼ Terminated
02/09/2018 - 01/03/2019</v>
      </c>
      <c r="N2218" s="178">
        <f>Pivot!AJ2207</f>
        <v>0</v>
      </c>
      <c r="O2218" s="179"/>
    </row>
    <row r="2219" spans="3:15" ht="30" customHeight="1" x14ac:dyDescent="0.25">
      <c r="C2219" s="10" t="str">
        <f>Pivot!AD2208</f>
        <v>00-31506414</v>
      </c>
      <c r="D2219" s="11"/>
      <c r="E2219" s="12" t="str">
        <f>Pivot!AE2208</f>
        <v>♂ Melinda Gonzales
48 | Bachelor</v>
      </c>
      <c r="F2219" s="11"/>
      <c r="G2219" s="12" t="str">
        <f>Pivot!AF2208</f>
        <v>Sales Representative
Sales</v>
      </c>
      <c r="H2219" s="11"/>
      <c r="I2219" s="12" t="str">
        <f>Pivot!AG2208</f>
        <v>🏢 New York City
New York</v>
      </c>
      <c r="J2219" s="11"/>
      <c r="K2219" s="13">
        <f>Pivot!AH2208</f>
        <v>73921</v>
      </c>
      <c r="L2219" s="11"/>
      <c r="M2219" s="12" t="str">
        <f>Pivot!AI2208</f>
        <v>▲ Active
10/06/2024 -</v>
      </c>
      <c r="N2219" s="178">
        <f>Pivot!AJ2208</f>
        <v>0</v>
      </c>
      <c r="O2219" s="179"/>
    </row>
    <row r="2220" spans="3:15" ht="30" customHeight="1" x14ac:dyDescent="0.25">
      <c r="C2220" s="10" t="str">
        <f>Pivot!AD2209</f>
        <v>00-31508787</v>
      </c>
      <c r="D2220" s="11"/>
      <c r="E2220" s="12" t="str">
        <f>Pivot!AE2209</f>
        <v>♀ Felicia Hill
35 | Bachelor</v>
      </c>
      <c r="F2220" s="11"/>
      <c r="G2220" s="12" t="str">
        <f>Pivot!AF2209</f>
        <v>Customer Service Representative
Customer Service</v>
      </c>
      <c r="H2220" s="11"/>
      <c r="I2220" s="12" t="str">
        <f>Pivot!AG2209</f>
        <v>🏢 New York City
New York</v>
      </c>
      <c r="J2220" s="11"/>
      <c r="K2220" s="13">
        <f>Pivot!AH2209</f>
        <v>58983</v>
      </c>
      <c r="L2220" s="11"/>
      <c r="M2220" s="12" t="str">
        <f>Pivot!AI2209</f>
        <v>▲ Active
08/04/2022 -</v>
      </c>
      <c r="N2220" s="178">
        <f>Pivot!AJ2209</f>
        <v>2</v>
      </c>
      <c r="O2220" s="179"/>
    </row>
    <row r="2221" spans="3:15" ht="30" customHeight="1" x14ac:dyDescent="0.25">
      <c r="C2221" s="10" t="str">
        <f>Pivot!AD2210</f>
        <v>00-31510288</v>
      </c>
      <c r="D2221" s="11"/>
      <c r="E2221" s="12" t="str">
        <f>Pivot!AE2210</f>
        <v>♂ Zachary Crawford
30 | Bachelor</v>
      </c>
      <c r="F2221" s="11"/>
      <c r="G2221" s="12" t="str">
        <f>Pivot!AF2210</f>
        <v>Sales Consultant
Sales</v>
      </c>
      <c r="H2221" s="11"/>
      <c r="I2221" s="12" t="str">
        <f>Pivot!AG2210</f>
        <v>🏢 New York City
New York</v>
      </c>
      <c r="J2221" s="11"/>
      <c r="K2221" s="13">
        <f>Pivot!AH2210</f>
        <v>69552</v>
      </c>
      <c r="L2221" s="11"/>
      <c r="M2221" s="12" t="str">
        <f>Pivot!AI2210</f>
        <v>▲ Active
28/03/2023 -</v>
      </c>
      <c r="N2221" s="178">
        <f>Pivot!AJ2210</f>
        <v>1</v>
      </c>
      <c r="O2221" s="179"/>
    </row>
    <row r="2222" spans="3:15" ht="30" customHeight="1" x14ac:dyDescent="0.25">
      <c r="C2222" s="10" t="str">
        <f>Pivot!AD2211</f>
        <v>00-31516779</v>
      </c>
      <c r="D2222" s="11"/>
      <c r="E2222" s="12" t="str">
        <f>Pivot!AE2211</f>
        <v>♂ Kevin Robbins
50 | Bachelor</v>
      </c>
      <c r="F2222" s="11"/>
      <c r="G2222" s="12" t="str">
        <f>Pivot!AF2211</f>
        <v>Inventory Specialist
Operations</v>
      </c>
      <c r="H2222" s="11"/>
      <c r="I2222" s="12" t="str">
        <f>Pivot!AG2211</f>
        <v>🏢 Rochester
New York</v>
      </c>
      <c r="J2222" s="11"/>
      <c r="K2222" s="13">
        <f>Pivot!AH2211</f>
        <v>65708</v>
      </c>
      <c r="L2222" s="11"/>
      <c r="M2222" s="12" t="str">
        <f>Pivot!AI2211</f>
        <v>▲ Active
01/04/2022 -</v>
      </c>
      <c r="N2222" s="178">
        <f>Pivot!AJ2211</f>
        <v>2</v>
      </c>
      <c r="O2222" s="179"/>
    </row>
    <row r="2223" spans="3:15" ht="30" customHeight="1" x14ac:dyDescent="0.25">
      <c r="C2223" s="10" t="str">
        <f>Pivot!AD2212</f>
        <v>00-31517603</v>
      </c>
      <c r="D2223" s="11"/>
      <c r="E2223" s="12" t="str">
        <f>Pivot!AE2212</f>
        <v>♀ Jamie Zamora
46 | Bachelor</v>
      </c>
      <c r="F2223" s="11"/>
      <c r="G2223" s="12" t="str">
        <f>Pivot!AF2212</f>
        <v>Help Desk Technician
Customer Service</v>
      </c>
      <c r="H2223" s="11"/>
      <c r="I2223" s="12" t="str">
        <f>Pivot!AG2212</f>
        <v>🏠 Greensboro
North Carolina</v>
      </c>
      <c r="J2223" s="11"/>
      <c r="K2223" s="13">
        <f>Pivot!AH2212</f>
        <v>72954</v>
      </c>
      <c r="L2223" s="11"/>
      <c r="M2223" s="12" t="str">
        <f>Pivot!AI2212</f>
        <v>▲ Active
15/03/2022 -</v>
      </c>
      <c r="N2223" s="178">
        <f>Pivot!AJ2212</f>
        <v>2</v>
      </c>
      <c r="O2223" s="179"/>
    </row>
    <row r="2224" spans="3:15" ht="30" customHeight="1" x14ac:dyDescent="0.25">
      <c r="C2224" s="10" t="str">
        <f>Pivot!AD2213</f>
        <v>00-31518068</v>
      </c>
      <c r="D2224" s="11"/>
      <c r="E2224" s="12" t="str">
        <f>Pivot!AE2213</f>
        <v>♀ Ryan Flowers
26 | Bachelor</v>
      </c>
      <c r="F2224" s="11"/>
      <c r="G2224" s="12" t="str">
        <f>Pivot!AF2213</f>
        <v>Customer Service Representative
Customer Service</v>
      </c>
      <c r="H2224" s="11"/>
      <c r="I2224" s="12" t="str">
        <f>Pivot!AG2213</f>
        <v>🏢 New York City
New York</v>
      </c>
      <c r="J2224" s="11"/>
      <c r="K2224" s="13">
        <f>Pivot!AH2213</f>
        <v>59606</v>
      </c>
      <c r="L2224" s="11"/>
      <c r="M2224" s="12" t="str">
        <f>Pivot!AI2213</f>
        <v>▲ Active
04/02/2017 -</v>
      </c>
      <c r="N2224" s="178">
        <f>Pivot!AJ2213</f>
        <v>7</v>
      </c>
      <c r="O2224" s="179"/>
    </row>
    <row r="2225" spans="3:15" ht="30" customHeight="1" x14ac:dyDescent="0.25">
      <c r="C2225" s="10" t="str">
        <f>Pivot!AD2214</f>
        <v>00-31520919</v>
      </c>
      <c r="D2225" s="11"/>
      <c r="E2225" s="12" t="str">
        <f>Pivot!AE2214</f>
        <v>♂ Jasmine Wise
39 | Bachelor</v>
      </c>
      <c r="F2225" s="11"/>
      <c r="G2225" s="12" t="str">
        <f>Pivot!AF2214</f>
        <v>Financial Analyst
Finance</v>
      </c>
      <c r="H2225" s="11"/>
      <c r="I2225" s="12" t="str">
        <f>Pivot!AG2214</f>
        <v>🏢 Rochester
New York</v>
      </c>
      <c r="J2225" s="11"/>
      <c r="K2225" s="13">
        <f>Pivot!AH2214</f>
        <v>103770</v>
      </c>
      <c r="L2225" s="11"/>
      <c r="M2225" s="12" t="str">
        <f>Pivot!AI2214</f>
        <v>▲ Active
05/07/2022 -</v>
      </c>
      <c r="N2225" s="178">
        <f>Pivot!AJ2214</f>
        <v>2</v>
      </c>
      <c r="O2225" s="179"/>
    </row>
    <row r="2226" spans="3:15" ht="30" customHeight="1" x14ac:dyDescent="0.25">
      <c r="C2226" s="10" t="str">
        <f>Pivot!AD2215</f>
        <v>00-31527957</v>
      </c>
      <c r="D2226" s="11"/>
      <c r="E2226" s="12" t="str">
        <f>Pivot!AE2215</f>
        <v>♀ Timothy Griffith
21 | Bachelor</v>
      </c>
      <c r="F2226" s="11"/>
      <c r="G2226" s="12" t="str">
        <f>Pivot!AF2215</f>
        <v>Help Desk Technician
Customer Service</v>
      </c>
      <c r="H2226" s="11"/>
      <c r="I2226" s="12" t="str">
        <f>Pivot!AG2215</f>
        <v>🏢 Buffalo
New York</v>
      </c>
      <c r="J2226" s="11"/>
      <c r="K2226" s="13">
        <f>Pivot!AH2215</f>
        <v>82569</v>
      </c>
      <c r="L2226" s="11"/>
      <c r="M2226" s="12" t="str">
        <f>Pivot!AI2215</f>
        <v>▲ Active
01/07/2016 -</v>
      </c>
      <c r="N2226" s="178">
        <f>Pivot!AJ2215</f>
        <v>8</v>
      </c>
      <c r="O2226" s="179"/>
    </row>
    <row r="2227" spans="3:15" ht="30" customHeight="1" x14ac:dyDescent="0.25">
      <c r="C2227" s="10" t="str">
        <f>Pivot!AD2216</f>
        <v>00-31536347</v>
      </c>
      <c r="D2227" s="11"/>
      <c r="E2227" s="12" t="str">
        <f>Pivot!AE2216</f>
        <v>♀ Brian Brooks
28 | High School</v>
      </c>
      <c r="F2227" s="11"/>
      <c r="G2227" s="12" t="str">
        <f>Pivot!AF2216</f>
        <v>Help Desk Technician
Customer Service</v>
      </c>
      <c r="H2227" s="11"/>
      <c r="I2227" s="12" t="str">
        <f>Pivot!AG2216</f>
        <v>🏢 New York City
New York</v>
      </c>
      <c r="J2227" s="11"/>
      <c r="K2227" s="13">
        <f>Pivot!AH2216</f>
        <v>75339</v>
      </c>
      <c r="L2227" s="11"/>
      <c r="M2227" s="12" t="str">
        <f>Pivot!AI2216</f>
        <v>▲ Active
07/03/2019 -</v>
      </c>
      <c r="N2227" s="178">
        <f>Pivot!AJ2216</f>
        <v>5</v>
      </c>
      <c r="O2227" s="179"/>
    </row>
    <row r="2228" spans="3:15" ht="30" customHeight="1" x14ac:dyDescent="0.25">
      <c r="C2228" s="10" t="str">
        <f>Pivot!AD2217</f>
        <v>00-31549640</v>
      </c>
      <c r="D2228" s="11"/>
      <c r="E2228" s="12" t="str">
        <f>Pivot!AE2217</f>
        <v>♂ Steven Garza
28 | High School</v>
      </c>
      <c r="F2228" s="11"/>
      <c r="G2228" s="12" t="str">
        <f>Pivot!AF2217</f>
        <v>Customer Service Representative
Customer Service</v>
      </c>
      <c r="H2228" s="11"/>
      <c r="I2228" s="12" t="str">
        <f>Pivot!AG2217</f>
        <v>🏢 Buffalo
New York</v>
      </c>
      <c r="J2228" s="11"/>
      <c r="K2228" s="13">
        <f>Pivot!AH2217</f>
        <v>63480</v>
      </c>
      <c r="L2228" s="11"/>
      <c r="M2228" s="12" t="str">
        <f>Pivot!AI2217</f>
        <v>▲ Active
03/04/2023 -</v>
      </c>
      <c r="N2228" s="178">
        <f>Pivot!AJ2217</f>
        <v>1</v>
      </c>
      <c r="O2228" s="179"/>
    </row>
    <row r="2229" spans="3:15" ht="30" customHeight="1" x14ac:dyDescent="0.25">
      <c r="C2229" s="10" t="str">
        <f>Pivot!AD2218</f>
        <v>00-31593437</v>
      </c>
      <c r="D2229" s="11"/>
      <c r="E2229" s="12" t="str">
        <f>Pivot!AE2218</f>
        <v>♂ Mark Montgomery
26 | Bachelor</v>
      </c>
      <c r="F2229" s="11"/>
      <c r="G2229" s="12" t="str">
        <f>Pivot!AF2218</f>
        <v>Sales Representative
Sales</v>
      </c>
      <c r="H2229" s="11"/>
      <c r="I2229" s="12" t="str">
        <f>Pivot!AG2218</f>
        <v>🏢 Buffalo
New York</v>
      </c>
      <c r="J2229" s="11"/>
      <c r="K2229" s="13">
        <f>Pivot!AH2218</f>
        <v>75484</v>
      </c>
      <c r="L2229" s="11"/>
      <c r="M2229" s="12" t="str">
        <f>Pivot!AI2218</f>
        <v>▲ Active
17/07/2020 -</v>
      </c>
      <c r="N2229" s="178">
        <f>Pivot!AJ2218</f>
        <v>4</v>
      </c>
      <c r="O2229" s="179"/>
    </row>
    <row r="2230" spans="3:15" ht="30" customHeight="1" x14ac:dyDescent="0.25">
      <c r="C2230" s="10" t="str">
        <f>Pivot!AD2219</f>
        <v>00-31596235</v>
      </c>
      <c r="D2230" s="11"/>
      <c r="E2230" s="12" t="str">
        <f>Pivot!AE2219</f>
        <v>♀ John Watson
44 | Bachelor</v>
      </c>
      <c r="F2230" s="11"/>
      <c r="G2230" s="12" t="str">
        <f>Pivot!AF2219</f>
        <v>Sales Consultant
Sales</v>
      </c>
      <c r="H2230" s="11"/>
      <c r="I2230" s="12" t="str">
        <f>Pivot!AG2219</f>
        <v>🏢 New York City
New York</v>
      </c>
      <c r="J2230" s="11"/>
      <c r="K2230" s="13">
        <f>Pivot!AH2219</f>
        <v>94637</v>
      </c>
      <c r="L2230" s="11"/>
      <c r="M2230" s="12" t="str">
        <f>Pivot!AI2219</f>
        <v>▲ Active
18/12/2022 -</v>
      </c>
      <c r="N2230" s="178">
        <f>Pivot!AJ2219</f>
        <v>2</v>
      </c>
      <c r="O2230" s="179"/>
    </row>
    <row r="2231" spans="3:15" ht="30" customHeight="1" x14ac:dyDescent="0.25">
      <c r="C2231" s="10" t="str">
        <f>Pivot!AD2220</f>
        <v>00-31598016</v>
      </c>
      <c r="D2231" s="11"/>
      <c r="E2231" s="12" t="str">
        <f>Pivot!AE2220</f>
        <v>♀ Aaron Wilson
58 | Bachelor</v>
      </c>
      <c r="F2231" s="11"/>
      <c r="G2231" s="12" t="str">
        <f>Pivot!AF2220</f>
        <v>Accountant
Finance</v>
      </c>
      <c r="H2231" s="11"/>
      <c r="I2231" s="12" t="str">
        <f>Pivot!AG2220</f>
        <v>🏠 Detroit
Michigan</v>
      </c>
      <c r="J2231" s="11"/>
      <c r="K2231" s="13">
        <f>Pivot!AH2220</f>
        <v>76901</v>
      </c>
      <c r="L2231" s="11"/>
      <c r="M2231" s="12" t="str">
        <f>Pivot!AI2220</f>
        <v>▲ Active
18/08/2022 -</v>
      </c>
      <c r="N2231" s="178">
        <f>Pivot!AJ2220</f>
        <v>2</v>
      </c>
      <c r="O2231" s="179"/>
    </row>
    <row r="2232" spans="3:15" ht="30" customHeight="1" x14ac:dyDescent="0.25">
      <c r="C2232" s="10" t="str">
        <f>Pivot!AD2221</f>
        <v>00-31608767</v>
      </c>
      <c r="D2232" s="11"/>
      <c r="E2232" s="12" t="str">
        <f>Pivot!AE2221</f>
        <v>♂ Michael Anthony
45 | Master</v>
      </c>
      <c r="F2232" s="11"/>
      <c r="G2232" s="12" t="str">
        <f>Pivot!AF2221</f>
        <v>System Administrator
IT</v>
      </c>
      <c r="H2232" s="11"/>
      <c r="I2232" s="12" t="str">
        <f>Pivot!AG2221</f>
        <v>🏠 Greensboro
North Carolina</v>
      </c>
      <c r="J2232" s="11"/>
      <c r="K2232" s="13">
        <f>Pivot!AH2221</f>
        <v>92360</v>
      </c>
      <c r="L2232" s="11"/>
      <c r="M2232" s="12" t="str">
        <f>Pivot!AI2221</f>
        <v>▲ Active
10/08/2023 -</v>
      </c>
      <c r="N2232" s="178">
        <f>Pivot!AJ2221</f>
        <v>1</v>
      </c>
      <c r="O2232" s="179"/>
    </row>
    <row r="2233" spans="3:15" ht="30" customHeight="1" x14ac:dyDescent="0.25">
      <c r="C2233" s="10" t="str">
        <f>Pivot!AD2222</f>
        <v>00-31622965</v>
      </c>
      <c r="D2233" s="11"/>
      <c r="E2233" s="12" t="str">
        <f>Pivot!AE2222</f>
        <v>♀ William Burns
51 | Bachelor</v>
      </c>
      <c r="F2233" s="11"/>
      <c r="G2233" s="12" t="str">
        <f>Pivot!AF2222</f>
        <v>Logistics Coordinator
Operations</v>
      </c>
      <c r="H2233" s="11"/>
      <c r="I2233" s="12" t="str">
        <f>Pivot!AG2222</f>
        <v>🏢 Rochester
New York</v>
      </c>
      <c r="J2233" s="11"/>
      <c r="K2233" s="13">
        <f>Pivot!AH2222</f>
        <v>57010</v>
      </c>
      <c r="L2233" s="11"/>
      <c r="M2233" s="12" t="str">
        <f>Pivot!AI2222</f>
        <v>▲ Active
25/09/2017 -</v>
      </c>
      <c r="N2233" s="178">
        <f>Pivot!AJ2222</f>
        <v>7</v>
      </c>
      <c r="O2233" s="179"/>
    </row>
    <row r="2234" spans="3:15" ht="30" customHeight="1" x14ac:dyDescent="0.25">
      <c r="C2234" s="10" t="str">
        <f>Pivot!AD2223</f>
        <v>00-31653807</v>
      </c>
      <c r="D2234" s="11"/>
      <c r="E2234" s="12" t="str">
        <f>Pivot!AE2223</f>
        <v>♂ Kelly Oliver
25 | High School</v>
      </c>
      <c r="F2234" s="11"/>
      <c r="G2234" s="12" t="str">
        <f>Pivot!AF2223</f>
        <v>Inventory Specialist
Operations</v>
      </c>
      <c r="H2234" s="11"/>
      <c r="I2234" s="12" t="str">
        <f>Pivot!AG2223</f>
        <v>🏠 Grand Rapids
Michigan</v>
      </c>
      <c r="J2234" s="11"/>
      <c r="K2234" s="13">
        <f>Pivot!AH2223</f>
        <v>62432</v>
      </c>
      <c r="L2234" s="11"/>
      <c r="M2234" s="12" t="str">
        <f>Pivot!AI2223</f>
        <v>▲ Active
07/11/2017 -</v>
      </c>
      <c r="N2234" s="178">
        <f>Pivot!AJ2223</f>
        <v>7</v>
      </c>
      <c r="O2234" s="179"/>
    </row>
    <row r="2235" spans="3:15" ht="30" customHeight="1" x14ac:dyDescent="0.25">
      <c r="C2235" s="10" t="str">
        <f>Pivot!AD2224</f>
        <v>00-31658249</v>
      </c>
      <c r="D2235" s="11"/>
      <c r="E2235" s="12" t="str">
        <f>Pivot!AE2224</f>
        <v>♂ Ryan Martin
38 | Bachelor</v>
      </c>
      <c r="F2235" s="11"/>
      <c r="G2235" s="12" t="str">
        <f>Pivot!AF2224</f>
        <v>Sales Representative
Sales</v>
      </c>
      <c r="H2235" s="11"/>
      <c r="I2235" s="12" t="str">
        <f>Pivot!AG2224</f>
        <v>🏢 New York City
New York</v>
      </c>
      <c r="J2235" s="11"/>
      <c r="K2235" s="13">
        <f>Pivot!AH2224</f>
        <v>77871</v>
      </c>
      <c r="L2235" s="11"/>
      <c r="M2235" s="12" t="str">
        <f>Pivot!AI2224</f>
        <v>▲ Active
14/10/2017 -</v>
      </c>
      <c r="N2235" s="178">
        <f>Pivot!AJ2224</f>
        <v>7</v>
      </c>
      <c r="O2235" s="179"/>
    </row>
    <row r="2236" spans="3:15" ht="30" customHeight="1" x14ac:dyDescent="0.25">
      <c r="C2236" s="10" t="str">
        <f>Pivot!AD2225</f>
        <v>00-31659959</v>
      </c>
      <c r="D2236" s="11"/>
      <c r="E2236" s="12" t="str">
        <f>Pivot!AE2225</f>
        <v>♀ Kristi Bailey
55 | Bachelor</v>
      </c>
      <c r="F2236" s="11"/>
      <c r="G2236" s="12" t="str">
        <f>Pivot!AF2225</f>
        <v>Sales Consultant
Sales</v>
      </c>
      <c r="H2236" s="11"/>
      <c r="I2236" s="12" t="str">
        <f>Pivot!AG2225</f>
        <v>🏠 Charleston
West Virginia</v>
      </c>
      <c r="J2236" s="11"/>
      <c r="K2236" s="13">
        <f>Pivot!AH2225</f>
        <v>70052</v>
      </c>
      <c r="L2236" s="11"/>
      <c r="M2236" s="12" t="str">
        <f>Pivot!AI2225</f>
        <v>▲ Active
22/04/2019 -</v>
      </c>
      <c r="N2236" s="178">
        <f>Pivot!AJ2225</f>
        <v>5</v>
      </c>
      <c r="O2236" s="179"/>
    </row>
    <row r="2237" spans="3:15" ht="30" customHeight="1" x14ac:dyDescent="0.25">
      <c r="C2237" s="10" t="str">
        <f>Pivot!AD2226</f>
        <v>00-31666421</v>
      </c>
      <c r="D2237" s="11"/>
      <c r="E2237" s="12" t="str">
        <f>Pivot!AE2226</f>
        <v>♀ Andrew Martin
22 | Bachelor</v>
      </c>
      <c r="F2237" s="11"/>
      <c r="G2237" s="12" t="str">
        <f>Pivot!AF2226</f>
        <v>Logistics Coordinator
Operations</v>
      </c>
      <c r="H2237" s="11"/>
      <c r="I2237" s="12" t="str">
        <f>Pivot!AG2226</f>
        <v>🏠 Norfolk
Virginia</v>
      </c>
      <c r="J2237" s="11"/>
      <c r="K2237" s="13">
        <f>Pivot!AH2226</f>
        <v>59116</v>
      </c>
      <c r="L2237" s="11"/>
      <c r="M2237" s="12" t="str">
        <f>Pivot!AI2226</f>
        <v>▲ Active
01/03/2015 -</v>
      </c>
      <c r="N2237" s="178">
        <f>Pivot!AJ2226</f>
        <v>9</v>
      </c>
      <c r="O2237" s="179"/>
    </row>
    <row r="2238" spans="3:15" ht="30" customHeight="1" x14ac:dyDescent="0.25">
      <c r="C2238" s="10" t="str">
        <f>Pivot!AD2227</f>
        <v>00-31672470</v>
      </c>
      <c r="D2238" s="11"/>
      <c r="E2238" s="12" t="str">
        <f>Pivot!AE2227</f>
        <v>♂ Nicole Medina
43 | Bachelor</v>
      </c>
      <c r="F2238" s="11"/>
      <c r="G2238" s="12" t="str">
        <f>Pivot!AF2227</f>
        <v>Inventory Specialist
Operations</v>
      </c>
      <c r="H2238" s="11"/>
      <c r="I2238" s="12" t="str">
        <f>Pivot!AG2227</f>
        <v>🏢 New York City
New York</v>
      </c>
      <c r="J2238" s="11"/>
      <c r="K2238" s="13">
        <f>Pivot!AH2227</f>
        <v>72087</v>
      </c>
      <c r="L2238" s="11"/>
      <c r="M2238" s="12" t="str">
        <f>Pivot!AI2227</f>
        <v>▲ Active
15/09/2016 -</v>
      </c>
      <c r="N2238" s="178">
        <f>Pivot!AJ2227</f>
        <v>8</v>
      </c>
      <c r="O2238" s="179"/>
    </row>
    <row r="2239" spans="3:15" ht="30" customHeight="1" x14ac:dyDescent="0.25">
      <c r="C2239" s="10" t="str">
        <f>Pivot!AD2228</f>
        <v>00-31673059</v>
      </c>
      <c r="D2239" s="11"/>
      <c r="E2239" s="12" t="str">
        <f>Pivot!AE2228</f>
        <v>♂ Joseph Gregory
25 | Bachelor</v>
      </c>
      <c r="F2239" s="11"/>
      <c r="G2239" s="12" t="str">
        <f>Pivot!AF2228</f>
        <v>Sales Representative
Sales</v>
      </c>
      <c r="H2239" s="11"/>
      <c r="I2239" s="12" t="str">
        <f>Pivot!AG2228</f>
        <v>🏠 Allentown
Pennsylvania</v>
      </c>
      <c r="J2239" s="11"/>
      <c r="K2239" s="13">
        <f>Pivot!AH2228</f>
        <v>70282</v>
      </c>
      <c r="L2239" s="11"/>
      <c r="M2239" s="12" t="str">
        <f>Pivot!AI2228</f>
        <v>▲ Active
14/04/2024 -</v>
      </c>
      <c r="N2239" s="178">
        <f>Pivot!AJ2228</f>
        <v>0</v>
      </c>
      <c r="O2239" s="179"/>
    </row>
    <row r="2240" spans="3:15" ht="30" customHeight="1" x14ac:dyDescent="0.25">
      <c r="C2240" s="10" t="str">
        <f>Pivot!AD2229</f>
        <v>00-31684442</v>
      </c>
      <c r="D2240" s="11"/>
      <c r="E2240" s="12" t="str">
        <f>Pivot!AE2229</f>
        <v>♀ Daniel Wells
51 | Bachelor</v>
      </c>
      <c r="F2240" s="11"/>
      <c r="G2240" s="12" t="str">
        <f>Pivot!AF2229</f>
        <v>Logistics Coordinator
Operations</v>
      </c>
      <c r="H2240" s="11"/>
      <c r="I2240" s="12" t="str">
        <f>Pivot!AG2229</f>
        <v>🏢 New York City
New York</v>
      </c>
      <c r="J2240" s="11"/>
      <c r="K2240" s="13">
        <f>Pivot!AH2229</f>
        <v>66086</v>
      </c>
      <c r="L2240" s="11"/>
      <c r="M2240" s="12" t="str">
        <f>Pivot!AI2229</f>
        <v>▲ Active
19/04/2023 -</v>
      </c>
      <c r="N2240" s="178">
        <f>Pivot!AJ2229</f>
        <v>1</v>
      </c>
      <c r="O2240" s="179"/>
    </row>
    <row r="2241" spans="3:15" ht="30" customHeight="1" x14ac:dyDescent="0.25">
      <c r="C2241" s="10" t="str">
        <f>Pivot!AD2230</f>
        <v>00-31706187</v>
      </c>
      <c r="D2241" s="11"/>
      <c r="E2241" s="12" t="str">
        <f>Pivot!AE2230</f>
        <v>♂ Arthur Lam
51 | Bachelor</v>
      </c>
      <c r="F2241" s="11"/>
      <c r="G2241" s="12" t="str">
        <f>Pivot!AF2230</f>
        <v>Customer Service Representative
Customer Service</v>
      </c>
      <c r="H2241" s="11"/>
      <c r="I2241" s="12" t="str">
        <f>Pivot!AG2230</f>
        <v>🏠 Detroit
Michigan</v>
      </c>
      <c r="J2241" s="11"/>
      <c r="K2241" s="13">
        <f>Pivot!AH2230</f>
        <v>71212</v>
      </c>
      <c r="L2241" s="11"/>
      <c r="M2241" s="12" t="str">
        <f>Pivot!AI2230</f>
        <v>▲ Active
29/03/2020 -</v>
      </c>
      <c r="N2241" s="178">
        <f>Pivot!AJ2230</f>
        <v>4</v>
      </c>
      <c r="O2241" s="179"/>
    </row>
    <row r="2242" spans="3:15" ht="30" customHeight="1" x14ac:dyDescent="0.25">
      <c r="C2242" s="10" t="str">
        <f>Pivot!AD2231</f>
        <v>00-31720358</v>
      </c>
      <c r="D2242" s="11"/>
      <c r="E2242" s="12" t="str">
        <f>Pivot!AE2231</f>
        <v>♂ Gregory Anderson
54 | High School</v>
      </c>
      <c r="F2242" s="11"/>
      <c r="G2242" s="12" t="str">
        <f>Pivot!AF2231</f>
        <v>Inventory Specialist
Operations</v>
      </c>
      <c r="H2242" s="11"/>
      <c r="I2242" s="12" t="str">
        <f>Pivot!AG2231</f>
        <v>🏢 New York City
New York</v>
      </c>
      <c r="J2242" s="11"/>
      <c r="K2242" s="13">
        <f>Pivot!AH2231</f>
        <v>68085</v>
      </c>
      <c r="L2242" s="11"/>
      <c r="M2242" s="12" t="str">
        <f>Pivot!AI2231</f>
        <v>▲ Active
24/11/2015 -</v>
      </c>
      <c r="N2242" s="178">
        <f>Pivot!AJ2231</f>
        <v>9</v>
      </c>
      <c r="O2242" s="179"/>
    </row>
    <row r="2243" spans="3:15" ht="30" customHeight="1" x14ac:dyDescent="0.25">
      <c r="C2243" s="10" t="str">
        <f>Pivot!AD2232</f>
        <v>00-31721638</v>
      </c>
      <c r="D2243" s="11"/>
      <c r="E2243" s="12" t="str">
        <f>Pivot!AE2232</f>
        <v>♂ Hunter Moore
42 | Bachelor</v>
      </c>
      <c r="F2243" s="11"/>
      <c r="G2243" s="12" t="str">
        <f>Pivot!AF2232</f>
        <v>IT Support Specialist
IT</v>
      </c>
      <c r="H2243" s="11"/>
      <c r="I2243" s="12" t="str">
        <f>Pivot!AG2232</f>
        <v>🏠 Allentown
Pennsylvania</v>
      </c>
      <c r="J2243" s="11"/>
      <c r="K2243" s="13">
        <f>Pivot!AH2232</f>
        <v>67526</v>
      </c>
      <c r="L2243" s="11"/>
      <c r="M2243" s="12" t="str">
        <f>Pivot!AI2232</f>
        <v>▲ Active
08/08/2024 -</v>
      </c>
      <c r="N2243" s="178">
        <f>Pivot!AJ2232</f>
        <v>0</v>
      </c>
      <c r="O2243" s="179"/>
    </row>
    <row r="2244" spans="3:15" ht="30" customHeight="1" x14ac:dyDescent="0.25">
      <c r="C2244" s="10" t="str">
        <f>Pivot!AD2233</f>
        <v>00-31726408</v>
      </c>
      <c r="D2244" s="11"/>
      <c r="E2244" s="12" t="str">
        <f>Pivot!AE2233</f>
        <v>♂ Amber Smith
49 | Bachelor</v>
      </c>
      <c r="F2244" s="11"/>
      <c r="G2244" s="12" t="str">
        <f>Pivot!AF2233</f>
        <v>Inventory Specialist
Operations</v>
      </c>
      <c r="H2244" s="11"/>
      <c r="I2244" s="12" t="str">
        <f>Pivot!AG2233</f>
        <v>🏢 Rochester
New York</v>
      </c>
      <c r="J2244" s="11"/>
      <c r="K2244" s="13">
        <f>Pivot!AH2233</f>
        <v>68636</v>
      </c>
      <c r="L2244" s="11"/>
      <c r="M2244" s="12" t="str">
        <f>Pivot!AI2233</f>
        <v>▲ Active
04/03/2019 -</v>
      </c>
      <c r="N2244" s="178">
        <f>Pivot!AJ2233</f>
        <v>5</v>
      </c>
      <c r="O2244" s="179"/>
    </row>
    <row r="2245" spans="3:15" ht="30" customHeight="1" x14ac:dyDescent="0.25">
      <c r="C2245" s="10" t="str">
        <f>Pivot!AD2234</f>
        <v>00-31738837</v>
      </c>
      <c r="D2245" s="11"/>
      <c r="E2245" s="12" t="str">
        <f>Pivot!AE2234</f>
        <v>♂ Wesley Barnes
25 | Master</v>
      </c>
      <c r="F2245" s="11"/>
      <c r="G2245" s="12" t="str">
        <f>Pivot!AF2234</f>
        <v>Sales Consultant
Sales</v>
      </c>
      <c r="H2245" s="11"/>
      <c r="I2245" s="12" t="str">
        <f>Pivot!AG2234</f>
        <v>🏠 Greensboro
North Carolina</v>
      </c>
      <c r="J2245" s="11"/>
      <c r="K2245" s="13">
        <f>Pivot!AH2234</f>
        <v>77094</v>
      </c>
      <c r="L2245" s="11"/>
      <c r="M2245" s="12" t="str">
        <f>Pivot!AI2234</f>
        <v>▼ Terminated
04/03/2018 - 27/07/2021</v>
      </c>
      <c r="N2245" s="178">
        <f>Pivot!AJ2234</f>
        <v>3</v>
      </c>
      <c r="O2245" s="179"/>
    </row>
    <row r="2246" spans="3:15" ht="30" customHeight="1" x14ac:dyDescent="0.25">
      <c r="C2246" s="10" t="str">
        <f>Pivot!AD2235</f>
        <v>00-31763610</v>
      </c>
      <c r="D2246" s="11"/>
      <c r="E2246" s="12" t="str">
        <f>Pivot!AE2235</f>
        <v>♀ Gary Bentley
43 | Bachelor</v>
      </c>
      <c r="F2246" s="11"/>
      <c r="G2246" s="12" t="str">
        <f>Pivot!AF2235</f>
        <v>Logistics Coordinator
Operations</v>
      </c>
      <c r="H2246" s="11"/>
      <c r="I2246" s="12" t="str">
        <f>Pivot!AG2235</f>
        <v>🏠 Allentown
Pennsylvania</v>
      </c>
      <c r="J2246" s="11"/>
      <c r="K2246" s="13">
        <f>Pivot!AH2235</f>
        <v>58139</v>
      </c>
      <c r="L2246" s="11"/>
      <c r="M2246" s="12" t="str">
        <f>Pivot!AI2235</f>
        <v>▲ Active
21/10/2017 -</v>
      </c>
      <c r="N2246" s="178">
        <f>Pivot!AJ2235</f>
        <v>7</v>
      </c>
      <c r="O2246" s="179"/>
    </row>
    <row r="2247" spans="3:15" ht="30" customHeight="1" x14ac:dyDescent="0.25">
      <c r="C2247" s="10" t="str">
        <f>Pivot!AD2236</f>
        <v>00-31770277</v>
      </c>
      <c r="D2247" s="11"/>
      <c r="E2247" s="12" t="str">
        <f>Pivot!AE2236</f>
        <v>♂ Laurie Wilkinson
32 | Bachelor</v>
      </c>
      <c r="F2247" s="11"/>
      <c r="G2247" s="12" t="str">
        <f>Pivot!AF2236</f>
        <v>Inventory Specialist
Operations</v>
      </c>
      <c r="H2247" s="11"/>
      <c r="I2247" s="12" t="str">
        <f>Pivot!AG2236</f>
        <v>🏢 Rochester
New York</v>
      </c>
      <c r="J2247" s="11"/>
      <c r="K2247" s="13">
        <f>Pivot!AH2236</f>
        <v>63749</v>
      </c>
      <c r="L2247" s="11"/>
      <c r="M2247" s="12" t="str">
        <f>Pivot!AI2236</f>
        <v>▲ Active
29/03/2017 -</v>
      </c>
      <c r="N2247" s="178">
        <f>Pivot!AJ2236</f>
        <v>7</v>
      </c>
      <c r="O2247" s="179"/>
    </row>
    <row r="2248" spans="3:15" ht="30" customHeight="1" x14ac:dyDescent="0.25">
      <c r="C2248" s="10" t="str">
        <f>Pivot!AD2237</f>
        <v>00-31770432</v>
      </c>
      <c r="D2248" s="11"/>
      <c r="E2248" s="12" t="str">
        <f>Pivot!AE2237</f>
        <v>♀ Aimee Brewer
27 | Bachelor</v>
      </c>
      <c r="F2248" s="11"/>
      <c r="G2248" s="12" t="str">
        <f>Pivot!AF2237</f>
        <v>IT Support Specialist
IT</v>
      </c>
      <c r="H2248" s="11"/>
      <c r="I2248" s="12" t="str">
        <f>Pivot!AG2237</f>
        <v>🏢 Rochester
New York</v>
      </c>
      <c r="J2248" s="11"/>
      <c r="K2248" s="13">
        <f>Pivot!AH2237</f>
        <v>56000</v>
      </c>
      <c r="L2248" s="11"/>
      <c r="M2248" s="12" t="str">
        <f>Pivot!AI2237</f>
        <v>▲ Active
17/09/2017 -</v>
      </c>
      <c r="N2248" s="178">
        <f>Pivot!AJ2237</f>
        <v>7</v>
      </c>
      <c r="O2248" s="179"/>
    </row>
    <row r="2249" spans="3:15" ht="30" customHeight="1" x14ac:dyDescent="0.25">
      <c r="C2249" s="10" t="str">
        <f>Pivot!AD2238</f>
        <v>00-31779411</v>
      </c>
      <c r="D2249" s="11"/>
      <c r="E2249" s="12" t="str">
        <f>Pivot!AE2238</f>
        <v>♀ John Taylor
41 | Bachelor</v>
      </c>
      <c r="F2249" s="11"/>
      <c r="G2249" s="12" t="str">
        <f>Pivot!AF2238</f>
        <v>Marketing Coordinator
Marketing</v>
      </c>
      <c r="H2249" s="11"/>
      <c r="I2249" s="12" t="str">
        <f>Pivot!AG2238</f>
        <v>🏢 Buffalo
New York</v>
      </c>
      <c r="J2249" s="11"/>
      <c r="K2249" s="13">
        <f>Pivot!AH2238</f>
        <v>62255</v>
      </c>
      <c r="L2249" s="11"/>
      <c r="M2249" s="12" t="str">
        <f>Pivot!AI2238</f>
        <v>▲ Active
11/06/2024 -</v>
      </c>
      <c r="N2249" s="178">
        <f>Pivot!AJ2238</f>
        <v>0</v>
      </c>
      <c r="O2249" s="179"/>
    </row>
    <row r="2250" spans="3:15" ht="30" customHeight="1" x14ac:dyDescent="0.25">
      <c r="C2250" s="10" t="str">
        <f>Pivot!AD2239</f>
        <v>00-31784381</v>
      </c>
      <c r="D2250" s="11"/>
      <c r="E2250" s="12" t="str">
        <f>Pivot!AE2239</f>
        <v>♂ Brandon Flores
30 | Bachelor</v>
      </c>
      <c r="F2250" s="11"/>
      <c r="G2250" s="12" t="str">
        <f>Pivot!AF2239</f>
        <v>Operations Analyst
Operations</v>
      </c>
      <c r="H2250" s="11"/>
      <c r="I2250" s="12" t="str">
        <f>Pivot!AG2239</f>
        <v>🏠 Philadelphia
Pennsylvania</v>
      </c>
      <c r="J2250" s="11"/>
      <c r="K2250" s="13">
        <f>Pivot!AH2239</f>
        <v>93125</v>
      </c>
      <c r="L2250" s="11"/>
      <c r="M2250" s="12" t="str">
        <f>Pivot!AI2239</f>
        <v>▲ Active
09/08/2022 -</v>
      </c>
      <c r="N2250" s="178">
        <f>Pivot!AJ2239</f>
        <v>2</v>
      </c>
      <c r="O2250" s="179"/>
    </row>
    <row r="2251" spans="3:15" ht="30" customHeight="1" x14ac:dyDescent="0.25">
      <c r="C2251" s="10" t="str">
        <f>Pivot!AD2240</f>
        <v>00-31793431</v>
      </c>
      <c r="D2251" s="11"/>
      <c r="E2251" s="12" t="str">
        <f>Pivot!AE2240</f>
        <v>♂ Paige Mendoza
45 | High School</v>
      </c>
      <c r="F2251" s="11"/>
      <c r="G2251" s="12" t="str">
        <f>Pivot!AF2240</f>
        <v>Support Specialist
Customer Service</v>
      </c>
      <c r="H2251" s="11"/>
      <c r="I2251" s="12" t="str">
        <f>Pivot!AG2240</f>
        <v>🏢 Rochester
New York</v>
      </c>
      <c r="J2251" s="11"/>
      <c r="K2251" s="13">
        <f>Pivot!AH2240</f>
        <v>58351</v>
      </c>
      <c r="L2251" s="11"/>
      <c r="M2251" s="12" t="str">
        <f>Pivot!AI2240</f>
        <v>▲ Active
20/02/2015 -</v>
      </c>
      <c r="N2251" s="178">
        <f>Pivot!AJ2240</f>
        <v>9</v>
      </c>
      <c r="O2251" s="179"/>
    </row>
    <row r="2252" spans="3:15" ht="30" customHeight="1" x14ac:dyDescent="0.25">
      <c r="C2252" s="10" t="str">
        <f>Pivot!AD2241</f>
        <v>00-31810617</v>
      </c>
      <c r="D2252" s="11"/>
      <c r="E2252" s="12" t="str">
        <f>Pivot!AE2241</f>
        <v>♂ Alan Montoya
26 | Bachelor</v>
      </c>
      <c r="F2252" s="11"/>
      <c r="G2252" s="12" t="str">
        <f>Pivot!AF2241</f>
        <v>Content Creator
Marketing</v>
      </c>
      <c r="H2252" s="11"/>
      <c r="I2252" s="12" t="str">
        <f>Pivot!AG2241</f>
        <v>🏠 Virginia Beach
Virginia</v>
      </c>
      <c r="J2252" s="11"/>
      <c r="K2252" s="13">
        <f>Pivot!AH2241</f>
        <v>65358</v>
      </c>
      <c r="L2252" s="11"/>
      <c r="M2252" s="12" t="str">
        <f>Pivot!AI2241</f>
        <v>▼ Terminated
26/04/2024 - 23/10/2024</v>
      </c>
      <c r="N2252" s="178">
        <f>Pivot!AJ2241</f>
        <v>0</v>
      </c>
      <c r="O2252" s="179"/>
    </row>
    <row r="2253" spans="3:15" ht="30" customHeight="1" x14ac:dyDescent="0.25">
      <c r="C2253" s="10" t="str">
        <f>Pivot!AD2242</f>
        <v>00-31810655</v>
      </c>
      <c r="D2253" s="11"/>
      <c r="E2253" s="12" t="str">
        <f>Pivot!AE2242</f>
        <v>♀ Amy King
21 | High School</v>
      </c>
      <c r="F2253" s="11"/>
      <c r="G2253" s="12" t="str">
        <f>Pivot!AF2242</f>
        <v>Recruiter
HR</v>
      </c>
      <c r="H2253" s="11"/>
      <c r="I2253" s="12" t="str">
        <f>Pivot!AG2242</f>
        <v>🏢 New York City
New York</v>
      </c>
      <c r="J2253" s="11"/>
      <c r="K2253" s="13">
        <f>Pivot!AH2242</f>
        <v>65022</v>
      </c>
      <c r="L2253" s="11"/>
      <c r="M2253" s="12" t="str">
        <f>Pivot!AI2242</f>
        <v>▼ Terminated
20/10/2019 - 28/12/2021</v>
      </c>
      <c r="N2253" s="178">
        <f>Pivot!AJ2242</f>
        <v>2</v>
      </c>
      <c r="O2253" s="179"/>
    </row>
    <row r="2254" spans="3:15" ht="30" customHeight="1" x14ac:dyDescent="0.25">
      <c r="C2254" s="10" t="str">
        <f>Pivot!AD2243</f>
        <v>00-31813769</v>
      </c>
      <c r="D2254" s="11"/>
      <c r="E2254" s="12" t="str">
        <f>Pivot!AE2243</f>
        <v>♂ Phillip Finley
29 | Bachelor</v>
      </c>
      <c r="F2254" s="11"/>
      <c r="G2254" s="12" t="str">
        <f>Pivot!AF2243</f>
        <v>Sales Specialist
Sales</v>
      </c>
      <c r="H2254" s="11"/>
      <c r="I2254" s="12" t="str">
        <f>Pivot!AG2243</f>
        <v>🏠 Warren
Michigan</v>
      </c>
      <c r="J2254" s="11"/>
      <c r="K2254" s="13">
        <f>Pivot!AH2243</f>
        <v>89936</v>
      </c>
      <c r="L2254" s="11"/>
      <c r="M2254" s="12" t="str">
        <f>Pivot!AI2243</f>
        <v>▲ Active
07/12/2017 -</v>
      </c>
      <c r="N2254" s="178">
        <f>Pivot!AJ2243</f>
        <v>7</v>
      </c>
      <c r="O2254" s="179"/>
    </row>
    <row r="2255" spans="3:15" ht="30" customHeight="1" x14ac:dyDescent="0.25">
      <c r="C2255" s="10" t="str">
        <f>Pivot!AD2244</f>
        <v>00-31843350</v>
      </c>
      <c r="D2255" s="11"/>
      <c r="E2255" s="12" t="str">
        <f>Pivot!AE2244</f>
        <v>♂ Brett Miller
47 | Bachelor</v>
      </c>
      <c r="F2255" s="11"/>
      <c r="G2255" s="12" t="str">
        <f>Pivot!AF2244</f>
        <v>Help Desk Technician
Customer Service</v>
      </c>
      <c r="H2255" s="11"/>
      <c r="I2255" s="12" t="str">
        <f>Pivot!AG2244</f>
        <v>🏢 Buffalo
New York</v>
      </c>
      <c r="J2255" s="11"/>
      <c r="K2255" s="13">
        <f>Pivot!AH2244</f>
        <v>69165</v>
      </c>
      <c r="L2255" s="11"/>
      <c r="M2255" s="12" t="str">
        <f>Pivot!AI2244</f>
        <v>▲ Active
25/02/2019 -</v>
      </c>
      <c r="N2255" s="178">
        <f>Pivot!AJ2244</f>
        <v>5</v>
      </c>
      <c r="O2255" s="179"/>
    </row>
    <row r="2256" spans="3:15" ht="30" customHeight="1" x14ac:dyDescent="0.25">
      <c r="C2256" s="10" t="str">
        <f>Pivot!AD2245</f>
        <v>00-31843423</v>
      </c>
      <c r="D2256" s="11"/>
      <c r="E2256" s="12" t="str">
        <f>Pivot!AE2245</f>
        <v>♀ Joseph Rivera
58 | High School</v>
      </c>
      <c r="F2256" s="11"/>
      <c r="G2256" s="12" t="str">
        <f>Pivot!AF2245</f>
        <v>Inventory Specialist
Operations</v>
      </c>
      <c r="H2256" s="11"/>
      <c r="I2256" s="12" t="str">
        <f>Pivot!AG2245</f>
        <v>🏠 Detroit
Michigan</v>
      </c>
      <c r="J2256" s="11"/>
      <c r="K2256" s="13">
        <f>Pivot!AH2245</f>
        <v>54032</v>
      </c>
      <c r="L2256" s="11"/>
      <c r="M2256" s="12" t="str">
        <f>Pivot!AI2245</f>
        <v>▲ Active
27/09/2015 -</v>
      </c>
      <c r="N2256" s="178">
        <f>Pivot!AJ2245</f>
        <v>9</v>
      </c>
      <c r="O2256" s="179"/>
    </row>
    <row r="2257" spans="3:15" ht="30" customHeight="1" x14ac:dyDescent="0.25">
      <c r="C2257" s="10" t="str">
        <f>Pivot!AD2246</f>
        <v>00-31851520</v>
      </c>
      <c r="D2257" s="11"/>
      <c r="E2257" s="12" t="str">
        <f>Pivot!AE2246</f>
        <v>♀ Michael Burke
31 | Bachelor</v>
      </c>
      <c r="F2257" s="11"/>
      <c r="G2257" s="12" t="str">
        <f>Pivot!AF2246</f>
        <v>Sales Representative
Sales</v>
      </c>
      <c r="H2257" s="11"/>
      <c r="I2257" s="12" t="str">
        <f>Pivot!AG2246</f>
        <v>🏠 Huntington
West Virginia</v>
      </c>
      <c r="J2257" s="11"/>
      <c r="K2257" s="13">
        <f>Pivot!AH2246</f>
        <v>70743</v>
      </c>
      <c r="L2257" s="11"/>
      <c r="M2257" s="12" t="str">
        <f>Pivot!AI2246</f>
        <v>▲ Active
28/02/2022 -</v>
      </c>
      <c r="N2257" s="178">
        <f>Pivot!AJ2246</f>
        <v>2</v>
      </c>
      <c r="O2257" s="179"/>
    </row>
    <row r="2258" spans="3:15" ht="30" customHeight="1" x14ac:dyDescent="0.25">
      <c r="C2258" s="10" t="str">
        <f>Pivot!AD2247</f>
        <v>00-31858604</v>
      </c>
      <c r="D2258" s="11"/>
      <c r="E2258" s="12" t="str">
        <f>Pivot!AE2247</f>
        <v>♀ Courtney Miller
23 | High School</v>
      </c>
      <c r="F2258" s="11"/>
      <c r="G2258" s="12" t="str">
        <f>Pivot!AF2247</f>
        <v>Help Desk Technician
Customer Service</v>
      </c>
      <c r="H2258" s="11"/>
      <c r="I2258" s="12" t="str">
        <f>Pivot!AG2247</f>
        <v>🏠 Warren
Michigan</v>
      </c>
      <c r="J2258" s="11"/>
      <c r="K2258" s="13">
        <f>Pivot!AH2247</f>
        <v>55955</v>
      </c>
      <c r="L2258" s="11"/>
      <c r="M2258" s="12" t="str">
        <f>Pivot!AI2247</f>
        <v>▲ Active
04/03/2020 -</v>
      </c>
      <c r="N2258" s="178">
        <f>Pivot!AJ2247</f>
        <v>4</v>
      </c>
      <c r="O2258" s="179"/>
    </row>
    <row r="2259" spans="3:15" ht="30" customHeight="1" x14ac:dyDescent="0.25">
      <c r="C2259" s="10" t="str">
        <f>Pivot!AD2248</f>
        <v>00-31866570</v>
      </c>
      <c r="D2259" s="11"/>
      <c r="E2259" s="12" t="str">
        <f>Pivot!AE2248</f>
        <v>♀ James Thompson
35 | Bachelor</v>
      </c>
      <c r="F2259" s="11"/>
      <c r="G2259" s="12" t="str">
        <f>Pivot!AF2248</f>
        <v>Help Desk Technician
Customer Service</v>
      </c>
      <c r="H2259" s="11"/>
      <c r="I2259" s="12" t="str">
        <f>Pivot!AG2248</f>
        <v>🏢 Buffalo
New York</v>
      </c>
      <c r="J2259" s="11"/>
      <c r="K2259" s="13">
        <f>Pivot!AH2248</f>
        <v>56676</v>
      </c>
      <c r="L2259" s="11"/>
      <c r="M2259" s="12" t="str">
        <f>Pivot!AI2248</f>
        <v>▲ Active
10/12/2023 -</v>
      </c>
      <c r="N2259" s="178">
        <f>Pivot!AJ2248</f>
        <v>1</v>
      </c>
      <c r="O2259" s="179"/>
    </row>
    <row r="2260" spans="3:15" ht="30" customHeight="1" x14ac:dyDescent="0.25">
      <c r="C2260" s="10" t="str">
        <f>Pivot!AD2249</f>
        <v>00-31878126</v>
      </c>
      <c r="D2260" s="11"/>
      <c r="E2260" s="12" t="str">
        <f>Pivot!AE2249</f>
        <v>♂ John Molina
39 | High School</v>
      </c>
      <c r="F2260" s="11"/>
      <c r="G2260" s="12" t="str">
        <f>Pivot!AF2249</f>
        <v>Customer Service Representative
Customer Service</v>
      </c>
      <c r="H2260" s="11"/>
      <c r="I2260" s="12" t="str">
        <f>Pivot!AG2249</f>
        <v>🏢 Rochester
New York</v>
      </c>
      <c r="J2260" s="11"/>
      <c r="K2260" s="13">
        <f>Pivot!AH2249</f>
        <v>59771</v>
      </c>
      <c r="L2260" s="11"/>
      <c r="M2260" s="12" t="str">
        <f>Pivot!AI2249</f>
        <v>▲ Active
22/11/2024 -</v>
      </c>
      <c r="N2260" s="178">
        <f>Pivot!AJ2249</f>
        <v>0</v>
      </c>
      <c r="O2260" s="179"/>
    </row>
    <row r="2261" spans="3:15" ht="30" customHeight="1" x14ac:dyDescent="0.25">
      <c r="C2261" s="10" t="str">
        <f>Pivot!AD2250</f>
        <v>00-31881401</v>
      </c>
      <c r="D2261" s="11"/>
      <c r="E2261" s="12" t="str">
        <f>Pivot!AE2250</f>
        <v>♀ Harold Carlson
25 | Bachelor</v>
      </c>
      <c r="F2261" s="11"/>
      <c r="G2261" s="12" t="str">
        <f>Pivot!AF2250</f>
        <v>Logistics Coordinator
Operations</v>
      </c>
      <c r="H2261" s="11"/>
      <c r="I2261" s="12" t="str">
        <f>Pivot!AG2250</f>
        <v>🏢 Buffalo
New York</v>
      </c>
      <c r="J2261" s="11"/>
      <c r="K2261" s="13">
        <f>Pivot!AH2250</f>
        <v>56804</v>
      </c>
      <c r="L2261" s="11"/>
      <c r="M2261" s="12" t="str">
        <f>Pivot!AI2250</f>
        <v>▲ Active
18/08/2016 -</v>
      </c>
      <c r="N2261" s="178">
        <f>Pivot!AJ2250</f>
        <v>8</v>
      </c>
      <c r="O2261" s="179"/>
    </row>
    <row r="2262" spans="3:15" ht="30" customHeight="1" x14ac:dyDescent="0.25">
      <c r="C2262" s="10" t="str">
        <f>Pivot!AD2251</f>
        <v>00-31898382</v>
      </c>
      <c r="D2262" s="11"/>
      <c r="E2262" s="12" t="str">
        <f>Pivot!AE2251</f>
        <v>♀ Angela Smith
26 | Bachelor</v>
      </c>
      <c r="F2262" s="11"/>
      <c r="G2262" s="12" t="str">
        <f>Pivot!AF2251</f>
        <v>Operations Analyst
Operations</v>
      </c>
      <c r="H2262" s="11"/>
      <c r="I2262" s="12" t="str">
        <f>Pivot!AG2251</f>
        <v>🏢 Buffalo
New York</v>
      </c>
      <c r="J2262" s="11"/>
      <c r="K2262" s="13">
        <f>Pivot!AH2251</f>
        <v>73248</v>
      </c>
      <c r="L2262" s="11"/>
      <c r="M2262" s="12" t="str">
        <f>Pivot!AI2251</f>
        <v>▲ Active
14/12/2016 -</v>
      </c>
      <c r="N2262" s="178">
        <f>Pivot!AJ2251</f>
        <v>8</v>
      </c>
      <c r="O2262" s="179"/>
    </row>
    <row r="2263" spans="3:15" ht="30" customHeight="1" x14ac:dyDescent="0.25">
      <c r="C2263" s="10" t="str">
        <f>Pivot!AD2252</f>
        <v>00-31901903</v>
      </c>
      <c r="D2263" s="11"/>
      <c r="E2263" s="12" t="str">
        <f>Pivot!AE2252</f>
        <v>♂ Luis Sanchez
40 | Bachelor</v>
      </c>
      <c r="F2263" s="11"/>
      <c r="G2263" s="12" t="str">
        <f>Pivot!AF2252</f>
        <v>Logistics Coordinator
Operations</v>
      </c>
      <c r="H2263" s="11"/>
      <c r="I2263" s="12" t="str">
        <f>Pivot!AG2252</f>
        <v>🏠 Columbus
Ohio</v>
      </c>
      <c r="J2263" s="11"/>
      <c r="K2263" s="13">
        <f>Pivot!AH2252</f>
        <v>61847</v>
      </c>
      <c r="L2263" s="11"/>
      <c r="M2263" s="12" t="str">
        <f>Pivot!AI2252</f>
        <v>▲ Active
03/02/2024 -</v>
      </c>
      <c r="N2263" s="178">
        <f>Pivot!AJ2252</f>
        <v>0</v>
      </c>
      <c r="O2263" s="179"/>
    </row>
    <row r="2264" spans="3:15" ht="30" customHeight="1" x14ac:dyDescent="0.25">
      <c r="C2264" s="10" t="str">
        <f>Pivot!AD2253</f>
        <v>00-31905860</v>
      </c>
      <c r="D2264" s="11"/>
      <c r="E2264" s="12" t="str">
        <f>Pivot!AE2253</f>
        <v>♂ Jennifer Pierce
40 | Master</v>
      </c>
      <c r="F2264" s="11"/>
      <c r="G2264" s="12" t="str">
        <f>Pivot!AF2253</f>
        <v>Software Developer
IT</v>
      </c>
      <c r="H2264" s="11"/>
      <c r="I2264" s="12" t="str">
        <f>Pivot!AG2253</f>
        <v>🏢 Buffalo
New York</v>
      </c>
      <c r="J2264" s="11"/>
      <c r="K2264" s="13">
        <f>Pivot!AH2253</f>
        <v>97458</v>
      </c>
      <c r="L2264" s="11"/>
      <c r="M2264" s="12" t="str">
        <f>Pivot!AI2253</f>
        <v>▲ Active
11/03/2020 -</v>
      </c>
      <c r="N2264" s="178">
        <f>Pivot!AJ2253</f>
        <v>4</v>
      </c>
      <c r="O2264" s="179"/>
    </row>
    <row r="2265" spans="3:15" ht="30" customHeight="1" x14ac:dyDescent="0.25">
      <c r="C2265" s="10" t="str">
        <f>Pivot!AD2254</f>
        <v>00-31910386</v>
      </c>
      <c r="D2265" s="11"/>
      <c r="E2265" s="12" t="str">
        <f>Pivot!AE2254</f>
        <v>♂ James Jensen
53 | Bachelor</v>
      </c>
      <c r="F2265" s="11"/>
      <c r="G2265" s="12" t="str">
        <f>Pivot!AF2254</f>
        <v>Sales Representative
Sales</v>
      </c>
      <c r="H2265" s="11"/>
      <c r="I2265" s="12" t="str">
        <f>Pivot!AG2254</f>
        <v>🏢 Rochester
New York</v>
      </c>
      <c r="J2265" s="11"/>
      <c r="K2265" s="13">
        <f>Pivot!AH2254</f>
        <v>68112</v>
      </c>
      <c r="L2265" s="11"/>
      <c r="M2265" s="12" t="str">
        <f>Pivot!AI2254</f>
        <v>▲ Active
17/04/2024 -</v>
      </c>
      <c r="N2265" s="178">
        <f>Pivot!AJ2254</f>
        <v>0</v>
      </c>
      <c r="O2265" s="179"/>
    </row>
    <row r="2266" spans="3:15" ht="30" customHeight="1" x14ac:dyDescent="0.25">
      <c r="C2266" s="10" t="str">
        <f>Pivot!AD2255</f>
        <v>00-31911949</v>
      </c>
      <c r="D2266" s="11"/>
      <c r="E2266" s="12" t="str">
        <f>Pivot!AE2255</f>
        <v>♀ Douglas Alvarez
37 | Master</v>
      </c>
      <c r="F2266" s="11"/>
      <c r="G2266" s="12" t="str">
        <f>Pivot!AF2255</f>
        <v>Software Developer
IT</v>
      </c>
      <c r="H2266" s="11"/>
      <c r="I2266" s="12" t="str">
        <f>Pivot!AG2255</f>
        <v>🏢 New York City
New York</v>
      </c>
      <c r="J2266" s="11"/>
      <c r="K2266" s="13">
        <f>Pivot!AH2255</f>
        <v>103131</v>
      </c>
      <c r="L2266" s="11"/>
      <c r="M2266" s="12" t="str">
        <f>Pivot!AI2255</f>
        <v>▲ Active
01/01/2019 -</v>
      </c>
      <c r="N2266" s="178">
        <f>Pivot!AJ2255</f>
        <v>6</v>
      </c>
      <c r="O2266" s="179"/>
    </row>
    <row r="2267" spans="3:15" ht="30" customHeight="1" x14ac:dyDescent="0.25">
      <c r="C2267" s="10" t="str">
        <f>Pivot!AD2256</f>
        <v>00-31924339</v>
      </c>
      <c r="D2267" s="11"/>
      <c r="E2267" s="12" t="str">
        <f>Pivot!AE2256</f>
        <v>♂ John Moreno
41 | High School</v>
      </c>
      <c r="F2267" s="11"/>
      <c r="G2267" s="12" t="str">
        <f>Pivot!AF2256</f>
        <v>Support Specialist
Customer Service</v>
      </c>
      <c r="H2267" s="11"/>
      <c r="I2267" s="12" t="str">
        <f>Pivot!AG2256</f>
        <v>🏢 New York City
New York</v>
      </c>
      <c r="J2267" s="11"/>
      <c r="K2267" s="13">
        <f>Pivot!AH2256</f>
        <v>60861</v>
      </c>
      <c r="L2267" s="11"/>
      <c r="M2267" s="12" t="str">
        <f>Pivot!AI2256</f>
        <v>▲ Active
02/04/2017 -</v>
      </c>
      <c r="N2267" s="178">
        <f>Pivot!AJ2256</f>
        <v>7</v>
      </c>
      <c r="O2267" s="179"/>
    </row>
    <row r="2268" spans="3:15" ht="30" customHeight="1" x14ac:dyDescent="0.25">
      <c r="C2268" s="10" t="str">
        <f>Pivot!AD2257</f>
        <v>00-31927086</v>
      </c>
      <c r="D2268" s="11"/>
      <c r="E2268" s="12" t="str">
        <f>Pivot!AE2257</f>
        <v>♂ Bryan Burton
38 | Bachelor</v>
      </c>
      <c r="F2268" s="11"/>
      <c r="G2268" s="12" t="str">
        <f>Pivot!AF2257</f>
        <v>Software Developer
IT</v>
      </c>
      <c r="H2268" s="11"/>
      <c r="I2268" s="12" t="str">
        <f>Pivot!AG2257</f>
        <v>🏠 Cincinnati
Ohio</v>
      </c>
      <c r="J2268" s="11"/>
      <c r="K2268" s="13">
        <f>Pivot!AH2257</f>
        <v>106348</v>
      </c>
      <c r="L2268" s="11"/>
      <c r="M2268" s="12" t="str">
        <f>Pivot!AI2257</f>
        <v>▲ Active
29/06/2017 -</v>
      </c>
      <c r="N2268" s="178">
        <f>Pivot!AJ2257</f>
        <v>7</v>
      </c>
      <c r="O2268" s="179"/>
    </row>
    <row r="2269" spans="3:15" ht="30" customHeight="1" x14ac:dyDescent="0.25">
      <c r="C2269" s="10" t="str">
        <f>Pivot!AD2258</f>
        <v>00-31950353</v>
      </c>
      <c r="D2269" s="11"/>
      <c r="E2269" s="12" t="str">
        <f>Pivot!AE2258</f>
        <v>♂ Pamela Rubio
41 | Bachelor</v>
      </c>
      <c r="F2269" s="11"/>
      <c r="G2269" s="12" t="str">
        <f>Pivot!AF2258</f>
        <v>Help Desk Technician
Customer Service</v>
      </c>
      <c r="H2269" s="11"/>
      <c r="I2269" s="12" t="str">
        <f>Pivot!AG2258</f>
        <v>🏠 Aurora
Illinois</v>
      </c>
      <c r="J2269" s="11"/>
      <c r="K2269" s="13">
        <f>Pivot!AH2258</f>
        <v>94030</v>
      </c>
      <c r="L2269" s="11"/>
      <c r="M2269" s="12" t="str">
        <f>Pivot!AI2258</f>
        <v>▲ Active
09/04/2019 -</v>
      </c>
      <c r="N2269" s="178">
        <f>Pivot!AJ2258</f>
        <v>5</v>
      </c>
      <c r="O2269" s="179"/>
    </row>
    <row r="2270" spans="3:15" ht="30" customHeight="1" x14ac:dyDescent="0.25">
      <c r="C2270" s="10" t="str">
        <f>Pivot!AD2259</f>
        <v>00-31997576</v>
      </c>
      <c r="D2270" s="11"/>
      <c r="E2270" s="12" t="str">
        <f>Pivot!AE2259</f>
        <v>♂ Travis Young
44 | Bachelor</v>
      </c>
      <c r="F2270" s="11"/>
      <c r="G2270" s="12" t="str">
        <f>Pivot!AF2259</f>
        <v>Support Specialist
Customer Service</v>
      </c>
      <c r="H2270" s="11"/>
      <c r="I2270" s="12" t="str">
        <f>Pivot!AG2259</f>
        <v>🏠 Raleigh
North Carolina</v>
      </c>
      <c r="J2270" s="11"/>
      <c r="K2270" s="13">
        <f>Pivot!AH2259</f>
        <v>63712</v>
      </c>
      <c r="L2270" s="11"/>
      <c r="M2270" s="12" t="str">
        <f>Pivot!AI2259</f>
        <v>▲ Active
24/12/2018 -</v>
      </c>
      <c r="N2270" s="178">
        <f>Pivot!AJ2259</f>
        <v>6</v>
      </c>
      <c r="O2270" s="179"/>
    </row>
    <row r="2271" spans="3:15" ht="30" customHeight="1" x14ac:dyDescent="0.25">
      <c r="C2271" s="10" t="str">
        <f>Pivot!AD2260</f>
        <v>00-31999265</v>
      </c>
      <c r="D2271" s="11"/>
      <c r="E2271" s="12" t="str">
        <f>Pivot!AE2260</f>
        <v>♂ Rebecca Fisher
33 | Bachelor</v>
      </c>
      <c r="F2271" s="11"/>
      <c r="G2271" s="12" t="str">
        <f>Pivot!AF2260</f>
        <v>Operations Manager
Operations</v>
      </c>
      <c r="H2271" s="11"/>
      <c r="I2271" s="12" t="str">
        <f>Pivot!AG2260</f>
        <v>🏠 Grand Rapids
Michigan</v>
      </c>
      <c r="J2271" s="11"/>
      <c r="K2271" s="13">
        <f>Pivot!AH2260</f>
        <v>103002</v>
      </c>
      <c r="L2271" s="11"/>
      <c r="M2271" s="12" t="str">
        <f>Pivot!AI2260</f>
        <v>▲ Active
02/06/2018 -</v>
      </c>
      <c r="N2271" s="178">
        <f>Pivot!AJ2260</f>
        <v>6</v>
      </c>
      <c r="O2271" s="179"/>
    </row>
    <row r="2272" spans="3:15" ht="30" customHeight="1" x14ac:dyDescent="0.25">
      <c r="C2272" s="10" t="str">
        <f>Pivot!AD2261</f>
        <v>00-32006802</v>
      </c>
      <c r="D2272" s="11"/>
      <c r="E2272" s="12" t="str">
        <f>Pivot!AE2261</f>
        <v>♂ Joyce Davis
55 | Bachelor</v>
      </c>
      <c r="F2272" s="11"/>
      <c r="G2272" s="12" t="str">
        <f>Pivot!AF2261</f>
        <v>Support Specialist
Customer Service</v>
      </c>
      <c r="H2272" s="11"/>
      <c r="I2272" s="12" t="str">
        <f>Pivot!AG2261</f>
        <v>🏢 Buffalo
New York</v>
      </c>
      <c r="J2272" s="11"/>
      <c r="K2272" s="13">
        <f>Pivot!AH2261</f>
        <v>65516</v>
      </c>
      <c r="L2272" s="11"/>
      <c r="M2272" s="12" t="str">
        <f>Pivot!AI2261</f>
        <v>▲ Active
03/11/2017 -</v>
      </c>
      <c r="N2272" s="178">
        <f>Pivot!AJ2261</f>
        <v>7</v>
      </c>
      <c r="O2272" s="179"/>
    </row>
    <row r="2273" spans="3:15" ht="30" customHeight="1" x14ac:dyDescent="0.25">
      <c r="C2273" s="10" t="str">
        <f>Pivot!AD2262</f>
        <v>00-32010905</v>
      </c>
      <c r="D2273" s="11"/>
      <c r="E2273" s="12" t="str">
        <f>Pivot!AE2262</f>
        <v>♂ Melanie Watson
29 | Bachelor</v>
      </c>
      <c r="F2273" s="11"/>
      <c r="G2273" s="12" t="str">
        <f>Pivot!AF2262</f>
        <v>Help Desk Technician
Customer Service</v>
      </c>
      <c r="H2273" s="11"/>
      <c r="I2273" s="12" t="str">
        <f>Pivot!AG2262</f>
        <v>🏢 New York City
New York</v>
      </c>
      <c r="J2273" s="11"/>
      <c r="K2273" s="13">
        <f>Pivot!AH2262</f>
        <v>87902</v>
      </c>
      <c r="L2273" s="11"/>
      <c r="M2273" s="12" t="str">
        <f>Pivot!AI2262</f>
        <v>▲ Active
03/05/2022 -</v>
      </c>
      <c r="N2273" s="178">
        <f>Pivot!AJ2262</f>
        <v>2</v>
      </c>
      <c r="O2273" s="179"/>
    </row>
    <row r="2274" spans="3:15" ht="30" customHeight="1" x14ac:dyDescent="0.25">
      <c r="C2274" s="10" t="str">
        <f>Pivot!AD2263</f>
        <v>00-32031067</v>
      </c>
      <c r="D2274" s="11"/>
      <c r="E2274" s="12" t="str">
        <f>Pivot!AE2263</f>
        <v>♀ Melanie Young
49 | PhD</v>
      </c>
      <c r="F2274" s="11"/>
      <c r="G2274" s="12" t="str">
        <f>Pivot!AF2263</f>
        <v>Sales Specialist
Sales</v>
      </c>
      <c r="H2274" s="11"/>
      <c r="I2274" s="12" t="str">
        <f>Pivot!AG2263</f>
        <v>🏢 New York City
New York</v>
      </c>
      <c r="J2274" s="11"/>
      <c r="K2274" s="13">
        <f>Pivot!AH2263</f>
        <v>100007</v>
      </c>
      <c r="L2274" s="11"/>
      <c r="M2274" s="12" t="str">
        <f>Pivot!AI2263</f>
        <v>▲ Active
13/07/2020 -</v>
      </c>
      <c r="N2274" s="178">
        <f>Pivot!AJ2263</f>
        <v>4</v>
      </c>
      <c r="O2274" s="179"/>
    </row>
    <row r="2275" spans="3:15" ht="30" customHeight="1" x14ac:dyDescent="0.25">
      <c r="C2275" s="10" t="str">
        <f>Pivot!AD2264</f>
        <v>00-32038057</v>
      </c>
      <c r="D2275" s="11"/>
      <c r="E2275" s="12" t="str">
        <f>Pivot!AE2264</f>
        <v>♂ Calvin Cooper
53 | High School</v>
      </c>
      <c r="F2275" s="11"/>
      <c r="G2275" s="12" t="str">
        <f>Pivot!AF2264</f>
        <v>Content Creator
Marketing</v>
      </c>
      <c r="H2275" s="11"/>
      <c r="I2275" s="12" t="str">
        <f>Pivot!AG2264</f>
        <v>🏠 Detroit
Michigan</v>
      </c>
      <c r="J2275" s="11"/>
      <c r="K2275" s="13">
        <f>Pivot!AH2264</f>
        <v>58318</v>
      </c>
      <c r="L2275" s="11"/>
      <c r="M2275" s="12" t="str">
        <f>Pivot!AI2264</f>
        <v>▲ Active
20/12/2022 -</v>
      </c>
      <c r="N2275" s="178">
        <f>Pivot!AJ2264</f>
        <v>2</v>
      </c>
      <c r="O2275" s="179"/>
    </row>
    <row r="2276" spans="3:15" ht="30" customHeight="1" x14ac:dyDescent="0.25">
      <c r="C2276" s="10" t="str">
        <f>Pivot!AD2265</f>
        <v>00-32068284</v>
      </c>
      <c r="D2276" s="11"/>
      <c r="E2276" s="12" t="str">
        <f>Pivot!AE2265</f>
        <v>♂ Laura Beard
23 | Bachelor</v>
      </c>
      <c r="F2276" s="11"/>
      <c r="G2276" s="12" t="str">
        <f>Pivot!AF2265</f>
        <v>Inventory Specialist
Operations</v>
      </c>
      <c r="H2276" s="11"/>
      <c r="I2276" s="12" t="str">
        <f>Pivot!AG2265</f>
        <v>🏠 Philadelphia
Pennsylvania</v>
      </c>
      <c r="J2276" s="11"/>
      <c r="K2276" s="13">
        <f>Pivot!AH2265</f>
        <v>63790</v>
      </c>
      <c r="L2276" s="11"/>
      <c r="M2276" s="12" t="str">
        <f>Pivot!AI2265</f>
        <v>▲ Active
28/12/2017 -</v>
      </c>
      <c r="N2276" s="178">
        <f>Pivot!AJ2265</f>
        <v>7</v>
      </c>
      <c r="O2276" s="179"/>
    </row>
    <row r="2277" spans="3:15" ht="30" customHeight="1" x14ac:dyDescent="0.25">
      <c r="C2277" s="10" t="str">
        <f>Pivot!AD2266</f>
        <v>00-32069861</v>
      </c>
      <c r="D2277" s="11"/>
      <c r="E2277" s="12" t="str">
        <f>Pivot!AE2266</f>
        <v>♂ Kristopher Baldwin
37 | Bachelor</v>
      </c>
      <c r="F2277" s="11"/>
      <c r="G2277" s="12" t="str">
        <f>Pivot!AF2266</f>
        <v>HR Coordinator
HR</v>
      </c>
      <c r="H2277" s="11"/>
      <c r="I2277" s="12" t="str">
        <f>Pivot!AG2266</f>
        <v>🏢 New York City
New York</v>
      </c>
      <c r="J2277" s="11"/>
      <c r="K2277" s="13">
        <f>Pivot!AH2266</f>
        <v>67428</v>
      </c>
      <c r="L2277" s="11"/>
      <c r="M2277" s="12" t="str">
        <f>Pivot!AI2266</f>
        <v>▲ Active
09/08/2017 -</v>
      </c>
      <c r="N2277" s="178">
        <f>Pivot!AJ2266</f>
        <v>7</v>
      </c>
      <c r="O2277" s="179"/>
    </row>
    <row r="2278" spans="3:15" ht="30" customHeight="1" x14ac:dyDescent="0.25">
      <c r="C2278" s="10" t="str">
        <f>Pivot!AD2267</f>
        <v>00-32095445</v>
      </c>
      <c r="D2278" s="11"/>
      <c r="E2278" s="12" t="str">
        <f>Pivot!AE2267</f>
        <v>♀ Eric Lee
35 | Bachelor</v>
      </c>
      <c r="F2278" s="11"/>
      <c r="G2278" s="12" t="str">
        <f>Pivot!AF2267</f>
        <v>Content Creator
Marketing</v>
      </c>
      <c r="H2278" s="11"/>
      <c r="I2278" s="12" t="str">
        <f>Pivot!AG2267</f>
        <v>🏢 Buffalo
New York</v>
      </c>
      <c r="J2278" s="11"/>
      <c r="K2278" s="13">
        <f>Pivot!AH2267</f>
        <v>55998</v>
      </c>
      <c r="L2278" s="11"/>
      <c r="M2278" s="12" t="str">
        <f>Pivot!AI2267</f>
        <v>▲ Active
26/01/2016 -</v>
      </c>
      <c r="N2278" s="178">
        <f>Pivot!AJ2267</f>
        <v>8</v>
      </c>
      <c r="O2278" s="179"/>
    </row>
    <row r="2279" spans="3:15" ht="30" customHeight="1" x14ac:dyDescent="0.25">
      <c r="C2279" s="10" t="str">
        <f>Pivot!AD2268</f>
        <v>00-32109952</v>
      </c>
      <c r="D2279" s="11"/>
      <c r="E2279" s="12" t="str">
        <f>Pivot!AE2268</f>
        <v>♀ Casey Harris
64 | Bachelor</v>
      </c>
      <c r="F2279" s="11"/>
      <c r="G2279" s="12" t="str">
        <f>Pivot!AF2268</f>
        <v>Sales Representative
Sales</v>
      </c>
      <c r="H2279" s="11"/>
      <c r="I2279" s="12" t="str">
        <f>Pivot!AG2268</f>
        <v>🏢 New York City
New York</v>
      </c>
      <c r="J2279" s="11"/>
      <c r="K2279" s="13">
        <f>Pivot!AH2268</f>
        <v>59142</v>
      </c>
      <c r="L2279" s="11"/>
      <c r="M2279" s="12" t="str">
        <f>Pivot!AI2268</f>
        <v>▲ Active
24/10/2022 -</v>
      </c>
      <c r="N2279" s="178">
        <f>Pivot!AJ2268</f>
        <v>2</v>
      </c>
      <c r="O2279" s="179"/>
    </row>
    <row r="2280" spans="3:15" ht="30" customHeight="1" x14ac:dyDescent="0.25">
      <c r="C2280" s="10" t="str">
        <f>Pivot!AD2269</f>
        <v>00-32110051</v>
      </c>
      <c r="D2280" s="11"/>
      <c r="E2280" s="12" t="str">
        <f>Pivot!AE2269</f>
        <v>♀ Judith Salas
55 | Bachelor</v>
      </c>
      <c r="F2280" s="11"/>
      <c r="G2280" s="12" t="str">
        <f>Pivot!AF2269</f>
        <v>Inventory Specialist
Operations</v>
      </c>
      <c r="H2280" s="11"/>
      <c r="I2280" s="12" t="str">
        <f>Pivot!AG2269</f>
        <v>🏠 Cleveland
Ohio</v>
      </c>
      <c r="J2280" s="11"/>
      <c r="K2280" s="13">
        <f>Pivot!AH2269</f>
        <v>59002</v>
      </c>
      <c r="L2280" s="11"/>
      <c r="M2280" s="12" t="str">
        <f>Pivot!AI2269</f>
        <v>▲ Active
06/11/2017 -</v>
      </c>
      <c r="N2280" s="178">
        <f>Pivot!AJ2269</f>
        <v>7</v>
      </c>
      <c r="O2280" s="179"/>
    </row>
    <row r="2281" spans="3:15" ht="30" customHeight="1" x14ac:dyDescent="0.25">
      <c r="C2281" s="10" t="str">
        <f>Pivot!AD2270</f>
        <v>00-32112320</v>
      </c>
      <c r="D2281" s="11"/>
      <c r="E2281" s="12" t="str">
        <f>Pivot!AE2270</f>
        <v>♀ James Gregory
42 | PhD</v>
      </c>
      <c r="F2281" s="11"/>
      <c r="G2281" s="12" t="str">
        <f>Pivot!AF2270</f>
        <v>Sales Specialist
Sales</v>
      </c>
      <c r="H2281" s="11"/>
      <c r="I2281" s="12" t="str">
        <f>Pivot!AG2270</f>
        <v>🏢 Buffalo
New York</v>
      </c>
      <c r="J2281" s="11"/>
      <c r="K2281" s="13">
        <f>Pivot!AH2270</f>
        <v>83770</v>
      </c>
      <c r="L2281" s="11"/>
      <c r="M2281" s="12" t="str">
        <f>Pivot!AI2270</f>
        <v>▲ Active
04/04/2022 -</v>
      </c>
      <c r="N2281" s="178">
        <f>Pivot!AJ2270</f>
        <v>2</v>
      </c>
      <c r="O2281" s="179"/>
    </row>
    <row r="2282" spans="3:15" ht="30" customHeight="1" x14ac:dyDescent="0.25">
      <c r="C2282" s="10" t="str">
        <f>Pivot!AD2271</f>
        <v>00-32121080</v>
      </c>
      <c r="D2282" s="11"/>
      <c r="E2282" s="12" t="str">
        <f>Pivot!AE2271</f>
        <v>♀ Mary Graham
39 | PhD</v>
      </c>
      <c r="F2282" s="11"/>
      <c r="G2282" s="12" t="str">
        <f>Pivot!AF2271</f>
        <v>Financial Analyst
Finance</v>
      </c>
      <c r="H2282" s="11"/>
      <c r="I2282" s="12" t="str">
        <f>Pivot!AG2271</f>
        <v>🏢 New York City
New York</v>
      </c>
      <c r="J2282" s="11"/>
      <c r="K2282" s="13">
        <f>Pivot!AH2271</f>
        <v>110477</v>
      </c>
      <c r="L2282" s="11"/>
      <c r="M2282" s="12" t="str">
        <f>Pivot!AI2271</f>
        <v>▲ Active
30/09/2015 -</v>
      </c>
      <c r="N2282" s="178">
        <f>Pivot!AJ2271</f>
        <v>9</v>
      </c>
      <c r="O2282" s="179"/>
    </row>
    <row r="2283" spans="3:15" ht="30" customHeight="1" x14ac:dyDescent="0.25">
      <c r="C2283" s="10" t="str">
        <f>Pivot!AD2272</f>
        <v>00-32162965</v>
      </c>
      <c r="D2283" s="11"/>
      <c r="E2283" s="12" t="str">
        <f>Pivot!AE2272</f>
        <v>♂ Evan Ashley
41 | High School</v>
      </c>
      <c r="F2283" s="11"/>
      <c r="G2283" s="12" t="str">
        <f>Pivot!AF2272</f>
        <v>Inventory Specialist
Operations</v>
      </c>
      <c r="H2283" s="11"/>
      <c r="I2283" s="12" t="str">
        <f>Pivot!AG2272</f>
        <v>🏢 New York City
New York</v>
      </c>
      <c r="J2283" s="11"/>
      <c r="K2283" s="13">
        <f>Pivot!AH2272</f>
        <v>58830</v>
      </c>
      <c r="L2283" s="11"/>
      <c r="M2283" s="12" t="str">
        <f>Pivot!AI2272</f>
        <v>▼ Terminated
25/12/2017 - 07/12/2018</v>
      </c>
      <c r="N2283" s="178">
        <f>Pivot!AJ2272</f>
        <v>0</v>
      </c>
      <c r="O2283" s="179"/>
    </row>
    <row r="2284" spans="3:15" ht="30" customHeight="1" x14ac:dyDescent="0.25">
      <c r="C2284" s="10" t="str">
        <f>Pivot!AD2273</f>
        <v>00-32174293</v>
      </c>
      <c r="D2284" s="11"/>
      <c r="E2284" s="12" t="str">
        <f>Pivot!AE2273</f>
        <v>♀ Ashley Moore
47 | Master</v>
      </c>
      <c r="F2284" s="11"/>
      <c r="G2284" s="12" t="str">
        <f>Pivot!AF2273</f>
        <v>Software Developer
IT</v>
      </c>
      <c r="H2284" s="11"/>
      <c r="I2284" s="12" t="str">
        <f>Pivot!AG2273</f>
        <v>🏢 New York City
New York</v>
      </c>
      <c r="J2284" s="11"/>
      <c r="K2284" s="13">
        <f>Pivot!AH2273</f>
        <v>105838</v>
      </c>
      <c r="L2284" s="11"/>
      <c r="M2284" s="12" t="str">
        <f>Pivot!AI2273</f>
        <v>▲ Active
09/09/2018 -</v>
      </c>
      <c r="N2284" s="178">
        <f>Pivot!AJ2273</f>
        <v>6</v>
      </c>
      <c r="O2284" s="179"/>
    </row>
    <row r="2285" spans="3:15" ht="30" customHeight="1" x14ac:dyDescent="0.25">
      <c r="C2285" s="10" t="str">
        <f>Pivot!AD2274</f>
        <v>00-32180457</v>
      </c>
      <c r="D2285" s="11"/>
      <c r="E2285" s="12" t="str">
        <f>Pivot!AE2274</f>
        <v>♂ Laura Duncan
23 | Bachelor</v>
      </c>
      <c r="F2285" s="11"/>
      <c r="G2285" s="12" t="str">
        <f>Pivot!AF2274</f>
        <v>Sales Representative
Sales</v>
      </c>
      <c r="H2285" s="11"/>
      <c r="I2285" s="12" t="str">
        <f>Pivot!AG2274</f>
        <v>🏠 Chicago
Illinois</v>
      </c>
      <c r="J2285" s="11"/>
      <c r="K2285" s="13">
        <f>Pivot!AH2274</f>
        <v>72795</v>
      </c>
      <c r="L2285" s="11"/>
      <c r="M2285" s="12" t="str">
        <f>Pivot!AI2274</f>
        <v>▲ Active
27/04/2024 -</v>
      </c>
      <c r="N2285" s="178">
        <f>Pivot!AJ2274</f>
        <v>0</v>
      </c>
      <c r="O2285" s="179"/>
    </row>
    <row r="2286" spans="3:15" ht="30" customHeight="1" x14ac:dyDescent="0.25">
      <c r="C2286" s="10" t="str">
        <f>Pivot!AD2275</f>
        <v>00-32225454</v>
      </c>
      <c r="D2286" s="11"/>
      <c r="E2286" s="12" t="str">
        <f>Pivot!AE2275</f>
        <v>♂ Gloria Weber
41 | Bachelor</v>
      </c>
      <c r="F2286" s="11"/>
      <c r="G2286" s="12" t="str">
        <f>Pivot!AF2275</f>
        <v>IT Support Specialist
IT</v>
      </c>
      <c r="H2286" s="11"/>
      <c r="I2286" s="12" t="str">
        <f>Pivot!AG2275</f>
        <v>🏢 Rochester
New York</v>
      </c>
      <c r="J2286" s="11"/>
      <c r="K2286" s="13">
        <f>Pivot!AH2275</f>
        <v>69332</v>
      </c>
      <c r="L2286" s="11"/>
      <c r="M2286" s="12" t="str">
        <f>Pivot!AI2275</f>
        <v>▲ Active
21/04/2016 -</v>
      </c>
      <c r="N2286" s="178">
        <f>Pivot!AJ2275</f>
        <v>8</v>
      </c>
      <c r="O2286" s="179"/>
    </row>
    <row r="2287" spans="3:15" ht="30" customHeight="1" x14ac:dyDescent="0.25">
      <c r="C2287" s="10" t="str">
        <f>Pivot!AD2276</f>
        <v>00-32226983</v>
      </c>
      <c r="D2287" s="11"/>
      <c r="E2287" s="12" t="str">
        <f>Pivot!AE2276</f>
        <v>♀ Steven Perry
39 | Bachelor</v>
      </c>
      <c r="F2287" s="11"/>
      <c r="G2287" s="12" t="str">
        <f>Pivot!AF2276</f>
        <v>Logistics Coordinator
Operations</v>
      </c>
      <c r="H2287" s="11"/>
      <c r="I2287" s="12" t="str">
        <f>Pivot!AG2276</f>
        <v>🏢 Buffalo
New York</v>
      </c>
      <c r="J2287" s="11"/>
      <c r="K2287" s="13">
        <f>Pivot!AH2276</f>
        <v>55729</v>
      </c>
      <c r="L2287" s="11"/>
      <c r="M2287" s="12" t="str">
        <f>Pivot!AI2276</f>
        <v>▲ Active
14/12/2024 -</v>
      </c>
      <c r="N2287" s="178">
        <f>Pivot!AJ2276</f>
        <v>0</v>
      </c>
      <c r="O2287" s="179"/>
    </row>
    <row r="2288" spans="3:15" ht="30" customHeight="1" x14ac:dyDescent="0.25">
      <c r="C2288" s="10" t="str">
        <f>Pivot!AD2277</f>
        <v>00-32233584</v>
      </c>
      <c r="D2288" s="11"/>
      <c r="E2288" s="12" t="str">
        <f>Pivot!AE2277</f>
        <v>♂ Jessica Goodwin
21 | Master</v>
      </c>
      <c r="F2288" s="11"/>
      <c r="G2288" s="12" t="str">
        <f>Pivot!AF2277</f>
        <v>Sales Specialist
Sales</v>
      </c>
      <c r="H2288" s="11"/>
      <c r="I2288" s="12" t="str">
        <f>Pivot!AG2277</f>
        <v>🏢 New York City
New York</v>
      </c>
      <c r="J2288" s="11"/>
      <c r="K2288" s="13">
        <f>Pivot!AH2277</f>
        <v>57964</v>
      </c>
      <c r="L2288" s="11"/>
      <c r="M2288" s="12" t="str">
        <f>Pivot!AI2277</f>
        <v>▲ Active
25/12/2023 -</v>
      </c>
      <c r="N2288" s="178">
        <f>Pivot!AJ2277</f>
        <v>1</v>
      </c>
      <c r="O2288" s="179"/>
    </row>
    <row r="2289" spans="3:15" ht="30" customHeight="1" x14ac:dyDescent="0.25">
      <c r="C2289" s="10" t="str">
        <f>Pivot!AD2278</f>
        <v>00-32259144</v>
      </c>
      <c r="D2289" s="11"/>
      <c r="E2289" s="12" t="str">
        <f>Pivot!AE2278</f>
        <v>♂ Lawrence Brown
21 | Bachelor</v>
      </c>
      <c r="F2289" s="11"/>
      <c r="G2289" s="12" t="str">
        <f>Pivot!AF2278</f>
        <v>Support Specialist
Customer Service</v>
      </c>
      <c r="H2289" s="11"/>
      <c r="I2289" s="12" t="str">
        <f>Pivot!AG2278</f>
        <v>🏠 Norfolk
Virginia</v>
      </c>
      <c r="J2289" s="11"/>
      <c r="K2289" s="13">
        <f>Pivot!AH2278</f>
        <v>66634</v>
      </c>
      <c r="L2289" s="11"/>
      <c r="M2289" s="12" t="str">
        <f>Pivot!AI2278</f>
        <v>▲ Active
25/06/2022 -</v>
      </c>
      <c r="N2289" s="178">
        <f>Pivot!AJ2278</f>
        <v>2</v>
      </c>
      <c r="O2289" s="179"/>
    </row>
    <row r="2290" spans="3:15" ht="30" customHeight="1" x14ac:dyDescent="0.25">
      <c r="C2290" s="10" t="str">
        <f>Pivot!AD2279</f>
        <v>00-32269779</v>
      </c>
      <c r="D2290" s="11"/>
      <c r="E2290" s="12" t="str">
        <f>Pivot!AE2279</f>
        <v>♂ Troy Nguyen
32 | Bachelor</v>
      </c>
      <c r="F2290" s="11"/>
      <c r="G2290" s="12" t="str">
        <f>Pivot!AF2279</f>
        <v>Marketing Coordinator
Marketing</v>
      </c>
      <c r="H2290" s="11"/>
      <c r="I2290" s="12" t="str">
        <f>Pivot!AG2279</f>
        <v>🏢 New York City
New York</v>
      </c>
      <c r="J2290" s="11"/>
      <c r="K2290" s="13">
        <f>Pivot!AH2279</f>
        <v>73622</v>
      </c>
      <c r="L2290" s="11"/>
      <c r="M2290" s="12" t="str">
        <f>Pivot!AI2279</f>
        <v>▼ Terminated
09/07/2017 - 05/01/2018</v>
      </c>
      <c r="N2290" s="178">
        <f>Pivot!AJ2279</f>
        <v>0</v>
      </c>
      <c r="O2290" s="179"/>
    </row>
    <row r="2291" spans="3:15" ht="30" customHeight="1" x14ac:dyDescent="0.25">
      <c r="C2291" s="10" t="str">
        <f>Pivot!AD2280</f>
        <v>00-32270634</v>
      </c>
      <c r="D2291" s="11"/>
      <c r="E2291" s="12" t="str">
        <f>Pivot!AE2280</f>
        <v>♀ Aaron Joyce
54 | Bachelor</v>
      </c>
      <c r="F2291" s="11"/>
      <c r="G2291" s="12" t="str">
        <f>Pivot!AF2280</f>
        <v>Sales Representative
Sales</v>
      </c>
      <c r="H2291" s="11"/>
      <c r="I2291" s="12" t="str">
        <f>Pivot!AG2280</f>
        <v>🏢 New York City
New York</v>
      </c>
      <c r="J2291" s="11"/>
      <c r="K2291" s="13">
        <f>Pivot!AH2280</f>
        <v>73708</v>
      </c>
      <c r="L2291" s="11"/>
      <c r="M2291" s="12" t="str">
        <f>Pivot!AI2280</f>
        <v>▲ Active
23/01/2018 -</v>
      </c>
      <c r="N2291" s="178">
        <f>Pivot!AJ2280</f>
        <v>7</v>
      </c>
      <c r="O2291" s="179"/>
    </row>
    <row r="2292" spans="3:15" ht="30" customHeight="1" x14ac:dyDescent="0.25">
      <c r="C2292" s="10" t="str">
        <f>Pivot!AD2281</f>
        <v>00-32272814</v>
      </c>
      <c r="D2292" s="11"/>
      <c r="E2292" s="12" t="str">
        <f>Pivot!AE2281</f>
        <v>♀ Donald Wright
45 | Bachelor</v>
      </c>
      <c r="F2292" s="11"/>
      <c r="G2292" s="12" t="str">
        <f>Pivot!AF2281</f>
        <v>Inventory Specialist
Operations</v>
      </c>
      <c r="H2292" s="11"/>
      <c r="I2292" s="12" t="str">
        <f>Pivot!AG2281</f>
        <v>🏢 Rochester
New York</v>
      </c>
      <c r="J2292" s="11"/>
      <c r="K2292" s="13">
        <f>Pivot!AH2281</f>
        <v>57828</v>
      </c>
      <c r="L2292" s="11"/>
      <c r="M2292" s="12" t="str">
        <f>Pivot!AI2281</f>
        <v>▲ Active
08/08/2015 -</v>
      </c>
      <c r="N2292" s="178">
        <f>Pivot!AJ2281</f>
        <v>9</v>
      </c>
      <c r="O2292" s="179"/>
    </row>
    <row r="2293" spans="3:15" ht="30" customHeight="1" x14ac:dyDescent="0.25">
      <c r="C2293" s="10" t="str">
        <f>Pivot!AD2282</f>
        <v>00-32286339</v>
      </c>
      <c r="D2293" s="11"/>
      <c r="E2293" s="12" t="str">
        <f>Pivot!AE2282</f>
        <v>♂ Gregory Miller
37 | Bachelor</v>
      </c>
      <c r="F2293" s="11"/>
      <c r="G2293" s="12" t="str">
        <f>Pivot!AF2282</f>
        <v>Inventory Specialist
Operations</v>
      </c>
      <c r="H2293" s="11"/>
      <c r="I2293" s="12" t="str">
        <f>Pivot!AG2282</f>
        <v>🏠 Huntington
West Virginia</v>
      </c>
      <c r="J2293" s="11"/>
      <c r="K2293" s="13">
        <f>Pivot!AH2282</f>
        <v>63798</v>
      </c>
      <c r="L2293" s="11"/>
      <c r="M2293" s="12" t="str">
        <f>Pivot!AI2282</f>
        <v>▲ Active
12/07/2023 -</v>
      </c>
      <c r="N2293" s="178">
        <f>Pivot!AJ2282</f>
        <v>1</v>
      </c>
      <c r="O2293" s="179"/>
    </row>
    <row r="2294" spans="3:15" ht="30" customHeight="1" x14ac:dyDescent="0.25">
      <c r="C2294" s="10" t="str">
        <f>Pivot!AD2283</f>
        <v>00-32328873</v>
      </c>
      <c r="D2294" s="11"/>
      <c r="E2294" s="12" t="str">
        <f>Pivot!AE2283</f>
        <v>♀ Cassandra French
25 | Bachelor</v>
      </c>
      <c r="F2294" s="11"/>
      <c r="G2294" s="12" t="str">
        <f>Pivot!AF2283</f>
        <v>Marketing Coordinator
Marketing</v>
      </c>
      <c r="H2294" s="11"/>
      <c r="I2294" s="12" t="str">
        <f>Pivot!AG2283</f>
        <v>🏠 Detroit
Michigan</v>
      </c>
      <c r="J2294" s="11"/>
      <c r="K2294" s="13">
        <f>Pivot!AH2283</f>
        <v>69676</v>
      </c>
      <c r="L2294" s="11"/>
      <c r="M2294" s="12" t="str">
        <f>Pivot!AI2283</f>
        <v>▲ Active
02/10/2021 -</v>
      </c>
      <c r="N2294" s="178">
        <f>Pivot!AJ2283</f>
        <v>3</v>
      </c>
      <c r="O2294" s="179"/>
    </row>
    <row r="2295" spans="3:15" ht="30" customHeight="1" x14ac:dyDescent="0.25">
      <c r="C2295" s="10" t="str">
        <f>Pivot!AD2284</f>
        <v>00-32329103</v>
      </c>
      <c r="D2295" s="11"/>
      <c r="E2295" s="12" t="str">
        <f>Pivot!AE2284</f>
        <v>♂ Barbara Hines
43 | High School</v>
      </c>
      <c r="F2295" s="11"/>
      <c r="G2295" s="12" t="str">
        <f>Pivot!AF2284</f>
        <v>Help Desk Technician
Customer Service</v>
      </c>
      <c r="H2295" s="11"/>
      <c r="I2295" s="12" t="str">
        <f>Pivot!AG2284</f>
        <v>🏠 Huntington
West Virginia</v>
      </c>
      <c r="J2295" s="11"/>
      <c r="K2295" s="13">
        <f>Pivot!AH2284</f>
        <v>67455</v>
      </c>
      <c r="L2295" s="11"/>
      <c r="M2295" s="12" t="str">
        <f>Pivot!AI2284</f>
        <v>▼ Terminated
10/03/2022 - 06/09/2022</v>
      </c>
      <c r="N2295" s="178">
        <f>Pivot!AJ2284</f>
        <v>0</v>
      </c>
      <c r="O2295" s="179"/>
    </row>
    <row r="2296" spans="3:15" ht="30" customHeight="1" x14ac:dyDescent="0.25">
      <c r="C2296" s="10" t="str">
        <f>Pivot!AD2285</f>
        <v>00-32345030</v>
      </c>
      <c r="D2296" s="11"/>
      <c r="E2296" s="12" t="str">
        <f>Pivot!AE2285</f>
        <v>♀ Christopher Day
33 | High School</v>
      </c>
      <c r="F2296" s="11"/>
      <c r="G2296" s="12" t="str">
        <f>Pivot!AF2285</f>
        <v>Content Creator
Marketing</v>
      </c>
      <c r="H2296" s="11"/>
      <c r="I2296" s="12" t="str">
        <f>Pivot!AG2285</f>
        <v>🏠 Pittsburgh
Pennsylvania</v>
      </c>
      <c r="J2296" s="11"/>
      <c r="K2296" s="13">
        <f>Pivot!AH2285</f>
        <v>64143</v>
      </c>
      <c r="L2296" s="11"/>
      <c r="M2296" s="12" t="str">
        <f>Pivot!AI2285</f>
        <v>▲ Active
22/07/2024 -</v>
      </c>
      <c r="N2296" s="178">
        <f>Pivot!AJ2285</f>
        <v>0</v>
      </c>
      <c r="O2296" s="179"/>
    </row>
    <row r="2297" spans="3:15" ht="30" customHeight="1" x14ac:dyDescent="0.25">
      <c r="C2297" s="10" t="str">
        <f>Pivot!AD2286</f>
        <v>00-32388767</v>
      </c>
      <c r="D2297" s="11"/>
      <c r="E2297" s="12" t="str">
        <f>Pivot!AE2286</f>
        <v>♀ Jessica Crosby
35 | Bachelor</v>
      </c>
      <c r="F2297" s="11"/>
      <c r="G2297" s="12" t="str">
        <f>Pivot!AF2286</f>
        <v>Logistics Coordinator
Operations</v>
      </c>
      <c r="H2297" s="11"/>
      <c r="I2297" s="12" t="str">
        <f>Pivot!AG2286</f>
        <v>🏠 Warren
Michigan</v>
      </c>
      <c r="J2297" s="11"/>
      <c r="K2297" s="13">
        <f>Pivot!AH2286</f>
        <v>61904</v>
      </c>
      <c r="L2297" s="11"/>
      <c r="M2297" s="12" t="str">
        <f>Pivot!AI2286</f>
        <v>▲ Active
16/01/2023 -</v>
      </c>
      <c r="N2297" s="178">
        <f>Pivot!AJ2286</f>
        <v>2</v>
      </c>
      <c r="O2297" s="179"/>
    </row>
    <row r="2298" spans="3:15" ht="30" customHeight="1" x14ac:dyDescent="0.25">
      <c r="C2298" s="10" t="str">
        <f>Pivot!AD2287</f>
        <v>00-32396888</v>
      </c>
      <c r="D2298" s="11"/>
      <c r="E2298" s="12" t="str">
        <f>Pivot!AE2287</f>
        <v>♂ James White
36 | Bachelor</v>
      </c>
      <c r="F2298" s="11"/>
      <c r="G2298" s="12" t="str">
        <f>Pivot!AF2287</f>
        <v>Sales Representative
Sales</v>
      </c>
      <c r="H2298" s="11"/>
      <c r="I2298" s="12" t="str">
        <f>Pivot!AG2287</f>
        <v>🏠 Grand Rapids
Michigan</v>
      </c>
      <c r="J2298" s="11"/>
      <c r="K2298" s="13">
        <f>Pivot!AH2287</f>
        <v>71911</v>
      </c>
      <c r="L2298" s="11"/>
      <c r="M2298" s="12" t="str">
        <f>Pivot!AI2287</f>
        <v>▲ Active
02/07/2019 -</v>
      </c>
      <c r="N2298" s="178">
        <f>Pivot!AJ2287</f>
        <v>5</v>
      </c>
      <c r="O2298" s="179"/>
    </row>
    <row r="2299" spans="3:15" ht="30" customHeight="1" x14ac:dyDescent="0.25">
      <c r="C2299" s="10" t="str">
        <f>Pivot!AD2288</f>
        <v>00-32403250</v>
      </c>
      <c r="D2299" s="11"/>
      <c r="E2299" s="12" t="str">
        <f>Pivot!AE2288</f>
        <v>♂ Michelle Allen
43 | Bachelor</v>
      </c>
      <c r="F2299" s="11"/>
      <c r="G2299" s="12" t="str">
        <f>Pivot!AF2288</f>
        <v>Logistics Coordinator
Operations</v>
      </c>
      <c r="H2299" s="11"/>
      <c r="I2299" s="12" t="str">
        <f>Pivot!AG2288</f>
        <v>🏢 Buffalo
New York</v>
      </c>
      <c r="J2299" s="11"/>
      <c r="K2299" s="13">
        <f>Pivot!AH2288</f>
        <v>65341</v>
      </c>
      <c r="L2299" s="11"/>
      <c r="M2299" s="12" t="str">
        <f>Pivot!AI2288</f>
        <v>▲ Active
30/10/2024 -</v>
      </c>
      <c r="N2299" s="178">
        <f>Pivot!AJ2288</f>
        <v>0</v>
      </c>
      <c r="O2299" s="179"/>
    </row>
    <row r="2300" spans="3:15" ht="30" customHeight="1" x14ac:dyDescent="0.25">
      <c r="C2300" s="10" t="str">
        <f>Pivot!AD2289</f>
        <v>00-32409388</v>
      </c>
      <c r="D2300" s="11"/>
      <c r="E2300" s="12" t="str">
        <f>Pivot!AE2289</f>
        <v>♂ Hector Saunders
55 | Master</v>
      </c>
      <c r="F2300" s="11"/>
      <c r="G2300" s="12" t="str">
        <f>Pivot!AF2289</f>
        <v>Sales Specialist
Sales</v>
      </c>
      <c r="H2300" s="11"/>
      <c r="I2300" s="12" t="str">
        <f>Pivot!AG2289</f>
        <v>🏢 New York City
New York</v>
      </c>
      <c r="J2300" s="11"/>
      <c r="K2300" s="13">
        <f>Pivot!AH2289</f>
        <v>85379</v>
      </c>
      <c r="L2300" s="11"/>
      <c r="M2300" s="12" t="str">
        <f>Pivot!AI2289</f>
        <v>▼ Terminated
11/01/2018 - 20/08/2018</v>
      </c>
      <c r="N2300" s="178">
        <f>Pivot!AJ2289</f>
        <v>0</v>
      </c>
      <c r="O2300" s="179"/>
    </row>
    <row r="2301" spans="3:15" ht="30" customHeight="1" x14ac:dyDescent="0.25">
      <c r="C2301" s="10" t="str">
        <f>Pivot!AD2290</f>
        <v>00-32420703</v>
      </c>
      <c r="D2301" s="11"/>
      <c r="E2301" s="12" t="str">
        <f>Pivot!AE2290</f>
        <v>♂ Alicia Duncan
41 | Bachelor</v>
      </c>
      <c r="F2301" s="11"/>
      <c r="G2301" s="12" t="str">
        <f>Pivot!AF2290</f>
        <v>Logistics Coordinator
Operations</v>
      </c>
      <c r="H2301" s="11"/>
      <c r="I2301" s="12" t="str">
        <f>Pivot!AG2290</f>
        <v>🏢 New York City
New York</v>
      </c>
      <c r="J2301" s="11"/>
      <c r="K2301" s="13">
        <f>Pivot!AH2290</f>
        <v>67466</v>
      </c>
      <c r="L2301" s="11"/>
      <c r="M2301" s="12" t="str">
        <f>Pivot!AI2290</f>
        <v>▲ Active
11/06/2015 -</v>
      </c>
      <c r="N2301" s="178">
        <f>Pivot!AJ2290</f>
        <v>9</v>
      </c>
      <c r="O2301" s="179"/>
    </row>
    <row r="2302" spans="3:15" ht="30" customHeight="1" x14ac:dyDescent="0.25">
      <c r="C2302" s="10" t="str">
        <f>Pivot!AD2291</f>
        <v>00-32436477</v>
      </c>
      <c r="D2302" s="11"/>
      <c r="E2302" s="12" t="str">
        <f>Pivot!AE2291</f>
        <v>♀ Danielle Jones
36 | Master</v>
      </c>
      <c r="F2302" s="11"/>
      <c r="G2302" s="12" t="str">
        <f>Pivot!AF2291</f>
        <v>Operations Analyst
Operations</v>
      </c>
      <c r="H2302" s="11"/>
      <c r="I2302" s="12" t="str">
        <f>Pivot!AG2291</f>
        <v>🏢 New York City
New York</v>
      </c>
      <c r="J2302" s="11"/>
      <c r="K2302" s="13">
        <f>Pivot!AH2291</f>
        <v>92159</v>
      </c>
      <c r="L2302" s="11"/>
      <c r="M2302" s="12" t="str">
        <f>Pivot!AI2291</f>
        <v>▲ Active
11/12/2024 -</v>
      </c>
      <c r="N2302" s="178">
        <f>Pivot!AJ2291</f>
        <v>0</v>
      </c>
      <c r="O2302" s="179"/>
    </row>
    <row r="2303" spans="3:15" ht="30" customHeight="1" x14ac:dyDescent="0.25">
      <c r="C2303" s="10" t="str">
        <f>Pivot!AD2292</f>
        <v>00-32448383</v>
      </c>
      <c r="D2303" s="11"/>
      <c r="E2303" s="12" t="str">
        <f>Pivot!AE2292</f>
        <v>♂ Jose Donovan
20 | High School</v>
      </c>
      <c r="F2303" s="11"/>
      <c r="G2303" s="12" t="str">
        <f>Pivot!AF2292</f>
        <v>Inventory Specialist
Operations</v>
      </c>
      <c r="H2303" s="11"/>
      <c r="I2303" s="12" t="str">
        <f>Pivot!AG2292</f>
        <v>🏢 New York City
New York</v>
      </c>
      <c r="J2303" s="11"/>
      <c r="K2303" s="13">
        <f>Pivot!AH2292</f>
        <v>60965</v>
      </c>
      <c r="L2303" s="11"/>
      <c r="M2303" s="12" t="str">
        <f>Pivot!AI2292</f>
        <v>▼ Terminated
12/08/2016 - 18/12/2022</v>
      </c>
      <c r="N2303" s="178">
        <f>Pivot!AJ2292</f>
        <v>6</v>
      </c>
      <c r="O2303" s="179"/>
    </row>
    <row r="2304" spans="3:15" ht="30" customHeight="1" x14ac:dyDescent="0.25">
      <c r="C2304" s="10" t="str">
        <f>Pivot!AD2293</f>
        <v>00-32455261</v>
      </c>
      <c r="D2304" s="11"/>
      <c r="E2304" s="12" t="str">
        <f>Pivot!AE2293</f>
        <v>♂ Jessica Campbell
46 | PhD</v>
      </c>
      <c r="F2304" s="11"/>
      <c r="G2304" s="12" t="str">
        <f>Pivot!AF2293</f>
        <v>Sales Consultant
Sales</v>
      </c>
      <c r="H2304" s="11"/>
      <c r="I2304" s="12" t="str">
        <f>Pivot!AG2293</f>
        <v>🏢 Rochester
New York</v>
      </c>
      <c r="J2304" s="11"/>
      <c r="K2304" s="13">
        <f>Pivot!AH2293</f>
        <v>94196</v>
      </c>
      <c r="L2304" s="11"/>
      <c r="M2304" s="12" t="str">
        <f>Pivot!AI2293</f>
        <v>▲ Active
25/12/2022 -</v>
      </c>
      <c r="N2304" s="178">
        <f>Pivot!AJ2293</f>
        <v>2</v>
      </c>
      <c r="O2304" s="179"/>
    </row>
    <row r="2305" spans="3:15" ht="30" customHeight="1" x14ac:dyDescent="0.25">
      <c r="C2305" s="10" t="str">
        <f>Pivot!AD2294</f>
        <v>00-32457056</v>
      </c>
      <c r="D2305" s="11"/>
      <c r="E2305" s="12" t="str">
        <f>Pivot!AE2294</f>
        <v>♂ Janet Holland
41 | Bachelor</v>
      </c>
      <c r="F2305" s="11"/>
      <c r="G2305" s="12" t="str">
        <f>Pivot!AF2294</f>
        <v>Sales Representative
Sales</v>
      </c>
      <c r="H2305" s="11"/>
      <c r="I2305" s="12" t="str">
        <f>Pivot!AG2294</f>
        <v>🏢 New York City
New York</v>
      </c>
      <c r="J2305" s="11"/>
      <c r="K2305" s="13">
        <f>Pivot!AH2294</f>
        <v>76606</v>
      </c>
      <c r="L2305" s="11"/>
      <c r="M2305" s="12" t="str">
        <f>Pivot!AI2294</f>
        <v>▲ Active
21/10/2017 -</v>
      </c>
      <c r="N2305" s="178">
        <f>Pivot!AJ2294</f>
        <v>7</v>
      </c>
      <c r="O2305" s="179"/>
    </row>
    <row r="2306" spans="3:15" ht="30" customHeight="1" x14ac:dyDescent="0.25">
      <c r="C2306" s="10" t="str">
        <f>Pivot!AD2295</f>
        <v>00-32467106</v>
      </c>
      <c r="D2306" s="11"/>
      <c r="E2306" s="12" t="str">
        <f>Pivot!AE2295</f>
        <v>♀ Kimberly Ramirez
31 | Bachelor</v>
      </c>
      <c r="F2306" s="11"/>
      <c r="G2306" s="12" t="str">
        <f>Pivot!AF2295</f>
        <v>Support Specialist
Customer Service</v>
      </c>
      <c r="H2306" s="11"/>
      <c r="I2306" s="12" t="str">
        <f>Pivot!AG2295</f>
        <v>🏢 Rochester
New York</v>
      </c>
      <c r="J2306" s="11"/>
      <c r="K2306" s="13">
        <f>Pivot!AH2295</f>
        <v>62804</v>
      </c>
      <c r="L2306" s="11"/>
      <c r="M2306" s="12" t="str">
        <f>Pivot!AI2295</f>
        <v>▲ Active
27/01/2019 -</v>
      </c>
      <c r="N2306" s="178">
        <f>Pivot!AJ2295</f>
        <v>5</v>
      </c>
      <c r="O2306" s="179"/>
    </row>
    <row r="2307" spans="3:15" ht="30" customHeight="1" x14ac:dyDescent="0.25">
      <c r="C2307" s="10" t="str">
        <f>Pivot!AD2296</f>
        <v>00-32472549</v>
      </c>
      <c r="D2307" s="11"/>
      <c r="E2307" s="12" t="str">
        <f>Pivot!AE2296</f>
        <v>♂ Rodney Thomas
49 | Bachelor</v>
      </c>
      <c r="F2307" s="11"/>
      <c r="G2307" s="12" t="str">
        <f>Pivot!AF2296</f>
        <v>Accountant
Finance</v>
      </c>
      <c r="H2307" s="11"/>
      <c r="I2307" s="12" t="str">
        <f>Pivot!AG2296</f>
        <v>🏠 Charlotte
North Carolina</v>
      </c>
      <c r="J2307" s="11"/>
      <c r="K2307" s="13">
        <f>Pivot!AH2296</f>
        <v>78745</v>
      </c>
      <c r="L2307" s="11"/>
      <c r="M2307" s="12" t="str">
        <f>Pivot!AI2296</f>
        <v>▲ Active
09/03/2020 -</v>
      </c>
      <c r="N2307" s="178">
        <f>Pivot!AJ2296</f>
        <v>4</v>
      </c>
      <c r="O2307" s="179"/>
    </row>
    <row r="2308" spans="3:15" ht="30" customHeight="1" x14ac:dyDescent="0.25">
      <c r="C2308" s="10" t="str">
        <f>Pivot!AD2297</f>
        <v>00-32482565</v>
      </c>
      <c r="D2308" s="11"/>
      <c r="E2308" s="12" t="str">
        <f>Pivot!AE2297</f>
        <v>♂ Susan Davis
34 | Bachelor</v>
      </c>
      <c r="F2308" s="11"/>
      <c r="G2308" s="12" t="str">
        <f>Pivot!AF2297</f>
        <v>Logistics Coordinator
Operations</v>
      </c>
      <c r="H2308" s="11"/>
      <c r="I2308" s="12" t="str">
        <f>Pivot!AG2297</f>
        <v>🏢 Rochester
New York</v>
      </c>
      <c r="J2308" s="11"/>
      <c r="K2308" s="13">
        <f>Pivot!AH2297</f>
        <v>59624</v>
      </c>
      <c r="L2308" s="11"/>
      <c r="M2308" s="12" t="str">
        <f>Pivot!AI2297</f>
        <v>▲ Active
09/10/2015 -</v>
      </c>
      <c r="N2308" s="178">
        <f>Pivot!AJ2297</f>
        <v>9</v>
      </c>
      <c r="O2308" s="179"/>
    </row>
    <row r="2309" spans="3:15" ht="30" customHeight="1" x14ac:dyDescent="0.25">
      <c r="C2309" s="10" t="str">
        <f>Pivot!AD2298</f>
        <v>00-32491607</v>
      </c>
      <c r="D2309" s="11"/>
      <c r="E2309" s="12" t="str">
        <f>Pivot!AE2298</f>
        <v>♂ William Robles
27 | Bachelor</v>
      </c>
      <c r="F2309" s="11"/>
      <c r="G2309" s="12" t="str">
        <f>Pivot!AF2298</f>
        <v>Support Specialist
Customer Service</v>
      </c>
      <c r="H2309" s="11"/>
      <c r="I2309" s="12" t="str">
        <f>Pivot!AG2298</f>
        <v>🏢 New York City
New York</v>
      </c>
      <c r="J2309" s="11"/>
      <c r="K2309" s="13">
        <f>Pivot!AH2298</f>
        <v>64058</v>
      </c>
      <c r="L2309" s="11"/>
      <c r="M2309" s="12" t="str">
        <f>Pivot!AI2298</f>
        <v>▲ Active
28/09/2021 -</v>
      </c>
      <c r="N2309" s="178">
        <f>Pivot!AJ2298</f>
        <v>3</v>
      </c>
      <c r="O2309" s="179"/>
    </row>
    <row r="2310" spans="3:15" ht="30" customHeight="1" x14ac:dyDescent="0.25">
      <c r="C2310" s="10" t="str">
        <f>Pivot!AD2299</f>
        <v>00-32502892</v>
      </c>
      <c r="D2310" s="11"/>
      <c r="E2310" s="12" t="str">
        <f>Pivot!AE2299</f>
        <v>♂ Jessica Diaz
37 | Master</v>
      </c>
      <c r="F2310" s="11"/>
      <c r="G2310" s="12" t="str">
        <f>Pivot!AF2299</f>
        <v>Operations Analyst
Operations</v>
      </c>
      <c r="H2310" s="11"/>
      <c r="I2310" s="12" t="str">
        <f>Pivot!AG2299</f>
        <v>🏠 Warren
Michigan</v>
      </c>
      <c r="J2310" s="11"/>
      <c r="K2310" s="13">
        <f>Pivot!AH2299</f>
        <v>67391</v>
      </c>
      <c r="L2310" s="11"/>
      <c r="M2310" s="12" t="str">
        <f>Pivot!AI2299</f>
        <v>▲ Active
07/02/2017 -</v>
      </c>
      <c r="N2310" s="178">
        <f>Pivot!AJ2299</f>
        <v>7</v>
      </c>
      <c r="O2310" s="179"/>
    </row>
    <row r="2311" spans="3:15" ht="30" customHeight="1" x14ac:dyDescent="0.25">
      <c r="C2311" s="10" t="str">
        <f>Pivot!AD2300</f>
        <v>00-32505538</v>
      </c>
      <c r="D2311" s="11"/>
      <c r="E2311" s="12" t="str">
        <f>Pivot!AE2300</f>
        <v>♀ Bethany Grant
52 | Bachelor</v>
      </c>
      <c r="F2311" s="11"/>
      <c r="G2311" s="12" t="str">
        <f>Pivot!AF2300</f>
        <v>Inventory Specialist
Operations</v>
      </c>
      <c r="H2311" s="11"/>
      <c r="I2311" s="12" t="str">
        <f>Pivot!AG2300</f>
        <v>🏢 New York City
New York</v>
      </c>
      <c r="J2311" s="11"/>
      <c r="K2311" s="13">
        <f>Pivot!AH2300</f>
        <v>64240</v>
      </c>
      <c r="L2311" s="11"/>
      <c r="M2311" s="12" t="str">
        <f>Pivot!AI2300</f>
        <v>▲ Active
14/04/2024 -</v>
      </c>
      <c r="N2311" s="178">
        <f>Pivot!AJ2300</f>
        <v>0</v>
      </c>
      <c r="O2311" s="179"/>
    </row>
    <row r="2312" spans="3:15" ht="30" customHeight="1" x14ac:dyDescent="0.25">
      <c r="C2312" s="10" t="str">
        <f>Pivot!AD2301</f>
        <v>00-32509513</v>
      </c>
      <c r="D2312" s="11"/>
      <c r="E2312" s="12" t="str">
        <f>Pivot!AE2301</f>
        <v>♀ Erin Rowland
38 | High School</v>
      </c>
      <c r="F2312" s="11"/>
      <c r="G2312" s="12" t="str">
        <f>Pivot!AF2301</f>
        <v>Inventory Specialist
Operations</v>
      </c>
      <c r="H2312" s="11"/>
      <c r="I2312" s="12" t="str">
        <f>Pivot!AG2301</f>
        <v>🏢 Rochester
New York</v>
      </c>
      <c r="J2312" s="11"/>
      <c r="K2312" s="13">
        <f>Pivot!AH2301</f>
        <v>57625</v>
      </c>
      <c r="L2312" s="11"/>
      <c r="M2312" s="12" t="str">
        <f>Pivot!AI2301</f>
        <v>▲ Active
13/07/2024 -</v>
      </c>
      <c r="N2312" s="178">
        <f>Pivot!AJ2301</f>
        <v>0</v>
      </c>
      <c r="O2312" s="179"/>
    </row>
    <row r="2313" spans="3:15" ht="30" customHeight="1" x14ac:dyDescent="0.25">
      <c r="C2313" s="10" t="str">
        <f>Pivot!AD2302</f>
        <v>00-32518072</v>
      </c>
      <c r="D2313" s="11"/>
      <c r="E2313" s="12" t="str">
        <f>Pivot!AE2302</f>
        <v>♀ Brittney Henderson
40 | Master</v>
      </c>
      <c r="F2313" s="11"/>
      <c r="G2313" s="12" t="str">
        <f>Pivot!AF2302</f>
        <v>Sales Specialist
Sales</v>
      </c>
      <c r="H2313" s="11"/>
      <c r="I2313" s="12" t="str">
        <f>Pivot!AG2302</f>
        <v>🏠 Aurora
Illinois</v>
      </c>
      <c r="J2313" s="11"/>
      <c r="K2313" s="13">
        <f>Pivot!AH2302</f>
        <v>89688</v>
      </c>
      <c r="L2313" s="11"/>
      <c r="M2313" s="12" t="str">
        <f>Pivot!AI2302</f>
        <v>▲ Active
07/03/2017 -</v>
      </c>
      <c r="N2313" s="178">
        <f>Pivot!AJ2302</f>
        <v>7</v>
      </c>
      <c r="O2313" s="179"/>
    </row>
    <row r="2314" spans="3:15" ht="30" customHeight="1" x14ac:dyDescent="0.25">
      <c r="C2314" s="10" t="str">
        <f>Pivot!AD2303</f>
        <v>00-32531664</v>
      </c>
      <c r="D2314" s="11"/>
      <c r="E2314" s="12" t="str">
        <f>Pivot!AE2303</f>
        <v>♀ David Ellis
23 | Master</v>
      </c>
      <c r="F2314" s="11"/>
      <c r="G2314" s="12" t="str">
        <f>Pivot!AF2303</f>
        <v>IT Manager
IT</v>
      </c>
      <c r="H2314" s="11"/>
      <c r="I2314" s="12" t="str">
        <f>Pivot!AG2303</f>
        <v>🏠 Warren
Michigan</v>
      </c>
      <c r="J2314" s="11"/>
      <c r="K2314" s="13">
        <f>Pivot!AH2303</f>
        <v>94154</v>
      </c>
      <c r="L2314" s="11"/>
      <c r="M2314" s="12" t="str">
        <f>Pivot!AI2303</f>
        <v>▲ Active
18/07/2020 -</v>
      </c>
      <c r="N2314" s="178">
        <f>Pivot!AJ2303</f>
        <v>4</v>
      </c>
      <c r="O2314" s="179"/>
    </row>
    <row r="2315" spans="3:15" ht="30" customHeight="1" x14ac:dyDescent="0.25">
      <c r="C2315" s="10" t="str">
        <f>Pivot!AD2304</f>
        <v>00-32560859</v>
      </c>
      <c r="D2315" s="11"/>
      <c r="E2315" s="12" t="str">
        <f>Pivot!AE2304</f>
        <v>♂ John Garcia
29 | High School</v>
      </c>
      <c r="F2315" s="11"/>
      <c r="G2315" s="12" t="str">
        <f>Pivot!AF2304</f>
        <v>Help Desk Technician
Customer Service</v>
      </c>
      <c r="H2315" s="11"/>
      <c r="I2315" s="12" t="str">
        <f>Pivot!AG2304</f>
        <v>🏢 New York City
New York</v>
      </c>
      <c r="J2315" s="11"/>
      <c r="K2315" s="13">
        <f>Pivot!AH2304</f>
        <v>69354</v>
      </c>
      <c r="L2315" s="11"/>
      <c r="M2315" s="12" t="str">
        <f>Pivot!AI2304</f>
        <v>▲ Active
21/01/2022 -</v>
      </c>
      <c r="N2315" s="178">
        <f>Pivot!AJ2304</f>
        <v>3</v>
      </c>
      <c r="O2315" s="179"/>
    </row>
    <row r="2316" spans="3:15" ht="30" customHeight="1" x14ac:dyDescent="0.25">
      <c r="C2316" s="10" t="str">
        <f>Pivot!AD2305</f>
        <v>00-32561918</v>
      </c>
      <c r="D2316" s="11"/>
      <c r="E2316" s="12" t="str">
        <f>Pivot!AE2305</f>
        <v>♀ Jack Brown
55 | Bachelor</v>
      </c>
      <c r="F2316" s="11"/>
      <c r="G2316" s="12" t="str">
        <f>Pivot!AF2305</f>
        <v>Sales Representative
Sales</v>
      </c>
      <c r="H2316" s="11"/>
      <c r="I2316" s="12" t="str">
        <f>Pivot!AG2305</f>
        <v>🏢 Rochester
New York</v>
      </c>
      <c r="J2316" s="11"/>
      <c r="K2316" s="13">
        <f>Pivot!AH2305</f>
        <v>61875</v>
      </c>
      <c r="L2316" s="11"/>
      <c r="M2316" s="12" t="str">
        <f>Pivot!AI2305</f>
        <v>▲ Active
14/12/2015 -</v>
      </c>
      <c r="N2316" s="178">
        <f>Pivot!AJ2305</f>
        <v>9</v>
      </c>
      <c r="O2316" s="179"/>
    </row>
    <row r="2317" spans="3:15" ht="30" customHeight="1" x14ac:dyDescent="0.25">
      <c r="C2317" s="10" t="str">
        <f>Pivot!AD2306</f>
        <v>00-32569515</v>
      </c>
      <c r="D2317" s="11"/>
      <c r="E2317" s="12" t="str">
        <f>Pivot!AE2306</f>
        <v>♀ Laura Palmer
54 | Bachelor</v>
      </c>
      <c r="F2317" s="11"/>
      <c r="G2317" s="12" t="str">
        <f>Pivot!AF2306</f>
        <v>Inventory Specialist
Operations</v>
      </c>
      <c r="H2317" s="11"/>
      <c r="I2317" s="12" t="str">
        <f>Pivot!AG2306</f>
        <v>🏢 Rochester
New York</v>
      </c>
      <c r="J2317" s="11"/>
      <c r="K2317" s="13">
        <f>Pivot!AH2306</f>
        <v>57270</v>
      </c>
      <c r="L2317" s="11"/>
      <c r="M2317" s="12" t="str">
        <f>Pivot!AI2306</f>
        <v>▲ Active
24/01/2017 -</v>
      </c>
      <c r="N2317" s="178">
        <f>Pivot!AJ2306</f>
        <v>8</v>
      </c>
      <c r="O2317" s="179"/>
    </row>
    <row r="2318" spans="3:15" ht="30" customHeight="1" x14ac:dyDescent="0.25">
      <c r="C2318" s="10" t="str">
        <f>Pivot!AD2307</f>
        <v>00-32573757</v>
      </c>
      <c r="D2318" s="11"/>
      <c r="E2318" s="12" t="str">
        <f>Pivot!AE2307</f>
        <v>♀ Teresa Kim
45 | PhD</v>
      </c>
      <c r="F2318" s="11"/>
      <c r="G2318" s="12" t="str">
        <f>Pivot!AF2307</f>
        <v>Sales Specialist
Sales</v>
      </c>
      <c r="H2318" s="11"/>
      <c r="I2318" s="12" t="str">
        <f>Pivot!AG2307</f>
        <v>🏢 Rochester
New York</v>
      </c>
      <c r="J2318" s="11"/>
      <c r="K2318" s="13">
        <f>Pivot!AH2307</f>
        <v>78434</v>
      </c>
      <c r="L2318" s="11"/>
      <c r="M2318" s="12" t="str">
        <f>Pivot!AI2307</f>
        <v>▲ Active
22/04/2015 -</v>
      </c>
      <c r="N2318" s="178">
        <f>Pivot!AJ2307</f>
        <v>9</v>
      </c>
      <c r="O2318" s="179"/>
    </row>
    <row r="2319" spans="3:15" ht="30" customHeight="1" x14ac:dyDescent="0.25">
      <c r="C2319" s="10" t="str">
        <f>Pivot!AD2308</f>
        <v>00-32581930</v>
      </c>
      <c r="D2319" s="11"/>
      <c r="E2319" s="12" t="str">
        <f>Pivot!AE2308</f>
        <v>♀ Matthew Johnson
30 | Bachelor</v>
      </c>
      <c r="F2319" s="11"/>
      <c r="G2319" s="12" t="str">
        <f>Pivot!AF2308</f>
        <v>Inventory Specialist
Operations</v>
      </c>
      <c r="H2319" s="11"/>
      <c r="I2319" s="12" t="str">
        <f>Pivot!AG2308</f>
        <v>🏠 Charlotte
North Carolina</v>
      </c>
      <c r="J2319" s="11"/>
      <c r="K2319" s="13">
        <f>Pivot!AH2308</f>
        <v>59879</v>
      </c>
      <c r="L2319" s="11"/>
      <c r="M2319" s="12" t="str">
        <f>Pivot!AI2308</f>
        <v>▲ Active
05/01/2016 -</v>
      </c>
      <c r="N2319" s="178">
        <f>Pivot!AJ2308</f>
        <v>9</v>
      </c>
      <c r="O2319" s="179"/>
    </row>
    <row r="2320" spans="3:15" ht="30" customHeight="1" x14ac:dyDescent="0.25">
      <c r="C2320" s="10" t="str">
        <f>Pivot!AD2309</f>
        <v>00-32599227</v>
      </c>
      <c r="D2320" s="11"/>
      <c r="E2320" s="12" t="str">
        <f>Pivot!AE2309</f>
        <v>♀ Sarah Durham
41 | Master</v>
      </c>
      <c r="F2320" s="11"/>
      <c r="G2320" s="12" t="str">
        <f>Pivot!AF2309</f>
        <v>Sales Specialist
Sales</v>
      </c>
      <c r="H2320" s="11"/>
      <c r="I2320" s="12" t="str">
        <f>Pivot!AG2309</f>
        <v>🏠 Detroit
Michigan</v>
      </c>
      <c r="J2320" s="11"/>
      <c r="K2320" s="13">
        <f>Pivot!AH2309</f>
        <v>77284</v>
      </c>
      <c r="L2320" s="11"/>
      <c r="M2320" s="12" t="str">
        <f>Pivot!AI2309</f>
        <v>▼ Terminated
14/09/2018 - 22/03/2022</v>
      </c>
      <c r="N2320" s="178">
        <f>Pivot!AJ2309</f>
        <v>3</v>
      </c>
      <c r="O2320" s="179"/>
    </row>
    <row r="2321" spans="3:15" ht="30" customHeight="1" x14ac:dyDescent="0.25">
      <c r="C2321" s="10" t="str">
        <f>Pivot!AD2310</f>
        <v>00-32617447</v>
      </c>
      <c r="D2321" s="11"/>
      <c r="E2321" s="12" t="str">
        <f>Pivot!AE2310</f>
        <v>♂ Patricia Johnson
44 | High School</v>
      </c>
      <c r="F2321" s="11"/>
      <c r="G2321" s="12" t="str">
        <f>Pivot!AF2310</f>
        <v>Support Specialist
Customer Service</v>
      </c>
      <c r="H2321" s="11"/>
      <c r="I2321" s="12" t="str">
        <f>Pivot!AG2310</f>
        <v>🏠 Grand Rapids
Michigan</v>
      </c>
      <c r="J2321" s="11"/>
      <c r="K2321" s="13">
        <f>Pivot!AH2310</f>
        <v>67511</v>
      </c>
      <c r="L2321" s="11"/>
      <c r="M2321" s="12" t="str">
        <f>Pivot!AI2310</f>
        <v>▲ Active
09/02/2015 -</v>
      </c>
      <c r="N2321" s="178">
        <f>Pivot!AJ2310</f>
        <v>9</v>
      </c>
      <c r="O2321" s="179"/>
    </row>
    <row r="2322" spans="3:15" ht="30" customHeight="1" x14ac:dyDescent="0.25">
      <c r="C2322" s="10" t="str">
        <f>Pivot!AD2311</f>
        <v>00-32634412</v>
      </c>
      <c r="D2322" s="11"/>
      <c r="E2322" s="12" t="str">
        <f>Pivot!AE2311</f>
        <v>♂ Diane Grant
53 | Bachelor</v>
      </c>
      <c r="F2322" s="11"/>
      <c r="G2322" s="12" t="str">
        <f>Pivot!AF2311</f>
        <v>Inventory Specialist
Operations</v>
      </c>
      <c r="H2322" s="11"/>
      <c r="I2322" s="12" t="str">
        <f>Pivot!AG2311</f>
        <v>🏢 New York City
New York</v>
      </c>
      <c r="J2322" s="11"/>
      <c r="K2322" s="13">
        <f>Pivot!AH2311</f>
        <v>63477</v>
      </c>
      <c r="L2322" s="11"/>
      <c r="M2322" s="12" t="str">
        <f>Pivot!AI2311</f>
        <v>▲ Active
25/04/2015 -</v>
      </c>
      <c r="N2322" s="178">
        <f>Pivot!AJ2311</f>
        <v>9</v>
      </c>
      <c r="O2322" s="179"/>
    </row>
    <row r="2323" spans="3:15" ht="30" customHeight="1" x14ac:dyDescent="0.25">
      <c r="C2323" s="10" t="str">
        <f>Pivot!AD2312</f>
        <v>00-32641668</v>
      </c>
      <c r="D2323" s="11"/>
      <c r="E2323" s="12" t="str">
        <f>Pivot!AE2312</f>
        <v>♂ Jackie Farrell
37 | Master</v>
      </c>
      <c r="F2323" s="11"/>
      <c r="G2323" s="12" t="str">
        <f>Pivot!AF2312</f>
        <v>Sales Specialist
Sales</v>
      </c>
      <c r="H2323" s="11"/>
      <c r="I2323" s="12" t="str">
        <f>Pivot!AG2312</f>
        <v>🏠 Charlotte
North Carolina</v>
      </c>
      <c r="J2323" s="11"/>
      <c r="K2323" s="13">
        <f>Pivot!AH2312</f>
        <v>71972</v>
      </c>
      <c r="L2323" s="11"/>
      <c r="M2323" s="12" t="str">
        <f>Pivot!AI2312</f>
        <v>▲ Active
26/04/2023 -</v>
      </c>
      <c r="N2323" s="178">
        <f>Pivot!AJ2312</f>
        <v>1</v>
      </c>
      <c r="O2323" s="179"/>
    </row>
    <row r="2324" spans="3:15" ht="30" customHeight="1" x14ac:dyDescent="0.25">
      <c r="C2324" s="10" t="str">
        <f>Pivot!AD2313</f>
        <v>00-32642542</v>
      </c>
      <c r="D2324" s="11"/>
      <c r="E2324" s="12" t="str">
        <f>Pivot!AE2313</f>
        <v>♂ Cynthia Arroyo
30 | PhD</v>
      </c>
      <c r="F2324" s="11"/>
      <c r="G2324" s="12" t="str">
        <f>Pivot!AF2313</f>
        <v>Sales Specialist
Sales</v>
      </c>
      <c r="H2324" s="11"/>
      <c r="I2324" s="12" t="str">
        <f>Pivot!AG2313</f>
        <v>🏠 Charlotte
North Carolina</v>
      </c>
      <c r="J2324" s="11"/>
      <c r="K2324" s="13">
        <f>Pivot!AH2313</f>
        <v>64156</v>
      </c>
      <c r="L2324" s="11"/>
      <c r="M2324" s="12" t="str">
        <f>Pivot!AI2313</f>
        <v>▲ Active
21/05/2017 -</v>
      </c>
      <c r="N2324" s="178">
        <f>Pivot!AJ2313</f>
        <v>7</v>
      </c>
      <c r="O2324" s="179"/>
    </row>
    <row r="2325" spans="3:15" ht="30" customHeight="1" x14ac:dyDescent="0.25">
      <c r="C2325" s="10" t="str">
        <f>Pivot!AD2314</f>
        <v>00-32650041</v>
      </c>
      <c r="D2325" s="11"/>
      <c r="E2325" s="12" t="str">
        <f>Pivot!AE2314</f>
        <v>♂ Bryan Fernandez
27 | Bachelor</v>
      </c>
      <c r="F2325" s="11"/>
      <c r="G2325" s="12" t="str">
        <f>Pivot!AF2314</f>
        <v>Accounts Payable Specialist
Finance</v>
      </c>
      <c r="H2325" s="11"/>
      <c r="I2325" s="12" t="str">
        <f>Pivot!AG2314</f>
        <v>🏢 New York City
New York</v>
      </c>
      <c r="J2325" s="11"/>
      <c r="K2325" s="13">
        <f>Pivot!AH2314</f>
        <v>60322</v>
      </c>
      <c r="L2325" s="11"/>
      <c r="M2325" s="12" t="str">
        <f>Pivot!AI2314</f>
        <v>▲ Active
30/04/2015 -</v>
      </c>
      <c r="N2325" s="178">
        <f>Pivot!AJ2314</f>
        <v>9</v>
      </c>
      <c r="O2325" s="179"/>
    </row>
    <row r="2326" spans="3:15" ht="30" customHeight="1" x14ac:dyDescent="0.25">
      <c r="C2326" s="10" t="str">
        <f>Pivot!AD2315</f>
        <v>00-32657392</v>
      </c>
      <c r="D2326" s="11"/>
      <c r="E2326" s="12" t="str">
        <f>Pivot!AE2315</f>
        <v>♀ James Coleman
57 | High School</v>
      </c>
      <c r="F2326" s="11"/>
      <c r="G2326" s="12" t="str">
        <f>Pivot!AF2315</f>
        <v>SEO Specialist
Marketing</v>
      </c>
      <c r="H2326" s="11"/>
      <c r="I2326" s="12" t="str">
        <f>Pivot!AG2315</f>
        <v>🏢 Rochester
New York</v>
      </c>
      <c r="J2326" s="11"/>
      <c r="K2326" s="13">
        <f>Pivot!AH2315</f>
        <v>77404</v>
      </c>
      <c r="L2326" s="11"/>
      <c r="M2326" s="12" t="str">
        <f>Pivot!AI2315</f>
        <v>▲ Active
28/09/2017 -</v>
      </c>
      <c r="N2326" s="178">
        <f>Pivot!AJ2315</f>
        <v>7</v>
      </c>
      <c r="O2326" s="179"/>
    </row>
    <row r="2327" spans="3:15" ht="30" customHeight="1" x14ac:dyDescent="0.25">
      <c r="C2327" s="10" t="str">
        <f>Pivot!AD2316</f>
        <v>00-32676550</v>
      </c>
      <c r="D2327" s="11"/>
      <c r="E2327" s="12" t="str">
        <f>Pivot!AE2316</f>
        <v>♂ Tom Diaz
49 | High School</v>
      </c>
      <c r="F2327" s="11"/>
      <c r="G2327" s="12" t="str">
        <f>Pivot!AF2316</f>
        <v>Help Desk Technician
Customer Service</v>
      </c>
      <c r="H2327" s="11"/>
      <c r="I2327" s="12" t="str">
        <f>Pivot!AG2316</f>
        <v>🏠 Pittsburgh
Pennsylvania</v>
      </c>
      <c r="J2327" s="11"/>
      <c r="K2327" s="13">
        <f>Pivot!AH2316</f>
        <v>75835</v>
      </c>
      <c r="L2327" s="11"/>
      <c r="M2327" s="12" t="str">
        <f>Pivot!AI2316</f>
        <v>▲ Active
06/01/2018 -</v>
      </c>
      <c r="N2327" s="178">
        <f>Pivot!AJ2316</f>
        <v>7</v>
      </c>
      <c r="O2327" s="179"/>
    </row>
    <row r="2328" spans="3:15" ht="30" customHeight="1" x14ac:dyDescent="0.25">
      <c r="C2328" s="10" t="str">
        <f>Pivot!AD2317</f>
        <v>00-32679569</v>
      </c>
      <c r="D2328" s="11"/>
      <c r="E2328" s="12" t="str">
        <f>Pivot!AE2317</f>
        <v>♂ Calvin Roberts
39 | High School</v>
      </c>
      <c r="F2328" s="11"/>
      <c r="G2328" s="12" t="str">
        <f>Pivot!AF2317</f>
        <v>IT Support Specialist
IT</v>
      </c>
      <c r="H2328" s="11"/>
      <c r="I2328" s="12" t="str">
        <f>Pivot!AG2317</f>
        <v>🏢 New York City
New York</v>
      </c>
      <c r="J2328" s="11"/>
      <c r="K2328" s="13">
        <f>Pivot!AH2317</f>
        <v>63781</v>
      </c>
      <c r="L2328" s="11"/>
      <c r="M2328" s="12" t="str">
        <f>Pivot!AI2317</f>
        <v>▲ Active
11/08/2017 -</v>
      </c>
      <c r="N2328" s="178">
        <f>Pivot!AJ2317</f>
        <v>7</v>
      </c>
      <c r="O2328" s="179"/>
    </row>
    <row r="2329" spans="3:15" ht="30" customHeight="1" x14ac:dyDescent="0.25">
      <c r="C2329" s="10" t="str">
        <f>Pivot!AD2318</f>
        <v>00-32704265</v>
      </c>
      <c r="D2329" s="11"/>
      <c r="E2329" s="12" t="str">
        <f>Pivot!AE2318</f>
        <v>♂ Scott Herrera
47 | Bachelor</v>
      </c>
      <c r="F2329" s="11"/>
      <c r="G2329" s="12" t="str">
        <f>Pivot!AF2318</f>
        <v>Support Specialist
Customer Service</v>
      </c>
      <c r="H2329" s="11"/>
      <c r="I2329" s="12" t="str">
        <f>Pivot!AG2318</f>
        <v>🏢 Rochester
New York</v>
      </c>
      <c r="J2329" s="11"/>
      <c r="K2329" s="13">
        <f>Pivot!AH2318</f>
        <v>61295</v>
      </c>
      <c r="L2329" s="11"/>
      <c r="M2329" s="12" t="str">
        <f>Pivot!AI2318</f>
        <v>▲ Active
10/01/2022 -</v>
      </c>
      <c r="N2329" s="178">
        <f>Pivot!AJ2318</f>
        <v>3</v>
      </c>
      <c r="O2329" s="179"/>
    </row>
    <row r="2330" spans="3:15" ht="30" customHeight="1" x14ac:dyDescent="0.25">
      <c r="C2330" s="10" t="str">
        <f>Pivot!AD2319</f>
        <v>00-32708438</v>
      </c>
      <c r="D2330" s="11"/>
      <c r="E2330" s="12" t="str">
        <f>Pivot!AE2319</f>
        <v>♂ Carl Contreras
48 | Bachelor</v>
      </c>
      <c r="F2330" s="11"/>
      <c r="G2330" s="12" t="str">
        <f>Pivot!AF2319</f>
        <v>Logistics Coordinator
Operations</v>
      </c>
      <c r="H2330" s="11"/>
      <c r="I2330" s="12" t="str">
        <f>Pivot!AG2319</f>
        <v>🏢 New York City
New York</v>
      </c>
      <c r="J2330" s="11"/>
      <c r="K2330" s="13">
        <f>Pivot!AH2319</f>
        <v>73722</v>
      </c>
      <c r="L2330" s="11"/>
      <c r="M2330" s="12" t="str">
        <f>Pivot!AI2319</f>
        <v>▲ Active
20/10/2016 -</v>
      </c>
      <c r="N2330" s="178">
        <f>Pivot!AJ2319</f>
        <v>8</v>
      </c>
      <c r="O2330" s="179"/>
    </row>
    <row r="2331" spans="3:15" ht="30" customHeight="1" x14ac:dyDescent="0.25">
      <c r="C2331" s="10" t="str">
        <f>Pivot!AD2320</f>
        <v>00-32711457</v>
      </c>
      <c r="D2331" s="11"/>
      <c r="E2331" s="12" t="str">
        <f>Pivot!AE2320</f>
        <v>♂ Christina Jenkins
24 | Bachelor</v>
      </c>
      <c r="F2331" s="11"/>
      <c r="G2331" s="12" t="str">
        <f>Pivot!AF2320</f>
        <v>Inventory Specialist
Operations</v>
      </c>
      <c r="H2331" s="11"/>
      <c r="I2331" s="12" t="str">
        <f>Pivot!AG2320</f>
        <v>🏠 Grand Rapids
Michigan</v>
      </c>
      <c r="J2331" s="11"/>
      <c r="K2331" s="13">
        <f>Pivot!AH2320</f>
        <v>68383</v>
      </c>
      <c r="L2331" s="11"/>
      <c r="M2331" s="12" t="str">
        <f>Pivot!AI2320</f>
        <v>▲ Active
12/07/2023 -</v>
      </c>
      <c r="N2331" s="178">
        <f>Pivot!AJ2320</f>
        <v>1</v>
      </c>
      <c r="O2331" s="179"/>
    </row>
    <row r="2332" spans="3:15" ht="30" customHeight="1" x14ac:dyDescent="0.25">
      <c r="C2332" s="10" t="str">
        <f>Pivot!AD2321</f>
        <v>00-32725647</v>
      </c>
      <c r="D2332" s="11"/>
      <c r="E2332" s="12" t="str">
        <f>Pivot!AE2321</f>
        <v>♂ David Kim
42 | Master</v>
      </c>
      <c r="F2332" s="11"/>
      <c r="G2332" s="12" t="str">
        <f>Pivot!AF2321</f>
        <v>Sales Manager
Sales</v>
      </c>
      <c r="H2332" s="11"/>
      <c r="I2332" s="12" t="str">
        <f>Pivot!AG2321</f>
        <v>🏢 Rochester
New York</v>
      </c>
      <c r="J2332" s="11"/>
      <c r="K2332" s="13">
        <f>Pivot!AH2321</f>
        <v>118447</v>
      </c>
      <c r="L2332" s="11"/>
      <c r="M2332" s="12" t="str">
        <f>Pivot!AI2321</f>
        <v>▲ Active
17/01/2017 -</v>
      </c>
      <c r="N2332" s="178">
        <f>Pivot!AJ2321</f>
        <v>8</v>
      </c>
      <c r="O2332" s="179"/>
    </row>
    <row r="2333" spans="3:15" ht="30" customHeight="1" x14ac:dyDescent="0.25">
      <c r="C2333" s="10" t="str">
        <f>Pivot!AD2322</f>
        <v>00-32779572</v>
      </c>
      <c r="D2333" s="11"/>
      <c r="E2333" s="12" t="str">
        <f>Pivot!AE2322</f>
        <v>♂ Jill Wagner
34 | Bachelor</v>
      </c>
      <c r="F2333" s="11"/>
      <c r="G2333" s="12" t="str">
        <f>Pivot!AF2322</f>
        <v>SEO Specialist
Marketing</v>
      </c>
      <c r="H2333" s="11"/>
      <c r="I2333" s="12" t="str">
        <f>Pivot!AG2322</f>
        <v>🏢 Buffalo
New York</v>
      </c>
      <c r="J2333" s="11"/>
      <c r="K2333" s="13">
        <f>Pivot!AH2322</f>
        <v>82985</v>
      </c>
      <c r="L2333" s="11"/>
      <c r="M2333" s="12" t="str">
        <f>Pivot!AI2322</f>
        <v>▲ Active
26/07/2015 -</v>
      </c>
      <c r="N2333" s="178">
        <f>Pivot!AJ2322</f>
        <v>9</v>
      </c>
      <c r="O2333" s="179"/>
    </row>
    <row r="2334" spans="3:15" ht="30" customHeight="1" x14ac:dyDescent="0.25">
      <c r="C2334" s="10" t="str">
        <f>Pivot!AD2323</f>
        <v>00-32782148</v>
      </c>
      <c r="D2334" s="11"/>
      <c r="E2334" s="12" t="str">
        <f>Pivot!AE2323</f>
        <v>♀ James Franklin
36 | Bachelor</v>
      </c>
      <c r="F2334" s="11"/>
      <c r="G2334" s="12" t="str">
        <f>Pivot!AF2323</f>
        <v>Inventory Specialist
Operations</v>
      </c>
      <c r="H2334" s="11"/>
      <c r="I2334" s="12" t="str">
        <f>Pivot!AG2323</f>
        <v>🏢 New York City
New York</v>
      </c>
      <c r="J2334" s="11"/>
      <c r="K2334" s="13">
        <f>Pivot!AH2323</f>
        <v>57860</v>
      </c>
      <c r="L2334" s="11"/>
      <c r="M2334" s="12" t="str">
        <f>Pivot!AI2323</f>
        <v>▲ Active
28/05/2017 -</v>
      </c>
      <c r="N2334" s="178">
        <f>Pivot!AJ2323</f>
        <v>7</v>
      </c>
      <c r="O2334" s="179"/>
    </row>
    <row r="2335" spans="3:15" ht="30" customHeight="1" x14ac:dyDescent="0.25">
      <c r="C2335" s="10" t="str">
        <f>Pivot!AD2324</f>
        <v>00-32791279</v>
      </c>
      <c r="D2335" s="11"/>
      <c r="E2335" s="12" t="str">
        <f>Pivot!AE2324</f>
        <v>♀ George Davis
27 | Bachelor</v>
      </c>
      <c r="F2335" s="11"/>
      <c r="G2335" s="12" t="str">
        <f>Pivot!AF2324</f>
        <v>Logistics Coordinator
Operations</v>
      </c>
      <c r="H2335" s="11"/>
      <c r="I2335" s="12" t="str">
        <f>Pivot!AG2324</f>
        <v>🏢 Buffalo
New York</v>
      </c>
      <c r="J2335" s="11"/>
      <c r="K2335" s="13">
        <f>Pivot!AH2324</f>
        <v>57436</v>
      </c>
      <c r="L2335" s="11"/>
      <c r="M2335" s="12" t="str">
        <f>Pivot!AI2324</f>
        <v>▲ Active
21/03/2018 -</v>
      </c>
      <c r="N2335" s="178">
        <f>Pivot!AJ2324</f>
        <v>6</v>
      </c>
      <c r="O2335" s="179"/>
    </row>
    <row r="2336" spans="3:15" ht="30" customHeight="1" x14ac:dyDescent="0.25">
      <c r="C2336" s="10" t="str">
        <f>Pivot!AD2325</f>
        <v>00-32808354</v>
      </c>
      <c r="D2336" s="11"/>
      <c r="E2336" s="12" t="str">
        <f>Pivot!AE2325</f>
        <v>♀ Ashley Herrera
42 | Bachelor</v>
      </c>
      <c r="F2336" s="11"/>
      <c r="G2336" s="12" t="str">
        <f>Pivot!AF2325</f>
        <v>Accounts Payable Specialist
Finance</v>
      </c>
      <c r="H2336" s="11"/>
      <c r="I2336" s="12" t="str">
        <f>Pivot!AG2325</f>
        <v>🏢 Rochester
New York</v>
      </c>
      <c r="J2336" s="11"/>
      <c r="K2336" s="13">
        <f>Pivot!AH2325</f>
        <v>55336</v>
      </c>
      <c r="L2336" s="11"/>
      <c r="M2336" s="12" t="str">
        <f>Pivot!AI2325</f>
        <v>▲ Active
06/09/2020 -</v>
      </c>
      <c r="N2336" s="178">
        <f>Pivot!AJ2325</f>
        <v>4</v>
      </c>
      <c r="O2336" s="179"/>
    </row>
    <row r="2337" spans="3:15" ht="30" customHeight="1" x14ac:dyDescent="0.25">
      <c r="C2337" s="10" t="str">
        <f>Pivot!AD2326</f>
        <v>00-32833506</v>
      </c>
      <c r="D2337" s="11"/>
      <c r="E2337" s="12" t="str">
        <f>Pivot!AE2326</f>
        <v>♀ Shannon Forbes
54 | High School</v>
      </c>
      <c r="F2337" s="11"/>
      <c r="G2337" s="12" t="str">
        <f>Pivot!AF2326</f>
        <v>SEO Specialist
Marketing</v>
      </c>
      <c r="H2337" s="11"/>
      <c r="I2337" s="12" t="str">
        <f>Pivot!AG2326</f>
        <v>🏠 Charlotte
North Carolina</v>
      </c>
      <c r="J2337" s="11"/>
      <c r="K2337" s="13">
        <f>Pivot!AH2326</f>
        <v>82118</v>
      </c>
      <c r="L2337" s="11"/>
      <c r="M2337" s="12" t="str">
        <f>Pivot!AI2326</f>
        <v>▲ Active
15/01/2024 -</v>
      </c>
      <c r="N2337" s="178">
        <f>Pivot!AJ2326</f>
        <v>1</v>
      </c>
      <c r="O2337" s="179"/>
    </row>
    <row r="2338" spans="3:15" ht="30" customHeight="1" x14ac:dyDescent="0.25">
      <c r="C2338" s="10" t="str">
        <f>Pivot!AD2327</f>
        <v>00-32837888</v>
      </c>
      <c r="D2338" s="11"/>
      <c r="E2338" s="12" t="str">
        <f>Pivot!AE2327</f>
        <v>♂ Wesley Butler
36 | High School</v>
      </c>
      <c r="F2338" s="11"/>
      <c r="G2338" s="12" t="str">
        <f>Pivot!AF2327</f>
        <v>Inventory Specialist
Operations</v>
      </c>
      <c r="H2338" s="11"/>
      <c r="I2338" s="12" t="str">
        <f>Pivot!AG2327</f>
        <v>🏢 Buffalo
New York</v>
      </c>
      <c r="J2338" s="11"/>
      <c r="K2338" s="13">
        <f>Pivot!AH2327</f>
        <v>63408</v>
      </c>
      <c r="L2338" s="11"/>
      <c r="M2338" s="12" t="str">
        <f>Pivot!AI2327</f>
        <v>▲ Active
10/12/2020 -</v>
      </c>
      <c r="N2338" s="178">
        <f>Pivot!AJ2327</f>
        <v>4</v>
      </c>
      <c r="O2338" s="179"/>
    </row>
    <row r="2339" spans="3:15" ht="30" customHeight="1" x14ac:dyDescent="0.25">
      <c r="C2339" s="10" t="str">
        <f>Pivot!AD2328</f>
        <v>00-32848229</v>
      </c>
      <c r="D2339" s="11"/>
      <c r="E2339" s="12" t="str">
        <f>Pivot!AE2328</f>
        <v>♂ Brian Patrick
50 | Bachelor</v>
      </c>
      <c r="F2339" s="11"/>
      <c r="G2339" s="12" t="str">
        <f>Pivot!AF2328</f>
        <v>Sales Representative
Sales</v>
      </c>
      <c r="H2339" s="11"/>
      <c r="I2339" s="12" t="str">
        <f>Pivot!AG2328</f>
        <v>🏢 Buffalo
New York</v>
      </c>
      <c r="J2339" s="11"/>
      <c r="K2339" s="13">
        <f>Pivot!AH2328</f>
        <v>63287</v>
      </c>
      <c r="L2339" s="11"/>
      <c r="M2339" s="12" t="str">
        <f>Pivot!AI2328</f>
        <v>▲ Active
01/03/2018 -</v>
      </c>
      <c r="N2339" s="178">
        <f>Pivot!AJ2328</f>
        <v>6</v>
      </c>
      <c r="O2339" s="179"/>
    </row>
    <row r="2340" spans="3:15" ht="30" customHeight="1" x14ac:dyDescent="0.25">
      <c r="C2340" s="10" t="str">
        <f>Pivot!AD2329</f>
        <v>00-32862463</v>
      </c>
      <c r="D2340" s="11"/>
      <c r="E2340" s="12" t="str">
        <f>Pivot!AE2329</f>
        <v>♀ Thomas Barrett
46 | Bachelor</v>
      </c>
      <c r="F2340" s="11"/>
      <c r="G2340" s="12" t="str">
        <f>Pivot!AF2329</f>
        <v>Support Specialist
Customer Service</v>
      </c>
      <c r="H2340" s="11"/>
      <c r="I2340" s="12" t="str">
        <f>Pivot!AG2329</f>
        <v>🏢 Buffalo
New York</v>
      </c>
      <c r="J2340" s="11"/>
      <c r="K2340" s="13">
        <f>Pivot!AH2329</f>
        <v>54728</v>
      </c>
      <c r="L2340" s="11"/>
      <c r="M2340" s="12" t="str">
        <f>Pivot!AI2329</f>
        <v>▲ Active
28/09/2024 -</v>
      </c>
      <c r="N2340" s="178">
        <f>Pivot!AJ2329</f>
        <v>0</v>
      </c>
      <c r="O2340" s="179"/>
    </row>
    <row r="2341" spans="3:15" ht="30" customHeight="1" x14ac:dyDescent="0.25">
      <c r="C2341" s="10" t="str">
        <f>Pivot!AD2330</f>
        <v>00-32862496</v>
      </c>
      <c r="D2341" s="11"/>
      <c r="E2341" s="12" t="str">
        <f>Pivot!AE2330</f>
        <v>♀ James Valenzuela
57 | PhD</v>
      </c>
      <c r="F2341" s="11"/>
      <c r="G2341" s="12" t="str">
        <f>Pivot!AF2330</f>
        <v>Sales Manager
Sales</v>
      </c>
      <c r="H2341" s="11"/>
      <c r="I2341" s="12" t="str">
        <f>Pivot!AG2330</f>
        <v>🏠 Charlotte
North Carolina</v>
      </c>
      <c r="J2341" s="11"/>
      <c r="K2341" s="13">
        <f>Pivot!AH2330</f>
        <v>111012</v>
      </c>
      <c r="L2341" s="11"/>
      <c r="M2341" s="12" t="str">
        <f>Pivot!AI2330</f>
        <v>▲ Active
12/04/2016 -</v>
      </c>
      <c r="N2341" s="178">
        <f>Pivot!AJ2330</f>
        <v>8</v>
      </c>
      <c r="O2341" s="179"/>
    </row>
    <row r="2342" spans="3:15" ht="30" customHeight="1" x14ac:dyDescent="0.25">
      <c r="C2342" s="10" t="str">
        <f>Pivot!AD2331</f>
        <v>00-32869853</v>
      </c>
      <c r="D2342" s="11"/>
      <c r="E2342" s="12" t="str">
        <f>Pivot!AE2331</f>
        <v>♂ Phyllis Perez
58 | Master</v>
      </c>
      <c r="F2342" s="11"/>
      <c r="G2342" s="12" t="str">
        <f>Pivot!AF2331</f>
        <v>Operations Analyst
Operations</v>
      </c>
      <c r="H2342" s="11"/>
      <c r="I2342" s="12" t="str">
        <f>Pivot!AG2331</f>
        <v>🏢 Rochester
New York</v>
      </c>
      <c r="J2342" s="11"/>
      <c r="K2342" s="13">
        <f>Pivot!AH2331</f>
        <v>57690</v>
      </c>
      <c r="L2342" s="11"/>
      <c r="M2342" s="12" t="str">
        <f>Pivot!AI2331</f>
        <v>▲ Active
06/06/2020 -</v>
      </c>
      <c r="N2342" s="178">
        <f>Pivot!AJ2331</f>
        <v>4</v>
      </c>
      <c r="O2342" s="179"/>
    </row>
    <row r="2343" spans="3:15" ht="30" customHeight="1" x14ac:dyDescent="0.25">
      <c r="C2343" s="10" t="str">
        <f>Pivot!AD2332</f>
        <v>00-32880719</v>
      </c>
      <c r="D2343" s="11"/>
      <c r="E2343" s="12" t="str">
        <f>Pivot!AE2332</f>
        <v>♀ Laurie Gordon
44 | Bachelor</v>
      </c>
      <c r="F2343" s="11"/>
      <c r="G2343" s="12" t="str">
        <f>Pivot!AF2332</f>
        <v>Software Developer
IT</v>
      </c>
      <c r="H2343" s="11"/>
      <c r="I2343" s="12" t="str">
        <f>Pivot!AG2332</f>
        <v>🏢 Rochester
New York</v>
      </c>
      <c r="J2343" s="11"/>
      <c r="K2343" s="13">
        <f>Pivot!AH2332</f>
        <v>96097</v>
      </c>
      <c r="L2343" s="11"/>
      <c r="M2343" s="12" t="str">
        <f>Pivot!AI2332</f>
        <v>▲ Active
03/09/2015 -</v>
      </c>
      <c r="N2343" s="178">
        <f>Pivot!AJ2332</f>
        <v>9</v>
      </c>
      <c r="O2343" s="179"/>
    </row>
    <row r="2344" spans="3:15" ht="30" customHeight="1" x14ac:dyDescent="0.25">
      <c r="C2344" s="10" t="str">
        <f>Pivot!AD2333</f>
        <v>00-32883633</v>
      </c>
      <c r="D2344" s="11"/>
      <c r="E2344" s="12" t="str">
        <f>Pivot!AE2333</f>
        <v>♀ Laura Cole
39 | High School</v>
      </c>
      <c r="F2344" s="11"/>
      <c r="G2344" s="12" t="str">
        <f>Pivot!AF2333</f>
        <v>Customer Service Representative
Customer Service</v>
      </c>
      <c r="H2344" s="11"/>
      <c r="I2344" s="12" t="str">
        <f>Pivot!AG2333</f>
        <v>🏢 Rochester
New York</v>
      </c>
      <c r="J2344" s="11"/>
      <c r="K2344" s="13">
        <f>Pivot!AH2333</f>
        <v>63307</v>
      </c>
      <c r="L2344" s="11"/>
      <c r="M2344" s="12" t="str">
        <f>Pivot!AI2333</f>
        <v>▲ Active
21/06/2017 -</v>
      </c>
      <c r="N2344" s="178">
        <f>Pivot!AJ2333</f>
        <v>7</v>
      </c>
      <c r="O2344" s="179"/>
    </row>
    <row r="2345" spans="3:15" ht="30" customHeight="1" x14ac:dyDescent="0.25">
      <c r="C2345" s="10" t="str">
        <f>Pivot!AD2334</f>
        <v>00-32885741</v>
      </c>
      <c r="D2345" s="11"/>
      <c r="E2345" s="12" t="str">
        <f>Pivot!AE2334</f>
        <v>♂ Wanda White
38 | Bachelor</v>
      </c>
      <c r="F2345" s="11"/>
      <c r="G2345" s="12" t="str">
        <f>Pivot!AF2334</f>
        <v>Logistics Coordinator
Operations</v>
      </c>
      <c r="H2345" s="11"/>
      <c r="I2345" s="12" t="str">
        <f>Pivot!AG2334</f>
        <v>🏢 New York City
New York</v>
      </c>
      <c r="J2345" s="11"/>
      <c r="K2345" s="13">
        <f>Pivot!AH2334</f>
        <v>62992</v>
      </c>
      <c r="L2345" s="11"/>
      <c r="M2345" s="12" t="str">
        <f>Pivot!AI2334</f>
        <v>▼ Terminated
24/04/2020 - 02/04/2023</v>
      </c>
      <c r="N2345" s="178">
        <f>Pivot!AJ2334</f>
        <v>2</v>
      </c>
      <c r="O2345" s="179"/>
    </row>
    <row r="2346" spans="3:15" ht="30" customHeight="1" x14ac:dyDescent="0.25">
      <c r="C2346" s="10" t="str">
        <f>Pivot!AD2335</f>
        <v>00-32897636</v>
      </c>
      <c r="D2346" s="11"/>
      <c r="E2346" s="12" t="str">
        <f>Pivot!AE2335</f>
        <v>♂ Matthew Nelson
46 | Bachelor</v>
      </c>
      <c r="F2346" s="11"/>
      <c r="G2346" s="12" t="str">
        <f>Pivot!AF2335</f>
        <v>Financial Analyst
Finance</v>
      </c>
      <c r="H2346" s="11"/>
      <c r="I2346" s="12" t="str">
        <f>Pivot!AG2335</f>
        <v>🏠 Philadelphia
Pennsylvania</v>
      </c>
      <c r="J2346" s="11"/>
      <c r="K2346" s="13">
        <f>Pivot!AH2335</f>
        <v>98972</v>
      </c>
      <c r="L2346" s="11"/>
      <c r="M2346" s="12" t="str">
        <f>Pivot!AI2335</f>
        <v>▲ Active
23/10/2023 -</v>
      </c>
      <c r="N2346" s="178">
        <f>Pivot!AJ2335</f>
        <v>1</v>
      </c>
      <c r="O2346" s="179"/>
    </row>
    <row r="2347" spans="3:15" ht="30" customHeight="1" x14ac:dyDescent="0.25">
      <c r="C2347" s="10" t="str">
        <f>Pivot!AD2336</f>
        <v>00-32898616</v>
      </c>
      <c r="D2347" s="11"/>
      <c r="E2347" s="12" t="str">
        <f>Pivot!AE2336</f>
        <v>♀ Sarah Carlson
38 | Bachelor</v>
      </c>
      <c r="F2347" s="11"/>
      <c r="G2347" s="12" t="str">
        <f>Pivot!AF2336</f>
        <v>Support Specialist
Customer Service</v>
      </c>
      <c r="H2347" s="11"/>
      <c r="I2347" s="12" t="str">
        <f>Pivot!AG2336</f>
        <v>🏢 New York City
New York</v>
      </c>
      <c r="J2347" s="11"/>
      <c r="K2347" s="13">
        <f>Pivot!AH2336</f>
        <v>53920</v>
      </c>
      <c r="L2347" s="11"/>
      <c r="M2347" s="12" t="str">
        <f>Pivot!AI2336</f>
        <v>▲ Active
28/10/2015 -</v>
      </c>
      <c r="N2347" s="178">
        <f>Pivot!AJ2336</f>
        <v>9</v>
      </c>
      <c r="O2347" s="179"/>
    </row>
    <row r="2348" spans="3:15" ht="30" customHeight="1" x14ac:dyDescent="0.25">
      <c r="C2348" s="10" t="str">
        <f>Pivot!AD2337</f>
        <v>00-32913930</v>
      </c>
      <c r="D2348" s="11"/>
      <c r="E2348" s="12" t="str">
        <f>Pivot!AE2337</f>
        <v>♂ Megan Crane
30 | Bachelor</v>
      </c>
      <c r="F2348" s="11"/>
      <c r="G2348" s="12" t="str">
        <f>Pivot!AF2337</f>
        <v>Software Developer
IT</v>
      </c>
      <c r="H2348" s="11"/>
      <c r="I2348" s="12" t="str">
        <f>Pivot!AG2337</f>
        <v>🏢 Buffalo
New York</v>
      </c>
      <c r="J2348" s="11"/>
      <c r="K2348" s="13">
        <f>Pivot!AH2337</f>
        <v>97249</v>
      </c>
      <c r="L2348" s="11"/>
      <c r="M2348" s="12" t="str">
        <f>Pivot!AI2337</f>
        <v>▲ Active
26/05/2021 -</v>
      </c>
      <c r="N2348" s="178">
        <f>Pivot!AJ2337</f>
        <v>3</v>
      </c>
      <c r="O2348" s="179"/>
    </row>
    <row r="2349" spans="3:15" ht="30" customHeight="1" x14ac:dyDescent="0.25">
      <c r="C2349" s="10" t="str">
        <f>Pivot!AD2338</f>
        <v>00-32913980</v>
      </c>
      <c r="D2349" s="11"/>
      <c r="E2349" s="12" t="str">
        <f>Pivot!AE2338</f>
        <v>♂ Jose Shields
60 | Bachelor</v>
      </c>
      <c r="F2349" s="11"/>
      <c r="G2349" s="12" t="str">
        <f>Pivot!AF2338</f>
        <v>Logistics Coordinator
Operations</v>
      </c>
      <c r="H2349" s="11"/>
      <c r="I2349" s="12" t="str">
        <f>Pivot!AG2338</f>
        <v>🏢 Rochester
New York</v>
      </c>
      <c r="J2349" s="11"/>
      <c r="K2349" s="13">
        <f>Pivot!AH2338</f>
        <v>69605</v>
      </c>
      <c r="L2349" s="11"/>
      <c r="M2349" s="12" t="str">
        <f>Pivot!AI2338</f>
        <v>▲ Active
17/11/2016 -</v>
      </c>
      <c r="N2349" s="178">
        <f>Pivot!AJ2338</f>
        <v>8</v>
      </c>
      <c r="O2349" s="179"/>
    </row>
    <row r="2350" spans="3:15" ht="30" customHeight="1" x14ac:dyDescent="0.25">
      <c r="C2350" s="10" t="str">
        <f>Pivot!AD2339</f>
        <v>00-32914336</v>
      </c>
      <c r="D2350" s="11"/>
      <c r="E2350" s="12" t="str">
        <f>Pivot!AE2339</f>
        <v>♂ Melissa Luna
49 | Bachelor</v>
      </c>
      <c r="F2350" s="11"/>
      <c r="G2350" s="12" t="str">
        <f>Pivot!AF2339</f>
        <v>Accountant
Finance</v>
      </c>
      <c r="H2350" s="11"/>
      <c r="I2350" s="12" t="str">
        <f>Pivot!AG2339</f>
        <v>🏠 Aurora
Illinois</v>
      </c>
      <c r="J2350" s="11"/>
      <c r="K2350" s="13">
        <f>Pivot!AH2339</f>
        <v>80817</v>
      </c>
      <c r="L2350" s="11"/>
      <c r="M2350" s="12" t="str">
        <f>Pivot!AI2339</f>
        <v>▲ Active
27/04/2022 -</v>
      </c>
      <c r="N2350" s="178">
        <f>Pivot!AJ2339</f>
        <v>2</v>
      </c>
      <c r="O2350" s="179"/>
    </row>
    <row r="2351" spans="3:15" ht="30" customHeight="1" x14ac:dyDescent="0.25">
      <c r="C2351" s="10" t="str">
        <f>Pivot!AD2340</f>
        <v>00-32915798</v>
      </c>
      <c r="D2351" s="11"/>
      <c r="E2351" s="12" t="str">
        <f>Pivot!AE2340</f>
        <v>♀ Amber Newman
54 | Bachelor</v>
      </c>
      <c r="F2351" s="11"/>
      <c r="G2351" s="12" t="str">
        <f>Pivot!AF2340</f>
        <v>Logistics Coordinator
Operations</v>
      </c>
      <c r="H2351" s="11"/>
      <c r="I2351" s="12" t="str">
        <f>Pivot!AG2340</f>
        <v>🏢 New York City
New York</v>
      </c>
      <c r="J2351" s="11"/>
      <c r="K2351" s="13">
        <f>Pivot!AH2340</f>
        <v>66776</v>
      </c>
      <c r="L2351" s="11"/>
      <c r="M2351" s="12" t="str">
        <f>Pivot!AI2340</f>
        <v>▲ Active
20/11/2022 -</v>
      </c>
      <c r="N2351" s="178">
        <f>Pivot!AJ2340</f>
        <v>2</v>
      </c>
      <c r="O2351" s="179"/>
    </row>
    <row r="2352" spans="3:15" ht="30" customHeight="1" x14ac:dyDescent="0.25">
      <c r="C2352" s="10" t="str">
        <f>Pivot!AD2341</f>
        <v>00-32924595</v>
      </c>
      <c r="D2352" s="11"/>
      <c r="E2352" s="12" t="str">
        <f>Pivot!AE2341</f>
        <v>♀ John Wise
52 | High School</v>
      </c>
      <c r="F2352" s="11"/>
      <c r="G2352" s="12" t="str">
        <f>Pivot!AF2341</f>
        <v>IT Support Specialist
IT</v>
      </c>
      <c r="H2352" s="11"/>
      <c r="I2352" s="12" t="str">
        <f>Pivot!AG2341</f>
        <v>🏠 Norfolk
Virginia</v>
      </c>
      <c r="J2352" s="11"/>
      <c r="K2352" s="13">
        <f>Pivot!AH2341</f>
        <v>62938</v>
      </c>
      <c r="L2352" s="11"/>
      <c r="M2352" s="12" t="str">
        <f>Pivot!AI2341</f>
        <v>▲ Active
22/06/2017 -</v>
      </c>
      <c r="N2352" s="178">
        <f>Pivot!AJ2341</f>
        <v>7</v>
      </c>
      <c r="O2352" s="179"/>
    </row>
    <row r="2353" spans="3:15" ht="30" customHeight="1" x14ac:dyDescent="0.25">
      <c r="C2353" s="10" t="str">
        <f>Pivot!AD2342</f>
        <v>00-32925528</v>
      </c>
      <c r="D2353" s="11"/>
      <c r="E2353" s="12" t="str">
        <f>Pivot!AE2342</f>
        <v>♀ Michele Garcia
36 | Bachelor</v>
      </c>
      <c r="F2353" s="11"/>
      <c r="G2353" s="12" t="str">
        <f>Pivot!AF2342</f>
        <v>SEO Specialist
Marketing</v>
      </c>
      <c r="H2353" s="11"/>
      <c r="I2353" s="12" t="str">
        <f>Pivot!AG2342</f>
        <v>🏢 Buffalo
New York</v>
      </c>
      <c r="J2353" s="11"/>
      <c r="K2353" s="13">
        <f>Pivot!AH2342</f>
        <v>55181</v>
      </c>
      <c r="L2353" s="11"/>
      <c r="M2353" s="12" t="str">
        <f>Pivot!AI2342</f>
        <v>▲ Active
14/02/2023 -</v>
      </c>
      <c r="N2353" s="178">
        <f>Pivot!AJ2342</f>
        <v>1</v>
      </c>
      <c r="O2353" s="179"/>
    </row>
    <row r="2354" spans="3:15" ht="30" customHeight="1" x14ac:dyDescent="0.25">
      <c r="C2354" s="10" t="str">
        <f>Pivot!AD2343</f>
        <v>00-32950147</v>
      </c>
      <c r="D2354" s="11"/>
      <c r="E2354" s="12" t="str">
        <f>Pivot!AE2343</f>
        <v>♂ Andrea Morgan
48 | High School</v>
      </c>
      <c r="F2354" s="11"/>
      <c r="G2354" s="12" t="str">
        <f>Pivot!AF2343</f>
        <v>Help Desk Technician
Customer Service</v>
      </c>
      <c r="H2354" s="11"/>
      <c r="I2354" s="12" t="str">
        <f>Pivot!AG2343</f>
        <v>🏠 Warren
Michigan</v>
      </c>
      <c r="J2354" s="11"/>
      <c r="K2354" s="13">
        <f>Pivot!AH2343</f>
        <v>72164</v>
      </c>
      <c r="L2354" s="11"/>
      <c r="M2354" s="12" t="str">
        <f>Pivot!AI2343</f>
        <v>▲ Active
27/07/2020 -</v>
      </c>
      <c r="N2354" s="178">
        <f>Pivot!AJ2343</f>
        <v>4</v>
      </c>
      <c r="O2354" s="179"/>
    </row>
    <row r="2355" spans="3:15" ht="30" customHeight="1" x14ac:dyDescent="0.25">
      <c r="C2355" s="10" t="str">
        <f>Pivot!AD2344</f>
        <v>00-32966973</v>
      </c>
      <c r="D2355" s="11"/>
      <c r="E2355" s="12" t="str">
        <f>Pivot!AE2344</f>
        <v>♂ James Bartlett
59 | PhD</v>
      </c>
      <c r="F2355" s="11"/>
      <c r="G2355" s="12" t="str">
        <f>Pivot!AF2344</f>
        <v>Sales Consultant
Sales</v>
      </c>
      <c r="H2355" s="11"/>
      <c r="I2355" s="12" t="str">
        <f>Pivot!AG2344</f>
        <v>🏢 New York City
New York</v>
      </c>
      <c r="J2355" s="11"/>
      <c r="K2355" s="13">
        <f>Pivot!AH2344</f>
        <v>87294</v>
      </c>
      <c r="L2355" s="11"/>
      <c r="M2355" s="12" t="str">
        <f>Pivot!AI2344</f>
        <v>▲ Active
21/10/2019 -</v>
      </c>
      <c r="N2355" s="178">
        <f>Pivot!AJ2344</f>
        <v>5</v>
      </c>
      <c r="O2355" s="179"/>
    </row>
    <row r="2356" spans="3:15" ht="30" customHeight="1" x14ac:dyDescent="0.25">
      <c r="C2356" s="10" t="str">
        <f>Pivot!AD2345</f>
        <v>00-32986505</v>
      </c>
      <c r="D2356" s="11"/>
      <c r="E2356" s="12" t="str">
        <f>Pivot!AE2345</f>
        <v>♀ Ryan Hudson
42 | High School</v>
      </c>
      <c r="F2356" s="11"/>
      <c r="G2356" s="12" t="str">
        <f>Pivot!AF2345</f>
        <v>Help Desk Technician
Customer Service</v>
      </c>
      <c r="H2356" s="11"/>
      <c r="I2356" s="12" t="str">
        <f>Pivot!AG2345</f>
        <v>🏠 Grand Rapids
Michigan</v>
      </c>
      <c r="J2356" s="11"/>
      <c r="K2356" s="13">
        <f>Pivot!AH2345</f>
        <v>77150</v>
      </c>
      <c r="L2356" s="11"/>
      <c r="M2356" s="12" t="str">
        <f>Pivot!AI2345</f>
        <v>▲ Active
15/07/2017 -</v>
      </c>
      <c r="N2356" s="178">
        <f>Pivot!AJ2345</f>
        <v>7</v>
      </c>
      <c r="O2356" s="179"/>
    </row>
    <row r="2357" spans="3:15" ht="30" customHeight="1" x14ac:dyDescent="0.25">
      <c r="C2357" s="10" t="str">
        <f>Pivot!AD2346</f>
        <v>00-33022123</v>
      </c>
      <c r="D2357" s="11"/>
      <c r="E2357" s="12" t="str">
        <f>Pivot!AE2346</f>
        <v>♀ Alan Foley
43 | Bachelor</v>
      </c>
      <c r="F2357" s="11"/>
      <c r="G2357" s="12" t="str">
        <f>Pivot!AF2346</f>
        <v>Software Developer
IT</v>
      </c>
      <c r="H2357" s="11"/>
      <c r="I2357" s="12" t="str">
        <f>Pivot!AG2346</f>
        <v>🏢 New York City
New York</v>
      </c>
      <c r="J2357" s="11"/>
      <c r="K2357" s="13">
        <f>Pivot!AH2346</f>
        <v>82402</v>
      </c>
      <c r="L2357" s="11"/>
      <c r="M2357" s="12" t="str">
        <f>Pivot!AI2346</f>
        <v>▲ Active
24/10/2016 -</v>
      </c>
      <c r="N2357" s="178">
        <f>Pivot!AJ2346</f>
        <v>8</v>
      </c>
      <c r="O2357" s="179"/>
    </row>
    <row r="2358" spans="3:15" ht="30" customHeight="1" x14ac:dyDescent="0.25">
      <c r="C2358" s="10" t="str">
        <f>Pivot!AD2347</f>
        <v>00-33032191</v>
      </c>
      <c r="D2358" s="11"/>
      <c r="E2358" s="12" t="str">
        <f>Pivot!AE2347</f>
        <v>♂ Carlos Williams
47 | Bachelor</v>
      </c>
      <c r="F2358" s="11"/>
      <c r="G2358" s="12" t="str">
        <f>Pivot!AF2347</f>
        <v>Sales Specialist
Sales</v>
      </c>
      <c r="H2358" s="11"/>
      <c r="I2358" s="12" t="str">
        <f>Pivot!AG2347</f>
        <v>🏢 Buffalo
New York</v>
      </c>
      <c r="J2358" s="11"/>
      <c r="K2358" s="13">
        <f>Pivot!AH2347</f>
        <v>87683</v>
      </c>
      <c r="L2358" s="11"/>
      <c r="M2358" s="12" t="str">
        <f>Pivot!AI2347</f>
        <v>▲ Active
06/07/2019 -</v>
      </c>
      <c r="N2358" s="178">
        <f>Pivot!AJ2347</f>
        <v>5</v>
      </c>
      <c r="O2358" s="179"/>
    </row>
    <row r="2359" spans="3:15" ht="30" customHeight="1" x14ac:dyDescent="0.25">
      <c r="C2359" s="10" t="str">
        <f>Pivot!AD2348</f>
        <v>00-33037865</v>
      </c>
      <c r="D2359" s="11"/>
      <c r="E2359" s="12" t="str">
        <f>Pivot!AE2348</f>
        <v>♂ Edward Mccormick
61 | Master</v>
      </c>
      <c r="F2359" s="11"/>
      <c r="G2359" s="12" t="str">
        <f>Pivot!AF2348</f>
        <v>Software Developer
IT</v>
      </c>
      <c r="H2359" s="11"/>
      <c r="I2359" s="12" t="str">
        <f>Pivot!AG2348</f>
        <v>🏠 Cincinnati
Ohio</v>
      </c>
      <c r="J2359" s="11"/>
      <c r="K2359" s="13">
        <f>Pivot!AH2348</f>
        <v>96564</v>
      </c>
      <c r="L2359" s="11"/>
      <c r="M2359" s="12" t="str">
        <f>Pivot!AI2348</f>
        <v>▲ Active
30/04/2019 -</v>
      </c>
      <c r="N2359" s="178">
        <f>Pivot!AJ2348</f>
        <v>5</v>
      </c>
      <c r="O2359" s="179"/>
    </row>
    <row r="2360" spans="3:15" ht="30" customHeight="1" x14ac:dyDescent="0.25">
      <c r="C2360" s="10" t="str">
        <f>Pivot!AD2349</f>
        <v>00-33042106</v>
      </c>
      <c r="D2360" s="11"/>
      <c r="E2360" s="12" t="str">
        <f>Pivot!AE2349</f>
        <v>♀ James Rose
54 | Bachelor</v>
      </c>
      <c r="F2360" s="11"/>
      <c r="G2360" s="12" t="str">
        <f>Pivot!AF2349</f>
        <v>Sales Specialist
Sales</v>
      </c>
      <c r="H2360" s="11"/>
      <c r="I2360" s="12" t="str">
        <f>Pivot!AG2349</f>
        <v>🏢 Buffalo
New York</v>
      </c>
      <c r="J2360" s="11"/>
      <c r="K2360" s="13">
        <f>Pivot!AH2349</f>
        <v>84259</v>
      </c>
      <c r="L2360" s="11"/>
      <c r="M2360" s="12" t="str">
        <f>Pivot!AI2349</f>
        <v>▲ Active
14/05/2017 -</v>
      </c>
      <c r="N2360" s="178">
        <f>Pivot!AJ2349</f>
        <v>7</v>
      </c>
      <c r="O2360" s="179"/>
    </row>
    <row r="2361" spans="3:15" ht="30" customHeight="1" x14ac:dyDescent="0.25">
      <c r="C2361" s="10" t="str">
        <f>Pivot!AD2350</f>
        <v>00-33050625</v>
      </c>
      <c r="D2361" s="11"/>
      <c r="E2361" s="12" t="str">
        <f>Pivot!AE2350</f>
        <v>♀ Edwin Gonzalez
25 | Bachelor</v>
      </c>
      <c r="F2361" s="11"/>
      <c r="G2361" s="12" t="str">
        <f>Pivot!AF2350</f>
        <v>Inventory Specialist
Operations</v>
      </c>
      <c r="H2361" s="11"/>
      <c r="I2361" s="12" t="str">
        <f>Pivot!AG2350</f>
        <v>🏠 Pittsburgh
Pennsylvania</v>
      </c>
      <c r="J2361" s="11"/>
      <c r="K2361" s="13">
        <f>Pivot!AH2350</f>
        <v>61302</v>
      </c>
      <c r="L2361" s="11"/>
      <c r="M2361" s="12" t="str">
        <f>Pivot!AI2350</f>
        <v>▲ Active
19/02/2016 -</v>
      </c>
      <c r="N2361" s="178">
        <f>Pivot!AJ2350</f>
        <v>8</v>
      </c>
      <c r="O2361" s="179"/>
    </row>
    <row r="2362" spans="3:15" ht="30" customHeight="1" x14ac:dyDescent="0.25">
      <c r="C2362" s="10" t="str">
        <f>Pivot!AD2351</f>
        <v>00-33052880</v>
      </c>
      <c r="D2362" s="11"/>
      <c r="E2362" s="12" t="str">
        <f>Pivot!AE2351</f>
        <v>♀ Laura Jensen
37 | High School</v>
      </c>
      <c r="F2362" s="11"/>
      <c r="G2362" s="12" t="str">
        <f>Pivot!AF2351</f>
        <v>Inventory Specialist
Operations</v>
      </c>
      <c r="H2362" s="11"/>
      <c r="I2362" s="12" t="str">
        <f>Pivot!AG2351</f>
        <v>🏠 Philadelphia
Pennsylvania</v>
      </c>
      <c r="J2362" s="11"/>
      <c r="K2362" s="13">
        <f>Pivot!AH2351</f>
        <v>61778</v>
      </c>
      <c r="L2362" s="11"/>
      <c r="M2362" s="12" t="str">
        <f>Pivot!AI2351</f>
        <v>▲ Active
03/01/2020 -</v>
      </c>
      <c r="N2362" s="178">
        <f>Pivot!AJ2351</f>
        <v>5</v>
      </c>
      <c r="O2362" s="179"/>
    </row>
    <row r="2363" spans="3:15" ht="30" customHeight="1" x14ac:dyDescent="0.25">
      <c r="C2363" s="10" t="str">
        <f>Pivot!AD2352</f>
        <v>00-33057873</v>
      </c>
      <c r="D2363" s="11"/>
      <c r="E2363" s="12" t="str">
        <f>Pivot!AE2352</f>
        <v>♀ Melissa Silva
23 | Bachelor</v>
      </c>
      <c r="F2363" s="11"/>
      <c r="G2363" s="12" t="str">
        <f>Pivot!AF2352</f>
        <v>Sales Representative
Sales</v>
      </c>
      <c r="H2363" s="11"/>
      <c r="I2363" s="12" t="str">
        <f>Pivot!AG2352</f>
        <v>🏢 Rochester
New York</v>
      </c>
      <c r="J2363" s="11"/>
      <c r="K2363" s="13">
        <f>Pivot!AH2352</f>
        <v>64414</v>
      </c>
      <c r="L2363" s="11"/>
      <c r="M2363" s="12" t="str">
        <f>Pivot!AI2352</f>
        <v>▲ Active
26/10/2022 -</v>
      </c>
      <c r="N2363" s="178">
        <f>Pivot!AJ2352</f>
        <v>2</v>
      </c>
      <c r="O2363" s="179"/>
    </row>
    <row r="2364" spans="3:15" ht="30" customHeight="1" x14ac:dyDescent="0.25">
      <c r="C2364" s="10" t="str">
        <f>Pivot!AD2353</f>
        <v>00-33058100</v>
      </c>
      <c r="D2364" s="11"/>
      <c r="E2364" s="12" t="str">
        <f>Pivot!AE2353</f>
        <v>♂ Chad Johnson
27 | Bachelor</v>
      </c>
      <c r="F2364" s="11"/>
      <c r="G2364" s="12" t="str">
        <f>Pivot!AF2353</f>
        <v>Inventory Specialist
Operations</v>
      </c>
      <c r="H2364" s="11"/>
      <c r="I2364" s="12" t="str">
        <f>Pivot!AG2353</f>
        <v>🏢 Rochester
New York</v>
      </c>
      <c r="J2364" s="11"/>
      <c r="K2364" s="13">
        <f>Pivot!AH2353</f>
        <v>63939</v>
      </c>
      <c r="L2364" s="11"/>
      <c r="M2364" s="12" t="str">
        <f>Pivot!AI2353</f>
        <v>▲ Active
03/03/2024 -</v>
      </c>
      <c r="N2364" s="178">
        <f>Pivot!AJ2353</f>
        <v>0</v>
      </c>
      <c r="O2364" s="179"/>
    </row>
    <row r="2365" spans="3:15" ht="30" customHeight="1" x14ac:dyDescent="0.25">
      <c r="C2365" s="10" t="str">
        <f>Pivot!AD2354</f>
        <v>00-33093235</v>
      </c>
      <c r="D2365" s="11"/>
      <c r="E2365" s="12" t="str">
        <f>Pivot!AE2354</f>
        <v>♀ John Saunders
45 | Bachelor</v>
      </c>
      <c r="F2365" s="11"/>
      <c r="G2365" s="12" t="str">
        <f>Pivot!AF2354</f>
        <v>System Administrator
IT</v>
      </c>
      <c r="H2365" s="11"/>
      <c r="I2365" s="12" t="str">
        <f>Pivot!AG2354</f>
        <v>🏢 Buffalo
New York</v>
      </c>
      <c r="J2365" s="11"/>
      <c r="K2365" s="13">
        <f>Pivot!AH2354</f>
        <v>89774</v>
      </c>
      <c r="L2365" s="11"/>
      <c r="M2365" s="12" t="str">
        <f>Pivot!AI2354</f>
        <v>▲ Active
21/05/2023 -</v>
      </c>
      <c r="N2365" s="178">
        <f>Pivot!AJ2354</f>
        <v>1</v>
      </c>
      <c r="O2365" s="179"/>
    </row>
    <row r="2366" spans="3:15" ht="30" customHeight="1" x14ac:dyDescent="0.25">
      <c r="C2366" s="10" t="str">
        <f>Pivot!AD2355</f>
        <v>00-33101632</v>
      </c>
      <c r="D2366" s="11"/>
      <c r="E2366" s="12" t="str">
        <f>Pivot!AE2355</f>
        <v>♀ Lisa Singleton
23 | Bachelor</v>
      </c>
      <c r="F2366" s="11"/>
      <c r="G2366" s="12" t="str">
        <f>Pivot!AF2355</f>
        <v>Support Specialist
Customer Service</v>
      </c>
      <c r="H2366" s="11"/>
      <c r="I2366" s="12" t="str">
        <f>Pivot!AG2355</f>
        <v>🏢 New York City
New York</v>
      </c>
      <c r="J2366" s="11"/>
      <c r="K2366" s="13">
        <f>Pivot!AH2355</f>
        <v>53570</v>
      </c>
      <c r="L2366" s="11"/>
      <c r="M2366" s="12" t="str">
        <f>Pivot!AI2355</f>
        <v>▲ Active
29/05/2015 -</v>
      </c>
      <c r="N2366" s="178">
        <f>Pivot!AJ2355</f>
        <v>9</v>
      </c>
      <c r="O2366" s="179"/>
    </row>
    <row r="2367" spans="3:15" ht="30" customHeight="1" x14ac:dyDescent="0.25">
      <c r="C2367" s="10" t="str">
        <f>Pivot!AD2356</f>
        <v>00-33103570</v>
      </c>
      <c r="D2367" s="11"/>
      <c r="E2367" s="12" t="str">
        <f>Pivot!AE2356</f>
        <v>♂ Joseph Vaughn
22 | Bachelor</v>
      </c>
      <c r="F2367" s="11"/>
      <c r="G2367" s="12" t="str">
        <f>Pivot!AF2356</f>
        <v>Logistics Coordinator
Operations</v>
      </c>
      <c r="H2367" s="11"/>
      <c r="I2367" s="12" t="str">
        <f>Pivot!AG2356</f>
        <v>🏢 New York City
New York</v>
      </c>
      <c r="J2367" s="11"/>
      <c r="K2367" s="13">
        <f>Pivot!AH2356</f>
        <v>67034</v>
      </c>
      <c r="L2367" s="11"/>
      <c r="M2367" s="12" t="str">
        <f>Pivot!AI2356</f>
        <v>▲ Active
11/06/2021 -</v>
      </c>
      <c r="N2367" s="178">
        <f>Pivot!AJ2356</f>
        <v>3</v>
      </c>
      <c r="O2367" s="179"/>
    </row>
    <row r="2368" spans="3:15" ht="30" customHeight="1" x14ac:dyDescent="0.25">
      <c r="C2368" s="10" t="str">
        <f>Pivot!AD2357</f>
        <v>00-33114350</v>
      </c>
      <c r="D2368" s="11"/>
      <c r="E2368" s="12" t="str">
        <f>Pivot!AE2357</f>
        <v>♀ Sarah Thomas
26 | Bachelor</v>
      </c>
      <c r="F2368" s="11"/>
      <c r="G2368" s="12" t="str">
        <f>Pivot!AF2357</f>
        <v>Logistics Coordinator
Operations</v>
      </c>
      <c r="H2368" s="11"/>
      <c r="I2368" s="12" t="str">
        <f>Pivot!AG2357</f>
        <v>🏢 New York City
New York</v>
      </c>
      <c r="J2368" s="11"/>
      <c r="K2368" s="13">
        <f>Pivot!AH2357</f>
        <v>57363</v>
      </c>
      <c r="L2368" s="11"/>
      <c r="M2368" s="12" t="str">
        <f>Pivot!AI2357</f>
        <v>▲ Active
07/07/2024 -</v>
      </c>
      <c r="N2368" s="178">
        <f>Pivot!AJ2357</f>
        <v>0</v>
      </c>
      <c r="O2368" s="179"/>
    </row>
    <row r="2369" spans="3:15" ht="30" customHeight="1" x14ac:dyDescent="0.25">
      <c r="C2369" s="10" t="str">
        <f>Pivot!AD2358</f>
        <v>00-33118870</v>
      </c>
      <c r="D2369" s="11"/>
      <c r="E2369" s="12" t="str">
        <f>Pivot!AE2358</f>
        <v>♀ Jacob Mason
31 | Master</v>
      </c>
      <c r="F2369" s="11"/>
      <c r="G2369" s="12" t="str">
        <f>Pivot!AF2358</f>
        <v>Sales Specialist
Sales</v>
      </c>
      <c r="H2369" s="11"/>
      <c r="I2369" s="12" t="str">
        <f>Pivot!AG2358</f>
        <v>🏠 Detroit
Michigan</v>
      </c>
      <c r="J2369" s="11"/>
      <c r="K2369" s="13">
        <f>Pivot!AH2358</f>
        <v>85856</v>
      </c>
      <c r="L2369" s="11"/>
      <c r="M2369" s="12" t="str">
        <f>Pivot!AI2358</f>
        <v>▲ Active
27/06/2021 -</v>
      </c>
      <c r="N2369" s="178">
        <f>Pivot!AJ2358</f>
        <v>3</v>
      </c>
      <c r="O2369" s="179"/>
    </row>
    <row r="2370" spans="3:15" ht="30" customHeight="1" x14ac:dyDescent="0.25">
      <c r="C2370" s="10" t="str">
        <f>Pivot!AD2359</f>
        <v>00-33119000</v>
      </c>
      <c r="D2370" s="11"/>
      <c r="E2370" s="12" t="str">
        <f>Pivot!AE2359</f>
        <v>♀ Elizabeth Riley
65 | Bachelor</v>
      </c>
      <c r="F2370" s="11"/>
      <c r="G2370" s="12" t="str">
        <f>Pivot!AF2359</f>
        <v>Content Creator
Marketing</v>
      </c>
      <c r="H2370" s="11"/>
      <c r="I2370" s="12" t="str">
        <f>Pivot!AG2359</f>
        <v>🏠 Detroit
Michigan</v>
      </c>
      <c r="J2370" s="11"/>
      <c r="K2370" s="13">
        <f>Pivot!AH2359</f>
        <v>63615</v>
      </c>
      <c r="L2370" s="11"/>
      <c r="M2370" s="12" t="str">
        <f>Pivot!AI2359</f>
        <v>▲ Active
03/06/2017 -</v>
      </c>
      <c r="N2370" s="178">
        <f>Pivot!AJ2359</f>
        <v>7</v>
      </c>
      <c r="O2370" s="179"/>
    </row>
    <row r="2371" spans="3:15" ht="30" customHeight="1" x14ac:dyDescent="0.25">
      <c r="C2371" s="10" t="str">
        <f>Pivot!AD2360</f>
        <v>00-33136216</v>
      </c>
      <c r="D2371" s="11"/>
      <c r="E2371" s="12" t="str">
        <f>Pivot!AE2360</f>
        <v>♂ Justin Boyd
22 | Bachelor</v>
      </c>
      <c r="F2371" s="11"/>
      <c r="G2371" s="12" t="str">
        <f>Pivot!AF2360</f>
        <v>Logistics Coordinator
Operations</v>
      </c>
      <c r="H2371" s="11"/>
      <c r="I2371" s="12" t="str">
        <f>Pivot!AG2360</f>
        <v>🏢 Buffalo
New York</v>
      </c>
      <c r="J2371" s="11"/>
      <c r="K2371" s="13">
        <f>Pivot!AH2360</f>
        <v>60387</v>
      </c>
      <c r="L2371" s="11"/>
      <c r="M2371" s="12" t="str">
        <f>Pivot!AI2360</f>
        <v>▲ Active
26/10/2023 -</v>
      </c>
      <c r="N2371" s="178">
        <f>Pivot!AJ2360</f>
        <v>1</v>
      </c>
      <c r="O2371" s="179"/>
    </row>
    <row r="2372" spans="3:15" ht="30" customHeight="1" x14ac:dyDescent="0.25">
      <c r="C2372" s="10" t="str">
        <f>Pivot!AD2361</f>
        <v>00-33141548</v>
      </c>
      <c r="D2372" s="11"/>
      <c r="E2372" s="12" t="str">
        <f>Pivot!AE2361</f>
        <v>♀ Alexandria Perez
25 | Master</v>
      </c>
      <c r="F2372" s="11"/>
      <c r="G2372" s="12" t="str">
        <f>Pivot!AF2361</f>
        <v>Software Developer
IT</v>
      </c>
      <c r="H2372" s="11"/>
      <c r="I2372" s="12" t="str">
        <f>Pivot!AG2361</f>
        <v>🏠 Pittsburgh
Pennsylvania</v>
      </c>
      <c r="J2372" s="11"/>
      <c r="K2372" s="13">
        <f>Pivot!AH2361</f>
        <v>107180</v>
      </c>
      <c r="L2372" s="11"/>
      <c r="M2372" s="12" t="str">
        <f>Pivot!AI2361</f>
        <v>▲ Active
20/03/2018 -</v>
      </c>
      <c r="N2372" s="178">
        <f>Pivot!AJ2361</f>
        <v>6</v>
      </c>
      <c r="O2372" s="179"/>
    </row>
    <row r="2373" spans="3:15" ht="30" customHeight="1" x14ac:dyDescent="0.25">
      <c r="C2373" s="10" t="str">
        <f>Pivot!AD2362</f>
        <v>00-33141819</v>
      </c>
      <c r="D2373" s="11"/>
      <c r="E2373" s="12" t="str">
        <f>Pivot!AE2362</f>
        <v>♂ Austin Zavala
61 | High School</v>
      </c>
      <c r="F2373" s="11"/>
      <c r="G2373" s="12" t="str">
        <f>Pivot!AF2362</f>
        <v>Inventory Specialist
Operations</v>
      </c>
      <c r="H2373" s="11"/>
      <c r="I2373" s="12" t="str">
        <f>Pivot!AG2362</f>
        <v>🏢 Buffalo
New York</v>
      </c>
      <c r="J2373" s="11"/>
      <c r="K2373" s="13">
        <f>Pivot!AH2362</f>
        <v>59537</v>
      </c>
      <c r="L2373" s="11"/>
      <c r="M2373" s="12" t="str">
        <f>Pivot!AI2362</f>
        <v>▲ Active
11/06/2017 -</v>
      </c>
      <c r="N2373" s="178">
        <f>Pivot!AJ2362</f>
        <v>7</v>
      </c>
      <c r="O2373" s="179"/>
    </row>
    <row r="2374" spans="3:15" ht="30" customHeight="1" x14ac:dyDescent="0.25">
      <c r="C2374" s="10" t="str">
        <f>Pivot!AD2363</f>
        <v>00-33143904</v>
      </c>
      <c r="D2374" s="11"/>
      <c r="E2374" s="12" t="str">
        <f>Pivot!AE2363</f>
        <v>♂ Jennifer Bender
52 | High School</v>
      </c>
      <c r="F2374" s="11"/>
      <c r="G2374" s="12" t="str">
        <f>Pivot!AF2363</f>
        <v>Inventory Specialist
Operations</v>
      </c>
      <c r="H2374" s="11"/>
      <c r="I2374" s="12" t="str">
        <f>Pivot!AG2363</f>
        <v>🏢 Buffalo
New York</v>
      </c>
      <c r="J2374" s="11"/>
      <c r="K2374" s="13">
        <f>Pivot!AH2363</f>
        <v>67523</v>
      </c>
      <c r="L2374" s="11"/>
      <c r="M2374" s="12" t="str">
        <f>Pivot!AI2363</f>
        <v>▲ Active
22/12/2017 -</v>
      </c>
      <c r="N2374" s="178">
        <f>Pivot!AJ2363</f>
        <v>7</v>
      </c>
      <c r="O2374" s="179"/>
    </row>
    <row r="2375" spans="3:15" ht="30" customHeight="1" x14ac:dyDescent="0.25">
      <c r="C2375" s="10" t="str">
        <f>Pivot!AD2364</f>
        <v>00-33150209</v>
      </c>
      <c r="D2375" s="11"/>
      <c r="E2375" s="12" t="str">
        <f>Pivot!AE2364</f>
        <v>♀ Brian Rodriguez
48 | High School</v>
      </c>
      <c r="F2375" s="11"/>
      <c r="G2375" s="12" t="str">
        <f>Pivot!AF2364</f>
        <v>Help Desk Technician
Customer Service</v>
      </c>
      <c r="H2375" s="11"/>
      <c r="I2375" s="12" t="str">
        <f>Pivot!AG2364</f>
        <v>🏢 Rochester
New York</v>
      </c>
      <c r="J2375" s="11"/>
      <c r="K2375" s="13">
        <f>Pivot!AH2364</f>
        <v>76962</v>
      </c>
      <c r="L2375" s="11"/>
      <c r="M2375" s="12" t="str">
        <f>Pivot!AI2364</f>
        <v>▲ Active
30/08/2024 -</v>
      </c>
      <c r="N2375" s="178">
        <f>Pivot!AJ2364</f>
        <v>0</v>
      </c>
      <c r="O2375" s="179"/>
    </row>
    <row r="2376" spans="3:15" ht="30" customHeight="1" x14ac:dyDescent="0.25">
      <c r="C2376" s="10" t="str">
        <f>Pivot!AD2365</f>
        <v>00-33150813</v>
      </c>
      <c r="D2376" s="11"/>
      <c r="E2376" s="12" t="str">
        <f>Pivot!AE2365</f>
        <v>♀ Dwayne Simmons
32 | Bachelor</v>
      </c>
      <c r="F2376" s="11"/>
      <c r="G2376" s="12" t="str">
        <f>Pivot!AF2365</f>
        <v>Logistics Coordinator
Operations</v>
      </c>
      <c r="H2376" s="11"/>
      <c r="I2376" s="12" t="str">
        <f>Pivot!AG2365</f>
        <v>🏢 New York City
New York</v>
      </c>
      <c r="J2376" s="11"/>
      <c r="K2376" s="13">
        <f>Pivot!AH2365</f>
        <v>58353</v>
      </c>
      <c r="L2376" s="11"/>
      <c r="M2376" s="12" t="str">
        <f>Pivot!AI2365</f>
        <v>▲ Active
10/06/2022 -</v>
      </c>
      <c r="N2376" s="178">
        <f>Pivot!AJ2365</f>
        <v>2</v>
      </c>
      <c r="O2376" s="179"/>
    </row>
    <row r="2377" spans="3:15" ht="30" customHeight="1" x14ac:dyDescent="0.25">
      <c r="C2377" s="10" t="str">
        <f>Pivot!AD2366</f>
        <v>00-33159530</v>
      </c>
      <c r="D2377" s="11"/>
      <c r="E2377" s="12" t="str">
        <f>Pivot!AE2366</f>
        <v>♂ Glenn Salinas
26 | Bachelor</v>
      </c>
      <c r="F2377" s="11"/>
      <c r="G2377" s="12" t="str">
        <f>Pivot!AF2366</f>
        <v>Customer Service Representative
Customer Service</v>
      </c>
      <c r="H2377" s="11"/>
      <c r="I2377" s="12" t="str">
        <f>Pivot!AG2366</f>
        <v>🏠 Grand Rapids
Michigan</v>
      </c>
      <c r="J2377" s="11"/>
      <c r="K2377" s="13">
        <f>Pivot!AH2366</f>
        <v>64383</v>
      </c>
      <c r="L2377" s="11"/>
      <c r="M2377" s="12" t="str">
        <f>Pivot!AI2366</f>
        <v>▲ Active
09/05/2024 -</v>
      </c>
      <c r="N2377" s="178">
        <f>Pivot!AJ2366</f>
        <v>0</v>
      </c>
      <c r="O2377" s="179"/>
    </row>
    <row r="2378" spans="3:15" ht="30" customHeight="1" x14ac:dyDescent="0.25">
      <c r="C2378" s="10" t="str">
        <f>Pivot!AD2367</f>
        <v>00-33167793</v>
      </c>
      <c r="D2378" s="11"/>
      <c r="E2378" s="12" t="str">
        <f>Pivot!AE2367</f>
        <v>♀ Lori Jones
47 | High School</v>
      </c>
      <c r="F2378" s="11"/>
      <c r="G2378" s="12" t="str">
        <f>Pivot!AF2367</f>
        <v>Inventory Specialist
Operations</v>
      </c>
      <c r="H2378" s="11"/>
      <c r="I2378" s="12" t="str">
        <f>Pivot!AG2367</f>
        <v>🏠 Grand Rapids
Michigan</v>
      </c>
      <c r="J2378" s="11"/>
      <c r="K2378" s="13">
        <f>Pivot!AH2367</f>
        <v>57328</v>
      </c>
      <c r="L2378" s="11"/>
      <c r="M2378" s="12" t="str">
        <f>Pivot!AI2367</f>
        <v>▲ Active
31/05/2017 -</v>
      </c>
      <c r="N2378" s="178">
        <f>Pivot!AJ2367</f>
        <v>7</v>
      </c>
      <c r="O2378" s="179"/>
    </row>
    <row r="2379" spans="3:15" ht="30" customHeight="1" x14ac:dyDescent="0.25">
      <c r="C2379" s="10" t="str">
        <f>Pivot!AD2368</f>
        <v>00-33174916</v>
      </c>
      <c r="D2379" s="11"/>
      <c r="E2379" s="12" t="str">
        <f>Pivot!AE2368</f>
        <v>♂ Kim Tucker
44 | Bachelor</v>
      </c>
      <c r="F2379" s="11"/>
      <c r="G2379" s="12" t="str">
        <f>Pivot!AF2368</f>
        <v>Sales Consultant
Sales</v>
      </c>
      <c r="H2379" s="11"/>
      <c r="I2379" s="12" t="str">
        <f>Pivot!AG2368</f>
        <v>🏢 Buffalo
New York</v>
      </c>
      <c r="J2379" s="11"/>
      <c r="K2379" s="13">
        <f>Pivot!AH2368</f>
        <v>94516</v>
      </c>
      <c r="L2379" s="11"/>
      <c r="M2379" s="12" t="str">
        <f>Pivot!AI2368</f>
        <v>▲ Active
27/05/2015 -</v>
      </c>
      <c r="N2379" s="178">
        <f>Pivot!AJ2368</f>
        <v>9</v>
      </c>
      <c r="O2379" s="179"/>
    </row>
    <row r="2380" spans="3:15" ht="30" customHeight="1" x14ac:dyDescent="0.25">
      <c r="C2380" s="10" t="str">
        <f>Pivot!AD2369</f>
        <v>00-33193791</v>
      </c>
      <c r="D2380" s="11"/>
      <c r="E2380" s="12" t="str">
        <f>Pivot!AE2369</f>
        <v>♂ Todd Lee
45 | Bachelor</v>
      </c>
      <c r="F2380" s="11"/>
      <c r="G2380" s="12" t="str">
        <f>Pivot!AF2369</f>
        <v>Inventory Specialist
Operations</v>
      </c>
      <c r="H2380" s="11"/>
      <c r="I2380" s="12" t="str">
        <f>Pivot!AG2369</f>
        <v>🏢 New York City
New York</v>
      </c>
      <c r="J2380" s="11"/>
      <c r="K2380" s="13">
        <f>Pivot!AH2369</f>
        <v>59856</v>
      </c>
      <c r="L2380" s="11"/>
      <c r="M2380" s="12" t="str">
        <f>Pivot!AI2369</f>
        <v>▼ Terminated
30/05/2018 - 22/12/2021</v>
      </c>
      <c r="N2380" s="178">
        <f>Pivot!AJ2369</f>
        <v>3</v>
      </c>
      <c r="O2380" s="179"/>
    </row>
    <row r="2381" spans="3:15" ht="30" customHeight="1" x14ac:dyDescent="0.25">
      <c r="C2381" s="10" t="str">
        <f>Pivot!AD2370</f>
        <v>00-33205676</v>
      </c>
      <c r="D2381" s="11"/>
      <c r="E2381" s="12" t="str">
        <f>Pivot!AE2370</f>
        <v>♀ Kevin Rosales
46 | Master</v>
      </c>
      <c r="F2381" s="11"/>
      <c r="G2381" s="12" t="str">
        <f>Pivot!AF2370</f>
        <v>Software Developer
IT</v>
      </c>
      <c r="H2381" s="11"/>
      <c r="I2381" s="12" t="str">
        <f>Pivot!AG2370</f>
        <v>🏢 Rochester
New York</v>
      </c>
      <c r="J2381" s="11"/>
      <c r="K2381" s="13">
        <f>Pivot!AH2370</f>
        <v>88384</v>
      </c>
      <c r="L2381" s="11"/>
      <c r="M2381" s="12" t="str">
        <f>Pivot!AI2370</f>
        <v>▲ Active
23/07/2023 -</v>
      </c>
      <c r="N2381" s="178">
        <f>Pivot!AJ2370</f>
        <v>1</v>
      </c>
      <c r="O2381" s="179"/>
    </row>
    <row r="2382" spans="3:15" ht="30" customHeight="1" x14ac:dyDescent="0.25">
      <c r="C2382" s="10" t="str">
        <f>Pivot!AD2371</f>
        <v>00-33214233</v>
      </c>
      <c r="D2382" s="11"/>
      <c r="E2382" s="12" t="str">
        <f>Pivot!AE2371</f>
        <v>♂ Heather Mason
29 | Bachelor</v>
      </c>
      <c r="F2382" s="11"/>
      <c r="G2382" s="12" t="str">
        <f>Pivot!AF2371</f>
        <v>Sales Representative
Sales</v>
      </c>
      <c r="H2382" s="11"/>
      <c r="I2382" s="12" t="str">
        <f>Pivot!AG2371</f>
        <v>🏢 New York City
New York</v>
      </c>
      <c r="J2382" s="11"/>
      <c r="K2382" s="13">
        <f>Pivot!AH2371</f>
        <v>60139</v>
      </c>
      <c r="L2382" s="11"/>
      <c r="M2382" s="12" t="str">
        <f>Pivot!AI2371</f>
        <v>▲ Active
27/07/2017 -</v>
      </c>
      <c r="N2382" s="178">
        <f>Pivot!AJ2371</f>
        <v>7</v>
      </c>
      <c r="O2382" s="179"/>
    </row>
    <row r="2383" spans="3:15" ht="30" customHeight="1" x14ac:dyDescent="0.25">
      <c r="C2383" s="10" t="str">
        <f>Pivot!AD2372</f>
        <v>00-33226296</v>
      </c>
      <c r="D2383" s="11"/>
      <c r="E2383" s="12" t="str">
        <f>Pivot!AE2372</f>
        <v>♀ Brittney Lopez
36 | Bachelor</v>
      </c>
      <c r="F2383" s="11"/>
      <c r="G2383" s="12" t="str">
        <f>Pivot!AF2372</f>
        <v>Sales Specialist
Sales</v>
      </c>
      <c r="H2383" s="11"/>
      <c r="I2383" s="12" t="str">
        <f>Pivot!AG2372</f>
        <v>🏠 Norfolk
Virginia</v>
      </c>
      <c r="J2383" s="11"/>
      <c r="K2383" s="13">
        <f>Pivot!AH2372</f>
        <v>69328</v>
      </c>
      <c r="L2383" s="11"/>
      <c r="M2383" s="12" t="str">
        <f>Pivot!AI2372</f>
        <v>▲ Active
06/03/2018 -</v>
      </c>
      <c r="N2383" s="178">
        <f>Pivot!AJ2372</f>
        <v>6</v>
      </c>
      <c r="O2383" s="179"/>
    </row>
    <row r="2384" spans="3:15" ht="30" customHeight="1" x14ac:dyDescent="0.25">
      <c r="C2384" s="10" t="str">
        <f>Pivot!AD2373</f>
        <v>00-33246598</v>
      </c>
      <c r="D2384" s="11"/>
      <c r="E2384" s="12" t="str">
        <f>Pivot!AE2373</f>
        <v>♂ Harry Brock
41 | High School</v>
      </c>
      <c r="F2384" s="11"/>
      <c r="G2384" s="12" t="str">
        <f>Pivot!AF2373</f>
        <v>Help Desk Technician
Customer Service</v>
      </c>
      <c r="H2384" s="11"/>
      <c r="I2384" s="12" t="str">
        <f>Pivot!AG2373</f>
        <v>🏢 New York City
New York</v>
      </c>
      <c r="J2384" s="11"/>
      <c r="K2384" s="13">
        <f>Pivot!AH2373</f>
        <v>65947</v>
      </c>
      <c r="L2384" s="11"/>
      <c r="M2384" s="12" t="str">
        <f>Pivot!AI2373</f>
        <v>▲ Active
18/01/2021 -</v>
      </c>
      <c r="N2384" s="178">
        <f>Pivot!AJ2373</f>
        <v>4</v>
      </c>
      <c r="O2384" s="179"/>
    </row>
    <row r="2385" spans="3:15" ht="30" customHeight="1" x14ac:dyDescent="0.25">
      <c r="C2385" s="10" t="str">
        <f>Pivot!AD2374</f>
        <v>00-33255779</v>
      </c>
      <c r="D2385" s="11"/>
      <c r="E2385" s="12" t="str">
        <f>Pivot!AE2374</f>
        <v>♂ Collin Williams
37 | Master</v>
      </c>
      <c r="F2385" s="11"/>
      <c r="G2385" s="12" t="str">
        <f>Pivot!AF2374</f>
        <v>Operations Analyst
Operations</v>
      </c>
      <c r="H2385" s="11"/>
      <c r="I2385" s="12" t="str">
        <f>Pivot!AG2374</f>
        <v>🏢 Rochester
New York</v>
      </c>
      <c r="J2385" s="11"/>
      <c r="K2385" s="13">
        <f>Pivot!AH2374</f>
        <v>71222</v>
      </c>
      <c r="L2385" s="11"/>
      <c r="M2385" s="12" t="str">
        <f>Pivot!AI2374</f>
        <v>▲ Active
10/07/2023 -</v>
      </c>
      <c r="N2385" s="178">
        <f>Pivot!AJ2374</f>
        <v>1</v>
      </c>
      <c r="O2385" s="179"/>
    </row>
    <row r="2386" spans="3:15" ht="30" customHeight="1" x14ac:dyDescent="0.25">
      <c r="C2386" s="10" t="str">
        <f>Pivot!AD2375</f>
        <v>00-33260196</v>
      </c>
      <c r="D2386" s="11"/>
      <c r="E2386" s="12" t="str">
        <f>Pivot!AE2375</f>
        <v>♂ Kristy Martinez
38 | Bachelor</v>
      </c>
      <c r="F2386" s="11"/>
      <c r="G2386" s="12" t="str">
        <f>Pivot!AF2375</f>
        <v>Support Specialist
Customer Service</v>
      </c>
      <c r="H2386" s="11"/>
      <c r="I2386" s="12" t="str">
        <f>Pivot!AG2375</f>
        <v>🏢 New York City
New York</v>
      </c>
      <c r="J2386" s="11"/>
      <c r="K2386" s="13">
        <f>Pivot!AH2375</f>
        <v>59343</v>
      </c>
      <c r="L2386" s="11"/>
      <c r="M2386" s="12" t="str">
        <f>Pivot!AI2375</f>
        <v>▲ Active
19/10/2020 -</v>
      </c>
      <c r="N2386" s="178">
        <f>Pivot!AJ2375</f>
        <v>4</v>
      </c>
      <c r="O2386" s="179"/>
    </row>
    <row r="2387" spans="3:15" ht="30" customHeight="1" x14ac:dyDescent="0.25">
      <c r="C2387" s="10" t="str">
        <f>Pivot!AD2376</f>
        <v>00-33281964</v>
      </c>
      <c r="D2387" s="11"/>
      <c r="E2387" s="12" t="str">
        <f>Pivot!AE2376</f>
        <v>♀ John Collins
26 | Bachelor</v>
      </c>
      <c r="F2387" s="11"/>
      <c r="G2387" s="12" t="str">
        <f>Pivot!AF2376</f>
        <v>Logistics Coordinator
Operations</v>
      </c>
      <c r="H2387" s="11"/>
      <c r="I2387" s="12" t="str">
        <f>Pivot!AG2376</f>
        <v>🏢 New York City
New York</v>
      </c>
      <c r="J2387" s="11"/>
      <c r="K2387" s="13">
        <f>Pivot!AH2376</f>
        <v>59361</v>
      </c>
      <c r="L2387" s="11"/>
      <c r="M2387" s="12" t="str">
        <f>Pivot!AI2376</f>
        <v>▲ Active
15/11/2017 -</v>
      </c>
      <c r="N2387" s="178">
        <f>Pivot!AJ2376</f>
        <v>7</v>
      </c>
      <c r="O2387" s="179"/>
    </row>
    <row r="2388" spans="3:15" ht="30" customHeight="1" x14ac:dyDescent="0.25">
      <c r="C2388" s="10" t="str">
        <f>Pivot!AD2377</f>
        <v>00-33291610</v>
      </c>
      <c r="D2388" s="11"/>
      <c r="E2388" s="12" t="str">
        <f>Pivot!AE2377</f>
        <v>♀ Sara Levine
31 | Master</v>
      </c>
      <c r="F2388" s="11"/>
      <c r="G2388" s="12" t="str">
        <f>Pivot!AF2377</f>
        <v>Operations Analyst
Operations</v>
      </c>
      <c r="H2388" s="11"/>
      <c r="I2388" s="12" t="str">
        <f>Pivot!AG2377</f>
        <v>🏢 Rochester
New York</v>
      </c>
      <c r="J2388" s="11"/>
      <c r="K2388" s="13">
        <f>Pivot!AH2377</f>
        <v>77833</v>
      </c>
      <c r="L2388" s="11"/>
      <c r="M2388" s="12" t="str">
        <f>Pivot!AI2377</f>
        <v>▲ Active
26/01/2019 -</v>
      </c>
      <c r="N2388" s="178">
        <f>Pivot!AJ2377</f>
        <v>5</v>
      </c>
      <c r="O2388" s="179"/>
    </row>
    <row r="2389" spans="3:15" ht="30" customHeight="1" x14ac:dyDescent="0.25">
      <c r="C2389" s="10" t="str">
        <f>Pivot!AD2378</f>
        <v>00-33315234</v>
      </c>
      <c r="D2389" s="11"/>
      <c r="E2389" s="12" t="str">
        <f>Pivot!AE2378</f>
        <v>♂ Kimberly Young
24 | Bachelor</v>
      </c>
      <c r="F2389" s="11"/>
      <c r="G2389" s="12" t="str">
        <f>Pivot!AF2378</f>
        <v>Sales Consultant
Sales</v>
      </c>
      <c r="H2389" s="11"/>
      <c r="I2389" s="12" t="str">
        <f>Pivot!AG2378</f>
        <v>🏢 New York City
New York</v>
      </c>
      <c r="J2389" s="11"/>
      <c r="K2389" s="13">
        <f>Pivot!AH2378</f>
        <v>81762</v>
      </c>
      <c r="L2389" s="11"/>
      <c r="M2389" s="12" t="str">
        <f>Pivot!AI2378</f>
        <v>▼ Terminated
11/11/2017 - 28/12/2022</v>
      </c>
      <c r="N2389" s="178">
        <f>Pivot!AJ2378</f>
        <v>5</v>
      </c>
      <c r="O2389" s="179"/>
    </row>
    <row r="2390" spans="3:15" ht="30" customHeight="1" x14ac:dyDescent="0.25">
      <c r="C2390" s="10" t="str">
        <f>Pivot!AD2379</f>
        <v>00-33315937</v>
      </c>
      <c r="D2390" s="11"/>
      <c r="E2390" s="12" t="str">
        <f>Pivot!AE2379</f>
        <v>♂ Gregory Wright
37 | Bachelor</v>
      </c>
      <c r="F2390" s="11"/>
      <c r="G2390" s="12" t="str">
        <f>Pivot!AF2379</f>
        <v>Sales Representative
Sales</v>
      </c>
      <c r="H2390" s="11"/>
      <c r="I2390" s="12" t="str">
        <f>Pivot!AG2379</f>
        <v>🏠 Grand Rapids
Michigan</v>
      </c>
      <c r="J2390" s="11"/>
      <c r="K2390" s="13">
        <f>Pivot!AH2379</f>
        <v>68550</v>
      </c>
      <c r="L2390" s="11"/>
      <c r="M2390" s="12" t="str">
        <f>Pivot!AI2379</f>
        <v>▲ Active
21/04/2019 -</v>
      </c>
      <c r="N2390" s="178">
        <f>Pivot!AJ2379</f>
        <v>5</v>
      </c>
      <c r="O2390" s="179"/>
    </row>
    <row r="2391" spans="3:15" ht="30" customHeight="1" x14ac:dyDescent="0.25">
      <c r="C2391" s="10" t="str">
        <f>Pivot!AD2380</f>
        <v>00-33334187</v>
      </c>
      <c r="D2391" s="11"/>
      <c r="E2391" s="12" t="str">
        <f>Pivot!AE2380</f>
        <v>♂ Ashlee Love
65 | PhD</v>
      </c>
      <c r="F2391" s="11"/>
      <c r="G2391" s="12" t="str">
        <f>Pivot!AF2380</f>
        <v>Sales Consultant
Sales</v>
      </c>
      <c r="H2391" s="11"/>
      <c r="I2391" s="12" t="str">
        <f>Pivot!AG2380</f>
        <v>🏠 Pittsburgh
Pennsylvania</v>
      </c>
      <c r="J2391" s="11"/>
      <c r="K2391" s="13">
        <f>Pivot!AH2380</f>
        <v>73294</v>
      </c>
      <c r="L2391" s="11"/>
      <c r="M2391" s="12" t="str">
        <f>Pivot!AI2380</f>
        <v>▲ Active
16/09/2022 -</v>
      </c>
      <c r="N2391" s="178">
        <f>Pivot!AJ2380</f>
        <v>2</v>
      </c>
      <c r="O2391" s="179"/>
    </row>
    <row r="2392" spans="3:15" ht="30" customHeight="1" x14ac:dyDescent="0.25">
      <c r="C2392" s="10" t="str">
        <f>Pivot!AD2381</f>
        <v>00-33336132</v>
      </c>
      <c r="D2392" s="11"/>
      <c r="E2392" s="12" t="str">
        <f>Pivot!AE2381</f>
        <v>♀ Brenda Bailey
21 | Bachelor</v>
      </c>
      <c r="F2392" s="11"/>
      <c r="G2392" s="12" t="str">
        <f>Pivot!AF2381</f>
        <v>Inventory Specialist
Operations</v>
      </c>
      <c r="H2392" s="11"/>
      <c r="I2392" s="12" t="str">
        <f>Pivot!AG2381</f>
        <v>🏢 New York City
New York</v>
      </c>
      <c r="J2392" s="11"/>
      <c r="K2392" s="13">
        <f>Pivot!AH2381</f>
        <v>61566</v>
      </c>
      <c r="L2392" s="11"/>
      <c r="M2392" s="12" t="str">
        <f>Pivot!AI2381</f>
        <v>▼ Terminated
25/11/2015 - 29/11/2022</v>
      </c>
      <c r="N2392" s="178">
        <f>Pivot!AJ2381</f>
        <v>7</v>
      </c>
      <c r="O2392" s="179"/>
    </row>
    <row r="2393" spans="3:15" ht="30" customHeight="1" x14ac:dyDescent="0.25">
      <c r="C2393" s="10" t="str">
        <f>Pivot!AD2382</f>
        <v>00-33357554</v>
      </c>
      <c r="D2393" s="11"/>
      <c r="E2393" s="12" t="str">
        <f>Pivot!AE2382</f>
        <v>♂ Robert Santiago
26 | Master</v>
      </c>
      <c r="F2393" s="11"/>
      <c r="G2393" s="12" t="str">
        <f>Pivot!AF2382</f>
        <v>Sales Specialist
Sales</v>
      </c>
      <c r="H2393" s="11"/>
      <c r="I2393" s="12" t="str">
        <f>Pivot!AG2382</f>
        <v>🏢 New York City
New York</v>
      </c>
      <c r="J2393" s="11"/>
      <c r="K2393" s="13">
        <f>Pivot!AH2382</f>
        <v>75850</v>
      </c>
      <c r="L2393" s="11"/>
      <c r="M2393" s="12" t="str">
        <f>Pivot!AI2382</f>
        <v>▼ Terminated
13/10/2021 - 11/04/2022</v>
      </c>
      <c r="N2393" s="178">
        <f>Pivot!AJ2382</f>
        <v>0</v>
      </c>
      <c r="O2393" s="179"/>
    </row>
    <row r="2394" spans="3:15" ht="30" customHeight="1" x14ac:dyDescent="0.25">
      <c r="C2394" s="10" t="str">
        <f>Pivot!AD2383</f>
        <v>00-33381086</v>
      </c>
      <c r="D2394" s="11"/>
      <c r="E2394" s="12" t="str">
        <f>Pivot!AE2383</f>
        <v>♂ Courtney Brooks
35 | Bachelor</v>
      </c>
      <c r="F2394" s="11"/>
      <c r="G2394" s="12" t="str">
        <f>Pivot!AF2383</f>
        <v>Inventory Specialist
Operations</v>
      </c>
      <c r="H2394" s="11"/>
      <c r="I2394" s="12" t="str">
        <f>Pivot!AG2383</f>
        <v>🏠 Grand Rapids
Michigan</v>
      </c>
      <c r="J2394" s="11"/>
      <c r="K2394" s="13">
        <f>Pivot!AH2383</f>
        <v>59751</v>
      </c>
      <c r="L2394" s="11"/>
      <c r="M2394" s="12" t="str">
        <f>Pivot!AI2383</f>
        <v>▼ Terminated
30/01/2022 - 06/09/2024</v>
      </c>
      <c r="N2394" s="178">
        <f>Pivot!AJ2383</f>
        <v>2</v>
      </c>
      <c r="O2394" s="179"/>
    </row>
    <row r="2395" spans="3:15" ht="30" customHeight="1" x14ac:dyDescent="0.25">
      <c r="C2395" s="10" t="str">
        <f>Pivot!AD2384</f>
        <v>00-33389105</v>
      </c>
      <c r="D2395" s="11"/>
      <c r="E2395" s="12" t="str">
        <f>Pivot!AE2384</f>
        <v>♀ Brandon White
61 | Bachelor</v>
      </c>
      <c r="F2395" s="11"/>
      <c r="G2395" s="12" t="str">
        <f>Pivot!AF2384</f>
        <v>Sales Specialist
Sales</v>
      </c>
      <c r="H2395" s="11"/>
      <c r="I2395" s="12" t="str">
        <f>Pivot!AG2384</f>
        <v>🏠 Chicago
Illinois</v>
      </c>
      <c r="J2395" s="11"/>
      <c r="K2395" s="13">
        <f>Pivot!AH2384</f>
        <v>61138</v>
      </c>
      <c r="L2395" s="11"/>
      <c r="M2395" s="12" t="str">
        <f>Pivot!AI2384</f>
        <v>▲ Active
17/11/2024 -</v>
      </c>
      <c r="N2395" s="178">
        <f>Pivot!AJ2384</f>
        <v>0</v>
      </c>
      <c r="O2395" s="179"/>
    </row>
    <row r="2396" spans="3:15" ht="30" customHeight="1" x14ac:dyDescent="0.25">
      <c r="C2396" s="10" t="str">
        <f>Pivot!AD2385</f>
        <v>00-33391451</v>
      </c>
      <c r="D2396" s="11"/>
      <c r="E2396" s="12" t="str">
        <f>Pivot!AE2385</f>
        <v>♀ Lee Rogers
55 | High School</v>
      </c>
      <c r="F2396" s="11"/>
      <c r="G2396" s="12" t="str">
        <f>Pivot!AF2385</f>
        <v>Inventory Specialist
Operations</v>
      </c>
      <c r="H2396" s="11"/>
      <c r="I2396" s="12" t="str">
        <f>Pivot!AG2385</f>
        <v>🏠 Detroit
Michigan</v>
      </c>
      <c r="J2396" s="11"/>
      <c r="K2396" s="13">
        <f>Pivot!AH2385</f>
        <v>65172</v>
      </c>
      <c r="L2396" s="11"/>
      <c r="M2396" s="12" t="str">
        <f>Pivot!AI2385</f>
        <v>▲ Active
24/12/2024 -</v>
      </c>
      <c r="N2396" s="178">
        <f>Pivot!AJ2385</f>
        <v>0</v>
      </c>
      <c r="O2396" s="179"/>
    </row>
    <row r="2397" spans="3:15" ht="30" customHeight="1" x14ac:dyDescent="0.25">
      <c r="C2397" s="10" t="str">
        <f>Pivot!AD2386</f>
        <v>00-33392072</v>
      </c>
      <c r="D2397" s="11"/>
      <c r="E2397" s="12" t="str">
        <f>Pivot!AE2386</f>
        <v>♀ Benjamin Moore
24 | Bachelor</v>
      </c>
      <c r="F2397" s="11"/>
      <c r="G2397" s="12" t="str">
        <f>Pivot!AF2386</f>
        <v>Sales Consultant
Sales</v>
      </c>
      <c r="H2397" s="11"/>
      <c r="I2397" s="12" t="str">
        <f>Pivot!AG2386</f>
        <v>🏢 New York City
New York</v>
      </c>
      <c r="J2397" s="11"/>
      <c r="K2397" s="13">
        <f>Pivot!AH2386</f>
        <v>82992</v>
      </c>
      <c r="L2397" s="11"/>
      <c r="M2397" s="12" t="str">
        <f>Pivot!AI2386</f>
        <v>▲ Active
22/02/2018 -</v>
      </c>
      <c r="N2397" s="178">
        <f>Pivot!AJ2386</f>
        <v>6</v>
      </c>
      <c r="O2397" s="179"/>
    </row>
    <row r="2398" spans="3:15" ht="30" customHeight="1" x14ac:dyDescent="0.25">
      <c r="C2398" s="10" t="str">
        <f>Pivot!AD2387</f>
        <v>00-33398252</v>
      </c>
      <c r="D2398" s="11"/>
      <c r="E2398" s="12" t="str">
        <f>Pivot!AE2387</f>
        <v>♂ David Martin
26 | High School</v>
      </c>
      <c r="F2398" s="11"/>
      <c r="G2398" s="12" t="str">
        <f>Pivot!AF2387</f>
        <v>Customer Service Representative
Customer Service</v>
      </c>
      <c r="H2398" s="11"/>
      <c r="I2398" s="12" t="str">
        <f>Pivot!AG2387</f>
        <v>🏠 Virginia Beach
Virginia</v>
      </c>
      <c r="J2398" s="11"/>
      <c r="K2398" s="13">
        <f>Pivot!AH2387</f>
        <v>62556</v>
      </c>
      <c r="L2398" s="11"/>
      <c r="M2398" s="12" t="str">
        <f>Pivot!AI2387</f>
        <v>▲ Active
10/08/2019 -</v>
      </c>
      <c r="N2398" s="178">
        <f>Pivot!AJ2387</f>
        <v>5</v>
      </c>
      <c r="O2398" s="179"/>
    </row>
    <row r="2399" spans="3:15" ht="30" customHeight="1" x14ac:dyDescent="0.25">
      <c r="C2399" s="10" t="str">
        <f>Pivot!AD2388</f>
        <v>00-33426205</v>
      </c>
      <c r="D2399" s="11"/>
      <c r="E2399" s="12" t="str">
        <f>Pivot!AE2388</f>
        <v>♀ James Weaver
50 | Master</v>
      </c>
      <c r="F2399" s="11"/>
      <c r="G2399" s="12" t="str">
        <f>Pivot!AF2388</f>
        <v>Sales Specialist
Sales</v>
      </c>
      <c r="H2399" s="11"/>
      <c r="I2399" s="12" t="str">
        <f>Pivot!AG2388</f>
        <v>🏢 New York City
New York</v>
      </c>
      <c r="J2399" s="11"/>
      <c r="K2399" s="13">
        <f>Pivot!AH2388</f>
        <v>80434</v>
      </c>
      <c r="L2399" s="11"/>
      <c r="M2399" s="12" t="str">
        <f>Pivot!AI2388</f>
        <v>▲ Active
19/05/2024 -</v>
      </c>
      <c r="N2399" s="178">
        <f>Pivot!AJ2388</f>
        <v>0</v>
      </c>
      <c r="O2399" s="179"/>
    </row>
    <row r="2400" spans="3:15" ht="30" customHeight="1" x14ac:dyDescent="0.25">
      <c r="C2400" s="10" t="str">
        <f>Pivot!AD2389</f>
        <v>00-33436273</v>
      </c>
      <c r="D2400" s="11"/>
      <c r="E2400" s="12" t="str">
        <f>Pivot!AE2389</f>
        <v>♀ Matthew Moore
36 | Bachelor</v>
      </c>
      <c r="F2400" s="11"/>
      <c r="G2400" s="12" t="str">
        <f>Pivot!AF2389</f>
        <v>Logistics Coordinator
Operations</v>
      </c>
      <c r="H2400" s="11"/>
      <c r="I2400" s="12" t="str">
        <f>Pivot!AG2389</f>
        <v>🏠 Warren
Michigan</v>
      </c>
      <c r="J2400" s="11"/>
      <c r="K2400" s="13">
        <f>Pivot!AH2389</f>
        <v>59906</v>
      </c>
      <c r="L2400" s="11"/>
      <c r="M2400" s="12" t="str">
        <f>Pivot!AI2389</f>
        <v>▲ Active
20/08/2024 -</v>
      </c>
      <c r="N2400" s="178">
        <f>Pivot!AJ2389</f>
        <v>0</v>
      </c>
      <c r="O2400" s="179"/>
    </row>
    <row r="2401" spans="3:15" ht="30" customHeight="1" x14ac:dyDescent="0.25">
      <c r="C2401" s="10" t="str">
        <f>Pivot!AD2390</f>
        <v>00-33448079</v>
      </c>
      <c r="D2401" s="11"/>
      <c r="E2401" s="12" t="str">
        <f>Pivot!AE2390</f>
        <v>♂ Brittany Warner
33 | Bachelor</v>
      </c>
      <c r="F2401" s="11"/>
      <c r="G2401" s="12" t="str">
        <f>Pivot!AF2390</f>
        <v>Software Developer
IT</v>
      </c>
      <c r="H2401" s="11"/>
      <c r="I2401" s="12" t="str">
        <f>Pivot!AG2390</f>
        <v>🏢 New York City
New York</v>
      </c>
      <c r="J2401" s="11"/>
      <c r="K2401" s="13">
        <f>Pivot!AH2390</f>
        <v>92170</v>
      </c>
      <c r="L2401" s="11"/>
      <c r="M2401" s="12" t="str">
        <f>Pivot!AI2390</f>
        <v>▲ Active
17/05/2023 -</v>
      </c>
      <c r="N2401" s="178">
        <f>Pivot!AJ2390</f>
        <v>1</v>
      </c>
      <c r="O2401" s="179"/>
    </row>
    <row r="2402" spans="3:15" ht="30" customHeight="1" x14ac:dyDescent="0.25">
      <c r="C2402" s="10" t="str">
        <f>Pivot!AD2391</f>
        <v>00-33461307</v>
      </c>
      <c r="D2402" s="11"/>
      <c r="E2402" s="12" t="str">
        <f>Pivot!AE2391</f>
        <v>♂ Beth Cross
37 | PhD</v>
      </c>
      <c r="F2402" s="11"/>
      <c r="G2402" s="12" t="str">
        <f>Pivot!AF2391</f>
        <v>Sales Specialist
Sales</v>
      </c>
      <c r="H2402" s="11"/>
      <c r="I2402" s="12" t="str">
        <f>Pivot!AG2391</f>
        <v>🏢 New York City
New York</v>
      </c>
      <c r="J2402" s="11"/>
      <c r="K2402" s="13">
        <f>Pivot!AH2391</f>
        <v>70407</v>
      </c>
      <c r="L2402" s="11"/>
      <c r="M2402" s="12" t="str">
        <f>Pivot!AI2391</f>
        <v>▲ Active
19/02/2019 -</v>
      </c>
      <c r="N2402" s="178">
        <f>Pivot!AJ2391</f>
        <v>5</v>
      </c>
      <c r="O2402" s="179"/>
    </row>
    <row r="2403" spans="3:15" ht="30" customHeight="1" x14ac:dyDescent="0.25">
      <c r="C2403" s="10" t="str">
        <f>Pivot!AD2392</f>
        <v>00-33481693</v>
      </c>
      <c r="D2403" s="11"/>
      <c r="E2403" s="12" t="str">
        <f>Pivot!AE2392</f>
        <v>♀ Debra Watkins
45 | High School</v>
      </c>
      <c r="F2403" s="11"/>
      <c r="G2403" s="12" t="str">
        <f>Pivot!AF2392</f>
        <v>Inventory Specialist
Operations</v>
      </c>
      <c r="H2403" s="11"/>
      <c r="I2403" s="12" t="str">
        <f>Pivot!AG2392</f>
        <v>🏢 New York City
New York</v>
      </c>
      <c r="J2403" s="11"/>
      <c r="K2403" s="13">
        <f>Pivot!AH2392</f>
        <v>59138</v>
      </c>
      <c r="L2403" s="11"/>
      <c r="M2403" s="12" t="str">
        <f>Pivot!AI2392</f>
        <v>▲ Active
27/02/2017 -</v>
      </c>
      <c r="N2403" s="178">
        <f>Pivot!AJ2392</f>
        <v>7</v>
      </c>
      <c r="O2403" s="179"/>
    </row>
    <row r="2404" spans="3:15" ht="30" customHeight="1" x14ac:dyDescent="0.25">
      <c r="C2404" s="10" t="str">
        <f>Pivot!AD2393</f>
        <v>00-33497411</v>
      </c>
      <c r="D2404" s="11"/>
      <c r="E2404" s="12" t="str">
        <f>Pivot!AE2393</f>
        <v>♂ Theodore Ortiz
49 | Bachelor</v>
      </c>
      <c r="F2404" s="11"/>
      <c r="G2404" s="12" t="str">
        <f>Pivot!AF2393</f>
        <v>Customer Service Representative
Customer Service</v>
      </c>
      <c r="H2404" s="11"/>
      <c r="I2404" s="12" t="str">
        <f>Pivot!AG2393</f>
        <v>🏢 New York City
New York</v>
      </c>
      <c r="J2404" s="11"/>
      <c r="K2404" s="13">
        <f>Pivot!AH2393</f>
        <v>70991</v>
      </c>
      <c r="L2404" s="11"/>
      <c r="M2404" s="12" t="str">
        <f>Pivot!AI2393</f>
        <v>▼ Terminated
04/05/2016 - 23/03/2020</v>
      </c>
      <c r="N2404" s="178">
        <f>Pivot!AJ2393</f>
        <v>3</v>
      </c>
      <c r="O2404" s="179"/>
    </row>
    <row r="2405" spans="3:15" ht="30" customHeight="1" x14ac:dyDescent="0.25">
      <c r="C2405" s="10" t="str">
        <f>Pivot!AD2394</f>
        <v>00-33504891</v>
      </c>
      <c r="D2405" s="11"/>
      <c r="E2405" s="12" t="str">
        <f>Pivot!AE2394</f>
        <v>♀ Catherine Huber
61 | Bachelor</v>
      </c>
      <c r="F2405" s="11"/>
      <c r="G2405" s="12" t="str">
        <f>Pivot!AF2394</f>
        <v>Support Specialist
Customer Service</v>
      </c>
      <c r="H2405" s="11"/>
      <c r="I2405" s="12" t="str">
        <f>Pivot!AG2394</f>
        <v>🏢 Buffalo
New York</v>
      </c>
      <c r="J2405" s="11"/>
      <c r="K2405" s="13">
        <f>Pivot!AH2394</f>
        <v>55569</v>
      </c>
      <c r="L2405" s="11"/>
      <c r="M2405" s="12" t="str">
        <f>Pivot!AI2394</f>
        <v>▲ Active
15/02/2023 -</v>
      </c>
      <c r="N2405" s="178">
        <f>Pivot!AJ2394</f>
        <v>1</v>
      </c>
      <c r="O2405" s="179"/>
    </row>
    <row r="2406" spans="3:15" ht="30" customHeight="1" x14ac:dyDescent="0.25">
      <c r="C2406" s="10" t="str">
        <f>Pivot!AD2395</f>
        <v>00-33505978</v>
      </c>
      <c r="D2406" s="11"/>
      <c r="E2406" s="12" t="str">
        <f>Pivot!AE2395</f>
        <v>♂ William Burns
55 | Bachelor</v>
      </c>
      <c r="F2406" s="11"/>
      <c r="G2406" s="12" t="str">
        <f>Pivot!AF2395</f>
        <v>Inventory Specialist
Operations</v>
      </c>
      <c r="H2406" s="11"/>
      <c r="I2406" s="12" t="str">
        <f>Pivot!AG2395</f>
        <v>🏢 New York City
New York</v>
      </c>
      <c r="J2406" s="11"/>
      <c r="K2406" s="13">
        <f>Pivot!AH2395</f>
        <v>70361</v>
      </c>
      <c r="L2406" s="11"/>
      <c r="M2406" s="12" t="str">
        <f>Pivot!AI2395</f>
        <v>▼ Terminated
07/08/2021 - 07/05/2023</v>
      </c>
      <c r="N2406" s="178">
        <f>Pivot!AJ2395</f>
        <v>1</v>
      </c>
      <c r="O2406" s="179"/>
    </row>
    <row r="2407" spans="3:15" ht="30" customHeight="1" x14ac:dyDescent="0.25">
      <c r="C2407" s="10" t="str">
        <f>Pivot!AD2396</f>
        <v>00-33519462</v>
      </c>
      <c r="D2407" s="11"/>
      <c r="E2407" s="12" t="str">
        <f>Pivot!AE2396</f>
        <v>♂ Paula Hull
42 | Bachelor</v>
      </c>
      <c r="F2407" s="11"/>
      <c r="G2407" s="12" t="str">
        <f>Pivot!AF2396</f>
        <v>Sales Representative
Sales</v>
      </c>
      <c r="H2407" s="11"/>
      <c r="I2407" s="12" t="str">
        <f>Pivot!AG2396</f>
        <v>🏠 Cincinnati
Ohio</v>
      </c>
      <c r="J2407" s="11"/>
      <c r="K2407" s="13">
        <f>Pivot!AH2396</f>
        <v>68363</v>
      </c>
      <c r="L2407" s="11"/>
      <c r="M2407" s="12" t="str">
        <f>Pivot!AI2396</f>
        <v>▲ Active
16/01/2016 -</v>
      </c>
      <c r="N2407" s="178">
        <f>Pivot!AJ2396</f>
        <v>9</v>
      </c>
      <c r="O2407" s="179"/>
    </row>
    <row r="2408" spans="3:15" ht="30" customHeight="1" x14ac:dyDescent="0.25">
      <c r="C2408" s="10" t="str">
        <f>Pivot!AD2397</f>
        <v>00-33540092</v>
      </c>
      <c r="D2408" s="11"/>
      <c r="E2408" s="12" t="str">
        <f>Pivot!AE2397</f>
        <v>♂ Victor Jennings
37 | High School</v>
      </c>
      <c r="F2408" s="11"/>
      <c r="G2408" s="12" t="str">
        <f>Pivot!AF2397</f>
        <v>Inventory Specialist
Operations</v>
      </c>
      <c r="H2408" s="11"/>
      <c r="I2408" s="12" t="str">
        <f>Pivot!AG2397</f>
        <v>🏠 Detroit
Michigan</v>
      </c>
      <c r="J2408" s="11"/>
      <c r="K2408" s="13">
        <f>Pivot!AH2397</f>
        <v>60265</v>
      </c>
      <c r="L2408" s="11"/>
      <c r="M2408" s="12" t="str">
        <f>Pivot!AI2397</f>
        <v>▲ Active
01/07/2019 -</v>
      </c>
      <c r="N2408" s="178">
        <f>Pivot!AJ2397</f>
        <v>5</v>
      </c>
      <c r="O2408" s="179"/>
    </row>
    <row r="2409" spans="3:15" ht="30" customHeight="1" x14ac:dyDescent="0.25">
      <c r="C2409" s="10" t="str">
        <f>Pivot!AD2398</f>
        <v>00-33559082</v>
      </c>
      <c r="D2409" s="11"/>
      <c r="E2409" s="12" t="str">
        <f>Pivot!AE2398</f>
        <v>♀ Ebony Henry
41 | PhD</v>
      </c>
      <c r="F2409" s="11"/>
      <c r="G2409" s="12" t="str">
        <f>Pivot!AF2398</f>
        <v>Financial Analyst
Finance</v>
      </c>
      <c r="H2409" s="11"/>
      <c r="I2409" s="12" t="str">
        <f>Pivot!AG2398</f>
        <v>🏢 Rochester
New York</v>
      </c>
      <c r="J2409" s="11"/>
      <c r="K2409" s="13">
        <f>Pivot!AH2398</f>
        <v>82358</v>
      </c>
      <c r="L2409" s="11"/>
      <c r="M2409" s="12" t="str">
        <f>Pivot!AI2398</f>
        <v>▲ Active
11/04/2016 -</v>
      </c>
      <c r="N2409" s="178">
        <f>Pivot!AJ2398</f>
        <v>8</v>
      </c>
      <c r="O2409" s="179"/>
    </row>
    <row r="2410" spans="3:15" ht="30" customHeight="1" x14ac:dyDescent="0.25">
      <c r="C2410" s="10" t="str">
        <f>Pivot!AD2399</f>
        <v>00-33561787</v>
      </c>
      <c r="D2410" s="11"/>
      <c r="E2410" s="12" t="str">
        <f>Pivot!AE2399</f>
        <v>♂ Shannon Nash
32 | Master</v>
      </c>
      <c r="F2410" s="11"/>
      <c r="G2410" s="12" t="str">
        <f>Pivot!AF2399</f>
        <v>Operations Analyst
Operations</v>
      </c>
      <c r="H2410" s="11"/>
      <c r="I2410" s="12" t="str">
        <f>Pivot!AG2399</f>
        <v>🏢 Buffalo
New York</v>
      </c>
      <c r="J2410" s="11"/>
      <c r="K2410" s="13">
        <f>Pivot!AH2399</f>
        <v>78092</v>
      </c>
      <c r="L2410" s="11"/>
      <c r="M2410" s="12" t="str">
        <f>Pivot!AI2399</f>
        <v>▲ Active
16/01/2016 -</v>
      </c>
      <c r="N2410" s="178">
        <f>Pivot!AJ2399</f>
        <v>9</v>
      </c>
      <c r="O2410" s="179"/>
    </row>
    <row r="2411" spans="3:15" ht="30" customHeight="1" x14ac:dyDescent="0.25">
      <c r="C2411" s="10" t="str">
        <f>Pivot!AD2400</f>
        <v>00-33581357</v>
      </c>
      <c r="D2411" s="11"/>
      <c r="E2411" s="12" t="str">
        <f>Pivot!AE2400</f>
        <v>♀ Antonio Wood
28 | Bachelor</v>
      </c>
      <c r="F2411" s="11"/>
      <c r="G2411" s="12" t="str">
        <f>Pivot!AF2400</f>
        <v>Inventory Specialist
Operations</v>
      </c>
      <c r="H2411" s="11"/>
      <c r="I2411" s="12" t="str">
        <f>Pivot!AG2400</f>
        <v>🏠 Allentown
Pennsylvania</v>
      </c>
      <c r="J2411" s="11"/>
      <c r="K2411" s="13">
        <f>Pivot!AH2400</f>
        <v>53261</v>
      </c>
      <c r="L2411" s="11"/>
      <c r="M2411" s="12" t="str">
        <f>Pivot!AI2400</f>
        <v>▲ Active
21/06/2016 -</v>
      </c>
      <c r="N2411" s="178">
        <f>Pivot!AJ2400</f>
        <v>8</v>
      </c>
      <c r="O2411" s="179"/>
    </row>
    <row r="2412" spans="3:15" ht="30" customHeight="1" x14ac:dyDescent="0.25">
      <c r="C2412" s="10" t="str">
        <f>Pivot!AD2401</f>
        <v>00-33581963</v>
      </c>
      <c r="D2412" s="11"/>
      <c r="E2412" s="12" t="str">
        <f>Pivot!AE2401</f>
        <v>♂ Lindsey Peterson
42 | Bachelor</v>
      </c>
      <c r="F2412" s="11"/>
      <c r="G2412" s="12" t="str">
        <f>Pivot!AF2401</f>
        <v>Content Creator
Marketing</v>
      </c>
      <c r="H2412" s="11"/>
      <c r="I2412" s="12" t="str">
        <f>Pivot!AG2401</f>
        <v>🏢 Rochester
New York</v>
      </c>
      <c r="J2412" s="11"/>
      <c r="K2412" s="13">
        <f>Pivot!AH2401</f>
        <v>62983</v>
      </c>
      <c r="L2412" s="11"/>
      <c r="M2412" s="12" t="str">
        <f>Pivot!AI2401</f>
        <v>▲ Active
23/12/2017 -</v>
      </c>
      <c r="N2412" s="178">
        <f>Pivot!AJ2401</f>
        <v>7</v>
      </c>
      <c r="O2412" s="179"/>
    </row>
    <row r="2413" spans="3:15" ht="30" customHeight="1" x14ac:dyDescent="0.25">
      <c r="C2413" s="10" t="str">
        <f>Pivot!AD2402</f>
        <v>00-33584929</v>
      </c>
      <c r="D2413" s="11"/>
      <c r="E2413" s="12" t="str">
        <f>Pivot!AE2402</f>
        <v>♀ Cheryl Compton
57 | Master</v>
      </c>
      <c r="F2413" s="11"/>
      <c r="G2413" s="12" t="str">
        <f>Pivot!AF2402</f>
        <v>System Administrator
IT</v>
      </c>
      <c r="H2413" s="11"/>
      <c r="I2413" s="12" t="str">
        <f>Pivot!AG2402</f>
        <v>🏢 Rochester
New York</v>
      </c>
      <c r="J2413" s="11"/>
      <c r="K2413" s="13">
        <f>Pivot!AH2402</f>
        <v>96687</v>
      </c>
      <c r="L2413" s="11"/>
      <c r="M2413" s="12" t="str">
        <f>Pivot!AI2402</f>
        <v>▲ Active
20/04/2024 -</v>
      </c>
      <c r="N2413" s="178">
        <f>Pivot!AJ2402</f>
        <v>0</v>
      </c>
      <c r="O2413" s="179"/>
    </row>
    <row r="2414" spans="3:15" ht="30" customHeight="1" x14ac:dyDescent="0.25">
      <c r="C2414" s="10" t="str">
        <f>Pivot!AD2403</f>
        <v>00-33585405</v>
      </c>
      <c r="D2414" s="11"/>
      <c r="E2414" s="12" t="str">
        <f>Pivot!AE2403</f>
        <v>♂ April Smith
43 | Bachelor</v>
      </c>
      <c r="F2414" s="11"/>
      <c r="G2414" s="12" t="str">
        <f>Pivot!AF2403</f>
        <v>Help Desk Technician
Customer Service</v>
      </c>
      <c r="H2414" s="11"/>
      <c r="I2414" s="12" t="str">
        <f>Pivot!AG2403</f>
        <v>🏢 Rochester
New York</v>
      </c>
      <c r="J2414" s="11"/>
      <c r="K2414" s="13">
        <f>Pivot!AH2403</f>
        <v>60292</v>
      </c>
      <c r="L2414" s="11"/>
      <c r="M2414" s="12" t="str">
        <f>Pivot!AI2403</f>
        <v>▲ Active
07/10/2023 -</v>
      </c>
      <c r="N2414" s="178">
        <f>Pivot!AJ2403</f>
        <v>1</v>
      </c>
      <c r="O2414" s="179"/>
    </row>
    <row r="2415" spans="3:15" ht="30" customHeight="1" x14ac:dyDescent="0.25">
      <c r="C2415" s="10" t="str">
        <f>Pivot!AD2404</f>
        <v>00-33593960</v>
      </c>
      <c r="D2415" s="11"/>
      <c r="E2415" s="12" t="str">
        <f>Pivot!AE2404</f>
        <v>♀ Linda Arnold
27 | High School</v>
      </c>
      <c r="F2415" s="11"/>
      <c r="G2415" s="12" t="str">
        <f>Pivot!AF2404</f>
        <v>Inventory Specialist
Operations</v>
      </c>
      <c r="H2415" s="11"/>
      <c r="I2415" s="12" t="str">
        <f>Pivot!AG2404</f>
        <v>🏢 New York City
New York</v>
      </c>
      <c r="J2415" s="11"/>
      <c r="K2415" s="13">
        <f>Pivot!AH2404</f>
        <v>59592</v>
      </c>
      <c r="L2415" s="11"/>
      <c r="M2415" s="12" t="str">
        <f>Pivot!AI2404</f>
        <v>▼ Terminated
25/08/2018 - 21/02/2019</v>
      </c>
      <c r="N2415" s="178">
        <f>Pivot!AJ2404</f>
        <v>0</v>
      </c>
      <c r="O2415" s="179"/>
    </row>
    <row r="2416" spans="3:15" ht="30" customHeight="1" x14ac:dyDescent="0.25">
      <c r="C2416" s="10" t="str">
        <f>Pivot!AD2405</f>
        <v>00-33597329</v>
      </c>
      <c r="D2416" s="11"/>
      <c r="E2416" s="12" t="str">
        <f>Pivot!AE2405</f>
        <v>♂ Briana Mcneil
42 | PhD</v>
      </c>
      <c r="F2416" s="11"/>
      <c r="G2416" s="12" t="str">
        <f>Pivot!AF2405</f>
        <v>IT Manager
IT</v>
      </c>
      <c r="H2416" s="11"/>
      <c r="I2416" s="12" t="str">
        <f>Pivot!AG2405</f>
        <v>🏢 Rochester
New York</v>
      </c>
      <c r="J2416" s="11"/>
      <c r="K2416" s="13">
        <f>Pivot!AH2405</f>
        <v>103663</v>
      </c>
      <c r="L2416" s="11"/>
      <c r="M2416" s="12" t="str">
        <f>Pivot!AI2405</f>
        <v>▲ Active
01/04/2019 -</v>
      </c>
      <c r="N2416" s="178">
        <f>Pivot!AJ2405</f>
        <v>5</v>
      </c>
      <c r="O2416" s="179"/>
    </row>
    <row r="2417" spans="3:15" ht="30" customHeight="1" x14ac:dyDescent="0.25">
      <c r="C2417" s="10" t="str">
        <f>Pivot!AD2406</f>
        <v>00-33637158</v>
      </c>
      <c r="D2417" s="11"/>
      <c r="E2417" s="12" t="str">
        <f>Pivot!AE2406</f>
        <v>♂ James Willis
53 | Bachelor</v>
      </c>
      <c r="F2417" s="11"/>
      <c r="G2417" s="12" t="str">
        <f>Pivot!AF2406</f>
        <v>Logistics Coordinator
Operations</v>
      </c>
      <c r="H2417" s="11"/>
      <c r="I2417" s="12" t="str">
        <f>Pivot!AG2406</f>
        <v>🏠 Detroit
Michigan</v>
      </c>
      <c r="J2417" s="11"/>
      <c r="K2417" s="13">
        <f>Pivot!AH2406</f>
        <v>67307</v>
      </c>
      <c r="L2417" s="11"/>
      <c r="M2417" s="12" t="str">
        <f>Pivot!AI2406</f>
        <v>▲ Active
25/10/2017 -</v>
      </c>
      <c r="N2417" s="178">
        <f>Pivot!AJ2406</f>
        <v>7</v>
      </c>
      <c r="O2417" s="179"/>
    </row>
    <row r="2418" spans="3:15" ht="30" customHeight="1" x14ac:dyDescent="0.25">
      <c r="C2418" s="10" t="str">
        <f>Pivot!AD2407</f>
        <v>00-33665782</v>
      </c>
      <c r="D2418" s="11"/>
      <c r="E2418" s="12" t="str">
        <f>Pivot!AE2407</f>
        <v>♀ Scott Peck
23 | Bachelor</v>
      </c>
      <c r="F2418" s="11"/>
      <c r="G2418" s="12" t="str">
        <f>Pivot!AF2407</f>
        <v>Logistics Coordinator
Operations</v>
      </c>
      <c r="H2418" s="11"/>
      <c r="I2418" s="12" t="str">
        <f>Pivot!AG2407</f>
        <v>🏢 New York City
New York</v>
      </c>
      <c r="J2418" s="11"/>
      <c r="K2418" s="13">
        <f>Pivot!AH2407</f>
        <v>53317</v>
      </c>
      <c r="L2418" s="11"/>
      <c r="M2418" s="12" t="str">
        <f>Pivot!AI2407</f>
        <v>▲ Active
14/12/2017 -</v>
      </c>
      <c r="N2418" s="178">
        <f>Pivot!AJ2407</f>
        <v>7</v>
      </c>
      <c r="O2418" s="179"/>
    </row>
    <row r="2419" spans="3:15" ht="30" customHeight="1" x14ac:dyDescent="0.25">
      <c r="C2419" s="10" t="str">
        <f>Pivot!AD2408</f>
        <v>00-33693707</v>
      </c>
      <c r="D2419" s="11"/>
      <c r="E2419" s="12" t="str">
        <f>Pivot!AE2408</f>
        <v>♂ Susan Fisher
32 | Master</v>
      </c>
      <c r="F2419" s="11"/>
      <c r="G2419" s="12" t="str">
        <f>Pivot!AF2408</f>
        <v>Operations Analyst
Operations</v>
      </c>
      <c r="H2419" s="11"/>
      <c r="I2419" s="12" t="str">
        <f>Pivot!AG2408</f>
        <v>🏠 Detroit
Michigan</v>
      </c>
      <c r="J2419" s="11"/>
      <c r="K2419" s="13">
        <f>Pivot!AH2408</f>
        <v>61051</v>
      </c>
      <c r="L2419" s="11"/>
      <c r="M2419" s="12" t="str">
        <f>Pivot!AI2408</f>
        <v>▲ Active
21/10/2018 -</v>
      </c>
      <c r="N2419" s="178">
        <f>Pivot!AJ2408</f>
        <v>6</v>
      </c>
      <c r="O2419" s="179"/>
    </row>
    <row r="2420" spans="3:15" ht="30" customHeight="1" x14ac:dyDescent="0.25">
      <c r="C2420" s="10" t="str">
        <f>Pivot!AD2409</f>
        <v>00-33727039</v>
      </c>
      <c r="D2420" s="11"/>
      <c r="E2420" s="12" t="str">
        <f>Pivot!AE2409</f>
        <v>♂ Joanna Fleming
44 | Bachelor</v>
      </c>
      <c r="F2420" s="11"/>
      <c r="G2420" s="12" t="str">
        <f>Pivot!AF2409</f>
        <v>Sales Representative
Sales</v>
      </c>
      <c r="H2420" s="11"/>
      <c r="I2420" s="12" t="str">
        <f>Pivot!AG2409</f>
        <v>🏢 Buffalo
New York</v>
      </c>
      <c r="J2420" s="11"/>
      <c r="K2420" s="13">
        <f>Pivot!AH2409</f>
        <v>68139</v>
      </c>
      <c r="L2420" s="11"/>
      <c r="M2420" s="12" t="str">
        <f>Pivot!AI2409</f>
        <v>▲ Active
21/04/2023 -</v>
      </c>
      <c r="N2420" s="178">
        <f>Pivot!AJ2409</f>
        <v>1</v>
      </c>
      <c r="O2420" s="179"/>
    </row>
    <row r="2421" spans="3:15" ht="30" customHeight="1" x14ac:dyDescent="0.25">
      <c r="C2421" s="10" t="str">
        <f>Pivot!AD2410</f>
        <v>00-33734184</v>
      </c>
      <c r="D2421" s="11"/>
      <c r="E2421" s="12" t="str">
        <f>Pivot!AE2410</f>
        <v>♀ Erik Brown
40 | Bachelor</v>
      </c>
      <c r="F2421" s="11"/>
      <c r="G2421" s="12" t="str">
        <f>Pivot!AF2410</f>
        <v>Help Desk Technician
Customer Service</v>
      </c>
      <c r="H2421" s="11"/>
      <c r="I2421" s="12" t="str">
        <f>Pivot!AG2410</f>
        <v>🏢 Buffalo
New York</v>
      </c>
      <c r="J2421" s="11"/>
      <c r="K2421" s="13">
        <f>Pivot!AH2410</f>
        <v>72692</v>
      </c>
      <c r="L2421" s="11"/>
      <c r="M2421" s="12" t="str">
        <f>Pivot!AI2410</f>
        <v>▲ Active
22/03/2023 -</v>
      </c>
      <c r="N2421" s="178">
        <f>Pivot!AJ2410</f>
        <v>1</v>
      </c>
      <c r="O2421" s="179"/>
    </row>
    <row r="2422" spans="3:15" ht="30" customHeight="1" x14ac:dyDescent="0.25">
      <c r="C2422" s="10" t="str">
        <f>Pivot!AD2411</f>
        <v>00-33738978</v>
      </c>
      <c r="D2422" s="11"/>
      <c r="E2422" s="12" t="str">
        <f>Pivot!AE2411</f>
        <v>♀ Roger Smith
54 | Bachelor</v>
      </c>
      <c r="F2422" s="11"/>
      <c r="G2422" s="12" t="str">
        <f>Pivot!AF2411</f>
        <v>Inventory Specialist
Operations</v>
      </c>
      <c r="H2422" s="11"/>
      <c r="I2422" s="12" t="str">
        <f>Pivot!AG2411</f>
        <v>🏢 Buffalo
New York</v>
      </c>
      <c r="J2422" s="11"/>
      <c r="K2422" s="13">
        <f>Pivot!AH2411</f>
        <v>56652</v>
      </c>
      <c r="L2422" s="11"/>
      <c r="M2422" s="12" t="str">
        <f>Pivot!AI2411</f>
        <v>▲ Active
12/07/2020 -</v>
      </c>
      <c r="N2422" s="178">
        <f>Pivot!AJ2411</f>
        <v>4</v>
      </c>
      <c r="O2422" s="179"/>
    </row>
    <row r="2423" spans="3:15" ht="30" customHeight="1" x14ac:dyDescent="0.25">
      <c r="C2423" s="10" t="str">
        <f>Pivot!AD2412</f>
        <v>00-33740098</v>
      </c>
      <c r="D2423" s="11"/>
      <c r="E2423" s="12" t="str">
        <f>Pivot!AE2412</f>
        <v>♂ Richard Roman
35 | Master</v>
      </c>
      <c r="F2423" s="11"/>
      <c r="G2423" s="12" t="str">
        <f>Pivot!AF2412</f>
        <v>System Administrator
IT</v>
      </c>
      <c r="H2423" s="11"/>
      <c r="I2423" s="12" t="str">
        <f>Pivot!AG2412</f>
        <v>🏢 Buffalo
New York</v>
      </c>
      <c r="J2423" s="11"/>
      <c r="K2423" s="13">
        <f>Pivot!AH2412</f>
        <v>93299</v>
      </c>
      <c r="L2423" s="11"/>
      <c r="M2423" s="12" t="str">
        <f>Pivot!AI2412</f>
        <v>▲ Active
02/04/2017 -</v>
      </c>
      <c r="N2423" s="178">
        <f>Pivot!AJ2412</f>
        <v>7</v>
      </c>
      <c r="O2423" s="179"/>
    </row>
    <row r="2424" spans="3:15" ht="30" customHeight="1" x14ac:dyDescent="0.25">
      <c r="C2424" s="10" t="str">
        <f>Pivot!AD2413</f>
        <v>00-33740148</v>
      </c>
      <c r="D2424" s="11"/>
      <c r="E2424" s="12" t="str">
        <f>Pivot!AE2413</f>
        <v>♂ Erin Jackson
52 | Bachelor</v>
      </c>
      <c r="F2424" s="11"/>
      <c r="G2424" s="12" t="str">
        <f>Pivot!AF2413</f>
        <v>Logistics Coordinator
Operations</v>
      </c>
      <c r="H2424" s="11"/>
      <c r="I2424" s="12" t="str">
        <f>Pivot!AG2413</f>
        <v>🏢 Buffalo
New York</v>
      </c>
      <c r="J2424" s="11"/>
      <c r="K2424" s="13">
        <f>Pivot!AH2413</f>
        <v>70633</v>
      </c>
      <c r="L2424" s="11"/>
      <c r="M2424" s="12" t="str">
        <f>Pivot!AI2413</f>
        <v>▲ Active
08/05/2024 -</v>
      </c>
      <c r="N2424" s="178">
        <f>Pivot!AJ2413</f>
        <v>0</v>
      </c>
      <c r="O2424" s="179"/>
    </row>
    <row r="2425" spans="3:15" ht="30" customHeight="1" x14ac:dyDescent="0.25">
      <c r="C2425" s="10" t="str">
        <f>Pivot!AD2414</f>
        <v>00-33744145</v>
      </c>
      <c r="D2425" s="11"/>
      <c r="E2425" s="12" t="str">
        <f>Pivot!AE2414</f>
        <v>♀ Gregory Larson
32 | Bachelor</v>
      </c>
      <c r="F2425" s="11"/>
      <c r="G2425" s="12" t="str">
        <f>Pivot!AF2414</f>
        <v>Customer Service Representative
Customer Service</v>
      </c>
      <c r="H2425" s="11"/>
      <c r="I2425" s="12" t="str">
        <f>Pivot!AG2414</f>
        <v>🏢 Rochester
New York</v>
      </c>
      <c r="J2425" s="11"/>
      <c r="K2425" s="13">
        <f>Pivot!AH2414</f>
        <v>54606</v>
      </c>
      <c r="L2425" s="11"/>
      <c r="M2425" s="12" t="str">
        <f>Pivot!AI2414</f>
        <v>▲ Active
30/07/2023 -</v>
      </c>
      <c r="N2425" s="178">
        <f>Pivot!AJ2414</f>
        <v>1</v>
      </c>
      <c r="O2425" s="179"/>
    </row>
    <row r="2426" spans="3:15" ht="30" customHeight="1" x14ac:dyDescent="0.25">
      <c r="C2426" s="10" t="str">
        <f>Pivot!AD2415</f>
        <v>00-33748640</v>
      </c>
      <c r="D2426" s="11"/>
      <c r="E2426" s="12" t="str">
        <f>Pivot!AE2415</f>
        <v>♀ Austin Collins
52 | High School</v>
      </c>
      <c r="F2426" s="11"/>
      <c r="G2426" s="12" t="str">
        <f>Pivot!AF2415</f>
        <v>Inventory Specialist
Operations</v>
      </c>
      <c r="H2426" s="11"/>
      <c r="I2426" s="12" t="str">
        <f>Pivot!AG2415</f>
        <v>🏢 New York City
New York</v>
      </c>
      <c r="J2426" s="11"/>
      <c r="K2426" s="13">
        <f>Pivot!AH2415</f>
        <v>54401</v>
      </c>
      <c r="L2426" s="11"/>
      <c r="M2426" s="12" t="str">
        <f>Pivot!AI2415</f>
        <v>▲ Active
29/10/2023 -</v>
      </c>
      <c r="N2426" s="178">
        <f>Pivot!AJ2415</f>
        <v>1</v>
      </c>
      <c r="O2426" s="179"/>
    </row>
    <row r="2427" spans="3:15" ht="30" customHeight="1" x14ac:dyDescent="0.25">
      <c r="C2427" s="10" t="str">
        <f>Pivot!AD2416</f>
        <v>00-33761455</v>
      </c>
      <c r="D2427" s="11"/>
      <c r="E2427" s="12" t="str">
        <f>Pivot!AE2416</f>
        <v>♂ Alicia Krueger
36 | Bachelor</v>
      </c>
      <c r="F2427" s="11"/>
      <c r="G2427" s="12" t="str">
        <f>Pivot!AF2416</f>
        <v>Logistics Coordinator
Operations</v>
      </c>
      <c r="H2427" s="11"/>
      <c r="I2427" s="12" t="str">
        <f>Pivot!AG2416</f>
        <v>🏠 Pittsburgh
Pennsylvania</v>
      </c>
      <c r="J2427" s="11"/>
      <c r="K2427" s="13">
        <f>Pivot!AH2416</f>
        <v>67768</v>
      </c>
      <c r="L2427" s="11"/>
      <c r="M2427" s="12" t="str">
        <f>Pivot!AI2416</f>
        <v>▲ Active
21/07/2020 -</v>
      </c>
      <c r="N2427" s="178">
        <f>Pivot!AJ2416</f>
        <v>4</v>
      </c>
      <c r="O2427" s="179"/>
    </row>
    <row r="2428" spans="3:15" ht="30" customHeight="1" x14ac:dyDescent="0.25">
      <c r="C2428" s="10" t="str">
        <f>Pivot!AD2417</f>
        <v>00-33767704</v>
      </c>
      <c r="D2428" s="11"/>
      <c r="E2428" s="12" t="str">
        <f>Pivot!AE2417</f>
        <v>♂ Jason Johnson
62 | Bachelor</v>
      </c>
      <c r="F2428" s="11"/>
      <c r="G2428" s="12" t="str">
        <f>Pivot!AF2417</f>
        <v>Marketing Coordinator
Marketing</v>
      </c>
      <c r="H2428" s="11"/>
      <c r="I2428" s="12" t="str">
        <f>Pivot!AG2417</f>
        <v>🏠 Pittsburgh
Pennsylvania</v>
      </c>
      <c r="J2428" s="11"/>
      <c r="K2428" s="13">
        <f>Pivot!AH2417</f>
        <v>66032</v>
      </c>
      <c r="L2428" s="11"/>
      <c r="M2428" s="12" t="str">
        <f>Pivot!AI2417</f>
        <v>▲ Active
11/11/2018 -</v>
      </c>
      <c r="N2428" s="178">
        <f>Pivot!AJ2417</f>
        <v>6</v>
      </c>
      <c r="O2428" s="179"/>
    </row>
    <row r="2429" spans="3:15" ht="30" customHeight="1" x14ac:dyDescent="0.25">
      <c r="C2429" s="10" t="str">
        <f>Pivot!AD2418</f>
        <v>00-33768506</v>
      </c>
      <c r="D2429" s="11"/>
      <c r="E2429" s="12" t="str">
        <f>Pivot!AE2418</f>
        <v>♀ Linda Santiago
45 | High School</v>
      </c>
      <c r="F2429" s="11"/>
      <c r="G2429" s="12" t="str">
        <f>Pivot!AF2418</f>
        <v>Customer Service Representative
Customer Service</v>
      </c>
      <c r="H2429" s="11"/>
      <c r="I2429" s="12" t="str">
        <f>Pivot!AG2418</f>
        <v>🏠 Virginia Beach
Virginia</v>
      </c>
      <c r="J2429" s="11"/>
      <c r="K2429" s="13">
        <f>Pivot!AH2418</f>
        <v>56690</v>
      </c>
      <c r="L2429" s="11"/>
      <c r="M2429" s="12" t="str">
        <f>Pivot!AI2418</f>
        <v>▲ Active
03/06/2020 -</v>
      </c>
      <c r="N2429" s="178">
        <f>Pivot!AJ2418</f>
        <v>4</v>
      </c>
      <c r="O2429" s="179"/>
    </row>
    <row r="2430" spans="3:15" ht="30" customHeight="1" x14ac:dyDescent="0.25">
      <c r="C2430" s="10" t="str">
        <f>Pivot!AD2419</f>
        <v>00-33773513</v>
      </c>
      <c r="D2430" s="11"/>
      <c r="E2430" s="12" t="str">
        <f>Pivot!AE2419</f>
        <v>♂ Jesse Delacruz
28 | Bachelor</v>
      </c>
      <c r="F2430" s="11"/>
      <c r="G2430" s="12" t="str">
        <f>Pivot!AF2419</f>
        <v>Inventory Specialist
Operations</v>
      </c>
      <c r="H2430" s="11"/>
      <c r="I2430" s="12" t="str">
        <f>Pivot!AG2419</f>
        <v>🏢 New York City
New York</v>
      </c>
      <c r="J2430" s="11"/>
      <c r="K2430" s="13">
        <f>Pivot!AH2419</f>
        <v>63358</v>
      </c>
      <c r="L2430" s="11"/>
      <c r="M2430" s="12" t="str">
        <f>Pivot!AI2419</f>
        <v>▲ Active
20/03/2024 -</v>
      </c>
      <c r="N2430" s="178">
        <f>Pivot!AJ2419</f>
        <v>0</v>
      </c>
      <c r="O2430" s="179"/>
    </row>
    <row r="2431" spans="3:15" ht="30" customHeight="1" x14ac:dyDescent="0.25">
      <c r="C2431" s="10" t="str">
        <f>Pivot!AD2420</f>
        <v>00-33776150</v>
      </c>
      <c r="D2431" s="11"/>
      <c r="E2431" s="12" t="str">
        <f>Pivot!AE2420</f>
        <v>♀ Alfred Baker
53 | High School</v>
      </c>
      <c r="F2431" s="11"/>
      <c r="G2431" s="12" t="str">
        <f>Pivot!AF2420</f>
        <v>Customer Service Representative
Customer Service</v>
      </c>
      <c r="H2431" s="11"/>
      <c r="I2431" s="12" t="str">
        <f>Pivot!AG2420</f>
        <v>🏢 New York City
New York</v>
      </c>
      <c r="J2431" s="11"/>
      <c r="K2431" s="13">
        <f>Pivot!AH2420</f>
        <v>62902</v>
      </c>
      <c r="L2431" s="11"/>
      <c r="M2431" s="12" t="str">
        <f>Pivot!AI2420</f>
        <v>▼ Terminated
19/02/2024 - 17/08/2024</v>
      </c>
      <c r="N2431" s="178">
        <f>Pivot!AJ2420</f>
        <v>0</v>
      </c>
      <c r="O2431" s="179"/>
    </row>
    <row r="2432" spans="3:15" ht="30" customHeight="1" x14ac:dyDescent="0.25">
      <c r="C2432" s="10" t="str">
        <f>Pivot!AD2421</f>
        <v>00-33776348</v>
      </c>
      <c r="D2432" s="11"/>
      <c r="E2432" s="12" t="str">
        <f>Pivot!AE2421</f>
        <v>♂ John Cook
49 | Master</v>
      </c>
      <c r="F2432" s="11"/>
      <c r="G2432" s="12" t="str">
        <f>Pivot!AF2421</f>
        <v>Marketing Manager
Marketing</v>
      </c>
      <c r="H2432" s="11"/>
      <c r="I2432" s="12" t="str">
        <f>Pivot!AG2421</f>
        <v>🏢 Rochester
New York</v>
      </c>
      <c r="J2432" s="11"/>
      <c r="K2432" s="13">
        <f>Pivot!AH2421</f>
        <v>104836</v>
      </c>
      <c r="L2432" s="11"/>
      <c r="M2432" s="12" t="str">
        <f>Pivot!AI2421</f>
        <v>▲ Active
30/03/2017 -</v>
      </c>
      <c r="N2432" s="178">
        <f>Pivot!AJ2421</f>
        <v>7</v>
      </c>
      <c r="O2432" s="179"/>
    </row>
    <row r="2433" spans="3:15" ht="30" customHeight="1" x14ac:dyDescent="0.25">
      <c r="C2433" s="10" t="str">
        <f>Pivot!AD2422</f>
        <v>00-33781587</v>
      </c>
      <c r="D2433" s="11"/>
      <c r="E2433" s="12" t="str">
        <f>Pivot!AE2422</f>
        <v>♂ Brittney Avila
42 | Bachelor</v>
      </c>
      <c r="F2433" s="11"/>
      <c r="G2433" s="12" t="str">
        <f>Pivot!AF2422</f>
        <v>Operations Analyst
Operations</v>
      </c>
      <c r="H2433" s="11"/>
      <c r="I2433" s="12" t="str">
        <f>Pivot!AG2422</f>
        <v>🏢 Buffalo
New York</v>
      </c>
      <c r="J2433" s="11"/>
      <c r="K2433" s="13">
        <f>Pivot!AH2422</f>
        <v>87536</v>
      </c>
      <c r="L2433" s="11"/>
      <c r="M2433" s="12" t="str">
        <f>Pivot!AI2422</f>
        <v>▲ Active
08/11/2023 -</v>
      </c>
      <c r="N2433" s="178">
        <f>Pivot!AJ2422</f>
        <v>1</v>
      </c>
      <c r="O2433" s="179"/>
    </row>
    <row r="2434" spans="3:15" ht="30" customHeight="1" x14ac:dyDescent="0.25">
      <c r="C2434" s="10" t="str">
        <f>Pivot!AD2423</f>
        <v>00-33781932</v>
      </c>
      <c r="D2434" s="11"/>
      <c r="E2434" s="12" t="str">
        <f>Pivot!AE2423</f>
        <v>♂ Bryan West
59 | Bachelor</v>
      </c>
      <c r="F2434" s="11"/>
      <c r="G2434" s="12" t="str">
        <f>Pivot!AF2423</f>
        <v>Customer Service Representative
Customer Service</v>
      </c>
      <c r="H2434" s="11"/>
      <c r="I2434" s="12" t="str">
        <f>Pivot!AG2423</f>
        <v>🏢 Rochester
New York</v>
      </c>
      <c r="J2434" s="11"/>
      <c r="K2434" s="13">
        <f>Pivot!AH2423</f>
        <v>67327</v>
      </c>
      <c r="L2434" s="11"/>
      <c r="M2434" s="12" t="str">
        <f>Pivot!AI2423</f>
        <v>▲ Active
11/06/2023 -</v>
      </c>
      <c r="N2434" s="178">
        <f>Pivot!AJ2423</f>
        <v>1</v>
      </c>
      <c r="O2434" s="179"/>
    </row>
    <row r="2435" spans="3:15" ht="30" customHeight="1" x14ac:dyDescent="0.25">
      <c r="C2435" s="10" t="str">
        <f>Pivot!AD2424</f>
        <v>00-33783708</v>
      </c>
      <c r="D2435" s="11"/>
      <c r="E2435" s="12" t="str">
        <f>Pivot!AE2424</f>
        <v>♂ Ebony Greene
30 | Bachelor</v>
      </c>
      <c r="F2435" s="11"/>
      <c r="G2435" s="12" t="str">
        <f>Pivot!AF2424</f>
        <v>Inventory Specialist
Operations</v>
      </c>
      <c r="H2435" s="11"/>
      <c r="I2435" s="12" t="str">
        <f>Pivot!AG2424</f>
        <v>🏢 New York City
New York</v>
      </c>
      <c r="J2435" s="11"/>
      <c r="K2435" s="13">
        <f>Pivot!AH2424</f>
        <v>67929</v>
      </c>
      <c r="L2435" s="11"/>
      <c r="M2435" s="12" t="str">
        <f>Pivot!AI2424</f>
        <v>▲ Active
19/03/2022 -</v>
      </c>
      <c r="N2435" s="178">
        <f>Pivot!AJ2424</f>
        <v>2</v>
      </c>
      <c r="O2435" s="179"/>
    </row>
    <row r="2436" spans="3:15" ht="30" customHeight="1" x14ac:dyDescent="0.25">
      <c r="C2436" s="10" t="str">
        <f>Pivot!AD2425</f>
        <v>00-33788142</v>
      </c>
      <c r="D2436" s="11"/>
      <c r="E2436" s="12" t="str">
        <f>Pivot!AE2425</f>
        <v>♂ Samuel Alexander
61 | PhD</v>
      </c>
      <c r="F2436" s="11"/>
      <c r="G2436" s="12" t="str">
        <f>Pivot!AF2425</f>
        <v>Financial Analyst
Finance</v>
      </c>
      <c r="H2436" s="11"/>
      <c r="I2436" s="12" t="str">
        <f>Pivot!AG2425</f>
        <v>🏢 New York City
New York</v>
      </c>
      <c r="J2436" s="11"/>
      <c r="K2436" s="13">
        <f>Pivot!AH2425</f>
        <v>94441</v>
      </c>
      <c r="L2436" s="11"/>
      <c r="M2436" s="12" t="str">
        <f>Pivot!AI2425</f>
        <v>▲ Active
27/09/2017 -</v>
      </c>
      <c r="N2436" s="178">
        <f>Pivot!AJ2425</f>
        <v>7</v>
      </c>
      <c r="O2436" s="179"/>
    </row>
    <row r="2437" spans="3:15" ht="30" customHeight="1" x14ac:dyDescent="0.25">
      <c r="C2437" s="10" t="str">
        <f>Pivot!AD2426</f>
        <v>00-33798326</v>
      </c>
      <c r="D2437" s="11"/>
      <c r="E2437" s="12" t="str">
        <f>Pivot!AE2426</f>
        <v>♀ Nicholas Reed
31 | Bachelor</v>
      </c>
      <c r="F2437" s="11"/>
      <c r="G2437" s="12" t="str">
        <f>Pivot!AF2426</f>
        <v>Content Creator
Marketing</v>
      </c>
      <c r="H2437" s="11"/>
      <c r="I2437" s="12" t="str">
        <f>Pivot!AG2426</f>
        <v>🏠 Warren
Michigan</v>
      </c>
      <c r="J2437" s="11"/>
      <c r="K2437" s="13">
        <f>Pivot!AH2426</f>
        <v>56622</v>
      </c>
      <c r="L2437" s="11"/>
      <c r="M2437" s="12" t="str">
        <f>Pivot!AI2426</f>
        <v>▲ Active
03/10/2022 -</v>
      </c>
      <c r="N2437" s="178">
        <f>Pivot!AJ2426</f>
        <v>2</v>
      </c>
      <c r="O2437" s="179"/>
    </row>
    <row r="2438" spans="3:15" ht="30" customHeight="1" x14ac:dyDescent="0.25">
      <c r="C2438" s="10" t="str">
        <f>Pivot!AD2427</f>
        <v>00-33814342</v>
      </c>
      <c r="D2438" s="11"/>
      <c r="E2438" s="12" t="str">
        <f>Pivot!AE2427</f>
        <v>♂ Lisa Walsh
44 | PhD</v>
      </c>
      <c r="F2438" s="11"/>
      <c r="G2438" s="12" t="str">
        <f>Pivot!AF2427</f>
        <v>Sales Specialist
Sales</v>
      </c>
      <c r="H2438" s="11"/>
      <c r="I2438" s="12" t="str">
        <f>Pivot!AG2427</f>
        <v>🏢 Buffalo
New York</v>
      </c>
      <c r="J2438" s="11"/>
      <c r="K2438" s="13">
        <f>Pivot!AH2427</f>
        <v>85240</v>
      </c>
      <c r="L2438" s="11"/>
      <c r="M2438" s="12" t="str">
        <f>Pivot!AI2427</f>
        <v>▲ Active
14/06/2015 -</v>
      </c>
      <c r="N2438" s="178">
        <f>Pivot!AJ2427</f>
        <v>9</v>
      </c>
      <c r="O2438" s="179"/>
    </row>
    <row r="2439" spans="3:15" ht="30" customHeight="1" x14ac:dyDescent="0.25">
      <c r="C2439" s="10" t="str">
        <f>Pivot!AD2428</f>
        <v>00-33818260</v>
      </c>
      <c r="D2439" s="11"/>
      <c r="E2439" s="12" t="str">
        <f>Pivot!AE2428</f>
        <v>♂ Tricia Shelton
49 | High School</v>
      </c>
      <c r="F2439" s="11"/>
      <c r="G2439" s="12" t="str">
        <f>Pivot!AF2428</f>
        <v>Customer Service Representative
Customer Service</v>
      </c>
      <c r="H2439" s="11"/>
      <c r="I2439" s="12" t="str">
        <f>Pivot!AG2428</f>
        <v>🏢 New York City
New York</v>
      </c>
      <c r="J2439" s="11"/>
      <c r="K2439" s="13">
        <f>Pivot!AH2428</f>
        <v>58887</v>
      </c>
      <c r="L2439" s="11"/>
      <c r="M2439" s="12" t="str">
        <f>Pivot!AI2428</f>
        <v>▼ Terminated
06/02/2024 - 04/08/2024</v>
      </c>
      <c r="N2439" s="178">
        <f>Pivot!AJ2428</f>
        <v>0</v>
      </c>
      <c r="O2439" s="179"/>
    </row>
    <row r="2440" spans="3:15" ht="30" customHeight="1" x14ac:dyDescent="0.25">
      <c r="C2440" s="10" t="str">
        <f>Pivot!AD2429</f>
        <v>00-33832188</v>
      </c>
      <c r="D2440" s="11"/>
      <c r="E2440" s="12" t="str">
        <f>Pivot!AE2429</f>
        <v>♀ Kristina Todd
28 | Bachelor</v>
      </c>
      <c r="F2440" s="11"/>
      <c r="G2440" s="12" t="str">
        <f>Pivot!AF2429</f>
        <v>Customer Service Representative
Customer Service</v>
      </c>
      <c r="H2440" s="11"/>
      <c r="I2440" s="12" t="str">
        <f>Pivot!AG2429</f>
        <v>🏢 Buffalo
New York</v>
      </c>
      <c r="J2440" s="11"/>
      <c r="K2440" s="13">
        <f>Pivot!AH2429</f>
        <v>62110</v>
      </c>
      <c r="L2440" s="11"/>
      <c r="M2440" s="12" t="str">
        <f>Pivot!AI2429</f>
        <v>▲ Active
21/11/2024 -</v>
      </c>
      <c r="N2440" s="178">
        <f>Pivot!AJ2429</f>
        <v>0</v>
      </c>
      <c r="O2440" s="179"/>
    </row>
    <row r="2441" spans="3:15" ht="30" customHeight="1" x14ac:dyDescent="0.25">
      <c r="C2441" s="10" t="str">
        <f>Pivot!AD2430</f>
        <v>00-33833454</v>
      </c>
      <c r="D2441" s="11"/>
      <c r="E2441" s="12" t="str">
        <f>Pivot!AE2430</f>
        <v>♀ Tony Dunn
49 | Bachelor</v>
      </c>
      <c r="F2441" s="11"/>
      <c r="G2441" s="12" t="str">
        <f>Pivot!AF2430</f>
        <v>Inventory Specialist
Operations</v>
      </c>
      <c r="H2441" s="11"/>
      <c r="I2441" s="12" t="str">
        <f>Pivot!AG2430</f>
        <v>🏠 Morgantown
West Virginia</v>
      </c>
      <c r="J2441" s="11"/>
      <c r="K2441" s="13">
        <f>Pivot!AH2430</f>
        <v>59759</v>
      </c>
      <c r="L2441" s="11"/>
      <c r="M2441" s="12" t="str">
        <f>Pivot!AI2430</f>
        <v>▲ Active
15/09/2015 -</v>
      </c>
      <c r="N2441" s="178">
        <f>Pivot!AJ2430</f>
        <v>9</v>
      </c>
      <c r="O2441" s="179"/>
    </row>
    <row r="2442" spans="3:15" ht="30" customHeight="1" x14ac:dyDescent="0.25">
      <c r="C2442" s="10" t="str">
        <f>Pivot!AD2431</f>
        <v>00-33840642</v>
      </c>
      <c r="D2442" s="11"/>
      <c r="E2442" s="12" t="str">
        <f>Pivot!AE2431</f>
        <v>♂ Brandon Reyes
47 | High School</v>
      </c>
      <c r="F2442" s="11"/>
      <c r="G2442" s="12" t="str">
        <f>Pivot!AF2431</f>
        <v>Help Desk Technician
Customer Service</v>
      </c>
      <c r="H2442" s="11"/>
      <c r="I2442" s="12" t="str">
        <f>Pivot!AG2431</f>
        <v>🏠 Detroit
Michigan</v>
      </c>
      <c r="J2442" s="11"/>
      <c r="K2442" s="13">
        <f>Pivot!AH2431</f>
        <v>78255</v>
      </c>
      <c r="L2442" s="11"/>
      <c r="M2442" s="12" t="str">
        <f>Pivot!AI2431</f>
        <v>▲ Active
27/12/2019 -</v>
      </c>
      <c r="N2442" s="178">
        <f>Pivot!AJ2431</f>
        <v>5</v>
      </c>
      <c r="O2442" s="179"/>
    </row>
    <row r="2443" spans="3:15" ht="30" customHeight="1" x14ac:dyDescent="0.25">
      <c r="C2443" s="10" t="str">
        <f>Pivot!AD2432</f>
        <v>00-33847090</v>
      </c>
      <c r="D2443" s="11"/>
      <c r="E2443" s="12" t="str">
        <f>Pivot!AE2432</f>
        <v>♂ Chad Gonzalez
36 | Bachelor</v>
      </c>
      <c r="F2443" s="11"/>
      <c r="G2443" s="12" t="str">
        <f>Pivot!AF2432</f>
        <v>Help Desk Technician
Customer Service</v>
      </c>
      <c r="H2443" s="11"/>
      <c r="I2443" s="12" t="str">
        <f>Pivot!AG2432</f>
        <v>🏢 Buffalo
New York</v>
      </c>
      <c r="J2443" s="11"/>
      <c r="K2443" s="13">
        <f>Pivot!AH2432</f>
        <v>90814</v>
      </c>
      <c r="L2443" s="11"/>
      <c r="M2443" s="12" t="str">
        <f>Pivot!AI2432</f>
        <v>▲ Active
07/07/2020 -</v>
      </c>
      <c r="N2443" s="178">
        <f>Pivot!AJ2432</f>
        <v>4</v>
      </c>
      <c r="O2443" s="179"/>
    </row>
    <row r="2444" spans="3:15" ht="30" customHeight="1" x14ac:dyDescent="0.25">
      <c r="C2444" s="10" t="str">
        <f>Pivot!AD2433</f>
        <v>00-33860571</v>
      </c>
      <c r="D2444" s="11"/>
      <c r="E2444" s="12" t="str">
        <f>Pivot!AE2433</f>
        <v>♀ Amy Foster
37 | Bachelor</v>
      </c>
      <c r="F2444" s="11"/>
      <c r="G2444" s="12" t="str">
        <f>Pivot!AF2433</f>
        <v>Sales Representative
Sales</v>
      </c>
      <c r="H2444" s="11"/>
      <c r="I2444" s="12" t="str">
        <f>Pivot!AG2433</f>
        <v>🏢 Buffalo
New York</v>
      </c>
      <c r="J2444" s="11"/>
      <c r="K2444" s="13">
        <f>Pivot!AH2433</f>
        <v>62394</v>
      </c>
      <c r="L2444" s="11"/>
      <c r="M2444" s="12" t="str">
        <f>Pivot!AI2433</f>
        <v>▲ Active
12/09/2020 -</v>
      </c>
      <c r="N2444" s="178">
        <f>Pivot!AJ2433</f>
        <v>4</v>
      </c>
      <c r="O2444" s="179"/>
    </row>
    <row r="2445" spans="3:15" ht="30" customHeight="1" x14ac:dyDescent="0.25">
      <c r="C2445" s="10" t="str">
        <f>Pivot!AD2434</f>
        <v>00-33869685</v>
      </c>
      <c r="D2445" s="11"/>
      <c r="E2445" s="12" t="str">
        <f>Pivot!AE2434</f>
        <v>♂ Ruben Doyle
29 | Bachelor</v>
      </c>
      <c r="F2445" s="11"/>
      <c r="G2445" s="12" t="str">
        <f>Pivot!AF2434</f>
        <v>Software Developer
IT</v>
      </c>
      <c r="H2445" s="11"/>
      <c r="I2445" s="12" t="str">
        <f>Pivot!AG2434</f>
        <v>🏢 Buffalo
New York</v>
      </c>
      <c r="J2445" s="11"/>
      <c r="K2445" s="13">
        <f>Pivot!AH2434</f>
        <v>103728</v>
      </c>
      <c r="L2445" s="11"/>
      <c r="M2445" s="12" t="str">
        <f>Pivot!AI2434</f>
        <v>▲ Active
20/05/2020 -</v>
      </c>
      <c r="N2445" s="178">
        <f>Pivot!AJ2434</f>
        <v>4</v>
      </c>
      <c r="O2445" s="179"/>
    </row>
    <row r="2446" spans="3:15" ht="30" customHeight="1" x14ac:dyDescent="0.25">
      <c r="C2446" s="10" t="str">
        <f>Pivot!AD2435</f>
        <v>00-33878421</v>
      </c>
      <c r="D2446" s="11"/>
      <c r="E2446" s="12" t="str">
        <f>Pivot!AE2435</f>
        <v>♂ Justin Edwards
28 | Bachelor</v>
      </c>
      <c r="F2446" s="11"/>
      <c r="G2446" s="12" t="str">
        <f>Pivot!AF2435</f>
        <v>System Administrator
IT</v>
      </c>
      <c r="H2446" s="11"/>
      <c r="I2446" s="12" t="str">
        <f>Pivot!AG2435</f>
        <v>🏢 Rochester
New York</v>
      </c>
      <c r="J2446" s="11"/>
      <c r="K2446" s="13">
        <f>Pivot!AH2435</f>
        <v>76631</v>
      </c>
      <c r="L2446" s="11"/>
      <c r="M2446" s="12" t="str">
        <f>Pivot!AI2435</f>
        <v>▲ Active
01/02/2019 -</v>
      </c>
      <c r="N2446" s="178">
        <f>Pivot!AJ2435</f>
        <v>5</v>
      </c>
      <c r="O2446" s="179"/>
    </row>
    <row r="2447" spans="3:15" ht="30" customHeight="1" x14ac:dyDescent="0.25">
      <c r="C2447" s="10" t="str">
        <f>Pivot!AD2436</f>
        <v>00-33891297</v>
      </c>
      <c r="D2447" s="11"/>
      <c r="E2447" s="12" t="str">
        <f>Pivot!AE2436</f>
        <v>♂ Victoria Allen
35 | Master</v>
      </c>
      <c r="F2447" s="11"/>
      <c r="G2447" s="12" t="str">
        <f>Pivot!AF2436</f>
        <v>Operations Analyst
Operations</v>
      </c>
      <c r="H2447" s="11"/>
      <c r="I2447" s="12" t="str">
        <f>Pivot!AG2436</f>
        <v>🏢 Rochester
New York</v>
      </c>
      <c r="J2447" s="11"/>
      <c r="K2447" s="13">
        <f>Pivot!AH2436</f>
        <v>67620</v>
      </c>
      <c r="L2447" s="11"/>
      <c r="M2447" s="12" t="str">
        <f>Pivot!AI2436</f>
        <v>▲ Active
01/06/2017 -</v>
      </c>
      <c r="N2447" s="178">
        <f>Pivot!AJ2436</f>
        <v>7</v>
      </c>
      <c r="O2447" s="179"/>
    </row>
    <row r="2448" spans="3:15" ht="30" customHeight="1" x14ac:dyDescent="0.25">
      <c r="C2448" s="10" t="str">
        <f>Pivot!AD2437</f>
        <v>00-33898911</v>
      </c>
      <c r="D2448" s="11"/>
      <c r="E2448" s="12" t="str">
        <f>Pivot!AE2437</f>
        <v>♀ Jeffrey Powers
45 | High School</v>
      </c>
      <c r="F2448" s="11"/>
      <c r="G2448" s="12" t="str">
        <f>Pivot!AF2437</f>
        <v>Help Desk Technician
Customer Service</v>
      </c>
      <c r="H2448" s="11"/>
      <c r="I2448" s="12" t="str">
        <f>Pivot!AG2437</f>
        <v>🏢 New York City
New York</v>
      </c>
      <c r="J2448" s="11"/>
      <c r="K2448" s="13">
        <f>Pivot!AH2437</f>
        <v>79954</v>
      </c>
      <c r="L2448" s="11"/>
      <c r="M2448" s="12" t="str">
        <f>Pivot!AI2437</f>
        <v>▲ Active
20/03/2018 -</v>
      </c>
      <c r="N2448" s="178">
        <f>Pivot!AJ2437</f>
        <v>6</v>
      </c>
      <c r="O2448" s="179"/>
    </row>
    <row r="2449" spans="3:15" ht="30" customHeight="1" x14ac:dyDescent="0.25">
      <c r="C2449" s="10" t="str">
        <f>Pivot!AD2438</f>
        <v>00-33899852</v>
      </c>
      <c r="D2449" s="11"/>
      <c r="E2449" s="12" t="str">
        <f>Pivot!AE2438</f>
        <v>♀ Jennifer Fox
50 | Master</v>
      </c>
      <c r="F2449" s="11"/>
      <c r="G2449" s="12" t="str">
        <f>Pivot!AF2438</f>
        <v>HR Coordinator
HR</v>
      </c>
      <c r="H2449" s="11"/>
      <c r="I2449" s="12" t="str">
        <f>Pivot!AG2438</f>
        <v>🏠 Philadelphia
Pennsylvania</v>
      </c>
      <c r="J2449" s="11"/>
      <c r="K2449" s="13">
        <f>Pivot!AH2438</f>
        <v>65363</v>
      </c>
      <c r="L2449" s="11"/>
      <c r="M2449" s="12" t="str">
        <f>Pivot!AI2438</f>
        <v>▲ Active
07/07/2019 -</v>
      </c>
      <c r="N2449" s="178">
        <f>Pivot!AJ2438</f>
        <v>5</v>
      </c>
      <c r="O2449" s="179"/>
    </row>
    <row r="2450" spans="3:15" ht="30" customHeight="1" x14ac:dyDescent="0.25">
      <c r="C2450" s="10" t="str">
        <f>Pivot!AD2439</f>
        <v>00-33915102</v>
      </c>
      <c r="D2450" s="11"/>
      <c r="E2450" s="12" t="str">
        <f>Pivot!AE2439</f>
        <v>♀ Ashley Washington
46 | Bachelor</v>
      </c>
      <c r="F2450" s="11"/>
      <c r="G2450" s="12" t="str">
        <f>Pivot!AF2439</f>
        <v>Sales Representative
Sales</v>
      </c>
      <c r="H2450" s="11"/>
      <c r="I2450" s="12" t="str">
        <f>Pivot!AG2439</f>
        <v>🏢 Rochester
New York</v>
      </c>
      <c r="J2450" s="11"/>
      <c r="K2450" s="13">
        <f>Pivot!AH2439</f>
        <v>61477</v>
      </c>
      <c r="L2450" s="11"/>
      <c r="M2450" s="12" t="str">
        <f>Pivot!AI2439</f>
        <v>▲ Active
26/11/2022 -</v>
      </c>
      <c r="N2450" s="178">
        <f>Pivot!AJ2439</f>
        <v>2</v>
      </c>
      <c r="O2450" s="179"/>
    </row>
    <row r="2451" spans="3:15" ht="30" customHeight="1" x14ac:dyDescent="0.25">
      <c r="C2451" s="10" t="str">
        <f>Pivot!AD2440</f>
        <v>00-33929694</v>
      </c>
      <c r="D2451" s="11"/>
      <c r="E2451" s="12" t="str">
        <f>Pivot!AE2440</f>
        <v>♂ Garrett Harris
65 | Master</v>
      </c>
      <c r="F2451" s="11"/>
      <c r="G2451" s="12" t="str">
        <f>Pivot!AF2440</f>
        <v>Operations Analyst
Operations</v>
      </c>
      <c r="H2451" s="11"/>
      <c r="I2451" s="12" t="str">
        <f>Pivot!AG2440</f>
        <v>🏠 Warren
Michigan</v>
      </c>
      <c r="J2451" s="11"/>
      <c r="K2451" s="13">
        <f>Pivot!AH2440</f>
        <v>84093</v>
      </c>
      <c r="L2451" s="11"/>
      <c r="M2451" s="12" t="str">
        <f>Pivot!AI2440</f>
        <v>▲ Active
30/08/2020 -</v>
      </c>
      <c r="N2451" s="178">
        <f>Pivot!AJ2440</f>
        <v>4</v>
      </c>
      <c r="O2451" s="179"/>
    </row>
    <row r="2452" spans="3:15" ht="30" customHeight="1" x14ac:dyDescent="0.25">
      <c r="C2452" s="10" t="str">
        <f>Pivot!AD2441</f>
        <v>00-33946564</v>
      </c>
      <c r="D2452" s="11"/>
      <c r="E2452" s="12" t="str">
        <f>Pivot!AE2441</f>
        <v>♂ Paula Munoz
22 | Master</v>
      </c>
      <c r="F2452" s="11"/>
      <c r="G2452" s="12" t="str">
        <f>Pivot!AF2441</f>
        <v>Operations Analyst
Operations</v>
      </c>
      <c r="H2452" s="11"/>
      <c r="I2452" s="12" t="str">
        <f>Pivot!AG2441</f>
        <v>🏢 New York City
New York</v>
      </c>
      <c r="J2452" s="11"/>
      <c r="K2452" s="13">
        <f>Pivot!AH2441</f>
        <v>71093</v>
      </c>
      <c r="L2452" s="11"/>
      <c r="M2452" s="12" t="str">
        <f>Pivot!AI2441</f>
        <v>▲ Active
10/03/2024 -</v>
      </c>
      <c r="N2452" s="178">
        <f>Pivot!AJ2441</f>
        <v>0</v>
      </c>
      <c r="O2452" s="179"/>
    </row>
    <row r="2453" spans="3:15" ht="30" customHeight="1" x14ac:dyDescent="0.25">
      <c r="C2453" s="10" t="str">
        <f>Pivot!AD2442</f>
        <v>00-33954324</v>
      </c>
      <c r="D2453" s="11"/>
      <c r="E2453" s="12" t="str">
        <f>Pivot!AE2442</f>
        <v>♀ Emily Mitchell
37 | Master</v>
      </c>
      <c r="F2453" s="11"/>
      <c r="G2453" s="12" t="str">
        <f>Pivot!AF2442</f>
        <v>Operations Analyst
Operations</v>
      </c>
      <c r="H2453" s="11"/>
      <c r="I2453" s="12" t="str">
        <f>Pivot!AG2442</f>
        <v>🏢 New York City
New York</v>
      </c>
      <c r="J2453" s="11"/>
      <c r="K2453" s="13">
        <f>Pivot!AH2442</f>
        <v>87587</v>
      </c>
      <c r="L2453" s="11"/>
      <c r="M2453" s="12" t="str">
        <f>Pivot!AI2442</f>
        <v>▼ Terminated
04/01/2024 - 02/07/2024</v>
      </c>
      <c r="N2453" s="178">
        <f>Pivot!AJ2442</f>
        <v>0</v>
      </c>
      <c r="O2453" s="179"/>
    </row>
    <row r="2454" spans="3:15" ht="30" customHeight="1" x14ac:dyDescent="0.25">
      <c r="C2454" s="10" t="str">
        <f>Pivot!AD2443</f>
        <v>00-33963425</v>
      </c>
      <c r="D2454" s="11"/>
      <c r="E2454" s="12" t="str">
        <f>Pivot!AE2443</f>
        <v>♀ Anthony Clarke
41 | Bachelor</v>
      </c>
      <c r="F2454" s="11"/>
      <c r="G2454" s="12" t="str">
        <f>Pivot!AF2443</f>
        <v>Accounts Payable Specialist
Finance</v>
      </c>
      <c r="H2454" s="11"/>
      <c r="I2454" s="12" t="str">
        <f>Pivot!AG2443</f>
        <v>🏢 New York City
New York</v>
      </c>
      <c r="J2454" s="11"/>
      <c r="K2454" s="13">
        <f>Pivot!AH2443</f>
        <v>59188</v>
      </c>
      <c r="L2454" s="11"/>
      <c r="M2454" s="12" t="str">
        <f>Pivot!AI2443</f>
        <v>▲ Active
18/04/2017 -</v>
      </c>
      <c r="N2454" s="178">
        <f>Pivot!AJ2443</f>
        <v>7</v>
      </c>
      <c r="O2454" s="179"/>
    </row>
    <row r="2455" spans="3:15" ht="30" customHeight="1" x14ac:dyDescent="0.25">
      <c r="C2455" s="10" t="str">
        <f>Pivot!AD2444</f>
        <v>00-33987338</v>
      </c>
      <c r="D2455" s="11"/>
      <c r="E2455" s="12" t="str">
        <f>Pivot!AE2444</f>
        <v>♂ Laura Wilson
51 | PhD</v>
      </c>
      <c r="F2455" s="11"/>
      <c r="G2455" s="12" t="str">
        <f>Pivot!AF2444</f>
        <v>Sales Consultant
Sales</v>
      </c>
      <c r="H2455" s="11"/>
      <c r="I2455" s="12" t="str">
        <f>Pivot!AG2444</f>
        <v>🏢 New York City
New York</v>
      </c>
      <c r="J2455" s="11"/>
      <c r="K2455" s="13">
        <f>Pivot!AH2444</f>
        <v>75034</v>
      </c>
      <c r="L2455" s="11"/>
      <c r="M2455" s="12" t="str">
        <f>Pivot!AI2444</f>
        <v>▲ Active
28/09/2018 -</v>
      </c>
      <c r="N2455" s="178">
        <f>Pivot!AJ2444</f>
        <v>6</v>
      </c>
      <c r="O2455" s="179"/>
    </row>
    <row r="2456" spans="3:15" ht="30" customHeight="1" x14ac:dyDescent="0.25">
      <c r="C2456" s="10" t="str">
        <f>Pivot!AD2445</f>
        <v>00-33988814</v>
      </c>
      <c r="D2456" s="11"/>
      <c r="E2456" s="12" t="str">
        <f>Pivot!AE2445</f>
        <v>♂ Andrew Andrews
58 | PhD</v>
      </c>
      <c r="F2456" s="11"/>
      <c r="G2456" s="12" t="str">
        <f>Pivot!AF2445</f>
        <v>Sales Specialist
Sales</v>
      </c>
      <c r="H2456" s="11"/>
      <c r="I2456" s="12" t="str">
        <f>Pivot!AG2445</f>
        <v>🏢 New York City
New York</v>
      </c>
      <c r="J2456" s="11"/>
      <c r="K2456" s="13">
        <f>Pivot!AH2445</f>
        <v>78963</v>
      </c>
      <c r="L2456" s="11"/>
      <c r="M2456" s="12" t="str">
        <f>Pivot!AI2445</f>
        <v>▲ Active
03/01/2020 -</v>
      </c>
      <c r="N2456" s="178">
        <f>Pivot!AJ2445</f>
        <v>5</v>
      </c>
      <c r="O2456" s="179"/>
    </row>
    <row r="2457" spans="3:15" ht="30" customHeight="1" x14ac:dyDescent="0.25">
      <c r="C2457" s="10" t="str">
        <f>Pivot!AD2446</f>
        <v>00-33994116</v>
      </c>
      <c r="D2457" s="11"/>
      <c r="E2457" s="12" t="str">
        <f>Pivot!AE2446</f>
        <v>♀ Ryan Peters
48 | Master</v>
      </c>
      <c r="F2457" s="11"/>
      <c r="G2457" s="12" t="str">
        <f>Pivot!AF2446</f>
        <v>Software Developer
IT</v>
      </c>
      <c r="H2457" s="11"/>
      <c r="I2457" s="12" t="str">
        <f>Pivot!AG2446</f>
        <v>🏢 New York City
New York</v>
      </c>
      <c r="J2457" s="11"/>
      <c r="K2457" s="13">
        <f>Pivot!AH2446</f>
        <v>85624</v>
      </c>
      <c r="L2457" s="11"/>
      <c r="M2457" s="12" t="str">
        <f>Pivot!AI2446</f>
        <v>▲ Active
15/12/2022 -</v>
      </c>
      <c r="N2457" s="178">
        <f>Pivot!AJ2446</f>
        <v>2</v>
      </c>
      <c r="O2457" s="179"/>
    </row>
    <row r="2458" spans="3:15" ht="30" customHeight="1" x14ac:dyDescent="0.25">
      <c r="C2458" s="10" t="str">
        <f>Pivot!AD2447</f>
        <v>00-33996035</v>
      </c>
      <c r="D2458" s="11"/>
      <c r="E2458" s="12" t="str">
        <f>Pivot!AE2447</f>
        <v>♂ Carlos Barnes
28 | Bachelor</v>
      </c>
      <c r="F2458" s="11"/>
      <c r="G2458" s="12" t="str">
        <f>Pivot!AF2447</f>
        <v>Software Developer
IT</v>
      </c>
      <c r="H2458" s="11"/>
      <c r="I2458" s="12" t="str">
        <f>Pivot!AG2447</f>
        <v>🏢 Rochester
New York</v>
      </c>
      <c r="J2458" s="11"/>
      <c r="K2458" s="13">
        <f>Pivot!AH2447</f>
        <v>103293</v>
      </c>
      <c r="L2458" s="11"/>
      <c r="M2458" s="12" t="str">
        <f>Pivot!AI2447</f>
        <v>▲ Active
28/12/2019 -</v>
      </c>
      <c r="N2458" s="178">
        <f>Pivot!AJ2447</f>
        <v>5</v>
      </c>
      <c r="O2458" s="179"/>
    </row>
    <row r="2459" spans="3:15" ht="30" customHeight="1" x14ac:dyDescent="0.25">
      <c r="C2459" s="10" t="str">
        <f>Pivot!AD2448</f>
        <v>00-33997786</v>
      </c>
      <c r="D2459" s="11"/>
      <c r="E2459" s="12" t="str">
        <f>Pivot!AE2448</f>
        <v>♂ Daniel Kennedy
33 | High School</v>
      </c>
      <c r="F2459" s="11"/>
      <c r="G2459" s="12" t="str">
        <f>Pivot!AF2448</f>
        <v>Support Specialist
Customer Service</v>
      </c>
      <c r="H2459" s="11"/>
      <c r="I2459" s="12" t="str">
        <f>Pivot!AG2448</f>
        <v>🏠 Detroit
Michigan</v>
      </c>
      <c r="J2459" s="11"/>
      <c r="K2459" s="13">
        <f>Pivot!AH2448</f>
        <v>59484</v>
      </c>
      <c r="L2459" s="11"/>
      <c r="M2459" s="12" t="str">
        <f>Pivot!AI2448</f>
        <v>▲ Active
23/05/2020 -</v>
      </c>
      <c r="N2459" s="178">
        <f>Pivot!AJ2448</f>
        <v>4</v>
      </c>
      <c r="O2459" s="179"/>
    </row>
    <row r="2460" spans="3:15" ht="30" customHeight="1" x14ac:dyDescent="0.25">
      <c r="C2460" s="10" t="str">
        <f>Pivot!AD2449</f>
        <v>00-34003188</v>
      </c>
      <c r="D2460" s="11"/>
      <c r="E2460" s="12" t="str">
        <f>Pivot!AE2449</f>
        <v>♂ Derrick Rogers
49 | Master</v>
      </c>
      <c r="F2460" s="11"/>
      <c r="G2460" s="12" t="str">
        <f>Pivot!AF2449</f>
        <v>Software Developer
IT</v>
      </c>
      <c r="H2460" s="11"/>
      <c r="I2460" s="12" t="str">
        <f>Pivot!AG2449</f>
        <v>🏠 Columbus
Ohio</v>
      </c>
      <c r="J2460" s="11"/>
      <c r="K2460" s="13">
        <f>Pivot!AH2449</f>
        <v>94811</v>
      </c>
      <c r="L2460" s="11"/>
      <c r="M2460" s="12" t="str">
        <f>Pivot!AI2449</f>
        <v>▲ Active
26/09/2019 -</v>
      </c>
      <c r="N2460" s="178">
        <f>Pivot!AJ2449</f>
        <v>5</v>
      </c>
      <c r="O2460" s="179"/>
    </row>
    <row r="2461" spans="3:15" ht="30" customHeight="1" x14ac:dyDescent="0.25">
      <c r="C2461" s="10" t="str">
        <f>Pivot!AD2450</f>
        <v>00-34003439</v>
      </c>
      <c r="D2461" s="11"/>
      <c r="E2461" s="12" t="str">
        <f>Pivot!AE2450</f>
        <v>♀ Carl Campbell
32 | Bachelor</v>
      </c>
      <c r="F2461" s="11"/>
      <c r="G2461" s="12" t="str">
        <f>Pivot!AF2450</f>
        <v>Inventory Specialist
Operations</v>
      </c>
      <c r="H2461" s="11"/>
      <c r="I2461" s="12" t="str">
        <f>Pivot!AG2450</f>
        <v>🏠 Detroit
Michigan</v>
      </c>
      <c r="J2461" s="11"/>
      <c r="K2461" s="13">
        <f>Pivot!AH2450</f>
        <v>54933</v>
      </c>
      <c r="L2461" s="11"/>
      <c r="M2461" s="12" t="str">
        <f>Pivot!AI2450</f>
        <v>▲ Active
23/03/2024 -</v>
      </c>
      <c r="N2461" s="178">
        <f>Pivot!AJ2450</f>
        <v>0</v>
      </c>
      <c r="O2461" s="179"/>
    </row>
    <row r="2462" spans="3:15" ht="30" customHeight="1" x14ac:dyDescent="0.25">
      <c r="C2462" s="10" t="str">
        <f>Pivot!AD2451</f>
        <v>00-34015248</v>
      </c>
      <c r="D2462" s="11"/>
      <c r="E2462" s="12" t="str">
        <f>Pivot!AE2451</f>
        <v>♂ Laura Smith
30 | Bachelor</v>
      </c>
      <c r="F2462" s="11"/>
      <c r="G2462" s="12" t="str">
        <f>Pivot!AF2451</f>
        <v>SEO Specialist
Marketing</v>
      </c>
      <c r="H2462" s="11"/>
      <c r="I2462" s="12" t="str">
        <f>Pivot!AG2451</f>
        <v>🏢 Buffalo
New York</v>
      </c>
      <c r="J2462" s="11"/>
      <c r="K2462" s="13">
        <f>Pivot!AH2451</f>
        <v>63906</v>
      </c>
      <c r="L2462" s="11"/>
      <c r="M2462" s="12" t="str">
        <f>Pivot!AI2451</f>
        <v>▲ Active
29/07/2015 -</v>
      </c>
      <c r="N2462" s="178">
        <f>Pivot!AJ2451</f>
        <v>9</v>
      </c>
      <c r="O2462" s="179"/>
    </row>
    <row r="2463" spans="3:15" ht="30" customHeight="1" x14ac:dyDescent="0.25">
      <c r="C2463" s="10" t="str">
        <f>Pivot!AD2452</f>
        <v>00-34019729</v>
      </c>
      <c r="D2463" s="11"/>
      <c r="E2463" s="12" t="str">
        <f>Pivot!AE2452</f>
        <v>♂ Benjamin Schmitt
64 | Bachelor</v>
      </c>
      <c r="F2463" s="11"/>
      <c r="G2463" s="12" t="str">
        <f>Pivot!AF2452</f>
        <v>Logistics Coordinator
Operations</v>
      </c>
      <c r="H2463" s="11"/>
      <c r="I2463" s="12" t="str">
        <f>Pivot!AG2452</f>
        <v>🏢 New York City
New York</v>
      </c>
      <c r="J2463" s="11"/>
      <c r="K2463" s="13">
        <f>Pivot!AH2452</f>
        <v>68783</v>
      </c>
      <c r="L2463" s="11"/>
      <c r="M2463" s="12" t="str">
        <f>Pivot!AI2452</f>
        <v>▼ Terminated
29/09/2018 - 28/03/2019</v>
      </c>
      <c r="N2463" s="178">
        <f>Pivot!AJ2452</f>
        <v>0</v>
      </c>
      <c r="O2463" s="179"/>
    </row>
    <row r="2464" spans="3:15" ht="30" customHeight="1" x14ac:dyDescent="0.25">
      <c r="C2464" s="10" t="str">
        <f>Pivot!AD2453</f>
        <v>00-34024774</v>
      </c>
      <c r="D2464" s="11"/>
      <c r="E2464" s="12" t="str">
        <f>Pivot!AE2453</f>
        <v>♂ Jonathan Lawrence
30 | Bachelor</v>
      </c>
      <c r="F2464" s="11"/>
      <c r="G2464" s="12" t="str">
        <f>Pivot!AF2453</f>
        <v>Sales Specialist
Sales</v>
      </c>
      <c r="H2464" s="11"/>
      <c r="I2464" s="12" t="str">
        <f>Pivot!AG2453</f>
        <v>🏠 Detroit
Michigan</v>
      </c>
      <c r="J2464" s="11"/>
      <c r="K2464" s="13">
        <f>Pivot!AH2453</f>
        <v>64458</v>
      </c>
      <c r="L2464" s="11"/>
      <c r="M2464" s="12" t="str">
        <f>Pivot!AI2453</f>
        <v>▲ Active
10/07/2018 -</v>
      </c>
      <c r="N2464" s="178">
        <f>Pivot!AJ2453</f>
        <v>6</v>
      </c>
      <c r="O2464" s="179"/>
    </row>
    <row r="2465" spans="3:15" ht="30" customHeight="1" x14ac:dyDescent="0.25">
      <c r="C2465" s="10" t="str">
        <f>Pivot!AD2454</f>
        <v>00-34027688</v>
      </c>
      <c r="D2465" s="11"/>
      <c r="E2465" s="12" t="str">
        <f>Pivot!AE2454</f>
        <v>♂ Jennifer Hobbs
34 | Bachelor</v>
      </c>
      <c r="F2465" s="11"/>
      <c r="G2465" s="12" t="str">
        <f>Pivot!AF2454</f>
        <v>Inventory Specialist
Operations</v>
      </c>
      <c r="H2465" s="11"/>
      <c r="I2465" s="12" t="str">
        <f>Pivot!AG2454</f>
        <v>🏠 Allentown
Pennsylvania</v>
      </c>
      <c r="J2465" s="11"/>
      <c r="K2465" s="13">
        <f>Pivot!AH2454</f>
        <v>62459</v>
      </c>
      <c r="L2465" s="11"/>
      <c r="M2465" s="12" t="str">
        <f>Pivot!AI2454</f>
        <v>▲ Active
22/07/2023 -</v>
      </c>
      <c r="N2465" s="178">
        <f>Pivot!AJ2454</f>
        <v>1</v>
      </c>
      <c r="O2465" s="179"/>
    </row>
    <row r="2466" spans="3:15" ht="30" customHeight="1" x14ac:dyDescent="0.25">
      <c r="C2466" s="10" t="str">
        <f>Pivot!AD2455</f>
        <v>00-34036169</v>
      </c>
      <c r="D2466" s="11"/>
      <c r="E2466" s="12" t="str">
        <f>Pivot!AE2455</f>
        <v>♂ Eric Duran
42 | Bachelor</v>
      </c>
      <c r="F2466" s="11"/>
      <c r="G2466" s="12" t="str">
        <f>Pivot!AF2455</f>
        <v>Sales Representative
Sales</v>
      </c>
      <c r="H2466" s="11"/>
      <c r="I2466" s="12" t="str">
        <f>Pivot!AG2455</f>
        <v>🏢 New York City
New York</v>
      </c>
      <c r="J2466" s="11"/>
      <c r="K2466" s="13">
        <f>Pivot!AH2455</f>
        <v>79356</v>
      </c>
      <c r="L2466" s="11"/>
      <c r="M2466" s="12" t="str">
        <f>Pivot!AI2455</f>
        <v>▲ Active
22/12/2018 -</v>
      </c>
      <c r="N2466" s="178">
        <f>Pivot!AJ2455</f>
        <v>6</v>
      </c>
      <c r="O2466" s="179"/>
    </row>
    <row r="2467" spans="3:15" ht="30" customHeight="1" x14ac:dyDescent="0.25">
      <c r="C2467" s="10" t="str">
        <f>Pivot!AD2456</f>
        <v>00-34049258</v>
      </c>
      <c r="D2467" s="11"/>
      <c r="E2467" s="12" t="str">
        <f>Pivot!AE2456</f>
        <v>♀ Tracy Massey
62 | Master</v>
      </c>
      <c r="F2467" s="11"/>
      <c r="G2467" s="12" t="str">
        <f>Pivot!AF2456</f>
        <v>Sales Consultant
Sales</v>
      </c>
      <c r="H2467" s="11"/>
      <c r="I2467" s="12" t="str">
        <f>Pivot!AG2456</f>
        <v>🏠 Philadelphia
Pennsylvania</v>
      </c>
      <c r="J2467" s="11"/>
      <c r="K2467" s="13">
        <f>Pivot!AH2456</f>
        <v>92284</v>
      </c>
      <c r="L2467" s="11"/>
      <c r="M2467" s="12" t="str">
        <f>Pivot!AI2456</f>
        <v>▲ Active
24/02/2023 -</v>
      </c>
      <c r="N2467" s="178">
        <f>Pivot!AJ2456</f>
        <v>1</v>
      </c>
      <c r="O2467" s="179"/>
    </row>
    <row r="2468" spans="3:15" ht="30" customHeight="1" x14ac:dyDescent="0.25">
      <c r="C2468" s="10" t="str">
        <f>Pivot!AD2457</f>
        <v>00-34058025</v>
      </c>
      <c r="D2468" s="11"/>
      <c r="E2468" s="12" t="str">
        <f>Pivot!AE2457</f>
        <v>♀ Susan Lin
41 | Master</v>
      </c>
      <c r="F2468" s="11"/>
      <c r="G2468" s="12" t="str">
        <f>Pivot!AF2457</f>
        <v>Operations Analyst
Operations</v>
      </c>
      <c r="H2468" s="11"/>
      <c r="I2468" s="12" t="str">
        <f>Pivot!AG2457</f>
        <v>🏢 Rochester
New York</v>
      </c>
      <c r="J2468" s="11"/>
      <c r="K2468" s="13">
        <f>Pivot!AH2457</f>
        <v>74513</v>
      </c>
      <c r="L2468" s="11"/>
      <c r="M2468" s="12" t="str">
        <f>Pivot!AI2457</f>
        <v>▲ Active
06/05/2018 -</v>
      </c>
      <c r="N2468" s="178">
        <f>Pivot!AJ2457</f>
        <v>6</v>
      </c>
      <c r="O2468" s="179"/>
    </row>
    <row r="2469" spans="3:15" ht="30" customHeight="1" x14ac:dyDescent="0.25">
      <c r="C2469" s="10" t="str">
        <f>Pivot!AD2458</f>
        <v>00-34070716</v>
      </c>
      <c r="D2469" s="11"/>
      <c r="E2469" s="12" t="str">
        <f>Pivot!AE2458</f>
        <v>♂ Lynn Wood
22 | Master</v>
      </c>
      <c r="F2469" s="11"/>
      <c r="G2469" s="12" t="str">
        <f>Pivot!AF2458</f>
        <v>Operations Manager
Operations</v>
      </c>
      <c r="H2469" s="11"/>
      <c r="I2469" s="12" t="str">
        <f>Pivot!AG2458</f>
        <v>🏢 New York City
New York</v>
      </c>
      <c r="J2469" s="11"/>
      <c r="K2469" s="13">
        <f>Pivot!AH2458</f>
        <v>80400</v>
      </c>
      <c r="L2469" s="11"/>
      <c r="M2469" s="12" t="str">
        <f>Pivot!AI2458</f>
        <v>▲ Active
20/04/2023 -</v>
      </c>
      <c r="N2469" s="178">
        <f>Pivot!AJ2458</f>
        <v>1</v>
      </c>
      <c r="O2469" s="179"/>
    </row>
    <row r="2470" spans="3:15" ht="30" customHeight="1" x14ac:dyDescent="0.25">
      <c r="C2470" s="10" t="str">
        <f>Pivot!AD2459</f>
        <v>00-34077528</v>
      </c>
      <c r="D2470" s="11"/>
      <c r="E2470" s="12" t="str">
        <f>Pivot!AE2459</f>
        <v>♀ Gregory Wood
38 | Master</v>
      </c>
      <c r="F2470" s="11"/>
      <c r="G2470" s="12" t="str">
        <f>Pivot!AF2459</f>
        <v>Finance Manager
Finance</v>
      </c>
      <c r="H2470" s="11"/>
      <c r="I2470" s="12" t="str">
        <f>Pivot!AG2459</f>
        <v>🏢 Rochester
New York</v>
      </c>
      <c r="J2470" s="11"/>
      <c r="K2470" s="13">
        <f>Pivot!AH2459</f>
        <v>132723</v>
      </c>
      <c r="L2470" s="11"/>
      <c r="M2470" s="12" t="str">
        <f>Pivot!AI2459</f>
        <v>▲ Active
29/09/2017 -</v>
      </c>
      <c r="N2470" s="178">
        <f>Pivot!AJ2459</f>
        <v>7</v>
      </c>
      <c r="O2470" s="179"/>
    </row>
    <row r="2471" spans="3:15" ht="30" customHeight="1" x14ac:dyDescent="0.25">
      <c r="C2471" s="10" t="str">
        <f>Pivot!AD2460</f>
        <v>00-34120341</v>
      </c>
      <c r="D2471" s="11"/>
      <c r="E2471" s="12" t="str">
        <f>Pivot!AE2460</f>
        <v>♂ Rebecca Trujillo
59 | Bachelor</v>
      </c>
      <c r="F2471" s="11"/>
      <c r="G2471" s="12" t="str">
        <f>Pivot!AF2460</f>
        <v>Customer Service Representative
Customer Service</v>
      </c>
      <c r="H2471" s="11"/>
      <c r="I2471" s="12" t="str">
        <f>Pivot!AG2460</f>
        <v>🏢 New York City
New York</v>
      </c>
      <c r="J2471" s="11"/>
      <c r="K2471" s="13">
        <f>Pivot!AH2460</f>
        <v>65998</v>
      </c>
      <c r="L2471" s="11"/>
      <c r="M2471" s="12" t="str">
        <f>Pivot!AI2460</f>
        <v>▲ Active
14/05/2021 -</v>
      </c>
      <c r="N2471" s="178">
        <f>Pivot!AJ2460</f>
        <v>3</v>
      </c>
      <c r="O2471" s="179"/>
    </row>
    <row r="2472" spans="3:15" ht="30" customHeight="1" x14ac:dyDescent="0.25">
      <c r="C2472" s="10" t="str">
        <f>Pivot!AD2461</f>
        <v>00-34132872</v>
      </c>
      <c r="D2472" s="11"/>
      <c r="E2472" s="12" t="str">
        <f>Pivot!AE2461</f>
        <v>♀ Lisa Simpson
30 | Bachelor</v>
      </c>
      <c r="F2472" s="11"/>
      <c r="G2472" s="12" t="str">
        <f>Pivot!AF2461</f>
        <v>Sales Consultant
Sales</v>
      </c>
      <c r="H2472" s="11"/>
      <c r="I2472" s="12" t="str">
        <f>Pivot!AG2461</f>
        <v>🏢 New York City
New York</v>
      </c>
      <c r="J2472" s="11"/>
      <c r="K2472" s="13">
        <f>Pivot!AH2461</f>
        <v>83731</v>
      </c>
      <c r="L2472" s="11"/>
      <c r="M2472" s="12" t="str">
        <f>Pivot!AI2461</f>
        <v>▲ Active
26/07/2017 -</v>
      </c>
      <c r="N2472" s="178">
        <f>Pivot!AJ2461</f>
        <v>7</v>
      </c>
      <c r="O2472" s="179"/>
    </row>
    <row r="2473" spans="3:15" ht="30" customHeight="1" x14ac:dyDescent="0.25">
      <c r="C2473" s="10" t="str">
        <f>Pivot!AD2462</f>
        <v>00-34134478</v>
      </c>
      <c r="D2473" s="11"/>
      <c r="E2473" s="12" t="str">
        <f>Pivot!AE2462</f>
        <v>♀ Amber Sherman
39 | Bachelor</v>
      </c>
      <c r="F2473" s="11"/>
      <c r="G2473" s="12" t="str">
        <f>Pivot!AF2462</f>
        <v>Logistics Coordinator
Operations</v>
      </c>
      <c r="H2473" s="11"/>
      <c r="I2473" s="12" t="str">
        <f>Pivot!AG2462</f>
        <v>🏠 Grand Rapids
Michigan</v>
      </c>
      <c r="J2473" s="11"/>
      <c r="K2473" s="13">
        <f>Pivot!AH2462</f>
        <v>59494</v>
      </c>
      <c r="L2473" s="11"/>
      <c r="M2473" s="12" t="str">
        <f>Pivot!AI2462</f>
        <v>▼ Terminated
23/10/2015 - 25/10/2018</v>
      </c>
      <c r="N2473" s="178">
        <f>Pivot!AJ2462</f>
        <v>3</v>
      </c>
      <c r="O2473" s="179"/>
    </row>
    <row r="2474" spans="3:15" ht="30" customHeight="1" x14ac:dyDescent="0.25">
      <c r="C2474" s="10" t="str">
        <f>Pivot!AD2463</f>
        <v>00-34148004</v>
      </c>
      <c r="D2474" s="11"/>
      <c r="E2474" s="12" t="str">
        <f>Pivot!AE2463</f>
        <v>♂ Jacqueline Weiss
31 | Bachelor</v>
      </c>
      <c r="F2474" s="11"/>
      <c r="G2474" s="12" t="str">
        <f>Pivot!AF2463</f>
        <v>Logistics Coordinator
Operations</v>
      </c>
      <c r="H2474" s="11"/>
      <c r="I2474" s="12" t="str">
        <f>Pivot!AG2463</f>
        <v>🏠 Detroit
Michigan</v>
      </c>
      <c r="J2474" s="11"/>
      <c r="K2474" s="13">
        <f>Pivot!AH2463</f>
        <v>64498</v>
      </c>
      <c r="L2474" s="11"/>
      <c r="M2474" s="12" t="str">
        <f>Pivot!AI2463</f>
        <v>▲ Active
07/02/2018 -</v>
      </c>
      <c r="N2474" s="178">
        <f>Pivot!AJ2463</f>
        <v>6</v>
      </c>
      <c r="O2474" s="179"/>
    </row>
    <row r="2475" spans="3:15" ht="30" customHeight="1" x14ac:dyDescent="0.25">
      <c r="C2475" s="10" t="str">
        <f>Pivot!AD2464</f>
        <v>00-34150810</v>
      </c>
      <c r="D2475" s="11"/>
      <c r="E2475" s="12" t="str">
        <f>Pivot!AE2464</f>
        <v>♂ Kevin Tucker
65 | Master</v>
      </c>
      <c r="F2475" s="11"/>
      <c r="G2475" s="12" t="str">
        <f>Pivot!AF2464</f>
        <v>System Administrator
IT</v>
      </c>
      <c r="H2475" s="11"/>
      <c r="I2475" s="12" t="str">
        <f>Pivot!AG2464</f>
        <v>🏠 Virginia Beach
Virginia</v>
      </c>
      <c r="J2475" s="11"/>
      <c r="K2475" s="13">
        <f>Pivot!AH2464</f>
        <v>84800</v>
      </c>
      <c r="L2475" s="11"/>
      <c r="M2475" s="12" t="str">
        <f>Pivot!AI2464</f>
        <v>▲ Active
04/11/2015 -</v>
      </c>
      <c r="N2475" s="178">
        <f>Pivot!AJ2464</f>
        <v>9</v>
      </c>
      <c r="O2475" s="179"/>
    </row>
    <row r="2476" spans="3:15" ht="30" customHeight="1" x14ac:dyDescent="0.25">
      <c r="C2476" s="10" t="str">
        <f>Pivot!AD2465</f>
        <v>00-34163569</v>
      </c>
      <c r="D2476" s="11"/>
      <c r="E2476" s="12" t="str">
        <f>Pivot!AE2465</f>
        <v>♀ James Bryant
32 | Bachelor</v>
      </c>
      <c r="F2476" s="11"/>
      <c r="G2476" s="12" t="str">
        <f>Pivot!AF2465</f>
        <v>Operations Analyst
Operations</v>
      </c>
      <c r="H2476" s="11"/>
      <c r="I2476" s="12" t="str">
        <f>Pivot!AG2465</f>
        <v>🏢 New York City
New York</v>
      </c>
      <c r="J2476" s="11"/>
      <c r="K2476" s="13">
        <f>Pivot!AH2465</f>
        <v>72538</v>
      </c>
      <c r="L2476" s="11"/>
      <c r="M2476" s="12" t="str">
        <f>Pivot!AI2465</f>
        <v>▲ Active
19/11/2017 -</v>
      </c>
      <c r="N2476" s="178">
        <f>Pivot!AJ2465</f>
        <v>7</v>
      </c>
      <c r="O2476" s="179"/>
    </row>
    <row r="2477" spans="3:15" ht="30" customHeight="1" x14ac:dyDescent="0.25">
      <c r="C2477" s="10" t="str">
        <f>Pivot!AD2466</f>
        <v>00-34167344</v>
      </c>
      <c r="D2477" s="11"/>
      <c r="E2477" s="12" t="str">
        <f>Pivot!AE2466</f>
        <v>♂ Tina Adams
26 | Master</v>
      </c>
      <c r="F2477" s="11"/>
      <c r="G2477" s="12" t="str">
        <f>Pivot!AF2466</f>
        <v>Sales Specialist
Sales</v>
      </c>
      <c r="H2477" s="11"/>
      <c r="I2477" s="12" t="str">
        <f>Pivot!AG2466</f>
        <v>🏢 New York City
New York</v>
      </c>
      <c r="J2477" s="11"/>
      <c r="K2477" s="13">
        <f>Pivot!AH2466</f>
        <v>77727</v>
      </c>
      <c r="L2477" s="11"/>
      <c r="M2477" s="12" t="str">
        <f>Pivot!AI2466</f>
        <v>▲ Active
02/12/2021 -</v>
      </c>
      <c r="N2477" s="178">
        <f>Pivot!AJ2466</f>
        <v>3</v>
      </c>
      <c r="O2477" s="179"/>
    </row>
    <row r="2478" spans="3:15" ht="30" customHeight="1" x14ac:dyDescent="0.25">
      <c r="C2478" s="10" t="str">
        <f>Pivot!AD2467</f>
        <v>00-34194479</v>
      </c>
      <c r="D2478" s="11"/>
      <c r="E2478" s="12" t="str">
        <f>Pivot!AE2467</f>
        <v>♂ Jeffrey Rodriguez
39 | Master</v>
      </c>
      <c r="F2478" s="11"/>
      <c r="G2478" s="12" t="str">
        <f>Pivot!AF2467</f>
        <v>Financial Analyst
Finance</v>
      </c>
      <c r="H2478" s="11"/>
      <c r="I2478" s="12" t="str">
        <f>Pivot!AG2467</f>
        <v>🏢 New York City
New York</v>
      </c>
      <c r="J2478" s="11"/>
      <c r="K2478" s="13">
        <f>Pivot!AH2467</f>
        <v>74915</v>
      </c>
      <c r="L2478" s="11"/>
      <c r="M2478" s="12" t="str">
        <f>Pivot!AI2467</f>
        <v>▼ Terminated
24/11/2018 - 23/05/2019</v>
      </c>
      <c r="N2478" s="178">
        <f>Pivot!AJ2467</f>
        <v>0</v>
      </c>
      <c r="O2478" s="179"/>
    </row>
    <row r="2479" spans="3:15" ht="30" customHeight="1" x14ac:dyDescent="0.25">
      <c r="C2479" s="10" t="str">
        <f>Pivot!AD2468</f>
        <v>00-34198568</v>
      </c>
      <c r="D2479" s="11"/>
      <c r="E2479" s="12" t="str">
        <f>Pivot!AE2468</f>
        <v>♀ Russell Anderson
41 | Bachelor</v>
      </c>
      <c r="F2479" s="11"/>
      <c r="G2479" s="12" t="str">
        <f>Pivot!AF2468</f>
        <v>Sales Representative
Sales</v>
      </c>
      <c r="H2479" s="11"/>
      <c r="I2479" s="12" t="str">
        <f>Pivot!AG2468</f>
        <v>🏠 Warren
Michigan</v>
      </c>
      <c r="J2479" s="11"/>
      <c r="K2479" s="13">
        <f>Pivot!AH2468</f>
        <v>70641</v>
      </c>
      <c r="L2479" s="11"/>
      <c r="M2479" s="12" t="str">
        <f>Pivot!AI2468</f>
        <v>▲ Active
28/06/2024 -</v>
      </c>
      <c r="N2479" s="178">
        <f>Pivot!AJ2468</f>
        <v>0</v>
      </c>
      <c r="O2479" s="179"/>
    </row>
    <row r="2480" spans="3:15" ht="30" customHeight="1" x14ac:dyDescent="0.25">
      <c r="C2480" s="10" t="str">
        <f>Pivot!AD2469</f>
        <v>00-34201500</v>
      </c>
      <c r="D2480" s="11"/>
      <c r="E2480" s="12" t="str">
        <f>Pivot!AE2469</f>
        <v>♂ Carl Fields
41 | High School</v>
      </c>
      <c r="F2480" s="11"/>
      <c r="G2480" s="12" t="str">
        <f>Pivot!AF2469</f>
        <v>SEO Specialist
Marketing</v>
      </c>
      <c r="H2480" s="11"/>
      <c r="I2480" s="12" t="str">
        <f>Pivot!AG2469</f>
        <v>🏢 Buffalo
New York</v>
      </c>
      <c r="J2480" s="11"/>
      <c r="K2480" s="13">
        <f>Pivot!AH2469</f>
        <v>60061</v>
      </c>
      <c r="L2480" s="11"/>
      <c r="M2480" s="12" t="str">
        <f>Pivot!AI2469</f>
        <v>▲ Active
09/12/2024 -</v>
      </c>
      <c r="N2480" s="178">
        <f>Pivot!AJ2469</f>
        <v>0</v>
      </c>
      <c r="O2480" s="179"/>
    </row>
    <row r="2481" spans="3:15" ht="30" customHeight="1" x14ac:dyDescent="0.25">
      <c r="C2481" s="10" t="str">
        <f>Pivot!AD2470</f>
        <v>00-34206172</v>
      </c>
      <c r="D2481" s="11"/>
      <c r="E2481" s="12" t="str">
        <f>Pivot!AE2470</f>
        <v>♂ Tara Torres
29 | High School</v>
      </c>
      <c r="F2481" s="11"/>
      <c r="G2481" s="12" t="str">
        <f>Pivot!AF2470</f>
        <v>Help Desk Technician
Customer Service</v>
      </c>
      <c r="H2481" s="11"/>
      <c r="I2481" s="12" t="str">
        <f>Pivot!AG2470</f>
        <v>🏢 Buffalo
New York</v>
      </c>
      <c r="J2481" s="11"/>
      <c r="K2481" s="13">
        <f>Pivot!AH2470</f>
        <v>57716</v>
      </c>
      <c r="L2481" s="11"/>
      <c r="M2481" s="12" t="str">
        <f>Pivot!AI2470</f>
        <v>▲ Active
11/03/2018 -</v>
      </c>
      <c r="N2481" s="178">
        <f>Pivot!AJ2470</f>
        <v>6</v>
      </c>
      <c r="O2481" s="179"/>
    </row>
    <row r="2482" spans="3:15" ht="30" customHeight="1" x14ac:dyDescent="0.25">
      <c r="C2482" s="10" t="str">
        <f>Pivot!AD2471</f>
        <v>00-34213769</v>
      </c>
      <c r="D2482" s="11"/>
      <c r="E2482" s="12" t="str">
        <f>Pivot!AE2471</f>
        <v>♂ Michael Hester
30 | Bachelor</v>
      </c>
      <c r="F2482" s="11"/>
      <c r="G2482" s="12" t="str">
        <f>Pivot!AF2471</f>
        <v>Help Desk Technician
Customer Service</v>
      </c>
      <c r="H2482" s="11"/>
      <c r="I2482" s="12" t="str">
        <f>Pivot!AG2471</f>
        <v>🏢 Rochester
New York</v>
      </c>
      <c r="J2482" s="11"/>
      <c r="K2482" s="13">
        <f>Pivot!AH2471</f>
        <v>79330</v>
      </c>
      <c r="L2482" s="11"/>
      <c r="M2482" s="12" t="str">
        <f>Pivot!AI2471</f>
        <v>▲ Active
19/03/2021 -</v>
      </c>
      <c r="N2482" s="178">
        <f>Pivot!AJ2471</f>
        <v>3</v>
      </c>
      <c r="O2482" s="179"/>
    </row>
    <row r="2483" spans="3:15" ht="30" customHeight="1" x14ac:dyDescent="0.25">
      <c r="C2483" s="10" t="str">
        <f>Pivot!AD2472</f>
        <v>00-34220459</v>
      </c>
      <c r="D2483" s="11"/>
      <c r="E2483" s="12" t="str">
        <f>Pivot!AE2472</f>
        <v>♀ Cassidy Mason
23 | Bachelor</v>
      </c>
      <c r="F2483" s="11"/>
      <c r="G2483" s="12" t="str">
        <f>Pivot!AF2472</f>
        <v>Logistics Coordinator
Operations</v>
      </c>
      <c r="H2483" s="11"/>
      <c r="I2483" s="12" t="str">
        <f>Pivot!AG2472</f>
        <v>🏢 New York City
New York</v>
      </c>
      <c r="J2483" s="11"/>
      <c r="K2483" s="13">
        <f>Pivot!AH2472</f>
        <v>61906</v>
      </c>
      <c r="L2483" s="11"/>
      <c r="M2483" s="12" t="str">
        <f>Pivot!AI2472</f>
        <v>▼ Terminated
25/01/2020 - 27/12/2024</v>
      </c>
      <c r="N2483" s="178">
        <f>Pivot!AJ2472</f>
        <v>4</v>
      </c>
      <c r="O2483" s="179"/>
    </row>
    <row r="2484" spans="3:15" ht="30" customHeight="1" x14ac:dyDescent="0.25">
      <c r="C2484" s="10" t="str">
        <f>Pivot!AD2473</f>
        <v>00-34228034</v>
      </c>
      <c r="D2484" s="11"/>
      <c r="E2484" s="12" t="str">
        <f>Pivot!AE2473</f>
        <v>♂ Jamie Thomas
35 | High School</v>
      </c>
      <c r="F2484" s="11"/>
      <c r="G2484" s="12" t="str">
        <f>Pivot!AF2473</f>
        <v>Help Desk Technician
Customer Service</v>
      </c>
      <c r="H2484" s="11"/>
      <c r="I2484" s="12" t="str">
        <f>Pivot!AG2473</f>
        <v>🏢 Buffalo
New York</v>
      </c>
      <c r="J2484" s="11"/>
      <c r="K2484" s="13">
        <f>Pivot!AH2473</f>
        <v>80144</v>
      </c>
      <c r="L2484" s="11"/>
      <c r="M2484" s="12" t="str">
        <f>Pivot!AI2473</f>
        <v>▲ Active
17/04/2019 -</v>
      </c>
      <c r="N2484" s="178">
        <f>Pivot!AJ2473</f>
        <v>5</v>
      </c>
      <c r="O2484" s="179"/>
    </row>
    <row r="2485" spans="3:15" ht="30" customHeight="1" x14ac:dyDescent="0.25">
      <c r="C2485" s="10" t="str">
        <f>Pivot!AD2474</f>
        <v>00-34237228</v>
      </c>
      <c r="D2485" s="11"/>
      <c r="E2485" s="12" t="str">
        <f>Pivot!AE2474</f>
        <v>♂ Robert Rivera
26 | Master</v>
      </c>
      <c r="F2485" s="11"/>
      <c r="G2485" s="12" t="str">
        <f>Pivot!AF2474</f>
        <v>Sales Consultant
Sales</v>
      </c>
      <c r="H2485" s="11"/>
      <c r="I2485" s="12" t="str">
        <f>Pivot!AG2474</f>
        <v>🏢 New York City
New York</v>
      </c>
      <c r="J2485" s="11"/>
      <c r="K2485" s="13">
        <f>Pivot!AH2474</f>
        <v>88968</v>
      </c>
      <c r="L2485" s="11"/>
      <c r="M2485" s="12" t="str">
        <f>Pivot!AI2474</f>
        <v>▲ Active
01/02/2016 -</v>
      </c>
      <c r="N2485" s="178">
        <f>Pivot!AJ2474</f>
        <v>8</v>
      </c>
      <c r="O2485" s="179"/>
    </row>
    <row r="2486" spans="3:15" ht="30" customHeight="1" x14ac:dyDescent="0.25">
      <c r="C2486" s="10" t="str">
        <f>Pivot!AD2475</f>
        <v>00-34241075</v>
      </c>
      <c r="D2486" s="11"/>
      <c r="E2486" s="12" t="str">
        <f>Pivot!AE2475</f>
        <v>♂ Michael Davis
39 | Master</v>
      </c>
      <c r="F2486" s="11"/>
      <c r="G2486" s="12" t="str">
        <f>Pivot!AF2475</f>
        <v>Marketing Manager
Marketing</v>
      </c>
      <c r="H2486" s="11"/>
      <c r="I2486" s="12" t="str">
        <f>Pivot!AG2475</f>
        <v>🏠 Philadelphia
Pennsylvania</v>
      </c>
      <c r="J2486" s="11"/>
      <c r="K2486" s="13">
        <f>Pivot!AH2475</f>
        <v>97163</v>
      </c>
      <c r="L2486" s="11"/>
      <c r="M2486" s="12" t="str">
        <f>Pivot!AI2475</f>
        <v>▲ Active
13/04/2018 -</v>
      </c>
      <c r="N2486" s="178">
        <f>Pivot!AJ2475</f>
        <v>6</v>
      </c>
      <c r="O2486" s="179"/>
    </row>
    <row r="2487" spans="3:15" ht="30" customHeight="1" x14ac:dyDescent="0.25">
      <c r="C2487" s="10" t="str">
        <f>Pivot!AD2476</f>
        <v>00-34253410</v>
      </c>
      <c r="D2487" s="11"/>
      <c r="E2487" s="12" t="str">
        <f>Pivot!AE2476</f>
        <v>♀ Julia Keller
58 | PhD</v>
      </c>
      <c r="F2487" s="11"/>
      <c r="G2487" s="12" t="str">
        <f>Pivot!AF2476</f>
        <v>Sales Consultant
Sales</v>
      </c>
      <c r="H2487" s="11"/>
      <c r="I2487" s="12" t="str">
        <f>Pivot!AG2476</f>
        <v>🏢 Buffalo
New York</v>
      </c>
      <c r="J2487" s="11"/>
      <c r="K2487" s="13">
        <f>Pivot!AH2476</f>
        <v>89186</v>
      </c>
      <c r="L2487" s="11"/>
      <c r="M2487" s="12" t="str">
        <f>Pivot!AI2476</f>
        <v>▲ Active
27/07/2017 -</v>
      </c>
      <c r="N2487" s="178">
        <f>Pivot!AJ2476</f>
        <v>7</v>
      </c>
      <c r="O2487" s="179"/>
    </row>
    <row r="2488" spans="3:15" ht="30" customHeight="1" x14ac:dyDescent="0.25">
      <c r="C2488" s="10" t="str">
        <f>Pivot!AD2477</f>
        <v>00-34266570</v>
      </c>
      <c r="D2488" s="11"/>
      <c r="E2488" s="12" t="str">
        <f>Pivot!AE2477</f>
        <v>♀ Troy Brown
57 | Bachelor</v>
      </c>
      <c r="F2488" s="11"/>
      <c r="G2488" s="12" t="str">
        <f>Pivot!AF2477</f>
        <v>Inventory Specialist
Operations</v>
      </c>
      <c r="H2488" s="11"/>
      <c r="I2488" s="12" t="str">
        <f>Pivot!AG2477</f>
        <v>🏢 Buffalo
New York</v>
      </c>
      <c r="J2488" s="11"/>
      <c r="K2488" s="13">
        <f>Pivot!AH2477</f>
        <v>62925</v>
      </c>
      <c r="L2488" s="11"/>
      <c r="M2488" s="12" t="str">
        <f>Pivot!AI2477</f>
        <v>▲ Active
20/08/2016 -</v>
      </c>
      <c r="N2488" s="178">
        <f>Pivot!AJ2477</f>
        <v>8</v>
      </c>
      <c r="O2488" s="179"/>
    </row>
    <row r="2489" spans="3:15" ht="30" customHeight="1" x14ac:dyDescent="0.25">
      <c r="C2489" s="10" t="str">
        <f>Pivot!AD2478</f>
        <v>00-34286300</v>
      </c>
      <c r="D2489" s="11"/>
      <c r="E2489" s="12" t="str">
        <f>Pivot!AE2478</f>
        <v>♂ Kylie Garza
36 | Bachelor</v>
      </c>
      <c r="F2489" s="11"/>
      <c r="G2489" s="12" t="str">
        <f>Pivot!AF2478</f>
        <v>Sales Representative
Sales</v>
      </c>
      <c r="H2489" s="11"/>
      <c r="I2489" s="12" t="str">
        <f>Pivot!AG2478</f>
        <v>🏢 Buffalo
New York</v>
      </c>
      <c r="J2489" s="11"/>
      <c r="K2489" s="13">
        <f>Pivot!AH2478</f>
        <v>62365</v>
      </c>
      <c r="L2489" s="11"/>
      <c r="M2489" s="12" t="str">
        <f>Pivot!AI2478</f>
        <v>▲ Active
12/10/2020 -</v>
      </c>
      <c r="N2489" s="178">
        <f>Pivot!AJ2478</f>
        <v>4</v>
      </c>
      <c r="O2489" s="179"/>
    </row>
    <row r="2490" spans="3:15" ht="30" customHeight="1" x14ac:dyDescent="0.25">
      <c r="C2490" s="10" t="str">
        <f>Pivot!AD2479</f>
        <v>00-34304645</v>
      </c>
      <c r="D2490" s="11"/>
      <c r="E2490" s="12" t="str">
        <f>Pivot!AE2479</f>
        <v>♀ Robert Haynes
39 | PhD</v>
      </c>
      <c r="F2490" s="11"/>
      <c r="G2490" s="12" t="str">
        <f>Pivot!AF2479</f>
        <v>Sales Consultant
Sales</v>
      </c>
      <c r="H2490" s="11"/>
      <c r="I2490" s="12" t="str">
        <f>Pivot!AG2479</f>
        <v>🏢 Rochester
New York</v>
      </c>
      <c r="J2490" s="11"/>
      <c r="K2490" s="13">
        <f>Pivot!AH2479</f>
        <v>96798</v>
      </c>
      <c r="L2490" s="11"/>
      <c r="M2490" s="12" t="str">
        <f>Pivot!AI2479</f>
        <v>▲ Active
22/01/2017 -</v>
      </c>
      <c r="N2490" s="178">
        <f>Pivot!AJ2479</f>
        <v>8</v>
      </c>
      <c r="O2490" s="179"/>
    </row>
    <row r="2491" spans="3:15" ht="30" customHeight="1" x14ac:dyDescent="0.25">
      <c r="C2491" s="10" t="str">
        <f>Pivot!AD2480</f>
        <v>00-34314630</v>
      </c>
      <c r="D2491" s="11"/>
      <c r="E2491" s="12" t="str">
        <f>Pivot!AE2480</f>
        <v>♀ Susan Hill
29 | Bachelor</v>
      </c>
      <c r="F2491" s="11"/>
      <c r="G2491" s="12" t="str">
        <f>Pivot!AF2480</f>
        <v>Sales Specialist
Sales</v>
      </c>
      <c r="H2491" s="11"/>
      <c r="I2491" s="12" t="str">
        <f>Pivot!AG2480</f>
        <v>🏢 Buffalo
New York</v>
      </c>
      <c r="J2491" s="11"/>
      <c r="K2491" s="13">
        <f>Pivot!AH2480</f>
        <v>69055</v>
      </c>
      <c r="L2491" s="11"/>
      <c r="M2491" s="12" t="str">
        <f>Pivot!AI2480</f>
        <v>▲ Active
10/12/2017 -</v>
      </c>
      <c r="N2491" s="178">
        <f>Pivot!AJ2480</f>
        <v>7</v>
      </c>
      <c r="O2491" s="179"/>
    </row>
    <row r="2492" spans="3:15" ht="30" customHeight="1" x14ac:dyDescent="0.25">
      <c r="C2492" s="10" t="str">
        <f>Pivot!AD2481</f>
        <v>00-34318675</v>
      </c>
      <c r="D2492" s="11"/>
      <c r="E2492" s="12" t="str">
        <f>Pivot!AE2481</f>
        <v>♂ Melissa Morris
42 | Master</v>
      </c>
      <c r="F2492" s="11"/>
      <c r="G2492" s="12" t="str">
        <f>Pivot!AF2481</f>
        <v>Customer Service Manager
Customer Service</v>
      </c>
      <c r="H2492" s="11"/>
      <c r="I2492" s="12" t="str">
        <f>Pivot!AG2481</f>
        <v>🏢 New York City
New York</v>
      </c>
      <c r="J2492" s="11"/>
      <c r="K2492" s="13">
        <f>Pivot!AH2481</f>
        <v>82254</v>
      </c>
      <c r="L2492" s="11"/>
      <c r="M2492" s="12" t="str">
        <f>Pivot!AI2481</f>
        <v>▲ Active
24/11/2017 -</v>
      </c>
      <c r="N2492" s="178">
        <f>Pivot!AJ2481</f>
        <v>7</v>
      </c>
      <c r="O2492" s="179"/>
    </row>
    <row r="2493" spans="3:15" ht="30" customHeight="1" x14ac:dyDescent="0.25">
      <c r="C2493" s="10" t="str">
        <f>Pivot!AD2482</f>
        <v>00-34341456</v>
      </c>
      <c r="D2493" s="11"/>
      <c r="E2493" s="12" t="str">
        <f>Pivot!AE2482</f>
        <v>♂ Kathy Yoder
20 | Master</v>
      </c>
      <c r="F2493" s="11"/>
      <c r="G2493" s="12" t="str">
        <f>Pivot!AF2482</f>
        <v>Sales Consultant
Sales</v>
      </c>
      <c r="H2493" s="11"/>
      <c r="I2493" s="12" t="str">
        <f>Pivot!AG2482</f>
        <v>🏠 Detroit
Michigan</v>
      </c>
      <c r="J2493" s="11"/>
      <c r="K2493" s="13">
        <f>Pivot!AH2482</f>
        <v>78441</v>
      </c>
      <c r="L2493" s="11"/>
      <c r="M2493" s="12" t="str">
        <f>Pivot!AI2482</f>
        <v>▲ Active
09/11/2022 -</v>
      </c>
      <c r="N2493" s="178">
        <f>Pivot!AJ2482</f>
        <v>2</v>
      </c>
      <c r="O2493" s="179"/>
    </row>
    <row r="2494" spans="3:15" ht="30" customHeight="1" x14ac:dyDescent="0.25">
      <c r="C2494" s="10" t="str">
        <f>Pivot!AD2483</f>
        <v>00-34342463</v>
      </c>
      <c r="D2494" s="11"/>
      <c r="E2494" s="12" t="str">
        <f>Pivot!AE2483</f>
        <v>♂ Jennifer Simpson
34 | Bachelor</v>
      </c>
      <c r="F2494" s="11"/>
      <c r="G2494" s="12" t="str">
        <f>Pivot!AF2483</f>
        <v>IT Support Specialist
IT</v>
      </c>
      <c r="H2494" s="11"/>
      <c r="I2494" s="12" t="str">
        <f>Pivot!AG2483</f>
        <v>🏢 Rochester
New York</v>
      </c>
      <c r="J2494" s="11"/>
      <c r="K2494" s="13">
        <f>Pivot!AH2483</f>
        <v>64509</v>
      </c>
      <c r="L2494" s="11"/>
      <c r="M2494" s="12" t="str">
        <f>Pivot!AI2483</f>
        <v>▲ Active
15/04/2022 -</v>
      </c>
      <c r="N2494" s="178">
        <f>Pivot!AJ2483</f>
        <v>2</v>
      </c>
      <c r="O2494" s="179"/>
    </row>
    <row r="2495" spans="3:15" ht="30" customHeight="1" x14ac:dyDescent="0.25">
      <c r="C2495" s="10" t="str">
        <f>Pivot!AD2484</f>
        <v>00-34347841</v>
      </c>
      <c r="D2495" s="11"/>
      <c r="E2495" s="12" t="str">
        <f>Pivot!AE2484</f>
        <v>♂ Christopher Foster
32 | Bachelor</v>
      </c>
      <c r="F2495" s="11"/>
      <c r="G2495" s="12" t="str">
        <f>Pivot!AF2484</f>
        <v>HR Coordinator
HR</v>
      </c>
      <c r="H2495" s="11"/>
      <c r="I2495" s="12" t="str">
        <f>Pivot!AG2484</f>
        <v>🏢 New York City
New York</v>
      </c>
      <c r="J2495" s="11"/>
      <c r="K2495" s="13">
        <f>Pivot!AH2484</f>
        <v>61927</v>
      </c>
      <c r="L2495" s="11"/>
      <c r="M2495" s="12" t="str">
        <f>Pivot!AI2484</f>
        <v>▼ Terminated
13/04/2023 - 10/10/2023</v>
      </c>
      <c r="N2495" s="178">
        <f>Pivot!AJ2484</f>
        <v>0</v>
      </c>
      <c r="O2495" s="179"/>
    </row>
    <row r="2496" spans="3:15" ht="30" customHeight="1" x14ac:dyDescent="0.25">
      <c r="C2496" s="10" t="str">
        <f>Pivot!AD2485</f>
        <v>00-34388806</v>
      </c>
      <c r="D2496" s="11"/>
      <c r="E2496" s="12" t="str">
        <f>Pivot!AE2485</f>
        <v>♀ Hannah Grant
35 | Bachelor</v>
      </c>
      <c r="F2496" s="11"/>
      <c r="G2496" s="12" t="str">
        <f>Pivot!AF2485</f>
        <v>Sales Consultant
Sales</v>
      </c>
      <c r="H2496" s="11"/>
      <c r="I2496" s="12" t="str">
        <f>Pivot!AG2485</f>
        <v>🏢 New York City
New York</v>
      </c>
      <c r="J2496" s="11"/>
      <c r="K2496" s="13">
        <f>Pivot!AH2485</f>
        <v>66910</v>
      </c>
      <c r="L2496" s="11"/>
      <c r="M2496" s="12" t="str">
        <f>Pivot!AI2485</f>
        <v>▲ Active
10/05/2019 -</v>
      </c>
      <c r="N2496" s="178">
        <f>Pivot!AJ2485</f>
        <v>5</v>
      </c>
      <c r="O2496" s="179"/>
    </row>
    <row r="2497" spans="3:15" ht="30" customHeight="1" x14ac:dyDescent="0.25">
      <c r="C2497" s="10" t="str">
        <f>Pivot!AD2486</f>
        <v>00-34390832</v>
      </c>
      <c r="D2497" s="11"/>
      <c r="E2497" s="12" t="str">
        <f>Pivot!AE2486</f>
        <v>♀ Omar Weaver
45 | Master</v>
      </c>
      <c r="F2497" s="11"/>
      <c r="G2497" s="12" t="str">
        <f>Pivot!AF2486</f>
        <v>Financial Analyst
Finance</v>
      </c>
      <c r="H2497" s="11"/>
      <c r="I2497" s="12" t="str">
        <f>Pivot!AG2486</f>
        <v>🏢 Buffalo
New York</v>
      </c>
      <c r="J2497" s="11"/>
      <c r="K2497" s="13">
        <f>Pivot!AH2486</f>
        <v>95355</v>
      </c>
      <c r="L2497" s="11"/>
      <c r="M2497" s="12" t="str">
        <f>Pivot!AI2486</f>
        <v>▲ Active
16/04/2018 -</v>
      </c>
      <c r="N2497" s="178">
        <f>Pivot!AJ2486</f>
        <v>6</v>
      </c>
      <c r="O2497" s="179"/>
    </row>
    <row r="2498" spans="3:15" ht="30" customHeight="1" x14ac:dyDescent="0.25">
      <c r="C2498" s="10" t="str">
        <f>Pivot!AD2487</f>
        <v>00-34397834</v>
      </c>
      <c r="D2498" s="11"/>
      <c r="E2498" s="12" t="str">
        <f>Pivot!AE2487</f>
        <v>♀ Bryan Lopez
40 | Bachelor</v>
      </c>
      <c r="F2498" s="11"/>
      <c r="G2498" s="12" t="str">
        <f>Pivot!AF2487</f>
        <v>Logistics Coordinator
Operations</v>
      </c>
      <c r="H2498" s="11"/>
      <c r="I2498" s="12" t="str">
        <f>Pivot!AG2487</f>
        <v>🏢 Rochester
New York</v>
      </c>
      <c r="J2498" s="11"/>
      <c r="K2498" s="13">
        <f>Pivot!AH2487</f>
        <v>54470</v>
      </c>
      <c r="L2498" s="11"/>
      <c r="M2498" s="12" t="str">
        <f>Pivot!AI2487</f>
        <v>▲ Active
03/01/2024 -</v>
      </c>
      <c r="N2498" s="178">
        <f>Pivot!AJ2487</f>
        <v>1</v>
      </c>
      <c r="O2498" s="179"/>
    </row>
    <row r="2499" spans="3:15" ht="30" customHeight="1" x14ac:dyDescent="0.25">
      <c r="C2499" s="10" t="str">
        <f>Pivot!AD2488</f>
        <v>00-34399341</v>
      </c>
      <c r="D2499" s="11"/>
      <c r="E2499" s="12" t="str">
        <f>Pivot!AE2488</f>
        <v>♂ Paul Garner
54 | Bachelor</v>
      </c>
      <c r="F2499" s="11"/>
      <c r="G2499" s="12" t="str">
        <f>Pivot!AF2488</f>
        <v>Sales Representative
Sales</v>
      </c>
      <c r="H2499" s="11"/>
      <c r="I2499" s="12" t="str">
        <f>Pivot!AG2488</f>
        <v>🏢 New York City
New York</v>
      </c>
      <c r="J2499" s="11"/>
      <c r="K2499" s="13">
        <f>Pivot!AH2488</f>
        <v>68393</v>
      </c>
      <c r="L2499" s="11"/>
      <c r="M2499" s="12" t="str">
        <f>Pivot!AI2488</f>
        <v>▲ Active
11/09/2017 -</v>
      </c>
      <c r="N2499" s="178">
        <f>Pivot!AJ2488</f>
        <v>7</v>
      </c>
      <c r="O2499" s="179"/>
    </row>
    <row r="2500" spans="3:15" ht="30" customHeight="1" x14ac:dyDescent="0.25">
      <c r="C2500" s="10" t="str">
        <f>Pivot!AD2489</f>
        <v>00-34410491</v>
      </c>
      <c r="D2500" s="11"/>
      <c r="E2500" s="12" t="str">
        <f>Pivot!AE2489</f>
        <v>♀ William Rogers
25 | Bachelor</v>
      </c>
      <c r="F2500" s="11"/>
      <c r="G2500" s="12" t="str">
        <f>Pivot!AF2489</f>
        <v>Logistics Coordinator
Operations</v>
      </c>
      <c r="H2500" s="11"/>
      <c r="I2500" s="12" t="str">
        <f>Pivot!AG2489</f>
        <v>🏠 Charleston
West Virginia</v>
      </c>
      <c r="J2500" s="11"/>
      <c r="K2500" s="13">
        <f>Pivot!AH2489</f>
        <v>59778</v>
      </c>
      <c r="L2500" s="11"/>
      <c r="M2500" s="12" t="str">
        <f>Pivot!AI2489</f>
        <v>▲ Active
25/06/2022 -</v>
      </c>
      <c r="N2500" s="178">
        <f>Pivot!AJ2489</f>
        <v>2</v>
      </c>
      <c r="O2500" s="179"/>
    </row>
    <row r="2501" spans="3:15" ht="30" customHeight="1" x14ac:dyDescent="0.25">
      <c r="C2501" s="10" t="str">
        <f>Pivot!AD2490</f>
        <v>00-34418079</v>
      </c>
      <c r="D2501" s="11"/>
      <c r="E2501" s="12" t="str">
        <f>Pivot!AE2490</f>
        <v>♀ Ashley Washington
28 | Bachelor</v>
      </c>
      <c r="F2501" s="11"/>
      <c r="G2501" s="12" t="str">
        <f>Pivot!AF2490</f>
        <v>Help Desk Technician
Customer Service</v>
      </c>
      <c r="H2501" s="11"/>
      <c r="I2501" s="12" t="str">
        <f>Pivot!AG2490</f>
        <v>🏢 New York City
New York</v>
      </c>
      <c r="J2501" s="11"/>
      <c r="K2501" s="13">
        <f>Pivot!AH2490</f>
        <v>64916</v>
      </c>
      <c r="L2501" s="11"/>
      <c r="M2501" s="12" t="str">
        <f>Pivot!AI2490</f>
        <v>▲ Active
12/08/2017 -</v>
      </c>
      <c r="N2501" s="178">
        <f>Pivot!AJ2490</f>
        <v>7</v>
      </c>
      <c r="O2501" s="179"/>
    </row>
    <row r="2502" spans="3:15" ht="30" customHeight="1" x14ac:dyDescent="0.25">
      <c r="C2502" s="10" t="str">
        <f>Pivot!AD2491</f>
        <v>00-34438599</v>
      </c>
      <c r="D2502" s="11"/>
      <c r="E2502" s="12" t="str">
        <f>Pivot!AE2491</f>
        <v>♂ Melanie Davis
51 | Master</v>
      </c>
      <c r="F2502" s="11"/>
      <c r="G2502" s="12" t="str">
        <f>Pivot!AF2491</f>
        <v>Software Developer
IT</v>
      </c>
      <c r="H2502" s="11"/>
      <c r="I2502" s="12" t="str">
        <f>Pivot!AG2491</f>
        <v>🏢 New York City
New York</v>
      </c>
      <c r="J2502" s="11"/>
      <c r="K2502" s="13">
        <f>Pivot!AH2491</f>
        <v>76778</v>
      </c>
      <c r="L2502" s="11"/>
      <c r="M2502" s="12" t="str">
        <f>Pivot!AI2491</f>
        <v>▼ Terminated
28/06/2021 - 25/12/2021</v>
      </c>
      <c r="N2502" s="178">
        <f>Pivot!AJ2491</f>
        <v>0</v>
      </c>
      <c r="O2502" s="179"/>
    </row>
    <row r="2503" spans="3:15" ht="30" customHeight="1" x14ac:dyDescent="0.25">
      <c r="C2503" s="10" t="str">
        <f>Pivot!AD2492</f>
        <v>00-34457853</v>
      </c>
      <c r="D2503" s="11"/>
      <c r="E2503" s="12" t="str">
        <f>Pivot!AE2492</f>
        <v>♂ Ryan Travis
51 | Bachelor</v>
      </c>
      <c r="F2503" s="11"/>
      <c r="G2503" s="12" t="str">
        <f>Pivot!AF2492</f>
        <v>Sales Consultant
Sales</v>
      </c>
      <c r="H2503" s="11"/>
      <c r="I2503" s="12" t="str">
        <f>Pivot!AG2492</f>
        <v>🏢 New York City
New York</v>
      </c>
      <c r="J2503" s="11"/>
      <c r="K2503" s="13">
        <f>Pivot!AH2492</f>
        <v>107123</v>
      </c>
      <c r="L2503" s="11"/>
      <c r="M2503" s="12" t="str">
        <f>Pivot!AI2492</f>
        <v>▲ Active
14/09/2022 -</v>
      </c>
      <c r="N2503" s="178">
        <f>Pivot!AJ2492</f>
        <v>2</v>
      </c>
      <c r="O2503" s="179"/>
    </row>
    <row r="2504" spans="3:15" ht="30" customHeight="1" x14ac:dyDescent="0.25">
      <c r="C2504" s="10" t="str">
        <f>Pivot!AD2493</f>
        <v>00-34465088</v>
      </c>
      <c r="D2504" s="11"/>
      <c r="E2504" s="12" t="str">
        <f>Pivot!AE2493</f>
        <v>♂ Brittany Sandoval
53 | High School</v>
      </c>
      <c r="F2504" s="11"/>
      <c r="G2504" s="12" t="str">
        <f>Pivot!AF2493</f>
        <v>Inventory Specialist
Operations</v>
      </c>
      <c r="H2504" s="11"/>
      <c r="I2504" s="12" t="str">
        <f>Pivot!AG2493</f>
        <v>🏢 New York City
New York</v>
      </c>
      <c r="J2504" s="11"/>
      <c r="K2504" s="13">
        <f>Pivot!AH2493</f>
        <v>64130</v>
      </c>
      <c r="L2504" s="11"/>
      <c r="M2504" s="12" t="str">
        <f>Pivot!AI2493</f>
        <v>▲ Active
27/10/2019 -</v>
      </c>
      <c r="N2504" s="178">
        <f>Pivot!AJ2493</f>
        <v>5</v>
      </c>
      <c r="O2504" s="179"/>
    </row>
    <row r="2505" spans="3:15" ht="30" customHeight="1" x14ac:dyDescent="0.25">
      <c r="C2505" s="10" t="str">
        <f>Pivot!AD2494</f>
        <v>00-34480241</v>
      </c>
      <c r="D2505" s="11"/>
      <c r="E2505" s="12" t="str">
        <f>Pivot!AE2494</f>
        <v>♂ Mark Woods
42 | Bachelor</v>
      </c>
      <c r="F2505" s="11"/>
      <c r="G2505" s="12" t="str">
        <f>Pivot!AF2494</f>
        <v>Logistics Coordinator
Operations</v>
      </c>
      <c r="H2505" s="11"/>
      <c r="I2505" s="12" t="str">
        <f>Pivot!AG2494</f>
        <v>🏢 Rochester
New York</v>
      </c>
      <c r="J2505" s="11"/>
      <c r="K2505" s="13">
        <f>Pivot!AH2494</f>
        <v>66128</v>
      </c>
      <c r="L2505" s="11"/>
      <c r="M2505" s="12" t="str">
        <f>Pivot!AI2494</f>
        <v>▲ Active
25/02/2016 -</v>
      </c>
      <c r="N2505" s="178">
        <f>Pivot!AJ2494</f>
        <v>8</v>
      </c>
      <c r="O2505" s="179"/>
    </row>
    <row r="2506" spans="3:15" ht="30" customHeight="1" x14ac:dyDescent="0.25">
      <c r="C2506" s="10" t="str">
        <f>Pivot!AD2495</f>
        <v>00-34484603</v>
      </c>
      <c r="D2506" s="11"/>
      <c r="E2506" s="12" t="str">
        <f>Pivot!AE2495</f>
        <v>♀ Lisa Peterson
32 | Bachelor</v>
      </c>
      <c r="F2506" s="11"/>
      <c r="G2506" s="12" t="str">
        <f>Pivot!AF2495</f>
        <v>Help Desk Technician
Customer Service</v>
      </c>
      <c r="H2506" s="11"/>
      <c r="I2506" s="12" t="str">
        <f>Pivot!AG2495</f>
        <v>🏢 Buffalo
New York</v>
      </c>
      <c r="J2506" s="11"/>
      <c r="K2506" s="13">
        <f>Pivot!AH2495</f>
        <v>66146</v>
      </c>
      <c r="L2506" s="11"/>
      <c r="M2506" s="12" t="str">
        <f>Pivot!AI2495</f>
        <v>▲ Active
03/02/2019 -</v>
      </c>
      <c r="N2506" s="178">
        <f>Pivot!AJ2495</f>
        <v>5</v>
      </c>
      <c r="O2506" s="179"/>
    </row>
    <row r="2507" spans="3:15" ht="30" customHeight="1" x14ac:dyDescent="0.25">
      <c r="C2507" s="10" t="str">
        <f>Pivot!AD2496</f>
        <v>00-34488359</v>
      </c>
      <c r="D2507" s="11"/>
      <c r="E2507" s="12" t="str">
        <f>Pivot!AE2496</f>
        <v>♂ Brandon Pacheco
28 | Bachelor</v>
      </c>
      <c r="F2507" s="11"/>
      <c r="G2507" s="12" t="str">
        <f>Pivot!AF2496</f>
        <v>Sales Representative
Sales</v>
      </c>
      <c r="H2507" s="11"/>
      <c r="I2507" s="12" t="str">
        <f>Pivot!AG2496</f>
        <v>🏢 New York City
New York</v>
      </c>
      <c r="J2507" s="11"/>
      <c r="K2507" s="13">
        <f>Pivot!AH2496</f>
        <v>78690</v>
      </c>
      <c r="L2507" s="11"/>
      <c r="M2507" s="12" t="str">
        <f>Pivot!AI2496</f>
        <v>▲ Active
15/04/2022 -</v>
      </c>
      <c r="N2507" s="178">
        <f>Pivot!AJ2496</f>
        <v>2</v>
      </c>
      <c r="O2507" s="179"/>
    </row>
    <row r="2508" spans="3:15" ht="30" customHeight="1" x14ac:dyDescent="0.25">
      <c r="C2508" s="10" t="str">
        <f>Pivot!AD2497</f>
        <v>00-34502256</v>
      </c>
      <c r="D2508" s="11"/>
      <c r="E2508" s="12" t="str">
        <f>Pivot!AE2497</f>
        <v>♀ Jason Lee
28 | PhD</v>
      </c>
      <c r="F2508" s="11"/>
      <c r="G2508" s="12" t="str">
        <f>Pivot!AF2497</f>
        <v>Sales Consultant
Sales</v>
      </c>
      <c r="H2508" s="11"/>
      <c r="I2508" s="12" t="str">
        <f>Pivot!AG2497</f>
        <v>🏢 Rochester
New York</v>
      </c>
      <c r="J2508" s="11"/>
      <c r="K2508" s="13">
        <f>Pivot!AH2497</f>
        <v>91687</v>
      </c>
      <c r="L2508" s="11"/>
      <c r="M2508" s="12" t="str">
        <f>Pivot!AI2497</f>
        <v>▲ Active
13/06/2024 -</v>
      </c>
      <c r="N2508" s="178">
        <f>Pivot!AJ2497</f>
        <v>0</v>
      </c>
      <c r="O2508" s="179"/>
    </row>
    <row r="2509" spans="3:15" ht="30" customHeight="1" x14ac:dyDescent="0.25">
      <c r="C2509" s="10" t="str">
        <f>Pivot!AD2498</f>
        <v>00-34512392</v>
      </c>
      <c r="D2509" s="11"/>
      <c r="E2509" s="12" t="str">
        <f>Pivot!AE2498</f>
        <v>♀ Edwin White
29 | Bachelor</v>
      </c>
      <c r="F2509" s="11"/>
      <c r="G2509" s="12" t="str">
        <f>Pivot!AF2498</f>
        <v>SEO Specialist
Marketing</v>
      </c>
      <c r="H2509" s="11"/>
      <c r="I2509" s="12" t="str">
        <f>Pivot!AG2498</f>
        <v>🏢 New York City
New York</v>
      </c>
      <c r="J2509" s="11"/>
      <c r="K2509" s="13">
        <f>Pivot!AH2498</f>
        <v>67579</v>
      </c>
      <c r="L2509" s="11"/>
      <c r="M2509" s="12" t="str">
        <f>Pivot!AI2498</f>
        <v>▲ Active
23/10/2019 -</v>
      </c>
      <c r="N2509" s="178">
        <f>Pivot!AJ2498</f>
        <v>5</v>
      </c>
      <c r="O2509" s="179"/>
    </row>
    <row r="2510" spans="3:15" ht="30" customHeight="1" x14ac:dyDescent="0.25">
      <c r="C2510" s="10" t="str">
        <f>Pivot!AD2499</f>
        <v>00-34515629</v>
      </c>
      <c r="D2510" s="11"/>
      <c r="E2510" s="12" t="str">
        <f>Pivot!AE2499</f>
        <v>♀ Brooke Short
59 | Bachelor</v>
      </c>
      <c r="F2510" s="11"/>
      <c r="G2510" s="12" t="str">
        <f>Pivot!AF2499</f>
        <v>Support Specialist
Customer Service</v>
      </c>
      <c r="H2510" s="11"/>
      <c r="I2510" s="12" t="str">
        <f>Pivot!AG2499</f>
        <v>🏢 Rochester
New York</v>
      </c>
      <c r="J2510" s="11"/>
      <c r="K2510" s="13">
        <f>Pivot!AH2499</f>
        <v>64233</v>
      </c>
      <c r="L2510" s="11"/>
      <c r="M2510" s="12" t="str">
        <f>Pivot!AI2499</f>
        <v>▲ Active
08/08/2017 -</v>
      </c>
      <c r="N2510" s="178">
        <f>Pivot!AJ2499</f>
        <v>7</v>
      </c>
      <c r="O2510" s="179"/>
    </row>
    <row r="2511" spans="3:15" ht="30" customHeight="1" x14ac:dyDescent="0.25">
      <c r="C2511" s="10" t="str">
        <f>Pivot!AD2500</f>
        <v>00-34519519</v>
      </c>
      <c r="D2511" s="11"/>
      <c r="E2511" s="12" t="str">
        <f>Pivot!AE2500</f>
        <v>♀ Brenda Miller
31 | PhD</v>
      </c>
      <c r="F2511" s="11"/>
      <c r="G2511" s="12" t="str">
        <f>Pivot!AF2500</f>
        <v>Sales Consultant
Sales</v>
      </c>
      <c r="H2511" s="11"/>
      <c r="I2511" s="12" t="str">
        <f>Pivot!AG2500</f>
        <v>🏢 Buffalo
New York</v>
      </c>
      <c r="J2511" s="11"/>
      <c r="K2511" s="13">
        <f>Pivot!AH2500</f>
        <v>80158</v>
      </c>
      <c r="L2511" s="11"/>
      <c r="M2511" s="12" t="str">
        <f>Pivot!AI2500</f>
        <v>▲ Active
26/03/2022 -</v>
      </c>
      <c r="N2511" s="178">
        <f>Pivot!AJ2500</f>
        <v>2</v>
      </c>
      <c r="O2511" s="179"/>
    </row>
    <row r="2512" spans="3:15" ht="30" customHeight="1" x14ac:dyDescent="0.25">
      <c r="C2512" s="10" t="str">
        <f>Pivot!AD2501</f>
        <v>00-34532913</v>
      </c>
      <c r="D2512" s="11"/>
      <c r="E2512" s="12" t="str">
        <f>Pivot!AE2501</f>
        <v>♀ Donald Love
47 | Master</v>
      </c>
      <c r="F2512" s="11"/>
      <c r="G2512" s="12" t="str">
        <f>Pivot!AF2501</f>
        <v>Sales Specialist
Sales</v>
      </c>
      <c r="H2512" s="11"/>
      <c r="I2512" s="12" t="str">
        <f>Pivot!AG2501</f>
        <v>🏠 Cleveland
Ohio</v>
      </c>
      <c r="J2512" s="11"/>
      <c r="K2512" s="13">
        <f>Pivot!AH2501</f>
        <v>76980</v>
      </c>
      <c r="L2512" s="11"/>
      <c r="M2512" s="12" t="str">
        <f>Pivot!AI2501</f>
        <v>▲ Active
07/10/2024 -</v>
      </c>
      <c r="N2512" s="178">
        <f>Pivot!AJ2501</f>
        <v>0</v>
      </c>
      <c r="O2512" s="179"/>
    </row>
    <row r="2513" spans="3:15" ht="30" customHeight="1" x14ac:dyDescent="0.25">
      <c r="C2513" s="10" t="str">
        <f>Pivot!AD2502</f>
        <v>00-34563902</v>
      </c>
      <c r="D2513" s="11"/>
      <c r="E2513" s="12" t="str">
        <f>Pivot!AE2502</f>
        <v>♂ Thomas Henderson
53 | Bachelor</v>
      </c>
      <c r="F2513" s="11"/>
      <c r="G2513" s="12" t="str">
        <f>Pivot!AF2502</f>
        <v>Logistics Coordinator
Operations</v>
      </c>
      <c r="H2513" s="11"/>
      <c r="I2513" s="12" t="str">
        <f>Pivot!AG2502</f>
        <v>🏢 Rochester
New York</v>
      </c>
      <c r="J2513" s="11"/>
      <c r="K2513" s="13">
        <f>Pivot!AH2502</f>
        <v>65383</v>
      </c>
      <c r="L2513" s="11"/>
      <c r="M2513" s="12" t="str">
        <f>Pivot!AI2502</f>
        <v>▲ Active
07/03/2017 -</v>
      </c>
      <c r="N2513" s="178">
        <f>Pivot!AJ2502</f>
        <v>7</v>
      </c>
      <c r="O2513" s="179"/>
    </row>
    <row r="2514" spans="3:15" ht="30" customHeight="1" x14ac:dyDescent="0.25">
      <c r="C2514" s="10" t="str">
        <f>Pivot!AD2503</f>
        <v>00-34572406</v>
      </c>
      <c r="D2514" s="11"/>
      <c r="E2514" s="12" t="str">
        <f>Pivot!AE2503</f>
        <v>♂ David Harris
23 | High School</v>
      </c>
      <c r="F2514" s="11"/>
      <c r="G2514" s="12" t="str">
        <f>Pivot!AF2503</f>
        <v>Customer Service Representative
Customer Service</v>
      </c>
      <c r="H2514" s="11"/>
      <c r="I2514" s="12" t="str">
        <f>Pivot!AG2503</f>
        <v>🏢 Rochester
New York</v>
      </c>
      <c r="J2514" s="11"/>
      <c r="K2514" s="13">
        <f>Pivot!AH2503</f>
        <v>59115</v>
      </c>
      <c r="L2514" s="11"/>
      <c r="M2514" s="12" t="str">
        <f>Pivot!AI2503</f>
        <v>▲ Active
19/08/2024 -</v>
      </c>
      <c r="N2514" s="178">
        <f>Pivot!AJ2503</f>
        <v>0</v>
      </c>
      <c r="O2514" s="179"/>
    </row>
    <row r="2515" spans="3:15" ht="30" customHeight="1" x14ac:dyDescent="0.25">
      <c r="C2515" s="10" t="str">
        <f>Pivot!AD2504</f>
        <v>00-34574296</v>
      </c>
      <c r="D2515" s="11"/>
      <c r="E2515" s="12" t="str">
        <f>Pivot!AE2504</f>
        <v>♀ Jonathan Hull
52 | Bachelor</v>
      </c>
      <c r="F2515" s="11"/>
      <c r="G2515" s="12" t="str">
        <f>Pivot!AF2504</f>
        <v>IT Support Specialist
IT</v>
      </c>
      <c r="H2515" s="11"/>
      <c r="I2515" s="12" t="str">
        <f>Pivot!AG2504</f>
        <v>🏢 New York City
New York</v>
      </c>
      <c r="J2515" s="11"/>
      <c r="K2515" s="13">
        <f>Pivot!AH2504</f>
        <v>57029</v>
      </c>
      <c r="L2515" s="11"/>
      <c r="M2515" s="12" t="str">
        <f>Pivot!AI2504</f>
        <v>▲ Active
08/06/2023 -</v>
      </c>
      <c r="N2515" s="178">
        <f>Pivot!AJ2504</f>
        <v>1</v>
      </c>
      <c r="O2515" s="179"/>
    </row>
    <row r="2516" spans="3:15" ht="30" customHeight="1" x14ac:dyDescent="0.25">
      <c r="C2516" s="10" t="str">
        <f>Pivot!AD2505</f>
        <v>00-34609232</v>
      </c>
      <c r="D2516" s="11"/>
      <c r="E2516" s="12" t="str">
        <f>Pivot!AE2505</f>
        <v>♀ Amy White
36 | PhD</v>
      </c>
      <c r="F2516" s="11"/>
      <c r="G2516" s="12" t="str">
        <f>Pivot!AF2505</f>
        <v>Sales Specialist
Sales</v>
      </c>
      <c r="H2516" s="11"/>
      <c r="I2516" s="12" t="str">
        <f>Pivot!AG2505</f>
        <v>🏠 Detroit
Michigan</v>
      </c>
      <c r="J2516" s="11"/>
      <c r="K2516" s="13">
        <f>Pivot!AH2505</f>
        <v>71780</v>
      </c>
      <c r="L2516" s="11"/>
      <c r="M2516" s="12" t="str">
        <f>Pivot!AI2505</f>
        <v>▲ Active
14/12/2022 -</v>
      </c>
      <c r="N2516" s="178">
        <f>Pivot!AJ2505</f>
        <v>2</v>
      </c>
      <c r="O2516" s="179"/>
    </row>
    <row r="2517" spans="3:15" ht="30" customHeight="1" x14ac:dyDescent="0.25">
      <c r="C2517" s="10" t="str">
        <f>Pivot!AD2506</f>
        <v>00-34609969</v>
      </c>
      <c r="D2517" s="11"/>
      <c r="E2517" s="12" t="str">
        <f>Pivot!AE2506</f>
        <v>♂ Charles Wagner
48 | Bachelor</v>
      </c>
      <c r="F2517" s="11"/>
      <c r="G2517" s="12" t="str">
        <f>Pivot!AF2506</f>
        <v>Inventory Specialist
Operations</v>
      </c>
      <c r="H2517" s="11"/>
      <c r="I2517" s="12" t="str">
        <f>Pivot!AG2506</f>
        <v>🏢 New York City
New York</v>
      </c>
      <c r="J2517" s="11"/>
      <c r="K2517" s="13">
        <f>Pivot!AH2506</f>
        <v>67570</v>
      </c>
      <c r="L2517" s="11"/>
      <c r="M2517" s="12" t="str">
        <f>Pivot!AI2506</f>
        <v>▲ Active
30/09/2020 -</v>
      </c>
      <c r="N2517" s="178">
        <f>Pivot!AJ2506</f>
        <v>4</v>
      </c>
      <c r="O2517" s="179"/>
    </row>
    <row r="2518" spans="3:15" ht="30" customHeight="1" x14ac:dyDescent="0.25">
      <c r="C2518" s="10" t="str">
        <f>Pivot!AD2507</f>
        <v>00-34616054</v>
      </c>
      <c r="D2518" s="11"/>
      <c r="E2518" s="12" t="str">
        <f>Pivot!AE2507</f>
        <v>♀ Michelle Smith
62 | High School</v>
      </c>
      <c r="F2518" s="11"/>
      <c r="G2518" s="12" t="str">
        <f>Pivot!AF2507</f>
        <v>Support Specialist
Customer Service</v>
      </c>
      <c r="H2518" s="11"/>
      <c r="I2518" s="12" t="str">
        <f>Pivot!AG2507</f>
        <v>🏢 New York City
New York</v>
      </c>
      <c r="J2518" s="11"/>
      <c r="K2518" s="13">
        <f>Pivot!AH2507</f>
        <v>63596</v>
      </c>
      <c r="L2518" s="11"/>
      <c r="M2518" s="12" t="str">
        <f>Pivot!AI2507</f>
        <v>▲ Active
06/01/2019 -</v>
      </c>
      <c r="N2518" s="178">
        <f>Pivot!AJ2507</f>
        <v>6</v>
      </c>
      <c r="O2518" s="179"/>
    </row>
    <row r="2519" spans="3:15" ht="30" customHeight="1" x14ac:dyDescent="0.25">
      <c r="C2519" s="10" t="str">
        <f>Pivot!AD2508</f>
        <v>00-34616876</v>
      </c>
      <c r="D2519" s="11"/>
      <c r="E2519" s="12" t="str">
        <f>Pivot!AE2508</f>
        <v>♀ Nancy Hoover
36 | Master</v>
      </c>
      <c r="F2519" s="11"/>
      <c r="G2519" s="12" t="str">
        <f>Pivot!AF2508</f>
        <v>Sales Specialist
Sales</v>
      </c>
      <c r="H2519" s="11"/>
      <c r="I2519" s="12" t="str">
        <f>Pivot!AG2508</f>
        <v>🏠 Grand Rapids
Michigan</v>
      </c>
      <c r="J2519" s="11"/>
      <c r="K2519" s="13">
        <f>Pivot!AH2508</f>
        <v>83146</v>
      </c>
      <c r="L2519" s="11"/>
      <c r="M2519" s="12" t="str">
        <f>Pivot!AI2508</f>
        <v>▲ Active
28/03/2019 -</v>
      </c>
      <c r="N2519" s="178">
        <f>Pivot!AJ2508</f>
        <v>5</v>
      </c>
      <c r="O2519" s="179"/>
    </row>
    <row r="2520" spans="3:15" ht="30" customHeight="1" x14ac:dyDescent="0.25">
      <c r="C2520" s="10" t="str">
        <f>Pivot!AD2509</f>
        <v>00-34660846</v>
      </c>
      <c r="D2520" s="11"/>
      <c r="E2520" s="12" t="str">
        <f>Pivot!AE2509</f>
        <v>♂ Jasmine Gonzalez
54 | High School</v>
      </c>
      <c r="F2520" s="11"/>
      <c r="G2520" s="12" t="str">
        <f>Pivot!AF2509</f>
        <v>HR Assistant
HR</v>
      </c>
      <c r="H2520" s="11"/>
      <c r="I2520" s="12" t="str">
        <f>Pivot!AG2509</f>
        <v>🏠 Detroit
Michigan</v>
      </c>
      <c r="J2520" s="11"/>
      <c r="K2520" s="13">
        <f>Pivot!AH2509</f>
        <v>55517</v>
      </c>
      <c r="L2520" s="11"/>
      <c r="M2520" s="12" t="str">
        <f>Pivot!AI2509</f>
        <v>▲ Active
06/06/2023 -</v>
      </c>
      <c r="N2520" s="178">
        <f>Pivot!AJ2509</f>
        <v>1</v>
      </c>
      <c r="O2520" s="179"/>
    </row>
    <row r="2521" spans="3:15" ht="30" customHeight="1" x14ac:dyDescent="0.25">
      <c r="C2521" s="10" t="str">
        <f>Pivot!AD2510</f>
        <v>00-34661114</v>
      </c>
      <c r="D2521" s="11"/>
      <c r="E2521" s="12" t="str">
        <f>Pivot!AE2510</f>
        <v>♀ Kimberly Martinez
20 | Bachelor</v>
      </c>
      <c r="F2521" s="11"/>
      <c r="G2521" s="12" t="str">
        <f>Pivot!AF2510</f>
        <v>Marketing Manager
Marketing</v>
      </c>
      <c r="H2521" s="11"/>
      <c r="I2521" s="12" t="str">
        <f>Pivot!AG2510</f>
        <v>🏢 Rochester
New York</v>
      </c>
      <c r="J2521" s="11"/>
      <c r="K2521" s="13">
        <f>Pivot!AH2510</f>
        <v>74257</v>
      </c>
      <c r="L2521" s="11"/>
      <c r="M2521" s="12" t="str">
        <f>Pivot!AI2510</f>
        <v>▲ Active
27/07/2021 -</v>
      </c>
      <c r="N2521" s="178">
        <f>Pivot!AJ2510</f>
        <v>3</v>
      </c>
      <c r="O2521" s="179"/>
    </row>
    <row r="2522" spans="3:15" ht="30" customHeight="1" x14ac:dyDescent="0.25">
      <c r="C2522" s="10" t="str">
        <f>Pivot!AD2511</f>
        <v>00-34664126</v>
      </c>
      <c r="D2522" s="11"/>
      <c r="E2522" s="12" t="str">
        <f>Pivot!AE2511</f>
        <v>♂ Andrea Walker
44 | Bachelor</v>
      </c>
      <c r="F2522" s="11"/>
      <c r="G2522" s="12" t="str">
        <f>Pivot!AF2511</f>
        <v>Customer Service Representative
Customer Service</v>
      </c>
      <c r="H2522" s="11"/>
      <c r="I2522" s="12" t="str">
        <f>Pivot!AG2511</f>
        <v>🏢 New York City
New York</v>
      </c>
      <c r="J2522" s="11"/>
      <c r="K2522" s="13">
        <f>Pivot!AH2511</f>
        <v>60511</v>
      </c>
      <c r="L2522" s="11"/>
      <c r="M2522" s="12" t="str">
        <f>Pivot!AI2511</f>
        <v>▲ Active
12/01/2020 -</v>
      </c>
      <c r="N2522" s="178">
        <f>Pivot!AJ2511</f>
        <v>5</v>
      </c>
      <c r="O2522" s="179"/>
    </row>
    <row r="2523" spans="3:15" ht="30" customHeight="1" x14ac:dyDescent="0.25">
      <c r="C2523" s="10" t="str">
        <f>Pivot!AD2512</f>
        <v>00-34675726</v>
      </c>
      <c r="D2523" s="11"/>
      <c r="E2523" s="12" t="str">
        <f>Pivot!AE2512</f>
        <v>♂ Eric Coffey
32 | Bachelor</v>
      </c>
      <c r="F2523" s="11"/>
      <c r="G2523" s="12" t="str">
        <f>Pivot!AF2512</f>
        <v>Support Specialist
Customer Service</v>
      </c>
      <c r="H2523" s="11"/>
      <c r="I2523" s="12" t="str">
        <f>Pivot!AG2512</f>
        <v>🏠 Detroit
Michigan</v>
      </c>
      <c r="J2523" s="11"/>
      <c r="K2523" s="13">
        <f>Pivot!AH2512</f>
        <v>62343</v>
      </c>
      <c r="L2523" s="11"/>
      <c r="M2523" s="12" t="str">
        <f>Pivot!AI2512</f>
        <v>▲ Active
14/12/2023 -</v>
      </c>
      <c r="N2523" s="178">
        <f>Pivot!AJ2512</f>
        <v>1</v>
      </c>
      <c r="O2523" s="179"/>
    </row>
    <row r="2524" spans="3:15" ht="30" customHeight="1" x14ac:dyDescent="0.25">
      <c r="C2524" s="10" t="str">
        <f>Pivot!AD2513</f>
        <v>00-34679818</v>
      </c>
      <c r="D2524" s="11"/>
      <c r="E2524" s="12" t="str">
        <f>Pivot!AE2513</f>
        <v>♀ Monica Soto
33 | Master</v>
      </c>
      <c r="F2524" s="11"/>
      <c r="G2524" s="12" t="str">
        <f>Pivot!AF2513</f>
        <v>Software Developer
IT</v>
      </c>
      <c r="H2524" s="11"/>
      <c r="I2524" s="12" t="str">
        <f>Pivot!AG2513</f>
        <v>🏢 New York City
New York</v>
      </c>
      <c r="J2524" s="11"/>
      <c r="K2524" s="13">
        <f>Pivot!AH2513</f>
        <v>99379</v>
      </c>
      <c r="L2524" s="11"/>
      <c r="M2524" s="12" t="str">
        <f>Pivot!AI2513</f>
        <v>▼ Terminated
20/08/2022 - 16/02/2023</v>
      </c>
      <c r="N2524" s="178">
        <f>Pivot!AJ2513</f>
        <v>0</v>
      </c>
      <c r="O2524" s="179"/>
    </row>
    <row r="2525" spans="3:15" ht="30" customHeight="1" x14ac:dyDescent="0.25">
      <c r="C2525" s="10" t="str">
        <f>Pivot!AD2514</f>
        <v>00-34690946</v>
      </c>
      <c r="D2525" s="11"/>
      <c r="E2525" s="12" t="str">
        <f>Pivot!AE2514</f>
        <v>♀ Peter Lee
61 | PhD</v>
      </c>
      <c r="F2525" s="11"/>
      <c r="G2525" s="12" t="str">
        <f>Pivot!AF2514</f>
        <v>Sales Consultant
Sales</v>
      </c>
      <c r="H2525" s="11"/>
      <c r="I2525" s="12" t="str">
        <f>Pivot!AG2514</f>
        <v>🏢 New York City
New York</v>
      </c>
      <c r="J2525" s="11"/>
      <c r="K2525" s="13">
        <f>Pivot!AH2514</f>
        <v>102248</v>
      </c>
      <c r="L2525" s="11"/>
      <c r="M2525" s="12" t="str">
        <f>Pivot!AI2514</f>
        <v>▲ Active
21/11/2015 -</v>
      </c>
      <c r="N2525" s="178">
        <f>Pivot!AJ2514</f>
        <v>9</v>
      </c>
      <c r="O2525" s="179"/>
    </row>
    <row r="2526" spans="3:15" ht="30" customHeight="1" x14ac:dyDescent="0.25">
      <c r="C2526" s="10" t="str">
        <f>Pivot!AD2515</f>
        <v>00-34704966</v>
      </c>
      <c r="D2526" s="11"/>
      <c r="E2526" s="12" t="str">
        <f>Pivot!AE2515</f>
        <v>♂ John Robles
49 | High School</v>
      </c>
      <c r="F2526" s="11"/>
      <c r="G2526" s="12" t="str">
        <f>Pivot!AF2515</f>
        <v>HR Assistant
HR</v>
      </c>
      <c r="H2526" s="11"/>
      <c r="I2526" s="12" t="str">
        <f>Pivot!AG2515</f>
        <v>🏢 Rochester
New York</v>
      </c>
      <c r="J2526" s="11"/>
      <c r="K2526" s="13">
        <f>Pivot!AH2515</f>
        <v>68050</v>
      </c>
      <c r="L2526" s="11"/>
      <c r="M2526" s="12" t="str">
        <f>Pivot!AI2515</f>
        <v>▲ Active
24/01/2015 -</v>
      </c>
      <c r="N2526" s="178">
        <f>Pivot!AJ2515</f>
        <v>10</v>
      </c>
      <c r="O2526" s="179"/>
    </row>
    <row r="2527" spans="3:15" ht="30" customHeight="1" x14ac:dyDescent="0.25">
      <c r="C2527" s="10" t="str">
        <f>Pivot!AD2516</f>
        <v>00-34706569</v>
      </c>
      <c r="D2527" s="11"/>
      <c r="E2527" s="12" t="str">
        <f>Pivot!AE2516</f>
        <v>♀ Colin Conley
54 | Bachelor</v>
      </c>
      <c r="F2527" s="11"/>
      <c r="G2527" s="12" t="str">
        <f>Pivot!AF2516</f>
        <v>Support Specialist
Customer Service</v>
      </c>
      <c r="H2527" s="11"/>
      <c r="I2527" s="12" t="str">
        <f>Pivot!AG2516</f>
        <v>🏢 New York City
New York</v>
      </c>
      <c r="J2527" s="11"/>
      <c r="K2527" s="13">
        <f>Pivot!AH2516</f>
        <v>56072</v>
      </c>
      <c r="L2527" s="11"/>
      <c r="M2527" s="12" t="str">
        <f>Pivot!AI2516</f>
        <v>▲ Active
15/09/2023 -</v>
      </c>
      <c r="N2527" s="178">
        <f>Pivot!AJ2516</f>
        <v>1</v>
      </c>
      <c r="O2527" s="179"/>
    </row>
    <row r="2528" spans="3:15" ht="30" customHeight="1" x14ac:dyDescent="0.25">
      <c r="C2528" s="10" t="str">
        <f>Pivot!AD2517</f>
        <v>00-34714210</v>
      </c>
      <c r="D2528" s="11"/>
      <c r="E2528" s="12" t="str">
        <f>Pivot!AE2517</f>
        <v>♀ Diana Cantrell
26 | Bachelor</v>
      </c>
      <c r="F2528" s="11"/>
      <c r="G2528" s="12" t="str">
        <f>Pivot!AF2517</f>
        <v>System Administrator
IT</v>
      </c>
      <c r="H2528" s="11"/>
      <c r="I2528" s="12" t="str">
        <f>Pivot!AG2517</f>
        <v>🏢 New York City
New York</v>
      </c>
      <c r="J2528" s="11"/>
      <c r="K2528" s="13">
        <f>Pivot!AH2517</f>
        <v>86326</v>
      </c>
      <c r="L2528" s="11"/>
      <c r="M2528" s="12" t="str">
        <f>Pivot!AI2517</f>
        <v>▲ Active
03/02/2018 -</v>
      </c>
      <c r="N2528" s="178">
        <f>Pivot!AJ2517</f>
        <v>6</v>
      </c>
      <c r="O2528" s="179"/>
    </row>
    <row r="2529" spans="3:15" ht="30" customHeight="1" x14ac:dyDescent="0.25">
      <c r="C2529" s="10" t="str">
        <f>Pivot!AD2518</f>
        <v>00-34721194</v>
      </c>
      <c r="D2529" s="11"/>
      <c r="E2529" s="12" t="str">
        <f>Pivot!AE2518</f>
        <v>♂ Brittany Mcdaniel
41 | High School</v>
      </c>
      <c r="F2529" s="11"/>
      <c r="G2529" s="12" t="str">
        <f>Pivot!AF2518</f>
        <v>Inventory Specialist
Operations</v>
      </c>
      <c r="H2529" s="11"/>
      <c r="I2529" s="12" t="str">
        <f>Pivot!AG2518</f>
        <v>🏢 Rochester
New York</v>
      </c>
      <c r="J2529" s="11"/>
      <c r="K2529" s="13">
        <f>Pivot!AH2518</f>
        <v>58384</v>
      </c>
      <c r="L2529" s="11"/>
      <c r="M2529" s="12" t="str">
        <f>Pivot!AI2518</f>
        <v>▲ Active
16/09/2015 -</v>
      </c>
      <c r="N2529" s="178">
        <f>Pivot!AJ2518</f>
        <v>9</v>
      </c>
      <c r="O2529" s="179"/>
    </row>
    <row r="2530" spans="3:15" ht="30" customHeight="1" x14ac:dyDescent="0.25">
      <c r="C2530" s="10" t="str">
        <f>Pivot!AD2519</f>
        <v>00-34723692</v>
      </c>
      <c r="D2530" s="11"/>
      <c r="E2530" s="12" t="str">
        <f>Pivot!AE2519</f>
        <v>♀ Craig Page
26 | High School</v>
      </c>
      <c r="F2530" s="11"/>
      <c r="G2530" s="12" t="str">
        <f>Pivot!AF2519</f>
        <v>Support Specialist
Customer Service</v>
      </c>
      <c r="H2530" s="11"/>
      <c r="I2530" s="12" t="str">
        <f>Pivot!AG2519</f>
        <v>🏢 Buffalo
New York</v>
      </c>
      <c r="J2530" s="11"/>
      <c r="K2530" s="13">
        <f>Pivot!AH2519</f>
        <v>57875</v>
      </c>
      <c r="L2530" s="11"/>
      <c r="M2530" s="12" t="str">
        <f>Pivot!AI2519</f>
        <v>▲ Active
11/07/2023 -</v>
      </c>
      <c r="N2530" s="178">
        <f>Pivot!AJ2519</f>
        <v>1</v>
      </c>
      <c r="O2530" s="179"/>
    </row>
    <row r="2531" spans="3:15" ht="30" customHeight="1" x14ac:dyDescent="0.25">
      <c r="C2531" s="10" t="str">
        <f>Pivot!AD2520</f>
        <v>00-34744872</v>
      </c>
      <c r="D2531" s="11"/>
      <c r="E2531" s="12" t="str">
        <f>Pivot!AE2520</f>
        <v>♂ Barbara Odonnell
28 | Bachelor</v>
      </c>
      <c r="F2531" s="11"/>
      <c r="G2531" s="12" t="str">
        <f>Pivot!AF2520</f>
        <v>Marketing Coordinator
Marketing</v>
      </c>
      <c r="H2531" s="11"/>
      <c r="I2531" s="12" t="str">
        <f>Pivot!AG2520</f>
        <v>🏠 Chicago
Illinois</v>
      </c>
      <c r="J2531" s="11"/>
      <c r="K2531" s="13">
        <f>Pivot!AH2520</f>
        <v>72436</v>
      </c>
      <c r="L2531" s="11"/>
      <c r="M2531" s="12" t="str">
        <f>Pivot!AI2520</f>
        <v>▼ Terminated
25/05/2024 - 21/11/2024</v>
      </c>
      <c r="N2531" s="178">
        <f>Pivot!AJ2520</f>
        <v>0</v>
      </c>
      <c r="O2531" s="179"/>
    </row>
    <row r="2532" spans="3:15" ht="30" customHeight="1" x14ac:dyDescent="0.25">
      <c r="C2532" s="10" t="str">
        <f>Pivot!AD2521</f>
        <v>00-34753345</v>
      </c>
      <c r="D2532" s="11"/>
      <c r="E2532" s="12" t="str">
        <f>Pivot!AE2521</f>
        <v>♂ Kevin Davis
29 | Bachelor</v>
      </c>
      <c r="F2532" s="11"/>
      <c r="G2532" s="12" t="str">
        <f>Pivot!AF2521</f>
        <v>Inventory Specialist
Operations</v>
      </c>
      <c r="H2532" s="11"/>
      <c r="I2532" s="12" t="str">
        <f>Pivot!AG2521</f>
        <v>🏢 New York City
New York</v>
      </c>
      <c r="J2532" s="11"/>
      <c r="K2532" s="13">
        <f>Pivot!AH2521</f>
        <v>68115</v>
      </c>
      <c r="L2532" s="11"/>
      <c r="M2532" s="12" t="str">
        <f>Pivot!AI2521</f>
        <v>▲ Active
06/01/2022 -</v>
      </c>
      <c r="N2532" s="178">
        <f>Pivot!AJ2521</f>
        <v>3</v>
      </c>
      <c r="O2532" s="179"/>
    </row>
    <row r="2533" spans="3:15" ht="30" customHeight="1" x14ac:dyDescent="0.25">
      <c r="C2533" s="10" t="str">
        <f>Pivot!AD2522</f>
        <v>00-34772080</v>
      </c>
      <c r="D2533" s="11"/>
      <c r="E2533" s="12" t="str">
        <f>Pivot!AE2522</f>
        <v>♀ Darren Gomez
50 | High School</v>
      </c>
      <c r="F2533" s="11"/>
      <c r="G2533" s="12" t="str">
        <f>Pivot!AF2522</f>
        <v>Support Specialist
Customer Service</v>
      </c>
      <c r="H2533" s="11"/>
      <c r="I2533" s="12" t="str">
        <f>Pivot!AG2522</f>
        <v>🏢 Rochester
New York</v>
      </c>
      <c r="J2533" s="11"/>
      <c r="K2533" s="13">
        <f>Pivot!AH2522</f>
        <v>60574</v>
      </c>
      <c r="L2533" s="11"/>
      <c r="M2533" s="12" t="str">
        <f>Pivot!AI2522</f>
        <v>▲ Active
31/01/2017 -</v>
      </c>
      <c r="N2533" s="178">
        <f>Pivot!AJ2522</f>
        <v>7</v>
      </c>
      <c r="O2533" s="179"/>
    </row>
    <row r="2534" spans="3:15" ht="30" customHeight="1" x14ac:dyDescent="0.25">
      <c r="C2534" s="10" t="str">
        <f>Pivot!AD2523</f>
        <v>00-34788160</v>
      </c>
      <c r="D2534" s="11"/>
      <c r="E2534" s="12" t="str">
        <f>Pivot!AE2523</f>
        <v>♀ Hunter Johnson
33 | High School</v>
      </c>
      <c r="F2534" s="11"/>
      <c r="G2534" s="12" t="str">
        <f>Pivot!AF2523</f>
        <v>Inventory Specialist
Operations</v>
      </c>
      <c r="H2534" s="11"/>
      <c r="I2534" s="12" t="str">
        <f>Pivot!AG2523</f>
        <v>🏢 New York City
New York</v>
      </c>
      <c r="J2534" s="11"/>
      <c r="K2534" s="13">
        <f>Pivot!AH2523</f>
        <v>61879</v>
      </c>
      <c r="L2534" s="11"/>
      <c r="M2534" s="12" t="str">
        <f>Pivot!AI2523</f>
        <v>▲ Active
03/03/2017 -</v>
      </c>
      <c r="N2534" s="178">
        <f>Pivot!AJ2523</f>
        <v>7</v>
      </c>
      <c r="O2534" s="179"/>
    </row>
    <row r="2535" spans="3:15" ht="30" customHeight="1" x14ac:dyDescent="0.25">
      <c r="C2535" s="10" t="str">
        <f>Pivot!AD2524</f>
        <v>00-34796678</v>
      </c>
      <c r="D2535" s="11"/>
      <c r="E2535" s="12" t="str">
        <f>Pivot!AE2524</f>
        <v>♀ Regina Kelley
38 | Master</v>
      </c>
      <c r="F2535" s="11"/>
      <c r="G2535" s="12" t="str">
        <f>Pivot!AF2524</f>
        <v>Operations Analyst
Operations</v>
      </c>
      <c r="H2535" s="11"/>
      <c r="I2535" s="12" t="str">
        <f>Pivot!AG2524</f>
        <v>🏠 Cleveland
Ohio</v>
      </c>
      <c r="J2535" s="11"/>
      <c r="K2535" s="13">
        <f>Pivot!AH2524</f>
        <v>83367</v>
      </c>
      <c r="L2535" s="11"/>
      <c r="M2535" s="12" t="str">
        <f>Pivot!AI2524</f>
        <v>▲ Active
29/01/2019 -</v>
      </c>
      <c r="N2535" s="178">
        <f>Pivot!AJ2524</f>
        <v>5</v>
      </c>
      <c r="O2535" s="179"/>
    </row>
    <row r="2536" spans="3:15" ht="30" customHeight="1" x14ac:dyDescent="0.25">
      <c r="C2536" s="10" t="str">
        <f>Pivot!AD2525</f>
        <v>00-34799223</v>
      </c>
      <c r="D2536" s="11"/>
      <c r="E2536" s="12" t="str">
        <f>Pivot!AE2525</f>
        <v>♂ Amber Hernandez
30 | Master</v>
      </c>
      <c r="F2536" s="11"/>
      <c r="G2536" s="12" t="str">
        <f>Pivot!AF2525</f>
        <v>Sales Consultant
Sales</v>
      </c>
      <c r="H2536" s="11"/>
      <c r="I2536" s="12" t="str">
        <f>Pivot!AG2525</f>
        <v>🏢 Rochester
New York</v>
      </c>
      <c r="J2536" s="11"/>
      <c r="K2536" s="13">
        <f>Pivot!AH2525</f>
        <v>72721</v>
      </c>
      <c r="L2536" s="11"/>
      <c r="M2536" s="12" t="str">
        <f>Pivot!AI2525</f>
        <v>▲ Active
15/07/2023 -</v>
      </c>
      <c r="N2536" s="178">
        <f>Pivot!AJ2525</f>
        <v>1</v>
      </c>
      <c r="O2536" s="179"/>
    </row>
    <row r="2537" spans="3:15" ht="30" customHeight="1" x14ac:dyDescent="0.25">
      <c r="C2537" s="10" t="str">
        <f>Pivot!AD2526</f>
        <v>00-34804490</v>
      </c>
      <c r="D2537" s="11"/>
      <c r="E2537" s="12" t="str">
        <f>Pivot!AE2526</f>
        <v>♀ Alejandro Bennett
36 | Bachelor</v>
      </c>
      <c r="F2537" s="11"/>
      <c r="G2537" s="12" t="str">
        <f>Pivot!AF2526</f>
        <v>Inventory Specialist
Operations</v>
      </c>
      <c r="H2537" s="11"/>
      <c r="I2537" s="12" t="str">
        <f>Pivot!AG2526</f>
        <v>🏠 Raleigh
North Carolina</v>
      </c>
      <c r="J2537" s="11"/>
      <c r="K2537" s="13">
        <f>Pivot!AH2526</f>
        <v>52262</v>
      </c>
      <c r="L2537" s="11"/>
      <c r="M2537" s="12" t="str">
        <f>Pivot!AI2526</f>
        <v>▲ Active
28/03/2017 -</v>
      </c>
      <c r="N2537" s="178">
        <f>Pivot!AJ2526</f>
        <v>7</v>
      </c>
      <c r="O2537" s="179"/>
    </row>
    <row r="2538" spans="3:15" ht="30" customHeight="1" x14ac:dyDescent="0.25">
      <c r="C2538" s="10" t="str">
        <f>Pivot!AD2527</f>
        <v>00-34811860</v>
      </c>
      <c r="D2538" s="11"/>
      <c r="E2538" s="12" t="str">
        <f>Pivot!AE2527</f>
        <v>♀ Elizabeth Palmer
22 | Bachelor</v>
      </c>
      <c r="F2538" s="11"/>
      <c r="G2538" s="12" t="str">
        <f>Pivot!AF2527</f>
        <v>Sales Representative
Sales</v>
      </c>
      <c r="H2538" s="11"/>
      <c r="I2538" s="12" t="str">
        <f>Pivot!AG2527</f>
        <v>🏢 Buffalo
New York</v>
      </c>
      <c r="J2538" s="11"/>
      <c r="K2538" s="13">
        <f>Pivot!AH2527</f>
        <v>61086</v>
      </c>
      <c r="L2538" s="11"/>
      <c r="M2538" s="12" t="str">
        <f>Pivot!AI2527</f>
        <v>▲ Active
21/08/2016 -</v>
      </c>
      <c r="N2538" s="178">
        <f>Pivot!AJ2527</f>
        <v>8</v>
      </c>
      <c r="O2538" s="179"/>
    </row>
    <row r="2539" spans="3:15" ht="30" customHeight="1" x14ac:dyDescent="0.25">
      <c r="C2539" s="10" t="str">
        <f>Pivot!AD2528</f>
        <v>00-34813934</v>
      </c>
      <c r="D2539" s="11"/>
      <c r="E2539" s="12" t="str">
        <f>Pivot!AE2528</f>
        <v>♂ Stacy Chapman
55 | Bachelor</v>
      </c>
      <c r="F2539" s="11"/>
      <c r="G2539" s="12" t="str">
        <f>Pivot!AF2528</f>
        <v>Inventory Specialist
Operations</v>
      </c>
      <c r="H2539" s="11"/>
      <c r="I2539" s="12" t="str">
        <f>Pivot!AG2528</f>
        <v>🏢 Rochester
New York</v>
      </c>
      <c r="J2539" s="11"/>
      <c r="K2539" s="13">
        <f>Pivot!AH2528</f>
        <v>64770</v>
      </c>
      <c r="L2539" s="11"/>
      <c r="M2539" s="12" t="str">
        <f>Pivot!AI2528</f>
        <v>▲ Active
11/02/2023 -</v>
      </c>
      <c r="N2539" s="178">
        <f>Pivot!AJ2528</f>
        <v>1</v>
      </c>
      <c r="O2539" s="179"/>
    </row>
    <row r="2540" spans="3:15" ht="30" customHeight="1" x14ac:dyDescent="0.25">
      <c r="C2540" s="10" t="str">
        <f>Pivot!AD2529</f>
        <v>00-34820595</v>
      </c>
      <c r="D2540" s="11"/>
      <c r="E2540" s="12" t="str">
        <f>Pivot!AE2529</f>
        <v>♀ Ashley Horton
41 | Bachelor</v>
      </c>
      <c r="F2540" s="11"/>
      <c r="G2540" s="12" t="str">
        <f>Pivot!AF2529</f>
        <v>Support Specialist
Customer Service</v>
      </c>
      <c r="H2540" s="11"/>
      <c r="I2540" s="12" t="str">
        <f>Pivot!AG2529</f>
        <v>🏢 Rochester
New York</v>
      </c>
      <c r="J2540" s="11"/>
      <c r="K2540" s="13">
        <f>Pivot!AH2529</f>
        <v>60570</v>
      </c>
      <c r="L2540" s="11"/>
      <c r="M2540" s="12" t="str">
        <f>Pivot!AI2529</f>
        <v>▲ Active
07/08/2020 -</v>
      </c>
      <c r="N2540" s="178">
        <f>Pivot!AJ2529</f>
        <v>4</v>
      </c>
      <c r="O2540" s="179"/>
    </row>
    <row r="2541" spans="3:15" ht="30" customHeight="1" x14ac:dyDescent="0.25">
      <c r="C2541" s="10" t="str">
        <f>Pivot!AD2530</f>
        <v>00-34823106</v>
      </c>
      <c r="D2541" s="11"/>
      <c r="E2541" s="12" t="str">
        <f>Pivot!AE2530</f>
        <v>♀ Nicholas Hernandez
21 | High School</v>
      </c>
      <c r="F2541" s="11"/>
      <c r="G2541" s="12" t="str">
        <f>Pivot!AF2530</f>
        <v>Customer Service Representative
Customer Service</v>
      </c>
      <c r="H2541" s="11"/>
      <c r="I2541" s="12" t="str">
        <f>Pivot!AG2530</f>
        <v>🏢 Buffalo
New York</v>
      </c>
      <c r="J2541" s="11"/>
      <c r="K2541" s="13">
        <f>Pivot!AH2530</f>
        <v>61078</v>
      </c>
      <c r="L2541" s="11"/>
      <c r="M2541" s="12" t="str">
        <f>Pivot!AI2530</f>
        <v>▲ Active
12/02/2017 -</v>
      </c>
      <c r="N2541" s="178">
        <f>Pivot!AJ2530</f>
        <v>7</v>
      </c>
      <c r="O2541" s="179"/>
    </row>
    <row r="2542" spans="3:15" ht="30" customHeight="1" x14ac:dyDescent="0.25">
      <c r="C2542" s="10" t="str">
        <f>Pivot!AD2531</f>
        <v>00-34840859</v>
      </c>
      <c r="D2542" s="11"/>
      <c r="E2542" s="12" t="str">
        <f>Pivot!AE2531</f>
        <v>♀ Jasmine Mendoza
40 | Bachelor</v>
      </c>
      <c r="F2542" s="11"/>
      <c r="G2542" s="12" t="str">
        <f>Pivot!AF2531</f>
        <v>Operations Manager
Operations</v>
      </c>
      <c r="H2542" s="11"/>
      <c r="I2542" s="12" t="str">
        <f>Pivot!AG2531</f>
        <v>🏢 Rochester
New York</v>
      </c>
      <c r="J2542" s="11"/>
      <c r="K2542" s="13">
        <f>Pivot!AH2531</f>
        <v>102273</v>
      </c>
      <c r="L2542" s="11"/>
      <c r="M2542" s="12" t="str">
        <f>Pivot!AI2531</f>
        <v>▲ Active
17/11/2020 -</v>
      </c>
      <c r="N2542" s="178">
        <f>Pivot!AJ2531</f>
        <v>4</v>
      </c>
      <c r="O2542" s="179"/>
    </row>
    <row r="2543" spans="3:15" ht="30" customHeight="1" x14ac:dyDescent="0.25">
      <c r="C2543" s="10" t="str">
        <f>Pivot!AD2532</f>
        <v>00-34845617</v>
      </c>
      <c r="D2543" s="11"/>
      <c r="E2543" s="12" t="str">
        <f>Pivot!AE2532</f>
        <v>♂ Timothy Mendez
33 | Bachelor</v>
      </c>
      <c r="F2543" s="11"/>
      <c r="G2543" s="12" t="str">
        <f>Pivot!AF2532</f>
        <v>Logistics Coordinator
Operations</v>
      </c>
      <c r="H2543" s="11"/>
      <c r="I2543" s="12" t="str">
        <f>Pivot!AG2532</f>
        <v>🏢 Buffalo
New York</v>
      </c>
      <c r="J2543" s="11"/>
      <c r="K2543" s="13">
        <f>Pivot!AH2532</f>
        <v>68994</v>
      </c>
      <c r="L2543" s="11"/>
      <c r="M2543" s="12" t="str">
        <f>Pivot!AI2532</f>
        <v>▲ Active
02/11/2017 -</v>
      </c>
      <c r="N2543" s="178">
        <f>Pivot!AJ2532</f>
        <v>7</v>
      </c>
      <c r="O2543" s="179"/>
    </row>
    <row r="2544" spans="3:15" ht="30" customHeight="1" x14ac:dyDescent="0.25">
      <c r="C2544" s="10" t="str">
        <f>Pivot!AD2533</f>
        <v>00-34850391</v>
      </c>
      <c r="D2544" s="11"/>
      <c r="E2544" s="12" t="str">
        <f>Pivot!AE2533</f>
        <v>♀ Billy Johnson
48 | Bachelor</v>
      </c>
      <c r="F2544" s="11"/>
      <c r="G2544" s="12" t="str">
        <f>Pivot!AF2533</f>
        <v>Sales Representative
Sales</v>
      </c>
      <c r="H2544" s="11"/>
      <c r="I2544" s="12" t="str">
        <f>Pivot!AG2533</f>
        <v>🏠 Philadelphia
Pennsylvania</v>
      </c>
      <c r="J2544" s="11"/>
      <c r="K2544" s="13">
        <f>Pivot!AH2533</f>
        <v>59645</v>
      </c>
      <c r="L2544" s="11"/>
      <c r="M2544" s="12" t="str">
        <f>Pivot!AI2533</f>
        <v>▼ Terminated
07/04/2017 - 23/12/2024</v>
      </c>
      <c r="N2544" s="178">
        <f>Pivot!AJ2533</f>
        <v>7</v>
      </c>
      <c r="O2544" s="179"/>
    </row>
    <row r="2545" spans="3:15" ht="30" customHeight="1" x14ac:dyDescent="0.25">
      <c r="C2545" s="10" t="str">
        <f>Pivot!AD2534</f>
        <v>00-34906958</v>
      </c>
      <c r="D2545" s="11"/>
      <c r="E2545" s="12" t="str">
        <f>Pivot!AE2534</f>
        <v>♂ Joseph Hampton
62 | PhD</v>
      </c>
      <c r="F2545" s="11"/>
      <c r="G2545" s="12" t="str">
        <f>Pivot!AF2534</f>
        <v>Financial Analyst
Finance</v>
      </c>
      <c r="H2545" s="11"/>
      <c r="I2545" s="12" t="str">
        <f>Pivot!AG2534</f>
        <v>🏢 Rochester
New York</v>
      </c>
      <c r="J2545" s="11"/>
      <c r="K2545" s="13">
        <f>Pivot!AH2534</f>
        <v>91471</v>
      </c>
      <c r="L2545" s="11"/>
      <c r="M2545" s="12" t="str">
        <f>Pivot!AI2534</f>
        <v>▲ Active
31/05/2023 -</v>
      </c>
      <c r="N2545" s="178">
        <f>Pivot!AJ2534</f>
        <v>1</v>
      </c>
      <c r="O2545" s="179"/>
    </row>
    <row r="2546" spans="3:15" ht="30" customHeight="1" x14ac:dyDescent="0.25">
      <c r="C2546" s="10" t="str">
        <f>Pivot!AD2535</f>
        <v>00-34920268</v>
      </c>
      <c r="D2546" s="11"/>
      <c r="E2546" s="12" t="str">
        <f>Pivot!AE2535</f>
        <v>♀ Samantha Hudson
63 | Bachelor</v>
      </c>
      <c r="F2546" s="11"/>
      <c r="G2546" s="12" t="str">
        <f>Pivot!AF2535</f>
        <v>Logistics Coordinator
Operations</v>
      </c>
      <c r="H2546" s="11"/>
      <c r="I2546" s="12" t="str">
        <f>Pivot!AG2535</f>
        <v>🏢 New York City
New York</v>
      </c>
      <c r="J2546" s="11"/>
      <c r="K2546" s="13">
        <f>Pivot!AH2535</f>
        <v>60397</v>
      </c>
      <c r="L2546" s="11"/>
      <c r="M2546" s="12" t="str">
        <f>Pivot!AI2535</f>
        <v>▲ Active
08/03/2020 -</v>
      </c>
      <c r="N2546" s="178">
        <f>Pivot!AJ2535</f>
        <v>4</v>
      </c>
      <c r="O2546" s="179"/>
    </row>
    <row r="2547" spans="3:15" ht="30" customHeight="1" x14ac:dyDescent="0.25">
      <c r="C2547" s="10" t="str">
        <f>Pivot!AD2536</f>
        <v>00-34924955</v>
      </c>
      <c r="D2547" s="11"/>
      <c r="E2547" s="12" t="str">
        <f>Pivot!AE2536</f>
        <v>♀ Mark Jacobs
35 | Bachelor</v>
      </c>
      <c r="F2547" s="11"/>
      <c r="G2547" s="12" t="str">
        <f>Pivot!AF2536</f>
        <v>Software Developer
IT</v>
      </c>
      <c r="H2547" s="11"/>
      <c r="I2547" s="12" t="str">
        <f>Pivot!AG2536</f>
        <v>🏠 Pittsburgh
Pennsylvania</v>
      </c>
      <c r="J2547" s="11"/>
      <c r="K2547" s="13">
        <f>Pivot!AH2536</f>
        <v>88095</v>
      </c>
      <c r="L2547" s="11"/>
      <c r="M2547" s="12" t="str">
        <f>Pivot!AI2536</f>
        <v>▲ Active
08/01/2023 -</v>
      </c>
      <c r="N2547" s="178">
        <f>Pivot!AJ2536</f>
        <v>2</v>
      </c>
      <c r="O2547" s="179"/>
    </row>
    <row r="2548" spans="3:15" ht="30" customHeight="1" x14ac:dyDescent="0.25">
      <c r="C2548" s="10" t="str">
        <f>Pivot!AD2537</f>
        <v>00-34926040</v>
      </c>
      <c r="D2548" s="11"/>
      <c r="E2548" s="12" t="str">
        <f>Pivot!AE2537</f>
        <v>♂ Stacey Jones
54 | Bachelor</v>
      </c>
      <c r="F2548" s="11"/>
      <c r="G2548" s="12" t="str">
        <f>Pivot!AF2537</f>
        <v>Financial Analyst
Finance</v>
      </c>
      <c r="H2548" s="11"/>
      <c r="I2548" s="12" t="str">
        <f>Pivot!AG2537</f>
        <v>🏢 New York City
New York</v>
      </c>
      <c r="J2548" s="11"/>
      <c r="K2548" s="13">
        <f>Pivot!AH2537</f>
        <v>97759</v>
      </c>
      <c r="L2548" s="11"/>
      <c r="M2548" s="12" t="str">
        <f>Pivot!AI2537</f>
        <v>▲ Active
08/05/2017 -</v>
      </c>
      <c r="N2548" s="178">
        <f>Pivot!AJ2537</f>
        <v>7</v>
      </c>
      <c r="O2548" s="179"/>
    </row>
    <row r="2549" spans="3:15" ht="30" customHeight="1" x14ac:dyDescent="0.25">
      <c r="C2549" s="10" t="str">
        <f>Pivot!AD2538</f>
        <v>00-34941004</v>
      </c>
      <c r="D2549" s="11"/>
      <c r="E2549" s="12" t="str">
        <f>Pivot!AE2538</f>
        <v>♂ Andrea Williams
64 | High School</v>
      </c>
      <c r="F2549" s="11"/>
      <c r="G2549" s="12" t="str">
        <f>Pivot!AF2538</f>
        <v>Inventory Specialist
Operations</v>
      </c>
      <c r="H2549" s="11"/>
      <c r="I2549" s="12" t="str">
        <f>Pivot!AG2538</f>
        <v>🏢 New York City
New York</v>
      </c>
      <c r="J2549" s="11"/>
      <c r="K2549" s="13">
        <f>Pivot!AH2538</f>
        <v>57716</v>
      </c>
      <c r="L2549" s="11"/>
      <c r="M2549" s="12" t="str">
        <f>Pivot!AI2538</f>
        <v>▲ Active
28/07/2016 -</v>
      </c>
      <c r="N2549" s="178">
        <f>Pivot!AJ2538</f>
        <v>8</v>
      </c>
      <c r="O2549" s="179"/>
    </row>
    <row r="2550" spans="3:15" ht="30" customHeight="1" x14ac:dyDescent="0.25">
      <c r="C2550" s="10" t="str">
        <f>Pivot!AD2539</f>
        <v>00-34954217</v>
      </c>
      <c r="D2550" s="11"/>
      <c r="E2550" s="12" t="str">
        <f>Pivot!AE2539</f>
        <v>♀ Cody Rogers
51 | Bachelor</v>
      </c>
      <c r="F2550" s="11"/>
      <c r="G2550" s="12" t="str">
        <f>Pivot!AF2539</f>
        <v>Support Specialist
Customer Service</v>
      </c>
      <c r="H2550" s="11"/>
      <c r="I2550" s="12" t="str">
        <f>Pivot!AG2539</f>
        <v>🏢 Rochester
New York</v>
      </c>
      <c r="J2550" s="11"/>
      <c r="K2550" s="13">
        <f>Pivot!AH2539</f>
        <v>64516</v>
      </c>
      <c r="L2550" s="11"/>
      <c r="M2550" s="12" t="str">
        <f>Pivot!AI2539</f>
        <v>▲ Active
27/01/2017 -</v>
      </c>
      <c r="N2550" s="178">
        <f>Pivot!AJ2539</f>
        <v>7</v>
      </c>
      <c r="O2550" s="179"/>
    </row>
    <row r="2551" spans="3:15" ht="30" customHeight="1" x14ac:dyDescent="0.25">
      <c r="C2551" s="10" t="str">
        <f>Pivot!AD2540</f>
        <v>00-34955882</v>
      </c>
      <c r="D2551" s="11"/>
      <c r="E2551" s="12" t="str">
        <f>Pivot!AE2540</f>
        <v>♂ Anthony Brooks
34 | Bachelor</v>
      </c>
      <c r="F2551" s="11"/>
      <c r="G2551" s="12" t="str">
        <f>Pivot!AF2540</f>
        <v>Inventory Specialist
Operations</v>
      </c>
      <c r="H2551" s="11"/>
      <c r="I2551" s="12" t="str">
        <f>Pivot!AG2540</f>
        <v>🏠 Pittsburgh
Pennsylvania</v>
      </c>
      <c r="J2551" s="11"/>
      <c r="K2551" s="13">
        <f>Pivot!AH2540</f>
        <v>62008</v>
      </c>
      <c r="L2551" s="11"/>
      <c r="M2551" s="12" t="str">
        <f>Pivot!AI2540</f>
        <v>▲ Active
18/03/2020 -</v>
      </c>
      <c r="N2551" s="178">
        <f>Pivot!AJ2540</f>
        <v>4</v>
      </c>
      <c r="O2551" s="179"/>
    </row>
    <row r="2552" spans="3:15" ht="30" customHeight="1" x14ac:dyDescent="0.25">
      <c r="C2552" s="10" t="str">
        <f>Pivot!AD2541</f>
        <v>00-34955973</v>
      </c>
      <c r="D2552" s="11"/>
      <c r="E2552" s="12" t="str">
        <f>Pivot!AE2541</f>
        <v>♀ Daniel Snyder
36 | Bachelor</v>
      </c>
      <c r="F2552" s="11"/>
      <c r="G2552" s="12" t="str">
        <f>Pivot!AF2541</f>
        <v>Logistics Coordinator
Operations</v>
      </c>
      <c r="H2552" s="11"/>
      <c r="I2552" s="12" t="str">
        <f>Pivot!AG2541</f>
        <v>🏢 Rochester
New York</v>
      </c>
      <c r="J2552" s="11"/>
      <c r="K2552" s="13">
        <f>Pivot!AH2541</f>
        <v>58386</v>
      </c>
      <c r="L2552" s="11"/>
      <c r="M2552" s="12" t="str">
        <f>Pivot!AI2541</f>
        <v>▲ Active
28/09/2020 -</v>
      </c>
      <c r="N2552" s="178">
        <f>Pivot!AJ2541</f>
        <v>4</v>
      </c>
      <c r="O2552" s="179"/>
    </row>
    <row r="2553" spans="3:15" ht="30" customHeight="1" x14ac:dyDescent="0.25">
      <c r="C2553" s="10" t="str">
        <f>Pivot!AD2542</f>
        <v>00-34965358</v>
      </c>
      <c r="D2553" s="11"/>
      <c r="E2553" s="12" t="str">
        <f>Pivot!AE2542</f>
        <v>♀ Robin Wallace
41 | Bachelor</v>
      </c>
      <c r="F2553" s="11"/>
      <c r="G2553" s="12" t="str">
        <f>Pivot!AF2542</f>
        <v>Support Specialist
Customer Service</v>
      </c>
      <c r="H2553" s="11"/>
      <c r="I2553" s="12" t="str">
        <f>Pivot!AG2542</f>
        <v>🏢 New York City
New York</v>
      </c>
      <c r="J2553" s="11"/>
      <c r="K2553" s="13">
        <f>Pivot!AH2542</f>
        <v>59317</v>
      </c>
      <c r="L2553" s="11"/>
      <c r="M2553" s="12" t="str">
        <f>Pivot!AI2542</f>
        <v>▲ Active
10/01/2023 -</v>
      </c>
      <c r="N2553" s="178">
        <f>Pivot!AJ2542</f>
        <v>2</v>
      </c>
      <c r="O2553" s="179"/>
    </row>
    <row r="2554" spans="3:15" ht="30" customHeight="1" x14ac:dyDescent="0.25">
      <c r="C2554" s="10" t="str">
        <f>Pivot!AD2543</f>
        <v>00-34967191</v>
      </c>
      <c r="D2554" s="11"/>
      <c r="E2554" s="12" t="str">
        <f>Pivot!AE2543</f>
        <v>♂ Karen Wang
50 | Bachelor</v>
      </c>
      <c r="F2554" s="11"/>
      <c r="G2554" s="12" t="str">
        <f>Pivot!AF2543</f>
        <v>Sales Specialist
Sales</v>
      </c>
      <c r="H2554" s="11"/>
      <c r="I2554" s="12" t="str">
        <f>Pivot!AG2543</f>
        <v>🏠 Grand Rapids
Michigan</v>
      </c>
      <c r="J2554" s="11"/>
      <c r="K2554" s="13">
        <f>Pivot!AH2543</f>
        <v>66320</v>
      </c>
      <c r="L2554" s="11"/>
      <c r="M2554" s="12" t="str">
        <f>Pivot!AI2543</f>
        <v>▲ Active
17/06/2017 -</v>
      </c>
      <c r="N2554" s="178">
        <f>Pivot!AJ2543</f>
        <v>7</v>
      </c>
      <c r="O2554" s="179"/>
    </row>
    <row r="2555" spans="3:15" ht="30" customHeight="1" x14ac:dyDescent="0.25">
      <c r="C2555" s="10" t="str">
        <f>Pivot!AD2544</f>
        <v>00-34970946</v>
      </c>
      <c r="D2555" s="11"/>
      <c r="E2555" s="12" t="str">
        <f>Pivot!AE2544</f>
        <v>♂ Kyle Bennett
40 | Bachelor</v>
      </c>
      <c r="F2555" s="11"/>
      <c r="G2555" s="12" t="str">
        <f>Pivot!AF2544</f>
        <v>Inventory Specialist
Operations</v>
      </c>
      <c r="H2555" s="11"/>
      <c r="I2555" s="12" t="str">
        <f>Pivot!AG2544</f>
        <v>🏢 New York City
New York</v>
      </c>
      <c r="J2555" s="11"/>
      <c r="K2555" s="13">
        <f>Pivot!AH2544</f>
        <v>63732</v>
      </c>
      <c r="L2555" s="11"/>
      <c r="M2555" s="12" t="str">
        <f>Pivot!AI2544</f>
        <v>▼ Terminated
03/11/2020 - 02/05/2021</v>
      </c>
      <c r="N2555" s="178">
        <f>Pivot!AJ2544</f>
        <v>0</v>
      </c>
      <c r="O2555" s="179"/>
    </row>
    <row r="2556" spans="3:15" ht="30" customHeight="1" x14ac:dyDescent="0.25">
      <c r="C2556" s="10" t="str">
        <f>Pivot!AD2545</f>
        <v>00-34973205</v>
      </c>
      <c r="D2556" s="11"/>
      <c r="E2556" s="12" t="str">
        <f>Pivot!AE2545</f>
        <v>♀ Mary Smith
51 | Bachelor</v>
      </c>
      <c r="F2556" s="11"/>
      <c r="G2556" s="12" t="str">
        <f>Pivot!AF2545</f>
        <v>Logistics Coordinator
Operations</v>
      </c>
      <c r="H2556" s="11"/>
      <c r="I2556" s="12" t="str">
        <f>Pivot!AG2545</f>
        <v>🏢 Buffalo
New York</v>
      </c>
      <c r="J2556" s="11"/>
      <c r="K2556" s="13">
        <f>Pivot!AH2545</f>
        <v>61531</v>
      </c>
      <c r="L2556" s="11"/>
      <c r="M2556" s="12" t="str">
        <f>Pivot!AI2545</f>
        <v>▲ Active
17/04/2019 -</v>
      </c>
      <c r="N2556" s="178">
        <f>Pivot!AJ2545</f>
        <v>5</v>
      </c>
      <c r="O2556" s="179"/>
    </row>
    <row r="2557" spans="3:15" ht="30" customHeight="1" x14ac:dyDescent="0.25">
      <c r="C2557" s="10" t="str">
        <f>Pivot!AD2546</f>
        <v>00-34984420</v>
      </c>
      <c r="D2557" s="11"/>
      <c r="E2557" s="12" t="str">
        <f>Pivot!AE2546</f>
        <v>♀ James Tucker
40 | High School</v>
      </c>
      <c r="F2557" s="11"/>
      <c r="G2557" s="12" t="str">
        <f>Pivot!AF2546</f>
        <v>Content Creator
Marketing</v>
      </c>
      <c r="H2557" s="11"/>
      <c r="I2557" s="12" t="str">
        <f>Pivot!AG2546</f>
        <v>🏢 New York City
New York</v>
      </c>
      <c r="J2557" s="11"/>
      <c r="K2557" s="13">
        <f>Pivot!AH2546</f>
        <v>59844</v>
      </c>
      <c r="L2557" s="11"/>
      <c r="M2557" s="12" t="str">
        <f>Pivot!AI2546</f>
        <v>▲ Active
03/01/2024 -</v>
      </c>
      <c r="N2557" s="178">
        <f>Pivot!AJ2546</f>
        <v>1</v>
      </c>
      <c r="O2557" s="179"/>
    </row>
    <row r="2558" spans="3:15" ht="30" customHeight="1" x14ac:dyDescent="0.25">
      <c r="C2558" s="10" t="str">
        <f>Pivot!AD2547</f>
        <v>00-35003381</v>
      </c>
      <c r="D2558" s="11"/>
      <c r="E2558" s="12" t="str">
        <f>Pivot!AE2547</f>
        <v>♂ Joy Mosley
47 | Bachelor</v>
      </c>
      <c r="F2558" s="11"/>
      <c r="G2558" s="12" t="str">
        <f>Pivot!AF2547</f>
        <v>SEO Specialist
Marketing</v>
      </c>
      <c r="H2558" s="11"/>
      <c r="I2558" s="12" t="str">
        <f>Pivot!AG2547</f>
        <v>🏢 New York City
New York</v>
      </c>
      <c r="J2558" s="11"/>
      <c r="K2558" s="13">
        <f>Pivot!AH2547</f>
        <v>69391</v>
      </c>
      <c r="L2558" s="11"/>
      <c r="M2558" s="12" t="str">
        <f>Pivot!AI2547</f>
        <v>▲ Active
27/12/2020 -</v>
      </c>
      <c r="N2558" s="178">
        <f>Pivot!AJ2547</f>
        <v>4</v>
      </c>
      <c r="O2558" s="179"/>
    </row>
    <row r="2559" spans="3:15" ht="30" customHeight="1" x14ac:dyDescent="0.25">
      <c r="C2559" s="10" t="str">
        <f>Pivot!AD2548</f>
        <v>00-35005914</v>
      </c>
      <c r="D2559" s="11"/>
      <c r="E2559" s="12" t="str">
        <f>Pivot!AE2548</f>
        <v>♂ Todd Hines
45 | Bachelor</v>
      </c>
      <c r="F2559" s="11"/>
      <c r="G2559" s="12" t="str">
        <f>Pivot!AF2548</f>
        <v>Customer Service Representative
Customer Service</v>
      </c>
      <c r="H2559" s="11"/>
      <c r="I2559" s="12" t="str">
        <f>Pivot!AG2548</f>
        <v>🏢 Buffalo
New York</v>
      </c>
      <c r="J2559" s="11"/>
      <c r="K2559" s="13">
        <f>Pivot!AH2548</f>
        <v>68161</v>
      </c>
      <c r="L2559" s="11"/>
      <c r="M2559" s="12" t="str">
        <f>Pivot!AI2548</f>
        <v>▲ Active
08/09/2018 -</v>
      </c>
      <c r="N2559" s="178">
        <f>Pivot!AJ2548</f>
        <v>6</v>
      </c>
      <c r="O2559" s="179"/>
    </row>
    <row r="2560" spans="3:15" ht="30" customHeight="1" x14ac:dyDescent="0.25">
      <c r="C2560" s="10" t="str">
        <f>Pivot!AD2549</f>
        <v>00-35027676</v>
      </c>
      <c r="D2560" s="11"/>
      <c r="E2560" s="12" t="str">
        <f>Pivot!AE2549</f>
        <v>♂ Sandra Moore
27 | High School</v>
      </c>
      <c r="F2560" s="11"/>
      <c r="G2560" s="12" t="str">
        <f>Pivot!AF2549</f>
        <v>Content Creator
Marketing</v>
      </c>
      <c r="H2560" s="11"/>
      <c r="I2560" s="12" t="str">
        <f>Pivot!AG2549</f>
        <v>🏠 Warren
Michigan</v>
      </c>
      <c r="J2560" s="11"/>
      <c r="K2560" s="13">
        <f>Pivot!AH2549</f>
        <v>55959</v>
      </c>
      <c r="L2560" s="11"/>
      <c r="M2560" s="12" t="str">
        <f>Pivot!AI2549</f>
        <v>▲ Active
20/03/2022 -</v>
      </c>
      <c r="N2560" s="178">
        <f>Pivot!AJ2549</f>
        <v>2</v>
      </c>
      <c r="O2560" s="179"/>
    </row>
    <row r="2561" spans="3:15" ht="30" customHeight="1" x14ac:dyDescent="0.25">
      <c r="C2561" s="10" t="str">
        <f>Pivot!AD2550</f>
        <v>00-35030010</v>
      </c>
      <c r="D2561" s="11"/>
      <c r="E2561" s="12" t="str">
        <f>Pivot!AE2550</f>
        <v>♀ Brooke Martinez
33 | Bachelor</v>
      </c>
      <c r="F2561" s="11"/>
      <c r="G2561" s="12" t="str">
        <f>Pivot!AF2550</f>
        <v>Sales Representative
Sales</v>
      </c>
      <c r="H2561" s="11"/>
      <c r="I2561" s="12" t="str">
        <f>Pivot!AG2550</f>
        <v>🏢 Rochester
New York</v>
      </c>
      <c r="J2561" s="11"/>
      <c r="K2561" s="13">
        <f>Pivot!AH2550</f>
        <v>64421</v>
      </c>
      <c r="L2561" s="11"/>
      <c r="M2561" s="12" t="str">
        <f>Pivot!AI2550</f>
        <v>▲ Active
03/02/2017 -</v>
      </c>
      <c r="N2561" s="178">
        <f>Pivot!AJ2550</f>
        <v>7</v>
      </c>
      <c r="O2561" s="179"/>
    </row>
    <row r="2562" spans="3:15" ht="30" customHeight="1" x14ac:dyDescent="0.25">
      <c r="C2562" s="10" t="str">
        <f>Pivot!AD2551</f>
        <v>00-35039993</v>
      </c>
      <c r="D2562" s="11"/>
      <c r="E2562" s="12" t="str">
        <f>Pivot!AE2551</f>
        <v>♀ Susan Brown
35 | Bachelor</v>
      </c>
      <c r="F2562" s="11"/>
      <c r="G2562" s="12" t="str">
        <f>Pivot!AF2551</f>
        <v>Sales Representative
Sales</v>
      </c>
      <c r="H2562" s="11"/>
      <c r="I2562" s="12" t="str">
        <f>Pivot!AG2551</f>
        <v>🏢 Rochester
New York</v>
      </c>
      <c r="J2562" s="11"/>
      <c r="K2562" s="13">
        <f>Pivot!AH2551</f>
        <v>63174</v>
      </c>
      <c r="L2562" s="11"/>
      <c r="M2562" s="12" t="str">
        <f>Pivot!AI2551</f>
        <v>▲ Active
09/06/2023 -</v>
      </c>
      <c r="N2562" s="178">
        <f>Pivot!AJ2551</f>
        <v>1</v>
      </c>
      <c r="O2562" s="179"/>
    </row>
    <row r="2563" spans="3:15" ht="30" customHeight="1" x14ac:dyDescent="0.25">
      <c r="C2563" s="10" t="str">
        <f>Pivot!AD2552</f>
        <v>00-35072772</v>
      </c>
      <c r="D2563" s="11"/>
      <c r="E2563" s="12" t="str">
        <f>Pivot!AE2552</f>
        <v>♂ Jeffrey Simmons
38 | Master</v>
      </c>
      <c r="F2563" s="11"/>
      <c r="G2563" s="12" t="str">
        <f>Pivot!AF2552</f>
        <v>Software Developer
IT</v>
      </c>
      <c r="H2563" s="11"/>
      <c r="I2563" s="12" t="str">
        <f>Pivot!AG2552</f>
        <v>🏢 Buffalo
New York</v>
      </c>
      <c r="J2563" s="11"/>
      <c r="K2563" s="13">
        <f>Pivot!AH2552</f>
        <v>77543</v>
      </c>
      <c r="L2563" s="11"/>
      <c r="M2563" s="12" t="str">
        <f>Pivot!AI2552</f>
        <v>▲ Active
11/04/2017 -</v>
      </c>
      <c r="N2563" s="178">
        <f>Pivot!AJ2552</f>
        <v>7</v>
      </c>
      <c r="O2563" s="179"/>
    </row>
    <row r="2564" spans="3:15" ht="30" customHeight="1" x14ac:dyDescent="0.25">
      <c r="C2564" s="10" t="str">
        <f>Pivot!AD2553</f>
        <v>00-35074182</v>
      </c>
      <c r="D2564" s="11"/>
      <c r="E2564" s="12" t="str">
        <f>Pivot!AE2553</f>
        <v>♂ Steven Spencer
32 | Bachelor</v>
      </c>
      <c r="F2564" s="11"/>
      <c r="G2564" s="12" t="str">
        <f>Pivot!AF2553</f>
        <v>Content Creator
Marketing</v>
      </c>
      <c r="H2564" s="11"/>
      <c r="I2564" s="12" t="str">
        <f>Pivot!AG2553</f>
        <v>🏢 New York City
New York</v>
      </c>
      <c r="J2564" s="11"/>
      <c r="K2564" s="13">
        <f>Pivot!AH2553</f>
        <v>64441</v>
      </c>
      <c r="L2564" s="11"/>
      <c r="M2564" s="12" t="str">
        <f>Pivot!AI2553</f>
        <v>▼ Terminated
03/11/2020 - 28/07/2022</v>
      </c>
      <c r="N2564" s="178">
        <f>Pivot!AJ2553</f>
        <v>1</v>
      </c>
      <c r="O2564" s="179"/>
    </row>
    <row r="2565" spans="3:15" ht="30" customHeight="1" x14ac:dyDescent="0.25">
      <c r="C2565" s="10" t="str">
        <f>Pivot!AD2554</f>
        <v>00-35074424</v>
      </c>
      <c r="D2565" s="11"/>
      <c r="E2565" s="12" t="str">
        <f>Pivot!AE2554</f>
        <v>♂ Jeff Sanders
62 | Bachelor</v>
      </c>
      <c r="F2565" s="11"/>
      <c r="G2565" s="12" t="str">
        <f>Pivot!AF2554</f>
        <v>Sales Consultant
Sales</v>
      </c>
      <c r="H2565" s="11"/>
      <c r="I2565" s="12" t="str">
        <f>Pivot!AG2554</f>
        <v>🏢 Rochester
New York</v>
      </c>
      <c r="J2565" s="11"/>
      <c r="K2565" s="13">
        <f>Pivot!AH2554</f>
        <v>82590</v>
      </c>
      <c r="L2565" s="11"/>
      <c r="M2565" s="12" t="str">
        <f>Pivot!AI2554</f>
        <v>▲ Active
10/11/2023 -</v>
      </c>
      <c r="N2565" s="178">
        <f>Pivot!AJ2554</f>
        <v>1</v>
      </c>
      <c r="O2565" s="179"/>
    </row>
    <row r="2566" spans="3:15" ht="30" customHeight="1" x14ac:dyDescent="0.25">
      <c r="C2566" s="10" t="str">
        <f>Pivot!AD2555</f>
        <v>00-35076564</v>
      </c>
      <c r="D2566" s="11"/>
      <c r="E2566" s="12" t="str">
        <f>Pivot!AE2555</f>
        <v>♀ Patricia Munoz
37 | Bachelor</v>
      </c>
      <c r="F2566" s="11"/>
      <c r="G2566" s="12" t="str">
        <f>Pivot!AF2555</f>
        <v>Logistics Coordinator
Operations</v>
      </c>
      <c r="H2566" s="11"/>
      <c r="I2566" s="12" t="str">
        <f>Pivot!AG2555</f>
        <v>🏠 Grand Rapids
Michigan</v>
      </c>
      <c r="J2566" s="11"/>
      <c r="K2566" s="13">
        <f>Pivot!AH2555</f>
        <v>60065</v>
      </c>
      <c r="L2566" s="11"/>
      <c r="M2566" s="12" t="str">
        <f>Pivot!AI2555</f>
        <v>▲ Active
26/11/2019 -</v>
      </c>
      <c r="N2566" s="178">
        <f>Pivot!AJ2555</f>
        <v>5</v>
      </c>
      <c r="O2566" s="179"/>
    </row>
    <row r="2567" spans="3:15" ht="30" customHeight="1" x14ac:dyDescent="0.25">
      <c r="C2567" s="10" t="str">
        <f>Pivot!AD2556</f>
        <v>00-35086055</v>
      </c>
      <c r="D2567" s="11"/>
      <c r="E2567" s="12" t="str">
        <f>Pivot!AE2556</f>
        <v>♀ Karen Martin
30 | Bachelor</v>
      </c>
      <c r="F2567" s="11"/>
      <c r="G2567" s="12" t="str">
        <f>Pivot!AF2556</f>
        <v>Logistics Coordinator
Operations</v>
      </c>
      <c r="H2567" s="11"/>
      <c r="I2567" s="12" t="str">
        <f>Pivot!AG2556</f>
        <v>🏢 New York City
New York</v>
      </c>
      <c r="J2567" s="11"/>
      <c r="K2567" s="13">
        <f>Pivot!AH2556</f>
        <v>60043</v>
      </c>
      <c r="L2567" s="11"/>
      <c r="M2567" s="12" t="str">
        <f>Pivot!AI2556</f>
        <v>▲ Active
19/12/2017 -</v>
      </c>
      <c r="N2567" s="178">
        <f>Pivot!AJ2556</f>
        <v>7</v>
      </c>
      <c r="O2567" s="179"/>
    </row>
    <row r="2568" spans="3:15" ht="30" customHeight="1" x14ac:dyDescent="0.25">
      <c r="C2568" s="10" t="str">
        <f>Pivot!AD2557</f>
        <v>00-35095571</v>
      </c>
      <c r="D2568" s="11"/>
      <c r="E2568" s="12" t="str">
        <f>Pivot!AE2557</f>
        <v>♂ Kristi Dillon
51 | High School</v>
      </c>
      <c r="F2568" s="11"/>
      <c r="G2568" s="12" t="str">
        <f>Pivot!AF2557</f>
        <v>Inventory Specialist
Operations</v>
      </c>
      <c r="H2568" s="11"/>
      <c r="I2568" s="12" t="str">
        <f>Pivot!AG2557</f>
        <v>🏠 Cleveland
Ohio</v>
      </c>
      <c r="J2568" s="11"/>
      <c r="K2568" s="13">
        <f>Pivot!AH2557</f>
        <v>61726</v>
      </c>
      <c r="L2568" s="11"/>
      <c r="M2568" s="12" t="str">
        <f>Pivot!AI2557</f>
        <v>▲ Active
07/12/2024 -</v>
      </c>
      <c r="N2568" s="178">
        <f>Pivot!AJ2557</f>
        <v>0</v>
      </c>
      <c r="O2568" s="179"/>
    </row>
    <row r="2569" spans="3:15" ht="30" customHeight="1" x14ac:dyDescent="0.25">
      <c r="C2569" s="10" t="str">
        <f>Pivot!AD2558</f>
        <v>00-35111946</v>
      </c>
      <c r="D2569" s="11"/>
      <c r="E2569" s="12" t="str">
        <f>Pivot!AE2558</f>
        <v>♂ Michael Andrade
23 | High School</v>
      </c>
      <c r="F2569" s="11"/>
      <c r="G2569" s="12" t="str">
        <f>Pivot!AF2558</f>
        <v>Help Desk Technician
Customer Service</v>
      </c>
      <c r="H2569" s="11"/>
      <c r="I2569" s="12" t="str">
        <f>Pivot!AG2558</f>
        <v>🏠 Allentown
Pennsylvania</v>
      </c>
      <c r="J2569" s="11"/>
      <c r="K2569" s="13">
        <f>Pivot!AH2558</f>
        <v>73163</v>
      </c>
      <c r="L2569" s="11"/>
      <c r="M2569" s="12" t="str">
        <f>Pivot!AI2558</f>
        <v>▼ Terminated
30/06/2018 - 18/12/2021</v>
      </c>
      <c r="N2569" s="178">
        <f>Pivot!AJ2558</f>
        <v>3</v>
      </c>
      <c r="O2569" s="179"/>
    </row>
    <row r="2570" spans="3:15" ht="30" customHeight="1" x14ac:dyDescent="0.25">
      <c r="C2570" s="10" t="str">
        <f>Pivot!AD2559</f>
        <v>00-35120806</v>
      </c>
      <c r="D2570" s="11"/>
      <c r="E2570" s="12" t="str">
        <f>Pivot!AE2559</f>
        <v>♂ Scott Silva
21 | Master</v>
      </c>
      <c r="F2570" s="11"/>
      <c r="G2570" s="12" t="str">
        <f>Pivot!AF2559</f>
        <v>Operations Analyst
Operations</v>
      </c>
      <c r="H2570" s="11"/>
      <c r="I2570" s="12" t="str">
        <f>Pivot!AG2559</f>
        <v>🏢 Rochester
New York</v>
      </c>
      <c r="J2570" s="11"/>
      <c r="K2570" s="13">
        <f>Pivot!AH2559</f>
        <v>76798</v>
      </c>
      <c r="L2570" s="11"/>
      <c r="M2570" s="12" t="str">
        <f>Pivot!AI2559</f>
        <v>▲ Active
10/10/2016 -</v>
      </c>
      <c r="N2570" s="178">
        <f>Pivot!AJ2559</f>
        <v>8</v>
      </c>
      <c r="O2570" s="179"/>
    </row>
    <row r="2571" spans="3:15" ht="30" customHeight="1" x14ac:dyDescent="0.25">
      <c r="C2571" s="10" t="str">
        <f>Pivot!AD2560</f>
        <v>00-35124449</v>
      </c>
      <c r="D2571" s="11"/>
      <c r="E2571" s="12" t="str">
        <f>Pivot!AE2560</f>
        <v>♀ John Hansen
49 | Bachelor</v>
      </c>
      <c r="F2571" s="11"/>
      <c r="G2571" s="12" t="str">
        <f>Pivot!AF2560</f>
        <v>Sales Representative
Sales</v>
      </c>
      <c r="H2571" s="11"/>
      <c r="I2571" s="12" t="str">
        <f>Pivot!AG2560</f>
        <v>🏠 Chicago
Illinois</v>
      </c>
      <c r="J2571" s="11"/>
      <c r="K2571" s="13">
        <f>Pivot!AH2560</f>
        <v>61760</v>
      </c>
      <c r="L2571" s="11"/>
      <c r="M2571" s="12" t="str">
        <f>Pivot!AI2560</f>
        <v>▲ Active
05/01/2017 -</v>
      </c>
      <c r="N2571" s="178">
        <f>Pivot!AJ2560</f>
        <v>8</v>
      </c>
      <c r="O2571" s="179"/>
    </row>
    <row r="2572" spans="3:15" ht="30" customHeight="1" x14ac:dyDescent="0.25">
      <c r="C2572" s="10" t="str">
        <f>Pivot!AD2561</f>
        <v>00-35144941</v>
      </c>
      <c r="D2572" s="11"/>
      <c r="E2572" s="12" t="str">
        <f>Pivot!AE2561</f>
        <v>♂ Maria Clark
33 | Bachelor</v>
      </c>
      <c r="F2572" s="11"/>
      <c r="G2572" s="12" t="str">
        <f>Pivot!AF2561</f>
        <v>Operations Analyst
Operations</v>
      </c>
      <c r="H2572" s="11"/>
      <c r="I2572" s="12" t="str">
        <f>Pivot!AG2561</f>
        <v>🏢 Rochester
New York</v>
      </c>
      <c r="J2572" s="11"/>
      <c r="K2572" s="13">
        <f>Pivot!AH2561</f>
        <v>83788</v>
      </c>
      <c r="L2572" s="11"/>
      <c r="M2572" s="12" t="str">
        <f>Pivot!AI2561</f>
        <v>▲ Active
12/10/2018 -</v>
      </c>
      <c r="N2572" s="178">
        <f>Pivot!AJ2561</f>
        <v>6</v>
      </c>
      <c r="O2572" s="179"/>
    </row>
    <row r="2573" spans="3:15" ht="30" customHeight="1" x14ac:dyDescent="0.25">
      <c r="C2573" s="10" t="str">
        <f>Pivot!AD2562</f>
        <v>00-35171649</v>
      </c>
      <c r="D2573" s="11"/>
      <c r="E2573" s="12" t="str">
        <f>Pivot!AE2562</f>
        <v>♀ Sherri Martin
41 | Bachelor</v>
      </c>
      <c r="F2573" s="11"/>
      <c r="G2573" s="12" t="str">
        <f>Pivot!AF2562</f>
        <v>Accounts Payable Specialist
Finance</v>
      </c>
      <c r="H2573" s="11"/>
      <c r="I2573" s="12" t="str">
        <f>Pivot!AG2562</f>
        <v>🏢 New York City
New York</v>
      </c>
      <c r="J2573" s="11"/>
      <c r="K2573" s="13">
        <f>Pivot!AH2562</f>
        <v>62515</v>
      </c>
      <c r="L2573" s="11"/>
      <c r="M2573" s="12" t="str">
        <f>Pivot!AI2562</f>
        <v>▲ Active
11/12/2016 -</v>
      </c>
      <c r="N2573" s="178">
        <f>Pivot!AJ2562</f>
        <v>8</v>
      </c>
      <c r="O2573" s="179"/>
    </row>
    <row r="2574" spans="3:15" ht="30" customHeight="1" x14ac:dyDescent="0.25">
      <c r="C2574" s="10" t="str">
        <f>Pivot!AD2563</f>
        <v>00-35172528</v>
      </c>
      <c r="D2574" s="11"/>
      <c r="E2574" s="12" t="str">
        <f>Pivot!AE2563</f>
        <v>♂ Audrey Brown
42 | High School</v>
      </c>
      <c r="F2574" s="11"/>
      <c r="G2574" s="12" t="str">
        <f>Pivot!AF2563</f>
        <v>Support Specialist
Customer Service</v>
      </c>
      <c r="H2574" s="11"/>
      <c r="I2574" s="12" t="str">
        <f>Pivot!AG2563</f>
        <v>🏢 New York City
New York</v>
      </c>
      <c r="J2574" s="11"/>
      <c r="K2574" s="13">
        <f>Pivot!AH2563</f>
        <v>61266</v>
      </c>
      <c r="L2574" s="11"/>
      <c r="M2574" s="12" t="str">
        <f>Pivot!AI2563</f>
        <v>▲ Active
28/08/2020 -</v>
      </c>
      <c r="N2574" s="178">
        <f>Pivot!AJ2563</f>
        <v>4</v>
      </c>
      <c r="O2574" s="179"/>
    </row>
    <row r="2575" spans="3:15" ht="30" customHeight="1" x14ac:dyDescent="0.25">
      <c r="C2575" s="10" t="str">
        <f>Pivot!AD2564</f>
        <v>00-35189235</v>
      </c>
      <c r="D2575" s="11"/>
      <c r="E2575" s="12" t="str">
        <f>Pivot!AE2564</f>
        <v>♂ Kayla Gonzalez
20 | Bachelor</v>
      </c>
      <c r="F2575" s="11"/>
      <c r="G2575" s="12" t="str">
        <f>Pivot!AF2564</f>
        <v>Content Creator
Marketing</v>
      </c>
      <c r="H2575" s="11"/>
      <c r="I2575" s="12" t="str">
        <f>Pivot!AG2564</f>
        <v>🏠 Warren
Michigan</v>
      </c>
      <c r="J2575" s="11"/>
      <c r="K2575" s="13">
        <f>Pivot!AH2564</f>
        <v>65241</v>
      </c>
      <c r="L2575" s="11"/>
      <c r="M2575" s="12" t="str">
        <f>Pivot!AI2564</f>
        <v>▲ Active
08/05/2017 -</v>
      </c>
      <c r="N2575" s="178">
        <f>Pivot!AJ2564</f>
        <v>7</v>
      </c>
      <c r="O2575" s="179"/>
    </row>
    <row r="2576" spans="3:15" ht="30" customHeight="1" x14ac:dyDescent="0.25">
      <c r="C2576" s="10" t="str">
        <f>Pivot!AD2565</f>
        <v>00-35190520</v>
      </c>
      <c r="D2576" s="11"/>
      <c r="E2576" s="12" t="str">
        <f>Pivot!AE2565</f>
        <v>♀ Steven Morgan
44 | Bachelor</v>
      </c>
      <c r="F2576" s="11"/>
      <c r="G2576" s="12" t="str">
        <f>Pivot!AF2565</f>
        <v>Logistics Coordinator
Operations</v>
      </c>
      <c r="H2576" s="11"/>
      <c r="I2576" s="12" t="str">
        <f>Pivot!AG2565</f>
        <v>🏠 Naperville
Illinois</v>
      </c>
      <c r="J2576" s="11"/>
      <c r="K2576" s="13">
        <f>Pivot!AH2565</f>
        <v>57276</v>
      </c>
      <c r="L2576" s="11"/>
      <c r="M2576" s="12" t="str">
        <f>Pivot!AI2565</f>
        <v>▲ Active
15/09/2020 -</v>
      </c>
      <c r="N2576" s="178">
        <f>Pivot!AJ2565</f>
        <v>4</v>
      </c>
      <c r="O2576" s="179"/>
    </row>
    <row r="2577" spans="3:15" ht="30" customHeight="1" x14ac:dyDescent="0.25">
      <c r="C2577" s="10" t="str">
        <f>Pivot!AD2566</f>
        <v>00-35212337</v>
      </c>
      <c r="D2577" s="11"/>
      <c r="E2577" s="12" t="str">
        <f>Pivot!AE2566</f>
        <v>♂ Richard Fuller
37 | Bachelor</v>
      </c>
      <c r="F2577" s="11"/>
      <c r="G2577" s="12" t="str">
        <f>Pivot!AF2566</f>
        <v>Logistics Coordinator
Operations</v>
      </c>
      <c r="H2577" s="11"/>
      <c r="I2577" s="12" t="str">
        <f>Pivot!AG2566</f>
        <v>🏢 Buffalo
New York</v>
      </c>
      <c r="J2577" s="11"/>
      <c r="K2577" s="13">
        <f>Pivot!AH2566</f>
        <v>62643</v>
      </c>
      <c r="L2577" s="11"/>
      <c r="M2577" s="12" t="str">
        <f>Pivot!AI2566</f>
        <v>▲ Active
02/05/2019 -</v>
      </c>
      <c r="N2577" s="178">
        <f>Pivot!AJ2566</f>
        <v>5</v>
      </c>
      <c r="O2577" s="179"/>
    </row>
    <row r="2578" spans="3:15" ht="30" customHeight="1" x14ac:dyDescent="0.25">
      <c r="C2578" s="10" t="str">
        <f>Pivot!AD2567</f>
        <v>00-35215433</v>
      </c>
      <c r="D2578" s="11"/>
      <c r="E2578" s="12" t="str">
        <f>Pivot!AE2567</f>
        <v>♂ Jessica Grimes
31 | Master</v>
      </c>
      <c r="F2578" s="11"/>
      <c r="G2578" s="12" t="str">
        <f>Pivot!AF2567</f>
        <v>Sales Consultant
Sales</v>
      </c>
      <c r="H2578" s="11"/>
      <c r="I2578" s="12" t="str">
        <f>Pivot!AG2567</f>
        <v>🏢 Rochester
New York</v>
      </c>
      <c r="J2578" s="11"/>
      <c r="K2578" s="13">
        <f>Pivot!AH2567</f>
        <v>80456</v>
      </c>
      <c r="L2578" s="11"/>
      <c r="M2578" s="12" t="str">
        <f>Pivot!AI2567</f>
        <v>▲ Active
05/06/2019 -</v>
      </c>
      <c r="N2578" s="178">
        <f>Pivot!AJ2567</f>
        <v>5</v>
      </c>
      <c r="O2578" s="179"/>
    </row>
    <row r="2579" spans="3:15" ht="30" customHeight="1" x14ac:dyDescent="0.25">
      <c r="C2579" s="10" t="str">
        <f>Pivot!AD2568</f>
        <v>00-35227694</v>
      </c>
      <c r="D2579" s="11"/>
      <c r="E2579" s="12" t="str">
        <f>Pivot!AE2568</f>
        <v>♀ Martin Smith
53 | Bachelor</v>
      </c>
      <c r="F2579" s="11"/>
      <c r="G2579" s="12" t="str">
        <f>Pivot!AF2568</f>
        <v>Software Developer
IT</v>
      </c>
      <c r="H2579" s="11"/>
      <c r="I2579" s="12" t="str">
        <f>Pivot!AG2568</f>
        <v>🏢 Buffalo
New York</v>
      </c>
      <c r="J2579" s="11"/>
      <c r="K2579" s="13">
        <f>Pivot!AH2568</f>
        <v>76734</v>
      </c>
      <c r="L2579" s="11"/>
      <c r="M2579" s="12" t="str">
        <f>Pivot!AI2568</f>
        <v>▲ Active
06/02/2024 -</v>
      </c>
      <c r="N2579" s="178">
        <f>Pivot!AJ2568</f>
        <v>0</v>
      </c>
      <c r="O2579" s="179"/>
    </row>
    <row r="2580" spans="3:15" ht="30" customHeight="1" x14ac:dyDescent="0.25">
      <c r="C2580" s="10" t="str">
        <f>Pivot!AD2569</f>
        <v>00-35231795</v>
      </c>
      <c r="D2580" s="11"/>
      <c r="E2580" s="12" t="str">
        <f>Pivot!AE2569</f>
        <v>♂ Alicia Rivas
24 | Bachelor</v>
      </c>
      <c r="F2580" s="11"/>
      <c r="G2580" s="12" t="str">
        <f>Pivot!AF2569</f>
        <v>Customer Service Representative
Customer Service</v>
      </c>
      <c r="H2580" s="11"/>
      <c r="I2580" s="12" t="str">
        <f>Pivot!AG2569</f>
        <v>🏢 New York City
New York</v>
      </c>
      <c r="J2580" s="11"/>
      <c r="K2580" s="13">
        <f>Pivot!AH2569</f>
        <v>60111</v>
      </c>
      <c r="L2580" s="11"/>
      <c r="M2580" s="12" t="str">
        <f>Pivot!AI2569</f>
        <v>▲ Active
29/09/2017 -</v>
      </c>
      <c r="N2580" s="178">
        <f>Pivot!AJ2569</f>
        <v>7</v>
      </c>
      <c r="O2580" s="179"/>
    </row>
    <row r="2581" spans="3:15" ht="30" customHeight="1" x14ac:dyDescent="0.25">
      <c r="C2581" s="10" t="str">
        <f>Pivot!AD2570</f>
        <v>00-35242303</v>
      </c>
      <c r="D2581" s="11"/>
      <c r="E2581" s="12" t="str">
        <f>Pivot!AE2570</f>
        <v>♂ Jared Mercer
61 | Bachelor</v>
      </c>
      <c r="F2581" s="11"/>
      <c r="G2581" s="12" t="str">
        <f>Pivot!AF2570</f>
        <v>Inventory Specialist
Operations</v>
      </c>
      <c r="H2581" s="11"/>
      <c r="I2581" s="12" t="str">
        <f>Pivot!AG2570</f>
        <v>🏢 Rochester
New York</v>
      </c>
      <c r="J2581" s="11"/>
      <c r="K2581" s="13">
        <f>Pivot!AH2570</f>
        <v>73043</v>
      </c>
      <c r="L2581" s="11"/>
      <c r="M2581" s="12" t="str">
        <f>Pivot!AI2570</f>
        <v>▲ Active
24/05/2017 -</v>
      </c>
      <c r="N2581" s="178">
        <f>Pivot!AJ2570</f>
        <v>7</v>
      </c>
      <c r="O2581" s="179"/>
    </row>
    <row r="2582" spans="3:15" ht="30" customHeight="1" x14ac:dyDescent="0.25">
      <c r="C2582" s="10" t="str">
        <f>Pivot!AD2571</f>
        <v>00-35243741</v>
      </c>
      <c r="D2582" s="11"/>
      <c r="E2582" s="12" t="str">
        <f>Pivot!AE2571</f>
        <v>♀ James Chase
46 | Bachelor</v>
      </c>
      <c r="F2582" s="11"/>
      <c r="G2582" s="12" t="str">
        <f>Pivot!AF2571</f>
        <v>Sales Representative
Sales</v>
      </c>
      <c r="H2582" s="11"/>
      <c r="I2582" s="12" t="str">
        <f>Pivot!AG2571</f>
        <v>🏠 Detroit
Michigan</v>
      </c>
      <c r="J2582" s="11"/>
      <c r="K2582" s="13">
        <f>Pivot!AH2571</f>
        <v>72844</v>
      </c>
      <c r="L2582" s="11"/>
      <c r="M2582" s="12" t="str">
        <f>Pivot!AI2571</f>
        <v>▲ Active
08/07/2015 -</v>
      </c>
      <c r="N2582" s="178">
        <f>Pivot!AJ2571</f>
        <v>9</v>
      </c>
      <c r="O2582" s="179"/>
    </row>
    <row r="2583" spans="3:15" ht="30" customHeight="1" x14ac:dyDescent="0.25">
      <c r="C2583" s="10" t="str">
        <f>Pivot!AD2572</f>
        <v>00-35263378</v>
      </c>
      <c r="D2583" s="11"/>
      <c r="E2583" s="12" t="str">
        <f>Pivot!AE2572</f>
        <v>♀ Shannon Weiss
59 | High School</v>
      </c>
      <c r="F2583" s="11"/>
      <c r="G2583" s="12" t="str">
        <f>Pivot!AF2572</f>
        <v>Support Specialist
Customer Service</v>
      </c>
      <c r="H2583" s="11"/>
      <c r="I2583" s="12" t="str">
        <f>Pivot!AG2572</f>
        <v>🏢 Rochester
New York</v>
      </c>
      <c r="J2583" s="11"/>
      <c r="K2583" s="13">
        <f>Pivot!AH2572</f>
        <v>63971</v>
      </c>
      <c r="L2583" s="11"/>
      <c r="M2583" s="12" t="str">
        <f>Pivot!AI2572</f>
        <v>▲ Active
29/07/2020 -</v>
      </c>
      <c r="N2583" s="178">
        <f>Pivot!AJ2572</f>
        <v>4</v>
      </c>
      <c r="O2583" s="179"/>
    </row>
    <row r="2584" spans="3:15" ht="30" customHeight="1" x14ac:dyDescent="0.25">
      <c r="C2584" s="10" t="str">
        <f>Pivot!AD2573</f>
        <v>00-35265073</v>
      </c>
      <c r="D2584" s="11"/>
      <c r="E2584" s="12" t="str">
        <f>Pivot!AE2573</f>
        <v>♂ Jennifer James
41 | High School</v>
      </c>
      <c r="F2584" s="11"/>
      <c r="G2584" s="12" t="str">
        <f>Pivot!AF2573</f>
        <v>Customer Service Representative
Customer Service</v>
      </c>
      <c r="H2584" s="11"/>
      <c r="I2584" s="12" t="str">
        <f>Pivot!AG2573</f>
        <v>🏠 Raleigh
North Carolina</v>
      </c>
      <c r="J2584" s="11"/>
      <c r="K2584" s="13">
        <f>Pivot!AH2573</f>
        <v>61048</v>
      </c>
      <c r="L2584" s="11"/>
      <c r="M2584" s="12" t="str">
        <f>Pivot!AI2573</f>
        <v>▼ Terminated
21/08/2018 - 22/10/2022</v>
      </c>
      <c r="N2584" s="178">
        <f>Pivot!AJ2573</f>
        <v>4</v>
      </c>
      <c r="O2584" s="179"/>
    </row>
    <row r="2585" spans="3:15" ht="30" customHeight="1" x14ac:dyDescent="0.25">
      <c r="C2585" s="10" t="str">
        <f>Pivot!AD2574</f>
        <v>00-35280282</v>
      </c>
      <c r="D2585" s="11"/>
      <c r="E2585" s="12" t="str">
        <f>Pivot!AE2574</f>
        <v>♂ Patricia Hicks
53 | Bachelor</v>
      </c>
      <c r="F2585" s="11"/>
      <c r="G2585" s="12" t="str">
        <f>Pivot!AF2574</f>
        <v>Inventory Specialist
Operations</v>
      </c>
      <c r="H2585" s="11"/>
      <c r="I2585" s="12" t="str">
        <f>Pivot!AG2574</f>
        <v>🏠 Richmond
Virginia</v>
      </c>
      <c r="J2585" s="11"/>
      <c r="K2585" s="13">
        <f>Pivot!AH2574</f>
        <v>61260</v>
      </c>
      <c r="L2585" s="11"/>
      <c r="M2585" s="12" t="str">
        <f>Pivot!AI2574</f>
        <v>▲ Active
12/07/2022 -</v>
      </c>
      <c r="N2585" s="178">
        <f>Pivot!AJ2574</f>
        <v>2</v>
      </c>
      <c r="O2585" s="179"/>
    </row>
    <row r="2586" spans="3:15" ht="30" customHeight="1" x14ac:dyDescent="0.25">
      <c r="C2586" s="10" t="str">
        <f>Pivot!AD2575</f>
        <v>00-35283412</v>
      </c>
      <c r="D2586" s="11"/>
      <c r="E2586" s="12" t="str">
        <f>Pivot!AE2575</f>
        <v>♀ Melvin Peters
61 | Bachelor</v>
      </c>
      <c r="F2586" s="11"/>
      <c r="G2586" s="12" t="str">
        <f>Pivot!AF2575</f>
        <v>Logistics Coordinator
Operations</v>
      </c>
      <c r="H2586" s="11"/>
      <c r="I2586" s="12" t="str">
        <f>Pivot!AG2575</f>
        <v>🏠 Warren
Michigan</v>
      </c>
      <c r="J2586" s="11"/>
      <c r="K2586" s="13">
        <f>Pivot!AH2575</f>
        <v>64829</v>
      </c>
      <c r="L2586" s="11"/>
      <c r="M2586" s="12" t="str">
        <f>Pivot!AI2575</f>
        <v>▲ Active
05/02/2015 -</v>
      </c>
      <c r="N2586" s="178">
        <f>Pivot!AJ2575</f>
        <v>9</v>
      </c>
      <c r="O2586" s="179"/>
    </row>
    <row r="2587" spans="3:15" ht="30" customHeight="1" x14ac:dyDescent="0.25">
      <c r="C2587" s="10" t="str">
        <f>Pivot!AD2576</f>
        <v>00-35290114</v>
      </c>
      <c r="D2587" s="11"/>
      <c r="E2587" s="12" t="str">
        <f>Pivot!AE2576</f>
        <v>♀ Lorraine Foster
62 | Bachelor</v>
      </c>
      <c r="F2587" s="11"/>
      <c r="G2587" s="12" t="str">
        <f>Pivot!AF2576</f>
        <v>Logistics Coordinator
Operations</v>
      </c>
      <c r="H2587" s="11"/>
      <c r="I2587" s="12" t="str">
        <f>Pivot!AG2576</f>
        <v>🏢 New York City
New York</v>
      </c>
      <c r="J2587" s="11"/>
      <c r="K2587" s="13">
        <f>Pivot!AH2576</f>
        <v>62074</v>
      </c>
      <c r="L2587" s="11"/>
      <c r="M2587" s="12" t="str">
        <f>Pivot!AI2576</f>
        <v>▲ Active
12/01/2017 -</v>
      </c>
      <c r="N2587" s="178">
        <f>Pivot!AJ2576</f>
        <v>8</v>
      </c>
      <c r="O2587" s="179"/>
    </row>
    <row r="2588" spans="3:15" ht="30" customHeight="1" x14ac:dyDescent="0.25">
      <c r="C2588" s="10" t="str">
        <f>Pivot!AD2577</f>
        <v>00-35296149</v>
      </c>
      <c r="D2588" s="11"/>
      <c r="E2588" s="12" t="str">
        <f>Pivot!AE2577</f>
        <v>♂ Melissa Washington
43 | Bachelor</v>
      </c>
      <c r="F2588" s="11"/>
      <c r="G2588" s="12" t="str">
        <f>Pivot!AF2577</f>
        <v>Operations Analyst
Operations</v>
      </c>
      <c r="H2588" s="11"/>
      <c r="I2588" s="12" t="str">
        <f>Pivot!AG2577</f>
        <v>🏢 Buffalo
New York</v>
      </c>
      <c r="J2588" s="11"/>
      <c r="K2588" s="13">
        <f>Pivot!AH2577</f>
        <v>91206</v>
      </c>
      <c r="L2588" s="11"/>
      <c r="M2588" s="12" t="str">
        <f>Pivot!AI2577</f>
        <v>▲ Active
17/08/2020 -</v>
      </c>
      <c r="N2588" s="178">
        <f>Pivot!AJ2577</f>
        <v>4</v>
      </c>
      <c r="O2588" s="179"/>
    </row>
    <row r="2589" spans="3:15" ht="30" customHeight="1" x14ac:dyDescent="0.25">
      <c r="C2589" s="10" t="str">
        <f>Pivot!AD2578</f>
        <v>00-35297638</v>
      </c>
      <c r="D2589" s="11"/>
      <c r="E2589" s="12" t="str">
        <f>Pivot!AE2578</f>
        <v>♂ Natalie Johnson
33 | Bachelor</v>
      </c>
      <c r="F2589" s="11"/>
      <c r="G2589" s="12" t="str">
        <f>Pivot!AF2578</f>
        <v>Software Developer
IT</v>
      </c>
      <c r="H2589" s="11"/>
      <c r="I2589" s="12" t="str">
        <f>Pivot!AG2578</f>
        <v>🏢 Rochester
New York</v>
      </c>
      <c r="J2589" s="11"/>
      <c r="K2589" s="13">
        <f>Pivot!AH2578</f>
        <v>105668</v>
      </c>
      <c r="L2589" s="11"/>
      <c r="M2589" s="12" t="str">
        <f>Pivot!AI2578</f>
        <v>▲ Active
04/09/2021 -</v>
      </c>
      <c r="N2589" s="178">
        <f>Pivot!AJ2578</f>
        <v>3</v>
      </c>
      <c r="O2589" s="179"/>
    </row>
    <row r="2590" spans="3:15" ht="30" customHeight="1" x14ac:dyDescent="0.25">
      <c r="C2590" s="10" t="str">
        <f>Pivot!AD2579</f>
        <v>00-35307028</v>
      </c>
      <c r="D2590" s="11"/>
      <c r="E2590" s="12" t="str">
        <f>Pivot!AE2579</f>
        <v>♀ Bryan Mcdaniel
37 | High School</v>
      </c>
      <c r="F2590" s="11"/>
      <c r="G2590" s="12" t="str">
        <f>Pivot!AF2579</f>
        <v>Help Desk Technician
Customer Service</v>
      </c>
      <c r="H2590" s="11"/>
      <c r="I2590" s="12" t="str">
        <f>Pivot!AG2579</f>
        <v>🏠 Raleigh
North Carolina</v>
      </c>
      <c r="J2590" s="11"/>
      <c r="K2590" s="13">
        <f>Pivot!AH2579</f>
        <v>65223</v>
      </c>
      <c r="L2590" s="11"/>
      <c r="M2590" s="12" t="str">
        <f>Pivot!AI2579</f>
        <v>▲ Active
19/03/2023 -</v>
      </c>
      <c r="N2590" s="178">
        <f>Pivot!AJ2579</f>
        <v>1</v>
      </c>
      <c r="O2590" s="179"/>
    </row>
    <row r="2591" spans="3:15" ht="30" customHeight="1" x14ac:dyDescent="0.25">
      <c r="C2591" s="10" t="str">
        <f>Pivot!AD2580</f>
        <v>00-35320492</v>
      </c>
      <c r="D2591" s="11"/>
      <c r="E2591" s="12" t="str">
        <f>Pivot!AE2580</f>
        <v>♀ Aaron Hayes
37 | Bachelor</v>
      </c>
      <c r="F2591" s="11"/>
      <c r="G2591" s="12" t="str">
        <f>Pivot!AF2580</f>
        <v>Accounts Payable Specialist
Finance</v>
      </c>
      <c r="H2591" s="11"/>
      <c r="I2591" s="12" t="str">
        <f>Pivot!AG2580</f>
        <v>🏠 Detroit
Michigan</v>
      </c>
      <c r="J2591" s="11"/>
      <c r="K2591" s="13">
        <f>Pivot!AH2580</f>
        <v>65623</v>
      </c>
      <c r="L2591" s="11"/>
      <c r="M2591" s="12" t="str">
        <f>Pivot!AI2580</f>
        <v>▼ Terminated
18/08/2018 - 14/02/2019</v>
      </c>
      <c r="N2591" s="178">
        <f>Pivot!AJ2580</f>
        <v>0</v>
      </c>
      <c r="O2591" s="179"/>
    </row>
    <row r="2592" spans="3:15" ht="30" customHeight="1" x14ac:dyDescent="0.25">
      <c r="C2592" s="10" t="str">
        <f>Pivot!AD2581</f>
        <v>00-35327280</v>
      </c>
      <c r="D2592" s="11"/>
      <c r="E2592" s="12" t="str">
        <f>Pivot!AE2581</f>
        <v>♂ Michael Grant
38 | Bachelor</v>
      </c>
      <c r="F2592" s="11"/>
      <c r="G2592" s="12" t="str">
        <f>Pivot!AF2581</f>
        <v>Logistics Coordinator
Operations</v>
      </c>
      <c r="H2592" s="11"/>
      <c r="I2592" s="12" t="str">
        <f>Pivot!AG2581</f>
        <v>🏢 New York City
New York</v>
      </c>
      <c r="J2592" s="11"/>
      <c r="K2592" s="13">
        <f>Pivot!AH2581</f>
        <v>70774</v>
      </c>
      <c r="L2592" s="11"/>
      <c r="M2592" s="12" t="str">
        <f>Pivot!AI2581</f>
        <v>▲ Active
23/05/2020 -</v>
      </c>
      <c r="N2592" s="178">
        <f>Pivot!AJ2581</f>
        <v>4</v>
      </c>
      <c r="O2592" s="179"/>
    </row>
    <row r="2593" spans="3:15" ht="30" customHeight="1" x14ac:dyDescent="0.25">
      <c r="C2593" s="10" t="str">
        <f>Pivot!AD2582</f>
        <v>00-35355653</v>
      </c>
      <c r="D2593" s="11"/>
      <c r="E2593" s="12" t="str">
        <f>Pivot!AE2582</f>
        <v>♀ Meagan Wilson
33 | Bachelor</v>
      </c>
      <c r="F2593" s="11"/>
      <c r="G2593" s="12" t="str">
        <f>Pivot!AF2582</f>
        <v>Inventory Specialist
Operations</v>
      </c>
      <c r="H2593" s="11"/>
      <c r="I2593" s="12" t="str">
        <f>Pivot!AG2582</f>
        <v>🏢 Rochester
New York</v>
      </c>
      <c r="J2593" s="11"/>
      <c r="K2593" s="13">
        <f>Pivot!AH2582</f>
        <v>59869</v>
      </c>
      <c r="L2593" s="11"/>
      <c r="M2593" s="12" t="str">
        <f>Pivot!AI2582</f>
        <v>▲ Active
18/12/2018 -</v>
      </c>
      <c r="N2593" s="178">
        <f>Pivot!AJ2582</f>
        <v>6</v>
      </c>
      <c r="O2593" s="179"/>
    </row>
    <row r="2594" spans="3:15" ht="30" customHeight="1" x14ac:dyDescent="0.25">
      <c r="C2594" s="10" t="str">
        <f>Pivot!AD2583</f>
        <v>00-35356407</v>
      </c>
      <c r="D2594" s="11"/>
      <c r="E2594" s="12" t="str">
        <f>Pivot!AE2583</f>
        <v>♀ Thomas Martinez
52 | Bachelor</v>
      </c>
      <c r="F2594" s="11"/>
      <c r="G2594" s="12" t="str">
        <f>Pivot!AF2583</f>
        <v>Customer Service Representative
Customer Service</v>
      </c>
      <c r="H2594" s="11"/>
      <c r="I2594" s="12" t="str">
        <f>Pivot!AG2583</f>
        <v>🏢 New York City
New York</v>
      </c>
      <c r="J2594" s="11"/>
      <c r="K2594" s="13">
        <f>Pivot!AH2583</f>
        <v>56573</v>
      </c>
      <c r="L2594" s="11"/>
      <c r="M2594" s="12" t="str">
        <f>Pivot!AI2583</f>
        <v>▲ Active
25/02/2017 -</v>
      </c>
      <c r="N2594" s="178">
        <f>Pivot!AJ2583</f>
        <v>7</v>
      </c>
      <c r="O2594" s="179"/>
    </row>
    <row r="2595" spans="3:15" ht="30" customHeight="1" x14ac:dyDescent="0.25">
      <c r="C2595" s="10" t="str">
        <f>Pivot!AD2584</f>
        <v>00-35357498</v>
      </c>
      <c r="D2595" s="11"/>
      <c r="E2595" s="12" t="str">
        <f>Pivot!AE2584</f>
        <v>♀ Eric Frye
54 | High School</v>
      </c>
      <c r="F2595" s="11"/>
      <c r="G2595" s="12" t="str">
        <f>Pivot!AF2584</f>
        <v>IT Support Specialist
IT</v>
      </c>
      <c r="H2595" s="11"/>
      <c r="I2595" s="12" t="str">
        <f>Pivot!AG2584</f>
        <v>🏢 Rochester
New York</v>
      </c>
      <c r="J2595" s="11"/>
      <c r="K2595" s="13">
        <f>Pivot!AH2584</f>
        <v>57804</v>
      </c>
      <c r="L2595" s="11"/>
      <c r="M2595" s="12" t="str">
        <f>Pivot!AI2584</f>
        <v>▲ Active
03/07/2023 -</v>
      </c>
      <c r="N2595" s="178">
        <f>Pivot!AJ2584</f>
        <v>1</v>
      </c>
      <c r="O2595" s="179"/>
    </row>
    <row r="2596" spans="3:15" ht="30" customHeight="1" x14ac:dyDescent="0.25">
      <c r="C2596" s="10" t="str">
        <f>Pivot!AD2585</f>
        <v>00-35363046</v>
      </c>
      <c r="D2596" s="11"/>
      <c r="E2596" s="12" t="str">
        <f>Pivot!AE2585</f>
        <v>♂ Amanda Sanchez
21 | Master</v>
      </c>
      <c r="F2596" s="11"/>
      <c r="G2596" s="12" t="str">
        <f>Pivot!AF2585</f>
        <v>Software Developer
IT</v>
      </c>
      <c r="H2596" s="11"/>
      <c r="I2596" s="12" t="str">
        <f>Pivot!AG2585</f>
        <v>🏠 Philadelphia
Pennsylvania</v>
      </c>
      <c r="J2596" s="11"/>
      <c r="K2596" s="13">
        <f>Pivot!AH2585</f>
        <v>87076</v>
      </c>
      <c r="L2596" s="11"/>
      <c r="M2596" s="12" t="str">
        <f>Pivot!AI2585</f>
        <v>▲ Active
07/01/2022 -</v>
      </c>
      <c r="N2596" s="178">
        <f>Pivot!AJ2585</f>
        <v>3</v>
      </c>
      <c r="O2596" s="179"/>
    </row>
    <row r="2597" spans="3:15" ht="30" customHeight="1" x14ac:dyDescent="0.25">
      <c r="C2597" s="10" t="str">
        <f>Pivot!AD2586</f>
        <v>00-35369971</v>
      </c>
      <c r="D2597" s="11"/>
      <c r="E2597" s="12" t="str">
        <f>Pivot!AE2586</f>
        <v>♀ Darrell York
52 | Bachelor</v>
      </c>
      <c r="F2597" s="11"/>
      <c r="G2597" s="12" t="str">
        <f>Pivot!AF2586</f>
        <v>IT Support Specialist
IT</v>
      </c>
      <c r="H2597" s="11"/>
      <c r="I2597" s="12" t="str">
        <f>Pivot!AG2586</f>
        <v>🏢 New York City
New York</v>
      </c>
      <c r="J2597" s="11"/>
      <c r="K2597" s="13">
        <f>Pivot!AH2586</f>
        <v>58172</v>
      </c>
      <c r="L2597" s="11"/>
      <c r="M2597" s="12" t="str">
        <f>Pivot!AI2586</f>
        <v>▲ Active
12/12/2015 -</v>
      </c>
      <c r="N2597" s="178">
        <f>Pivot!AJ2586</f>
        <v>9</v>
      </c>
      <c r="O2597" s="179"/>
    </row>
    <row r="2598" spans="3:15" ht="30" customHeight="1" x14ac:dyDescent="0.25">
      <c r="C2598" s="10" t="str">
        <f>Pivot!AD2587</f>
        <v>00-35380862</v>
      </c>
      <c r="D2598" s="11"/>
      <c r="E2598" s="12" t="str">
        <f>Pivot!AE2587</f>
        <v>♂ Betty Hampton
40 | Bachelor</v>
      </c>
      <c r="F2598" s="11"/>
      <c r="G2598" s="12" t="str">
        <f>Pivot!AF2587</f>
        <v>Sales Representative
Sales</v>
      </c>
      <c r="H2598" s="11"/>
      <c r="I2598" s="12" t="str">
        <f>Pivot!AG2587</f>
        <v>🏢 New York City
New York</v>
      </c>
      <c r="J2598" s="11"/>
      <c r="K2598" s="13">
        <f>Pivot!AH2587</f>
        <v>69119</v>
      </c>
      <c r="L2598" s="11"/>
      <c r="M2598" s="12" t="str">
        <f>Pivot!AI2587</f>
        <v>▲ Active
23/07/2023 -</v>
      </c>
      <c r="N2598" s="178">
        <f>Pivot!AJ2587</f>
        <v>1</v>
      </c>
      <c r="O2598" s="179"/>
    </row>
    <row r="2599" spans="3:15" ht="30" customHeight="1" x14ac:dyDescent="0.25">
      <c r="C2599" s="10" t="str">
        <f>Pivot!AD2588</f>
        <v>00-35407437</v>
      </c>
      <c r="D2599" s="11"/>
      <c r="E2599" s="12" t="str">
        <f>Pivot!AE2588</f>
        <v>♂ Jon Cardenas
46 | Bachelor</v>
      </c>
      <c r="F2599" s="11"/>
      <c r="G2599" s="12" t="str">
        <f>Pivot!AF2588</f>
        <v>Accounts Payable Specialist
Finance</v>
      </c>
      <c r="H2599" s="11"/>
      <c r="I2599" s="12" t="str">
        <f>Pivot!AG2588</f>
        <v>🏠 Cincinnati
Ohio</v>
      </c>
      <c r="J2599" s="11"/>
      <c r="K2599" s="13">
        <f>Pivot!AH2588</f>
        <v>65383</v>
      </c>
      <c r="L2599" s="11"/>
      <c r="M2599" s="12" t="str">
        <f>Pivot!AI2588</f>
        <v>▲ Active
13/05/2020 -</v>
      </c>
      <c r="N2599" s="178">
        <f>Pivot!AJ2588</f>
        <v>4</v>
      </c>
      <c r="O2599" s="179"/>
    </row>
    <row r="2600" spans="3:15" ht="30" customHeight="1" x14ac:dyDescent="0.25">
      <c r="C2600" s="10" t="str">
        <f>Pivot!AD2589</f>
        <v>00-35413534</v>
      </c>
      <c r="D2600" s="11"/>
      <c r="E2600" s="12" t="str">
        <f>Pivot!AE2589</f>
        <v>♀ Christopher Blair
30 | Master</v>
      </c>
      <c r="F2600" s="11"/>
      <c r="G2600" s="12" t="str">
        <f>Pivot!AF2589</f>
        <v>Sales Consultant
Sales</v>
      </c>
      <c r="H2600" s="11"/>
      <c r="I2600" s="12" t="str">
        <f>Pivot!AG2589</f>
        <v>🏢 Rochester
New York</v>
      </c>
      <c r="J2600" s="11"/>
      <c r="K2600" s="13">
        <f>Pivot!AH2589</f>
        <v>93842</v>
      </c>
      <c r="L2600" s="11"/>
      <c r="M2600" s="12" t="str">
        <f>Pivot!AI2589</f>
        <v>▲ Active
14/03/2022 -</v>
      </c>
      <c r="N2600" s="178">
        <f>Pivot!AJ2589</f>
        <v>2</v>
      </c>
      <c r="O2600" s="179"/>
    </row>
    <row r="2601" spans="3:15" ht="30" customHeight="1" x14ac:dyDescent="0.25">
      <c r="C2601" s="10" t="str">
        <f>Pivot!AD2590</f>
        <v>00-35415894</v>
      </c>
      <c r="D2601" s="11"/>
      <c r="E2601" s="12" t="str">
        <f>Pivot!AE2590</f>
        <v>♂ Jill Burns
59 | Bachelor</v>
      </c>
      <c r="F2601" s="11"/>
      <c r="G2601" s="12" t="str">
        <f>Pivot!AF2590</f>
        <v>Inventory Specialist
Operations</v>
      </c>
      <c r="H2601" s="11"/>
      <c r="I2601" s="12" t="str">
        <f>Pivot!AG2590</f>
        <v>🏠 Grand Rapids
Michigan</v>
      </c>
      <c r="J2601" s="11"/>
      <c r="K2601" s="13">
        <f>Pivot!AH2590</f>
        <v>72410</v>
      </c>
      <c r="L2601" s="11"/>
      <c r="M2601" s="12" t="str">
        <f>Pivot!AI2590</f>
        <v>▲ Active
08/01/2019 -</v>
      </c>
      <c r="N2601" s="178">
        <f>Pivot!AJ2590</f>
        <v>6</v>
      </c>
      <c r="O2601" s="179"/>
    </row>
    <row r="2602" spans="3:15" ht="30" customHeight="1" x14ac:dyDescent="0.25">
      <c r="C2602" s="10" t="str">
        <f>Pivot!AD2591</f>
        <v>00-35420283</v>
      </c>
      <c r="D2602" s="11"/>
      <c r="E2602" s="12" t="str">
        <f>Pivot!AE2591</f>
        <v>♀ Vanessa Mills
28 | Bachelor</v>
      </c>
      <c r="F2602" s="11"/>
      <c r="G2602" s="12" t="str">
        <f>Pivot!AF2591</f>
        <v>Operations Analyst
Operations</v>
      </c>
      <c r="H2602" s="11"/>
      <c r="I2602" s="12" t="str">
        <f>Pivot!AG2591</f>
        <v>🏠 Detroit
Michigan</v>
      </c>
      <c r="J2602" s="11"/>
      <c r="K2602" s="13">
        <f>Pivot!AH2591</f>
        <v>80379</v>
      </c>
      <c r="L2602" s="11"/>
      <c r="M2602" s="12" t="str">
        <f>Pivot!AI2591</f>
        <v>▲ Active
13/05/2022 -</v>
      </c>
      <c r="N2602" s="178">
        <f>Pivot!AJ2591</f>
        <v>2</v>
      </c>
      <c r="O2602" s="179"/>
    </row>
    <row r="2603" spans="3:15" ht="30" customHeight="1" x14ac:dyDescent="0.25">
      <c r="C2603" s="10" t="str">
        <f>Pivot!AD2592</f>
        <v>00-35429494</v>
      </c>
      <c r="D2603" s="11"/>
      <c r="E2603" s="12" t="str">
        <f>Pivot!AE2592</f>
        <v>♀ Heather Barnett
47 | Master</v>
      </c>
      <c r="F2603" s="11"/>
      <c r="G2603" s="12" t="str">
        <f>Pivot!AF2592</f>
        <v>HR Coordinator
HR</v>
      </c>
      <c r="H2603" s="11"/>
      <c r="I2603" s="12" t="str">
        <f>Pivot!AG2592</f>
        <v>🏢 New York City
New York</v>
      </c>
      <c r="J2603" s="11"/>
      <c r="K2603" s="13">
        <f>Pivot!AH2592</f>
        <v>69034</v>
      </c>
      <c r="L2603" s="11"/>
      <c r="M2603" s="12" t="str">
        <f>Pivot!AI2592</f>
        <v>▲ Active
27/05/2017 -</v>
      </c>
      <c r="N2603" s="178">
        <f>Pivot!AJ2592</f>
        <v>7</v>
      </c>
      <c r="O2603" s="179"/>
    </row>
    <row r="2604" spans="3:15" ht="30" customHeight="1" x14ac:dyDescent="0.25">
      <c r="C2604" s="10" t="str">
        <f>Pivot!AD2593</f>
        <v>00-35435139</v>
      </c>
      <c r="D2604" s="11"/>
      <c r="E2604" s="12" t="str">
        <f>Pivot!AE2593</f>
        <v>♀ Joshua Leach
41 | High School</v>
      </c>
      <c r="F2604" s="11"/>
      <c r="G2604" s="12" t="str">
        <f>Pivot!AF2593</f>
        <v>IT Support Specialist
IT</v>
      </c>
      <c r="H2604" s="11"/>
      <c r="I2604" s="12" t="str">
        <f>Pivot!AG2593</f>
        <v>🏢 New York City
New York</v>
      </c>
      <c r="J2604" s="11"/>
      <c r="K2604" s="13">
        <f>Pivot!AH2593</f>
        <v>57866</v>
      </c>
      <c r="L2604" s="11"/>
      <c r="M2604" s="12" t="str">
        <f>Pivot!AI2593</f>
        <v>▲ Active
01/12/2022 -</v>
      </c>
      <c r="N2604" s="178">
        <f>Pivot!AJ2593</f>
        <v>2</v>
      </c>
      <c r="O2604" s="179"/>
    </row>
    <row r="2605" spans="3:15" ht="30" customHeight="1" x14ac:dyDescent="0.25">
      <c r="C2605" s="10" t="str">
        <f>Pivot!AD2594</f>
        <v>00-35442517</v>
      </c>
      <c r="D2605" s="11"/>
      <c r="E2605" s="12" t="str">
        <f>Pivot!AE2594</f>
        <v>♂ Craig Jackson
57 | Bachelor</v>
      </c>
      <c r="F2605" s="11"/>
      <c r="G2605" s="12" t="str">
        <f>Pivot!AF2594</f>
        <v>Sales Representative
Sales</v>
      </c>
      <c r="H2605" s="11"/>
      <c r="I2605" s="12" t="str">
        <f>Pivot!AG2594</f>
        <v>🏢 Buffalo
New York</v>
      </c>
      <c r="J2605" s="11"/>
      <c r="K2605" s="13">
        <f>Pivot!AH2594</f>
        <v>84195</v>
      </c>
      <c r="L2605" s="11"/>
      <c r="M2605" s="12" t="str">
        <f>Pivot!AI2594</f>
        <v>▲ Active
09/11/2015 -</v>
      </c>
      <c r="N2605" s="178">
        <f>Pivot!AJ2594</f>
        <v>9</v>
      </c>
      <c r="O2605" s="179"/>
    </row>
    <row r="2606" spans="3:15" ht="30" customHeight="1" x14ac:dyDescent="0.25">
      <c r="C2606" s="10" t="str">
        <f>Pivot!AD2595</f>
        <v>00-35453201</v>
      </c>
      <c r="D2606" s="11"/>
      <c r="E2606" s="12" t="str">
        <f>Pivot!AE2595</f>
        <v>♂ Sherry Ramsey
42 | Master</v>
      </c>
      <c r="F2606" s="11"/>
      <c r="G2606" s="12" t="str">
        <f>Pivot!AF2595</f>
        <v>Sales Manager
Sales</v>
      </c>
      <c r="H2606" s="11"/>
      <c r="I2606" s="12" t="str">
        <f>Pivot!AG2595</f>
        <v>🏢 Rochester
New York</v>
      </c>
      <c r="J2606" s="11"/>
      <c r="K2606" s="13">
        <f>Pivot!AH2595</f>
        <v>86189</v>
      </c>
      <c r="L2606" s="11"/>
      <c r="M2606" s="12" t="str">
        <f>Pivot!AI2595</f>
        <v>▲ Active
24/02/2017 -</v>
      </c>
      <c r="N2606" s="178">
        <f>Pivot!AJ2595</f>
        <v>7</v>
      </c>
      <c r="O2606" s="179"/>
    </row>
    <row r="2607" spans="3:15" ht="30" customHeight="1" x14ac:dyDescent="0.25">
      <c r="C2607" s="10" t="str">
        <f>Pivot!AD2596</f>
        <v>00-35479101</v>
      </c>
      <c r="D2607" s="11"/>
      <c r="E2607" s="12" t="str">
        <f>Pivot!AE2596</f>
        <v>♂ Allen Robertson
54 | High School</v>
      </c>
      <c r="F2607" s="11"/>
      <c r="G2607" s="12" t="str">
        <f>Pivot!AF2596</f>
        <v>Inventory Specialist
Operations</v>
      </c>
      <c r="H2607" s="11"/>
      <c r="I2607" s="12" t="str">
        <f>Pivot!AG2596</f>
        <v>🏢 New York City
New York</v>
      </c>
      <c r="J2607" s="11"/>
      <c r="K2607" s="13">
        <f>Pivot!AH2596</f>
        <v>67166</v>
      </c>
      <c r="L2607" s="11"/>
      <c r="M2607" s="12" t="str">
        <f>Pivot!AI2596</f>
        <v>▼ Terminated
04/04/2022 - 01/10/2022</v>
      </c>
      <c r="N2607" s="178">
        <f>Pivot!AJ2596</f>
        <v>0</v>
      </c>
      <c r="O2607" s="179"/>
    </row>
    <row r="2608" spans="3:15" ht="30" customHeight="1" x14ac:dyDescent="0.25">
      <c r="C2608" s="10" t="str">
        <f>Pivot!AD2597</f>
        <v>00-35481281</v>
      </c>
      <c r="D2608" s="11"/>
      <c r="E2608" s="12" t="str">
        <f>Pivot!AE2597</f>
        <v>♂ Angela White
39 | Bachelor</v>
      </c>
      <c r="F2608" s="11"/>
      <c r="G2608" s="12" t="str">
        <f>Pivot!AF2597</f>
        <v>Sales Representative
Sales</v>
      </c>
      <c r="H2608" s="11"/>
      <c r="I2608" s="12" t="str">
        <f>Pivot!AG2597</f>
        <v>🏠 Detroit
Michigan</v>
      </c>
      <c r="J2608" s="11"/>
      <c r="K2608" s="13">
        <f>Pivot!AH2597</f>
        <v>65976</v>
      </c>
      <c r="L2608" s="11"/>
      <c r="M2608" s="12" t="str">
        <f>Pivot!AI2597</f>
        <v>▲ Active
02/05/2017 -</v>
      </c>
      <c r="N2608" s="178">
        <f>Pivot!AJ2597</f>
        <v>7</v>
      </c>
      <c r="O2608" s="179"/>
    </row>
    <row r="2609" spans="3:15" ht="30" customHeight="1" x14ac:dyDescent="0.25">
      <c r="C2609" s="10" t="str">
        <f>Pivot!AD2598</f>
        <v>00-35481359</v>
      </c>
      <c r="D2609" s="11"/>
      <c r="E2609" s="12" t="str">
        <f>Pivot!AE2598</f>
        <v>♂ Randy Solomon
51 | Bachelor</v>
      </c>
      <c r="F2609" s="11"/>
      <c r="G2609" s="12" t="str">
        <f>Pivot!AF2598</f>
        <v>Inventory Specialist
Operations</v>
      </c>
      <c r="H2609" s="11"/>
      <c r="I2609" s="12" t="str">
        <f>Pivot!AG2598</f>
        <v>🏢 New York City
New York</v>
      </c>
      <c r="J2609" s="11"/>
      <c r="K2609" s="13">
        <f>Pivot!AH2598</f>
        <v>72403</v>
      </c>
      <c r="L2609" s="11"/>
      <c r="M2609" s="12" t="str">
        <f>Pivot!AI2598</f>
        <v>▲ Active
03/08/2015 -</v>
      </c>
      <c r="N2609" s="178">
        <f>Pivot!AJ2598</f>
        <v>9</v>
      </c>
      <c r="O2609" s="179"/>
    </row>
    <row r="2610" spans="3:15" ht="30" customHeight="1" x14ac:dyDescent="0.25">
      <c r="C2610" s="10" t="str">
        <f>Pivot!AD2599</f>
        <v>00-35482265</v>
      </c>
      <c r="D2610" s="11"/>
      <c r="E2610" s="12" t="str">
        <f>Pivot!AE2599</f>
        <v>♀ Donna May
46 | Bachelor</v>
      </c>
      <c r="F2610" s="11"/>
      <c r="G2610" s="12" t="str">
        <f>Pivot!AF2599</f>
        <v>Marketing Coordinator
Marketing</v>
      </c>
      <c r="H2610" s="11"/>
      <c r="I2610" s="12" t="str">
        <f>Pivot!AG2599</f>
        <v>🏢 Buffalo
New York</v>
      </c>
      <c r="J2610" s="11"/>
      <c r="K2610" s="13">
        <f>Pivot!AH2599</f>
        <v>72038</v>
      </c>
      <c r="L2610" s="11"/>
      <c r="M2610" s="12" t="str">
        <f>Pivot!AI2599</f>
        <v>▲ Active
17/12/2023 -</v>
      </c>
      <c r="N2610" s="178">
        <f>Pivot!AJ2599</f>
        <v>1</v>
      </c>
      <c r="O2610" s="179"/>
    </row>
    <row r="2611" spans="3:15" ht="30" customHeight="1" x14ac:dyDescent="0.25">
      <c r="C2611" s="10" t="str">
        <f>Pivot!AD2600</f>
        <v>00-35487660</v>
      </c>
      <c r="D2611" s="11"/>
      <c r="E2611" s="12" t="str">
        <f>Pivot!AE2600</f>
        <v>♂ Michelle Wright
61 | Master</v>
      </c>
      <c r="F2611" s="11"/>
      <c r="G2611" s="12" t="str">
        <f>Pivot!AF2600</f>
        <v>Operations Manager
Operations</v>
      </c>
      <c r="H2611" s="11"/>
      <c r="I2611" s="12" t="str">
        <f>Pivot!AG2600</f>
        <v>🏢 New York City
New York</v>
      </c>
      <c r="J2611" s="11"/>
      <c r="K2611" s="13">
        <f>Pivot!AH2600</f>
        <v>82834</v>
      </c>
      <c r="L2611" s="11"/>
      <c r="M2611" s="12" t="str">
        <f>Pivot!AI2600</f>
        <v>▼ Terminated
15/03/2017 - 06/05/2018</v>
      </c>
      <c r="N2611" s="178">
        <f>Pivot!AJ2600</f>
        <v>1</v>
      </c>
      <c r="O2611" s="179"/>
    </row>
    <row r="2612" spans="3:15" ht="30" customHeight="1" x14ac:dyDescent="0.25">
      <c r="C2612" s="10" t="str">
        <f>Pivot!AD2601</f>
        <v>00-35489981</v>
      </c>
      <c r="D2612" s="11"/>
      <c r="E2612" s="12" t="str">
        <f>Pivot!AE2601</f>
        <v>♀ Jesse Bruce
57 | PhD</v>
      </c>
      <c r="F2612" s="11"/>
      <c r="G2612" s="12" t="str">
        <f>Pivot!AF2601</f>
        <v>Sales Consultant
Sales</v>
      </c>
      <c r="H2612" s="11"/>
      <c r="I2612" s="12" t="str">
        <f>Pivot!AG2601</f>
        <v>🏠 Detroit
Michigan</v>
      </c>
      <c r="J2612" s="11"/>
      <c r="K2612" s="13">
        <f>Pivot!AH2601</f>
        <v>85966</v>
      </c>
      <c r="L2612" s="11"/>
      <c r="M2612" s="12" t="str">
        <f>Pivot!AI2601</f>
        <v>▲ Active
10/06/2018 -</v>
      </c>
      <c r="N2612" s="178">
        <f>Pivot!AJ2601</f>
        <v>6</v>
      </c>
      <c r="O2612" s="179"/>
    </row>
    <row r="2613" spans="3:15" ht="30" customHeight="1" x14ac:dyDescent="0.25">
      <c r="C2613" s="10" t="str">
        <f>Pivot!AD2602</f>
        <v>00-35526992</v>
      </c>
      <c r="D2613" s="11"/>
      <c r="E2613" s="12" t="str">
        <f>Pivot!AE2602</f>
        <v>♂ Brooke Jones
64 | Bachelor</v>
      </c>
      <c r="F2613" s="11"/>
      <c r="G2613" s="12" t="str">
        <f>Pivot!AF2602</f>
        <v>Support Specialist
Customer Service</v>
      </c>
      <c r="H2613" s="11"/>
      <c r="I2613" s="12" t="str">
        <f>Pivot!AG2602</f>
        <v>🏠 Charlotte
North Carolina</v>
      </c>
      <c r="J2613" s="11"/>
      <c r="K2613" s="13">
        <f>Pivot!AH2602</f>
        <v>76796</v>
      </c>
      <c r="L2613" s="11"/>
      <c r="M2613" s="12" t="str">
        <f>Pivot!AI2602</f>
        <v>▲ Active
03/11/2022 -</v>
      </c>
      <c r="N2613" s="178">
        <f>Pivot!AJ2602</f>
        <v>2</v>
      </c>
      <c r="O2613" s="179"/>
    </row>
    <row r="2614" spans="3:15" ht="30" customHeight="1" x14ac:dyDescent="0.25">
      <c r="C2614" s="10" t="str">
        <f>Pivot!AD2603</f>
        <v>00-35543591</v>
      </c>
      <c r="D2614" s="11"/>
      <c r="E2614" s="12" t="str">
        <f>Pivot!AE2603</f>
        <v>♂ Denise Giles
26 | Bachelor</v>
      </c>
      <c r="F2614" s="11"/>
      <c r="G2614" s="12" t="str">
        <f>Pivot!AF2603</f>
        <v>Support Specialist
Customer Service</v>
      </c>
      <c r="H2614" s="11"/>
      <c r="I2614" s="12" t="str">
        <f>Pivot!AG2603</f>
        <v>🏢 Rochester
New York</v>
      </c>
      <c r="J2614" s="11"/>
      <c r="K2614" s="13">
        <f>Pivot!AH2603</f>
        <v>65728</v>
      </c>
      <c r="L2614" s="11"/>
      <c r="M2614" s="12" t="str">
        <f>Pivot!AI2603</f>
        <v>▲ Active
29/01/2018 -</v>
      </c>
      <c r="N2614" s="178">
        <f>Pivot!AJ2603</f>
        <v>6</v>
      </c>
      <c r="O2614" s="179"/>
    </row>
    <row r="2615" spans="3:15" ht="30" customHeight="1" x14ac:dyDescent="0.25">
      <c r="C2615" s="10" t="str">
        <f>Pivot!AD2604</f>
        <v>00-35551798</v>
      </c>
      <c r="D2615" s="11"/>
      <c r="E2615" s="12" t="str">
        <f>Pivot!AE2604</f>
        <v>♂ Jessica Harvey
54 | Bachelor</v>
      </c>
      <c r="F2615" s="11"/>
      <c r="G2615" s="12" t="str">
        <f>Pivot!AF2604</f>
        <v>Support Specialist
Customer Service</v>
      </c>
      <c r="H2615" s="11"/>
      <c r="I2615" s="12" t="str">
        <f>Pivot!AG2604</f>
        <v>🏠 Warren
Michigan</v>
      </c>
      <c r="J2615" s="11"/>
      <c r="K2615" s="13">
        <f>Pivot!AH2604</f>
        <v>65636</v>
      </c>
      <c r="L2615" s="11"/>
      <c r="M2615" s="12" t="str">
        <f>Pivot!AI2604</f>
        <v>▲ Active
13/11/2016 -</v>
      </c>
      <c r="N2615" s="178">
        <f>Pivot!AJ2604</f>
        <v>8</v>
      </c>
      <c r="O2615" s="179"/>
    </row>
    <row r="2616" spans="3:15" ht="30" customHeight="1" x14ac:dyDescent="0.25">
      <c r="C2616" s="10" t="str">
        <f>Pivot!AD2605</f>
        <v>00-35554877</v>
      </c>
      <c r="D2616" s="11"/>
      <c r="E2616" s="12" t="str">
        <f>Pivot!AE2605</f>
        <v>♂ Lisa Robinson
38 | Master</v>
      </c>
      <c r="F2616" s="11"/>
      <c r="G2616" s="12" t="str">
        <f>Pivot!AF2605</f>
        <v>Financial Analyst
Finance</v>
      </c>
      <c r="H2616" s="11"/>
      <c r="I2616" s="12" t="str">
        <f>Pivot!AG2605</f>
        <v>🏠 Greensboro
North Carolina</v>
      </c>
      <c r="J2616" s="11"/>
      <c r="K2616" s="13">
        <f>Pivot!AH2605</f>
        <v>81866</v>
      </c>
      <c r="L2616" s="11"/>
      <c r="M2616" s="12" t="str">
        <f>Pivot!AI2605</f>
        <v>▲ Active
03/02/2023 -</v>
      </c>
      <c r="N2616" s="178">
        <f>Pivot!AJ2605</f>
        <v>1</v>
      </c>
      <c r="O2616" s="179"/>
    </row>
    <row r="2617" spans="3:15" ht="30" customHeight="1" x14ac:dyDescent="0.25">
      <c r="C2617" s="10" t="str">
        <f>Pivot!AD2606</f>
        <v>00-35558010</v>
      </c>
      <c r="D2617" s="11"/>
      <c r="E2617" s="12" t="str">
        <f>Pivot!AE2606</f>
        <v>♂ Michele King
49 | High School</v>
      </c>
      <c r="F2617" s="11"/>
      <c r="G2617" s="12" t="str">
        <f>Pivot!AF2606</f>
        <v>Help Desk Technician
Customer Service</v>
      </c>
      <c r="H2617" s="11"/>
      <c r="I2617" s="12" t="str">
        <f>Pivot!AG2606</f>
        <v>🏢 Buffalo
New York</v>
      </c>
      <c r="J2617" s="11"/>
      <c r="K2617" s="13">
        <f>Pivot!AH2606</f>
        <v>61058</v>
      </c>
      <c r="L2617" s="11"/>
      <c r="M2617" s="12" t="str">
        <f>Pivot!AI2606</f>
        <v>▲ Active
10/03/2019 -</v>
      </c>
      <c r="N2617" s="178">
        <f>Pivot!AJ2606</f>
        <v>5</v>
      </c>
      <c r="O2617" s="179"/>
    </row>
    <row r="2618" spans="3:15" ht="30" customHeight="1" x14ac:dyDescent="0.25">
      <c r="C2618" s="10" t="str">
        <f>Pivot!AD2607</f>
        <v>00-35559565</v>
      </c>
      <c r="D2618" s="11"/>
      <c r="E2618" s="12" t="str">
        <f>Pivot!AE2607</f>
        <v>♀ Scott Turner
37 | High School</v>
      </c>
      <c r="F2618" s="11"/>
      <c r="G2618" s="12" t="str">
        <f>Pivot!AF2607</f>
        <v>Help Desk Technician
Customer Service</v>
      </c>
      <c r="H2618" s="11"/>
      <c r="I2618" s="12" t="str">
        <f>Pivot!AG2607</f>
        <v>🏢 Rochester
New York</v>
      </c>
      <c r="J2618" s="11"/>
      <c r="K2618" s="13">
        <f>Pivot!AH2607</f>
        <v>72281</v>
      </c>
      <c r="L2618" s="11"/>
      <c r="M2618" s="12" t="str">
        <f>Pivot!AI2607</f>
        <v>▲ Active
01/09/2017 -</v>
      </c>
      <c r="N2618" s="178">
        <f>Pivot!AJ2607</f>
        <v>7</v>
      </c>
      <c r="O2618" s="179"/>
    </row>
    <row r="2619" spans="3:15" ht="30" customHeight="1" x14ac:dyDescent="0.25">
      <c r="C2619" s="10" t="str">
        <f>Pivot!AD2608</f>
        <v>00-35567631</v>
      </c>
      <c r="D2619" s="11"/>
      <c r="E2619" s="12" t="str">
        <f>Pivot!AE2608</f>
        <v>♀ Mark Johnson
52 | Bachelor</v>
      </c>
      <c r="F2619" s="11"/>
      <c r="G2619" s="12" t="str">
        <f>Pivot!AF2608</f>
        <v>Logistics Coordinator
Operations</v>
      </c>
      <c r="H2619" s="11"/>
      <c r="I2619" s="12" t="str">
        <f>Pivot!AG2608</f>
        <v>🏢 Rochester
New York</v>
      </c>
      <c r="J2619" s="11"/>
      <c r="K2619" s="13">
        <f>Pivot!AH2608</f>
        <v>59757</v>
      </c>
      <c r="L2619" s="11"/>
      <c r="M2619" s="12" t="str">
        <f>Pivot!AI2608</f>
        <v>▲ Active
24/08/2023 -</v>
      </c>
      <c r="N2619" s="178">
        <f>Pivot!AJ2608</f>
        <v>1</v>
      </c>
      <c r="O2619" s="179"/>
    </row>
    <row r="2620" spans="3:15" ht="30" customHeight="1" x14ac:dyDescent="0.25">
      <c r="C2620" s="10" t="str">
        <f>Pivot!AD2609</f>
        <v>00-35574404</v>
      </c>
      <c r="D2620" s="11"/>
      <c r="E2620" s="12" t="str">
        <f>Pivot!AE2609</f>
        <v>♀ Desiree Mills
63 | High School</v>
      </c>
      <c r="F2620" s="11"/>
      <c r="G2620" s="12" t="str">
        <f>Pivot!AF2609</f>
        <v>Recruiter
HR</v>
      </c>
      <c r="H2620" s="11"/>
      <c r="I2620" s="12" t="str">
        <f>Pivot!AG2609</f>
        <v>🏠 Warren
Michigan</v>
      </c>
      <c r="J2620" s="11"/>
      <c r="K2620" s="13">
        <f>Pivot!AH2609</f>
        <v>62986</v>
      </c>
      <c r="L2620" s="11"/>
      <c r="M2620" s="12" t="str">
        <f>Pivot!AI2609</f>
        <v>▲ Active
20/09/2024 -</v>
      </c>
      <c r="N2620" s="178">
        <f>Pivot!AJ2609</f>
        <v>0</v>
      </c>
      <c r="O2620" s="179"/>
    </row>
    <row r="2621" spans="3:15" ht="30" customHeight="1" x14ac:dyDescent="0.25">
      <c r="C2621" s="10" t="str">
        <f>Pivot!AD2610</f>
        <v>00-35599238</v>
      </c>
      <c r="D2621" s="11"/>
      <c r="E2621" s="12" t="str">
        <f>Pivot!AE2610</f>
        <v>♂ Melissa Ramirez
29 | PhD</v>
      </c>
      <c r="F2621" s="11"/>
      <c r="G2621" s="12" t="str">
        <f>Pivot!AF2610</f>
        <v>Sales Specialist
Sales</v>
      </c>
      <c r="H2621" s="11"/>
      <c r="I2621" s="12" t="str">
        <f>Pivot!AG2610</f>
        <v>🏠 Warren
Michigan</v>
      </c>
      <c r="J2621" s="11"/>
      <c r="K2621" s="13">
        <f>Pivot!AH2610</f>
        <v>79462</v>
      </c>
      <c r="L2621" s="11"/>
      <c r="M2621" s="12" t="str">
        <f>Pivot!AI2610</f>
        <v>▲ Active
13/01/2018 -</v>
      </c>
      <c r="N2621" s="178">
        <f>Pivot!AJ2610</f>
        <v>7</v>
      </c>
      <c r="O2621" s="179"/>
    </row>
    <row r="2622" spans="3:15" ht="30" customHeight="1" x14ac:dyDescent="0.25">
      <c r="C2622" s="10" t="str">
        <f>Pivot!AD2611</f>
        <v>00-35606639</v>
      </c>
      <c r="D2622" s="11"/>
      <c r="E2622" s="12" t="str">
        <f>Pivot!AE2611</f>
        <v>♂ Ronald Norris
26 | Bachelor</v>
      </c>
      <c r="F2622" s="11"/>
      <c r="G2622" s="12" t="str">
        <f>Pivot!AF2611</f>
        <v>Software Developer
IT</v>
      </c>
      <c r="H2622" s="11"/>
      <c r="I2622" s="12" t="str">
        <f>Pivot!AG2611</f>
        <v>🏠 Grand Rapids
Michigan</v>
      </c>
      <c r="J2622" s="11"/>
      <c r="K2622" s="13">
        <f>Pivot!AH2611</f>
        <v>87048</v>
      </c>
      <c r="L2622" s="11"/>
      <c r="M2622" s="12" t="str">
        <f>Pivot!AI2611</f>
        <v>▼ Terminated
17/05/2015 - 07/07/2024</v>
      </c>
      <c r="N2622" s="178">
        <f>Pivot!AJ2611</f>
        <v>9</v>
      </c>
      <c r="O2622" s="179"/>
    </row>
    <row r="2623" spans="3:15" ht="30" customHeight="1" x14ac:dyDescent="0.25">
      <c r="C2623" s="10" t="str">
        <f>Pivot!AD2612</f>
        <v>00-35633055</v>
      </c>
      <c r="D2623" s="11"/>
      <c r="E2623" s="12" t="str">
        <f>Pivot!AE2612</f>
        <v>♂ Sandra King
42 | Bachelor</v>
      </c>
      <c r="F2623" s="11"/>
      <c r="G2623" s="12" t="str">
        <f>Pivot!AF2612</f>
        <v>SEO Specialist
Marketing</v>
      </c>
      <c r="H2623" s="11"/>
      <c r="I2623" s="12" t="str">
        <f>Pivot!AG2612</f>
        <v>🏢 New York City
New York</v>
      </c>
      <c r="J2623" s="11"/>
      <c r="K2623" s="13">
        <f>Pivot!AH2612</f>
        <v>77902</v>
      </c>
      <c r="L2623" s="11"/>
      <c r="M2623" s="12" t="str">
        <f>Pivot!AI2612</f>
        <v>▲ Active
01/10/2017 -</v>
      </c>
      <c r="N2623" s="178">
        <f>Pivot!AJ2612</f>
        <v>7</v>
      </c>
      <c r="O2623" s="179"/>
    </row>
    <row r="2624" spans="3:15" ht="30" customHeight="1" x14ac:dyDescent="0.25">
      <c r="C2624" s="10" t="str">
        <f>Pivot!AD2613</f>
        <v>00-35636468</v>
      </c>
      <c r="D2624" s="11"/>
      <c r="E2624" s="12" t="str">
        <f>Pivot!AE2613</f>
        <v>♂ Jennifer Allen
24 | Bachelor</v>
      </c>
      <c r="F2624" s="11"/>
      <c r="G2624" s="12" t="str">
        <f>Pivot!AF2613</f>
        <v>Logistics Coordinator
Operations</v>
      </c>
      <c r="H2624" s="11"/>
      <c r="I2624" s="12" t="str">
        <f>Pivot!AG2613</f>
        <v>🏢 Buffalo
New York</v>
      </c>
      <c r="J2624" s="11"/>
      <c r="K2624" s="13">
        <f>Pivot!AH2613</f>
        <v>66109</v>
      </c>
      <c r="L2624" s="11"/>
      <c r="M2624" s="12" t="str">
        <f>Pivot!AI2613</f>
        <v>▲ Active
03/07/2015 -</v>
      </c>
      <c r="N2624" s="178">
        <f>Pivot!AJ2613</f>
        <v>9</v>
      </c>
      <c r="O2624" s="179"/>
    </row>
    <row r="2625" spans="3:15" ht="30" customHeight="1" x14ac:dyDescent="0.25">
      <c r="C2625" s="10" t="str">
        <f>Pivot!AD2614</f>
        <v>00-35647136</v>
      </c>
      <c r="D2625" s="11"/>
      <c r="E2625" s="12" t="str">
        <f>Pivot!AE2614</f>
        <v>♂ Lisa Wilkins
58 | Bachelor</v>
      </c>
      <c r="F2625" s="11"/>
      <c r="G2625" s="12" t="str">
        <f>Pivot!AF2614</f>
        <v>Help Desk Technician
Customer Service</v>
      </c>
      <c r="H2625" s="11"/>
      <c r="I2625" s="12" t="str">
        <f>Pivot!AG2614</f>
        <v>🏢 New York City
New York</v>
      </c>
      <c r="J2625" s="11"/>
      <c r="K2625" s="13">
        <f>Pivot!AH2614</f>
        <v>76408</v>
      </c>
      <c r="L2625" s="11"/>
      <c r="M2625" s="12" t="str">
        <f>Pivot!AI2614</f>
        <v>▲ Active
21/08/2022 -</v>
      </c>
      <c r="N2625" s="178">
        <f>Pivot!AJ2614</f>
        <v>2</v>
      </c>
      <c r="O2625" s="179"/>
    </row>
    <row r="2626" spans="3:15" ht="30" customHeight="1" x14ac:dyDescent="0.25">
      <c r="C2626" s="10" t="str">
        <f>Pivot!AD2615</f>
        <v>00-35663744</v>
      </c>
      <c r="D2626" s="11"/>
      <c r="E2626" s="12" t="str">
        <f>Pivot!AE2615</f>
        <v>♂ Breanna Johnson
28 | High School</v>
      </c>
      <c r="F2626" s="11"/>
      <c r="G2626" s="12" t="str">
        <f>Pivot!AF2615</f>
        <v>Customer Service Representative
Customer Service</v>
      </c>
      <c r="H2626" s="11"/>
      <c r="I2626" s="12" t="str">
        <f>Pivot!AG2615</f>
        <v>🏢 New York City
New York</v>
      </c>
      <c r="J2626" s="11"/>
      <c r="K2626" s="13">
        <f>Pivot!AH2615</f>
        <v>58693</v>
      </c>
      <c r="L2626" s="11"/>
      <c r="M2626" s="12" t="str">
        <f>Pivot!AI2615</f>
        <v>▲ Active
23/04/2023 -</v>
      </c>
      <c r="N2626" s="178">
        <f>Pivot!AJ2615</f>
        <v>1</v>
      </c>
      <c r="O2626" s="179"/>
    </row>
    <row r="2627" spans="3:15" ht="30" customHeight="1" x14ac:dyDescent="0.25">
      <c r="C2627" s="10" t="str">
        <f>Pivot!AD2616</f>
        <v>00-35669800</v>
      </c>
      <c r="D2627" s="11"/>
      <c r="E2627" s="12" t="str">
        <f>Pivot!AE2616</f>
        <v>♂ Matthew Sparks
32 | High School</v>
      </c>
      <c r="F2627" s="11"/>
      <c r="G2627" s="12" t="str">
        <f>Pivot!AF2616</f>
        <v>IT Support Specialist
IT</v>
      </c>
      <c r="H2627" s="11"/>
      <c r="I2627" s="12" t="str">
        <f>Pivot!AG2616</f>
        <v>🏠 Cincinnati
Ohio</v>
      </c>
      <c r="J2627" s="11"/>
      <c r="K2627" s="13">
        <f>Pivot!AH2616</f>
        <v>58687</v>
      </c>
      <c r="L2627" s="11"/>
      <c r="M2627" s="12" t="str">
        <f>Pivot!AI2616</f>
        <v>▲ Active
31/05/2020 -</v>
      </c>
      <c r="N2627" s="178">
        <f>Pivot!AJ2616</f>
        <v>4</v>
      </c>
      <c r="O2627" s="179"/>
    </row>
    <row r="2628" spans="3:15" ht="30" customHeight="1" x14ac:dyDescent="0.25">
      <c r="C2628" s="10" t="str">
        <f>Pivot!AD2617</f>
        <v>00-35670862</v>
      </c>
      <c r="D2628" s="11"/>
      <c r="E2628" s="12" t="str">
        <f>Pivot!AE2617</f>
        <v>♂ Amanda Soto
36 | PhD</v>
      </c>
      <c r="F2628" s="11"/>
      <c r="G2628" s="12" t="str">
        <f>Pivot!AF2617</f>
        <v>Sales Consultant
Sales</v>
      </c>
      <c r="H2628" s="11"/>
      <c r="I2628" s="12" t="str">
        <f>Pivot!AG2617</f>
        <v>🏢 New York City
New York</v>
      </c>
      <c r="J2628" s="11"/>
      <c r="K2628" s="13">
        <f>Pivot!AH2617</f>
        <v>76288</v>
      </c>
      <c r="L2628" s="11"/>
      <c r="M2628" s="12" t="str">
        <f>Pivot!AI2617</f>
        <v>▲ Active
23/10/2023 -</v>
      </c>
      <c r="N2628" s="178">
        <f>Pivot!AJ2617</f>
        <v>1</v>
      </c>
      <c r="O2628" s="179"/>
    </row>
    <row r="2629" spans="3:15" ht="30" customHeight="1" x14ac:dyDescent="0.25">
      <c r="C2629" s="10" t="str">
        <f>Pivot!AD2618</f>
        <v>00-35671737</v>
      </c>
      <c r="D2629" s="11"/>
      <c r="E2629" s="12" t="str">
        <f>Pivot!AE2618</f>
        <v>♀ Christopher Contreras
32 | Bachelor</v>
      </c>
      <c r="F2629" s="11"/>
      <c r="G2629" s="12" t="str">
        <f>Pivot!AF2618</f>
        <v>SEO Specialist
Marketing</v>
      </c>
      <c r="H2629" s="11"/>
      <c r="I2629" s="12" t="str">
        <f>Pivot!AG2618</f>
        <v>🏠 Grand Rapids
Michigan</v>
      </c>
      <c r="J2629" s="11"/>
      <c r="K2629" s="13">
        <f>Pivot!AH2618</f>
        <v>78745</v>
      </c>
      <c r="L2629" s="11"/>
      <c r="M2629" s="12" t="str">
        <f>Pivot!AI2618</f>
        <v>▲ Active
12/03/2021 -</v>
      </c>
      <c r="N2629" s="178">
        <f>Pivot!AJ2618</f>
        <v>3</v>
      </c>
      <c r="O2629" s="179"/>
    </row>
    <row r="2630" spans="3:15" ht="30" customHeight="1" x14ac:dyDescent="0.25">
      <c r="C2630" s="10" t="str">
        <f>Pivot!AD2619</f>
        <v>00-35704262</v>
      </c>
      <c r="D2630" s="11"/>
      <c r="E2630" s="12" t="str">
        <f>Pivot!AE2619</f>
        <v>♀ Daniel King
45 | Bachelor</v>
      </c>
      <c r="F2630" s="11"/>
      <c r="G2630" s="12" t="str">
        <f>Pivot!AF2619</f>
        <v>Help Desk Technician
Customer Service</v>
      </c>
      <c r="H2630" s="11"/>
      <c r="I2630" s="12" t="str">
        <f>Pivot!AG2619</f>
        <v>🏢 Buffalo
New York</v>
      </c>
      <c r="J2630" s="11"/>
      <c r="K2630" s="13">
        <f>Pivot!AH2619</f>
        <v>55994</v>
      </c>
      <c r="L2630" s="11"/>
      <c r="M2630" s="12" t="str">
        <f>Pivot!AI2619</f>
        <v>▲ Active
12/07/2016 -</v>
      </c>
      <c r="N2630" s="178">
        <f>Pivot!AJ2619</f>
        <v>8</v>
      </c>
      <c r="O2630" s="179"/>
    </row>
    <row r="2631" spans="3:15" ht="30" customHeight="1" x14ac:dyDescent="0.25">
      <c r="C2631" s="10" t="str">
        <f>Pivot!AD2620</f>
        <v>00-35709072</v>
      </c>
      <c r="D2631" s="11"/>
      <c r="E2631" s="12" t="str">
        <f>Pivot!AE2620</f>
        <v>♀ Heather Reynolds
45 | Bachelor</v>
      </c>
      <c r="F2631" s="11"/>
      <c r="G2631" s="12" t="str">
        <f>Pivot!AF2620</f>
        <v>IT Support Specialist
IT</v>
      </c>
      <c r="H2631" s="11"/>
      <c r="I2631" s="12" t="str">
        <f>Pivot!AG2620</f>
        <v>🏠 Detroit
Michigan</v>
      </c>
      <c r="J2631" s="11"/>
      <c r="K2631" s="13">
        <f>Pivot!AH2620</f>
        <v>61798</v>
      </c>
      <c r="L2631" s="11"/>
      <c r="M2631" s="12" t="str">
        <f>Pivot!AI2620</f>
        <v>▲ Active
18/06/2024 -</v>
      </c>
      <c r="N2631" s="178">
        <f>Pivot!AJ2620</f>
        <v>0</v>
      </c>
      <c r="O2631" s="179"/>
    </row>
    <row r="2632" spans="3:15" ht="30" customHeight="1" x14ac:dyDescent="0.25">
      <c r="C2632" s="10" t="str">
        <f>Pivot!AD2621</f>
        <v>00-35714784</v>
      </c>
      <c r="D2632" s="11"/>
      <c r="E2632" s="12" t="str">
        <f>Pivot!AE2621</f>
        <v>♀ Crystal Perez
41 | Bachelor</v>
      </c>
      <c r="F2632" s="11"/>
      <c r="G2632" s="12" t="str">
        <f>Pivot!AF2621</f>
        <v>Financial Analyst
Finance</v>
      </c>
      <c r="H2632" s="11"/>
      <c r="I2632" s="12" t="str">
        <f>Pivot!AG2621</f>
        <v>🏢 New York City
New York</v>
      </c>
      <c r="J2632" s="11"/>
      <c r="K2632" s="13">
        <f>Pivot!AH2621</f>
        <v>71404</v>
      </c>
      <c r="L2632" s="11"/>
      <c r="M2632" s="12" t="str">
        <f>Pivot!AI2621</f>
        <v>▼ Terminated
18/12/2017 - 16/06/2018</v>
      </c>
      <c r="N2632" s="178">
        <f>Pivot!AJ2621</f>
        <v>0</v>
      </c>
      <c r="O2632" s="179"/>
    </row>
    <row r="2633" spans="3:15" ht="30" customHeight="1" x14ac:dyDescent="0.25">
      <c r="C2633" s="10" t="str">
        <f>Pivot!AD2622</f>
        <v>00-35754346</v>
      </c>
      <c r="D2633" s="11"/>
      <c r="E2633" s="12" t="str">
        <f>Pivot!AE2622</f>
        <v>♂ Evan Barber
30 | Bachelor</v>
      </c>
      <c r="F2633" s="11"/>
      <c r="G2633" s="12" t="str">
        <f>Pivot!AF2622</f>
        <v>Logistics Coordinator
Operations</v>
      </c>
      <c r="H2633" s="11"/>
      <c r="I2633" s="12" t="str">
        <f>Pivot!AG2622</f>
        <v>🏢 Rochester
New York</v>
      </c>
      <c r="J2633" s="11"/>
      <c r="K2633" s="13">
        <f>Pivot!AH2622</f>
        <v>63888</v>
      </c>
      <c r="L2633" s="11"/>
      <c r="M2633" s="12" t="str">
        <f>Pivot!AI2622</f>
        <v>▲ Active
02/07/2017 -</v>
      </c>
      <c r="N2633" s="178">
        <f>Pivot!AJ2622</f>
        <v>7</v>
      </c>
      <c r="O2633" s="179"/>
    </row>
    <row r="2634" spans="3:15" ht="30" customHeight="1" x14ac:dyDescent="0.25">
      <c r="C2634" s="10" t="str">
        <f>Pivot!AD2623</f>
        <v>00-35775293</v>
      </c>
      <c r="D2634" s="11"/>
      <c r="E2634" s="12" t="str">
        <f>Pivot!AE2623</f>
        <v>♂ Stephanie Dunn
30 | Bachelor</v>
      </c>
      <c r="F2634" s="11"/>
      <c r="G2634" s="12" t="str">
        <f>Pivot!AF2623</f>
        <v>IT Support Specialist
IT</v>
      </c>
      <c r="H2634" s="11"/>
      <c r="I2634" s="12" t="str">
        <f>Pivot!AG2623</f>
        <v>🏢 Buffalo
New York</v>
      </c>
      <c r="J2634" s="11"/>
      <c r="K2634" s="13">
        <f>Pivot!AH2623</f>
        <v>70845</v>
      </c>
      <c r="L2634" s="11"/>
      <c r="M2634" s="12" t="str">
        <f>Pivot!AI2623</f>
        <v>▲ Active
30/03/2023 -</v>
      </c>
      <c r="N2634" s="178">
        <f>Pivot!AJ2623</f>
        <v>1</v>
      </c>
      <c r="O2634" s="179"/>
    </row>
    <row r="2635" spans="3:15" ht="30" customHeight="1" x14ac:dyDescent="0.25">
      <c r="C2635" s="10" t="str">
        <f>Pivot!AD2624</f>
        <v>00-35790180</v>
      </c>
      <c r="D2635" s="11"/>
      <c r="E2635" s="12" t="str">
        <f>Pivot!AE2624</f>
        <v>♀ Lynn Elliott
43 | Bachelor</v>
      </c>
      <c r="F2635" s="11"/>
      <c r="G2635" s="12" t="str">
        <f>Pivot!AF2624</f>
        <v>Support Specialist
Customer Service</v>
      </c>
      <c r="H2635" s="11"/>
      <c r="I2635" s="12" t="str">
        <f>Pivot!AG2624</f>
        <v>🏠 Allentown
Pennsylvania</v>
      </c>
      <c r="J2635" s="11"/>
      <c r="K2635" s="13">
        <f>Pivot!AH2624</f>
        <v>60642</v>
      </c>
      <c r="L2635" s="11"/>
      <c r="M2635" s="12" t="str">
        <f>Pivot!AI2624</f>
        <v>▲ Active
15/09/2022 -</v>
      </c>
      <c r="N2635" s="178">
        <f>Pivot!AJ2624</f>
        <v>2</v>
      </c>
      <c r="O2635" s="179"/>
    </row>
    <row r="2636" spans="3:15" ht="30" customHeight="1" x14ac:dyDescent="0.25">
      <c r="C2636" s="10" t="str">
        <f>Pivot!AD2625</f>
        <v>00-35801896</v>
      </c>
      <c r="D2636" s="11"/>
      <c r="E2636" s="12" t="str">
        <f>Pivot!AE2625</f>
        <v>♂ Chelsea Rodriguez
41 | High School</v>
      </c>
      <c r="F2636" s="11"/>
      <c r="G2636" s="12" t="str">
        <f>Pivot!AF2625</f>
        <v>Content Creator
Marketing</v>
      </c>
      <c r="H2636" s="11"/>
      <c r="I2636" s="12" t="str">
        <f>Pivot!AG2625</f>
        <v>🏢 New York City
New York</v>
      </c>
      <c r="J2636" s="11"/>
      <c r="K2636" s="13">
        <f>Pivot!AH2625</f>
        <v>55680</v>
      </c>
      <c r="L2636" s="11"/>
      <c r="M2636" s="12" t="str">
        <f>Pivot!AI2625</f>
        <v>▲ Active
08/10/2019 -</v>
      </c>
      <c r="N2636" s="178">
        <f>Pivot!AJ2625</f>
        <v>5</v>
      </c>
      <c r="O2636" s="179"/>
    </row>
    <row r="2637" spans="3:15" ht="30" customHeight="1" x14ac:dyDescent="0.25">
      <c r="C2637" s="10" t="str">
        <f>Pivot!AD2626</f>
        <v>00-35803109</v>
      </c>
      <c r="D2637" s="11"/>
      <c r="E2637" s="12" t="str">
        <f>Pivot!AE2626</f>
        <v>♂ Maria Martinez
52 | PhD</v>
      </c>
      <c r="F2637" s="11"/>
      <c r="G2637" s="12" t="str">
        <f>Pivot!AF2626</f>
        <v>Sales Specialist
Sales</v>
      </c>
      <c r="H2637" s="11"/>
      <c r="I2637" s="12" t="str">
        <f>Pivot!AG2626</f>
        <v>🏠 Greensboro
North Carolina</v>
      </c>
      <c r="J2637" s="11"/>
      <c r="K2637" s="13">
        <f>Pivot!AH2626</f>
        <v>71356</v>
      </c>
      <c r="L2637" s="11"/>
      <c r="M2637" s="12" t="str">
        <f>Pivot!AI2626</f>
        <v>▲ Active
04/10/2023 -</v>
      </c>
      <c r="N2637" s="178">
        <f>Pivot!AJ2626</f>
        <v>1</v>
      </c>
      <c r="O2637" s="179"/>
    </row>
    <row r="2638" spans="3:15" ht="30" customHeight="1" x14ac:dyDescent="0.25">
      <c r="C2638" s="10" t="str">
        <f>Pivot!AD2627</f>
        <v>00-35826028</v>
      </c>
      <c r="D2638" s="11"/>
      <c r="E2638" s="12" t="str">
        <f>Pivot!AE2627</f>
        <v>♂ Sarah Small
53 | High School</v>
      </c>
      <c r="F2638" s="11"/>
      <c r="G2638" s="12" t="str">
        <f>Pivot!AF2627</f>
        <v>Help Desk Technician
Customer Service</v>
      </c>
      <c r="H2638" s="11"/>
      <c r="I2638" s="12" t="str">
        <f>Pivot!AG2627</f>
        <v>🏢 Buffalo
New York</v>
      </c>
      <c r="J2638" s="11"/>
      <c r="K2638" s="13">
        <f>Pivot!AH2627</f>
        <v>78415</v>
      </c>
      <c r="L2638" s="11"/>
      <c r="M2638" s="12" t="str">
        <f>Pivot!AI2627</f>
        <v>▲ Active
18/01/2018 -</v>
      </c>
      <c r="N2638" s="178">
        <f>Pivot!AJ2627</f>
        <v>7</v>
      </c>
      <c r="O2638" s="179"/>
    </row>
    <row r="2639" spans="3:15" ht="30" customHeight="1" x14ac:dyDescent="0.25">
      <c r="C2639" s="10" t="str">
        <f>Pivot!AD2628</f>
        <v>00-35827317</v>
      </c>
      <c r="D2639" s="11"/>
      <c r="E2639" s="12" t="str">
        <f>Pivot!AE2628</f>
        <v>♀ Jacob Jackson
41 | Bachelor</v>
      </c>
      <c r="F2639" s="11"/>
      <c r="G2639" s="12" t="str">
        <f>Pivot!AF2628</f>
        <v>Inventory Specialist
Operations</v>
      </c>
      <c r="H2639" s="11"/>
      <c r="I2639" s="12" t="str">
        <f>Pivot!AG2628</f>
        <v>🏠 Grand Rapids
Michigan</v>
      </c>
      <c r="J2639" s="11"/>
      <c r="K2639" s="13">
        <f>Pivot!AH2628</f>
        <v>59879</v>
      </c>
      <c r="L2639" s="11"/>
      <c r="M2639" s="12" t="str">
        <f>Pivot!AI2628</f>
        <v>▲ Active
14/10/2017 -</v>
      </c>
      <c r="N2639" s="178">
        <f>Pivot!AJ2628</f>
        <v>7</v>
      </c>
      <c r="O2639" s="179"/>
    </row>
    <row r="2640" spans="3:15" ht="30" customHeight="1" x14ac:dyDescent="0.25">
      <c r="C2640" s="10" t="str">
        <f>Pivot!AD2629</f>
        <v>00-35833126</v>
      </c>
      <c r="D2640" s="11"/>
      <c r="E2640" s="12" t="str">
        <f>Pivot!AE2629</f>
        <v>♂ Stephanie Jackson
25 | Master</v>
      </c>
      <c r="F2640" s="11"/>
      <c r="G2640" s="12" t="str">
        <f>Pivot!AF2629</f>
        <v>Software Developer
IT</v>
      </c>
      <c r="H2640" s="11"/>
      <c r="I2640" s="12" t="str">
        <f>Pivot!AG2629</f>
        <v>🏢 New York City
New York</v>
      </c>
      <c r="J2640" s="11"/>
      <c r="K2640" s="13">
        <f>Pivot!AH2629</f>
        <v>95446</v>
      </c>
      <c r="L2640" s="11"/>
      <c r="M2640" s="12" t="str">
        <f>Pivot!AI2629</f>
        <v>▲ Active
06/08/2023 -</v>
      </c>
      <c r="N2640" s="178">
        <f>Pivot!AJ2629</f>
        <v>1</v>
      </c>
      <c r="O2640" s="179"/>
    </row>
    <row r="2641" spans="3:15" ht="30" customHeight="1" x14ac:dyDescent="0.25">
      <c r="C2641" s="10" t="str">
        <f>Pivot!AD2630</f>
        <v>00-35834405</v>
      </c>
      <c r="D2641" s="11"/>
      <c r="E2641" s="12" t="str">
        <f>Pivot!AE2630</f>
        <v>♀ Charles Jefferson
60 | Bachelor</v>
      </c>
      <c r="F2641" s="11"/>
      <c r="G2641" s="12" t="str">
        <f>Pivot!AF2630</f>
        <v>Financial Analyst
Finance</v>
      </c>
      <c r="H2641" s="11"/>
      <c r="I2641" s="12" t="str">
        <f>Pivot!AG2630</f>
        <v>🏢 Buffalo
New York</v>
      </c>
      <c r="J2641" s="11"/>
      <c r="K2641" s="13">
        <f>Pivot!AH2630</f>
        <v>76261</v>
      </c>
      <c r="L2641" s="11"/>
      <c r="M2641" s="12" t="str">
        <f>Pivot!AI2630</f>
        <v>▲ Active
24/03/2016 -</v>
      </c>
      <c r="N2641" s="178">
        <f>Pivot!AJ2630</f>
        <v>8</v>
      </c>
      <c r="O2641" s="179"/>
    </row>
    <row r="2642" spans="3:15" ht="30" customHeight="1" x14ac:dyDescent="0.25">
      <c r="C2642" s="10" t="str">
        <f>Pivot!AD2631</f>
        <v>00-35839651</v>
      </c>
      <c r="D2642" s="11"/>
      <c r="E2642" s="12" t="str">
        <f>Pivot!AE2631</f>
        <v>♂ Courtney Smith
23 | Bachelor</v>
      </c>
      <c r="F2642" s="11"/>
      <c r="G2642" s="12" t="str">
        <f>Pivot!AF2631</f>
        <v>Software Developer
IT</v>
      </c>
      <c r="H2642" s="11"/>
      <c r="I2642" s="12" t="str">
        <f>Pivot!AG2631</f>
        <v>🏢 Rochester
New York</v>
      </c>
      <c r="J2642" s="11"/>
      <c r="K2642" s="13">
        <f>Pivot!AH2631</f>
        <v>106983</v>
      </c>
      <c r="L2642" s="11"/>
      <c r="M2642" s="12" t="str">
        <f>Pivot!AI2631</f>
        <v>▲ Active
28/08/2019 -</v>
      </c>
      <c r="N2642" s="178">
        <f>Pivot!AJ2631</f>
        <v>5</v>
      </c>
      <c r="O2642" s="179"/>
    </row>
    <row r="2643" spans="3:15" ht="30" customHeight="1" x14ac:dyDescent="0.25">
      <c r="C2643" s="10" t="str">
        <f>Pivot!AD2632</f>
        <v>00-35848226</v>
      </c>
      <c r="D2643" s="11"/>
      <c r="E2643" s="12" t="str">
        <f>Pivot!AE2632</f>
        <v>♀ Jeffrey Jones
32 | Bachelor</v>
      </c>
      <c r="F2643" s="11"/>
      <c r="G2643" s="12" t="str">
        <f>Pivot!AF2632</f>
        <v>Marketing Coordinator
Marketing</v>
      </c>
      <c r="H2643" s="11"/>
      <c r="I2643" s="12" t="str">
        <f>Pivot!AG2632</f>
        <v>🏢 New York City
New York</v>
      </c>
      <c r="J2643" s="11"/>
      <c r="K2643" s="13">
        <f>Pivot!AH2632</f>
        <v>52863</v>
      </c>
      <c r="L2643" s="11"/>
      <c r="M2643" s="12" t="str">
        <f>Pivot!AI2632</f>
        <v>▼ Terminated
11/09/2018 - 10/03/2019</v>
      </c>
      <c r="N2643" s="178">
        <f>Pivot!AJ2632</f>
        <v>0</v>
      </c>
      <c r="O2643" s="179"/>
    </row>
    <row r="2644" spans="3:15" ht="30" customHeight="1" x14ac:dyDescent="0.25">
      <c r="C2644" s="10" t="str">
        <f>Pivot!AD2633</f>
        <v>00-35848410</v>
      </c>
      <c r="D2644" s="11"/>
      <c r="E2644" s="12" t="str">
        <f>Pivot!AE2633</f>
        <v>♀ Jeffrey Brown
54 | Master</v>
      </c>
      <c r="F2644" s="11"/>
      <c r="G2644" s="12" t="str">
        <f>Pivot!AF2633</f>
        <v>Operations Manager
Operations</v>
      </c>
      <c r="H2644" s="11"/>
      <c r="I2644" s="12" t="str">
        <f>Pivot!AG2633</f>
        <v>🏢 Rochester
New York</v>
      </c>
      <c r="J2644" s="11"/>
      <c r="K2644" s="13">
        <f>Pivot!AH2633</f>
        <v>112565</v>
      </c>
      <c r="L2644" s="11"/>
      <c r="M2644" s="12" t="str">
        <f>Pivot!AI2633</f>
        <v>▲ Active
11/01/2024 -</v>
      </c>
      <c r="N2644" s="178">
        <f>Pivot!AJ2633</f>
        <v>1</v>
      </c>
      <c r="O2644" s="179"/>
    </row>
    <row r="2645" spans="3:15" ht="30" customHeight="1" x14ac:dyDescent="0.25">
      <c r="C2645" s="10" t="str">
        <f>Pivot!AD2634</f>
        <v>00-35850974</v>
      </c>
      <c r="D2645" s="11"/>
      <c r="E2645" s="12" t="str">
        <f>Pivot!AE2634</f>
        <v>♀ Pamela Sharp
24 | Bachelor</v>
      </c>
      <c r="F2645" s="11"/>
      <c r="G2645" s="12" t="str">
        <f>Pivot!AF2634</f>
        <v>Customer Service Representative
Customer Service</v>
      </c>
      <c r="H2645" s="11"/>
      <c r="I2645" s="12" t="str">
        <f>Pivot!AG2634</f>
        <v>🏢 Buffalo
New York</v>
      </c>
      <c r="J2645" s="11"/>
      <c r="K2645" s="13">
        <f>Pivot!AH2634</f>
        <v>59167</v>
      </c>
      <c r="L2645" s="11"/>
      <c r="M2645" s="12" t="str">
        <f>Pivot!AI2634</f>
        <v>▲ Active
05/04/2018 -</v>
      </c>
      <c r="N2645" s="178">
        <f>Pivot!AJ2634</f>
        <v>6</v>
      </c>
      <c r="O2645" s="179"/>
    </row>
    <row r="2646" spans="3:15" ht="30" customHeight="1" x14ac:dyDescent="0.25">
      <c r="C2646" s="10" t="str">
        <f>Pivot!AD2635</f>
        <v>00-35857500</v>
      </c>
      <c r="D2646" s="11"/>
      <c r="E2646" s="12" t="str">
        <f>Pivot!AE2635</f>
        <v>♂ Kathy George
40 | Bachelor</v>
      </c>
      <c r="F2646" s="11"/>
      <c r="G2646" s="12" t="str">
        <f>Pivot!AF2635</f>
        <v>Logistics Coordinator
Operations</v>
      </c>
      <c r="H2646" s="11"/>
      <c r="I2646" s="12" t="str">
        <f>Pivot!AG2635</f>
        <v>🏢 Buffalo
New York</v>
      </c>
      <c r="J2646" s="11"/>
      <c r="K2646" s="13">
        <f>Pivot!AH2635</f>
        <v>62696</v>
      </c>
      <c r="L2646" s="11"/>
      <c r="M2646" s="12" t="str">
        <f>Pivot!AI2635</f>
        <v>▲ Active
29/04/2019 -</v>
      </c>
      <c r="N2646" s="178">
        <f>Pivot!AJ2635</f>
        <v>5</v>
      </c>
      <c r="O2646" s="179"/>
    </row>
    <row r="2647" spans="3:15" ht="30" customHeight="1" x14ac:dyDescent="0.25">
      <c r="C2647" s="10" t="str">
        <f>Pivot!AD2636</f>
        <v>00-35865956</v>
      </c>
      <c r="D2647" s="11"/>
      <c r="E2647" s="12" t="str">
        <f>Pivot!AE2636</f>
        <v>♂ Joel Sullivan
42 | Bachelor</v>
      </c>
      <c r="F2647" s="11"/>
      <c r="G2647" s="12" t="str">
        <f>Pivot!AF2636</f>
        <v>Support Specialist
Customer Service</v>
      </c>
      <c r="H2647" s="11"/>
      <c r="I2647" s="12" t="str">
        <f>Pivot!AG2636</f>
        <v>🏢 Rochester
New York</v>
      </c>
      <c r="J2647" s="11"/>
      <c r="K2647" s="13">
        <f>Pivot!AH2636</f>
        <v>64700</v>
      </c>
      <c r="L2647" s="11"/>
      <c r="M2647" s="12" t="str">
        <f>Pivot!AI2636</f>
        <v>▲ Active
30/10/2017 -</v>
      </c>
      <c r="N2647" s="178">
        <f>Pivot!AJ2636</f>
        <v>7</v>
      </c>
      <c r="O2647" s="179"/>
    </row>
    <row r="2648" spans="3:15" ht="30" customHeight="1" x14ac:dyDescent="0.25">
      <c r="C2648" s="10" t="str">
        <f>Pivot!AD2637</f>
        <v>00-35895776</v>
      </c>
      <c r="D2648" s="11"/>
      <c r="E2648" s="12" t="str">
        <f>Pivot!AE2637</f>
        <v>♀ James Campbell
40 | Bachelor</v>
      </c>
      <c r="F2648" s="11"/>
      <c r="G2648" s="12" t="str">
        <f>Pivot!AF2637</f>
        <v>Inventory Specialist
Operations</v>
      </c>
      <c r="H2648" s="11"/>
      <c r="I2648" s="12" t="str">
        <f>Pivot!AG2637</f>
        <v>🏠 Warren
Michigan</v>
      </c>
      <c r="J2648" s="11"/>
      <c r="K2648" s="13">
        <f>Pivot!AH2637</f>
        <v>62171</v>
      </c>
      <c r="L2648" s="11"/>
      <c r="M2648" s="12" t="str">
        <f>Pivot!AI2637</f>
        <v>▲ Active
02/02/2023 -</v>
      </c>
      <c r="N2648" s="178">
        <f>Pivot!AJ2637</f>
        <v>1</v>
      </c>
      <c r="O2648" s="179"/>
    </row>
    <row r="2649" spans="3:15" ht="30" customHeight="1" x14ac:dyDescent="0.25">
      <c r="C2649" s="10" t="str">
        <f>Pivot!AD2638</f>
        <v>00-35899364</v>
      </c>
      <c r="D2649" s="11"/>
      <c r="E2649" s="12" t="str">
        <f>Pivot!AE2638</f>
        <v>♀ Melissa York
30 | Bachelor</v>
      </c>
      <c r="F2649" s="11"/>
      <c r="G2649" s="12" t="str">
        <f>Pivot!AF2638</f>
        <v>Logistics Coordinator
Operations</v>
      </c>
      <c r="H2649" s="11"/>
      <c r="I2649" s="12" t="str">
        <f>Pivot!AG2638</f>
        <v>🏢 New York City
New York</v>
      </c>
      <c r="J2649" s="11"/>
      <c r="K2649" s="13">
        <f>Pivot!AH2638</f>
        <v>65068</v>
      </c>
      <c r="L2649" s="11"/>
      <c r="M2649" s="12" t="str">
        <f>Pivot!AI2638</f>
        <v>▲ Active
29/12/2015 -</v>
      </c>
      <c r="N2649" s="178">
        <f>Pivot!AJ2638</f>
        <v>9</v>
      </c>
      <c r="O2649" s="179"/>
    </row>
    <row r="2650" spans="3:15" ht="30" customHeight="1" x14ac:dyDescent="0.25">
      <c r="C2650" s="10" t="str">
        <f>Pivot!AD2639</f>
        <v>00-35914696</v>
      </c>
      <c r="D2650" s="11"/>
      <c r="E2650" s="12" t="str">
        <f>Pivot!AE2639</f>
        <v>♀ Nichole Hamilton
45 | Bachelor</v>
      </c>
      <c r="F2650" s="11"/>
      <c r="G2650" s="12" t="str">
        <f>Pivot!AF2639</f>
        <v>Logistics Coordinator
Operations</v>
      </c>
      <c r="H2650" s="11"/>
      <c r="I2650" s="12" t="str">
        <f>Pivot!AG2639</f>
        <v>🏠 Detroit
Michigan</v>
      </c>
      <c r="J2650" s="11"/>
      <c r="K2650" s="13">
        <f>Pivot!AH2639</f>
        <v>55292</v>
      </c>
      <c r="L2650" s="11"/>
      <c r="M2650" s="12" t="str">
        <f>Pivot!AI2639</f>
        <v>▲ Active
28/12/2015 -</v>
      </c>
      <c r="N2650" s="178">
        <f>Pivot!AJ2639</f>
        <v>9</v>
      </c>
      <c r="O2650" s="179"/>
    </row>
    <row r="2651" spans="3:15" ht="30" customHeight="1" x14ac:dyDescent="0.25">
      <c r="C2651" s="10" t="str">
        <f>Pivot!AD2640</f>
        <v>00-35925455</v>
      </c>
      <c r="D2651" s="11"/>
      <c r="E2651" s="12" t="str">
        <f>Pivot!AE2640</f>
        <v>♀ Benjamin Watts
36 | Bachelor</v>
      </c>
      <c r="F2651" s="11"/>
      <c r="G2651" s="12" t="str">
        <f>Pivot!AF2640</f>
        <v>Customer Service Representative
Customer Service</v>
      </c>
      <c r="H2651" s="11"/>
      <c r="I2651" s="12" t="str">
        <f>Pivot!AG2640</f>
        <v>🏢 Rochester
New York</v>
      </c>
      <c r="J2651" s="11"/>
      <c r="K2651" s="13">
        <f>Pivot!AH2640</f>
        <v>56378</v>
      </c>
      <c r="L2651" s="11"/>
      <c r="M2651" s="12" t="str">
        <f>Pivot!AI2640</f>
        <v>▲ Active
27/08/2021 -</v>
      </c>
      <c r="N2651" s="178">
        <f>Pivot!AJ2640</f>
        <v>3</v>
      </c>
      <c r="O2651" s="179"/>
    </row>
    <row r="2652" spans="3:15" ht="30" customHeight="1" x14ac:dyDescent="0.25">
      <c r="C2652" s="10" t="str">
        <f>Pivot!AD2641</f>
        <v>00-35925669</v>
      </c>
      <c r="D2652" s="11"/>
      <c r="E2652" s="12" t="str">
        <f>Pivot!AE2641</f>
        <v>♀ Eric Martin
36 | High School</v>
      </c>
      <c r="F2652" s="11"/>
      <c r="G2652" s="12" t="str">
        <f>Pivot!AF2641</f>
        <v>Inventory Specialist
Operations</v>
      </c>
      <c r="H2652" s="11"/>
      <c r="I2652" s="12" t="str">
        <f>Pivot!AG2641</f>
        <v>🏢 New York City
New York</v>
      </c>
      <c r="J2652" s="11"/>
      <c r="K2652" s="13">
        <f>Pivot!AH2641</f>
        <v>62641</v>
      </c>
      <c r="L2652" s="11"/>
      <c r="M2652" s="12" t="str">
        <f>Pivot!AI2641</f>
        <v>▼ Terminated
06/05/2017 - 23/02/2019</v>
      </c>
      <c r="N2652" s="178">
        <f>Pivot!AJ2641</f>
        <v>1</v>
      </c>
      <c r="O2652" s="179"/>
    </row>
    <row r="2653" spans="3:15" ht="30" customHeight="1" x14ac:dyDescent="0.25">
      <c r="C2653" s="10" t="str">
        <f>Pivot!AD2642</f>
        <v>00-35929785</v>
      </c>
      <c r="D2653" s="11"/>
      <c r="E2653" s="12" t="str">
        <f>Pivot!AE2642</f>
        <v>♀ Andrew Davis
39 | Bachelor</v>
      </c>
      <c r="F2653" s="11"/>
      <c r="G2653" s="12" t="str">
        <f>Pivot!AF2642</f>
        <v>Software Developer
IT</v>
      </c>
      <c r="H2653" s="11"/>
      <c r="I2653" s="12" t="str">
        <f>Pivot!AG2642</f>
        <v>🏢 New York City
New York</v>
      </c>
      <c r="J2653" s="11"/>
      <c r="K2653" s="13">
        <f>Pivot!AH2642</f>
        <v>91861</v>
      </c>
      <c r="L2653" s="11"/>
      <c r="M2653" s="12" t="str">
        <f>Pivot!AI2642</f>
        <v>▲ Active
25/09/2017 -</v>
      </c>
      <c r="N2653" s="178">
        <f>Pivot!AJ2642</f>
        <v>7</v>
      </c>
      <c r="O2653" s="179"/>
    </row>
    <row r="2654" spans="3:15" ht="30" customHeight="1" x14ac:dyDescent="0.25">
      <c r="C2654" s="10" t="str">
        <f>Pivot!AD2643</f>
        <v>00-35945352</v>
      </c>
      <c r="D2654" s="11"/>
      <c r="E2654" s="12" t="str">
        <f>Pivot!AE2643</f>
        <v>♂ Jose Moore
42 | Bachelor</v>
      </c>
      <c r="F2654" s="11"/>
      <c r="G2654" s="12" t="str">
        <f>Pivot!AF2643</f>
        <v>Accountant
Finance</v>
      </c>
      <c r="H2654" s="11"/>
      <c r="I2654" s="12" t="str">
        <f>Pivot!AG2643</f>
        <v>🏢 Buffalo
New York</v>
      </c>
      <c r="J2654" s="11"/>
      <c r="K2654" s="13">
        <f>Pivot!AH2643</f>
        <v>59486</v>
      </c>
      <c r="L2654" s="11"/>
      <c r="M2654" s="12" t="str">
        <f>Pivot!AI2643</f>
        <v>▲ Active
06/10/2017 -</v>
      </c>
      <c r="N2654" s="178">
        <f>Pivot!AJ2643</f>
        <v>7</v>
      </c>
      <c r="O2654" s="179"/>
    </row>
    <row r="2655" spans="3:15" ht="30" customHeight="1" x14ac:dyDescent="0.25">
      <c r="C2655" s="10" t="str">
        <f>Pivot!AD2644</f>
        <v>00-35953856</v>
      </c>
      <c r="D2655" s="11"/>
      <c r="E2655" s="12" t="str">
        <f>Pivot!AE2644</f>
        <v>♀ Ralph Gilbert
22 | Bachelor</v>
      </c>
      <c r="F2655" s="11"/>
      <c r="G2655" s="12" t="str">
        <f>Pivot!AF2644</f>
        <v>Financial Analyst
Finance</v>
      </c>
      <c r="H2655" s="11"/>
      <c r="I2655" s="12" t="str">
        <f>Pivot!AG2644</f>
        <v>🏠 Huntington
West Virginia</v>
      </c>
      <c r="J2655" s="11"/>
      <c r="K2655" s="13">
        <f>Pivot!AH2644</f>
        <v>91390</v>
      </c>
      <c r="L2655" s="11"/>
      <c r="M2655" s="12" t="str">
        <f>Pivot!AI2644</f>
        <v>▲ Active
21/05/2017 -</v>
      </c>
      <c r="N2655" s="178">
        <f>Pivot!AJ2644</f>
        <v>7</v>
      </c>
      <c r="O2655" s="179"/>
    </row>
    <row r="2656" spans="3:15" ht="30" customHeight="1" x14ac:dyDescent="0.25">
      <c r="C2656" s="10" t="str">
        <f>Pivot!AD2645</f>
        <v>00-35959953</v>
      </c>
      <c r="D2656" s="11"/>
      <c r="E2656" s="12" t="str">
        <f>Pivot!AE2645</f>
        <v>♂ Kathleen Burton
52 | Bachelor</v>
      </c>
      <c r="F2656" s="11"/>
      <c r="G2656" s="12" t="str">
        <f>Pivot!AF2645</f>
        <v>Sales Representative
Sales</v>
      </c>
      <c r="H2656" s="11"/>
      <c r="I2656" s="12" t="str">
        <f>Pivot!AG2645</f>
        <v>🏠 Huntington
West Virginia</v>
      </c>
      <c r="J2656" s="11"/>
      <c r="K2656" s="13">
        <f>Pivot!AH2645</f>
        <v>82115</v>
      </c>
      <c r="L2656" s="11"/>
      <c r="M2656" s="12" t="str">
        <f>Pivot!AI2645</f>
        <v>▲ Active
07/03/2019 -</v>
      </c>
      <c r="N2656" s="178">
        <f>Pivot!AJ2645</f>
        <v>5</v>
      </c>
      <c r="O2656" s="179"/>
    </row>
    <row r="2657" spans="3:15" ht="30" customHeight="1" x14ac:dyDescent="0.25">
      <c r="C2657" s="10" t="str">
        <f>Pivot!AD2646</f>
        <v>00-35975112</v>
      </c>
      <c r="D2657" s="11"/>
      <c r="E2657" s="12" t="str">
        <f>Pivot!AE2646</f>
        <v>♂ Adam Jones
44 | Bachelor</v>
      </c>
      <c r="F2657" s="11"/>
      <c r="G2657" s="12" t="str">
        <f>Pivot!AF2646</f>
        <v>Operations Analyst
Operations</v>
      </c>
      <c r="H2657" s="11"/>
      <c r="I2657" s="12" t="str">
        <f>Pivot!AG2646</f>
        <v>🏠 Richmond
Virginia</v>
      </c>
      <c r="J2657" s="11"/>
      <c r="K2657" s="13">
        <f>Pivot!AH2646</f>
        <v>59536</v>
      </c>
      <c r="L2657" s="11"/>
      <c r="M2657" s="12" t="str">
        <f>Pivot!AI2646</f>
        <v>▲ Active
23/09/2020 -</v>
      </c>
      <c r="N2657" s="178">
        <f>Pivot!AJ2646</f>
        <v>4</v>
      </c>
      <c r="O2657" s="179"/>
    </row>
    <row r="2658" spans="3:15" ht="30" customHeight="1" x14ac:dyDescent="0.25">
      <c r="C2658" s="10" t="str">
        <f>Pivot!AD2647</f>
        <v>00-35978209</v>
      </c>
      <c r="D2658" s="11"/>
      <c r="E2658" s="12" t="str">
        <f>Pivot!AE2647</f>
        <v>♀ Madison Bowman
27 | Master</v>
      </c>
      <c r="F2658" s="11"/>
      <c r="G2658" s="12" t="str">
        <f>Pivot!AF2647</f>
        <v>System Administrator
IT</v>
      </c>
      <c r="H2658" s="11"/>
      <c r="I2658" s="12" t="str">
        <f>Pivot!AG2647</f>
        <v>🏢 New York City
New York</v>
      </c>
      <c r="J2658" s="11"/>
      <c r="K2658" s="13">
        <f>Pivot!AH2647</f>
        <v>83308</v>
      </c>
      <c r="L2658" s="11"/>
      <c r="M2658" s="12" t="str">
        <f>Pivot!AI2647</f>
        <v>▲ Active
04/11/2021 -</v>
      </c>
      <c r="N2658" s="178">
        <f>Pivot!AJ2647</f>
        <v>3</v>
      </c>
      <c r="O2658" s="179"/>
    </row>
    <row r="2659" spans="3:15" ht="30" customHeight="1" x14ac:dyDescent="0.25">
      <c r="C2659" s="10" t="str">
        <f>Pivot!AD2648</f>
        <v>00-35990676</v>
      </c>
      <c r="D2659" s="11"/>
      <c r="E2659" s="12" t="str">
        <f>Pivot!AE2648</f>
        <v>♀ Vincent Saunders
36 | High School</v>
      </c>
      <c r="F2659" s="11"/>
      <c r="G2659" s="12" t="str">
        <f>Pivot!AF2648</f>
        <v>Support Specialist
Customer Service</v>
      </c>
      <c r="H2659" s="11"/>
      <c r="I2659" s="12" t="str">
        <f>Pivot!AG2648</f>
        <v>🏢 Rochester
New York</v>
      </c>
      <c r="J2659" s="11"/>
      <c r="K2659" s="13">
        <f>Pivot!AH2648</f>
        <v>54097</v>
      </c>
      <c r="L2659" s="11"/>
      <c r="M2659" s="12" t="str">
        <f>Pivot!AI2648</f>
        <v>▲ Active
02/04/2018 -</v>
      </c>
      <c r="N2659" s="178">
        <f>Pivot!AJ2648</f>
        <v>6</v>
      </c>
      <c r="O2659" s="179"/>
    </row>
    <row r="2660" spans="3:15" ht="30" customHeight="1" x14ac:dyDescent="0.25">
      <c r="C2660" s="10" t="str">
        <f>Pivot!AD2649</f>
        <v>00-36005508</v>
      </c>
      <c r="D2660" s="11"/>
      <c r="E2660" s="12" t="str">
        <f>Pivot!AE2649</f>
        <v>♀ Hannah Nelson
55 | Bachelor</v>
      </c>
      <c r="F2660" s="11"/>
      <c r="G2660" s="12" t="str">
        <f>Pivot!AF2649</f>
        <v>Support Specialist
Customer Service</v>
      </c>
      <c r="H2660" s="11"/>
      <c r="I2660" s="12" t="str">
        <f>Pivot!AG2649</f>
        <v>🏢 Rochester
New York</v>
      </c>
      <c r="J2660" s="11"/>
      <c r="K2660" s="13">
        <f>Pivot!AH2649</f>
        <v>58414</v>
      </c>
      <c r="L2660" s="11"/>
      <c r="M2660" s="12" t="str">
        <f>Pivot!AI2649</f>
        <v>▲ Active
12/09/2020 -</v>
      </c>
      <c r="N2660" s="178">
        <f>Pivot!AJ2649</f>
        <v>4</v>
      </c>
      <c r="O2660" s="179"/>
    </row>
    <row r="2661" spans="3:15" ht="30" customHeight="1" x14ac:dyDescent="0.25">
      <c r="C2661" s="10" t="str">
        <f>Pivot!AD2650</f>
        <v>00-36015276</v>
      </c>
      <c r="D2661" s="11"/>
      <c r="E2661" s="12" t="str">
        <f>Pivot!AE2650</f>
        <v>♂ Justin Hart
29 | Master</v>
      </c>
      <c r="F2661" s="11"/>
      <c r="G2661" s="12" t="str">
        <f>Pivot!AF2650</f>
        <v>Operations Analyst
Operations</v>
      </c>
      <c r="H2661" s="11"/>
      <c r="I2661" s="12" t="str">
        <f>Pivot!AG2650</f>
        <v>🏠 Aurora
Illinois</v>
      </c>
      <c r="J2661" s="11"/>
      <c r="K2661" s="13">
        <f>Pivot!AH2650</f>
        <v>60683</v>
      </c>
      <c r="L2661" s="11"/>
      <c r="M2661" s="12" t="str">
        <f>Pivot!AI2650</f>
        <v>▲ Active
05/07/2020 -</v>
      </c>
      <c r="N2661" s="178">
        <f>Pivot!AJ2650</f>
        <v>4</v>
      </c>
      <c r="O2661" s="179"/>
    </row>
    <row r="2662" spans="3:15" ht="30" customHeight="1" x14ac:dyDescent="0.25">
      <c r="C2662" s="10" t="str">
        <f>Pivot!AD2651</f>
        <v>00-36017047</v>
      </c>
      <c r="D2662" s="11"/>
      <c r="E2662" s="12" t="str">
        <f>Pivot!AE2651</f>
        <v>♂ Erin Jackson
22 | Bachelor</v>
      </c>
      <c r="F2662" s="11"/>
      <c r="G2662" s="12" t="str">
        <f>Pivot!AF2651</f>
        <v>Logistics Coordinator
Operations</v>
      </c>
      <c r="H2662" s="11"/>
      <c r="I2662" s="12" t="str">
        <f>Pivot!AG2651</f>
        <v>🏠 Grand Rapids
Michigan</v>
      </c>
      <c r="J2662" s="11"/>
      <c r="K2662" s="13">
        <f>Pivot!AH2651</f>
        <v>69104</v>
      </c>
      <c r="L2662" s="11"/>
      <c r="M2662" s="12" t="str">
        <f>Pivot!AI2651</f>
        <v>▲ Active
22/01/2024 -</v>
      </c>
      <c r="N2662" s="178">
        <f>Pivot!AJ2651</f>
        <v>1</v>
      </c>
      <c r="O2662" s="179"/>
    </row>
    <row r="2663" spans="3:15" ht="30" customHeight="1" x14ac:dyDescent="0.25">
      <c r="C2663" s="10" t="str">
        <f>Pivot!AD2652</f>
        <v>00-36017491</v>
      </c>
      <c r="D2663" s="11"/>
      <c r="E2663" s="12" t="str">
        <f>Pivot!AE2652</f>
        <v>♂ Christopher Moore
42 | Bachelor</v>
      </c>
      <c r="F2663" s="11"/>
      <c r="G2663" s="12" t="str">
        <f>Pivot!AF2652</f>
        <v>Support Specialist
Customer Service</v>
      </c>
      <c r="H2663" s="11"/>
      <c r="I2663" s="12" t="str">
        <f>Pivot!AG2652</f>
        <v>🏢 New York City
New York</v>
      </c>
      <c r="J2663" s="11"/>
      <c r="K2663" s="13">
        <f>Pivot!AH2652</f>
        <v>65555</v>
      </c>
      <c r="L2663" s="11"/>
      <c r="M2663" s="12" t="str">
        <f>Pivot!AI2652</f>
        <v>▲ Active
29/01/2020 -</v>
      </c>
      <c r="N2663" s="178">
        <f>Pivot!AJ2652</f>
        <v>4</v>
      </c>
      <c r="O2663" s="179"/>
    </row>
    <row r="2664" spans="3:15" ht="30" customHeight="1" x14ac:dyDescent="0.25">
      <c r="C2664" s="10" t="str">
        <f>Pivot!AD2653</f>
        <v>00-36018096</v>
      </c>
      <c r="D2664" s="11"/>
      <c r="E2664" s="12" t="str">
        <f>Pivot!AE2653</f>
        <v>♂ Lauren Ramos
30 | Bachelor</v>
      </c>
      <c r="F2664" s="11"/>
      <c r="G2664" s="12" t="str">
        <f>Pivot!AF2653</f>
        <v>Sales Specialist
Sales</v>
      </c>
      <c r="H2664" s="11"/>
      <c r="I2664" s="12" t="str">
        <f>Pivot!AG2653</f>
        <v>🏢 Rochester
New York</v>
      </c>
      <c r="J2664" s="11"/>
      <c r="K2664" s="13">
        <f>Pivot!AH2653</f>
        <v>76342</v>
      </c>
      <c r="L2664" s="11"/>
      <c r="M2664" s="12" t="str">
        <f>Pivot!AI2653</f>
        <v>▲ Active
15/10/2021 -</v>
      </c>
      <c r="N2664" s="178">
        <f>Pivot!AJ2653</f>
        <v>3</v>
      </c>
      <c r="O2664" s="179"/>
    </row>
    <row r="2665" spans="3:15" ht="30" customHeight="1" x14ac:dyDescent="0.25">
      <c r="C2665" s="10" t="str">
        <f>Pivot!AD2654</f>
        <v>00-36025314</v>
      </c>
      <c r="D2665" s="11"/>
      <c r="E2665" s="12" t="str">
        <f>Pivot!AE2654</f>
        <v>♂ Tracey Huerta
40 | Bachelor</v>
      </c>
      <c r="F2665" s="11"/>
      <c r="G2665" s="12" t="str">
        <f>Pivot!AF2654</f>
        <v>Sales Representative
Sales</v>
      </c>
      <c r="H2665" s="11"/>
      <c r="I2665" s="12" t="str">
        <f>Pivot!AG2654</f>
        <v>🏠 Pittsburgh
Pennsylvania</v>
      </c>
      <c r="J2665" s="11"/>
      <c r="K2665" s="13">
        <f>Pivot!AH2654</f>
        <v>61839</v>
      </c>
      <c r="L2665" s="11"/>
      <c r="M2665" s="12" t="str">
        <f>Pivot!AI2654</f>
        <v>▼ Terminated
29/07/2017 - 25/01/2018</v>
      </c>
      <c r="N2665" s="178">
        <f>Pivot!AJ2654</f>
        <v>0</v>
      </c>
      <c r="O2665" s="179"/>
    </row>
    <row r="2666" spans="3:15" ht="30" customHeight="1" x14ac:dyDescent="0.25">
      <c r="C2666" s="10" t="str">
        <f>Pivot!AD2655</f>
        <v>00-36029062</v>
      </c>
      <c r="D2666" s="11"/>
      <c r="E2666" s="12" t="str">
        <f>Pivot!AE2655</f>
        <v>♂ Brittany Lee
28 | PhD</v>
      </c>
      <c r="F2666" s="11"/>
      <c r="G2666" s="12" t="str">
        <f>Pivot!AF2655</f>
        <v>Sales Specialist
Sales</v>
      </c>
      <c r="H2666" s="11"/>
      <c r="I2666" s="12" t="str">
        <f>Pivot!AG2655</f>
        <v>🏢 Buffalo
New York</v>
      </c>
      <c r="J2666" s="11"/>
      <c r="K2666" s="13">
        <f>Pivot!AH2655</f>
        <v>58128</v>
      </c>
      <c r="L2666" s="11"/>
      <c r="M2666" s="12" t="str">
        <f>Pivot!AI2655</f>
        <v>▲ Active
31/05/2017 -</v>
      </c>
      <c r="N2666" s="178">
        <f>Pivot!AJ2655</f>
        <v>7</v>
      </c>
      <c r="O2666" s="179"/>
    </row>
    <row r="2667" spans="3:15" ht="30" customHeight="1" x14ac:dyDescent="0.25">
      <c r="C2667" s="10" t="str">
        <f>Pivot!AD2656</f>
        <v>00-36036342</v>
      </c>
      <c r="D2667" s="11"/>
      <c r="E2667" s="12" t="str">
        <f>Pivot!AE2656</f>
        <v>♂ Nicholas Dominguez
42 | High School</v>
      </c>
      <c r="F2667" s="11"/>
      <c r="G2667" s="12" t="str">
        <f>Pivot!AF2656</f>
        <v>SEO Specialist
Marketing</v>
      </c>
      <c r="H2667" s="11"/>
      <c r="I2667" s="12" t="str">
        <f>Pivot!AG2656</f>
        <v>🏢 Rochester
New York</v>
      </c>
      <c r="J2667" s="11"/>
      <c r="K2667" s="13">
        <f>Pivot!AH2656</f>
        <v>61714</v>
      </c>
      <c r="L2667" s="11"/>
      <c r="M2667" s="12" t="str">
        <f>Pivot!AI2656</f>
        <v>▲ Active
16/11/2015 -</v>
      </c>
      <c r="N2667" s="178">
        <f>Pivot!AJ2656</f>
        <v>9</v>
      </c>
      <c r="O2667" s="179"/>
    </row>
    <row r="2668" spans="3:15" ht="30" customHeight="1" x14ac:dyDescent="0.25">
      <c r="C2668" s="10" t="str">
        <f>Pivot!AD2657</f>
        <v>00-36047525</v>
      </c>
      <c r="D2668" s="11"/>
      <c r="E2668" s="12" t="str">
        <f>Pivot!AE2657</f>
        <v>♂ James Reese
63 | Bachelor</v>
      </c>
      <c r="F2668" s="11"/>
      <c r="G2668" s="12" t="str">
        <f>Pivot!AF2657</f>
        <v>Content Creator
Marketing</v>
      </c>
      <c r="H2668" s="11"/>
      <c r="I2668" s="12" t="str">
        <f>Pivot!AG2657</f>
        <v>🏢 New York City
New York</v>
      </c>
      <c r="J2668" s="11"/>
      <c r="K2668" s="13">
        <f>Pivot!AH2657</f>
        <v>68449</v>
      </c>
      <c r="L2668" s="11"/>
      <c r="M2668" s="12" t="str">
        <f>Pivot!AI2657</f>
        <v>▲ Active
01/02/2018 -</v>
      </c>
      <c r="N2668" s="178">
        <f>Pivot!AJ2657</f>
        <v>6</v>
      </c>
      <c r="O2668" s="179"/>
    </row>
    <row r="2669" spans="3:15" ht="30" customHeight="1" x14ac:dyDescent="0.25">
      <c r="C2669" s="10" t="str">
        <f>Pivot!AD2658</f>
        <v>00-36049312</v>
      </c>
      <c r="D2669" s="11"/>
      <c r="E2669" s="12" t="str">
        <f>Pivot!AE2658</f>
        <v>♀ Donna Khan
59 | Bachelor</v>
      </c>
      <c r="F2669" s="11"/>
      <c r="G2669" s="12" t="str">
        <f>Pivot!AF2658</f>
        <v>Logistics Coordinator
Operations</v>
      </c>
      <c r="H2669" s="11"/>
      <c r="I2669" s="12" t="str">
        <f>Pivot!AG2658</f>
        <v>🏢 Buffalo
New York</v>
      </c>
      <c r="J2669" s="11"/>
      <c r="K2669" s="13">
        <f>Pivot!AH2658</f>
        <v>60087</v>
      </c>
      <c r="L2669" s="11"/>
      <c r="M2669" s="12" t="str">
        <f>Pivot!AI2658</f>
        <v>▲ Active
03/02/2023 -</v>
      </c>
      <c r="N2669" s="178">
        <f>Pivot!AJ2658</f>
        <v>1</v>
      </c>
      <c r="O2669" s="179"/>
    </row>
    <row r="2670" spans="3:15" ht="30" customHeight="1" x14ac:dyDescent="0.25">
      <c r="C2670" s="10" t="str">
        <f>Pivot!AD2659</f>
        <v>00-36059032</v>
      </c>
      <c r="D2670" s="11"/>
      <c r="E2670" s="12" t="str">
        <f>Pivot!AE2659</f>
        <v>♀ Katherine Jones
43 | High School</v>
      </c>
      <c r="F2670" s="11"/>
      <c r="G2670" s="12" t="str">
        <f>Pivot!AF2659</f>
        <v>SEO Specialist
Marketing</v>
      </c>
      <c r="H2670" s="11"/>
      <c r="I2670" s="12" t="str">
        <f>Pivot!AG2659</f>
        <v>🏢 New York City
New York</v>
      </c>
      <c r="J2670" s="11"/>
      <c r="K2670" s="13">
        <f>Pivot!AH2659</f>
        <v>61933</v>
      </c>
      <c r="L2670" s="11"/>
      <c r="M2670" s="12" t="str">
        <f>Pivot!AI2659</f>
        <v>▲ Active
27/12/2021 -</v>
      </c>
      <c r="N2670" s="178">
        <f>Pivot!AJ2659</f>
        <v>3</v>
      </c>
      <c r="O2670" s="179"/>
    </row>
    <row r="2671" spans="3:15" ht="30" customHeight="1" x14ac:dyDescent="0.25">
      <c r="C2671" s="10" t="str">
        <f>Pivot!AD2660</f>
        <v>00-36059652</v>
      </c>
      <c r="D2671" s="11"/>
      <c r="E2671" s="12" t="str">
        <f>Pivot!AE2660</f>
        <v>♂ Emily Richmond
53 | Bachelor</v>
      </c>
      <c r="F2671" s="11"/>
      <c r="G2671" s="12" t="str">
        <f>Pivot!AF2660</f>
        <v>Logistics Coordinator
Operations</v>
      </c>
      <c r="H2671" s="11"/>
      <c r="I2671" s="12" t="str">
        <f>Pivot!AG2660</f>
        <v>🏢 New York City
New York</v>
      </c>
      <c r="J2671" s="11"/>
      <c r="K2671" s="13">
        <f>Pivot!AH2660</f>
        <v>71790</v>
      </c>
      <c r="L2671" s="11"/>
      <c r="M2671" s="12" t="str">
        <f>Pivot!AI2660</f>
        <v>▲ Active
15/03/2018 -</v>
      </c>
      <c r="N2671" s="178">
        <f>Pivot!AJ2660</f>
        <v>6</v>
      </c>
      <c r="O2671" s="179"/>
    </row>
    <row r="2672" spans="3:15" ht="30" customHeight="1" x14ac:dyDescent="0.25">
      <c r="C2672" s="10" t="str">
        <f>Pivot!AD2661</f>
        <v>00-36061115</v>
      </c>
      <c r="D2672" s="11"/>
      <c r="E2672" s="12" t="str">
        <f>Pivot!AE2661</f>
        <v>♀ Laura Clark
62 | PhD</v>
      </c>
      <c r="F2672" s="11"/>
      <c r="G2672" s="12" t="str">
        <f>Pivot!AF2661</f>
        <v>Sales Specialist
Sales</v>
      </c>
      <c r="H2672" s="11"/>
      <c r="I2672" s="12" t="str">
        <f>Pivot!AG2661</f>
        <v>🏢 Rochester
New York</v>
      </c>
      <c r="J2672" s="11"/>
      <c r="K2672" s="13">
        <f>Pivot!AH2661</f>
        <v>92846</v>
      </c>
      <c r="L2672" s="11"/>
      <c r="M2672" s="12" t="str">
        <f>Pivot!AI2661</f>
        <v>▲ Active
27/10/2019 -</v>
      </c>
      <c r="N2672" s="178">
        <f>Pivot!AJ2661</f>
        <v>5</v>
      </c>
      <c r="O2672" s="179"/>
    </row>
    <row r="2673" spans="3:15" ht="30" customHeight="1" x14ac:dyDescent="0.25">
      <c r="C2673" s="10" t="str">
        <f>Pivot!AD2662</f>
        <v>00-36062717</v>
      </c>
      <c r="D2673" s="11"/>
      <c r="E2673" s="12" t="str">
        <f>Pivot!AE2662</f>
        <v>♂ Melody Cowan
29 | Bachelor</v>
      </c>
      <c r="F2673" s="11"/>
      <c r="G2673" s="12" t="str">
        <f>Pivot!AF2662</f>
        <v>Support Specialist
Customer Service</v>
      </c>
      <c r="H2673" s="11"/>
      <c r="I2673" s="12" t="str">
        <f>Pivot!AG2662</f>
        <v>🏢 Buffalo
New York</v>
      </c>
      <c r="J2673" s="11"/>
      <c r="K2673" s="13">
        <f>Pivot!AH2662</f>
        <v>71554</v>
      </c>
      <c r="L2673" s="11"/>
      <c r="M2673" s="12" t="str">
        <f>Pivot!AI2662</f>
        <v>▲ Active
09/11/2022 -</v>
      </c>
      <c r="N2673" s="178">
        <f>Pivot!AJ2662</f>
        <v>2</v>
      </c>
      <c r="O2673" s="179"/>
    </row>
    <row r="2674" spans="3:15" ht="30" customHeight="1" x14ac:dyDescent="0.25">
      <c r="C2674" s="10" t="str">
        <f>Pivot!AD2663</f>
        <v>00-36065795</v>
      </c>
      <c r="D2674" s="11"/>
      <c r="E2674" s="12" t="str">
        <f>Pivot!AE2663</f>
        <v>♂ Tina Cohen
52 | High School</v>
      </c>
      <c r="F2674" s="11"/>
      <c r="G2674" s="12" t="str">
        <f>Pivot!AF2663</f>
        <v>Content Creator
Marketing</v>
      </c>
      <c r="H2674" s="11"/>
      <c r="I2674" s="12" t="str">
        <f>Pivot!AG2663</f>
        <v>🏢 New York City
New York</v>
      </c>
      <c r="J2674" s="11"/>
      <c r="K2674" s="13">
        <f>Pivot!AH2663</f>
        <v>58705</v>
      </c>
      <c r="L2674" s="11"/>
      <c r="M2674" s="12" t="str">
        <f>Pivot!AI2663</f>
        <v>▲ Active
23/08/2017 -</v>
      </c>
      <c r="N2674" s="178">
        <f>Pivot!AJ2663</f>
        <v>7</v>
      </c>
      <c r="O2674" s="179"/>
    </row>
    <row r="2675" spans="3:15" ht="30" customHeight="1" x14ac:dyDescent="0.25">
      <c r="C2675" s="10" t="str">
        <f>Pivot!AD2664</f>
        <v>00-36092407</v>
      </c>
      <c r="D2675" s="11"/>
      <c r="E2675" s="12" t="str">
        <f>Pivot!AE2664</f>
        <v>♀ Darryl Williams
41 | Bachelor</v>
      </c>
      <c r="F2675" s="11"/>
      <c r="G2675" s="12" t="str">
        <f>Pivot!AF2664</f>
        <v>Sales Representative
Sales</v>
      </c>
      <c r="H2675" s="11"/>
      <c r="I2675" s="12" t="str">
        <f>Pivot!AG2664</f>
        <v>🏢 New York City
New York</v>
      </c>
      <c r="J2675" s="11"/>
      <c r="K2675" s="13">
        <f>Pivot!AH2664</f>
        <v>68194</v>
      </c>
      <c r="L2675" s="11"/>
      <c r="M2675" s="12" t="str">
        <f>Pivot!AI2664</f>
        <v>▲ Active
19/02/2019 -</v>
      </c>
      <c r="N2675" s="178">
        <f>Pivot!AJ2664</f>
        <v>5</v>
      </c>
      <c r="O2675" s="179"/>
    </row>
    <row r="2676" spans="3:15" ht="30" customHeight="1" x14ac:dyDescent="0.25">
      <c r="C2676" s="10" t="str">
        <f>Pivot!AD2665</f>
        <v>00-36101315</v>
      </c>
      <c r="D2676" s="11"/>
      <c r="E2676" s="12" t="str">
        <f>Pivot!AE2665</f>
        <v>♂ Jerry Johnson
36 | Master</v>
      </c>
      <c r="F2676" s="11"/>
      <c r="G2676" s="12" t="str">
        <f>Pivot!AF2665</f>
        <v>System Administrator
IT</v>
      </c>
      <c r="H2676" s="11"/>
      <c r="I2676" s="12" t="str">
        <f>Pivot!AG2665</f>
        <v>🏠 Philadelphia
Pennsylvania</v>
      </c>
      <c r="J2676" s="11"/>
      <c r="K2676" s="13">
        <f>Pivot!AH2665</f>
        <v>70691</v>
      </c>
      <c r="L2676" s="11"/>
      <c r="M2676" s="12" t="str">
        <f>Pivot!AI2665</f>
        <v>▲ Active
06/06/2019 -</v>
      </c>
      <c r="N2676" s="178">
        <f>Pivot!AJ2665</f>
        <v>5</v>
      </c>
      <c r="O2676" s="179"/>
    </row>
    <row r="2677" spans="3:15" ht="30" customHeight="1" x14ac:dyDescent="0.25">
      <c r="C2677" s="10" t="str">
        <f>Pivot!AD2666</f>
        <v>00-36121230</v>
      </c>
      <c r="D2677" s="11"/>
      <c r="E2677" s="12" t="str">
        <f>Pivot!AE2666</f>
        <v>♂ David Hoffman
41 | Bachelor</v>
      </c>
      <c r="F2677" s="11"/>
      <c r="G2677" s="12" t="str">
        <f>Pivot!AF2666</f>
        <v>Operations Manager
Operations</v>
      </c>
      <c r="H2677" s="11"/>
      <c r="I2677" s="12" t="str">
        <f>Pivot!AG2666</f>
        <v>🏢 Rochester
New York</v>
      </c>
      <c r="J2677" s="11"/>
      <c r="K2677" s="13">
        <f>Pivot!AH2666</f>
        <v>90191</v>
      </c>
      <c r="L2677" s="11"/>
      <c r="M2677" s="12" t="str">
        <f>Pivot!AI2666</f>
        <v>▲ Active
27/02/2022 -</v>
      </c>
      <c r="N2677" s="178">
        <f>Pivot!AJ2666</f>
        <v>2</v>
      </c>
      <c r="O2677" s="179"/>
    </row>
    <row r="2678" spans="3:15" ht="30" customHeight="1" x14ac:dyDescent="0.25">
      <c r="C2678" s="10" t="str">
        <f>Pivot!AD2667</f>
        <v>00-36121315</v>
      </c>
      <c r="D2678" s="11"/>
      <c r="E2678" s="12" t="str">
        <f>Pivot!AE2667</f>
        <v>♂ Lauren Smith
34 | Bachelor</v>
      </c>
      <c r="F2678" s="11"/>
      <c r="G2678" s="12" t="str">
        <f>Pivot!AF2667</f>
        <v>Sales Representative
Sales</v>
      </c>
      <c r="H2678" s="11"/>
      <c r="I2678" s="12" t="str">
        <f>Pivot!AG2667</f>
        <v>🏢 New York City
New York</v>
      </c>
      <c r="J2678" s="11"/>
      <c r="K2678" s="13">
        <f>Pivot!AH2667</f>
        <v>80330</v>
      </c>
      <c r="L2678" s="11"/>
      <c r="M2678" s="12" t="str">
        <f>Pivot!AI2667</f>
        <v>▲ Active
20/11/2017 -</v>
      </c>
      <c r="N2678" s="178">
        <f>Pivot!AJ2667</f>
        <v>7</v>
      </c>
      <c r="O2678" s="179"/>
    </row>
    <row r="2679" spans="3:15" ht="30" customHeight="1" x14ac:dyDescent="0.25">
      <c r="C2679" s="10" t="str">
        <f>Pivot!AD2668</f>
        <v>00-36125123</v>
      </c>
      <c r="D2679" s="11"/>
      <c r="E2679" s="12" t="str">
        <f>Pivot!AE2668</f>
        <v>♀ Benjamin Rodriguez
32 | Bachelor</v>
      </c>
      <c r="F2679" s="11"/>
      <c r="G2679" s="12" t="str">
        <f>Pivot!AF2668</f>
        <v>Inventory Specialist
Operations</v>
      </c>
      <c r="H2679" s="11"/>
      <c r="I2679" s="12" t="str">
        <f>Pivot!AG2668</f>
        <v>🏢 Buffalo
New York</v>
      </c>
      <c r="J2679" s="11"/>
      <c r="K2679" s="13">
        <f>Pivot!AH2668</f>
        <v>62299</v>
      </c>
      <c r="L2679" s="11"/>
      <c r="M2679" s="12" t="str">
        <f>Pivot!AI2668</f>
        <v>▲ Active
27/04/2019 -</v>
      </c>
      <c r="N2679" s="178">
        <f>Pivot!AJ2668</f>
        <v>5</v>
      </c>
      <c r="O2679" s="179"/>
    </row>
    <row r="2680" spans="3:15" ht="30" customHeight="1" x14ac:dyDescent="0.25">
      <c r="C2680" s="10" t="str">
        <f>Pivot!AD2669</f>
        <v>00-36138432</v>
      </c>
      <c r="D2680" s="11"/>
      <c r="E2680" s="12" t="str">
        <f>Pivot!AE2669</f>
        <v>♀ Erica Cruz
47 | High School</v>
      </c>
      <c r="F2680" s="11"/>
      <c r="G2680" s="12" t="str">
        <f>Pivot!AF2669</f>
        <v>IT Support Specialist
IT</v>
      </c>
      <c r="H2680" s="11"/>
      <c r="I2680" s="12" t="str">
        <f>Pivot!AG2669</f>
        <v>🏠 Warren
Michigan</v>
      </c>
      <c r="J2680" s="11"/>
      <c r="K2680" s="13">
        <f>Pivot!AH2669</f>
        <v>52507</v>
      </c>
      <c r="L2680" s="11"/>
      <c r="M2680" s="12" t="str">
        <f>Pivot!AI2669</f>
        <v>▲ Active
22/11/2015 -</v>
      </c>
      <c r="N2680" s="178">
        <f>Pivot!AJ2669</f>
        <v>9</v>
      </c>
      <c r="O2680" s="179"/>
    </row>
    <row r="2681" spans="3:15" ht="30" customHeight="1" x14ac:dyDescent="0.25">
      <c r="C2681" s="10" t="str">
        <f>Pivot!AD2670</f>
        <v>00-36146725</v>
      </c>
      <c r="D2681" s="11"/>
      <c r="E2681" s="12" t="str">
        <f>Pivot!AE2670</f>
        <v>♂ Neil Vega
35 | Bachelor</v>
      </c>
      <c r="F2681" s="11"/>
      <c r="G2681" s="12" t="str">
        <f>Pivot!AF2670</f>
        <v>Logistics Coordinator
Operations</v>
      </c>
      <c r="H2681" s="11"/>
      <c r="I2681" s="12" t="str">
        <f>Pivot!AG2670</f>
        <v>🏢 Buffalo
New York</v>
      </c>
      <c r="J2681" s="11"/>
      <c r="K2681" s="13">
        <f>Pivot!AH2670</f>
        <v>65645</v>
      </c>
      <c r="L2681" s="11"/>
      <c r="M2681" s="12" t="str">
        <f>Pivot!AI2670</f>
        <v>▲ Active
25/10/2023 -</v>
      </c>
      <c r="N2681" s="178">
        <f>Pivot!AJ2670</f>
        <v>1</v>
      </c>
      <c r="O2681" s="179"/>
    </row>
    <row r="2682" spans="3:15" ht="30" customHeight="1" x14ac:dyDescent="0.25">
      <c r="C2682" s="10" t="str">
        <f>Pivot!AD2671</f>
        <v>00-36154680</v>
      </c>
      <c r="D2682" s="11"/>
      <c r="E2682" s="12" t="str">
        <f>Pivot!AE2671</f>
        <v>♀ Rachel Howell
26 | Master</v>
      </c>
      <c r="F2682" s="11"/>
      <c r="G2682" s="12" t="str">
        <f>Pivot!AF2671</f>
        <v>Software Developer
IT</v>
      </c>
      <c r="H2682" s="11"/>
      <c r="I2682" s="12" t="str">
        <f>Pivot!AG2671</f>
        <v>🏠 Allentown
Pennsylvania</v>
      </c>
      <c r="J2682" s="11"/>
      <c r="K2682" s="13">
        <f>Pivot!AH2671</f>
        <v>87646</v>
      </c>
      <c r="L2682" s="11"/>
      <c r="M2682" s="12" t="str">
        <f>Pivot!AI2671</f>
        <v>▲ Active
22/07/2016 -</v>
      </c>
      <c r="N2682" s="178">
        <f>Pivot!AJ2671</f>
        <v>8</v>
      </c>
      <c r="O2682" s="179"/>
    </row>
    <row r="2683" spans="3:15" ht="30" customHeight="1" x14ac:dyDescent="0.25">
      <c r="C2683" s="10" t="str">
        <f>Pivot!AD2672</f>
        <v>00-36156848</v>
      </c>
      <c r="D2683" s="11"/>
      <c r="E2683" s="12" t="str">
        <f>Pivot!AE2672</f>
        <v>♂ Casey Friedman
51 | Bachelor</v>
      </c>
      <c r="F2683" s="11"/>
      <c r="G2683" s="12" t="str">
        <f>Pivot!AF2672</f>
        <v>Operations Analyst
Operations</v>
      </c>
      <c r="H2683" s="11"/>
      <c r="I2683" s="12" t="str">
        <f>Pivot!AG2672</f>
        <v>🏠 Richmond
Virginia</v>
      </c>
      <c r="J2683" s="11"/>
      <c r="K2683" s="13">
        <f>Pivot!AH2672</f>
        <v>75409</v>
      </c>
      <c r="L2683" s="11"/>
      <c r="M2683" s="12" t="str">
        <f>Pivot!AI2672</f>
        <v>▲ Active
03/12/2018 -</v>
      </c>
      <c r="N2683" s="178">
        <f>Pivot!AJ2672</f>
        <v>6</v>
      </c>
      <c r="O2683" s="179"/>
    </row>
    <row r="2684" spans="3:15" ht="30" customHeight="1" x14ac:dyDescent="0.25">
      <c r="C2684" s="10" t="str">
        <f>Pivot!AD2673</f>
        <v>00-36190263</v>
      </c>
      <c r="D2684" s="11"/>
      <c r="E2684" s="12" t="str">
        <f>Pivot!AE2673</f>
        <v>♂ Peter Griffith
42 | High School</v>
      </c>
      <c r="F2684" s="11"/>
      <c r="G2684" s="12" t="str">
        <f>Pivot!AF2673</f>
        <v>Inventory Specialist
Operations</v>
      </c>
      <c r="H2684" s="11"/>
      <c r="I2684" s="12" t="str">
        <f>Pivot!AG2673</f>
        <v>🏢 Buffalo
New York</v>
      </c>
      <c r="J2684" s="11"/>
      <c r="K2684" s="13">
        <f>Pivot!AH2673</f>
        <v>63740</v>
      </c>
      <c r="L2684" s="11"/>
      <c r="M2684" s="12" t="str">
        <f>Pivot!AI2673</f>
        <v>▲ Active
02/11/2015 -</v>
      </c>
      <c r="N2684" s="178">
        <f>Pivot!AJ2673</f>
        <v>9</v>
      </c>
      <c r="O2684" s="179"/>
    </row>
    <row r="2685" spans="3:15" ht="30" customHeight="1" x14ac:dyDescent="0.25">
      <c r="C2685" s="10" t="str">
        <f>Pivot!AD2674</f>
        <v>00-36203586</v>
      </c>
      <c r="D2685" s="11"/>
      <c r="E2685" s="12" t="str">
        <f>Pivot!AE2674</f>
        <v>♀ Andrew Bradley
46 | Bachelor</v>
      </c>
      <c r="F2685" s="11"/>
      <c r="G2685" s="12" t="str">
        <f>Pivot!AF2674</f>
        <v>Logistics Coordinator
Operations</v>
      </c>
      <c r="H2685" s="11"/>
      <c r="I2685" s="12" t="str">
        <f>Pivot!AG2674</f>
        <v>🏠 Greensboro
North Carolina</v>
      </c>
      <c r="J2685" s="11"/>
      <c r="K2685" s="13">
        <f>Pivot!AH2674</f>
        <v>55878</v>
      </c>
      <c r="L2685" s="11"/>
      <c r="M2685" s="12" t="str">
        <f>Pivot!AI2674</f>
        <v>▲ Active
09/12/2020 -</v>
      </c>
      <c r="N2685" s="178">
        <f>Pivot!AJ2674</f>
        <v>4</v>
      </c>
      <c r="O2685" s="179"/>
    </row>
    <row r="2686" spans="3:15" ht="30" customHeight="1" x14ac:dyDescent="0.25">
      <c r="C2686" s="10" t="str">
        <f>Pivot!AD2675</f>
        <v>00-36204095</v>
      </c>
      <c r="D2686" s="11"/>
      <c r="E2686" s="12" t="str">
        <f>Pivot!AE2675</f>
        <v>♀ Michael Schmidt
31 | Bachelor</v>
      </c>
      <c r="F2686" s="11"/>
      <c r="G2686" s="12" t="str">
        <f>Pivot!AF2675</f>
        <v>Inventory Specialist
Operations</v>
      </c>
      <c r="H2686" s="11"/>
      <c r="I2686" s="12" t="str">
        <f>Pivot!AG2675</f>
        <v>🏠 Detroit
Michigan</v>
      </c>
      <c r="J2686" s="11"/>
      <c r="K2686" s="13">
        <f>Pivot!AH2675</f>
        <v>55556</v>
      </c>
      <c r="L2686" s="11"/>
      <c r="M2686" s="12" t="str">
        <f>Pivot!AI2675</f>
        <v>▲ Active
17/04/2016 -</v>
      </c>
      <c r="N2686" s="178">
        <f>Pivot!AJ2675</f>
        <v>8</v>
      </c>
      <c r="O2686" s="179"/>
    </row>
    <row r="2687" spans="3:15" ht="30" customHeight="1" x14ac:dyDescent="0.25">
      <c r="C2687" s="10" t="str">
        <f>Pivot!AD2676</f>
        <v>00-36227100</v>
      </c>
      <c r="D2687" s="11"/>
      <c r="E2687" s="12" t="str">
        <f>Pivot!AE2676</f>
        <v>♀ Michelle Ray
36 | Bachelor</v>
      </c>
      <c r="F2687" s="11"/>
      <c r="G2687" s="12" t="str">
        <f>Pivot!AF2676</f>
        <v>Accountant
Finance</v>
      </c>
      <c r="H2687" s="11"/>
      <c r="I2687" s="12" t="str">
        <f>Pivot!AG2676</f>
        <v>🏠 Detroit
Michigan</v>
      </c>
      <c r="J2687" s="11"/>
      <c r="K2687" s="13">
        <f>Pivot!AH2676</f>
        <v>57065</v>
      </c>
      <c r="L2687" s="11"/>
      <c r="M2687" s="12" t="str">
        <f>Pivot!AI2676</f>
        <v>▲ Active
23/03/2024 -</v>
      </c>
      <c r="N2687" s="178">
        <f>Pivot!AJ2676</f>
        <v>0</v>
      </c>
      <c r="O2687" s="179"/>
    </row>
    <row r="2688" spans="3:15" ht="30" customHeight="1" x14ac:dyDescent="0.25">
      <c r="C2688" s="10" t="str">
        <f>Pivot!AD2677</f>
        <v>00-36248368</v>
      </c>
      <c r="D2688" s="11"/>
      <c r="E2688" s="12" t="str">
        <f>Pivot!AE2677</f>
        <v>♀ Teresa Flores
42 | Bachelor</v>
      </c>
      <c r="F2688" s="11"/>
      <c r="G2688" s="12" t="str">
        <f>Pivot!AF2677</f>
        <v>IT Support Specialist
IT</v>
      </c>
      <c r="H2688" s="11"/>
      <c r="I2688" s="12" t="str">
        <f>Pivot!AG2677</f>
        <v>🏢 New York City
New York</v>
      </c>
      <c r="J2688" s="11"/>
      <c r="K2688" s="13">
        <f>Pivot!AH2677</f>
        <v>56181</v>
      </c>
      <c r="L2688" s="11"/>
      <c r="M2688" s="12" t="str">
        <f>Pivot!AI2677</f>
        <v>▲ Active
19/06/2015 -</v>
      </c>
      <c r="N2688" s="178">
        <f>Pivot!AJ2677</f>
        <v>9</v>
      </c>
      <c r="O2688" s="179"/>
    </row>
    <row r="2689" spans="3:15" ht="30" customHeight="1" x14ac:dyDescent="0.25">
      <c r="C2689" s="10" t="str">
        <f>Pivot!AD2678</f>
        <v>00-36252326</v>
      </c>
      <c r="D2689" s="11"/>
      <c r="E2689" s="12" t="str">
        <f>Pivot!AE2678</f>
        <v>♀ Gregory Davis
60 | Bachelor</v>
      </c>
      <c r="F2689" s="11"/>
      <c r="G2689" s="12" t="str">
        <f>Pivot!AF2678</f>
        <v>Logistics Coordinator
Operations</v>
      </c>
      <c r="H2689" s="11"/>
      <c r="I2689" s="12" t="str">
        <f>Pivot!AG2678</f>
        <v>🏢 New York City
New York</v>
      </c>
      <c r="J2689" s="11"/>
      <c r="K2689" s="13">
        <f>Pivot!AH2678</f>
        <v>61840</v>
      </c>
      <c r="L2689" s="11"/>
      <c r="M2689" s="12" t="str">
        <f>Pivot!AI2678</f>
        <v>▲ Active
28/11/2015 -</v>
      </c>
      <c r="N2689" s="178">
        <f>Pivot!AJ2678</f>
        <v>9</v>
      </c>
      <c r="O2689" s="179"/>
    </row>
    <row r="2690" spans="3:15" ht="30" customHeight="1" x14ac:dyDescent="0.25">
      <c r="C2690" s="10" t="str">
        <f>Pivot!AD2679</f>
        <v>00-36252367</v>
      </c>
      <c r="D2690" s="11"/>
      <c r="E2690" s="12" t="str">
        <f>Pivot!AE2679</f>
        <v>♂ Anita Foster
39 | Bachelor</v>
      </c>
      <c r="F2690" s="11"/>
      <c r="G2690" s="12" t="str">
        <f>Pivot!AF2679</f>
        <v>Customer Service Representative
Customer Service</v>
      </c>
      <c r="H2690" s="11"/>
      <c r="I2690" s="12" t="str">
        <f>Pivot!AG2679</f>
        <v>🏢 Buffalo
New York</v>
      </c>
      <c r="J2690" s="11"/>
      <c r="K2690" s="13">
        <f>Pivot!AH2679</f>
        <v>68307</v>
      </c>
      <c r="L2690" s="11"/>
      <c r="M2690" s="12" t="str">
        <f>Pivot!AI2679</f>
        <v>▲ Active
03/01/2017 -</v>
      </c>
      <c r="N2690" s="178">
        <f>Pivot!AJ2679</f>
        <v>8</v>
      </c>
      <c r="O2690" s="179"/>
    </row>
    <row r="2691" spans="3:15" ht="30" customHeight="1" x14ac:dyDescent="0.25">
      <c r="C2691" s="10" t="str">
        <f>Pivot!AD2680</f>
        <v>00-36276771</v>
      </c>
      <c r="D2691" s="11"/>
      <c r="E2691" s="12" t="str">
        <f>Pivot!AE2680</f>
        <v>♂ Zachary Carter
42 | Master</v>
      </c>
      <c r="F2691" s="11"/>
      <c r="G2691" s="12" t="str">
        <f>Pivot!AF2680</f>
        <v>Sales Consultant
Sales</v>
      </c>
      <c r="H2691" s="11"/>
      <c r="I2691" s="12" t="str">
        <f>Pivot!AG2680</f>
        <v>🏠 Warren
Michigan</v>
      </c>
      <c r="J2691" s="11"/>
      <c r="K2691" s="13">
        <f>Pivot!AH2680</f>
        <v>82026</v>
      </c>
      <c r="L2691" s="11"/>
      <c r="M2691" s="12" t="str">
        <f>Pivot!AI2680</f>
        <v>▲ Active
24/03/2023 -</v>
      </c>
      <c r="N2691" s="178">
        <f>Pivot!AJ2680</f>
        <v>1</v>
      </c>
      <c r="O2691" s="179"/>
    </row>
    <row r="2692" spans="3:15" ht="30" customHeight="1" x14ac:dyDescent="0.25">
      <c r="C2692" s="10" t="str">
        <f>Pivot!AD2681</f>
        <v>00-36284674</v>
      </c>
      <c r="D2692" s="11"/>
      <c r="E2692" s="12" t="str">
        <f>Pivot!AE2681</f>
        <v>♀ Robert Payne
36 | Bachelor</v>
      </c>
      <c r="F2692" s="11"/>
      <c r="G2692" s="12" t="str">
        <f>Pivot!AF2681</f>
        <v>Software Developer
IT</v>
      </c>
      <c r="H2692" s="11"/>
      <c r="I2692" s="12" t="str">
        <f>Pivot!AG2681</f>
        <v>🏠 Detroit
Michigan</v>
      </c>
      <c r="J2692" s="11"/>
      <c r="K2692" s="13">
        <f>Pivot!AH2681</f>
        <v>89222</v>
      </c>
      <c r="L2692" s="11"/>
      <c r="M2692" s="12" t="str">
        <f>Pivot!AI2681</f>
        <v>▲ Active
06/03/2019 -</v>
      </c>
      <c r="N2692" s="178">
        <f>Pivot!AJ2681</f>
        <v>5</v>
      </c>
      <c r="O2692" s="179"/>
    </row>
    <row r="2693" spans="3:15" ht="30" customHeight="1" x14ac:dyDescent="0.25">
      <c r="C2693" s="10" t="str">
        <f>Pivot!AD2682</f>
        <v>00-36316515</v>
      </c>
      <c r="D2693" s="11"/>
      <c r="E2693" s="12" t="str">
        <f>Pivot!AE2682</f>
        <v>♂ Shawn Bennett
28 | Bachelor</v>
      </c>
      <c r="F2693" s="11"/>
      <c r="G2693" s="12" t="str">
        <f>Pivot!AF2682</f>
        <v>Operations Analyst
Operations</v>
      </c>
      <c r="H2693" s="11"/>
      <c r="I2693" s="12" t="str">
        <f>Pivot!AG2682</f>
        <v>🏢 Rochester
New York</v>
      </c>
      <c r="J2693" s="11"/>
      <c r="K2693" s="13">
        <f>Pivot!AH2682</f>
        <v>74240</v>
      </c>
      <c r="L2693" s="11"/>
      <c r="M2693" s="12" t="str">
        <f>Pivot!AI2682</f>
        <v>▲ Active
27/09/2022 -</v>
      </c>
      <c r="N2693" s="178">
        <f>Pivot!AJ2682</f>
        <v>2</v>
      </c>
      <c r="O2693" s="179"/>
    </row>
    <row r="2694" spans="3:15" ht="30" customHeight="1" x14ac:dyDescent="0.25">
      <c r="C2694" s="10" t="str">
        <f>Pivot!AD2683</f>
        <v>00-36323326</v>
      </c>
      <c r="D2694" s="11"/>
      <c r="E2694" s="12" t="str">
        <f>Pivot!AE2683</f>
        <v>♂ Daniel Burton
35 | Bachelor</v>
      </c>
      <c r="F2694" s="11"/>
      <c r="G2694" s="12" t="str">
        <f>Pivot!AF2683</f>
        <v>Help Desk Technician
Customer Service</v>
      </c>
      <c r="H2694" s="11"/>
      <c r="I2694" s="12" t="str">
        <f>Pivot!AG2683</f>
        <v>🏢 Rochester
New York</v>
      </c>
      <c r="J2694" s="11"/>
      <c r="K2694" s="13">
        <f>Pivot!AH2683</f>
        <v>89705</v>
      </c>
      <c r="L2694" s="11"/>
      <c r="M2694" s="12" t="str">
        <f>Pivot!AI2683</f>
        <v>▲ Active
02/06/2023 -</v>
      </c>
      <c r="N2694" s="178">
        <f>Pivot!AJ2683</f>
        <v>1</v>
      </c>
      <c r="O2694" s="179"/>
    </row>
    <row r="2695" spans="3:15" ht="30" customHeight="1" x14ac:dyDescent="0.25">
      <c r="C2695" s="10" t="str">
        <f>Pivot!AD2684</f>
        <v>00-36326944</v>
      </c>
      <c r="D2695" s="11"/>
      <c r="E2695" s="12" t="str">
        <f>Pivot!AE2684</f>
        <v>♂ Donna Flores
43 | Bachelor</v>
      </c>
      <c r="F2695" s="11"/>
      <c r="G2695" s="12" t="str">
        <f>Pivot!AF2684</f>
        <v>Logistics Coordinator
Operations</v>
      </c>
      <c r="H2695" s="11"/>
      <c r="I2695" s="12" t="str">
        <f>Pivot!AG2684</f>
        <v>🏢 Rochester
New York</v>
      </c>
      <c r="J2695" s="11"/>
      <c r="K2695" s="13">
        <f>Pivot!AH2684</f>
        <v>69619</v>
      </c>
      <c r="L2695" s="11"/>
      <c r="M2695" s="12" t="str">
        <f>Pivot!AI2684</f>
        <v>▲ Active
19/04/2020 -</v>
      </c>
      <c r="N2695" s="178">
        <f>Pivot!AJ2684</f>
        <v>4</v>
      </c>
      <c r="O2695" s="179"/>
    </row>
    <row r="2696" spans="3:15" ht="30" customHeight="1" x14ac:dyDescent="0.25">
      <c r="C2696" s="10" t="str">
        <f>Pivot!AD2685</f>
        <v>00-36330288</v>
      </c>
      <c r="D2696" s="11"/>
      <c r="E2696" s="12" t="str">
        <f>Pivot!AE2685</f>
        <v>♀ William Allen
25 | Bachelor</v>
      </c>
      <c r="F2696" s="11"/>
      <c r="G2696" s="12" t="str">
        <f>Pivot!AF2685</f>
        <v>Logistics Coordinator
Operations</v>
      </c>
      <c r="H2696" s="11"/>
      <c r="I2696" s="12" t="str">
        <f>Pivot!AG2685</f>
        <v>🏢 Rochester
New York</v>
      </c>
      <c r="J2696" s="11"/>
      <c r="K2696" s="13">
        <f>Pivot!AH2685</f>
        <v>57496</v>
      </c>
      <c r="L2696" s="11"/>
      <c r="M2696" s="12" t="str">
        <f>Pivot!AI2685</f>
        <v>▲ Active
08/07/2015 -</v>
      </c>
      <c r="N2696" s="178">
        <f>Pivot!AJ2685</f>
        <v>9</v>
      </c>
      <c r="O2696" s="179"/>
    </row>
    <row r="2697" spans="3:15" ht="30" customHeight="1" x14ac:dyDescent="0.25">
      <c r="C2697" s="10" t="str">
        <f>Pivot!AD2686</f>
        <v>00-36332415</v>
      </c>
      <c r="D2697" s="11"/>
      <c r="E2697" s="12" t="str">
        <f>Pivot!AE2686</f>
        <v>♂ Joshua Martinez
36 | High School</v>
      </c>
      <c r="F2697" s="11"/>
      <c r="G2697" s="12" t="str">
        <f>Pivot!AF2686</f>
        <v>Inventory Specialist
Operations</v>
      </c>
      <c r="H2697" s="11"/>
      <c r="I2697" s="12" t="str">
        <f>Pivot!AG2686</f>
        <v>🏠 Norfolk
Virginia</v>
      </c>
      <c r="J2697" s="11"/>
      <c r="K2697" s="13">
        <f>Pivot!AH2686</f>
        <v>64384</v>
      </c>
      <c r="L2697" s="11"/>
      <c r="M2697" s="12" t="str">
        <f>Pivot!AI2686</f>
        <v>▼ Terminated
20/09/2018 - 19/03/2019</v>
      </c>
      <c r="N2697" s="178">
        <f>Pivot!AJ2686</f>
        <v>0</v>
      </c>
      <c r="O2697" s="179"/>
    </row>
    <row r="2698" spans="3:15" ht="30" customHeight="1" x14ac:dyDescent="0.25">
      <c r="C2698" s="10" t="str">
        <f>Pivot!AD2687</f>
        <v>00-36351317</v>
      </c>
      <c r="D2698" s="11"/>
      <c r="E2698" s="12" t="str">
        <f>Pivot!AE2687</f>
        <v>♂ Michelle Goodman
32 | Master</v>
      </c>
      <c r="F2698" s="11"/>
      <c r="G2698" s="12" t="str">
        <f>Pivot!AF2687</f>
        <v>Software Developer
IT</v>
      </c>
      <c r="H2698" s="11"/>
      <c r="I2698" s="12" t="str">
        <f>Pivot!AG2687</f>
        <v>🏢 Buffalo
New York</v>
      </c>
      <c r="J2698" s="11"/>
      <c r="K2698" s="13">
        <f>Pivot!AH2687</f>
        <v>88876</v>
      </c>
      <c r="L2698" s="11"/>
      <c r="M2698" s="12" t="str">
        <f>Pivot!AI2687</f>
        <v>▲ Active
19/02/2024 -</v>
      </c>
      <c r="N2698" s="178">
        <f>Pivot!AJ2687</f>
        <v>0</v>
      </c>
      <c r="O2698" s="179"/>
    </row>
    <row r="2699" spans="3:15" ht="30" customHeight="1" x14ac:dyDescent="0.25">
      <c r="C2699" s="10" t="str">
        <f>Pivot!AD2688</f>
        <v>00-36351536</v>
      </c>
      <c r="D2699" s="11"/>
      <c r="E2699" s="12" t="str">
        <f>Pivot!AE2688</f>
        <v>♂ Christy Johnson
33 | High School</v>
      </c>
      <c r="F2699" s="11"/>
      <c r="G2699" s="12" t="str">
        <f>Pivot!AF2688</f>
        <v>IT Support Specialist
IT</v>
      </c>
      <c r="H2699" s="11"/>
      <c r="I2699" s="12" t="str">
        <f>Pivot!AG2688</f>
        <v>🏢 New York City
New York</v>
      </c>
      <c r="J2699" s="11"/>
      <c r="K2699" s="13">
        <f>Pivot!AH2688</f>
        <v>62337</v>
      </c>
      <c r="L2699" s="11"/>
      <c r="M2699" s="12" t="str">
        <f>Pivot!AI2688</f>
        <v>▲ Active
11/01/2016 -</v>
      </c>
      <c r="N2699" s="178">
        <f>Pivot!AJ2688</f>
        <v>9</v>
      </c>
      <c r="O2699" s="179"/>
    </row>
    <row r="2700" spans="3:15" ht="30" customHeight="1" x14ac:dyDescent="0.25">
      <c r="C2700" s="10" t="str">
        <f>Pivot!AD2689</f>
        <v>00-36353784</v>
      </c>
      <c r="D2700" s="11"/>
      <c r="E2700" s="12" t="str">
        <f>Pivot!AE2689</f>
        <v>♀ Kristina Khan
48 | Bachelor</v>
      </c>
      <c r="F2700" s="11"/>
      <c r="G2700" s="12" t="str">
        <f>Pivot!AF2689</f>
        <v>Sales Consultant
Sales</v>
      </c>
      <c r="H2700" s="11"/>
      <c r="I2700" s="12" t="str">
        <f>Pivot!AG2689</f>
        <v>🏢 Buffalo
New York</v>
      </c>
      <c r="J2700" s="11"/>
      <c r="K2700" s="13">
        <f>Pivot!AH2689</f>
        <v>85291</v>
      </c>
      <c r="L2700" s="11"/>
      <c r="M2700" s="12" t="str">
        <f>Pivot!AI2689</f>
        <v>▲ Active
25/06/2016 -</v>
      </c>
      <c r="N2700" s="178">
        <f>Pivot!AJ2689</f>
        <v>8</v>
      </c>
      <c r="O2700" s="179"/>
    </row>
    <row r="2701" spans="3:15" ht="30" customHeight="1" x14ac:dyDescent="0.25">
      <c r="C2701" s="10" t="str">
        <f>Pivot!AD2690</f>
        <v>00-36364647</v>
      </c>
      <c r="D2701" s="11"/>
      <c r="E2701" s="12" t="str">
        <f>Pivot!AE2690</f>
        <v>♂ Kelly York
22 | Bachelor</v>
      </c>
      <c r="F2701" s="11"/>
      <c r="G2701" s="12" t="str">
        <f>Pivot!AF2690</f>
        <v>Inventory Specialist
Operations</v>
      </c>
      <c r="H2701" s="11"/>
      <c r="I2701" s="12" t="str">
        <f>Pivot!AG2690</f>
        <v>🏢 New York City
New York</v>
      </c>
      <c r="J2701" s="11"/>
      <c r="K2701" s="13">
        <f>Pivot!AH2690</f>
        <v>64909</v>
      </c>
      <c r="L2701" s="11"/>
      <c r="M2701" s="12" t="str">
        <f>Pivot!AI2690</f>
        <v>▲ Active
02/07/2017 -</v>
      </c>
      <c r="N2701" s="178">
        <f>Pivot!AJ2690</f>
        <v>7</v>
      </c>
      <c r="O2701" s="179"/>
    </row>
    <row r="2702" spans="3:15" ht="30" customHeight="1" x14ac:dyDescent="0.25">
      <c r="C2702" s="10" t="str">
        <f>Pivot!AD2691</f>
        <v>00-36368322</v>
      </c>
      <c r="D2702" s="11"/>
      <c r="E2702" s="12" t="str">
        <f>Pivot!AE2691</f>
        <v>♂ Patrick Reynolds
32 | Bachelor</v>
      </c>
      <c r="F2702" s="11"/>
      <c r="G2702" s="12" t="str">
        <f>Pivot!AF2691</f>
        <v>Software Developer
IT</v>
      </c>
      <c r="H2702" s="11"/>
      <c r="I2702" s="12" t="str">
        <f>Pivot!AG2691</f>
        <v>🏠 Pittsburgh
Pennsylvania</v>
      </c>
      <c r="J2702" s="11"/>
      <c r="K2702" s="13">
        <f>Pivot!AH2691</f>
        <v>92917</v>
      </c>
      <c r="L2702" s="11"/>
      <c r="M2702" s="12" t="str">
        <f>Pivot!AI2691</f>
        <v>▲ Active
24/09/2020 -</v>
      </c>
      <c r="N2702" s="178">
        <f>Pivot!AJ2691</f>
        <v>4</v>
      </c>
      <c r="O2702" s="179"/>
    </row>
    <row r="2703" spans="3:15" ht="30" customHeight="1" x14ac:dyDescent="0.25">
      <c r="C2703" s="10" t="str">
        <f>Pivot!AD2692</f>
        <v>00-36373347</v>
      </c>
      <c r="D2703" s="11"/>
      <c r="E2703" s="12" t="str">
        <f>Pivot!AE2692</f>
        <v>♀ William Murphy
59 | Bachelor</v>
      </c>
      <c r="F2703" s="11"/>
      <c r="G2703" s="12" t="str">
        <f>Pivot!AF2692</f>
        <v>Marketing Coordinator
Marketing</v>
      </c>
      <c r="H2703" s="11"/>
      <c r="I2703" s="12" t="str">
        <f>Pivot!AG2692</f>
        <v>🏠 Warren
Michigan</v>
      </c>
      <c r="J2703" s="11"/>
      <c r="K2703" s="13">
        <f>Pivot!AH2692</f>
        <v>60967</v>
      </c>
      <c r="L2703" s="11"/>
      <c r="M2703" s="12" t="str">
        <f>Pivot!AI2692</f>
        <v>▲ Active
14/07/2016 -</v>
      </c>
      <c r="N2703" s="178">
        <f>Pivot!AJ2692</f>
        <v>8</v>
      </c>
      <c r="O2703" s="179"/>
    </row>
    <row r="2704" spans="3:15" ht="30" customHeight="1" x14ac:dyDescent="0.25">
      <c r="C2704" s="10" t="str">
        <f>Pivot!AD2693</f>
        <v>00-36380976</v>
      </c>
      <c r="D2704" s="11"/>
      <c r="E2704" s="12" t="str">
        <f>Pivot!AE2693</f>
        <v>♂ Pamela Jefferson
39 | Bachelor</v>
      </c>
      <c r="F2704" s="11"/>
      <c r="G2704" s="12" t="str">
        <f>Pivot!AF2693</f>
        <v>Logistics Coordinator
Operations</v>
      </c>
      <c r="H2704" s="11"/>
      <c r="I2704" s="12" t="str">
        <f>Pivot!AG2693</f>
        <v>🏢 Buffalo
New York</v>
      </c>
      <c r="J2704" s="11"/>
      <c r="K2704" s="13">
        <f>Pivot!AH2693</f>
        <v>71134</v>
      </c>
      <c r="L2704" s="11"/>
      <c r="M2704" s="12" t="str">
        <f>Pivot!AI2693</f>
        <v>▲ Active
19/10/2015 -</v>
      </c>
      <c r="N2704" s="178">
        <f>Pivot!AJ2693</f>
        <v>9</v>
      </c>
      <c r="O2704" s="179"/>
    </row>
    <row r="2705" spans="3:15" ht="30" customHeight="1" x14ac:dyDescent="0.25">
      <c r="C2705" s="10" t="str">
        <f>Pivot!AD2694</f>
        <v>00-36390882</v>
      </c>
      <c r="D2705" s="11"/>
      <c r="E2705" s="12" t="str">
        <f>Pivot!AE2694</f>
        <v>♀ Stacy Avery
28 | Bachelor</v>
      </c>
      <c r="F2705" s="11"/>
      <c r="G2705" s="12" t="str">
        <f>Pivot!AF2694</f>
        <v>Help Desk Technician
Customer Service</v>
      </c>
      <c r="H2705" s="11"/>
      <c r="I2705" s="12" t="str">
        <f>Pivot!AG2694</f>
        <v>🏢 New York City
New York</v>
      </c>
      <c r="J2705" s="11"/>
      <c r="K2705" s="13">
        <f>Pivot!AH2694</f>
        <v>60795</v>
      </c>
      <c r="L2705" s="11"/>
      <c r="M2705" s="12" t="str">
        <f>Pivot!AI2694</f>
        <v>▲ Active
14/01/2019 -</v>
      </c>
      <c r="N2705" s="178">
        <f>Pivot!AJ2694</f>
        <v>6</v>
      </c>
      <c r="O2705" s="179"/>
    </row>
    <row r="2706" spans="3:15" ht="30" customHeight="1" x14ac:dyDescent="0.25">
      <c r="C2706" s="10" t="str">
        <f>Pivot!AD2695</f>
        <v>00-36404306</v>
      </c>
      <c r="D2706" s="11"/>
      <c r="E2706" s="12" t="str">
        <f>Pivot!AE2695</f>
        <v>♂ Jackson Hess
43 | Master</v>
      </c>
      <c r="F2706" s="11"/>
      <c r="G2706" s="12" t="str">
        <f>Pivot!AF2695</f>
        <v>Sales Consultant
Sales</v>
      </c>
      <c r="H2706" s="11"/>
      <c r="I2706" s="12" t="str">
        <f>Pivot!AG2695</f>
        <v>🏢 Buffalo
New York</v>
      </c>
      <c r="J2706" s="11"/>
      <c r="K2706" s="13">
        <f>Pivot!AH2695</f>
        <v>89711</v>
      </c>
      <c r="L2706" s="11"/>
      <c r="M2706" s="12" t="str">
        <f>Pivot!AI2695</f>
        <v>▲ Active
08/01/2019 -</v>
      </c>
      <c r="N2706" s="178">
        <f>Pivot!AJ2695</f>
        <v>6</v>
      </c>
      <c r="O2706" s="179"/>
    </row>
    <row r="2707" spans="3:15" ht="30" customHeight="1" x14ac:dyDescent="0.25">
      <c r="C2707" s="10" t="str">
        <f>Pivot!AD2696</f>
        <v>00-36405217</v>
      </c>
      <c r="D2707" s="11"/>
      <c r="E2707" s="12" t="str">
        <f>Pivot!AE2696</f>
        <v>♀ Jessica Grant
46 | Bachelor</v>
      </c>
      <c r="F2707" s="11"/>
      <c r="G2707" s="12" t="str">
        <f>Pivot!AF2696</f>
        <v>Support Specialist
Customer Service</v>
      </c>
      <c r="H2707" s="11"/>
      <c r="I2707" s="12" t="str">
        <f>Pivot!AG2696</f>
        <v>🏢 Rochester
New York</v>
      </c>
      <c r="J2707" s="11"/>
      <c r="K2707" s="13">
        <f>Pivot!AH2696</f>
        <v>62146</v>
      </c>
      <c r="L2707" s="11"/>
      <c r="M2707" s="12" t="str">
        <f>Pivot!AI2696</f>
        <v>▲ Active
28/02/2022 -</v>
      </c>
      <c r="N2707" s="178">
        <f>Pivot!AJ2696</f>
        <v>2</v>
      </c>
      <c r="O2707" s="179"/>
    </row>
    <row r="2708" spans="3:15" ht="30" customHeight="1" x14ac:dyDescent="0.25">
      <c r="C2708" s="10" t="str">
        <f>Pivot!AD2697</f>
        <v>00-36415300</v>
      </c>
      <c r="D2708" s="11"/>
      <c r="E2708" s="12" t="str">
        <f>Pivot!AE2697</f>
        <v>♂ William Simpson
41 | Bachelor</v>
      </c>
      <c r="F2708" s="11"/>
      <c r="G2708" s="12" t="str">
        <f>Pivot!AF2697</f>
        <v>Logistics Coordinator
Operations</v>
      </c>
      <c r="H2708" s="11"/>
      <c r="I2708" s="12" t="str">
        <f>Pivot!AG2697</f>
        <v>🏢 New York City
New York</v>
      </c>
      <c r="J2708" s="11"/>
      <c r="K2708" s="13">
        <f>Pivot!AH2697</f>
        <v>64530</v>
      </c>
      <c r="L2708" s="11"/>
      <c r="M2708" s="12" t="str">
        <f>Pivot!AI2697</f>
        <v>▲ Active
18/04/2023 -</v>
      </c>
      <c r="N2708" s="178">
        <f>Pivot!AJ2697</f>
        <v>1</v>
      </c>
      <c r="O2708" s="179"/>
    </row>
    <row r="2709" spans="3:15" ht="30" customHeight="1" x14ac:dyDescent="0.25">
      <c r="C2709" s="10" t="str">
        <f>Pivot!AD2698</f>
        <v>00-36433135</v>
      </c>
      <c r="D2709" s="11"/>
      <c r="E2709" s="12" t="str">
        <f>Pivot!AE2698</f>
        <v>♀ Alexis Williams
21 | Bachelor</v>
      </c>
      <c r="F2709" s="11"/>
      <c r="G2709" s="12" t="str">
        <f>Pivot!AF2698</f>
        <v>Software Developer
IT</v>
      </c>
      <c r="H2709" s="11"/>
      <c r="I2709" s="12" t="str">
        <f>Pivot!AG2698</f>
        <v>🏢 Buffalo
New York</v>
      </c>
      <c r="J2709" s="11"/>
      <c r="K2709" s="13">
        <f>Pivot!AH2698</f>
        <v>82062</v>
      </c>
      <c r="L2709" s="11"/>
      <c r="M2709" s="12" t="str">
        <f>Pivot!AI2698</f>
        <v>▲ Active
20/04/2018 -</v>
      </c>
      <c r="N2709" s="178">
        <f>Pivot!AJ2698</f>
        <v>6</v>
      </c>
      <c r="O2709" s="179"/>
    </row>
    <row r="2710" spans="3:15" ht="30" customHeight="1" x14ac:dyDescent="0.25">
      <c r="C2710" s="10" t="str">
        <f>Pivot!AD2699</f>
        <v>00-36445607</v>
      </c>
      <c r="D2710" s="11"/>
      <c r="E2710" s="12" t="str">
        <f>Pivot!AE2699</f>
        <v>♂ John Garcia
42 | PhD</v>
      </c>
      <c r="F2710" s="11"/>
      <c r="G2710" s="12" t="str">
        <f>Pivot!AF2699</f>
        <v>Financial Analyst
Finance</v>
      </c>
      <c r="H2710" s="11"/>
      <c r="I2710" s="12" t="str">
        <f>Pivot!AG2699</f>
        <v>🏠 Greensboro
North Carolina</v>
      </c>
      <c r="J2710" s="11"/>
      <c r="K2710" s="13">
        <f>Pivot!AH2699</f>
        <v>93475</v>
      </c>
      <c r="L2710" s="11"/>
      <c r="M2710" s="12" t="str">
        <f>Pivot!AI2699</f>
        <v>▼ Terminated
30/10/2018 - 25/08/2021</v>
      </c>
      <c r="N2710" s="178">
        <f>Pivot!AJ2699</f>
        <v>2</v>
      </c>
      <c r="O2710" s="179"/>
    </row>
    <row r="2711" spans="3:15" ht="30" customHeight="1" x14ac:dyDescent="0.25">
      <c r="C2711" s="10" t="str">
        <f>Pivot!AD2700</f>
        <v>00-36457435</v>
      </c>
      <c r="D2711" s="11"/>
      <c r="E2711" s="12" t="str">
        <f>Pivot!AE2700</f>
        <v>♂ Elizabeth Mccormick
32 | Bachelor</v>
      </c>
      <c r="F2711" s="11"/>
      <c r="G2711" s="12" t="str">
        <f>Pivot!AF2700</f>
        <v>Sales Representative
Sales</v>
      </c>
      <c r="H2711" s="11"/>
      <c r="I2711" s="12" t="str">
        <f>Pivot!AG2700</f>
        <v>🏢 Buffalo
New York</v>
      </c>
      <c r="J2711" s="11"/>
      <c r="K2711" s="13">
        <f>Pivot!AH2700</f>
        <v>71627</v>
      </c>
      <c r="L2711" s="11"/>
      <c r="M2711" s="12" t="str">
        <f>Pivot!AI2700</f>
        <v>▲ Active
17/01/2015 -</v>
      </c>
      <c r="N2711" s="178">
        <f>Pivot!AJ2700</f>
        <v>10</v>
      </c>
      <c r="O2711" s="179"/>
    </row>
    <row r="2712" spans="3:15" ht="30" customHeight="1" x14ac:dyDescent="0.25">
      <c r="C2712" s="10" t="str">
        <f>Pivot!AD2701</f>
        <v>00-36480587</v>
      </c>
      <c r="D2712" s="11"/>
      <c r="E2712" s="12" t="str">
        <f>Pivot!AE2701</f>
        <v>♂ Cassie Harding
37 | High School</v>
      </c>
      <c r="F2712" s="11"/>
      <c r="G2712" s="12" t="str">
        <f>Pivot!AF2701</f>
        <v>Help Desk Technician
Customer Service</v>
      </c>
      <c r="H2712" s="11"/>
      <c r="I2712" s="12" t="str">
        <f>Pivot!AG2701</f>
        <v>🏢 New York City
New York</v>
      </c>
      <c r="J2712" s="11"/>
      <c r="K2712" s="13">
        <f>Pivot!AH2701</f>
        <v>55398</v>
      </c>
      <c r="L2712" s="11"/>
      <c r="M2712" s="12" t="str">
        <f>Pivot!AI2701</f>
        <v>▲ Active
19/12/2023 -</v>
      </c>
      <c r="N2712" s="178">
        <f>Pivot!AJ2701</f>
        <v>1</v>
      </c>
      <c r="O2712" s="179"/>
    </row>
    <row r="2713" spans="3:15" ht="30" customHeight="1" x14ac:dyDescent="0.25">
      <c r="C2713" s="10" t="str">
        <f>Pivot!AD2702</f>
        <v>00-36481124</v>
      </c>
      <c r="D2713" s="11"/>
      <c r="E2713" s="12" t="str">
        <f>Pivot!AE2702</f>
        <v>♂ Robert Reid
26 | Bachelor</v>
      </c>
      <c r="F2713" s="11"/>
      <c r="G2713" s="12" t="str">
        <f>Pivot!AF2702</f>
        <v>Sales Representative
Sales</v>
      </c>
      <c r="H2713" s="11"/>
      <c r="I2713" s="12" t="str">
        <f>Pivot!AG2702</f>
        <v>🏢 Rochester
New York</v>
      </c>
      <c r="J2713" s="11"/>
      <c r="K2713" s="13">
        <f>Pivot!AH2702</f>
        <v>73590</v>
      </c>
      <c r="L2713" s="11"/>
      <c r="M2713" s="12" t="str">
        <f>Pivot!AI2702</f>
        <v>▲ Active
24/11/2022 -</v>
      </c>
      <c r="N2713" s="178">
        <f>Pivot!AJ2702</f>
        <v>2</v>
      </c>
      <c r="O2713" s="179"/>
    </row>
    <row r="2714" spans="3:15" ht="30" customHeight="1" x14ac:dyDescent="0.25">
      <c r="C2714" s="10" t="str">
        <f>Pivot!AD2703</f>
        <v>00-36491961</v>
      </c>
      <c r="D2714" s="11"/>
      <c r="E2714" s="12" t="str">
        <f>Pivot!AE2703</f>
        <v>♀ Michelle Patel
59 | Bachelor</v>
      </c>
      <c r="F2714" s="11"/>
      <c r="G2714" s="12" t="str">
        <f>Pivot!AF2703</f>
        <v>Sales Consultant
Sales</v>
      </c>
      <c r="H2714" s="11"/>
      <c r="I2714" s="12" t="str">
        <f>Pivot!AG2703</f>
        <v>🏢 Rochester
New York</v>
      </c>
      <c r="J2714" s="11"/>
      <c r="K2714" s="13">
        <f>Pivot!AH2703</f>
        <v>96510</v>
      </c>
      <c r="L2714" s="11"/>
      <c r="M2714" s="12" t="str">
        <f>Pivot!AI2703</f>
        <v>▲ Active
29/06/2023 -</v>
      </c>
      <c r="N2714" s="178">
        <f>Pivot!AJ2703</f>
        <v>1</v>
      </c>
      <c r="O2714" s="179"/>
    </row>
    <row r="2715" spans="3:15" ht="30" customHeight="1" x14ac:dyDescent="0.25">
      <c r="C2715" s="10" t="str">
        <f>Pivot!AD2704</f>
        <v>00-36535401</v>
      </c>
      <c r="D2715" s="11"/>
      <c r="E2715" s="12" t="str">
        <f>Pivot!AE2704</f>
        <v>♀ Timothy Spencer
55 | High School</v>
      </c>
      <c r="F2715" s="11"/>
      <c r="G2715" s="12" t="str">
        <f>Pivot!AF2704</f>
        <v>Support Specialist
Customer Service</v>
      </c>
      <c r="H2715" s="11"/>
      <c r="I2715" s="12" t="str">
        <f>Pivot!AG2704</f>
        <v>🏠 Detroit
Michigan</v>
      </c>
      <c r="J2715" s="11"/>
      <c r="K2715" s="13">
        <f>Pivot!AH2704</f>
        <v>61903</v>
      </c>
      <c r="L2715" s="11"/>
      <c r="M2715" s="12" t="str">
        <f>Pivot!AI2704</f>
        <v>▲ Active
04/10/2022 -</v>
      </c>
      <c r="N2715" s="178">
        <f>Pivot!AJ2704</f>
        <v>2</v>
      </c>
      <c r="O2715" s="179"/>
    </row>
    <row r="2716" spans="3:15" ht="30" customHeight="1" x14ac:dyDescent="0.25">
      <c r="C2716" s="10" t="str">
        <f>Pivot!AD2705</f>
        <v>00-36537596</v>
      </c>
      <c r="D2716" s="11"/>
      <c r="E2716" s="12" t="str">
        <f>Pivot!AE2705</f>
        <v>♀ Sarah Davis
32 | Bachelor</v>
      </c>
      <c r="F2716" s="11"/>
      <c r="G2716" s="12" t="str">
        <f>Pivot!AF2705</f>
        <v>Logistics Coordinator
Operations</v>
      </c>
      <c r="H2716" s="11"/>
      <c r="I2716" s="12" t="str">
        <f>Pivot!AG2705</f>
        <v>🏢 Rochester
New York</v>
      </c>
      <c r="J2716" s="11"/>
      <c r="K2716" s="13">
        <f>Pivot!AH2705</f>
        <v>55248</v>
      </c>
      <c r="L2716" s="11"/>
      <c r="M2716" s="12" t="str">
        <f>Pivot!AI2705</f>
        <v>▲ Active
23/12/2017 -</v>
      </c>
      <c r="N2716" s="178">
        <f>Pivot!AJ2705</f>
        <v>7</v>
      </c>
      <c r="O2716" s="179"/>
    </row>
    <row r="2717" spans="3:15" ht="30" customHeight="1" x14ac:dyDescent="0.25">
      <c r="C2717" s="10" t="str">
        <f>Pivot!AD2706</f>
        <v>00-36549575</v>
      </c>
      <c r="D2717" s="11"/>
      <c r="E2717" s="12" t="str">
        <f>Pivot!AE2706</f>
        <v>♀ Michael Wang
49 | Bachelor</v>
      </c>
      <c r="F2717" s="11"/>
      <c r="G2717" s="12" t="str">
        <f>Pivot!AF2706</f>
        <v>Sales Representative
Sales</v>
      </c>
      <c r="H2717" s="11"/>
      <c r="I2717" s="12" t="str">
        <f>Pivot!AG2706</f>
        <v>🏠 Grand Rapids
Michigan</v>
      </c>
      <c r="J2717" s="11"/>
      <c r="K2717" s="13">
        <f>Pivot!AH2706</f>
        <v>70984</v>
      </c>
      <c r="L2717" s="11"/>
      <c r="M2717" s="12" t="str">
        <f>Pivot!AI2706</f>
        <v>▲ Active
29/12/2017 -</v>
      </c>
      <c r="N2717" s="178">
        <f>Pivot!AJ2706</f>
        <v>7</v>
      </c>
      <c r="O2717" s="179"/>
    </row>
    <row r="2718" spans="3:15" ht="30" customHeight="1" x14ac:dyDescent="0.25">
      <c r="C2718" s="10" t="str">
        <f>Pivot!AD2707</f>
        <v>00-36551621</v>
      </c>
      <c r="D2718" s="11"/>
      <c r="E2718" s="12" t="str">
        <f>Pivot!AE2707</f>
        <v>♂ Vickie Henderson
56 | PhD</v>
      </c>
      <c r="F2718" s="11"/>
      <c r="G2718" s="12" t="str">
        <f>Pivot!AF2707</f>
        <v>Sales Consultant
Sales</v>
      </c>
      <c r="H2718" s="11"/>
      <c r="I2718" s="12" t="str">
        <f>Pivot!AG2707</f>
        <v>🏢 New York City
New York</v>
      </c>
      <c r="J2718" s="11"/>
      <c r="K2718" s="13">
        <f>Pivot!AH2707</f>
        <v>95577</v>
      </c>
      <c r="L2718" s="11"/>
      <c r="M2718" s="12" t="str">
        <f>Pivot!AI2707</f>
        <v>▲ Active
18/12/2017 -</v>
      </c>
      <c r="N2718" s="178">
        <f>Pivot!AJ2707</f>
        <v>7</v>
      </c>
      <c r="O2718" s="179"/>
    </row>
    <row r="2719" spans="3:15" ht="30" customHeight="1" x14ac:dyDescent="0.25">
      <c r="C2719" s="10" t="str">
        <f>Pivot!AD2708</f>
        <v>00-36567299</v>
      </c>
      <c r="D2719" s="11"/>
      <c r="E2719" s="12" t="str">
        <f>Pivot!AE2708</f>
        <v>♂ Donna Lawson
52 | Bachelor</v>
      </c>
      <c r="F2719" s="11"/>
      <c r="G2719" s="12" t="str">
        <f>Pivot!AF2708</f>
        <v>Marketing Coordinator
Marketing</v>
      </c>
      <c r="H2719" s="11"/>
      <c r="I2719" s="12" t="str">
        <f>Pivot!AG2708</f>
        <v>🏢 Rochester
New York</v>
      </c>
      <c r="J2719" s="11"/>
      <c r="K2719" s="13">
        <f>Pivot!AH2708</f>
        <v>71044</v>
      </c>
      <c r="L2719" s="11"/>
      <c r="M2719" s="12" t="str">
        <f>Pivot!AI2708</f>
        <v>▲ Active
26/06/2023 -</v>
      </c>
      <c r="N2719" s="178">
        <f>Pivot!AJ2708</f>
        <v>1</v>
      </c>
      <c r="O2719" s="179"/>
    </row>
    <row r="2720" spans="3:15" ht="30" customHeight="1" x14ac:dyDescent="0.25">
      <c r="C2720" s="10" t="str">
        <f>Pivot!AD2709</f>
        <v>00-36573788</v>
      </c>
      <c r="D2720" s="11"/>
      <c r="E2720" s="12" t="str">
        <f>Pivot!AE2709</f>
        <v>♀ Andrea Harrison
44 | Bachelor</v>
      </c>
      <c r="F2720" s="11"/>
      <c r="G2720" s="12" t="str">
        <f>Pivot!AF2709</f>
        <v>System Administrator
IT</v>
      </c>
      <c r="H2720" s="11"/>
      <c r="I2720" s="12" t="str">
        <f>Pivot!AG2709</f>
        <v>🏢 New York City
New York</v>
      </c>
      <c r="J2720" s="11"/>
      <c r="K2720" s="13">
        <f>Pivot!AH2709</f>
        <v>74975</v>
      </c>
      <c r="L2720" s="11"/>
      <c r="M2720" s="12" t="str">
        <f>Pivot!AI2709</f>
        <v>▲ Active
19/04/2020 -</v>
      </c>
      <c r="N2720" s="178">
        <f>Pivot!AJ2709</f>
        <v>4</v>
      </c>
      <c r="O2720" s="179"/>
    </row>
    <row r="2721" spans="3:15" ht="30" customHeight="1" x14ac:dyDescent="0.25">
      <c r="C2721" s="10" t="str">
        <f>Pivot!AD2710</f>
        <v>00-36580682</v>
      </c>
      <c r="D2721" s="11"/>
      <c r="E2721" s="12" t="str">
        <f>Pivot!AE2710</f>
        <v>♂ Michael Sanders
24 | Bachelor</v>
      </c>
      <c r="F2721" s="11"/>
      <c r="G2721" s="12" t="str">
        <f>Pivot!AF2710</f>
        <v>Accountant
Finance</v>
      </c>
      <c r="H2721" s="11"/>
      <c r="I2721" s="12" t="str">
        <f>Pivot!AG2710</f>
        <v>🏠 Warren
Michigan</v>
      </c>
      <c r="J2721" s="11"/>
      <c r="K2721" s="13">
        <f>Pivot!AH2710</f>
        <v>83517</v>
      </c>
      <c r="L2721" s="11"/>
      <c r="M2721" s="12" t="str">
        <f>Pivot!AI2710</f>
        <v>▲ Active
19/02/2017 -</v>
      </c>
      <c r="N2721" s="178">
        <f>Pivot!AJ2710</f>
        <v>7</v>
      </c>
      <c r="O2721" s="179"/>
    </row>
    <row r="2722" spans="3:15" ht="30" customHeight="1" x14ac:dyDescent="0.25">
      <c r="C2722" s="10" t="str">
        <f>Pivot!AD2711</f>
        <v>00-36586910</v>
      </c>
      <c r="D2722" s="11"/>
      <c r="E2722" s="12" t="str">
        <f>Pivot!AE2711</f>
        <v>♂ Andrea Cross
30 | Bachelor</v>
      </c>
      <c r="F2722" s="11"/>
      <c r="G2722" s="12" t="str">
        <f>Pivot!AF2711</f>
        <v>Sales Representative
Sales</v>
      </c>
      <c r="H2722" s="11"/>
      <c r="I2722" s="12" t="str">
        <f>Pivot!AG2711</f>
        <v>🏢 Buffalo
New York</v>
      </c>
      <c r="J2722" s="11"/>
      <c r="K2722" s="13">
        <f>Pivot!AH2711</f>
        <v>63681</v>
      </c>
      <c r="L2722" s="11"/>
      <c r="M2722" s="12" t="str">
        <f>Pivot!AI2711</f>
        <v>▲ Active
08/12/2016 -</v>
      </c>
      <c r="N2722" s="178">
        <f>Pivot!AJ2711</f>
        <v>8</v>
      </c>
      <c r="O2722" s="179"/>
    </row>
    <row r="2723" spans="3:15" ht="30" customHeight="1" x14ac:dyDescent="0.25">
      <c r="C2723" s="10" t="str">
        <f>Pivot!AD2712</f>
        <v>00-36592965</v>
      </c>
      <c r="D2723" s="11"/>
      <c r="E2723" s="12" t="str">
        <f>Pivot!AE2712</f>
        <v>♂ David Torres
43 | Bachelor</v>
      </c>
      <c r="F2723" s="11"/>
      <c r="G2723" s="12" t="str">
        <f>Pivot!AF2712</f>
        <v>Software Developer
IT</v>
      </c>
      <c r="H2723" s="11"/>
      <c r="I2723" s="12" t="str">
        <f>Pivot!AG2712</f>
        <v>🏠 Detroit
Michigan</v>
      </c>
      <c r="J2723" s="11"/>
      <c r="K2723" s="13">
        <f>Pivot!AH2712</f>
        <v>94069</v>
      </c>
      <c r="L2723" s="11"/>
      <c r="M2723" s="12" t="str">
        <f>Pivot!AI2712</f>
        <v>▼ Terminated
13/03/2023 - 09/09/2023</v>
      </c>
      <c r="N2723" s="178">
        <f>Pivot!AJ2712</f>
        <v>0</v>
      </c>
      <c r="O2723" s="179"/>
    </row>
    <row r="2724" spans="3:15" ht="30" customHeight="1" x14ac:dyDescent="0.25">
      <c r="C2724" s="10" t="str">
        <f>Pivot!AD2713</f>
        <v>00-36594858</v>
      </c>
      <c r="D2724" s="11"/>
      <c r="E2724" s="12" t="str">
        <f>Pivot!AE2713</f>
        <v>♂ Alan Davis
62 | High School</v>
      </c>
      <c r="F2724" s="11"/>
      <c r="G2724" s="12" t="str">
        <f>Pivot!AF2713</f>
        <v>Customer Service Representative
Customer Service</v>
      </c>
      <c r="H2724" s="11"/>
      <c r="I2724" s="12" t="str">
        <f>Pivot!AG2713</f>
        <v>🏢 New York City
New York</v>
      </c>
      <c r="J2724" s="11"/>
      <c r="K2724" s="13">
        <f>Pivot!AH2713</f>
        <v>63486</v>
      </c>
      <c r="L2724" s="11"/>
      <c r="M2724" s="12" t="str">
        <f>Pivot!AI2713</f>
        <v>▲ Active
06/01/2022 -</v>
      </c>
      <c r="N2724" s="178">
        <f>Pivot!AJ2713</f>
        <v>3</v>
      </c>
      <c r="O2724" s="179"/>
    </row>
    <row r="2725" spans="3:15" ht="30" customHeight="1" x14ac:dyDescent="0.25">
      <c r="C2725" s="10" t="str">
        <f>Pivot!AD2714</f>
        <v>00-36594902</v>
      </c>
      <c r="D2725" s="11"/>
      <c r="E2725" s="12" t="str">
        <f>Pivot!AE2714</f>
        <v>♂ Dakota Moyer
43 | Master</v>
      </c>
      <c r="F2725" s="11"/>
      <c r="G2725" s="12" t="str">
        <f>Pivot!AF2714</f>
        <v>Operations Analyst
Operations</v>
      </c>
      <c r="H2725" s="11"/>
      <c r="I2725" s="12" t="str">
        <f>Pivot!AG2714</f>
        <v>🏢 Buffalo
New York</v>
      </c>
      <c r="J2725" s="11"/>
      <c r="K2725" s="13">
        <f>Pivot!AH2714</f>
        <v>66399</v>
      </c>
      <c r="L2725" s="11"/>
      <c r="M2725" s="12" t="str">
        <f>Pivot!AI2714</f>
        <v>▲ Active
23/11/2024 -</v>
      </c>
      <c r="N2725" s="178">
        <f>Pivot!AJ2714</f>
        <v>0</v>
      </c>
      <c r="O2725" s="179"/>
    </row>
    <row r="2726" spans="3:15" ht="30" customHeight="1" x14ac:dyDescent="0.25">
      <c r="C2726" s="10" t="str">
        <f>Pivot!AD2715</f>
        <v>00-36605629</v>
      </c>
      <c r="D2726" s="11"/>
      <c r="E2726" s="12" t="str">
        <f>Pivot!AE2715</f>
        <v>♂ Anita Ballard
30 | Bachelor</v>
      </c>
      <c r="F2726" s="11"/>
      <c r="G2726" s="12" t="str">
        <f>Pivot!AF2715</f>
        <v>Sales Consultant
Sales</v>
      </c>
      <c r="H2726" s="11"/>
      <c r="I2726" s="12" t="str">
        <f>Pivot!AG2715</f>
        <v>🏢 Rochester
New York</v>
      </c>
      <c r="J2726" s="11"/>
      <c r="K2726" s="13">
        <f>Pivot!AH2715</f>
        <v>79029</v>
      </c>
      <c r="L2726" s="11"/>
      <c r="M2726" s="12" t="str">
        <f>Pivot!AI2715</f>
        <v>▲ Active
11/12/2023 -</v>
      </c>
      <c r="N2726" s="178">
        <f>Pivot!AJ2715</f>
        <v>1</v>
      </c>
      <c r="O2726" s="179"/>
    </row>
    <row r="2727" spans="3:15" ht="30" customHeight="1" x14ac:dyDescent="0.25">
      <c r="C2727" s="10" t="str">
        <f>Pivot!AD2716</f>
        <v>00-36612148</v>
      </c>
      <c r="D2727" s="11"/>
      <c r="E2727" s="12" t="str">
        <f>Pivot!AE2716</f>
        <v>♂ Dawn Khan
35 | Bachelor</v>
      </c>
      <c r="F2727" s="11"/>
      <c r="G2727" s="12" t="str">
        <f>Pivot!AF2716</f>
        <v>Logistics Coordinator
Operations</v>
      </c>
      <c r="H2727" s="11"/>
      <c r="I2727" s="12" t="str">
        <f>Pivot!AG2716</f>
        <v>🏢 Buffalo
New York</v>
      </c>
      <c r="J2727" s="11"/>
      <c r="K2727" s="13">
        <f>Pivot!AH2716</f>
        <v>68172</v>
      </c>
      <c r="L2727" s="11"/>
      <c r="M2727" s="12" t="str">
        <f>Pivot!AI2716</f>
        <v>▲ Active
14/08/2020 -</v>
      </c>
      <c r="N2727" s="178">
        <f>Pivot!AJ2716</f>
        <v>4</v>
      </c>
      <c r="O2727" s="179"/>
    </row>
    <row r="2728" spans="3:15" ht="30" customHeight="1" x14ac:dyDescent="0.25">
      <c r="C2728" s="10" t="str">
        <f>Pivot!AD2717</f>
        <v>00-36618219</v>
      </c>
      <c r="D2728" s="11"/>
      <c r="E2728" s="12" t="str">
        <f>Pivot!AE2717</f>
        <v>♂ Kelly Rivera
62 | Bachelor</v>
      </c>
      <c r="F2728" s="11"/>
      <c r="G2728" s="12" t="str">
        <f>Pivot!AF2717</f>
        <v>Logistics Coordinator
Operations</v>
      </c>
      <c r="H2728" s="11"/>
      <c r="I2728" s="12" t="str">
        <f>Pivot!AG2717</f>
        <v>🏢 Rochester
New York</v>
      </c>
      <c r="J2728" s="11"/>
      <c r="K2728" s="13">
        <f>Pivot!AH2717</f>
        <v>60298</v>
      </c>
      <c r="L2728" s="11"/>
      <c r="M2728" s="12" t="str">
        <f>Pivot!AI2717</f>
        <v>▲ Active
12/02/2019 -</v>
      </c>
      <c r="N2728" s="178">
        <f>Pivot!AJ2717</f>
        <v>5</v>
      </c>
      <c r="O2728" s="179"/>
    </row>
    <row r="2729" spans="3:15" ht="30" customHeight="1" x14ac:dyDescent="0.25">
      <c r="C2729" s="10" t="str">
        <f>Pivot!AD2718</f>
        <v>00-36618901</v>
      </c>
      <c r="D2729" s="11"/>
      <c r="E2729" s="12" t="str">
        <f>Pivot!AE2718</f>
        <v>♂ Maria Rivera
21 | Bachelor</v>
      </c>
      <c r="F2729" s="11"/>
      <c r="G2729" s="12" t="str">
        <f>Pivot!AF2718</f>
        <v>Marketing Coordinator
Marketing</v>
      </c>
      <c r="H2729" s="11"/>
      <c r="I2729" s="12" t="str">
        <f>Pivot!AG2718</f>
        <v>🏢 Buffalo
New York</v>
      </c>
      <c r="J2729" s="11"/>
      <c r="K2729" s="13">
        <f>Pivot!AH2718</f>
        <v>64402</v>
      </c>
      <c r="L2729" s="11"/>
      <c r="M2729" s="12" t="str">
        <f>Pivot!AI2718</f>
        <v>▲ Active
24/05/2017 -</v>
      </c>
      <c r="N2729" s="178">
        <f>Pivot!AJ2718</f>
        <v>7</v>
      </c>
      <c r="O2729" s="179"/>
    </row>
    <row r="2730" spans="3:15" ht="30" customHeight="1" x14ac:dyDescent="0.25">
      <c r="C2730" s="10" t="str">
        <f>Pivot!AD2719</f>
        <v>00-36636781</v>
      </c>
      <c r="D2730" s="11"/>
      <c r="E2730" s="12" t="str">
        <f>Pivot!AE2719</f>
        <v>♀ Thomas Estrada
52 | Bachelor</v>
      </c>
      <c r="F2730" s="11"/>
      <c r="G2730" s="12" t="str">
        <f>Pivot!AF2719</f>
        <v>Sales Representative
Sales</v>
      </c>
      <c r="H2730" s="11"/>
      <c r="I2730" s="12" t="str">
        <f>Pivot!AG2719</f>
        <v>🏠 Philadelphia
Pennsylvania</v>
      </c>
      <c r="J2730" s="11"/>
      <c r="K2730" s="13">
        <f>Pivot!AH2719</f>
        <v>60733</v>
      </c>
      <c r="L2730" s="11"/>
      <c r="M2730" s="12" t="str">
        <f>Pivot!AI2719</f>
        <v>▲ Active
01/08/2016 -</v>
      </c>
      <c r="N2730" s="178">
        <f>Pivot!AJ2719</f>
        <v>8</v>
      </c>
      <c r="O2730" s="179"/>
    </row>
    <row r="2731" spans="3:15" ht="30" customHeight="1" x14ac:dyDescent="0.25">
      <c r="C2731" s="10" t="str">
        <f>Pivot!AD2720</f>
        <v>00-36656353</v>
      </c>
      <c r="D2731" s="11"/>
      <c r="E2731" s="12" t="str">
        <f>Pivot!AE2720</f>
        <v>♀ William Ochoa
53 | Bachelor</v>
      </c>
      <c r="F2731" s="11"/>
      <c r="G2731" s="12" t="str">
        <f>Pivot!AF2720</f>
        <v>Accountant
Finance</v>
      </c>
      <c r="H2731" s="11"/>
      <c r="I2731" s="12" t="str">
        <f>Pivot!AG2720</f>
        <v>🏢 New York City
New York</v>
      </c>
      <c r="J2731" s="11"/>
      <c r="K2731" s="13">
        <f>Pivot!AH2720</f>
        <v>82253</v>
      </c>
      <c r="L2731" s="11"/>
      <c r="M2731" s="12" t="str">
        <f>Pivot!AI2720</f>
        <v>▲ Active
06/05/2018 -</v>
      </c>
      <c r="N2731" s="178">
        <f>Pivot!AJ2720</f>
        <v>6</v>
      </c>
      <c r="O2731" s="179"/>
    </row>
    <row r="2732" spans="3:15" ht="30" customHeight="1" x14ac:dyDescent="0.25">
      <c r="C2732" s="10" t="str">
        <f>Pivot!AD2721</f>
        <v>00-36658273</v>
      </c>
      <c r="D2732" s="11"/>
      <c r="E2732" s="12" t="str">
        <f>Pivot!AE2721</f>
        <v>♀ Ricky Wagner
55 | Bachelor</v>
      </c>
      <c r="F2732" s="11"/>
      <c r="G2732" s="12" t="str">
        <f>Pivot!AF2721</f>
        <v>Logistics Coordinator
Operations</v>
      </c>
      <c r="H2732" s="11"/>
      <c r="I2732" s="12" t="str">
        <f>Pivot!AG2721</f>
        <v>🏢 Buffalo
New York</v>
      </c>
      <c r="J2732" s="11"/>
      <c r="K2732" s="13">
        <f>Pivot!AH2721</f>
        <v>61716</v>
      </c>
      <c r="L2732" s="11"/>
      <c r="M2732" s="12" t="str">
        <f>Pivot!AI2721</f>
        <v>▲ Active
27/02/2016 -</v>
      </c>
      <c r="N2732" s="178">
        <f>Pivot!AJ2721</f>
        <v>8</v>
      </c>
      <c r="O2732" s="179"/>
    </row>
    <row r="2733" spans="3:15" ht="30" customHeight="1" x14ac:dyDescent="0.25">
      <c r="C2733" s="10" t="str">
        <f>Pivot!AD2722</f>
        <v>00-36675960</v>
      </c>
      <c r="D2733" s="11"/>
      <c r="E2733" s="12" t="str">
        <f>Pivot!AE2722</f>
        <v>♀ Dennis Mathis
37 | Bachelor</v>
      </c>
      <c r="F2733" s="11"/>
      <c r="G2733" s="12" t="str">
        <f>Pivot!AF2722</f>
        <v>Logistics Coordinator
Operations</v>
      </c>
      <c r="H2733" s="11"/>
      <c r="I2733" s="12" t="str">
        <f>Pivot!AG2722</f>
        <v>🏢 Rochester
New York</v>
      </c>
      <c r="J2733" s="11"/>
      <c r="K2733" s="13">
        <f>Pivot!AH2722</f>
        <v>61890</v>
      </c>
      <c r="L2733" s="11"/>
      <c r="M2733" s="12" t="str">
        <f>Pivot!AI2722</f>
        <v>▲ Active
02/07/2022 -</v>
      </c>
      <c r="N2733" s="178">
        <f>Pivot!AJ2722</f>
        <v>2</v>
      </c>
      <c r="O2733" s="179"/>
    </row>
    <row r="2734" spans="3:15" ht="30" customHeight="1" x14ac:dyDescent="0.25">
      <c r="C2734" s="10" t="str">
        <f>Pivot!AD2723</f>
        <v>00-36687785</v>
      </c>
      <c r="D2734" s="11"/>
      <c r="E2734" s="12" t="str">
        <f>Pivot!AE2723</f>
        <v>♂ Anthony Powers
44 | Bachelor</v>
      </c>
      <c r="F2734" s="11"/>
      <c r="G2734" s="12" t="str">
        <f>Pivot!AF2723</f>
        <v>Support Specialist
Customer Service</v>
      </c>
      <c r="H2734" s="11"/>
      <c r="I2734" s="12" t="str">
        <f>Pivot!AG2723</f>
        <v>🏢 Buffalo
New York</v>
      </c>
      <c r="J2734" s="11"/>
      <c r="K2734" s="13">
        <f>Pivot!AH2723</f>
        <v>67461</v>
      </c>
      <c r="L2734" s="11"/>
      <c r="M2734" s="12" t="str">
        <f>Pivot!AI2723</f>
        <v>▲ Active
28/12/2019 -</v>
      </c>
      <c r="N2734" s="178">
        <f>Pivot!AJ2723</f>
        <v>5</v>
      </c>
      <c r="O2734" s="179"/>
    </row>
    <row r="2735" spans="3:15" ht="30" customHeight="1" x14ac:dyDescent="0.25">
      <c r="C2735" s="10" t="str">
        <f>Pivot!AD2724</f>
        <v>00-36707552</v>
      </c>
      <c r="D2735" s="11"/>
      <c r="E2735" s="12" t="str">
        <f>Pivot!AE2724</f>
        <v>♂ Stephanie Johnson
26 | Master</v>
      </c>
      <c r="F2735" s="11"/>
      <c r="G2735" s="12" t="str">
        <f>Pivot!AF2724</f>
        <v>Operations Analyst
Operations</v>
      </c>
      <c r="H2735" s="11"/>
      <c r="I2735" s="12" t="str">
        <f>Pivot!AG2724</f>
        <v>🏢 New York City
New York</v>
      </c>
      <c r="J2735" s="11"/>
      <c r="K2735" s="13">
        <f>Pivot!AH2724</f>
        <v>61481</v>
      </c>
      <c r="L2735" s="11"/>
      <c r="M2735" s="12" t="str">
        <f>Pivot!AI2724</f>
        <v>▲ Active
05/11/2023 -</v>
      </c>
      <c r="N2735" s="178">
        <f>Pivot!AJ2724</f>
        <v>1</v>
      </c>
      <c r="O2735" s="179"/>
    </row>
    <row r="2736" spans="3:15" ht="30" customHeight="1" x14ac:dyDescent="0.25">
      <c r="C2736" s="10" t="str">
        <f>Pivot!AD2725</f>
        <v>00-36715740</v>
      </c>
      <c r="D2736" s="11"/>
      <c r="E2736" s="12" t="str">
        <f>Pivot!AE2725</f>
        <v>♂ Jill Merritt
49 | High School</v>
      </c>
      <c r="F2736" s="11"/>
      <c r="G2736" s="12" t="str">
        <f>Pivot!AF2725</f>
        <v>Customer Service Representative
Customer Service</v>
      </c>
      <c r="H2736" s="11"/>
      <c r="I2736" s="12" t="str">
        <f>Pivot!AG2725</f>
        <v>🏢 Buffalo
New York</v>
      </c>
      <c r="J2736" s="11"/>
      <c r="K2736" s="13">
        <f>Pivot!AH2725</f>
        <v>61002</v>
      </c>
      <c r="L2736" s="11"/>
      <c r="M2736" s="12" t="str">
        <f>Pivot!AI2725</f>
        <v>▲ Active
12/02/2022 -</v>
      </c>
      <c r="N2736" s="178">
        <f>Pivot!AJ2725</f>
        <v>2</v>
      </c>
      <c r="O2736" s="179"/>
    </row>
    <row r="2737" spans="3:15" ht="30" customHeight="1" x14ac:dyDescent="0.25">
      <c r="C2737" s="10" t="str">
        <f>Pivot!AD2726</f>
        <v>00-36724504</v>
      </c>
      <c r="D2737" s="11"/>
      <c r="E2737" s="12" t="str">
        <f>Pivot!AE2726</f>
        <v>♀ Tyler Lopez
63 | Master</v>
      </c>
      <c r="F2737" s="11"/>
      <c r="G2737" s="12" t="str">
        <f>Pivot!AF2726</f>
        <v>Operations Analyst
Operations</v>
      </c>
      <c r="H2737" s="11"/>
      <c r="I2737" s="12" t="str">
        <f>Pivot!AG2726</f>
        <v>🏢 Buffalo
New York</v>
      </c>
      <c r="J2737" s="11"/>
      <c r="K2737" s="13">
        <f>Pivot!AH2726</f>
        <v>70837</v>
      </c>
      <c r="L2737" s="11"/>
      <c r="M2737" s="12" t="str">
        <f>Pivot!AI2726</f>
        <v>▲ Active
29/05/2023 -</v>
      </c>
      <c r="N2737" s="178">
        <f>Pivot!AJ2726</f>
        <v>1</v>
      </c>
      <c r="O2737" s="179"/>
    </row>
    <row r="2738" spans="3:15" ht="30" customHeight="1" x14ac:dyDescent="0.25">
      <c r="C2738" s="10" t="str">
        <f>Pivot!AD2727</f>
        <v>00-36726767</v>
      </c>
      <c r="D2738" s="11"/>
      <c r="E2738" s="12" t="str">
        <f>Pivot!AE2727</f>
        <v>♂ Michael Hicks
26 | Bachelor</v>
      </c>
      <c r="F2738" s="11"/>
      <c r="G2738" s="12" t="str">
        <f>Pivot!AF2727</f>
        <v>Sales Representative
Sales</v>
      </c>
      <c r="H2738" s="11"/>
      <c r="I2738" s="12" t="str">
        <f>Pivot!AG2727</f>
        <v>🏠 Chicago
Illinois</v>
      </c>
      <c r="J2738" s="11"/>
      <c r="K2738" s="13">
        <f>Pivot!AH2727</f>
        <v>65506</v>
      </c>
      <c r="L2738" s="11"/>
      <c r="M2738" s="12" t="str">
        <f>Pivot!AI2727</f>
        <v>▼ Terminated
21/09/2017 - 01/04/2024</v>
      </c>
      <c r="N2738" s="178">
        <f>Pivot!AJ2727</f>
        <v>6</v>
      </c>
      <c r="O2738" s="179"/>
    </row>
    <row r="2739" spans="3:15" ht="30" customHeight="1" x14ac:dyDescent="0.25">
      <c r="C2739" s="10" t="str">
        <f>Pivot!AD2728</f>
        <v>00-36733466</v>
      </c>
      <c r="D2739" s="11"/>
      <c r="E2739" s="12" t="str">
        <f>Pivot!AE2728</f>
        <v>♀ Jeffery Henderson
51 | Bachelor</v>
      </c>
      <c r="F2739" s="11"/>
      <c r="G2739" s="12" t="str">
        <f>Pivot!AF2728</f>
        <v>Sales Specialist
Sales</v>
      </c>
      <c r="H2739" s="11"/>
      <c r="I2739" s="12" t="str">
        <f>Pivot!AG2728</f>
        <v>🏠 Grand Rapids
Michigan</v>
      </c>
      <c r="J2739" s="11"/>
      <c r="K2739" s="13">
        <f>Pivot!AH2728</f>
        <v>87732</v>
      </c>
      <c r="L2739" s="11"/>
      <c r="M2739" s="12" t="str">
        <f>Pivot!AI2728</f>
        <v>▲ Active
17/11/2015 -</v>
      </c>
      <c r="N2739" s="178">
        <f>Pivot!AJ2728</f>
        <v>9</v>
      </c>
      <c r="O2739" s="179"/>
    </row>
    <row r="2740" spans="3:15" ht="30" customHeight="1" x14ac:dyDescent="0.25">
      <c r="C2740" s="10" t="str">
        <f>Pivot!AD2729</f>
        <v>00-36739479</v>
      </c>
      <c r="D2740" s="11"/>
      <c r="E2740" s="12" t="str">
        <f>Pivot!AE2729</f>
        <v>♀ Brett Frederick
29 | Master</v>
      </c>
      <c r="F2740" s="11"/>
      <c r="G2740" s="12" t="str">
        <f>Pivot!AF2729</f>
        <v>Software Developer
IT</v>
      </c>
      <c r="H2740" s="11"/>
      <c r="I2740" s="12" t="str">
        <f>Pivot!AG2729</f>
        <v>🏠 Grand Rapids
Michigan</v>
      </c>
      <c r="J2740" s="11"/>
      <c r="K2740" s="13">
        <f>Pivot!AH2729</f>
        <v>102629</v>
      </c>
      <c r="L2740" s="11"/>
      <c r="M2740" s="12" t="str">
        <f>Pivot!AI2729</f>
        <v>▲ Active
16/06/2017 -</v>
      </c>
      <c r="N2740" s="178">
        <f>Pivot!AJ2729</f>
        <v>7</v>
      </c>
      <c r="O2740" s="179"/>
    </row>
    <row r="2741" spans="3:15" ht="30" customHeight="1" x14ac:dyDescent="0.25">
      <c r="C2741" s="10" t="str">
        <f>Pivot!AD2730</f>
        <v>00-36758764</v>
      </c>
      <c r="D2741" s="11"/>
      <c r="E2741" s="12" t="str">
        <f>Pivot!AE2730</f>
        <v>♀ Cheryl Wagner
49 | Bachelor</v>
      </c>
      <c r="F2741" s="11"/>
      <c r="G2741" s="12" t="str">
        <f>Pivot!AF2730</f>
        <v>Inventory Specialist
Operations</v>
      </c>
      <c r="H2741" s="11"/>
      <c r="I2741" s="12" t="str">
        <f>Pivot!AG2730</f>
        <v>🏠 Detroit
Michigan</v>
      </c>
      <c r="J2741" s="11"/>
      <c r="K2741" s="13">
        <f>Pivot!AH2730</f>
        <v>64557</v>
      </c>
      <c r="L2741" s="11"/>
      <c r="M2741" s="12" t="str">
        <f>Pivot!AI2730</f>
        <v>▲ Active
22/10/2018 -</v>
      </c>
      <c r="N2741" s="178">
        <f>Pivot!AJ2730</f>
        <v>6</v>
      </c>
      <c r="O2741" s="179"/>
    </row>
    <row r="2742" spans="3:15" ht="30" customHeight="1" x14ac:dyDescent="0.25">
      <c r="C2742" s="10" t="str">
        <f>Pivot!AD2731</f>
        <v>00-36770013</v>
      </c>
      <c r="D2742" s="11"/>
      <c r="E2742" s="12" t="str">
        <f>Pivot!AE2731</f>
        <v>♀ Lori Sandoval
63 | Bachelor</v>
      </c>
      <c r="F2742" s="11"/>
      <c r="G2742" s="12" t="str">
        <f>Pivot!AF2731</f>
        <v>Help Desk Technician
Customer Service</v>
      </c>
      <c r="H2742" s="11"/>
      <c r="I2742" s="12" t="str">
        <f>Pivot!AG2731</f>
        <v>🏢 New York City
New York</v>
      </c>
      <c r="J2742" s="11"/>
      <c r="K2742" s="13">
        <f>Pivot!AH2731</f>
        <v>89819</v>
      </c>
      <c r="L2742" s="11"/>
      <c r="M2742" s="12" t="str">
        <f>Pivot!AI2731</f>
        <v>▲ Active
08/03/2023 -</v>
      </c>
      <c r="N2742" s="178">
        <f>Pivot!AJ2731</f>
        <v>1</v>
      </c>
      <c r="O2742" s="179"/>
    </row>
    <row r="2743" spans="3:15" ht="30" customHeight="1" x14ac:dyDescent="0.25">
      <c r="C2743" s="10" t="str">
        <f>Pivot!AD2732</f>
        <v>00-36772387</v>
      </c>
      <c r="D2743" s="11"/>
      <c r="E2743" s="12" t="str">
        <f>Pivot!AE2732</f>
        <v>♂ Michelle Burton
46 | PhD</v>
      </c>
      <c r="F2743" s="11"/>
      <c r="G2743" s="12" t="str">
        <f>Pivot!AF2732</f>
        <v>Finance Manager
Finance</v>
      </c>
      <c r="H2743" s="11"/>
      <c r="I2743" s="12" t="str">
        <f>Pivot!AG2732</f>
        <v>🏢 New York City
New York</v>
      </c>
      <c r="J2743" s="11"/>
      <c r="K2743" s="13">
        <f>Pivot!AH2732</f>
        <v>122140</v>
      </c>
      <c r="L2743" s="11"/>
      <c r="M2743" s="12" t="str">
        <f>Pivot!AI2732</f>
        <v>▼ Terminated
28/02/2017 - 01/03/2018</v>
      </c>
      <c r="N2743" s="178">
        <f>Pivot!AJ2732</f>
        <v>1</v>
      </c>
      <c r="O2743" s="179"/>
    </row>
    <row r="2744" spans="3:15" ht="30" customHeight="1" x14ac:dyDescent="0.25">
      <c r="C2744" s="10" t="str">
        <f>Pivot!AD2733</f>
        <v>00-36775702</v>
      </c>
      <c r="D2744" s="11"/>
      <c r="E2744" s="12" t="str">
        <f>Pivot!AE2733</f>
        <v>♀ Jennifer Ramos
31 | High School</v>
      </c>
      <c r="F2744" s="11"/>
      <c r="G2744" s="12" t="str">
        <f>Pivot!AF2733</f>
        <v>Support Specialist
Customer Service</v>
      </c>
      <c r="H2744" s="11"/>
      <c r="I2744" s="12" t="str">
        <f>Pivot!AG2733</f>
        <v>🏢 Buffalo
New York</v>
      </c>
      <c r="J2744" s="11"/>
      <c r="K2744" s="13">
        <f>Pivot!AH2733</f>
        <v>59386</v>
      </c>
      <c r="L2744" s="11"/>
      <c r="M2744" s="12" t="str">
        <f>Pivot!AI2733</f>
        <v>▲ Active
15/10/2023 -</v>
      </c>
      <c r="N2744" s="178">
        <f>Pivot!AJ2733</f>
        <v>1</v>
      </c>
      <c r="O2744" s="179"/>
    </row>
    <row r="2745" spans="3:15" ht="30" customHeight="1" x14ac:dyDescent="0.25">
      <c r="C2745" s="10" t="str">
        <f>Pivot!AD2734</f>
        <v>00-36786211</v>
      </c>
      <c r="D2745" s="11"/>
      <c r="E2745" s="12" t="str">
        <f>Pivot!AE2734</f>
        <v>♀ Grace Farrell
52 | Bachelor</v>
      </c>
      <c r="F2745" s="11"/>
      <c r="G2745" s="12" t="str">
        <f>Pivot!AF2734</f>
        <v>Inventory Specialist
Operations</v>
      </c>
      <c r="H2745" s="11"/>
      <c r="I2745" s="12" t="str">
        <f>Pivot!AG2734</f>
        <v>🏠 Detroit
Michigan</v>
      </c>
      <c r="J2745" s="11"/>
      <c r="K2745" s="13">
        <f>Pivot!AH2734</f>
        <v>64186</v>
      </c>
      <c r="L2745" s="11"/>
      <c r="M2745" s="12" t="str">
        <f>Pivot!AI2734</f>
        <v>▼ Terminated
16/07/2023 - 12/01/2024</v>
      </c>
      <c r="N2745" s="178">
        <f>Pivot!AJ2734</f>
        <v>0</v>
      </c>
      <c r="O2745" s="179"/>
    </row>
    <row r="2746" spans="3:15" ht="30" customHeight="1" x14ac:dyDescent="0.25">
      <c r="C2746" s="10" t="str">
        <f>Pivot!AD2735</f>
        <v>00-36791143</v>
      </c>
      <c r="D2746" s="11"/>
      <c r="E2746" s="12" t="str">
        <f>Pivot!AE2735</f>
        <v>♀ Kristen Melton
28 | Bachelor</v>
      </c>
      <c r="F2746" s="11"/>
      <c r="G2746" s="12" t="str">
        <f>Pivot!AF2735</f>
        <v>Marketing Coordinator
Marketing</v>
      </c>
      <c r="H2746" s="11"/>
      <c r="I2746" s="12" t="str">
        <f>Pivot!AG2735</f>
        <v>🏢 New York City
New York</v>
      </c>
      <c r="J2746" s="11"/>
      <c r="K2746" s="13">
        <f>Pivot!AH2735</f>
        <v>74293</v>
      </c>
      <c r="L2746" s="11"/>
      <c r="M2746" s="12" t="str">
        <f>Pivot!AI2735</f>
        <v>▲ Active
07/05/2015 -</v>
      </c>
      <c r="N2746" s="178">
        <f>Pivot!AJ2735</f>
        <v>9</v>
      </c>
      <c r="O2746" s="179"/>
    </row>
    <row r="2747" spans="3:15" ht="30" customHeight="1" x14ac:dyDescent="0.25">
      <c r="C2747" s="10" t="str">
        <f>Pivot!AD2736</f>
        <v>00-36802227</v>
      </c>
      <c r="D2747" s="11"/>
      <c r="E2747" s="12" t="str">
        <f>Pivot!AE2736</f>
        <v>♀ Mary Valentine
63 | Bachelor</v>
      </c>
      <c r="F2747" s="11"/>
      <c r="G2747" s="12" t="str">
        <f>Pivot!AF2736</f>
        <v>Logistics Coordinator
Operations</v>
      </c>
      <c r="H2747" s="11"/>
      <c r="I2747" s="12" t="str">
        <f>Pivot!AG2736</f>
        <v>🏠 Detroit
Michigan</v>
      </c>
      <c r="J2747" s="11"/>
      <c r="K2747" s="13">
        <f>Pivot!AH2736</f>
        <v>56121</v>
      </c>
      <c r="L2747" s="11"/>
      <c r="M2747" s="12" t="str">
        <f>Pivot!AI2736</f>
        <v>▲ Active
05/03/2022 -</v>
      </c>
      <c r="N2747" s="178">
        <f>Pivot!AJ2736</f>
        <v>2</v>
      </c>
      <c r="O2747" s="179"/>
    </row>
    <row r="2748" spans="3:15" ht="30" customHeight="1" x14ac:dyDescent="0.25">
      <c r="C2748" s="10" t="str">
        <f>Pivot!AD2737</f>
        <v>00-36805045</v>
      </c>
      <c r="D2748" s="11"/>
      <c r="E2748" s="12" t="str">
        <f>Pivot!AE2737</f>
        <v>♀ James Ramos
43 | High School</v>
      </c>
      <c r="F2748" s="11"/>
      <c r="G2748" s="12" t="str">
        <f>Pivot!AF2737</f>
        <v>Inventory Specialist
Operations</v>
      </c>
      <c r="H2748" s="11"/>
      <c r="I2748" s="12" t="str">
        <f>Pivot!AG2737</f>
        <v>🏠 Warren
Michigan</v>
      </c>
      <c r="J2748" s="11"/>
      <c r="K2748" s="13">
        <f>Pivot!AH2737</f>
        <v>60969</v>
      </c>
      <c r="L2748" s="11"/>
      <c r="M2748" s="12" t="str">
        <f>Pivot!AI2737</f>
        <v>▲ Active
12/04/2024 -</v>
      </c>
      <c r="N2748" s="178">
        <f>Pivot!AJ2737</f>
        <v>0</v>
      </c>
      <c r="O2748" s="179"/>
    </row>
    <row r="2749" spans="3:15" ht="30" customHeight="1" x14ac:dyDescent="0.25">
      <c r="C2749" s="10" t="str">
        <f>Pivot!AD2738</f>
        <v>00-36851375</v>
      </c>
      <c r="D2749" s="11"/>
      <c r="E2749" s="12" t="str">
        <f>Pivot!AE2738</f>
        <v>♂ Paul Flores
51 | Bachelor</v>
      </c>
      <c r="F2749" s="11"/>
      <c r="G2749" s="12" t="str">
        <f>Pivot!AF2738</f>
        <v>Logistics Coordinator
Operations</v>
      </c>
      <c r="H2749" s="11"/>
      <c r="I2749" s="12" t="str">
        <f>Pivot!AG2738</f>
        <v>🏠 Charlotte
North Carolina</v>
      </c>
      <c r="J2749" s="11"/>
      <c r="K2749" s="13">
        <f>Pivot!AH2738</f>
        <v>74079</v>
      </c>
      <c r="L2749" s="11"/>
      <c r="M2749" s="12" t="str">
        <f>Pivot!AI2738</f>
        <v>▲ Active
30/12/2023 -</v>
      </c>
      <c r="N2749" s="178">
        <f>Pivot!AJ2738</f>
        <v>1</v>
      </c>
      <c r="O2749" s="179"/>
    </row>
    <row r="2750" spans="3:15" ht="30" customHeight="1" x14ac:dyDescent="0.25">
      <c r="C2750" s="10" t="str">
        <f>Pivot!AD2739</f>
        <v>00-36867851</v>
      </c>
      <c r="D2750" s="11"/>
      <c r="E2750" s="12" t="str">
        <f>Pivot!AE2739</f>
        <v>♀ Brenda Gilmore
21 | High School</v>
      </c>
      <c r="F2750" s="11"/>
      <c r="G2750" s="12" t="str">
        <f>Pivot!AF2739</f>
        <v>Content Creator
Marketing</v>
      </c>
      <c r="H2750" s="11"/>
      <c r="I2750" s="12" t="str">
        <f>Pivot!AG2739</f>
        <v>🏢 Rochester
New York</v>
      </c>
      <c r="J2750" s="11"/>
      <c r="K2750" s="13">
        <f>Pivot!AH2739</f>
        <v>57105</v>
      </c>
      <c r="L2750" s="11"/>
      <c r="M2750" s="12" t="str">
        <f>Pivot!AI2739</f>
        <v>▲ Active
23/09/2021 -</v>
      </c>
      <c r="N2750" s="178">
        <f>Pivot!AJ2739</f>
        <v>3</v>
      </c>
      <c r="O2750" s="179"/>
    </row>
    <row r="2751" spans="3:15" ht="30" customHeight="1" x14ac:dyDescent="0.25">
      <c r="C2751" s="10" t="str">
        <f>Pivot!AD2740</f>
        <v>00-36878911</v>
      </c>
      <c r="D2751" s="11"/>
      <c r="E2751" s="12" t="str">
        <f>Pivot!AE2740</f>
        <v>♀ Richard Anderson
51 | Master</v>
      </c>
      <c r="F2751" s="11"/>
      <c r="G2751" s="12" t="str">
        <f>Pivot!AF2740</f>
        <v>Sales Specialist
Sales</v>
      </c>
      <c r="H2751" s="11"/>
      <c r="I2751" s="12" t="str">
        <f>Pivot!AG2740</f>
        <v>🏢 Buffalo
New York</v>
      </c>
      <c r="J2751" s="11"/>
      <c r="K2751" s="13">
        <f>Pivot!AH2740</f>
        <v>77383</v>
      </c>
      <c r="L2751" s="11"/>
      <c r="M2751" s="12" t="str">
        <f>Pivot!AI2740</f>
        <v>▲ Active
24/04/2020 -</v>
      </c>
      <c r="N2751" s="178">
        <f>Pivot!AJ2740</f>
        <v>4</v>
      </c>
      <c r="O2751" s="179"/>
    </row>
    <row r="2752" spans="3:15" ht="30" customHeight="1" x14ac:dyDescent="0.25">
      <c r="C2752" s="10" t="str">
        <f>Pivot!AD2741</f>
        <v>00-36888045</v>
      </c>
      <c r="D2752" s="11"/>
      <c r="E2752" s="12" t="str">
        <f>Pivot!AE2741</f>
        <v>♂ James Martin
24 | Bachelor</v>
      </c>
      <c r="F2752" s="11"/>
      <c r="G2752" s="12" t="str">
        <f>Pivot!AF2741</f>
        <v>Help Desk Technician
Customer Service</v>
      </c>
      <c r="H2752" s="11"/>
      <c r="I2752" s="12" t="str">
        <f>Pivot!AG2741</f>
        <v>🏠 Cincinnati
Ohio</v>
      </c>
      <c r="J2752" s="11"/>
      <c r="K2752" s="13">
        <f>Pivot!AH2741</f>
        <v>61330</v>
      </c>
      <c r="L2752" s="11"/>
      <c r="M2752" s="12" t="str">
        <f>Pivot!AI2741</f>
        <v>▲ Active
13/11/2022 -</v>
      </c>
      <c r="N2752" s="178">
        <f>Pivot!AJ2741</f>
        <v>2</v>
      </c>
      <c r="O2752" s="179"/>
    </row>
    <row r="2753" spans="3:15" ht="30" customHeight="1" x14ac:dyDescent="0.25">
      <c r="C2753" s="10" t="str">
        <f>Pivot!AD2742</f>
        <v>00-36892617</v>
      </c>
      <c r="D2753" s="11"/>
      <c r="E2753" s="12" t="str">
        <f>Pivot!AE2742</f>
        <v>♂ Mary Obrien
52 | Bachelor</v>
      </c>
      <c r="F2753" s="11"/>
      <c r="G2753" s="12" t="str">
        <f>Pivot!AF2742</f>
        <v>Sales Representative
Sales</v>
      </c>
      <c r="H2753" s="11"/>
      <c r="I2753" s="12" t="str">
        <f>Pivot!AG2742</f>
        <v>🏢 Buffalo
New York</v>
      </c>
      <c r="J2753" s="11"/>
      <c r="K2753" s="13">
        <f>Pivot!AH2742</f>
        <v>63207</v>
      </c>
      <c r="L2753" s="11"/>
      <c r="M2753" s="12" t="str">
        <f>Pivot!AI2742</f>
        <v>▲ Active
25/05/2021 -</v>
      </c>
      <c r="N2753" s="178">
        <f>Pivot!AJ2742</f>
        <v>3</v>
      </c>
      <c r="O2753" s="179"/>
    </row>
    <row r="2754" spans="3:15" ht="30" customHeight="1" x14ac:dyDescent="0.25">
      <c r="C2754" s="10" t="str">
        <f>Pivot!AD2743</f>
        <v>00-36905453</v>
      </c>
      <c r="D2754" s="11"/>
      <c r="E2754" s="12" t="str">
        <f>Pivot!AE2743</f>
        <v>♂ Leslie Perez
20 | High School</v>
      </c>
      <c r="F2754" s="11"/>
      <c r="G2754" s="12" t="str">
        <f>Pivot!AF2743</f>
        <v>Customer Service Representative
Customer Service</v>
      </c>
      <c r="H2754" s="11"/>
      <c r="I2754" s="12" t="str">
        <f>Pivot!AG2743</f>
        <v>🏠 Chicago
Illinois</v>
      </c>
      <c r="J2754" s="11"/>
      <c r="K2754" s="13">
        <f>Pivot!AH2743</f>
        <v>63476</v>
      </c>
      <c r="L2754" s="11"/>
      <c r="M2754" s="12" t="str">
        <f>Pivot!AI2743</f>
        <v>▲ Active
27/02/2015 -</v>
      </c>
      <c r="N2754" s="178">
        <f>Pivot!AJ2743</f>
        <v>9</v>
      </c>
      <c r="O2754" s="179"/>
    </row>
    <row r="2755" spans="3:15" ht="30" customHeight="1" x14ac:dyDescent="0.25">
      <c r="C2755" s="10" t="str">
        <f>Pivot!AD2744</f>
        <v>00-36911168</v>
      </c>
      <c r="D2755" s="11"/>
      <c r="E2755" s="12" t="str">
        <f>Pivot!AE2744</f>
        <v>♂ Lisa Acevedo
36 | High School</v>
      </c>
      <c r="F2755" s="11"/>
      <c r="G2755" s="12" t="str">
        <f>Pivot!AF2744</f>
        <v>Help Desk Technician
Customer Service</v>
      </c>
      <c r="H2755" s="11"/>
      <c r="I2755" s="12" t="str">
        <f>Pivot!AG2744</f>
        <v>🏠 Columbus
Ohio</v>
      </c>
      <c r="J2755" s="11"/>
      <c r="K2755" s="13">
        <f>Pivot!AH2744</f>
        <v>68640</v>
      </c>
      <c r="L2755" s="11"/>
      <c r="M2755" s="12" t="str">
        <f>Pivot!AI2744</f>
        <v>▲ Active
08/08/2024 -</v>
      </c>
      <c r="N2755" s="178">
        <f>Pivot!AJ2744</f>
        <v>0</v>
      </c>
      <c r="O2755" s="179"/>
    </row>
    <row r="2756" spans="3:15" ht="30" customHeight="1" x14ac:dyDescent="0.25">
      <c r="C2756" s="10" t="str">
        <f>Pivot!AD2745</f>
        <v>00-36912165</v>
      </c>
      <c r="D2756" s="11"/>
      <c r="E2756" s="12" t="str">
        <f>Pivot!AE2745</f>
        <v>♂ Jeremy Foster
38 | Bachelor</v>
      </c>
      <c r="F2756" s="11"/>
      <c r="G2756" s="12" t="str">
        <f>Pivot!AF2745</f>
        <v>Content Creator
Marketing</v>
      </c>
      <c r="H2756" s="11"/>
      <c r="I2756" s="12" t="str">
        <f>Pivot!AG2745</f>
        <v>🏢 Buffalo
New York</v>
      </c>
      <c r="J2756" s="11"/>
      <c r="K2756" s="13">
        <f>Pivot!AH2745</f>
        <v>68129</v>
      </c>
      <c r="L2756" s="11"/>
      <c r="M2756" s="12" t="str">
        <f>Pivot!AI2745</f>
        <v>▲ Active
27/04/2018 -</v>
      </c>
      <c r="N2756" s="178">
        <f>Pivot!AJ2745</f>
        <v>6</v>
      </c>
      <c r="O2756" s="179"/>
    </row>
    <row r="2757" spans="3:15" ht="30" customHeight="1" x14ac:dyDescent="0.25">
      <c r="C2757" s="10" t="str">
        <f>Pivot!AD2746</f>
        <v>00-36930692</v>
      </c>
      <c r="D2757" s="11"/>
      <c r="E2757" s="12" t="str">
        <f>Pivot!AE2746</f>
        <v>♂ Jeffrey Hester
26 | Bachelor</v>
      </c>
      <c r="F2757" s="11"/>
      <c r="G2757" s="12" t="str">
        <f>Pivot!AF2746</f>
        <v>Sales Representative
Sales</v>
      </c>
      <c r="H2757" s="11"/>
      <c r="I2757" s="12" t="str">
        <f>Pivot!AG2746</f>
        <v>🏢 Buffalo
New York</v>
      </c>
      <c r="J2757" s="11"/>
      <c r="K2757" s="13">
        <f>Pivot!AH2746</f>
        <v>63736</v>
      </c>
      <c r="L2757" s="11"/>
      <c r="M2757" s="12" t="str">
        <f>Pivot!AI2746</f>
        <v>▲ Active
04/06/2023 -</v>
      </c>
      <c r="N2757" s="178">
        <f>Pivot!AJ2746</f>
        <v>1</v>
      </c>
      <c r="O2757" s="179"/>
    </row>
    <row r="2758" spans="3:15" ht="30" customHeight="1" x14ac:dyDescent="0.25">
      <c r="C2758" s="10" t="str">
        <f>Pivot!AD2747</f>
        <v>00-36933626</v>
      </c>
      <c r="D2758" s="11"/>
      <c r="E2758" s="12" t="str">
        <f>Pivot!AE2747</f>
        <v>♀ Julie Grant
31 | PhD</v>
      </c>
      <c r="F2758" s="11"/>
      <c r="G2758" s="12" t="str">
        <f>Pivot!AF2747</f>
        <v>Sales Specialist
Sales</v>
      </c>
      <c r="H2758" s="11"/>
      <c r="I2758" s="12" t="str">
        <f>Pivot!AG2747</f>
        <v>🏠 Detroit
Michigan</v>
      </c>
      <c r="J2758" s="11"/>
      <c r="K2758" s="13">
        <f>Pivot!AH2747</f>
        <v>64736</v>
      </c>
      <c r="L2758" s="11"/>
      <c r="M2758" s="12" t="str">
        <f>Pivot!AI2747</f>
        <v>▼ Terminated
25/09/2017 - 20/07/2019</v>
      </c>
      <c r="N2758" s="178">
        <f>Pivot!AJ2747</f>
        <v>1</v>
      </c>
      <c r="O2758" s="179"/>
    </row>
    <row r="2759" spans="3:15" ht="30" customHeight="1" x14ac:dyDescent="0.25">
      <c r="C2759" s="10" t="str">
        <f>Pivot!AD2748</f>
        <v>00-36936968</v>
      </c>
      <c r="D2759" s="11"/>
      <c r="E2759" s="12" t="str">
        <f>Pivot!AE2748</f>
        <v>♂ Jamie Brock
39 | Master</v>
      </c>
      <c r="F2759" s="11"/>
      <c r="G2759" s="12" t="str">
        <f>Pivot!AF2748</f>
        <v>Software Developer
IT</v>
      </c>
      <c r="H2759" s="11"/>
      <c r="I2759" s="12" t="str">
        <f>Pivot!AG2748</f>
        <v>🏢 New York City
New York</v>
      </c>
      <c r="J2759" s="11"/>
      <c r="K2759" s="13">
        <f>Pivot!AH2748</f>
        <v>75554</v>
      </c>
      <c r="L2759" s="11"/>
      <c r="M2759" s="12" t="str">
        <f>Pivot!AI2748</f>
        <v>▲ Active
08/06/2023 -</v>
      </c>
      <c r="N2759" s="178">
        <f>Pivot!AJ2748</f>
        <v>1</v>
      </c>
      <c r="O2759" s="179"/>
    </row>
    <row r="2760" spans="3:15" ht="30" customHeight="1" x14ac:dyDescent="0.25">
      <c r="C2760" s="10" t="str">
        <f>Pivot!AD2749</f>
        <v>00-36937481</v>
      </c>
      <c r="D2760" s="11"/>
      <c r="E2760" s="12" t="str">
        <f>Pivot!AE2749</f>
        <v>♂ Diane Hoover
50 | Bachelor</v>
      </c>
      <c r="F2760" s="11"/>
      <c r="G2760" s="12" t="str">
        <f>Pivot!AF2749</f>
        <v>Marketing Coordinator
Marketing</v>
      </c>
      <c r="H2760" s="11"/>
      <c r="I2760" s="12" t="str">
        <f>Pivot!AG2749</f>
        <v>🏢 Buffalo
New York</v>
      </c>
      <c r="J2760" s="11"/>
      <c r="K2760" s="13">
        <f>Pivot!AH2749</f>
        <v>79617</v>
      </c>
      <c r="L2760" s="11"/>
      <c r="M2760" s="12" t="str">
        <f>Pivot!AI2749</f>
        <v>▲ Active
22/08/2016 -</v>
      </c>
      <c r="N2760" s="178">
        <f>Pivot!AJ2749</f>
        <v>8</v>
      </c>
      <c r="O2760" s="179"/>
    </row>
    <row r="2761" spans="3:15" ht="30" customHeight="1" x14ac:dyDescent="0.25">
      <c r="C2761" s="10" t="str">
        <f>Pivot!AD2750</f>
        <v>00-36947218</v>
      </c>
      <c r="D2761" s="11"/>
      <c r="E2761" s="12" t="str">
        <f>Pivot!AE2750</f>
        <v>♂ Kelsey Strong
35 | High School</v>
      </c>
      <c r="F2761" s="11"/>
      <c r="G2761" s="12" t="str">
        <f>Pivot!AF2750</f>
        <v>Content Creator
Marketing</v>
      </c>
      <c r="H2761" s="11"/>
      <c r="I2761" s="12" t="str">
        <f>Pivot!AG2750</f>
        <v>🏠 Philadelphia
Pennsylvania</v>
      </c>
      <c r="J2761" s="11"/>
      <c r="K2761" s="13">
        <f>Pivot!AH2750</f>
        <v>57812</v>
      </c>
      <c r="L2761" s="11"/>
      <c r="M2761" s="12" t="str">
        <f>Pivot!AI2750</f>
        <v>▲ Active
29/10/2023 -</v>
      </c>
      <c r="N2761" s="178">
        <f>Pivot!AJ2750</f>
        <v>1</v>
      </c>
      <c r="O2761" s="179"/>
    </row>
    <row r="2762" spans="3:15" ht="30" customHeight="1" x14ac:dyDescent="0.25">
      <c r="C2762" s="10" t="str">
        <f>Pivot!AD2751</f>
        <v>00-36949872</v>
      </c>
      <c r="D2762" s="11"/>
      <c r="E2762" s="12" t="str">
        <f>Pivot!AE2751</f>
        <v>♂ David Jackson
53 | Bachelor</v>
      </c>
      <c r="F2762" s="11"/>
      <c r="G2762" s="12" t="str">
        <f>Pivot!AF2751</f>
        <v>Operations Analyst
Operations</v>
      </c>
      <c r="H2762" s="11"/>
      <c r="I2762" s="12" t="str">
        <f>Pivot!AG2751</f>
        <v>🏢 Buffalo
New York</v>
      </c>
      <c r="J2762" s="11"/>
      <c r="K2762" s="13">
        <f>Pivot!AH2751</f>
        <v>70008</v>
      </c>
      <c r="L2762" s="11"/>
      <c r="M2762" s="12" t="str">
        <f>Pivot!AI2751</f>
        <v>▲ Active
22/02/2020 -</v>
      </c>
      <c r="N2762" s="178">
        <f>Pivot!AJ2751</f>
        <v>4</v>
      </c>
      <c r="O2762" s="179"/>
    </row>
    <row r="2763" spans="3:15" ht="30" customHeight="1" x14ac:dyDescent="0.25">
      <c r="C2763" s="10" t="str">
        <f>Pivot!AD2752</f>
        <v>00-36968648</v>
      </c>
      <c r="D2763" s="11"/>
      <c r="E2763" s="12" t="str">
        <f>Pivot!AE2752</f>
        <v>♂ Steven Flores
51 | High School</v>
      </c>
      <c r="F2763" s="11"/>
      <c r="G2763" s="12" t="str">
        <f>Pivot!AF2752</f>
        <v>Support Specialist
Customer Service</v>
      </c>
      <c r="H2763" s="11"/>
      <c r="I2763" s="12" t="str">
        <f>Pivot!AG2752</f>
        <v>🏢 New York City
New York</v>
      </c>
      <c r="J2763" s="11"/>
      <c r="K2763" s="13">
        <f>Pivot!AH2752</f>
        <v>58017</v>
      </c>
      <c r="L2763" s="11"/>
      <c r="M2763" s="12" t="str">
        <f>Pivot!AI2752</f>
        <v>▲ Active
14/02/2017 -</v>
      </c>
      <c r="N2763" s="178">
        <f>Pivot!AJ2752</f>
        <v>7</v>
      </c>
      <c r="O2763" s="179"/>
    </row>
    <row r="2764" spans="3:15" ht="30" customHeight="1" x14ac:dyDescent="0.25">
      <c r="C2764" s="10" t="str">
        <f>Pivot!AD2753</f>
        <v>00-36969824</v>
      </c>
      <c r="D2764" s="11"/>
      <c r="E2764" s="12" t="str">
        <f>Pivot!AE2753</f>
        <v>♀ Michael Terry
51 | Master</v>
      </c>
      <c r="F2764" s="11"/>
      <c r="G2764" s="12" t="str">
        <f>Pivot!AF2753</f>
        <v>System Administrator
IT</v>
      </c>
      <c r="H2764" s="11"/>
      <c r="I2764" s="12" t="str">
        <f>Pivot!AG2753</f>
        <v>🏢 New York City
New York</v>
      </c>
      <c r="J2764" s="11"/>
      <c r="K2764" s="13">
        <f>Pivot!AH2753</f>
        <v>75779</v>
      </c>
      <c r="L2764" s="11"/>
      <c r="M2764" s="12" t="str">
        <f>Pivot!AI2753</f>
        <v>▲ Active
09/01/2016 -</v>
      </c>
      <c r="N2764" s="178">
        <f>Pivot!AJ2753</f>
        <v>9</v>
      </c>
      <c r="O2764" s="179"/>
    </row>
    <row r="2765" spans="3:15" ht="30" customHeight="1" x14ac:dyDescent="0.25">
      <c r="C2765" s="10" t="str">
        <f>Pivot!AD2754</f>
        <v>00-36983030</v>
      </c>
      <c r="D2765" s="11"/>
      <c r="E2765" s="12" t="str">
        <f>Pivot!AE2754</f>
        <v>♂ Gregory Padilla
59 | High School</v>
      </c>
      <c r="F2765" s="11"/>
      <c r="G2765" s="12" t="str">
        <f>Pivot!AF2754</f>
        <v>Inventory Specialist
Operations</v>
      </c>
      <c r="H2765" s="11"/>
      <c r="I2765" s="12" t="str">
        <f>Pivot!AG2754</f>
        <v>🏠 Aurora
Illinois</v>
      </c>
      <c r="J2765" s="11"/>
      <c r="K2765" s="13">
        <f>Pivot!AH2754</f>
        <v>62079</v>
      </c>
      <c r="L2765" s="11"/>
      <c r="M2765" s="12" t="str">
        <f>Pivot!AI2754</f>
        <v>▲ Active
10/01/2017 -</v>
      </c>
      <c r="N2765" s="178">
        <f>Pivot!AJ2754</f>
        <v>8</v>
      </c>
      <c r="O2765" s="179"/>
    </row>
    <row r="2766" spans="3:15" ht="30" customHeight="1" x14ac:dyDescent="0.25">
      <c r="C2766" s="10" t="str">
        <f>Pivot!AD2755</f>
        <v>00-36998038</v>
      </c>
      <c r="D2766" s="11"/>
      <c r="E2766" s="12" t="str">
        <f>Pivot!AE2755</f>
        <v>♀ Tracy Rodriguez
45 | High School</v>
      </c>
      <c r="F2766" s="11"/>
      <c r="G2766" s="12" t="str">
        <f>Pivot!AF2755</f>
        <v>SEO Specialist
Marketing</v>
      </c>
      <c r="H2766" s="11"/>
      <c r="I2766" s="12" t="str">
        <f>Pivot!AG2755</f>
        <v>🏢 New York City
New York</v>
      </c>
      <c r="J2766" s="11"/>
      <c r="K2766" s="13">
        <f>Pivot!AH2755</f>
        <v>88887</v>
      </c>
      <c r="L2766" s="11"/>
      <c r="M2766" s="12" t="str">
        <f>Pivot!AI2755</f>
        <v>▼ Terminated
21/05/2022 - 17/11/2022</v>
      </c>
      <c r="N2766" s="178">
        <f>Pivot!AJ2755</f>
        <v>0</v>
      </c>
      <c r="O2766" s="179"/>
    </row>
    <row r="2767" spans="3:15" ht="30" customHeight="1" x14ac:dyDescent="0.25">
      <c r="C2767" s="10" t="str">
        <f>Pivot!AD2756</f>
        <v>00-37022137</v>
      </c>
      <c r="D2767" s="11"/>
      <c r="E2767" s="12" t="str">
        <f>Pivot!AE2756</f>
        <v>♀ William Moore
42 | Master</v>
      </c>
      <c r="F2767" s="11"/>
      <c r="G2767" s="12" t="str">
        <f>Pivot!AF2756</f>
        <v>System Administrator
IT</v>
      </c>
      <c r="H2767" s="11"/>
      <c r="I2767" s="12" t="str">
        <f>Pivot!AG2756</f>
        <v>🏢 Rochester
New York</v>
      </c>
      <c r="J2767" s="11"/>
      <c r="K2767" s="13">
        <f>Pivot!AH2756</f>
        <v>73812</v>
      </c>
      <c r="L2767" s="11"/>
      <c r="M2767" s="12" t="str">
        <f>Pivot!AI2756</f>
        <v>▲ Active
16/12/2019 -</v>
      </c>
      <c r="N2767" s="178">
        <f>Pivot!AJ2756</f>
        <v>5</v>
      </c>
      <c r="O2767" s="179"/>
    </row>
    <row r="2768" spans="3:15" ht="30" customHeight="1" x14ac:dyDescent="0.25">
      <c r="C2768" s="10" t="str">
        <f>Pivot!AD2757</f>
        <v>00-37031585</v>
      </c>
      <c r="D2768" s="11"/>
      <c r="E2768" s="12" t="str">
        <f>Pivot!AE2757</f>
        <v>♂ Michael Richards
64 | High School</v>
      </c>
      <c r="F2768" s="11"/>
      <c r="G2768" s="12" t="str">
        <f>Pivot!AF2757</f>
        <v>Inventory Specialist
Operations</v>
      </c>
      <c r="H2768" s="11"/>
      <c r="I2768" s="12" t="str">
        <f>Pivot!AG2757</f>
        <v>🏢 Buffalo
New York</v>
      </c>
      <c r="J2768" s="11"/>
      <c r="K2768" s="13">
        <f>Pivot!AH2757</f>
        <v>61875</v>
      </c>
      <c r="L2768" s="11"/>
      <c r="M2768" s="12" t="str">
        <f>Pivot!AI2757</f>
        <v>▲ Active
26/10/2017 -</v>
      </c>
      <c r="N2768" s="178">
        <f>Pivot!AJ2757</f>
        <v>7</v>
      </c>
      <c r="O2768" s="179"/>
    </row>
    <row r="2769" spans="3:15" ht="30" customHeight="1" x14ac:dyDescent="0.25">
      <c r="C2769" s="10" t="str">
        <f>Pivot!AD2758</f>
        <v>00-37040091</v>
      </c>
      <c r="D2769" s="11"/>
      <c r="E2769" s="12" t="str">
        <f>Pivot!AE2758</f>
        <v>♂ Ashley Farley
49 | Bachelor</v>
      </c>
      <c r="F2769" s="11"/>
      <c r="G2769" s="12" t="str">
        <f>Pivot!AF2758</f>
        <v>Logistics Coordinator
Operations</v>
      </c>
      <c r="H2769" s="11"/>
      <c r="I2769" s="12" t="str">
        <f>Pivot!AG2758</f>
        <v>🏠 Warren
Michigan</v>
      </c>
      <c r="J2769" s="11"/>
      <c r="K2769" s="13">
        <f>Pivot!AH2758</f>
        <v>67818</v>
      </c>
      <c r="L2769" s="11"/>
      <c r="M2769" s="12" t="str">
        <f>Pivot!AI2758</f>
        <v>▼ Terminated
19/07/2023 - 15/01/2024</v>
      </c>
      <c r="N2769" s="178">
        <f>Pivot!AJ2758</f>
        <v>0</v>
      </c>
      <c r="O2769" s="179"/>
    </row>
    <row r="2770" spans="3:15" ht="30" customHeight="1" x14ac:dyDescent="0.25">
      <c r="C2770" s="10" t="str">
        <f>Pivot!AD2759</f>
        <v>00-37071907</v>
      </c>
      <c r="D2770" s="11"/>
      <c r="E2770" s="12" t="str">
        <f>Pivot!AE2759</f>
        <v>♂ Jacob Blair
40 | High School</v>
      </c>
      <c r="F2770" s="11"/>
      <c r="G2770" s="12" t="str">
        <f>Pivot!AF2759</f>
        <v>IT Support Specialist
IT</v>
      </c>
      <c r="H2770" s="11"/>
      <c r="I2770" s="12" t="str">
        <f>Pivot!AG2759</f>
        <v>🏢 New York City
New York</v>
      </c>
      <c r="J2770" s="11"/>
      <c r="K2770" s="13">
        <f>Pivot!AH2759</f>
        <v>56148</v>
      </c>
      <c r="L2770" s="11"/>
      <c r="M2770" s="12" t="str">
        <f>Pivot!AI2759</f>
        <v>▲ Active
20/12/2018 -</v>
      </c>
      <c r="N2770" s="178">
        <f>Pivot!AJ2759</f>
        <v>6</v>
      </c>
      <c r="O2770" s="179"/>
    </row>
    <row r="2771" spans="3:15" ht="30" customHeight="1" x14ac:dyDescent="0.25">
      <c r="C2771" s="10" t="str">
        <f>Pivot!AD2760</f>
        <v>00-37072445</v>
      </c>
      <c r="D2771" s="11"/>
      <c r="E2771" s="12" t="str">
        <f>Pivot!AE2760</f>
        <v>♀ David Kennedy
45 | Bachelor</v>
      </c>
      <c r="F2771" s="11"/>
      <c r="G2771" s="12" t="str">
        <f>Pivot!AF2760</f>
        <v>HR Coordinator
HR</v>
      </c>
      <c r="H2771" s="11"/>
      <c r="I2771" s="12" t="str">
        <f>Pivot!AG2760</f>
        <v>🏠 Richmond
Virginia</v>
      </c>
      <c r="J2771" s="11"/>
      <c r="K2771" s="13">
        <f>Pivot!AH2760</f>
        <v>57951</v>
      </c>
      <c r="L2771" s="11"/>
      <c r="M2771" s="12" t="str">
        <f>Pivot!AI2760</f>
        <v>▲ Active
06/03/2023 -</v>
      </c>
      <c r="N2771" s="178">
        <f>Pivot!AJ2760</f>
        <v>1</v>
      </c>
      <c r="O2771" s="179"/>
    </row>
    <row r="2772" spans="3:15" ht="30" customHeight="1" x14ac:dyDescent="0.25">
      <c r="C2772" s="10" t="str">
        <f>Pivot!AD2761</f>
        <v>00-37073928</v>
      </c>
      <c r="D2772" s="11"/>
      <c r="E2772" s="12" t="str">
        <f>Pivot!AE2761</f>
        <v>♂ Melissa Day
54 | Bachelor</v>
      </c>
      <c r="F2772" s="11"/>
      <c r="G2772" s="12" t="str">
        <f>Pivot!AF2761</f>
        <v>Recruiter
HR</v>
      </c>
      <c r="H2772" s="11"/>
      <c r="I2772" s="12" t="str">
        <f>Pivot!AG2761</f>
        <v>🏢 New York City
New York</v>
      </c>
      <c r="J2772" s="11"/>
      <c r="K2772" s="13">
        <f>Pivot!AH2761</f>
        <v>73050</v>
      </c>
      <c r="L2772" s="11"/>
      <c r="M2772" s="12" t="str">
        <f>Pivot!AI2761</f>
        <v>▲ Active
30/07/2017 -</v>
      </c>
      <c r="N2772" s="178">
        <f>Pivot!AJ2761</f>
        <v>7</v>
      </c>
      <c r="O2772" s="179"/>
    </row>
    <row r="2773" spans="3:15" ht="30" customHeight="1" x14ac:dyDescent="0.25">
      <c r="C2773" s="10" t="str">
        <f>Pivot!AD2762</f>
        <v>00-37083170</v>
      </c>
      <c r="D2773" s="11"/>
      <c r="E2773" s="12" t="str">
        <f>Pivot!AE2762</f>
        <v>♂ Madison Morrow
29 | High School</v>
      </c>
      <c r="F2773" s="11"/>
      <c r="G2773" s="12" t="str">
        <f>Pivot!AF2762</f>
        <v>Help Desk Technician
Customer Service</v>
      </c>
      <c r="H2773" s="11"/>
      <c r="I2773" s="12" t="str">
        <f>Pivot!AG2762</f>
        <v>🏢 Rochester
New York</v>
      </c>
      <c r="J2773" s="11"/>
      <c r="K2773" s="13">
        <f>Pivot!AH2762</f>
        <v>57396</v>
      </c>
      <c r="L2773" s="11"/>
      <c r="M2773" s="12" t="str">
        <f>Pivot!AI2762</f>
        <v>▲ Active
10/01/2020 -</v>
      </c>
      <c r="N2773" s="178">
        <f>Pivot!AJ2762</f>
        <v>5</v>
      </c>
      <c r="O2773" s="179"/>
    </row>
    <row r="2774" spans="3:15" ht="30" customHeight="1" x14ac:dyDescent="0.25">
      <c r="C2774" s="10" t="str">
        <f>Pivot!AD2763</f>
        <v>00-37097261</v>
      </c>
      <c r="D2774" s="11"/>
      <c r="E2774" s="12" t="str">
        <f>Pivot!AE2763</f>
        <v>♀ Jack Hart
40 | High School</v>
      </c>
      <c r="F2774" s="11"/>
      <c r="G2774" s="12" t="str">
        <f>Pivot!AF2763</f>
        <v>Customer Service Representative
Customer Service</v>
      </c>
      <c r="H2774" s="11"/>
      <c r="I2774" s="12" t="str">
        <f>Pivot!AG2763</f>
        <v>🏢 Buffalo
New York</v>
      </c>
      <c r="J2774" s="11"/>
      <c r="K2774" s="13">
        <f>Pivot!AH2763</f>
        <v>60966</v>
      </c>
      <c r="L2774" s="11"/>
      <c r="M2774" s="12" t="str">
        <f>Pivot!AI2763</f>
        <v>▲ Active
14/01/2019 -</v>
      </c>
      <c r="N2774" s="178">
        <f>Pivot!AJ2763</f>
        <v>6</v>
      </c>
      <c r="O2774" s="179"/>
    </row>
    <row r="2775" spans="3:15" ht="30" customHeight="1" x14ac:dyDescent="0.25">
      <c r="C2775" s="10" t="str">
        <f>Pivot!AD2764</f>
        <v>00-37101146</v>
      </c>
      <c r="D2775" s="11"/>
      <c r="E2775" s="12" t="str">
        <f>Pivot!AE2764</f>
        <v>♀ Leslie Hughes
60 | Bachelor</v>
      </c>
      <c r="F2775" s="11"/>
      <c r="G2775" s="12" t="str">
        <f>Pivot!AF2764</f>
        <v>Support Specialist
Customer Service</v>
      </c>
      <c r="H2775" s="11"/>
      <c r="I2775" s="12" t="str">
        <f>Pivot!AG2764</f>
        <v>🏢 New York City
New York</v>
      </c>
      <c r="J2775" s="11"/>
      <c r="K2775" s="13">
        <f>Pivot!AH2764</f>
        <v>54694</v>
      </c>
      <c r="L2775" s="11"/>
      <c r="M2775" s="12" t="str">
        <f>Pivot!AI2764</f>
        <v>▲ Active
21/11/2024 -</v>
      </c>
      <c r="N2775" s="178">
        <f>Pivot!AJ2764</f>
        <v>0</v>
      </c>
      <c r="O2775" s="179"/>
    </row>
    <row r="2776" spans="3:15" ht="30" customHeight="1" x14ac:dyDescent="0.25">
      <c r="C2776" s="10" t="str">
        <f>Pivot!AD2765</f>
        <v>00-37102854</v>
      </c>
      <c r="D2776" s="11"/>
      <c r="E2776" s="12" t="str">
        <f>Pivot!AE2765</f>
        <v>♂ Stephanie Vasquez
56 | PhD</v>
      </c>
      <c r="F2776" s="11"/>
      <c r="G2776" s="12" t="str">
        <f>Pivot!AF2765</f>
        <v>Sales Specialist
Sales</v>
      </c>
      <c r="H2776" s="11"/>
      <c r="I2776" s="12" t="str">
        <f>Pivot!AG2765</f>
        <v>🏢 New York City
New York</v>
      </c>
      <c r="J2776" s="11"/>
      <c r="K2776" s="13">
        <f>Pivot!AH2765</f>
        <v>80012</v>
      </c>
      <c r="L2776" s="11"/>
      <c r="M2776" s="12" t="str">
        <f>Pivot!AI2765</f>
        <v>▲ Active
03/01/2023 -</v>
      </c>
      <c r="N2776" s="178">
        <f>Pivot!AJ2765</f>
        <v>2</v>
      </c>
      <c r="O2776" s="179"/>
    </row>
    <row r="2777" spans="3:15" ht="30" customHeight="1" x14ac:dyDescent="0.25">
      <c r="C2777" s="10" t="str">
        <f>Pivot!AD2766</f>
        <v>00-37107234</v>
      </c>
      <c r="D2777" s="11"/>
      <c r="E2777" s="12" t="str">
        <f>Pivot!AE2766</f>
        <v>♀ Wendy West
42 | High School</v>
      </c>
      <c r="F2777" s="11"/>
      <c r="G2777" s="12" t="str">
        <f>Pivot!AF2766</f>
        <v>Customer Service Representative
Customer Service</v>
      </c>
      <c r="H2777" s="11"/>
      <c r="I2777" s="12" t="str">
        <f>Pivot!AG2766</f>
        <v>🏢 Buffalo
New York</v>
      </c>
      <c r="J2777" s="11"/>
      <c r="K2777" s="13">
        <f>Pivot!AH2766</f>
        <v>53061</v>
      </c>
      <c r="L2777" s="11"/>
      <c r="M2777" s="12" t="str">
        <f>Pivot!AI2766</f>
        <v>▲ Active
16/06/2022 -</v>
      </c>
      <c r="N2777" s="178">
        <f>Pivot!AJ2766</f>
        <v>2</v>
      </c>
      <c r="O2777" s="179"/>
    </row>
    <row r="2778" spans="3:15" ht="30" customHeight="1" x14ac:dyDescent="0.25">
      <c r="C2778" s="10" t="str">
        <f>Pivot!AD2767</f>
        <v>00-37128906</v>
      </c>
      <c r="D2778" s="11"/>
      <c r="E2778" s="12" t="str">
        <f>Pivot!AE2767</f>
        <v>♂ Peter Decker
34 | Bachelor</v>
      </c>
      <c r="F2778" s="11"/>
      <c r="G2778" s="12" t="str">
        <f>Pivot!AF2767</f>
        <v>HR Coordinator
HR</v>
      </c>
      <c r="H2778" s="11"/>
      <c r="I2778" s="12" t="str">
        <f>Pivot!AG2767</f>
        <v>🏢 Buffalo
New York</v>
      </c>
      <c r="J2778" s="11"/>
      <c r="K2778" s="13">
        <f>Pivot!AH2767</f>
        <v>65777</v>
      </c>
      <c r="L2778" s="11"/>
      <c r="M2778" s="12" t="str">
        <f>Pivot!AI2767</f>
        <v>▲ Active
29/11/2024 -</v>
      </c>
      <c r="N2778" s="178">
        <f>Pivot!AJ2767</f>
        <v>0</v>
      </c>
      <c r="O2778" s="179"/>
    </row>
    <row r="2779" spans="3:15" ht="30" customHeight="1" x14ac:dyDescent="0.25">
      <c r="C2779" s="10" t="str">
        <f>Pivot!AD2768</f>
        <v>00-37138304</v>
      </c>
      <c r="D2779" s="11"/>
      <c r="E2779" s="12" t="str">
        <f>Pivot!AE2768</f>
        <v>♀ Jill Brown
55 | High School</v>
      </c>
      <c r="F2779" s="11"/>
      <c r="G2779" s="12" t="str">
        <f>Pivot!AF2768</f>
        <v>Customer Service Representative
Customer Service</v>
      </c>
      <c r="H2779" s="11"/>
      <c r="I2779" s="12" t="str">
        <f>Pivot!AG2768</f>
        <v>🏢 Buffalo
New York</v>
      </c>
      <c r="J2779" s="11"/>
      <c r="K2779" s="13">
        <f>Pivot!AH2768</f>
        <v>63508</v>
      </c>
      <c r="L2779" s="11"/>
      <c r="M2779" s="12" t="str">
        <f>Pivot!AI2768</f>
        <v>▲ Active
12/02/2017 -</v>
      </c>
      <c r="N2779" s="178">
        <f>Pivot!AJ2768</f>
        <v>7</v>
      </c>
      <c r="O2779" s="179"/>
    </row>
    <row r="2780" spans="3:15" ht="30" customHeight="1" x14ac:dyDescent="0.25">
      <c r="C2780" s="10" t="str">
        <f>Pivot!AD2769</f>
        <v>00-37187070</v>
      </c>
      <c r="D2780" s="11"/>
      <c r="E2780" s="12" t="str">
        <f>Pivot!AE2769</f>
        <v>♀ Meghan Mcmahon
49 | Bachelor</v>
      </c>
      <c r="F2780" s="11"/>
      <c r="G2780" s="12" t="str">
        <f>Pivot!AF2769</f>
        <v>Marketing Coordinator
Marketing</v>
      </c>
      <c r="H2780" s="11"/>
      <c r="I2780" s="12" t="str">
        <f>Pivot!AG2769</f>
        <v>🏠 Detroit
Michigan</v>
      </c>
      <c r="J2780" s="11"/>
      <c r="K2780" s="13">
        <f>Pivot!AH2769</f>
        <v>73338</v>
      </c>
      <c r="L2780" s="11"/>
      <c r="M2780" s="12" t="str">
        <f>Pivot!AI2769</f>
        <v>▲ Active
14/08/2017 -</v>
      </c>
      <c r="N2780" s="178">
        <f>Pivot!AJ2769</f>
        <v>7</v>
      </c>
      <c r="O2780" s="179"/>
    </row>
    <row r="2781" spans="3:15" ht="30" customHeight="1" x14ac:dyDescent="0.25">
      <c r="C2781" s="10" t="str">
        <f>Pivot!AD2770</f>
        <v>00-37201429</v>
      </c>
      <c r="D2781" s="11"/>
      <c r="E2781" s="12" t="str">
        <f>Pivot!AE2770</f>
        <v>♂ Joseph Cole
39 | Master</v>
      </c>
      <c r="F2781" s="11"/>
      <c r="G2781" s="12" t="str">
        <f>Pivot!AF2770</f>
        <v>Financial Analyst
Finance</v>
      </c>
      <c r="H2781" s="11"/>
      <c r="I2781" s="12" t="str">
        <f>Pivot!AG2770</f>
        <v>🏠 Philadelphia
Pennsylvania</v>
      </c>
      <c r="J2781" s="11"/>
      <c r="K2781" s="13">
        <f>Pivot!AH2770</f>
        <v>67743</v>
      </c>
      <c r="L2781" s="11"/>
      <c r="M2781" s="12" t="str">
        <f>Pivot!AI2770</f>
        <v>▲ Active
29/10/2019 -</v>
      </c>
      <c r="N2781" s="178">
        <f>Pivot!AJ2770</f>
        <v>5</v>
      </c>
      <c r="O2781" s="179"/>
    </row>
    <row r="2782" spans="3:15" ht="30" customHeight="1" x14ac:dyDescent="0.25">
      <c r="C2782" s="10" t="str">
        <f>Pivot!AD2771</f>
        <v>00-37207628</v>
      </c>
      <c r="D2782" s="11"/>
      <c r="E2782" s="12" t="str">
        <f>Pivot!AE2771</f>
        <v>♀ Jo Ware
51 | Bachelor</v>
      </c>
      <c r="F2782" s="11"/>
      <c r="G2782" s="12" t="str">
        <f>Pivot!AF2771</f>
        <v>Operations Analyst
Operations</v>
      </c>
      <c r="H2782" s="11"/>
      <c r="I2782" s="12" t="str">
        <f>Pivot!AG2771</f>
        <v>🏢 New York City
New York</v>
      </c>
      <c r="J2782" s="11"/>
      <c r="K2782" s="13">
        <f>Pivot!AH2771</f>
        <v>74120</v>
      </c>
      <c r="L2782" s="11"/>
      <c r="M2782" s="12" t="str">
        <f>Pivot!AI2771</f>
        <v>▼ Terminated
24/06/2017 - 16/01/2018</v>
      </c>
      <c r="N2782" s="178">
        <f>Pivot!AJ2771</f>
        <v>0</v>
      </c>
      <c r="O2782" s="179"/>
    </row>
    <row r="2783" spans="3:15" ht="30" customHeight="1" x14ac:dyDescent="0.25">
      <c r="C2783" s="10" t="str">
        <f>Pivot!AD2772</f>
        <v>00-37214866</v>
      </c>
      <c r="D2783" s="11"/>
      <c r="E2783" s="12" t="str">
        <f>Pivot!AE2772</f>
        <v>♂ Jason Summers
55 | High School</v>
      </c>
      <c r="F2783" s="11"/>
      <c r="G2783" s="12" t="str">
        <f>Pivot!AF2772</f>
        <v>Help Desk Technician
Customer Service</v>
      </c>
      <c r="H2783" s="11"/>
      <c r="I2783" s="12" t="str">
        <f>Pivot!AG2772</f>
        <v>🏢 New York City
New York</v>
      </c>
      <c r="J2783" s="11"/>
      <c r="K2783" s="13">
        <f>Pivot!AH2772</f>
        <v>82481</v>
      </c>
      <c r="L2783" s="11"/>
      <c r="M2783" s="12" t="str">
        <f>Pivot!AI2772</f>
        <v>▲ Active
16/03/2023 -</v>
      </c>
      <c r="N2783" s="178">
        <f>Pivot!AJ2772</f>
        <v>1</v>
      </c>
      <c r="O2783" s="179"/>
    </row>
    <row r="2784" spans="3:15" ht="30" customHeight="1" x14ac:dyDescent="0.25">
      <c r="C2784" s="10" t="str">
        <f>Pivot!AD2773</f>
        <v>00-37242553</v>
      </c>
      <c r="D2784" s="11"/>
      <c r="E2784" s="12" t="str">
        <f>Pivot!AE2773</f>
        <v>♂ Henry Sparks
36 | High School</v>
      </c>
      <c r="F2784" s="11"/>
      <c r="G2784" s="12" t="str">
        <f>Pivot!AF2773</f>
        <v>Inventory Specialist
Operations</v>
      </c>
      <c r="H2784" s="11"/>
      <c r="I2784" s="12" t="str">
        <f>Pivot!AG2773</f>
        <v>🏢 Buffalo
New York</v>
      </c>
      <c r="J2784" s="11"/>
      <c r="K2784" s="13">
        <f>Pivot!AH2773</f>
        <v>55984</v>
      </c>
      <c r="L2784" s="11"/>
      <c r="M2784" s="12" t="str">
        <f>Pivot!AI2773</f>
        <v>▲ Active
12/01/2020 -</v>
      </c>
      <c r="N2784" s="178">
        <f>Pivot!AJ2773</f>
        <v>5</v>
      </c>
      <c r="O2784" s="179"/>
    </row>
    <row r="2785" spans="3:15" ht="30" customHeight="1" x14ac:dyDescent="0.25">
      <c r="C2785" s="10" t="str">
        <f>Pivot!AD2774</f>
        <v>00-37243875</v>
      </c>
      <c r="D2785" s="11"/>
      <c r="E2785" s="12" t="str">
        <f>Pivot!AE2774</f>
        <v>♂ Christy Greer
49 | Bachelor</v>
      </c>
      <c r="F2785" s="11"/>
      <c r="G2785" s="12" t="str">
        <f>Pivot!AF2774</f>
        <v>Inventory Specialist
Operations</v>
      </c>
      <c r="H2785" s="11"/>
      <c r="I2785" s="12" t="str">
        <f>Pivot!AG2774</f>
        <v>🏠 Greensboro
North Carolina</v>
      </c>
      <c r="J2785" s="11"/>
      <c r="K2785" s="13">
        <f>Pivot!AH2774</f>
        <v>72152</v>
      </c>
      <c r="L2785" s="11"/>
      <c r="M2785" s="12" t="str">
        <f>Pivot!AI2774</f>
        <v>▲ Active
19/05/2023 -</v>
      </c>
      <c r="N2785" s="178">
        <f>Pivot!AJ2774</f>
        <v>1</v>
      </c>
      <c r="O2785" s="179"/>
    </row>
    <row r="2786" spans="3:15" ht="30" customHeight="1" x14ac:dyDescent="0.25">
      <c r="C2786" s="10" t="str">
        <f>Pivot!AD2775</f>
        <v>00-37246265</v>
      </c>
      <c r="D2786" s="11"/>
      <c r="E2786" s="12" t="str">
        <f>Pivot!AE2775</f>
        <v>♂ Sharon Cox
41 | Bachelor</v>
      </c>
      <c r="F2786" s="11"/>
      <c r="G2786" s="12" t="str">
        <f>Pivot!AF2775</f>
        <v>SEO Specialist
Marketing</v>
      </c>
      <c r="H2786" s="11"/>
      <c r="I2786" s="12" t="str">
        <f>Pivot!AG2775</f>
        <v>🏢 New York City
New York</v>
      </c>
      <c r="J2786" s="11"/>
      <c r="K2786" s="13">
        <f>Pivot!AH2775</f>
        <v>83186</v>
      </c>
      <c r="L2786" s="11"/>
      <c r="M2786" s="12" t="str">
        <f>Pivot!AI2775</f>
        <v>▲ Active
05/10/2019 -</v>
      </c>
      <c r="N2786" s="178">
        <f>Pivot!AJ2775</f>
        <v>5</v>
      </c>
      <c r="O2786" s="179"/>
    </row>
    <row r="2787" spans="3:15" ht="30" customHeight="1" x14ac:dyDescent="0.25">
      <c r="C2787" s="10" t="str">
        <f>Pivot!AD2776</f>
        <v>00-37249427</v>
      </c>
      <c r="D2787" s="11"/>
      <c r="E2787" s="12" t="str">
        <f>Pivot!AE2776</f>
        <v>♂ Jessica Russell
48 | Bachelor</v>
      </c>
      <c r="F2787" s="11"/>
      <c r="G2787" s="12" t="str">
        <f>Pivot!AF2776</f>
        <v>Recruiter
HR</v>
      </c>
      <c r="H2787" s="11"/>
      <c r="I2787" s="12" t="str">
        <f>Pivot!AG2776</f>
        <v>🏠 Detroit
Michigan</v>
      </c>
      <c r="J2787" s="11"/>
      <c r="K2787" s="13">
        <f>Pivot!AH2776</f>
        <v>71162</v>
      </c>
      <c r="L2787" s="11"/>
      <c r="M2787" s="12" t="str">
        <f>Pivot!AI2776</f>
        <v>▲ Active
02/03/2024 -</v>
      </c>
      <c r="N2787" s="178">
        <f>Pivot!AJ2776</f>
        <v>0</v>
      </c>
      <c r="O2787" s="179"/>
    </row>
    <row r="2788" spans="3:15" ht="30" customHeight="1" x14ac:dyDescent="0.25">
      <c r="C2788" s="10" t="str">
        <f>Pivot!AD2777</f>
        <v>00-37257905</v>
      </c>
      <c r="D2788" s="11"/>
      <c r="E2788" s="12" t="str">
        <f>Pivot!AE2777</f>
        <v>♂ Sally Smith
35 | Bachelor</v>
      </c>
      <c r="F2788" s="11"/>
      <c r="G2788" s="12" t="str">
        <f>Pivot!AF2777</f>
        <v>Customer Service Representative
Customer Service</v>
      </c>
      <c r="H2788" s="11"/>
      <c r="I2788" s="12" t="str">
        <f>Pivot!AG2777</f>
        <v>🏠 Columbus
Ohio</v>
      </c>
      <c r="J2788" s="11"/>
      <c r="K2788" s="13">
        <f>Pivot!AH2777</f>
        <v>69299</v>
      </c>
      <c r="L2788" s="11"/>
      <c r="M2788" s="12" t="str">
        <f>Pivot!AI2777</f>
        <v>▲ Active
30/09/2021 -</v>
      </c>
      <c r="N2788" s="178">
        <f>Pivot!AJ2777</f>
        <v>3</v>
      </c>
      <c r="O2788" s="179"/>
    </row>
    <row r="2789" spans="3:15" ht="30" customHeight="1" x14ac:dyDescent="0.25">
      <c r="C2789" s="10" t="str">
        <f>Pivot!AD2778</f>
        <v>00-37262368</v>
      </c>
      <c r="D2789" s="11"/>
      <c r="E2789" s="12" t="str">
        <f>Pivot!AE2778</f>
        <v>♂ Daniel Cole
25 | High School</v>
      </c>
      <c r="F2789" s="11"/>
      <c r="G2789" s="12" t="str">
        <f>Pivot!AF2778</f>
        <v>Customer Service Representative
Customer Service</v>
      </c>
      <c r="H2789" s="11"/>
      <c r="I2789" s="12" t="str">
        <f>Pivot!AG2778</f>
        <v>🏢 New York City
New York</v>
      </c>
      <c r="J2789" s="11"/>
      <c r="K2789" s="13">
        <f>Pivot!AH2778</f>
        <v>55036</v>
      </c>
      <c r="L2789" s="11"/>
      <c r="M2789" s="12" t="str">
        <f>Pivot!AI2778</f>
        <v>▲ Active
09/01/2017 -</v>
      </c>
      <c r="N2789" s="178">
        <f>Pivot!AJ2778</f>
        <v>8</v>
      </c>
      <c r="O2789" s="179"/>
    </row>
    <row r="2790" spans="3:15" ht="30" customHeight="1" x14ac:dyDescent="0.25">
      <c r="C2790" s="10" t="str">
        <f>Pivot!AD2779</f>
        <v>00-37262744</v>
      </c>
      <c r="D2790" s="11"/>
      <c r="E2790" s="12" t="str">
        <f>Pivot!AE2779</f>
        <v>♂ April Velasquez
33 | PhD</v>
      </c>
      <c r="F2790" s="11"/>
      <c r="G2790" s="12" t="str">
        <f>Pivot!AF2779</f>
        <v>Customer Service Manager
Customer Service</v>
      </c>
      <c r="H2790" s="11"/>
      <c r="I2790" s="12" t="str">
        <f>Pivot!AG2779</f>
        <v>🏢 Rochester
New York</v>
      </c>
      <c r="J2790" s="11"/>
      <c r="K2790" s="13">
        <f>Pivot!AH2779</f>
        <v>78331</v>
      </c>
      <c r="L2790" s="11"/>
      <c r="M2790" s="12" t="str">
        <f>Pivot!AI2779</f>
        <v>▲ Active
17/10/2021 -</v>
      </c>
      <c r="N2790" s="178">
        <f>Pivot!AJ2779</f>
        <v>3</v>
      </c>
      <c r="O2790" s="179"/>
    </row>
    <row r="2791" spans="3:15" ht="30" customHeight="1" x14ac:dyDescent="0.25">
      <c r="C2791" s="10" t="str">
        <f>Pivot!AD2780</f>
        <v>00-37265115</v>
      </c>
      <c r="D2791" s="11"/>
      <c r="E2791" s="12" t="str">
        <f>Pivot!AE2780</f>
        <v>♂ Tiffany Briggs
26 | High School</v>
      </c>
      <c r="F2791" s="11"/>
      <c r="G2791" s="12" t="str">
        <f>Pivot!AF2780</f>
        <v>SEO Specialist
Marketing</v>
      </c>
      <c r="H2791" s="11"/>
      <c r="I2791" s="12" t="str">
        <f>Pivot!AG2780</f>
        <v>🏢 Rochester
New York</v>
      </c>
      <c r="J2791" s="11"/>
      <c r="K2791" s="13">
        <f>Pivot!AH2780</f>
        <v>72292</v>
      </c>
      <c r="L2791" s="11"/>
      <c r="M2791" s="12" t="str">
        <f>Pivot!AI2780</f>
        <v>▲ Active
13/02/2017 -</v>
      </c>
      <c r="N2791" s="178">
        <f>Pivot!AJ2780</f>
        <v>7</v>
      </c>
      <c r="O2791" s="179"/>
    </row>
    <row r="2792" spans="3:15" ht="30" customHeight="1" x14ac:dyDescent="0.25">
      <c r="C2792" s="10" t="str">
        <f>Pivot!AD2781</f>
        <v>00-37270654</v>
      </c>
      <c r="D2792" s="11"/>
      <c r="E2792" s="12" t="str">
        <f>Pivot!AE2781</f>
        <v>♂ Robin Sellers
50 | High School</v>
      </c>
      <c r="F2792" s="11"/>
      <c r="G2792" s="12" t="str">
        <f>Pivot!AF2781</f>
        <v>IT Support Specialist
IT</v>
      </c>
      <c r="H2792" s="11"/>
      <c r="I2792" s="12" t="str">
        <f>Pivot!AG2781</f>
        <v>🏠 Pittsburgh
Pennsylvania</v>
      </c>
      <c r="J2792" s="11"/>
      <c r="K2792" s="13">
        <f>Pivot!AH2781</f>
        <v>57581</v>
      </c>
      <c r="L2792" s="11"/>
      <c r="M2792" s="12" t="str">
        <f>Pivot!AI2781</f>
        <v>▲ Active
02/02/2018 -</v>
      </c>
      <c r="N2792" s="178">
        <f>Pivot!AJ2781</f>
        <v>6</v>
      </c>
      <c r="O2792" s="179"/>
    </row>
    <row r="2793" spans="3:15" ht="30" customHeight="1" x14ac:dyDescent="0.25">
      <c r="C2793" s="10" t="str">
        <f>Pivot!AD2782</f>
        <v>00-37272705</v>
      </c>
      <c r="D2793" s="11"/>
      <c r="E2793" s="12" t="str">
        <f>Pivot!AE2782</f>
        <v>♂ Martin Oliver
29 | Bachelor</v>
      </c>
      <c r="F2793" s="11"/>
      <c r="G2793" s="12" t="str">
        <f>Pivot!AF2782</f>
        <v>Content Creator
Marketing</v>
      </c>
      <c r="H2793" s="11"/>
      <c r="I2793" s="12" t="str">
        <f>Pivot!AG2782</f>
        <v>🏢 New York City
New York</v>
      </c>
      <c r="J2793" s="11"/>
      <c r="K2793" s="13">
        <f>Pivot!AH2782</f>
        <v>60027</v>
      </c>
      <c r="L2793" s="11"/>
      <c r="M2793" s="12" t="str">
        <f>Pivot!AI2782</f>
        <v>▼ Terminated
08/11/2018 - 07/05/2019</v>
      </c>
      <c r="N2793" s="178">
        <f>Pivot!AJ2782</f>
        <v>0</v>
      </c>
      <c r="O2793" s="179"/>
    </row>
    <row r="2794" spans="3:15" ht="30" customHeight="1" x14ac:dyDescent="0.25">
      <c r="C2794" s="10" t="str">
        <f>Pivot!AD2783</f>
        <v>00-37275395</v>
      </c>
      <c r="D2794" s="11"/>
      <c r="E2794" s="12" t="str">
        <f>Pivot!AE2783</f>
        <v>♀ Mark Mays
36 | High School</v>
      </c>
      <c r="F2794" s="11"/>
      <c r="G2794" s="12" t="str">
        <f>Pivot!AF2783</f>
        <v>Support Specialist
Customer Service</v>
      </c>
      <c r="H2794" s="11"/>
      <c r="I2794" s="12" t="str">
        <f>Pivot!AG2783</f>
        <v>🏢 New York City
New York</v>
      </c>
      <c r="J2794" s="11"/>
      <c r="K2794" s="13">
        <f>Pivot!AH2783</f>
        <v>65039</v>
      </c>
      <c r="L2794" s="11"/>
      <c r="M2794" s="12" t="str">
        <f>Pivot!AI2783</f>
        <v>▲ Active
07/04/2020 -</v>
      </c>
      <c r="N2794" s="178">
        <f>Pivot!AJ2783</f>
        <v>4</v>
      </c>
      <c r="O2794" s="179"/>
    </row>
    <row r="2795" spans="3:15" ht="30" customHeight="1" x14ac:dyDescent="0.25">
      <c r="C2795" s="10" t="str">
        <f>Pivot!AD2784</f>
        <v>00-37287550</v>
      </c>
      <c r="D2795" s="11"/>
      <c r="E2795" s="12" t="str">
        <f>Pivot!AE2784</f>
        <v>♀ Katelyn Nguyen
53 | Bachelor</v>
      </c>
      <c r="F2795" s="11"/>
      <c r="G2795" s="12" t="str">
        <f>Pivot!AF2784</f>
        <v>Support Specialist
Customer Service</v>
      </c>
      <c r="H2795" s="11"/>
      <c r="I2795" s="12" t="str">
        <f>Pivot!AG2784</f>
        <v>🏠 Norfolk
Virginia</v>
      </c>
      <c r="J2795" s="11"/>
      <c r="K2795" s="13">
        <f>Pivot!AH2784</f>
        <v>64387</v>
      </c>
      <c r="L2795" s="11"/>
      <c r="M2795" s="12" t="str">
        <f>Pivot!AI2784</f>
        <v>▲ Active
24/01/2017 -</v>
      </c>
      <c r="N2795" s="178">
        <f>Pivot!AJ2784</f>
        <v>8</v>
      </c>
      <c r="O2795" s="179"/>
    </row>
    <row r="2796" spans="3:15" ht="30" customHeight="1" x14ac:dyDescent="0.25">
      <c r="C2796" s="10" t="str">
        <f>Pivot!AD2785</f>
        <v>00-37289414</v>
      </c>
      <c r="D2796" s="11"/>
      <c r="E2796" s="12" t="str">
        <f>Pivot!AE2785</f>
        <v>♀ Catherine Herrera
42 | Bachelor</v>
      </c>
      <c r="F2796" s="11"/>
      <c r="G2796" s="12" t="str">
        <f>Pivot!AF2785</f>
        <v>Customer Service Representative
Customer Service</v>
      </c>
      <c r="H2796" s="11"/>
      <c r="I2796" s="12" t="str">
        <f>Pivot!AG2785</f>
        <v>🏠 Norfolk
Virginia</v>
      </c>
      <c r="J2796" s="11"/>
      <c r="K2796" s="13">
        <f>Pivot!AH2785</f>
        <v>59401</v>
      </c>
      <c r="L2796" s="11"/>
      <c r="M2796" s="12" t="str">
        <f>Pivot!AI2785</f>
        <v>▲ Active
21/07/2019 -</v>
      </c>
      <c r="N2796" s="178">
        <f>Pivot!AJ2785</f>
        <v>5</v>
      </c>
      <c r="O2796" s="179"/>
    </row>
    <row r="2797" spans="3:15" ht="30" customHeight="1" x14ac:dyDescent="0.25">
      <c r="C2797" s="10" t="str">
        <f>Pivot!AD2786</f>
        <v>00-37318624</v>
      </c>
      <c r="D2797" s="11"/>
      <c r="E2797" s="12" t="str">
        <f>Pivot!AE2786</f>
        <v>♀ Jeffrey Jones
31 | Bachelor</v>
      </c>
      <c r="F2797" s="11"/>
      <c r="G2797" s="12" t="str">
        <f>Pivot!AF2786</f>
        <v>Sales Representative
Sales</v>
      </c>
      <c r="H2797" s="11"/>
      <c r="I2797" s="12" t="str">
        <f>Pivot!AG2786</f>
        <v>🏢 Buffalo
New York</v>
      </c>
      <c r="J2797" s="11"/>
      <c r="K2797" s="13">
        <f>Pivot!AH2786</f>
        <v>59240</v>
      </c>
      <c r="L2797" s="11"/>
      <c r="M2797" s="12" t="str">
        <f>Pivot!AI2786</f>
        <v>▲ Active
22/11/2015 -</v>
      </c>
      <c r="N2797" s="178">
        <f>Pivot!AJ2786</f>
        <v>9</v>
      </c>
      <c r="O2797" s="179"/>
    </row>
    <row r="2798" spans="3:15" ht="30" customHeight="1" x14ac:dyDescent="0.25">
      <c r="C2798" s="10" t="str">
        <f>Pivot!AD2787</f>
        <v>00-37323267</v>
      </c>
      <c r="D2798" s="11"/>
      <c r="E2798" s="12" t="str">
        <f>Pivot!AE2787</f>
        <v>♀ James Torres
41 | Master</v>
      </c>
      <c r="F2798" s="11"/>
      <c r="G2798" s="12" t="str">
        <f>Pivot!AF2787</f>
        <v>Sales Consultant
Sales</v>
      </c>
      <c r="H2798" s="11"/>
      <c r="I2798" s="12" t="str">
        <f>Pivot!AG2787</f>
        <v>🏢 Rochester
New York</v>
      </c>
      <c r="J2798" s="11"/>
      <c r="K2798" s="13">
        <f>Pivot!AH2787</f>
        <v>91795</v>
      </c>
      <c r="L2798" s="11"/>
      <c r="M2798" s="12" t="str">
        <f>Pivot!AI2787</f>
        <v>▲ Active
09/03/2016 -</v>
      </c>
      <c r="N2798" s="178">
        <f>Pivot!AJ2787</f>
        <v>8</v>
      </c>
      <c r="O2798" s="179"/>
    </row>
    <row r="2799" spans="3:15" ht="30" customHeight="1" x14ac:dyDescent="0.25">
      <c r="C2799" s="10" t="str">
        <f>Pivot!AD2788</f>
        <v>00-37323438</v>
      </c>
      <c r="D2799" s="11"/>
      <c r="E2799" s="12" t="str">
        <f>Pivot!AE2788</f>
        <v>♂ Austin Flores
30 | Bachelor</v>
      </c>
      <c r="F2799" s="11"/>
      <c r="G2799" s="12" t="str">
        <f>Pivot!AF2788</f>
        <v>Inventory Specialist
Operations</v>
      </c>
      <c r="H2799" s="11"/>
      <c r="I2799" s="12" t="str">
        <f>Pivot!AG2788</f>
        <v>🏠 Warren
Michigan</v>
      </c>
      <c r="J2799" s="11"/>
      <c r="K2799" s="13">
        <f>Pivot!AH2788</f>
        <v>65671</v>
      </c>
      <c r="L2799" s="11"/>
      <c r="M2799" s="12" t="str">
        <f>Pivot!AI2788</f>
        <v>▲ Active
15/07/2018 -</v>
      </c>
      <c r="N2799" s="178">
        <f>Pivot!AJ2788</f>
        <v>6</v>
      </c>
      <c r="O2799" s="179"/>
    </row>
    <row r="2800" spans="3:15" ht="30" customHeight="1" x14ac:dyDescent="0.25">
      <c r="C2800" s="10" t="str">
        <f>Pivot!AD2789</f>
        <v>00-37339300</v>
      </c>
      <c r="D2800" s="11"/>
      <c r="E2800" s="12" t="str">
        <f>Pivot!AE2789</f>
        <v>♂ Timothy Fisher
53 | Bachelor</v>
      </c>
      <c r="F2800" s="11"/>
      <c r="G2800" s="12" t="str">
        <f>Pivot!AF2789</f>
        <v>Sales Representative
Sales</v>
      </c>
      <c r="H2800" s="11"/>
      <c r="I2800" s="12" t="str">
        <f>Pivot!AG2789</f>
        <v>🏢 New York City
New York</v>
      </c>
      <c r="J2800" s="11"/>
      <c r="K2800" s="13">
        <f>Pivot!AH2789</f>
        <v>78294</v>
      </c>
      <c r="L2800" s="11"/>
      <c r="M2800" s="12" t="str">
        <f>Pivot!AI2789</f>
        <v>▲ Active
11/12/2019 -</v>
      </c>
      <c r="N2800" s="178">
        <f>Pivot!AJ2789</f>
        <v>5</v>
      </c>
      <c r="O2800" s="179"/>
    </row>
    <row r="2801" spans="3:15" ht="30" customHeight="1" x14ac:dyDescent="0.25">
      <c r="C2801" s="10" t="str">
        <f>Pivot!AD2790</f>
        <v>00-37343329</v>
      </c>
      <c r="D2801" s="11"/>
      <c r="E2801" s="12" t="str">
        <f>Pivot!AE2790</f>
        <v>♀ Kimberly Fernandez
24 | Bachelor</v>
      </c>
      <c r="F2801" s="11"/>
      <c r="G2801" s="12" t="str">
        <f>Pivot!AF2790</f>
        <v>Logistics Coordinator
Operations</v>
      </c>
      <c r="H2801" s="11"/>
      <c r="I2801" s="12" t="str">
        <f>Pivot!AG2790</f>
        <v>🏢 Rochester
New York</v>
      </c>
      <c r="J2801" s="11"/>
      <c r="K2801" s="13">
        <f>Pivot!AH2790</f>
        <v>59056</v>
      </c>
      <c r="L2801" s="11"/>
      <c r="M2801" s="12" t="str">
        <f>Pivot!AI2790</f>
        <v>▲ Active
11/01/2022 -</v>
      </c>
      <c r="N2801" s="178">
        <f>Pivot!AJ2790</f>
        <v>3</v>
      </c>
      <c r="O2801" s="179"/>
    </row>
    <row r="2802" spans="3:15" ht="30" customHeight="1" x14ac:dyDescent="0.25">
      <c r="C2802" s="10" t="str">
        <f>Pivot!AD2791</f>
        <v>00-37348593</v>
      </c>
      <c r="D2802" s="11"/>
      <c r="E2802" s="12" t="str">
        <f>Pivot!AE2791</f>
        <v>♂ David Hansen
55 | Master</v>
      </c>
      <c r="F2802" s="11"/>
      <c r="G2802" s="12" t="str">
        <f>Pivot!AF2791</f>
        <v>HR Coordinator
HR</v>
      </c>
      <c r="H2802" s="11"/>
      <c r="I2802" s="12" t="str">
        <f>Pivot!AG2791</f>
        <v>🏢 New York City
New York</v>
      </c>
      <c r="J2802" s="11"/>
      <c r="K2802" s="13">
        <f>Pivot!AH2791</f>
        <v>64428</v>
      </c>
      <c r="L2802" s="11"/>
      <c r="M2802" s="12" t="str">
        <f>Pivot!AI2791</f>
        <v>▲ Active
15/03/2016 -</v>
      </c>
      <c r="N2802" s="178">
        <f>Pivot!AJ2791</f>
        <v>8</v>
      </c>
      <c r="O2802" s="179"/>
    </row>
    <row r="2803" spans="3:15" ht="30" customHeight="1" x14ac:dyDescent="0.25">
      <c r="C2803" s="10" t="str">
        <f>Pivot!AD2792</f>
        <v>00-37359832</v>
      </c>
      <c r="D2803" s="11"/>
      <c r="E2803" s="12" t="str">
        <f>Pivot!AE2792</f>
        <v>♂ Tamara Clarke
29 | Bachelor</v>
      </c>
      <c r="F2803" s="11"/>
      <c r="G2803" s="12" t="str">
        <f>Pivot!AF2792</f>
        <v>Inventory Specialist
Operations</v>
      </c>
      <c r="H2803" s="11"/>
      <c r="I2803" s="12" t="str">
        <f>Pivot!AG2792</f>
        <v>🏢 Rochester
New York</v>
      </c>
      <c r="J2803" s="11"/>
      <c r="K2803" s="13">
        <f>Pivot!AH2792</f>
        <v>71164</v>
      </c>
      <c r="L2803" s="11"/>
      <c r="M2803" s="12" t="str">
        <f>Pivot!AI2792</f>
        <v>▲ Active
29/11/2017 -</v>
      </c>
      <c r="N2803" s="178">
        <f>Pivot!AJ2792</f>
        <v>7</v>
      </c>
      <c r="O2803" s="179"/>
    </row>
    <row r="2804" spans="3:15" ht="30" customHeight="1" x14ac:dyDescent="0.25">
      <c r="C2804" s="10" t="str">
        <f>Pivot!AD2793</f>
        <v>00-37374649</v>
      </c>
      <c r="D2804" s="11"/>
      <c r="E2804" s="12" t="str">
        <f>Pivot!AE2793</f>
        <v>♀ John Rivas
41 | High School</v>
      </c>
      <c r="F2804" s="11"/>
      <c r="G2804" s="12" t="str">
        <f>Pivot!AF2793</f>
        <v>IT Support Specialist
IT</v>
      </c>
      <c r="H2804" s="11"/>
      <c r="I2804" s="12" t="str">
        <f>Pivot!AG2793</f>
        <v>🏠 Morgantown
West Virginia</v>
      </c>
      <c r="J2804" s="11"/>
      <c r="K2804" s="13">
        <f>Pivot!AH2793</f>
        <v>56225</v>
      </c>
      <c r="L2804" s="11"/>
      <c r="M2804" s="12" t="str">
        <f>Pivot!AI2793</f>
        <v>▲ Active
03/09/2022 -</v>
      </c>
      <c r="N2804" s="178">
        <f>Pivot!AJ2793</f>
        <v>2</v>
      </c>
      <c r="O2804" s="179"/>
    </row>
    <row r="2805" spans="3:15" ht="30" customHeight="1" x14ac:dyDescent="0.25">
      <c r="C2805" s="10" t="str">
        <f>Pivot!AD2794</f>
        <v>00-37383505</v>
      </c>
      <c r="D2805" s="11"/>
      <c r="E2805" s="12" t="str">
        <f>Pivot!AE2794</f>
        <v>♀ Dominic Thornton
31 | High School</v>
      </c>
      <c r="F2805" s="11"/>
      <c r="G2805" s="12" t="str">
        <f>Pivot!AF2794</f>
        <v>Help Desk Technician
Customer Service</v>
      </c>
      <c r="H2805" s="11"/>
      <c r="I2805" s="12" t="str">
        <f>Pivot!AG2794</f>
        <v>🏠 Columbus
Ohio</v>
      </c>
      <c r="J2805" s="11"/>
      <c r="K2805" s="13">
        <f>Pivot!AH2794</f>
        <v>64487</v>
      </c>
      <c r="L2805" s="11"/>
      <c r="M2805" s="12" t="str">
        <f>Pivot!AI2794</f>
        <v>▼ Terminated
24/06/2018 - 17/09/2021</v>
      </c>
      <c r="N2805" s="178">
        <f>Pivot!AJ2794</f>
        <v>3</v>
      </c>
      <c r="O2805" s="179"/>
    </row>
    <row r="2806" spans="3:15" ht="30" customHeight="1" x14ac:dyDescent="0.25">
      <c r="C2806" s="10" t="str">
        <f>Pivot!AD2795</f>
        <v>00-37386042</v>
      </c>
      <c r="D2806" s="11"/>
      <c r="E2806" s="12" t="str">
        <f>Pivot!AE2795</f>
        <v>♀ Amanda Carter
60 | PhD</v>
      </c>
      <c r="F2806" s="11"/>
      <c r="G2806" s="12" t="str">
        <f>Pivot!AF2795</f>
        <v>Financial Analyst
Finance</v>
      </c>
      <c r="H2806" s="11"/>
      <c r="I2806" s="12" t="str">
        <f>Pivot!AG2795</f>
        <v>🏢 Rochester
New York</v>
      </c>
      <c r="J2806" s="11"/>
      <c r="K2806" s="13">
        <f>Pivot!AH2795</f>
        <v>111727</v>
      </c>
      <c r="L2806" s="11"/>
      <c r="M2806" s="12" t="str">
        <f>Pivot!AI2795</f>
        <v>▲ Active
06/09/2018 -</v>
      </c>
      <c r="N2806" s="178">
        <f>Pivot!AJ2795</f>
        <v>6</v>
      </c>
      <c r="O2806" s="179"/>
    </row>
    <row r="2807" spans="3:15" ht="30" customHeight="1" x14ac:dyDescent="0.25">
      <c r="C2807" s="10" t="str">
        <f>Pivot!AD2796</f>
        <v>00-37390284</v>
      </c>
      <c r="D2807" s="11"/>
      <c r="E2807" s="12" t="str">
        <f>Pivot!AE2796</f>
        <v>♀ Todd Sanchez
46 | Bachelor</v>
      </c>
      <c r="F2807" s="11"/>
      <c r="G2807" s="12" t="str">
        <f>Pivot!AF2796</f>
        <v>Marketing Manager
Marketing</v>
      </c>
      <c r="H2807" s="11"/>
      <c r="I2807" s="12" t="str">
        <f>Pivot!AG2796</f>
        <v>🏢 Buffalo
New York</v>
      </c>
      <c r="J2807" s="11"/>
      <c r="K2807" s="13">
        <f>Pivot!AH2796</f>
        <v>94238</v>
      </c>
      <c r="L2807" s="11"/>
      <c r="M2807" s="12" t="str">
        <f>Pivot!AI2796</f>
        <v>▲ Active
19/02/2023 -</v>
      </c>
      <c r="N2807" s="178">
        <f>Pivot!AJ2796</f>
        <v>1</v>
      </c>
      <c r="O2807" s="179"/>
    </row>
    <row r="2808" spans="3:15" ht="30" customHeight="1" x14ac:dyDescent="0.25">
      <c r="C2808" s="10" t="str">
        <f>Pivot!AD2797</f>
        <v>00-37397226</v>
      </c>
      <c r="D2808" s="11"/>
      <c r="E2808" s="12" t="str">
        <f>Pivot!AE2797</f>
        <v>♀ Mark Johnson
55 | Bachelor</v>
      </c>
      <c r="F2808" s="11"/>
      <c r="G2808" s="12" t="str">
        <f>Pivot!AF2797</f>
        <v>Logistics Coordinator
Operations</v>
      </c>
      <c r="H2808" s="11"/>
      <c r="I2808" s="12" t="str">
        <f>Pivot!AG2797</f>
        <v>🏠 Chicago
Illinois</v>
      </c>
      <c r="J2808" s="11"/>
      <c r="K2808" s="13">
        <f>Pivot!AH2797</f>
        <v>65325</v>
      </c>
      <c r="L2808" s="11"/>
      <c r="M2808" s="12" t="str">
        <f>Pivot!AI2797</f>
        <v>▲ Active
04/04/2020 -</v>
      </c>
      <c r="N2808" s="178">
        <f>Pivot!AJ2797</f>
        <v>4</v>
      </c>
      <c r="O2808" s="179"/>
    </row>
    <row r="2809" spans="3:15" ht="30" customHeight="1" x14ac:dyDescent="0.25">
      <c r="C2809" s="10" t="str">
        <f>Pivot!AD2798</f>
        <v>00-37406435</v>
      </c>
      <c r="D2809" s="11"/>
      <c r="E2809" s="12" t="str">
        <f>Pivot!AE2798</f>
        <v>♀ Robert Murphy
62 | Bachelor</v>
      </c>
      <c r="F2809" s="11"/>
      <c r="G2809" s="12" t="str">
        <f>Pivot!AF2798</f>
        <v>Sales Representative
Sales</v>
      </c>
      <c r="H2809" s="11"/>
      <c r="I2809" s="12" t="str">
        <f>Pivot!AG2798</f>
        <v>🏢 Rochester
New York</v>
      </c>
      <c r="J2809" s="11"/>
      <c r="K2809" s="13">
        <f>Pivot!AH2798</f>
        <v>67843</v>
      </c>
      <c r="L2809" s="11"/>
      <c r="M2809" s="12" t="str">
        <f>Pivot!AI2798</f>
        <v>▲ Active
18/06/2020 -</v>
      </c>
      <c r="N2809" s="178">
        <f>Pivot!AJ2798</f>
        <v>4</v>
      </c>
      <c r="O2809" s="179"/>
    </row>
    <row r="2810" spans="3:15" ht="30" customHeight="1" x14ac:dyDescent="0.25">
      <c r="C2810" s="10" t="str">
        <f>Pivot!AD2799</f>
        <v>00-37411730</v>
      </c>
      <c r="D2810" s="11"/>
      <c r="E2810" s="12" t="str">
        <f>Pivot!AE2799</f>
        <v>♂ Michael Mcclain
64 | High School</v>
      </c>
      <c r="F2810" s="11"/>
      <c r="G2810" s="12" t="str">
        <f>Pivot!AF2799</f>
        <v>Recruiter
HR</v>
      </c>
      <c r="H2810" s="11"/>
      <c r="I2810" s="12" t="str">
        <f>Pivot!AG2799</f>
        <v>🏢 Buffalo
New York</v>
      </c>
      <c r="J2810" s="11"/>
      <c r="K2810" s="13">
        <f>Pivot!AH2799</f>
        <v>74731</v>
      </c>
      <c r="L2810" s="11"/>
      <c r="M2810" s="12" t="str">
        <f>Pivot!AI2799</f>
        <v>▲ Active
27/07/2020 -</v>
      </c>
      <c r="N2810" s="178">
        <f>Pivot!AJ2799</f>
        <v>4</v>
      </c>
      <c r="O2810" s="179"/>
    </row>
    <row r="2811" spans="3:15" ht="30" customHeight="1" x14ac:dyDescent="0.25">
      <c r="C2811" s="10" t="str">
        <f>Pivot!AD2800</f>
        <v>00-37412322</v>
      </c>
      <c r="D2811" s="11"/>
      <c r="E2811" s="12" t="str">
        <f>Pivot!AE2800</f>
        <v>♂ Jared Colon
45 | Bachelor</v>
      </c>
      <c r="F2811" s="11"/>
      <c r="G2811" s="12" t="str">
        <f>Pivot!AF2800</f>
        <v>Operations Analyst
Operations</v>
      </c>
      <c r="H2811" s="11"/>
      <c r="I2811" s="12" t="str">
        <f>Pivot!AG2800</f>
        <v>🏢 New York City
New York</v>
      </c>
      <c r="J2811" s="11"/>
      <c r="K2811" s="13">
        <f>Pivot!AH2800</f>
        <v>93988</v>
      </c>
      <c r="L2811" s="11"/>
      <c r="M2811" s="12" t="str">
        <f>Pivot!AI2800</f>
        <v>▲ Active
29/10/2015 -</v>
      </c>
      <c r="N2811" s="178">
        <f>Pivot!AJ2800</f>
        <v>9</v>
      </c>
      <c r="O2811" s="179"/>
    </row>
    <row r="2812" spans="3:15" ht="30" customHeight="1" x14ac:dyDescent="0.25">
      <c r="C2812" s="10" t="str">
        <f>Pivot!AD2801</f>
        <v>00-37430524</v>
      </c>
      <c r="D2812" s="11"/>
      <c r="E2812" s="12" t="str">
        <f>Pivot!AE2801</f>
        <v>♀ Ronald Carroll
58 | High School</v>
      </c>
      <c r="F2812" s="11"/>
      <c r="G2812" s="12" t="str">
        <f>Pivot!AF2801</f>
        <v>Help Desk Technician
Customer Service</v>
      </c>
      <c r="H2812" s="11"/>
      <c r="I2812" s="12" t="str">
        <f>Pivot!AG2801</f>
        <v>🏢 Rochester
New York</v>
      </c>
      <c r="J2812" s="11"/>
      <c r="K2812" s="13">
        <f>Pivot!AH2801</f>
        <v>80333</v>
      </c>
      <c r="L2812" s="11"/>
      <c r="M2812" s="12" t="str">
        <f>Pivot!AI2801</f>
        <v>▲ Active
02/08/2017 -</v>
      </c>
      <c r="N2812" s="178">
        <f>Pivot!AJ2801</f>
        <v>7</v>
      </c>
      <c r="O2812" s="179"/>
    </row>
    <row r="2813" spans="3:15" ht="30" customHeight="1" x14ac:dyDescent="0.25">
      <c r="C2813" s="10" t="str">
        <f>Pivot!AD2802</f>
        <v>00-37442403</v>
      </c>
      <c r="D2813" s="11"/>
      <c r="E2813" s="12" t="str">
        <f>Pivot!AE2802</f>
        <v>♀ Kelly Moore
51 | PhD</v>
      </c>
      <c r="F2813" s="11"/>
      <c r="G2813" s="12" t="str">
        <f>Pivot!AF2802</f>
        <v>Sales Specialist
Sales</v>
      </c>
      <c r="H2813" s="11"/>
      <c r="I2813" s="12" t="str">
        <f>Pivot!AG2802</f>
        <v>🏢 Rochester
New York</v>
      </c>
      <c r="J2813" s="11"/>
      <c r="K2813" s="13">
        <f>Pivot!AH2802</f>
        <v>72728</v>
      </c>
      <c r="L2813" s="11"/>
      <c r="M2813" s="12" t="str">
        <f>Pivot!AI2802</f>
        <v>▲ Active
05/06/2023 -</v>
      </c>
      <c r="N2813" s="178">
        <f>Pivot!AJ2802</f>
        <v>1</v>
      </c>
      <c r="O2813" s="179"/>
    </row>
    <row r="2814" spans="3:15" ht="30" customHeight="1" x14ac:dyDescent="0.25">
      <c r="C2814" s="10" t="str">
        <f>Pivot!AD2803</f>
        <v>00-37455861</v>
      </c>
      <c r="D2814" s="11"/>
      <c r="E2814" s="12" t="str">
        <f>Pivot!AE2803</f>
        <v>♂ Heather Church
45 | Master</v>
      </c>
      <c r="F2814" s="11"/>
      <c r="G2814" s="12" t="str">
        <f>Pivot!AF2803</f>
        <v>Operations Analyst
Operations</v>
      </c>
      <c r="H2814" s="11"/>
      <c r="I2814" s="12" t="str">
        <f>Pivot!AG2803</f>
        <v>🏢 New York City
New York</v>
      </c>
      <c r="J2814" s="11"/>
      <c r="K2814" s="13">
        <f>Pivot!AH2803</f>
        <v>74414</v>
      </c>
      <c r="L2814" s="11"/>
      <c r="M2814" s="12" t="str">
        <f>Pivot!AI2803</f>
        <v>▲ Active
06/08/2016 -</v>
      </c>
      <c r="N2814" s="178">
        <f>Pivot!AJ2803</f>
        <v>8</v>
      </c>
      <c r="O2814" s="179"/>
    </row>
    <row r="2815" spans="3:15" ht="30" customHeight="1" x14ac:dyDescent="0.25">
      <c r="C2815" s="10" t="str">
        <f>Pivot!AD2804</f>
        <v>00-37459975</v>
      </c>
      <c r="D2815" s="11"/>
      <c r="E2815" s="12" t="str">
        <f>Pivot!AE2804</f>
        <v>♂ Kelly Marquez
31 | PhD</v>
      </c>
      <c r="F2815" s="11"/>
      <c r="G2815" s="12" t="str">
        <f>Pivot!AF2804</f>
        <v>Financial Analyst
Finance</v>
      </c>
      <c r="H2815" s="11"/>
      <c r="I2815" s="12" t="str">
        <f>Pivot!AG2804</f>
        <v>🏠 Columbus
Ohio</v>
      </c>
      <c r="J2815" s="11"/>
      <c r="K2815" s="13">
        <f>Pivot!AH2804</f>
        <v>70484</v>
      </c>
      <c r="L2815" s="11"/>
      <c r="M2815" s="12" t="str">
        <f>Pivot!AI2804</f>
        <v>▲ Active
05/04/2024 -</v>
      </c>
      <c r="N2815" s="178">
        <f>Pivot!AJ2804</f>
        <v>0</v>
      </c>
      <c r="O2815" s="179"/>
    </row>
    <row r="2816" spans="3:15" ht="30" customHeight="1" x14ac:dyDescent="0.25">
      <c r="C2816" s="10" t="str">
        <f>Pivot!AD2805</f>
        <v>00-37466298</v>
      </c>
      <c r="D2816" s="11"/>
      <c r="E2816" s="12" t="str">
        <f>Pivot!AE2805</f>
        <v>♀ Rachel Harris
49 | Bachelor</v>
      </c>
      <c r="F2816" s="11"/>
      <c r="G2816" s="12" t="str">
        <f>Pivot!AF2805</f>
        <v>Content Creator
Marketing</v>
      </c>
      <c r="H2816" s="11"/>
      <c r="I2816" s="12" t="str">
        <f>Pivot!AG2805</f>
        <v>🏠 Naperville
Illinois</v>
      </c>
      <c r="J2816" s="11"/>
      <c r="K2816" s="13">
        <f>Pivot!AH2805</f>
        <v>61537</v>
      </c>
      <c r="L2816" s="11"/>
      <c r="M2816" s="12" t="str">
        <f>Pivot!AI2805</f>
        <v>▲ Active
28/02/2024 -</v>
      </c>
      <c r="N2816" s="178">
        <f>Pivot!AJ2805</f>
        <v>0</v>
      </c>
      <c r="O2816" s="179"/>
    </row>
    <row r="2817" spans="3:15" ht="30" customHeight="1" x14ac:dyDescent="0.25">
      <c r="C2817" s="10" t="str">
        <f>Pivot!AD2806</f>
        <v>00-37466847</v>
      </c>
      <c r="D2817" s="11"/>
      <c r="E2817" s="12" t="str">
        <f>Pivot!AE2806</f>
        <v>♂ Randy Smith
49 | Bachelor</v>
      </c>
      <c r="F2817" s="11"/>
      <c r="G2817" s="12" t="str">
        <f>Pivot!AF2806</f>
        <v>Help Desk Technician
Customer Service</v>
      </c>
      <c r="H2817" s="11"/>
      <c r="I2817" s="12" t="str">
        <f>Pivot!AG2806</f>
        <v>🏢 Rochester
New York</v>
      </c>
      <c r="J2817" s="11"/>
      <c r="K2817" s="13">
        <f>Pivot!AH2806</f>
        <v>72701</v>
      </c>
      <c r="L2817" s="11"/>
      <c r="M2817" s="12" t="str">
        <f>Pivot!AI2806</f>
        <v>▲ Active
02/01/2018 -</v>
      </c>
      <c r="N2817" s="178">
        <f>Pivot!AJ2806</f>
        <v>7</v>
      </c>
      <c r="O2817" s="179"/>
    </row>
    <row r="2818" spans="3:15" ht="30" customHeight="1" x14ac:dyDescent="0.25">
      <c r="C2818" s="10" t="str">
        <f>Pivot!AD2807</f>
        <v>00-37469800</v>
      </c>
      <c r="D2818" s="11"/>
      <c r="E2818" s="12" t="str">
        <f>Pivot!AE2807</f>
        <v>♂ Theresa Flores
31 | Master</v>
      </c>
      <c r="F2818" s="11"/>
      <c r="G2818" s="12" t="str">
        <f>Pivot!AF2807</f>
        <v>Software Developer
IT</v>
      </c>
      <c r="H2818" s="11"/>
      <c r="I2818" s="12" t="str">
        <f>Pivot!AG2807</f>
        <v>🏢 Buffalo
New York</v>
      </c>
      <c r="J2818" s="11"/>
      <c r="K2818" s="13">
        <f>Pivot!AH2807</f>
        <v>94375</v>
      </c>
      <c r="L2818" s="11"/>
      <c r="M2818" s="12" t="str">
        <f>Pivot!AI2807</f>
        <v>▲ Active
26/03/2016 -</v>
      </c>
      <c r="N2818" s="178">
        <f>Pivot!AJ2807</f>
        <v>8</v>
      </c>
      <c r="O2818" s="179"/>
    </row>
    <row r="2819" spans="3:15" ht="30" customHeight="1" x14ac:dyDescent="0.25">
      <c r="C2819" s="10" t="str">
        <f>Pivot!AD2808</f>
        <v>00-37476059</v>
      </c>
      <c r="D2819" s="11"/>
      <c r="E2819" s="12" t="str">
        <f>Pivot!AE2808</f>
        <v>♂ David Anderson
39 | Bachelor</v>
      </c>
      <c r="F2819" s="11"/>
      <c r="G2819" s="12" t="str">
        <f>Pivot!AF2808</f>
        <v>Logistics Coordinator
Operations</v>
      </c>
      <c r="H2819" s="11"/>
      <c r="I2819" s="12" t="str">
        <f>Pivot!AG2808</f>
        <v>🏢 New York City
New York</v>
      </c>
      <c r="J2819" s="11"/>
      <c r="K2819" s="13">
        <f>Pivot!AH2808</f>
        <v>65202</v>
      </c>
      <c r="L2819" s="11"/>
      <c r="M2819" s="12" t="str">
        <f>Pivot!AI2808</f>
        <v>▲ Active
20/03/2017 -</v>
      </c>
      <c r="N2819" s="178">
        <f>Pivot!AJ2808</f>
        <v>7</v>
      </c>
      <c r="O2819" s="179"/>
    </row>
    <row r="2820" spans="3:15" ht="30" customHeight="1" x14ac:dyDescent="0.25">
      <c r="C2820" s="10" t="str">
        <f>Pivot!AD2809</f>
        <v>00-37479430</v>
      </c>
      <c r="D2820" s="11"/>
      <c r="E2820" s="12" t="str">
        <f>Pivot!AE2809</f>
        <v>♂ Amy Le
41 | High School</v>
      </c>
      <c r="F2820" s="11"/>
      <c r="G2820" s="12" t="str">
        <f>Pivot!AF2809</f>
        <v>Help Desk Technician
Customer Service</v>
      </c>
      <c r="H2820" s="11"/>
      <c r="I2820" s="12" t="str">
        <f>Pivot!AG2809</f>
        <v>🏢 Rochester
New York</v>
      </c>
      <c r="J2820" s="11"/>
      <c r="K2820" s="13">
        <f>Pivot!AH2809</f>
        <v>87940</v>
      </c>
      <c r="L2820" s="11"/>
      <c r="M2820" s="12" t="str">
        <f>Pivot!AI2809</f>
        <v>▲ Active
30/12/2018 -</v>
      </c>
      <c r="N2820" s="178">
        <f>Pivot!AJ2809</f>
        <v>6</v>
      </c>
      <c r="O2820" s="179"/>
    </row>
    <row r="2821" spans="3:15" ht="30" customHeight="1" x14ac:dyDescent="0.25">
      <c r="C2821" s="10" t="str">
        <f>Pivot!AD2810</f>
        <v>00-37482786</v>
      </c>
      <c r="D2821" s="11"/>
      <c r="E2821" s="12" t="str">
        <f>Pivot!AE2810</f>
        <v>♀ Vickie Wilson
40 | Master</v>
      </c>
      <c r="F2821" s="11"/>
      <c r="G2821" s="12" t="str">
        <f>Pivot!AF2810</f>
        <v>Software Developer
IT</v>
      </c>
      <c r="H2821" s="11"/>
      <c r="I2821" s="12" t="str">
        <f>Pivot!AG2810</f>
        <v>🏢 Rochester
New York</v>
      </c>
      <c r="J2821" s="11"/>
      <c r="K2821" s="13">
        <f>Pivot!AH2810</f>
        <v>89586</v>
      </c>
      <c r="L2821" s="11"/>
      <c r="M2821" s="12" t="str">
        <f>Pivot!AI2810</f>
        <v>▲ Active
07/05/2022 -</v>
      </c>
      <c r="N2821" s="178">
        <f>Pivot!AJ2810</f>
        <v>2</v>
      </c>
      <c r="O2821" s="179"/>
    </row>
    <row r="2822" spans="3:15" ht="30" customHeight="1" x14ac:dyDescent="0.25">
      <c r="C2822" s="10" t="str">
        <f>Pivot!AD2811</f>
        <v>00-37498028</v>
      </c>
      <c r="D2822" s="11"/>
      <c r="E2822" s="12" t="str">
        <f>Pivot!AE2811</f>
        <v>♀ Andrew Bentley
24 | Bachelor</v>
      </c>
      <c r="F2822" s="11"/>
      <c r="G2822" s="12" t="str">
        <f>Pivot!AF2811</f>
        <v>Logistics Coordinator
Operations</v>
      </c>
      <c r="H2822" s="11"/>
      <c r="I2822" s="12" t="str">
        <f>Pivot!AG2811</f>
        <v>🏠 Raleigh
North Carolina</v>
      </c>
      <c r="J2822" s="11"/>
      <c r="K2822" s="13">
        <f>Pivot!AH2811</f>
        <v>61957</v>
      </c>
      <c r="L2822" s="11"/>
      <c r="M2822" s="12" t="str">
        <f>Pivot!AI2811</f>
        <v>▲ Active
09/02/2024 -</v>
      </c>
      <c r="N2822" s="178">
        <f>Pivot!AJ2811</f>
        <v>0</v>
      </c>
      <c r="O2822" s="179"/>
    </row>
    <row r="2823" spans="3:15" ht="30" customHeight="1" x14ac:dyDescent="0.25">
      <c r="C2823" s="10" t="str">
        <f>Pivot!AD2812</f>
        <v>00-37535486</v>
      </c>
      <c r="D2823" s="11"/>
      <c r="E2823" s="12" t="str">
        <f>Pivot!AE2812</f>
        <v>♂ Travis White
44 | Bachelor</v>
      </c>
      <c r="F2823" s="11"/>
      <c r="G2823" s="12" t="str">
        <f>Pivot!AF2812</f>
        <v>Accounts Payable Specialist
Finance</v>
      </c>
      <c r="H2823" s="11"/>
      <c r="I2823" s="12" t="str">
        <f>Pivot!AG2812</f>
        <v>🏢 New York City
New York</v>
      </c>
      <c r="J2823" s="11"/>
      <c r="K2823" s="13">
        <f>Pivot!AH2812</f>
        <v>68868</v>
      </c>
      <c r="L2823" s="11"/>
      <c r="M2823" s="12" t="str">
        <f>Pivot!AI2812</f>
        <v>▲ Active
24/08/2020 -</v>
      </c>
      <c r="N2823" s="178">
        <f>Pivot!AJ2812</f>
        <v>4</v>
      </c>
      <c r="O2823" s="179"/>
    </row>
    <row r="2824" spans="3:15" ht="30" customHeight="1" x14ac:dyDescent="0.25">
      <c r="C2824" s="10" t="str">
        <f>Pivot!AD2813</f>
        <v>00-37569515</v>
      </c>
      <c r="D2824" s="11"/>
      <c r="E2824" s="12" t="str">
        <f>Pivot!AE2813</f>
        <v>♀ Joseph Cooper
53 | High School</v>
      </c>
      <c r="F2824" s="11"/>
      <c r="G2824" s="12" t="str">
        <f>Pivot!AF2813</f>
        <v>Help Desk Technician
Customer Service</v>
      </c>
      <c r="H2824" s="11"/>
      <c r="I2824" s="12" t="str">
        <f>Pivot!AG2813</f>
        <v>🏢 Rochester
New York</v>
      </c>
      <c r="J2824" s="11"/>
      <c r="K2824" s="13">
        <f>Pivot!AH2813</f>
        <v>60263</v>
      </c>
      <c r="L2824" s="11"/>
      <c r="M2824" s="12" t="str">
        <f>Pivot!AI2813</f>
        <v>▲ Active
25/09/2024 -</v>
      </c>
      <c r="N2824" s="178">
        <f>Pivot!AJ2813</f>
        <v>0</v>
      </c>
      <c r="O2824" s="179"/>
    </row>
    <row r="2825" spans="3:15" ht="30" customHeight="1" x14ac:dyDescent="0.25">
      <c r="C2825" s="10" t="str">
        <f>Pivot!AD2814</f>
        <v>00-37581060</v>
      </c>
      <c r="D2825" s="11"/>
      <c r="E2825" s="12" t="str">
        <f>Pivot!AE2814</f>
        <v>♂ Amy Smith
36 | Master</v>
      </c>
      <c r="F2825" s="11"/>
      <c r="G2825" s="12" t="str">
        <f>Pivot!AF2814</f>
        <v>Sales Specialist
Sales</v>
      </c>
      <c r="H2825" s="11"/>
      <c r="I2825" s="12" t="str">
        <f>Pivot!AG2814</f>
        <v>🏢 New York City
New York</v>
      </c>
      <c r="J2825" s="11"/>
      <c r="K2825" s="13">
        <f>Pivot!AH2814</f>
        <v>64209</v>
      </c>
      <c r="L2825" s="11"/>
      <c r="M2825" s="12" t="str">
        <f>Pivot!AI2814</f>
        <v>▲ Active
29/05/2022 -</v>
      </c>
      <c r="N2825" s="178">
        <f>Pivot!AJ2814</f>
        <v>2</v>
      </c>
      <c r="O2825" s="179"/>
    </row>
    <row r="2826" spans="3:15" ht="30" customHeight="1" x14ac:dyDescent="0.25">
      <c r="C2826" s="10" t="str">
        <f>Pivot!AD2815</f>
        <v>00-37587974</v>
      </c>
      <c r="D2826" s="11"/>
      <c r="E2826" s="12" t="str">
        <f>Pivot!AE2815</f>
        <v>♀ Maria Johnson
28 | Bachelor</v>
      </c>
      <c r="F2826" s="11"/>
      <c r="G2826" s="12" t="str">
        <f>Pivot!AF2815</f>
        <v>Logistics Coordinator
Operations</v>
      </c>
      <c r="H2826" s="11"/>
      <c r="I2826" s="12" t="str">
        <f>Pivot!AG2815</f>
        <v>🏢 Rochester
New York</v>
      </c>
      <c r="J2826" s="11"/>
      <c r="K2826" s="13">
        <f>Pivot!AH2815</f>
        <v>56582</v>
      </c>
      <c r="L2826" s="11"/>
      <c r="M2826" s="12" t="str">
        <f>Pivot!AI2815</f>
        <v>▲ Active
05/03/2020 -</v>
      </c>
      <c r="N2826" s="178">
        <f>Pivot!AJ2815</f>
        <v>4</v>
      </c>
      <c r="O2826" s="179"/>
    </row>
    <row r="2827" spans="3:15" ht="30" customHeight="1" x14ac:dyDescent="0.25">
      <c r="C2827" s="10" t="str">
        <f>Pivot!AD2816</f>
        <v>00-37592908</v>
      </c>
      <c r="D2827" s="11"/>
      <c r="E2827" s="12" t="str">
        <f>Pivot!AE2816</f>
        <v>♀ Stephen Jones
52 | Master</v>
      </c>
      <c r="F2827" s="11"/>
      <c r="G2827" s="12" t="str">
        <f>Pivot!AF2816</f>
        <v>Operations Analyst
Operations</v>
      </c>
      <c r="H2827" s="11"/>
      <c r="I2827" s="12" t="str">
        <f>Pivot!AG2816</f>
        <v>🏢 Buffalo
New York</v>
      </c>
      <c r="J2827" s="11"/>
      <c r="K2827" s="13">
        <f>Pivot!AH2816</f>
        <v>61627</v>
      </c>
      <c r="L2827" s="11"/>
      <c r="M2827" s="12" t="str">
        <f>Pivot!AI2816</f>
        <v>▲ Active
25/05/2017 -</v>
      </c>
      <c r="N2827" s="178">
        <f>Pivot!AJ2816</f>
        <v>7</v>
      </c>
      <c r="O2827" s="179"/>
    </row>
    <row r="2828" spans="3:15" ht="30" customHeight="1" x14ac:dyDescent="0.25">
      <c r="C2828" s="10" t="str">
        <f>Pivot!AD2817</f>
        <v>00-37610659</v>
      </c>
      <c r="D2828" s="11"/>
      <c r="E2828" s="12" t="str">
        <f>Pivot!AE2817</f>
        <v>♂ Dana Duncan
57 | Master</v>
      </c>
      <c r="F2828" s="11"/>
      <c r="G2828" s="12" t="str">
        <f>Pivot!AF2817</f>
        <v>Software Developer
IT</v>
      </c>
      <c r="H2828" s="11"/>
      <c r="I2828" s="12" t="str">
        <f>Pivot!AG2817</f>
        <v>🏠 Norfolk
Virginia</v>
      </c>
      <c r="J2828" s="11"/>
      <c r="K2828" s="13">
        <f>Pivot!AH2817</f>
        <v>100165</v>
      </c>
      <c r="L2828" s="11"/>
      <c r="M2828" s="12" t="str">
        <f>Pivot!AI2817</f>
        <v>▲ Active
23/02/2017 -</v>
      </c>
      <c r="N2828" s="178">
        <f>Pivot!AJ2817</f>
        <v>7</v>
      </c>
      <c r="O2828" s="179"/>
    </row>
    <row r="2829" spans="3:15" ht="30" customHeight="1" x14ac:dyDescent="0.25">
      <c r="C2829" s="10" t="str">
        <f>Pivot!AD2818</f>
        <v>00-37619925</v>
      </c>
      <c r="D2829" s="11"/>
      <c r="E2829" s="12" t="str">
        <f>Pivot!AE2818</f>
        <v>♀ Paul Scott
23 | Bachelor</v>
      </c>
      <c r="F2829" s="11"/>
      <c r="G2829" s="12" t="str">
        <f>Pivot!AF2818</f>
        <v>Sales Representative
Sales</v>
      </c>
      <c r="H2829" s="11"/>
      <c r="I2829" s="12" t="str">
        <f>Pivot!AG2818</f>
        <v>🏢 New York City
New York</v>
      </c>
      <c r="J2829" s="11"/>
      <c r="K2829" s="13">
        <f>Pivot!AH2818</f>
        <v>65945</v>
      </c>
      <c r="L2829" s="11"/>
      <c r="M2829" s="12" t="str">
        <f>Pivot!AI2818</f>
        <v>▼ Terminated
09/05/2017 - 26/09/2020</v>
      </c>
      <c r="N2829" s="178">
        <f>Pivot!AJ2818</f>
        <v>3</v>
      </c>
      <c r="O2829" s="179"/>
    </row>
    <row r="2830" spans="3:15" ht="30" customHeight="1" x14ac:dyDescent="0.25">
      <c r="C2830" s="10" t="str">
        <f>Pivot!AD2819</f>
        <v>00-37623724</v>
      </c>
      <c r="D2830" s="11"/>
      <c r="E2830" s="12" t="str">
        <f>Pivot!AE2819</f>
        <v>♀ Sandra Moore
26 | Bachelor</v>
      </c>
      <c r="F2830" s="11"/>
      <c r="G2830" s="12" t="str">
        <f>Pivot!AF2819</f>
        <v>Sales Consultant
Sales</v>
      </c>
      <c r="H2830" s="11"/>
      <c r="I2830" s="12" t="str">
        <f>Pivot!AG2819</f>
        <v>🏢 New York City
New York</v>
      </c>
      <c r="J2830" s="11"/>
      <c r="K2830" s="13">
        <f>Pivot!AH2819</f>
        <v>65463</v>
      </c>
      <c r="L2830" s="11"/>
      <c r="M2830" s="12" t="str">
        <f>Pivot!AI2819</f>
        <v>▲ Active
06/12/2023 -</v>
      </c>
      <c r="N2830" s="178">
        <f>Pivot!AJ2819</f>
        <v>1</v>
      </c>
      <c r="O2830" s="179"/>
    </row>
    <row r="2831" spans="3:15" ht="30" customHeight="1" x14ac:dyDescent="0.25">
      <c r="C2831" s="10" t="str">
        <f>Pivot!AD2820</f>
        <v>00-37634396</v>
      </c>
      <c r="D2831" s="11"/>
      <c r="E2831" s="12" t="str">
        <f>Pivot!AE2820</f>
        <v>♂ Stacey Wilson
26 | Bachelor</v>
      </c>
      <c r="F2831" s="11"/>
      <c r="G2831" s="12" t="str">
        <f>Pivot!AF2820</f>
        <v>Customer Service Representative
Customer Service</v>
      </c>
      <c r="H2831" s="11"/>
      <c r="I2831" s="12" t="str">
        <f>Pivot!AG2820</f>
        <v>🏠 Allentown
Pennsylvania</v>
      </c>
      <c r="J2831" s="11"/>
      <c r="K2831" s="13">
        <f>Pivot!AH2820</f>
        <v>61152</v>
      </c>
      <c r="L2831" s="11"/>
      <c r="M2831" s="12" t="str">
        <f>Pivot!AI2820</f>
        <v>▲ Active
07/10/2017 -</v>
      </c>
      <c r="N2831" s="178">
        <f>Pivot!AJ2820</f>
        <v>7</v>
      </c>
      <c r="O2831" s="179"/>
    </row>
    <row r="2832" spans="3:15" ht="30" customHeight="1" x14ac:dyDescent="0.25">
      <c r="C2832" s="10" t="str">
        <f>Pivot!AD2821</f>
        <v>00-37636546</v>
      </c>
      <c r="D2832" s="11"/>
      <c r="E2832" s="12" t="str">
        <f>Pivot!AE2821</f>
        <v>♀ Claudia Mitchell
20 | High School</v>
      </c>
      <c r="F2832" s="11"/>
      <c r="G2832" s="12" t="str">
        <f>Pivot!AF2821</f>
        <v>Support Specialist
Customer Service</v>
      </c>
      <c r="H2832" s="11"/>
      <c r="I2832" s="12" t="str">
        <f>Pivot!AG2821</f>
        <v>🏢 New York City
New York</v>
      </c>
      <c r="J2832" s="11"/>
      <c r="K2832" s="13">
        <f>Pivot!AH2821</f>
        <v>57943</v>
      </c>
      <c r="L2832" s="11"/>
      <c r="M2832" s="12" t="str">
        <f>Pivot!AI2821</f>
        <v>▲ Active
02/02/2018 -</v>
      </c>
      <c r="N2832" s="178">
        <f>Pivot!AJ2821</f>
        <v>6</v>
      </c>
      <c r="O2832" s="179"/>
    </row>
    <row r="2833" spans="3:15" ht="30" customHeight="1" x14ac:dyDescent="0.25">
      <c r="C2833" s="10" t="str">
        <f>Pivot!AD2822</f>
        <v>00-37637454</v>
      </c>
      <c r="D2833" s="11"/>
      <c r="E2833" s="12" t="str">
        <f>Pivot!AE2822</f>
        <v>♂ John Ford
51 | Bachelor</v>
      </c>
      <c r="F2833" s="11"/>
      <c r="G2833" s="12" t="str">
        <f>Pivot!AF2822</f>
        <v>Customer Service Representative
Customer Service</v>
      </c>
      <c r="H2833" s="11"/>
      <c r="I2833" s="12" t="str">
        <f>Pivot!AG2822</f>
        <v>🏠 Charlotte
North Carolina</v>
      </c>
      <c r="J2833" s="11"/>
      <c r="K2833" s="13">
        <f>Pivot!AH2822</f>
        <v>62282</v>
      </c>
      <c r="L2833" s="11"/>
      <c r="M2833" s="12" t="str">
        <f>Pivot!AI2822</f>
        <v>▲ Active
30/12/2017 -</v>
      </c>
      <c r="N2833" s="178">
        <f>Pivot!AJ2822</f>
        <v>7</v>
      </c>
      <c r="O2833" s="179"/>
    </row>
    <row r="2834" spans="3:15" ht="30" customHeight="1" x14ac:dyDescent="0.25">
      <c r="C2834" s="10" t="str">
        <f>Pivot!AD2823</f>
        <v>00-37647507</v>
      </c>
      <c r="D2834" s="11"/>
      <c r="E2834" s="12" t="str">
        <f>Pivot!AE2823</f>
        <v>♂ Hannah Spencer
42 | High School</v>
      </c>
      <c r="F2834" s="11"/>
      <c r="G2834" s="12" t="str">
        <f>Pivot!AF2823</f>
        <v>Inventory Specialist
Operations</v>
      </c>
      <c r="H2834" s="11"/>
      <c r="I2834" s="12" t="str">
        <f>Pivot!AG2823</f>
        <v>🏢 Buffalo
New York</v>
      </c>
      <c r="J2834" s="11"/>
      <c r="K2834" s="13">
        <f>Pivot!AH2823</f>
        <v>64311</v>
      </c>
      <c r="L2834" s="11"/>
      <c r="M2834" s="12" t="str">
        <f>Pivot!AI2823</f>
        <v>▲ Active
08/08/2020 -</v>
      </c>
      <c r="N2834" s="178">
        <f>Pivot!AJ2823</f>
        <v>4</v>
      </c>
      <c r="O2834" s="179"/>
    </row>
    <row r="2835" spans="3:15" ht="30" customHeight="1" x14ac:dyDescent="0.25">
      <c r="C2835" s="10" t="str">
        <f>Pivot!AD2824</f>
        <v>00-37659807</v>
      </c>
      <c r="D2835" s="11"/>
      <c r="E2835" s="12" t="str">
        <f>Pivot!AE2824</f>
        <v>♀ Phillip Norton
45 | Bachelor</v>
      </c>
      <c r="F2835" s="11"/>
      <c r="G2835" s="12" t="str">
        <f>Pivot!AF2824</f>
        <v>Content Creator
Marketing</v>
      </c>
      <c r="H2835" s="11"/>
      <c r="I2835" s="12" t="str">
        <f>Pivot!AG2824</f>
        <v>🏢 New York City
New York</v>
      </c>
      <c r="J2835" s="11"/>
      <c r="K2835" s="13">
        <f>Pivot!AH2824</f>
        <v>57835</v>
      </c>
      <c r="L2835" s="11"/>
      <c r="M2835" s="12" t="str">
        <f>Pivot!AI2824</f>
        <v>▲ Active
11/05/2016 -</v>
      </c>
      <c r="N2835" s="178">
        <f>Pivot!AJ2824</f>
        <v>8</v>
      </c>
      <c r="O2835" s="179"/>
    </row>
    <row r="2836" spans="3:15" ht="30" customHeight="1" x14ac:dyDescent="0.25">
      <c r="C2836" s="10" t="str">
        <f>Pivot!AD2825</f>
        <v>00-37666357</v>
      </c>
      <c r="D2836" s="11"/>
      <c r="E2836" s="12" t="str">
        <f>Pivot!AE2825</f>
        <v>♂ Jason Allen
30 | Bachelor</v>
      </c>
      <c r="F2836" s="11"/>
      <c r="G2836" s="12" t="str">
        <f>Pivot!AF2825</f>
        <v>Sales Representative
Sales</v>
      </c>
      <c r="H2836" s="11"/>
      <c r="I2836" s="12" t="str">
        <f>Pivot!AG2825</f>
        <v>🏠 Warren
Michigan</v>
      </c>
      <c r="J2836" s="11"/>
      <c r="K2836" s="13">
        <f>Pivot!AH2825</f>
        <v>65712</v>
      </c>
      <c r="L2836" s="11"/>
      <c r="M2836" s="12" t="str">
        <f>Pivot!AI2825</f>
        <v>▲ Active
28/08/2020 -</v>
      </c>
      <c r="N2836" s="178">
        <f>Pivot!AJ2825</f>
        <v>4</v>
      </c>
      <c r="O2836" s="179"/>
    </row>
    <row r="2837" spans="3:15" ht="30" customHeight="1" x14ac:dyDescent="0.25">
      <c r="C2837" s="10" t="str">
        <f>Pivot!AD2826</f>
        <v>00-37679708</v>
      </c>
      <c r="D2837" s="11"/>
      <c r="E2837" s="12" t="str">
        <f>Pivot!AE2826</f>
        <v>♂ Brandon Shannon
55 | Bachelor</v>
      </c>
      <c r="F2837" s="11"/>
      <c r="G2837" s="12" t="str">
        <f>Pivot!AF2826</f>
        <v>Logistics Coordinator
Operations</v>
      </c>
      <c r="H2837" s="11"/>
      <c r="I2837" s="12" t="str">
        <f>Pivot!AG2826</f>
        <v>🏠 Charlotte
North Carolina</v>
      </c>
      <c r="J2837" s="11"/>
      <c r="K2837" s="13">
        <f>Pivot!AH2826</f>
        <v>75108</v>
      </c>
      <c r="L2837" s="11"/>
      <c r="M2837" s="12" t="str">
        <f>Pivot!AI2826</f>
        <v>▲ Active
12/12/2022 -</v>
      </c>
      <c r="N2837" s="178">
        <f>Pivot!AJ2826</f>
        <v>2</v>
      </c>
      <c r="O2837" s="179"/>
    </row>
    <row r="2838" spans="3:15" ht="30" customHeight="1" x14ac:dyDescent="0.25">
      <c r="C2838" s="10" t="str">
        <f>Pivot!AD2827</f>
        <v>00-37683464</v>
      </c>
      <c r="D2838" s="11"/>
      <c r="E2838" s="12" t="str">
        <f>Pivot!AE2827</f>
        <v>♀ Rhonda Ray
42 | Bachelor</v>
      </c>
      <c r="F2838" s="11"/>
      <c r="G2838" s="12" t="str">
        <f>Pivot!AF2827</f>
        <v>Help Desk Technician
Customer Service</v>
      </c>
      <c r="H2838" s="11"/>
      <c r="I2838" s="12" t="str">
        <f>Pivot!AG2827</f>
        <v>🏢 Rochester
New York</v>
      </c>
      <c r="J2838" s="11"/>
      <c r="K2838" s="13">
        <f>Pivot!AH2827</f>
        <v>55754</v>
      </c>
      <c r="L2838" s="11"/>
      <c r="M2838" s="12" t="str">
        <f>Pivot!AI2827</f>
        <v>▲ Active
02/07/2019 -</v>
      </c>
      <c r="N2838" s="178">
        <f>Pivot!AJ2827</f>
        <v>5</v>
      </c>
      <c r="O2838" s="179"/>
    </row>
    <row r="2839" spans="3:15" ht="30" customHeight="1" x14ac:dyDescent="0.25">
      <c r="C2839" s="10" t="str">
        <f>Pivot!AD2828</f>
        <v>00-37686424</v>
      </c>
      <c r="D2839" s="11"/>
      <c r="E2839" s="12" t="str">
        <f>Pivot!AE2828</f>
        <v>♀ Madison Mason
46 | Bachelor</v>
      </c>
      <c r="F2839" s="11"/>
      <c r="G2839" s="12" t="str">
        <f>Pivot!AF2828</f>
        <v>Support Specialist
Customer Service</v>
      </c>
      <c r="H2839" s="11"/>
      <c r="I2839" s="12" t="str">
        <f>Pivot!AG2828</f>
        <v>🏢 Rochester
New York</v>
      </c>
      <c r="J2839" s="11"/>
      <c r="K2839" s="13">
        <f>Pivot!AH2828</f>
        <v>56378</v>
      </c>
      <c r="L2839" s="11"/>
      <c r="M2839" s="12" t="str">
        <f>Pivot!AI2828</f>
        <v>▲ Active
23/03/2017 -</v>
      </c>
      <c r="N2839" s="178">
        <f>Pivot!AJ2828</f>
        <v>7</v>
      </c>
      <c r="O2839" s="179"/>
    </row>
    <row r="2840" spans="3:15" ht="30" customHeight="1" x14ac:dyDescent="0.25">
      <c r="C2840" s="10" t="str">
        <f>Pivot!AD2829</f>
        <v>00-37698521</v>
      </c>
      <c r="D2840" s="11"/>
      <c r="E2840" s="12" t="str">
        <f>Pivot!AE2829</f>
        <v>♂ William Dudley
45 | Bachelor</v>
      </c>
      <c r="F2840" s="11"/>
      <c r="G2840" s="12" t="str">
        <f>Pivot!AF2829</f>
        <v>Marketing Coordinator
Marketing</v>
      </c>
      <c r="H2840" s="11"/>
      <c r="I2840" s="12" t="str">
        <f>Pivot!AG2829</f>
        <v>🏢 Rochester
New York</v>
      </c>
      <c r="J2840" s="11"/>
      <c r="K2840" s="13">
        <f>Pivot!AH2829</f>
        <v>79525</v>
      </c>
      <c r="L2840" s="11"/>
      <c r="M2840" s="12" t="str">
        <f>Pivot!AI2829</f>
        <v>▲ Active
06/02/2019 -</v>
      </c>
      <c r="N2840" s="178">
        <f>Pivot!AJ2829</f>
        <v>5</v>
      </c>
      <c r="O2840" s="179"/>
    </row>
    <row r="2841" spans="3:15" ht="30" customHeight="1" x14ac:dyDescent="0.25">
      <c r="C2841" s="10" t="str">
        <f>Pivot!AD2830</f>
        <v>00-37709690</v>
      </c>
      <c r="D2841" s="11"/>
      <c r="E2841" s="12" t="str">
        <f>Pivot!AE2830</f>
        <v>♂ Jeremy Fuller
38 | Bachelor</v>
      </c>
      <c r="F2841" s="11"/>
      <c r="G2841" s="12" t="str">
        <f>Pivot!AF2830</f>
        <v>Inventory Specialist
Operations</v>
      </c>
      <c r="H2841" s="11"/>
      <c r="I2841" s="12" t="str">
        <f>Pivot!AG2830</f>
        <v>🏢 Rochester
New York</v>
      </c>
      <c r="J2841" s="11"/>
      <c r="K2841" s="13">
        <f>Pivot!AH2830</f>
        <v>65893</v>
      </c>
      <c r="L2841" s="11"/>
      <c r="M2841" s="12" t="str">
        <f>Pivot!AI2830</f>
        <v>▲ Active
27/12/2018 -</v>
      </c>
      <c r="N2841" s="178">
        <f>Pivot!AJ2830</f>
        <v>6</v>
      </c>
      <c r="O2841" s="179"/>
    </row>
    <row r="2842" spans="3:15" ht="30" customHeight="1" x14ac:dyDescent="0.25">
      <c r="C2842" s="10" t="str">
        <f>Pivot!AD2831</f>
        <v>00-37713235</v>
      </c>
      <c r="D2842" s="11"/>
      <c r="E2842" s="12" t="str">
        <f>Pivot!AE2831</f>
        <v>♂ Troy Anderson
36 | Bachelor</v>
      </c>
      <c r="F2842" s="11"/>
      <c r="G2842" s="12" t="str">
        <f>Pivot!AF2831</f>
        <v>Software Developer
IT</v>
      </c>
      <c r="H2842" s="11"/>
      <c r="I2842" s="12" t="str">
        <f>Pivot!AG2831</f>
        <v>🏢 Rochester
New York</v>
      </c>
      <c r="J2842" s="11"/>
      <c r="K2842" s="13">
        <f>Pivot!AH2831</f>
        <v>113696</v>
      </c>
      <c r="L2842" s="11"/>
      <c r="M2842" s="12" t="str">
        <f>Pivot!AI2831</f>
        <v>▲ Active
28/11/2016 -</v>
      </c>
      <c r="N2842" s="178">
        <f>Pivot!AJ2831</f>
        <v>8</v>
      </c>
      <c r="O2842" s="179"/>
    </row>
    <row r="2843" spans="3:15" ht="30" customHeight="1" x14ac:dyDescent="0.25">
      <c r="C2843" s="10" t="str">
        <f>Pivot!AD2832</f>
        <v>00-37719615</v>
      </c>
      <c r="D2843" s="11"/>
      <c r="E2843" s="12" t="str">
        <f>Pivot!AE2832</f>
        <v>♂ Shelly Davis
33 | High School</v>
      </c>
      <c r="F2843" s="11"/>
      <c r="G2843" s="12" t="str">
        <f>Pivot!AF2832</f>
        <v>Customer Service Representative
Customer Service</v>
      </c>
      <c r="H2843" s="11"/>
      <c r="I2843" s="12" t="str">
        <f>Pivot!AG2832</f>
        <v>🏢 Rochester
New York</v>
      </c>
      <c r="J2843" s="11"/>
      <c r="K2843" s="13">
        <f>Pivot!AH2832</f>
        <v>56076</v>
      </c>
      <c r="L2843" s="11"/>
      <c r="M2843" s="12" t="str">
        <f>Pivot!AI2832</f>
        <v>▲ Active
23/09/2024 -</v>
      </c>
      <c r="N2843" s="178">
        <f>Pivot!AJ2832</f>
        <v>0</v>
      </c>
      <c r="O2843" s="179"/>
    </row>
    <row r="2844" spans="3:15" ht="30" customHeight="1" x14ac:dyDescent="0.25">
      <c r="C2844" s="10" t="str">
        <f>Pivot!AD2833</f>
        <v>00-37727245</v>
      </c>
      <c r="D2844" s="11"/>
      <c r="E2844" s="12" t="str">
        <f>Pivot!AE2833</f>
        <v>♀ Maria White
27 | Bachelor</v>
      </c>
      <c r="F2844" s="11"/>
      <c r="G2844" s="12" t="str">
        <f>Pivot!AF2833</f>
        <v>Help Desk Technician
Customer Service</v>
      </c>
      <c r="H2844" s="11"/>
      <c r="I2844" s="12" t="str">
        <f>Pivot!AG2833</f>
        <v>🏢 Buffalo
New York</v>
      </c>
      <c r="J2844" s="11"/>
      <c r="K2844" s="13">
        <f>Pivot!AH2833</f>
        <v>53344</v>
      </c>
      <c r="L2844" s="11"/>
      <c r="M2844" s="12" t="str">
        <f>Pivot!AI2833</f>
        <v>▲ Active
15/03/2019 -</v>
      </c>
      <c r="N2844" s="178">
        <f>Pivot!AJ2833</f>
        <v>5</v>
      </c>
      <c r="O2844" s="179"/>
    </row>
    <row r="2845" spans="3:15" ht="30" customHeight="1" x14ac:dyDescent="0.25">
      <c r="C2845" s="10" t="str">
        <f>Pivot!AD2834</f>
        <v>00-37730181</v>
      </c>
      <c r="D2845" s="11"/>
      <c r="E2845" s="12" t="str">
        <f>Pivot!AE2834</f>
        <v>♂ Beth Buckley
39 | Bachelor</v>
      </c>
      <c r="F2845" s="11"/>
      <c r="G2845" s="12" t="str">
        <f>Pivot!AF2834</f>
        <v>System Administrator
IT</v>
      </c>
      <c r="H2845" s="11"/>
      <c r="I2845" s="12" t="str">
        <f>Pivot!AG2834</f>
        <v>🏠 Aurora
Illinois</v>
      </c>
      <c r="J2845" s="11"/>
      <c r="K2845" s="13">
        <f>Pivot!AH2834</f>
        <v>97538</v>
      </c>
      <c r="L2845" s="11"/>
      <c r="M2845" s="12" t="str">
        <f>Pivot!AI2834</f>
        <v>▲ Active
15/01/2021 -</v>
      </c>
      <c r="N2845" s="178">
        <f>Pivot!AJ2834</f>
        <v>4</v>
      </c>
      <c r="O2845" s="179"/>
    </row>
    <row r="2846" spans="3:15" ht="30" customHeight="1" x14ac:dyDescent="0.25">
      <c r="C2846" s="10" t="str">
        <f>Pivot!AD2835</f>
        <v>00-37732020</v>
      </c>
      <c r="D2846" s="11"/>
      <c r="E2846" s="12" t="str">
        <f>Pivot!AE2835</f>
        <v>♀ Edward Robinson
36 | Bachelor</v>
      </c>
      <c r="F2846" s="11"/>
      <c r="G2846" s="12" t="str">
        <f>Pivot!AF2835</f>
        <v>Support Specialist
Customer Service</v>
      </c>
      <c r="H2846" s="11"/>
      <c r="I2846" s="12" t="str">
        <f>Pivot!AG2835</f>
        <v>🏢 New York City
New York</v>
      </c>
      <c r="J2846" s="11"/>
      <c r="K2846" s="13">
        <f>Pivot!AH2835</f>
        <v>57504</v>
      </c>
      <c r="L2846" s="11"/>
      <c r="M2846" s="12" t="str">
        <f>Pivot!AI2835</f>
        <v>▼ Terminated
27/06/2023 - 24/12/2023</v>
      </c>
      <c r="N2846" s="178">
        <f>Pivot!AJ2835</f>
        <v>0</v>
      </c>
      <c r="O2846" s="179"/>
    </row>
    <row r="2847" spans="3:15" ht="30" customHeight="1" x14ac:dyDescent="0.25">
      <c r="C2847" s="10" t="str">
        <f>Pivot!AD2836</f>
        <v>00-37753738</v>
      </c>
      <c r="D2847" s="11"/>
      <c r="E2847" s="12" t="str">
        <f>Pivot!AE2836</f>
        <v>♂ Anthony Mcfarland
63 | Master</v>
      </c>
      <c r="F2847" s="11"/>
      <c r="G2847" s="12" t="str">
        <f>Pivot!AF2836</f>
        <v>Operations Analyst
Operations</v>
      </c>
      <c r="H2847" s="11"/>
      <c r="I2847" s="12" t="str">
        <f>Pivot!AG2836</f>
        <v>🏠 Greensboro
North Carolina</v>
      </c>
      <c r="J2847" s="11"/>
      <c r="K2847" s="13">
        <f>Pivot!AH2836</f>
        <v>89768</v>
      </c>
      <c r="L2847" s="11"/>
      <c r="M2847" s="12" t="str">
        <f>Pivot!AI2836</f>
        <v>▲ Active
10/10/2018 -</v>
      </c>
      <c r="N2847" s="178">
        <f>Pivot!AJ2836</f>
        <v>6</v>
      </c>
      <c r="O2847" s="179"/>
    </row>
    <row r="2848" spans="3:15" ht="30" customHeight="1" x14ac:dyDescent="0.25">
      <c r="C2848" s="10" t="str">
        <f>Pivot!AD2837</f>
        <v>00-37765262</v>
      </c>
      <c r="D2848" s="11"/>
      <c r="E2848" s="12" t="str">
        <f>Pivot!AE2837</f>
        <v>♀ Adriana Gutierrez
41 | Bachelor</v>
      </c>
      <c r="F2848" s="11"/>
      <c r="G2848" s="12" t="str">
        <f>Pivot!AF2837</f>
        <v>Logistics Coordinator
Operations</v>
      </c>
      <c r="H2848" s="11"/>
      <c r="I2848" s="12" t="str">
        <f>Pivot!AG2837</f>
        <v>🏢 New York City
New York</v>
      </c>
      <c r="J2848" s="11"/>
      <c r="K2848" s="13">
        <f>Pivot!AH2837</f>
        <v>56196</v>
      </c>
      <c r="L2848" s="11"/>
      <c r="M2848" s="12" t="str">
        <f>Pivot!AI2837</f>
        <v>▼ Terminated
16/04/2020 - 13/10/2020</v>
      </c>
      <c r="N2848" s="178">
        <f>Pivot!AJ2837</f>
        <v>0</v>
      </c>
      <c r="O2848" s="179"/>
    </row>
    <row r="2849" spans="3:15" ht="30" customHeight="1" x14ac:dyDescent="0.25">
      <c r="C2849" s="10" t="str">
        <f>Pivot!AD2838</f>
        <v>00-37766215</v>
      </c>
      <c r="D2849" s="11"/>
      <c r="E2849" s="12" t="str">
        <f>Pivot!AE2838</f>
        <v>♂ Wendy Ford
26 | Master</v>
      </c>
      <c r="F2849" s="11"/>
      <c r="G2849" s="12" t="str">
        <f>Pivot!AF2838</f>
        <v>Software Developer
IT</v>
      </c>
      <c r="H2849" s="11"/>
      <c r="I2849" s="12" t="str">
        <f>Pivot!AG2838</f>
        <v>🏢 Buffalo
New York</v>
      </c>
      <c r="J2849" s="11"/>
      <c r="K2849" s="13">
        <f>Pivot!AH2838</f>
        <v>81843</v>
      </c>
      <c r="L2849" s="11"/>
      <c r="M2849" s="12" t="str">
        <f>Pivot!AI2838</f>
        <v>▲ Active
17/07/2017 -</v>
      </c>
      <c r="N2849" s="178">
        <f>Pivot!AJ2838</f>
        <v>7</v>
      </c>
      <c r="O2849" s="179"/>
    </row>
    <row r="2850" spans="3:15" ht="30" customHeight="1" x14ac:dyDescent="0.25">
      <c r="C2850" s="10" t="str">
        <f>Pivot!AD2839</f>
        <v>00-37776759</v>
      </c>
      <c r="D2850" s="11"/>
      <c r="E2850" s="12" t="str">
        <f>Pivot!AE2839</f>
        <v>♂ Patrick Li
28 | Master</v>
      </c>
      <c r="F2850" s="11"/>
      <c r="G2850" s="12" t="str">
        <f>Pivot!AF2839</f>
        <v>System Administrator
IT</v>
      </c>
      <c r="H2850" s="11"/>
      <c r="I2850" s="12" t="str">
        <f>Pivot!AG2839</f>
        <v>🏢 New York City
New York</v>
      </c>
      <c r="J2850" s="11"/>
      <c r="K2850" s="13">
        <f>Pivot!AH2839</f>
        <v>92690</v>
      </c>
      <c r="L2850" s="11"/>
      <c r="M2850" s="12" t="str">
        <f>Pivot!AI2839</f>
        <v>▲ Active
06/12/2017 -</v>
      </c>
      <c r="N2850" s="178">
        <f>Pivot!AJ2839</f>
        <v>7</v>
      </c>
      <c r="O2850" s="179"/>
    </row>
    <row r="2851" spans="3:15" ht="30" customHeight="1" x14ac:dyDescent="0.25">
      <c r="C2851" s="10" t="str">
        <f>Pivot!AD2840</f>
        <v>00-37784045</v>
      </c>
      <c r="D2851" s="11"/>
      <c r="E2851" s="12" t="str">
        <f>Pivot!AE2840</f>
        <v>♀ Christy Stevenson
53 | High School</v>
      </c>
      <c r="F2851" s="11"/>
      <c r="G2851" s="12" t="str">
        <f>Pivot!AF2840</f>
        <v>Inventory Specialist
Operations</v>
      </c>
      <c r="H2851" s="11"/>
      <c r="I2851" s="12" t="str">
        <f>Pivot!AG2840</f>
        <v>🏢 Buffalo
New York</v>
      </c>
      <c r="J2851" s="11"/>
      <c r="K2851" s="13">
        <f>Pivot!AH2840</f>
        <v>57650</v>
      </c>
      <c r="L2851" s="11"/>
      <c r="M2851" s="12" t="str">
        <f>Pivot!AI2840</f>
        <v>▲ Active
27/11/2020 -</v>
      </c>
      <c r="N2851" s="178">
        <f>Pivot!AJ2840</f>
        <v>4</v>
      </c>
      <c r="O2851" s="179"/>
    </row>
    <row r="2852" spans="3:15" ht="30" customHeight="1" x14ac:dyDescent="0.25">
      <c r="C2852" s="10" t="str">
        <f>Pivot!AD2841</f>
        <v>00-37804291</v>
      </c>
      <c r="D2852" s="11"/>
      <c r="E2852" s="12" t="str">
        <f>Pivot!AE2841</f>
        <v>♂ Alexis Rogers
21 | High School</v>
      </c>
      <c r="F2852" s="11"/>
      <c r="G2852" s="12" t="str">
        <f>Pivot!AF2841</f>
        <v>Inventory Specialist
Operations</v>
      </c>
      <c r="H2852" s="11"/>
      <c r="I2852" s="12" t="str">
        <f>Pivot!AG2841</f>
        <v>🏢 New York City
New York</v>
      </c>
      <c r="J2852" s="11"/>
      <c r="K2852" s="13">
        <f>Pivot!AH2841</f>
        <v>55990</v>
      </c>
      <c r="L2852" s="11"/>
      <c r="M2852" s="12" t="str">
        <f>Pivot!AI2841</f>
        <v>▼ Terminated
24/04/2020 - 21/10/2020</v>
      </c>
      <c r="N2852" s="178">
        <f>Pivot!AJ2841</f>
        <v>0</v>
      </c>
      <c r="O2852" s="179"/>
    </row>
    <row r="2853" spans="3:15" ht="30" customHeight="1" x14ac:dyDescent="0.25">
      <c r="C2853" s="10" t="str">
        <f>Pivot!AD2842</f>
        <v>00-37811066</v>
      </c>
      <c r="D2853" s="11"/>
      <c r="E2853" s="12" t="str">
        <f>Pivot!AE2842</f>
        <v>♀ Tyler Golden
34 | PhD</v>
      </c>
      <c r="F2853" s="11"/>
      <c r="G2853" s="12" t="str">
        <f>Pivot!AF2842</f>
        <v>Sales Specialist
Sales</v>
      </c>
      <c r="H2853" s="11"/>
      <c r="I2853" s="12" t="str">
        <f>Pivot!AG2842</f>
        <v>🏠 Cleveland
Ohio</v>
      </c>
      <c r="J2853" s="11"/>
      <c r="K2853" s="13">
        <f>Pivot!AH2842</f>
        <v>63814</v>
      </c>
      <c r="L2853" s="11"/>
      <c r="M2853" s="12" t="str">
        <f>Pivot!AI2842</f>
        <v>▲ Active
22/07/2017 -</v>
      </c>
      <c r="N2853" s="178">
        <f>Pivot!AJ2842</f>
        <v>7</v>
      </c>
      <c r="O2853" s="179"/>
    </row>
    <row r="2854" spans="3:15" ht="30" customHeight="1" x14ac:dyDescent="0.25">
      <c r="C2854" s="10" t="str">
        <f>Pivot!AD2843</f>
        <v>00-37817237</v>
      </c>
      <c r="D2854" s="11"/>
      <c r="E2854" s="12" t="str">
        <f>Pivot!AE2843</f>
        <v>♂ Amanda Diaz
44 | Bachelor</v>
      </c>
      <c r="F2854" s="11"/>
      <c r="G2854" s="12" t="str">
        <f>Pivot!AF2843</f>
        <v>Inventory Specialist
Operations</v>
      </c>
      <c r="H2854" s="11"/>
      <c r="I2854" s="12" t="str">
        <f>Pivot!AG2843</f>
        <v>🏢 New York City
New York</v>
      </c>
      <c r="J2854" s="11"/>
      <c r="K2854" s="13">
        <f>Pivot!AH2843</f>
        <v>72061</v>
      </c>
      <c r="L2854" s="11"/>
      <c r="M2854" s="12" t="str">
        <f>Pivot!AI2843</f>
        <v>▲ Active
02/11/2019 -</v>
      </c>
      <c r="N2854" s="178">
        <f>Pivot!AJ2843</f>
        <v>5</v>
      </c>
      <c r="O2854" s="179"/>
    </row>
    <row r="2855" spans="3:15" ht="30" customHeight="1" x14ac:dyDescent="0.25">
      <c r="C2855" s="10" t="str">
        <f>Pivot!AD2844</f>
        <v>00-37828082</v>
      </c>
      <c r="D2855" s="11"/>
      <c r="E2855" s="12" t="str">
        <f>Pivot!AE2844</f>
        <v>♂ Brian Parker
21 | High School</v>
      </c>
      <c r="F2855" s="11"/>
      <c r="G2855" s="12" t="str">
        <f>Pivot!AF2844</f>
        <v>Inventory Specialist
Operations</v>
      </c>
      <c r="H2855" s="11"/>
      <c r="I2855" s="12" t="str">
        <f>Pivot!AG2844</f>
        <v>🏢 New York City
New York</v>
      </c>
      <c r="J2855" s="11"/>
      <c r="K2855" s="13">
        <f>Pivot!AH2844</f>
        <v>53846</v>
      </c>
      <c r="L2855" s="11"/>
      <c r="M2855" s="12" t="str">
        <f>Pivot!AI2844</f>
        <v>▲ Active
28/04/2020 -</v>
      </c>
      <c r="N2855" s="178">
        <f>Pivot!AJ2844</f>
        <v>4</v>
      </c>
      <c r="O2855" s="179"/>
    </row>
    <row r="2856" spans="3:15" ht="30" customHeight="1" x14ac:dyDescent="0.25">
      <c r="C2856" s="10" t="str">
        <f>Pivot!AD2845</f>
        <v>00-37833987</v>
      </c>
      <c r="D2856" s="11"/>
      <c r="E2856" s="12" t="str">
        <f>Pivot!AE2845</f>
        <v>♀ Timothy Jones
49 | Bachelor</v>
      </c>
      <c r="F2856" s="11"/>
      <c r="G2856" s="12" t="str">
        <f>Pivot!AF2845</f>
        <v>Inventory Specialist
Operations</v>
      </c>
      <c r="H2856" s="11"/>
      <c r="I2856" s="12" t="str">
        <f>Pivot!AG2845</f>
        <v>🏠 Detroit
Michigan</v>
      </c>
      <c r="J2856" s="11"/>
      <c r="K2856" s="13">
        <f>Pivot!AH2845</f>
        <v>59234</v>
      </c>
      <c r="L2856" s="11"/>
      <c r="M2856" s="12" t="str">
        <f>Pivot!AI2845</f>
        <v>▲ Active
21/11/2018 -</v>
      </c>
      <c r="N2856" s="178">
        <f>Pivot!AJ2845</f>
        <v>6</v>
      </c>
      <c r="O2856" s="179"/>
    </row>
    <row r="2857" spans="3:15" ht="30" customHeight="1" x14ac:dyDescent="0.25">
      <c r="C2857" s="10" t="str">
        <f>Pivot!AD2846</f>
        <v>00-37846793</v>
      </c>
      <c r="D2857" s="11"/>
      <c r="E2857" s="12" t="str">
        <f>Pivot!AE2846</f>
        <v>♀ John Ryan
46 | Bachelor</v>
      </c>
      <c r="F2857" s="11"/>
      <c r="G2857" s="12" t="str">
        <f>Pivot!AF2846</f>
        <v>Software Developer
IT</v>
      </c>
      <c r="H2857" s="11"/>
      <c r="I2857" s="12" t="str">
        <f>Pivot!AG2846</f>
        <v>🏠 Philadelphia
Pennsylvania</v>
      </c>
      <c r="J2857" s="11"/>
      <c r="K2857" s="13">
        <f>Pivot!AH2846</f>
        <v>86585</v>
      </c>
      <c r="L2857" s="11"/>
      <c r="M2857" s="12" t="str">
        <f>Pivot!AI2846</f>
        <v>▲ Active
24/10/2020 -</v>
      </c>
      <c r="N2857" s="178">
        <f>Pivot!AJ2846</f>
        <v>4</v>
      </c>
      <c r="O2857" s="179"/>
    </row>
    <row r="2858" spans="3:15" ht="30" customHeight="1" x14ac:dyDescent="0.25">
      <c r="C2858" s="10" t="str">
        <f>Pivot!AD2847</f>
        <v>00-37868462</v>
      </c>
      <c r="D2858" s="11"/>
      <c r="E2858" s="12" t="str">
        <f>Pivot!AE2847</f>
        <v>♂ Lindsey Brown
34 | Bachelor</v>
      </c>
      <c r="F2858" s="11"/>
      <c r="G2858" s="12" t="str">
        <f>Pivot!AF2847</f>
        <v>Logistics Coordinator
Operations</v>
      </c>
      <c r="H2858" s="11"/>
      <c r="I2858" s="12" t="str">
        <f>Pivot!AG2847</f>
        <v>🏠 Grand Rapids
Michigan</v>
      </c>
      <c r="J2858" s="11"/>
      <c r="K2858" s="13">
        <f>Pivot!AH2847</f>
        <v>67180</v>
      </c>
      <c r="L2858" s="11"/>
      <c r="M2858" s="12" t="str">
        <f>Pivot!AI2847</f>
        <v>▼ Terminated
09/02/2019 - 22/02/2020</v>
      </c>
      <c r="N2858" s="178">
        <f>Pivot!AJ2847</f>
        <v>1</v>
      </c>
      <c r="O2858" s="179"/>
    </row>
    <row r="2859" spans="3:15" ht="30" customHeight="1" x14ac:dyDescent="0.25">
      <c r="C2859" s="10" t="str">
        <f>Pivot!AD2848</f>
        <v>00-37868647</v>
      </c>
      <c r="D2859" s="11"/>
      <c r="E2859" s="12" t="str">
        <f>Pivot!AE2848</f>
        <v>♀ Richard Hayes
42 | Bachelor</v>
      </c>
      <c r="F2859" s="11"/>
      <c r="G2859" s="12" t="str">
        <f>Pivot!AF2848</f>
        <v>Sales Representative
Sales</v>
      </c>
      <c r="H2859" s="11"/>
      <c r="I2859" s="12" t="str">
        <f>Pivot!AG2848</f>
        <v>🏢 New York City
New York</v>
      </c>
      <c r="J2859" s="11"/>
      <c r="K2859" s="13">
        <f>Pivot!AH2848</f>
        <v>73372</v>
      </c>
      <c r="L2859" s="11"/>
      <c r="M2859" s="12" t="str">
        <f>Pivot!AI2848</f>
        <v>▲ Active
10/08/2015 -</v>
      </c>
      <c r="N2859" s="178">
        <f>Pivot!AJ2848</f>
        <v>9</v>
      </c>
      <c r="O2859" s="179"/>
    </row>
    <row r="2860" spans="3:15" ht="30" customHeight="1" x14ac:dyDescent="0.25">
      <c r="C2860" s="10" t="str">
        <f>Pivot!AD2849</f>
        <v>00-37876639</v>
      </c>
      <c r="D2860" s="11"/>
      <c r="E2860" s="12" t="str">
        <f>Pivot!AE2849</f>
        <v>♀ Brian Yang
37 | Bachelor</v>
      </c>
      <c r="F2860" s="11"/>
      <c r="G2860" s="12" t="str">
        <f>Pivot!AF2849</f>
        <v>Sales Consultant
Sales</v>
      </c>
      <c r="H2860" s="11"/>
      <c r="I2860" s="12" t="str">
        <f>Pivot!AG2849</f>
        <v>🏠 Grand Rapids
Michigan</v>
      </c>
      <c r="J2860" s="11"/>
      <c r="K2860" s="13">
        <f>Pivot!AH2849</f>
        <v>73054</v>
      </c>
      <c r="L2860" s="11"/>
      <c r="M2860" s="12" t="str">
        <f>Pivot!AI2849</f>
        <v>▲ Active
06/09/2022 -</v>
      </c>
      <c r="N2860" s="178">
        <f>Pivot!AJ2849</f>
        <v>2</v>
      </c>
      <c r="O2860" s="179"/>
    </row>
    <row r="2861" spans="3:15" ht="30" customHeight="1" x14ac:dyDescent="0.25">
      <c r="C2861" s="10" t="str">
        <f>Pivot!AD2850</f>
        <v>00-37881659</v>
      </c>
      <c r="D2861" s="11"/>
      <c r="E2861" s="12" t="str">
        <f>Pivot!AE2850</f>
        <v>♂ Jose Green
52 | Bachelor</v>
      </c>
      <c r="F2861" s="11"/>
      <c r="G2861" s="12" t="str">
        <f>Pivot!AF2850</f>
        <v>Inventory Specialist
Operations</v>
      </c>
      <c r="H2861" s="11"/>
      <c r="I2861" s="12" t="str">
        <f>Pivot!AG2850</f>
        <v>🏢 New York City
New York</v>
      </c>
      <c r="J2861" s="11"/>
      <c r="K2861" s="13">
        <f>Pivot!AH2850</f>
        <v>70314</v>
      </c>
      <c r="L2861" s="11"/>
      <c r="M2861" s="12" t="str">
        <f>Pivot!AI2850</f>
        <v>▲ Active
16/04/2017 -</v>
      </c>
      <c r="N2861" s="178">
        <f>Pivot!AJ2850</f>
        <v>7</v>
      </c>
      <c r="O2861" s="179"/>
    </row>
    <row r="2862" spans="3:15" ht="30" customHeight="1" x14ac:dyDescent="0.25">
      <c r="C2862" s="10" t="str">
        <f>Pivot!AD2851</f>
        <v>00-37888820</v>
      </c>
      <c r="D2862" s="11"/>
      <c r="E2862" s="12" t="str">
        <f>Pivot!AE2851</f>
        <v>♂ Susan Reid
47 | Master</v>
      </c>
      <c r="F2862" s="11"/>
      <c r="G2862" s="12" t="str">
        <f>Pivot!AF2851</f>
        <v>System Administrator
IT</v>
      </c>
      <c r="H2862" s="11"/>
      <c r="I2862" s="12" t="str">
        <f>Pivot!AG2851</f>
        <v>🏢 New York City
New York</v>
      </c>
      <c r="J2862" s="11"/>
      <c r="K2862" s="13">
        <f>Pivot!AH2851</f>
        <v>89816</v>
      </c>
      <c r="L2862" s="11"/>
      <c r="M2862" s="12" t="str">
        <f>Pivot!AI2851</f>
        <v>▼ Terminated
18/11/2021 - 17/05/2022</v>
      </c>
      <c r="N2862" s="178">
        <f>Pivot!AJ2851</f>
        <v>0</v>
      </c>
      <c r="O2862" s="179"/>
    </row>
    <row r="2863" spans="3:15" ht="30" customHeight="1" x14ac:dyDescent="0.25">
      <c r="C2863" s="10" t="str">
        <f>Pivot!AD2852</f>
        <v>00-37895721</v>
      </c>
      <c r="D2863" s="11"/>
      <c r="E2863" s="12" t="str">
        <f>Pivot!AE2852</f>
        <v>♂ Jacob Peck
39 | Bachelor</v>
      </c>
      <c r="F2863" s="11"/>
      <c r="G2863" s="12" t="str">
        <f>Pivot!AF2852</f>
        <v>Operations Manager
Operations</v>
      </c>
      <c r="H2863" s="11"/>
      <c r="I2863" s="12" t="str">
        <f>Pivot!AG2852</f>
        <v>🏠 Warren
Michigan</v>
      </c>
      <c r="J2863" s="11"/>
      <c r="K2863" s="13">
        <f>Pivot!AH2852</f>
        <v>94022</v>
      </c>
      <c r="L2863" s="11"/>
      <c r="M2863" s="12" t="str">
        <f>Pivot!AI2852</f>
        <v>▲ Active
25/06/2023 -</v>
      </c>
      <c r="N2863" s="178">
        <f>Pivot!AJ2852</f>
        <v>1</v>
      </c>
      <c r="O2863" s="179"/>
    </row>
    <row r="2864" spans="3:15" ht="30" customHeight="1" x14ac:dyDescent="0.25">
      <c r="C2864" s="10" t="str">
        <f>Pivot!AD2853</f>
        <v>00-37905099</v>
      </c>
      <c r="D2864" s="11"/>
      <c r="E2864" s="12" t="str">
        <f>Pivot!AE2853</f>
        <v>♀ Kimberly Smith
23 | High School</v>
      </c>
      <c r="F2864" s="11"/>
      <c r="G2864" s="12" t="str">
        <f>Pivot!AF2853</f>
        <v>Content Creator
Marketing</v>
      </c>
      <c r="H2864" s="11"/>
      <c r="I2864" s="12" t="str">
        <f>Pivot!AG2853</f>
        <v>🏢 New York City
New York</v>
      </c>
      <c r="J2864" s="11"/>
      <c r="K2864" s="13">
        <f>Pivot!AH2853</f>
        <v>53279</v>
      </c>
      <c r="L2864" s="11"/>
      <c r="M2864" s="12" t="str">
        <f>Pivot!AI2853</f>
        <v>▲ Active
17/02/2022 -</v>
      </c>
      <c r="N2864" s="178">
        <f>Pivot!AJ2853</f>
        <v>2</v>
      </c>
      <c r="O2864" s="179"/>
    </row>
    <row r="2865" spans="3:15" ht="30" customHeight="1" x14ac:dyDescent="0.25">
      <c r="C2865" s="10" t="str">
        <f>Pivot!AD2854</f>
        <v>00-37913590</v>
      </c>
      <c r="D2865" s="11"/>
      <c r="E2865" s="12" t="str">
        <f>Pivot!AE2854</f>
        <v>♀ Charles Dyer
32 | Bachelor</v>
      </c>
      <c r="F2865" s="11"/>
      <c r="G2865" s="12" t="str">
        <f>Pivot!AF2854</f>
        <v>Support Specialist
Customer Service</v>
      </c>
      <c r="H2865" s="11"/>
      <c r="I2865" s="12" t="str">
        <f>Pivot!AG2854</f>
        <v>🏢 Buffalo
New York</v>
      </c>
      <c r="J2865" s="11"/>
      <c r="K2865" s="13">
        <f>Pivot!AH2854</f>
        <v>54241</v>
      </c>
      <c r="L2865" s="11"/>
      <c r="M2865" s="12" t="str">
        <f>Pivot!AI2854</f>
        <v>▲ Active
24/12/2019 -</v>
      </c>
      <c r="N2865" s="178">
        <f>Pivot!AJ2854</f>
        <v>5</v>
      </c>
      <c r="O2865" s="179"/>
    </row>
    <row r="2866" spans="3:15" ht="30" customHeight="1" x14ac:dyDescent="0.25">
      <c r="C2866" s="10" t="str">
        <f>Pivot!AD2855</f>
        <v>00-37919635</v>
      </c>
      <c r="D2866" s="11"/>
      <c r="E2866" s="12" t="str">
        <f>Pivot!AE2855</f>
        <v>♀ Heather Deleon
54 | Bachelor</v>
      </c>
      <c r="F2866" s="11"/>
      <c r="G2866" s="12" t="str">
        <f>Pivot!AF2855</f>
        <v>Software Developer
IT</v>
      </c>
      <c r="H2866" s="11"/>
      <c r="I2866" s="12" t="str">
        <f>Pivot!AG2855</f>
        <v>🏢 New York City
New York</v>
      </c>
      <c r="J2866" s="11"/>
      <c r="K2866" s="13">
        <f>Pivot!AH2855</f>
        <v>93167</v>
      </c>
      <c r="L2866" s="11"/>
      <c r="M2866" s="12" t="str">
        <f>Pivot!AI2855</f>
        <v>▲ Active
29/10/2015 -</v>
      </c>
      <c r="N2866" s="178">
        <f>Pivot!AJ2855</f>
        <v>9</v>
      </c>
      <c r="O2866" s="179"/>
    </row>
    <row r="2867" spans="3:15" ht="30" customHeight="1" x14ac:dyDescent="0.25">
      <c r="C2867" s="10" t="str">
        <f>Pivot!AD2856</f>
        <v>00-37931877</v>
      </c>
      <c r="D2867" s="11"/>
      <c r="E2867" s="12" t="str">
        <f>Pivot!AE2856</f>
        <v>♀ Jessica Cannon
43 | Bachelor</v>
      </c>
      <c r="F2867" s="11"/>
      <c r="G2867" s="12" t="str">
        <f>Pivot!AF2856</f>
        <v>Logistics Coordinator
Operations</v>
      </c>
      <c r="H2867" s="11"/>
      <c r="I2867" s="12" t="str">
        <f>Pivot!AG2856</f>
        <v>🏢 New York City
New York</v>
      </c>
      <c r="J2867" s="11"/>
      <c r="K2867" s="13">
        <f>Pivot!AH2856</f>
        <v>60522</v>
      </c>
      <c r="L2867" s="11"/>
      <c r="M2867" s="12" t="str">
        <f>Pivot!AI2856</f>
        <v>▲ Active
08/12/2017 -</v>
      </c>
      <c r="N2867" s="178">
        <f>Pivot!AJ2856</f>
        <v>7</v>
      </c>
      <c r="O2867" s="179"/>
    </row>
    <row r="2868" spans="3:15" ht="30" customHeight="1" x14ac:dyDescent="0.25">
      <c r="C2868" s="10" t="str">
        <f>Pivot!AD2857</f>
        <v>00-37935718</v>
      </c>
      <c r="D2868" s="11"/>
      <c r="E2868" s="12" t="str">
        <f>Pivot!AE2857</f>
        <v>♂ Tanner Singh
29 | High School</v>
      </c>
      <c r="F2868" s="11"/>
      <c r="G2868" s="12" t="str">
        <f>Pivot!AF2857</f>
        <v>Inventory Specialist
Operations</v>
      </c>
      <c r="H2868" s="11"/>
      <c r="I2868" s="12" t="str">
        <f>Pivot!AG2857</f>
        <v>🏠 Allentown
Pennsylvania</v>
      </c>
      <c r="J2868" s="11"/>
      <c r="K2868" s="13">
        <f>Pivot!AH2857</f>
        <v>56510</v>
      </c>
      <c r="L2868" s="11"/>
      <c r="M2868" s="12" t="str">
        <f>Pivot!AI2857</f>
        <v>▲ Active
04/12/2022 -</v>
      </c>
      <c r="N2868" s="178">
        <f>Pivot!AJ2857</f>
        <v>2</v>
      </c>
      <c r="O2868" s="179"/>
    </row>
    <row r="2869" spans="3:15" ht="30" customHeight="1" x14ac:dyDescent="0.25">
      <c r="C2869" s="10" t="str">
        <f>Pivot!AD2858</f>
        <v>00-37937587</v>
      </c>
      <c r="D2869" s="11"/>
      <c r="E2869" s="12" t="str">
        <f>Pivot!AE2858</f>
        <v>♀ Aaron Wallace
54 | Master</v>
      </c>
      <c r="F2869" s="11"/>
      <c r="G2869" s="12" t="str">
        <f>Pivot!AF2858</f>
        <v>Sales Specialist
Sales</v>
      </c>
      <c r="H2869" s="11"/>
      <c r="I2869" s="12" t="str">
        <f>Pivot!AG2858</f>
        <v>🏢 New York City
New York</v>
      </c>
      <c r="J2869" s="11"/>
      <c r="K2869" s="13">
        <f>Pivot!AH2858</f>
        <v>76454</v>
      </c>
      <c r="L2869" s="11"/>
      <c r="M2869" s="12" t="str">
        <f>Pivot!AI2858</f>
        <v>▲ Active
05/02/2021 -</v>
      </c>
      <c r="N2869" s="178">
        <f>Pivot!AJ2858</f>
        <v>3</v>
      </c>
      <c r="O2869" s="179"/>
    </row>
    <row r="2870" spans="3:15" ht="30" customHeight="1" x14ac:dyDescent="0.25">
      <c r="C2870" s="10" t="str">
        <f>Pivot!AD2859</f>
        <v>00-37945099</v>
      </c>
      <c r="D2870" s="11"/>
      <c r="E2870" s="12" t="str">
        <f>Pivot!AE2859</f>
        <v>♀ John Carter
32 | Bachelor</v>
      </c>
      <c r="F2870" s="11"/>
      <c r="G2870" s="12" t="str">
        <f>Pivot!AF2859</f>
        <v>Operations Analyst
Operations</v>
      </c>
      <c r="H2870" s="11"/>
      <c r="I2870" s="12" t="str">
        <f>Pivot!AG2859</f>
        <v>🏢 Buffalo
New York</v>
      </c>
      <c r="J2870" s="11"/>
      <c r="K2870" s="13">
        <f>Pivot!AH2859</f>
        <v>82502</v>
      </c>
      <c r="L2870" s="11"/>
      <c r="M2870" s="12" t="str">
        <f>Pivot!AI2859</f>
        <v>▲ Active
05/10/2018 -</v>
      </c>
      <c r="N2870" s="178">
        <f>Pivot!AJ2859</f>
        <v>6</v>
      </c>
      <c r="O2870" s="179"/>
    </row>
    <row r="2871" spans="3:15" ht="30" customHeight="1" x14ac:dyDescent="0.25">
      <c r="C2871" s="10" t="str">
        <f>Pivot!AD2860</f>
        <v>00-37955709</v>
      </c>
      <c r="D2871" s="11"/>
      <c r="E2871" s="12" t="str">
        <f>Pivot!AE2860</f>
        <v>♀ Kayla Caldwell
44 | Bachelor</v>
      </c>
      <c r="F2871" s="11"/>
      <c r="G2871" s="12" t="str">
        <f>Pivot!AF2860</f>
        <v>Accounts Payable Specialist
Finance</v>
      </c>
      <c r="H2871" s="11"/>
      <c r="I2871" s="12" t="str">
        <f>Pivot!AG2860</f>
        <v>🏠 Greensboro
North Carolina</v>
      </c>
      <c r="J2871" s="11"/>
      <c r="K2871" s="13">
        <f>Pivot!AH2860</f>
        <v>58728</v>
      </c>
      <c r="L2871" s="11"/>
      <c r="M2871" s="12" t="str">
        <f>Pivot!AI2860</f>
        <v>▲ Active
17/03/2023 -</v>
      </c>
      <c r="N2871" s="178">
        <f>Pivot!AJ2860</f>
        <v>1</v>
      </c>
      <c r="O2871" s="179"/>
    </row>
    <row r="2872" spans="3:15" ht="30" customHeight="1" x14ac:dyDescent="0.25">
      <c r="C2872" s="10" t="str">
        <f>Pivot!AD2861</f>
        <v>00-37963448</v>
      </c>
      <c r="D2872" s="11"/>
      <c r="E2872" s="12" t="str">
        <f>Pivot!AE2861</f>
        <v>♀ Charles Clements
43 | High School</v>
      </c>
      <c r="F2872" s="11"/>
      <c r="G2872" s="12" t="str">
        <f>Pivot!AF2861</f>
        <v>Inventory Specialist
Operations</v>
      </c>
      <c r="H2872" s="11"/>
      <c r="I2872" s="12" t="str">
        <f>Pivot!AG2861</f>
        <v>🏢 Buffalo
New York</v>
      </c>
      <c r="J2872" s="11"/>
      <c r="K2872" s="13">
        <f>Pivot!AH2861</f>
        <v>61394</v>
      </c>
      <c r="L2872" s="11"/>
      <c r="M2872" s="12" t="str">
        <f>Pivot!AI2861</f>
        <v>▲ Active
04/04/2015 -</v>
      </c>
      <c r="N2872" s="178">
        <f>Pivot!AJ2861</f>
        <v>9</v>
      </c>
      <c r="O2872" s="179"/>
    </row>
    <row r="2873" spans="3:15" ht="30" customHeight="1" x14ac:dyDescent="0.25">
      <c r="C2873" s="10" t="str">
        <f>Pivot!AD2862</f>
        <v>00-37967928</v>
      </c>
      <c r="D2873" s="11"/>
      <c r="E2873" s="12" t="str">
        <f>Pivot!AE2862</f>
        <v>♂ William Garcia
28 | Bachelor</v>
      </c>
      <c r="F2873" s="11"/>
      <c r="G2873" s="12" t="str">
        <f>Pivot!AF2862</f>
        <v>Support Specialist
Customer Service</v>
      </c>
      <c r="H2873" s="11"/>
      <c r="I2873" s="12" t="str">
        <f>Pivot!AG2862</f>
        <v>🏠 Detroit
Michigan</v>
      </c>
      <c r="J2873" s="11"/>
      <c r="K2873" s="13">
        <f>Pivot!AH2862</f>
        <v>61709</v>
      </c>
      <c r="L2873" s="11"/>
      <c r="M2873" s="12" t="str">
        <f>Pivot!AI2862</f>
        <v>▲ Active
08/08/2022 -</v>
      </c>
      <c r="N2873" s="178">
        <f>Pivot!AJ2862</f>
        <v>2</v>
      </c>
      <c r="O2873" s="179"/>
    </row>
    <row r="2874" spans="3:15" ht="30" customHeight="1" x14ac:dyDescent="0.25">
      <c r="C2874" s="10" t="str">
        <f>Pivot!AD2863</f>
        <v>00-37970469</v>
      </c>
      <c r="D2874" s="11"/>
      <c r="E2874" s="12" t="str">
        <f>Pivot!AE2863</f>
        <v>♀ Richard Phillips
25 | Master</v>
      </c>
      <c r="F2874" s="11"/>
      <c r="G2874" s="12" t="str">
        <f>Pivot!AF2863</f>
        <v>Sales Specialist
Sales</v>
      </c>
      <c r="H2874" s="11"/>
      <c r="I2874" s="12" t="str">
        <f>Pivot!AG2863</f>
        <v>🏢 Buffalo
New York</v>
      </c>
      <c r="J2874" s="11"/>
      <c r="K2874" s="13">
        <f>Pivot!AH2863</f>
        <v>57513</v>
      </c>
      <c r="L2874" s="11"/>
      <c r="M2874" s="12" t="str">
        <f>Pivot!AI2863</f>
        <v>▲ Active
26/06/2015 -</v>
      </c>
      <c r="N2874" s="178">
        <f>Pivot!AJ2863</f>
        <v>9</v>
      </c>
      <c r="O2874" s="179"/>
    </row>
    <row r="2875" spans="3:15" ht="30" customHeight="1" x14ac:dyDescent="0.25">
      <c r="C2875" s="10" t="str">
        <f>Pivot!AD2864</f>
        <v>00-37974764</v>
      </c>
      <c r="D2875" s="11"/>
      <c r="E2875" s="12" t="str">
        <f>Pivot!AE2864</f>
        <v>♀ Allison Sullivan
56 | PhD</v>
      </c>
      <c r="F2875" s="11"/>
      <c r="G2875" s="12" t="str">
        <f>Pivot!AF2864</f>
        <v>Sales Specialist
Sales</v>
      </c>
      <c r="H2875" s="11"/>
      <c r="I2875" s="12" t="str">
        <f>Pivot!AG2864</f>
        <v>🏢 Buffalo
New York</v>
      </c>
      <c r="J2875" s="11"/>
      <c r="K2875" s="13">
        <f>Pivot!AH2864</f>
        <v>68942</v>
      </c>
      <c r="L2875" s="11"/>
      <c r="M2875" s="12" t="str">
        <f>Pivot!AI2864</f>
        <v>▲ Active
26/05/2023 -</v>
      </c>
      <c r="N2875" s="178">
        <f>Pivot!AJ2864</f>
        <v>1</v>
      </c>
      <c r="O2875" s="179"/>
    </row>
    <row r="2876" spans="3:15" ht="30" customHeight="1" x14ac:dyDescent="0.25">
      <c r="C2876" s="10" t="str">
        <f>Pivot!AD2865</f>
        <v>00-37977471</v>
      </c>
      <c r="D2876" s="11"/>
      <c r="E2876" s="12" t="str">
        <f>Pivot!AE2865</f>
        <v>♀ Laura Kaufman
24 | Bachelor</v>
      </c>
      <c r="F2876" s="11"/>
      <c r="G2876" s="12" t="str">
        <f>Pivot!AF2865</f>
        <v>Sales Representative
Sales</v>
      </c>
      <c r="H2876" s="11"/>
      <c r="I2876" s="12" t="str">
        <f>Pivot!AG2865</f>
        <v>🏢 New York City
New York</v>
      </c>
      <c r="J2876" s="11"/>
      <c r="K2876" s="13">
        <f>Pivot!AH2865</f>
        <v>65720</v>
      </c>
      <c r="L2876" s="11"/>
      <c r="M2876" s="12" t="str">
        <f>Pivot!AI2865</f>
        <v>▲ Active
14/07/2018 -</v>
      </c>
      <c r="N2876" s="178">
        <f>Pivot!AJ2865</f>
        <v>6</v>
      </c>
      <c r="O2876" s="179"/>
    </row>
    <row r="2877" spans="3:15" ht="30" customHeight="1" x14ac:dyDescent="0.25">
      <c r="C2877" s="10" t="str">
        <f>Pivot!AD2866</f>
        <v>00-37980569</v>
      </c>
      <c r="D2877" s="11"/>
      <c r="E2877" s="12" t="str">
        <f>Pivot!AE2866</f>
        <v>♂ Tyler Cox
58 | PhD</v>
      </c>
      <c r="F2877" s="11"/>
      <c r="G2877" s="12" t="str">
        <f>Pivot!AF2866</f>
        <v>Sales Specialist
Sales</v>
      </c>
      <c r="H2877" s="11"/>
      <c r="I2877" s="12" t="str">
        <f>Pivot!AG2866</f>
        <v>🏢 New York City
New York</v>
      </c>
      <c r="J2877" s="11"/>
      <c r="K2877" s="13">
        <f>Pivot!AH2866</f>
        <v>88709</v>
      </c>
      <c r="L2877" s="11"/>
      <c r="M2877" s="12" t="str">
        <f>Pivot!AI2866</f>
        <v>▲ Active
10/06/2023 -</v>
      </c>
      <c r="N2877" s="178">
        <f>Pivot!AJ2866</f>
        <v>1</v>
      </c>
      <c r="O2877" s="179"/>
    </row>
    <row r="2878" spans="3:15" ht="30" customHeight="1" x14ac:dyDescent="0.25">
      <c r="C2878" s="10" t="str">
        <f>Pivot!AD2867</f>
        <v>00-37988506</v>
      </c>
      <c r="D2878" s="11"/>
      <c r="E2878" s="12" t="str">
        <f>Pivot!AE2867</f>
        <v>♂ Michael Wolf
32 | Master</v>
      </c>
      <c r="F2878" s="11"/>
      <c r="G2878" s="12" t="str">
        <f>Pivot!AF2867</f>
        <v>Operations Analyst
Operations</v>
      </c>
      <c r="H2878" s="11"/>
      <c r="I2878" s="12" t="str">
        <f>Pivot!AG2867</f>
        <v>🏠 Morgantown
West Virginia</v>
      </c>
      <c r="J2878" s="11"/>
      <c r="K2878" s="13">
        <f>Pivot!AH2867</f>
        <v>60247</v>
      </c>
      <c r="L2878" s="11"/>
      <c r="M2878" s="12" t="str">
        <f>Pivot!AI2867</f>
        <v>▲ Active
17/11/2019 -</v>
      </c>
      <c r="N2878" s="178">
        <f>Pivot!AJ2867</f>
        <v>5</v>
      </c>
      <c r="O2878" s="179"/>
    </row>
    <row r="2879" spans="3:15" ht="30" customHeight="1" x14ac:dyDescent="0.25">
      <c r="C2879" s="10" t="str">
        <f>Pivot!AD2868</f>
        <v>00-37995717</v>
      </c>
      <c r="D2879" s="11"/>
      <c r="E2879" s="12" t="str">
        <f>Pivot!AE2868</f>
        <v>♂ Angelica Taylor
22 | Bachelor</v>
      </c>
      <c r="F2879" s="11"/>
      <c r="G2879" s="12" t="str">
        <f>Pivot!AF2868</f>
        <v>Sales Representative
Sales</v>
      </c>
      <c r="H2879" s="11"/>
      <c r="I2879" s="12" t="str">
        <f>Pivot!AG2868</f>
        <v>🏠 Columbus
Ohio</v>
      </c>
      <c r="J2879" s="11"/>
      <c r="K2879" s="13">
        <f>Pivot!AH2868</f>
        <v>81234</v>
      </c>
      <c r="L2879" s="11"/>
      <c r="M2879" s="12" t="str">
        <f>Pivot!AI2868</f>
        <v>▲ Active
27/01/2018 -</v>
      </c>
      <c r="N2879" s="178">
        <f>Pivot!AJ2868</f>
        <v>6</v>
      </c>
      <c r="O2879" s="179"/>
    </row>
    <row r="2880" spans="3:15" ht="30" customHeight="1" x14ac:dyDescent="0.25">
      <c r="C2880" s="10" t="str">
        <f>Pivot!AD2869</f>
        <v>00-37999031</v>
      </c>
      <c r="D2880" s="11"/>
      <c r="E2880" s="12" t="str">
        <f>Pivot!AE2869</f>
        <v>♀ Jorge Salazar
58 | Bachelor</v>
      </c>
      <c r="F2880" s="11"/>
      <c r="G2880" s="12" t="str">
        <f>Pivot!AF2869</f>
        <v>Logistics Coordinator
Operations</v>
      </c>
      <c r="H2880" s="11"/>
      <c r="I2880" s="12" t="str">
        <f>Pivot!AG2869</f>
        <v>🏢 Rochester
New York</v>
      </c>
      <c r="J2880" s="11"/>
      <c r="K2880" s="13">
        <f>Pivot!AH2869</f>
        <v>66306</v>
      </c>
      <c r="L2880" s="11"/>
      <c r="M2880" s="12" t="str">
        <f>Pivot!AI2869</f>
        <v>▲ Active
20/06/2022 -</v>
      </c>
      <c r="N2880" s="178">
        <f>Pivot!AJ2869</f>
        <v>2</v>
      </c>
      <c r="O2880" s="179"/>
    </row>
    <row r="2881" spans="3:15" ht="30" customHeight="1" x14ac:dyDescent="0.25">
      <c r="C2881" s="10" t="str">
        <f>Pivot!AD2870</f>
        <v>00-38000735</v>
      </c>
      <c r="D2881" s="11"/>
      <c r="E2881" s="12" t="str">
        <f>Pivot!AE2870</f>
        <v>♀ Patricia Smith
54 | Bachelor</v>
      </c>
      <c r="F2881" s="11"/>
      <c r="G2881" s="12" t="str">
        <f>Pivot!AF2870</f>
        <v>Logistics Coordinator
Operations</v>
      </c>
      <c r="H2881" s="11"/>
      <c r="I2881" s="12" t="str">
        <f>Pivot!AG2870</f>
        <v>🏢 Buffalo
New York</v>
      </c>
      <c r="J2881" s="11"/>
      <c r="K2881" s="13">
        <f>Pivot!AH2870</f>
        <v>62932</v>
      </c>
      <c r="L2881" s="11"/>
      <c r="M2881" s="12" t="str">
        <f>Pivot!AI2870</f>
        <v>▲ Active
13/03/2023 -</v>
      </c>
      <c r="N2881" s="178">
        <f>Pivot!AJ2870</f>
        <v>1</v>
      </c>
      <c r="O2881" s="179"/>
    </row>
    <row r="2882" spans="3:15" ht="30" customHeight="1" x14ac:dyDescent="0.25">
      <c r="C2882" s="10" t="str">
        <f>Pivot!AD2871</f>
        <v>00-38006066</v>
      </c>
      <c r="D2882" s="11"/>
      <c r="E2882" s="12" t="str">
        <f>Pivot!AE2871</f>
        <v>♀ Raven Miranda
31 | Master</v>
      </c>
      <c r="F2882" s="11"/>
      <c r="G2882" s="12" t="str">
        <f>Pivot!AF2871</f>
        <v>Operations Analyst
Operations</v>
      </c>
      <c r="H2882" s="11"/>
      <c r="I2882" s="12" t="str">
        <f>Pivot!AG2871</f>
        <v>🏠 Allentown
Pennsylvania</v>
      </c>
      <c r="J2882" s="11"/>
      <c r="K2882" s="13">
        <f>Pivot!AH2871</f>
        <v>65761</v>
      </c>
      <c r="L2882" s="11"/>
      <c r="M2882" s="12" t="str">
        <f>Pivot!AI2871</f>
        <v>▲ Active
27/03/2023 -</v>
      </c>
      <c r="N2882" s="178">
        <f>Pivot!AJ2871</f>
        <v>1</v>
      </c>
      <c r="O2882" s="179"/>
    </row>
    <row r="2883" spans="3:15" ht="30" customHeight="1" x14ac:dyDescent="0.25">
      <c r="C2883" s="10" t="str">
        <f>Pivot!AD2872</f>
        <v>00-38011716</v>
      </c>
      <c r="D2883" s="11"/>
      <c r="E2883" s="12" t="str">
        <f>Pivot!AE2872</f>
        <v>♂ Stacey Knight
31 | PhD</v>
      </c>
      <c r="F2883" s="11"/>
      <c r="G2883" s="12" t="str">
        <f>Pivot!AF2872</f>
        <v>Sales Specialist
Sales</v>
      </c>
      <c r="H2883" s="11"/>
      <c r="I2883" s="12" t="str">
        <f>Pivot!AG2872</f>
        <v>🏠 Grand Rapids
Michigan</v>
      </c>
      <c r="J2883" s="11"/>
      <c r="K2883" s="13">
        <f>Pivot!AH2872</f>
        <v>63928</v>
      </c>
      <c r="L2883" s="11"/>
      <c r="M2883" s="12" t="str">
        <f>Pivot!AI2872</f>
        <v>▲ Active
10/12/2023 -</v>
      </c>
      <c r="N2883" s="178">
        <f>Pivot!AJ2872</f>
        <v>1</v>
      </c>
      <c r="O2883" s="179"/>
    </row>
    <row r="2884" spans="3:15" ht="30" customHeight="1" x14ac:dyDescent="0.25">
      <c r="C2884" s="10" t="str">
        <f>Pivot!AD2873</f>
        <v>00-38029211</v>
      </c>
      <c r="D2884" s="11"/>
      <c r="E2884" s="12" t="str">
        <f>Pivot!AE2873</f>
        <v>♀ Cynthia Kelly
38 | Bachelor</v>
      </c>
      <c r="F2884" s="11"/>
      <c r="G2884" s="12" t="str">
        <f>Pivot!AF2873</f>
        <v>Software Developer
IT</v>
      </c>
      <c r="H2884" s="11"/>
      <c r="I2884" s="12" t="str">
        <f>Pivot!AG2873</f>
        <v>🏢 New York City
New York</v>
      </c>
      <c r="J2884" s="11"/>
      <c r="K2884" s="13">
        <f>Pivot!AH2873</f>
        <v>86948</v>
      </c>
      <c r="L2884" s="11"/>
      <c r="M2884" s="12" t="str">
        <f>Pivot!AI2873</f>
        <v>▲ Active
22/10/2017 -</v>
      </c>
      <c r="N2884" s="178">
        <f>Pivot!AJ2873</f>
        <v>7</v>
      </c>
      <c r="O2884" s="179"/>
    </row>
    <row r="2885" spans="3:15" ht="30" customHeight="1" x14ac:dyDescent="0.25">
      <c r="C2885" s="10" t="str">
        <f>Pivot!AD2874</f>
        <v>00-38033490</v>
      </c>
      <c r="D2885" s="11"/>
      <c r="E2885" s="12" t="str">
        <f>Pivot!AE2874</f>
        <v>♂ Jay Kaufman
32 | Bachelor</v>
      </c>
      <c r="F2885" s="11"/>
      <c r="G2885" s="12" t="str">
        <f>Pivot!AF2874</f>
        <v>Logistics Coordinator
Operations</v>
      </c>
      <c r="H2885" s="11"/>
      <c r="I2885" s="12" t="str">
        <f>Pivot!AG2874</f>
        <v>🏠 Columbus
Ohio</v>
      </c>
      <c r="J2885" s="11"/>
      <c r="K2885" s="13">
        <f>Pivot!AH2874</f>
        <v>62655</v>
      </c>
      <c r="L2885" s="11"/>
      <c r="M2885" s="12" t="str">
        <f>Pivot!AI2874</f>
        <v>▲ Active
19/04/2016 -</v>
      </c>
      <c r="N2885" s="178">
        <f>Pivot!AJ2874</f>
        <v>8</v>
      </c>
      <c r="O2885" s="179"/>
    </row>
    <row r="2886" spans="3:15" ht="30" customHeight="1" x14ac:dyDescent="0.25">
      <c r="C2886" s="10" t="str">
        <f>Pivot!AD2875</f>
        <v>00-38042768</v>
      </c>
      <c r="D2886" s="11"/>
      <c r="E2886" s="12" t="str">
        <f>Pivot!AE2875</f>
        <v>♀ Ruth Smith
41 | High School</v>
      </c>
      <c r="F2886" s="11"/>
      <c r="G2886" s="12" t="str">
        <f>Pivot!AF2875</f>
        <v>Help Desk Technician
Customer Service</v>
      </c>
      <c r="H2886" s="11"/>
      <c r="I2886" s="12" t="str">
        <f>Pivot!AG2875</f>
        <v>🏢 New York City
New York</v>
      </c>
      <c r="J2886" s="11"/>
      <c r="K2886" s="13">
        <f>Pivot!AH2875</f>
        <v>62475</v>
      </c>
      <c r="L2886" s="11"/>
      <c r="M2886" s="12" t="str">
        <f>Pivot!AI2875</f>
        <v>▲ Active
28/03/2022 -</v>
      </c>
      <c r="N2886" s="178">
        <f>Pivot!AJ2875</f>
        <v>2</v>
      </c>
      <c r="O2886" s="179"/>
    </row>
    <row r="2887" spans="3:15" ht="30" customHeight="1" x14ac:dyDescent="0.25">
      <c r="C2887" s="10" t="str">
        <f>Pivot!AD2876</f>
        <v>00-38052325</v>
      </c>
      <c r="D2887" s="11"/>
      <c r="E2887" s="12" t="str">
        <f>Pivot!AE2876</f>
        <v>♂ Amber Watson
60 | Bachelor</v>
      </c>
      <c r="F2887" s="11"/>
      <c r="G2887" s="12" t="str">
        <f>Pivot!AF2876</f>
        <v>IT Support Specialist
IT</v>
      </c>
      <c r="H2887" s="11"/>
      <c r="I2887" s="12" t="str">
        <f>Pivot!AG2876</f>
        <v>🏠 Richmond
Virginia</v>
      </c>
      <c r="J2887" s="11"/>
      <c r="K2887" s="13">
        <f>Pivot!AH2876</f>
        <v>68469</v>
      </c>
      <c r="L2887" s="11"/>
      <c r="M2887" s="12" t="str">
        <f>Pivot!AI2876</f>
        <v>▲ Active
09/12/2020 -</v>
      </c>
      <c r="N2887" s="178">
        <f>Pivot!AJ2876</f>
        <v>4</v>
      </c>
      <c r="O2887" s="179"/>
    </row>
    <row r="2888" spans="3:15" ht="30" customHeight="1" x14ac:dyDescent="0.25">
      <c r="C2888" s="10" t="str">
        <f>Pivot!AD2877</f>
        <v>00-38058347</v>
      </c>
      <c r="D2888" s="11"/>
      <c r="E2888" s="12" t="str">
        <f>Pivot!AE2877</f>
        <v>♂ Michael Castro
50 | High School</v>
      </c>
      <c r="F2888" s="11"/>
      <c r="G2888" s="12" t="str">
        <f>Pivot!AF2877</f>
        <v>IT Support Specialist
IT</v>
      </c>
      <c r="H2888" s="11"/>
      <c r="I2888" s="12" t="str">
        <f>Pivot!AG2877</f>
        <v>🏢 New York City
New York</v>
      </c>
      <c r="J2888" s="11"/>
      <c r="K2888" s="13">
        <f>Pivot!AH2877</f>
        <v>64992</v>
      </c>
      <c r="L2888" s="11"/>
      <c r="M2888" s="12" t="str">
        <f>Pivot!AI2877</f>
        <v>▲ Active
28/12/2021 -</v>
      </c>
      <c r="N2888" s="178">
        <f>Pivot!AJ2877</f>
        <v>3</v>
      </c>
      <c r="O2888" s="179"/>
    </row>
    <row r="2889" spans="3:15" ht="30" customHeight="1" x14ac:dyDescent="0.25">
      <c r="C2889" s="10" t="str">
        <f>Pivot!AD2878</f>
        <v>00-38063091</v>
      </c>
      <c r="D2889" s="11"/>
      <c r="E2889" s="12" t="str">
        <f>Pivot!AE2878</f>
        <v>♂ Patrick Shelton
30 | Bachelor</v>
      </c>
      <c r="F2889" s="11"/>
      <c r="G2889" s="12" t="str">
        <f>Pivot!AF2878</f>
        <v>Sales Specialist
Sales</v>
      </c>
      <c r="H2889" s="11"/>
      <c r="I2889" s="12" t="str">
        <f>Pivot!AG2878</f>
        <v>🏢 Buffalo
New York</v>
      </c>
      <c r="J2889" s="11"/>
      <c r="K2889" s="13">
        <f>Pivot!AH2878</f>
        <v>89143</v>
      </c>
      <c r="L2889" s="11"/>
      <c r="M2889" s="12" t="str">
        <f>Pivot!AI2878</f>
        <v>▲ Active
01/03/2015 -</v>
      </c>
      <c r="N2889" s="178">
        <f>Pivot!AJ2878</f>
        <v>9</v>
      </c>
      <c r="O2889" s="179"/>
    </row>
    <row r="2890" spans="3:15" ht="30" customHeight="1" x14ac:dyDescent="0.25">
      <c r="C2890" s="10" t="str">
        <f>Pivot!AD2879</f>
        <v>00-38081593</v>
      </c>
      <c r="D2890" s="11"/>
      <c r="E2890" s="12" t="str">
        <f>Pivot!AE2879</f>
        <v>♀ Carlos Ray
27 | Bachelor</v>
      </c>
      <c r="F2890" s="11"/>
      <c r="G2890" s="12" t="str">
        <f>Pivot!AF2879</f>
        <v>Sales Representative
Sales</v>
      </c>
      <c r="H2890" s="11"/>
      <c r="I2890" s="12" t="str">
        <f>Pivot!AG2879</f>
        <v>🏠 Warren
Michigan</v>
      </c>
      <c r="J2890" s="11"/>
      <c r="K2890" s="13">
        <f>Pivot!AH2879</f>
        <v>68786</v>
      </c>
      <c r="L2890" s="11"/>
      <c r="M2890" s="12" t="str">
        <f>Pivot!AI2879</f>
        <v>▲ Active
18/05/2022 -</v>
      </c>
      <c r="N2890" s="178">
        <f>Pivot!AJ2879</f>
        <v>2</v>
      </c>
      <c r="O2890" s="179"/>
    </row>
    <row r="2891" spans="3:15" ht="30" customHeight="1" x14ac:dyDescent="0.25">
      <c r="C2891" s="10" t="str">
        <f>Pivot!AD2880</f>
        <v>00-38084257</v>
      </c>
      <c r="D2891" s="11"/>
      <c r="E2891" s="12" t="str">
        <f>Pivot!AE2880</f>
        <v>♀ Melissa Martin
63 | Master</v>
      </c>
      <c r="F2891" s="11"/>
      <c r="G2891" s="12" t="str">
        <f>Pivot!AF2880</f>
        <v>Customer Service Manager
Customer Service</v>
      </c>
      <c r="H2891" s="11"/>
      <c r="I2891" s="12" t="str">
        <f>Pivot!AG2880</f>
        <v>🏠 Philadelphia
Pennsylvania</v>
      </c>
      <c r="J2891" s="11"/>
      <c r="K2891" s="13">
        <f>Pivot!AH2880</f>
        <v>98167</v>
      </c>
      <c r="L2891" s="11"/>
      <c r="M2891" s="12" t="str">
        <f>Pivot!AI2880</f>
        <v>▲ Active
23/05/2020 -</v>
      </c>
      <c r="N2891" s="178">
        <f>Pivot!AJ2880</f>
        <v>4</v>
      </c>
      <c r="O2891" s="179"/>
    </row>
    <row r="2892" spans="3:15" ht="30" customHeight="1" x14ac:dyDescent="0.25">
      <c r="C2892" s="10" t="str">
        <f>Pivot!AD2881</f>
        <v>00-38122043</v>
      </c>
      <c r="D2892" s="11"/>
      <c r="E2892" s="12" t="str">
        <f>Pivot!AE2881</f>
        <v>♀ Benjamin Ross
28 | Bachelor</v>
      </c>
      <c r="F2892" s="11"/>
      <c r="G2892" s="12" t="str">
        <f>Pivot!AF2881</f>
        <v>Accounts Payable Specialist
Finance</v>
      </c>
      <c r="H2892" s="11"/>
      <c r="I2892" s="12" t="str">
        <f>Pivot!AG2881</f>
        <v>🏢 Buffalo
New York</v>
      </c>
      <c r="J2892" s="11"/>
      <c r="K2892" s="13">
        <f>Pivot!AH2881</f>
        <v>55833</v>
      </c>
      <c r="L2892" s="11"/>
      <c r="M2892" s="12" t="str">
        <f>Pivot!AI2881</f>
        <v>▲ Active
18/07/2024 -</v>
      </c>
      <c r="N2892" s="178">
        <f>Pivot!AJ2881</f>
        <v>0</v>
      </c>
      <c r="O2892" s="179"/>
    </row>
    <row r="2893" spans="3:15" ht="30" customHeight="1" x14ac:dyDescent="0.25">
      <c r="C2893" s="10" t="str">
        <f>Pivot!AD2882</f>
        <v>00-38122623</v>
      </c>
      <c r="D2893" s="11"/>
      <c r="E2893" s="12" t="str">
        <f>Pivot!AE2882</f>
        <v>♂ Thomas Miller
45 | Bachelor</v>
      </c>
      <c r="F2893" s="11"/>
      <c r="G2893" s="12" t="str">
        <f>Pivot!AF2882</f>
        <v>Financial Analyst
Finance</v>
      </c>
      <c r="H2893" s="11"/>
      <c r="I2893" s="12" t="str">
        <f>Pivot!AG2882</f>
        <v>🏢 Buffalo
New York</v>
      </c>
      <c r="J2893" s="11"/>
      <c r="K2893" s="13">
        <f>Pivot!AH2882</f>
        <v>106848</v>
      </c>
      <c r="L2893" s="11"/>
      <c r="M2893" s="12" t="str">
        <f>Pivot!AI2882</f>
        <v>▲ Active
30/06/2018 -</v>
      </c>
      <c r="N2893" s="178">
        <f>Pivot!AJ2882</f>
        <v>6</v>
      </c>
      <c r="O2893" s="179"/>
    </row>
    <row r="2894" spans="3:15" ht="30" customHeight="1" x14ac:dyDescent="0.25">
      <c r="C2894" s="10" t="str">
        <f>Pivot!AD2883</f>
        <v>00-38129989</v>
      </c>
      <c r="D2894" s="11"/>
      <c r="E2894" s="12" t="str">
        <f>Pivot!AE2883</f>
        <v>♂ Barbara Rodriguez
30 | Master</v>
      </c>
      <c r="F2894" s="11"/>
      <c r="G2894" s="12" t="str">
        <f>Pivot!AF2883</f>
        <v>Operations Analyst
Operations</v>
      </c>
      <c r="H2894" s="11"/>
      <c r="I2894" s="12" t="str">
        <f>Pivot!AG2883</f>
        <v>🏢 Buffalo
New York</v>
      </c>
      <c r="J2894" s="11"/>
      <c r="K2894" s="13">
        <f>Pivot!AH2883</f>
        <v>69711</v>
      </c>
      <c r="L2894" s="11"/>
      <c r="M2894" s="12" t="str">
        <f>Pivot!AI2883</f>
        <v>▲ Active
07/04/2019 -</v>
      </c>
      <c r="N2894" s="178">
        <f>Pivot!AJ2883</f>
        <v>5</v>
      </c>
      <c r="O2894" s="179"/>
    </row>
    <row r="2895" spans="3:15" ht="30" customHeight="1" x14ac:dyDescent="0.25">
      <c r="C2895" s="10" t="str">
        <f>Pivot!AD2884</f>
        <v>00-38137132</v>
      </c>
      <c r="D2895" s="11"/>
      <c r="E2895" s="12" t="str">
        <f>Pivot!AE2884</f>
        <v>♂ Jerry Guzman
60 | Bachelor</v>
      </c>
      <c r="F2895" s="11"/>
      <c r="G2895" s="12" t="str">
        <f>Pivot!AF2884</f>
        <v>Operations Analyst
Operations</v>
      </c>
      <c r="H2895" s="11"/>
      <c r="I2895" s="12" t="str">
        <f>Pivot!AG2884</f>
        <v>🏢 Rochester
New York</v>
      </c>
      <c r="J2895" s="11"/>
      <c r="K2895" s="13">
        <f>Pivot!AH2884</f>
        <v>83007</v>
      </c>
      <c r="L2895" s="11"/>
      <c r="M2895" s="12" t="str">
        <f>Pivot!AI2884</f>
        <v>▲ Active
08/05/2016 -</v>
      </c>
      <c r="N2895" s="178">
        <f>Pivot!AJ2884</f>
        <v>8</v>
      </c>
      <c r="O2895" s="179"/>
    </row>
    <row r="2896" spans="3:15" ht="30" customHeight="1" x14ac:dyDescent="0.25">
      <c r="C2896" s="10" t="str">
        <f>Pivot!AD2885</f>
        <v>00-38155104</v>
      </c>
      <c r="D2896" s="11"/>
      <c r="E2896" s="12" t="str">
        <f>Pivot!AE2885</f>
        <v>♂ Jennifer Evans
39 | High School</v>
      </c>
      <c r="F2896" s="11"/>
      <c r="G2896" s="12" t="str">
        <f>Pivot!AF2885</f>
        <v>Inventory Specialist
Operations</v>
      </c>
      <c r="H2896" s="11"/>
      <c r="I2896" s="12" t="str">
        <f>Pivot!AG2885</f>
        <v>🏠 Raleigh
North Carolina</v>
      </c>
      <c r="J2896" s="11"/>
      <c r="K2896" s="13">
        <f>Pivot!AH2885</f>
        <v>66423</v>
      </c>
      <c r="L2896" s="11"/>
      <c r="M2896" s="12" t="str">
        <f>Pivot!AI2885</f>
        <v>▲ Active
30/01/2023 -</v>
      </c>
      <c r="N2896" s="178">
        <f>Pivot!AJ2885</f>
        <v>1</v>
      </c>
      <c r="O2896" s="179"/>
    </row>
    <row r="2897" spans="3:15" ht="30" customHeight="1" x14ac:dyDescent="0.25">
      <c r="C2897" s="10" t="str">
        <f>Pivot!AD2886</f>
        <v>00-38157130</v>
      </c>
      <c r="D2897" s="11"/>
      <c r="E2897" s="12" t="str">
        <f>Pivot!AE2886</f>
        <v>♂ Martha Paul
44 | Bachelor</v>
      </c>
      <c r="F2897" s="11"/>
      <c r="G2897" s="12" t="str">
        <f>Pivot!AF2886</f>
        <v>Logistics Coordinator
Operations</v>
      </c>
      <c r="H2897" s="11"/>
      <c r="I2897" s="12" t="str">
        <f>Pivot!AG2886</f>
        <v>🏢 Buffalo
New York</v>
      </c>
      <c r="J2897" s="11"/>
      <c r="K2897" s="13">
        <f>Pivot!AH2886</f>
        <v>66956</v>
      </c>
      <c r="L2897" s="11"/>
      <c r="M2897" s="12" t="str">
        <f>Pivot!AI2886</f>
        <v>▲ Active
11/02/2016 -</v>
      </c>
      <c r="N2897" s="178">
        <f>Pivot!AJ2886</f>
        <v>8</v>
      </c>
      <c r="O2897" s="179"/>
    </row>
    <row r="2898" spans="3:15" ht="30" customHeight="1" x14ac:dyDescent="0.25">
      <c r="C2898" s="10" t="str">
        <f>Pivot!AD2887</f>
        <v>00-38162314</v>
      </c>
      <c r="D2898" s="11"/>
      <c r="E2898" s="12" t="str">
        <f>Pivot!AE2887</f>
        <v>♀ Charles Gould
40 | Bachelor</v>
      </c>
      <c r="F2898" s="11"/>
      <c r="G2898" s="12" t="str">
        <f>Pivot!AF2887</f>
        <v>IT Support Specialist
IT</v>
      </c>
      <c r="H2898" s="11"/>
      <c r="I2898" s="12" t="str">
        <f>Pivot!AG2887</f>
        <v>🏢 Rochester
New York</v>
      </c>
      <c r="J2898" s="11"/>
      <c r="K2898" s="13">
        <f>Pivot!AH2887</f>
        <v>53888</v>
      </c>
      <c r="L2898" s="11"/>
      <c r="M2898" s="12" t="str">
        <f>Pivot!AI2887</f>
        <v>▲ Active
18/12/2023 -</v>
      </c>
      <c r="N2898" s="178">
        <f>Pivot!AJ2887</f>
        <v>1</v>
      </c>
      <c r="O2898" s="179"/>
    </row>
    <row r="2899" spans="3:15" ht="30" customHeight="1" x14ac:dyDescent="0.25">
      <c r="C2899" s="10" t="str">
        <f>Pivot!AD2888</f>
        <v>00-38165011</v>
      </c>
      <c r="D2899" s="11"/>
      <c r="E2899" s="12" t="str">
        <f>Pivot!AE2888</f>
        <v>♀ Nicole Kim
57 | Bachelor</v>
      </c>
      <c r="F2899" s="11"/>
      <c r="G2899" s="12" t="str">
        <f>Pivot!AF2888</f>
        <v>IT Support Specialist
IT</v>
      </c>
      <c r="H2899" s="11"/>
      <c r="I2899" s="12" t="str">
        <f>Pivot!AG2888</f>
        <v>🏠 Morgantown
West Virginia</v>
      </c>
      <c r="J2899" s="11"/>
      <c r="K2899" s="13">
        <f>Pivot!AH2888</f>
        <v>63486</v>
      </c>
      <c r="L2899" s="11"/>
      <c r="M2899" s="12" t="str">
        <f>Pivot!AI2888</f>
        <v>▲ Active
08/04/2018 -</v>
      </c>
      <c r="N2899" s="178">
        <f>Pivot!AJ2888</f>
        <v>6</v>
      </c>
      <c r="O2899" s="179"/>
    </row>
    <row r="2900" spans="3:15" ht="30" customHeight="1" x14ac:dyDescent="0.25">
      <c r="C2900" s="10" t="str">
        <f>Pivot!AD2889</f>
        <v>00-38166476</v>
      </c>
      <c r="D2900" s="11"/>
      <c r="E2900" s="12" t="str">
        <f>Pivot!AE2889</f>
        <v>♂ Tommy Carter
28 | Master</v>
      </c>
      <c r="F2900" s="11"/>
      <c r="G2900" s="12" t="str">
        <f>Pivot!AF2889</f>
        <v>System Administrator
IT</v>
      </c>
      <c r="H2900" s="11"/>
      <c r="I2900" s="12" t="str">
        <f>Pivot!AG2889</f>
        <v>🏠 Warren
Michigan</v>
      </c>
      <c r="J2900" s="11"/>
      <c r="K2900" s="13">
        <f>Pivot!AH2889</f>
        <v>80291</v>
      </c>
      <c r="L2900" s="11"/>
      <c r="M2900" s="12" t="str">
        <f>Pivot!AI2889</f>
        <v>▲ Active
05/02/2017 -</v>
      </c>
      <c r="N2900" s="178">
        <f>Pivot!AJ2889</f>
        <v>7</v>
      </c>
      <c r="O2900" s="179"/>
    </row>
    <row r="2901" spans="3:15" ht="30" customHeight="1" x14ac:dyDescent="0.25">
      <c r="C2901" s="10" t="str">
        <f>Pivot!AD2890</f>
        <v>00-38168948</v>
      </c>
      <c r="D2901" s="11"/>
      <c r="E2901" s="12" t="str">
        <f>Pivot!AE2890</f>
        <v>♀ Mark Neal
35 | Master</v>
      </c>
      <c r="F2901" s="11"/>
      <c r="G2901" s="12" t="str">
        <f>Pivot!AF2890</f>
        <v>Software Developer
IT</v>
      </c>
      <c r="H2901" s="11"/>
      <c r="I2901" s="12" t="str">
        <f>Pivot!AG2890</f>
        <v>🏢 Rochester
New York</v>
      </c>
      <c r="J2901" s="11"/>
      <c r="K2901" s="13">
        <f>Pivot!AH2890</f>
        <v>92061</v>
      </c>
      <c r="L2901" s="11"/>
      <c r="M2901" s="12" t="str">
        <f>Pivot!AI2890</f>
        <v>▲ Active
23/10/2019 -</v>
      </c>
      <c r="N2901" s="178">
        <f>Pivot!AJ2890</f>
        <v>5</v>
      </c>
      <c r="O2901" s="179"/>
    </row>
    <row r="2902" spans="3:15" ht="30" customHeight="1" x14ac:dyDescent="0.25">
      <c r="C2902" s="10" t="str">
        <f>Pivot!AD2891</f>
        <v>00-38174991</v>
      </c>
      <c r="D2902" s="11"/>
      <c r="E2902" s="12" t="str">
        <f>Pivot!AE2891</f>
        <v>♂ Donald Lewis
50 | Master</v>
      </c>
      <c r="F2902" s="11"/>
      <c r="G2902" s="12" t="str">
        <f>Pivot!AF2891</f>
        <v>Sales Specialist
Sales</v>
      </c>
      <c r="H2902" s="11"/>
      <c r="I2902" s="12" t="str">
        <f>Pivot!AG2891</f>
        <v>🏢 Buffalo
New York</v>
      </c>
      <c r="J2902" s="11"/>
      <c r="K2902" s="13">
        <f>Pivot!AH2891</f>
        <v>84629</v>
      </c>
      <c r="L2902" s="11"/>
      <c r="M2902" s="12" t="str">
        <f>Pivot!AI2891</f>
        <v>▲ Active
20/01/2020 -</v>
      </c>
      <c r="N2902" s="178">
        <f>Pivot!AJ2891</f>
        <v>5</v>
      </c>
      <c r="O2902" s="179"/>
    </row>
    <row r="2903" spans="3:15" ht="30" customHeight="1" x14ac:dyDescent="0.25">
      <c r="C2903" s="10" t="str">
        <f>Pivot!AD2892</f>
        <v>00-38190192</v>
      </c>
      <c r="D2903" s="11"/>
      <c r="E2903" s="12" t="str">
        <f>Pivot!AE2892</f>
        <v>♂ Terri Rangel
42 | Bachelor</v>
      </c>
      <c r="F2903" s="11"/>
      <c r="G2903" s="12" t="str">
        <f>Pivot!AF2892</f>
        <v>Logistics Coordinator
Operations</v>
      </c>
      <c r="H2903" s="11"/>
      <c r="I2903" s="12" t="str">
        <f>Pivot!AG2892</f>
        <v>🏢 New York City
New York</v>
      </c>
      <c r="J2903" s="11"/>
      <c r="K2903" s="13">
        <f>Pivot!AH2892</f>
        <v>65712</v>
      </c>
      <c r="L2903" s="11"/>
      <c r="M2903" s="12" t="str">
        <f>Pivot!AI2892</f>
        <v>▲ Active
26/05/2020 -</v>
      </c>
      <c r="N2903" s="178">
        <f>Pivot!AJ2892</f>
        <v>4</v>
      </c>
      <c r="O2903" s="179"/>
    </row>
    <row r="2904" spans="3:15" ht="30" customHeight="1" x14ac:dyDescent="0.25">
      <c r="C2904" s="10" t="str">
        <f>Pivot!AD2893</f>
        <v>00-38190740</v>
      </c>
      <c r="D2904" s="11"/>
      <c r="E2904" s="12" t="str">
        <f>Pivot!AE2893</f>
        <v>♀ Jacob Sanchez
35 | Master</v>
      </c>
      <c r="F2904" s="11"/>
      <c r="G2904" s="12" t="str">
        <f>Pivot!AF2893</f>
        <v>Software Developer
IT</v>
      </c>
      <c r="H2904" s="11"/>
      <c r="I2904" s="12" t="str">
        <f>Pivot!AG2893</f>
        <v>🏢 New York City
New York</v>
      </c>
      <c r="J2904" s="11"/>
      <c r="K2904" s="13">
        <f>Pivot!AH2893</f>
        <v>102004</v>
      </c>
      <c r="L2904" s="11"/>
      <c r="M2904" s="12" t="str">
        <f>Pivot!AI2893</f>
        <v>▲ Active
16/10/2024 -</v>
      </c>
      <c r="N2904" s="178">
        <f>Pivot!AJ2893</f>
        <v>0</v>
      </c>
      <c r="O2904" s="179"/>
    </row>
    <row r="2905" spans="3:15" ht="30" customHeight="1" x14ac:dyDescent="0.25">
      <c r="C2905" s="10" t="str">
        <f>Pivot!AD2894</f>
        <v>00-38193492</v>
      </c>
      <c r="D2905" s="11"/>
      <c r="E2905" s="12" t="str">
        <f>Pivot!AE2894</f>
        <v>♂ Megan Ford
25 | High School</v>
      </c>
      <c r="F2905" s="11"/>
      <c r="G2905" s="12" t="str">
        <f>Pivot!AF2894</f>
        <v>Help Desk Technician
Customer Service</v>
      </c>
      <c r="H2905" s="11"/>
      <c r="I2905" s="12" t="str">
        <f>Pivot!AG2894</f>
        <v>🏢 Rochester
New York</v>
      </c>
      <c r="J2905" s="11"/>
      <c r="K2905" s="13">
        <f>Pivot!AH2894</f>
        <v>75384</v>
      </c>
      <c r="L2905" s="11"/>
      <c r="M2905" s="12" t="str">
        <f>Pivot!AI2894</f>
        <v>▲ Active
02/08/2023 -</v>
      </c>
      <c r="N2905" s="178">
        <f>Pivot!AJ2894</f>
        <v>1</v>
      </c>
      <c r="O2905" s="179"/>
    </row>
    <row r="2906" spans="3:15" ht="30" customHeight="1" x14ac:dyDescent="0.25">
      <c r="C2906" s="10" t="str">
        <f>Pivot!AD2895</f>
        <v>00-38195995</v>
      </c>
      <c r="D2906" s="11"/>
      <c r="E2906" s="12" t="str">
        <f>Pivot!AE2895</f>
        <v>♂ John Mitchell
62 | Bachelor</v>
      </c>
      <c r="F2906" s="11"/>
      <c r="G2906" s="12" t="str">
        <f>Pivot!AF2895</f>
        <v>Accountant
Finance</v>
      </c>
      <c r="H2906" s="11"/>
      <c r="I2906" s="12" t="str">
        <f>Pivot!AG2895</f>
        <v>🏠 Warren
Michigan</v>
      </c>
      <c r="J2906" s="11"/>
      <c r="K2906" s="13">
        <f>Pivot!AH2895</f>
        <v>85555</v>
      </c>
      <c r="L2906" s="11"/>
      <c r="M2906" s="12" t="str">
        <f>Pivot!AI2895</f>
        <v>▼ Terminated
20/06/2022 - 17/12/2022</v>
      </c>
      <c r="N2906" s="178">
        <f>Pivot!AJ2895</f>
        <v>0</v>
      </c>
      <c r="O2906" s="179"/>
    </row>
    <row r="2907" spans="3:15" ht="30" customHeight="1" x14ac:dyDescent="0.25">
      <c r="C2907" s="10" t="str">
        <f>Pivot!AD2896</f>
        <v>00-38197836</v>
      </c>
      <c r="D2907" s="11"/>
      <c r="E2907" s="12" t="str">
        <f>Pivot!AE2896</f>
        <v>♂ Kimberly Bauer
53 | Master</v>
      </c>
      <c r="F2907" s="11"/>
      <c r="G2907" s="12" t="str">
        <f>Pivot!AF2896</f>
        <v>Marketing Manager
Marketing</v>
      </c>
      <c r="H2907" s="11"/>
      <c r="I2907" s="12" t="str">
        <f>Pivot!AG2896</f>
        <v>🏢 New York City
New York</v>
      </c>
      <c r="J2907" s="11"/>
      <c r="K2907" s="13">
        <f>Pivot!AH2896</f>
        <v>85393</v>
      </c>
      <c r="L2907" s="11"/>
      <c r="M2907" s="12" t="str">
        <f>Pivot!AI2896</f>
        <v>▲ Active
14/04/2024 -</v>
      </c>
      <c r="N2907" s="178">
        <f>Pivot!AJ2896</f>
        <v>0</v>
      </c>
      <c r="O2907" s="179"/>
    </row>
    <row r="2908" spans="3:15" ht="30" customHeight="1" x14ac:dyDescent="0.25">
      <c r="C2908" s="10" t="str">
        <f>Pivot!AD2897</f>
        <v>00-38203297</v>
      </c>
      <c r="D2908" s="11"/>
      <c r="E2908" s="12" t="str">
        <f>Pivot!AE2897</f>
        <v>♂ Stephanie Hansen
46 | Bachelor</v>
      </c>
      <c r="F2908" s="11"/>
      <c r="G2908" s="12" t="str">
        <f>Pivot!AF2897</f>
        <v>Logistics Coordinator
Operations</v>
      </c>
      <c r="H2908" s="11"/>
      <c r="I2908" s="12" t="str">
        <f>Pivot!AG2897</f>
        <v>🏢 Rochester
New York</v>
      </c>
      <c r="J2908" s="11"/>
      <c r="K2908" s="13">
        <f>Pivot!AH2897</f>
        <v>63433</v>
      </c>
      <c r="L2908" s="11"/>
      <c r="M2908" s="12" t="str">
        <f>Pivot!AI2897</f>
        <v>▲ Active
27/12/2019 -</v>
      </c>
      <c r="N2908" s="178">
        <f>Pivot!AJ2897</f>
        <v>5</v>
      </c>
      <c r="O2908" s="179"/>
    </row>
    <row r="2909" spans="3:15" ht="30" customHeight="1" x14ac:dyDescent="0.25">
      <c r="C2909" s="10" t="str">
        <f>Pivot!AD2898</f>
        <v>00-38210242</v>
      </c>
      <c r="D2909" s="11"/>
      <c r="E2909" s="12" t="str">
        <f>Pivot!AE2898</f>
        <v>♀ Jacqueline Reyes
51 | Bachelor</v>
      </c>
      <c r="F2909" s="11"/>
      <c r="G2909" s="12" t="str">
        <f>Pivot!AF2898</f>
        <v>Logistics Coordinator
Operations</v>
      </c>
      <c r="H2909" s="11"/>
      <c r="I2909" s="12" t="str">
        <f>Pivot!AG2898</f>
        <v>🏢 New York City
New York</v>
      </c>
      <c r="J2909" s="11"/>
      <c r="K2909" s="13">
        <f>Pivot!AH2898</f>
        <v>54011</v>
      </c>
      <c r="L2909" s="11"/>
      <c r="M2909" s="12" t="str">
        <f>Pivot!AI2898</f>
        <v>▼ Terminated
16/01/2019 - 15/07/2019</v>
      </c>
      <c r="N2909" s="178">
        <f>Pivot!AJ2898</f>
        <v>0</v>
      </c>
      <c r="O2909" s="179"/>
    </row>
    <row r="2910" spans="3:15" ht="30" customHeight="1" x14ac:dyDescent="0.25">
      <c r="C2910" s="10" t="str">
        <f>Pivot!AD2899</f>
        <v>00-38215122</v>
      </c>
      <c r="D2910" s="11"/>
      <c r="E2910" s="12" t="str">
        <f>Pivot!AE2899</f>
        <v>♀ Joseph Thompson
49 | High School</v>
      </c>
      <c r="F2910" s="11"/>
      <c r="G2910" s="12" t="str">
        <f>Pivot!AF2899</f>
        <v>Customer Service Representative
Customer Service</v>
      </c>
      <c r="H2910" s="11"/>
      <c r="I2910" s="12" t="str">
        <f>Pivot!AG2899</f>
        <v>🏢 Rochester
New York</v>
      </c>
      <c r="J2910" s="11"/>
      <c r="K2910" s="13">
        <f>Pivot!AH2899</f>
        <v>54874</v>
      </c>
      <c r="L2910" s="11"/>
      <c r="M2910" s="12" t="str">
        <f>Pivot!AI2899</f>
        <v>▲ Active
18/01/2015 -</v>
      </c>
      <c r="N2910" s="178">
        <f>Pivot!AJ2899</f>
        <v>10</v>
      </c>
      <c r="O2910" s="179"/>
    </row>
    <row r="2911" spans="3:15" ht="30" customHeight="1" x14ac:dyDescent="0.25">
      <c r="C2911" s="10" t="str">
        <f>Pivot!AD2900</f>
        <v>00-38217583</v>
      </c>
      <c r="D2911" s="11"/>
      <c r="E2911" s="12" t="str">
        <f>Pivot!AE2900</f>
        <v>♀ Andrew Heath
41 | High School</v>
      </c>
      <c r="F2911" s="11"/>
      <c r="G2911" s="12" t="str">
        <f>Pivot!AF2900</f>
        <v>HR Assistant
HR</v>
      </c>
      <c r="H2911" s="11"/>
      <c r="I2911" s="12" t="str">
        <f>Pivot!AG2900</f>
        <v>🏢 Rochester
New York</v>
      </c>
      <c r="J2911" s="11"/>
      <c r="K2911" s="13">
        <f>Pivot!AH2900</f>
        <v>58106</v>
      </c>
      <c r="L2911" s="11"/>
      <c r="M2911" s="12" t="str">
        <f>Pivot!AI2900</f>
        <v>▲ Active
02/02/2018 -</v>
      </c>
      <c r="N2911" s="178">
        <f>Pivot!AJ2900</f>
        <v>6</v>
      </c>
      <c r="O2911" s="179"/>
    </row>
    <row r="2912" spans="3:15" ht="30" customHeight="1" x14ac:dyDescent="0.25">
      <c r="C2912" s="10" t="str">
        <f>Pivot!AD2901</f>
        <v>00-38237596</v>
      </c>
      <c r="D2912" s="11"/>
      <c r="E2912" s="12" t="str">
        <f>Pivot!AE2901</f>
        <v>♂ Ashley King
52 | Bachelor</v>
      </c>
      <c r="F2912" s="11"/>
      <c r="G2912" s="12" t="str">
        <f>Pivot!AF2901</f>
        <v>IT Support Specialist
IT</v>
      </c>
      <c r="H2912" s="11"/>
      <c r="I2912" s="12" t="str">
        <f>Pivot!AG2901</f>
        <v>🏢 Buffalo
New York</v>
      </c>
      <c r="J2912" s="11"/>
      <c r="K2912" s="13">
        <f>Pivot!AH2901</f>
        <v>69222</v>
      </c>
      <c r="L2912" s="11"/>
      <c r="M2912" s="12" t="str">
        <f>Pivot!AI2901</f>
        <v>▲ Active
23/06/2023 -</v>
      </c>
      <c r="N2912" s="178">
        <f>Pivot!AJ2901</f>
        <v>1</v>
      </c>
      <c r="O2912" s="179"/>
    </row>
    <row r="2913" spans="3:15" ht="30" customHeight="1" x14ac:dyDescent="0.25">
      <c r="C2913" s="10" t="str">
        <f>Pivot!AD2902</f>
        <v>00-38267512</v>
      </c>
      <c r="D2913" s="11"/>
      <c r="E2913" s="12" t="str">
        <f>Pivot!AE2902</f>
        <v>♂ David Ramirez
29 | Bachelor</v>
      </c>
      <c r="F2913" s="11"/>
      <c r="G2913" s="12" t="str">
        <f>Pivot!AF2902</f>
        <v>Sales Representative
Sales</v>
      </c>
      <c r="H2913" s="11"/>
      <c r="I2913" s="12" t="str">
        <f>Pivot!AG2902</f>
        <v>🏢 Buffalo
New York</v>
      </c>
      <c r="J2913" s="11"/>
      <c r="K2913" s="13">
        <f>Pivot!AH2902</f>
        <v>58087</v>
      </c>
      <c r="L2913" s="11"/>
      <c r="M2913" s="12" t="str">
        <f>Pivot!AI2902</f>
        <v>▲ Active
29/07/2016 -</v>
      </c>
      <c r="N2913" s="178">
        <f>Pivot!AJ2902</f>
        <v>8</v>
      </c>
      <c r="O2913" s="179"/>
    </row>
    <row r="2914" spans="3:15" ht="30" customHeight="1" x14ac:dyDescent="0.25">
      <c r="C2914" s="10" t="str">
        <f>Pivot!AD2903</f>
        <v>00-38268552</v>
      </c>
      <c r="D2914" s="11"/>
      <c r="E2914" s="12" t="str">
        <f>Pivot!AE2903</f>
        <v>♂ Steven Davis
39 | Master</v>
      </c>
      <c r="F2914" s="11"/>
      <c r="G2914" s="12" t="str">
        <f>Pivot!AF2903</f>
        <v>System Administrator
IT</v>
      </c>
      <c r="H2914" s="11"/>
      <c r="I2914" s="12" t="str">
        <f>Pivot!AG2903</f>
        <v>🏢 Rochester
New York</v>
      </c>
      <c r="J2914" s="11"/>
      <c r="K2914" s="13">
        <f>Pivot!AH2903</f>
        <v>72222</v>
      </c>
      <c r="L2914" s="11"/>
      <c r="M2914" s="12" t="str">
        <f>Pivot!AI2903</f>
        <v>▲ Active
29/06/2024 -</v>
      </c>
      <c r="N2914" s="178">
        <f>Pivot!AJ2903</f>
        <v>0</v>
      </c>
      <c r="O2914" s="179"/>
    </row>
    <row r="2915" spans="3:15" ht="30" customHeight="1" x14ac:dyDescent="0.25">
      <c r="C2915" s="10" t="str">
        <f>Pivot!AD2904</f>
        <v>00-38269460</v>
      </c>
      <c r="D2915" s="11"/>
      <c r="E2915" s="12" t="str">
        <f>Pivot!AE2904</f>
        <v>♂ Randy Mills
51 | Bachelor</v>
      </c>
      <c r="F2915" s="11"/>
      <c r="G2915" s="12" t="str">
        <f>Pivot!AF2904</f>
        <v>Sales Consultant
Sales</v>
      </c>
      <c r="H2915" s="11"/>
      <c r="I2915" s="12" t="str">
        <f>Pivot!AG2904</f>
        <v>🏠 Chicago
Illinois</v>
      </c>
      <c r="J2915" s="11"/>
      <c r="K2915" s="13">
        <f>Pivot!AH2904</f>
        <v>106511</v>
      </c>
      <c r="L2915" s="11"/>
      <c r="M2915" s="12" t="str">
        <f>Pivot!AI2904</f>
        <v>▲ Active
20/09/2019 -</v>
      </c>
      <c r="N2915" s="178">
        <f>Pivot!AJ2904</f>
        <v>5</v>
      </c>
      <c r="O2915" s="179"/>
    </row>
    <row r="2916" spans="3:15" ht="30" customHeight="1" x14ac:dyDescent="0.25">
      <c r="C2916" s="10" t="str">
        <f>Pivot!AD2905</f>
        <v>00-38270233</v>
      </c>
      <c r="D2916" s="11"/>
      <c r="E2916" s="12" t="str">
        <f>Pivot!AE2905</f>
        <v>♂ Ashley Riley
57 | Master</v>
      </c>
      <c r="F2916" s="11"/>
      <c r="G2916" s="12" t="str">
        <f>Pivot!AF2905</f>
        <v>Sales Consultant
Sales</v>
      </c>
      <c r="H2916" s="11"/>
      <c r="I2916" s="12" t="str">
        <f>Pivot!AG2905</f>
        <v>🏢 New York City
New York</v>
      </c>
      <c r="J2916" s="11"/>
      <c r="K2916" s="13">
        <f>Pivot!AH2905</f>
        <v>69316</v>
      </c>
      <c r="L2916" s="11"/>
      <c r="M2916" s="12" t="str">
        <f>Pivot!AI2905</f>
        <v>▼ Terminated
16/01/2022 - 15/07/2022</v>
      </c>
      <c r="N2916" s="178">
        <f>Pivot!AJ2905</f>
        <v>0</v>
      </c>
      <c r="O2916" s="179"/>
    </row>
    <row r="2917" spans="3:15" ht="30" customHeight="1" x14ac:dyDescent="0.25">
      <c r="C2917" s="10" t="str">
        <f>Pivot!AD2906</f>
        <v>00-38271272</v>
      </c>
      <c r="D2917" s="11"/>
      <c r="E2917" s="12" t="str">
        <f>Pivot!AE2906</f>
        <v>♀ Jill Harris
27 | High School</v>
      </c>
      <c r="F2917" s="11"/>
      <c r="G2917" s="12" t="str">
        <f>Pivot!AF2906</f>
        <v>Support Specialist
Customer Service</v>
      </c>
      <c r="H2917" s="11"/>
      <c r="I2917" s="12" t="str">
        <f>Pivot!AG2906</f>
        <v>🏠 Cleveland
Ohio</v>
      </c>
      <c r="J2917" s="11"/>
      <c r="K2917" s="13">
        <f>Pivot!AH2906</f>
        <v>53390</v>
      </c>
      <c r="L2917" s="11"/>
      <c r="M2917" s="12" t="str">
        <f>Pivot!AI2906</f>
        <v>▲ Active
31/01/2020 -</v>
      </c>
      <c r="N2917" s="178">
        <f>Pivot!AJ2906</f>
        <v>4</v>
      </c>
      <c r="O2917" s="179"/>
    </row>
    <row r="2918" spans="3:15" ht="30" customHeight="1" x14ac:dyDescent="0.25">
      <c r="C2918" s="10" t="str">
        <f>Pivot!AD2907</f>
        <v>00-38277083</v>
      </c>
      <c r="D2918" s="11"/>
      <c r="E2918" s="12" t="str">
        <f>Pivot!AE2907</f>
        <v>♀ Roy Rogers
49 | Bachelor</v>
      </c>
      <c r="F2918" s="11"/>
      <c r="G2918" s="12" t="str">
        <f>Pivot!AF2907</f>
        <v>Sales Specialist
Sales</v>
      </c>
      <c r="H2918" s="11"/>
      <c r="I2918" s="12" t="str">
        <f>Pivot!AG2907</f>
        <v>🏠 Philadelphia
Pennsylvania</v>
      </c>
      <c r="J2918" s="11"/>
      <c r="K2918" s="13">
        <f>Pivot!AH2907</f>
        <v>87779</v>
      </c>
      <c r="L2918" s="11"/>
      <c r="M2918" s="12" t="str">
        <f>Pivot!AI2907</f>
        <v>▲ Active
12/03/2019 -</v>
      </c>
      <c r="N2918" s="178">
        <f>Pivot!AJ2907</f>
        <v>5</v>
      </c>
      <c r="O2918" s="179"/>
    </row>
    <row r="2919" spans="3:15" ht="30" customHeight="1" x14ac:dyDescent="0.25">
      <c r="C2919" s="10" t="str">
        <f>Pivot!AD2908</f>
        <v>00-38284690</v>
      </c>
      <c r="D2919" s="11"/>
      <c r="E2919" s="12" t="str">
        <f>Pivot!AE2908</f>
        <v>♂ Jose Carrillo
38 | High School</v>
      </c>
      <c r="F2919" s="11"/>
      <c r="G2919" s="12" t="str">
        <f>Pivot!AF2908</f>
        <v>IT Support Specialist
IT</v>
      </c>
      <c r="H2919" s="11"/>
      <c r="I2919" s="12" t="str">
        <f>Pivot!AG2908</f>
        <v>🏢 Buffalo
New York</v>
      </c>
      <c r="J2919" s="11"/>
      <c r="K2919" s="13">
        <f>Pivot!AH2908</f>
        <v>62081</v>
      </c>
      <c r="L2919" s="11"/>
      <c r="M2919" s="12" t="str">
        <f>Pivot!AI2908</f>
        <v>▲ Active
20/04/2023 -</v>
      </c>
      <c r="N2919" s="178">
        <f>Pivot!AJ2908</f>
        <v>1</v>
      </c>
      <c r="O2919" s="179"/>
    </row>
    <row r="2920" spans="3:15" ht="30" customHeight="1" x14ac:dyDescent="0.25">
      <c r="C2920" s="10" t="str">
        <f>Pivot!AD2909</f>
        <v>00-38289021</v>
      </c>
      <c r="D2920" s="11"/>
      <c r="E2920" s="12" t="str">
        <f>Pivot!AE2909</f>
        <v>♂ Timothy Hicks
44 | Master</v>
      </c>
      <c r="F2920" s="11"/>
      <c r="G2920" s="12" t="str">
        <f>Pivot!AF2909</f>
        <v>Software Developer
IT</v>
      </c>
      <c r="H2920" s="11"/>
      <c r="I2920" s="12" t="str">
        <f>Pivot!AG2909</f>
        <v>🏢 Buffalo
New York</v>
      </c>
      <c r="J2920" s="11"/>
      <c r="K2920" s="13">
        <f>Pivot!AH2909</f>
        <v>81856</v>
      </c>
      <c r="L2920" s="11"/>
      <c r="M2920" s="12" t="str">
        <f>Pivot!AI2909</f>
        <v>▲ Active
07/09/2016 -</v>
      </c>
      <c r="N2920" s="178">
        <f>Pivot!AJ2909</f>
        <v>8</v>
      </c>
      <c r="O2920" s="179"/>
    </row>
    <row r="2921" spans="3:15" ht="30" customHeight="1" x14ac:dyDescent="0.25">
      <c r="C2921" s="10" t="str">
        <f>Pivot!AD2910</f>
        <v>00-38300963</v>
      </c>
      <c r="D2921" s="11"/>
      <c r="E2921" s="12" t="str">
        <f>Pivot!AE2910</f>
        <v>♂ Tammy Costa
44 | Bachelor</v>
      </c>
      <c r="F2921" s="11"/>
      <c r="G2921" s="12" t="str">
        <f>Pivot!AF2910</f>
        <v>Sales Representative
Sales</v>
      </c>
      <c r="H2921" s="11"/>
      <c r="I2921" s="12" t="str">
        <f>Pivot!AG2910</f>
        <v>🏢 Buffalo
New York</v>
      </c>
      <c r="J2921" s="11"/>
      <c r="K2921" s="13">
        <f>Pivot!AH2910</f>
        <v>84104</v>
      </c>
      <c r="L2921" s="11"/>
      <c r="M2921" s="12" t="str">
        <f>Pivot!AI2910</f>
        <v>▲ Active
02/09/2024 -</v>
      </c>
      <c r="N2921" s="178">
        <f>Pivot!AJ2910</f>
        <v>0</v>
      </c>
      <c r="O2921" s="179"/>
    </row>
    <row r="2922" spans="3:15" ht="30" customHeight="1" x14ac:dyDescent="0.25">
      <c r="C2922" s="10" t="str">
        <f>Pivot!AD2911</f>
        <v>00-38321631</v>
      </c>
      <c r="D2922" s="11"/>
      <c r="E2922" s="12" t="str">
        <f>Pivot!AE2911</f>
        <v>♂ Raymond Gonzalez
30 | Bachelor</v>
      </c>
      <c r="F2922" s="11"/>
      <c r="G2922" s="12" t="str">
        <f>Pivot!AF2911</f>
        <v>Operations Analyst
Operations</v>
      </c>
      <c r="H2922" s="11"/>
      <c r="I2922" s="12" t="str">
        <f>Pivot!AG2911</f>
        <v>🏢 New York City
New York</v>
      </c>
      <c r="J2922" s="11"/>
      <c r="K2922" s="13">
        <f>Pivot!AH2911</f>
        <v>64270</v>
      </c>
      <c r="L2922" s="11"/>
      <c r="M2922" s="12" t="str">
        <f>Pivot!AI2911</f>
        <v>▲ Active
26/10/2023 -</v>
      </c>
      <c r="N2922" s="178">
        <f>Pivot!AJ2911</f>
        <v>1</v>
      </c>
      <c r="O2922" s="179"/>
    </row>
    <row r="2923" spans="3:15" ht="30" customHeight="1" x14ac:dyDescent="0.25">
      <c r="C2923" s="10" t="str">
        <f>Pivot!AD2912</f>
        <v>00-38329115</v>
      </c>
      <c r="D2923" s="11"/>
      <c r="E2923" s="12" t="str">
        <f>Pivot!AE2912</f>
        <v>♂ Laura Marsh
32 | Master</v>
      </c>
      <c r="F2923" s="11"/>
      <c r="G2923" s="12" t="str">
        <f>Pivot!AF2912</f>
        <v>Sales Consultant
Sales</v>
      </c>
      <c r="H2923" s="11"/>
      <c r="I2923" s="12" t="str">
        <f>Pivot!AG2912</f>
        <v>🏠 Norfolk
Virginia</v>
      </c>
      <c r="J2923" s="11"/>
      <c r="K2923" s="13">
        <f>Pivot!AH2912</f>
        <v>79168</v>
      </c>
      <c r="L2923" s="11"/>
      <c r="M2923" s="12" t="str">
        <f>Pivot!AI2912</f>
        <v>▲ Active
23/11/2020 -</v>
      </c>
      <c r="N2923" s="178">
        <f>Pivot!AJ2912</f>
        <v>4</v>
      </c>
      <c r="O2923" s="179"/>
    </row>
    <row r="2924" spans="3:15" ht="30" customHeight="1" x14ac:dyDescent="0.25">
      <c r="C2924" s="10" t="str">
        <f>Pivot!AD2913</f>
        <v>00-38348941</v>
      </c>
      <c r="D2924" s="11"/>
      <c r="E2924" s="12" t="str">
        <f>Pivot!AE2913</f>
        <v>♀ Angela Jones
46 | Bachelor</v>
      </c>
      <c r="F2924" s="11"/>
      <c r="G2924" s="12" t="str">
        <f>Pivot!AF2913</f>
        <v>Accountant
Finance</v>
      </c>
      <c r="H2924" s="11"/>
      <c r="I2924" s="12" t="str">
        <f>Pivot!AG2913</f>
        <v>🏠 Allentown
Pennsylvania</v>
      </c>
      <c r="J2924" s="11"/>
      <c r="K2924" s="13">
        <f>Pivot!AH2913</f>
        <v>70905</v>
      </c>
      <c r="L2924" s="11"/>
      <c r="M2924" s="12" t="str">
        <f>Pivot!AI2913</f>
        <v>▲ Active
02/03/2022 -</v>
      </c>
      <c r="N2924" s="178">
        <f>Pivot!AJ2913</f>
        <v>2</v>
      </c>
      <c r="O2924" s="179"/>
    </row>
    <row r="2925" spans="3:15" ht="30" customHeight="1" x14ac:dyDescent="0.25">
      <c r="C2925" s="10" t="str">
        <f>Pivot!AD2914</f>
        <v>00-38354723</v>
      </c>
      <c r="D2925" s="11"/>
      <c r="E2925" s="12" t="str">
        <f>Pivot!AE2914</f>
        <v>♂ Allen Sanchez
23 | Bachelor</v>
      </c>
      <c r="F2925" s="11"/>
      <c r="G2925" s="12" t="str">
        <f>Pivot!AF2914</f>
        <v>Sales Representative
Sales</v>
      </c>
      <c r="H2925" s="11"/>
      <c r="I2925" s="12" t="str">
        <f>Pivot!AG2914</f>
        <v>🏢 New York City
New York</v>
      </c>
      <c r="J2925" s="11"/>
      <c r="K2925" s="13">
        <f>Pivot!AH2914</f>
        <v>58847</v>
      </c>
      <c r="L2925" s="11"/>
      <c r="M2925" s="12" t="str">
        <f>Pivot!AI2914</f>
        <v>▲ Active
04/06/2020 -</v>
      </c>
      <c r="N2925" s="178">
        <f>Pivot!AJ2914</f>
        <v>4</v>
      </c>
      <c r="O2925" s="179"/>
    </row>
    <row r="2926" spans="3:15" ht="30" customHeight="1" x14ac:dyDescent="0.25">
      <c r="C2926" s="10" t="str">
        <f>Pivot!AD2915</f>
        <v>00-38368443</v>
      </c>
      <c r="D2926" s="11"/>
      <c r="E2926" s="12" t="str">
        <f>Pivot!AE2915</f>
        <v>♀ Kayla Jones
48 | High School</v>
      </c>
      <c r="F2926" s="11"/>
      <c r="G2926" s="12" t="str">
        <f>Pivot!AF2915</f>
        <v>Inventory Specialist
Operations</v>
      </c>
      <c r="H2926" s="11"/>
      <c r="I2926" s="12" t="str">
        <f>Pivot!AG2915</f>
        <v>🏢 New York City
New York</v>
      </c>
      <c r="J2926" s="11"/>
      <c r="K2926" s="13">
        <f>Pivot!AH2915</f>
        <v>54872</v>
      </c>
      <c r="L2926" s="11"/>
      <c r="M2926" s="12" t="str">
        <f>Pivot!AI2915</f>
        <v>▲ Active
14/03/2017 -</v>
      </c>
      <c r="N2926" s="178">
        <f>Pivot!AJ2915</f>
        <v>7</v>
      </c>
      <c r="O2926" s="179"/>
    </row>
    <row r="2927" spans="3:15" ht="30" customHeight="1" x14ac:dyDescent="0.25">
      <c r="C2927" s="10" t="str">
        <f>Pivot!AD2916</f>
        <v>00-38375588</v>
      </c>
      <c r="D2927" s="11"/>
      <c r="E2927" s="12" t="str">
        <f>Pivot!AE2916</f>
        <v>♀ Amanda Patel
22 | Bachelor</v>
      </c>
      <c r="F2927" s="11"/>
      <c r="G2927" s="12" t="str">
        <f>Pivot!AF2916</f>
        <v>Operations Analyst
Operations</v>
      </c>
      <c r="H2927" s="11"/>
      <c r="I2927" s="12" t="str">
        <f>Pivot!AG2916</f>
        <v>🏢 New York City
New York</v>
      </c>
      <c r="J2927" s="11"/>
      <c r="K2927" s="13">
        <f>Pivot!AH2916</f>
        <v>73477</v>
      </c>
      <c r="L2927" s="11"/>
      <c r="M2927" s="12" t="str">
        <f>Pivot!AI2916</f>
        <v>▲ Active
13/07/2024 -</v>
      </c>
      <c r="N2927" s="178">
        <f>Pivot!AJ2916</f>
        <v>0</v>
      </c>
      <c r="O2927" s="179"/>
    </row>
    <row r="2928" spans="3:15" ht="30" customHeight="1" x14ac:dyDescent="0.25">
      <c r="C2928" s="10" t="str">
        <f>Pivot!AD2917</f>
        <v>00-38386094</v>
      </c>
      <c r="D2928" s="11"/>
      <c r="E2928" s="12" t="str">
        <f>Pivot!AE2917</f>
        <v>♂ Brandon Bennett
29 | High School</v>
      </c>
      <c r="F2928" s="11"/>
      <c r="G2928" s="12" t="str">
        <f>Pivot!AF2917</f>
        <v>Inventory Specialist
Operations</v>
      </c>
      <c r="H2928" s="11"/>
      <c r="I2928" s="12" t="str">
        <f>Pivot!AG2917</f>
        <v>🏢 Buffalo
New York</v>
      </c>
      <c r="J2928" s="11"/>
      <c r="K2928" s="13">
        <f>Pivot!AH2917</f>
        <v>65080</v>
      </c>
      <c r="L2928" s="11"/>
      <c r="M2928" s="12" t="str">
        <f>Pivot!AI2917</f>
        <v>▲ Active
20/03/2023 -</v>
      </c>
      <c r="N2928" s="178">
        <f>Pivot!AJ2917</f>
        <v>1</v>
      </c>
      <c r="O2928" s="179"/>
    </row>
    <row r="2929" spans="3:15" ht="30" customHeight="1" x14ac:dyDescent="0.25">
      <c r="C2929" s="10" t="str">
        <f>Pivot!AD2918</f>
        <v>00-38405950</v>
      </c>
      <c r="D2929" s="11"/>
      <c r="E2929" s="12" t="str">
        <f>Pivot!AE2918</f>
        <v>♀ Jessica Garcia
50 | Bachelor</v>
      </c>
      <c r="F2929" s="11"/>
      <c r="G2929" s="12" t="str">
        <f>Pivot!AF2918</f>
        <v>Accounts Payable Specialist
Finance</v>
      </c>
      <c r="H2929" s="11"/>
      <c r="I2929" s="12" t="str">
        <f>Pivot!AG2918</f>
        <v>🏢 Buffalo
New York</v>
      </c>
      <c r="J2929" s="11"/>
      <c r="K2929" s="13">
        <f>Pivot!AH2918</f>
        <v>54117</v>
      </c>
      <c r="L2929" s="11"/>
      <c r="M2929" s="12" t="str">
        <f>Pivot!AI2918</f>
        <v>▲ Active
09/09/2017 -</v>
      </c>
      <c r="N2929" s="178">
        <f>Pivot!AJ2918</f>
        <v>7</v>
      </c>
      <c r="O2929" s="179"/>
    </row>
    <row r="2930" spans="3:15" ht="30" customHeight="1" x14ac:dyDescent="0.25">
      <c r="C2930" s="10" t="str">
        <f>Pivot!AD2919</f>
        <v>00-38408798</v>
      </c>
      <c r="D2930" s="11"/>
      <c r="E2930" s="12" t="str">
        <f>Pivot!AE2919</f>
        <v>♂ Michael Rivera
40 | Bachelor</v>
      </c>
      <c r="F2930" s="11"/>
      <c r="G2930" s="12" t="str">
        <f>Pivot!AF2919</f>
        <v>Accounts Payable Specialist
Finance</v>
      </c>
      <c r="H2930" s="11"/>
      <c r="I2930" s="12" t="str">
        <f>Pivot!AG2919</f>
        <v>🏢 Buffalo
New York</v>
      </c>
      <c r="J2930" s="11"/>
      <c r="K2930" s="13">
        <f>Pivot!AH2919</f>
        <v>64583</v>
      </c>
      <c r="L2930" s="11"/>
      <c r="M2930" s="12" t="str">
        <f>Pivot!AI2919</f>
        <v>▲ Active
16/08/2020 -</v>
      </c>
      <c r="N2930" s="178">
        <f>Pivot!AJ2919</f>
        <v>4</v>
      </c>
      <c r="O2930" s="179"/>
    </row>
    <row r="2931" spans="3:15" ht="30" customHeight="1" x14ac:dyDescent="0.25">
      <c r="C2931" s="10" t="str">
        <f>Pivot!AD2920</f>
        <v>00-38427073</v>
      </c>
      <c r="D2931" s="11"/>
      <c r="E2931" s="12" t="str">
        <f>Pivot!AE2920</f>
        <v>♀ Alyssa Smith
54 | Bachelor</v>
      </c>
      <c r="F2931" s="11"/>
      <c r="G2931" s="12" t="str">
        <f>Pivot!AF2920</f>
        <v>Customer Service Representative
Customer Service</v>
      </c>
      <c r="H2931" s="11"/>
      <c r="I2931" s="12" t="str">
        <f>Pivot!AG2920</f>
        <v>🏠 Grand Rapids
Michigan</v>
      </c>
      <c r="J2931" s="11"/>
      <c r="K2931" s="13">
        <f>Pivot!AH2920</f>
        <v>66218</v>
      </c>
      <c r="L2931" s="11"/>
      <c r="M2931" s="12" t="str">
        <f>Pivot!AI2920</f>
        <v>▼ Terminated
05/05/2024 - 01/11/2024</v>
      </c>
      <c r="N2931" s="178">
        <f>Pivot!AJ2920</f>
        <v>0</v>
      </c>
      <c r="O2931" s="179"/>
    </row>
    <row r="2932" spans="3:15" ht="30" customHeight="1" x14ac:dyDescent="0.25">
      <c r="C2932" s="10" t="str">
        <f>Pivot!AD2921</f>
        <v>00-38435937</v>
      </c>
      <c r="D2932" s="11"/>
      <c r="E2932" s="12" t="str">
        <f>Pivot!AE2921</f>
        <v>♂ Ashley Lloyd
25 | Bachelor</v>
      </c>
      <c r="F2932" s="11"/>
      <c r="G2932" s="12" t="str">
        <f>Pivot!AF2921</f>
        <v>IT Support Specialist
IT</v>
      </c>
      <c r="H2932" s="11"/>
      <c r="I2932" s="12" t="str">
        <f>Pivot!AG2921</f>
        <v>🏢 New York City
New York</v>
      </c>
      <c r="J2932" s="11"/>
      <c r="K2932" s="13">
        <f>Pivot!AH2921</f>
        <v>62131</v>
      </c>
      <c r="L2932" s="11"/>
      <c r="M2932" s="12" t="str">
        <f>Pivot!AI2921</f>
        <v>▲ Active
21/12/2019 -</v>
      </c>
      <c r="N2932" s="178">
        <f>Pivot!AJ2921</f>
        <v>5</v>
      </c>
      <c r="O2932" s="179"/>
    </row>
    <row r="2933" spans="3:15" ht="30" customHeight="1" x14ac:dyDescent="0.25">
      <c r="C2933" s="10" t="str">
        <f>Pivot!AD2922</f>
        <v>00-38517975</v>
      </c>
      <c r="D2933" s="11"/>
      <c r="E2933" s="12" t="str">
        <f>Pivot!AE2922</f>
        <v>♀ Holly Garcia
40 | Bachelor</v>
      </c>
      <c r="F2933" s="11"/>
      <c r="G2933" s="12" t="str">
        <f>Pivot!AF2922</f>
        <v>Help Desk Technician
Customer Service</v>
      </c>
      <c r="H2933" s="11"/>
      <c r="I2933" s="12" t="str">
        <f>Pivot!AG2922</f>
        <v>🏢 Buffalo
New York</v>
      </c>
      <c r="J2933" s="11"/>
      <c r="K2933" s="13">
        <f>Pivot!AH2922</f>
        <v>78720</v>
      </c>
      <c r="L2933" s="11"/>
      <c r="M2933" s="12" t="str">
        <f>Pivot!AI2922</f>
        <v>▲ Active
05/10/2015 -</v>
      </c>
      <c r="N2933" s="178">
        <f>Pivot!AJ2922</f>
        <v>9</v>
      </c>
      <c r="O2933" s="179"/>
    </row>
    <row r="2934" spans="3:15" ht="30" customHeight="1" x14ac:dyDescent="0.25">
      <c r="C2934" s="10" t="str">
        <f>Pivot!AD2923</f>
        <v>00-38521600</v>
      </c>
      <c r="D2934" s="11"/>
      <c r="E2934" s="12" t="str">
        <f>Pivot!AE2923</f>
        <v>♂ Joseph Ramirez
38 | Master</v>
      </c>
      <c r="F2934" s="11"/>
      <c r="G2934" s="12" t="str">
        <f>Pivot!AF2923</f>
        <v>Software Developer
IT</v>
      </c>
      <c r="H2934" s="11"/>
      <c r="I2934" s="12" t="str">
        <f>Pivot!AG2923</f>
        <v>🏢 Buffalo
New York</v>
      </c>
      <c r="J2934" s="11"/>
      <c r="K2934" s="13">
        <f>Pivot!AH2923</f>
        <v>93355</v>
      </c>
      <c r="L2934" s="11"/>
      <c r="M2934" s="12" t="str">
        <f>Pivot!AI2923</f>
        <v>▲ Active
08/01/2024 -</v>
      </c>
      <c r="N2934" s="178">
        <f>Pivot!AJ2923</f>
        <v>1</v>
      </c>
      <c r="O2934" s="179"/>
    </row>
    <row r="2935" spans="3:15" ht="30" customHeight="1" x14ac:dyDescent="0.25">
      <c r="C2935" s="10" t="str">
        <f>Pivot!AD2924</f>
        <v>00-38523490</v>
      </c>
      <c r="D2935" s="11"/>
      <c r="E2935" s="12" t="str">
        <f>Pivot!AE2924</f>
        <v>♂ Olivia Moore
41 | PhD</v>
      </c>
      <c r="F2935" s="11"/>
      <c r="G2935" s="12" t="str">
        <f>Pivot!AF2924</f>
        <v>Sales Consultant
Sales</v>
      </c>
      <c r="H2935" s="11"/>
      <c r="I2935" s="12" t="str">
        <f>Pivot!AG2924</f>
        <v>🏢 Buffalo
New York</v>
      </c>
      <c r="J2935" s="11"/>
      <c r="K2935" s="13">
        <f>Pivot!AH2924</f>
        <v>86563</v>
      </c>
      <c r="L2935" s="11"/>
      <c r="M2935" s="12" t="str">
        <f>Pivot!AI2924</f>
        <v>▲ Active
18/08/2024 -</v>
      </c>
      <c r="N2935" s="178">
        <f>Pivot!AJ2924</f>
        <v>0</v>
      </c>
      <c r="O2935" s="179"/>
    </row>
    <row r="2936" spans="3:15" ht="30" customHeight="1" x14ac:dyDescent="0.25">
      <c r="C2936" s="10" t="str">
        <f>Pivot!AD2925</f>
        <v>00-38539411</v>
      </c>
      <c r="D2936" s="11"/>
      <c r="E2936" s="12" t="str">
        <f>Pivot!AE2925</f>
        <v>♂ Scott Thompson
46 | High School</v>
      </c>
      <c r="F2936" s="11"/>
      <c r="G2936" s="12" t="str">
        <f>Pivot!AF2925</f>
        <v>SEO Specialist
Marketing</v>
      </c>
      <c r="H2936" s="11"/>
      <c r="I2936" s="12" t="str">
        <f>Pivot!AG2925</f>
        <v>🏢 Rochester
New York</v>
      </c>
      <c r="J2936" s="11"/>
      <c r="K2936" s="13">
        <f>Pivot!AH2925</f>
        <v>83779</v>
      </c>
      <c r="L2936" s="11"/>
      <c r="M2936" s="12" t="str">
        <f>Pivot!AI2925</f>
        <v>▲ Active
05/10/2022 -</v>
      </c>
      <c r="N2936" s="178">
        <f>Pivot!AJ2925</f>
        <v>2</v>
      </c>
      <c r="O2936" s="179"/>
    </row>
    <row r="2937" spans="3:15" ht="30" customHeight="1" x14ac:dyDescent="0.25">
      <c r="C2937" s="10" t="str">
        <f>Pivot!AD2926</f>
        <v>00-38540398</v>
      </c>
      <c r="D2937" s="11"/>
      <c r="E2937" s="12" t="str">
        <f>Pivot!AE2926</f>
        <v>♀ Terri Cardenas
27 | High School</v>
      </c>
      <c r="F2937" s="11"/>
      <c r="G2937" s="12" t="str">
        <f>Pivot!AF2926</f>
        <v>IT Support Specialist
IT</v>
      </c>
      <c r="H2937" s="11"/>
      <c r="I2937" s="12" t="str">
        <f>Pivot!AG2926</f>
        <v>🏢 New York City
New York</v>
      </c>
      <c r="J2937" s="11"/>
      <c r="K2937" s="13">
        <f>Pivot!AH2926</f>
        <v>58578</v>
      </c>
      <c r="L2937" s="11"/>
      <c r="M2937" s="12" t="str">
        <f>Pivot!AI2926</f>
        <v>▲ Active
25/05/2019 -</v>
      </c>
      <c r="N2937" s="178">
        <f>Pivot!AJ2926</f>
        <v>5</v>
      </c>
      <c r="O2937" s="179"/>
    </row>
    <row r="2938" spans="3:15" ht="30" customHeight="1" x14ac:dyDescent="0.25">
      <c r="C2938" s="10" t="str">
        <f>Pivot!AD2927</f>
        <v>00-38558624</v>
      </c>
      <c r="D2938" s="11"/>
      <c r="E2938" s="12" t="str">
        <f>Pivot!AE2927</f>
        <v>♀ Mark Fields
46 | Bachelor</v>
      </c>
      <c r="F2938" s="11"/>
      <c r="G2938" s="12" t="str">
        <f>Pivot!AF2927</f>
        <v>Software Developer
IT</v>
      </c>
      <c r="H2938" s="11"/>
      <c r="I2938" s="12" t="str">
        <f>Pivot!AG2927</f>
        <v>🏢 New York City
New York</v>
      </c>
      <c r="J2938" s="11"/>
      <c r="K2938" s="13">
        <f>Pivot!AH2927</f>
        <v>88871</v>
      </c>
      <c r="L2938" s="11"/>
      <c r="M2938" s="12" t="str">
        <f>Pivot!AI2927</f>
        <v>▲ Active
20/08/2017 -</v>
      </c>
      <c r="N2938" s="178">
        <f>Pivot!AJ2927</f>
        <v>7</v>
      </c>
      <c r="O2938" s="179"/>
    </row>
    <row r="2939" spans="3:15" ht="30" customHeight="1" x14ac:dyDescent="0.25">
      <c r="C2939" s="10" t="str">
        <f>Pivot!AD2928</f>
        <v>00-38568706</v>
      </c>
      <c r="D2939" s="11"/>
      <c r="E2939" s="12" t="str">
        <f>Pivot!AE2928</f>
        <v>♀ David Gill
43 | Bachelor</v>
      </c>
      <c r="F2939" s="11"/>
      <c r="G2939" s="12" t="str">
        <f>Pivot!AF2928</f>
        <v>Inventory Specialist
Operations</v>
      </c>
      <c r="H2939" s="11"/>
      <c r="I2939" s="12" t="str">
        <f>Pivot!AG2928</f>
        <v>🏠 Detroit
Michigan</v>
      </c>
      <c r="J2939" s="11"/>
      <c r="K2939" s="13">
        <f>Pivot!AH2928</f>
        <v>58591</v>
      </c>
      <c r="L2939" s="11"/>
      <c r="M2939" s="12" t="str">
        <f>Pivot!AI2928</f>
        <v>▲ Active
04/04/2016 -</v>
      </c>
      <c r="N2939" s="178">
        <f>Pivot!AJ2928</f>
        <v>8</v>
      </c>
      <c r="O2939" s="179"/>
    </row>
    <row r="2940" spans="3:15" ht="30" customHeight="1" x14ac:dyDescent="0.25">
      <c r="C2940" s="10" t="str">
        <f>Pivot!AD2929</f>
        <v>00-38568789</v>
      </c>
      <c r="D2940" s="11"/>
      <c r="E2940" s="12" t="str">
        <f>Pivot!AE2929</f>
        <v>♂ Kathy Campbell
22 | Bachelor</v>
      </c>
      <c r="F2940" s="11"/>
      <c r="G2940" s="12" t="str">
        <f>Pivot!AF2929</f>
        <v>Accountant
Finance</v>
      </c>
      <c r="H2940" s="11"/>
      <c r="I2940" s="12" t="str">
        <f>Pivot!AG2929</f>
        <v>🏢 Buffalo
New York</v>
      </c>
      <c r="J2940" s="11"/>
      <c r="K2940" s="13">
        <f>Pivot!AH2929</f>
        <v>75578</v>
      </c>
      <c r="L2940" s="11"/>
      <c r="M2940" s="12" t="str">
        <f>Pivot!AI2929</f>
        <v>▲ Active
09/02/2015 -</v>
      </c>
      <c r="N2940" s="178">
        <f>Pivot!AJ2929</f>
        <v>9</v>
      </c>
      <c r="O2940" s="179"/>
    </row>
    <row r="2941" spans="3:15" ht="30" customHeight="1" x14ac:dyDescent="0.25">
      <c r="C2941" s="10" t="str">
        <f>Pivot!AD2930</f>
        <v>00-38582041</v>
      </c>
      <c r="D2941" s="11"/>
      <c r="E2941" s="12" t="str">
        <f>Pivot!AE2930</f>
        <v>♂ Gary Ross
60 | PhD</v>
      </c>
      <c r="F2941" s="11"/>
      <c r="G2941" s="12" t="str">
        <f>Pivot!AF2930</f>
        <v>Customer Service Manager
Customer Service</v>
      </c>
      <c r="H2941" s="11"/>
      <c r="I2941" s="12" t="str">
        <f>Pivot!AG2930</f>
        <v>🏢 New York City
New York</v>
      </c>
      <c r="J2941" s="11"/>
      <c r="K2941" s="13">
        <f>Pivot!AH2930</f>
        <v>81212</v>
      </c>
      <c r="L2941" s="11"/>
      <c r="M2941" s="12" t="str">
        <f>Pivot!AI2930</f>
        <v>▲ Active
28/04/2022 -</v>
      </c>
      <c r="N2941" s="178">
        <f>Pivot!AJ2930</f>
        <v>2</v>
      </c>
      <c r="O2941" s="179"/>
    </row>
    <row r="2942" spans="3:15" ht="30" customHeight="1" x14ac:dyDescent="0.25">
      <c r="C2942" s="10" t="str">
        <f>Pivot!AD2931</f>
        <v>00-38595818</v>
      </c>
      <c r="D2942" s="11"/>
      <c r="E2942" s="12" t="str">
        <f>Pivot!AE2931</f>
        <v>♀ Erin Guerrero
57 | Bachelor</v>
      </c>
      <c r="F2942" s="11"/>
      <c r="G2942" s="12" t="str">
        <f>Pivot!AF2931</f>
        <v>Operations Analyst
Operations</v>
      </c>
      <c r="H2942" s="11"/>
      <c r="I2942" s="12" t="str">
        <f>Pivot!AG2931</f>
        <v>🏠 Raleigh
North Carolina</v>
      </c>
      <c r="J2942" s="11"/>
      <c r="K2942" s="13">
        <f>Pivot!AH2931</f>
        <v>58109</v>
      </c>
      <c r="L2942" s="11"/>
      <c r="M2942" s="12" t="str">
        <f>Pivot!AI2931</f>
        <v>▼ Terminated
03/02/2021 - 02/08/2021</v>
      </c>
      <c r="N2942" s="178">
        <f>Pivot!AJ2931</f>
        <v>0</v>
      </c>
      <c r="O2942" s="179"/>
    </row>
    <row r="2943" spans="3:15" ht="30" customHeight="1" x14ac:dyDescent="0.25">
      <c r="C2943" s="10" t="str">
        <f>Pivot!AD2932</f>
        <v>00-38682516</v>
      </c>
      <c r="D2943" s="11"/>
      <c r="E2943" s="12" t="str">
        <f>Pivot!AE2932</f>
        <v>♀ Samantha Bailey
24 | Bachelor</v>
      </c>
      <c r="F2943" s="11"/>
      <c r="G2943" s="12" t="str">
        <f>Pivot!AF2932</f>
        <v>Inventory Specialist
Operations</v>
      </c>
      <c r="H2943" s="11"/>
      <c r="I2943" s="12" t="str">
        <f>Pivot!AG2932</f>
        <v>🏢 New York City
New York</v>
      </c>
      <c r="J2943" s="11"/>
      <c r="K2943" s="13">
        <f>Pivot!AH2932</f>
        <v>55778</v>
      </c>
      <c r="L2943" s="11"/>
      <c r="M2943" s="12" t="str">
        <f>Pivot!AI2932</f>
        <v>▼ Terminated
14/11/2020 - 13/05/2021</v>
      </c>
      <c r="N2943" s="178">
        <f>Pivot!AJ2932</f>
        <v>0</v>
      </c>
      <c r="O2943" s="179"/>
    </row>
    <row r="2944" spans="3:15" ht="30" customHeight="1" x14ac:dyDescent="0.25">
      <c r="C2944" s="10" t="str">
        <f>Pivot!AD2933</f>
        <v>00-38682565</v>
      </c>
      <c r="D2944" s="11"/>
      <c r="E2944" s="12" t="str">
        <f>Pivot!AE2933</f>
        <v>♂ Michael Terrell
53 | Bachelor</v>
      </c>
      <c r="F2944" s="11"/>
      <c r="G2944" s="12" t="str">
        <f>Pivot!AF2933</f>
        <v>Customer Service Representative
Customer Service</v>
      </c>
      <c r="H2944" s="11"/>
      <c r="I2944" s="12" t="str">
        <f>Pivot!AG2933</f>
        <v>🏢 Rochester
New York</v>
      </c>
      <c r="J2944" s="11"/>
      <c r="K2944" s="13">
        <f>Pivot!AH2933</f>
        <v>69997</v>
      </c>
      <c r="L2944" s="11"/>
      <c r="M2944" s="12" t="str">
        <f>Pivot!AI2933</f>
        <v>▲ Active
12/07/2019 -</v>
      </c>
      <c r="N2944" s="178">
        <f>Pivot!AJ2933</f>
        <v>5</v>
      </c>
      <c r="O2944" s="179"/>
    </row>
    <row r="2945" spans="3:15" ht="30" customHeight="1" x14ac:dyDescent="0.25">
      <c r="C2945" s="10" t="str">
        <f>Pivot!AD2934</f>
        <v>00-38686961</v>
      </c>
      <c r="D2945" s="11"/>
      <c r="E2945" s="12" t="str">
        <f>Pivot!AE2934</f>
        <v>♀ Alexander Cooper
40 | Bachelor</v>
      </c>
      <c r="F2945" s="11"/>
      <c r="G2945" s="12" t="str">
        <f>Pivot!AF2934</f>
        <v>Sales Representative
Sales</v>
      </c>
      <c r="H2945" s="11"/>
      <c r="I2945" s="12" t="str">
        <f>Pivot!AG2934</f>
        <v>🏠 Charlotte
North Carolina</v>
      </c>
      <c r="J2945" s="11"/>
      <c r="K2945" s="13">
        <f>Pivot!AH2934</f>
        <v>59086</v>
      </c>
      <c r="L2945" s="11"/>
      <c r="M2945" s="12" t="str">
        <f>Pivot!AI2934</f>
        <v>▲ Active
29/04/2016 -</v>
      </c>
      <c r="N2945" s="178">
        <f>Pivot!AJ2934</f>
        <v>8</v>
      </c>
      <c r="O2945" s="179"/>
    </row>
    <row r="2946" spans="3:15" ht="30" customHeight="1" x14ac:dyDescent="0.25">
      <c r="C2946" s="10" t="str">
        <f>Pivot!AD2935</f>
        <v>00-38709086</v>
      </c>
      <c r="D2946" s="11"/>
      <c r="E2946" s="12" t="str">
        <f>Pivot!AE2935</f>
        <v>♂ Sheila Newton
33 | High School</v>
      </c>
      <c r="F2946" s="11"/>
      <c r="G2946" s="12" t="str">
        <f>Pivot!AF2935</f>
        <v>Inventory Specialist
Operations</v>
      </c>
      <c r="H2946" s="11"/>
      <c r="I2946" s="12" t="str">
        <f>Pivot!AG2935</f>
        <v>🏢 Buffalo
New York</v>
      </c>
      <c r="J2946" s="11"/>
      <c r="K2946" s="13">
        <f>Pivot!AH2935</f>
        <v>56270</v>
      </c>
      <c r="L2946" s="11"/>
      <c r="M2946" s="12" t="str">
        <f>Pivot!AI2935</f>
        <v>▲ Active
13/10/2024 -</v>
      </c>
      <c r="N2946" s="178">
        <f>Pivot!AJ2935</f>
        <v>0</v>
      </c>
      <c r="O2946" s="179"/>
    </row>
    <row r="2947" spans="3:15" ht="30" customHeight="1" x14ac:dyDescent="0.25">
      <c r="C2947" s="10" t="str">
        <f>Pivot!AD2936</f>
        <v>00-38712948</v>
      </c>
      <c r="D2947" s="11"/>
      <c r="E2947" s="12" t="str">
        <f>Pivot!AE2936</f>
        <v>♂ Dakota Schmitt
48 | Bachelor</v>
      </c>
      <c r="F2947" s="11"/>
      <c r="G2947" s="12" t="str">
        <f>Pivot!AF2936</f>
        <v>SEO Specialist
Marketing</v>
      </c>
      <c r="H2947" s="11"/>
      <c r="I2947" s="12" t="str">
        <f>Pivot!AG2936</f>
        <v>🏠 Raleigh
North Carolina</v>
      </c>
      <c r="J2947" s="11"/>
      <c r="K2947" s="13">
        <f>Pivot!AH2936</f>
        <v>96270</v>
      </c>
      <c r="L2947" s="11"/>
      <c r="M2947" s="12" t="str">
        <f>Pivot!AI2936</f>
        <v>▲ Active
04/09/2018 -</v>
      </c>
      <c r="N2947" s="178">
        <f>Pivot!AJ2936</f>
        <v>6</v>
      </c>
      <c r="O2947" s="179"/>
    </row>
    <row r="2948" spans="3:15" ht="30" customHeight="1" x14ac:dyDescent="0.25">
      <c r="C2948" s="10" t="str">
        <f>Pivot!AD2937</f>
        <v>00-38720570</v>
      </c>
      <c r="D2948" s="11"/>
      <c r="E2948" s="12" t="str">
        <f>Pivot!AE2937</f>
        <v>♂ Henry Kirk
64 | Master</v>
      </c>
      <c r="F2948" s="11"/>
      <c r="G2948" s="12" t="str">
        <f>Pivot!AF2937</f>
        <v>Operations Analyst
Operations</v>
      </c>
      <c r="H2948" s="11"/>
      <c r="I2948" s="12" t="str">
        <f>Pivot!AG2937</f>
        <v>🏢 Rochester
New York</v>
      </c>
      <c r="J2948" s="11"/>
      <c r="K2948" s="13">
        <f>Pivot!AH2937</f>
        <v>72706</v>
      </c>
      <c r="L2948" s="11"/>
      <c r="M2948" s="12" t="str">
        <f>Pivot!AI2937</f>
        <v>▲ Active
31/10/2017 -</v>
      </c>
      <c r="N2948" s="178">
        <f>Pivot!AJ2937</f>
        <v>7</v>
      </c>
      <c r="O2948" s="179"/>
    </row>
    <row r="2949" spans="3:15" ht="30" customHeight="1" x14ac:dyDescent="0.25">
      <c r="C2949" s="10" t="str">
        <f>Pivot!AD2938</f>
        <v>00-38722147</v>
      </c>
      <c r="D2949" s="11"/>
      <c r="E2949" s="12" t="str">
        <f>Pivot!AE2938</f>
        <v>♀ Courtney Wallace
44 | High School</v>
      </c>
      <c r="F2949" s="11"/>
      <c r="G2949" s="12" t="str">
        <f>Pivot!AF2938</f>
        <v>IT Support Specialist
IT</v>
      </c>
      <c r="H2949" s="11"/>
      <c r="I2949" s="12" t="str">
        <f>Pivot!AG2938</f>
        <v>🏢 Buffalo
New York</v>
      </c>
      <c r="J2949" s="11"/>
      <c r="K2949" s="13">
        <f>Pivot!AH2938</f>
        <v>59561</v>
      </c>
      <c r="L2949" s="11"/>
      <c r="M2949" s="12" t="str">
        <f>Pivot!AI2938</f>
        <v>▲ Active
12/07/2021 -</v>
      </c>
      <c r="N2949" s="178">
        <f>Pivot!AJ2938</f>
        <v>3</v>
      </c>
      <c r="O2949" s="179"/>
    </row>
    <row r="2950" spans="3:15" ht="30" customHeight="1" x14ac:dyDescent="0.25">
      <c r="C2950" s="10" t="str">
        <f>Pivot!AD2939</f>
        <v>00-38724658</v>
      </c>
      <c r="D2950" s="11"/>
      <c r="E2950" s="12" t="str">
        <f>Pivot!AE2939</f>
        <v>♀ Joel Bates
38 | Master</v>
      </c>
      <c r="F2950" s="11"/>
      <c r="G2950" s="12" t="str">
        <f>Pivot!AF2939</f>
        <v>Sales Specialist
Sales</v>
      </c>
      <c r="H2950" s="11"/>
      <c r="I2950" s="12" t="str">
        <f>Pivot!AG2939</f>
        <v>🏠 Cincinnati
Ohio</v>
      </c>
      <c r="J2950" s="11"/>
      <c r="K2950" s="13">
        <f>Pivot!AH2939</f>
        <v>90326</v>
      </c>
      <c r="L2950" s="11"/>
      <c r="M2950" s="12" t="str">
        <f>Pivot!AI2939</f>
        <v>▲ Active
31/01/2024 -</v>
      </c>
      <c r="N2950" s="178">
        <f>Pivot!AJ2939</f>
        <v>0</v>
      </c>
      <c r="O2950" s="179"/>
    </row>
    <row r="2951" spans="3:15" ht="30" customHeight="1" x14ac:dyDescent="0.25">
      <c r="C2951" s="10" t="str">
        <f>Pivot!AD2940</f>
        <v>00-38726428</v>
      </c>
      <c r="D2951" s="11"/>
      <c r="E2951" s="12" t="str">
        <f>Pivot!AE2940</f>
        <v>♀ Ashley Webb
33 | High School</v>
      </c>
      <c r="F2951" s="11"/>
      <c r="G2951" s="12" t="str">
        <f>Pivot!AF2940</f>
        <v>Customer Service Representative
Customer Service</v>
      </c>
      <c r="H2951" s="11"/>
      <c r="I2951" s="12" t="str">
        <f>Pivot!AG2940</f>
        <v>🏠 Morgantown
West Virginia</v>
      </c>
      <c r="J2951" s="11"/>
      <c r="K2951" s="13">
        <f>Pivot!AH2940</f>
        <v>62227</v>
      </c>
      <c r="L2951" s="11"/>
      <c r="M2951" s="12" t="str">
        <f>Pivot!AI2940</f>
        <v>▲ Active
14/05/2019 -</v>
      </c>
      <c r="N2951" s="178">
        <f>Pivot!AJ2940</f>
        <v>5</v>
      </c>
      <c r="O2951" s="179"/>
    </row>
    <row r="2952" spans="3:15" ht="30" customHeight="1" x14ac:dyDescent="0.25">
      <c r="C2952" s="10" t="str">
        <f>Pivot!AD2941</f>
        <v>00-38747971</v>
      </c>
      <c r="D2952" s="11"/>
      <c r="E2952" s="12" t="str">
        <f>Pivot!AE2941</f>
        <v>♀ Robin Sanchez
29 | Master</v>
      </c>
      <c r="F2952" s="11"/>
      <c r="G2952" s="12" t="str">
        <f>Pivot!AF2941</f>
        <v>Sales Specialist
Sales</v>
      </c>
      <c r="H2952" s="11"/>
      <c r="I2952" s="12" t="str">
        <f>Pivot!AG2941</f>
        <v>🏠 Columbus
Ohio</v>
      </c>
      <c r="J2952" s="11"/>
      <c r="K2952" s="13">
        <f>Pivot!AH2941</f>
        <v>75181</v>
      </c>
      <c r="L2952" s="11"/>
      <c r="M2952" s="12" t="str">
        <f>Pivot!AI2941</f>
        <v>▲ Active
18/11/2015 -</v>
      </c>
      <c r="N2952" s="178">
        <f>Pivot!AJ2941</f>
        <v>9</v>
      </c>
      <c r="O2952" s="179"/>
    </row>
    <row r="2953" spans="3:15" ht="30" customHeight="1" x14ac:dyDescent="0.25">
      <c r="C2953" s="10" t="str">
        <f>Pivot!AD2942</f>
        <v>00-38754429</v>
      </c>
      <c r="D2953" s="11"/>
      <c r="E2953" s="12" t="str">
        <f>Pivot!AE2942</f>
        <v>♂ Timothy Arellano
47 | Bachelor</v>
      </c>
      <c r="F2953" s="11"/>
      <c r="G2953" s="12" t="str">
        <f>Pivot!AF2942</f>
        <v>Support Specialist
Customer Service</v>
      </c>
      <c r="H2953" s="11"/>
      <c r="I2953" s="12" t="str">
        <f>Pivot!AG2942</f>
        <v>🏢 Rochester
New York</v>
      </c>
      <c r="J2953" s="11"/>
      <c r="K2953" s="13">
        <f>Pivot!AH2942</f>
        <v>63924</v>
      </c>
      <c r="L2953" s="11"/>
      <c r="M2953" s="12" t="str">
        <f>Pivot!AI2942</f>
        <v>▲ Active
11/09/2020 -</v>
      </c>
      <c r="N2953" s="178">
        <f>Pivot!AJ2942</f>
        <v>4</v>
      </c>
      <c r="O2953" s="179"/>
    </row>
    <row r="2954" spans="3:15" ht="30" customHeight="1" x14ac:dyDescent="0.25">
      <c r="C2954" s="10" t="str">
        <f>Pivot!AD2943</f>
        <v>00-38791442</v>
      </c>
      <c r="D2954" s="11"/>
      <c r="E2954" s="12" t="str">
        <f>Pivot!AE2943</f>
        <v>♂ Michael Chavez
27 | Bachelor</v>
      </c>
      <c r="F2954" s="11"/>
      <c r="G2954" s="12" t="str">
        <f>Pivot!AF2943</f>
        <v>Financial Analyst
Finance</v>
      </c>
      <c r="H2954" s="11"/>
      <c r="I2954" s="12" t="str">
        <f>Pivot!AG2943</f>
        <v>🏢 New York City
New York</v>
      </c>
      <c r="J2954" s="11"/>
      <c r="K2954" s="13">
        <f>Pivot!AH2943</f>
        <v>85795</v>
      </c>
      <c r="L2954" s="11"/>
      <c r="M2954" s="12" t="str">
        <f>Pivot!AI2943</f>
        <v>▲ Active
28/09/2019 -</v>
      </c>
      <c r="N2954" s="178">
        <f>Pivot!AJ2943</f>
        <v>5</v>
      </c>
      <c r="O2954" s="179"/>
    </row>
    <row r="2955" spans="3:15" ht="30" customHeight="1" x14ac:dyDescent="0.25">
      <c r="C2955" s="10" t="str">
        <f>Pivot!AD2944</f>
        <v>00-38813492</v>
      </c>
      <c r="D2955" s="11"/>
      <c r="E2955" s="12" t="str">
        <f>Pivot!AE2944</f>
        <v>♀ Laura Barnes
32 | Bachelor</v>
      </c>
      <c r="F2955" s="11"/>
      <c r="G2955" s="12" t="str">
        <f>Pivot!AF2944</f>
        <v>Sales Representative
Sales</v>
      </c>
      <c r="H2955" s="11"/>
      <c r="I2955" s="12" t="str">
        <f>Pivot!AG2944</f>
        <v>🏢 Buffalo
New York</v>
      </c>
      <c r="J2955" s="11"/>
      <c r="K2955" s="13">
        <f>Pivot!AH2944</f>
        <v>58472</v>
      </c>
      <c r="L2955" s="11"/>
      <c r="M2955" s="12" t="str">
        <f>Pivot!AI2944</f>
        <v>▲ Active
06/06/2017 -</v>
      </c>
      <c r="N2955" s="178">
        <f>Pivot!AJ2944</f>
        <v>7</v>
      </c>
      <c r="O2955" s="179"/>
    </row>
    <row r="2956" spans="3:15" ht="30" customHeight="1" x14ac:dyDescent="0.25">
      <c r="C2956" s="10" t="str">
        <f>Pivot!AD2945</f>
        <v>00-38825960</v>
      </c>
      <c r="D2956" s="11"/>
      <c r="E2956" s="12" t="str">
        <f>Pivot!AE2945</f>
        <v>♂ Tiffany Andrews
28 | Bachelor</v>
      </c>
      <c r="F2956" s="11"/>
      <c r="G2956" s="12" t="str">
        <f>Pivot!AF2945</f>
        <v>Logistics Coordinator
Operations</v>
      </c>
      <c r="H2956" s="11"/>
      <c r="I2956" s="12" t="str">
        <f>Pivot!AG2945</f>
        <v>🏠 Aurora
Illinois</v>
      </c>
      <c r="J2956" s="11"/>
      <c r="K2956" s="13">
        <f>Pivot!AH2945</f>
        <v>59862</v>
      </c>
      <c r="L2956" s="11"/>
      <c r="M2956" s="12" t="str">
        <f>Pivot!AI2945</f>
        <v>▲ Active
24/04/2017 -</v>
      </c>
      <c r="N2956" s="178">
        <f>Pivot!AJ2945</f>
        <v>7</v>
      </c>
      <c r="O2956" s="179"/>
    </row>
    <row r="2957" spans="3:15" ht="30" customHeight="1" x14ac:dyDescent="0.25">
      <c r="C2957" s="10" t="str">
        <f>Pivot!AD2946</f>
        <v>00-38833181</v>
      </c>
      <c r="D2957" s="11"/>
      <c r="E2957" s="12" t="str">
        <f>Pivot!AE2946</f>
        <v>♀ Jessica Diaz
41 | Master</v>
      </c>
      <c r="F2957" s="11"/>
      <c r="G2957" s="12" t="str">
        <f>Pivot!AF2946</f>
        <v>Sales Specialist
Sales</v>
      </c>
      <c r="H2957" s="11"/>
      <c r="I2957" s="12" t="str">
        <f>Pivot!AG2946</f>
        <v>🏢 Buffalo
New York</v>
      </c>
      <c r="J2957" s="11"/>
      <c r="K2957" s="13">
        <f>Pivot!AH2946</f>
        <v>76752</v>
      </c>
      <c r="L2957" s="11"/>
      <c r="M2957" s="12" t="str">
        <f>Pivot!AI2946</f>
        <v>▲ Active
11/02/2018 -</v>
      </c>
      <c r="N2957" s="178">
        <f>Pivot!AJ2946</f>
        <v>6</v>
      </c>
      <c r="O2957" s="179"/>
    </row>
    <row r="2958" spans="3:15" ht="30" customHeight="1" x14ac:dyDescent="0.25">
      <c r="C2958" s="10" t="str">
        <f>Pivot!AD2947</f>
        <v>00-38839191</v>
      </c>
      <c r="D2958" s="11"/>
      <c r="E2958" s="12" t="str">
        <f>Pivot!AE2947</f>
        <v>♂ Connie Smith
57 | Bachelor</v>
      </c>
      <c r="F2958" s="11"/>
      <c r="G2958" s="12" t="str">
        <f>Pivot!AF2947</f>
        <v>Logistics Coordinator
Operations</v>
      </c>
      <c r="H2958" s="11"/>
      <c r="I2958" s="12" t="str">
        <f>Pivot!AG2947</f>
        <v>🏢 New York City
New York</v>
      </c>
      <c r="J2958" s="11"/>
      <c r="K2958" s="13">
        <f>Pivot!AH2947</f>
        <v>64997</v>
      </c>
      <c r="L2958" s="11"/>
      <c r="M2958" s="12" t="str">
        <f>Pivot!AI2947</f>
        <v>▲ Active
19/05/2018 -</v>
      </c>
      <c r="N2958" s="178">
        <f>Pivot!AJ2947</f>
        <v>6</v>
      </c>
      <c r="O2958" s="179"/>
    </row>
    <row r="2959" spans="3:15" ht="30" customHeight="1" x14ac:dyDescent="0.25">
      <c r="C2959" s="10" t="str">
        <f>Pivot!AD2948</f>
        <v>00-38852315</v>
      </c>
      <c r="D2959" s="11"/>
      <c r="E2959" s="12" t="str">
        <f>Pivot!AE2948</f>
        <v>♀ Amanda Johnson
20 | High School</v>
      </c>
      <c r="F2959" s="11"/>
      <c r="G2959" s="12" t="str">
        <f>Pivot!AF2948</f>
        <v>HR Assistant
HR</v>
      </c>
      <c r="H2959" s="11"/>
      <c r="I2959" s="12" t="str">
        <f>Pivot!AG2948</f>
        <v>🏢 Rochester
New York</v>
      </c>
      <c r="J2959" s="11"/>
      <c r="K2959" s="13">
        <f>Pivot!AH2948</f>
        <v>52401</v>
      </c>
      <c r="L2959" s="11"/>
      <c r="M2959" s="12" t="str">
        <f>Pivot!AI2948</f>
        <v>▲ Active
25/08/2018 -</v>
      </c>
      <c r="N2959" s="178">
        <f>Pivot!AJ2948</f>
        <v>6</v>
      </c>
      <c r="O2959" s="179"/>
    </row>
    <row r="2960" spans="3:15" ht="30" customHeight="1" x14ac:dyDescent="0.25">
      <c r="C2960" s="10" t="str">
        <f>Pivot!AD2949</f>
        <v>00-38859907</v>
      </c>
      <c r="D2960" s="11"/>
      <c r="E2960" s="12" t="str">
        <f>Pivot!AE2949</f>
        <v>♀ Renee Mcgee
45 | Master</v>
      </c>
      <c r="F2960" s="11"/>
      <c r="G2960" s="12" t="str">
        <f>Pivot!AF2949</f>
        <v>System Administrator
IT</v>
      </c>
      <c r="H2960" s="11"/>
      <c r="I2960" s="12" t="str">
        <f>Pivot!AG2949</f>
        <v>🏠 Chicago
Illinois</v>
      </c>
      <c r="J2960" s="11"/>
      <c r="K2960" s="13">
        <f>Pivot!AH2949</f>
        <v>78290</v>
      </c>
      <c r="L2960" s="11"/>
      <c r="M2960" s="12" t="str">
        <f>Pivot!AI2949</f>
        <v>▼ Terminated
20/11/2019 - 10/11/2021</v>
      </c>
      <c r="N2960" s="178">
        <f>Pivot!AJ2949</f>
        <v>1</v>
      </c>
      <c r="O2960" s="179"/>
    </row>
    <row r="2961" spans="3:15" ht="30" customHeight="1" x14ac:dyDescent="0.25">
      <c r="C2961" s="10" t="str">
        <f>Pivot!AD2950</f>
        <v>00-38861700</v>
      </c>
      <c r="D2961" s="11"/>
      <c r="E2961" s="12" t="str">
        <f>Pivot!AE2950</f>
        <v>♀ Alyssa Campbell
25 | Bachelor</v>
      </c>
      <c r="F2961" s="11"/>
      <c r="G2961" s="12" t="str">
        <f>Pivot!AF2950</f>
        <v>Marketing Coordinator
Marketing</v>
      </c>
      <c r="H2961" s="11"/>
      <c r="I2961" s="12" t="str">
        <f>Pivot!AG2950</f>
        <v>🏢 Buffalo
New York</v>
      </c>
      <c r="J2961" s="11"/>
      <c r="K2961" s="13">
        <f>Pivot!AH2950</f>
        <v>59788</v>
      </c>
      <c r="L2961" s="11"/>
      <c r="M2961" s="12" t="str">
        <f>Pivot!AI2950</f>
        <v>▲ Active
22/11/2022 -</v>
      </c>
      <c r="N2961" s="178">
        <f>Pivot!AJ2950</f>
        <v>2</v>
      </c>
      <c r="O2961" s="179"/>
    </row>
    <row r="2962" spans="3:15" ht="30" customHeight="1" x14ac:dyDescent="0.25">
      <c r="C2962" s="10" t="str">
        <f>Pivot!AD2951</f>
        <v>00-38876806</v>
      </c>
      <c r="D2962" s="11"/>
      <c r="E2962" s="12" t="str">
        <f>Pivot!AE2951</f>
        <v>♂ Kaylee Bullock
59 | Bachelor</v>
      </c>
      <c r="F2962" s="11"/>
      <c r="G2962" s="12" t="str">
        <f>Pivot!AF2951</f>
        <v>Support Specialist
Customer Service</v>
      </c>
      <c r="H2962" s="11"/>
      <c r="I2962" s="12" t="str">
        <f>Pivot!AG2951</f>
        <v>🏢 New York City
New York</v>
      </c>
      <c r="J2962" s="11"/>
      <c r="K2962" s="13">
        <f>Pivot!AH2951</f>
        <v>62756</v>
      </c>
      <c r="L2962" s="11"/>
      <c r="M2962" s="12" t="str">
        <f>Pivot!AI2951</f>
        <v>▲ Active
19/12/2018 -</v>
      </c>
      <c r="N2962" s="178">
        <f>Pivot!AJ2951</f>
        <v>6</v>
      </c>
      <c r="O2962" s="179"/>
    </row>
    <row r="2963" spans="3:15" ht="30" customHeight="1" x14ac:dyDescent="0.25">
      <c r="C2963" s="10" t="str">
        <f>Pivot!AD2952</f>
        <v>00-38885391</v>
      </c>
      <c r="D2963" s="11"/>
      <c r="E2963" s="12" t="str">
        <f>Pivot!AE2952</f>
        <v>♀ Elizabeth Ortiz
52 | Bachelor</v>
      </c>
      <c r="F2963" s="11"/>
      <c r="G2963" s="12" t="str">
        <f>Pivot!AF2952</f>
        <v>System Administrator
IT</v>
      </c>
      <c r="H2963" s="11"/>
      <c r="I2963" s="12" t="str">
        <f>Pivot!AG2952</f>
        <v>🏠 Raleigh
North Carolina</v>
      </c>
      <c r="J2963" s="11"/>
      <c r="K2963" s="13">
        <f>Pivot!AH2952</f>
        <v>95367</v>
      </c>
      <c r="L2963" s="11"/>
      <c r="M2963" s="12" t="str">
        <f>Pivot!AI2952</f>
        <v>▲ Active
31/03/2024 -</v>
      </c>
      <c r="N2963" s="178">
        <f>Pivot!AJ2952</f>
        <v>0</v>
      </c>
      <c r="O2963" s="179"/>
    </row>
    <row r="2964" spans="3:15" ht="30" customHeight="1" x14ac:dyDescent="0.25">
      <c r="C2964" s="10" t="str">
        <f>Pivot!AD2953</f>
        <v>00-38919534</v>
      </c>
      <c r="D2964" s="11"/>
      <c r="E2964" s="12" t="str">
        <f>Pivot!AE2953</f>
        <v>♂ Amanda Rich
39 | PhD</v>
      </c>
      <c r="F2964" s="11"/>
      <c r="G2964" s="12" t="str">
        <f>Pivot!AF2953</f>
        <v>Sales Specialist
Sales</v>
      </c>
      <c r="H2964" s="11"/>
      <c r="I2964" s="12" t="str">
        <f>Pivot!AG2953</f>
        <v>🏠 Raleigh
North Carolina</v>
      </c>
      <c r="J2964" s="11"/>
      <c r="K2964" s="13">
        <f>Pivot!AH2953</f>
        <v>64272</v>
      </c>
      <c r="L2964" s="11"/>
      <c r="M2964" s="12" t="str">
        <f>Pivot!AI2953</f>
        <v>▲ Active
14/06/2023 -</v>
      </c>
      <c r="N2964" s="178">
        <f>Pivot!AJ2953</f>
        <v>1</v>
      </c>
      <c r="O2964" s="179"/>
    </row>
    <row r="2965" spans="3:15" ht="30" customHeight="1" x14ac:dyDescent="0.25">
      <c r="C2965" s="10" t="str">
        <f>Pivot!AD2954</f>
        <v>00-38933176</v>
      </c>
      <c r="D2965" s="11"/>
      <c r="E2965" s="12" t="str">
        <f>Pivot!AE2954</f>
        <v>♀ Sophia Torres
43 | High School</v>
      </c>
      <c r="F2965" s="11"/>
      <c r="G2965" s="12" t="str">
        <f>Pivot!AF2954</f>
        <v>Help Desk Technician
Customer Service</v>
      </c>
      <c r="H2965" s="11"/>
      <c r="I2965" s="12" t="str">
        <f>Pivot!AG2954</f>
        <v>🏢 New York City
New York</v>
      </c>
      <c r="J2965" s="11"/>
      <c r="K2965" s="13">
        <f>Pivot!AH2954</f>
        <v>56691</v>
      </c>
      <c r="L2965" s="11"/>
      <c r="M2965" s="12" t="str">
        <f>Pivot!AI2954</f>
        <v>▼ Terminated
11/07/2022 - 07/01/2023</v>
      </c>
      <c r="N2965" s="178">
        <f>Pivot!AJ2954</f>
        <v>0</v>
      </c>
      <c r="O2965" s="179"/>
    </row>
    <row r="2966" spans="3:15" ht="30" customHeight="1" x14ac:dyDescent="0.25">
      <c r="C2966" s="10" t="str">
        <f>Pivot!AD2955</f>
        <v>00-38934853</v>
      </c>
      <c r="D2966" s="11"/>
      <c r="E2966" s="12" t="str">
        <f>Pivot!AE2955</f>
        <v>♀ Courtney Duran
26 | Bachelor</v>
      </c>
      <c r="F2966" s="11"/>
      <c r="G2966" s="12" t="str">
        <f>Pivot!AF2955</f>
        <v>Customer Service Representative
Customer Service</v>
      </c>
      <c r="H2966" s="11"/>
      <c r="I2966" s="12" t="str">
        <f>Pivot!AG2955</f>
        <v>🏢 New York City
New York</v>
      </c>
      <c r="J2966" s="11"/>
      <c r="K2966" s="13">
        <f>Pivot!AH2955</f>
        <v>55440</v>
      </c>
      <c r="L2966" s="11"/>
      <c r="M2966" s="12" t="str">
        <f>Pivot!AI2955</f>
        <v>▲ Active
21/08/2017 -</v>
      </c>
      <c r="N2966" s="178">
        <f>Pivot!AJ2955</f>
        <v>7</v>
      </c>
      <c r="O2966" s="179"/>
    </row>
    <row r="2967" spans="3:15" ht="30" customHeight="1" x14ac:dyDescent="0.25">
      <c r="C2967" s="10" t="str">
        <f>Pivot!AD2956</f>
        <v>00-38963196</v>
      </c>
      <c r="D2967" s="11"/>
      <c r="E2967" s="12" t="str">
        <f>Pivot!AE2956</f>
        <v>♀ Justin Boyle
43 | Master</v>
      </c>
      <c r="F2967" s="11"/>
      <c r="G2967" s="12" t="str">
        <f>Pivot!AF2956</f>
        <v>Sales Consultant
Sales</v>
      </c>
      <c r="H2967" s="11"/>
      <c r="I2967" s="12" t="str">
        <f>Pivot!AG2956</f>
        <v>🏠 Virginia Beach
Virginia</v>
      </c>
      <c r="J2967" s="11"/>
      <c r="K2967" s="13">
        <f>Pivot!AH2956</f>
        <v>86187</v>
      </c>
      <c r="L2967" s="11"/>
      <c r="M2967" s="12" t="str">
        <f>Pivot!AI2956</f>
        <v>▲ Active
28/01/2024 -</v>
      </c>
      <c r="N2967" s="178">
        <f>Pivot!AJ2956</f>
        <v>0</v>
      </c>
      <c r="O2967" s="179"/>
    </row>
    <row r="2968" spans="3:15" ht="30" customHeight="1" x14ac:dyDescent="0.25">
      <c r="C2968" s="10" t="str">
        <f>Pivot!AD2957</f>
        <v>00-38983946</v>
      </c>
      <c r="D2968" s="11"/>
      <c r="E2968" s="12" t="str">
        <f>Pivot!AE2957</f>
        <v>♀ Erik Gardner
45 | Bachelor</v>
      </c>
      <c r="F2968" s="11"/>
      <c r="G2968" s="12" t="str">
        <f>Pivot!AF2957</f>
        <v>Financial Analyst
Finance</v>
      </c>
      <c r="H2968" s="11"/>
      <c r="I2968" s="12" t="str">
        <f>Pivot!AG2957</f>
        <v>🏠 Pittsburgh
Pennsylvania</v>
      </c>
      <c r="J2968" s="11"/>
      <c r="K2968" s="13">
        <f>Pivot!AH2957</f>
        <v>92763</v>
      </c>
      <c r="L2968" s="11"/>
      <c r="M2968" s="12" t="str">
        <f>Pivot!AI2957</f>
        <v>▲ Active
27/02/2016 -</v>
      </c>
      <c r="N2968" s="178">
        <f>Pivot!AJ2957</f>
        <v>8</v>
      </c>
      <c r="O2968" s="179"/>
    </row>
    <row r="2969" spans="3:15" ht="30" customHeight="1" x14ac:dyDescent="0.25">
      <c r="C2969" s="10" t="str">
        <f>Pivot!AD2958</f>
        <v>00-38986747</v>
      </c>
      <c r="D2969" s="11"/>
      <c r="E2969" s="12" t="str">
        <f>Pivot!AE2958</f>
        <v>♂ Michael Morales
43 | Bachelor</v>
      </c>
      <c r="F2969" s="11"/>
      <c r="G2969" s="12" t="str">
        <f>Pivot!AF2958</f>
        <v>Sales Specialist
Sales</v>
      </c>
      <c r="H2969" s="11"/>
      <c r="I2969" s="12" t="str">
        <f>Pivot!AG2958</f>
        <v>🏢 New York City
New York</v>
      </c>
      <c r="J2969" s="11"/>
      <c r="K2969" s="13">
        <f>Pivot!AH2958</f>
        <v>85452</v>
      </c>
      <c r="L2969" s="11"/>
      <c r="M2969" s="12" t="str">
        <f>Pivot!AI2958</f>
        <v>▲ Active
05/08/2017 -</v>
      </c>
      <c r="N2969" s="178">
        <f>Pivot!AJ2958</f>
        <v>7</v>
      </c>
      <c r="O2969" s="179"/>
    </row>
    <row r="2970" spans="3:15" ht="30" customHeight="1" x14ac:dyDescent="0.25">
      <c r="C2970" s="10" t="str">
        <f>Pivot!AD2959</f>
        <v>00-38996393</v>
      </c>
      <c r="D2970" s="11"/>
      <c r="E2970" s="12" t="str">
        <f>Pivot!AE2959</f>
        <v>♂ Rachel Morgan
65 | Bachelor</v>
      </c>
      <c r="F2970" s="11"/>
      <c r="G2970" s="12" t="str">
        <f>Pivot!AF2959</f>
        <v>Operations Analyst
Operations</v>
      </c>
      <c r="H2970" s="11"/>
      <c r="I2970" s="12" t="str">
        <f>Pivot!AG2959</f>
        <v>🏠 Warren
Michigan</v>
      </c>
      <c r="J2970" s="11"/>
      <c r="K2970" s="13">
        <f>Pivot!AH2959</f>
        <v>98499</v>
      </c>
      <c r="L2970" s="11"/>
      <c r="M2970" s="12" t="str">
        <f>Pivot!AI2959</f>
        <v>▲ Active
18/01/2020 -</v>
      </c>
      <c r="N2970" s="178">
        <f>Pivot!AJ2959</f>
        <v>5</v>
      </c>
      <c r="O2970" s="179"/>
    </row>
    <row r="2971" spans="3:15" ht="30" customHeight="1" x14ac:dyDescent="0.25">
      <c r="C2971" s="10" t="str">
        <f>Pivot!AD2960</f>
        <v>00-39009455</v>
      </c>
      <c r="D2971" s="11"/>
      <c r="E2971" s="12" t="str">
        <f>Pivot!AE2960</f>
        <v>♀ Paul Middleton
26 | Bachelor</v>
      </c>
      <c r="F2971" s="11"/>
      <c r="G2971" s="12" t="str">
        <f>Pivot!AF2960</f>
        <v>Content Creator
Marketing</v>
      </c>
      <c r="H2971" s="11"/>
      <c r="I2971" s="12" t="str">
        <f>Pivot!AG2960</f>
        <v>🏢 Rochester
New York</v>
      </c>
      <c r="J2971" s="11"/>
      <c r="K2971" s="13">
        <f>Pivot!AH2960</f>
        <v>60779</v>
      </c>
      <c r="L2971" s="11"/>
      <c r="M2971" s="12" t="str">
        <f>Pivot!AI2960</f>
        <v>▲ Active
27/10/2018 -</v>
      </c>
      <c r="N2971" s="178">
        <f>Pivot!AJ2960</f>
        <v>6</v>
      </c>
      <c r="O2971" s="179"/>
    </row>
    <row r="2972" spans="3:15" ht="30" customHeight="1" x14ac:dyDescent="0.25">
      <c r="C2972" s="10" t="str">
        <f>Pivot!AD2961</f>
        <v>00-39035574</v>
      </c>
      <c r="D2972" s="11"/>
      <c r="E2972" s="12" t="str">
        <f>Pivot!AE2961</f>
        <v>♀ Courtney Sandoval
48 | High School</v>
      </c>
      <c r="F2972" s="11"/>
      <c r="G2972" s="12" t="str">
        <f>Pivot!AF2961</f>
        <v>Support Specialist
Customer Service</v>
      </c>
      <c r="H2972" s="11"/>
      <c r="I2972" s="12" t="str">
        <f>Pivot!AG2961</f>
        <v>🏢 Buffalo
New York</v>
      </c>
      <c r="J2972" s="11"/>
      <c r="K2972" s="13">
        <f>Pivot!AH2961</f>
        <v>61042</v>
      </c>
      <c r="L2972" s="11"/>
      <c r="M2972" s="12" t="str">
        <f>Pivot!AI2961</f>
        <v>▲ Active
16/10/2024 -</v>
      </c>
      <c r="N2972" s="178">
        <f>Pivot!AJ2961</f>
        <v>0</v>
      </c>
      <c r="O2972" s="179"/>
    </row>
    <row r="2973" spans="3:15" ht="30" customHeight="1" x14ac:dyDescent="0.25">
      <c r="C2973" s="10" t="str">
        <f>Pivot!AD2962</f>
        <v>00-39045233</v>
      </c>
      <c r="D2973" s="11"/>
      <c r="E2973" s="12" t="str">
        <f>Pivot!AE2962</f>
        <v>♀ Thomas Sanchez
31 | High School</v>
      </c>
      <c r="F2973" s="11"/>
      <c r="G2973" s="12" t="str">
        <f>Pivot!AF2962</f>
        <v>Support Specialist
Customer Service</v>
      </c>
      <c r="H2973" s="11"/>
      <c r="I2973" s="12" t="str">
        <f>Pivot!AG2962</f>
        <v>🏢 Buffalo
New York</v>
      </c>
      <c r="J2973" s="11"/>
      <c r="K2973" s="13">
        <f>Pivot!AH2962</f>
        <v>57441</v>
      </c>
      <c r="L2973" s="11"/>
      <c r="M2973" s="12" t="str">
        <f>Pivot!AI2962</f>
        <v>▲ Active
08/10/2019 -</v>
      </c>
      <c r="N2973" s="178">
        <f>Pivot!AJ2962</f>
        <v>5</v>
      </c>
      <c r="O2973" s="179"/>
    </row>
    <row r="2974" spans="3:15" ht="30" customHeight="1" x14ac:dyDescent="0.25">
      <c r="C2974" s="10" t="str">
        <f>Pivot!AD2963</f>
        <v>00-39050282</v>
      </c>
      <c r="D2974" s="11"/>
      <c r="E2974" s="12" t="str">
        <f>Pivot!AE2963</f>
        <v>♂ Stephanie Sutton
49 | Master</v>
      </c>
      <c r="F2974" s="11"/>
      <c r="G2974" s="12" t="str">
        <f>Pivot!AF2963</f>
        <v>Sales Consultant
Sales</v>
      </c>
      <c r="H2974" s="11"/>
      <c r="I2974" s="12" t="str">
        <f>Pivot!AG2963</f>
        <v>🏢 Buffalo
New York</v>
      </c>
      <c r="J2974" s="11"/>
      <c r="K2974" s="13">
        <f>Pivot!AH2963</f>
        <v>65665</v>
      </c>
      <c r="L2974" s="11"/>
      <c r="M2974" s="12" t="str">
        <f>Pivot!AI2963</f>
        <v>▲ Active
15/04/2017 -</v>
      </c>
      <c r="N2974" s="178">
        <f>Pivot!AJ2963</f>
        <v>7</v>
      </c>
      <c r="O2974" s="179"/>
    </row>
    <row r="2975" spans="3:15" ht="30" customHeight="1" x14ac:dyDescent="0.25">
      <c r="C2975" s="10" t="str">
        <f>Pivot!AD2964</f>
        <v>00-39050434</v>
      </c>
      <c r="D2975" s="11"/>
      <c r="E2975" s="12" t="str">
        <f>Pivot!AE2964</f>
        <v>♂ Daniel Bryant
42 | Bachelor</v>
      </c>
      <c r="F2975" s="11"/>
      <c r="G2975" s="12" t="str">
        <f>Pivot!AF2964</f>
        <v>Support Specialist
Customer Service</v>
      </c>
      <c r="H2975" s="11"/>
      <c r="I2975" s="12" t="str">
        <f>Pivot!AG2964</f>
        <v>🏢 Rochester
New York</v>
      </c>
      <c r="J2975" s="11"/>
      <c r="K2975" s="13">
        <f>Pivot!AH2964</f>
        <v>61692</v>
      </c>
      <c r="L2975" s="11"/>
      <c r="M2975" s="12" t="str">
        <f>Pivot!AI2964</f>
        <v>▲ Active
06/12/2020 -</v>
      </c>
      <c r="N2975" s="178">
        <f>Pivot!AJ2964</f>
        <v>4</v>
      </c>
      <c r="O2975" s="179"/>
    </row>
    <row r="2976" spans="3:15" ht="30" customHeight="1" x14ac:dyDescent="0.25">
      <c r="C2976" s="10" t="str">
        <f>Pivot!AD2965</f>
        <v>00-39051509</v>
      </c>
      <c r="D2976" s="11"/>
      <c r="E2976" s="12" t="str">
        <f>Pivot!AE2965</f>
        <v>♀ William Riley
29 | Bachelor</v>
      </c>
      <c r="F2976" s="11"/>
      <c r="G2976" s="12" t="str">
        <f>Pivot!AF2965</f>
        <v>Support Specialist
Customer Service</v>
      </c>
      <c r="H2976" s="11"/>
      <c r="I2976" s="12" t="str">
        <f>Pivot!AG2965</f>
        <v>🏢 Rochester
New York</v>
      </c>
      <c r="J2976" s="11"/>
      <c r="K2976" s="13">
        <f>Pivot!AH2965</f>
        <v>58908</v>
      </c>
      <c r="L2976" s="11"/>
      <c r="M2976" s="12" t="str">
        <f>Pivot!AI2965</f>
        <v>▲ Active
12/05/2018 -</v>
      </c>
      <c r="N2976" s="178">
        <f>Pivot!AJ2965</f>
        <v>6</v>
      </c>
      <c r="O2976" s="179"/>
    </row>
    <row r="2977" spans="3:15" ht="30" customHeight="1" x14ac:dyDescent="0.25">
      <c r="C2977" s="10" t="str">
        <f>Pivot!AD2966</f>
        <v>00-39055218</v>
      </c>
      <c r="D2977" s="11"/>
      <c r="E2977" s="12" t="str">
        <f>Pivot!AE2966</f>
        <v>♀ Daniel Dunn
32 | Bachelor</v>
      </c>
      <c r="F2977" s="11"/>
      <c r="G2977" s="12" t="str">
        <f>Pivot!AF2966</f>
        <v>Content Creator
Marketing</v>
      </c>
      <c r="H2977" s="11"/>
      <c r="I2977" s="12" t="str">
        <f>Pivot!AG2966</f>
        <v>🏠 Detroit
Michigan</v>
      </c>
      <c r="J2977" s="11"/>
      <c r="K2977" s="13">
        <f>Pivot!AH2966</f>
        <v>62612</v>
      </c>
      <c r="L2977" s="11"/>
      <c r="M2977" s="12" t="str">
        <f>Pivot!AI2966</f>
        <v>▲ Active
23/01/2016 -</v>
      </c>
      <c r="N2977" s="178">
        <f>Pivot!AJ2966</f>
        <v>9</v>
      </c>
      <c r="O2977" s="179"/>
    </row>
    <row r="2978" spans="3:15" ht="30" customHeight="1" x14ac:dyDescent="0.25">
      <c r="C2978" s="10" t="str">
        <f>Pivot!AD2967</f>
        <v>00-39059887</v>
      </c>
      <c r="D2978" s="11"/>
      <c r="E2978" s="12" t="str">
        <f>Pivot!AE2967</f>
        <v>♀ Brandon Cook
37 | High School</v>
      </c>
      <c r="F2978" s="11"/>
      <c r="G2978" s="12" t="str">
        <f>Pivot!AF2967</f>
        <v>Support Specialist
Customer Service</v>
      </c>
      <c r="H2978" s="11"/>
      <c r="I2978" s="12" t="str">
        <f>Pivot!AG2967</f>
        <v>🏢 Buffalo
New York</v>
      </c>
      <c r="J2978" s="11"/>
      <c r="K2978" s="13">
        <f>Pivot!AH2967</f>
        <v>61839</v>
      </c>
      <c r="L2978" s="11"/>
      <c r="M2978" s="12" t="str">
        <f>Pivot!AI2967</f>
        <v>▲ Active
22/06/2016 -</v>
      </c>
      <c r="N2978" s="178">
        <f>Pivot!AJ2967</f>
        <v>8</v>
      </c>
      <c r="O2978" s="179"/>
    </row>
    <row r="2979" spans="3:15" ht="30" customHeight="1" x14ac:dyDescent="0.25">
      <c r="C2979" s="10" t="str">
        <f>Pivot!AD2968</f>
        <v>00-39090885</v>
      </c>
      <c r="D2979" s="11"/>
      <c r="E2979" s="12" t="str">
        <f>Pivot!AE2968</f>
        <v>♀ Patrick Larson
56 | PhD</v>
      </c>
      <c r="F2979" s="11"/>
      <c r="G2979" s="12" t="str">
        <f>Pivot!AF2968</f>
        <v>Finance Manager
Finance</v>
      </c>
      <c r="H2979" s="11"/>
      <c r="I2979" s="12" t="str">
        <f>Pivot!AG2968</f>
        <v>🏢 Buffalo
New York</v>
      </c>
      <c r="J2979" s="11"/>
      <c r="K2979" s="13">
        <f>Pivot!AH2968</f>
        <v>112029</v>
      </c>
      <c r="L2979" s="11"/>
      <c r="M2979" s="12" t="str">
        <f>Pivot!AI2968</f>
        <v>▲ Active
03/12/2019 -</v>
      </c>
      <c r="N2979" s="178">
        <f>Pivot!AJ2968</f>
        <v>5</v>
      </c>
      <c r="O2979" s="179"/>
    </row>
    <row r="2980" spans="3:15" ht="30" customHeight="1" x14ac:dyDescent="0.25">
      <c r="C2980" s="10" t="str">
        <f>Pivot!AD2969</f>
        <v>00-39101720</v>
      </c>
      <c r="D2980" s="11"/>
      <c r="E2980" s="12" t="str">
        <f>Pivot!AE2969</f>
        <v>♀ Julie Atkinson
23 | Bachelor</v>
      </c>
      <c r="F2980" s="11"/>
      <c r="G2980" s="12" t="str">
        <f>Pivot!AF2969</f>
        <v>Marketing Coordinator
Marketing</v>
      </c>
      <c r="H2980" s="11"/>
      <c r="I2980" s="12" t="str">
        <f>Pivot!AG2969</f>
        <v>🏢 Rochester
New York</v>
      </c>
      <c r="J2980" s="11"/>
      <c r="K2980" s="13">
        <f>Pivot!AH2969</f>
        <v>58486</v>
      </c>
      <c r="L2980" s="11"/>
      <c r="M2980" s="12" t="str">
        <f>Pivot!AI2969</f>
        <v>▲ Active
26/12/2024 -</v>
      </c>
      <c r="N2980" s="178">
        <f>Pivot!AJ2969</f>
        <v>0</v>
      </c>
      <c r="O2980" s="179"/>
    </row>
    <row r="2981" spans="3:15" ht="30" customHeight="1" x14ac:dyDescent="0.25">
      <c r="C2981" s="10" t="str">
        <f>Pivot!AD2970</f>
        <v>00-39129670</v>
      </c>
      <c r="D2981" s="11"/>
      <c r="E2981" s="12" t="str">
        <f>Pivot!AE2970</f>
        <v>♂ Christopher Moore
24 | Master</v>
      </c>
      <c r="F2981" s="11"/>
      <c r="G2981" s="12" t="str">
        <f>Pivot!AF2970</f>
        <v>Software Developer
IT</v>
      </c>
      <c r="H2981" s="11"/>
      <c r="I2981" s="12" t="str">
        <f>Pivot!AG2970</f>
        <v>🏠 Charlotte
North Carolina</v>
      </c>
      <c r="J2981" s="11"/>
      <c r="K2981" s="13">
        <f>Pivot!AH2970</f>
        <v>84567</v>
      </c>
      <c r="L2981" s="11"/>
      <c r="M2981" s="12" t="str">
        <f>Pivot!AI2970</f>
        <v>▲ Active
13/12/2022 -</v>
      </c>
      <c r="N2981" s="178">
        <f>Pivot!AJ2970</f>
        <v>2</v>
      </c>
      <c r="O2981" s="179"/>
    </row>
    <row r="2982" spans="3:15" ht="30" customHeight="1" x14ac:dyDescent="0.25">
      <c r="C2982" s="10" t="str">
        <f>Pivot!AD2971</f>
        <v>00-39159454</v>
      </c>
      <c r="D2982" s="11"/>
      <c r="E2982" s="12" t="str">
        <f>Pivot!AE2971</f>
        <v>♂ Christine Turner
38 | Bachelor</v>
      </c>
      <c r="F2982" s="11"/>
      <c r="G2982" s="12" t="str">
        <f>Pivot!AF2971</f>
        <v>System Administrator
IT</v>
      </c>
      <c r="H2982" s="11"/>
      <c r="I2982" s="12" t="str">
        <f>Pivot!AG2971</f>
        <v>🏠 Grand Rapids
Michigan</v>
      </c>
      <c r="J2982" s="11"/>
      <c r="K2982" s="13">
        <f>Pivot!AH2971</f>
        <v>103771</v>
      </c>
      <c r="L2982" s="11"/>
      <c r="M2982" s="12" t="str">
        <f>Pivot!AI2971</f>
        <v>▲ Active
03/06/2023 -</v>
      </c>
      <c r="N2982" s="178">
        <f>Pivot!AJ2971</f>
        <v>1</v>
      </c>
      <c r="O2982" s="179"/>
    </row>
    <row r="2983" spans="3:15" ht="30" customHeight="1" x14ac:dyDescent="0.25">
      <c r="C2983" s="10" t="str">
        <f>Pivot!AD2972</f>
        <v>00-39161475</v>
      </c>
      <c r="D2983" s="11"/>
      <c r="E2983" s="12" t="str">
        <f>Pivot!AE2972</f>
        <v>♂ Gloria Schmitt
54 | High School</v>
      </c>
      <c r="F2983" s="11"/>
      <c r="G2983" s="12" t="str">
        <f>Pivot!AF2972</f>
        <v>Help Desk Technician
Customer Service</v>
      </c>
      <c r="H2983" s="11"/>
      <c r="I2983" s="12" t="str">
        <f>Pivot!AG2972</f>
        <v>🏢 Buffalo
New York</v>
      </c>
      <c r="J2983" s="11"/>
      <c r="K2983" s="13">
        <f>Pivot!AH2972</f>
        <v>84486</v>
      </c>
      <c r="L2983" s="11"/>
      <c r="M2983" s="12" t="str">
        <f>Pivot!AI2972</f>
        <v>▲ Active
30/01/2024 -</v>
      </c>
      <c r="N2983" s="178">
        <f>Pivot!AJ2972</f>
        <v>0</v>
      </c>
      <c r="O2983" s="179"/>
    </row>
    <row r="2984" spans="3:15" ht="30" customHeight="1" x14ac:dyDescent="0.25">
      <c r="C2984" s="10" t="str">
        <f>Pivot!AD2973</f>
        <v>00-39171224</v>
      </c>
      <c r="D2984" s="11"/>
      <c r="E2984" s="12" t="str">
        <f>Pivot!AE2973</f>
        <v>♀ Edward Horton
43 | Bachelor</v>
      </c>
      <c r="F2984" s="11"/>
      <c r="G2984" s="12" t="str">
        <f>Pivot!AF2973</f>
        <v>Support Specialist
Customer Service</v>
      </c>
      <c r="H2984" s="11"/>
      <c r="I2984" s="12" t="str">
        <f>Pivot!AG2973</f>
        <v>🏠 Columbus
Ohio</v>
      </c>
      <c r="J2984" s="11"/>
      <c r="K2984" s="13">
        <f>Pivot!AH2973</f>
        <v>59254</v>
      </c>
      <c r="L2984" s="11"/>
      <c r="M2984" s="12" t="str">
        <f>Pivot!AI2973</f>
        <v>▲ Active
07/02/2017 -</v>
      </c>
      <c r="N2984" s="178">
        <f>Pivot!AJ2973</f>
        <v>7</v>
      </c>
      <c r="O2984" s="179"/>
    </row>
    <row r="2985" spans="3:15" ht="30" customHeight="1" x14ac:dyDescent="0.25">
      <c r="C2985" s="10" t="str">
        <f>Pivot!AD2974</f>
        <v>00-39187415</v>
      </c>
      <c r="D2985" s="11"/>
      <c r="E2985" s="12" t="str">
        <f>Pivot!AE2974</f>
        <v>♂ Matthew Stevens
21 | Bachelor</v>
      </c>
      <c r="F2985" s="11"/>
      <c r="G2985" s="12" t="str">
        <f>Pivot!AF2974</f>
        <v>Logistics Coordinator
Operations</v>
      </c>
      <c r="H2985" s="11"/>
      <c r="I2985" s="12" t="str">
        <f>Pivot!AG2974</f>
        <v>🏢 Buffalo
New York</v>
      </c>
      <c r="J2985" s="11"/>
      <c r="K2985" s="13">
        <f>Pivot!AH2974</f>
        <v>64104</v>
      </c>
      <c r="L2985" s="11"/>
      <c r="M2985" s="12" t="str">
        <f>Pivot!AI2974</f>
        <v>▲ Active
20/08/2024 -</v>
      </c>
      <c r="N2985" s="178">
        <f>Pivot!AJ2974</f>
        <v>0</v>
      </c>
      <c r="O2985" s="179"/>
    </row>
    <row r="2986" spans="3:15" ht="30" customHeight="1" x14ac:dyDescent="0.25">
      <c r="C2986" s="10" t="str">
        <f>Pivot!AD2975</f>
        <v>00-39187446</v>
      </c>
      <c r="D2986" s="11"/>
      <c r="E2986" s="12" t="str">
        <f>Pivot!AE2975</f>
        <v>♂ Christopher Martinez
38 | High School</v>
      </c>
      <c r="F2986" s="11"/>
      <c r="G2986" s="12" t="str">
        <f>Pivot!AF2975</f>
        <v>IT Support Specialist
IT</v>
      </c>
      <c r="H2986" s="11"/>
      <c r="I2986" s="12" t="str">
        <f>Pivot!AG2975</f>
        <v>🏠 Chicago
Illinois</v>
      </c>
      <c r="J2986" s="11"/>
      <c r="K2986" s="13">
        <f>Pivot!AH2975</f>
        <v>66184</v>
      </c>
      <c r="L2986" s="11"/>
      <c r="M2986" s="12" t="str">
        <f>Pivot!AI2975</f>
        <v>▲ Active
25/01/2016 -</v>
      </c>
      <c r="N2986" s="178">
        <f>Pivot!AJ2975</f>
        <v>8</v>
      </c>
      <c r="O2986" s="179"/>
    </row>
    <row r="2987" spans="3:15" ht="30" customHeight="1" x14ac:dyDescent="0.25">
      <c r="C2987" s="10" t="str">
        <f>Pivot!AD2976</f>
        <v>00-39209542</v>
      </c>
      <c r="D2987" s="11"/>
      <c r="E2987" s="12" t="str">
        <f>Pivot!AE2976</f>
        <v>♀ Alexandra Camacho
20 | Bachelor</v>
      </c>
      <c r="F2987" s="11"/>
      <c r="G2987" s="12" t="str">
        <f>Pivot!AF2976</f>
        <v>Logistics Coordinator
Operations</v>
      </c>
      <c r="H2987" s="11"/>
      <c r="I2987" s="12" t="str">
        <f>Pivot!AG2976</f>
        <v>🏢 New York City
New York</v>
      </c>
      <c r="J2987" s="11"/>
      <c r="K2987" s="13">
        <f>Pivot!AH2976</f>
        <v>53415</v>
      </c>
      <c r="L2987" s="11"/>
      <c r="M2987" s="12" t="str">
        <f>Pivot!AI2976</f>
        <v>▲ Active
08/04/2023 -</v>
      </c>
      <c r="N2987" s="178">
        <f>Pivot!AJ2976</f>
        <v>1</v>
      </c>
      <c r="O2987" s="179"/>
    </row>
    <row r="2988" spans="3:15" ht="30" customHeight="1" x14ac:dyDescent="0.25">
      <c r="C2988" s="10" t="str">
        <f>Pivot!AD2977</f>
        <v>00-39226259</v>
      </c>
      <c r="D2988" s="11"/>
      <c r="E2988" s="12" t="str">
        <f>Pivot!AE2977</f>
        <v>♂ Allen Murray
46 | Bachelor</v>
      </c>
      <c r="F2988" s="11"/>
      <c r="G2988" s="12" t="str">
        <f>Pivot!AF2977</f>
        <v>Sales Representative
Sales</v>
      </c>
      <c r="H2988" s="11"/>
      <c r="I2988" s="12" t="str">
        <f>Pivot!AG2977</f>
        <v>🏢 New York City
New York</v>
      </c>
      <c r="J2988" s="11"/>
      <c r="K2988" s="13">
        <f>Pivot!AH2977</f>
        <v>79817</v>
      </c>
      <c r="L2988" s="11"/>
      <c r="M2988" s="12" t="str">
        <f>Pivot!AI2977</f>
        <v>▲ Active
14/04/2019 -</v>
      </c>
      <c r="N2988" s="178">
        <f>Pivot!AJ2977</f>
        <v>5</v>
      </c>
      <c r="O2988" s="179"/>
    </row>
    <row r="2989" spans="3:15" ht="30" customHeight="1" x14ac:dyDescent="0.25">
      <c r="C2989" s="10" t="str">
        <f>Pivot!AD2978</f>
        <v>00-39236279</v>
      </c>
      <c r="D2989" s="11"/>
      <c r="E2989" s="12" t="str">
        <f>Pivot!AE2978</f>
        <v>♀ Charles Chavez
28 | Bachelor</v>
      </c>
      <c r="F2989" s="11"/>
      <c r="G2989" s="12" t="str">
        <f>Pivot!AF2978</f>
        <v>Marketing Coordinator
Marketing</v>
      </c>
      <c r="H2989" s="11"/>
      <c r="I2989" s="12" t="str">
        <f>Pivot!AG2978</f>
        <v>🏢 Rochester
New York</v>
      </c>
      <c r="J2989" s="11"/>
      <c r="K2989" s="13">
        <f>Pivot!AH2978</f>
        <v>64290</v>
      </c>
      <c r="L2989" s="11"/>
      <c r="M2989" s="12" t="str">
        <f>Pivot!AI2978</f>
        <v>▲ Active
28/12/2021 -</v>
      </c>
      <c r="N2989" s="178">
        <f>Pivot!AJ2978</f>
        <v>3</v>
      </c>
      <c r="O2989" s="179"/>
    </row>
    <row r="2990" spans="3:15" ht="30" customHeight="1" x14ac:dyDescent="0.25">
      <c r="C2990" s="10" t="str">
        <f>Pivot!AD2979</f>
        <v>00-39249849</v>
      </c>
      <c r="D2990" s="11"/>
      <c r="E2990" s="12" t="str">
        <f>Pivot!AE2979</f>
        <v>♂ Michael Mejia
55 | High School</v>
      </c>
      <c r="F2990" s="11"/>
      <c r="G2990" s="12" t="str">
        <f>Pivot!AF2979</f>
        <v>Support Specialist
Customer Service</v>
      </c>
      <c r="H2990" s="11"/>
      <c r="I2990" s="12" t="str">
        <f>Pivot!AG2979</f>
        <v>🏢 Rochester
New York</v>
      </c>
      <c r="J2990" s="11"/>
      <c r="K2990" s="13">
        <f>Pivot!AH2979</f>
        <v>67286</v>
      </c>
      <c r="L2990" s="11"/>
      <c r="M2990" s="12" t="str">
        <f>Pivot!AI2979</f>
        <v>▲ Active
18/10/2018 -</v>
      </c>
      <c r="N2990" s="178">
        <f>Pivot!AJ2979</f>
        <v>6</v>
      </c>
      <c r="O2990" s="179"/>
    </row>
    <row r="2991" spans="3:15" ht="30" customHeight="1" x14ac:dyDescent="0.25">
      <c r="C2991" s="10" t="str">
        <f>Pivot!AD2980</f>
        <v>00-39284333</v>
      </c>
      <c r="D2991" s="11"/>
      <c r="E2991" s="12" t="str">
        <f>Pivot!AE2980</f>
        <v>♀ Sabrina Church
54 | High School</v>
      </c>
      <c r="F2991" s="11"/>
      <c r="G2991" s="12" t="str">
        <f>Pivot!AF2980</f>
        <v>Inventory Specialist
Operations</v>
      </c>
      <c r="H2991" s="11"/>
      <c r="I2991" s="12" t="str">
        <f>Pivot!AG2980</f>
        <v>🏢 Rochester
New York</v>
      </c>
      <c r="J2991" s="11"/>
      <c r="K2991" s="13">
        <f>Pivot!AH2980</f>
        <v>56960</v>
      </c>
      <c r="L2991" s="11"/>
      <c r="M2991" s="12" t="str">
        <f>Pivot!AI2980</f>
        <v>▲ Active
06/10/2016 -</v>
      </c>
      <c r="N2991" s="178">
        <f>Pivot!AJ2980</f>
        <v>8</v>
      </c>
      <c r="O2991" s="179"/>
    </row>
    <row r="2992" spans="3:15" ht="30" customHeight="1" x14ac:dyDescent="0.25">
      <c r="C2992" s="10" t="str">
        <f>Pivot!AD2981</f>
        <v>00-39315551</v>
      </c>
      <c r="D2992" s="11"/>
      <c r="E2992" s="12" t="str">
        <f>Pivot!AE2981</f>
        <v>♂ Lindsay Munoz
20 | Master</v>
      </c>
      <c r="F2992" s="11"/>
      <c r="G2992" s="12" t="str">
        <f>Pivot!AF2981</f>
        <v>Operations Analyst
Operations</v>
      </c>
      <c r="H2992" s="11"/>
      <c r="I2992" s="12" t="str">
        <f>Pivot!AG2981</f>
        <v>🏢 Buffalo
New York</v>
      </c>
      <c r="J2992" s="11"/>
      <c r="K2992" s="13">
        <f>Pivot!AH2981</f>
        <v>71810</v>
      </c>
      <c r="L2992" s="11"/>
      <c r="M2992" s="12" t="str">
        <f>Pivot!AI2981</f>
        <v>▲ Active
07/10/2022 -</v>
      </c>
      <c r="N2992" s="178">
        <f>Pivot!AJ2981</f>
        <v>2</v>
      </c>
      <c r="O2992" s="179"/>
    </row>
    <row r="2993" spans="3:15" ht="30" customHeight="1" x14ac:dyDescent="0.25">
      <c r="C2993" s="10" t="str">
        <f>Pivot!AD2982</f>
        <v>00-39319972</v>
      </c>
      <c r="D2993" s="11"/>
      <c r="E2993" s="12" t="str">
        <f>Pivot!AE2982</f>
        <v>♀ Javier Murray
38 | High School</v>
      </c>
      <c r="F2993" s="11"/>
      <c r="G2993" s="12" t="str">
        <f>Pivot!AF2982</f>
        <v>Inventory Specialist
Operations</v>
      </c>
      <c r="H2993" s="11"/>
      <c r="I2993" s="12" t="str">
        <f>Pivot!AG2982</f>
        <v>🏠 Naperville
Illinois</v>
      </c>
      <c r="J2993" s="11"/>
      <c r="K2993" s="13">
        <f>Pivot!AH2982</f>
        <v>62138</v>
      </c>
      <c r="L2993" s="11"/>
      <c r="M2993" s="12" t="str">
        <f>Pivot!AI2982</f>
        <v>▲ Active
15/03/2018 -</v>
      </c>
      <c r="N2993" s="178">
        <f>Pivot!AJ2982</f>
        <v>6</v>
      </c>
      <c r="O2993" s="179"/>
    </row>
    <row r="2994" spans="3:15" ht="30" customHeight="1" x14ac:dyDescent="0.25">
      <c r="C2994" s="10" t="str">
        <f>Pivot!AD2983</f>
        <v>00-39330100</v>
      </c>
      <c r="D2994" s="11"/>
      <c r="E2994" s="12" t="str">
        <f>Pivot!AE2983</f>
        <v>♂ Zachary Stephens
53 | Bachelor</v>
      </c>
      <c r="F2994" s="11"/>
      <c r="G2994" s="12" t="str">
        <f>Pivot!AF2983</f>
        <v>Sales Representative
Sales</v>
      </c>
      <c r="H2994" s="11"/>
      <c r="I2994" s="12" t="str">
        <f>Pivot!AG2983</f>
        <v>🏠 Grand Rapids
Michigan</v>
      </c>
      <c r="J2994" s="11"/>
      <c r="K2994" s="13">
        <f>Pivot!AH2983</f>
        <v>77042</v>
      </c>
      <c r="L2994" s="11"/>
      <c r="M2994" s="12" t="str">
        <f>Pivot!AI2983</f>
        <v>▲ Active
03/05/2024 -</v>
      </c>
      <c r="N2994" s="178">
        <f>Pivot!AJ2983</f>
        <v>0</v>
      </c>
      <c r="O2994" s="179"/>
    </row>
    <row r="2995" spans="3:15" ht="30" customHeight="1" x14ac:dyDescent="0.25">
      <c r="C2995" s="10" t="str">
        <f>Pivot!AD2984</f>
        <v>00-39339153</v>
      </c>
      <c r="D2995" s="11"/>
      <c r="E2995" s="12" t="str">
        <f>Pivot!AE2984</f>
        <v>♂ Michael Parker
27 | High School</v>
      </c>
      <c r="F2995" s="11"/>
      <c r="G2995" s="12" t="str">
        <f>Pivot!AF2984</f>
        <v>Help Desk Technician
Customer Service</v>
      </c>
      <c r="H2995" s="11"/>
      <c r="I2995" s="12" t="str">
        <f>Pivot!AG2984</f>
        <v>🏠 Raleigh
North Carolina</v>
      </c>
      <c r="J2995" s="11"/>
      <c r="K2995" s="13">
        <f>Pivot!AH2984</f>
        <v>78023</v>
      </c>
      <c r="L2995" s="11"/>
      <c r="M2995" s="12" t="str">
        <f>Pivot!AI2984</f>
        <v>▲ Active
08/09/2018 -</v>
      </c>
      <c r="N2995" s="178">
        <f>Pivot!AJ2984</f>
        <v>6</v>
      </c>
      <c r="O2995" s="179"/>
    </row>
    <row r="2996" spans="3:15" ht="30" customHeight="1" x14ac:dyDescent="0.25">
      <c r="C2996" s="10" t="str">
        <f>Pivot!AD2985</f>
        <v>00-39340542</v>
      </c>
      <c r="D2996" s="11"/>
      <c r="E2996" s="12" t="str">
        <f>Pivot!AE2985</f>
        <v>♂ Charles Brooks
40 | Bachelor</v>
      </c>
      <c r="F2996" s="11"/>
      <c r="G2996" s="12" t="str">
        <f>Pivot!AF2985</f>
        <v>Logistics Coordinator
Operations</v>
      </c>
      <c r="H2996" s="11"/>
      <c r="I2996" s="12" t="str">
        <f>Pivot!AG2985</f>
        <v>🏢 New York City
New York</v>
      </c>
      <c r="J2996" s="11"/>
      <c r="K2996" s="13">
        <f>Pivot!AH2985</f>
        <v>72086</v>
      </c>
      <c r="L2996" s="11"/>
      <c r="M2996" s="12" t="str">
        <f>Pivot!AI2985</f>
        <v>▲ Active
01/03/2017 -</v>
      </c>
      <c r="N2996" s="178">
        <f>Pivot!AJ2985</f>
        <v>7</v>
      </c>
      <c r="O2996" s="179"/>
    </row>
    <row r="2997" spans="3:15" ht="30" customHeight="1" x14ac:dyDescent="0.25">
      <c r="C2997" s="10" t="str">
        <f>Pivot!AD2986</f>
        <v>00-39352584</v>
      </c>
      <c r="D2997" s="11"/>
      <c r="E2997" s="12" t="str">
        <f>Pivot!AE2986</f>
        <v>♀ Heather Farmer
27 | Master</v>
      </c>
      <c r="F2997" s="11"/>
      <c r="G2997" s="12" t="str">
        <f>Pivot!AF2986</f>
        <v>Software Developer
IT</v>
      </c>
      <c r="H2997" s="11"/>
      <c r="I2997" s="12" t="str">
        <f>Pivot!AG2986</f>
        <v>🏠 Warren
Michigan</v>
      </c>
      <c r="J2997" s="11"/>
      <c r="K2997" s="13">
        <f>Pivot!AH2986</f>
        <v>86599</v>
      </c>
      <c r="L2997" s="11"/>
      <c r="M2997" s="12" t="str">
        <f>Pivot!AI2986</f>
        <v>▲ Active
24/01/2021 -</v>
      </c>
      <c r="N2997" s="178">
        <f>Pivot!AJ2986</f>
        <v>4</v>
      </c>
      <c r="O2997" s="179"/>
    </row>
    <row r="2998" spans="3:15" ht="30" customHeight="1" x14ac:dyDescent="0.25">
      <c r="C2998" s="10" t="str">
        <f>Pivot!AD2987</f>
        <v>00-39361293</v>
      </c>
      <c r="D2998" s="11"/>
      <c r="E2998" s="12" t="str">
        <f>Pivot!AE2987</f>
        <v>♂ Michelle Blake
48 | Bachelor</v>
      </c>
      <c r="F2998" s="11"/>
      <c r="G2998" s="12" t="str">
        <f>Pivot!AF2987</f>
        <v>Accountant
Finance</v>
      </c>
      <c r="H2998" s="11"/>
      <c r="I2998" s="12" t="str">
        <f>Pivot!AG2987</f>
        <v>🏠 Grand Rapids
Michigan</v>
      </c>
      <c r="J2998" s="11"/>
      <c r="K2998" s="13">
        <f>Pivot!AH2987</f>
        <v>66469</v>
      </c>
      <c r="L2998" s="11"/>
      <c r="M2998" s="12" t="str">
        <f>Pivot!AI2987</f>
        <v>▲ Active
23/12/2024 -</v>
      </c>
      <c r="N2998" s="178">
        <f>Pivot!AJ2987</f>
        <v>0</v>
      </c>
      <c r="O2998" s="179"/>
    </row>
    <row r="2999" spans="3:15" ht="30" customHeight="1" x14ac:dyDescent="0.25">
      <c r="C2999" s="10" t="str">
        <f>Pivot!AD2988</f>
        <v>00-39374592</v>
      </c>
      <c r="D2999" s="11"/>
      <c r="E2999" s="12" t="str">
        <f>Pivot!AE2988</f>
        <v>♀ Phillip Roth
22 | Bachelor</v>
      </c>
      <c r="F2999" s="11"/>
      <c r="G2999" s="12" t="str">
        <f>Pivot!AF2988</f>
        <v>Accounts Payable Specialist
Finance</v>
      </c>
      <c r="H2999" s="11"/>
      <c r="I2999" s="12" t="str">
        <f>Pivot!AG2988</f>
        <v>🏢 Rochester
New York</v>
      </c>
      <c r="J2999" s="11"/>
      <c r="K2999" s="13">
        <f>Pivot!AH2988</f>
        <v>62554</v>
      </c>
      <c r="L2999" s="11"/>
      <c r="M2999" s="12" t="str">
        <f>Pivot!AI2988</f>
        <v>▲ Active
01/11/2015 -</v>
      </c>
      <c r="N2999" s="178">
        <f>Pivot!AJ2988</f>
        <v>9</v>
      </c>
      <c r="O2999" s="179"/>
    </row>
    <row r="3000" spans="3:15" ht="30" customHeight="1" x14ac:dyDescent="0.25">
      <c r="C3000" s="10" t="str">
        <f>Pivot!AD2989</f>
        <v>00-39380829</v>
      </c>
      <c r="D3000" s="11"/>
      <c r="E3000" s="12" t="str">
        <f>Pivot!AE2989</f>
        <v>♂ Lee Cooper
59 | Bachelor</v>
      </c>
      <c r="F3000" s="11"/>
      <c r="G3000" s="12" t="str">
        <f>Pivot!AF2989</f>
        <v>Logistics Coordinator
Operations</v>
      </c>
      <c r="H3000" s="11"/>
      <c r="I3000" s="12" t="str">
        <f>Pivot!AG2989</f>
        <v>🏢 Buffalo
New York</v>
      </c>
      <c r="J3000" s="11"/>
      <c r="K3000" s="13">
        <f>Pivot!AH2989</f>
        <v>72362</v>
      </c>
      <c r="L3000" s="11"/>
      <c r="M3000" s="12" t="str">
        <f>Pivot!AI2989</f>
        <v>▲ Active
17/11/2020 -</v>
      </c>
      <c r="N3000" s="178">
        <f>Pivot!AJ2989</f>
        <v>4</v>
      </c>
      <c r="O3000" s="179"/>
    </row>
    <row r="3001" spans="3:15" ht="30" customHeight="1" x14ac:dyDescent="0.25">
      <c r="C3001" s="10" t="str">
        <f>Pivot!AD2990</f>
        <v>00-39402174</v>
      </c>
      <c r="D3001" s="11"/>
      <c r="E3001" s="12" t="str">
        <f>Pivot!AE2990</f>
        <v>♂ Brittany Martin
27 | Bachelor</v>
      </c>
      <c r="F3001" s="11"/>
      <c r="G3001" s="12" t="str">
        <f>Pivot!AF2990</f>
        <v>Logistics Coordinator
Operations</v>
      </c>
      <c r="H3001" s="11"/>
      <c r="I3001" s="12" t="str">
        <f>Pivot!AG2990</f>
        <v>🏢 Rochester
New York</v>
      </c>
      <c r="J3001" s="11"/>
      <c r="K3001" s="13">
        <f>Pivot!AH2990</f>
        <v>69163</v>
      </c>
      <c r="L3001" s="11"/>
      <c r="M3001" s="12" t="str">
        <f>Pivot!AI2990</f>
        <v>▲ Active
01/04/2016 -</v>
      </c>
      <c r="N3001" s="178">
        <f>Pivot!AJ2990</f>
        <v>8</v>
      </c>
      <c r="O3001" s="179"/>
    </row>
    <row r="3002" spans="3:15" ht="30" customHeight="1" x14ac:dyDescent="0.25">
      <c r="C3002" s="10" t="str">
        <f>Pivot!AD2991</f>
        <v>00-39430744</v>
      </c>
      <c r="D3002" s="11"/>
      <c r="E3002" s="12" t="str">
        <f>Pivot!AE2991</f>
        <v>♂ Jack Franco
54 | Bachelor</v>
      </c>
      <c r="F3002" s="11"/>
      <c r="G3002" s="12" t="str">
        <f>Pivot!AF2991</f>
        <v>Sales Specialist
Sales</v>
      </c>
      <c r="H3002" s="11"/>
      <c r="I3002" s="12" t="str">
        <f>Pivot!AG2991</f>
        <v>🏢 Rochester
New York</v>
      </c>
      <c r="J3002" s="11"/>
      <c r="K3002" s="13">
        <f>Pivot!AH2991</f>
        <v>80687</v>
      </c>
      <c r="L3002" s="11"/>
      <c r="M3002" s="12" t="str">
        <f>Pivot!AI2991</f>
        <v>▲ Active
26/02/2019 -</v>
      </c>
      <c r="N3002" s="178">
        <f>Pivot!AJ2991</f>
        <v>5</v>
      </c>
      <c r="O3002" s="179"/>
    </row>
    <row r="3003" spans="3:15" ht="30" customHeight="1" x14ac:dyDescent="0.25">
      <c r="C3003" s="10" t="str">
        <f>Pivot!AD2992</f>
        <v>00-39436733</v>
      </c>
      <c r="D3003" s="11"/>
      <c r="E3003" s="12" t="str">
        <f>Pivot!AE2992</f>
        <v>♂ Jennifer Lewis
42 | Master</v>
      </c>
      <c r="F3003" s="11"/>
      <c r="G3003" s="12" t="str">
        <f>Pivot!AF2992</f>
        <v>Sales Specialist
Sales</v>
      </c>
      <c r="H3003" s="11"/>
      <c r="I3003" s="12" t="str">
        <f>Pivot!AG2992</f>
        <v>🏢 New York City
New York</v>
      </c>
      <c r="J3003" s="11"/>
      <c r="K3003" s="13">
        <f>Pivot!AH2992</f>
        <v>67953</v>
      </c>
      <c r="L3003" s="11"/>
      <c r="M3003" s="12" t="str">
        <f>Pivot!AI2992</f>
        <v>▼ Terminated
12/07/2018 - 08/01/2019</v>
      </c>
      <c r="N3003" s="178">
        <f>Pivot!AJ2992</f>
        <v>0</v>
      </c>
      <c r="O3003" s="179"/>
    </row>
    <row r="3004" spans="3:15" ht="30" customHeight="1" x14ac:dyDescent="0.25">
      <c r="C3004" s="10" t="str">
        <f>Pivot!AD2993</f>
        <v>00-39448158</v>
      </c>
      <c r="D3004" s="11"/>
      <c r="E3004" s="12" t="str">
        <f>Pivot!AE2993</f>
        <v>♀ John Francis
60 | High School</v>
      </c>
      <c r="F3004" s="11"/>
      <c r="G3004" s="12" t="str">
        <f>Pivot!AF2993</f>
        <v>IT Support Specialist
IT</v>
      </c>
      <c r="H3004" s="11"/>
      <c r="I3004" s="12" t="str">
        <f>Pivot!AG2993</f>
        <v>🏠 Norfolk
Virginia</v>
      </c>
      <c r="J3004" s="11"/>
      <c r="K3004" s="13">
        <f>Pivot!AH2993</f>
        <v>64440</v>
      </c>
      <c r="L3004" s="11"/>
      <c r="M3004" s="12" t="str">
        <f>Pivot!AI2993</f>
        <v>▲ Active
24/10/2024 -</v>
      </c>
      <c r="N3004" s="178">
        <f>Pivot!AJ2993</f>
        <v>0</v>
      </c>
      <c r="O3004" s="179"/>
    </row>
    <row r="3005" spans="3:15" ht="30" customHeight="1" x14ac:dyDescent="0.25">
      <c r="C3005" s="10" t="str">
        <f>Pivot!AD2994</f>
        <v>00-39448924</v>
      </c>
      <c r="D3005" s="11"/>
      <c r="E3005" s="12" t="str">
        <f>Pivot!AE2994</f>
        <v>♀ Christopher Grimes
60 | High School</v>
      </c>
      <c r="F3005" s="11"/>
      <c r="G3005" s="12" t="str">
        <f>Pivot!AF2994</f>
        <v>Support Specialist
Customer Service</v>
      </c>
      <c r="H3005" s="11"/>
      <c r="I3005" s="12" t="str">
        <f>Pivot!AG2994</f>
        <v>🏢 New York City
New York</v>
      </c>
      <c r="J3005" s="11"/>
      <c r="K3005" s="13">
        <f>Pivot!AH2994</f>
        <v>66112</v>
      </c>
      <c r="L3005" s="11"/>
      <c r="M3005" s="12" t="str">
        <f>Pivot!AI2994</f>
        <v>▼ Terminated
15/02/2020 - 13/08/2020</v>
      </c>
      <c r="N3005" s="178">
        <f>Pivot!AJ2994</f>
        <v>0</v>
      </c>
      <c r="O3005" s="179"/>
    </row>
    <row r="3006" spans="3:15" ht="30" customHeight="1" x14ac:dyDescent="0.25">
      <c r="C3006" s="10" t="str">
        <f>Pivot!AD2995</f>
        <v>00-39450273</v>
      </c>
      <c r="D3006" s="11"/>
      <c r="E3006" s="12" t="str">
        <f>Pivot!AE2995</f>
        <v>♂ Clarence Crane
25 | High School</v>
      </c>
      <c r="F3006" s="11"/>
      <c r="G3006" s="12" t="str">
        <f>Pivot!AF2995</f>
        <v>Inventory Specialist
Operations</v>
      </c>
      <c r="H3006" s="11"/>
      <c r="I3006" s="12" t="str">
        <f>Pivot!AG2995</f>
        <v>🏢 New York City
New York</v>
      </c>
      <c r="J3006" s="11"/>
      <c r="K3006" s="13">
        <f>Pivot!AH2995</f>
        <v>62190</v>
      </c>
      <c r="L3006" s="11"/>
      <c r="M3006" s="12" t="str">
        <f>Pivot!AI2995</f>
        <v>▲ Active
02/04/2017 -</v>
      </c>
      <c r="N3006" s="178">
        <f>Pivot!AJ2995</f>
        <v>7</v>
      </c>
      <c r="O3006" s="179"/>
    </row>
    <row r="3007" spans="3:15" ht="30" customHeight="1" x14ac:dyDescent="0.25">
      <c r="C3007" s="10" t="str">
        <f>Pivot!AD2996</f>
        <v>00-39488936</v>
      </c>
      <c r="D3007" s="11"/>
      <c r="E3007" s="12" t="str">
        <f>Pivot!AE2996</f>
        <v>♂ Lisa Jones
63 | Bachelor</v>
      </c>
      <c r="F3007" s="11"/>
      <c r="G3007" s="12" t="str">
        <f>Pivot!AF2996</f>
        <v>Sales Representative
Sales</v>
      </c>
      <c r="H3007" s="11"/>
      <c r="I3007" s="12" t="str">
        <f>Pivot!AG2996</f>
        <v>🏢 New York City
New York</v>
      </c>
      <c r="J3007" s="11"/>
      <c r="K3007" s="13">
        <f>Pivot!AH2996</f>
        <v>76631</v>
      </c>
      <c r="L3007" s="11"/>
      <c r="M3007" s="12" t="str">
        <f>Pivot!AI2996</f>
        <v>▲ Active
07/01/2022 -</v>
      </c>
      <c r="N3007" s="178">
        <f>Pivot!AJ2996</f>
        <v>3</v>
      </c>
      <c r="O3007" s="179"/>
    </row>
    <row r="3008" spans="3:15" ht="30" customHeight="1" x14ac:dyDescent="0.25">
      <c r="C3008" s="10" t="str">
        <f>Pivot!AD2997</f>
        <v>00-39498788</v>
      </c>
      <c r="D3008" s="11"/>
      <c r="E3008" s="12" t="str">
        <f>Pivot!AE2997</f>
        <v>♀ Ashley Lee
55 | PhD</v>
      </c>
      <c r="F3008" s="11"/>
      <c r="G3008" s="12" t="str">
        <f>Pivot!AF2997</f>
        <v>Sales Consultant
Sales</v>
      </c>
      <c r="H3008" s="11"/>
      <c r="I3008" s="12" t="str">
        <f>Pivot!AG2997</f>
        <v>🏢 Rochester
New York</v>
      </c>
      <c r="J3008" s="11"/>
      <c r="K3008" s="13">
        <f>Pivot!AH2997</f>
        <v>93750</v>
      </c>
      <c r="L3008" s="11"/>
      <c r="M3008" s="12" t="str">
        <f>Pivot!AI2997</f>
        <v>▲ Active
16/09/2017 -</v>
      </c>
      <c r="N3008" s="178">
        <f>Pivot!AJ2997</f>
        <v>7</v>
      </c>
      <c r="O3008" s="179"/>
    </row>
    <row r="3009" spans="3:15" ht="30" customHeight="1" x14ac:dyDescent="0.25">
      <c r="C3009" s="10" t="str">
        <f>Pivot!AD2998</f>
        <v>00-39513045</v>
      </c>
      <c r="D3009" s="11"/>
      <c r="E3009" s="12" t="str">
        <f>Pivot!AE2998</f>
        <v>♂ Steven Hill
24 | Bachelor</v>
      </c>
      <c r="F3009" s="11"/>
      <c r="G3009" s="12" t="str">
        <f>Pivot!AF2998</f>
        <v>Logistics Coordinator
Operations</v>
      </c>
      <c r="H3009" s="11"/>
      <c r="I3009" s="12" t="str">
        <f>Pivot!AG2998</f>
        <v>🏢 Buffalo
New York</v>
      </c>
      <c r="J3009" s="11"/>
      <c r="K3009" s="13">
        <f>Pivot!AH2998</f>
        <v>58645</v>
      </c>
      <c r="L3009" s="11"/>
      <c r="M3009" s="12" t="str">
        <f>Pivot!AI2998</f>
        <v>▲ Active
30/01/2019 -</v>
      </c>
      <c r="N3009" s="178">
        <f>Pivot!AJ2998</f>
        <v>5</v>
      </c>
      <c r="O3009" s="179"/>
    </row>
    <row r="3010" spans="3:15" ht="30" customHeight="1" x14ac:dyDescent="0.25">
      <c r="C3010" s="10" t="str">
        <f>Pivot!AD2999</f>
        <v>00-39552089</v>
      </c>
      <c r="D3010" s="11"/>
      <c r="E3010" s="12" t="str">
        <f>Pivot!AE2999</f>
        <v>♀ Mark Carpenter
61 | Master</v>
      </c>
      <c r="F3010" s="11"/>
      <c r="G3010" s="12" t="str">
        <f>Pivot!AF2999</f>
        <v>Sales Consultant
Sales</v>
      </c>
      <c r="H3010" s="11"/>
      <c r="I3010" s="12" t="str">
        <f>Pivot!AG2999</f>
        <v>🏢 Buffalo
New York</v>
      </c>
      <c r="J3010" s="11"/>
      <c r="K3010" s="13">
        <f>Pivot!AH2999</f>
        <v>107508</v>
      </c>
      <c r="L3010" s="11"/>
      <c r="M3010" s="12" t="str">
        <f>Pivot!AI2999</f>
        <v>▲ Active
27/04/2017 -</v>
      </c>
      <c r="N3010" s="178">
        <f>Pivot!AJ2999</f>
        <v>7</v>
      </c>
      <c r="O3010" s="179"/>
    </row>
    <row r="3011" spans="3:15" ht="30" customHeight="1" x14ac:dyDescent="0.25">
      <c r="C3011" s="10" t="str">
        <f>Pivot!AD3000</f>
        <v>00-39556025</v>
      </c>
      <c r="D3011" s="11"/>
      <c r="E3011" s="12" t="str">
        <f>Pivot!AE3000</f>
        <v>♂ Samantha Brown
40 | Bachelor</v>
      </c>
      <c r="F3011" s="11"/>
      <c r="G3011" s="12" t="str">
        <f>Pivot!AF3000</f>
        <v>Logistics Coordinator
Operations</v>
      </c>
      <c r="H3011" s="11"/>
      <c r="I3011" s="12" t="str">
        <f>Pivot!AG3000</f>
        <v>🏢 Rochester
New York</v>
      </c>
      <c r="J3011" s="11"/>
      <c r="K3011" s="13">
        <f>Pivot!AH3000</f>
        <v>63256</v>
      </c>
      <c r="L3011" s="11"/>
      <c r="M3011" s="12" t="str">
        <f>Pivot!AI3000</f>
        <v>▲ Active
16/05/2022 -</v>
      </c>
      <c r="N3011" s="178">
        <f>Pivot!AJ3000</f>
        <v>2</v>
      </c>
      <c r="O3011" s="179"/>
    </row>
    <row r="3012" spans="3:15" ht="30" customHeight="1" x14ac:dyDescent="0.25">
      <c r="C3012" s="10" t="str">
        <f>Pivot!AD3001</f>
        <v>00-39557077</v>
      </c>
      <c r="D3012" s="11"/>
      <c r="E3012" s="12" t="str">
        <f>Pivot!AE3001</f>
        <v>♂ Lisa Spence
54 | Master</v>
      </c>
      <c r="F3012" s="11"/>
      <c r="G3012" s="12" t="str">
        <f>Pivot!AF3001</f>
        <v>Software Developer
IT</v>
      </c>
      <c r="H3012" s="11"/>
      <c r="I3012" s="12" t="str">
        <f>Pivot!AG3001</f>
        <v>🏢 New York City
New York</v>
      </c>
      <c r="J3012" s="11"/>
      <c r="K3012" s="13">
        <f>Pivot!AH3001</f>
        <v>103756</v>
      </c>
      <c r="L3012" s="11"/>
      <c r="M3012" s="12" t="str">
        <f>Pivot!AI3001</f>
        <v>▼ Terminated
26/07/2015 - 18/12/2023</v>
      </c>
      <c r="N3012" s="178">
        <f>Pivot!AJ3001</f>
        <v>8</v>
      </c>
      <c r="O3012" s="179"/>
    </row>
    <row r="3013" spans="3:15" ht="30" customHeight="1" x14ac:dyDescent="0.25">
      <c r="C3013" s="10" t="str">
        <f>Pivot!AD3002</f>
        <v>00-39566552</v>
      </c>
      <c r="D3013" s="11"/>
      <c r="E3013" s="12" t="str">
        <f>Pivot!AE3002</f>
        <v>♂ Ronald Smith
25 | Bachelor</v>
      </c>
      <c r="F3013" s="11"/>
      <c r="G3013" s="12" t="str">
        <f>Pivot!AF3002</f>
        <v>Operations Analyst
Operations</v>
      </c>
      <c r="H3013" s="11"/>
      <c r="I3013" s="12" t="str">
        <f>Pivot!AG3002</f>
        <v>🏢 Buffalo
New York</v>
      </c>
      <c r="J3013" s="11"/>
      <c r="K3013" s="13">
        <f>Pivot!AH3002</f>
        <v>76295</v>
      </c>
      <c r="L3013" s="11"/>
      <c r="M3013" s="12" t="str">
        <f>Pivot!AI3002</f>
        <v>▲ Active
27/07/2016 -</v>
      </c>
      <c r="N3013" s="178">
        <f>Pivot!AJ3002</f>
        <v>8</v>
      </c>
      <c r="O3013" s="179"/>
    </row>
    <row r="3014" spans="3:15" ht="30" customHeight="1" x14ac:dyDescent="0.25">
      <c r="C3014" s="10" t="str">
        <f>Pivot!AD3003</f>
        <v>00-39576862</v>
      </c>
      <c r="D3014" s="11"/>
      <c r="E3014" s="12" t="str">
        <f>Pivot!AE3003</f>
        <v>♀ Mark Morgan
40 | High School</v>
      </c>
      <c r="F3014" s="11"/>
      <c r="G3014" s="12" t="str">
        <f>Pivot!AF3003</f>
        <v>Content Creator
Marketing</v>
      </c>
      <c r="H3014" s="11"/>
      <c r="I3014" s="12" t="str">
        <f>Pivot!AG3003</f>
        <v>🏠 Warren
Michigan</v>
      </c>
      <c r="J3014" s="11"/>
      <c r="K3014" s="13">
        <f>Pivot!AH3003</f>
        <v>58645</v>
      </c>
      <c r="L3014" s="11"/>
      <c r="M3014" s="12" t="str">
        <f>Pivot!AI3003</f>
        <v>▲ Active
19/09/2019 -</v>
      </c>
      <c r="N3014" s="178">
        <f>Pivot!AJ3003</f>
        <v>5</v>
      </c>
      <c r="O3014" s="179"/>
    </row>
    <row r="3015" spans="3:15" ht="30" customHeight="1" x14ac:dyDescent="0.25">
      <c r="C3015" s="10" t="str">
        <f>Pivot!AD3004</f>
        <v>00-39579214</v>
      </c>
      <c r="D3015" s="11"/>
      <c r="E3015" s="12" t="str">
        <f>Pivot!AE3004</f>
        <v>♀ Christine Kennedy
33 | Bachelor</v>
      </c>
      <c r="F3015" s="11"/>
      <c r="G3015" s="12" t="str">
        <f>Pivot!AF3004</f>
        <v>Marketing Coordinator
Marketing</v>
      </c>
      <c r="H3015" s="11"/>
      <c r="I3015" s="12" t="str">
        <f>Pivot!AG3004</f>
        <v>🏢 New York City
New York</v>
      </c>
      <c r="J3015" s="11"/>
      <c r="K3015" s="13">
        <f>Pivot!AH3004</f>
        <v>69825</v>
      </c>
      <c r="L3015" s="11"/>
      <c r="M3015" s="12" t="str">
        <f>Pivot!AI3004</f>
        <v>▲ Active
13/09/2022 -</v>
      </c>
      <c r="N3015" s="178">
        <f>Pivot!AJ3004</f>
        <v>2</v>
      </c>
      <c r="O3015" s="179"/>
    </row>
    <row r="3016" spans="3:15" ht="30" customHeight="1" x14ac:dyDescent="0.25">
      <c r="C3016" s="10" t="str">
        <f>Pivot!AD3005</f>
        <v>00-39586634</v>
      </c>
      <c r="D3016" s="11"/>
      <c r="E3016" s="12" t="str">
        <f>Pivot!AE3005</f>
        <v>♂ Marissa Johnson
24 | Bachelor</v>
      </c>
      <c r="F3016" s="11"/>
      <c r="G3016" s="12" t="str">
        <f>Pivot!AF3005</f>
        <v>Software Developer
IT</v>
      </c>
      <c r="H3016" s="11"/>
      <c r="I3016" s="12" t="str">
        <f>Pivot!AG3005</f>
        <v>🏢 New York City
New York</v>
      </c>
      <c r="J3016" s="11"/>
      <c r="K3016" s="13">
        <f>Pivot!AH3005</f>
        <v>83814</v>
      </c>
      <c r="L3016" s="11"/>
      <c r="M3016" s="12" t="str">
        <f>Pivot!AI3005</f>
        <v>▲ Active
16/06/2021 -</v>
      </c>
      <c r="N3016" s="178">
        <f>Pivot!AJ3005</f>
        <v>3</v>
      </c>
      <c r="O3016" s="179"/>
    </row>
    <row r="3017" spans="3:15" ht="30" customHeight="1" x14ac:dyDescent="0.25">
      <c r="C3017" s="10" t="str">
        <f>Pivot!AD3006</f>
        <v>00-39596058</v>
      </c>
      <c r="D3017" s="11"/>
      <c r="E3017" s="12" t="str">
        <f>Pivot!AE3006</f>
        <v>♂ Taylor Rodriguez
53 | Bachelor</v>
      </c>
      <c r="F3017" s="11"/>
      <c r="G3017" s="12" t="str">
        <f>Pivot!AF3006</f>
        <v>Marketing Coordinator
Marketing</v>
      </c>
      <c r="H3017" s="11"/>
      <c r="I3017" s="12" t="str">
        <f>Pivot!AG3006</f>
        <v>🏠 Allentown
Pennsylvania</v>
      </c>
      <c r="J3017" s="11"/>
      <c r="K3017" s="13">
        <f>Pivot!AH3006</f>
        <v>69046</v>
      </c>
      <c r="L3017" s="11"/>
      <c r="M3017" s="12" t="str">
        <f>Pivot!AI3006</f>
        <v>▲ Active
30/03/2022 -</v>
      </c>
      <c r="N3017" s="178">
        <f>Pivot!AJ3006</f>
        <v>2</v>
      </c>
      <c r="O3017" s="179"/>
    </row>
    <row r="3018" spans="3:15" ht="30" customHeight="1" x14ac:dyDescent="0.25">
      <c r="C3018" s="10" t="str">
        <f>Pivot!AD3007</f>
        <v>00-39596454</v>
      </c>
      <c r="D3018" s="11"/>
      <c r="E3018" s="12" t="str">
        <f>Pivot!AE3007</f>
        <v>♀ Cynthia Winters
29 | High School</v>
      </c>
      <c r="F3018" s="11"/>
      <c r="G3018" s="12" t="str">
        <f>Pivot!AF3007</f>
        <v>Inventory Specialist
Operations</v>
      </c>
      <c r="H3018" s="11"/>
      <c r="I3018" s="12" t="str">
        <f>Pivot!AG3007</f>
        <v>🏢 Buffalo
New York</v>
      </c>
      <c r="J3018" s="11"/>
      <c r="K3018" s="13">
        <f>Pivot!AH3007</f>
        <v>55977</v>
      </c>
      <c r="L3018" s="11"/>
      <c r="M3018" s="12" t="str">
        <f>Pivot!AI3007</f>
        <v>▲ Active
04/07/2021 -</v>
      </c>
      <c r="N3018" s="178">
        <f>Pivot!AJ3007</f>
        <v>3</v>
      </c>
      <c r="O3018" s="179"/>
    </row>
    <row r="3019" spans="3:15" ht="30" customHeight="1" x14ac:dyDescent="0.25">
      <c r="C3019" s="10" t="str">
        <f>Pivot!AD3008</f>
        <v>00-39598969</v>
      </c>
      <c r="D3019" s="11"/>
      <c r="E3019" s="12" t="str">
        <f>Pivot!AE3008</f>
        <v>♀ Jennifer Phillips
33 | Bachelor</v>
      </c>
      <c r="F3019" s="11"/>
      <c r="G3019" s="12" t="str">
        <f>Pivot!AF3008</f>
        <v>HR Assistant
HR</v>
      </c>
      <c r="H3019" s="11"/>
      <c r="I3019" s="12" t="str">
        <f>Pivot!AG3008</f>
        <v>🏢 New York City
New York</v>
      </c>
      <c r="J3019" s="11"/>
      <c r="K3019" s="13">
        <f>Pivot!AH3008</f>
        <v>54114</v>
      </c>
      <c r="L3019" s="11"/>
      <c r="M3019" s="12" t="str">
        <f>Pivot!AI3008</f>
        <v>▼ Terminated
18/03/2017 - 23/11/2022</v>
      </c>
      <c r="N3019" s="178">
        <f>Pivot!AJ3008</f>
        <v>5</v>
      </c>
      <c r="O3019" s="179"/>
    </row>
    <row r="3020" spans="3:15" ht="30" customHeight="1" x14ac:dyDescent="0.25">
      <c r="C3020" s="10" t="str">
        <f>Pivot!AD3009</f>
        <v>00-39609418</v>
      </c>
      <c r="D3020" s="11"/>
      <c r="E3020" s="12" t="str">
        <f>Pivot!AE3009</f>
        <v>♀ Natasha Chapman
27 | Bachelor</v>
      </c>
      <c r="F3020" s="11"/>
      <c r="G3020" s="12" t="str">
        <f>Pivot!AF3009</f>
        <v>Marketing Coordinator
Marketing</v>
      </c>
      <c r="H3020" s="11"/>
      <c r="I3020" s="12" t="str">
        <f>Pivot!AG3009</f>
        <v>🏢 Buffalo
New York</v>
      </c>
      <c r="J3020" s="11"/>
      <c r="K3020" s="13">
        <f>Pivot!AH3009</f>
        <v>62060</v>
      </c>
      <c r="L3020" s="11"/>
      <c r="M3020" s="12" t="str">
        <f>Pivot!AI3009</f>
        <v>▲ Active
29/05/2024 -</v>
      </c>
      <c r="N3020" s="178">
        <f>Pivot!AJ3009</f>
        <v>0</v>
      </c>
      <c r="O3020" s="179"/>
    </row>
    <row r="3021" spans="3:15" ht="30" customHeight="1" x14ac:dyDescent="0.25">
      <c r="C3021" s="10" t="str">
        <f>Pivot!AD3010</f>
        <v>00-39611798</v>
      </c>
      <c r="D3021" s="11"/>
      <c r="E3021" s="12" t="str">
        <f>Pivot!AE3010</f>
        <v>♂ Nicole Perez
50 | Bachelor</v>
      </c>
      <c r="F3021" s="11"/>
      <c r="G3021" s="12" t="str">
        <f>Pivot!AF3010</f>
        <v>Logistics Coordinator
Operations</v>
      </c>
      <c r="H3021" s="11"/>
      <c r="I3021" s="12" t="str">
        <f>Pivot!AG3010</f>
        <v>🏠 Aurora
Illinois</v>
      </c>
      <c r="J3021" s="11"/>
      <c r="K3021" s="13">
        <f>Pivot!AH3010</f>
        <v>71453</v>
      </c>
      <c r="L3021" s="11"/>
      <c r="M3021" s="12" t="str">
        <f>Pivot!AI3010</f>
        <v>▲ Active
12/05/2021 -</v>
      </c>
      <c r="N3021" s="178">
        <f>Pivot!AJ3010</f>
        <v>3</v>
      </c>
      <c r="O3021" s="179"/>
    </row>
    <row r="3022" spans="3:15" ht="30" customHeight="1" x14ac:dyDescent="0.25">
      <c r="C3022" s="10" t="str">
        <f>Pivot!AD3011</f>
        <v>00-39626511</v>
      </c>
      <c r="D3022" s="11"/>
      <c r="E3022" s="12" t="str">
        <f>Pivot!AE3011</f>
        <v>♀ Craig Rogers
55 | Bachelor</v>
      </c>
      <c r="F3022" s="11"/>
      <c r="G3022" s="12" t="str">
        <f>Pivot!AF3011</f>
        <v>Logistics Coordinator
Operations</v>
      </c>
      <c r="H3022" s="11"/>
      <c r="I3022" s="12" t="str">
        <f>Pivot!AG3011</f>
        <v>🏢 New York City
New York</v>
      </c>
      <c r="J3022" s="11"/>
      <c r="K3022" s="13">
        <f>Pivot!AH3011</f>
        <v>63110</v>
      </c>
      <c r="L3022" s="11"/>
      <c r="M3022" s="12" t="str">
        <f>Pivot!AI3011</f>
        <v>▲ Active
18/04/2015 -</v>
      </c>
      <c r="N3022" s="178">
        <f>Pivot!AJ3011</f>
        <v>9</v>
      </c>
      <c r="O3022" s="179"/>
    </row>
    <row r="3023" spans="3:15" ht="30" customHeight="1" x14ac:dyDescent="0.25">
      <c r="C3023" s="10" t="str">
        <f>Pivot!AD3012</f>
        <v>00-39665008</v>
      </c>
      <c r="D3023" s="11"/>
      <c r="E3023" s="12" t="str">
        <f>Pivot!AE3012</f>
        <v>♂ Joyce Mcpherson
22 | High School</v>
      </c>
      <c r="F3023" s="11"/>
      <c r="G3023" s="12" t="str">
        <f>Pivot!AF3012</f>
        <v>Inventory Specialist
Operations</v>
      </c>
      <c r="H3023" s="11"/>
      <c r="I3023" s="12" t="str">
        <f>Pivot!AG3012</f>
        <v>🏠 Philadelphia
Pennsylvania</v>
      </c>
      <c r="J3023" s="11"/>
      <c r="K3023" s="13">
        <f>Pivot!AH3012</f>
        <v>60390</v>
      </c>
      <c r="L3023" s="11"/>
      <c r="M3023" s="12" t="str">
        <f>Pivot!AI3012</f>
        <v>▲ Active
20/05/2023 -</v>
      </c>
      <c r="N3023" s="178">
        <f>Pivot!AJ3012</f>
        <v>1</v>
      </c>
      <c r="O3023" s="179"/>
    </row>
    <row r="3024" spans="3:15" ht="30" customHeight="1" x14ac:dyDescent="0.25">
      <c r="C3024" s="10" t="str">
        <f>Pivot!AD3013</f>
        <v>00-39677351</v>
      </c>
      <c r="D3024" s="11"/>
      <c r="E3024" s="12" t="str">
        <f>Pivot!AE3013</f>
        <v>♂ Crystal Vaughn
55 | PhD</v>
      </c>
      <c r="F3024" s="11"/>
      <c r="G3024" s="12" t="str">
        <f>Pivot!AF3013</f>
        <v>Sales Specialist
Sales</v>
      </c>
      <c r="H3024" s="11"/>
      <c r="I3024" s="12" t="str">
        <f>Pivot!AG3013</f>
        <v>🏢 New York City
New York</v>
      </c>
      <c r="J3024" s="11"/>
      <c r="K3024" s="13">
        <f>Pivot!AH3013</f>
        <v>82835</v>
      </c>
      <c r="L3024" s="11"/>
      <c r="M3024" s="12" t="str">
        <f>Pivot!AI3013</f>
        <v>▲ Active
23/06/2023 -</v>
      </c>
      <c r="N3024" s="178">
        <f>Pivot!AJ3013</f>
        <v>1</v>
      </c>
      <c r="O3024" s="179"/>
    </row>
    <row r="3025" spans="3:15" ht="30" customHeight="1" x14ac:dyDescent="0.25">
      <c r="C3025" s="10" t="str">
        <f>Pivot!AD3014</f>
        <v>00-39680536</v>
      </c>
      <c r="D3025" s="11"/>
      <c r="E3025" s="12" t="str">
        <f>Pivot!AE3014</f>
        <v>♂ Melissa Davis
61 | Bachelor</v>
      </c>
      <c r="F3025" s="11"/>
      <c r="G3025" s="12" t="str">
        <f>Pivot!AF3014</f>
        <v>Sales Representative
Sales</v>
      </c>
      <c r="H3025" s="11"/>
      <c r="I3025" s="12" t="str">
        <f>Pivot!AG3014</f>
        <v>🏢 Buffalo
New York</v>
      </c>
      <c r="J3025" s="11"/>
      <c r="K3025" s="13">
        <f>Pivot!AH3014</f>
        <v>77298</v>
      </c>
      <c r="L3025" s="11"/>
      <c r="M3025" s="12" t="str">
        <f>Pivot!AI3014</f>
        <v>▲ Active
17/11/2016 -</v>
      </c>
      <c r="N3025" s="178">
        <f>Pivot!AJ3014</f>
        <v>8</v>
      </c>
      <c r="O3025" s="179"/>
    </row>
    <row r="3026" spans="3:15" ht="30" customHeight="1" x14ac:dyDescent="0.25">
      <c r="C3026" s="10" t="str">
        <f>Pivot!AD3015</f>
        <v>00-39688703</v>
      </c>
      <c r="D3026" s="11"/>
      <c r="E3026" s="12" t="str">
        <f>Pivot!AE3015</f>
        <v>♀ Dennis Mccann
60 | Bachelor</v>
      </c>
      <c r="F3026" s="11"/>
      <c r="G3026" s="12" t="str">
        <f>Pivot!AF3015</f>
        <v>Content Creator
Marketing</v>
      </c>
      <c r="H3026" s="11"/>
      <c r="I3026" s="12" t="str">
        <f>Pivot!AG3015</f>
        <v>🏢 New York City
New York</v>
      </c>
      <c r="J3026" s="11"/>
      <c r="K3026" s="13">
        <f>Pivot!AH3015</f>
        <v>61277</v>
      </c>
      <c r="L3026" s="11"/>
      <c r="M3026" s="12" t="str">
        <f>Pivot!AI3015</f>
        <v>▲ Active
22/06/2023 -</v>
      </c>
      <c r="N3026" s="178">
        <f>Pivot!AJ3015</f>
        <v>1</v>
      </c>
      <c r="O3026" s="179"/>
    </row>
    <row r="3027" spans="3:15" ht="30" customHeight="1" x14ac:dyDescent="0.25">
      <c r="C3027" s="10" t="str">
        <f>Pivot!AD3016</f>
        <v>00-39701146</v>
      </c>
      <c r="D3027" s="11"/>
      <c r="E3027" s="12" t="str">
        <f>Pivot!AE3016</f>
        <v>♂ Ariel Holder
23 | High School</v>
      </c>
      <c r="F3027" s="11"/>
      <c r="G3027" s="12" t="str">
        <f>Pivot!AF3016</f>
        <v>IT Support Specialist
IT</v>
      </c>
      <c r="H3027" s="11"/>
      <c r="I3027" s="12" t="str">
        <f>Pivot!AG3016</f>
        <v>🏢 New York City
New York</v>
      </c>
      <c r="J3027" s="11"/>
      <c r="K3027" s="13">
        <f>Pivot!AH3016</f>
        <v>60761</v>
      </c>
      <c r="L3027" s="11"/>
      <c r="M3027" s="12" t="str">
        <f>Pivot!AI3016</f>
        <v>▲ Active
26/02/2024 -</v>
      </c>
      <c r="N3027" s="178">
        <f>Pivot!AJ3016</f>
        <v>0</v>
      </c>
      <c r="O3027" s="179"/>
    </row>
    <row r="3028" spans="3:15" ht="30" customHeight="1" x14ac:dyDescent="0.25">
      <c r="C3028" s="10" t="str">
        <f>Pivot!AD3017</f>
        <v>00-39705384</v>
      </c>
      <c r="D3028" s="11"/>
      <c r="E3028" s="12" t="str">
        <f>Pivot!AE3017</f>
        <v>♂ Mary Gonzalez
23 | Bachelor</v>
      </c>
      <c r="F3028" s="11"/>
      <c r="G3028" s="12" t="str">
        <f>Pivot!AF3017</f>
        <v>Logistics Coordinator
Operations</v>
      </c>
      <c r="H3028" s="11"/>
      <c r="I3028" s="12" t="str">
        <f>Pivot!AG3017</f>
        <v>🏢 New York City
New York</v>
      </c>
      <c r="J3028" s="11"/>
      <c r="K3028" s="13">
        <f>Pivot!AH3017</f>
        <v>59682</v>
      </c>
      <c r="L3028" s="11"/>
      <c r="M3028" s="12" t="str">
        <f>Pivot!AI3017</f>
        <v>▲ Active
25/04/2018 -</v>
      </c>
      <c r="N3028" s="178">
        <f>Pivot!AJ3017</f>
        <v>6</v>
      </c>
      <c r="O3028" s="179"/>
    </row>
    <row r="3029" spans="3:15" ht="30" customHeight="1" x14ac:dyDescent="0.25">
      <c r="C3029" s="10" t="str">
        <f>Pivot!AD3018</f>
        <v>00-39709238</v>
      </c>
      <c r="D3029" s="11"/>
      <c r="E3029" s="12" t="str">
        <f>Pivot!AE3018</f>
        <v>♂ John Moon
37 | High School</v>
      </c>
      <c r="F3029" s="11"/>
      <c r="G3029" s="12" t="str">
        <f>Pivot!AF3018</f>
        <v>SEO Specialist
Marketing</v>
      </c>
      <c r="H3029" s="11"/>
      <c r="I3029" s="12" t="str">
        <f>Pivot!AG3018</f>
        <v>🏠 Warren
Michigan</v>
      </c>
      <c r="J3029" s="11"/>
      <c r="K3029" s="13">
        <f>Pivot!AH3018</f>
        <v>60429</v>
      </c>
      <c r="L3029" s="11"/>
      <c r="M3029" s="12" t="str">
        <f>Pivot!AI3018</f>
        <v>▲ Active
05/05/2021 -</v>
      </c>
      <c r="N3029" s="178">
        <f>Pivot!AJ3018</f>
        <v>3</v>
      </c>
      <c r="O3029" s="179"/>
    </row>
    <row r="3030" spans="3:15" ht="30" customHeight="1" x14ac:dyDescent="0.25">
      <c r="C3030" s="10" t="str">
        <f>Pivot!AD3019</f>
        <v>00-39716697</v>
      </c>
      <c r="D3030" s="11"/>
      <c r="E3030" s="12" t="str">
        <f>Pivot!AE3019</f>
        <v>♂ George Lopez
31 | Bachelor</v>
      </c>
      <c r="F3030" s="11"/>
      <c r="G3030" s="12" t="str">
        <f>Pivot!AF3019</f>
        <v>Sales Representative
Sales</v>
      </c>
      <c r="H3030" s="11"/>
      <c r="I3030" s="12" t="str">
        <f>Pivot!AG3019</f>
        <v>🏢 Rochester
New York</v>
      </c>
      <c r="J3030" s="11"/>
      <c r="K3030" s="13">
        <f>Pivot!AH3019</f>
        <v>66781</v>
      </c>
      <c r="L3030" s="11"/>
      <c r="M3030" s="12" t="str">
        <f>Pivot!AI3019</f>
        <v>▲ Active
06/01/2018 -</v>
      </c>
      <c r="N3030" s="178">
        <f>Pivot!AJ3019</f>
        <v>7</v>
      </c>
      <c r="O3030" s="179"/>
    </row>
    <row r="3031" spans="3:15" ht="30" customHeight="1" x14ac:dyDescent="0.25">
      <c r="C3031" s="10" t="str">
        <f>Pivot!AD3020</f>
        <v>00-39721110</v>
      </c>
      <c r="D3031" s="11"/>
      <c r="E3031" s="12" t="str">
        <f>Pivot!AE3020</f>
        <v>♂ Sean Sharp
55 | Bachelor</v>
      </c>
      <c r="F3031" s="11"/>
      <c r="G3031" s="12" t="str">
        <f>Pivot!AF3020</f>
        <v>Inventory Specialist
Operations</v>
      </c>
      <c r="H3031" s="11"/>
      <c r="I3031" s="12" t="str">
        <f>Pivot!AG3020</f>
        <v>🏢 Rochester
New York</v>
      </c>
      <c r="J3031" s="11"/>
      <c r="K3031" s="13">
        <f>Pivot!AH3020</f>
        <v>64229</v>
      </c>
      <c r="L3031" s="11"/>
      <c r="M3031" s="12" t="str">
        <f>Pivot!AI3020</f>
        <v>▲ Active
14/09/2015 -</v>
      </c>
      <c r="N3031" s="178">
        <f>Pivot!AJ3020</f>
        <v>9</v>
      </c>
      <c r="O3031" s="179"/>
    </row>
    <row r="3032" spans="3:15" ht="30" customHeight="1" x14ac:dyDescent="0.25">
      <c r="C3032" s="10" t="str">
        <f>Pivot!AD3021</f>
        <v>00-39732676</v>
      </c>
      <c r="D3032" s="11"/>
      <c r="E3032" s="12" t="str">
        <f>Pivot!AE3021</f>
        <v>♀ Connor Anderson
42 | Bachelor</v>
      </c>
      <c r="F3032" s="11"/>
      <c r="G3032" s="12" t="str">
        <f>Pivot!AF3021</f>
        <v>Sales Consultant
Sales</v>
      </c>
      <c r="H3032" s="11"/>
      <c r="I3032" s="12" t="str">
        <f>Pivot!AG3021</f>
        <v>🏢 New York City
New York</v>
      </c>
      <c r="J3032" s="11"/>
      <c r="K3032" s="13">
        <f>Pivot!AH3021</f>
        <v>91647</v>
      </c>
      <c r="L3032" s="11"/>
      <c r="M3032" s="12" t="str">
        <f>Pivot!AI3021</f>
        <v>▲ Active
11/04/2022 -</v>
      </c>
      <c r="N3032" s="178">
        <f>Pivot!AJ3021</f>
        <v>2</v>
      </c>
      <c r="O3032" s="179"/>
    </row>
    <row r="3033" spans="3:15" ht="30" customHeight="1" x14ac:dyDescent="0.25">
      <c r="C3033" s="10" t="str">
        <f>Pivot!AD3022</f>
        <v>00-39738898</v>
      </c>
      <c r="D3033" s="11"/>
      <c r="E3033" s="12" t="str">
        <f>Pivot!AE3022</f>
        <v>♀ Jesse Schroeder
40 | Bachelor</v>
      </c>
      <c r="F3033" s="11"/>
      <c r="G3033" s="12" t="str">
        <f>Pivot!AF3022</f>
        <v>Accounts Payable Specialist
Finance</v>
      </c>
      <c r="H3033" s="11"/>
      <c r="I3033" s="12" t="str">
        <f>Pivot!AG3022</f>
        <v>🏠 Cincinnati
Ohio</v>
      </c>
      <c r="J3033" s="11"/>
      <c r="K3033" s="13">
        <f>Pivot!AH3022</f>
        <v>59789</v>
      </c>
      <c r="L3033" s="11"/>
      <c r="M3033" s="12" t="str">
        <f>Pivot!AI3022</f>
        <v>▼ Terminated
03/11/2018 - 20/01/2021</v>
      </c>
      <c r="N3033" s="178">
        <f>Pivot!AJ3022</f>
        <v>2</v>
      </c>
      <c r="O3033" s="179"/>
    </row>
    <row r="3034" spans="3:15" ht="30" customHeight="1" x14ac:dyDescent="0.25">
      <c r="C3034" s="10" t="str">
        <f>Pivot!AD3023</f>
        <v>00-39796480</v>
      </c>
      <c r="D3034" s="11"/>
      <c r="E3034" s="12" t="str">
        <f>Pivot!AE3023</f>
        <v>♂ Richard Young
25 | Bachelor</v>
      </c>
      <c r="F3034" s="11"/>
      <c r="G3034" s="12" t="str">
        <f>Pivot!AF3023</f>
        <v>System Administrator
IT</v>
      </c>
      <c r="H3034" s="11"/>
      <c r="I3034" s="12" t="str">
        <f>Pivot!AG3023</f>
        <v>🏢 New York City
New York</v>
      </c>
      <c r="J3034" s="11"/>
      <c r="K3034" s="13">
        <f>Pivot!AH3023</f>
        <v>94657</v>
      </c>
      <c r="L3034" s="11"/>
      <c r="M3034" s="12" t="str">
        <f>Pivot!AI3023</f>
        <v>▼ Terminated
25/03/2020 - 21/09/2020</v>
      </c>
      <c r="N3034" s="178">
        <f>Pivot!AJ3023</f>
        <v>0</v>
      </c>
      <c r="O3034" s="179"/>
    </row>
    <row r="3035" spans="3:15" ht="30" customHeight="1" x14ac:dyDescent="0.25">
      <c r="C3035" s="10" t="str">
        <f>Pivot!AD3024</f>
        <v>00-39804324</v>
      </c>
      <c r="D3035" s="11"/>
      <c r="E3035" s="12" t="str">
        <f>Pivot!AE3024</f>
        <v>♂ Cindy Garrett
47 | Master</v>
      </c>
      <c r="F3035" s="11"/>
      <c r="G3035" s="12" t="str">
        <f>Pivot!AF3024</f>
        <v>Operations Analyst
Operations</v>
      </c>
      <c r="H3035" s="11"/>
      <c r="I3035" s="12" t="str">
        <f>Pivot!AG3024</f>
        <v>🏠 Raleigh
North Carolina</v>
      </c>
      <c r="J3035" s="11"/>
      <c r="K3035" s="13">
        <f>Pivot!AH3024</f>
        <v>55581</v>
      </c>
      <c r="L3035" s="11"/>
      <c r="M3035" s="12" t="str">
        <f>Pivot!AI3024</f>
        <v>▲ Active
25/10/2023 -</v>
      </c>
      <c r="N3035" s="178">
        <f>Pivot!AJ3024</f>
        <v>1</v>
      </c>
      <c r="O3035" s="179"/>
    </row>
    <row r="3036" spans="3:15" ht="30" customHeight="1" x14ac:dyDescent="0.25">
      <c r="C3036" s="10" t="str">
        <f>Pivot!AD3025</f>
        <v>00-39822796</v>
      </c>
      <c r="D3036" s="11"/>
      <c r="E3036" s="12" t="str">
        <f>Pivot!AE3025</f>
        <v>♂ Tonya Rocha
40 | Bachelor</v>
      </c>
      <c r="F3036" s="11"/>
      <c r="G3036" s="12" t="str">
        <f>Pivot!AF3025</f>
        <v>Sales Specialist
Sales</v>
      </c>
      <c r="H3036" s="11"/>
      <c r="I3036" s="12" t="str">
        <f>Pivot!AG3025</f>
        <v>🏠 Allentown
Pennsylvania</v>
      </c>
      <c r="J3036" s="11"/>
      <c r="K3036" s="13">
        <f>Pivot!AH3025</f>
        <v>89217</v>
      </c>
      <c r="L3036" s="11"/>
      <c r="M3036" s="12" t="str">
        <f>Pivot!AI3025</f>
        <v>▲ Active
16/02/2023 -</v>
      </c>
      <c r="N3036" s="178">
        <f>Pivot!AJ3025</f>
        <v>1</v>
      </c>
      <c r="O3036" s="179"/>
    </row>
    <row r="3037" spans="3:15" ht="30" customHeight="1" x14ac:dyDescent="0.25">
      <c r="C3037" s="10" t="str">
        <f>Pivot!AD3026</f>
        <v>00-39830286</v>
      </c>
      <c r="D3037" s="11"/>
      <c r="E3037" s="12" t="str">
        <f>Pivot!AE3026</f>
        <v>♂ Christian Garrett
40 | Bachelor</v>
      </c>
      <c r="F3037" s="11"/>
      <c r="G3037" s="12" t="str">
        <f>Pivot!AF3026</f>
        <v>IT Support Specialist
IT</v>
      </c>
      <c r="H3037" s="11"/>
      <c r="I3037" s="12" t="str">
        <f>Pivot!AG3026</f>
        <v>🏠 Warren
Michigan</v>
      </c>
      <c r="J3037" s="11"/>
      <c r="K3037" s="13">
        <f>Pivot!AH3026</f>
        <v>67458</v>
      </c>
      <c r="L3037" s="11"/>
      <c r="M3037" s="12" t="str">
        <f>Pivot!AI3026</f>
        <v>▲ Active
06/10/2024 -</v>
      </c>
      <c r="N3037" s="178">
        <f>Pivot!AJ3026</f>
        <v>0</v>
      </c>
      <c r="O3037" s="179"/>
    </row>
    <row r="3038" spans="3:15" ht="30" customHeight="1" x14ac:dyDescent="0.25">
      <c r="C3038" s="10" t="str">
        <f>Pivot!AD3027</f>
        <v>00-39831718</v>
      </c>
      <c r="D3038" s="11"/>
      <c r="E3038" s="12" t="str">
        <f>Pivot!AE3027</f>
        <v>♀ Tammy Hammond
38 | Bachelor</v>
      </c>
      <c r="F3038" s="11"/>
      <c r="G3038" s="12" t="str">
        <f>Pivot!AF3027</f>
        <v>Logistics Coordinator
Operations</v>
      </c>
      <c r="H3038" s="11"/>
      <c r="I3038" s="12" t="str">
        <f>Pivot!AG3027</f>
        <v>🏢 New York City
New York</v>
      </c>
      <c r="J3038" s="11"/>
      <c r="K3038" s="13">
        <f>Pivot!AH3027</f>
        <v>57792</v>
      </c>
      <c r="L3038" s="11"/>
      <c r="M3038" s="12" t="str">
        <f>Pivot!AI3027</f>
        <v>▲ Active
28/10/2019 -</v>
      </c>
      <c r="N3038" s="178">
        <f>Pivot!AJ3027</f>
        <v>5</v>
      </c>
      <c r="O3038" s="179"/>
    </row>
    <row r="3039" spans="3:15" ht="30" customHeight="1" x14ac:dyDescent="0.25">
      <c r="C3039" s="10" t="str">
        <f>Pivot!AD3028</f>
        <v>00-39835580</v>
      </c>
      <c r="D3039" s="11"/>
      <c r="E3039" s="12" t="str">
        <f>Pivot!AE3028</f>
        <v>♀ Stephanie Bates
62 | Bachelor</v>
      </c>
      <c r="F3039" s="11"/>
      <c r="G3039" s="12" t="str">
        <f>Pivot!AF3028</f>
        <v>HR Coordinator
HR</v>
      </c>
      <c r="H3039" s="11"/>
      <c r="I3039" s="12" t="str">
        <f>Pivot!AG3028</f>
        <v>🏢 New York City
New York</v>
      </c>
      <c r="J3039" s="11"/>
      <c r="K3039" s="13">
        <f>Pivot!AH3028</f>
        <v>68410</v>
      </c>
      <c r="L3039" s="11"/>
      <c r="M3039" s="12" t="str">
        <f>Pivot!AI3028</f>
        <v>▲ Active
09/08/2024 -</v>
      </c>
      <c r="N3039" s="178">
        <f>Pivot!AJ3028</f>
        <v>0</v>
      </c>
      <c r="O3039" s="179"/>
    </row>
    <row r="3040" spans="3:15" ht="30" customHeight="1" x14ac:dyDescent="0.25">
      <c r="C3040" s="10" t="str">
        <f>Pivot!AD3029</f>
        <v>00-39850909</v>
      </c>
      <c r="D3040" s="11"/>
      <c r="E3040" s="12" t="str">
        <f>Pivot!AE3029</f>
        <v>♂ Angela Black
21 | Bachelor</v>
      </c>
      <c r="F3040" s="11"/>
      <c r="G3040" s="12" t="str">
        <f>Pivot!AF3029</f>
        <v>Inventory Specialist
Operations</v>
      </c>
      <c r="H3040" s="11"/>
      <c r="I3040" s="12" t="str">
        <f>Pivot!AG3029</f>
        <v>🏠 Cincinnati
Ohio</v>
      </c>
      <c r="J3040" s="11"/>
      <c r="K3040" s="13">
        <f>Pivot!AH3029</f>
        <v>64503</v>
      </c>
      <c r="L3040" s="11"/>
      <c r="M3040" s="12" t="str">
        <f>Pivot!AI3029</f>
        <v>▲ Active
02/09/2023 -</v>
      </c>
      <c r="N3040" s="178">
        <f>Pivot!AJ3029</f>
        <v>1</v>
      </c>
      <c r="O3040" s="179"/>
    </row>
    <row r="3041" spans="3:15" ht="30" customHeight="1" x14ac:dyDescent="0.25">
      <c r="C3041" s="10" t="str">
        <f>Pivot!AD3030</f>
        <v>00-39855629</v>
      </c>
      <c r="D3041" s="11"/>
      <c r="E3041" s="12" t="str">
        <f>Pivot!AE3030</f>
        <v>♀ Leah Valdez
63 | Bachelor</v>
      </c>
      <c r="F3041" s="11"/>
      <c r="G3041" s="12" t="str">
        <f>Pivot!AF3030</f>
        <v>Logistics Coordinator
Operations</v>
      </c>
      <c r="H3041" s="11"/>
      <c r="I3041" s="12" t="str">
        <f>Pivot!AG3030</f>
        <v>🏢 New York City
New York</v>
      </c>
      <c r="J3041" s="11"/>
      <c r="K3041" s="13">
        <f>Pivot!AH3030</f>
        <v>58095</v>
      </c>
      <c r="L3041" s="11"/>
      <c r="M3041" s="12" t="str">
        <f>Pivot!AI3030</f>
        <v>▲ Active
06/04/2022 -</v>
      </c>
      <c r="N3041" s="178">
        <f>Pivot!AJ3030</f>
        <v>2</v>
      </c>
      <c r="O3041" s="179"/>
    </row>
    <row r="3042" spans="3:15" ht="30" customHeight="1" x14ac:dyDescent="0.25">
      <c r="C3042" s="10" t="str">
        <f>Pivot!AD3031</f>
        <v>00-39855935</v>
      </c>
      <c r="D3042" s="11"/>
      <c r="E3042" s="12" t="str">
        <f>Pivot!AE3031</f>
        <v>♀ Eric Simpson
38 | Bachelor</v>
      </c>
      <c r="F3042" s="11"/>
      <c r="G3042" s="12" t="str">
        <f>Pivot!AF3031</f>
        <v>Help Desk Technician
Customer Service</v>
      </c>
      <c r="H3042" s="11"/>
      <c r="I3042" s="12" t="str">
        <f>Pivot!AG3031</f>
        <v>🏠 Chicago
Illinois</v>
      </c>
      <c r="J3042" s="11"/>
      <c r="K3042" s="13">
        <f>Pivot!AH3031</f>
        <v>53083</v>
      </c>
      <c r="L3042" s="11"/>
      <c r="M3042" s="12" t="str">
        <f>Pivot!AI3031</f>
        <v>▲ Active
02/09/2021 -</v>
      </c>
      <c r="N3042" s="178">
        <f>Pivot!AJ3031</f>
        <v>3</v>
      </c>
      <c r="O3042" s="179"/>
    </row>
    <row r="3043" spans="3:15" ht="30" customHeight="1" x14ac:dyDescent="0.25">
      <c r="C3043" s="10" t="str">
        <f>Pivot!AD3032</f>
        <v>00-39862398</v>
      </c>
      <c r="D3043" s="11"/>
      <c r="E3043" s="12" t="str">
        <f>Pivot!AE3032</f>
        <v>♂ David Herrera
25 | Master</v>
      </c>
      <c r="F3043" s="11"/>
      <c r="G3043" s="12" t="str">
        <f>Pivot!AF3032</f>
        <v>Sales Specialist
Sales</v>
      </c>
      <c r="H3043" s="11"/>
      <c r="I3043" s="12" t="str">
        <f>Pivot!AG3032</f>
        <v>🏢 Buffalo
New York</v>
      </c>
      <c r="J3043" s="11"/>
      <c r="K3043" s="13">
        <f>Pivot!AH3032</f>
        <v>78526</v>
      </c>
      <c r="L3043" s="11"/>
      <c r="M3043" s="12" t="str">
        <f>Pivot!AI3032</f>
        <v>▲ Active
14/07/2020 -</v>
      </c>
      <c r="N3043" s="178">
        <f>Pivot!AJ3032</f>
        <v>4</v>
      </c>
      <c r="O3043" s="179"/>
    </row>
    <row r="3044" spans="3:15" ht="30" customHeight="1" x14ac:dyDescent="0.25">
      <c r="C3044" s="10" t="str">
        <f>Pivot!AD3033</f>
        <v>00-39882729</v>
      </c>
      <c r="D3044" s="11"/>
      <c r="E3044" s="12" t="str">
        <f>Pivot!AE3033</f>
        <v>♂ Christopher West
47 | Master</v>
      </c>
      <c r="F3044" s="11"/>
      <c r="G3044" s="12" t="str">
        <f>Pivot!AF3033</f>
        <v>Software Developer
IT</v>
      </c>
      <c r="H3044" s="11"/>
      <c r="I3044" s="12" t="str">
        <f>Pivot!AG3033</f>
        <v>🏢 Rochester
New York</v>
      </c>
      <c r="J3044" s="11"/>
      <c r="K3044" s="13">
        <f>Pivot!AH3033</f>
        <v>98089</v>
      </c>
      <c r="L3044" s="11"/>
      <c r="M3044" s="12" t="str">
        <f>Pivot!AI3033</f>
        <v>▲ Active
29/04/2020 -</v>
      </c>
      <c r="N3044" s="178">
        <f>Pivot!AJ3033</f>
        <v>4</v>
      </c>
      <c r="O3044" s="179"/>
    </row>
    <row r="3045" spans="3:15" ht="30" customHeight="1" x14ac:dyDescent="0.25">
      <c r="C3045" s="10" t="str">
        <f>Pivot!AD3034</f>
        <v>00-39886356</v>
      </c>
      <c r="D3045" s="11"/>
      <c r="E3045" s="12" t="str">
        <f>Pivot!AE3034</f>
        <v>♂ Courtney Jones
43 | PhD</v>
      </c>
      <c r="F3045" s="11"/>
      <c r="G3045" s="12" t="str">
        <f>Pivot!AF3034</f>
        <v>Sales Consultant
Sales</v>
      </c>
      <c r="H3045" s="11"/>
      <c r="I3045" s="12" t="str">
        <f>Pivot!AG3034</f>
        <v>🏠 Grand Rapids
Michigan</v>
      </c>
      <c r="J3045" s="11"/>
      <c r="K3045" s="13">
        <f>Pivot!AH3034</f>
        <v>86498</v>
      </c>
      <c r="L3045" s="11"/>
      <c r="M3045" s="12" t="str">
        <f>Pivot!AI3034</f>
        <v>▲ Active
04/02/2019 -</v>
      </c>
      <c r="N3045" s="178">
        <f>Pivot!AJ3034</f>
        <v>5</v>
      </c>
      <c r="O3045" s="179"/>
    </row>
    <row r="3046" spans="3:15" ht="30" customHeight="1" x14ac:dyDescent="0.25">
      <c r="C3046" s="10" t="str">
        <f>Pivot!AD3035</f>
        <v>00-39890245</v>
      </c>
      <c r="D3046" s="11"/>
      <c r="E3046" s="12" t="str">
        <f>Pivot!AE3035</f>
        <v>♂ Evelyn Rojas
38 | Master</v>
      </c>
      <c r="F3046" s="11"/>
      <c r="G3046" s="12" t="str">
        <f>Pivot!AF3035</f>
        <v>System Administrator
IT</v>
      </c>
      <c r="H3046" s="11"/>
      <c r="I3046" s="12" t="str">
        <f>Pivot!AG3035</f>
        <v>🏢 Rochester
New York</v>
      </c>
      <c r="J3046" s="11"/>
      <c r="K3046" s="13">
        <f>Pivot!AH3035</f>
        <v>87239</v>
      </c>
      <c r="L3046" s="11"/>
      <c r="M3046" s="12" t="str">
        <f>Pivot!AI3035</f>
        <v>▲ Active
02/08/2016 -</v>
      </c>
      <c r="N3046" s="178">
        <f>Pivot!AJ3035</f>
        <v>8</v>
      </c>
      <c r="O3046" s="179"/>
    </row>
    <row r="3047" spans="3:15" ht="30" customHeight="1" x14ac:dyDescent="0.25">
      <c r="C3047" s="10" t="str">
        <f>Pivot!AD3036</f>
        <v>00-39899953</v>
      </c>
      <c r="D3047" s="11"/>
      <c r="E3047" s="12" t="str">
        <f>Pivot!AE3036</f>
        <v>♂ Michael Williamson
41 | Bachelor</v>
      </c>
      <c r="F3047" s="11"/>
      <c r="G3047" s="12" t="str">
        <f>Pivot!AF3036</f>
        <v>Logistics Coordinator
Operations</v>
      </c>
      <c r="H3047" s="11"/>
      <c r="I3047" s="12" t="str">
        <f>Pivot!AG3036</f>
        <v>🏢 Buffalo
New York</v>
      </c>
      <c r="J3047" s="11"/>
      <c r="K3047" s="13">
        <f>Pivot!AH3036</f>
        <v>67694</v>
      </c>
      <c r="L3047" s="11"/>
      <c r="M3047" s="12" t="str">
        <f>Pivot!AI3036</f>
        <v>▲ Active
09/08/2020 -</v>
      </c>
      <c r="N3047" s="178">
        <f>Pivot!AJ3036</f>
        <v>4</v>
      </c>
      <c r="O3047" s="179"/>
    </row>
    <row r="3048" spans="3:15" ht="30" customHeight="1" x14ac:dyDescent="0.25">
      <c r="C3048" s="10" t="str">
        <f>Pivot!AD3037</f>
        <v>00-39906700</v>
      </c>
      <c r="D3048" s="11"/>
      <c r="E3048" s="12" t="str">
        <f>Pivot!AE3037</f>
        <v>♀ Amy Smith
55 | PhD</v>
      </c>
      <c r="F3048" s="11"/>
      <c r="G3048" s="12" t="str">
        <f>Pivot!AF3037</f>
        <v>Customer Service Manager
Customer Service</v>
      </c>
      <c r="H3048" s="11"/>
      <c r="I3048" s="12" t="str">
        <f>Pivot!AG3037</f>
        <v>🏠 Pittsburgh
Pennsylvania</v>
      </c>
      <c r="J3048" s="11"/>
      <c r="K3048" s="13">
        <f>Pivot!AH3037</f>
        <v>79699</v>
      </c>
      <c r="L3048" s="11"/>
      <c r="M3048" s="12" t="str">
        <f>Pivot!AI3037</f>
        <v>▲ Active
02/03/2024 -</v>
      </c>
      <c r="N3048" s="178">
        <f>Pivot!AJ3037</f>
        <v>0</v>
      </c>
      <c r="O3048" s="179"/>
    </row>
    <row r="3049" spans="3:15" ht="30" customHeight="1" x14ac:dyDescent="0.25">
      <c r="C3049" s="10" t="str">
        <f>Pivot!AD3038</f>
        <v>00-39914362</v>
      </c>
      <c r="D3049" s="11"/>
      <c r="E3049" s="12" t="str">
        <f>Pivot!AE3038</f>
        <v>♂ Abigail Madden
48 | High School</v>
      </c>
      <c r="F3049" s="11"/>
      <c r="G3049" s="12" t="str">
        <f>Pivot!AF3038</f>
        <v>Customer Service Representative
Customer Service</v>
      </c>
      <c r="H3049" s="11"/>
      <c r="I3049" s="12" t="str">
        <f>Pivot!AG3038</f>
        <v>🏢 Rochester
New York</v>
      </c>
      <c r="J3049" s="11"/>
      <c r="K3049" s="13">
        <f>Pivot!AH3038</f>
        <v>62216</v>
      </c>
      <c r="L3049" s="11"/>
      <c r="M3049" s="12" t="str">
        <f>Pivot!AI3038</f>
        <v>▲ Active
09/09/2023 -</v>
      </c>
      <c r="N3049" s="178">
        <f>Pivot!AJ3038</f>
        <v>1</v>
      </c>
      <c r="O3049" s="179"/>
    </row>
    <row r="3050" spans="3:15" ht="30" customHeight="1" x14ac:dyDescent="0.25">
      <c r="C3050" s="10" t="str">
        <f>Pivot!AD3039</f>
        <v>00-39921345</v>
      </c>
      <c r="D3050" s="11"/>
      <c r="E3050" s="12" t="str">
        <f>Pivot!AE3039</f>
        <v>♀ Felicia Baker
30 | Bachelor</v>
      </c>
      <c r="F3050" s="11"/>
      <c r="G3050" s="12" t="str">
        <f>Pivot!AF3039</f>
        <v>Accountant
Finance</v>
      </c>
      <c r="H3050" s="11"/>
      <c r="I3050" s="12" t="str">
        <f>Pivot!AG3039</f>
        <v>🏢 Rochester
New York</v>
      </c>
      <c r="J3050" s="11"/>
      <c r="K3050" s="13">
        <f>Pivot!AH3039</f>
        <v>77371</v>
      </c>
      <c r="L3050" s="11"/>
      <c r="M3050" s="12" t="str">
        <f>Pivot!AI3039</f>
        <v>▲ Active
20/03/2022 -</v>
      </c>
      <c r="N3050" s="178">
        <f>Pivot!AJ3039</f>
        <v>2</v>
      </c>
      <c r="O3050" s="179"/>
    </row>
    <row r="3051" spans="3:15" ht="30" customHeight="1" x14ac:dyDescent="0.25">
      <c r="C3051" s="10" t="str">
        <f>Pivot!AD3040</f>
        <v>00-39971710</v>
      </c>
      <c r="D3051" s="11"/>
      <c r="E3051" s="12" t="str">
        <f>Pivot!AE3040</f>
        <v>♂ Matthew Benitez
46 | Bachelor</v>
      </c>
      <c r="F3051" s="11"/>
      <c r="G3051" s="12" t="str">
        <f>Pivot!AF3040</f>
        <v>Content Creator
Marketing</v>
      </c>
      <c r="H3051" s="11"/>
      <c r="I3051" s="12" t="str">
        <f>Pivot!AG3040</f>
        <v>🏢 New York City
New York</v>
      </c>
      <c r="J3051" s="11"/>
      <c r="K3051" s="13">
        <f>Pivot!AH3040</f>
        <v>67062</v>
      </c>
      <c r="L3051" s="11"/>
      <c r="M3051" s="12" t="str">
        <f>Pivot!AI3040</f>
        <v>▲ Active
13/12/2023 -</v>
      </c>
      <c r="N3051" s="178">
        <f>Pivot!AJ3040</f>
        <v>1</v>
      </c>
      <c r="O3051" s="179"/>
    </row>
    <row r="3052" spans="3:15" ht="30" customHeight="1" x14ac:dyDescent="0.25">
      <c r="C3052" s="10" t="str">
        <f>Pivot!AD3041</f>
        <v>00-39974566</v>
      </c>
      <c r="D3052" s="11"/>
      <c r="E3052" s="12" t="str">
        <f>Pivot!AE3041</f>
        <v>♂ Jill Stewart
36 | High School</v>
      </c>
      <c r="F3052" s="11"/>
      <c r="G3052" s="12" t="str">
        <f>Pivot!AF3041</f>
        <v>IT Support Specialist
IT</v>
      </c>
      <c r="H3052" s="11"/>
      <c r="I3052" s="12" t="str">
        <f>Pivot!AG3041</f>
        <v>🏢 New York City
New York</v>
      </c>
      <c r="J3052" s="11"/>
      <c r="K3052" s="13">
        <f>Pivot!AH3041</f>
        <v>57973</v>
      </c>
      <c r="L3052" s="11"/>
      <c r="M3052" s="12" t="str">
        <f>Pivot!AI3041</f>
        <v>▲ Active
16/04/2022 -</v>
      </c>
      <c r="N3052" s="178">
        <f>Pivot!AJ3041</f>
        <v>2</v>
      </c>
      <c r="O3052" s="179"/>
    </row>
    <row r="3053" spans="3:15" ht="30" customHeight="1" x14ac:dyDescent="0.25">
      <c r="C3053" s="10" t="str">
        <f>Pivot!AD3042</f>
        <v>00-39991893</v>
      </c>
      <c r="D3053" s="11"/>
      <c r="E3053" s="12" t="str">
        <f>Pivot!AE3042</f>
        <v>♂ Suzanne Simpson
49 | Bachelor</v>
      </c>
      <c r="F3053" s="11"/>
      <c r="G3053" s="12" t="str">
        <f>Pivot!AF3042</f>
        <v>IT Support Specialist
IT</v>
      </c>
      <c r="H3053" s="11"/>
      <c r="I3053" s="12" t="str">
        <f>Pivot!AG3042</f>
        <v>🏠 Huntington
West Virginia</v>
      </c>
      <c r="J3053" s="11"/>
      <c r="K3053" s="13">
        <f>Pivot!AH3042</f>
        <v>68280</v>
      </c>
      <c r="L3053" s="11"/>
      <c r="M3053" s="12" t="str">
        <f>Pivot!AI3042</f>
        <v>▲ Active
28/01/2015 -</v>
      </c>
      <c r="N3053" s="178">
        <f>Pivot!AJ3042</f>
        <v>9</v>
      </c>
      <c r="O3053" s="179"/>
    </row>
    <row r="3054" spans="3:15" ht="30" customHeight="1" x14ac:dyDescent="0.25">
      <c r="C3054" s="10" t="str">
        <f>Pivot!AD3043</f>
        <v>00-40003511</v>
      </c>
      <c r="D3054" s="11"/>
      <c r="E3054" s="12" t="str">
        <f>Pivot!AE3043</f>
        <v>♂ Douglas Harris
43 | High School</v>
      </c>
      <c r="F3054" s="11"/>
      <c r="G3054" s="12" t="str">
        <f>Pivot!AF3043</f>
        <v>Customer Service Representative
Customer Service</v>
      </c>
      <c r="H3054" s="11"/>
      <c r="I3054" s="12" t="str">
        <f>Pivot!AG3043</f>
        <v>🏠 Cleveland
Ohio</v>
      </c>
      <c r="J3054" s="11"/>
      <c r="K3054" s="13">
        <f>Pivot!AH3043</f>
        <v>64177</v>
      </c>
      <c r="L3054" s="11"/>
      <c r="M3054" s="12" t="str">
        <f>Pivot!AI3043</f>
        <v>▲ Active
02/09/2023 -</v>
      </c>
      <c r="N3054" s="178">
        <f>Pivot!AJ3043</f>
        <v>1</v>
      </c>
      <c r="O3054" s="179"/>
    </row>
    <row r="3055" spans="3:15" ht="30" customHeight="1" x14ac:dyDescent="0.25">
      <c r="C3055" s="10" t="str">
        <f>Pivot!AD3044</f>
        <v>00-40014729</v>
      </c>
      <c r="D3055" s="11"/>
      <c r="E3055" s="12" t="str">
        <f>Pivot!AE3044</f>
        <v>♂ Shawn Rice
47 | Bachelor</v>
      </c>
      <c r="F3055" s="11"/>
      <c r="G3055" s="12" t="str">
        <f>Pivot!AF3044</f>
        <v>Logistics Coordinator
Operations</v>
      </c>
      <c r="H3055" s="11"/>
      <c r="I3055" s="12" t="str">
        <f>Pivot!AG3044</f>
        <v>🏢 Rochester
New York</v>
      </c>
      <c r="J3055" s="11"/>
      <c r="K3055" s="13">
        <f>Pivot!AH3044</f>
        <v>59144</v>
      </c>
      <c r="L3055" s="11"/>
      <c r="M3055" s="12" t="str">
        <f>Pivot!AI3044</f>
        <v>▲ Active
12/08/2020 -</v>
      </c>
      <c r="N3055" s="178">
        <f>Pivot!AJ3044</f>
        <v>4</v>
      </c>
      <c r="O3055" s="179"/>
    </row>
    <row r="3056" spans="3:15" ht="30" customHeight="1" x14ac:dyDescent="0.25">
      <c r="C3056" s="10" t="str">
        <f>Pivot!AD3045</f>
        <v>00-40021918</v>
      </c>
      <c r="D3056" s="11"/>
      <c r="E3056" s="12" t="str">
        <f>Pivot!AE3045</f>
        <v>♀ Alicia Scott
37 | Master</v>
      </c>
      <c r="F3056" s="11"/>
      <c r="G3056" s="12" t="str">
        <f>Pivot!AF3045</f>
        <v>Sales Consultant
Sales</v>
      </c>
      <c r="H3056" s="11"/>
      <c r="I3056" s="12" t="str">
        <f>Pivot!AG3045</f>
        <v>🏠 Allentown
Pennsylvania</v>
      </c>
      <c r="J3056" s="11"/>
      <c r="K3056" s="13">
        <f>Pivot!AH3045</f>
        <v>104315</v>
      </c>
      <c r="L3056" s="11"/>
      <c r="M3056" s="12" t="str">
        <f>Pivot!AI3045</f>
        <v>▲ Active
27/02/2021 -</v>
      </c>
      <c r="N3056" s="178">
        <f>Pivot!AJ3045</f>
        <v>3</v>
      </c>
      <c r="O3056" s="179"/>
    </row>
    <row r="3057" spans="3:15" ht="30" customHeight="1" x14ac:dyDescent="0.25">
      <c r="C3057" s="10" t="str">
        <f>Pivot!AD3046</f>
        <v>00-40029161</v>
      </c>
      <c r="D3057" s="11"/>
      <c r="E3057" s="12" t="str">
        <f>Pivot!AE3046</f>
        <v>♀ Suzanne Jones
49 | Bachelor</v>
      </c>
      <c r="F3057" s="11"/>
      <c r="G3057" s="12" t="str">
        <f>Pivot!AF3046</f>
        <v>Software Developer
IT</v>
      </c>
      <c r="H3057" s="11"/>
      <c r="I3057" s="12" t="str">
        <f>Pivot!AG3046</f>
        <v>🏢 New York City
New York</v>
      </c>
      <c r="J3057" s="11"/>
      <c r="K3057" s="13">
        <f>Pivot!AH3046</f>
        <v>89781</v>
      </c>
      <c r="L3057" s="11"/>
      <c r="M3057" s="12" t="str">
        <f>Pivot!AI3046</f>
        <v>▲ Active
06/05/2015 -</v>
      </c>
      <c r="N3057" s="178">
        <f>Pivot!AJ3046</f>
        <v>9</v>
      </c>
      <c r="O3057" s="179"/>
    </row>
    <row r="3058" spans="3:15" ht="30" customHeight="1" x14ac:dyDescent="0.25">
      <c r="C3058" s="10" t="str">
        <f>Pivot!AD3047</f>
        <v>00-40038761</v>
      </c>
      <c r="D3058" s="11"/>
      <c r="E3058" s="12" t="str">
        <f>Pivot!AE3047</f>
        <v>♂ John Mullins
36 | Bachelor</v>
      </c>
      <c r="F3058" s="11"/>
      <c r="G3058" s="12" t="str">
        <f>Pivot!AF3047</f>
        <v>Support Specialist
Customer Service</v>
      </c>
      <c r="H3058" s="11"/>
      <c r="I3058" s="12" t="str">
        <f>Pivot!AG3047</f>
        <v>🏢 New York City
New York</v>
      </c>
      <c r="J3058" s="11"/>
      <c r="K3058" s="13">
        <f>Pivot!AH3047</f>
        <v>64709</v>
      </c>
      <c r="L3058" s="11"/>
      <c r="M3058" s="12" t="str">
        <f>Pivot!AI3047</f>
        <v>▲ Active
24/07/2024 -</v>
      </c>
      <c r="N3058" s="178">
        <f>Pivot!AJ3047</f>
        <v>0</v>
      </c>
      <c r="O3058" s="179"/>
    </row>
    <row r="3059" spans="3:15" ht="30" customHeight="1" x14ac:dyDescent="0.25">
      <c r="C3059" s="10" t="str">
        <f>Pivot!AD3048</f>
        <v>00-40048229</v>
      </c>
      <c r="D3059" s="11"/>
      <c r="E3059" s="12" t="str">
        <f>Pivot!AE3048</f>
        <v>♂ Jose Osborne
56 | PhD</v>
      </c>
      <c r="F3059" s="11"/>
      <c r="G3059" s="12" t="str">
        <f>Pivot!AF3048</f>
        <v>Sales Specialist
Sales</v>
      </c>
      <c r="H3059" s="11"/>
      <c r="I3059" s="12" t="str">
        <f>Pivot!AG3048</f>
        <v>🏠 Norfolk
Virginia</v>
      </c>
      <c r="J3059" s="11"/>
      <c r="K3059" s="13">
        <f>Pivot!AH3048</f>
        <v>80425</v>
      </c>
      <c r="L3059" s="11"/>
      <c r="M3059" s="12" t="str">
        <f>Pivot!AI3048</f>
        <v>▲ Active
14/12/2023 -</v>
      </c>
      <c r="N3059" s="178">
        <f>Pivot!AJ3048</f>
        <v>1</v>
      </c>
      <c r="O3059" s="179"/>
    </row>
    <row r="3060" spans="3:15" ht="30" customHeight="1" x14ac:dyDescent="0.25">
      <c r="C3060" s="10" t="str">
        <f>Pivot!AD3049</f>
        <v>00-40059912</v>
      </c>
      <c r="D3060" s="11"/>
      <c r="E3060" s="12" t="str">
        <f>Pivot!AE3049</f>
        <v>♀ Joshua Mejia
44 | Bachelor</v>
      </c>
      <c r="F3060" s="11"/>
      <c r="G3060" s="12" t="str">
        <f>Pivot!AF3049</f>
        <v>Help Desk Technician
Customer Service</v>
      </c>
      <c r="H3060" s="11"/>
      <c r="I3060" s="12" t="str">
        <f>Pivot!AG3049</f>
        <v>🏠 Raleigh
North Carolina</v>
      </c>
      <c r="J3060" s="11"/>
      <c r="K3060" s="13">
        <f>Pivot!AH3049</f>
        <v>56033</v>
      </c>
      <c r="L3060" s="11"/>
      <c r="M3060" s="12" t="str">
        <f>Pivot!AI3049</f>
        <v>▲ Active
01/04/2019 -</v>
      </c>
      <c r="N3060" s="178">
        <f>Pivot!AJ3049</f>
        <v>5</v>
      </c>
      <c r="O3060" s="179"/>
    </row>
    <row r="3061" spans="3:15" ht="30" customHeight="1" x14ac:dyDescent="0.25">
      <c r="C3061" s="10" t="str">
        <f>Pivot!AD3050</f>
        <v>00-40066698</v>
      </c>
      <c r="D3061" s="11"/>
      <c r="E3061" s="12" t="str">
        <f>Pivot!AE3050</f>
        <v>♂ Molly Robertson
32 | Bachelor</v>
      </c>
      <c r="F3061" s="11"/>
      <c r="G3061" s="12" t="str">
        <f>Pivot!AF3050</f>
        <v>Logistics Coordinator
Operations</v>
      </c>
      <c r="H3061" s="11"/>
      <c r="I3061" s="12" t="str">
        <f>Pivot!AG3050</f>
        <v>🏠 Allentown
Pennsylvania</v>
      </c>
      <c r="J3061" s="11"/>
      <c r="K3061" s="13">
        <f>Pivot!AH3050</f>
        <v>69315</v>
      </c>
      <c r="L3061" s="11"/>
      <c r="M3061" s="12" t="str">
        <f>Pivot!AI3050</f>
        <v>▲ Active
14/09/2015 -</v>
      </c>
      <c r="N3061" s="178">
        <f>Pivot!AJ3050</f>
        <v>9</v>
      </c>
      <c r="O3061" s="179"/>
    </row>
    <row r="3062" spans="3:15" ht="30" customHeight="1" x14ac:dyDescent="0.25">
      <c r="C3062" s="10" t="str">
        <f>Pivot!AD3051</f>
        <v>00-40094589</v>
      </c>
      <c r="D3062" s="11"/>
      <c r="E3062" s="12" t="str">
        <f>Pivot!AE3051</f>
        <v>♂ Brent Wright
30 | Master</v>
      </c>
      <c r="F3062" s="11"/>
      <c r="G3062" s="12" t="str">
        <f>Pivot!AF3051</f>
        <v>System Administrator
IT</v>
      </c>
      <c r="H3062" s="11"/>
      <c r="I3062" s="12" t="str">
        <f>Pivot!AG3051</f>
        <v>🏢 New York City
New York</v>
      </c>
      <c r="J3062" s="11"/>
      <c r="K3062" s="13">
        <f>Pivot!AH3051</f>
        <v>68344</v>
      </c>
      <c r="L3062" s="11"/>
      <c r="M3062" s="12" t="str">
        <f>Pivot!AI3051</f>
        <v>▼ Terminated
26/11/2022 - 25/05/2023</v>
      </c>
      <c r="N3062" s="178">
        <f>Pivot!AJ3051</f>
        <v>0</v>
      </c>
      <c r="O3062" s="179"/>
    </row>
    <row r="3063" spans="3:15" ht="30" customHeight="1" x14ac:dyDescent="0.25">
      <c r="C3063" s="10" t="str">
        <f>Pivot!AD3052</f>
        <v>00-40097200</v>
      </c>
      <c r="D3063" s="11"/>
      <c r="E3063" s="12" t="str">
        <f>Pivot!AE3052</f>
        <v>♀ Amber Rodgers
29 | PhD</v>
      </c>
      <c r="F3063" s="11"/>
      <c r="G3063" s="12" t="str">
        <f>Pivot!AF3052</f>
        <v>Sales Consultant
Sales</v>
      </c>
      <c r="H3063" s="11"/>
      <c r="I3063" s="12" t="str">
        <f>Pivot!AG3052</f>
        <v>🏢 New York City
New York</v>
      </c>
      <c r="J3063" s="11"/>
      <c r="K3063" s="13">
        <f>Pivot!AH3052</f>
        <v>103249</v>
      </c>
      <c r="L3063" s="11"/>
      <c r="M3063" s="12" t="str">
        <f>Pivot!AI3052</f>
        <v>▼ Terminated
23/07/2016 - 27/11/2024</v>
      </c>
      <c r="N3063" s="178">
        <f>Pivot!AJ3052</f>
        <v>8</v>
      </c>
      <c r="O3063" s="179"/>
    </row>
    <row r="3064" spans="3:15" ht="30" customHeight="1" x14ac:dyDescent="0.25">
      <c r="C3064" s="10" t="str">
        <f>Pivot!AD3053</f>
        <v>00-40129718</v>
      </c>
      <c r="D3064" s="11"/>
      <c r="E3064" s="12" t="str">
        <f>Pivot!AE3053</f>
        <v>♀ Bridget Fischer
30 | Bachelor</v>
      </c>
      <c r="F3064" s="11"/>
      <c r="G3064" s="12" t="str">
        <f>Pivot!AF3053</f>
        <v>Sales Representative
Sales</v>
      </c>
      <c r="H3064" s="11"/>
      <c r="I3064" s="12" t="str">
        <f>Pivot!AG3053</f>
        <v>🏢 New York City
New York</v>
      </c>
      <c r="J3064" s="11"/>
      <c r="K3064" s="13">
        <f>Pivot!AH3053</f>
        <v>61060</v>
      </c>
      <c r="L3064" s="11"/>
      <c r="M3064" s="12" t="str">
        <f>Pivot!AI3053</f>
        <v>▲ Active
05/11/2017 -</v>
      </c>
      <c r="N3064" s="178">
        <f>Pivot!AJ3053</f>
        <v>7</v>
      </c>
      <c r="O3064" s="179"/>
    </row>
    <row r="3065" spans="3:15" ht="30" customHeight="1" x14ac:dyDescent="0.25">
      <c r="C3065" s="10" t="str">
        <f>Pivot!AD3054</f>
        <v>00-40134305</v>
      </c>
      <c r="D3065" s="11"/>
      <c r="E3065" s="12" t="str">
        <f>Pivot!AE3054</f>
        <v>♂ Hannah Fischer
55 | High School</v>
      </c>
      <c r="F3065" s="11"/>
      <c r="G3065" s="12" t="str">
        <f>Pivot!AF3054</f>
        <v>Inventory Specialist
Operations</v>
      </c>
      <c r="H3065" s="11"/>
      <c r="I3065" s="12" t="str">
        <f>Pivot!AG3054</f>
        <v>🏠 Warren
Michigan</v>
      </c>
      <c r="J3065" s="11"/>
      <c r="K3065" s="13">
        <f>Pivot!AH3054</f>
        <v>60823</v>
      </c>
      <c r="L3065" s="11"/>
      <c r="M3065" s="12" t="str">
        <f>Pivot!AI3054</f>
        <v>▲ Active
05/11/2022 -</v>
      </c>
      <c r="N3065" s="178">
        <f>Pivot!AJ3054</f>
        <v>2</v>
      </c>
      <c r="O3065" s="179"/>
    </row>
    <row r="3066" spans="3:15" ht="30" customHeight="1" x14ac:dyDescent="0.25">
      <c r="C3066" s="10" t="str">
        <f>Pivot!AD3055</f>
        <v>00-40135742</v>
      </c>
      <c r="D3066" s="11"/>
      <c r="E3066" s="12" t="str">
        <f>Pivot!AE3055</f>
        <v>♀ Michelle Hall
30 | Master</v>
      </c>
      <c r="F3066" s="11"/>
      <c r="G3066" s="12" t="str">
        <f>Pivot!AF3055</f>
        <v>Operations Analyst
Operations</v>
      </c>
      <c r="H3066" s="11"/>
      <c r="I3066" s="12" t="str">
        <f>Pivot!AG3055</f>
        <v>🏢 Buffalo
New York</v>
      </c>
      <c r="J3066" s="11"/>
      <c r="K3066" s="13">
        <f>Pivot!AH3055</f>
        <v>71674</v>
      </c>
      <c r="L3066" s="11"/>
      <c r="M3066" s="12" t="str">
        <f>Pivot!AI3055</f>
        <v>▲ Active
16/11/2015 -</v>
      </c>
      <c r="N3066" s="178">
        <f>Pivot!AJ3055</f>
        <v>9</v>
      </c>
      <c r="O3066" s="179"/>
    </row>
    <row r="3067" spans="3:15" ht="30" customHeight="1" x14ac:dyDescent="0.25">
      <c r="C3067" s="10" t="str">
        <f>Pivot!AD3056</f>
        <v>00-40145757</v>
      </c>
      <c r="D3067" s="11"/>
      <c r="E3067" s="12" t="str">
        <f>Pivot!AE3056</f>
        <v>♂ Sandra Thomas
42 | Bachelor</v>
      </c>
      <c r="F3067" s="11"/>
      <c r="G3067" s="12" t="str">
        <f>Pivot!AF3056</f>
        <v>Logistics Coordinator
Operations</v>
      </c>
      <c r="H3067" s="11"/>
      <c r="I3067" s="12" t="str">
        <f>Pivot!AG3056</f>
        <v>🏢 Buffalo
New York</v>
      </c>
      <c r="J3067" s="11"/>
      <c r="K3067" s="13">
        <f>Pivot!AH3056</f>
        <v>66475</v>
      </c>
      <c r="L3067" s="11"/>
      <c r="M3067" s="12" t="str">
        <f>Pivot!AI3056</f>
        <v>▲ Active
18/04/2022 -</v>
      </c>
      <c r="N3067" s="178">
        <f>Pivot!AJ3056</f>
        <v>2</v>
      </c>
      <c r="O3067" s="179"/>
    </row>
    <row r="3068" spans="3:15" ht="30" customHeight="1" x14ac:dyDescent="0.25">
      <c r="C3068" s="10" t="str">
        <f>Pivot!AD3057</f>
        <v>00-40161371</v>
      </c>
      <c r="D3068" s="11"/>
      <c r="E3068" s="12" t="str">
        <f>Pivot!AE3057</f>
        <v>♂ Emma Morgan
59 | PhD</v>
      </c>
      <c r="F3068" s="11"/>
      <c r="G3068" s="12" t="str">
        <f>Pivot!AF3057</f>
        <v>Finance Manager
Finance</v>
      </c>
      <c r="H3068" s="11"/>
      <c r="I3068" s="12" t="str">
        <f>Pivot!AG3057</f>
        <v>🏢 New York City
New York</v>
      </c>
      <c r="J3068" s="11"/>
      <c r="K3068" s="13">
        <f>Pivot!AH3057</f>
        <v>111874</v>
      </c>
      <c r="L3068" s="11"/>
      <c r="M3068" s="12" t="str">
        <f>Pivot!AI3057</f>
        <v>▲ Active
22/09/2020 -</v>
      </c>
      <c r="N3068" s="178">
        <f>Pivot!AJ3057</f>
        <v>4</v>
      </c>
      <c r="O3068" s="179"/>
    </row>
    <row r="3069" spans="3:15" ht="30" customHeight="1" x14ac:dyDescent="0.25">
      <c r="C3069" s="10" t="str">
        <f>Pivot!AD3058</f>
        <v>00-40161549</v>
      </c>
      <c r="D3069" s="11"/>
      <c r="E3069" s="12" t="str">
        <f>Pivot!AE3058</f>
        <v>♀ Billy Lynch
37 | High School</v>
      </c>
      <c r="F3069" s="11"/>
      <c r="G3069" s="12" t="str">
        <f>Pivot!AF3058</f>
        <v>IT Support Specialist
IT</v>
      </c>
      <c r="H3069" s="11"/>
      <c r="I3069" s="12" t="str">
        <f>Pivot!AG3058</f>
        <v>🏠 Chicago
Illinois</v>
      </c>
      <c r="J3069" s="11"/>
      <c r="K3069" s="13">
        <f>Pivot!AH3058</f>
        <v>56745</v>
      </c>
      <c r="L3069" s="11"/>
      <c r="M3069" s="12" t="str">
        <f>Pivot!AI3058</f>
        <v>▲ Active
03/08/2022 -</v>
      </c>
      <c r="N3069" s="178">
        <f>Pivot!AJ3058</f>
        <v>2</v>
      </c>
      <c r="O3069" s="179"/>
    </row>
    <row r="3070" spans="3:15" ht="30" customHeight="1" x14ac:dyDescent="0.25">
      <c r="C3070" s="10" t="str">
        <f>Pivot!AD3059</f>
        <v>00-40171534</v>
      </c>
      <c r="D3070" s="11"/>
      <c r="E3070" s="12" t="str">
        <f>Pivot!AE3059</f>
        <v>♂ Darren Taylor
51 | Master</v>
      </c>
      <c r="F3070" s="11"/>
      <c r="G3070" s="12" t="str">
        <f>Pivot!AF3059</f>
        <v>Sales Consultant
Sales</v>
      </c>
      <c r="H3070" s="11"/>
      <c r="I3070" s="12" t="str">
        <f>Pivot!AG3059</f>
        <v>🏠 Cincinnati
Ohio</v>
      </c>
      <c r="J3070" s="11"/>
      <c r="K3070" s="13">
        <f>Pivot!AH3059</f>
        <v>85269</v>
      </c>
      <c r="L3070" s="11"/>
      <c r="M3070" s="12" t="str">
        <f>Pivot!AI3059</f>
        <v>▲ Active
10/07/2024 -</v>
      </c>
      <c r="N3070" s="178">
        <f>Pivot!AJ3059</f>
        <v>0</v>
      </c>
      <c r="O3070" s="179"/>
    </row>
    <row r="3071" spans="3:15" ht="30" customHeight="1" x14ac:dyDescent="0.25">
      <c r="C3071" s="10" t="str">
        <f>Pivot!AD3060</f>
        <v>00-40175481</v>
      </c>
      <c r="D3071" s="11"/>
      <c r="E3071" s="12" t="str">
        <f>Pivot!AE3060</f>
        <v>♂ Julia Martinez
44 | Bachelor</v>
      </c>
      <c r="F3071" s="11"/>
      <c r="G3071" s="12" t="str">
        <f>Pivot!AF3060</f>
        <v>Sales Representative
Sales</v>
      </c>
      <c r="H3071" s="11"/>
      <c r="I3071" s="12" t="str">
        <f>Pivot!AG3060</f>
        <v>🏢 New York City
New York</v>
      </c>
      <c r="J3071" s="11"/>
      <c r="K3071" s="13">
        <f>Pivot!AH3060</f>
        <v>70026</v>
      </c>
      <c r="L3071" s="11"/>
      <c r="M3071" s="12" t="str">
        <f>Pivot!AI3060</f>
        <v>▲ Active
14/01/2019 -</v>
      </c>
      <c r="N3071" s="178">
        <f>Pivot!AJ3060</f>
        <v>6</v>
      </c>
      <c r="O3071" s="179"/>
    </row>
    <row r="3072" spans="3:15" ht="30" customHeight="1" x14ac:dyDescent="0.25">
      <c r="C3072" s="10" t="str">
        <f>Pivot!AD3061</f>
        <v>00-40187291</v>
      </c>
      <c r="D3072" s="11"/>
      <c r="E3072" s="12" t="str">
        <f>Pivot!AE3061</f>
        <v>♂ Jeffrey Thomas
60 | Bachelor</v>
      </c>
      <c r="F3072" s="11"/>
      <c r="G3072" s="12" t="str">
        <f>Pivot!AF3061</f>
        <v>Operations Analyst
Operations</v>
      </c>
      <c r="H3072" s="11"/>
      <c r="I3072" s="12" t="str">
        <f>Pivot!AG3061</f>
        <v>🏢 Rochester
New York</v>
      </c>
      <c r="J3072" s="11"/>
      <c r="K3072" s="13">
        <f>Pivot!AH3061</f>
        <v>72773</v>
      </c>
      <c r="L3072" s="11"/>
      <c r="M3072" s="12" t="str">
        <f>Pivot!AI3061</f>
        <v>▲ Active
09/02/2017 -</v>
      </c>
      <c r="N3072" s="178">
        <f>Pivot!AJ3061</f>
        <v>7</v>
      </c>
      <c r="O3072" s="179"/>
    </row>
    <row r="3073" spans="3:15" ht="30" customHeight="1" x14ac:dyDescent="0.25">
      <c r="C3073" s="10" t="str">
        <f>Pivot!AD3062</f>
        <v>00-40201129</v>
      </c>
      <c r="D3073" s="11"/>
      <c r="E3073" s="12" t="str">
        <f>Pivot!AE3062</f>
        <v>♂ Erin Saunders
28 | Bachelor</v>
      </c>
      <c r="F3073" s="11"/>
      <c r="G3073" s="12" t="str">
        <f>Pivot!AF3062</f>
        <v>Accounts Payable Specialist
Finance</v>
      </c>
      <c r="H3073" s="11"/>
      <c r="I3073" s="12" t="str">
        <f>Pivot!AG3062</f>
        <v>🏢 Buffalo
New York</v>
      </c>
      <c r="J3073" s="11"/>
      <c r="K3073" s="13">
        <f>Pivot!AH3062</f>
        <v>68481</v>
      </c>
      <c r="L3073" s="11"/>
      <c r="M3073" s="12" t="str">
        <f>Pivot!AI3062</f>
        <v>▲ Active
20/06/2018 -</v>
      </c>
      <c r="N3073" s="178">
        <f>Pivot!AJ3062</f>
        <v>6</v>
      </c>
      <c r="O3073" s="179"/>
    </row>
    <row r="3074" spans="3:15" ht="30" customHeight="1" x14ac:dyDescent="0.25">
      <c r="C3074" s="10" t="str">
        <f>Pivot!AD3063</f>
        <v>00-40202787</v>
      </c>
      <c r="D3074" s="11"/>
      <c r="E3074" s="12" t="str">
        <f>Pivot!AE3063</f>
        <v>♂ Holly Martin
55 | Bachelor</v>
      </c>
      <c r="F3074" s="11"/>
      <c r="G3074" s="12" t="str">
        <f>Pivot!AF3063</f>
        <v>Inventory Specialist
Operations</v>
      </c>
      <c r="H3074" s="11"/>
      <c r="I3074" s="12" t="str">
        <f>Pivot!AG3063</f>
        <v>🏠 Pittsburgh
Pennsylvania</v>
      </c>
      <c r="J3074" s="11"/>
      <c r="K3074" s="13">
        <f>Pivot!AH3063</f>
        <v>75957</v>
      </c>
      <c r="L3074" s="11"/>
      <c r="M3074" s="12" t="str">
        <f>Pivot!AI3063</f>
        <v>▲ Active
05/10/2015 -</v>
      </c>
      <c r="N3074" s="178">
        <f>Pivot!AJ3063</f>
        <v>9</v>
      </c>
      <c r="O3074" s="179"/>
    </row>
    <row r="3075" spans="3:15" ht="30" customHeight="1" x14ac:dyDescent="0.25">
      <c r="C3075" s="10" t="str">
        <f>Pivot!AD3064</f>
        <v>00-40208616</v>
      </c>
      <c r="D3075" s="11"/>
      <c r="E3075" s="12" t="str">
        <f>Pivot!AE3064</f>
        <v>♂ Benjamin Cook
23 | High School</v>
      </c>
      <c r="F3075" s="11"/>
      <c r="G3075" s="12" t="str">
        <f>Pivot!AF3064</f>
        <v>Inventory Specialist
Operations</v>
      </c>
      <c r="H3075" s="11"/>
      <c r="I3075" s="12" t="str">
        <f>Pivot!AG3064</f>
        <v>🏠 Grand Rapids
Michigan</v>
      </c>
      <c r="J3075" s="11"/>
      <c r="K3075" s="13">
        <f>Pivot!AH3064</f>
        <v>55604</v>
      </c>
      <c r="L3075" s="11"/>
      <c r="M3075" s="12" t="str">
        <f>Pivot!AI3064</f>
        <v>▲ Active
09/10/2022 -</v>
      </c>
      <c r="N3075" s="178">
        <f>Pivot!AJ3064</f>
        <v>2</v>
      </c>
      <c r="O3075" s="179"/>
    </row>
    <row r="3076" spans="3:15" ht="30" customHeight="1" x14ac:dyDescent="0.25">
      <c r="C3076" s="10" t="str">
        <f>Pivot!AD3065</f>
        <v>00-40221880</v>
      </c>
      <c r="D3076" s="11"/>
      <c r="E3076" s="12" t="str">
        <f>Pivot!AE3065</f>
        <v>♂ Shannon Vincent
37 | Master</v>
      </c>
      <c r="F3076" s="11"/>
      <c r="G3076" s="12" t="str">
        <f>Pivot!AF3065</f>
        <v>Operations Analyst
Operations</v>
      </c>
      <c r="H3076" s="11"/>
      <c r="I3076" s="12" t="str">
        <f>Pivot!AG3065</f>
        <v>🏠 Grand Rapids
Michigan</v>
      </c>
      <c r="J3076" s="11"/>
      <c r="K3076" s="13">
        <f>Pivot!AH3065</f>
        <v>76622</v>
      </c>
      <c r="L3076" s="11"/>
      <c r="M3076" s="12" t="str">
        <f>Pivot!AI3065</f>
        <v>▲ Active
01/12/2017 -</v>
      </c>
      <c r="N3076" s="178">
        <f>Pivot!AJ3065</f>
        <v>7</v>
      </c>
      <c r="O3076" s="179"/>
    </row>
    <row r="3077" spans="3:15" ht="30" customHeight="1" x14ac:dyDescent="0.25">
      <c r="C3077" s="10" t="str">
        <f>Pivot!AD3066</f>
        <v>00-40229076</v>
      </c>
      <c r="D3077" s="11"/>
      <c r="E3077" s="12" t="str">
        <f>Pivot!AE3066</f>
        <v>♂ Natalie Welch
51 | Master</v>
      </c>
      <c r="F3077" s="11"/>
      <c r="G3077" s="12" t="str">
        <f>Pivot!AF3066</f>
        <v>Operations Analyst
Operations</v>
      </c>
      <c r="H3077" s="11"/>
      <c r="I3077" s="12" t="str">
        <f>Pivot!AG3066</f>
        <v>🏢 Rochester
New York</v>
      </c>
      <c r="J3077" s="11"/>
      <c r="K3077" s="13">
        <f>Pivot!AH3066</f>
        <v>66996</v>
      </c>
      <c r="L3077" s="11"/>
      <c r="M3077" s="12" t="str">
        <f>Pivot!AI3066</f>
        <v>▲ Active
03/01/2018 -</v>
      </c>
      <c r="N3077" s="178">
        <f>Pivot!AJ3066</f>
        <v>7</v>
      </c>
      <c r="O3077" s="179"/>
    </row>
    <row r="3078" spans="3:15" ht="30" customHeight="1" x14ac:dyDescent="0.25">
      <c r="C3078" s="10" t="str">
        <f>Pivot!AD3067</f>
        <v>00-40231877</v>
      </c>
      <c r="D3078" s="11"/>
      <c r="E3078" s="12" t="str">
        <f>Pivot!AE3067</f>
        <v>♂ Ethan Gonzalez
39 | Master</v>
      </c>
      <c r="F3078" s="11"/>
      <c r="G3078" s="12" t="str">
        <f>Pivot!AF3067</f>
        <v>Software Developer
IT</v>
      </c>
      <c r="H3078" s="11"/>
      <c r="I3078" s="12" t="str">
        <f>Pivot!AG3067</f>
        <v>🏠 Chicago
Illinois</v>
      </c>
      <c r="J3078" s="11"/>
      <c r="K3078" s="13">
        <f>Pivot!AH3067</f>
        <v>85132</v>
      </c>
      <c r="L3078" s="11"/>
      <c r="M3078" s="12" t="str">
        <f>Pivot!AI3067</f>
        <v>▲ Active
06/07/2022 -</v>
      </c>
      <c r="N3078" s="178">
        <f>Pivot!AJ3067</f>
        <v>2</v>
      </c>
      <c r="O3078" s="179"/>
    </row>
    <row r="3079" spans="3:15" ht="30" customHeight="1" x14ac:dyDescent="0.25">
      <c r="C3079" s="10" t="str">
        <f>Pivot!AD3068</f>
        <v>00-40237434</v>
      </c>
      <c r="D3079" s="11"/>
      <c r="E3079" s="12" t="str">
        <f>Pivot!AE3068</f>
        <v>♂ Emily Spencer
63 | Bachelor</v>
      </c>
      <c r="F3079" s="11"/>
      <c r="G3079" s="12" t="str">
        <f>Pivot!AF3068</f>
        <v>Sales Representative
Sales</v>
      </c>
      <c r="H3079" s="11"/>
      <c r="I3079" s="12" t="str">
        <f>Pivot!AG3068</f>
        <v>🏠 Raleigh
North Carolina</v>
      </c>
      <c r="J3079" s="11"/>
      <c r="K3079" s="13">
        <f>Pivot!AH3068</f>
        <v>78282</v>
      </c>
      <c r="L3079" s="11"/>
      <c r="M3079" s="12" t="str">
        <f>Pivot!AI3068</f>
        <v>▲ Active
07/03/2024 -</v>
      </c>
      <c r="N3079" s="178">
        <f>Pivot!AJ3068</f>
        <v>0</v>
      </c>
      <c r="O3079" s="179"/>
    </row>
    <row r="3080" spans="3:15" ht="30" customHeight="1" x14ac:dyDescent="0.25">
      <c r="C3080" s="10" t="str">
        <f>Pivot!AD3069</f>
        <v>00-40245233</v>
      </c>
      <c r="D3080" s="11"/>
      <c r="E3080" s="12" t="str">
        <f>Pivot!AE3069</f>
        <v>♂ Thomas Coffey
29 | Bachelor</v>
      </c>
      <c r="F3080" s="11"/>
      <c r="G3080" s="12" t="str">
        <f>Pivot!AF3069</f>
        <v>Support Specialist
Customer Service</v>
      </c>
      <c r="H3080" s="11"/>
      <c r="I3080" s="12" t="str">
        <f>Pivot!AG3069</f>
        <v>🏢 New York City
New York</v>
      </c>
      <c r="J3080" s="11"/>
      <c r="K3080" s="13">
        <f>Pivot!AH3069</f>
        <v>60496</v>
      </c>
      <c r="L3080" s="11"/>
      <c r="M3080" s="12" t="str">
        <f>Pivot!AI3069</f>
        <v>▼ Terminated
01/11/2018 - 30/04/2019</v>
      </c>
      <c r="N3080" s="178">
        <f>Pivot!AJ3069</f>
        <v>0</v>
      </c>
      <c r="O3080" s="179"/>
    </row>
    <row r="3081" spans="3:15" ht="30" customHeight="1" x14ac:dyDescent="0.25">
      <c r="C3081" s="10" t="str">
        <f>Pivot!AD3070</f>
        <v>00-40257672</v>
      </c>
      <c r="D3081" s="11"/>
      <c r="E3081" s="12" t="str">
        <f>Pivot!AE3070</f>
        <v>♂ Lindsey Franklin
22 | Bachelor</v>
      </c>
      <c r="F3081" s="11"/>
      <c r="G3081" s="12" t="str">
        <f>Pivot!AF3070</f>
        <v>Sales Representative
Sales</v>
      </c>
      <c r="H3081" s="11"/>
      <c r="I3081" s="12" t="str">
        <f>Pivot!AG3070</f>
        <v>🏢 New York City
New York</v>
      </c>
      <c r="J3081" s="11"/>
      <c r="K3081" s="13">
        <f>Pivot!AH3070</f>
        <v>74263</v>
      </c>
      <c r="L3081" s="11"/>
      <c r="M3081" s="12" t="str">
        <f>Pivot!AI3070</f>
        <v>▲ Active
11/07/2018 -</v>
      </c>
      <c r="N3081" s="178">
        <f>Pivot!AJ3070</f>
        <v>6</v>
      </c>
      <c r="O3081" s="179"/>
    </row>
    <row r="3082" spans="3:15" ht="30" customHeight="1" x14ac:dyDescent="0.25">
      <c r="C3082" s="10" t="str">
        <f>Pivot!AD3071</f>
        <v>00-40265112</v>
      </c>
      <c r="D3082" s="11"/>
      <c r="E3082" s="12" t="str">
        <f>Pivot!AE3071</f>
        <v>♂ Rachel Stone
26 | Bachelor</v>
      </c>
      <c r="F3082" s="11"/>
      <c r="G3082" s="12" t="str">
        <f>Pivot!AF3071</f>
        <v>IT Support Specialist
IT</v>
      </c>
      <c r="H3082" s="11"/>
      <c r="I3082" s="12" t="str">
        <f>Pivot!AG3071</f>
        <v>🏠 Greensboro
North Carolina</v>
      </c>
      <c r="J3082" s="11"/>
      <c r="K3082" s="13">
        <f>Pivot!AH3071</f>
        <v>67491</v>
      </c>
      <c r="L3082" s="11"/>
      <c r="M3082" s="12" t="str">
        <f>Pivot!AI3071</f>
        <v>▲ Active
16/03/2018 -</v>
      </c>
      <c r="N3082" s="178">
        <f>Pivot!AJ3071</f>
        <v>6</v>
      </c>
      <c r="O3082" s="179"/>
    </row>
    <row r="3083" spans="3:15" ht="30" customHeight="1" x14ac:dyDescent="0.25">
      <c r="C3083" s="10" t="str">
        <f>Pivot!AD3072</f>
        <v>00-40265633</v>
      </c>
      <c r="D3083" s="11"/>
      <c r="E3083" s="12" t="str">
        <f>Pivot!AE3072</f>
        <v>♂ Sierra Sutton
45 | Master</v>
      </c>
      <c r="F3083" s="11"/>
      <c r="G3083" s="12" t="str">
        <f>Pivot!AF3072</f>
        <v>Software Developer
IT</v>
      </c>
      <c r="H3083" s="11"/>
      <c r="I3083" s="12" t="str">
        <f>Pivot!AG3072</f>
        <v>🏢 Rochester
New York</v>
      </c>
      <c r="J3083" s="11"/>
      <c r="K3083" s="13">
        <f>Pivot!AH3072</f>
        <v>101940</v>
      </c>
      <c r="L3083" s="11"/>
      <c r="M3083" s="12" t="str">
        <f>Pivot!AI3072</f>
        <v>▲ Active
17/01/2017 -</v>
      </c>
      <c r="N3083" s="178">
        <f>Pivot!AJ3072</f>
        <v>8</v>
      </c>
      <c r="O3083" s="179"/>
    </row>
    <row r="3084" spans="3:15" ht="30" customHeight="1" x14ac:dyDescent="0.25">
      <c r="C3084" s="10" t="str">
        <f>Pivot!AD3073</f>
        <v>00-40268764</v>
      </c>
      <c r="D3084" s="11"/>
      <c r="E3084" s="12" t="str">
        <f>Pivot!AE3073</f>
        <v>♂ Adam Vaughan
41 | Bachelor</v>
      </c>
      <c r="F3084" s="11"/>
      <c r="G3084" s="12" t="str">
        <f>Pivot!AF3073</f>
        <v>Accountant
Finance</v>
      </c>
      <c r="H3084" s="11"/>
      <c r="I3084" s="12" t="str">
        <f>Pivot!AG3073</f>
        <v>🏢 Rochester
New York</v>
      </c>
      <c r="J3084" s="11"/>
      <c r="K3084" s="13">
        <f>Pivot!AH3073</f>
        <v>87852</v>
      </c>
      <c r="L3084" s="11"/>
      <c r="M3084" s="12" t="str">
        <f>Pivot!AI3073</f>
        <v>▲ Active
02/10/2019 -</v>
      </c>
      <c r="N3084" s="178">
        <f>Pivot!AJ3073</f>
        <v>5</v>
      </c>
      <c r="O3084" s="179"/>
    </row>
    <row r="3085" spans="3:15" ht="30" customHeight="1" x14ac:dyDescent="0.25">
      <c r="C3085" s="10" t="str">
        <f>Pivot!AD3074</f>
        <v>00-40271240</v>
      </c>
      <c r="D3085" s="11"/>
      <c r="E3085" s="12" t="str">
        <f>Pivot!AE3074</f>
        <v>♂ Catherine Bass
38 | Master</v>
      </c>
      <c r="F3085" s="11"/>
      <c r="G3085" s="12" t="str">
        <f>Pivot!AF3074</f>
        <v>System Administrator
IT</v>
      </c>
      <c r="H3085" s="11"/>
      <c r="I3085" s="12" t="str">
        <f>Pivot!AG3074</f>
        <v>🏢 Rochester
New York</v>
      </c>
      <c r="J3085" s="11"/>
      <c r="K3085" s="13">
        <f>Pivot!AH3074</f>
        <v>89731</v>
      </c>
      <c r="L3085" s="11"/>
      <c r="M3085" s="12" t="str">
        <f>Pivot!AI3074</f>
        <v>▲ Active
29/11/2024 -</v>
      </c>
      <c r="N3085" s="178">
        <f>Pivot!AJ3074</f>
        <v>0</v>
      </c>
      <c r="O3085" s="179"/>
    </row>
    <row r="3086" spans="3:15" ht="30" customHeight="1" x14ac:dyDescent="0.25">
      <c r="C3086" s="10" t="str">
        <f>Pivot!AD3075</f>
        <v>00-40272606</v>
      </c>
      <c r="D3086" s="11"/>
      <c r="E3086" s="12" t="str">
        <f>Pivot!AE3075</f>
        <v>♂ Cindy Mills
33 | Bachelor</v>
      </c>
      <c r="F3086" s="11"/>
      <c r="G3086" s="12" t="str">
        <f>Pivot!AF3075</f>
        <v>Operations Analyst
Operations</v>
      </c>
      <c r="H3086" s="11"/>
      <c r="I3086" s="12" t="str">
        <f>Pivot!AG3075</f>
        <v>🏠 Warren
Michigan</v>
      </c>
      <c r="J3086" s="11"/>
      <c r="K3086" s="13">
        <f>Pivot!AH3075</f>
        <v>78899</v>
      </c>
      <c r="L3086" s="11"/>
      <c r="M3086" s="12" t="str">
        <f>Pivot!AI3075</f>
        <v>▲ Active
11/06/2024 -</v>
      </c>
      <c r="N3086" s="178">
        <f>Pivot!AJ3075</f>
        <v>0</v>
      </c>
      <c r="O3086" s="179"/>
    </row>
    <row r="3087" spans="3:15" ht="30" customHeight="1" x14ac:dyDescent="0.25">
      <c r="C3087" s="10" t="str">
        <f>Pivot!AD3076</f>
        <v>00-40277201</v>
      </c>
      <c r="D3087" s="11"/>
      <c r="E3087" s="12" t="str">
        <f>Pivot!AE3076</f>
        <v>♀ Wendy Blankenship
34 | High School</v>
      </c>
      <c r="F3087" s="11"/>
      <c r="G3087" s="12" t="str">
        <f>Pivot!AF3076</f>
        <v>Support Specialist
Customer Service</v>
      </c>
      <c r="H3087" s="11"/>
      <c r="I3087" s="12" t="str">
        <f>Pivot!AG3076</f>
        <v>🏢 New York City
New York</v>
      </c>
      <c r="J3087" s="11"/>
      <c r="K3087" s="13">
        <f>Pivot!AH3076</f>
        <v>62098</v>
      </c>
      <c r="L3087" s="11"/>
      <c r="M3087" s="12" t="str">
        <f>Pivot!AI3076</f>
        <v>▲ Active
09/12/2017 -</v>
      </c>
      <c r="N3087" s="178">
        <f>Pivot!AJ3076</f>
        <v>7</v>
      </c>
      <c r="O3087" s="179"/>
    </row>
    <row r="3088" spans="3:15" ht="30" customHeight="1" x14ac:dyDescent="0.25">
      <c r="C3088" s="10" t="str">
        <f>Pivot!AD3077</f>
        <v>00-40283277</v>
      </c>
      <c r="D3088" s="11"/>
      <c r="E3088" s="12" t="str">
        <f>Pivot!AE3077</f>
        <v>♀ Brittany Gray
42 | High School</v>
      </c>
      <c r="F3088" s="11"/>
      <c r="G3088" s="12" t="str">
        <f>Pivot!AF3077</f>
        <v>Support Specialist
Customer Service</v>
      </c>
      <c r="H3088" s="11"/>
      <c r="I3088" s="12" t="str">
        <f>Pivot!AG3077</f>
        <v>🏢 Buffalo
New York</v>
      </c>
      <c r="J3088" s="11"/>
      <c r="K3088" s="13">
        <f>Pivot!AH3077</f>
        <v>59432</v>
      </c>
      <c r="L3088" s="11"/>
      <c r="M3088" s="12" t="str">
        <f>Pivot!AI3077</f>
        <v>▲ Active
19/09/2024 -</v>
      </c>
      <c r="N3088" s="178">
        <f>Pivot!AJ3077</f>
        <v>0</v>
      </c>
      <c r="O3088" s="179"/>
    </row>
    <row r="3089" spans="3:15" ht="30" customHeight="1" x14ac:dyDescent="0.25">
      <c r="C3089" s="10" t="str">
        <f>Pivot!AD3078</f>
        <v>00-40291991</v>
      </c>
      <c r="D3089" s="11"/>
      <c r="E3089" s="12" t="str">
        <f>Pivot!AE3078</f>
        <v>♂ Karen Martin
20 | High School</v>
      </c>
      <c r="F3089" s="11"/>
      <c r="G3089" s="12" t="str">
        <f>Pivot!AF3078</f>
        <v>Customer Service Representative
Customer Service</v>
      </c>
      <c r="H3089" s="11"/>
      <c r="I3089" s="12" t="str">
        <f>Pivot!AG3078</f>
        <v>🏠 Warren
Michigan</v>
      </c>
      <c r="J3089" s="11"/>
      <c r="K3089" s="13">
        <f>Pivot!AH3078</f>
        <v>59689</v>
      </c>
      <c r="L3089" s="11"/>
      <c r="M3089" s="12" t="str">
        <f>Pivot!AI3078</f>
        <v>▲ Active
10/04/2019 -</v>
      </c>
      <c r="N3089" s="178">
        <f>Pivot!AJ3078</f>
        <v>5</v>
      </c>
      <c r="O3089" s="179"/>
    </row>
    <row r="3090" spans="3:15" ht="30" customHeight="1" x14ac:dyDescent="0.25">
      <c r="C3090" s="10" t="str">
        <f>Pivot!AD3079</f>
        <v>00-40300423</v>
      </c>
      <c r="D3090" s="11"/>
      <c r="E3090" s="12" t="str">
        <f>Pivot!AE3079</f>
        <v>♀ George Walker
25 | Bachelor</v>
      </c>
      <c r="F3090" s="11"/>
      <c r="G3090" s="12" t="str">
        <f>Pivot!AF3079</f>
        <v>Support Specialist
Customer Service</v>
      </c>
      <c r="H3090" s="11"/>
      <c r="I3090" s="12" t="str">
        <f>Pivot!AG3079</f>
        <v>🏢 Rochester
New York</v>
      </c>
      <c r="J3090" s="11"/>
      <c r="K3090" s="13">
        <f>Pivot!AH3079</f>
        <v>56933</v>
      </c>
      <c r="L3090" s="11"/>
      <c r="M3090" s="12" t="str">
        <f>Pivot!AI3079</f>
        <v>▲ Active
19/08/2019 -</v>
      </c>
      <c r="N3090" s="178">
        <f>Pivot!AJ3079</f>
        <v>5</v>
      </c>
      <c r="O3090" s="179"/>
    </row>
    <row r="3091" spans="3:15" ht="30" customHeight="1" x14ac:dyDescent="0.25">
      <c r="C3091" s="10" t="str">
        <f>Pivot!AD3080</f>
        <v>00-40310459</v>
      </c>
      <c r="D3091" s="11"/>
      <c r="E3091" s="12" t="str">
        <f>Pivot!AE3080</f>
        <v>♀ Wendy Archer
39 | Bachelor</v>
      </c>
      <c r="F3091" s="11"/>
      <c r="G3091" s="12" t="str">
        <f>Pivot!AF3080</f>
        <v>Logistics Coordinator
Operations</v>
      </c>
      <c r="H3091" s="11"/>
      <c r="I3091" s="12" t="str">
        <f>Pivot!AG3080</f>
        <v>🏢 New York City
New York</v>
      </c>
      <c r="J3091" s="11"/>
      <c r="K3091" s="13">
        <f>Pivot!AH3080</f>
        <v>56610</v>
      </c>
      <c r="L3091" s="11"/>
      <c r="M3091" s="12" t="str">
        <f>Pivot!AI3080</f>
        <v>▲ Active
30/06/2016 -</v>
      </c>
      <c r="N3091" s="178">
        <f>Pivot!AJ3080</f>
        <v>8</v>
      </c>
      <c r="O3091" s="179"/>
    </row>
    <row r="3092" spans="3:15" ht="30" customHeight="1" x14ac:dyDescent="0.25">
      <c r="C3092" s="10" t="str">
        <f>Pivot!AD3081</f>
        <v>00-40317902</v>
      </c>
      <c r="D3092" s="11"/>
      <c r="E3092" s="12" t="str">
        <f>Pivot!AE3081</f>
        <v>♀ Lindsey Green
38 | Bachelor</v>
      </c>
      <c r="F3092" s="11"/>
      <c r="G3092" s="12" t="str">
        <f>Pivot!AF3081</f>
        <v>Inventory Specialist
Operations</v>
      </c>
      <c r="H3092" s="11"/>
      <c r="I3092" s="12" t="str">
        <f>Pivot!AG3081</f>
        <v>🏢 New York City
New York</v>
      </c>
      <c r="J3092" s="11"/>
      <c r="K3092" s="13">
        <f>Pivot!AH3081</f>
        <v>54137</v>
      </c>
      <c r="L3092" s="11"/>
      <c r="M3092" s="12" t="str">
        <f>Pivot!AI3081</f>
        <v>▲ Active
30/09/2021 -</v>
      </c>
      <c r="N3092" s="178">
        <f>Pivot!AJ3081</f>
        <v>3</v>
      </c>
      <c r="O3092" s="179"/>
    </row>
    <row r="3093" spans="3:15" ht="30" customHeight="1" x14ac:dyDescent="0.25">
      <c r="C3093" s="10" t="str">
        <f>Pivot!AD3082</f>
        <v>00-40358467</v>
      </c>
      <c r="D3093" s="11"/>
      <c r="E3093" s="12" t="str">
        <f>Pivot!AE3082</f>
        <v>♂ Matthew Vaughan
23 | Bachelor</v>
      </c>
      <c r="F3093" s="11"/>
      <c r="G3093" s="12" t="str">
        <f>Pivot!AF3082</f>
        <v>Logistics Coordinator
Operations</v>
      </c>
      <c r="H3093" s="11"/>
      <c r="I3093" s="12" t="str">
        <f>Pivot!AG3082</f>
        <v>🏠 Detroit
Michigan</v>
      </c>
      <c r="J3093" s="11"/>
      <c r="K3093" s="13">
        <f>Pivot!AH3082</f>
        <v>66223</v>
      </c>
      <c r="L3093" s="11"/>
      <c r="M3093" s="12" t="str">
        <f>Pivot!AI3082</f>
        <v>▲ Active
15/12/2023 -</v>
      </c>
      <c r="N3093" s="178">
        <f>Pivot!AJ3082</f>
        <v>1</v>
      </c>
      <c r="O3093" s="179"/>
    </row>
    <row r="3094" spans="3:15" ht="30" customHeight="1" x14ac:dyDescent="0.25">
      <c r="C3094" s="10" t="str">
        <f>Pivot!AD3083</f>
        <v>00-40374151</v>
      </c>
      <c r="D3094" s="11"/>
      <c r="E3094" s="12" t="str">
        <f>Pivot!AE3083</f>
        <v>♂ Joseph King
25 | Bachelor</v>
      </c>
      <c r="F3094" s="11"/>
      <c r="G3094" s="12" t="str">
        <f>Pivot!AF3083</f>
        <v>Operations Analyst
Operations</v>
      </c>
      <c r="H3094" s="11"/>
      <c r="I3094" s="12" t="str">
        <f>Pivot!AG3083</f>
        <v>🏢 Rochester
New York</v>
      </c>
      <c r="J3094" s="11"/>
      <c r="K3094" s="13">
        <f>Pivot!AH3083</f>
        <v>60644</v>
      </c>
      <c r="L3094" s="11"/>
      <c r="M3094" s="12" t="str">
        <f>Pivot!AI3083</f>
        <v>▲ Active
10/09/2024 -</v>
      </c>
      <c r="N3094" s="178">
        <f>Pivot!AJ3083</f>
        <v>0</v>
      </c>
      <c r="O3094" s="179"/>
    </row>
    <row r="3095" spans="3:15" ht="30" customHeight="1" x14ac:dyDescent="0.25">
      <c r="C3095" s="10" t="str">
        <f>Pivot!AD3084</f>
        <v>00-40384767</v>
      </c>
      <c r="D3095" s="11"/>
      <c r="E3095" s="12" t="str">
        <f>Pivot!AE3084</f>
        <v>♂ Sarah Collins
43 | Bachelor</v>
      </c>
      <c r="F3095" s="11"/>
      <c r="G3095" s="12" t="str">
        <f>Pivot!AF3084</f>
        <v>Operations Analyst
Operations</v>
      </c>
      <c r="H3095" s="11"/>
      <c r="I3095" s="12" t="str">
        <f>Pivot!AG3084</f>
        <v>🏢 Rochester
New York</v>
      </c>
      <c r="J3095" s="11"/>
      <c r="K3095" s="13">
        <f>Pivot!AH3084</f>
        <v>75419</v>
      </c>
      <c r="L3095" s="11"/>
      <c r="M3095" s="12" t="str">
        <f>Pivot!AI3084</f>
        <v>▲ Active
29/07/2020 -</v>
      </c>
      <c r="N3095" s="178">
        <f>Pivot!AJ3084</f>
        <v>4</v>
      </c>
      <c r="O3095" s="179"/>
    </row>
    <row r="3096" spans="3:15" ht="30" customHeight="1" x14ac:dyDescent="0.25">
      <c r="C3096" s="10" t="str">
        <f>Pivot!AD3085</f>
        <v>00-40386144</v>
      </c>
      <c r="D3096" s="11"/>
      <c r="E3096" s="12" t="str">
        <f>Pivot!AE3085</f>
        <v>♀ Daniel Bell
32 | Bachelor</v>
      </c>
      <c r="F3096" s="11"/>
      <c r="G3096" s="12" t="str">
        <f>Pivot!AF3085</f>
        <v>Content Creator
Marketing</v>
      </c>
      <c r="H3096" s="11"/>
      <c r="I3096" s="12" t="str">
        <f>Pivot!AG3085</f>
        <v>🏢 Rochester
New York</v>
      </c>
      <c r="J3096" s="11"/>
      <c r="K3096" s="13">
        <f>Pivot!AH3085</f>
        <v>59733</v>
      </c>
      <c r="L3096" s="11"/>
      <c r="M3096" s="12" t="str">
        <f>Pivot!AI3085</f>
        <v>▲ Active
28/10/2017 -</v>
      </c>
      <c r="N3096" s="178">
        <f>Pivot!AJ3085</f>
        <v>7</v>
      </c>
      <c r="O3096" s="179"/>
    </row>
    <row r="3097" spans="3:15" ht="30" customHeight="1" x14ac:dyDescent="0.25">
      <c r="C3097" s="10" t="str">
        <f>Pivot!AD3086</f>
        <v>00-40388900</v>
      </c>
      <c r="D3097" s="11"/>
      <c r="E3097" s="12" t="str">
        <f>Pivot!AE3086</f>
        <v>♂ George Payne
36 | Bachelor</v>
      </c>
      <c r="F3097" s="11"/>
      <c r="G3097" s="12" t="str">
        <f>Pivot!AF3086</f>
        <v>Support Specialist
Customer Service</v>
      </c>
      <c r="H3097" s="11"/>
      <c r="I3097" s="12" t="str">
        <f>Pivot!AG3086</f>
        <v>🏠 Raleigh
North Carolina</v>
      </c>
      <c r="J3097" s="11"/>
      <c r="K3097" s="13">
        <f>Pivot!AH3086</f>
        <v>67133</v>
      </c>
      <c r="L3097" s="11"/>
      <c r="M3097" s="12" t="str">
        <f>Pivot!AI3086</f>
        <v>▲ Active
12/10/2020 -</v>
      </c>
      <c r="N3097" s="178">
        <f>Pivot!AJ3086</f>
        <v>4</v>
      </c>
      <c r="O3097" s="179"/>
    </row>
    <row r="3098" spans="3:15" ht="30" customHeight="1" x14ac:dyDescent="0.25">
      <c r="C3098" s="10" t="str">
        <f>Pivot!AD3087</f>
        <v>00-40389767</v>
      </c>
      <c r="D3098" s="11"/>
      <c r="E3098" s="12" t="str">
        <f>Pivot!AE3087</f>
        <v>♂ David Brock
28 | High School</v>
      </c>
      <c r="F3098" s="11"/>
      <c r="G3098" s="12" t="str">
        <f>Pivot!AF3087</f>
        <v>Help Desk Technician
Customer Service</v>
      </c>
      <c r="H3098" s="11"/>
      <c r="I3098" s="12" t="str">
        <f>Pivot!AG3087</f>
        <v>🏢 Buffalo
New York</v>
      </c>
      <c r="J3098" s="11"/>
      <c r="K3098" s="13">
        <f>Pivot!AH3087</f>
        <v>81035</v>
      </c>
      <c r="L3098" s="11"/>
      <c r="M3098" s="12" t="str">
        <f>Pivot!AI3087</f>
        <v>▲ Active
09/04/2017 -</v>
      </c>
      <c r="N3098" s="178">
        <f>Pivot!AJ3087</f>
        <v>7</v>
      </c>
      <c r="O3098" s="179"/>
    </row>
    <row r="3099" spans="3:15" ht="30" customHeight="1" x14ac:dyDescent="0.25">
      <c r="C3099" s="10" t="str">
        <f>Pivot!AD3088</f>
        <v>00-40396847</v>
      </c>
      <c r="D3099" s="11"/>
      <c r="E3099" s="12" t="str">
        <f>Pivot!AE3088</f>
        <v>♂ Jeremy Johnson
32 | Bachelor</v>
      </c>
      <c r="F3099" s="11"/>
      <c r="G3099" s="12" t="str">
        <f>Pivot!AF3088</f>
        <v>Inventory Specialist
Operations</v>
      </c>
      <c r="H3099" s="11"/>
      <c r="I3099" s="12" t="str">
        <f>Pivot!AG3088</f>
        <v>🏢 Rochester
New York</v>
      </c>
      <c r="J3099" s="11"/>
      <c r="K3099" s="13">
        <f>Pivot!AH3088</f>
        <v>62094</v>
      </c>
      <c r="L3099" s="11"/>
      <c r="M3099" s="12" t="str">
        <f>Pivot!AI3088</f>
        <v>▲ Active
07/07/2023 -</v>
      </c>
      <c r="N3099" s="178">
        <f>Pivot!AJ3088</f>
        <v>1</v>
      </c>
      <c r="O3099" s="179"/>
    </row>
    <row r="3100" spans="3:15" ht="30" customHeight="1" x14ac:dyDescent="0.25">
      <c r="C3100" s="10" t="str">
        <f>Pivot!AD3089</f>
        <v>00-40410305</v>
      </c>
      <c r="D3100" s="11"/>
      <c r="E3100" s="12" t="str">
        <f>Pivot!AE3089</f>
        <v>♀ Stacey Thomas
38 | Master</v>
      </c>
      <c r="F3100" s="11"/>
      <c r="G3100" s="12" t="str">
        <f>Pivot!AF3089</f>
        <v>Customer Service Manager
Customer Service</v>
      </c>
      <c r="H3100" s="11"/>
      <c r="I3100" s="12" t="str">
        <f>Pivot!AG3089</f>
        <v>🏢 Rochester
New York</v>
      </c>
      <c r="J3100" s="11"/>
      <c r="K3100" s="13">
        <f>Pivot!AH3089</f>
        <v>97297</v>
      </c>
      <c r="L3100" s="11"/>
      <c r="M3100" s="12" t="str">
        <f>Pivot!AI3089</f>
        <v>▲ Active
14/12/2018 -</v>
      </c>
      <c r="N3100" s="178">
        <f>Pivot!AJ3089</f>
        <v>6</v>
      </c>
      <c r="O3100" s="179"/>
    </row>
    <row r="3101" spans="3:15" ht="30" customHeight="1" x14ac:dyDescent="0.25">
      <c r="C3101" s="10" t="str">
        <f>Pivot!AD3090</f>
        <v>00-40418726</v>
      </c>
      <c r="D3101" s="11"/>
      <c r="E3101" s="12" t="str">
        <f>Pivot!AE3090</f>
        <v>♂ Claudia Morton
55 | Bachelor</v>
      </c>
      <c r="F3101" s="11"/>
      <c r="G3101" s="12" t="str">
        <f>Pivot!AF3090</f>
        <v>Software Developer
IT</v>
      </c>
      <c r="H3101" s="11"/>
      <c r="I3101" s="12" t="str">
        <f>Pivot!AG3090</f>
        <v>🏢 Buffalo
New York</v>
      </c>
      <c r="J3101" s="11"/>
      <c r="K3101" s="13">
        <f>Pivot!AH3090</f>
        <v>112082</v>
      </c>
      <c r="L3101" s="11"/>
      <c r="M3101" s="12" t="str">
        <f>Pivot!AI3090</f>
        <v>▲ Active
04/12/2019 -</v>
      </c>
      <c r="N3101" s="178">
        <f>Pivot!AJ3090</f>
        <v>5</v>
      </c>
      <c r="O3101" s="179"/>
    </row>
    <row r="3102" spans="3:15" ht="30" customHeight="1" x14ac:dyDescent="0.25">
      <c r="C3102" s="10" t="str">
        <f>Pivot!AD3091</f>
        <v>00-40423822</v>
      </c>
      <c r="D3102" s="11"/>
      <c r="E3102" s="12" t="str">
        <f>Pivot!AE3091</f>
        <v>♀ Monique York
64 | PhD</v>
      </c>
      <c r="F3102" s="11"/>
      <c r="G3102" s="12" t="str">
        <f>Pivot!AF3091</f>
        <v>Sales Consultant
Sales</v>
      </c>
      <c r="H3102" s="11"/>
      <c r="I3102" s="12" t="str">
        <f>Pivot!AG3091</f>
        <v>🏢 Rochester
New York</v>
      </c>
      <c r="J3102" s="11"/>
      <c r="K3102" s="13">
        <f>Pivot!AH3091</f>
        <v>116214</v>
      </c>
      <c r="L3102" s="11"/>
      <c r="M3102" s="12" t="str">
        <f>Pivot!AI3091</f>
        <v>▲ Active
15/08/2019 -</v>
      </c>
      <c r="N3102" s="178">
        <f>Pivot!AJ3091</f>
        <v>5</v>
      </c>
      <c r="O3102" s="179"/>
    </row>
    <row r="3103" spans="3:15" ht="30" customHeight="1" x14ac:dyDescent="0.25">
      <c r="C3103" s="10" t="str">
        <f>Pivot!AD3092</f>
        <v>00-40425150</v>
      </c>
      <c r="D3103" s="11"/>
      <c r="E3103" s="12" t="str">
        <f>Pivot!AE3092</f>
        <v>♀ Margaret Ramirez
57 | PhD</v>
      </c>
      <c r="F3103" s="11"/>
      <c r="G3103" s="12" t="str">
        <f>Pivot!AF3092</f>
        <v>IT Manager
IT</v>
      </c>
      <c r="H3103" s="11"/>
      <c r="I3103" s="12" t="str">
        <f>Pivot!AG3092</f>
        <v>🏢 Buffalo
New York</v>
      </c>
      <c r="J3103" s="11"/>
      <c r="K3103" s="13">
        <f>Pivot!AH3092</f>
        <v>105499</v>
      </c>
      <c r="L3103" s="11"/>
      <c r="M3103" s="12" t="str">
        <f>Pivot!AI3092</f>
        <v>▲ Active
02/12/2015 -</v>
      </c>
      <c r="N3103" s="178">
        <f>Pivot!AJ3092</f>
        <v>9</v>
      </c>
      <c r="O3103" s="179"/>
    </row>
    <row r="3104" spans="3:15" ht="30" customHeight="1" x14ac:dyDescent="0.25">
      <c r="C3104" s="10" t="str">
        <f>Pivot!AD3093</f>
        <v>00-40425851</v>
      </c>
      <c r="D3104" s="11"/>
      <c r="E3104" s="12" t="str">
        <f>Pivot!AE3093</f>
        <v>♀ Mark Watkins
33 | Bachelor</v>
      </c>
      <c r="F3104" s="11"/>
      <c r="G3104" s="12" t="str">
        <f>Pivot!AF3093</f>
        <v>Sales Representative
Sales</v>
      </c>
      <c r="H3104" s="11"/>
      <c r="I3104" s="12" t="str">
        <f>Pivot!AG3093</f>
        <v>🏢 Rochester
New York</v>
      </c>
      <c r="J3104" s="11"/>
      <c r="K3104" s="13">
        <f>Pivot!AH3093</f>
        <v>72169</v>
      </c>
      <c r="L3104" s="11"/>
      <c r="M3104" s="12" t="str">
        <f>Pivot!AI3093</f>
        <v>▲ Active
27/09/2016 -</v>
      </c>
      <c r="N3104" s="178">
        <f>Pivot!AJ3093</f>
        <v>8</v>
      </c>
      <c r="O3104" s="179"/>
    </row>
    <row r="3105" spans="3:15" ht="30" customHeight="1" x14ac:dyDescent="0.25">
      <c r="C3105" s="10" t="str">
        <f>Pivot!AD3094</f>
        <v>00-40435778</v>
      </c>
      <c r="D3105" s="11"/>
      <c r="E3105" s="12" t="str">
        <f>Pivot!AE3094</f>
        <v>♀ Allison Burke
30 | Bachelor</v>
      </c>
      <c r="F3105" s="11"/>
      <c r="G3105" s="12" t="str">
        <f>Pivot!AF3094</f>
        <v>Operations Analyst
Operations</v>
      </c>
      <c r="H3105" s="11"/>
      <c r="I3105" s="12" t="str">
        <f>Pivot!AG3094</f>
        <v>🏢 New York City
New York</v>
      </c>
      <c r="J3105" s="11"/>
      <c r="K3105" s="13">
        <f>Pivot!AH3094</f>
        <v>73431</v>
      </c>
      <c r="L3105" s="11"/>
      <c r="M3105" s="12" t="str">
        <f>Pivot!AI3094</f>
        <v>▲ Active
10/06/2016 -</v>
      </c>
      <c r="N3105" s="178">
        <f>Pivot!AJ3094</f>
        <v>8</v>
      </c>
      <c r="O3105" s="179"/>
    </row>
    <row r="3106" spans="3:15" ht="30" customHeight="1" x14ac:dyDescent="0.25">
      <c r="C3106" s="10" t="str">
        <f>Pivot!AD3095</f>
        <v>00-40436373</v>
      </c>
      <c r="D3106" s="11"/>
      <c r="E3106" s="12" t="str">
        <f>Pivot!AE3095</f>
        <v>♀ Patrick Miller
62 | Master</v>
      </c>
      <c r="F3106" s="11"/>
      <c r="G3106" s="12" t="str">
        <f>Pivot!AF3095</f>
        <v>Sales Specialist
Sales</v>
      </c>
      <c r="H3106" s="11"/>
      <c r="I3106" s="12" t="str">
        <f>Pivot!AG3095</f>
        <v>🏢 Buffalo
New York</v>
      </c>
      <c r="J3106" s="11"/>
      <c r="K3106" s="13">
        <f>Pivot!AH3095</f>
        <v>83720</v>
      </c>
      <c r="L3106" s="11"/>
      <c r="M3106" s="12" t="str">
        <f>Pivot!AI3095</f>
        <v>▲ Active
06/07/2017 -</v>
      </c>
      <c r="N3106" s="178">
        <f>Pivot!AJ3095</f>
        <v>7</v>
      </c>
      <c r="O3106" s="179"/>
    </row>
    <row r="3107" spans="3:15" ht="30" customHeight="1" x14ac:dyDescent="0.25">
      <c r="C3107" s="10" t="str">
        <f>Pivot!AD3096</f>
        <v>00-40438208</v>
      </c>
      <c r="D3107" s="11"/>
      <c r="E3107" s="12" t="str">
        <f>Pivot!AE3096</f>
        <v>♂ Betty Barnes
48 | Bachelor</v>
      </c>
      <c r="F3107" s="11"/>
      <c r="G3107" s="12" t="str">
        <f>Pivot!AF3096</f>
        <v>Operations Analyst
Operations</v>
      </c>
      <c r="H3107" s="11"/>
      <c r="I3107" s="12" t="str">
        <f>Pivot!AG3096</f>
        <v>🏢 Buffalo
New York</v>
      </c>
      <c r="J3107" s="11"/>
      <c r="K3107" s="13">
        <f>Pivot!AH3096</f>
        <v>86882</v>
      </c>
      <c r="L3107" s="11"/>
      <c r="M3107" s="12" t="str">
        <f>Pivot!AI3096</f>
        <v>▲ Active
12/06/2022 -</v>
      </c>
      <c r="N3107" s="178">
        <f>Pivot!AJ3096</f>
        <v>2</v>
      </c>
      <c r="O3107" s="179"/>
    </row>
    <row r="3108" spans="3:15" ht="30" customHeight="1" x14ac:dyDescent="0.25">
      <c r="C3108" s="10" t="str">
        <f>Pivot!AD3097</f>
        <v>00-40465492</v>
      </c>
      <c r="D3108" s="11"/>
      <c r="E3108" s="12" t="str">
        <f>Pivot!AE3097</f>
        <v>♂ Jennifer Beard
27 | Bachelor</v>
      </c>
      <c r="F3108" s="11"/>
      <c r="G3108" s="12" t="str">
        <f>Pivot!AF3097</f>
        <v>Accountant
Finance</v>
      </c>
      <c r="H3108" s="11"/>
      <c r="I3108" s="12" t="str">
        <f>Pivot!AG3097</f>
        <v>🏠 Richmond
Virginia</v>
      </c>
      <c r="J3108" s="11"/>
      <c r="K3108" s="13">
        <f>Pivot!AH3097</f>
        <v>75493</v>
      </c>
      <c r="L3108" s="11"/>
      <c r="M3108" s="12" t="str">
        <f>Pivot!AI3097</f>
        <v>▲ Active
15/04/2024 -</v>
      </c>
      <c r="N3108" s="178">
        <f>Pivot!AJ3097</f>
        <v>0</v>
      </c>
      <c r="O3108" s="179"/>
    </row>
    <row r="3109" spans="3:15" ht="30" customHeight="1" x14ac:dyDescent="0.25">
      <c r="C3109" s="10" t="str">
        <f>Pivot!AD3098</f>
        <v>00-40515430</v>
      </c>
      <c r="D3109" s="11"/>
      <c r="E3109" s="12" t="str">
        <f>Pivot!AE3098</f>
        <v>♂ Leslie Sparks
47 | High School</v>
      </c>
      <c r="F3109" s="11"/>
      <c r="G3109" s="12" t="str">
        <f>Pivot!AF3098</f>
        <v>IT Support Specialist
IT</v>
      </c>
      <c r="H3109" s="11"/>
      <c r="I3109" s="12" t="str">
        <f>Pivot!AG3098</f>
        <v>🏢 Buffalo
New York</v>
      </c>
      <c r="J3109" s="11"/>
      <c r="K3109" s="13">
        <f>Pivot!AH3098</f>
        <v>69290</v>
      </c>
      <c r="L3109" s="11"/>
      <c r="M3109" s="12" t="str">
        <f>Pivot!AI3098</f>
        <v>▲ Active
05/03/2016 -</v>
      </c>
      <c r="N3109" s="178">
        <f>Pivot!AJ3098</f>
        <v>8</v>
      </c>
      <c r="O3109" s="179"/>
    </row>
    <row r="3110" spans="3:15" ht="30" customHeight="1" x14ac:dyDescent="0.25">
      <c r="C3110" s="10" t="str">
        <f>Pivot!AD3099</f>
        <v>00-40519769</v>
      </c>
      <c r="D3110" s="11"/>
      <c r="E3110" s="12" t="str">
        <f>Pivot!AE3099</f>
        <v>♀ Paul Schmitt
27 | Bachelor</v>
      </c>
      <c r="F3110" s="11"/>
      <c r="G3110" s="12" t="str">
        <f>Pivot!AF3099</f>
        <v>IT Support Specialist
IT</v>
      </c>
      <c r="H3110" s="11"/>
      <c r="I3110" s="12" t="str">
        <f>Pivot!AG3099</f>
        <v>🏢 Rochester
New York</v>
      </c>
      <c r="J3110" s="11"/>
      <c r="K3110" s="13">
        <f>Pivot!AH3099</f>
        <v>53253</v>
      </c>
      <c r="L3110" s="11"/>
      <c r="M3110" s="12" t="str">
        <f>Pivot!AI3099</f>
        <v>▲ Active
07/03/2020 -</v>
      </c>
      <c r="N3110" s="178">
        <f>Pivot!AJ3099</f>
        <v>4</v>
      </c>
      <c r="O3110" s="179"/>
    </row>
    <row r="3111" spans="3:15" ht="30" customHeight="1" x14ac:dyDescent="0.25">
      <c r="C3111" s="10" t="str">
        <f>Pivot!AD3100</f>
        <v>00-40532273</v>
      </c>
      <c r="D3111" s="11"/>
      <c r="E3111" s="12" t="str">
        <f>Pivot!AE3100</f>
        <v>♀ Anne Robinson
62 | Bachelor</v>
      </c>
      <c r="F3111" s="11"/>
      <c r="G3111" s="12" t="str">
        <f>Pivot!AF3100</f>
        <v>Customer Service Representative
Customer Service</v>
      </c>
      <c r="H3111" s="11"/>
      <c r="I3111" s="12" t="str">
        <f>Pivot!AG3100</f>
        <v>🏢 New York City
New York</v>
      </c>
      <c r="J3111" s="11"/>
      <c r="K3111" s="13">
        <f>Pivot!AH3100</f>
        <v>64737</v>
      </c>
      <c r="L3111" s="11"/>
      <c r="M3111" s="12" t="str">
        <f>Pivot!AI3100</f>
        <v>▼ Terminated
29/09/2018 - 28/03/2019</v>
      </c>
      <c r="N3111" s="178">
        <f>Pivot!AJ3100</f>
        <v>0</v>
      </c>
      <c r="O3111" s="179"/>
    </row>
    <row r="3112" spans="3:15" ht="30" customHeight="1" x14ac:dyDescent="0.25">
      <c r="C3112" s="10" t="str">
        <f>Pivot!AD3101</f>
        <v>00-40540334</v>
      </c>
      <c r="D3112" s="11"/>
      <c r="E3112" s="12" t="str">
        <f>Pivot!AE3101</f>
        <v>♀ Jessica Miller
31 | Bachelor</v>
      </c>
      <c r="F3112" s="11"/>
      <c r="G3112" s="12" t="str">
        <f>Pivot!AF3101</f>
        <v>Sales Specialist
Sales</v>
      </c>
      <c r="H3112" s="11"/>
      <c r="I3112" s="12" t="str">
        <f>Pivot!AG3101</f>
        <v>🏠 Aurora
Illinois</v>
      </c>
      <c r="J3112" s="11"/>
      <c r="K3112" s="13">
        <f>Pivot!AH3101</f>
        <v>59327</v>
      </c>
      <c r="L3112" s="11"/>
      <c r="M3112" s="12" t="str">
        <f>Pivot!AI3101</f>
        <v>▼ Terminated
22/08/2022 - 18/02/2023</v>
      </c>
      <c r="N3112" s="178">
        <f>Pivot!AJ3101</f>
        <v>0</v>
      </c>
      <c r="O3112" s="179"/>
    </row>
    <row r="3113" spans="3:15" ht="30" customHeight="1" x14ac:dyDescent="0.25">
      <c r="C3113" s="10" t="str">
        <f>Pivot!AD3102</f>
        <v>00-40544052</v>
      </c>
      <c r="D3113" s="11"/>
      <c r="E3113" s="12" t="str">
        <f>Pivot!AE3102</f>
        <v>♀ Heather Wallace
27 | Bachelor</v>
      </c>
      <c r="F3113" s="11"/>
      <c r="G3113" s="12" t="str">
        <f>Pivot!AF3102</f>
        <v>Inventory Specialist
Operations</v>
      </c>
      <c r="H3113" s="11"/>
      <c r="I3113" s="12" t="str">
        <f>Pivot!AG3102</f>
        <v>🏢 Buffalo
New York</v>
      </c>
      <c r="J3113" s="11"/>
      <c r="K3113" s="13">
        <f>Pivot!AH3102</f>
        <v>52526</v>
      </c>
      <c r="L3113" s="11"/>
      <c r="M3113" s="12" t="str">
        <f>Pivot!AI3102</f>
        <v>▲ Active
08/12/2018 -</v>
      </c>
      <c r="N3113" s="178">
        <f>Pivot!AJ3102</f>
        <v>6</v>
      </c>
      <c r="O3113" s="179"/>
    </row>
    <row r="3114" spans="3:15" ht="30" customHeight="1" x14ac:dyDescent="0.25">
      <c r="C3114" s="10" t="str">
        <f>Pivot!AD3103</f>
        <v>00-40554079</v>
      </c>
      <c r="D3114" s="11"/>
      <c r="E3114" s="12" t="str">
        <f>Pivot!AE3103</f>
        <v>♂ Melissa Chan
27 | Master</v>
      </c>
      <c r="F3114" s="11"/>
      <c r="G3114" s="12" t="str">
        <f>Pivot!AF3103</f>
        <v>Sales Manager
Sales</v>
      </c>
      <c r="H3114" s="11"/>
      <c r="I3114" s="12" t="str">
        <f>Pivot!AG3103</f>
        <v>🏢 New York City
New York</v>
      </c>
      <c r="J3114" s="11"/>
      <c r="K3114" s="13">
        <f>Pivot!AH3103</f>
        <v>102023</v>
      </c>
      <c r="L3114" s="11"/>
      <c r="M3114" s="12" t="str">
        <f>Pivot!AI3103</f>
        <v>▲ Active
24/03/2024 -</v>
      </c>
      <c r="N3114" s="178">
        <f>Pivot!AJ3103</f>
        <v>0</v>
      </c>
      <c r="O3114" s="179"/>
    </row>
    <row r="3115" spans="3:15" ht="30" customHeight="1" x14ac:dyDescent="0.25">
      <c r="C3115" s="10" t="str">
        <f>Pivot!AD3104</f>
        <v>00-40563463</v>
      </c>
      <c r="D3115" s="11"/>
      <c r="E3115" s="12" t="str">
        <f>Pivot!AE3104</f>
        <v>♀ Katie Kramer
31 | Bachelor</v>
      </c>
      <c r="F3115" s="11"/>
      <c r="G3115" s="12" t="str">
        <f>Pivot!AF3104</f>
        <v>Marketing Coordinator
Marketing</v>
      </c>
      <c r="H3115" s="11"/>
      <c r="I3115" s="12" t="str">
        <f>Pivot!AG3104</f>
        <v>🏢 New York City
New York</v>
      </c>
      <c r="J3115" s="11"/>
      <c r="K3115" s="13">
        <f>Pivot!AH3104</f>
        <v>64568</v>
      </c>
      <c r="L3115" s="11"/>
      <c r="M3115" s="12" t="str">
        <f>Pivot!AI3104</f>
        <v>▲ Active
26/03/2017 -</v>
      </c>
      <c r="N3115" s="178">
        <f>Pivot!AJ3104</f>
        <v>7</v>
      </c>
      <c r="O3115" s="179"/>
    </row>
    <row r="3116" spans="3:15" ht="30" customHeight="1" x14ac:dyDescent="0.25">
      <c r="C3116" s="10" t="str">
        <f>Pivot!AD3105</f>
        <v>00-40566650</v>
      </c>
      <c r="D3116" s="11"/>
      <c r="E3116" s="12" t="str">
        <f>Pivot!AE3105</f>
        <v>♀ Matthew Wong
49 | High School</v>
      </c>
      <c r="F3116" s="11"/>
      <c r="G3116" s="12" t="str">
        <f>Pivot!AF3105</f>
        <v>Support Specialist
Customer Service</v>
      </c>
      <c r="H3116" s="11"/>
      <c r="I3116" s="12" t="str">
        <f>Pivot!AG3105</f>
        <v>🏠 Detroit
Michigan</v>
      </c>
      <c r="J3116" s="11"/>
      <c r="K3116" s="13">
        <f>Pivot!AH3105</f>
        <v>62657</v>
      </c>
      <c r="L3116" s="11"/>
      <c r="M3116" s="12" t="str">
        <f>Pivot!AI3105</f>
        <v>▲ Active
08/02/2017 -</v>
      </c>
      <c r="N3116" s="178">
        <f>Pivot!AJ3105</f>
        <v>7</v>
      </c>
      <c r="O3116" s="179"/>
    </row>
    <row r="3117" spans="3:15" ht="30" customHeight="1" x14ac:dyDescent="0.25">
      <c r="C3117" s="10" t="str">
        <f>Pivot!AD3106</f>
        <v>00-40579810</v>
      </c>
      <c r="D3117" s="11"/>
      <c r="E3117" s="12" t="str">
        <f>Pivot!AE3106</f>
        <v>♂ Robert Smith
42 | Bachelor</v>
      </c>
      <c r="F3117" s="11"/>
      <c r="G3117" s="12" t="str">
        <f>Pivot!AF3106</f>
        <v>Sales Representative
Sales</v>
      </c>
      <c r="H3117" s="11"/>
      <c r="I3117" s="12" t="str">
        <f>Pivot!AG3106</f>
        <v>🏢 Buffalo
New York</v>
      </c>
      <c r="J3117" s="11"/>
      <c r="K3117" s="13">
        <f>Pivot!AH3106</f>
        <v>64541</v>
      </c>
      <c r="L3117" s="11"/>
      <c r="M3117" s="12" t="str">
        <f>Pivot!AI3106</f>
        <v>▲ Active
30/12/2019 -</v>
      </c>
      <c r="N3117" s="178">
        <f>Pivot!AJ3106</f>
        <v>5</v>
      </c>
      <c r="O3117" s="179"/>
    </row>
    <row r="3118" spans="3:15" ht="30" customHeight="1" x14ac:dyDescent="0.25">
      <c r="C3118" s="10" t="str">
        <f>Pivot!AD3107</f>
        <v>00-40581711</v>
      </c>
      <c r="D3118" s="11"/>
      <c r="E3118" s="12" t="str">
        <f>Pivot!AE3107</f>
        <v>♂ Daniel Roach
26 | Master</v>
      </c>
      <c r="F3118" s="11"/>
      <c r="G3118" s="12" t="str">
        <f>Pivot!AF3107</f>
        <v>Sales Specialist
Sales</v>
      </c>
      <c r="H3118" s="11"/>
      <c r="I3118" s="12" t="str">
        <f>Pivot!AG3107</f>
        <v>🏢 Rochester
New York</v>
      </c>
      <c r="J3118" s="11"/>
      <c r="K3118" s="13">
        <f>Pivot!AH3107</f>
        <v>74771</v>
      </c>
      <c r="L3118" s="11"/>
      <c r="M3118" s="12" t="str">
        <f>Pivot!AI3107</f>
        <v>▲ Active
08/04/2018 -</v>
      </c>
      <c r="N3118" s="178">
        <f>Pivot!AJ3107</f>
        <v>6</v>
      </c>
      <c r="O3118" s="179"/>
    </row>
    <row r="3119" spans="3:15" ht="30" customHeight="1" x14ac:dyDescent="0.25">
      <c r="C3119" s="10" t="str">
        <f>Pivot!AD3108</f>
        <v>00-40584869</v>
      </c>
      <c r="D3119" s="11"/>
      <c r="E3119" s="12" t="str">
        <f>Pivot!AE3108</f>
        <v>♂ Holly Zimmerman
26 | Bachelor</v>
      </c>
      <c r="F3119" s="11"/>
      <c r="G3119" s="12" t="str">
        <f>Pivot!AF3108</f>
        <v>Operations Analyst
Operations</v>
      </c>
      <c r="H3119" s="11"/>
      <c r="I3119" s="12" t="str">
        <f>Pivot!AG3108</f>
        <v>🏢 Buffalo
New York</v>
      </c>
      <c r="J3119" s="11"/>
      <c r="K3119" s="13">
        <f>Pivot!AH3108</f>
        <v>88086</v>
      </c>
      <c r="L3119" s="11"/>
      <c r="M3119" s="12" t="str">
        <f>Pivot!AI3108</f>
        <v>▲ Active
27/09/2020 -</v>
      </c>
      <c r="N3119" s="178">
        <f>Pivot!AJ3108</f>
        <v>4</v>
      </c>
      <c r="O3119" s="179"/>
    </row>
    <row r="3120" spans="3:15" ht="30" customHeight="1" x14ac:dyDescent="0.25">
      <c r="C3120" s="10" t="str">
        <f>Pivot!AD3109</f>
        <v>00-40595207</v>
      </c>
      <c r="D3120" s="11"/>
      <c r="E3120" s="12" t="str">
        <f>Pivot!AE3109</f>
        <v>♂ Ryan Palmer
46 | Bachelor</v>
      </c>
      <c r="F3120" s="11"/>
      <c r="G3120" s="12" t="str">
        <f>Pivot!AF3109</f>
        <v>Operations Analyst
Operations</v>
      </c>
      <c r="H3120" s="11"/>
      <c r="I3120" s="12" t="str">
        <f>Pivot!AG3109</f>
        <v>🏢 New York City
New York</v>
      </c>
      <c r="J3120" s="11"/>
      <c r="K3120" s="13">
        <f>Pivot!AH3109</f>
        <v>61419</v>
      </c>
      <c r="L3120" s="11"/>
      <c r="M3120" s="12" t="str">
        <f>Pivot!AI3109</f>
        <v>▲ Active
16/09/2021 -</v>
      </c>
      <c r="N3120" s="178">
        <f>Pivot!AJ3109</f>
        <v>3</v>
      </c>
      <c r="O3120" s="179"/>
    </row>
    <row r="3121" spans="3:15" ht="30" customHeight="1" x14ac:dyDescent="0.25">
      <c r="C3121" s="10" t="str">
        <f>Pivot!AD3110</f>
        <v>00-40595359</v>
      </c>
      <c r="D3121" s="11"/>
      <c r="E3121" s="12" t="str">
        <f>Pivot!AE3110</f>
        <v>♂ Kenneth Gallagher
41 | High School</v>
      </c>
      <c r="F3121" s="11"/>
      <c r="G3121" s="12" t="str">
        <f>Pivot!AF3110</f>
        <v>Help Desk Technician
Customer Service</v>
      </c>
      <c r="H3121" s="11"/>
      <c r="I3121" s="12" t="str">
        <f>Pivot!AG3110</f>
        <v>🏢 Buffalo
New York</v>
      </c>
      <c r="J3121" s="11"/>
      <c r="K3121" s="13">
        <f>Pivot!AH3110</f>
        <v>72630</v>
      </c>
      <c r="L3121" s="11"/>
      <c r="M3121" s="12" t="str">
        <f>Pivot!AI3110</f>
        <v>▲ Active
11/03/2022 -</v>
      </c>
      <c r="N3121" s="178">
        <f>Pivot!AJ3110</f>
        <v>2</v>
      </c>
      <c r="O3121" s="179"/>
    </row>
    <row r="3122" spans="3:15" ht="30" customHeight="1" x14ac:dyDescent="0.25">
      <c r="C3122" s="10" t="str">
        <f>Pivot!AD3111</f>
        <v>00-40596967</v>
      </c>
      <c r="D3122" s="11"/>
      <c r="E3122" s="12" t="str">
        <f>Pivot!AE3111</f>
        <v>♂ Amy Cisneros
33 | Bachelor</v>
      </c>
      <c r="F3122" s="11"/>
      <c r="G3122" s="12" t="str">
        <f>Pivot!AF3111</f>
        <v>IT Support Specialist
IT</v>
      </c>
      <c r="H3122" s="11"/>
      <c r="I3122" s="12" t="str">
        <f>Pivot!AG3111</f>
        <v>🏠 Warren
Michigan</v>
      </c>
      <c r="J3122" s="11"/>
      <c r="K3122" s="13">
        <f>Pivot!AH3111</f>
        <v>66431</v>
      </c>
      <c r="L3122" s="11"/>
      <c r="M3122" s="12" t="str">
        <f>Pivot!AI3111</f>
        <v>▲ Active
13/01/2023 -</v>
      </c>
      <c r="N3122" s="178">
        <f>Pivot!AJ3111</f>
        <v>2</v>
      </c>
      <c r="O3122" s="179"/>
    </row>
    <row r="3123" spans="3:15" ht="30" customHeight="1" x14ac:dyDescent="0.25">
      <c r="C3123" s="10" t="str">
        <f>Pivot!AD3112</f>
        <v>00-40598413</v>
      </c>
      <c r="D3123" s="11"/>
      <c r="E3123" s="12" t="str">
        <f>Pivot!AE3112</f>
        <v>♂ Johnny Lopez
37 | Master</v>
      </c>
      <c r="F3123" s="11"/>
      <c r="G3123" s="12" t="str">
        <f>Pivot!AF3112</f>
        <v>Financial Analyst
Finance</v>
      </c>
      <c r="H3123" s="11"/>
      <c r="I3123" s="12" t="str">
        <f>Pivot!AG3112</f>
        <v>🏢 Buffalo
New York</v>
      </c>
      <c r="J3123" s="11"/>
      <c r="K3123" s="13">
        <f>Pivot!AH3112</f>
        <v>89610</v>
      </c>
      <c r="L3123" s="11"/>
      <c r="M3123" s="12" t="str">
        <f>Pivot!AI3112</f>
        <v>▲ Active
13/07/2019 -</v>
      </c>
      <c r="N3123" s="178">
        <f>Pivot!AJ3112</f>
        <v>5</v>
      </c>
      <c r="O3123" s="179"/>
    </row>
    <row r="3124" spans="3:15" ht="30" customHeight="1" x14ac:dyDescent="0.25">
      <c r="C3124" s="10" t="str">
        <f>Pivot!AD3113</f>
        <v>00-40628653</v>
      </c>
      <c r="D3124" s="11"/>
      <c r="E3124" s="12" t="str">
        <f>Pivot!AE3113</f>
        <v>♀ Vicki Silva
40 | Bachelor</v>
      </c>
      <c r="F3124" s="11"/>
      <c r="G3124" s="12" t="str">
        <f>Pivot!AF3113</f>
        <v>Logistics Coordinator
Operations</v>
      </c>
      <c r="H3124" s="11"/>
      <c r="I3124" s="12" t="str">
        <f>Pivot!AG3113</f>
        <v>🏠 Grand Rapids
Michigan</v>
      </c>
      <c r="J3124" s="11"/>
      <c r="K3124" s="13">
        <f>Pivot!AH3113</f>
        <v>65356</v>
      </c>
      <c r="L3124" s="11"/>
      <c r="M3124" s="12" t="str">
        <f>Pivot!AI3113</f>
        <v>▲ Active
17/04/2016 -</v>
      </c>
      <c r="N3124" s="178">
        <f>Pivot!AJ3113</f>
        <v>8</v>
      </c>
      <c r="O3124" s="179"/>
    </row>
    <row r="3125" spans="3:15" ht="30" customHeight="1" x14ac:dyDescent="0.25">
      <c r="C3125" s="10" t="str">
        <f>Pivot!AD3114</f>
        <v>00-40638003</v>
      </c>
      <c r="D3125" s="11"/>
      <c r="E3125" s="12" t="str">
        <f>Pivot!AE3114</f>
        <v>♂ Lisa Mcintosh
54 | Bachelor</v>
      </c>
      <c r="F3125" s="11"/>
      <c r="G3125" s="12" t="str">
        <f>Pivot!AF3114</f>
        <v>Content Creator
Marketing</v>
      </c>
      <c r="H3125" s="11"/>
      <c r="I3125" s="12" t="str">
        <f>Pivot!AG3114</f>
        <v>🏠 Detroit
Michigan</v>
      </c>
      <c r="J3125" s="11"/>
      <c r="K3125" s="13">
        <f>Pivot!AH3114</f>
        <v>72814</v>
      </c>
      <c r="L3125" s="11"/>
      <c r="M3125" s="12" t="str">
        <f>Pivot!AI3114</f>
        <v>▲ Active
30/09/2020 -</v>
      </c>
      <c r="N3125" s="178">
        <f>Pivot!AJ3114</f>
        <v>4</v>
      </c>
      <c r="O3125" s="179"/>
    </row>
    <row r="3126" spans="3:15" ht="30" customHeight="1" x14ac:dyDescent="0.25">
      <c r="C3126" s="10" t="str">
        <f>Pivot!AD3115</f>
        <v>00-40645572</v>
      </c>
      <c r="D3126" s="11"/>
      <c r="E3126" s="12" t="str">
        <f>Pivot!AE3115</f>
        <v>♂ Zachary Page
46 | Bachelor</v>
      </c>
      <c r="F3126" s="11"/>
      <c r="G3126" s="12" t="str">
        <f>Pivot!AF3115</f>
        <v>Operations Analyst
Operations</v>
      </c>
      <c r="H3126" s="11"/>
      <c r="I3126" s="12" t="str">
        <f>Pivot!AG3115</f>
        <v>🏠 Pittsburgh
Pennsylvania</v>
      </c>
      <c r="J3126" s="11"/>
      <c r="K3126" s="13">
        <f>Pivot!AH3115</f>
        <v>75150</v>
      </c>
      <c r="L3126" s="11"/>
      <c r="M3126" s="12" t="str">
        <f>Pivot!AI3115</f>
        <v>▲ Active
19/04/2023 -</v>
      </c>
      <c r="N3126" s="178">
        <f>Pivot!AJ3115</f>
        <v>1</v>
      </c>
      <c r="O3126" s="179"/>
    </row>
    <row r="3127" spans="3:15" ht="30" customHeight="1" x14ac:dyDescent="0.25">
      <c r="C3127" s="10" t="str">
        <f>Pivot!AD3116</f>
        <v>00-40651547</v>
      </c>
      <c r="D3127" s="11"/>
      <c r="E3127" s="12" t="str">
        <f>Pivot!AE3116</f>
        <v>♀ Amanda Heath
30 | Bachelor</v>
      </c>
      <c r="F3127" s="11"/>
      <c r="G3127" s="12" t="str">
        <f>Pivot!AF3116</f>
        <v>Sales Representative
Sales</v>
      </c>
      <c r="H3127" s="11"/>
      <c r="I3127" s="12" t="str">
        <f>Pivot!AG3116</f>
        <v>🏢 Buffalo
New York</v>
      </c>
      <c r="J3127" s="11"/>
      <c r="K3127" s="13">
        <f>Pivot!AH3116</f>
        <v>61338</v>
      </c>
      <c r="L3127" s="11"/>
      <c r="M3127" s="12" t="str">
        <f>Pivot!AI3116</f>
        <v>▲ Active
31/03/2018 -</v>
      </c>
      <c r="N3127" s="178">
        <f>Pivot!AJ3116</f>
        <v>6</v>
      </c>
      <c r="O3127" s="179"/>
    </row>
    <row r="3128" spans="3:15" ht="30" customHeight="1" x14ac:dyDescent="0.25">
      <c r="C3128" s="10" t="str">
        <f>Pivot!AD3117</f>
        <v>00-40652764</v>
      </c>
      <c r="D3128" s="11"/>
      <c r="E3128" s="12" t="str">
        <f>Pivot!AE3117</f>
        <v>♂ Joshua Deleon
59 | Bachelor</v>
      </c>
      <c r="F3128" s="11"/>
      <c r="G3128" s="12" t="str">
        <f>Pivot!AF3117</f>
        <v>Logistics Coordinator
Operations</v>
      </c>
      <c r="H3128" s="11"/>
      <c r="I3128" s="12" t="str">
        <f>Pivot!AG3117</f>
        <v>🏢 New York City
New York</v>
      </c>
      <c r="J3128" s="11"/>
      <c r="K3128" s="13">
        <f>Pivot!AH3117</f>
        <v>68539</v>
      </c>
      <c r="L3128" s="11"/>
      <c r="M3128" s="12" t="str">
        <f>Pivot!AI3117</f>
        <v>▲ Active
26/08/2020 -</v>
      </c>
      <c r="N3128" s="178">
        <f>Pivot!AJ3117</f>
        <v>4</v>
      </c>
      <c r="O3128" s="179"/>
    </row>
    <row r="3129" spans="3:15" ht="30" customHeight="1" x14ac:dyDescent="0.25">
      <c r="C3129" s="10" t="str">
        <f>Pivot!AD3118</f>
        <v>00-40657783</v>
      </c>
      <c r="D3129" s="11"/>
      <c r="E3129" s="12" t="str">
        <f>Pivot!AE3118</f>
        <v>♀ Patrick Simmons
46 | High School</v>
      </c>
      <c r="F3129" s="11"/>
      <c r="G3129" s="12" t="str">
        <f>Pivot!AF3118</f>
        <v>Inventory Specialist
Operations</v>
      </c>
      <c r="H3129" s="11"/>
      <c r="I3129" s="12" t="str">
        <f>Pivot!AG3118</f>
        <v>🏠 Detroit
Michigan</v>
      </c>
      <c r="J3129" s="11"/>
      <c r="K3129" s="13">
        <f>Pivot!AH3118</f>
        <v>60755</v>
      </c>
      <c r="L3129" s="11"/>
      <c r="M3129" s="12" t="str">
        <f>Pivot!AI3118</f>
        <v>▲ Active
18/05/2017 -</v>
      </c>
      <c r="N3129" s="178">
        <f>Pivot!AJ3118</f>
        <v>7</v>
      </c>
      <c r="O3129" s="179"/>
    </row>
    <row r="3130" spans="3:15" ht="30" customHeight="1" x14ac:dyDescent="0.25">
      <c r="C3130" s="10" t="str">
        <f>Pivot!AD3119</f>
        <v>00-40679513</v>
      </c>
      <c r="D3130" s="11"/>
      <c r="E3130" s="12" t="str">
        <f>Pivot!AE3119</f>
        <v>♂ Annette Mccann
21 | Bachelor</v>
      </c>
      <c r="F3130" s="11"/>
      <c r="G3130" s="12" t="str">
        <f>Pivot!AF3119</f>
        <v>Inventory Specialist
Operations</v>
      </c>
      <c r="H3130" s="11"/>
      <c r="I3130" s="12" t="str">
        <f>Pivot!AG3119</f>
        <v>🏢 Buffalo
New York</v>
      </c>
      <c r="J3130" s="11"/>
      <c r="K3130" s="13">
        <f>Pivot!AH3119</f>
        <v>69544</v>
      </c>
      <c r="L3130" s="11"/>
      <c r="M3130" s="12" t="str">
        <f>Pivot!AI3119</f>
        <v>▲ Active
30/10/2016 -</v>
      </c>
      <c r="N3130" s="178">
        <f>Pivot!AJ3119</f>
        <v>8</v>
      </c>
      <c r="O3130" s="179"/>
    </row>
    <row r="3131" spans="3:15" ht="30" customHeight="1" x14ac:dyDescent="0.25">
      <c r="C3131" s="10" t="str">
        <f>Pivot!AD3120</f>
        <v>00-40686623</v>
      </c>
      <c r="D3131" s="11"/>
      <c r="E3131" s="12" t="str">
        <f>Pivot!AE3120</f>
        <v>♀ Anna Murphy
26 | High School</v>
      </c>
      <c r="F3131" s="11"/>
      <c r="G3131" s="12" t="str">
        <f>Pivot!AF3120</f>
        <v>IT Support Specialist
IT</v>
      </c>
      <c r="H3131" s="11"/>
      <c r="I3131" s="12" t="str">
        <f>Pivot!AG3120</f>
        <v>🏠 Virginia Beach
Virginia</v>
      </c>
      <c r="J3131" s="11"/>
      <c r="K3131" s="13">
        <f>Pivot!AH3120</f>
        <v>53960</v>
      </c>
      <c r="L3131" s="11"/>
      <c r="M3131" s="12" t="str">
        <f>Pivot!AI3120</f>
        <v>▲ Active
24/04/2015 -</v>
      </c>
      <c r="N3131" s="178">
        <f>Pivot!AJ3120</f>
        <v>9</v>
      </c>
      <c r="O3131" s="179"/>
    </row>
    <row r="3132" spans="3:15" ht="30" customHeight="1" x14ac:dyDescent="0.25">
      <c r="C3132" s="10" t="str">
        <f>Pivot!AD3121</f>
        <v>00-40687661</v>
      </c>
      <c r="D3132" s="11"/>
      <c r="E3132" s="12" t="str">
        <f>Pivot!AE3121</f>
        <v>♂ John Hill
49 | High School</v>
      </c>
      <c r="F3132" s="11"/>
      <c r="G3132" s="12" t="str">
        <f>Pivot!AF3121</f>
        <v>IT Support Specialist
IT</v>
      </c>
      <c r="H3132" s="11"/>
      <c r="I3132" s="12" t="str">
        <f>Pivot!AG3121</f>
        <v>🏠 Raleigh
North Carolina</v>
      </c>
      <c r="J3132" s="11"/>
      <c r="K3132" s="13">
        <f>Pivot!AH3121</f>
        <v>62009</v>
      </c>
      <c r="L3132" s="11"/>
      <c r="M3132" s="12" t="str">
        <f>Pivot!AI3121</f>
        <v>▲ Active
22/04/2022 -</v>
      </c>
      <c r="N3132" s="178">
        <f>Pivot!AJ3121</f>
        <v>2</v>
      </c>
      <c r="O3132" s="179"/>
    </row>
    <row r="3133" spans="3:15" ht="30" customHeight="1" x14ac:dyDescent="0.25">
      <c r="C3133" s="10" t="str">
        <f>Pivot!AD3122</f>
        <v>00-40693565</v>
      </c>
      <c r="D3133" s="11"/>
      <c r="E3133" s="12" t="str">
        <f>Pivot!AE3122</f>
        <v>♂ Joseph Hunt
39 | Bachelor</v>
      </c>
      <c r="F3133" s="11"/>
      <c r="G3133" s="12" t="str">
        <f>Pivot!AF3122</f>
        <v>Sales Representative
Sales</v>
      </c>
      <c r="H3133" s="11"/>
      <c r="I3133" s="12" t="str">
        <f>Pivot!AG3122</f>
        <v>🏢 Rochester
New York</v>
      </c>
      <c r="J3133" s="11"/>
      <c r="K3133" s="13">
        <f>Pivot!AH3122</f>
        <v>79374</v>
      </c>
      <c r="L3133" s="11"/>
      <c r="M3133" s="12" t="str">
        <f>Pivot!AI3122</f>
        <v>▲ Active
16/06/2022 -</v>
      </c>
      <c r="N3133" s="178">
        <f>Pivot!AJ3122</f>
        <v>2</v>
      </c>
      <c r="O3133" s="179"/>
    </row>
    <row r="3134" spans="3:15" ht="30" customHeight="1" x14ac:dyDescent="0.25">
      <c r="C3134" s="10" t="str">
        <f>Pivot!AD3123</f>
        <v>00-40697766</v>
      </c>
      <c r="D3134" s="11"/>
      <c r="E3134" s="12" t="str">
        <f>Pivot!AE3123</f>
        <v>♂ Tina Henson
54 | PhD</v>
      </c>
      <c r="F3134" s="11"/>
      <c r="G3134" s="12" t="str">
        <f>Pivot!AF3123</f>
        <v>Sales Specialist
Sales</v>
      </c>
      <c r="H3134" s="11"/>
      <c r="I3134" s="12" t="str">
        <f>Pivot!AG3123</f>
        <v>🏢 Rochester
New York</v>
      </c>
      <c r="J3134" s="11"/>
      <c r="K3134" s="13">
        <f>Pivot!AH3123</f>
        <v>71427</v>
      </c>
      <c r="L3134" s="11"/>
      <c r="M3134" s="12" t="str">
        <f>Pivot!AI3123</f>
        <v>▲ Active
30/03/2022 -</v>
      </c>
      <c r="N3134" s="178">
        <f>Pivot!AJ3123</f>
        <v>2</v>
      </c>
      <c r="O3134" s="179"/>
    </row>
    <row r="3135" spans="3:15" ht="30" customHeight="1" x14ac:dyDescent="0.25">
      <c r="C3135" s="10" t="str">
        <f>Pivot!AD3124</f>
        <v>00-40710031</v>
      </c>
      <c r="D3135" s="11"/>
      <c r="E3135" s="12" t="str">
        <f>Pivot!AE3124</f>
        <v>♂ Brandon Randall
45 | Bachelor</v>
      </c>
      <c r="F3135" s="11"/>
      <c r="G3135" s="12" t="str">
        <f>Pivot!AF3124</f>
        <v>Sales Representative
Sales</v>
      </c>
      <c r="H3135" s="11"/>
      <c r="I3135" s="12" t="str">
        <f>Pivot!AG3124</f>
        <v>🏢 Rochester
New York</v>
      </c>
      <c r="J3135" s="11"/>
      <c r="K3135" s="13">
        <f>Pivot!AH3124</f>
        <v>68748</v>
      </c>
      <c r="L3135" s="11"/>
      <c r="M3135" s="12" t="str">
        <f>Pivot!AI3124</f>
        <v>▲ Active
09/11/2022 -</v>
      </c>
      <c r="N3135" s="178">
        <f>Pivot!AJ3124</f>
        <v>2</v>
      </c>
      <c r="O3135" s="179"/>
    </row>
    <row r="3136" spans="3:15" ht="30" customHeight="1" x14ac:dyDescent="0.25">
      <c r="C3136" s="10" t="str">
        <f>Pivot!AD3125</f>
        <v>00-40725714</v>
      </c>
      <c r="D3136" s="11"/>
      <c r="E3136" s="12" t="str">
        <f>Pivot!AE3125</f>
        <v>♀ Debbie Henry
41 | Bachelor</v>
      </c>
      <c r="F3136" s="11"/>
      <c r="G3136" s="12" t="str">
        <f>Pivot!AF3125</f>
        <v>Operations Analyst
Operations</v>
      </c>
      <c r="H3136" s="11"/>
      <c r="I3136" s="12" t="str">
        <f>Pivot!AG3125</f>
        <v>🏢 New York City
New York</v>
      </c>
      <c r="J3136" s="11"/>
      <c r="K3136" s="13">
        <f>Pivot!AH3125</f>
        <v>71889</v>
      </c>
      <c r="L3136" s="11"/>
      <c r="M3136" s="12" t="str">
        <f>Pivot!AI3125</f>
        <v>▼ Terminated
03/11/2018 - 02/05/2019</v>
      </c>
      <c r="N3136" s="178">
        <f>Pivot!AJ3125</f>
        <v>0</v>
      </c>
      <c r="O3136" s="179"/>
    </row>
    <row r="3137" spans="3:15" ht="30" customHeight="1" x14ac:dyDescent="0.25">
      <c r="C3137" s="10" t="str">
        <f>Pivot!AD3126</f>
        <v>00-40726021</v>
      </c>
      <c r="D3137" s="11"/>
      <c r="E3137" s="12" t="str">
        <f>Pivot!AE3126</f>
        <v>♀ Kyle Cannon
62 | Master</v>
      </c>
      <c r="F3137" s="11"/>
      <c r="G3137" s="12" t="str">
        <f>Pivot!AF3126</f>
        <v>Operations Analyst
Operations</v>
      </c>
      <c r="H3137" s="11"/>
      <c r="I3137" s="12" t="str">
        <f>Pivot!AG3126</f>
        <v>🏠 Pittsburgh
Pennsylvania</v>
      </c>
      <c r="J3137" s="11"/>
      <c r="K3137" s="13">
        <f>Pivot!AH3126</f>
        <v>80947</v>
      </c>
      <c r="L3137" s="11"/>
      <c r="M3137" s="12" t="str">
        <f>Pivot!AI3126</f>
        <v>▲ Active
08/11/2022 -</v>
      </c>
      <c r="N3137" s="178">
        <f>Pivot!AJ3126</f>
        <v>2</v>
      </c>
      <c r="O3137" s="179"/>
    </row>
    <row r="3138" spans="3:15" ht="30" customHeight="1" x14ac:dyDescent="0.25">
      <c r="C3138" s="10" t="str">
        <f>Pivot!AD3127</f>
        <v>00-40746598</v>
      </c>
      <c r="D3138" s="11"/>
      <c r="E3138" s="12" t="str">
        <f>Pivot!AE3127</f>
        <v>♀ Kathy Lyons
48 | Bachelor</v>
      </c>
      <c r="F3138" s="11"/>
      <c r="G3138" s="12" t="str">
        <f>Pivot!AF3127</f>
        <v>Inventory Specialist
Operations</v>
      </c>
      <c r="H3138" s="11"/>
      <c r="I3138" s="12" t="str">
        <f>Pivot!AG3127</f>
        <v>🏢 Rochester
New York</v>
      </c>
      <c r="J3138" s="11"/>
      <c r="K3138" s="13">
        <f>Pivot!AH3127</f>
        <v>59657</v>
      </c>
      <c r="L3138" s="11"/>
      <c r="M3138" s="12" t="str">
        <f>Pivot!AI3127</f>
        <v>▲ Active
29/11/2016 -</v>
      </c>
      <c r="N3138" s="178">
        <f>Pivot!AJ3127</f>
        <v>8</v>
      </c>
      <c r="O3138" s="179"/>
    </row>
    <row r="3139" spans="3:15" ht="30" customHeight="1" x14ac:dyDescent="0.25">
      <c r="C3139" s="10" t="str">
        <f>Pivot!AD3128</f>
        <v>00-40756225</v>
      </c>
      <c r="D3139" s="11"/>
      <c r="E3139" s="12" t="str">
        <f>Pivot!AE3128</f>
        <v>♂ Thomas Jones
35 | Bachelor</v>
      </c>
      <c r="F3139" s="11"/>
      <c r="G3139" s="12" t="str">
        <f>Pivot!AF3128</f>
        <v>Operations Analyst
Operations</v>
      </c>
      <c r="H3139" s="11"/>
      <c r="I3139" s="12" t="str">
        <f>Pivot!AG3128</f>
        <v>🏠 Naperville
Illinois</v>
      </c>
      <c r="J3139" s="11"/>
      <c r="K3139" s="13">
        <f>Pivot!AH3128</f>
        <v>73043</v>
      </c>
      <c r="L3139" s="11"/>
      <c r="M3139" s="12" t="str">
        <f>Pivot!AI3128</f>
        <v>▲ Active
18/09/2023 -</v>
      </c>
      <c r="N3139" s="178">
        <f>Pivot!AJ3128</f>
        <v>1</v>
      </c>
      <c r="O3139" s="179"/>
    </row>
    <row r="3140" spans="3:15" ht="30" customHeight="1" x14ac:dyDescent="0.25">
      <c r="C3140" s="10" t="str">
        <f>Pivot!AD3129</f>
        <v>00-40765501</v>
      </c>
      <c r="D3140" s="11"/>
      <c r="E3140" s="12" t="str">
        <f>Pivot!AE3129</f>
        <v>♀ Danielle Grimes
46 | Master</v>
      </c>
      <c r="F3140" s="11"/>
      <c r="G3140" s="12" t="str">
        <f>Pivot!AF3129</f>
        <v>System Administrator
IT</v>
      </c>
      <c r="H3140" s="11"/>
      <c r="I3140" s="12" t="str">
        <f>Pivot!AG3129</f>
        <v>🏠 Chicago
Illinois</v>
      </c>
      <c r="J3140" s="11"/>
      <c r="K3140" s="13">
        <f>Pivot!AH3129</f>
        <v>107645</v>
      </c>
      <c r="L3140" s="11"/>
      <c r="M3140" s="12" t="str">
        <f>Pivot!AI3129</f>
        <v>▲ Active
19/04/2015 -</v>
      </c>
      <c r="N3140" s="178">
        <f>Pivot!AJ3129</f>
        <v>9</v>
      </c>
      <c r="O3140" s="179"/>
    </row>
    <row r="3141" spans="3:15" ht="30" customHeight="1" x14ac:dyDescent="0.25">
      <c r="C3141" s="10" t="str">
        <f>Pivot!AD3130</f>
        <v>00-40770370</v>
      </c>
      <c r="D3141" s="11"/>
      <c r="E3141" s="12" t="str">
        <f>Pivot!AE3130</f>
        <v>♂ Richard Moore
64 | Master</v>
      </c>
      <c r="F3141" s="11"/>
      <c r="G3141" s="12" t="str">
        <f>Pivot!AF3130</f>
        <v>Operations Analyst
Operations</v>
      </c>
      <c r="H3141" s="11"/>
      <c r="I3141" s="12" t="str">
        <f>Pivot!AG3130</f>
        <v>🏢 Buffalo
New York</v>
      </c>
      <c r="J3141" s="11"/>
      <c r="K3141" s="13">
        <f>Pivot!AH3130</f>
        <v>59995</v>
      </c>
      <c r="L3141" s="11"/>
      <c r="M3141" s="12" t="str">
        <f>Pivot!AI3130</f>
        <v>▲ Active
21/08/2022 -</v>
      </c>
      <c r="N3141" s="178">
        <f>Pivot!AJ3130</f>
        <v>2</v>
      </c>
      <c r="O3141" s="179"/>
    </row>
    <row r="3142" spans="3:15" ht="30" customHeight="1" x14ac:dyDescent="0.25">
      <c r="C3142" s="10" t="str">
        <f>Pivot!AD3131</f>
        <v>00-40783635</v>
      </c>
      <c r="D3142" s="11"/>
      <c r="E3142" s="12" t="str">
        <f>Pivot!AE3131</f>
        <v>♀ Meghan Smith
57 | Bachelor</v>
      </c>
      <c r="F3142" s="11"/>
      <c r="G3142" s="12" t="str">
        <f>Pivot!AF3131</f>
        <v>Software Developer
IT</v>
      </c>
      <c r="H3142" s="11"/>
      <c r="I3142" s="12" t="str">
        <f>Pivot!AG3131</f>
        <v>🏢 New York City
New York</v>
      </c>
      <c r="J3142" s="11"/>
      <c r="K3142" s="13">
        <f>Pivot!AH3131</f>
        <v>84370</v>
      </c>
      <c r="L3142" s="11"/>
      <c r="M3142" s="12" t="str">
        <f>Pivot!AI3131</f>
        <v>▲ Active
01/07/2017 -</v>
      </c>
      <c r="N3142" s="178">
        <f>Pivot!AJ3131</f>
        <v>7</v>
      </c>
      <c r="O3142" s="179"/>
    </row>
    <row r="3143" spans="3:15" ht="30" customHeight="1" x14ac:dyDescent="0.25">
      <c r="C3143" s="10" t="str">
        <f>Pivot!AD3132</f>
        <v>00-40784021</v>
      </c>
      <c r="D3143" s="11"/>
      <c r="E3143" s="12" t="str">
        <f>Pivot!AE3132</f>
        <v>♂ Thomas Lowery
34 | Bachelor</v>
      </c>
      <c r="F3143" s="11"/>
      <c r="G3143" s="12" t="str">
        <f>Pivot!AF3132</f>
        <v>Software Developer
IT</v>
      </c>
      <c r="H3143" s="11"/>
      <c r="I3143" s="12" t="str">
        <f>Pivot!AG3132</f>
        <v>🏢 Buffalo
New York</v>
      </c>
      <c r="J3143" s="11"/>
      <c r="K3143" s="13">
        <f>Pivot!AH3132</f>
        <v>111378</v>
      </c>
      <c r="L3143" s="11"/>
      <c r="M3143" s="12" t="str">
        <f>Pivot!AI3132</f>
        <v>▲ Active
12/04/2024 -</v>
      </c>
      <c r="N3143" s="178">
        <f>Pivot!AJ3132</f>
        <v>0</v>
      </c>
      <c r="O3143" s="179"/>
    </row>
    <row r="3144" spans="3:15" ht="30" customHeight="1" x14ac:dyDescent="0.25">
      <c r="C3144" s="10" t="str">
        <f>Pivot!AD3133</f>
        <v>00-40805436</v>
      </c>
      <c r="D3144" s="11"/>
      <c r="E3144" s="12" t="str">
        <f>Pivot!AE3133</f>
        <v>♂ Steven Wilkerson
40 | Bachelor</v>
      </c>
      <c r="F3144" s="11"/>
      <c r="G3144" s="12" t="str">
        <f>Pivot!AF3133</f>
        <v>Operations Analyst
Operations</v>
      </c>
      <c r="H3144" s="11"/>
      <c r="I3144" s="12" t="str">
        <f>Pivot!AG3133</f>
        <v>🏢 New York City
New York</v>
      </c>
      <c r="J3144" s="11"/>
      <c r="K3144" s="13">
        <f>Pivot!AH3133</f>
        <v>85557</v>
      </c>
      <c r="L3144" s="11"/>
      <c r="M3144" s="12" t="str">
        <f>Pivot!AI3133</f>
        <v>▲ Active
11/08/2023 -</v>
      </c>
      <c r="N3144" s="178">
        <f>Pivot!AJ3133</f>
        <v>1</v>
      </c>
      <c r="O3144" s="179"/>
    </row>
    <row r="3145" spans="3:15" ht="30" customHeight="1" x14ac:dyDescent="0.25">
      <c r="C3145" s="10" t="str">
        <f>Pivot!AD3134</f>
        <v>00-40824989</v>
      </c>
      <c r="D3145" s="11"/>
      <c r="E3145" s="12" t="str">
        <f>Pivot!AE3134</f>
        <v>♂ Anna Cox
21 | High School</v>
      </c>
      <c r="F3145" s="11"/>
      <c r="G3145" s="12" t="str">
        <f>Pivot!AF3134</f>
        <v>Support Specialist
Customer Service</v>
      </c>
      <c r="H3145" s="11"/>
      <c r="I3145" s="12" t="str">
        <f>Pivot!AG3134</f>
        <v>🏠 Allentown
Pennsylvania</v>
      </c>
      <c r="J3145" s="11"/>
      <c r="K3145" s="13">
        <f>Pivot!AH3134</f>
        <v>53419</v>
      </c>
      <c r="L3145" s="11"/>
      <c r="M3145" s="12" t="str">
        <f>Pivot!AI3134</f>
        <v>▼ Terminated
23/04/2017 - 22/11/2021</v>
      </c>
      <c r="N3145" s="178">
        <f>Pivot!AJ3134</f>
        <v>4</v>
      </c>
      <c r="O3145" s="179"/>
    </row>
    <row r="3146" spans="3:15" ht="30" customHeight="1" x14ac:dyDescent="0.25">
      <c r="C3146" s="10" t="str">
        <f>Pivot!AD3135</f>
        <v>00-40830120</v>
      </c>
      <c r="D3146" s="11"/>
      <c r="E3146" s="12" t="str">
        <f>Pivot!AE3135</f>
        <v>♀ Nancy Buchanan
63 | Bachelor</v>
      </c>
      <c r="F3146" s="11"/>
      <c r="G3146" s="12" t="str">
        <f>Pivot!AF3135</f>
        <v>Accounts Payable Specialist
Finance</v>
      </c>
      <c r="H3146" s="11"/>
      <c r="I3146" s="12" t="str">
        <f>Pivot!AG3135</f>
        <v>🏠 Charlotte
North Carolina</v>
      </c>
      <c r="J3146" s="11"/>
      <c r="K3146" s="13">
        <f>Pivot!AH3135</f>
        <v>65827</v>
      </c>
      <c r="L3146" s="11"/>
      <c r="M3146" s="12" t="str">
        <f>Pivot!AI3135</f>
        <v>▲ Active
21/07/2016 -</v>
      </c>
      <c r="N3146" s="178">
        <f>Pivot!AJ3135</f>
        <v>8</v>
      </c>
      <c r="O3146" s="179"/>
    </row>
    <row r="3147" spans="3:15" ht="30" customHeight="1" x14ac:dyDescent="0.25">
      <c r="C3147" s="10" t="str">
        <f>Pivot!AD3136</f>
        <v>00-40839382</v>
      </c>
      <c r="D3147" s="11"/>
      <c r="E3147" s="12" t="str">
        <f>Pivot!AE3136</f>
        <v>♂ Timothy Carroll
28 | Master</v>
      </c>
      <c r="F3147" s="11"/>
      <c r="G3147" s="12" t="str">
        <f>Pivot!AF3136</f>
        <v>Software Developer
IT</v>
      </c>
      <c r="H3147" s="11"/>
      <c r="I3147" s="12" t="str">
        <f>Pivot!AG3136</f>
        <v>🏢 New York City
New York</v>
      </c>
      <c r="J3147" s="11"/>
      <c r="K3147" s="13">
        <f>Pivot!AH3136</f>
        <v>75642</v>
      </c>
      <c r="L3147" s="11"/>
      <c r="M3147" s="12" t="str">
        <f>Pivot!AI3136</f>
        <v>▲ Active
20/06/2019 -</v>
      </c>
      <c r="N3147" s="178">
        <f>Pivot!AJ3136</f>
        <v>5</v>
      </c>
      <c r="O3147" s="179"/>
    </row>
    <row r="3148" spans="3:15" ht="30" customHeight="1" x14ac:dyDescent="0.25">
      <c r="C3148" s="10" t="str">
        <f>Pivot!AD3137</f>
        <v>00-40843108</v>
      </c>
      <c r="D3148" s="11"/>
      <c r="E3148" s="12" t="str">
        <f>Pivot!AE3137</f>
        <v>♂ Jason Herrera
46 | Master</v>
      </c>
      <c r="F3148" s="11"/>
      <c r="G3148" s="12" t="str">
        <f>Pivot!AF3137</f>
        <v>Operations Analyst
Operations</v>
      </c>
      <c r="H3148" s="11"/>
      <c r="I3148" s="12" t="str">
        <f>Pivot!AG3137</f>
        <v>🏢 New York City
New York</v>
      </c>
      <c r="J3148" s="11"/>
      <c r="K3148" s="13">
        <f>Pivot!AH3137</f>
        <v>83945</v>
      </c>
      <c r="L3148" s="11"/>
      <c r="M3148" s="12" t="str">
        <f>Pivot!AI3137</f>
        <v>▲ Active
22/12/2022 -</v>
      </c>
      <c r="N3148" s="178">
        <f>Pivot!AJ3137</f>
        <v>2</v>
      </c>
      <c r="O3148" s="179"/>
    </row>
    <row r="3149" spans="3:15" ht="30" customHeight="1" x14ac:dyDescent="0.25">
      <c r="C3149" s="10" t="str">
        <f>Pivot!AD3138</f>
        <v>00-40853990</v>
      </c>
      <c r="D3149" s="11"/>
      <c r="E3149" s="12" t="str">
        <f>Pivot!AE3138</f>
        <v>♂ Kenneth Herman
23 | Bachelor</v>
      </c>
      <c r="F3149" s="11"/>
      <c r="G3149" s="12" t="str">
        <f>Pivot!AF3138</f>
        <v>Content Creator
Marketing</v>
      </c>
      <c r="H3149" s="11"/>
      <c r="I3149" s="12" t="str">
        <f>Pivot!AG3138</f>
        <v>🏠 Pittsburgh
Pennsylvania</v>
      </c>
      <c r="J3149" s="11"/>
      <c r="K3149" s="13">
        <f>Pivot!AH3138</f>
        <v>59651</v>
      </c>
      <c r="L3149" s="11"/>
      <c r="M3149" s="12" t="str">
        <f>Pivot!AI3138</f>
        <v>▲ Active
29/07/2019 -</v>
      </c>
      <c r="N3149" s="178">
        <f>Pivot!AJ3138</f>
        <v>5</v>
      </c>
      <c r="O3149" s="179"/>
    </row>
    <row r="3150" spans="3:15" ht="30" customHeight="1" x14ac:dyDescent="0.25">
      <c r="C3150" s="10" t="str">
        <f>Pivot!AD3139</f>
        <v>00-40884937</v>
      </c>
      <c r="D3150" s="11"/>
      <c r="E3150" s="12" t="str">
        <f>Pivot!AE3139</f>
        <v>♀ Sean Young
60 | Bachelor</v>
      </c>
      <c r="F3150" s="11"/>
      <c r="G3150" s="12" t="str">
        <f>Pivot!AF3139</f>
        <v>Sales Representative
Sales</v>
      </c>
      <c r="H3150" s="11"/>
      <c r="I3150" s="12" t="str">
        <f>Pivot!AG3139</f>
        <v>🏢 New York City
New York</v>
      </c>
      <c r="J3150" s="11"/>
      <c r="K3150" s="13">
        <f>Pivot!AH3139</f>
        <v>65617</v>
      </c>
      <c r="L3150" s="11"/>
      <c r="M3150" s="12" t="str">
        <f>Pivot!AI3139</f>
        <v>▼ Terminated
20/05/2020 - 25/01/2022</v>
      </c>
      <c r="N3150" s="178">
        <f>Pivot!AJ3139</f>
        <v>1</v>
      </c>
      <c r="O3150" s="179"/>
    </row>
    <row r="3151" spans="3:15" ht="30" customHeight="1" x14ac:dyDescent="0.25">
      <c r="C3151" s="10" t="str">
        <f>Pivot!AD3140</f>
        <v>00-40885530</v>
      </c>
      <c r="D3151" s="11"/>
      <c r="E3151" s="12" t="str">
        <f>Pivot!AE3140</f>
        <v>♂ Melissa Brown
43 | High School</v>
      </c>
      <c r="F3151" s="11"/>
      <c r="G3151" s="12" t="str">
        <f>Pivot!AF3140</f>
        <v>Inventory Specialist
Operations</v>
      </c>
      <c r="H3151" s="11"/>
      <c r="I3151" s="12" t="str">
        <f>Pivot!AG3140</f>
        <v>🏢 Rochester
New York</v>
      </c>
      <c r="J3151" s="11"/>
      <c r="K3151" s="13">
        <f>Pivot!AH3140</f>
        <v>57781</v>
      </c>
      <c r="L3151" s="11"/>
      <c r="M3151" s="12" t="str">
        <f>Pivot!AI3140</f>
        <v>▲ Active
29/08/2015 -</v>
      </c>
      <c r="N3151" s="178">
        <f>Pivot!AJ3140</f>
        <v>9</v>
      </c>
      <c r="O3151" s="179"/>
    </row>
    <row r="3152" spans="3:15" ht="30" customHeight="1" x14ac:dyDescent="0.25">
      <c r="C3152" s="10" t="str">
        <f>Pivot!AD3141</f>
        <v>00-40894000</v>
      </c>
      <c r="D3152" s="11"/>
      <c r="E3152" s="12" t="str">
        <f>Pivot!AE3141</f>
        <v>♀ Brandon Everett
41 | Master</v>
      </c>
      <c r="F3152" s="11"/>
      <c r="G3152" s="12" t="str">
        <f>Pivot!AF3141</f>
        <v>Sales Specialist
Sales</v>
      </c>
      <c r="H3152" s="11"/>
      <c r="I3152" s="12" t="str">
        <f>Pivot!AG3141</f>
        <v>🏢 Buffalo
New York</v>
      </c>
      <c r="J3152" s="11"/>
      <c r="K3152" s="13">
        <f>Pivot!AH3141</f>
        <v>59647</v>
      </c>
      <c r="L3152" s="11"/>
      <c r="M3152" s="12" t="str">
        <f>Pivot!AI3141</f>
        <v>▲ Active
12/11/2021 -</v>
      </c>
      <c r="N3152" s="178">
        <f>Pivot!AJ3141</f>
        <v>3</v>
      </c>
      <c r="O3152" s="179"/>
    </row>
    <row r="3153" spans="3:15" ht="30" customHeight="1" x14ac:dyDescent="0.25">
      <c r="C3153" s="10" t="str">
        <f>Pivot!AD3142</f>
        <v>00-40906854</v>
      </c>
      <c r="D3153" s="11"/>
      <c r="E3153" s="12" t="str">
        <f>Pivot!AE3142</f>
        <v>♀ Kevin Graham
35 | Bachelor</v>
      </c>
      <c r="F3153" s="11"/>
      <c r="G3153" s="12" t="str">
        <f>Pivot!AF3142</f>
        <v>Software Developer
IT</v>
      </c>
      <c r="H3153" s="11"/>
      <c r="I3153" s="12" t="str">
        <f>Pivot!AG3142</f>
        <v>🏢 New York City
New York</v>
      </c>
      <c r="J3153" s="11"/>
      <c r="K3153" s="13">
        <f>Pivot!AH3142</f>
        <v>95453</v>
      </c>
      <c r="L3153" s="11"/>
      <c r="M3153" s="12" t="str">
        <f>Pivot!AI3142</f>
        <v>▲ Active
04/05/2019 -</v>
      </c>
      <c r="N3153" s="178">
        <f>Pivot!AJ3142</f>
        <v>5</v>
      </c>
      <c r="O3153" s="179"/>
    </row>
    <row r="3154" spans="3:15" ht="30" customHeight="1" x14ac:dyDescent="0.25">
      <c r="C3154" s="10" t="str">
        <f>Pivot!AD3143</f>
        <v>00-40923692</v>
      </c>
      <c r="D3154" s="11"/>
      <c r="E3154" s="12" t="str">
        <f>Pivot!AE3143</f>
        <v>♂ Troy Thompson
60 | Bachelor</v>
      </c>
      <c r="F3154" s="11"/>
      <c r="G3154" s="12" t="str">
        <f>Pivot!AF3143</f>
        <v>Sales Consultant
Sales</v>
      </c>
      <c r="H3154" s="11"/>
      <c r="I3154" s="12" t="str">
        <f>Pivot!AG3143</f>
        <v>🏢 Buffalo
New York</v>
      </c>
      <c r="J3154" s="11"/>
      <c r="K3154" s="13">
        <f>Pivot!AH3143</f>
        <v>106557</v>
      </c>
      <c r="L3154" s="11"/>
      <c r="M3154" s="12" t="str">
        <f>Pivot!AI3143</f>
        <v>▲ Active
25/02/2022 -</v>
      </c>
      <c r="N3154" s="178">
        <f>Pivot!AJ3143</f>
        <v>2</v>
      </c>
      <c r="O3154" s="179"/>
    </row>
    <row r="3155" spans="3:15" ht="30" customHeight="1" x14ac:dyDescent="0.25">
      <c r="C3155" s="10" t="str">
        <f>Pivot!AD3144</f>
        <v>00-40935029</v>
      </c>
      <c r="D3155" s="11"/>
      <c r="E3155" s="12" t="str">
        <f>Pivot!AE3144</f>
        <v>♀ Matthew Vaughn
23 | Bachelor</v>
      </c>
      <c r="F3155" s="11"/>
      <c r="G3155" s="12" t="str">
        <f>Pivot!AF3144</f>
        <v>IT Support Specialist
IT</v>
      </c>
      <c r="H3155" s="11"/>
      <c r="I3155" s="12" t="str">
        <f>Pivot!AG3144</f>
        <v>🏢 New York City
New York</v>
      </c>
      <c r="J3155" s="11"/>
      <c r="K3155" s="13">
        <f>Pivot!AH3144</f>
        <v>57347</v>
      </c>
      <c r="L3155" s="11"/>
      <c r="M3155" s="12" t="str">
        <f>Pivot!AI3144</f>
        <v>▲ Active
06/01/2023 -</v>
      </c>
      <c r="N3155" s="178">
        <f>Pivot!AJ3144</f>
        <v>2</v>
      </c>
      <c r="O3155" s="179"/>
    </row>
    <row r="3156" spans="3:15" ht="30" customHeight="1" x14ac:dyDescent="0.25">
      <c r="C3156" s="10" t="str">
        <f>Pivot!AD3145</f>
        <v>00-40950556</v>
      </c>
      <c r="D3156" s="11"/>
      <c r="E3156" s="12" t="str">
        <f>Pivot!AE3145</f>
        <v>♀ Jessica Howe
53 | Bachelor</v>
      </c>
      <c r="F3156" s="11"/>
      <c r="G3156" s="12" t="str">
        <f>Pivot!AF3145</f>
        <v>Support Specialist
Customer Service</v>
      </c>
      <c r="H3156" s="11"/>
      <c r="I3156" s="12" t="str">
        <f>Pivot!AG3145</f>
        <v>🏢 Buffalo
New York</v>
      </c>
      <c r="J3156" s="11"/>
      <c r="K3156" s="13">
        <f>Pivot!AH3145</f>
        <v>59377</v>
      </c>
      <c r="L3156" s="11"/>
      <c r="M3156" s="12" t="str">
        <f>Pivot!AI3145</f>
        <v>▲ Active
10/07/2022 -</v>
      </c>
      <c r="N3156" s="178">
        <f>Pivot!AJ3145</f>
        <v>2</v>
      </c>
      <c r="O3156" s="179"/>
    </row>
    <row r="3157" spans="3:15" ht="30" customHeight="1" x14ac:dyDescent="0.25">
      <c r="C3157" s="10" t="str">
        <f>Pivot!AD3146</f>
        <v>00-40954383</v>
      </c>
      <c r="D3157" s="11"/>
      <c r="E3157" s="12" t="str">
        <f>Pivot!AE3146</f>
        <v>♂ Lisa Parker
48 | Bachelor</v>
      </c>
      <c r="F3157" s="11"/>
      <c r="G3157" s="12" t="str">
        <f>Pivot!AF3146</f>
        <v>Sales Representative
Sales</v>
      </c>
      <c r="H3157" s="11"/>
      <c r="I3157" s="12" t="str">
        <f>Pivot!AG3146</f>
        <v>🏠 Warren
Michigan</v>
      </c>
      <c r="J3157" s="11"/>
      <c r="K3157" s="13">
        <f>Pivot!AH3146</f>
        <v>79924</v>
      </c>
      <c r="L3157" s="11"/>
      <c r="M3157" s="12" t="str">
        <f>Pivot!AI3146</f>
        <v>▲ Active
29/04/2020 -</v>
      </c>
      <c r="N3157" s="178">
        <f>Pivot!AJ3146</f>
        <v>4</v>
      </c>
      <c r="O3157" s="179"/>
    </row>
    <row r="3158" spans="3:15" ht="30" customHeight="1" x14ac:dyDescent="0.25">
      <c r="C3158" s="10" t="str">
        <f>Pivot!AD3147</f>
        <v>00-40962820</v>
      </c>
      <c r="D3158" s="11"/>
      <c r="E3158" s="12" t="str">
        <f>Pivot!AE3147</f>
        <v>♂ Joshua Mendoza
47 | Bachelor</v>
      </c>
      <c r="F3158" s="11"/>
      <c r="G3158" s="12" t="str">
        <f>Pivot!AF3147</f>
        <v>Inventory Specialist
Operations</v>
      </c>
      <c r="H3158" s="11"/>
      <c r="I3158" s="12" t="str">
        <f>Pivot!AG3147</f>
        <v>🏢 Buffalo
New York</v>
      </c>
      <c r="J3158" s="11"/>
      <c r="K3158" s="13">
        <f>Pivot!AH3147</f>
        <v>61887</v>
      </c>
      <c r="L3158" s="11"/>
      <c r="M3158" s="12" t="str">
        <f>Pivot!AI3147</f>
        <v>▲ Active
29/09/2021 -</v>
      </c>
      <c r="N3158" s="178">
        <f>Pivot!AJ3147</f>
        <v>3</v>
      </c>
      <c r="O3158" s="179"/>
    </row>
    <row r="3159" spans="3:15" ht="30" customHeight="1" x14ac:dyDescent="0.25">
      <c r="C3159" s="10" t="str">
        <f>Pivot!AD3148</f>
        <v>00-40976164</v>
      </c>
      <c r="D3159" s="11"/>
      <c r="E3159" s="12" t="str">
        <f>Pivot!AE3148</f>
        <v>♂ Melinda Anderson
60 | Bachelor</v>
      </c>
      <c r="F3159" s="11"/>
      <c r="G3159" s="12" t="str">
        <f>Pivot!AF3148</f>
        <v>Logistics Coordinator
Operations</v>
      </c>
      <c r="H3159" s="11"/>
      <c r="I3159" s="12" t="str">
        <f>Pivot!AG3148</f>
        <v>🏠 Greensboro
North Carolina</v>
      </c>
      <c r="J3159" s="11"/>
      <c r="K3159" s="13">
        <f>Pivot!AH3148</f>
        <v>72343</v>
      </c>
      <c r="L3159" s="11"/>
      <c r="M3159" s="12" t="str">
        <f>Pivot!AI3148</f>
        <v>▲ Active
22/09/2022 -</v>
      </c>
      <c r="N3159" s="178">
        <f>Pivot!AJ3148</f>
        <v>2</v>
      </c>
      <c r="O3159" s="179"/>
    </row>
    <row r="3160" spans="3:15" ht="30" customHeight="1" x14ac:dyDescent="0.25">
      <c r="C3160" s="10" t="str">
        <f>Pivot!AD3149</f>
        <v>00-40980281</v>
      </c>
      <c r="D3160" s="11"/>
      <c r="E3160" s="12" t="str">
        <f>Pivot!AE3149</f>
        <v>♂ Amanda Holland
27 | Bachelor</v>
      </c>
      <c r="F3160" s="11"/>
      <c r="G3160" s="12" t="str">
        <f>Pivot!AF3149</f>
        <v>Support Specialist
Customer Service</v>
      </c>
      <c r="H3160" s="11"/>
      <c r="I3160" s="12" t="str">
        <f>Pivot!AG3149</f>
        <v>🏠 Detroit
Michigan</v>
      </c>
      <c r="J3160" s="11"/>
      <c r="K3160" s="13">
        <f>Pivot!AH3149</f>
        <v>69306</v>
      </c>
      <c r="L3160" s="11"/>
      <c r="M3160" s="12" t="str">
        <f>Pivot!AI3149</f>
        <v>▲ Active
07/06/2019 -</v>
      </c>
      <c r="N3160" s="178">
        <f>Pivot!AJ3149</f>
        <v>5</v>
      </c>
      <c r="O3160" s="179"/>
    </row>
    <row r="3161" spans="3:15" ht="30" customHeight="1" x14ac:dyDescent="0.25">
      <c r="C3161" s="10" t="str">
        <f>Pivot!AD3150</f>
        <v>00-40996935</v>
      </c>
      <c r="D3161" s="11"/>
      <c r="E3161" s="12" t="str">
        <f>Pivot!AE3150</f>
        <v>♂ Derek White
36 | Bachelor</v>
      </c>
      <c r="F3161" s="11"/>
      <c r="G3161" s="12" t="str">
        <f>Pivot!AF3150</f>
        <v>Inventory Specialist
Operations</v>
      </c>
      <c r="H3161" s="11"/>
      <c r="I3161" s="12" t="str">
        <f>Pivot!AG3150</f>
        <v>🏢 New York City
New York</v>
      </c>
      <c r="J3161" s="11"/>
      <c r="K3161" s="13">
        <f>Pivot!AH3150</f>
        <v>66352</v>
      </c>
      <c r="L3161" s="11"/>
      <c r="M3161" s="12" t="str">
        <f>Pivot!AI3150</f>
        <v>▲ Active
15/06/2024 -</v>
      </c>
      <c r="N3161" s="178">
        <f>Pivot!AJ3150</f>
        <v>0</v>
      </c>
      <c r="O3161" s="179"/>
    </row>
    <row r="3162" spans="3:15" ht="30" customHeight="1" x14ac:dyDescent="0.25">
      <c r="C3162" s="10" t="str">
        <f>Pivot!AD3151</f>
        <v>00-40996944</v>
      </c>
      <c r="D3162" s="11"/>
      <c r="E3162" s="12" t="str">
        <f>Pivot!AE3151</f>
        <v>♂ Dakota Bright
50 | Bachelor</v>
      </c>
      <c r="F3162" s="11"/>
      <c r="G3162" s="12" t="str">
        <f>Pivot!AF3151</f>
        <v>Sales Representative
Sales</v>
      </c>
      <c r="H3162" s="11"/>
      <c r="I3162" s="12" t="str">
        <f>Pivot!AG3151</f>
        <v>🏢 New York City
New York</v>
      </c>
      <c r="J3162" s="11"/>
      <c r="K3162" s="13">
        <f>Pivot!AH3151</f>
        <v>76136</v>
      </c>
      <c r="L3162" s="11"/>
      <c r="M3162" s="12" t="str">
        <f>Pivot!AI3151</f>
        <v>▲ Active
22/08/2024 -</v>
      </c>
      <c r="N3162" s="178">
        <f>Pivot!AJ3151</f>
        <v>0</v>
      </c>
      <c r="O3162" s="179"/>
    </row>
    <row r="3163" spans="3:15" ht="30" customHeight="1" x14ac:dyDescent="0.25">
      <c r="C3163" s="10" t="str">
        <f>Pivot!AD3152</f>
        <v>00-41026926</v>
      </c>
      <c r="D3163" s="11"/>
      <c r="E3163" s="12" t="str">
        <f>Pivot!AE3152</f>
        <v>♂ Robert Bowers
52 | Bachelor</v>
      </c>
      <c r="F3163" s="11"/>
      <c r="G3163" s="12" t="str">
        <f>Pivot!AF3152</f>
        <v>Logistics Coordinator
Operations</v>
      </c>
      <c r="H3163" s="11"/>
      <c r="I3163" s="12" t="str">
        <f>Pivot!AG3152</f>
        <v>🏢 New York City
New York</v>
      </c>
      <c r="J3163" s="11"/>
      <c r="K3163" s="13">
        <f>Pivot!AH3152</f>
        <v>67626</v>
      </c>
      <c r="L3163" s="11"/>
      <c r="M3163" s="12" t="str">
        <f>Pivot!AI3152</f>
        <v>▲ Active
06/07/2024 -</v>
      </c>
      <c r="N3163" s="178">
        <f>Pivot!AJ3152</f>
        <v>0</v>
      </c>
      <c r="O3163" s="179"/>
    </row>
    <row r="3164" spans="3:15" ht="30" customHeight="1" x14ac:dyDescent="0.25">
      <c r="C3164" s="10" t="str">
        <f>Pivot!AD3153</f>
        <v>00-41048131</v>
      </c>
      <c r="D3164" s="11"/>
      <c r="E3164" s="12" t="str">
        <f>Pivot!AE3153</f>
        <v>♂ Stephanie White
55 | Bachelor</v>
      </c>
      <c r="F3164" s="11"/>
      <c r="G3164" s="12" t="str">
        <f>Pivot!AF3153</f>
        <v>Recruiter
HR</v>
      </c>
      <c r="H3164" s="11"/>
      <c r="I3164" s="12" t="str">
        <f>Pivot!AG3153</f>
        <v>🏢 New York City
New York</v>
      </c>
      <c r="J3164" s="11"/>
      <c r="K3164" s="13">
        <f>Pivot!AH3153</f>
        <v>70561</v>
      </c>
      <c r="L3164" s="11"/>
      <c r="M3164" s="12" t="str">
        <f>Pivot!AI3153</f>
        <v>▲ Active
09/09/2015 -</v>
      </c>
      <c r="N3164" s="178">
        <f>Pivot!AJ3153</f>
        <v>9</v>
      </c>
      <c r="O3164" s="179"/>
    </row>
    <row r="3165" spans="3:15" ht="30" customHeight="1" x14ac:dyDescent="0.25">
      <c r="C3165" s="10" t="str">
        <f>Pivot!AD3154</f>
        <v>00-41079103</v>
      </c>
      <c r="D3165" s="11"/>
      <c r="E3165" s="12" t="str">
        <f>Pivot!AE3154</f>
        <v>♂ Virginia Diaz
20 | Bachelor</v>
      </c>
      <c r="F3165" s="11"/>
      <c r="G3165" s="12" t="str">
        <f>Pivot!AF3154</f>
        <v>Inventory Specialist
Operations</v>
      </c>
      <c r="H3165" s="11"/>
      <c r="I3165" s="12" t="str">
        <f>Pivot!AG3154</f>
        <v>🏢 Buffalo
New York</v>
      </c>
      <c r="J3165" s="11"/>
      <c r="K3165" s="13">
        <f>Pivot!AH3154</f>
        <v>58371</v>
      </c>
      <c r="L3165" s="11"/>
      <c r="M3165" s="12" t="str">
        <f>Pivot!AI3154</f>
        <v>▲ Active
22/05/2015 -</v>
      </c>
      <c r="N3165" s="178">
        <f>Pivot!AJ3154</f>
        <v>9</v>
      </c>
      <c r="O3165" s="179"/>
    </row>
    <row r="3166" spans="3:15" ht="30" customHeight="1" x14ac:dyDescent="0.25">
      <c r="C3166" s="10" t="str">
        <f>Pivot!AD3155</f>
        <v>00-41080809</v>
      </c>
      <c r="D3166" s="11"/>
      <c r="E3166" s="12" t="str">
        <f>Pivot!AE3155</f>
        <v>♂ Lindsey Fox
39 | Master</v>
      </c>
      <c r="F3166" s="11"/>
      <c r="G3166" s="12" t="str">
        <f>Pivot!AF3155</f>
        <v>Operations Analyst
Operations</v>
      </c>
      <c r="H3166" s="11"/>
      <c r="I3166" s="12" t="str">
        <f>Pivot!AG3155</f>
        <v>🏠 Greensboro
North Carolina</v>
      </c>
      <c r="J3166" s="11"/>
      <c r="K3166" s="13">
        <f>Pivot!AH3155</f>
        <v>56790</v>
      </c>
      <c r="L3166" s="11"/>
      <c r="M3166" s="12" t="str">
        <f>Pivot!AI3155</f>
        <v>▲ Active
20/12/2023 -</v>
      </c>
      <c r="N3166" s="178">
        <f>Pivot!AJ3155</f>
        <v>1</v>
      </c>
      <c r="O3166" s="179"/>
    </row>
    <row r="3167" spans="3:15" ht="30" customHeight="1" x14ac:dyDescent="0.25">
      <c r="C3167" s="10" t="str">
        <f>Pivot!AD3156</f>
        <v>00-41084734</v>
      </c>
      <c r="D3167" s="11"/>
      <c r="E3167" s="12" t="str">
        <f>Pivot!AE3156</f>
        <v>♂ Robert Smith
50 | High School</v>
      </c>
      <c r="F3167" s="11"/>
      <c r="G3167" s="12" t="str">
        <f>Pivot!AF3156</f>
        <v>IT Support Specialist
IT</v>
      </c>
      <c r="H3167" s="11"/>
      <c r="I3167" s="12" t="str">
        <f>Pivot!AG3156</f>
        <v>🏠 Huntington
West Virginia</v>
      </c>
      <c r="J3167" s="11"/>
      <c r="K3167" s="13">
        <f>Pivot!AH3156</f>
        <v>59902</v>
      </c>
      <c r="L3167" s="11"/>
      <c r="M3167" s="12" t="str">
        <f>Pivot!AI3156</f>
        <v>▲ Active
09/09/2021 -</v>
      </c>
      <c r="N3167" s="178">
        <f>Pivot!AJ3156</f>
        <v>3</v>
      </c>
      <c r="O3167" s="179"/>
    </row>
    <row r="3168" spans="3:15" ht="30" customHeight="1" x14ac:dyDescent="0.25">
      <c r="C3168" s="10" t="str">
        <f>Pivot!AD3157</f>
        <v>00-41088690</v>
      </c>
      <c r="D3168" s="11"/>
      <c r="E3168" s="12" t="str">
        <f>Pivot!AE3157</f>
        <v>♀ Ariel Carroll
34 | High School</v>
      </c>
      <c r="F3168" s="11"/>
      <c r="G3168" s="12" t="str">
        <f>Pivot!AF3157</f>
        <v>Inventory Specialist
Operations</v>
      </c>
      <c r="H3168" s="11"/>
      <c r="I3168" s="12" t="str">
        <f>Pivot!AG3157</f>
        <v>🏠 Richmond
Virginia</v>
      </c>
      <c r="J3168" s="11"/>
      <c r="K3168" s="13">
        <f>Pivot!AH3157</f>
        <v>55465</v>
      </c>
      <c r="L3168" s="11"/>
      <c r="M3168" s="12" t="str">
        <f>Pivot!AI3157</f>
        <v>▲ Active
10/12/2023 -</v>
      </c>
      <c r="N3168" s="178">
        <f>Pivot!AJ3157</f>
        <v>1</v>
      </c>
      <c r="O3168" s="179"/>
    </row>
    <row r="3169" spans="3:15" ht="30" customHeight="1" x14ac:dyDescent="0.25">
      <c r="C3169" s="10" t="str">
        <f>Pivot!AD3158</f>
        <v>00-41098826</v>
      </c>
      <c r="D3169" s="11"/>
      <c r="E3169" s="12" t="str">
        <f>Pivot!AE3158</f>
        <v>♂ Shirley Martin
39 | Master</v>
      </c>
      <c r="F3169" s="11"/>
      <c r="G3169" s="12" t="str">
        <f>Pivot!AF3158</f>
        <v>Software Developer
IT</v>
      </c>
      <c r="H3169" s="11"/>
      <c r="I3169" s="12" t="str">
        <f>Pivot!AG3158</f>
        <v>🏢 New York City
New York</v>
      </c>
      <c r="J3169" s="11"/>
      <c r="K3169" s="13">
        <f>Pivot!AH3158</f>
        <v>79822</v>
      </c>
      <c r="L3169" s="11"/>
      <c r="M3169" s="12" t="str">
        <f>Pivot!AI3158</f>
        <v>▲ Active
23/01/2016 -</v>
      </c>
      <c r="N3169" s="178">
        <f>Pivot!AJ3158</f>
        <v>9</v>
      </c>
      <c r="O3169" s="179"/>
    </row>
    <row r="3170" spans="3:15" ht="30" customHeight="1" x14ac:dyDescent="0.25">
      <c r="C3170" s="10" t="str">
        <f>Pivot!AD3159</f>
        <v>00-41112045</v>
      </c>
      <c r="D3170" s="11"/>
      <c r="E3170" s="12" t="str">
        <f>Pivot!AE3159</f>
        <v>♂ Timothy Rivera
46 | Bachelor</v>
      </c>
      <c r="F3170" s="11"/>
      <c r="G3170" s="12" t="str">
        <f>Pivot!AF3159</f>
        <v>Inventory Specialist
Operations</v>
      </c>
      <c r="H3170" s="11"/>
      <c r="I3170" s="12" t="str">
        <f>Pivot!AG3159</f>
        <v>🏢 New York City
New York</v>
      </c>
      <c r="J3170" s="11"/>
      <c r="K3170" s="13">
        <f>Pivot!AH3159</f>
        <v>61854</v>
      </c>
      <c r="L3170" s="11"/>
      <c r="M3170" s="12" t="str">
        <f>Pivot!AI3159</f>
        <v>▲ Active
24/01/2017 -</v>
      </c>
      <c r="N3170" s="178">
        <f>Pivot!AJ3159</f>
        <v>8</v>
      </c>
      <c r="O3170" s="179"/>
    </row>
    <row r="3171" spans="3:15" ht="30" customHeight="1" x14ac:dyDescent="0.25">
      <c r="C3171" s="10" t="str">
        <f>Pivot!AD3160</f>
        <v>00-41142999</v>
      </c>
      <c r="D3171" s="11"/>
      <c r="E3171" s="12" t="str">
        <f>Pivot!AE3160</f>
        <v>♂ Brett Gallegos
52 | High School</v>
      </c>
      <c r="F3171" s="11"/>
      <c r="G3171" s="12" t="str">
        <f>Pivot!AF3160</f>
        <v>Inventory Specialist
Operations</v>
      </c>
      <c r="H3171" s="11"/>
      <c r="I3171" s="12" t="str">
        <f>Pivot!AG3160</f>
        <v>🏢 New York City
New York</v>
      </c>
      <c r="J3171" s="11"/>
      <c r="K3171" s="13">
        <f>Pivot!AH3160</f>
        <v>64356</v>
      </c>
      <c r="L3171" s="11"/>
      <c r="M3171" s="12" t="str">
        <f>Pivot!AI3160</f>
        <v>▲ Active
15/06/2016 -</v>
      </c>
      <c r="N3171" s="178">
        <f>Pivot!AJ3160</f>
        <v>8</v>
      </c>
      <c r="O3171" s="179"/>
    </row>
    <row r="3172" spans="3:15" ht="30" customHeight="1" x14ac:dyDescent="0.25">
      <c r="C3172" s="10" t="str">
        <f>Pivot!AD3161</f>
        <v>00-41145672</v>
      </c>
      <c r="D3172" s="11"/>
      <c r="E3172" s="12" t="str">
        <f>Pivot!AE3161</f>
        <v>♀ Angela Castro
29 | High School</v>
      </c>
      <c r="F3172" s="11"/>
      <c r="G3172" s="12" t="str">
        <f>Pivot!AF3161</f>
        <v>Recruiter
HR</v>
      </c>
      <c r="H3172" s="11"/>
      <c r="I3172" s="12" t="str">
        <f>Pivot!AG3161</f>
        <v>🏢 Buffalo
New York</v>
      </c>
      <c r="J3172" s="11"/>
      <c r="K3172" s="13">
        <f>Pivot!AH3161</f>
        <v>66709</v>
      </c>
      <c r="L3172" s="11"/>
      <c r="M3172" s="12" t="str">
        <f>Pivot!AI3161</f>
        <v>▲ Active
16/02/2018 -</v>
      </c>
      <c r="N3172" s="178">
        <f>Pivot!AJ3161</f>
        <v>6</v>
      </c>
      <c r="O3172" s="179"/>
    </row>
    <row r="3173" spans="3:15" ht="30" customHeight="1" x14ac:dyDescent="0.25">
      <c r="C3173" s="10" t="str">
        <f>Pivot!AD3162</f>
        <v>00-41150478</v>
      </c>
      <c r="D3173" s="11"/>
      <c r="E3173" s="12" t="str">
        <f>Pivot!AE3162</f>
        <v>♂ Gilbert Hall
26 | Bachelor</v>
      </c>
      <c r="F3173" s="11"/>
      <c r="G3173" s="12" t="str">
        <f>Pivot!AF3162</f>
        <v>Software Developer
IT</v>
      </c>
      <c r="H3173" s="11"/>
      <c r="I3173" s="12" t="str">
        <f>Pivot!AG3162</f>
        <v>🏠 Warren
Michigan</v>
      </c>
      <c r="J3173" s="11"/>
      <c r="K3173" s="13">
        <f>Pivot!AH3162</f>
        <v>84001</v>
      </c>
      <c r="L3173" s="11"/>
      <c r="M3173" s="12" t="str">
        <f>Pivot!AI3162</f>
        <v>▲ Active
13/08/2024 -</v>
      </c>
      <c r="N3173" s="178">
        <f>Pivot!AJ3162</f>
        <v>0</v>
      </c>
      <c r="O3173" s="179"/>
    </row>
    <row r="3174" spans="3:15" ht="30" customHeight="1" x14ac:dyDescent="0.25">
      <c r="C3174" s="10" t="str">
        <f>Pivot!AD3163</f>
        <v>00-41163805</v>
      </c>
      <c r="D3174" s="11"/>
      <c r="E3174" s="12" t="str">
        <f>Pivot!AE3163</f>
        <v>♂ Robert Simpson
41 | Bachelor</v>
      </c>
      <c r="F3174" s="11"/>
      <c r="G3174" s="12" t="str">
        <f>Pivot!AF3163</f>
        <v>Logistics Coordinator
Operations</v>
      </c>
      <c r="H3174" s="11"/>
      <c r="I3174" s="12" t="str">
        <f>Pivot!AG3163</f>
        <v>🏢 New York City
New York</v>
      </c>
      <c r="J3174" s="11"/>
      <c r="K3174" s="13">
        <f>Pivot!AH3163</f>
        <v>67154</v>
      </c>
      <c r="L3174" s="11"/>
      <c r="M3174" s="12" t="str">
        <f>Pivot!AI3163</f>
        <v>▼ Terminated
15/09/2019 - 13/03/2020</v>
      </c>
      <c r="N3174" s="178">
        <f>Pivot!AJ3163</f>
        <v>0</v>
      </c>
      <c r="O3174" s="179"/>
    </row>
    <row r="3175" spans="3:15" ht="30" customHeight="1" x14ac:dyDescent="0.25">
      <c r="C3175" s="10" t="str">
        <f>Pivot!AD3164</f>
        <v>00-41182544</v>
      </c>
      <c r="D3175" s="11"/>
      <c r="E3175" s="12" t="str">
        <f>Pivot!AE3164</f>
        <v>♂ Kayla Morris
58 | Bachelor</v>
      </c>
      <c r="F3175" s="11"/>
      <c r="G3175" s="12" t="str">
        <f>Pivot!AF3164</f>
        <v>Software Developer
IT</v>
      </c>
      <c r="H3175" s="11"/>
      <c r="I3175" s="12" t="str">
        <f>Pivot!AG3164</f>
        <v>🏠 Greensboro
North Carolina</v>
      </c>
      <c r="J3175" s="11"/>
      <c r="K3175" s="13">
        <f>Pivot!AH3164</f>
        <v>94754</v>
      </c>
      <c r="L3175" s="11"/>
      <c r="M3175" s="12" t="str">
        <f>Pivot!AI3164</f>
        <v>▲ Active
15/12/2023 -</v>
      </c>
      <c r="N3175" s="178">
        <f>Pivot!AJ3164</f>
        <v>1</v>
      </c>
      <c r="O3175" s="179"/>
    </row>
    <row r="3176" spans="3:15" ht="30" customHeight="1" x14ac:dyDescent="0.25">
      <c r="C3176" s="10" t="str">
        <f>Pivot!AD3165</f>
        <v>00-41195619</v>
      </c>
      <c r="D3176" s="11"/>
      <c r="E3176" s="12" t="str">
        <f>Pivot!AE3165</f>
        <v>♂ Jared Price
51 | Bachelor</v>
      </c>
      <c r="F3176" s="11"/>
      <c r="G3176" s="12" t="str">
        <f>Pivot!AF3165</f>
        <v>Inventory Specialist
Operations</v>
      </c>
      <c r="H3176" s="11"/>
      <c r="I3176" s="12" t="str">
        <f>Pivot!AG3165</f>
        <v>🏠 Charleston
West Virginia</v>
      </c>
      <c r="J3176" s="11"/>
      <c r="K3176" s="13">
        <f>Pivot!AH3165</f>
        <v>61493</v>
      </c>
      <c r="L3176" s="11"/>
      <c r="M3176" s="12" t="str">
        <f>Pivot!AI3165</f>
        <v>▲ Active
05/06/2020 -</v>
      </c>
      <c r="N3176" s="178">
        <f>Pivot!AJ3165</f>
        <v>4</v>
      </c>
      <c r="O3176" s="179"/>
    </row>
    <row r="3177" spans="3:15" ht="30" customHeight="1" x14ac:dyDescent="0.25">
      <c r="C3177" s="10" t="str">
        <f>Pivot!AD3166</f>
        <v>00-41207351</v>
      </c>
      <c r="D3177" s="11"/>
      <c r="E3177" s="12" t="str">
        <f>Pivot!AE3166</f>
        <v>♂ Morgan Phelps
38 | Bachelor</v>
      </c>
      <c r="F3177" s="11"/>
      <c r="G3177" s="12" t="str">
        <f>Pivot!AF3166</f>
        <v>System Administrator
IT</v>
      </c>
      <c r="H3177" s="11"/>
      <c r="I3177" s="12" t="str">
        <f>Pivot!AG3166</f>
        <v>🏢 New York City
New York</v>
      </c>
      <c r="J3177" s="11"/>
      <c r="K3177" s="13">
        <f>Pivot!AH3166</f>
        <v>74988</v>
      </c>
      <c r="L3177" s="11"/>
      <c r="M3177" s="12" t="str">
        <f>Pivot!AI3166</f>
        <v>▲ Active
19/05/2024 -</v>
      </c>
      <c r="N3177" s="178">
        <f>Pivot!AJ3166</f>
        <v>0</v>
      </c>
      <c r="O3177" s="179"/>
    </row>
    <row r="3178" spans="3:15" ht="30" customHeight="1" x14ac:dyDescent="0.25">
      <c r="C3178" s="10" t="str">
        <f>Pivot!AD3167</f>
        <v>00-41211039</v>
      </c>
      <c r="D3178" s="11"/>
      <c r="E3178" s="12" t="str">
        <f>Pivot!AE3167</f>
        <v>♂ Jonathon Marquez
28 | High School</v>
      </c>
      <c r="F3178" s="11"/>
      <c r="G3178" s="12" t="str">
        <f>Pivot!AF3167</f>
        <v>SEO Specialist
Marketing</v>
      </c>
      <c r="H3178" s="11"/>
      <c r="I3178" s="12" t="str">
        <f>Pivot!AG3167</f>
        <v>🏢 Rochester
New York</v>
      </c>
      <c r="J3178" s="11"/>
      <c r="K3178" s="13">
        <f>Pivot!AH3167</f>
        <v>77304</v>
      </c>
      <c r="L3178" s="11"/>
      <c r="M3178" s="12" t="str">
        <f>Pivot!AI3167</f>
        <v>▲ Active
19/06/2023 -</v>
      </c>
      <c r="N3178" s="178">
        <f>Pivot!AJ3167</f>
        <v>1</v>
      </c>
      <c r="O3178" s="179"/>
    </row>
    <row r="3179" spans="3:15" ht="30" customHeight="1" x14ac:dyDescent="0.25">
      <c r="C3179" s="10" t="str">
        <f>Pivot!AD3168</f>
        <v>00-41212087</v>
      </c>
      <c r="D3179" s="11"/>
      <c r="E3179" s="12" t="str">
        <f>Pivot!AE3168</f>
        <v>♀ Anthony Lee
23 | Bachelor</v>
      </c>
      <c r="F3179" s="11"/>
      <c r="G3179" s="12" t="str">
        <f>Pivot!AF3168</f>
        <v>Sales Representative
Sales</v>
      </c>
      <c r="H3179" s="11"/>
      <c r="I3179" s="12" t="str">
        <f>Pivot!AG3168</f>
        <v>🏠 Richmond
Virginia</v>
      </c>
      <c r="J3179" s="11"/>
      <c r="K3179" s="13">
        <f>Pivot!AH3168</f>
        <v>64048</v>
      </c>
      <c r="L3179" s="11"/>
      <c r="M3179" s="12" t="str">
        <f>Pivot!AI3168</f>
        <v>▲ Active
23/04/2022 -</v>
      </c>
      <c r="N3179" s="178">
        <f>Pivot!AJ3168</f>
        <v>2</v>
      </c>
      <c r="O3179" s="179"/>
    </row>
    <row r="3180" spans="3:15" ht="30" customHeight="1" x14ac:dyDescent="0.25">
      <c r="C3180" s="10" t="str">
        <f>Pivot!AD3169</f>
        <v>00-41213772</v>
      </c>
      <c r="D3180" s="11"/>
      <c r="E3180" s="12" t="str">
        <f>Pivot!AE3169</f>
        <v>♀ Karen Parrish
29 | Bachelor</v>
      </c>
      <c r="F3180" s="11"/>
      <c r="G3180" s="12" t="str">
        <f>Pivot!AF3169</f>
        <v>Content Creator
Marketing</v>
      </c>
      <c r="H3180" s="11"/>
      <c r="I3180" s="12" t="str">
        <f>Pivot!AG3169</f>
        <v>🏠 Detroit
Michigan</v>
      </c>
      <c r="J3180" s="11"/>
      <c r="K3180" s="13">
        <f>Pivot!AH3169</f>
        <v>53118</v>
      </c>
      <c r="L3180" s="11"/>
      <c r="M3180" s="12" t="str">
        <f>Pivot!AI3169</f>
        <v>▲ Active
12/03/2020 -</v>
      </c>
      <c r="N3180" s="178">
        <f>Pivot!AJ3169</f>
        <v>4</v>
      </c>
      <c r="O3180" s="179"/>
    </row>
    <row r="3181" spans="3:15" ht="30" customHeight="1" x14ac:dyDescent="0.25">
      <c r="C3181" s="10" t="str">
        <f>Pivot!AD3170</f>
        <v>00-41219836</v>
      </c>
      <c r="D3181" s="11"/>
      <c r="E3181" s="12" t="str">
        <f>Pivot!AE3170</f>
        <v>♀ Justin Goodwin
26 | Bachelor</v>
      </c>
      <c r="F3181" s="11"/>
      <c r="G3181" s="12" t="str">
        <f>Pivot!AF3170</f>
        <v>Inventory Specialist
Operations</v>
      </c>
      <c r="H3181" s="11"/>
      <c r="I3181" s="12" t="str">
        <f>Pivot!AG3170</f>
        <v>🏠 Philadelphia
Pennsylvania</v>
      </c>
      <c r="J3181" s="11"/>
      <c r="K3181" s="13">
        <f>Pivot!AH3170</f>
        <v>52753</v>
      </c>
      <c r="L3181" s="11"/>
      <c r="M3181" s="12" t="str">
        <f>Pivot!AI3170</f>
        <v>▲ Active
12/09/2015 -</v>
      </c>
      <c r="N3181" s="178">
        <f>Pivot!AJ3170</f>
        <v>9</v>
      </c>
      <c r="O3181" s="179"/>
    </row>
    <row r="3182" spans="3:15" ht="30" customHeight="1" x14ac:dyDescent="0.25">
      <c r="C3182" s="10" t="str">
        <f>Pivot!AD3171</f>
        <v>00-41224916</v>
      </c>
      <c r="D3182" s="11"/>
      <c r="E3182" s="12" t="str">
        <f>Pivot!AE3171</f>
        <v>♂ Karen Mccoy
50 | High School</v>
      </c>
      <c r="F3182" s="11"/>
      <c r="G3182" s="12" t="str">
        <f>Pivot!AF3171</f>
        <v>Help Desk Technician
Customer Service</v>
      </c>
      <c r="H3182" s="11"/>
      <c r="I3182" s="12" t="str">
        <f>Pivot!AG3171</f>
        <v>🏠 Cincinnati
Ohio</v>
      </c>
      <c r="J3182" s="11"/>
      <c r="K3182" s="13">
        <f>Pivot!AH3171</f>
        <v>72809</v>
      </c>
      <c r="L3182" s="11"/>
      <c r="M3182" s="12" t="str">
        <f>Pivot!AI3171</f>
        <v>▲ Active
01/08/2023 -</v>
      </c>
      <c r="N3182" s="178">
        <f>Pivot!AJ3171</f>
        <v>1</v>
      </c>
      <c r="O3182" s="179"/>
    </row>
    <row r="3183" spans="3:15" ht="30" customHeight="1" x14ac:dyDescent="0.25">
      <c r="C3183" s="10" t="str">
        <f>Pivot!AD3172</f>
        <v>00-41227854</v>
      </c>
      <c r="D3183" s="11"/>
      <c r="E3183" s="12" t="str">
        <f>Pivot!AE3172</f>
        <v>♂ Brittany Gonzalez
58 | Bachelor</v>
      </c>
      <c r="F3183" s="11"/>
      <c r="G3183" s="12" t="str">
        <f>Pivot!AF3172</f>
        <v>Sales Specialist
Sales</v>
      </c>
      <c r="H3183" s="11"/>
      <c r="I3183" s="12" t="str">
        <f>Pivot!AG3172</f>
        <v>🏢 Buffalo
New York</v>
      </c>
      <c r="J3183" s="11"/>
      <c r="K3183" s="13">
        <f>Pivot!AH3172</f>
        <v>80152</v>
      </c>
      <c r="L3183" s="11"/>
      <c r="M3183" s="12" t="str">
        <f>Pivot!AI3172</f>
        <v>▲ Active
11/11/2024 -</v>
      </c>
      <c r="N3183" s="178">
        <f>Pivot!AJ3172</f>
        <v>0</v>
      </c>
      <c r="O3183" s="179"/>
    </row>
    <row r="3184" spans="3:15" ht="30" customHeight="1" x14ac:dyDescent="0.25">
      <c r="C3184" s="10" t="str">
        <f>Pivot!AD3173</f>
        <v>00-41228768</v>
      </c>
      <c r="D3184" s="11"/>
      <c r="E3184" s="12" t="str">
        <f>Pivot!AE3173</f>
        <v>♀ Kimberly Morales
51 | Bachelor</v>
      </c>
      <c r="F3184" s="11"/>
      <c r="G3184" s="12" t="str">
        <f>Pivot!AF3173</f>
        <v>Support Specialist
Customer Service</v>
      </c>
      <c r="H3184" s="11"/>
      <c r="I3184" s="12" t="str">
        <f>Pivot!AG3173</f>
        <v>🏢 New York City
New York</v>
      </c>
      <c r="J3184" s="11"/>
      <c r="K3184" s="13">
        <f>Pivot!AH3173</f>
        <v>59367</v>
      </c>
      <c r="L3184" s="11"/>
      <c r="M3184" s="12" t="str">
        <f>Pivot!AI3173</f>
        <v>▲ Active
15/04/2016 -</v>
      </c>
      <c r="N3184" s="178">
        <f>Pivot!AJ3173</f>
        <v>8</v>
      </c>
      <c r="O3184" s="179"/>
    </row>
    <row r="3185" spans="3:15" ht="30" customHeight="1" x14ac:dyDescent="0.25">
      <c r="C3185" s="10" t="str">
        <f>Pivot!AD3174</f>
        <v>00-41229060</v>
      </c>
      <c r="D3185" s="11"/>
      <c r="E3185" s="12" t="str">
        <f>Pivot!AE3174</f>
        <v>♀ Jeffrey Davenport
24 | Bachelor</v>
      </c>
      <c r="F3185" s="11"/>
      <c r="G3185" s="12" t="str">
        <f>Pivot!AF3174</f>
        <v>Logistics Coordinator
Operations</v>
      </c>
      <c r="H3185" s="11"/>
      <c r="I3185" s="12" t="str">
        <f>Pivot!AG3174</f>
        <v>🏢 New York City
New York</v>
      </c>
      <c r="J3185" s="11"/>
      <c r="K3185" s="13">
        <f>Pivot!AH3174</f>
        <v>54509</v>
      </c>
      <c r="L3185" s="11"/>
      <c r="M3185" s="12" t="str">
        <f>Pivot!AI3174</f>
        <v>▲ Active
17/03/2018 -</v>
      </c>
      <c r="N3185" s="178">
        <f>Pivot!AJ3174</f>
        <v>6</v>
      </c>
      <c r="O3185" s="179"/>
    </row>
    <row r="3186" spans="3:15" ht="30" customHeight="1" x14ac:dyDescent="0.25">
      <c r="C3186" s="10" t="str">
        <f>Pivot!AD3175</f>
        <v>00-41235369</v>
      </c>
      <c r="D3186" s="11"/>
      <c r="E3186" s="12" t="str">
        <f>Pivot!AE3175</f>
        <v>♂ Patrick Mitchell
30 | Bachelor</v>
      </c>
      <c r="F3186" s="11"/>
      <c r="G3186" s="12" t="str">
        <f>Pivot!AF3175</f>
        <v>Help Desk Technician
Customer Service</v>
      </c>
      <c r="H3186" s="11"/>
      <c r="I3186" s="12" t="str">
        <f>Pivot!AG3175</f>
        <v>🏠 Pittsburgh
Pennsylvania</v>
      </c>
      <c r="J3186" s="11"/>
      <c r="K3186" s="13">
        <f>Pivot!AH3175</f>
        <v>81213</v>
      </c>
      <c r="L3186" s="11"/>
      <c r="M3186" s="12" t="str">
        <f>Pivot!AI3175</f>
        <v>▲ Active
03/09/2022 -</v>
      </c>
      <c r="N3186" s="178">
        <f>Pivot!AJ3175</f>
        <v>2</v>
      </c>
      <c r="O3186" s="179"/>
    </row>
    <row r="3187" spans="3:15" ht="30" customHeight="1" x14ac:dyDescent="0.25">
      <c r="C3187" s="10" t="str">
        <f>Pivot!AD3176</f>
        <v>00-41243272</v>
      </c>
      <c r="D3187" s="11"/>
      <c r="E3187" s="12" t="str">
        <f>Pivot!AE3176</f>
        <v>♀ Nancy Burke
41 | High School</v>
      </c>
      <c r="F3187" s="11"/>
      <c r="G3187" s="12" t="str">
        <f>Pivot!AF3176</f>
        <v>Inventory Specialist
Operations</v>
      </c>
      <c r="H3187" s="11"/>
      <c r="I3187" s="12" t="str">
        <f>Pivot!AG3176</f>
        <v>🏢 New York City
New York</v>
      </c>
      <c r="J3187" s="11"/>
      <c r="K3187" s="13">
        <f>Pivot!AH3176</f>
        <v>60291</v>
      </c>
      <c r="L3187" s="11"/>
      <c r="M3187" s="12" t="str">
        <f>Pivot!AI3176</f>
        <v>▲ Active
22/02/2019 -</v>
      </c>
      <c r="N3187" s="178">
        <f>Pivot!AJ3176</f>
        <v>5</v>
      </c>
      <c r="O3187" s="179"/>
    </row>
    <row r="3188" spans="3:15" ht="30" customHeight="1" x14ac:dyDescent="0.25">
      <c r="C3188" s="10" t="str">
        <f>Pivot!AD3177</f>
        <v>00-41244663</v>
      </c>
      <c r="D3188" s="11"/>
      <c r="E3188" s="12" t="str">
        <f>Pivot!AE3177</f>
        <v>♂ Nicole Ward
61 | Bachelor</v>
      </c>
      <c r="F3188" s="11"/>
      <c r="G3188" s="12" t="str">
        <f>Pivot!AF3177</f>
        <v>Logistics Coordinator
Operations</v>
      </c>
      <c r="H3188" s="11"/>
      <c r="I3188" s="12" t="str">
        <f>Pivot!AG3177</f>
        <v>🏢 New York City
New York</v>
      </c>
      <c r="J3188" s="11"/>
      <c r="K3188" s="13">
        <f>Pivot!AH3177</f>
        <v>67552</v>
      </c>
      <c r="L3188" s="11"/>
      <c r="M3188" s="12" t="str">
        <f>Pivot!AI3177</f>
        <v>▼ Terminated
16/03/2023 - 12/09/2023</v>
      </c>
      <c r="N3188" s="178">
        <f>Pivot!AJ3177</f>
        <v>0</v>
      </c>
      <c r="O3188" s="179"/>
    </row>
    <row r="3189" spans="3:15" ht="30" customHeight="1" x14ac:dyDescent="0.25">
      <c r="C3189" s="10" t="str">
        <f>Pivot!AD3178</f>
        <v>00-41255233</v>
      </c>
      <c r="D3189" s="11"/>
      <c r="E3189" s="12" t="str">
        <f>Pivot!AE3178</f>
        <v>♂ Bryan Santana
20 | Bachelor</v>
      </c>
      <c r="F3189" s="11"/>
      <c r="G3189" s="12" t="str">
        <f>Pivot!AF3178</f>
        <v>Logistics Coordinator
Operations</v>
      </c>
      <c r="H3189" s="11"/>
      <c r="I3189" s="12" t="str">
        <f>Pivot!AG3178</f>
        <v>🏠 Warren
Michigan</v>
      </c>
      <c r="J3189" s="11"/>
      <c r="K3189" s="13">
        <f>Pivot!AH3178</f>
        <v>62670</v>
      </c>
      <c r="L3189" s="11"/>
      <c r="M3189" s="12" t="str">
        <f>Pivot!AI3178</f>
        <v>▲ Active
21/01/2023 -</v>
      </c>
      <c r="N3189" s="178">
        <f>Pivot!AJ3178</f>
        <v>2</v>
      </c>
      <c r="O3189" s="179"/>
    </row>
    <row r="3190" spans="3:15" ht="30" customHeight="1" x14ac:dyDescent="0.25">
      <c r="C3190" s="10" t="str">
        <f>Pivot!AD3179</f>
        <v>00-41269891</v>
      </c>
      <c r="D3190" s="11"/>
      <c r="E3190" s="12" t="str">
        <f>Pivot!AE3179</f>
        <v>♂ Jessica Rice
40 | Bachelor</v>
      </c>
      <c r="F3190" s="11"/>
      <c r="G3190" s="12" t="str">
        <f>Pivot!AF3179</f>
        <v>Marketing Coordinator
Marketing</v>
      </c>
      <c r="H3190" s="11"/>
      <c r="I3190" s="12" t="str">
        <f>Pivot!AG3179</f>
        <v>🏠 Grand Rapids
Michigan</v>
      </c>
      <c r="J3190" s="11"/>
      <c r="K3190" s="13">
        <f>Pivot!AH3179</f>
        <v>74025</v>
      </c>
      <c r="L3190" s="11"/>
      <c r="M3190" s="12" t="str">
        <f>Pivot!AI3179</f>
        <v>▲ Active
14/03/2024 -</v>
      </c>
      <c r="N3190" s="178">
        <f>Pivot!AJ3179</f>
        <v>0</v>
      </c>
      <c r="O3190" s="179"/>
    </row>
    <row r="3191" spans="3:15" ht="30" customHeight="1" x14ac:dyDescent="0.25">
      <c r="C3191" s="10" t="str">
        <f>Pivot!AD3180</f>
        <v>00-41271945</v>
      </c>
      <c r="D3191" s="11"/>
      <c r="E3191" s="12" t="str">
        <f>Pivot!AE3180</f>
        <v>♀ Juan Hernandez
52 | Bachelor</v>
      </c>
      <c r="F3191" s="11"/>
      <c r="G3191" s="12" t="str">
        <f>Pivot!AF3180</f>
        <v>Sales Consultant
Sales</v>
      </c>
      <c r="H3191" s="11"/>
      <c r="I3191" s="12" t="str">
        <f>Pivot!AG3180</f>
        <v>🏠 Cincinnati
Ohio</v>
      </c>
      <c r="J3191" s="11"/>
      <c r="K3191" s="13">
        <f>Pivot!AH3180</f>
        <v>75634</v>
      </c>
      <c r="L3191" s="11"/>
      <c r="M3191" s="12" t="str">
        <f>Pivot!AI3180</f>
        <v>▲ Active
03/03/2017 -</v>
      </c>
      <c r="N3191" s="178">
        <f>Pivot!AJ3180</f>
        <v>7</v>
      </c>
      <c r="O3191" s="179"/>
    </row>
    <row r="3192" spans="3:15" ht="30" customHeight="1" x14ac:dyDescent="0.25">
      <c r="C3192" s="10" t="str">
        <f>Pivot!AD3181</f>
        <v>00-41308738</v>
      </c>
      <c r="D3192" s="11"/>
      <c r="E3192" s="12" t="str">
        <f>Pivot!AE3181</f>
        <v>♀ Sherry Cooper
42 | Bachelor</v>
      </c>
      <c r="F3192" s="11"/>
      <c r="G3192" s="12" t="str">
        <f>Pivot!AF3181</f>
        <v>Operations Analyst
Operations</v>
      </c>
      <c r="H3192" s="11"/>
      <c r="I3192" s="12" t="str">
        <f>Pivot!AG3181</f>
        <v>🏢 New York City
New York</v>
      </c>
      <c r="J3192" s="11"/>
      <c r="K3192" s="13">
        <f>Pivot!AH3181</f>
        <v>81546</v>
      </c>
      <c r="L3192" s="11"/>
      <c r="M3192" s="12" t="str">
        <f>Pivot!AI3181</f>
        <v>▲ Active
03/06/2024 -</v>
      </c>
      <c r="N3192" s="178">
        <f>Pivot!AJ3181</f>
        <v>0</v>
      </c>
      <c r="O3192" s="179"/>
    </row>
    <row r="3193" spans="3:15" ht="30" customHeight="1" x14ac:dyDescent="0.25">
      <c r="C3193" s="10" t="str">
        <f>Pivot!AD3182</f>
        <v>00-41312845</v>
      </c>
      <c r="D3193" s="11"/>
      <c r="E3193" s="12" t="str">
        <f>Pivot!AE3182</f>
        <v>♂ Shelly Thompson
36 | High School</v>
      </c>
      <c r="F3193" s="11"/>
      <c r="G3193" s="12" t="str">
        <f>Pivot!AF3182</f>
        <v>Inventory Specialist
Operations</v>
      </c>
      <c r="H3193" s="11"/>
      <c r="I3193" s="12" t="str">
        <f>Pivot!AG3182</f>
        <v>🏠 Grand Rapids
Michigan</v>
      </c>
      <c r="J3193" s="11"/>
      <c r="K3193" s="13">
        <f>Pivot!AH3182</f>
        <v>57221</v>
      </c>
      <c r="L3193" s="11"/>
      <c r="M3193" s="12" t="str">
        <f>Pivot!AI3182</f>
        <v>▲ Active
01/08/2023 -</v>
      </c>
      <c r="N3193" s="178">
        <f>Pivot!AJ3182</f>
        <v>1</v>
      </c>
      <c r="O3193" s="179"/>
    </row>
    <row r="3194" spans="3:15" ht="30" customHeight="1" x14ac:dyDescent="0.25">
      <c r="C3194" s="10" t="str">
        <f>Pivot!AD3183</f>
        <v>00-41316383</v>
      </c>
      <c r="D3194" s="11"/>
      <c r="E3194" s="12" t="str">
        <f>Pivot!AE3183</f>
        <v>♂ Cassidy Dean
32 | Bachelor</v>
      </c>
      <c r="F3194" s="11"/>
      <c r="G3194" s="12" t="str">
        <f>Pivot!AF3183</f>
        <v>Logistics Coordinator
Operations</v>
      </c>
      <c r="H3194" s="11"/>
      <c r="I3194" s="12" t="str">
        <f>Pivot!AG3183</f>
        <v>🏢 New York City
New York</v>
      </c>
      <c r="J3194" s="11"/>
      <c r="K3194" s="13">
        <f>Pivot!AH3183</f>
        <v>67714</v>
      </c>
      <c r="L3194" s="11"/>
      <c r="M3194" s="12" t="str">
        <f>Pivot!AI3183</f>
        <v>▲ Active
13/02/2018 -</v>
      </c>
      <c r="N3194" s="178">
        <f>Pivot!AJ3183</f>
        <v>6</v>
      </c>
      <c r="O3194" s="179"/>
    </row>
    <row r="3195" spans="3:15" ht="30" customHeight="1" x14ac:dyDescent="0.25">
      <c r="C3195" s="10" t="str">
        <f>Pivot!AD3184</f>
        <v>00-41338443</v>
      </c>
      <c r="D3195" s="11"/>
      <c r="E3195" s="12" t="str">
        <f>Pivot!AE3184</f>
        <v>♂ Nancy Wolfe
32 | Bachelor</v>
      </c>
      <c r="F3195" s="11"/>
      <c r="G3195" s="12" t="str">
        <f>Pivot!AF3184</f>
        <v>Sales Representative
Sales</v>
      </c>
      <c r="H3195" s="11"/>
      <c r="I3195" s="12" t="str">
        <f>Pivot!AG3184</f>
        <v>🏢 New York City
New York</v>
      </c>
      <c r="J3195" s="11"/>
      <c r="K3195" s="13">
        <f>Pivot!AH3184</f>
        <v>72560</v>
      </c>
      <c r="L3195" s="11"/>
      <c r="M3195" s="12" t="str">
        <f>Pivot!AI3184</f>
        <v>▲ Active
16/06/2017 -</v>
      </c>
      <c r="N3195" s="178">
        <f>Pivot!AJ3184</f>
        <v>7</v>
      </c>
      <c r="O3195" s="179"/>
    </row>
    <row r="3196" spans="3:15" ht="30" customHeight="1" x14ac:dyDescent="0.25">
      <c r="C3196" s="10" t="str">
        <f>Pivot!AD3185</f>
        <v>00-41343627</v>
      </c>
      <c r="D3196" s="11"/>
      <c r="E3196" s="12" t="str">
        <f>Pivot!AE3185</f>
        <v>♂ Anthony Cummings
37 | Bachelor</v>
      </c>
      <c r="F3196" s="11"/>
      <c r="G3196" s="12" t="str">
        <f>Pivot!AF3185</f>
        <v>Sales Representative
Sales</v>
      </c>
      <c r="H3196" s="11"/>
      <c r="I3196" s="12" t="str">
        <f>Pivot!AG3185</f>
        <v>🏠 Raleigh
North Carolina</v>
      </c>
      <c r="J3196" s="11"/>
      <c r="K3196" s="13">
        <f>Pivot!AH3185</f>
        <v>78514</v>
      </c>
      <c r="L3196" s="11"/>
      <c r="M3196" s="12" t="str">
        <f>Pivot!AI3185</f>
        <v>▲ Active
17/10/2019 -</v>
      </c>
      <c r="N3196" s="178">
        <f>Pivot!AJ3185</f>
        <v>5</v>
      </c>
      <c r="O3196" s="179"/>
    </row>
    <row r="3197" spans="3:15" ht="30" customHeight="1" x14ac:dyDescent="0.25">
      <c r="C3197" s="10" t="str">
        <f>Pivot!AD3186</f>
        <v>00-41361578</v>
      </c>
      <c r="D3197" s="11"/>
      <c r="E3197" s="12" t="str">
        <f>Pivot!AE3186</f>
        <v>♀ Edward Morris
24 | Master</v>
      </c>
      <c r="F3197" s="11"/>
      <c r="G3197" s="12" t="str">
        <f>Pivot!AF3186</f>
        <v>Sales Manager
Sales</v>
      </c>
      <c r="H3197" s="11"/>
      <c r="I3197" s="12" t="str">
        <f>Pivot!AG3186</f>
        <v>🏢 Buffalo
New York</v>
      </c>
      <c r="J3197" s="11"/>
      <c r="K3197" s="13">
        <f>Pivot!AH3186</f>
        <v>81988</v>
      </c>
      <c r="L3197" s="11"/>
      <c r="M3197" s="12" t="str">
        <f>Pivot!AI3186</f>
        <v>▲ Active
08/08/2015 -</v>
      </c>
      <c r="N3197" s="178">
        <f>Pivot!AJ3186</f>
        <v>9</v>
      </c>
      <c r="O3197" s="179"/>
    </row>
    <row r="3198" spans="3:15" ht="30" customHeight="1" x14ac:dyDescent="0.25">
      <c r="C3198" s="10" t="str">
        <f>Pivot!AD3187</f>
        <v>00-41370393</v>
      </c>
      <c r="D3198" s="11"/>
      <c r="E3198" s="12" t="str">
        <f>Pivot!AE3187</f>
        <v>♂ Tyler Day
45 | Bachelor</v>
      </c>
      <c r="F3198" s="11"/>
      <c r="G3198" s="12" t="str">
        <f>Pivot!AF3187</f>
        <v>Marketing Coordinator
Marketing</v>
      </c>
      <c r="H3198" s="11"/>
      <c r="I3198" s="12" t="str">
        <f>Pivot!AG3187</f>
        <v>🏠 Warren
Michigan</v>
      </c>
      <c r="J3198" s="11"/>
      <c r="K3198" s="13">
        <f>Pivot!AH3187</f>
        <v>64117</v>
      </c>
      <c r="L3198" s="11"/>
      <c r="M3198" s="12" t="str">
        <f>Pivot!AI3187</f>
        <v>▲ Active
29/01/2017 -</v>
      </c>
      <c r="N3198" s="178">
        <f>Pivot!AJ3187</f>
        <v>7</v>
      </c>
      <c r="O3198" s="179"/>
    </row>
    <row r="3199" spans="3:15" ht="30" customHeight="1" x14ac:dyDescent="0.25">
      <c r="C3199" s="10" t="str">
        <f>Pivot!AD3188</f>
        <v>00-41389215</v>
      </c>
      <c r="D3199" s="11"/>
      <c r="E3199" s="12" t="str">
        <f>Pivot!AE3188</f>
        <v>♂ Kyle Osborne
32 | Bachelor</v>
      </c>
      <c r="F3199" s="11"/>
      <c r="G3199" s="12" t="str">
        <f>Pivot!AF3188</f>
        <v>Logistics Coordinator
Operations</v>
      </c>
      <c r="H3199" s="11"/>
      <c r="I3199" s="12" t="str">
        <f>Pivot!AG3188</f>
        <v>🏢 Buffalo
New York</v>
      </c>
      <c r="J3199" s="11"/>
      <c r="K3199" s="13">
        <f>Pivot!AH3188</f>
        <v>62261</v>
      </c>
      <c r="L3199" s="11"/>
      <c r="M3199" s="12" t="str">
        <f>Pivot!AI3188</f>
        <v>▲ Active
01/02/2022 -</v>
      </c>
      <c r="N3199" s="178">
        <f>Pivot!AJ3188</f>
        <v>2</v>
      </c>
      <c r="O3199" s="179"/>
    </row>
    <row r="3200" spans="3:15" ht="30" customHeight="1" x14ac:dyDescent="0.25">
      <c r="C3200" s="10" t="str">
        <f>Pivot!AD3189</f>
        <v>00-41411837</v>
      </c>
      <c r="D3200" s="11"/>
      <c r="E3200" s="12" t="str">
        <f>Pivot!AE3189</f>
        <v>♂ Kevin Thomas
61 | PhD</v>
      </c>
      <c r="F3200" s="11"/>
      <c r="G3200" s="12" t="str">
        <f>Pivot!AF3189</f>
        <v>Sales Specialist
Sales</v>
      </c>
      <c r="H3200" s="11"/>
      <c r="I3200" s="12" t="str">
        <f>Pivot!AG3189</f>
        <v>🏠 Warren
Michigan</v>
      </c>
      <c r="J3200" s="11"/>
      <c r="K3200" s="13">
        <f>Pivot!AH3189</f>
        <v>77688</v>
      </c>
      <c r="L3200" s="11"/>
      <c r="M3200" s="12" t="str">
        <f>Pivot!AI3189</f>
        <v>▲ Active
18/02/2017 -</v>
      </c>
      <c r="N3200" s="178">
        <f>Pivot!AJ3189</f>
        <v>7</v>
      </c>
      <c r="O3200" s="179"/>
    </row>
    <row r="3201" spans="3:15" ht="30" customHeight="1" x14ac:dyDescent="0.25">
      <c r="C3201" s="10" t="str">
        <f>Pivot!AD3190</f>
        <v>00-41417664</v>
      </c>
      <c r="D3201" s="11"/>
      <c r="E3201" s="12" t="str">
        <f>Pivot!AE3190</f>
        <v>♀ Theresa Cox
61 | PhD</v>
      </c>
      <c r="F3201" s="11"/>
      <c r="G3201" s="12" t="str">
        <f>Pivot!AF3190</f>
        <v>Sales Manager
Sales</v>
      </c>
      <c r="H3201" s="11"/>
      <c r="I3201" s="12" t="str">
        <f>Pivot!AG3190</f>
        <v>🏢 Rochester
New York</v>
      </c>
      <c r="J3201" s="11"/>
      <c r="K3201" s="13">
        <f>Pivot!AH3190</f>
        <v>113833</v>
      </c>
      <c r="L3201" s="11"/>
      <c r="M3201" s="12" t="str">
        <f>Pivot!AI3190</f>
        <v>▲ Active
12/07/2020 -</v>
      </c>
      <c r="N3201" s="178">
        <f>Pivot!AJ3190</f>
        <v>4</v>
      </c>
      <c r="O3201" s="179"/>
    </row>
    <row r="3202" spans="3:15" ht="30" customHeight="1" x14ac:dyDescent="0.25">
      <c r="C3202" s="10" t="str">
        <f>Pivot!AD3191</f>
        <v>00-41426254</v>
      </c>
      <c r="D3202" s="11"/>
      <c r="E3202" s="12" t="str">
        <f>Pivot!AE3191</f>
        <v>♀ Sarah Evans
28 | Bachelor</v>
      </c>
      <c r="F3202" s="11"/>
      <c r="G3202" s="12" t="str">
        <f>Pivot!AF3191</f>
        <v>Operations Analyst
Operations</v>
      </c>
      <c r="H3202" s="11"/>
      <c r="I3202" s="12" t="str">
        <f>Pivot!AG3191</f>
        <v>🏢 New York City
New York</v>
      </c>
      <c r="J3202" s="11"/>
      <c r="K3202" s="13">
        <f>Pivot!AH3191</f>
        <v>83222</v>
      </c>
      <c r="L3202" s="11"/>
      <c r="M3202" s="12" t="str">
        <f>Pivot!AI3191</f>
        <v>▼ Terminated
08/08/2019 - 15/12/2024</v>
      </c>
      <c r="N3202" s="178">
        <f>Pivot!AJ3191</f>
        <v>5</v>
      </c>
      <c r="O3202" s="179"/>
    </row>
    <row r="3203" spans="3:15" ht="30" customHeight="1" x14ac:dyDescent="0.25">
      <c r="C3203" s="10" t="str">
        <f>Pivot!AD3192</f>
        <v>00-41435163</v>
      </c>
      <c r="D3203" s="11"/>
      <c r="E3203" s="12" t="str">
        <f>Pivot!AE3192</f>
        <v>♂ Patricia Lewis
35 | Bachelor</v>
      </c>
      <c r="F3203" s="11"/>
      <c r="G3203" s="12" t="str">
        <f>Pivot!AF3192</f>
        <v>Logistics Coordinator
Operations</v>
      </c>
      <c r="H3203" s="11"/>
      <c r="I3203" s="12" t="str">
        <f>Pivot!AG3192</f>
        <v>🏢 New York City
New York</v>
      </c>
      <c r="J3203" s="11"/>
      <c r="K3203" s="13">
        <f>Pivot!AH3192</f>
        <v>65134</v>
      </c>
      <c r="L3203" s="11"/>
      <c r="M3203" s="12" t="str">
        <f>Pivot!AI3192</f>
        <v>▲ Active
08/12/2020 -</v>
      </c>
      <c r="N3203" s="178">
        <f>Pivot!AJ3192</f>
        <v>4</v>
      </c>
      <c r="O3203" s="179"/>
    </row>
    <row r="3204" spans="3:15" ht="30" customHeight="1" x14ac:dyDescent="0.25">
      <c r="C3204" s="10" t="str">
        <f>Pivot!AD3193</f>
        <v>00-41451618</v>
      </c>
      <c r="D3204" s="11"/>
      <c r="E3204" s="12" t="str">
        <f>Pivot!AE3193</f>
        <v>♂ Linda Ramsey
42 | High School</v>
      </c>
      <c r="F3204" s="11"/>
      <c r="G3204" s="12" t="str">
        <f>Pivot!AF3193</f>
        <v>Inventory Specialist
Operations</v>
      </c>
      <c r="H3204" s="11"/>
      <c r="I3204" s="12" t="str">
        <f>Pivot!AG3193</f>
        <v>🏢 Buffalo
New York</v>
      </c>
      <c r="J3204" s="11"/>
      <c r="K3204" s="13">
        <f>Pivot!AH3193</f>
        <v>67159</v>
      </c>
      <c r="L3204" s="11"/>
      <c r="M3204" s="12" t="str">
        <f>Pivot!AI3193</f>
        <v>▲ Active
24/07/2016 -</v>
      </c>
      <c r="N3204" s="178">
        <f>Pivot!AJ3193</f>
        <v>8</v>
      </c>
      <c r="O3204" s="179"/>
    </row>
    <row r="3205" spans="3:15" ht="30" customHeight="1" x14ac:dyDescent="0.25">
      <c r="C3205" s="10" t="str">
        <f>Pivot!AD3194</f>
        <v>00-41477910</v>
      </c>
      <c r="D3205" s="11"/>
      <c r="E3205" s="12" t="str">
        <f>Pivot!AE3194</f>
        <v>♂ Robert Woodward
36 | Bachelor</v>
      </c>
      <c r="F3205" s="11"/>
      <c r="G3205" s="12" t="str">
        <f>Pivot!AF3194</f>
        <v>Help Desk Technician
Customer Service</v>
      </c>
      <c r="H3205" s="11"/>
      <c r="I3205" s="12" t="str">
        <f>Pivot!AG3194</f>
        <v>🏠 Allentown
Pennsylvania</v>
      </c>
      <c r="J3205" s="11"/>
      <c r="K3205" s="13">
        <f>Pivot!AH3194</f>
        <v>85050</v>
      </c>
      <c r="L3205" s="11"/>
      <c r="M3205" s="12" t="str">
        <f>Pivot!AI3194</f>
        <v>▲ Active
09/08/2017 -</v>
      </c>
      <c r="N3205" s="178">
        <f>Pivot!AJ3194</f>
        <v>7</v>
      </c>
      <c r="O3205" s="179"/>
    </row>
    <row r="3206" spans="3:15" ht="30" customHeight="1" x14ac:dyDescent="0.25">
      <c r="C3206" s="10" t="str">
        <f>Pivot!AD3195</f>
        <v>00-41491128</v>
      </c>
      <c r="D3206" s="11"/>
      <c r="E3206" s="12" t="str">
        <f>Pivot!AE3195</f>
        <v>♂ Brianna Rodgers
26 | Bachelor</v>
      </c>
      <c r="F3206" s="11"/>
      <c r="G3206" s="12" t="str">
        <f>Pivot!AF3195</f>
        <v>Inventory Specialist
Operations</v>
      </c>
      <c r="H3206" s="11"/>
      <c r="I3206" s="12" t="str">
        <f>Pivot!AG3195</f>
        <v>🏢 New York City
New York</v>
      </c>
      <c r="J3206" s="11"/>
      <c r="K3206" s="13">
        <f>Pivot!AH3195</f>
        <v>70437</v>
      </c>
      <c r="L3206" s="11"/>
      <c r="M3206" s="12" t="str">
        <f>Pivot!AI3195</f>
        <v>▲ Active
18/03/2022 -</v>
      </c>
      <c r="N3206" s="178">
        <f>Pivot!AJ3195</f>
        <v>2</v>
      </c>
      <c r="O3206" s="179"/>
    </row>
    <row r="3207" spans="3:15" ht="30" customHeight="1" x14ac:dyDescent="0.25">
      <c r="C3207" s="10" t="str">
        <f>Pivot!AD3196</f>
        <v>00-41499354</v>
      </c>
      <c r="D3207" s="11"/>
      <c r="E3207" s="12" t="str">
        <f>Pivot!AE3196</f>
        <v>♀ Kenneth Smith
44 | High School</v>
      </c>
      <c r="F3207" s="11"/>
      <c r="G3207" s="12" t="str">
        <f>Pivot!AF3196</f>
        <v>SEO Specialist
Marketing</v>
      </c>
      <c r="H3207" s="11"/>
      <c r="I3207" s="12" t="str">
        <f>Pivot!AG3196</f>
        <v>🏢 Rochester
New York</v>
      </c>
      <c r="J3207" s="11"/>
      <c r="K3207" s="13">
        <f>Pivot!AH3196</f>
        <v>78423</v>
      </c>
      <c r="L3207" s="11"/>
      <c r="M3207" s="12" t="str">
        <f>Pivot!AI3196</f>
        <v>▲ Active
30/08/2019 -</v>
      </c>
      <c r="N3207" s="178">
        <f>Pivot!AJ3196</f>
        <v>5</v>
      </c>
      <c r="O3207" s="179"/>
    </row>
    <row r="3208" spans="3:15" ht="30" customHeight="1" x14ac:dyDescent="0.25">
      <c r="C3208" s="10" t="str">
        <f>Pivot!AD3197</f>
        <v>00-41500479</v>
      </c>
      <c r="D3208" s="11"/>
      <c r="E3208" s="12" t="str">
        <f>Pivot!AE3197</f>
        <v>♀ Melissa Phillips
43 | High School</v>
      </c>
      <c r="F3208" s="11"/>
      <c r="G3208" s="12" t="str">
        <f>Pivot!AF3197</f>
        <v>Inventory Specialist
Operations</v>
      </c>
      <c r="H3208" s="11"/>
      <c r="I3208" s="12" t="str">
        <f>Pivot!AG3197</f>
        <v>🏢 Buffalo
New York</v>
      </c>
      <c r="J3208" s="11"/>
      <c r="K3208" s="13">
        <f>Pivot!AH3197</f>
        <v>62489</v>
      </c>
      <c r="L3208" s="11"/>
      <c r="M3208" s="12" t="str">
        <f>Pivot!AI3197</f>
        <v>▲ Active
15/04/2018 -</v>
      </c>
      <c r="N3208" s="178">
        <f>Pivot!AJ3197</f>
        <v>6</v>
      </c>
      <c r="O3208" s="179"/>
    </row>
    <row r="3209" spans="3:15" ht="30" customHeight="1" x14ac:dyDescent="0.25">
      <c r="C3209" s="10" t="str">
        <f>Pivot!AD3198</f>
        <v>00-41503438</v>
      </c>
      <c r="D3209" s="11"/>
      <c r="E3209" s="12" t="str">
        <f>Pivot!AE3198</f>
        <v>♀ Deanna Carter
43 | High School</v>
      </c>
      <c r="F3209" s="11"/>
      <c r="G3209" s="12" t="str">
        <f>Pivot!AF3198</f>
        <v>IT Support Specialist
IT</v>
      </c>
      <c r="H3209" s="11"/>
      <c r="I3209" s="12" t="str">
        <f>Pivot!AG3198</f>
        <v>🏢 New York City
New York</v>
      </c>
      <c r="J3209" s="11"/>
      <c r="K3209" s="13">
        <f>Pivot!AH3198</f>
        <v>63270</v>
      </c>
      <c r="L3209" s="11"/>
      <c r="M3209" s="12" t="str">
        <f>Pivot!AI3198</f>
        <v>▲ Active
25/01/2017 -</v>
      </c>
      <c r="N3209" s="178">
        <f>Pivot!AJ3198</f>
        <v>7</v>
      </c>
      <c r="O3209" s="179"/>
    </row>
    <row r="3210" spans="3:15" ht="30" customHeight="1" x14ac:dyDescent="0.25">
      <c r="C3210" s="10" t="str">
        <f>Pivot!AD3199</f>
        <v>00-41514326</v>
      </c>
      <c r="D3210" s="11"/>
      <c r="E3210" s="12" t="str">
        <f>Pivot!AE3199</f>
        <v>♀ Tyler Johnson
35 | Bachelor</v>
      </c>
      <c r="F3210" s="11"/>
      <c r="G3210" s="12" t="str">
        <f>Pivot!AF3199</f>
        <v>System Administrator
IT</v>
      </c>
      <c r="H3210" s="11"/>
      <c r="I3210" s="12" t="str">
        <f>Pivot!AG3199</f>
        <v>🏢 New York City
New York</v>
      </c>
      <c r="J3210" s="11"/>
      <c r="K3210" s="13">
        <f>Pivot!AH3199</f>
        <v>79711</v>
      </c>
      <c r="L3210" s="11"/>
      <c r="M3210" s="12" t="str">
        <f>Pivot!AI3199</f>
        <v>▼ Terminated
15/07/2017 - 11/01/2018</v>
      </c>
      <c r="N3210" s="178">
        <f>Pivot!AJ3199</f>
        <v>0</v>
      </c>
      <c r="O3210" s="179"/>
    </row>
    <row r="3211" spans="3:15" ht="30" customHeight="1" x14ac:dyDescent="0.25">
      <c r="C3211" s="10" t="str">
        <f>Pivot!AD3200</f>
        <v>00-41519884</v>
      </c>
      <c r="D3211" s="11"/>
      <c r="E3211" s="12" t="str">
        <f>Pivot!AE3200</f>
        <v>♀ James Rogers
62 | Bachelor</v>
      </c>
      <c r="F3211" s="11"/>
      <c r="G3211" s="12" t="str">
        <f>Pivot!AF3200</f>
        <v>IT Support Specialist
IT</v>
      </c>
      <c r="H3211" s="11"/>
      <c r="I3211" s="12" t="str">
        <f>Pivot!AG3200</f>
        <v>🏠 Pittsburgh
Pennsylvania</v>
      </c>
      <c r="J3211" s="11"/>
      <c r="K3211" s="13">
        <f>Pivot!AH3200</f>
        <v>64214</v>
      </c>
      <c r="L3211" s="11"/>
      <c r="M3211" s="12" t="str">
        <f>Pivot!AI3200</f>
        <v>▲ Active
21/11/2019 -</v>
      </c>
      <c r="N3211" s="178">
        <f>Pivot!AJ3200</f>
        <v>5</v>
      </c>
      <c r="O3211" s="179"/>
    </row>
    <row r="3212" spans="3:15" ht="30" customHeight="1" x14ac:dyDescent="0.25">
      <c r="C3212" s="10" t="str">
        <f>Pivot!AD3201</f>
        <v>00-41523529</v>
      </c>
      <c r="D3212" s="11"/>
      <c r="E3212" s="12" t="str">
        <f>Pivot!AE3201</f>
        <v>♀ Michelle Rasmussen
25 | Master</v>
      </c>
      <c r="F3212" s="11"/>
      <c r="G3212" s="12" t="str">
        <f>Pivot!AF3201</f>
        <v>Software Developer
IT</v>
      </c>
      <c r="H3212" s="11"/>
      <c r="I3212" s="12" t="str">
        <f>Pivot!AG3201</f>
        <v>🏠 Greensboro
North Carolina</v>
      </c>
      <c r="J3212" s="11"/>
      <c r="K3212" s="13">
        <f>Pivot!AH3201</f>
        <v>98297</v>
      </c>
      <c r="L3212" s="11"/>
      <c r="M3212" s="12" t="str">
        <f>Pivot!AI3201</f>
        <v>▼ Terminated
19/04/2022 - 16/10/2022</v>
      </c>
      <c r="N3212" s="178">
        <f>Pivot!AJ3201</f>
        <v>0</v>
      </c>
      <c r="O3212" s="179"/>
    </row>
    <row r="3213" spans="3:15" ht="30" customHeight="1" x14ac:dyDescent="0.25">
      <c r="C3213" s="10" t="str">
        <f>Pivot!AD3202</f>
        <v>00-41523901</v>
      </c>
      <c r="D3213" s="11"/>
      <c r="E3213" s="12" t="str">
        <f>Pivot!AE3202</f>
        <v>♂ Joseph Delgado
58 | Bachelor</v>
      </c>
      <c r="F3213" s="11"/>
      <c r="G3213" s="12" t="str">
        <f>Pivot!AF3202</f>
        <v>Customer Service Representative
Customer Service</v>
      </c>
      <c r="H3213" s="11"/>
      <c r="I3213" s="12" t="str">
        <f>Pivot!AG3202</f>
        <v>🏠 Cincinnati
Ohio</v>
      </c>
      <c r="J3213" s="11"/>
      <c r="K3213" s="13">
        <f>Pivot!AH3202</f>
        <v>73719</v>
      </c>
      <c r="L3213" s="11"/>
      <c r="M3213" s="12" t="str">
        <f>Pivot!AI3202</f>
        <v>▲ Active
02/01/2024 -</v>
      </c>
      <c r="N3213" s="178">
        <f>Pivot!AJ3202</f>
        <v>1</v>
      </c>
      <c r="O3213" s="179"/>
    </row>
    <row r="3214" spans="3:15" ht="30" customHeight="1" x14ac:dyDescent="0.25">
      <c r="C3214" s="10" t="str">
        <f>Pivot!AD3203</f>
        <v>00-41531482</v>
      </c>
      <c r="D3214" s="11"/>
      <c r="E3214" s="12" t="str">
        <f>Pivot!AE3203</f>
        <v>♂ Richard Murphy
52 | High School</v>
      </c>
      <c r="F3214" s="11"/>
      <c r="G3214" s="12" t="str">
        <f>Pivot!AF3203</f>
        <v>Support Specialist
Customer Service</v>
      </c>
      <c r="H3214" s="11"/>
      <c r="I3214" s="12" t="str">
        <f>Pivot!AG3203</f>
        <v>🏢 Buffalo
New York</v>
      </c>
      <c r="J3214" s="11"/>
      <c r="K3214" s="13">
        <f>Pivot!AH3203</f>
        <v>61930</v>
      </c>
      <c r="L3214" s="11"/>
      <c r="M3214" s="12" t="str">
        <f>Pivot!AI3203</f>
        <v>▲ Active
04/02/2023 -</v>
      </c>
      <c r="N3214" s="178">
        <f>Pivot!AJ3203</f>
        <v>1</v>
      </c>
      <c r="O3214" s="179"/>
    </row>
    <row r="3215" spans="3:15" ht="30" customHeight="1" x14ac:dyDescent="0.25">
      <c r="C3215" s="10" t="str">
        <f>Pivot!AD3204</f>
        <v>00-41542499</v>
      </c>
      <c r="D3215" s="11"/>
      <c r="E3215" s="12" t="str">
        <f>Pivot!AE3204</f>
        <v>♀ Carol Fernandez
30 | Bachelor</v>
      </c>
      <c r="F3215" s="11"/>
      <c r="G3215" s="12" t="str">
        <f>Pivot!AF3204</f>
        <v>Sales Consultant
Sales</v>
      </c>
      <c r="H3215" s="11"/>
      <c r="I3215" s="12" t="str">
        <f>Pivot!AG3204</f>
        <v>🏢 New York City
New York</v>
      </c>
      <c r="J3215" s="11"/>
      <c r="K3215" s="13">
        <f>Pivot!AH3204</f>
        <v>66574</v>
      </c>
      <c r="L3215" s="11"/>
      <c r="M3215" s="12" t="str">
        <f>Pivot!AI3204</f>
        <v>▲ Active
20/11/2023 -</v>
      </c>
      <c r="N3215" s="178">
        <f>Pivot!AJ3204</f>
        <v>1</v>
      </c>
      <c r="O3215" s="179"/>
    </row>
    <row r="3216" spans="3:15" ht="30" customHeight="1" x14ac:dyDescent="0.25">
      <c r="C3216" s="10" t="str">
        <f>Pivot!AD3205</f>
        <v>00-41542991</v>
      </c>
      <c r="D3216" s="11"/>
      <c r="E3216" s="12" t="str">
        <f>Pivot!AE3205</f>
        <v>♂ Desiree Santiago
45 | High School</v>
      </c>
      <c r="F3216" s="11"/>
      <c r="G3216" s="12" t="str">
        <f>Pivot!AF3205</f>
        <v>Support Specialist
Customer Service</v>
      </c>
      <c r="H3216" s="11"/>
      <c r="I3216" s="12" t="str">
        <f>Pivot!AG3205</f>
        <v>🏢 Buffalo
New York</v>
      </c>
      <c r="J3216" s="11"/>
      <c r="K3216" s="13">
        <f>Pivot!AH3205</f>
        <v>65915</v>
      </c>
      <c r="L3216" s="11"/>
      <c r="M3216" s="12" t="str">
        <f>Pivot!AI3205</f>
        <v>▲ Active
13/06/2016 -</v>
      </c>
      <c r="N3216" s="178">
        <f>Pivot!AJ3205</f>
        <v>8</v>
      </c>
      <c r="O3216" s="179"/>
    </row>
    <row r="3217" spans="3:15" ht="30" customHeight="1" x14ac:dyDescent="0.25">
      <c r="C3217" s="10" t="str">
        <f>Pivot!AD3206</f>
        <v>00-41554178</v>
      </c>
      <c r="D3217" s="11"/>
      <c r="E3217" s="12" t="str">
        <f>Pivot!AE3206</f>
        <v>♀ Darlene Newton
37 | Master</v>
      </c>
      <c r="F3217" s="11"/>
      <c r="G3217" s="12" t="str">
        <f>Pivot!AF3206</f>
        <v>Operations Analyst
Operations</v>
      </c>
      <c r="H3217" s="11"/>
      <c r="I3217" s="12" t="str">
        <f>Pivot!AG3206</f>
        <v>🏢 Rochester
New York</v>
      </c>
      <c r="J3217" s="11"/>
      <c r="K3217" s="13">
        <f>Pivot!AH3206</f>
        <v>60157</v>
      </c>
      <c r="L3217" s="11"/>
      <c r="M3217" s="12" t="str">
        <f>Pivot!AI3206</f>
        <v>▲ Active
10/07/2017 -</v>
      </c>
      <c r="N3217" s="178">
        <f>Pivot!AJ3206</f>
        <v>7</v>
      </c>
      <c r="O3217" s="179"/>
    </row>
    <row r="3218" spans="3:15" ht="30" customHeight="1" x14ac:dyDescent="0.25">
      <c r="C3218" s="10" t="str">
        <f>Pivot!AD3207</f>
        <v>00-41562316</v>
      </c>
      <c r="D3218" s="11"/>
      <c r="E3218" s="12" t="str">
        <f>Pivot!AE3207</f>
        <v>♂ Brandy Miranda
37 | Bachelor</v>
      </c>
      <c r="F3218" s="11"/>
      <c r="G3218" s="12" t="str">
        <f>Pivot!AF3207</f>
        <v>Marketing Coordinator
Marketing</v>
      </c>
      <c r="H3218" s="11"/>
      <c r="I3218" s="12" t="str">
        <f>Pivot!AG3207</f>
        <v>🏠 Detroit
Michigan</v>
      </c>
      <c r="J3218" s="11"/>
      <c r="K3218" s="13">
        <f>Pivot!AH3207</f>
        <v>71979</v>
      </c>
      <c r="L3218" s="11"/>
      <c r="M3218" s="12" t="str">
        <f>Pivot!AI3207</f>
        <v>▲ Active
02/05/2018 -</v>
      </c>
      <c r="N3218" s="178">
        <f>Pivot!AJ3207</f>
        <v>6</v>
      </c>
      <c r="O3218" s="179"/>
    </row>
    <row r="3219" spans="3:15" ht="30" customHeight="1" x14ac:dyDescent="0.25">
      <c r="C3219" s="10" t="str">
        <f>Pivot!AD3208</f>
        <v>00-41568532</v>
      </c>
      <c r="D3219" s="11"/>
      <c r="E3219" s="12" t="str">
        <f>Pivot!AE3208</f>
        <v>♀ Mary Novak
43 | Bachelor</v>
      </c>
      <c r="F3219" s="11"/>
      <c r="G3219" s="12" t="str">
        <f>Pivot!AF3208</f>
        <v>Logistics Coordinator
Operations</v>
      </c>
      <c r="H3219" s="11"/>
      <c r="I3219" s="12" t="str">
        <f>Pivot!AG3208</f>
        <v>🏢 New York City
New York</v>
      </c>
      <c r="J3219" s="11"/>
      <c r="K3219" s="13">
        <f>Pivot!AH3208</f>
        <v>61198</v>
      </c>
      <c r="L3219" s="11"/>
      <c r="M3219" s="12" t="str">
        <f>Pivot!AI3208</f>
        <v>▼ Terminated
26/12/2019 - 23/06/2020</v>
      </c>
      <c r="N3219" s="178">
        <f>Pivot!AJ3208</f>
        <v>0</v>
      </c>
      <c r="O3219" s="179"/>
    </row>
    <row r="3220" spans="3:15" ht="30" customHeight="1" x14ac:dyDescent="0.25">
      <c r="C3220" s="10" t="str">
        <f>Pivot!AD3209</f>
        <v>00-41570584</v>
      </c>
      <c r="D3220" s="11"/>
      <c r="E3220" s="12" t="str">
        <f>Pivot!AE3209</f>
        <v>♀ Billy Lawrence
59 | High School</v>
      </c>
      <c r="F3220" s="11"/>
      <c r="G3220" s="12" t="str">
        <f>Pivot!AF3209</f>
        <v>Customer Service Representative
Customer Service</v>
      </c>
      <c r="H3220" s="11"/>
      <c r="I3220" s="12" t="str">
        <f>Pivot!AG3209</f>
        <v>🏢 Buffalo
New York</v>
      </c>
      <c r="J3220" s="11"/>
      <c r="K3220" s="13">
        <f>Pivot!AH3209</f>
        <v>58408</v>
      </c>
      <c r="L3220" s="11"/>
      <c r="M3220" s="12" t="str">
        <f>Pivot!AI3209</f>
        <v>▲ Active
23/03/2019 -</v>
      </c>
      <c r="N3220" s="178">
        <f>Pivot!AJ3209</f>
        <v>5</v>
      </c>
      <c r="O3220" s="179"/>
    </row>
    <row r="3221" spans="3:15" ht="30" customHeight="1" x14ac:dyDescent="0.25">
      <c r="C3221" s="10" t="str">
        <f>Pivot!AD3210</f>
        <v>00-41578870</v>
      </c>
      <c r="D3221" s="11"/>
      <c r="E3221" s="12" t="str">
        <f>Pivot!AE3210</f>
        <v>♂ Jack Williams
22 | Bachelor</v>
      </c>
      <c r="F3221" s="11"/>
      <c r="G3221" s="12" t="str">
        <f>Pivot!AF3210</f>
        <v>Software Developer
IT</v>
      </c>
      <c r="H3221" s="11"/>
      <c r="I3221" s="12" t="str">
        <f>Pivot!AG3210</f>
        <v>🏠 Greensboro
North Carolina</v>
      </c>
      <c r="J3221" s="11"/>
      <c r="K3221" s="13">
        <f>Pivot!AH3210</f>
        <v>85897</v>
      </c>
      <c r="L3221" s="11"/>
      <c r="M3221" s="12" t="str">
        <f>Pivot!AI3210</f>
        <v>▲ Active
09/11/2023 -</v>
      </c>
      <c r="N3221" s="178">
        <f>Pivot!AJ3210</f>
        <v>1</v>
      </c>
      <c r="O3221" s="179"/>
    </row>
    <row r="3222" spans="3:15" ht="30" customHeight="1" x14ac:dyDescent="0.25">
      <c r="C3222" s="10" t="str">
        <f>Pivot!AD3211</f>
        <v>00-41603688</v>
      </c>
      <c r="D3222" s="11"/>
      <c r="E3222" s="12" t="str">
        <f>Pivot!AE3211</f>
        <v>♂ Heather Fowler
50 | Bachelor</v>
      </c>
      <c r="F3222" s="11"/>
      <c r="G3222" s="12" t="str">
        <f>Pivot!AF3211</f>
        <v>Inventory Specialist
Operations</v>
      </c>
      <c r="H3222" s="11"/>
      <c r="I3222" s="12" t="str">
        <f>Pivot!AG3211</f>
        <v>🏢 Rochester
New York</v>
      </c>
      <c r="J3222" s="11"/>
      <c r="K3222" s="13">
        <f>Pivot!AH3211</f>
        <v>66125</v>
      </c>
      <c r="L3222" s="11"/>
      <c r="M3222" s="12" t="str">
        <f>Pivot!AI3211</f>
        <v>▲ Active
30/01/2017 -</v>
      </c>
      <c r="N3222" s="178">
        <f>Pivot!AJ3211</f>
        <v>7</v>
      </c>
      <c r="O3222" s="179"/>
    </row>
    <row r="3223" spans="3:15" ht="30" customHeight="1" x14ac:dyDescent="0.25">
      <c r="C3223" s="10" t="str">
        <f>Pivot!AD3212</f>
        <v>00-41626932</v>
      </c>
      <c r="D3223" s="11"/>
      <c r="E3223" s="12" t="str">
        <f>Pivot!AE3212</f>
        <v>♀ Annette Moore
23 | Bachelor</v>
      </c>
      <c r="F3223" s="11"/>
      <c r="G3223" s="12" t="str">
        <f>Pivot!AF3212</f>
        <v>Sales Representative
Sales</v>
      </c>
      <c r="H3223" s="11"/>
      <c r="I3223" s="12" t="str">
        <f>Pivot!AG3212</f>
        <v>🏠 Grand Rapids
Michigan</v>
      </c>
      <c r="J3223" s="11"/>
      <c r="K3223" s="13">
        <f>Pivot!AH3212</f>
        <v>68072</v>
      </c>
      <c r="L3223" s="11"/>
      <c r="M3223" s="12" t="str">
        <f>Pivot!AI3212</f>
        <v>▲ Active
27/01/2017 -</v>
      </c>
      <c r="N3223" s="178">
        <f>Pivot!AJ3212</f>
        <v>7</v>
      </c>
      <c r="O3223" s="179"/>
    </row>
    <row r="3224" spans="3:15" ht="30" customHeight="1" x14ac:dyDescent="0.25">
      <c r="C3224" s="10" t="str">
        <f>Pivot!AD3213</f>
        <v>00-41635949</v>
      </c>
      <c r="D3224" s="11"/>
      <c r="E3224" s="12" t="str">
        <f>Pivot!AE3213</f>
        <v>♀ Kristopher Hanson
38 | Bachelor</v>
      </c>
      <c r="F3224" s="11"/>
      <c r="G3224" s="12" t="str">
        <f>Pivot!AF3213</f>
        <v>Help Desk Technician
Customer Service</v>
      </c>
      <c r="H3224" s="11"/>
      <c r="I3224" s="12" t="str">
        <f>Pivot!AG3213</f>
        <v>🏢 New York City
New York</v>
      </c>
      <c r="J3224" s="11"/>
      <c r="K3224" s="13">
        <f>Pivot!AH3213</f>
        <v>80059</v>
      </c>
      <c r="L3224" s="11"/>
      <c r="M3224" s="12" t="str">
        <f>Pivot!AI3213</f>
        <v>▲ Active
07/12/2022 -</v>
      </c>
      <c r="N3224" s="178">
        <f>Pivot!AJ3213</f>
        <v>2</v>
      </c>
      <c r="O3224" s="179"/>
    </row>
    <row r="3225" spans="3:15" ht="30" customHeight="1" x14ac:dyDescent="0.25">
      <c r="C3225" s="10" t="str">
        <f>Pivot!AD3214</f>
        <v>00-41663551</v>
      </c>
      <c r="D3225" s="11"/>
      <c r="E3225" s="12" t="str">
        <f>Pivot!AE3214</f>
        <v>♂ Christine Ramos
47 | Bachelor</v>
      </c>
      <c r="F3225" s="11"/>
      <c r="G3225" s="12" t="str">
        <f>Pivot!AF3214</f>
        <v>Sales Representative
Sales</v>
      </c>
      <c r="H3225" s="11"/>
      <c r="I3225" s="12" t="str">
        <f>Pivot!AG3214</f>
        <v>🏢 New York City
New York</v>
      </c>
      <c r="J3225" s="11"/>
      <c r="K3225" s="13">
        <f>Pivot!AH3214</f>
        <v>64323</v>
      </c>
      <c r="L3225" s="11"/>
      <c r="M3225" s="12" t="str">
        <f>Pivot!AI3214</f>
        <v>▲ Active
08/10/2017 -</v>
      </c>
      <c r="N3225" s="178">
        <f>Pivot!AJ3214</f>
        <v>7</v>
      </c>
      <c r="O3225" s="179"/>
    </row>
    <row r="3226" spans="3:15" ht="30" customHeight="1" x14ac:dyDescent="0.25">
      <c r="C3226" s="10" t="str">
        <f>Pivot!AD3215</f>
        <v>00-41667072</v>
      </c>
      <c r="D3226" s="11"/>
      <c r="E3226" s="12" t="str">
        <f>Pivot!AE3215</f>
        <v>♀ Linda Lopez
32 | Bachelor</v>
      </c>
      <c r="F3226" s="11"/>
      <c r="G3226" s="12" t="str">
        <f>Pivot!AF3215</f>
        <v>Sales Consultant
Sales</v>
      </c>
      <c r="H3226" s="11"/>
      <c r="I3226" s="12" t="str">
        <f>Pivot!AG3215</f>
        <v>🏠 Warren
Michigan</v>
      </c>
      <c r="J3226" s="11"/>
      <c r="K3226" s="13">
        <f>Pivot!AH3215</f>
        <v>65156</v>
      </c>
      <c r="L3226" s="11"/>
      <c r="M3226" s="12" t="str">
        <f>Pivot!AI3215</f>
        <v>▲ Active
13/02/2024 -</v>
      </c>
      <c r="N3226" s="178">
        <f>Pivot!AJ3215</f>
        <v>0</v>
      </c>
      <c r="O3226" s="179"/>
    </row>
    <row r="3227" spans="3:15" ht="30" customHeight="1" x14ac:dyDescent="0.25">
      <c r="C3227" s="10" t="str">
        <f>Pivot!AD3216</f>
        <v>00-41668937</v>
      </c>
      <c r="D3227" s="11"/>
      <c r="E3227" s="12" t="str">
        <f>Pivot!AE3216</f>
        <v>♀ Roger Kim
21 | Bachelor</v>
      </c>
      <c r="F3227" s="11"/>
      <c r="G3227" s="12" t="str">
        <f>Pivot!AF3216</f>
        <v>Inventory Specialist
Operations</v>
      </c>
      <c r="H3227" s="11"/>
      <c r="I3227" s="12" t="str">
        <f>Pivot!AG3216</f>
        <v>🏠 Detroit
Michigan</v>
      </c>
      <c r="J3227" s="11"/>
      <c r="K3227" s="13">
        <f>Pivot!AH3216</f>
        <v>55998</v>
      </c>
      <c r="L3227" s="11"/>
      <c r="M3227" s="12" t="str">
        <f>Pivot!AI3216</f>
        <v>▲ Active
15/05/2020 -</v>
      </c>
      <c r="N3227" s="178">
        <f>Pivot!AJ3216</f>
        <v>4</v>
      </c>
      <c r="O3227" s="179"/>
    </row>
    <row r="3228" spans="3:15" ht="30" customHeight="1" x14ac:dyDescent="0.25">
      <c r="C3228" s="10" t="str">
        <f>Pivot!AD3217</f>
        <v>00-41688446</v>
      </c>
      <c r="D3228" s="11"/>
      <c r="E3228" s="12" t="str">
        <f>Pivot!AE3217</f>
        <v>♂ Susan Avila
44 | High School</v>
      </c>
      <c r="F3228" s="11"/>
      <c r="G3228" s="12" t="str">
        <f>Pivot!AF3217</f>
        <v>Support Specialist
Customer Service</v>
      </c>
      <c r="H3228" s="11"/>
      <c r="I3228" s="12" t="str">
        <f>Pivot!AG3217</f>
        <v>🏢 New York City
New York</v>
      </c>
      <c r="J3228" s="11"/>
      <c r="K3228" s="13">
        <f>Pivot!AH3217</f>
        <v>58664</v>
      </c>
      <c r="L3228" s="11"/>
      <c r="M3228" s="12" t="str">
        <f>Pivot!AI3217</f>
        <v>▲ Active
04/02/2023 -</v>
      </c>
      <c r="N3228" s="178">
        <f>Pivot!AJ3217</f>
        <v>1</v>
      </c>
      <c r="O3228" s="179"/>
    </row>
    <row r="3229" spans="3:15" ht="30" customHeight="1" x14ac:dyDescent="0.25">
      <c r="C3229" s="10" t="str">
        <f>Pivot!AD3218</f>
        <v>00-41701674</v>
      </c>
      <c r="D3229" s="11"/>
      <c r="E3229" s="12" t="str">
        <f>Pivot!AE3218</f>
        <v>♀ Andrea Shea
25 | Bachelor</v>
      </c>
      <c r="F3229" s="11"/>
      <c r="G3229" s="12" t="str">
        <f>Pivot!AF3218</f>
        <v>Logistics Coordinator
Operations</v>
      </c>
      <c r="H3229" s="11"/>
      <c r="I3229" s="12" t="str">
        <f>Pivot!AG3218</f>
        <v>🏢 Rochester
New York</v>
      </c>
      <c r="J3229" s="11"/>
      <c r="K3229" s="13">
        <f>Pivot!AH3218</f>
        <v>53780</v>
      </c>
      <c r="L3229" s="11"/>
      <c r="M3229" s="12" t="str">
        <f>Pivot!AI3218</f>
        <v>▲ Active
25/11/2019 -</v>
      </c>
      <c r="N3229" s="178">
        <f>Pivot!AJ3218</f>
        <v>5</v>
      </c>
      <c r="O3229" s="179"/>
    </row>
    <row r="3230" spans="3:15" ht="30" customHeight="1" x14ac:dyDescent="0.25">
      <c r="C3230" s="10" t="str">
        <f>Pivot!AD3219</f>
        <v>00-41708297</v>
      </c>
      <c r="D3230" s="11"/>
      <c r="E3230" s="12" t="str">
        <f>Pivot!AE3219</f>
        <v>♀ Matthew Rose
50 | Bachelor</v>
      </c>
      <c r="F3230" s="11"/>
      <c r="G3230" s="12" t="str">
        <f>Pivot!AF3219</f>
        <v>Operations Analyst
Operations</v>
      </c>
      <c r="H3230" s="11"/>
      <c r="I3230" s="12" t="str">
        <f>Pivot!AG3219</f>
        <v>🏢 Rochester
New York</v>
      </c>
      <c r="J3230" s="11"/>
      <c r="K3230" s="13">
        <f>Pivot!AH3219</f>
        <v>82465</v>
      </c>
      <c r="L3230" s="11"/>
      <c r="M3230" s="12" t="str">
        <f>Pivot!AI3219</f>
        <v>▲ Active
26/09/2015 -</v>
      </c>
      <c r="N3230" s="178">
        <f>Pivot!AJ3219</f>
        <v>9</v>
      </c>
      <c r="O3230" s="179"/>
    </row>
    <row r="3231" spans="3:15" ht="30" customHeight="1" x14ac:dyDescent="0.25">
      <c r="C3231" s="10" t="str">
        <f>Pivot!AD3220</f>
        <v>00-41713949</v>
      </c>
      <c r="D3231" s="11"/>
      <c r="E3231" s="12" t="str">
        <f>Pivot!AE3220</f>
        <v>♂ Elizabeth Hodge
64 | PhD</v>
      </c>
      <c r="F3231" s="11"/>
      <c r="G3231" s="12" t="str">
        <f>Pivot!AF3220</f>
        <v>Sales Consultant
Sales</v>
      </c>
      <c r="H3231" s="11"/>
      <c r="I3231" s="12" t="str">
        <f>Pivot!AG3220</f>
        <v>🏠 Philadelphia
Pennsylvania</v>
      </c>
      <c r="J3231" s="11"/>
      <c r="K3231" s="13">
        <f>Pivot!AH3220</f>
        <v>71902</v>
      </c>
      <c r="L3231" s="11"/>
      <c r="M3231" s="12" t="str">
        <f>Pivot!AI3220</f>
        <v>▲ Active
26/02/2024 -</v>
      </c>
      <c r="N3231" s="178">
        <f>Pivot!AJ3220</f>
        <v>0</v>
      </c>
      <c r="O3231" s="179"/>
    </row>
    <row r="3232" spans="3:15" ht="30" customHeight="1" x14ac:dyDescent="0.25">
      <c r="C3232" s="10" t="str">
        <f>Pivot!AD3221</f>
        <v>00-41720243</v>
      </c>
      <c r="D3232" s="11"/>
      <c r="E3232" s="12" t="str">
        <f>Pivot!AE3221</f>
        <v>♂ Marie Casey
36 | Bachelor</v>
      </c>
      <c r="F3232" s="11"/>
      <c r="G3232" s="12" t="str">
        <f>Pivot!AF3221</f>
        <v>Software Developer
IT</v>
      </c>
      <c r="H3232" s="11"/>
      <c r="I3232" s="12" t="str">
        <f>Pivot!AG3221</f>
        <v>🏢 Rochester
New York</v>
      </c>
      <c r="J3232" s="11"/>
      <c r="K3232" s="13">
        <f>Pivot!AH3221</f>
        <v>85674</v>
      </c>
      <c r="L3232" s="11"/>
      <c r="M3232" s="12" t="str">
        <f>Pivot!AI3221</f>
        <v>▲ Active
16/04/2015 -</v>
      </c>
      <c r="N3232" s="178">
        <f>Pivot!AJ3221</f>
        <v>9</v>
      </c>
      <c r="O3232" s="179"/>
    </row>
    <row r="3233" spans="3:15" ht="30" customHeight="1" x14ac:dyDescent="0.25">
      <c r="C3233" s="10" t="str">
        <f>Pivot!AD3222</f>
        <v>00-41724015</v>
      </c>
      <c r="D3233" s="11"/>
      <c r="E3233" s="12" t="str">
        <f>Pivot!AE3222</f>
        <v>♂ Joanne Salinas
33 | Bachelor</v>
      </c>
      <c r="F3233" s="11"/>
      <c r="G3233" s="12" t="str">
        <f>Pivot!AF3222</f>
        <v>Operations Analyst
Operations</v>
      </c>
      <c r="H3233" s="11"/>
      <c r="I3233" s="12" t="str">
        <f>Pivot!AG3222</f>
        <v>🏠 Morgantown
West Virginia</v>
      </c>
      <c r="J3233" s="11"/>
      <c r="K3233" s="13">
        <f>Pivot!AH3222</f>
        <v>66595</v>
      </c>
      <c r="L3233" s="11"/>
      <c r="M3233" s="12" t="str">
        <f>Pivot!AI3222</f>
        <v>▲ Active
28/08/2017 -</v>
      </c>
      <c r="N3233" s="178">
        <f>Pivot!AJ3222</f>
        <v>7</v>
      </c>
      <c r="O3233" s="179"/>
    </row>
    <row r="3234" spans="3:15" ht="30" customHeight="1" x14ac:dyDescent="0.25">
      <c r="C3234" s="10" t="str">
        <f>Pivot!AD3223</f>
        <v>00-41724268</v>
      </c>
      <c r="D3234" s="11"/>
      <c r="E3234" s="12" t="str">
        <f>Pivot!AE3223</f>
        <v>♂ Dawn Brown
27 | Bachelor</v>
      </c>
      <c r="F3234" s="11"/>
      <c r="G3234" s="12" t="str">
        <f>Pivot!AF3223</f>
        <v>Logistics Coordinator
Operations</v>
      </c>
      <c r="H3234" s="11"/>
      <c r="I3234" s="12" t="str">
        <f>Pivot!AG3223</f>
        <v>🏢 Rochester
New York</v>
      </c>
      <c r="J3234" s="11"/>
      <c r="K3234" s="13">
        <f>Pivot!AH3223</f>
        <v>62075</v>
      </c>
      <c r="L3234" s="11"/>
      <c r="M3234" s="12" t="str">
        <f>Pivot!AI3223</f>
        <v>▲ Active
07/07/2021 -</v>
      </c>
      <c r="N3234" s="178">
        <f>Pivot!AJ3223</f>
        <v>3</v>
      </c>
      <c r="O3234" s="179"/>
    </row>
    <row r="3235" spans="3:15" ht="30" customHeight="1" x14ac:dyDescent="0.25">
      <c r="C3235" s="10" t="str">
        <f>Pivot!AD3224</f>
        <v>00-41728577</v>
      </c>
      <c r="D3235" s="11"/>
      <c r="E3235" s="12" t="str">
        <f>Pivot!AE3224</f>
        <v>♀ Eric Evans
46 | High School</v>
      </c>
      <c r="F3235" s="11"/>
      <c r="G3235" s="12" t="str">
        <f>Pivot!AF3224</f>
        <v>SEO Specialist
Marketing</v>
      </c>
      <c r="H3235" s="11"/>
      <c r="I3235" s="12" t="str">
        <f>Pivot!AG3224</f>
        <v>🏢 Rochester
New York</v>
      </c>
      <c r="J3235" s="11"/>
      <c r="K3235" s="13">
        <f>Pivot!AH3224</f>
        <v>73478</v>
      </c>
      <c r="L3235" s="11"/>
      <c r="M3235" s="12" t="str">
        <f>Pivot!AI3224</f>
        <v>▲ Active
08/11/2022 -</v>
      </c>
      <c r="N3235" s="178">
        <f>Pivot!AJ3224</f>
        <v>2</v>
      </c>
      <c r="O3235" s="179"/>
    </row>
    <row r="3236" spans="3:15" ht="30" customHeight="1" x14ac:dyDescent="0.25">
      <c r="C3236" s="10" t="str">
        <f>Pivot!AD3225</f>
        <v>00-41741300</v>
      </c>
      <c r="D3236" s="11"/>
      <c r="E3236" s="12" t="str">
        <f>Pivot!AE3225</f>
        <v>♀ Michael Martin
59 | Bachelor</v>
      </c>
      <c r="F3236" s="11"/>
      <c r="G3236" s="12" t="str">
        <f>Pivot!AF3225</f>
        <v>Accounts Payable Specialist
Finance</v>
      </c>
      <c r="H3236" s="11"/>
      <c r="I3236" s="12" t="str">
        <f>Pivot!AG3225</f>
        <v>🏢 Rochester
New York</v>
      </c>
      <c r="J3236" s="11"/>
      <c r="K3236" s="13">
        <f>Pivot!AH3225</f>
        <v>60247</v>
      </c>
      <c r="L3236" s="11"/>
      <c r="M3236" s="12" t="str">
        <f>Pivot!AI3225</f>
        <v>▲ Active
13/07/2020 -</v>
      </c>
      <c r="N3236" s="178">
        <f>Pivot!AJ3225</f>
        <v>4</v>
      </c>
      <c r="O3236" s="179"/>
    </row>
    <row r="3237" spans="3:15" ht="30" customHeight="1" x14ac:dyDescent="0.25">
      <c r="C3237" s="10" t="str">
        <f>Pivot!AD3226</f>
        <v>00-41758221</v>
      </c>
      <c r="D3237" s="11"/>
      <c r="E3237" s="12" t="str">
        <f>Pivot!AE3226</f>
        <v>♂ Trevor Baxter
24 | Master</v>
      </c>
      <c r="F3237" s="11"/>
      <c r="G3237" s="12" t="str">
        <f>Pivot!AF3226</f>
        <v>Operations Analyst
Operations</v>
      </c>
      <c r="H3237" s="11"/>
      <c r="I3237" s="12" t="str">
        <f>Pivot!AG3226</f>
        <v>🏢 Rochester
New York</v>
      </c>
      <c r="J3237" s="11"/>
      <c r="K3237" s="13">
        <f>Pivot!AH3226</f>
        <v>64251</v>
      </c>
      <c r="L3237" s="11"/>
      <c r="M3237" s="12" t="str">
        <f>Pivot!AI3226</f>
        <v>▲ Active
13/06/2016 -</v>
      </c>
      <c r="N3237" s="178">
        <f>Pivot!AJ3226</f>
        <v>8</v>
      </c>
      <c r="O3237" s="179"/>
    </row>
    <row r="3238" spans="3:15" ht="30" customHeight="1" x14ac:dyDescent="0.25">
      <c r="C3238" s="10" t="str">
        <f>Pivot!AD3227</f>
        <v>00-41775196</v>
      </c>
      <c r="D3238" s="11"/>
      <c r="E3238" s="12" t="str">
        <f>Pivot!AE3227</f>
        <v>♀ Donna Wright
58 | Bachelor</v>
      </c>
      <c r="F3238" s="11"/>
      <c r="G3238" s="12" t="str">
        <f>Pivot!AF3227</f>
        <v>Sales Representative
Sales</v>
      </c>
      <c r="H3238" s="11"/>
      <c r="I3238" s="12" t="str">
        <f>Pivot!AG3227</f>
        <v>🏠 Pittsburgh
Pennsylvania</v>
      </c>
      <c r="J3238" s="11"/>
      <c r="K3238" s="13">
        <f>Pivot!AH3227</f>
        <v>59516</v>
      </c>
      <c r="L3238" s="11"/>
      <c r="M3238" s="12" t="str">
        <f>Pivot!AI3227</f>
        <v>▲ Active
08/09/2024 -</v>
      </c>
      <c r="N3238" s="178">
        <f>Pivot!AJ3227</f>
        <v>0</v>
      </c>
      <c r="O3238" s="179"/>
    </row>
    <row r="3239" spans="3:15" ht="30" customHeight="1" x14ac:dyDescent="0.25">
      <c r="C3239" s="10" t="str">
        <f>Pivot!AD3228</f>
        <v>00-41778964</v>
      </c>
      <c r="D3239" s="11"/>
      <c r="E3239" s="12" t="str">
        <f>Pivot!AE3228</f>
        <v>♂ Anita Mullen
54 | Bachelor</v>
      </c>
      <c r="F3239" s="11"/>
      <c r="G3239" s="12" t="str">
        <f>Pivot!AF3228</f>
        <v>Customer Service Representative
Customer Service</v>
      </c>
      <c r="H3239" s="11"/>
      <c r="I3239" s="12" t="str">
        <f>Pivot!AG3228</f>
        <v>🏢 New York City
New York</v>
      </c>
      <c r="J3239" s="11"/>
      <c r="K3239" s="13">
        <f>Pivot!AH3228</f>
        <v>64668</v>
      </c>
      <c r="L3239" s="11"/>
      <c r="M3239" s="12" t="str">
        <f>Pivot!AI3228</f>
        <v>▼ Terminated
01/04/2017 - 28/09/2017</v>
      </c>
      <c r="N3239" s="178">
        <f>Pivot!AJ3228</f>
        <v>0</v>
      </c>
      <c r="O3239" s="179"/>
    </row>
    <row r="3240" spans="3:15" ht="30" customHeight="1" x14ac:dyDescent="0.25">
      <c r="C3240" s="10" t="str">
        <f>Pivot!AD3229</f>
        <v>00-41782201</v>
      </c>
      <c r="D3240" s="11"/>
      <c r="E3240" s="12" t="str">
        <f>Pivot!AE3229</f>
        <v>♂ Gerald Tran
50 | Bachelor</v>
      </c>
      <c r="F3240" s="11"/>
      <c r="G3240" s="12" t="str">
        <f>Pivot!AF3229</f>
        <v>Inventory Specialist
Operations</v>
      </c>
      <c r="H3240" s="11"/>
      <c r="I3240" s="12" t="str">
        <f>Pivot!AG3229</f>
        <v>🏢 Rochester
New York</v>
      </c>
      <c r="J3240" s="11"/>
      <c r="K3240" s="13">
        <f>Pivot!AH3229</f>
        <v>63222</v>
      </c>
      <c r="L3240" s="11"/>
      <c r="M3240" s="12" t="str">
        <f>Pivot!AI3229</f>
        <v>▲ Active
01/09/2021 -</v>
      </c>
      <c r="N3240" s="178">
        <f>Pivot!AJ3229</f>
        <v>3</v>
      </c>
      <c r="O3240" s="179"/>
    </row>
    <row r="3241" spans="3:15" ht="30" customHeight="1" x14ac:dyDescent="0.25">
      <c r="C3241" s="10" t="str">
        <f>Pivot!AD3230</f>
        <v>00-41802361</v>
      </c>
      <c r="D3241" s="11"/>
      <c r="E3241" s="12" t="str">
        <f>Pivot!AE3230</f>
        <v>♀ Melanie Landry
27 | Bachelor</v>
      </c>
      <c r="F3241" s="11"/>
      <c r="G3241" s="12" t="str">
        <f>Pivot!AF3230</f>
        <v>IT Support Specialist
IT</v>
      </c>
      <c r="H3241" s="11"/>
      <c r="I3241" s="12" t="str">
        <f>Pivot!AG3230</f>
        <v>🏢 New York City
New York</v>
      </c>
      <c r="J3241" s="11"/>
      <c r="K3241" s="13">
        <f>Pivot!AH3230</f>
        <v>59095</v>
      </c>
      <c r="L3241" s="11"/>
      <c r="M3241" s="12" t="str">
        <f>Pivot!AI3230</f>
        <v>▼ Terminated
17/09/2017 - 17/09/2020</v>
      </c>
      <c r="N3241" s="178">
        <f>Pivot!AJ3230</f>
        <v>3</v>
      </c>
      <c r="O3241" s="179"/>
    </row>
    <row r="3242" spans="3:15" ht="30" customHeight="1" x14ac:dyDescent="0.25">
      <c r="C3242" s="10" t="str">
        <f>Pivot!AD3231</f>
        <v>00-41826980</v>
      </c>
      <c r="D3242" s="11"/>
      <c r="E3242" s="12" t="str">
        <f>Pivot!AE3231</f>
        <v>♂ Daniel Kemp
32 | Bachelor</v>
      </c>
      <c r="F3242" s="11"/>
      <c r="G3242" s="12" t="str">
        <f>Pivot!AF3231</f>
        <v>Support Specialist
Customer Service</v>
      </c>
      <c r="H3242" s="11"/>
      <c r="I3242" s="12" t="str">
        <f>Pivot!AG3231</f>
        <v>🏢 New York City
New York</v>
      </c>
      <c r="J3242" s="11"/>
      <c r="K3242" s="13">
        <f>Pivot!AH3231</f>
        <v>64763</v>
      </c>
      <c r="L3242" s="11"/>
      <c r="M3242" s="12" t="str">
        <f>Pivot!AI3231</f>
        <v>▲ Active
09/10/2023 -</v>
      </c>
      <c r="N3242" s="178">
        <f>Pivot!AJ3231</f>
        <v>1</v>
      </c>
      <c r="O3242" s="179"/>
    </row>
    <row r="3243" spans="3:15" ht="30" customHeight="1" x14ac:dyDescent="0.25">
      <c r="C3243" s="10" t="str">
        <f>Pivot!AD3232</f>
        <v>00-41840662</v>
      </c>
      <c r="D3243" s="11"/>
      <c r="E3243" s="12" t="str">
        <f>Pivot!AE3232</f>
        <v>♂ Scott Campbell
21 | Bachelor</v>
      </c>
      <c r="F3243" s="11"/>
      <c r="G3243" s="12" t="str">
        <f>Pivot!AF3232</f>
        <v>Operations Analyst
Operations</v>
      </c>
      <c r="H3243" s="11"/>
      <c r="I3243" s="12" t="str">
        <f>Pivot!AG3232</f>
        <v>🏢 Rochester
New York</v>
      </c>
      <c r="J3243" s="11"/>
      <c r="K3243" s="13">
        <f>Pivot!AH3232</f>
        <v>70882</v>
      </c>
      <c r="L3243" s="11"/>
      <c r="M3243" s="12" t="str">
        <f>Pivot!AI3232</f>
        <v>▲ Active
05/03/2023 -</v>
      </c>
      <c r="N3243" s="178">
        <f>Pivot!AJ3232</f>
        <v>1</v>
      </c>
      <c r="O3243" s="179"/>
    </row>
    <row r="3244" spans="3:15" ht="30" customHeight="1" x14ac:dyDescent="0.25">
      <c r="C3244" s="10" t="str">
        <f>Pivot!AD3233</f>
        <v>00-41844175</v>
      </c>
      <c r="D3244" s="11"/>
      <c r="E3244" s="12" t="str">
        <f>Pivot!AE3233</f>
        <v>♀ Nicole Ford
36 | High School</v>
      </c>
      <c r="F3244" s="11"/>
      <c r="G3244" s="12" t="str">
        <f>Pivot!AF3233</f>
        <v>IT Support Specialist
IT</v>
      </c>
      <c r="H3244" s="11"/>
      <c r="I3244" s="12" t="str">
        <f>Pivot!AG3233</f>
        <v>🏠 Raleigh
North Carolina</v>
      </c>
      <c r="J3244" s="11"/>
      <c r="K3244" s="13">
        <f>Pivot!AH3233</f>
        <v>58783</v>
      </c>
      <c r="L3244" s="11"/>
      <c r="M3244" s="12" t="str">
        <f>Pivot!AI3233</f>
        <v>▲ Active
29/10/2021 -</v>
      </c>
      <c r="N3244" s="178">
        <f>Pivot!AJ3233</f>
        <v>3</v>
      </c>
      <c r="O3244" s="179"/>
    </row>
    <row r="3245" spans="3:15" ht="30" customHeight="1" x14ac:dyDescent="0.25">
      <c r="C3245" s="10" t="str">
        <f>Pivot!AD3234</f>
        <v>00-41872495</v>
      </c>
      <c r="D3245" s="11"/>
      <c r="E3245" s="12" t="str">
        <f>Pivot!AE3234</f>
        <v>♀ Kathryn Mahoney
52 | Bachelor</v>
      </c>
      <c r="F3245" s="11"/>
      <c r="G3245" s="12" t="str">
        <f>Pivot!AF3234</f>
        <v>Content Creator
Marketing</v>
      </c>
      <c r="H3245" s="11"/>
      <c r="I3245" s="12" t="str">
        <f>Pivot!AG3234</f>
        <v>🏢 New York City
New York</v>
      </c>
      <c r="J3245" s="11"/>
      <c r="K3245" s="13">
        <f>Pivot!AH3234</f>
        <v>62828</v>
      </c>
      <c r="L3245" s="11"/>
      <c r="M3245" s="12" t="str">
        <f>Pivot!AI3234</f>
        <v>▲ Active
25/10/2016 -</v>
      </c>
      <c r="N3245" s="178">
        <f>Pivot!AJ3234</f>
        <v>8</v>
      </c>
      <c r="O3245" s="179"/>
    </row>
    <row r="3246" spans="3:15" ht="30" customHeight="1" x14ac:dyDescent="0.25">
      <c r="C3246" s="10" t="str">
        <f>Pivot!AD3235</f>
        <v>00-41880763</v>
      </c>
      <c r="D3246" s="11"/>
      <c r="E3246" s="12" t="str">
        <f>Pivot!AE3235</f>
        <v>♂ Adam Kane
34 | Bachelor</v>
      </c>
      <c r="F3246" s="11"/>
      <c r="G3246" s="12" t="str">
        <f>Pivot!AF3235</f>
        <v>Software Developer
IT</v>
      </c>
      <c r="H3246" s="11"/>
      <c r="I3246" s="12" t="str">
        <f>Pivot!AG3235</f>
        <v>🏢 New York City
New York</v>
      </c>
      <c r="J3246" s="11"/>
      <c r="K3246" s="13">
        <f>Pivot!AH3235</f>
        <v>88560</v>
      </c>
      <c r="L3246" s="11"/>
      <c r="M3246" s="12" t="str">
        <f>Pivot!AI3235</f>
        <v>▼ Terminated
07/08/2018 - 03/02/2019</v>
      </c>
      <c r="N3246" s="178">
        <f>Pivot!AJ3235</f>
        <v>0</v>
      </c>
      <c r="O3246" s="179"/>
    </row>
    <row r="3247" spans="3:15" ht="30" customHeight="1" x14ac:dyDescent="0.25">
      <c r="C3247" s="10" t="str">
        <f>Pivot!AD3236</f>
        <v>00-41887353</v>
      </c>
      <c r="D3247" s="11"/>
      <c r="E3247" s="12" t="str">
        <f>Pivot!AE3236</f>
        <v>♂ John Sanchez
24 | Bachelor</v>
      </c>
      <c r="F3247" s="11"/>
      <c r="G3247" s="12" t="str">
        <f>Pivot!AF3236</f>
        <v>Content Creator
Marketing</v>
      </c>
      <c r="H3247" s="11"/>
      <c r="I3247" s="12" t="str">
        <f>Pivot!AG3236</f>
        <v>🏠 Naperville
Illinois</v>
      </c>
      <c r="J3247" s="11"/>
      <c r="K3247" s="13">
        <f>Pivot!AH3236</f>
        <v>65703</v>
      </c>
      <c r="L3247" s="11"/>
      <c r="M3247" s="12" t="str">
        <f>Pivot!AI3236</f>
        <v>▲ Active
26/12/2015 -</v>
      </c>
      <c r="N3247" s="178">
        <f>Pivot!AJ3236</f>
        <v>9</v>
      </c>
      <c r="O3247" s="179"/>
    </row>
    <row r="3248" spans="3:15" ht="30" customHeight="1" x14ac:dyDescent="0.25">
      <c r="C3248" s="10" t="str">
        <f>Pivot!AD3237</f>
        <v>00-41887829</v>
      </c>
      <c r="D3248" s="11"/>
      <c r="E3248" s="12" t="str">
        <f>Pivot!AE3237</f>
        <v>♂ Kimberly Copeland
38 | High School</v>
      </c>
      <c r="F3248" s="11"/>
      <c r="G3248" s="12" t="str">
        <f>Pivot!AF3237</f>
        <v>Content Creator
Marketing</v>
      </c>
      <c r="H3248" s="11"/>
      <c r="I3248" s="12" t="str">
        <f>Pivot!AG3237</f>
        <v>🏢 New York City
New York</v>
      </c>
      <c r="J3248" s="11"/>
      <c r="K3248" s="13">
        <f>Pivot!AH3237</f>
        <v>57142</v>
      </c>
      <c r="L3248" s="11"/>
      <c r="M3248" s="12" t="str">
        <f>Pivot!AI3237</f>
        <v>▲ Active
14/11/2024 -</v>
      </c>
      <c r="N3248" s="178">
        <f>Pivot!AJ3237</f>
        <v>0</v>
      </c>
      <c r="O3248" s="179"/>
    </row>
    <row r="3249" spans="3:15" ht="30" customHeight="1" x14ac:dyDescent="0.25">
      <c r="C3249" s="10" t="str">
        <f>Pivot!AD3238</f>
        <v>00-41895802</v>
      </c>
      <c r="D3249" s="11"/>
      <c r="E3249" s="12" t="str">
        <f>Pivot!AE3238</f>
        <v>♀ Derek Fry
27 | Master</v>
      </c>
      <c r="F3249" s="11"/>
      <c r="G3249" s="12" t="str">
        <f>Pivot!AF3238</f>
        <v>Operations Analyst
Operations</v>
      </c>
      <c r="H3249" s="11"/>
      <c r="I3249" s="12" t="str">
        <f>Pivot!AG3238</f>
        <v>🏢 New York City
New York</v>
      </c>
      <c r="J3249" s="11"/>
      <c r="K3249" s="13">
        <f>Pivot!AH3238</f>
        <v>77685</v>
      </c>
      <c r="L3249" s="11"/>
      <c r="M3249" s="12" t="str">
        <f>Pivot!AI3238</f>
        <v>▲ Active
29/07/2018 -</v>
      </c>
      <c r="N3249" s="178">
        <f>Pivot!AJ3238</f>
        <v>6</v>
      </c>
      <c r="O3249" s="179"/>
    </row>
    <row r="3250" spans="3:15" ht="30" customHeight="1" x14ac:dyDescent="0.25">
      <c r="C3250" s="10" t="str">
        <f>Pivot!AD3239</f>
        <v>00-41899399</v>
      </c>
      <c r="D3250" s="11"/>
      <c r="E3250" s="12" t="str">
        <f>Pivot!AE3239</f>
        <v>♂ Christopher Garcia
42 | High School</v>
      </c>
      <c r="F3250" s="11"/>
      <c r="G3250" s="12" t="str">
        <f>Pivot!AF3239</f>
        <v>Content Creator
Marketing</v>
      </c>
      <c r="H3250" s="11"/>
      <c r="I3250" s="12" t="str">
        <f>Pivot!AG3239</f>
        <v>🏢 Buffalo
New York</v>
      </c>
      <c r="J3250" s="11"/>
      <c r="K3250" s="13">
        <f>Pivot!AH3239</f>
        <v>57350</v>
      </c>
      <c r="L3250" s="11"/>
      <c r="M3250" s="12" t="str">
        <f>Pivot!AI3239</f>
        <v>▲ Active
29/09/2022 -</v>
      </c>
      <c r="N3250" s="178">
        <f>Pivot!AJ3239</f>
        <v>2</v>
      </c>
      <c r="O3250" s="179"/>
    </row>
    <row r="3251" spans="3:15" ht="30" customHeight="1" x14ac:dyDescent="0.25">
      <c r="C3251" s="10" t="str">
        <f>Pivot!AD3240</f>
        <v>00-41915266</v>
      </c>
      <c r="D3251" s="11"/>
      <c r="E3251" s="12" t="str">
        <f>Pivot!AE3240</f>
        <v>♂ Lee Harris
41 | Bachelor</v>
      </c>
      <c r="F3251" s="11"/>
      <c r="G3251" s="12" t="str">
        <f>Pivot!AF3240</f>
        <v>Logistics Coordinator
Operations</v>
      </c>
      <c r="H3251" s="11"/>
      <c r="I3251" s="12" t="str">
        <f>Pivot!AG3240</f>
        <v>🏢 Rochester
New York</v>
      </c>
      <c r="J3251" s="11"/>
      <c r="K3251" s="13">
        <f>Pivot!AH3240</f>
        <v>69354</v>
      </c>
      <c r="L3251" s="11"/>
      <c r="M3251" s="12" t="str">
        <f>Pivot!AI3240</f>
        <v>▲ Active
23/07/2023 -</v>
      </c>
      <c r="N3251" s="178">
        <f>Pivot!AJ3240</f>
        <v>1</v>
      </c>
      <c r="O3251" s="179"/>
    </row>
    <row r="3252" spans="3:15" ht="30" customHeight="1" x14ac:dyDescent="0.25">
      <c r="C3252" s="10" t="str">
        <f>Pivot!AD3241</f>
        <v>00-41970207</v>
      </c>
      <c r="D3252" s="11"/>
      <c r="E3252" s="12" t="str">
        <f>Pivot!AE3241</f>
        <v>♀ Rhonda Cook
51 | Bachelor</v>
      </c>
      <c r="F3252" s="11"/>
      <c r="G3252" s="12" t="str">
        <f>Pivot!AF3241</f>
        <v>Inventory Specialist
Operations</v>
      </c>
      <c r="H3252" s="11"/>
      <c r="I3252" s="12" t="str">
        <f>Pivot!AG3241</f>
        <v>🏢 New York City
New York</v>
      </c>
      <c r="J3252" s="11"/>
      <c r="K3252" s="13">
        <f>Pivot!AH3241</f>
        <v>60278</v>
      </c>
      <c r="L3252" s="11"/>
      <c r="M3252" s="12" t="str">
        <f>Pivot!AI3241</f>
        <v>▲ Active
07/12/2021 -</v>
      </c>
      <c r="N3252" s="178">
        <f>Pivot!AJ3241</f>
        <v>3</v>
      </c>
      <c r="O3252" s="179"/>
    </row>
    <row r="3253" spans="3:15" ht="30" customHeight="1" x14ac:dyDescent="0.25">
      <c r="C3253" s="10" t="str">
        <f>Pivot!AD3242</f>
        <v>00-41973862</v>
      </c>
      <c r="D3253" s="11"/>
      <c r="E3253" s="12" t="str">
        <f>Pivot!AE3242</f>
        <v>♂ Kenneth Christensen
42 | Bachelor</v>
      </c>
      <c r="F3253" s="11"/>
      <c r="G3253" s="12" t="str">
        <f>Pivot!AF3242</f>
        <v>Inventory Specialist
Operations</v>
      </c>
      <c r="H3253" s="11"/>
      <c r="I3253" s="12" t="str">
        <f>Pivot!AG3242</f>
        <v>🏢 Buffalo
New York</v>
      </c>
      <c r="J3253" s="11"/>
      <c r="K3253" s="13">
        <f>Pivot!AH3242</f>
        <v>63289</v>
      </c>
      <c r="L3253" s="11"/>
      <c r="M3253" s="12" t="str">
        <f>Pivot!AI3242</f>
        <v>▲ Active
20/03/2020 -</v>
      </c>
      <c r="N3253" s="178">
        <f>Pivot!AJ3242</f>
        <v>4</v>
      </c>
      <c r="O3253" s="179"/>
    </row>
    <row r="3254" spans="3:15" ht="30" customHeight="1" x14ac:dyDescent="0.25">
      <c r="C3254" s="10" t="str">
        <f>Pivot!AD3243</f>
        <v>00-41974274</v>
      </c>
      <c r="D3254" s="11"/>
      <c r="E3254" s="12" t="str">
        <f>Pivot!AE3243</f>
        <v>♀ Christine Turner
52 | Master</v>
      </c>
      <c r="F3254" s="11"/>
      <c r="G3254" s="12" t="str">
        <f>Pivot!AF3243</f>
        <v>System Administrator
IT</v>
      </c>
      <c r="H3254" s="11"/>
      <c r="I3254" s="12" t="str">
        <f>Pivot!AG3243</f>
        <v>🏠 Warren
Michigan</v>
      </c>
      <c r="J3254" s="11"/>
      <c r="K3254" s="13">
        <f>Pivot!AH3243</f>
        <v>94485</v>
      </c>
      <c r="L3254" s="11"/>
      <c r="M3254" s="12" t="str">
        <f>Pivot!AI3243</f>
        <v>▲ Active
04/07/2017 -</v>
      </c>
      <c r="N3254" s="178">
        <f>Pivot!AJ3243</f>
        <v>7</v>
      </c>
      <c r="O3254" s="179"/>
    </row>
    <row r="3255" spans="3:15" ht="30" customHeight="1" x14ac:dyDescent="0.25">
      <c r="C3255" s="10" t="str">
        <f>Pivot!AD3244</f>
        <v>00-41992524</v>
      </c>
      <c r="D3255" s="11"/>
      <c r="E3255" s="12" t="str">
        <f>Pivot!AE3244</f>
        <v>♀ Jackson Shaw
59 | Bachelor</v>
      </c>
      <c r="F3255" s="11"/>
      <c r="G3255" s="12" t="str">
        <f>Pivot!AF3244</f>
        <v>Inventory Specialist
Operations</v>
      </c>
      <c r="H3255" s="11"/>
      <c r="I3255" s="12" t="str">
        <f>Pivot!AG3244</f>
        <v>🏢 Rochester
New York</v>
      </c>
      <c r="J3255" s="11"/>
      <c r="K3255" s="13">
        <f>Pivot!AH3244</f>
        <v>63235</v>
      </c>
      <c r="L3255" s="11"/>
      <c r="M3255" s="12" t="str">
        <f>Pivot!AI3244</f>
        <v>▲ Active
05/12/2024 -</v>
      </c>
      <c r="N3255" s="178">
        <f>Pivot!AJ3244</f>
        <v>0</v>
      </c>
      <c r="O3255" s="179"/>
    </row>
    <row r="3256" spans="3:15" ht="30" customHeight="1" x14ac:dyDescent="0.25">
      <c r="C3256" s="10" t="str">
        <f>Pivot!AD3245</f>
        <v>00-42002808</v>
      </c>
      <c r="D3256" s="11"/>
      <c r="E3256" s="12" t="str">
        <f>Pivot!AE3245</f>
        <v>♂ Danielle Roberts
35 | Master</v>
      </c>
      <c r="F3256" s="11"/>
      <c r="G3256" s="12" t="str">
        <f>Pivot!AF3245</f>
        <v>Sales Consultant
Sales</v>
      </c>
      <c r="H3256" s="11"/>
      <c r="I3256" s="12" t="str">
        <f>Pivot!AG3245</f>
        <v>🏢 New York City
New York</v>
      </c>
      <c r="J3256" s="11"/>
      <c r="K3256" s="13">
        <f>Pivot!AH3245</f>
        <v>79402</v>
      </c>
      <c r="L3256" s="11"/>
      <c r="M3256" s="12" t="str">
        <f>Pivot!AI3245</f>
        <v>▼ Terminated
07/06/2019 - 04/12/2019</v>
      </c>
      <c r="N3256" s="178">
        <f>Pivot!AJ3245</f>
        <v>0</v>
      </c>
      <c r="O3256" s="179"/>
    </row>
    <row r="3257" spans="3:15" ht="30" customHeight="1" x14ac:dyDescent="0.25">
      <c r="C3257" s="10" t="str">
        <f>Pivot!AD3246</f>
        <v>00-42051720</v>
      </c>
      <c r="D3257" s="11"/>
      <c r="E3257" s="12" t="str">
        <f>Pivot!AE3246</f>
        <v>♀ Brenda Murphy
46 | Bachelor</v>
      </c>
      <c r="F3257" s="11"/>
      <c r="G3257" s="12" t="str">
        <f>Pivot!AF3246</f>
        <v>Accountant
Finance</v>
      </c>
      <c r="H3257" s="11"/>
      <c r="I3257" s="12" t="str">
        <f>Pivot!AG3246</f>
        <v>🏢 Rochester
New York</v>
      </c>
      <c r="J3257" s="11"/>
      <c r="K3257" s="13">
        <f>Pivot!AH3246</f>
        <v>84582</v>
      </c>
      <c r="L3257" s="11"/>
      <c r="M3257" s="12" t="str">
        <f>Pivot!AI3246</f>
        <v>▲ Active
20/12/2022 -</v>
      </c>
      <c r="N3257" s="178">
        <f>Pivot!AJ3246</f>
        <v>2</v>
      </c>
      <c r="O3257" s="179"/>
    </row>
    <row r="3258" spans="3:15" ht="30" customHeight="1" x14ac:dyDescent="0.25">
      <c r="C3258" s="10" t="str">
        <f>Pivot!AD3247</f>
        <v>00-42117961</v>
      </c>
      <c r="D3258" s="11"/>
      <c r="E3258" s="12" t="str">
        <f>Pivot!AE3247</f>
        <v>♀ Timothy Peterson
33 | Bachelor</v>
      </c>
      <c r="F3258" s="11"/>
      <c r="G3258" s="12" t="str">
        <f>Pivot!AF3247</f>
        <v>Sales Representative
Sales</v>
      </c>
      <c r="H3258" s="11"/>
      <c r="I3258" s="12" t="str">
        <f>Pivot!AG3247</f>
        <v>🏠 Charleston
West Virginia</v>
      </c>
      <c r="J3258" s="11"/>
      <c r="K3258" s="13">
        <f>Pivot!AH3247</f>
        <v>58242</v>
      </c>
      <c r="L3258" s="11"/>
      <c r="M3258" s="12" t="str">
        <f>Pivot!AI3247</f>
        <v>▼ Terminated
20/01/2022 - 19/07/2022</v>
      </c>
      <c r="N3258" s="178">
        <f>Pivot!AJ3247</f>
        <v>0</v>
      </c>
      <c r="O3258" s="179"/>
    </row>
    <row r="3259" spans="3:15" ht="30" customHeight="1" x14ac:dyDescent="0.25">
      <c r="C3259" s="10" t="str">
        <f>Pivot!AD3248</f>
        <v>00-42120359</v>
      </c>
      <c r="D3259" s="11"/>
      <c r="E3259" s="12" t="str">
        <f>Pivot!AE3248</f>
        <v>♀ Janice Roberts
41 | Master</v>
      </c>
      <c r="F3259" s="11"/>
      <c r="G3259" s="12" t="str">
        <f>Pivot!AF3248</f>
        <v>Software Developer
IT</v>
      </c>
      <c r="H3259" s="11"/>
      <c r="I3259" s="12" t="str">
        <f>Pivot!AG3248</f>
        <v>🏢 New York City
New York</v>
      </c>
      <c r="J3259" s="11"/>
      <c r="K3259" s="13">
        <f>Pivot!AH3248</f>
        <v>82445</v>
      </c>
      <c r="L3259" s="11"/>
      <c r="M3259" s="12" t="str">
        <f>Pivot!AI3248</f>
        <v>▲ Active
02/01/2017 -</v>
      </c>
      <c r="N3259" s="178">
        <f>Pivot!AJ3248</f>
        <v>8</v>
      </c>
      <c r="O3259" s="179"/>
    </row>
    <row r="3260" spans="3:15" ht="30" customHeight="1" x14ac:dyDescent="0.25">
      <c r="C3260" s="10" t="str">
        <f>Pivot!AD3249</f>
        <v>00-42149161</v>
      </c>
      <c r="D3260" s="11"/>
      <c r="E3260" s="12" t="str">
        <f>Pivot!AE3249</f>
        <v>♀ Carrie Johnson
29 | Bachelor</v>
      </c>
      <c r="F3260" s="11"/>
      <c r="G3260" s="12" t="str">
        <f>Pivot!AF3249</f>
        <v>Sales Specialist
Sales</v>
      </c>
      <c r="H3260" s="11"/>
      <c r="I3260" s="12" t="str">
        <f>Pivot!AG3249</f>
        <v>🏢 Rochester
New York</v>
      </c>
      <c r="J3260" s="11"/>
      <c r="K3260" s="13">
        <f>Pivot!AH3249</f>
        <v>79033</v>
      </c>
      <c r="L3260" s="11"/>
      <c r="M3260" s="12" t="str">
        <f>Pivot!AI3249</f>
        <v>▲ Active
19/03/2017 -</v>
      </c>
      <c r="N3260" s="178">
        <f>Pivot!AJ3249</f>
        <v>7</v>
      </c>
      <c r="O3260" s="179"/>
    </row>
    <row r="3261" spans="3:15" ht="30" customHeight="1" x14ac:dyDescent="0.25">
      <c r="C3261" s="10" t="str">
        <f>Pivot!AD3250</f>
        <v>00-42158168</v>
      </c>
      <c r="D3261" s="11"/>
      <c r="E3261" s="12" t="str">
        <f>Pivot!AE3250</f>
        <v>♀ Craig Perry
44 | Master</v>
      </c>
      <c r="F3261" s="11"/>
      <c r="G3261" s="12" t="str">
        <f>Pivot!AF3250</f>
        <v>Operations Manager
Operations</v>
      </c>
      <c r="H3261" s="11"/>
      <c r="I3261" s="12" t="str">
        <f>Pivot!AG3250</f>
        <v>🏢 Buffalo
New York</v>
      </c>
      <c r="J3261" s="11"/>
      <c r="K3261" s="13">
        <f>Pivot!AH3250</f>
        <v>101032</v>
      </c>
      <c r="L3261" s="11"/>
      <c r="M3261" s="12" t="str">
        <f>Pivot!AI3250</f>
        <v>▲ Active
10/07/2024 -</v>
      </c>
      <c r="N3261" s="178">
        <f>Pivot!AJ3250</f>
        <v>0</v>
      </c>
      <c r="O3261" s="179"/>
    </row>
    <row r="3262" spans="3:15" ht="30" customHeight="1" x14ac:dyDescent="0.25">
      <c r="C3262" s="10" t="str">
        <f>Pivot!AD3251</f>
        <v>00-42158208</v>
      </c>
      <c r="D3262" s="11"/>
      <c r="E3262" s="12" t="str">
        <f>Pivot!AE3251</f>
        <v>♀ Christine Lewis
50 | High School</v>
      </c>
      <c r="F3262" s="11"/>
      <c r="G3262" s="12" t="str">
        <f>Pivot!AF3251</f>
        <v>Support Specialist
Customer Service</v>
      </c>
      <c r="H3262" s="11"/>
      <c r="I3262" s="12" t="str">
        <f>Pivot!AG3251</f>
        <v>🏠 Cincinnati
Ohio</v>
      </c>
      <c r="J3262" s="11"/>
      <c r="K3262" s="13">
        <f>Pivot!AH3251</f>
        <v>61701</v>
      </c>
      <c r="L3262" s="11"/>
      <c r="M3262" s="12" t="str">
        <f>Pivot!AI3251</f>
        <v>▲ Active
23/05/2018 -</v>
      </c>
      <c r="N3262" s="178">
        <f>Pivot!AJ3251</f>
        <v>6</v>
      </c>
      <c r="O3262" s="179"/>
    </row>
    <row r="3263" spans="3:15" ht="30" customHeight="1" x14ac:dyDescent="0.25">
      <c r="C3263" s="10" t="str">
        <f>Pivot!AD3252</f>
        <v>00-42168745</v>
      </c>
      <c r="D3263" s="11"/>
      <c r="E3263" s="12" t="str">
        <f>Pivot!AE3252</f>
        <v>♀ Tiffany Gonzalez
45 | High School</v>
      </c>
      <c r="F3263" s="11"/>
      <c r="G3263" s="12" t="str">
        <f>Pivot!AF3252</f>
        <v>Inventory Specialist
Operations</v>
      </c>
      <c r="H3263" s="11"/>
      <c r="I3263" s="12" t="str">
        <f>Pivot!AG3252</f>
        <v>🏠 Warren
Michigan</v>
      </c>
      <c r="J3263" s="11"/>
      <c r="K3263" s="13">
        <f>Pivot!AH3252</f>
        <v>55299</v>
      </c>
      <c r="L3263" s="11"/>
      <c r="M3263" s="12" t="str">
        <f>Pivot!AI3252</f>
        <v>▲ Active
02/06/2017 -</v>
      </c>
      <c r="N3263" s="178">
        <f>Pivot!AJ3252</f>
        <v>7</v>
      </c>
      <c r="O3263" s="179"/>
    </row>
    <row r="3264" spans="3:15" ht="30" customHeight="1" x14ac:dyDescent="0.25">
      <c r="C3264" s="10" t="str">
        <f>Pivot!AD3253</f>
        <v>00-42171352</v>
      </c>
      <c r="D3264" s="11"/>
      <c r="E3264" s="12" t="str">
        <f>Pivot!AE3253</f>
        <v>♀ Tammy George
34 | Bachelor</v>
      </c>
      <c r="F3264" s="11"/>
      <c r="G3264" s="12" t="str">
        <f>Pivot!AF3253</f>
        <v>Financial Analyst
Finance</v>
      </c>
      <c r="H3264" s="11"/>
      <c r="I3264" s="12" t="str">
        <f>Pivot!AG3253</f>
        <v>🏢 New York City
New York</v>
      </c>
      <c r="J3264" s="11"/>
      <c r="K3264" s="13">
        <f>Pivot!AH3253</f>
        <v>69264</v>
      </c>
      <c r="L3264" s="11"/>
      <c r="M3264" s="12" t="str">
        <f>Pivot!AI3253</f>
        <v>▲ Active
18/10/2023 -</v>
      </c>
      <c r="N3264" s="178">
        <f>Pivot!AJ3253</f>
        <v>1</v>
      </c>
      <c r="O3264" s="179"/>
    </row>
    <row r="3265" spans="3:15" ht="30" customHeight="1" x14ac:dyDescent="0.25">
      <c r="C3265" s="10" t="str">
        <f>Pivot!AD3254</f>
        <v>00-42174926</v>
      </c>
      <c r="D3265" s="11"/>
      <c r="E3265" s="12" t="str">
        <f>Pivot!AE3254</f>
        <v>♂ Jonathan Ford
52 | Bachelor</v>
      </c>
      <c r="F3265" s="11"/>
      <c r="G3265" s="12" t="str">
        <f>Pivot!AF3254</f>
        <v>Inventory Specialist
Operations</v>
      </c>
      <c r="H3265" s="11"/>
      <c r="I3265" s="12" t="str">
        <f>Pivot!AG3254</f>
        <v>🏢 Rochester
New York</v>
      </c>
      <c r="J3265" s="11"/>
      <c r="K3265" s="13">
        <f>Pivot!AH3254</f>
        <v>71752</v>
      </c>
      <c r="L3265" s="11"/>
      <c r="M3265" s="12" t="str">
        <f>Pivot!AI3254</f>
        <v>▲ Active
26/06/2022 -</v>
      </c>
      <c r="N3265" s="178">
        <f>Pivot!AJ3254</f>
        <v>2</v>
      </c>
      <c r="O3265" s="179"/>
    </row>
    <row r="3266" spans="3:15" ht="30" customHeight="1" x14ac:dyDescent="0.25">
      <c r="C3266" s="10" t="str">
        <f>Pivot!AD3255</f>
        <v>00-42215762</v>
      </c>
      <c r="D3266" s="11"/>
      <c r="E3266" s="12" t="str">
        <f>Pivot!AE3255</f>
        <v>♂ John Calderon
42 | Bachelor</v>
      </c>
      <c r="F3266" s="11"/>
      <c r="G3266" s="12" t="str">
        <f>Pivot!AF3255</f>
        <v>Operations Analyst
Operations</v>
      </c>
      <c r="H3266" s="11"/>
      <c r="I3266" s="12" t="str">
        <f>Pivot!AG3255</f>
        <v>🏢 Buffalo
New York</v>
      </c>
      <c r="J3266" s="11"/>
      <c r="K3266" s="13">
        <f>Pivot!AH3255</f>
        <v>87134</v>
      </c>
      <c r="L3266" s="11"/>
      <c r="M3266" s="12" t="str">
        <f>Pivot!AI3255</f>
        <v>▲ Active
25/05/2019 -</v>
      </c>
      <c r="N3266" s="178">
        <f>Pivot!AJ3255</f>
        <v>5</v>
      </c>
      <c r="O3266" s="179"/>
    </row>
    <row r="3267" spans="3:15" ht="30" customHeight="1" x14ac:dyDescent="0.25">
      <c r="C3267" s="10" t="str">
        <f>Pivot!AD3256</f>
        <v>00-42224818</v>
      </c>
      <c r="D3267" s="11"/>
      <c r="E3267" s="12" t="str">
        <f>Pivot!AE3256</f>
        <v>♀ Kathy Hubbard
51 | High School</v>
      </c>
      <c r="F3267" s="11"/>
      <c r="G3267" s="12" t="str">
        <f>Pivot!AF3256</f>
        <v>Recruiter
HR</v>
      </c>
      <c r="H3267" s="11"/>
      <c r="I3267" s="12" t="str">
        <f>Pivot!AG3256</f>
        <v>🏠 Detroit
Michigan</v>
      </c>
      <c r="J3267" s="11"/>
      <c r="K3267" s="13">
        <f>Pivot!AH3256</f>
        <v>62708</v>
      </c>
      <c r="L3267" s="11"/>
      <c r="M3267" s="12" t="str">
        <f>Pivot!AI3256</f>
        <v>▲ Active
31/07/2023 -</v>
      </c>
      <c r="N3267" s="178">
        <f>Pivot!AJ3256</f>
        <v>1</v>
      </c>
      <c r="O3267" s="179"/>
    </row>
    <row r="3268" spans="3:15" ht="30" customHeight="1" x14ac:dyDescent="0.25">
      <c r="C3268" s="10" t="str">
        <f>Pivot!AD3257</f>
        <v>00-42231365</v>
      </c>
      <c r="D3268" s="11"/>
      <c r="E3268" s="12" t="str">
        <f>Pivot!AE3257</f>
        <v>♀ Andrea Anderson
54 | Bachelor</v>
      </c>
      <c r="F3268" s="11"/>
      <c r="G3268" s="12" t="str">
        <f>Pivot!AF3257</f>
        <v>Inventory Specialist
Operations</v>
      </c>
      <c r="H3268" s="11"/>
      <c r="I3268" s="12" t="str">
        <f>Pivot!AG3257</f>
        <v>🏠 Warren
Michigan</v>
      </c>
      <c r="J3268" s="11"/>
      <c r="K3268" s="13">
        <f>Pivot!AH3257</f>
        <v>56319</v>
      </c>
      <c r="L3268" s="11"/>
      <c r="M3268" s="12" t="str">
        <f>Pivot!AI3257</f>
        <v>▲ Active
26/12/2019 -</v>
      </c>
      <c r="N3268" s="178">
        <f>Pivot!AJ3257</f>
        <v>5</v>
      </c>
      <c r="O3268" s="179"/>
    </row>
    <row r="3269" spans="3:15" ht="30" customHeight="1" x14ac:dyDescent="0.25">
      <c r="C3269" s="10" t="str">
        <f>Pivot!AD3258</f>
        <v>00-42238832</v>
      </c>
      <c r="D3269" s="11"/>
      <c r="E3269" s="12" t="str">
        <f>Pivot!AE3258</f>
        <v>♂ Jack Foster
62 | High School</v>
      </c>
      <c r="F3269" s="11"/>
      <c r="G3269" s="12" t="str">
        <f>Pivot!AF3258</f>
        <v>IT Support Specialist
IT</v>
      </c>
      <c r="H3269" s="11"/>
      <c r="I3269" s="12" t="str">
        <f>Pivot!AG3258</f>
        <v>🏢 Buffalo
New York</v>
      </c>
      <c r="J3269" s="11"/>
      <c r="K3269" s="13">
        <f>Pivot!AH3258</f>
        <v>67384</v>
      </c>
      <c r="L3269" s="11"/>
      <c r="M3269" s="12" t="str">
        <f>Pivot!AI3258</f>
        <v>▲ Active
27/05/2023 -</v>
      </c>
      <c r="N3269" s="178">
        <f>Pivot!AJ3258</f>
        <v>1</v>
      </c>
      <c r="O3269" s="179"/>
    </row>
    <row r="3270" spans="3:15" ht="30" customHeight="1" x14ac:dyDescent="0.25">
      <c r="C3270" s="10" t="str">
        <f>Pivot!AD3259</f>
        <v>00-42247700</v>
      </c>
      <c r="D3270" s="11"/>
      <c r="E3270" s="12" t="str">
        <f>Pivot!AE3259</f>
        <v>♂ Ryan Hernandez
27 | Bachelor</v>
      </c>
      <c r="F3270" s="11"/>
      <c r="G3270" s="12" t="str">
        <f>Pivot!AF3259</f>
        <v>Sales Representative
Sales</v>
      </c>
      <c r="H3270" s="11"/>
      <c r="I3270" s="12" t="str">
        <f>Pivot!AG3259</f>
        <v>🏢 New York City
New York</v>
      </c>
      <c r="J3270" s="11"/>
      <c r="K3270" s="13">
        <f>Pivot!AH3259</f>
        <v>59762</v>
      </c>
      <c r="L3270" s="11"/>
      <c r="M3270" s="12" t="str">
        <f>Pivot!AI3259</f>
        <v>▲ Active
21/01/2015 -</v>
      </c>
      <c r="N3270" s="178">
        <f>Pivot!AJ3259</f>
        <v>10</v>
      </c>
      <c r="O3270" s="179"/>
    </row>
    <row r="3271" spans="3:15" ht="30" customHeight="1" x14ac:dyDescent="0.25">
      <c r="C3271" s="10" t="str">
        <f>Pivot!AD3260</f>
        <v>00-42252798</v>
      </c>
      <c r="D3271" s="11"/>
      <c r="E3271" s="12" t="str">
        <f>Pivot!AE3260</f>
        <v>♂ Alec Rogers
30 | Bachelor</v>
      </c>
      <c r="F3271" s="11"/>
      <c r="G3271" s="12" t="str">
        <f>Pivot!AF3260</f>
        <v>Logistics Coordinator
Operations</v>
      </c>
      <c r="H3271" s="11"/>
      <c r="I3271" s="12" t="str">
        <f>Pivot!AG3260</f>
        <v>🏢 New York City
New York</v>
      </c>
      <c r="J3271" s="11"/>
      <c r="K3271" s="13">
        <f>Pivot!AH3260</f>
        <v>63061</v>
      </c>
      <c r="L3271" s="11"/>
      <c r="M3271" s="12" t="str">
        <f>Pivot!AI3260</f>
        <v>▲ Active
22/10/2023 -</v>
      </c>
      <c r="N3271" s="178">
        <f>Pivot!AJ3260</f>
        <v>1</v>
      </c>
      <c r="O3271" s="179"/>
    </row>
    <row r="3272" spans="3:15" ht="30" customHeight="1" x14ac:dyDescent="0.25">
      <c r="C3272" s="10" t="str">
        <f>Pivot!AD3261</f>
        <v>00-42255732</v>
      </c>
      <c r="D3272" s="11"/>
      <c r="E3272" s="12" t="str">
        <f>Pivot!AE3261</f>
        <v>♂ Anne Johnson
64 | Bachelor</v>
      </c>
      <c r="F3272" s="11"/>
      <c r="G3272" s="12" t="str">
        <f>Pivot!AF3261</f>
        <v>Software Developer
IT</v>
      </c>
      <c r="H3272" s="11"/>
      <c r="I3272" s="12" t="str">
        <f>Pivot!AG3261</f>
        <v>🏢 New York City
New York</v>
      </c>
      <c r="J3272" s="11"/>
      <c r="K3272" s="13">
        <f>Pivot!AH3261</f>
        <v>94979</v>
      </c>
      <c r="L3272" s="11"/>
      <c r="M3272" s="12" t="str">
        <f>Pivot!AI3261</f>
        <v>▼ Terminated
07/09/2022 - 06/03/2023</v>
      </c>
      <c r="N3272" s="178">
        <f>Pivot!AJ3261</f>
        <v>0</v>
      </c>
      <c r="O3272" s="179"/>
    </row>
    <row r="3273" spans="3:15" ht="30" customHeight="1" x14ac:dyDescent="0.25">
      <c r="C3273" s="10" t="str">
        <f>Pivot!AD3262</f>
        <v>00-42257563</v>
      </c>
      <c r="D3273" s="11"/>
      <c r="E3273" s="12" t="str">
        <f>Pivot!AE3262</f>
        <v>♂ Scott Taylor
27 | Master</v>
      </c>
      <c r="F3273" s="11"/>
      <c r="G3273" s="12" t="str">
        <f>Pivot!AF3262</f>
        <v>Sales Specialist
Sales</v>
      </c>
      <c r="H3273" s="11"/>
      <c r="I3273" s="12" t="str">
        <f>Pivot!AG3262</f>
        <v>🏢 New York City
New York</v>
      </c>
      <c r="J3273" s="11"/>
      <c r="K3273" s="13">
        <f>Pivot!AH3262</f>
        <v>56289</v>
      </c>
      <c r="L3273" s="11"/>
      <c r="M3273" s="12" t="str">
        <f>Pivot!AI3262</f>
        <v>▲ Active
04/06/2017 -</v>
      </c>
      <c r="N3273" s="178">
        <f>Pivot!AJ3262</f>
        <v>7</v>
      </c>
      <c r="O3273" s="179"/>
    </row>
    <row r="3274" spans="3:15" ht="30" customHeight="1" x14ac:dyDescent="0.25">
      <c r="C3274" s="10" t="str">
        <f>Pivot!AD3263</f>
        <v>00-42261979</v>
      </c>
      <c r="D3274" s="11"/>
      <c r="E3274" s="12" t="str">
        <f>Pivot!AE3263</f>
        <v>♀ James King
58 | PhD</v>
      </c>
      <c r="F3274" s="11"/>
      <c r="G3274" s="12" t="str">
        <f>Pivot!AF3263</f>
        <v>Sales Specialist
Sales</v>
      </c>
      <c r="H3274" s="11"/>
      <c r="I3274" s="12" t="str">
        <f>Pivot!AG3263</f>
        <v>🏢 New York City
New York</v>
      </c>
      <c r="J3274" s="11"/>
      <c r="K3274" s="13">
        <f>Pivot!AH3263</f>
        <v>80739</v>
      </c>
      <c r="L3274" s="11"/>
      <c r="M3274" s="12" t="str">
        <f>Pivot!AI3263</f>
        <v>▲ Active
19/02/2016 -</v>
      </c>
      <c r="N3274" s="178">
        <f>Pivot!AJ3263</f>
        <v>8</v>
      </c>
      <c r="O3274" s="179"/>
    </row>
    <row r="3275" spans="3:15" ht="30" customHeight="1" x14ac:dyDescent="0.25">
      <c r="C3275" s="10" t="str">
        <f>Pivot!AD3264</f>
        <v>00-42264859</v>
      </c>
      <c r="D3275" s="11"/>
      <c r="E3275" s="12" t="str">
        <f>Pivot!AE3264</f>
        <v>♂ Thomas Carey
30 | Master</v>
      </c>
      <c r="F3275" s="11"/>
      <c r="G3275" s="12" t="str">
        <f>Pivot!AF3264</f>
        <v>Operations Analyst
Operations</v>
      </c>
      <c r="H3275" s="11"/>
      <c r="I3275" s="12" t="str">
        <f>Pivot!AG3264</f>
        <v>🏢 New York City
New York</v>
      </c>
      <c r="J3275" s="11"/>
      <c r="K3275" s="13">
        <f>Pivot!AH3264</f>
        <v>73855</v>
      </c>
      <c r="L3275" s="11"/>
      <c r="M3275" s="12" t="str">
        <f>Pivot!AI3264</f>
        <v>▲ Active
22/01/2022 -</v>
      </c>
      <c r="N3275" s="178">
        <f>Pivot!AJ3264</f>
        <v>3</v>
      </c>
      <c r="O3275" s="179"/>
    </row>
    <row r="3276" spans="3:15" ht="30" customHeight="1" x14ac:dyDescent="0.25">
      <c r="C3276" s="10" t="str">
        <f>Pivot!AD3265</f>
        <v>00-42282510</v>
      </c>
      <c r="D3276" s="11"/>
      <c r="E3276" s="12" t="str">
        <f>Pivot!AE3265</f>
        <v>♀ Jennifer Johnson
49 | High School</v>
      </c>
      <c r="F3276" s="11"/>
      <c r="G3276" s="12" t="str">
        <f>Pivot!AF3265</f>
        <v>Inventory Specialist
Operations</v>
      </c>
      <c r="H3276" s="11"/>
      <c r="I3276" s="12" t="str">
        <f>Pivot!AG3265</f>
        <v>🏢 Buffalo
New York</v>
      </c>
      <c r="J3276" s="11"/>
      <c r="K3276" s="13">
        <f>Pivot!AH3265</f>
        <v>58077</v>
      </c>
      <c r="L3276" s="11"/>
      <c r="M3276" s="12" t="str">
        <f>Pivot!AI3265</f>
        <v>▲ Active
12/07/2020 -</v>
      </c>
      <c r="N3276" s="178">
        <f>Pivot!AJ3265</f>
        <v>4</v>
      </c>
      <c r="O3276" s="179"/>
    </row>
    <row r="3277" spans="3:15" ht="30" customHeight="1" x14ac:dyDescent="0.25">
      <c r="C3277" s="10" t="str">
        <f>Pivot!AD3266</f>
        <v>00-42303777</v>
      </c>
      <c r="D3277" s="11"/>
      <c r="E3277" s="12" t="str">
        <f>Pivot!AE3266</f>
        <v>♀ Nicholas Garcia
21 | Bachelor</v>
      </c>
      <c r="F3277" s="11"/>
      <c r="G3277" s="12" t="str">
        <f>Pivot!AF3266</f>
        <v>Logistics Coordinator
Operations</v>
      </c>
      <c r="H3277" s="11"/>
      <c r="I3277" s="12" t="str">
        <f>Pivot!AG3266</f>
        <v>🏢 New York City
New York</v>
      </c>
      <c r="J3277" s="11"/>
      <c r="K3277" s="13">
        <f>Pivot!AH3266</f>
        <v>53211</v>
      </c>
      <c r="L3277" s="11"/>
      <c r="M3277" s="12" t="str">
        <f>Pivot!AI3266</f>
        <v>▲ Active
26/12/2017 -</v>
      </c>
      <c r="N3277" s="178">
        <f>Pivot!AJ3266</f>
        <v>7</v>
      </c>
      <c r="O3277" s="179"/>
    </row>
    <row r="3278" spans="3:15" ht="30" customHeight="1" x14ac:dyDescent="0.25">
      <c r="C3278" s="10" t="str">
        <f>Pivot!AD3267</f>
        <v>00-42308550</v>
      </c>
      <c r="D3278" s="11"/>
      <c r="E3278" s="12" t="str">
        <f>Pivot!AE3267</f>
        <v>♂ Victoria Williams
36 | Bachelor</v>
      </c>
      <c r="F3278" s="11"/>
      <c r="G3278" s="12" t="str">
        <f>Pivot!AF3267</f>
        <v>Logistics Coordinator
Operations</v>
      </c>
      <c r="H3278" s="11"/>
      <c r="I3278" s="12" t="str">
        <f>Pivot!AG3267</f>
        <v>🏢 Rochester
New York</v>
      </c>
      <c r="J3278" s="11"/>
      <c r="K3278" s="13">
        <f>Pivot!AH3267</f>
        <v>61027</v>
      </c>
      <c r="L3278" s="11"/>
      <c r="M3278" s="12" t="str">
        <f>Pivot!AI3267</f>
        <v>▲ Active
06/03/2020 -</v>
      </c>
      <c r="N3278" s="178">
        <f>Pivot!AJ3267</f>
        <v>4</v>
      </c>
      <c r="O3278" s="179"/>
    </row>
    <row r="3279" spans="3:15" ht="30" customHeight="1" x14ac:dyDescent="0.25">
      <c r="C3279" s="10" t="str">
        <f>Pivot!AD3268</f>
        <v>00-42311297</v>
      </c>
      <c r="D3279" s="11"/>
      <c r="E3279" s="12" t="str">
        <f>Pivot!AE3268</f>
        <v>♂ Michael Johnson
25 | Master</v>
      </c>
      <c r="F3279" s="11"/>
      <c r="G3279" s="12" t="str">
        <f>Pivot!AF3268</f>
        <v>System Administrator
IT</v>
      </c>
      <c r="H3279" s="11"/>
      <c r="I3279" s="12" t="str">
        <f>Pivot!AG3268</f>
        <v>🏢 Buffalo
New York</v>
      </c>
      <c r="J3279" s="11"/>
      <c r="K3279" s="13">
        <f>Pivot!AH3268</f>
        <v>78520</v>
      </c>
      <c r="L3279" s="11"/>
      <c r="M3279" s="12" t="str">
        <f>Pivot!AI3268</f>
        <v>▲ Active
28/12/2020 -</v>
      </c>
      <c r="N3279" s="178">
        <f>Pivot!AJ3268</f>
        <v>4</v>
      </c>
      <c r="O3279" s="179"/>
    </row>
    <row r="3280" spans="3:15" ht="30" customHeight="1" x14ac:dyDescent="0.25">
      <c r="C3280" s="10" t="str">
        <f>Pivot!AD3269</f>
        <v>00-42323627</v>
      </c>
      <c r="D3280" s="11"/>
      <c r="E3280" s="12" t="str">
        <f>Pivot!AE3269</f>
        <v>♀ Elizabeth Hodge
42 | Bachelor</v>
      </c>
      <c r="F3280" s="11"/>
      <c r="G3280" s="12" t="str">
        <f>Pivot!AF3269</f>
        <v>Sales Representative
Sales</v>
      </c>
      <c r="H3280" s="11"/>
      <c r="I3280" s="12" t="str">
        <f>Pivot!AG3269</f>
        <v>🏢 New York City
New York</v>
      </c>
      <c r="J3280" s="11"/>
      <c r="K3280" s="13">
        <f>Pivot!AH3269</f>
        <v>67107</v>
      </c>
      <c r="L3280" s="11"/>
      <c r="M3280" s="12" t="str">
        <f>Pivot!AI3269</f>
        <v>▼ Terminated
08/05/2020 - 06/07/2023</v>
      </c>
      <c r="N3280" s="178">
        <f>Pivot!AJ3269</f>
        <v>3</v>
      </c>
      <c r="O3280" s="179"/>
    </row>
    <row r="3281" spans="3:15" ht="30" customHeight="1" x14ac:dyDescent="0.25">
      <c r="C3281" s="10" t="str">
        <f>Pivot!AD3270</f>
        <v>00-42352710</v>
      </c>
      <c r="D3281" s="11"/>
      <c r="E3281" s="12" t="str">
        <f>Pivot!AE3270</f>
        <v>♀ Rachel Davis
36 | Bachelor</v>
      </c>
      <c r="F3281" s="11"/>
      <c r="G3281" s="12" t="str">
        <f>Pivot!AF3270</f>
        <v>Operations Analyst
Operations</v>
      </c>
      <c r="H3281" s="11"/>
      <c r="I3281" s="12" t="str">
        <f>Pivot!AG3270</f>
        <v>🏠 Grand Rapids
Michigan</v>
      </c>
      <c r="J3281" s="11"/>
      <c r="K3281" s="13">
        <f>Pivot!AH3270</f>
        <v>61394</v>
      </c>
      <c r="L3281" s="11"/>
      <c r="M3281" s="12" t="str">
        <f>Pivot!AI3270</f>
        <v>▲ Active
12/03/2019 -</v>
      </c>
      <c r="N3281" s="178">
        <f>Pivot!AJ3270</f>
        <v>5</v>
      </c>
      <c r="O3281" s="179"/>
    </row>
    <row r="3282" spans="3:15" ht="30" customHeight="1" x14ac:dyDescent="0.25">
      <c r="C3282" s="10" t="str">
        <f>Pivot!AD3271</f>
        <v>00-42359400</v>
      </c>
      <c r="D3282" s="11"/>
      <c r="E3282" s="12" t="str">
        <f>Pivot!AE3271</f>
        <v>♂ Renee Ortiz
48 | Bachelor</v>
      </c>
      <c r="F3282" s="11"/>
      <c r="G3282" s="12" t="str">
        <f>Pivot!AF3271</f>
        <v>Logistics Coordinator
Operations</v>
      </c>
      <c r="H3282" s="11"/>
      <c r="I3282" s="12" t="str">
        <f>Pivot!AG3271</f>
        <v>🏠 Allentown
Pennsylvania</v>
      </c>
      <c r="J3282" s="11"/>
      <c r="K3282" s="13">
        <f>Pivot!AH3271</f>
        <v>63043</v>
      </c>
      <c r="L3282" s="11"/>
      <c r="M3282" s="12" t="str">
        <f>Pivot!AI3271</f>
        <v>▲ Active
06/08/2020 -</v>
      </c>
      <c r="N3282" s="178">
        <f>Pivot!AJ3271</f>
        <v>4</v>
      </c>
      <c r="O3282" s="179"/>
    </row>
    <row r="3283" spans="3:15" ht="30" customHeight="1" x14ac:dyDescent="0.25">
      <c r="C3283" s="10" t="str">
        <f>Pivot!AD3272</f>
        <v>00-42363373</v>
      </c>
      <c r="D3283" s="11"/>
      <c r="E3283" s="12" t="str">
        <f>Pivot!AE3272</f>
        <v>♂ Dwayne Gonzalez
38 | Bachelor</v>
      </c>
      <c r="F3283" s="11"/>
      <c r="G3283" s="12" t="str">
        <f>Pivot!AF3272</f>
        <v>Logistics Coordinator
Operations</v>
      </c>
      <c r="H3283" s="11"/>
      <c r="I3283" s="12" t="str">
        <f>Pivot!AG3272</f>
        <v>🏢 New York City
New York</v>
      </c>
      <c r="J3283" s="11"/>
      <c r="K3283" s="13">
        <f>Pivot!AH3272</f>
        <v>68805</v>
      </c>
      <c r="L3283" s="11"/>
      <c r="M3283" s="12" t="str">
        <f>Pivot!AI3272</f>
        <v>▼ Terminated
22/08/2022 - 18/02/2023</v>
      </c>
      <c r="N3283" s="178">
        <f>Pivot!AJ3272</f>
        <v>0</v>
      </c>
      <c r="O3283" s="179"/>
    </row>
    <row r="3284" spans="3:15" ht="30" customHeight="1" x14ac:dyDescent="0.25">
      <c r="C3284" s="10" t="str">
        <f>Pivot!AD3273</f>
        <v>00-42368904</v>
      </c>
      <c r="D3284" s="11"/>
      <c r="E3284" s="12" t="str">
        <f>Pivot!AE3273</f>
        <v>♀ Matthew Diaz
52 | Bachelor</v>
      </c>
      <c r="F3284" s="11"/>
      <c r="G3284" s="12" t="str">
        <f>Pivot!AF3273</f>
        <v>Inventory Specialist
Operations</v>
      </c>
      <c r="H3284" s="11"/>
      <c r="I3284" s="12" t="str">
        <f>Pivot!AG3273</f>
        <v>🏢 New York City
New York</v>
      </c>
      <c r="J3284" s="11"/>
      <c r="K3284" s="13">
        <f>Pivot!AH3273</f>
        <v>63866</v>
      </c>
      <c r="L3284" s="11"/>
      <c r="M3284" s="12" t="str">
        <f>Pivot!AI3273</f>
        <v>▲ Active
02/04/2020 -</v>
      </c>
      <c r="N3284" s="178">
        <f>Pivot!AJ3273</f>
        <v>4</v>
      </c>
      <c r="O3284" s="179"/>
    </row>
    <row r="3285" spans="3:15" ht="30" customHeight="1" x14ac:dyDescent="0.25">
      <c r="C3285" s="10" t="str">
        <f>Pivot!AD3274</f>
        <v>00-42392187</v>
      </c>
      <c r="D3285" s="11"/>
      <c r="E3285" s="12" t="str">
        <f>Pivot!AE3274</f>
        <v>♀ David Turner
59 | Bachelor</v>
      </c>
      <c r="F3285" s="11"/>
      <c r="G3285" s="12" t="str">
        <f>Pivot!AF3274</f>
        <v>Inventory Specialist
Operations</v>
      </c>
      <c r="H3285" s="11"/>
      <c r="I3285" s="12" t="str">
        <f>Pivot!AG3274</f>
        <v>🏢 Rochester
New York</v>
      </c>
      <c r="J3285" s="11"/>
      <c r="K3285" s="13">
        <f>Pivot!AH3274</f>
        <v>68137</v>
      </c>
      <c r="L3285" s="11"/>
      <c r="M3285" s="12" t="str">
        <f>Pivot!AI3274</f>
        <v>▲ Active
21/03/2020 -</v>
      </c>
      <c r="N3285" s="178">
        <f>Pivot!AJ3274</f>
        <v>4</v>
      </c>
      <c r="O3285" s="179"/>
    </row>
    <row r="3286" spans="3:15" ht="30" customHeight="1" x14ac:dyDescent="0.25">
      <c r="C3286" s="10" t="str">
        <f>Pivot!AD3275</f>
        <v>00-42394260</v>
      </c>
      <c r="D3286" s="11"/>
      <c r="E3286" s="12" t="str">
        <f>Pivot!AE3275</f>
        <v>♀ Amanda Meadows
55 | Bachelor</v>
      </c>
      <c r="F3286" s="11"/>
      <c r="G3286" s="12" t="str">
        <f>Pivot!AF3275</f>
        <v>Accountant
Finance</v>
      </c>
      <c r="H3286" s="11"/>
      <c r="I3286" s="12" t="str">
        <f>Pivot!AG3275</f>
        <v>🏠 Charlotte
North Carolina</v>
      </c>
      <c r="J3286" s="11"/>
      <c r="K3286" s="13">
        <f>Pivot!AH3275</f>
        <v>66590</v>
      </c>
      <c r="L3286" s="11"/>
      <c r="M3286" s="12" t="str">
        <f>Pivot!AI3275</f>
        <v>▼ Terminated
18/08/2022 - 14/02/2023</v>
      </c>
      <c r="N3286" s="178">
        <f>Pivot!AJ3275</f>
        <v>0</v>
      </c>
      <c r="O3286" s="179"/>
    </row>
    <row r="3287" spans="3:15" ht="30" customHeight="1" x14ac:dyDescent="0.25">
      <c r="C3287" s="10" t="str">
        <f>Pivot!AD3276</f>
        <v>00-42420888</v>
      </c>
      <c r="D3287" s="11"/>
      <c r="E3287" s="12" t="str">
        <f>Pivot!AE3276</f>
        <v>♀ Crystal Brown
25 | High School</v>
      </c>
      <c r="F3287" s="11"/>
      <c r="G3287" s="12" t="str">
        <f>Pivot!AF3276</f>
        <v>Customer Service Representative
Customer Service</v>
      </c>
      <c r="H3287" s="11"/>
      <c r="I3287" s="12" t="str">
        <f>Pivot!AG3276</f>
        <v>🏢 Rochester
New York</v>
      </c>
      <c r="J3287" s="11"/>
      <c r="K3287" s="13">
        <f>Pivot!AH3276</f>
        <v>58004</v>
      </c>
      <c r="L3287" s="11"/>
      <c r="M3287" s="12" t="str">
        <f>Pivot!AI3276</f>
        <v>▲ Active
10/07/2015 -</v>
      </c>
      <c r="N3287" s="178">
        <f>Pivot!AJ3276</f>
        <v>9</v>
      </c>
      <c r="O3287" s="179"/>
    </row>
    <row r="3288" spans="3:15" ht="30" customHeight="1" x14ac:dyDescent="0.25">
      <c r="C3288" s="10" t="str">
        <f>Pivot!AD3277</f>
        <v>00-42431822</v>
      </c>
      <c r="D3288" s="11"/>
      <c r="E3288" s="12" t="str">
        <f>Pivot!AE3277</f>
        <v>♂ George Johnson
55 | Bachelor</v>
      </c>
      <c r="F3288" s="11"/>
      <c r="G3288" s="12" t="str">
        <f>Pivot!AF3277</f>
        <v>Inventory Specialist
Operations</v>
      </c>
      <c r="H3288" s="11"/>
      <c r="I3288" s="12" t="str">
        <f>Pivot!AG3277</f>
        <v>🏢 New York City
New York</v>
      </c>
      <c r="J3288" s="11"/>
      <c r="K3288" s="13">
        <f>Pivot!AH3277</f>
        <v>64348</v>
      </c>
      <c r="L3288" s="11"/>
      <c r="M3288" s="12" t="str">
        <f>Pivot!AI3277</f>
        <v>▲ Active
09/03/2024 -</v>
      </c>
      <c r="N3288" s="178">
        <f>Pivot!AJ3277</f>
        <v>0</v>
      </c>
      <c r="O3288" s="179"/>
    </row>
    <row r="3289" spans="3:15" ht="30" customHeight="1" x14ac:dyDescent="0.25">
      <c r="C3289" s="10" t="str">
        <f>Pivot!AD3278</f>
        <v>00-42435858</v>
      </c>
      <c r="D3289" s="11"/>
      <c r="E3289" s="12" t="str">
        <f>Pivot!AE3278</f>
        <v>♂ Heather Martinez
22 | High School</v>
      </c>
      <c r="F3289" s="11"/>
      <c r="G3289" s="12" t="str">
        <f>Pivot!AF3278</f>
        <v>Inventory Specialist
Operations</v>
      </c>
      <c r="H3289" s="11"/>
      <c r="I3289" s="12" t="str">
        <f>Pivot!AG3278</f>
        <v>🏠 Philadelphia
Pennsylvania</v>
      </c>
      <c r="J3289" s="11"/>
      <c r="K3289" s="13">
        <f>Pivot!AH3278</f>
        <v>65187</v>
      </c>
      <c r="L3289" s="11"/>
      <c r="M3289" s="12" t="str">
        <f>Pivot!AI3278</f>
        <v>▲ Active
11/12/2024 -</v>
      </c>
      <c r="N3289" s="178">
        <f>Pivot!AJ3278</f>
        <v>0</v>
      </c>
      <c r="O3289" s="179"/>
    </row>
    <row r="3290" spans="3:15" ht="30" customHeight="1" x14ac:dyDescent="0.25">
      <c r="C3290" s="10" t="str">
        <f>Pivot!AD3279</f>
        <v>00-42456869</v>
      </c>
      <c r="D3290" s="11"/>
      <c r="E3290" s="12" t="str">
        <f>Pivot!AE3279</f>
        <v>♂ Christine Kelley
21 | Bachelor</v>
      </c>
      <c r="F3290" s="11"/>
      <c r="G3290" s="12" t="str">
        <f>Pivot!AF3279</f>
        <v>System Administrator
IT</v>
      </c>
      <c r="H3290" s="11"/>
      <c r="I3290" s="12" t="str">
        <f>Pivot!AG3279</f>
        <v>🏢 Rochester
New York</v>
      </c>
      <c r="J3290" s="11"/>
      <c r="K3290" s="13">
        <f>Pivot!AH3279</f>
        <v>75121</v>
      </c>
      <c r="L3290" s="11"/>
      <c r="M3290" s="12" t="str">
        <f>Pivot!AI3279</f>
        <v>▲ Active
06/07/2020 -</v>
      </c>
      <c r="N3290" s="178">
        <f>Pivot!AJ3279</f>
        <v>4</v>
      </c>
      <c r="O3290" s="179"/>
    </row>
    <row r="3291" spans="3:15" ht="30" customHeight="1" x14ac:dyDescent="0.25">
      <c r="C3291" s="10" t="str">
        <f>Pivot!AD3280</f>
        <v>00-42458022</v>
      </c>
      <c r="D3291" s="11"/>
      <c r="E3291" s="12" t="str">
        <f>Pivot!AE3280</f>
        <v>♀ Laura Harris
34 | Master</v>
      </c>
      <c r="F3291" s="11"/>
      <c r="G3291" s="12" t="str">
        <f>Pivot!AF3280</f>
        <v>Financial Analyst
Finance</v>
      </c>
      <c r="H3291" s="11"/>
      <c r="I3291" s="12" t="str">
        <f>Pivot!AG3280</f>
        <v>🏢 Rochester
New York</v>
      </c>
      <c r="J3291" s="11"/>
      <c r="K3291" s="13">
        <f>Pivot!AH3280</f>
        <v>104785</v>
      </c>
      <c r="L3291" s="11"/>
      <c r="M3291" s="12" t="str">
        <f>Pivot!AI3280</f>
        <v>▲ Active
16/07/2020 -</v>
      </c>
      <c r="N3291" s="178">
        <f>Pivot!AJ3280</f>
        <v>4</v>
      </c>
      <c r="O3291" s="179"/>
    </row>
    <row r="3292" spans="3:15" ht="30" customHeight="1" x14ac:dyDescent="0.25">
      <c r="C3292" s="10" t="str">
        <f>Pivot!AD3281</f>
        <v>00-42461414</v>
      </c>
      <c r="D3292" s="11"/>
      <c r="E3292" s="12" t="str">
        <f>Pivot!AE3281</f>
        <v>♀ Eric Powell
48 | Master</v>
      </c>
      <c r="F3292" s="11"/>
      <c r="G3292" s="12" t="str">
        <f>Pivot!AF3281</f>
        <v>HR Coordinator
HR</v>
      </c>
      <c r="H3292" s="11"/>
      <c r="I3292" s="12" t="str">
        <f>Pivot!AG3281</f>
        <v>🏠 Chicago
Illinois</v>
      </c>
      <c r="J3292" s="11"/>
      <c r="K3292" s="13">
        <f>Pivot!AH3281</f>
        <v>68269</v>
      </c>
      <c r="L3292" s="11"/>
      <c r="M3292" s="12" t="str">
        <f>Pivot!AI3281</f>
        <v>▲ Active
05/07/2016 -</v>
      </c>
      <c r="N3292" s="178">
        <f>Pivot!AJ3281</f>
        <v>8</v>
      </c>
      <c r="O3292" s="179"/>
    </row>
    <row r="3293" spans="3:15" ht="30" customHeight="1" x14ac:dyDescent="0.25">
      <c r="C3293" s="10" t="str">
        <f>Pivot!AD3282</f>
        <v>00-42466665</v>
      </c>
      <c r="D3293" s="11"/>
      <c r="E3293" s="12" t="str">
        <f>Pivot!AE3282</f>
        <v>♀ Thomas Norton
37 | Master</v>
      </c>
      <c r="F3293" s="11"/>
      <c r="G3293" s="12" t="str">
        <f>Pivot!AF3282</f>
        <v>System Administrator
IT</v>
      </c>
      <c r="H3293" s="11"/>
      <c r="I3293" s="12" t="str">
        <f>Pivot!AG3282</f>
        <v>🏢 Rochester
New York</v>
      </c>
      <c r="J3293" s="11"/>
      <c r="K3293" s="13">
        <f>Pivot!AH3282</f>
        <v>82389</v>
      </c>
      <c r="L3293" s="11"/>
      <c r="M3293" s="12" t="str">
        <f>Pivot!AI3282</f>
        <v>▲ Active
04/03/2017 -</v>
      </c>
      <c r="N3293" s="178">
        <f>Pivot!AJ3282</f>
        <v>7</v>
      </c>
      <c r="O3293" s="179"/>
    </row>
    <row r="3294" spans="3:15" ht="30" customHeight="1" x14ac:dyDescent="0.25">
      <c r="C3294" s="10" t="str">
        <f>Pivot!AD3283</f>
        <v>00-42472386</v>
      </c>
      <c r="D3294" s="11"/>
      <c r="E3294" s="12" t="str">
        <f>Pivot!AE3283</f>
        <v>♀ Samantha Davis
47 | High School</v>
      </c>
      <c r="F3294" s="11"/>
      <c r="G3294" s="12" t="str">
        <f>Pivot!AF3283</f>
        <v>Inventory Specialist
Operations</v>
      </c>
      <c r="H3294" s="11"/>
      <c r="I3294" s="12" t="str">
        <f>Pivot!AG3283</f>
        <v>🏢 New York City
New York</v>
      </c>
      <c r="J3294" s="11"/>
      <c r="K3294" s="13">
        <f>Pivot!AH3283</f>
        <v>55752</v>
      </c>
      <c r="L3294" s="11"/>
      <c r="M3294" s="12" t="str">
        <f>Pivot!AI3283</f>
        <v>▼ Terminated
24/11/2022 - 23/05/2023</v>
      </c>
      <c r="N3294" s="178">
        <f>Pivot!AJ3283</f>
        <v>0</v>
      </c>
      <c r="O3294" s="179"/>
    </row>
    <row r="3295" spans="3:15" ht="30" customHeight="1" x14ac:dyDescent="0.25">
      <c r="C3295" s="10" t="str">
        <f>Pivot!AD3284</f>
        <v>00-42474862</v>
      </c>
      <c r="D3295" s="11"/>
      <c r="E3295" s="12" t="str">
        <f>Pivot!AE3284</f>
        <v>♂ Deanna Cruz
44 | Bachelor</v>
      </c>
      <c r="F3295" s="11"/>
      <c r="G3295" s="12" t="str">
        <f>Pivot!AF3284</f>
        <v>Sales Representative
Sales</v>
      </c>
      <c r="H3295" s="11"/>
      <c r="I3295" s="12" t="str">
        <f>Pivot!AG3284</f>
        <v>🏢 New York City
New York</v>
      </c>
      <c r="J3295" s="11"/>
      <c r="K3295" s="13">
        <f>Pivot!AH3284</f>
        <v>72033</v>
      </c>
      <c r="L3295" s="11"/>
      <c r="M3295" s="12" t="str">
        <f>Pivot!AI3284</f>
        <v>▲ Active
03/08/2018 -</v>
      </c>
      <c r="N3295" s="178">
        <f>Pivot!AJ3284</f>
        <v>6</v>
      </c>
      <c r="O3295" s="179"/>
    </row>
    <row r="3296" spans="3:15" ht="30" customHeight="1" x14ac:dyDescent="0.25">
      <c r="C3296" s="10" t="str">
        <f>Pivot!AD3285</f>
        <v>00-42476548</v>
      </c>
      <c r="D3296" s="11"/>
      <c r="E3296" s="12" t="str">
        <f>Pivot!AE3285</f>
        <v>♀ Erin Walters
40 | High School</v>
      </c>
      <c r="F3296" s="11"/>
      <c r="G3296" s="12" t="str">
        <f>Pivot!AF3285</f>
        <v>Inventory Specialist
Operations</v>
      </c>
      <c r="H3296" s="11"/>
      <c r="I3296" s="12" t="str">
        <f>Pivot!AG3285</f>
        <v>🏠 Chicago
Illinois</v>
      </c>
      <c r="J3296" s="11"/>
      <c r="K3296" s="13">
        <f>Pivot!AH3285</f>
        <v>54017</v>
      </c>
      <c r="L3296" s="11"/>
      <c r="M3296" s="12" t="str">
        <f>Pivot!AI3285</f>
        <v>▲ Active
05/02/2021 -</v>
      </c>
      <c r="N3296" s="178">
        <f>Pivot!AJ3285</f>
        <v>3</v>
      </c>
      <c r="O3296" s="179"/>
    </row>
    <row r="3297" spans="3:15" ht="30" customHeight="1" x14ac:dyDescent="0.25">
      <c r="C3297" s="10" t="str">
        <f>Pivot!AD3286</f>
        <v>00-42482142</v>
      </c>
      <c r="D3297" s="11"/>
      <c r="E3297" s="12" t="str">
        <f>Pivot!AE3286</f>
        <v>♂ Joseph Clark
32 | Bachelor</v>
      </c>
      <c r="F3297" s="11"/>
      <c r="G3297" s="12" t="str">
        <f>Pivot!AF3286</f>
        <v>Operations Analyst
Operations</v>
      </c>
      <c r="H3297" s="11"/>
      <c r="I3297" s="12" t="str">
        <f>Pivot!AG3286</f>
        <v>🏠 Grand Rapids
Michigan</v>
      </c>
      <c r="J3297" s="11"/>
      <c r="K3297" s="13">
        <f>Pivot!AH3286</f>
        <v>89290</v>
      </c>
      <c r="L3297" s="11"/>
      <c r="M3297" s="12" t="str">
        <f>Pivot!AI3286</f>
        <v>▲ Active
01/06/2018 -</v>
      </c>
      <c r="N3297" s="178">
        <f>Pivot!AJ3286</f>
        <v>6</v>
      </c>
      <c r="O3297" s="179"/>
    </row>
    <row r="3298" spans="3:15" ht="30" customHeight="1" x14ac:dyDescent="0.25">
      <c r="C3298" s="10" t="str">
        <f>Pivot!AD3287</f>
        <v>00-42488275</v>
      </c>
      <c r="D3298" s="11"/>
      <c r="E3298" s="12" t="str">
        <f>Pivot!AE3287</f>
        <v>♀ Jacob Conrad
29 | Bachelor</v>
      </c>
      <c r="F3298" s="11"/>
      <c r="G3298" s="12" t="str">
        <f>Pivot!AF3287</f>
        <v>Logistics Coordinator
Operations</v>
      </c>
      <c r="H3298" s="11"/>
      <c r="I3298" s="12" t="str">
        <f>Pivot!AG3287</f>
        <v>🏢 New York City
New York</v>
      </c>
      <c r="J3298" s="11"/>
      <c r="K3298" s="13">
        <f>Pivot!AH3287</f>
        <v>57344</v>
      </c>
      <c r="L3298" s="11"/>
      <c r="M3298" s="12" t="str">
        <f>Pivot!AI3287</f>
        <v>▲ Active
02/06/2023 -</v>
      </c>
      <c r="N3298" s="178">
        <f>Pivot!AJ3287</f>
        <v>1</v>
      </c>
      <c r="O3298" s="179"/>
    </row>
    <row r="3299" spans="3:15" ht="30" customHeight="1" x14ac:dyDescent="0.25">
      <c r="C3299" s="10" t="str">
        <f>Pivot!AD3288</f>
        <v>00-42491014</v>
      </c>
      <c r="D3299" s="11"/>
      <c r="E3299" s="12" t="str">
        <f>Pivot!AE3288</f>
        <v>♂ Lindsay Munoz
44 | Bachelor</v>
      </c>
      <c r="F3299" s="11"/>
      <c r="G3299" s="12" t="str">
        <f>Pivot!AF3288</f>
        <v>Help Desk Technician
Customer Service</v>
      </c>
      <c r="H3299" s="11"/>
      <c r="I3299" s="12" t="str">
        <f>Pivot!AG3288</f>
        <v>🏠 Greensboro
North Carolina</v>
      </c>
      <c r="J3299" s="11"/>
      <c r="K3299" s="13">
        <f>Pivot!AH3288</f>
        <v>84882</v>
      </c>
      <c r="L3299" s="11"/>
      <c r="M3299" s="12" t="str">
        <f>Pivot!AI3288</f>
        <v>▲ Active
30/08/2016 -</v>
      </c>
      <c r="N3299" s="178">
        <f>Pivot!AJ3288</f>
        <v>8</v>
      </c>
      <c r="O3299" s="179"/>
    </row>
    <row r="3300" spans="3:15" ht="30" customHeight="1" x14ac:dyDescent="0.25">
      <c r="C3300" s="10" t="str">
        <f>Pivot!AD3289</f>
        <v>00-42502527</v>
      </c>
      <c r="D3300" s="11"/>
      <c r="E3300" s="12" t="str">
        <f>Pivot!AE3289</f>
        <v>♂ Sarah Moore
37 | Bachelor</v>
      </c>
      <c r="F3300" s="11"/>
      <c r="G3300" s="12" t="str">
        <f>Pivot!AF3289</f>
        <v>Logistics Coordinator
Operations</v>
      </c>
      <c r="H3300" s="11"/>
      <c r="I3300" s="12" t="str">
        <f>Pivot!AG3289</f>
        <v>🏠 Virginia Beach
Virginia</v>
      </c>
      <c r="J3300" s="11"/>
      <c r="K3300" s="13">
        <f>Pivot!AH3289</f>
        <v>62035</v>
      </c>
      <c r="L3300" s="11"/>
      <c r="M3300" s="12" t="str">
        <f>Pivot!AI3289</f>
        <v>▲ Active
06/10/2024 -</v>
      </c>
      <c r="N3300" s="178">
        <f>Pivot!AJ3289</f>
        <v>0</v>
      </c>
      <c r="O3300" s="179"/>
    </row>
    <row r="3301" spans="3:15" ht="30" customHeight="1" x14ac:dyDescent="0.25">
      <c r="C3301" s="10" t="str">
        <f>Pivot!AD3290</f>
        <v>00-42521351</v>
      </c>
      <c r="D3301" s="11"/>
      <c r="E3301" s="12" t="str">
        <f>Pivot!AE3290</f>
        <v>♀ Theresa Galloway
64 | PhD</v>
      </c>
      <c r="F3301" s="11"/>
      <c r="G3301" s="12" t="str">
        <f>Pivot!AF3290</f>
        <v>Sales Manager
Sales</v>
      </c>
      <c r="H3301" s="11"/>
      <c r="I3301" s="12" t="str">
        <f>Pivot!AG3290</f>
        <v>🏢 Rochester
New York</v>
      </c>
      <c r="J3301" s="11"/>
      <c r="K3301" s="13">
        <f>Pivot!AH3290</f>
        <v>122906</v>
      </c>
      <c r="L3301" s="11"/>
      <c r="M3301" s="12" t="str">
        <f>Pivot!AI3290</f>
        <v>▲ Active
13/09/2020 -</v>
      </c>
      <c r="N3301" s="178">
        <f>Pivot!AJ3290</f>
        <v>4</v>
      </c>
      <c r="O3301" s="179"/>
    </row>
    <row r="3302" spans="3:15" ht="30" customHeight="1" x14ac:dyDescent="0.25">
      <c r="C3302" s="10" t="str">
        <f>Pivot!AD3291</f>
        <v>00-42522981</v>
      </c>
      <c r="D3302" s="11"/>
      <c r="E3302" s="12" t="str">
        <f>Pivot!AE3291</f>
        <v>♂ Gregory Valenzuela
30 | High School</v>
      </c>
      <c r="F3302" s="11"/>
      <c r="G3302" s="12" t="str">
        <f>Pivot!AF3291</f>
        <v>Inventory Specialist
Operations</v>
      </c>
      <c r="H3302" s="11"/>
      <c r="I3302" s="12" t="str">
        <f>Pivot!AG3291</f>
        <v>🏢 New York City
New York</v>
      </c>
      <c r="J3302" s="11"/>
      <c r="K3302" s="13">
        <f>Pivot!AH3291</f>
        <v>63163</v>
      </c>
      <c r="L3302" s="11"/>
      <c r="M3302" s="12" t="str">
        <f>Pivot!AI3291</f>
        <v>▲ Active
20/08/2016 -</v>
      </c>
      <c r="N3302" s="178">
        <f>Pivot!AJ3291</f>
        <v>8</v>
      </c>
      <c r="O3302" s="179"/>
    </row>
    <row r="3303" spans="3:15" ht="30" customHeight="1" x14ac:dyDescent="0.25">
      <c r="C3303" s="10" t="str">
        <f>Pivot!AD3292</f>
        <v>00-42559181</v>
      </c>
      <c r="D3303" s="11"/>
      <c r="E3303" s="12" t="str">
        <f>Pivot!AE3292</f>
        <v>♀ Donald Carrillo
23 | Bachelor</v>
      </c>
      <c r="F3303" s="11"/>
      <c r="G3303" s="12" t="str">
        <f>Pivot!AF3292</f>
        <v>Logistics Coordinator
Operations</v>
      </c>
      <c r="H3303" s="11"/>
      <c r="I3303" s="12" t="str">
        <f>Pivot!AG3292</f>
        <v>🏢 New York City
New York</v>
      </c>
      <c r="J3303" s="11"/>
      <c r="K3303" s="13">
        <f>Pivot!AH3292</f>
        <v>56985</v>
      </c>
      <c r="L3303" s="11"/>
      <c r="M3303" s="12" t="str">
        <f>Pivot!AI3292</f>
        <v>▲ Active
20/12/2018 -</v>
      </c>
      <c r="N3303" s="178">
        <f>Pivot!AJ3292</f>
        <v>6</v>
      </c>
      <c r="O3303" s="179"/>
    </row>
    <row r="3304" spans="3:15" ht="30" customHeight="1" x14ac:dyDescent="0.25">
      <c r="C3304" s="10" t="str">
        <f>Pivot!AD3293</f>
        <v>00-42567348</v>
      </c>
      <c r="D3304" s="11"/>
      <c r="E3304" s="12" t="str">
        <f>Pivot!AE3293</f>
        <v>♂ Sean Ray
31 | Bachelor</v>
      </c>
      <c r="F3304" s="11"/>
      <c r="G3304" s="12" t="str">
        <f>Pivot!AF3293</f>
        <v>Sales Representative
Sales</v>
      </c>
      <c r="H3304" s="11"/>
      <c r="I3304" s="12" t="str">
        <f>Pivot!AG3293</f>
        <v>🏢 Rochester
New York</v>
      </c>
      <c r="J3304" s="11"/>
      <c r="K3304" s="13">
        <f>Pivot!AH3293</f>
        <v>74657</v>
      </c>
      <c r="L3304" s="11"/>
      <c r="M3304" s="12" t="str">
        <f>Pivot!AI3293</f>
        <v>▲ Active
26/09/2020 -</v>
      </c>
      <c r="N3304" s="178">
        <f>Pivot!AJ3293</f>
        <v>4</v>
      </c>
      <c r="O3304" s="179"/>
    </row>
    <row r="3305" spans="3:15" ht="30" customHeight="1" x14ac:dyDescent="0.25">
      <c r="C3305" s="10" t="str">
        <f>Pivot!AD3294</f>
        <v>00-42572300</v>
      </c>
      <c r="D3305" s="11"/>
      <c r="E3305" s="12" t="str">
        <f>Pivot!AE3294</f>
        <v>♂ Todd Harper
65 | Bachelor</v>
      </c>
      <c r="F3305" s="11"/>
      <c r="G3305" s="12" t="str">
        <f>Pivot!AF3294</f>
        <v>Inventory Specialist
Operations</v>
      </c>
      <c r="H3305" s="11"/>
      <c r="I3305" s="12" t="str">
        <f>Pivot!AG3294</f>
        <v>🏢 New York City
New York</v>
      </c>
      <c r="J3305" s="11"/>
      <c r="K3305" s="13">
        <f>Pivot!AH3294</f>
        <v>71780</v>
      </c>
      <c r="L3305" s="11"/>
      <c r="M3305" s="12" t="str">
        <f>Pivot!AI3294</f>
        <v>▲ Active
04/02/2022 -</v>
      </c>
      <c r="N3305" s="178">
        <f>Pivot!AJ3294</f>
        <v>2</v>
      </c>
      <c r="O3305" s="179"/>
    </row>
    <row r="3306" spans="3:15" ht="30" customHeight="1" x14ac:dyDescent="0.25">
      <c r="C3306" s="10" t="str">
        <f>Pivot!AD3295</f>
        <v>00-42580280</v>
      </c>
      <c r="D3306" s="11"/>
      <c r="E3306" s="12" t="str">
        <f>Pivot!AE3295</f>
        <v>♀ Timothy Ashley
31 | Bachelor</v>
      </c>
      <c r="F3306" s="11"/>
      <c r="G3306" s="12" t="str">
        <f>Pivot!AF3295</f>
        <v>Marketing Coordinator
Marketing</v>
      </c>
      <c r="H3306" s="11"/>
      <c r="I3306" s="12" t="str">
        <f>Pivot!AG3295</f>
        <v>🏢 Rochester
New York</v>
      </c>
      <c r="J3306" s="11"/>
      <c r="K3306" s="13">
        <f>Pivot!AH3295</f>
        <v>62461</v>
      </c>
      <c r="L3306" s="11"/>
      <c r="M3306" s="12" t="str">
        <f>Pivot!AI3295</f>
        <v>▲ Active
16/05/2022 -</v>
      </c>
      <c r="N3306" s="178">
        <f>Pivot!AJ3295</f>
        <v>2</v>
      </c>
      <c r="O3306" s="179"/>
    </row>
    <row r="3307" spans="3:15" ht="30" customHeight="1" x14ac:dyDescent="0.25">
      <c r="C3307" s="10" t="str">
        <f>Pivot!AD3296</f>
        <v>00-42595918</v>
      </c>
      <c r="D3307" s="11"/>
      <c r="E3307" s="12" t="str">
        <f>Pivot!AE3296</f>
        <v>♂ Alexandria Griffith
36 | Bachelor</v>
      </c>
      <c r="F3307" s="11"/>
      <c r="G3307" s="12" t="str">
        <f>Pivot!AF3296</f>
        <v>Logistics Coordinator
Operations</v>
      </c>
      <c r="H3307" s="11"/>
      <c r="I3307" s="12" t="str">
        <f>Pivot!AG3296</f>
        <v>🏢 New York City
New York</v>
      </c>
      <c r="J3307" s="11"/>
      <c r="K3307" s="13">
        <f>Pivot!AH3296</f>
        <v>66072</v>
      </c>
      <c r="L3307" s="11"/>
      <c r="M3307" s="12" t="str">
        <f>Pivot!AI3296</f>
        <v>▼ Terminated
28/10/2017 - 26/08/2020</v>
      </c>
      <c r="N3307" s="178">
        <f>Pivot!AJ3296</f>
        <v>2</v>
      </c>
      <c r="O3307" s="179"/>
    </row>
    <row r="3308" spans="3:15" ht="30" customHeight="1" x14ac:dyDescent="0.25">
      <c r="C3308" s="10" t="str">
        <f>Pivot!AD3297</f>
        <v>00-42624751</v>
      </c>
      <c r="D3308" s="11"/>
      <c r="E3308" s="12" t="str">
        <f>Pivot!AE3297</f>
        <v>♀ Karen Moore
38 | Bachelor</v>
      </c>
      <c r="F3308" s="11"/>
      <c r="G3308" s="12" t="str">
        <f>Pivot!AF3297</f>
        <v>Sales Representative
Sales</v>
      </c>
      <c r="H3308" s="11"/>
      <c r="I3308" s="12" t="str">
        <f>Pivot!AG3297</f>
        <v>🏢 Buffalo
New York</v>
      </c>
      <c r="J3308" s="11"/>
      <c r="K3308" s="13">
        <f>Pivot!AH3297</f>
        <v>67094</v>
      </c>
      <c r="L3308" s="11"/>
      <c r="M3308" s="12" t="str">
        <f>Pivot!AI3297</f>
        <v>▲ Active
31/03/2023 -</v>
      </c>
      <c r="N3308" s="178">
        <f>Pivot!AJ3297</f>
        <v>1</v>
      </c>
      <c r="O3308" s="179"/>
    </row>
    <row r="3309" spans="3:15" ht="30" customHeight="1" x14ac:dyDescent="0.25">
      <c r="C3309" s="10" t="str">
        <f>Pivot!AD3298</f>
        <v>00-42626898</v>
      </c>
      <c r="D3309" s="11"/>
      <c r="E3309" s="12" t="str">
        <f>Pivot!AE3298</f>
        <v>♂ Angela Peters
40 | Bachelor</v>
      </c>
      <c r="F3309" s="11"/>
      <c r="G3309" s="12" t="str">
        <f>Pivot!AF3298</f>
        <v>Help Desk Technician
Customer Service</v>
      </c>
      <c r="H3309" s="11"/>
      <c r="I3309" s="12" t="str">
        <f>Pivot!AG3298</f>
        <v>🏠 Pittsburgh
Pennsylvania</v>
      </c>
      <c r="J3309" s="11"/>
      <c r="K3309" s="13">
        <f>Pivot!AH3298</f>
        <v>91519</v>
      </c>
      <c r="L3309" s="11"/>
      <c r="M3309" s="12" t="str">
        <f>Pivot!AI3298</f>
        <v>▲ Active
17/02/2015 -</v>
      </c>
      <c r="N3309" s="178">
        <f>Pivot!AJ3298</f>
        <v>9</v>
      </c>
      <c r="O3309" s="179"/>
    </row>
    <row r="3310" spans="3:15" ht="30" customHeight="1" x14ac:dyDescent="0.25">
      <c r="C3310" s="10" t="str">
        <f>Pivot!AD3299</f>
        <v>00-42633405</v>
      </c>
      <c r="D3310" s="11"/>
      <c r="E3310" s="12" t="str">
        <f>Pivot!AE3299</f>
        <v>♀ Thomas Roberts
59 | Master</v>
      </c>
      <c r="F3310" s="11"/>
      <c r="G3310" s="12" t="str">
        <f>Pivot!AF3299</f>
        <v>Software Developer
IT</v>
      </c>
      <c r="H3310" s="11"/>
      <c r="I3310" s="12" t="str">
        <f>Pivot!AG3299</f>
        <v>🏢 Rochester
New York</v>
      </c>
      <c r="J3310" s="11"/>
      <c r="K3310" s="13">
        <f>Pivot!AH3299</f>
        <v>92857</v>
      </c>
      <c r="L3310" s="11"/>
      <c r="M3310" s="12" t="str">
        <f>Pivot!AI3299</f>
        <v>▲ Active
17/09/2017 -</v>
      </c>
      <c r="N3310" s="178">
        <f>Pivot!AJ3299</f>
        <v>7</v>
      </c>
      <c r="O3310" s="179"/>
    </row>
    <row r="3311" spans="3:15" ht="30" customHeight="1" x14ac:dyDescent="0.25">
      <c r="C3311" s="10" t="str">
        <f>Pivot!AD3300</f>
        <v>00-42636120</v>
      </c>
      <c r="D3311" s="11"/>
      <c r="E3311" s="12" t="str">
        <f>Pivot!AE3300</f>
        <v>♀ Shane Cook
29 | Bachelor</v>
      </c>
      <c r="F3311" s="11"/>
      <c r="G3311" s="12" t="str">
        <f>Pivot!AF3300</f>
        <v>Customer Service Representative
Customer Service</v>
      </c>
      <c r="H3311" s="11"/>
      <c r="I3311" s="12" t="str">
        <f>Pivot!AG3300</f>
        <v>🏢 New York City
New York</v>
      </c>
      <c r="J3311" s="11"/>
      <c r="K3311" s="13">
        <f>Pivot!AH3300</f>
        <v>52983</v>
      </c>
      <c r="L3311" s="11"/>
      <c r="M3311" s="12" t="str">
        <f>Pivot!AI3300</f>
        <v>▲ Active
27/08/2023 -</v>
      </c>
      <c r="N3311" s="178">
        <f>Pivot!AJ3300</f>
        <v>1</v>
      </c>
      <c r="O3311" s="179"/>
    </row>
    <row r="3312" spans="3:15" ht="30" customHeight="1" x14ac:dyDescent="0.25">
      <c r="C3312" s="10" t="str">
        <f>Pivot!AD3301</f>
        <v>00-42646040</v>
      </c>
      <c r="D3312" s="11"/>
      <c r="E3312" s="12" t="str">
        <f>Pivot!AE3301</f>
        <v>♀ Jennifer Mcgee
34 | Master</v>
      </c>
      <c r="F3312" s="11"/>
      <c r="G3312" s="12" t="str">
        <f>Pivot!AF3301</f>
        <v>Operations Analyst
Operations</v>
      </c>
      <c r="H3312" s="11"/>
      <c r="I3312" s="12" t="str">
        <f>Pivot!AG3301</f>
        <v>🏢 Buffalo
New York</v>
      </c>
      <c r="J3312" s="11"/>
      <c r="K3312" s="13">
        <f>Pivot!AH3301</f>
        <v>63570</v>
      </c>
      <c r="L3312" s="11"/>
      <c r="M3312" s="12" t="str">
        <f>Pivot!AI3301</f>
        <v>▲ Active
20/07/2023 -</v>
      </c>
      <c r="N3312" s="178">
        <f>Pivot!AJ3301</f>
        <v>1</v>
      </c>
      <c r="O3312" s="179"/>
    </row>
    <row r="3313" spans="3:15" ht="30" customHeight="1" x14ac:dyDescent="0.25">
      <c r="C3313" s="10" t="str">
        <f>Pivot!AD3302</f>
        <v>00-42646566</v>
      </c>
      <c r="D3313" s="11"/>
      <c r="E3313" s="12" t="str">
        <f>Pivot!AE3302</f>
        <v>♂ Jacob Kane
48 | High School</v>
      </c>
      <c r="F3313" s="11"/>
      <c r="G3313" s="12" t="str">
        <f>Pivot!AF3302</f>
        <v>Customer Service Representative
Customer Service</v>
      </c>
      <c r="H3313" s="11"/>
      <c r="I3313" s="12" t="str">
        <f>Pivot!AG3302</f>
        <v>🏠 Detroit
Michigan</v>
      </c>
      <c r="J3313" s="11"/>
      <c r="K3313" s="13">
        <f>Pivot!AH3302</f>
        <v>68328</v>
      </c>
      <c r="L3313" s="11"/>
      <c r="M3313" s="12" t="str">
        <f>Pivot!AI3302</f>
        <v>▲ Active
13/08/2021 -</v>
      </c>
      <c r="N3313" s="178">
        <f>Pivot!AJ3302</f>
        <v>3</v>
      </c>
      <c r="O3313" s="179"/>
    </row>
    <row r="3314" spans="3:15" ht="30" customHeight="1" x14ac:dyDescent="0.25">
      <c r="C3314" s="10" t="str">
        <f>Pivot!AD3303</f>
        <v>00-42661791</v>
      </c>
      <c r="D3314" s="11"/>
      <c r="E3314" s="12" t="str">
        <f>Pivot!AE3303</f>
        <v>♀ Sara Duncan
53 | PhD</v>
      </c>
      <c r="F3314" s="11"/>
      <c r="G3314" s="12" t="str">
        <f>Pivot!AF3303</f>
        <v>Sales Specialist
Sales</v>
      </c>
      <c r="H3314" s="11"/>
      <c r="I3314" s="12" t="str">
        <f>Pivot!AG3303</f>
        <v>🏢 Rochester
New York</v>
      </c>
      <c r="J3314" s="11"/>
      <c r="K3314" s="13">
        <f>Pivot!AH3303</f>
        <v>69486</v>
      </c>
      <c r="L3314" s="11"/>
      <c r="M3314" s="12" t="str">
        <f>Pivot!AI3303</f>
        <v>▲ Active
21/06/2022 -</v>
      </c>
      <c r="N3314" s="178">
        <f>Pivot!AJ3303</f>
        <v>2</v>
      </c>
      <c r="O3314" s="179"/>
    </row>
    <row r="3315" spans="3:15" ht="30" customHeight="1" x14ac:dyDescent="0.25">
      <c r="C3315" s="10" t="str">
        <f>Pivot!AD3304</f>
        <v>00-42699596</v>
      </c>
      <c r="D3315" s="11"/>
      <c r="E3315" s="12" t="str">
        <f>Pivot!AE3304</f>
        <v>♀ Jason Anderson
39 | High School</v>
      </c>
      <c r="F3315" s="11"/>
      <c r="G3315" s="12" t="str">
        <f>Pivot!AF3304</f>
        <v>Help Desk Technician
Customer Service</v>
      </c>
      <c r="H3315" s="11"/>
      <c r="I3315" s="12" t="str">
        <f>Pivot!AG3304</f>
        <v>🏠 Richmond
Virginia</v>
      </c>
      <c r="J3315" s="11"/>
      <c r="K3315" s="13">
        <f>Pivot!AH3304</f>
        <v>61044</v>
      </c>
      <c r="L3315" s="11"/>
      <c r="M3315" s="12" t="str">
        <f>Pivot!AI3304</f>
        <v>▲ Active
28/06/2023 -</v>
      </c>
      <c r="N3315" s="178">
        <f>Pivot!AJ3304</f>
        <v>1</v>
      </c>
      <c r="O3315" s="179"/>
    </row>
    <row r="3316" spans="3:15" ht="30" customHeight="1" x14ac:dyDescent="0.25">
      <c r="C3316" s="10" t="str">
        <f>Pivot!AD3305</f>
        <v>00-42706763</v>
      </c>
      <c r="D3316" s="11"/>
      <c r="E3316" s="12" t="str">
        <f>Pivot!AE3305</f>
        <v>♂ Kathryn Lane
31 | Bachelor</v>
      </c>
      <c r="F3316" s="11"/>
      <c r="G3316" s="12" t="str">
        <f>Pivot!AF3305</f>
        <v>Customer Service Representative
Customer Service</v>
      </c>
      <c r="H3316" s="11"/>
      <c r="I3316" s="12" t="str">
        <f>Pivot!AG3305</f>
        <v>🏠 Grand Rapids
Michigan</v>
      </c>
      <c r="J3316" s="11"/>
      <c r="K3316" s="13">
        <f>Pivot!AH3305</f>
        <v>65051</v>
      </c>
      <c r="L3316" s="11"/>
      <c r="M3316" s="12" t="str">
        <f>Pivot!AI3305</f>
        <v>▲ Active
20/09/2017 -</v>
      </c>
      <c r="N3316" s="178">
        <f>Pivot!AJ3305</f>
        <v>7</v>
      </c>
      <c r="O3316" s="179"/>
    </row>
    <row r="3317" spans="3:15" ht="30" customHeight="1" x14ac:dyDescent="0.25">
      <c r="C3317" s="10" t="str">
        <f>Pivot!AD3306</f>
        <v>00-42709288</v>
      </c>
      <c r="D3317" s="11"/>
      <c r="E3317" s="12" t="str">
        <f>Pivot!AE3306</f>
        <v>♂ Michael Lee
43 | Bachelor</v>
      </c>
      <c r="F3317" s="11"/>
      <c r="G3317" s="12" t="str">
        <f>Pivot!AF3306</f>
        <v>Logistics Coordinator
Operations</v>
      </c>
      <c r="H3317" s="11"/>
      <c r="I3317" s="12" t="str">
        <f>Pivot!AG3306</f>
        <v>🏠 Naperville
Illinois</v>
      </c>
      <c r="J3317" s="11"/>
      <c r="K3317" s="13">
        <f>Pivot!AH3306</f>
        <v>63018</v>
      </c>
      <c r="L3317" s="11"/>
      <c r="M3317" s="12" t="str">
        <f>Pivot!AI3306</f>
        <v>▲ Active
26/01/2017 -</v>
      </c>
      <c r="N3317" s="178">
        <f>Pivot!AJ3306</f>
        <v>7</v>
      </c>
      <c r="O3317" s="179"/>
    </row>
    <row r="3318" spans="3:15" ht="30" customHeight="1" x14ac:dyDescent="0.25">
      <c r="C3318" s="10" t="str">
        <f>Pivot!AD3307</f>
        <v>00-42733135</v>
      </c>
      <c r="D3318" s="11"/>
      <c r="E3318" s="12" t="str">
        <f>Pivot!AE3307</f>
        <v>♀ Timothy Bishop
39 | Bachelor</v>
      </c>
      <c r="F3318" s="11"/>
      <c r="G3318" s="12" t="str">
        <f>Pivot!AF3307</f>
        <v>Logistics Coordinator
Operations</v>
      </c>
      <c r="H3318" s="11"/>
      <c r="I3318" s="12" t="str">
        <f>Pivot!AG3307</f>
        <v>🏢 Rochester
New York</v>
      </c>
      <c r="J3318" s="11"/>
      <c r="K3318" s="13">
        <f>Pivot!AH3307</f>
        <v>63234</v>
      </c>
      <c r="L3318" s="11"/>
      <c r="M3318" s="12" t="str">
        <f>Pivot!AI3307</f>
        <v>▲ Active
18/10/2020 -</v>
      </c>
      <c r="N3318" s="178">
        <f>Pivot!AJ3307</f>
        <v>4</v>
      </c>
      <c r="O3318" s="179"/>
    </row>
    <row r="3319" spans="3:15" ht="30" customHeight="1" x14ac:dyDescent="0.25">
      <c r="C3319" s="10" t="str">
        <f>Pivot!AD3308</f>
        <v>00-42737441</v>
      </c>
      <c r="D3319" s="11"/>
      <c r="E3319" s="12" t="str">
        <f>Pivot!AE3308</f>
        <v>♂ Alice Horton
25 | Bachelor</v>
      </c>
      <c r="F3319" s="11"/>
      <c r="G3319" s="12" t="str">
        <f>Pivot!AF3308</f>
        <v>Inventory Specialist
Operations</v>
      </c>
      <c r="H3319" s="11"/>
      <c r="I3319" s="12" t="str">
        <f>Pivot!AG3308</f>
        <v>🏢 New York City
New York</v>
      </c>
      <c r="J3319" s="11"/>
      <c r="K3319" s="13">
        <f>Pivot!AH3308</f>
        <v>60507</v>
      </c>
      <c r="L3319" s="11"/>
      <c r="M3319" s="12" t="str">
        <f>Pivot!AI3308</f>
        <v>▼ Terminated
07/06/2020 - 04/12/2020</v>
      </c>
      <c r="N3319" s="178">
        <f>Pivot!AJ3308</f>
        <v>0</v>
      </c>
      <c r="O3319" s="179"/>
    </row>
    <row r="3320" spans="3:15" ht="30" customHeight="1" x14ac:dyDescent="0.25">
      <c r="C3320" s="10" t="str">
        <f>Pivot!AD3309</f>
        <v>00-42743997</v>
      </c>
      <c r="D3320" s="11"/>
      <c r="E3320" s="12" t="str">
        <f>Pivot!AE3309</f>
        <v>♀ Brenda Williams
41 | Bachelor</v>
      </c>
      <c r="F3320" s="11"/>
      <c r="G3320" s="12" t="str">
        <f>Pivot!AF3309</f>
        <v>Inventory Specialist
Operations</v>
      </c>
      <c r="H3320" s="11"/>
      <c r="I3320" s="12" t="str">
        <f>Pivot!AG3309</f>
        <v>🏢 Rochester
New York</v>
      </c>
      <c r="J3320" s="11"/>
      <c r="K3320" s="13">
        <f>Pivot!AH3309</f>
        <v>59764</v>
      </c>
      <c r="L3320" s="11"/>
      <c r="M3320" s="12" t="str">
        <f>Pivot!AI3309</f>
        <v>▲ Active
18/05/2023 -</v>
      </c>
      <c r="N3320" s="178">
        <f>Pivot!AJ3309</f>
        <v>1</v>
      </c>
      <c r="O3320" s="179"/>
    </row>
    <row r="3321" spans="3:15" ht="30" customHeight="1" x14ac:dyDescent="0.25">
      <c r="C3321" s="10" t="str">
        <f>Pivot!AD3310</f>
        <v>00-42744914</v>
      </c>
      <c r="D3321" s="11"/>
      <c r="E3321" s="12" t="str">
        <f>Pivot!AE3310</f>
        <v>♂ Melissa Sparks
31 | High School</v>
      </c>
      <c r="F3321" s="11"/>
      <c r="G3321" s="12" t="str">
        <f>Pivot!AF3310</f>
        <v>Help Desk Technician
Customer Service</v>
      </c>
      <c r="H3321" s="11"/>
      <c r="I3321" s="12" t="str">
        <f>Pivot!AG3310</f>
        <v>🏠 Aurora
Illinois</v>
      </c>
      <c r="J3321" s="11"/>
      <c r="K3321" s="13">
        <f>Pivot!AH3310</f>
        <v>73789</v>
      </c>
      <c r="L3321" s="11"/>
      <c r="M3321" s="12" t="str">
        <f>Pivot!AI3310</f>
        <v>▲ Active
17/06/2021 -</v>
      </c>
      <c r="N3321" s="178">
        <f>Pivot!AJ3310</f>
        <v>3</v>
      </c>
      <c r="O3321" s="179"/>
    </row>
    <row r="3322" spans="3:15" ht="30" customHeight="1" x14ac:dyDescent="0.25">
      <c r="C3322" s="10" t="str">
        <f>Pivot!AD3311</f>
        <v>00-42762641</v>
      </c>
      <c r="D3322" s="11"/>
      <c r="E3322" s="12" t="str">
        <f>Pivot!AE3311</f>
        <v>♂ Kevin Stewart
46 | PhD</v>
      </c>
      <c r="F3322" s="11"/>
      <c r="G3322" s="12" t="str">
        <f>Pivot!AF3311</f>
        <v>Financial Analyst
Finance</v>
      </c>
      <c r="H3322" s="11"/>
      <c r="I3322" s="12" t="str">
        <f>Pivot!AG3311</f>
        <v>🏢 Buffalo
New York</v>
      </c>
      <c r="J3322" s="11"/>
      <c r="K3322" s="13">
        <f>Pivot!AH3311</f>
        <v>67100</v>
      </c>
      <c r="L3322" s="11"/>
      <c r="M3322" s="12" t="str">
        <f>Pivot!AI3311</f>
        <v>▲ Active
14/05/2024 -</v>
      </c>
      <c r="N3322" s="178">
        <f>Pivot!AJ3311</f>
        <v>0</v>
      </c>
      <c r="O3322" s="179"/>
    </row>
    <row r="3323" spans="3:15" ht="30" customHeight="1" x14ac:dyDescent="0.25">
      <c r="C3323" s="10" t="str">
        <f>Pivot!AD3312</f>
        <v>00-42785604</v>
      </c>
      <c r="D3323" s="11"/>
      <c r="E3323" s="12" t="str">
        <f>Pivot!AE3312</f>
        <v>♂ Sara Rios
37 | Master</v>
      </c>
      <c r="F3323" s="11"/>
      <c r="G3323" s="12" t="str">
        <f>Pivot!AF3312</f>
        <v>Software Developer
IT</v>
      </c>
      <c r="H3323" s="11"/>
      <c r="I3323" s="12" t="str">
        <f>Pivot!AG3312</f>
        <v>🏠 Chicago
Illinois</v>
      </c>
      <c r="J3323" s="11"/>
      <c r="K3323" s="13">
        <f>Pivot!AH3312</f>
        <v>92969</v>
      </c>
      <c r="L3323" s="11"/>
      <c r="M3323" s="12" t="str">
        <f>Pivot!AI3312</f>
        <v>▲ Active
14/03/2023 -</v>
      </c>
      <c r="N3323" s="178">
        <f>Pivot!AJ3312</f>
        <v>1</v>
      </c>
      <c r="O3323" s="179"/>
    </row>
    <row r="3324" spans="3:15" ht="30" customHeight="1" x14ac:dyDescent="0.25">
      <c r="C3324" s="10" t="str">
        <f>Pivot!AD3313</f>
        <v>00-42787299</v>
      </c>
      <c r="D3324" s="11"/>
      <c r="E3324" s="12" t="str">
        <f>Pivot!AE3313</f>
        <v>♀ Jill Brown
42 | Bachelor</v>
      </c>
      <c r="F3324" s="11"/>
      <c r="G3324" s="12" t="str">
        <f>Pivot!AF3313</f>
        <v>Content Creator
Marketing</v>
      </c>
      <c r="H3324" s="11"/>
      <c r="I3324" s="12" t="str">
        <f>Pivot!AG3313</f>
        <v>🏢 New York City
New York</v>
      </c>
      <c r="J3324" s="11"/>
      <c r="K3324" s="13">
        <f>Pivot!AH3313</f>
        <v>65108</v>
      </c>
      <c r="L3324" s="11"/>
      <c r="M3324" s="12" t="str">
        <f>Pivot!AI3313</f>
        <v>▼ Terminated
02/05/2018 - 12/03/2020</v>
      </c>
      <c r="N3324" s="178">
        <f>Pivot!AJ3313</f>
        <v>1</v>
      </c>
      <c r="O3324" s="179"/>
    </row>
    <row r="3325" spans="3:15" ht="30" customHeight="1" x14ac:dyDescent="0.25">
      <c r="C3325" s="10" t="str">
        <f>Pivot!AD3314</f>
        <v>00-42791876</v>
      </c>
      <c r="D3325" s="11"/>
      <c r="E3325" s="12" t="str">
        <f>Pivot!AE3314</f>
        <v>♀ Wesley Thomas
41 | Bachelor</v>
      </c>
      <c r="F3325" s="11"/>
      <c r="G3325" s="12" t="str">
        <f>Pivot!AF3314</f>
        <v>Logistics Coordinator
Operations</v>
      </c>
      <c r="H3325" s="11"/>
      <c r="I3325" s="12" t="str">
        <f>Pivot!AG3314</f>
        <v>🏠 Detroit
Michigan</v>
      </c>
      <c r="J3325" s="11"/>
      <c r="K3325" s="13">
        <f>Pivot!AH3314</f>
        <v>61074</v>
      </c>
      <c r="L3325" s="11"/>
      <c r="M3325" s="12" t="str">
        <f>Pivot!AI3314</f>
        <v>▲ Active
30/08/2024 -</v>
      </c>
      <c r="N3325" s="178">
        <f>Pivot!AJ3314</f>
        <v>0</v>
      </c>
      <c r="O3325" s="179"/>
    </row>
    <row r="3326" spans="3:15" ht="30" customHeight="1" x14ac:dyDescent="0.25">
      <c r="C3326" s="10" t="str">
        <f>Pivot!AD3315</f>
        <v>00-42807356</v>
      </c>
      <c r="D3326" s="11"/>
      <c r="E3326" s="12" t="str">
        <f>Pivot!AE3315</f>
        <v>♂ Douglas Hopkins
39 | High School</v>
      </c>
      <c r="F3326" s="11"/>
      <c r="G3326" s="12" t="str">
        <f>Pivot!AF3315</f>
        <v>Customer Service Representative
Customer Service</v>
      </c>
      <c r="H3326" s="11"/>
      <c r="I3326" s="12" t="str">
        <f>Pivot!AG3315</f>
        <v>🏠 Columbus
Ohio</v>
      </c>
      <c r="J3326" s="11"/>
      <c r="K3326" s="13">
        <f>Pivot!AH3315</f>
        <v>64203</v>
      </c>
      <c r="L3326" s="11"/>
      <c r="M3326" s="12" t="str">
        <f>Pivot!AI3315</f>
        <v>▲ Active
08/03/2015 -</v>
      </c>
      <c r="N3326" s="178">
        <f>Pivot!AJ3315</f>
        <v>9</v>
      </c>
      <c r="O3326" s="179"/>
    </row>
    <row r="3327" spans="3:15" ht="30" customHeight="1" x14ac:dyDescent="0.25">
      <c r="C3327" s="10" t="str">
        <f>Pivot!AD3316</f>
        <v>00-42813517</v>
      </c>
      <c r="D3327" s="11"/>
      <c r="E3327" s="12" t="str">
        <f>Pivot!AE3316</f>
        <v>♀ James Edwards
41 | Bachelor</v>
      </c>
      <c r="F3327" s="11"/>
      <c r="G3327" s="12" t="str">
        <f>Pivot!AF3316</f>
        <v>Logistics Coordinator
Operations</v>
      </c>
      <c r="H3327" s="11"/>
      <c r="I3327" s="12" t="str">
        <f>Pivot!AG3316</f>
        <v>🏠 Greensboro
North Carolina</v>
      </c>
      <c r="J3327" s="11"/>
      <c r="K3327" s="13">
        <f>Pivot!AH3316</f>
        <v>55177</v>
      </c>
      <c r="L3327" s="11"/>
      <c r="M3327" s="12" t="str">
        <f>Pivot!AI3316</f>
        <v>▼ Terminated
03/06/2016 - 30/12/2017</v>
      </c>
      <c r="N3327" s="178">
        <f>Pivot!AJ3316</f>
        <v>1</v>
      </c>
      <c r="O3327" s="179"/>
    </row>
    <row r="3328" spans="3:15" ht="30" customHeight="1" x14ac:dyDescent="0.25">
      <c r="C3328" s="10" t="str">
        <f>Pivot!AD3317</f>
        <v>00-42817159</v>
      </c>
      <c r="D3328" s="11"/>
      <c r="E3328" s="12" t="str">
        <f>Pivot!AE3317</f>
        <v>♀ Amanda Brewer
40 | Bachelor</v>
      </c>
      <c r="F3328" s="11"/>
      <c r="G3328" s="12" t="str">
        <f>Pivot!AF3317</f>
        <v>Customer Service Representative
Customer Service</v>
      </c>
      <c r="H3328" s="11"/>
      <c r="I3328" s="12" t="str">
        <f>Pivot!AG3317</f>
        <v>🏠 Cincinnati
Ohio</v>
      </c>
      <c r="J3328" s="11"/>
      <c r="K3328" s="13">
        <f>Pivot!AH3317</f>
        <v>54175</v>
      </c>
      <c r="L3328" s="11"/>
      <c r="M3328" s="12" t="str">
        <f>Pivot!AI3317</f>
        <v>▲ Active
17/02/2015 -</v>
      </c>
      <c r="N3328" s="178">
        <f>Pivot!AJ3317</f>
        <v>9</v>
      </c>
      <c r="O3328" s="179"/>
    </row>
    <row r="3329" spans="3:15" ht="30" customHeight="1" x14ac:dyDescent="0.25">
      <c r="C3329" s="10" t="str">
        <f>Pivot!AD3318</f>
        <v>00-42821225</v>
      </c>
      <c r="D3329" s="11"/>
      <c r="E3329" s="12" t="str">
        <f>Pivot!AE3318</f>
        <v>♀ Jennifer Bennett
43 | PhD</v>
      </c>
      <c r="F3329" s="11"/>
      <c r="G3329" s="12" t="str">
        <f>Pivot!AF3318</f>
        <v>Sales Consultant
Sales</v>
      </c>
      <c r="H3329" s="11"/>
      <c r="I3329" s="12" t="str">
        <f>Pivot!AG3318</f>
        <v>🏠 Detroit
Michigan</v>
      </c>
      <c r="J3329" s="11"/>
      <c r="K3329" s="13">
        <f>Pivot!AH3318</f>
        <v>89395</v>
      </c>
      <c r="L3329" s="11"/>
      <c r="M3329" s="12" t="str">
        <f>Pivot!AI3318</f>
        <v>▲ Active
29/08/2020 -</v>
      </c>
      <c r="N3329" s="178">
        <f>Pivot!AJ3318</f>
        <v>4</v>
      </c>
      <c r="O3329" s="179"/>
    </row>
    <row r="3330" spans="3:15" ht="30" customHeight="1" x14ac:dyDescent="0.25">
      <c r="C3330" s="10" t="str">
        <f>Pivot!AD3319</f>
        <v>00-42822896</v>
      </c>
      <c r="D3330" s="11"/>
      <c r="E3330" s="12" t="str">
        <f>Pivot!AE3319</f>
        <v>♂ Sarah Boyd
29 | PhD</v>
      </c>
      <c r="F3330" s="11"/>
      <c r="G3330" s="12" t="str">
        <f>Pivot!AF3319</f>
        <v>Sales Consultant
Sales</v>
      </c>
      <c r="H3330" s="11"/>
      <c r="I3330" s="12" t="str">
        <f>Pivot!AG3319</f>
        <v>🏢 Buffalo
New York</v>
      </c>
      <c r="J3330" s="11"/>
      <c r="K3330" s="13">
        <f>Pivot!AH3319</f>
        <v>65347</v>
      </c>
      <c r="L3330" s="11"/>
      <c r="M3330" s="12" t="str">
        <f>Pivot!AI3319</f>
        <v>▲ Active
17/11/2024 -</v>
      </c>
      <c r="N3330" s="178">
        <f>Pivot!AJ3319</f>
        <v>0</v>
      </c>
      <c r="O3330" s="179"/>
    </row>
    <row r="3331" spans="3:15" ht="30" customHeight="1" x14ac:dyDescent="0.25">
      <c r="C3331" s="10" t="str">
        <f>Pivot!AD3320</f>
        <v>00-42828067</v>
      </c>
      <c r="D3331" s="11"/>
      <c r="E3331" s="12" t="str">
        <f>Pivot!AE3320</f>
        <v>♀ Margaret Garcia
24 | Bachelor</v>
      </c>
      <c r="F3331" s="11"/>
      <c r="G3331" s="12" t="str">
        <f>Pivot!AF3320</f>
        <v>Logistics Coordinator
Operations</v>
      </c>
      <c r="H3331" s="11"/>
      <c r="I3331" s="12" t="str">
        <f>Pivot!AG3320</f>
        <v>🏠 Warren
Michigan</v>
      </c>
      <c r="J3331" s="11"/>
      <c r="K3331" s="13">
        <f>Pivot!AH3320</f>
        <v>53444</v>
      </c>
      <c r="L3331" s="11"/>
      <c r="M3331" s="12" t="str">
        <f>Pivot!AI3320</f>
        <v>▲ Active
17/03/2022 -</v>
      </c>
      <c r="N3331" s="178">
        <f>Pivot!AJ3320</f>
        <v>2</v>
      </c>
      <c r="O3331" s="179"/>
    </row>
    <row r="3332" spans="3:15" ht="30" customHeight="1" x14ac:dyDescent="0.25">
      <c r="C3332" s="10" t="str">
        <f>Pivot!AD3321</f>
        <v>00-42830348</v>
      </c>
      <c r="D3332" s="11"/>
      <c r="E3332" s="12" t="str">
        <f>Pivot!AE3321</f>
        <v>♂ Samantha Woodard
27 | High School</v>
      </c>
      <c r="F3332" s="11"/>
      <c r="G3332" s="12" t="str">
        <f>Pivot!AF3321</f>
        <v>Support Specialist
Customer Service</v>
      </c>
      <c r="H3332" s="11"/>
      <c r="I3332" s="12" t="str">
        <f>Pivot!AG3321</f>
        <v>🏢 Buffalo
New York</v>
      </c>
      <c r="J3332" s="11"/>
      <c r="K3332" s="13">
        <f>Pivot!AH3321</f>
        <v>56651</v>
      </c>
      <c r="L3332" s="11"/>
      <c r="M3332" s="12" t="str">
        <f>Pivot!AI3321</f>
        <v>▲ Active
01/02/2017 -</v>
      </c>
      <c r="N3332" s="178">
        <f>Pivot!AJ3321</f>
        <v>7</v>
      </c>
      <c r="O3332" s="179"/>
    </row>
    <row r="3333" spans="3:15" ht="30" customHeight="1" x14ac:dyDescent="0.25">
      <c r="C3333" s="10" t="str">
        <f>Pivot!AD3322</f>
        <v>00-42835306</v>
      </c>
      <c r="D3333" s="11"/>
      <c r="E3333" s="12" t="str">
        <f>Pivot!AE3322</f>
        <v>♂ Maria Merritt
27 | Bachelor</v>
      </c>
      <c r="F3333" s="11"/>
      <c r="G3333" s="12" t="str">
        <f>Pivot!AF3322</f>
        <v>Inventory Specialist
Operations</v>
      </c>
      <c r="H3333" s="11"/>
      <c r="I3333" s="12" t="str">
        <f>Pivot!AG3322</f>
        <v>🏠 Charlotte
North Carolina</v>
      </c>
      <c r="J3333" s="11"/>
      <c r="K3333" s="13">
        <f>Pivot!AH3322</f>
        <v>67104</v>
      </c>
      <c r="L3333" s="11"/>
      <c r="M3333" s="12" t="str">
        <f>Pivot!AI3322</f>
        <v>▲ Active
07/06/2016 -</v>
      </c>
      <c r="N3333" s="178">
        <f>Pivot!AJ3322</f>
        <v>8</v>
      </c>
      <c r="O3333" s="179"/>
    </row>
    <row r="3334" spans="3:15" ht="30" customHeight="1" x14ac:dyDescent="0.25">
      <c r="C3334" s="10" t="str">
        <f>Pivot!AD3323</f>
        <v>00-42846895</v>
      </c>
      <c r="D3334" s="11"/>
      <c r="E3334" s="12" t="str">
        <f>Pivot!AE3323</f>
        <v>♂ Daniel Jennings
40 | Bachelor</v>
      </c>
      <c r="F3334" s="11"/>
      <c r="G3334" s="12" t="str">
        <f>Pivot!AF3323</f>
        <v>Accountant
Finance</v>
      </c>
      <c r="H3334" s="11"/>
      <c r="I3334" s="12" t="str">
        <f>Pivot!AG3323</f>
        <v>🏢 New York City
New York</v>
      </c>
      <c r="J3334" s="11"/>
      <c r="K3334" s="13">
        <f>Pivot!AH3323</f>
        <v>61902</v>
      </c>
      <c r="L3334" s="11"/>
      <c r="M3334" s="12" t="str">
        <f>Pivot!AI3323</f>
        <v>▲ Active
10/10/2022 -</v>
      </c>
      <c r="N3334" s="178">
        <f>Pivot!AJ3323</f>
        <v>2</v>
      </c>
      <c r="O3334" s="179"/>
    </row>
    <row r="3335" spans="3:15" ht="30" customHeight="1" x14ac:dyDescent="0.25">
      <c r="C3335" s="10" t="str">
        <f>Pivot!AD3324</f>
        <v>00-42849585</v>
      </c>
      <c r="D3335" s="11"/>
      <c r="E3335" s="12" t="str">
        <f>Pivot!AE3324</f>
        <v>♂ Thomas Stephens
37 | Bachelor</v>
      </c>
      <c r="F3335" s="11"/>
      <c r="G3335" s="12" t="str">
        <f>Pivot!AF3324</f>
        <v>Accountant
Finance</v>
      </c>
      <c r="H3335" s="11"/>
      <c r="I3335" s="12" t="str">
        <f>Pivot!AG3324</f>
        <v>🏢 Buffalo
New York</v>
      </c>
      <c r="J3335" s="11"/>
      <c r="K3335" s="13">
        <f>Pivot!AH3324</f>
        <v>71141</v>
      </c>
      <c r="L3335" s="11"/>
      <c r="M3335" s="12" t="str">
        <f>Pivot!AI3324</f>
        <v>▲ Active
02/02/2019 -</v>
      </c>
      <c r="N3335" s="178">
        <f>Pivot!AJ3324</f>
        <v>5</v>
      </c>
      <c r="O3335" s="179"/>
    </row>
    <row r="3336" spans="3:15" ht="30" customHeight="1" x14ac:dyDescent="0.25">
      <c r="C3336" s="10" t="str">
        <f>Pivot!AD3325</f>
        <v>00-42858752</v>
      </c>
      <c r="D3336" s="11"/>
      <c r="E3336" s="12" t="str">
        <f>Pivot!AE3325</f>
        <v>♂ Alex Wilson
41 | High School</v>
      </c>
      <c r="F3336" s="11"/>
      <c r="G3336" s="12" t="str">
        <f>Pivot!AF3325</f>
        <v>Content Creator
Marketing</v>
      </c>
      <c r="H3336" s="11"/>
      <c r="I3336" s="12" t="str">
        <f>Pivot!AG3325</f>
        <v>🏢 New York City
New York</v>
      </c>
      <c r="J3336" s="11"/>
      <c r="K3336" s="13">
        <f>Pivot!AH3325</f>
        <v>61927</v>
      </c>
      <c r="L3336" s="11"/>
      <c r="M3336" s="12" t="str">
        <f>Pivot!AI3325</f>
        <v>▲ Active
23/12/2022 -</v>
      </c>
      <c r="N3336" s="178">
        <f>Pivot!AJ3325</f>
        <v>2</v>
      </c>
      <c r="O3336" s="179"/>
    </row>
    <row r="3337" spans="3:15" ht="30" customHeight="1" x14ac:dyDescent="0.25">
      <c r="C3337" s="10" t="str">
        <f>Pivot!AD3326</f>
        <v>00-42862031</v>
      </c>
      <c r="D3337" s="11"/>
      <c r="E3337" s="12" t="str">
        <f>Pivot!AE3326</f>
        <v>♂ Vanessa Kelly
40 | High School</v>
      </c>
      <c r="F3337" s="11"/>
      <c r="G3337" s="12" t="str">
        <f>Pivot!AF3326</f>
        <v>HR Assistant
HR</v>
      </c>
      <c r="H3337" s="11"/>
      <c r="I3337" s="12" t="str">
        <f>Pivot!AG3326</f>
        <v>🏢 New York City
New York</v>
      </c>
      <c r="J3337" s="11"/>
      <c r="K3337" s="13">
        <f>Pivot!AH3326</f>
        <v>60417</v>
      </c>
      <c r="L3337" s="11"/>
      <c r="M3337" s="12" t="str">
        <f>Pivot!AI3326</f>
        <v>▲ Active
05/10/2019 -</v>
      </c>
      <c r="N3337" s="178">
        <f>Pivot!AJ3326</f>
        <v>5</v>
      </c>
      <c r="O3337" s="179"/>
    </row>
    <row r="3338" spans="3:15" ht="30" customHeight="1" x14ac:dyDescent="0.25">
      <c r="C3338" s="10" t="str">
        <f>Pivot!AD3327</f>
        <v>00-42862288</v>
      </c>
      <c r="D3338" s="11"/>
      <c r="E3338" s="12" t="str">
        <f>Pivot!AE3327</f>
        <v>♂ Julie Bird
27 | High School</v>
      </c>
      <c r="F3338" s="11"/>
      <c r="G3338" s="12" t="str">
        <f>Pivot!AF3327</f>
        <v>Customer Service Representative
Customer Service</v>
      </c>
      <c r="H3338" s="11"/>
      <c r="I3338" s="12" t="str">
        <f>Pivot!AG3327</f>
        <v>🏢 Rochester
New York</v>
      </c>
      <c r="J3338" s="11"/>
      <c r="K3338" s="13">
        <f>Pivot!AH3327</f>
        <v>58723</v>
      </c>
      <c r="L3338" s="11"/>
      <c r="M3338" s="12" t="str">
        <f>Pivot!AI3327</f>
        <v>▲ Active
03/12/2015 -</v>
      </c>
      <c r="N3338" s="178">
        <f>Pivot!AJ3327</f>
        <v>9</v>
      </c>
      <c r="O3338" s="179"/>
    </row>
    <row r="3339" spans="3:15" ht="30" customHeight="1" x14ac:dyDescent="0.25">
      <c r="C3339" s="10" t="str">
        <f>Pivot!AD3328</f>
        <v>00-42866956</v>
      </c>
      <c r="D3339" s="11"/>
      <c r="E3339" s="12" t="str">
        <f>Pivot!AE3328</f>
        <v>♂ Cory Espinoza
30 | Bachelor</v>
      </c>
      <c r="F3339" s="11"/>
      <c r="G3339" s="12" t="str">
        <f>Pivot!AF3328</f>
        <v>Logistics Coordinator
Operations</v>
      </c>
      <c r="H3339" s="11"/>
      <c r="I3339" s="12" t="str">
        <f>Pivot!AG3328</f>
        <v>🏢 New York City
New York</v>
      </c>
      <c r="J3339" s="11"/>
      <c r="K3339" s="13">
        <f>Pivot!AH3328</f>
        <v>68092</v>
      </c>
      <c r="L3339" s="11"/>
      <c r="M3339" s="12" t="str">
        <f>Pivot!AI3328</f>
        <v>▼ Terminated
11/05/2023 - 07/11/2023</v>
      </c>
      <c r="N3339" s="178">
        <f>Pivot!AJ3328</f>
        <v>0</v>
      </c>
      <c r="O3339" s="179"/>
    </row>
    <row r="3340" spans="3:15" ht="30" customHeight="1" x14ac:dyDescent="0.25">
      <c r="C3340" s="10" t="str">
        <f>Pivot!AD3329</f>
        <v>00-42868828</v>
      </c>
      <c r="D3340" s="11"/>
      <c r="E3340" s="12" t="str">
        <f>Pivot!AE3329</f>
        <v>♂ John Taylor
37 | Bachelor</v>
      </c>
      <c r="F3340" s="11"/>
      <c r="G3340" s="12" t="str">
        <f>Pivot!AF3329</f>
        <v>System Administrator
IT</v>
      </c>
      <c r="H3340" s="11"/>
      <c r="I3340" s="12" t="str">
        <f>Pivot!AG3329</f>
        <v>🏠 Charlotte
North Carolina</v>
      </c>
      <c r="J3340" s="11"/>
      <c r="K3340" s="13">
        <f>Pivot!AH3329</f>
        <v>107520</v>
      </c>
      <c r="L3340" s="11"/>
      <c r="M3340" s="12" t="str">
        <f>Pivot!AI3329</f>
        <v>▼ Terminated
09/02/2017 - 14/06/2019</v>
      </c>
      <c r="N3340" s="178">
        <f>Pivot!AJ3329</f>
        <v>2</v>
      </c>
      <c r="O3340" s="179"/>
    </row>
    <row r="3341" spans="3:15" ht="30" customHeight="1" x14ac:dyDescent="0.25">
      <c r="C3341" s="10" t="str">
        <f>Pivot!AD3330</f>
        <v>00-42873271</v>
      </c>
      <c r="D3341" s="11"/>
      <c r="E3341" s="12" t="str">
        <f>Pivot!AE3330</f>
        <v>♀ William Gutierrez
31 | High School</v>
      </c>
      <c r="F3341" s="11"/>
      <c r="G3341" s="12" t="str">
        <f>Pivot!AF3330</f>
        <v>Inventory Specialist
Operations</v>
      </c>
      <c r="H3341" s="11"/>
      <c r="I3341" s="12" t="str">
        <f>Pivot!AG3330</f>
        <v>🏠 Allentown
Pennsylvania</v>
      </c>
      <c r="J3341" s="11"/>
      <c r="K3341" s="13">
        <f>Pivot!AH3330</f>
        <v>57872</v>
      </c>
      <c r="L3341" s="11"/>
      <c r="M3341" s="12" t="str">
        <f>Pivot!AI3330</f>
        <v>▲ Active
30/06/2019 -</v>
      </c>
      <c r="N3341" s="178">
        <f>Pivot!AJ3330</f>
        <v>5</v>
      </c>
      <c r="O3341" s="179"/>
    </row>
    <row r="3342" spans="3:15" ht="30" customHeight="1" x14ac:dyDescent="0.25">
      <c r="C3342" s="10" t="str">
        <f>Pivot!AD3331</f>
        <v>00-42875807</v>
      </c>
      <c r="D3342" s="11"/>
      <c r="E3342" s="12" t="str">
        <f>Pivot!AE3331</f>
        <v>♂ Jonathan Espinoza
54 | Bachelor</v>
      </c>
      <c r="F3342" s="11"/>
      <c r="G3342" s="12" t="str">
        <f>Pivot!AF3331</f>
        <v>Customer Service Representative
Customer Service</v>
      </c>
      <c r="H3342" s="11"/>
      <c r="I3342" s="12" t="str">
        <f>Pivot!AG3331</f>
        <v>🏢 New York City
New York</v>
      </c>
      <c r="J3342" s="11"/>
      <c r="K3342" s="13">
        <f>Pivot!AH3331</f>
        <v>70270</v>
      </c>
      <c r="L3342" s="11"/>
      <c r="M3342" s="12" t="str">
        <f>Pivot!AI3331</f>
        <v>▲ Active
17/03/2015 -</v>
      </c>
      <c r="N3342" s="178">
        <f>Pivot!AJ3331</f>
        <v>9</v>
      </c>
      <c r="O3342" s="179"/>
    </row>
    <row r="3343" spans="3:15" ht="30" customHeight="1" x14ac:dyDescent="0.25">
      <c r="C3343" s="10" t="str">
        <f>Pivot!AD3332</f>
        <v>00-42895027</v>
      </c>
      <c r="D3343" s="11"/>
      <c r="E3343" s="12" t="str">
        <f>Pivot!AE3332</f>
        <v>♂ Antonio Fitzpatrick
48 | Bachelor</v>
      </c>
      <c r="F3343" s="11"/>
      <c r="G3343" s="12" t="str">
        <f>Pivot!AF3332</f>
        <v>Logistics Coordinator
Operations</v>
      </c>
      <c r="H3343" s="11"/>
      <c r="I3343" s="12" t="str">
        <f>Pivot!AG3332</f>
        <v>🏠 Chicago
Illinois</v>
      </c>
      <c r="J3343" s="11"/>
      <c r="K3343" s="13">
        <f>Pivot!AH3332</f>
        <v>64013</v>
      </c>
      <c r="L3343" s="11"/>
      <c r="M3343" s="12" t="str">
        <f>Pivot!AI3332</f>
        <v>▲ Active
07/04/2017 -</v>
      </c>
      <c r="N3343" s="178">
        <f>Pivot!AJ3332</f>
        <v>7</v>
      </c>
      <c r="O3343" s="179"/>
    </row>
    <row r="3344" spans="3:15" ht="30" customHeight="1" x14ac:dyDescent="0.25">
      <c r="C3344" s="10" t="str">
        <f>Pivot!AD3333</f>
        <v>00-42905017</v>
      </c>
      <c r="D3344" s="11"/>
      <c r="E3344" s="12" t="str">
        <f>Pivot!AE3333</f>
        <v>♂ Henry Kelly
34 | Bachelor</v>
      </c>
      <c r="F3344" s="11"/>
      <c r="G3344" s="12" t="str">
        <f>Pivot!AF3333</f>
        <v>SEO Specialist
Marketing</v>
      </c>
      <c r="H3344" s="11"/>
      <c r="I3344" s="12" t="str">
        <f>Pivot!AG3333</f>
        <v>🏢 Rochester
New York</v>
      </c>
      <c r="J3344" s="11"/>
      <c r="K3344" s="13">
        <f>Pivot!AH3333</f>
        <v>92180</v>
      </c>
      <c r="L3344" s="11"/>
      <c r="M3344" s="12" t="str">
        <f>Pivot!AI3333</f>
        <v>▲ Active
27/05/2020 -</v>
      </c>
      <c r="N3344" s="178">
        <f>Pivot!AJ3333</f>
        <v>4</v>
      </c>
      <c r="O3344" s="179"/>
    </row>
    <row r="3345" spans="3:15" ht="30" customHeight="1" x14ac:dyDescent="0.25">
      <c r="C3345" s="10" t="str">
        <f>Pivot!AD3334</f>
        <v>00-42913766</v>
      </c>
      <c r="D3345" s="11"/>
      <c r="E3345" s="12" t="str">
        <f>Pivot!AE3334</f>
        <v>♀ Tina Howard
38 | High School</v>
      </c>
      <c r="F3345" s="11"/>
      <c r="G3345" s="12" t="str">
        <f>Pivot!AF3334</f>
        <v>Help Desk Technician
Customer Service</v>
      </c>
      <c r="H3345" s="11"/>
      <c r="I3345" s="12" t="str">
        <f>Pivot!AG3334</f>
        <v>🏠 Detroit
Michigan</v>
      </c>
      <c r="J3345" s="11"/>
      <c r="K3345" s="13">
        <f>Pivot!AH3334</f>
        <v>58565</v>
      </c>
      <c r="L3345" s="11"/>
      <c r="M3345" s="12" t="str">
        <f>Pivot!AI3334</f>
        <v>▲ Active
29/11/2018 -</v>
      </c>
      <c r="N3345" s="178">
        <f>Pivot!AJ3334</f>
        <v>6</v>
      </c>
      <c r="O3345" s="179"/>
    </row>
    <row r="3346" spans="3:15" ht="30" customHeight="1" x14ac:dyDescent="0.25">
      <c r="C3346" s="10" t="str">
        <f>Pivot!AD3335</f>
        <v>00-42914388</v>
      </c>
      <c r="D3346" s="11"/>
      <c r="E3346" s="12" t="str">
        <f>Pivot!AE3335</f>
        <v>♂ Pamela Miller
34 | Bachelor</v>
      </c>
      <c r="F3346" s="11"/>
      <c r="G3346" s="12" t="str">
        <f>Pivot!AF3335</f>
        <v>Software Developer
IT</v>
      </c>
      <c r="H3346" s="11"/>
      <c r="I3346" s="12" t="str">
        <f>Pivot!AG3335</f>
        <v>🏠 Naperville
Illinois</v>
      </c>
      <c r="J3346" s="11"/>
      <c r="K3346" s="13">
        <f>Pivot!AH3335</f>
        <v>98907</v>
      </c>
      <c r="L3346" s="11"/>
      <c r="M3346" s="12" t="str">
        <f>Pivot!AI3335</f>
        <v>▲ Active
08/11/2019 -</v>
      </c>
      <c r="N3346" s="178">
        <f>Pivot!AJ3335</f>
        <v>5</v>
      </c>
      <c r="O3346" s="179"/>
    </row>
    <row r="3347" spans="3:15" ht="30" customHeight="1" x14ac:dyDescent="0.25">
      <c r="C3347" s="10" t="str">
        <f>Pivot!AD3336</f>
        <v>00-42923144</v>
      </c>
      <c r="D3347" s="11"/>
      <c r="E3347" s="12" t="str">
        <f>Pivot!AE3336</f>
        <v>♂ David Robertson
46 | Bachelor</v>
      </c>
      <c r="F3347" s="11"/>
      <c r="G3347" s="12" t="str">
        <f>Pivot!AF3336</f>
        <v>Logistics Coordinator
Operations</v>
      </c>
      <c r="H3347" s="11"/>
      <c r="I3347" s="12" t="str">
        <f>Pivot!AG3336</f>
        <v>🏢 Rochester
New York</v>
      </c>
      <c r="J3347" s="11"/>
      <c r="K3347" s="13">
        <f>Pivot!AH3336</f>
        <v>66293</v>
      </c>
      <c r="L3347" s="11"/>
      <c r="M3347" s="12" t="str">
        <f>Pivot!AI3336</f>
        <v>▲ Active
09/11/2017 -</v>
      </c>
      <c r="N3347" s="178">
        <f>Pivot!AJ3336</f>
        <v>7</v>
      </c>
      <c r="O3347" s="179"/>
    </row>
    <row r="3348" spans="3:15" ht="30" customHeight="1" x14ac:dyDescent="0.25">
      <c r="C3348" s="10" t="str">
        <f>Pivot!AD3337</f>
        <v>00-42925384</v>
      </c>
      <c r="D3348" s="11"/>
      <c r="E3348" s="12" t="str">
        <f>Pivot!AE3337</f>
        <v>♀ Melinda Wilson
36 | Bachelor</v>
      </c>
      <c r="F3348" s="11"/>
      <c r="G3348" s="12" t="str">
        <f>Pivot!AF3337</f>
        <v>Logistics Coordinator
Operations</v>
      </c>
      <c r="H3348" s="11"/>
      <c r="I3348" s="12" t="str">
        <f>Pivot!AG3337</f>
        <v>🏠 Detroit
Michigan</v>
      </c>
      <c r="J3348" s="11"/>
      <c r="K3348" s="13">
        <f>Pivot!AH3337</f>
        <v>55538</v>
      </c>
      <c r="L3348" s="11"/>
      <c r="M3348" s="12" t="str">
        <f>Pivot!AI3337</f>
        <v>▲ Active
01/02/2023 -</v>
      </c>
      <c r="N3348" s="178">
        <f>Pivot!AJ3337</f>
        <v>1</v>
      </c>
      <c r="O3348" s="179"/>
    </row>
    <row r="3349" spans="3:15" ht="30" customHeight="1" x14ac:dyDescent="0.25">
      <c r="C3349" s="10" t="str">
        <f>Pivot!AD3338</f>
        <v>00-42926044</v>
      </c>
      <c r="D3349" s="11"/>
      <c r="E3349" s="12" t="str">
        <f>Pivot!AE3338</f>
        <v>♀ Wayne Rodriguez
27 | Bachelor</v>
      </c>
      <c r="F3349" s="11"/>
      <c r="G3349" s="12" t="str">
        <f>Pivot!AF3338</f>
        <v>Customer Service Representative
Customer Service</v>
      </c>
      <c r="H3349" s="11"/>
      <c r="I3349" s="12" t="str">
        <f>Pivot!AG3338</f>
        <v>🏢 New York City
New York</v>
      </c>
      <c r="J3349" s="11"/>
      <c r="K3349" s="13">
        <f>Pivot!AH3338</f>
        <v>59576</v>
      </c>
      <c r="L3349" s="11"/>
      <c r="M3349" s="12" t="str">
        <f>Pivot!AI3338</f>
        <v>▲ Active
08/08/2016 -</v>
      </c>
      <c r="N3349" s="178">
        <f>Pivot!AJ3338</f>
        <v>8</v>
      </c>
      <c r="O3349" s="179"/>
    </row>
    <row r="3350" spans="3:15" ht="30" customHeight="1" x14ac:dyDescent="0.25">
      <c r="C3350" s="10" t="str">
        <f>Pivot!AD3339</f>
        <v>00-42930552</v>
      </c>
      <c r="D3350" s="11"/>
      <c r="E3350" s="12" t="str">
        <f>Pivot!AE3339</f>
        <v>♀ Allison Hughes
38 | Bachelor</v>
      </c>
      <c r="F3350" s="11"/>
      <c r="G3350" s="12" t="str">
        <f>Pivot!AF3339</f>
        <v>Software Developer
IT</v>
      </c>
      <c r="H3350" s="11"/>
      <c r="I3350" s="12" t="str">
        <f>Pivot!AG3339</f>
        <v>🏠 Allentown
Pennsylvania</v>
      </c>
      <c r="J3350" s="11"/>
      <c r="K3350" s="13">
        <f>Pivot!AH3339</f>
        <v>88032</v>
      </c>
      <c r="L3350" s="11"/>
      <c r="M3350" s="12" t="str">
        <f>Pivot!AI3339</f>
        <v>▲ Active
14/06/2023 -</v>
      </c>
      <c r="N3350" s="178">
        <f>Pivot!AJ3339</f>
        <v>1</v>
      </c>
      <c r="O3350" s="179"/>
    </row>
    <row r="3351" spans="3:15" ht="30" customHeight="1" x14ac:dyDescent="0.25">
      <c r="C3351" s="10" t="str">
        <f>Pivot!AD3340</f>
        <v>00-42954882</v>
      </c>
      <c r="D3351" s="11"/>
      <c r="E3351" s="12" t="str">
        <f>Pivot!AE3340</f>
        <v>♂ Rodney Rivas
64 | High School</v>
      </c>
      <c r="F3351" s="11"/>
      <c r="G3351" s="12" t="str">
        <f>Pivot!AF3340</f>
        <v>Support Specialist
Customer Service</v>
      </c>
      <c r="H3351" s="11"/>
      <c r="I3351" s="12" t="str">
        <f>Pivot!AG3340</f>
        <v>🏢 Rochester
New York</v>
      </c>
      <c r="J3351" s="11"/>
      <c r="K3351" s="13">
        <f>Pivot!AH3340</f>
        <v>68690</v>
      </c>
      <c r="L3351" s="11"/>
      <c r="M3351" s="12" t="str">
        <f>Pivot!AI3340</f>
        <v>▲ Active
26/08/2022 -</v>
      </c>
      <c r="N3351" s="178">
        <f>Pivot!AJ3340</f>
        <v>2</v>
      </c>
      <c r="O3351" s="179"/>
    </row>
    <row r="3352" spans="3:15" ht="30" customHeight="1" x14ac:dyDescent="0.25">
      <c r="C3352" s="10" t="str">
        <f>Pivot!AD3341</f>
        <v>00-42958088</v>
      </c>
      <c r="D3352" s="11"/>
      <c r="E3352" s="12" t="str">
        <f>Pivot!AE3341</f>
        <v>♀ Erin White
35 | Bachelor</v>
      </c>
      <c r="F3352" s="11"/>
      <c r="G3352" s="12" t="str">
        <f>Pivot!AF3341</f>
        <v>Marketing Coordinator
Marketing</v>
      </c>
      <c r="H3352" s="11"/>
      <c r="I3352" s="12" t="str">
        <f>Pivot!AG3341</f>
        <v>🏢 New York City
New York</v>
      </c>
      <c r="J3352" s="11"/>
      <c r="K3352" s="13">
        <f>Pivot!AH3341</f>
        <v>75163</v>
      </c>
      <c r="L3352" s="11"/>
      <c r="M3352" s="12" t="str">
        <f>Pivot!AI3341</f>
        <v>▲ Active
29/12/2024 -</v>
      </c>
      <c r="N3352" s="178">
        <f>Pivot!AJ3341</f>
        <v>0</v>
      </c>
      <c r="O3352" s="179"/>
    </row>
    <row r="3353" spans="3:15" ht="30" customHeight="1" x14ac:dyDescent="0.25">
      <c r="C3353" s="10" t="str">
        <f>Pivot!AD3342</f>
        <v>00-42971677</v>
      </c>
      <c r="D3353" s="11"/>
      <c r="E3353" s="12" t="str">
        <f>Pivot!AE3342</f>
        <v>♂ Christina Potter
62 | Bachelor</v>
      </c>
      <c r="F3353" s="11"/>
      <c r="G3353" s="12" t="str">
        <f>Pivot!AF3342</f>
        <v>Financial Analyst
Finance</v>
      </c>
      <c r="H3353" s="11"/>
      <c r="I3353" s="12" t="str">
        <f>Pivot!AG3342</f>
        <v>🏢 Buffalo
New York</v>
      </c>
      <c r="J3353" s="11"/>
      <c r="K3353" s="13">
        <f>Pivot!AH3342</f>
        <v>76522</v>
      </c>
      <c r="L3353" s="11"/>
      <c r="M3353" s="12" t="str">
        <f>Pivot!AI3342</f>
        <v>▲ Active
20/01/2020 -</v>
      </c>
      <c r="N3353" s="178">
        <f>Pivot!AJ3342</f>
        <v>5</v>
      </c>
      <c r="O3353" s="179"/>
    </row>
    <row r="3354" spans="3:15" ht="30" customHeight="1" x14ac:dyDescent="0.25">
      <c r="C3354" s="10" t="str">
        <f>Pivot!AD3343</f>
        <v>00-42977091</v>
      </c>
      <c r="D3354" s="11"/>
      <c r="E3354" s="12" t="str">
        <f>Pivot!AE3343</f>
        <v>♂ Jonathan Weaver
35 | Bachelor</v>
      </c>
      <c r="F3354" s="11"/>
      <c r="G3354" s="12" t="str">
        <f>Pivot!AF3343</f>
        <v>Inventory Specialist
Operations</v>
      </c>
      <c r="H3354" s="11"/>
      <c r="I3354" s="12" t="str">
        <f>Pivot!AG3343</f>
        <v>🏢 Buffalo
New York</v>
      </c>
      <c r="J3354" s="11"/>
      <c r="K3354" s="13">
        <f>Pivot!AH3343</f>
        <v>68984</v>
      </c>
      <c r="L3354" s="11"/>
      <c r="M3354" s="12" t="str">
        <f>Pivot!AI3343</f>
        <v>▲ Active
14/09/2023 -</v>
      </c>
      <c r="N3354" s="178">
        <f>Pivot!AJ3343</f>
        <v>1</v>
      </c>
      <c r="O3354" s="179"/>
    </row>
    <row r="3355" spans="3:15" ht="30" customHeight="1" x14ac:dyDescent="0.25">
      <c r="C3355" s="10" t="str">
        <f>Pivot!AD3344</f>
        <v>00-42981324</v>
      </c>
      <c r="D3355" s="11"/>
      <c r="E3355" s="12" t="str">
        <f>Pivot!AE3344</f>
        <v>♂ Amy Huang
23 | Bachelor</v>
      </c>
      <c r="F3355" s="11"/>
      <c r="G3355" s="12" t="str">
        <f>Pivot!AF3344</f>
        <v>Software Developer
IT</v>
      </c>
      <c r="H3355" s="11"/>
      <c r="I3355" s="12" t="str">
        <f>Pivot!AG3344</f>
        <v>🏠 Grand Rapids
Michigan</v>
      </c>
      <c r="J3355" s="11"/>
      <c r="K3355" s="13">
        <f>Pivot!AH3344</f>
        <v>93626</v>
      </c>
      <c r="L3355" s="11"/>
      <c r="M3355" s="12" t="str">
        <f>Pivot!AI3344</f>
        <v>▼ Terminated
02/06/2020 - 29/11/2020</v>
      </c>
      <c r="N3355" s="178">
        <f>Pivot!AJ3344</f>
        <v>0</v>
      </c>
      <c r="O3355" s="179"/>
    </row>
    <row r="3356" spans="3:15" ht="30" customHeight="1" x14ac:dyDescent="0.25">
      <c r="C3356" s="10" t="str">
        <f>Pivot!AD3345</f>
        <v>00-42989230</v>
      </c>
      <c r="D3356" s="11"/>
      <c r="E3356" s="12" t="str">
        <f>Pivot!AE3345</f>
        <v>♂ Jamie White
33 | Bachelor</v>
      </c>
      <c r="F3356" s="11"/>
      <c r="G3356" s="12" t="str">
        <f>Pivot!AF3345</f>
        <v>IT Support Specialist
IT</v>
      </c>
      <c r="H3356" s="11"/>
      <c r="I3356" s="12" t="str">
        <f>Pivot!AG3345</f>
        <v>🏢 New York City
New York</v>
      </c>
      <c r="J3356" s="11"/>
      <c r="K3356" s="13">
        <f>Pivot!AH3345</f>
        <v>71910</v>
      </c>
      <c r="L3356" s="11"/>
      <c r="M3356" s="12" t="str">
        <f>Pivot!AI3345</f>
        <v>▲ Active
11/01/2019 -</v>
      </c>
      <c r="N3356" s="178">
        <f>Pivot!AJ3345</f>
        <v>6</v>
      </c>
      <c r="O3356" s="179"/>
    </row>
    <row r="3357" spans="3:15" ht="30" customHeight="1" x14ac:dyDescent="0.25">
      <c r="C3357" s="10" t="str">
        <f>Pivot!AD3346</f>
        <v>00-43027552</v>
      </c>
      <c r="D3357" s="11"/>
      <c r="E3357" s="12" t="str">
        <f>Pivot!AE3346</f>
        <v>♂ Shawna Clark
36 | Bachelor</v>
      </c>
      <c r="F3357" s="11"/>
      <c r="G3357" s="12" t="str">
        <f>Pivot!AF3346</f>
        <v>Sales Representative
Sales</v>
      </c>
      <c r="H3357" s="11"/>
      <c r="I3357" s="12" t="str">
        <f>Pivot!AG3346</f>
        <v>🏠 Detroit
Michigan</v>
      </c>
      <c r="J3357" s="11"/>
      <c r="K3357" s="13">
        <f>Pivot!AH3346</f>
        <v>72227</v>
      </c>
      <c r="L3357" s="11"/>
      <c r="M3357" s="12" t="str">
        <f>Pivot!AI3346</f>
        <v>▲ Active
23/12/2017 -</v>
      </c>
      <c r="N3357" s="178">
        <f>Pivot!AJ3346</f>
        <v>7</v>
      </c>
      <c r="O3357" s="179"/>
    </row>
    <row r="3358" spans="3:15" ht="30" customHeight="1" x14ac:dyDescent="0.25">
      <c r="C3358" s="10" t="str">
        <f>Pivot!AD3347</f>
        <v>00-43043458</v>
      </c>
      <c r="D3358" s="11"/>
      <c r="E3358" s="12" t="str">
        <f>Pivot!AE3347</f>
        <v>♀ Donna Watts
54 | Bachelor</v>
      </c>
      <c r="F3358" s="11"/>
      <c r="G3358" s="12" t="str">
        <f>Pivot!AF3347</f>
        <v>Support Specialist
Customer Service</v>
      </c>
      <c r="H3358" s="11"/>
      <c r="I3358" s="12" t="str">
        <f>Pivot!AG3347</f>
        <v>🏠 Grand Rapids
Michigan</v>
      </c>
      <c r="J3358" s="11"/>
      <c r="K3358" s="13">
        <f>Pivot!AH3347</f>
        <v>65436</v>
      </c>
      <c r="L3358" s="11"/>
      <c r="M3358" s="12" t="str">
        <f>Pivot!AI3347</f>
        <v>▲ Active
19/12/2023 -</v>
      </c>
      <c r="N3358" s="178">
        <f>Pivot!AJ3347</f>
        <v>1</v>
      </c>
      <c r="O3358" s="179"/>
    </row>
    <row r="3359" spans="3:15" ht="30" customHeight="1" x14ac:dyDescent="0.25">
      <c r="C3359" s="10" t="str">
        <f>Pivot!AD3348</f>
        <v>00-43059986</v>
      </c>
      <c r="D3359" s="11"/>
      <c r="E3359" s="12" t="str">
        <f>Pivot!AE3348</f>
        <v>♂ Karen Smith
44 | High School</v>
      </c>
      <c r="F3359" s="11"/>
      <c r="G3359" s="12" t="str">
        <f>Pivot!AF3348</f>
        <v>Help Desk Technician
Customer Service</v>
      </c>
      <c r="H3359" s="11"/>
      <c r="I3359" s="12" t="str">
        <f>Pivot!AG3348</f>
        <v>🏢 Rochester
New York</v>
      </c>
      <c r="J3359" s="11"/>
      <c r="K3359" s="13">
        <f>Pivot!AH3348</f>
        <v>77649</v>
      </c>
      <c r="L3359" s="11"/>
      <c r="M3359" s="12" t="str">
        <f>Pivot!AI3348</f>
        <v>▲ Active
09/10/2022 -</v>
      </c>
      <c r="N3359" s="178">
        <f>Pivot!AJ3348</f>
        <v>2</v>
      </c>
      <c r="O3359" s="179"/>
    </row>
    <row r="3360" spans="3:15" ht="30" customHeight="1" x14ac:dyDescent="0.25">
      <c r="C3360" s="10" t="str">
        <f>Pivot!AD3349</f>
        <v>00-43064092</v>
      </c>
      <c r="D3360" s="11"/>
      <c r="E3360" s="12" t="str">
        <f>Pivot!AE3349</f>
        <v>♀ Marcus Martin
32 | High School</v>
      </c>
      <c r="F3360" s="11"/>
      <c r="G3360" s="12" t="str">
        <f>Pivot!AF3349</f>
        <v>HR Assistant
HR</v>
      </c>
      <c r="H3360" s="11"/>
      <c r="I3360" s="12" t="str">
        <f>Pivot!AG3349</f>
        <v>🏢 Rochester
New York</v>
      </c>
      <c r="J3360" s="11"/>
      <c r="K3360" s="13">
        <f>Pivot!AH3349</f>
        <v>56391</v>
      </c>
      <c r="L3360" s="11"/>
      <c r="M3360" s="12" t="str">
        <f>Pivot!AI3349</f>
        <v>▲ Active
29/01/2024 -</v>
      </c>
      <c r="N3360" s="178">
        <f>Pivot!AJ3349</f>
        <v>0</v>
      </c>
      <c r="O3360" s="179"/>
    </row>
    <row r="3361" spans="3:15" ht="30" customHeight="1" x14ac:dyDescent="0.25">
      <c r="C3361" s="10" t="str">
        <f>Pivot!AD3350</f>
        <v>00-43064672</v>
      </c>
      <c r="D3361" s="11"/>
      <c r="E3361" s="12" t="str">
        <f>Pivot!AE3350</f>
        <v>♂ Brittany Padilla
31 | Bachelor</v>
      </c>
      <c r="F3361" s="11"/>
      <c r="G3361" s="12" t="str">
        <f>Pivot!AF3350</f>
        <v>Help Desk Technician
Customer Service</v>
      </c>
      <c r="H3361" s="11"/>
      <c r="I3361" s="12" t="str">
        <f>Pivot!AG3350</f>
        <v>🏢 Rochester
New York</v>
      </c>
      <c r="J3361" s="11"/>
      <c r="K3361" s="13">
        <f>Pivot!AH3350</f>
        <v>71566</v>
      </c>
      <c r="L3361" s="11"/>
      <c r="M3361" s="12" t="str">
        <f>Pivot!AI3350</f>
        <v>▲ Active
08/02/2022 -</v>
      </c>
      <c r="N3361" s="178">
        <f>Pivot!AJ3350</f>
        <v>2</v>
      </c>
      <c r="O3361" s="179"/>
    </row>
    <row r="3362" spans="3:15" ht="30" customHeight="1" x14ac:dyDescent="0.25">
      <c r="C3362" s="10" t="str">
        <f>Pivot!AD3351</f>
        <v>00-43077929</v>
      </c>
      <c r="D3362" s="11"/>
      <c r="E3362" s="12" t="str">
        <f>Pivot!AE3351</f>
        <v>♀ Gina Leblanc
31 | Bachelor</v>
      </c>
      <c r="F3362" s="11"/>
      <c r="G3362" s="12" t="str">
        <f>Pivot!AF3351</f>
        <v>Marketing Manager
Marketing</v>
      </c>
      <c r="H3362" s="11"/>
      <c r="I3362" s="12" t="str">
        <f>Pivot!AG3351</f>
        <v>🏢 New York City
New York</v>
      </c>
      <c r="J3362" s="11"/>
      <c r="K3362" s="13">
        <f>Pivot!AH3351</f>
        <v>88250</v>
      </c>
      <c r="L3362" s="11"/>
      <c r="M3362" s="12" t="str">
        <f>Pivot!AI3351</f>
        <v>▼ Terminated
11/12/2022 - 09/06/2023</v>
      </c>
      <c r="N3362" s="178">
        <f>Pivot!AJ3351</f>
        <v>0</v>
      </c>
      <c r="O3362" s="179"/>
    </row>
    <row r="3363" spans="3:15" ht="30" customHeight="1" x14ac:dyDescent="0.25">
      <c r="C3363" s="10" t="str">
        <f>Pivot!AD3352</f>
        <v>00-43098475</v>
      </c>
      <c r="D3363" s="11"/>
      <c r="E3363" s="12" t="str">
        <f>Pivot!AE3352</f>
        <v>♂ Jessica Richards
39 | Bachelor</v>
      </c>
      <c r="F3363" s="11"/>
      <c r="G3363" s="12" t="str">
        <f>Pivot!AF3352</f>
        <v>Inventory Specialist
Operations</v>
      </c>
      <c r="H3363" s="11"/>
      <c r="I3363" s="12" t="str">
        <f>Pivot!AG3352</f>
        <v>🏠 Allentown
Pennsylvania</v>
      </c>
      <c r="J3363" s="11"/>
      <c r="K3363" s="13">
        <f>Pivot!AH3352</f>
        <v>64192</v>
      </c>
      <c r="L3363" s="11"/>
      <c r="M3363" s="12" t="str">
        <f>Pivot!AI3352</f>
        <v>▲ Active
01/10/2016 -</v>
      </c>
      <c r="N3363" s="178">
        <f>Pivot!AJ3352</f>
        <v>8</v>
      </c>
      <c r="O3363" s="179"/>
    </row>
    <row r="3364" spans="3:15" ht="30" customHeight="1" x14ac:dyDescent="0.25">
      <c r="C3364" s="10" t="str">
        <f>Pivot!AD3353</f>
        <v>00-43105363</v>
      </c>
      <c r="D3364" s="11"/>
      <c r="E3364" s="12" t="str">
        <f>Pivot!AE3353</f>
        <v>♂ Amanda Terrell
38 | Bachelor</v>
      </c>
      <c r="F3364" s="11"/>
      <c r="G3364" s="12" t="str">
        <f>Pivot!AF3353</f>
        <v>Software Developer
IT</v>
      </c>
      <c r="H3364" s="11"/>
      <c r="I3364" s="12" t="str">
        <f>Pivot!AG3353</f>
        <v>🏢 New York City
New York</v>
      </c>
      <c r="J3364" s="11"/>
      <c r="K3364" s="13">
        <f>Pivot!AH3353</f>
        <v>88790</v>
      </c>
      <c r="L3364" s="11"/>
      <c r="M3364" s="12" t="str">
        <f>Pivot!AI3353</f>
        <v>▲ Active
16/01/2017 -</v>
      </c>
      <c r="N3364" s="178">
        <f>Pivot!AJ3353</f>
        <v>8</v>
      </c>
      <c r="O3364" s="179"/>
    </row>
    <row r="3365" spans="3:15" ht="30" customHeight="1" x14ac:dyDescent="0.25">
      <c r="C3365" s="10" t="str">
        <f>Pivot!AD3354</f>
        <v>00-43115824</v>
      </c>
      <c r="D3365" s="11"/>
      <c r="E3365" s="12" t="str">
        <f>Pivot!AE3354</f>
        <v>♂ Anthony Gibbs
54 | Bachelor</v>
      </c>
      <c r="F3365" s="11"/>
      <c r="G3365" s="12" t="str">
        <f>Pivot!AF3354</f>
        <v>Operations Analyst
Operations</v>
      </c>
      <c r="H3365" s="11"/>
      <c r="I3365" s="12" t="str">
        <f>Pivot!AG3354</f>
        <v>🏢 Rochester
New York</v>
      </c>
      <c r="J3365" s="11"/>
      <c r="K3365" s="13">
        <f>Pivot!AH3354</f>
        <v>73794</v>
      </c>
      <c r="L3365" s="11"/>
      <c r="M3365" s="12" t="str">
        <f>Pivot!AI3354</f>
        <v>▲ Active
23/11/2018 -</v>
      </c>
      <c r="N3365" s="178">
        <f>Pivot!AJ3354</f>
        <v>6</v>
      </c>
      <c r="O3365" s="179"/>
    </row>
    <row r="3366" spans="3:15" ht="30" customHeight="1" x14ac:dyDescent="0.25">
      <c r="C3366" s="10" t="str">
        <f>Pivot!AD3355</f>
        <v>00-43130320</v>
      </c>
      <c r="D3366" s="11"/>
      <c r="E3366" s="12" t="str">
        <f>Pivot!AE3355</f>
        <v>♂ Gabrielle Ellis
45 | Bachelor</v>
      </c>
      <c r="F3366" s="11"/>
      <c r="G3366" s="12" t="str">
        <f>Pivot!AF3355</f>
        <v>Accountant
Finance</v>
      </c>
      <c r="H3366" s="11"/>
      <c r="I3366" s="12" t="str">
        <f>Pivot!AG3355</f>
        <v>🏢 New York City
New York</v>
      </c>
      <c r="J3366" s="11"/>
      <c r="K3366" s="13">
        <f>Pivot!AH3355</f>
        <v>78568</v>
      </c>
      <c r="L3366" s="11"/>
      <c r="M3366" s="12" t="str">
        <f>Pivot!AI3355</f>
        <v>▲ Active
05/01/2020 -</v>
      </c>
      <c r="N3366" s="178">
        <f>Pivot!AJ3355</f>
        <v>5</v>
      </c>
      <c r="O3366" s="179"/>
    </row>
    <row r="3367" spans="3:15" ht="30" customHeight="1" x14ac:dyDescent="0.25">
      <c r="C3367" s="10" t="str">
        <f>Pivot!AD3356</f>
        <v>00-43145043</v>
      </c>
      <c r="D3367" s="11"/>
      <c r="E3367" s="12" t="str">
        <f>Pivot!AE3356</f>
        <v>♂ Krystal Roy
38 | Bachelor</v>
      </c>
      <c r="F3367" s="11"/>
      <c r="G3367" s="12" t="str">
        <f>Pivot!AF3356</f>
        <v>Logistics Coordinator
Operations</v>
      </c>
      <c r="H3367" s="11"/>
      <c r="I3367" s="12" t="str">
        <f>Pivot!AG3356</f>
        <v>🏢 Buffalo
New York</v>
      </c>
      <c r="J3367" s="11"/>
      <c r="K3367" s="13">
        <f>Pivot!AH3356</f>
        <v>66592</v>
      </c>
      <c r="L3367" s="11"/>
      <c r="M3367" s="12" t="str">
        <f>Pivot!AI3356</f>
        <v>▲ Active
31/07/2020 -</v>
      </c>
      <c r="N3367" s="178">
        <f>Pivot!AJ3356</f>
        <v>4</v>
      </c>
      <c r="O3367" s="179"/>
    </row>
    <row r="3368" spans="3:15" ht="30" customHeight="1" x14ac:dyDescent="0.25">
      <c r="C3368" s="10" t="str">
        <f>Pivot!AD3357</f>
        <v>00-43154375</v>
      </c>
      <c r="D3368" s="11"/>
      <c r="E3368" s="12" t="str">
        <f>Pivot!AE3357</f>
        <v>♂ Joseph Campbell
37 | Master</v>
      </c>
      <c r="F3368" s="11"/>
      <c r="G3368" s="12" t="str">
        <f>Pivot!AF3357</f>
        <v>Sales Consultant
Sales</v>
      </c>
      <c r="H3368" s="11"/>
      <c r="I3368" s="12" t="str">
        <f>Pivot!AG3357</f>
        <v>🏠 Cincinnati
Ohio</v>
      </c>
      <c r="J3368" s="11"/>
      <c r="K3368" s="13">
        <f>Pivot!AH3357</f>
        <v>81943</v>
      </c>
      <c r="L3368" s="11"/>
      <c r="M3368" s="12" t="str">
        <f>Pivot!AI3357</f>
        <v>▲ Active
05/09/2016 -</v>
      </c>
      <c r="N3368" s="178">
        <f>Pivot!AJ3357</f>
        <v>8</v>
      </c>
      <c r="O3368" s="179"/>
    </row>
    <row r="3369" spans="3:15" ht="30" customHeight="1" x14ac:dyDescent="0.25">
      <c r="C3369" s="10" t="str">
        <f>Pivot!AD3358</f>
        <v>00-43179439</v>
      </c>
      <c r="D3369" s="11"/>
      <c r="E3369" s="12" t="str">
        <f>Pivot!AE3358</f>
        <v>♀ Victoria Hamilton
54 | Bachelor</v>
      </c>
      <c r="F3369" s="11"/>
      <c r="G3369" s="12" t="str">
        <f>Pivot!AF3358</f>
        <v>Operations Analyst
Operations</v>
      </c>
      <c r="H3369" s="11"/>
      <c r="I3369" s="12" t="str">
        <f>Pivot!AG3358</f>
        <v>🏠 Warren
Michigan</v>
      </c>
      <c r="J3369" s="11"/>
      <c r="K3369" s="13">
        <f>Pivot!AH3358</f>
        <v>71972</v>
      </c>
      <c r="L3369" s="11"/>
      <c r="M3369" s="12" t="str">
        <f>Pivot!AI3358</f>
        <v>▲ Active
11/01/2017 -</v>
      </c>
      <c r="N3369" s="178">
        <f>Pivot!AJ3358</f>
        <v>8</v>
      </c>
      <c r="O3369" s="179"/>
    </row>
    <row r="3370" spans="3:15" ht="30" customHeight="1" x14ac:dyDescent="0.25">
      <c r="C3370" s="10" t="str">
        <f>Pivot!AD3359</f>
        <v>00-43214205</v>
      </c>
      <c r="D3370" s="11"/>
      <c r="E3370" s="12" t="str">
        <f>Pivot!AE3359</f>
        <v>♀ Cassandra Robinson
31 | Bachelor</v>
      </c>
      <c r="F3370" s="11"/>
      <c r="G3370" s="12" t="str">
        <f>Pivot!AF3359</f>
        <v>Inventory Specialist
Operations</v>
      </c>
      <c r="H3370" s="11"/>
      <c r="I3370" s="12" t="str">
        <f>Pivot!AG3359</f>
        <v>🏢 Rochester
New York</v>
      </c>
      <c r="J3370" s="11"/>
      <c r="K3370" s="13">
        <f>Pivot!AH3359</f>
        <v>62088</v>
      </c>
      <c r="L3370" s="11"/>
      <c r="M3370" s="12" t="str">
        <f>Pivot!AI3359</f>
        <v>▲ Active
24/07/2020 -</v>
      </c>
      <c r="N3370" s="178">
        <f>Pivot!AJ3359</f>
        <v>4</v>
      </c>
      <c r="O3370" s="179"/>
    </row>
    <row r="3371" spans="3:15" ht="30" customHeight="1" x14ac:dyDescent="0.25">
      <c r="C3371" s="10" t="str">
        <f>Pivot!AD3360</f>
        <v>00-43214247</v>
      </c>
      <c r="D3371" s="11"/>
      <c r="E3371" s="12" t="str">
        <f>Pivot!AE3360</f>
        <v>♀ John Aguirre
47 | High School</v>
      </c>
      <c r="F3371" s="11"/>
      <c r="G3371" s="12" t="str">
        <f>Pivot!AF3360</f>
        <v>Inventory Specialist
Operations</v>
      </c>
      <c r="H3371" s="11"/>
      <c r="I3371" s="12" t="str">
        <f>Pivot!AG3360</f>
        <v>🏠 Greensboro
North Carolina</v>
      </c>
      <c r="J3371" s="11"/>
      <c r="K3371" s="13">
        <f>Pivot!AH3360</f>
        <v>58453</v>
      </c>
      <c r="L3371" s="11"/>
      <c r="M3371" s="12" t="str">
        <f>Pivot!AI3360</f>
        <v>▼ Terminated
07/06/2022 - 26/03/2024</v>
      </c>
      <c r="N3371" s="178">
        <f>Pivot!AJ3360</f>
        <v>1</v>
      </c>
      <c r="O3371" s="179"/>
    </row>
    <row r="3372" spans="3:15" ht="30" customHeight="1" x14ac:dyDescent="0.25">
      <c r="C3372" s="10" t="str">
        <f>Pivot!AD3361</f>
        <v>00-43221198</v>
      </c>
      <c r="D3372" s="11"/>
      <c r="E3372" s="12" t="str">
        <f>Pivot!AE3361</f>
        <v>♀ Marie Murphy
38 | High School</v>
      </c>
      <c r="F3372" s="11"/>
      <c r="G3372" s="12" t="str">
        <f>Pivot!AF3361</f>
        <v>IT Support Specialist
IT</v>
      </c>
      <c r="H3372" s="11"/>
      <c r="I3372" s="12" t="str">
        <f>Pivot!AG3361</f>
        <v>🏢 Rochester
New York</v>
      </c>
      <c r="J3372" s="11"/>
      <c r="K3372" s="13">
        <f>Pivot!AH3361</f>
        <v>57974</v>
      </c>
      <c r="L3372" s="11"/>
      <c r="M3372" s="12" t="str">
        <f>Pivot!AI3361</f>
        <v>▲ Active
18/10/2019 -</v>
      </c>
      <c r="N3372" s="178">
        <f>Pivot!AJ3361</f>
        <v>5</v>
      </c>
      <c r="O3372" s="179"/>
    </row>
    <row r="3373" spans="3:15" ht="30" customHeight="1" x14ac:dyDescent="0.25">
      <c r="C3373" s="10" t="str">
        <f>Pivot!AD3362</f>
        <v>00-43226234</v>
      </c>
      <c r="D3373" s="11"/>
      <c r="E3373" s="12" t="str">
        <f>Pivot!AE3362</f>
        <v>♂ Linda Browning
36 | Bachelor</v>
      </c>
      <c r="F3373" s="11"/>
      <c r="G3373" s="12" t="str">
        <f>Pivot!AF3362</f>
        <v>Logistics Coordinator
Operations</v>
      </c>
      <c r="H3373" s="11"/>
      <c r="I3373" s="12" t="str">
        <f>Pivot!AG3362</f>
        <v>🏢 New York City
New York</v>
      </c>
      <c r="J3373" s="11"/>
      <c r="K3373" s="13">
        <f>Pivot!AH3362</f>
        <v>64169</v>
      </c>
      <c r="L3373" s="11"/>
      <c r="M3373" s="12" t="str">
        <f>Pivot!AI3362</f>
        <v>▼ Terminated
11/02/2022 - 10/08/2022</v>
      </c>
      <c r="N3373" s="178">
        <f>Pivot!AJ3362</f>
        <v>0</v>
      </c>
      <c r="O3373" s="179"/>
    </row>
    <row r="3374" spans="3:15" ht="30" customHeight="1" x14ac:dyDescent="0.25">
      <c r="C3374" s="10" t="str">
        <f>Pivot!AD3363</f>
        <v>00-43229057</v>
      </c>
      <c r="D3374" s="11"/>
      <c r="E3374" s="12" t="str">
        <f>Pivot!AE3363</f>
        <v>♂ John Medina
42 | Bachelor</v>
      </c>
      <c r="F3374" s="11"/>
      <c r="G3374" s="12" t="str">
        <f>Pivot!AF3363</f>
        <v>Accountant
Finance</v>
      </c>
      <c r="H3374" s="11"/>
      <c r="I3374" s="12" t="str">
        <f>Pivot!AG3363</f>
        <v>🏢 Buffalo
New York</v>
      </c>
      <c r="J3374" s="11"/>
      <c r="K3374" s="13">
        <f>Pivot!AH3363</f>
        <v>72340</v>
      </c>
      <c r="L3374" s="11"/>
      <c r="M3374" s="12" t="str">
        <f>Pivot!AI3363</f>
        <v>▲ Active
20/02/2016 -</v>
      </c>
      <c r="N3374" s="178">
        <f>Pivot!AJ3363</f>
        <v>8</v>
      </c>
      <c r="O3374" s="179"/>
    </row>
    <row r="3375" spans="3:15" ht="30" customHeight="1" x14ac:dyDescent="0.25">
      <c r="C3375" s="10" t="str">
        <f>Pivot!AD3364</f>
        <v>00-43234179</v>
      </c>
      <c r="D3375" s="11"/>
      <c r="E3375" s="12" t="str">
        <f>Pivot!AE3364</f>
        <v>♂ Kimberly Harrison
40 | High School</v>
      </c>
      <c r="F3375" s="11"/>
      <c r="G3375" s="12" t="str">
        <f>Pivot!AF3364</f>
        <v>Inventory Specialist
Operations</v>
      </c>
      <c r="H3375" s="11"/>
      <c r="I3375" s="12" t="str">
        <f>Pivot!AG3364</f>
        <v>🏠 Detroit
Michigan</v>
      </c>
      <c r="J3375" s="11"/>
      <c r="K3375" s="13">
        <f>Pivot!AH3364</f>
        <v>61621</v>
      </c>
      <c r="L3375" s="11"/>
      <c r="M3375" s="12" t="str">
        <f>Pivot!AI3364</f>
        <v>▲ Active
19/07/2017 -</v>
      </c>
      <c r="N3375" s="178">
        <f>Pivot!AJ3364</f>
        <v>7</v>
      </c>
      <c r="O3375" s="179"/>
    </row>
    <row r="3376" spans="3:15" ht="30" customHeight="1" x14ac:dyDescent="0.25">
      <c r="C3376" s="10" t="str">
        <f>Pivot!AD3365</f>
        <v>00-43273757</v>
      </c>
      <c r="D3376" s="11"/>
      <c r="E3376" s="12" t="str">
        <f>Pivot!AE3365</f>
        <v>♂ Kevin Martinez
24 | Bachelor</v>
      </c>
      <c r="F3376" s="11"/>
      <c r="G3376" s="12" t="str">
        <f>Pivot!AF3365</f>
        <v>Logistics Coordinator
Operations</v>
      </c>
      <c r="H3376" s="11"/>
      <c r="I3376" s="12" t="str">
        <f>Pivot!AG3365</f>
        <v>🏢 Rochester
New York</v>
      </c>
      <c r="J3376" s="11"/>
      <c r="K3376" s="13">
        <f>Pivot!AH3365</f>
        <v>63055</v>
      </c>
      <c r="L3376" s="11"/>
      <c r="M3376" s="12" t="str">
        <f>Pivot!AI3365</f>
        <v>▲ Active
10/08/2023 -</v>
      </c>
      <c r="N3376" s="178">
        <f>Pivot!AJ3365</f>
        <v>1</v>
      </c>
      <c r="O3376" s="179"/>
    </row>
    <row r="3377" spans="3:15" ht="30" customHeight="1" x14ac:dyDescent="0.25">
      <c r="C3377" s="10" t="str">
        <f>Pivot!AD3366</f>
        <v>00-43278142</v>
      </c>
      <c r="D3377" s="11"/>
      <c r="E3377" s="12" t="str">
        <f>Pivot!AE3366</f>
        <v>♀ Emily Thomas
25 | Master</v>
      </c>
      <c r="F3377" s="11"/>
      <c r="G3377" s="12" t="str">
        <f>Pivot!AF3366</f>
        <v>Operations Analyst
Operations</v>
      </c>
      <c r="H3377" s="11"/>
      <c r="I3377" s="12" t="str">
        <f>Pivot!AG3366</f>
        <v>🏢 Buffalo
New York</v>
      </c>
      <c r="J3377" s="11"/>
      <c r="K3377" s="13">
        <f>Pivot!AH3366</f>
        <v>80829</v>
      </c>
      <c r="L3377" s="11"/>
      <c r="M3377" s="12" t="str">
        <f>Pivot!AI3366</f>
        <v>▲ Active
05/06/2023 -</v>
      </c>
      <c r="N3377" s="178">
        <f>Pivot!AJ3366</f>
        <v>1</v>
      </c>
      <c r="O3377" s="179"/>
    </row>
    <row r="3378" spans="3:15" ht="30" customHeight="1" x14ac:dyDescent="0.25">
      <c r="C3378" s="10" t="str">
        <f>Pivot!AD3367</f>
        <v>00-43279063</v>
      </c>
      <c r="D3378" s="11"/>
      <c r="E3378" s="12" t="str">
        <f>Pivot!AE3367</f>
        <v>♂ Patrick Parker
39 | Master</v>
      </c>
      <c r="F3378" s="11"/>
      <c r="G3378" s="12" t="str">
        <f>Pivot!AF3367</f>
        <v>Sales Consultant
Sales</v>
      </c>
      <c r="H3378" s="11"/>
      <c r="I3378" s="12" t="str">
        <f>Pivot!AG3367</f>
        <v>🏢 Buffalo
New York</v>
      </c>
      <c r="J3378" s="11"/>
      <c r="K3378" s="13">
        <f>Pivot!AH3367</f>
        <v>85152</v>
      </c>
      <c r="L3378" s="11"/>
      <c r="M3378" s="12" t="str">
        <f>Pivot!AI3367</f>
        <v>▲ Active
12/01/2017 -</v>
      </c>
      <c r="N3378" s="178">
        <f>Pivot!AJ3367</f>
        <v>8</v>
      </c>
      <c r="O3378" s="179"/>
    </row>
    <row r="3379" spans="3:15" ht="30" customHeight="1" x14ac:dyDescent="0.25">
      <c r="C3379" s="10" t="str">
        <f>Pivot!AD3368</f>
        <v>00-43283131</v>
      </c>
      <c r="D3379" s="11"/>
      <c r="E3379" s="12" t="str">
        <f>Pivot!AE3368</f>
        <v>♂ Joseph Frazier
24 | Bachelor</v>
      </c>
      <c r="F3379" s="11"/>
      <c r="G3379" s="12" t="str">
        <f>Pivot!AF3368</f>
        <v>Logistics Coordinator
Operations</v>
      </c>
      <c r="H3379" s="11"/>
      <c r="I3379" s="12" t="str">
        <f>Pivot!AG3368</f>
        <v>🏢 New York City
New York</v>
      </c>
      <c r="J3379" s="11"/>
      <c r="K3379" s="13">
        <f>Pivot!AH3368</f>
        <v>59608</v>
      </c>
      <c r="L3379" s="11"/>
      <c r="M3379" s="12" t="str">
        <f>Pivot!AI3368</f>
        <v>▲ Active
12/12/2019 -</v>
      </c>
      <c r="N3379" s="178">
        <f>Pivot!AJ3368</f>
        <v>5</v>
      </c>
      <c r="O3379" s="179"/>
    </row>
    <row r="3380" spans="3:15" ht="30" customHeight="1" x14ac:dyDescent="0.25">
      <c r="C3380" s="10" t="str">
        <f>Pivot!AD3369</f>
        <v>00-43308414</v>
      </c>
      <c r="D3380" s="11"/>
      <c r="E3380" s="12" t="str">
        <f>Pivot!AE3369</f>
        <v>♂ Christopher Hahn
36 | High School</v>
      </c>
      <c r="F3380" s="11"/>
      <c r="G3380" s="12" t="str">
        <f>Pivot!AF3369</f>
        <v>Customer Service Representative
Customer Service</v>
      </c>
      <c r="H3380" s="11"/>
      <c r="I3380" s="12" t="str">
        <f>Pivot!AG3369</f>
        <v>🏠 Warren
Michigan</v>
      </c>
      <c r="J3380" s="11"/>
      <c r="K3380" s="13">
        <f>Pivot!AH3369</f>
        <v>66529</v>
      </c>
      <c r="L3380" s="11"/>
      <c r="M3380" s="12" t="str">
        <f>Pivot!AI3369</f>
        <v>▼ Terminated
21/06/2020 - 21/03/2023</v>
      </c>
      <c r="N3380" s="178">
        <f>Pivot!AJ3369</f>
        <v>2</v>
      </c>
      <c r="O3380" s="179"/>
    </row>
    <row r="3381" spans="3:15" ht="30" customHeight="1" x14ac:dyDescent="0.25">
      <c r="C3381" s="10" t="str">
        <f>Pivot!AD3370</f>
        <v>00-43308443</v>
      </c>
      <c r="D3381" s="11"/>
      <c r="E3381" s="12" t="str">
        <f>Pivot!AE3370</f>
        <v>♂ Julia Moore
54 | Master</v>
      </c>
      <c r="F3381" s="11"/>
      <c r="G3381" s="12" t="str">
        <f>Pivot!AF3370</f>
        <v>System Administrator
IT</v>
      </c>
      <c r="H3381" s="11"/>
      <c r="I3381" s="12" t="str">
        <f>Pivot!AG3370</f>
        <v>🏢 New York City
New York</v>
      </c>
      <c r="J3381" s="11"/>
      <c r="K3381" s="13">
        <f>Pivot!AH3370</f>
        <v>92780</v>
      </c>
      <c r="L3381" s="11"/>
      <c r="M3381" s="12" t="str">
        <f>Pivot!AI3370</f>
        <v>▼ Terminated
20/04/2017 - 19/12/2024</v>
      </c>
      <c r="N3381" s="178">
        <f>Pivot!AJ3370</f>
        <v>7</v>
      </c>
      <c r="O3381" s="179"/>
    </row>
    <row r="3382" spans="3:15" ht="30" customHeight="1" x14ac:dyDescent="0.25">
      <c r="C3382" s="10" t="str">
        <f>Pivot!AD3371</f>
        <v>00-43314826</v>
      </c>
      <c r="D3382" s="11"/>
      <c r="E3382" s="12" t="str">
        <f>Pivot!AE3371</f>
        <v>♂ Amanda Blackburn
45 | Bachelor</v>
      </c>
      <c r="F3382" s="11"/>
      <c r="G3382" s="12" t="str">
        <f>Pivot!AF3371</f>
        <v>Logistics Coordinator
Operations</v>
      </c>
      <c r="H3382" s="11"/>
      <c r="I3382" s="12" t="str">
        <f>Pivot!AG3371</f>
        <v>🏢 Buffalo
New York</v>
      </c>
      <c r="J3382" s="11"/>
      <c r="K3382" s="13">
        <f>Pivot!AH3371</f>
        <v>63379</v>
      </c>
      <c r="L3382" s="11"/>
      <c r="M3382" s="12" t="str">
        <f>Pivot!AI3371</f>
        <v>▲ Active
16/01/2017 -</v>
      </c>
      <c r="N3382" s="178">
        <f>Pivot!AJ3371</f>
        <v>8</v>
      </c>
      <c r="O3382" s="179"/>
    </row>
    <row r="3383" spans="3:15" ht="30" customHeight="1" x14ac:dyDescent="0.25">
      <c r="C3383" s="10" t="str">
        <f>Pivot!AD3372</f>
        <v>00-43316996</v>
      </c>
      <c r="D3383" s="11"/>
      <c r="E3383" s="12" t="str">
        <f>Pivot!AE3372</f>
        <v>♂ Katie Stephenson
42 | Bachelor</v>
      </c>
      <c r="F3383" s="11"/>
      <c r="G3383" s="12" t="str">
        <f>Pivot!AF3372</f>
        <v>Support Specialist
Customer Service</v>
      </c>
      <c r="H3383" s="11"/>
      <c r="I3383" s="12" t="str">
        <f>Pivot!AG3372</f>
        <v>🏠 Virginia Beach
Virginia</v>
      </c>
      <c r="J3383" s="11"/>
      <c r="K3383" s="13">
        <f>Pivot!AH3372</f>
        <v>69977</v>
      </c>
      <c r="L3383" s="11"/>
      <c r="M3383" s="12" t="str">
        <f>Pivot!AI3372</f>
        <v>▼ Terminated
07/01/2022 - 06/07/2022</v>
      </c>
      <c r="N3383" s="178">
        <f>Pivot!AJ3372</f>
        <v>0</v>
      </c>
      <c r="O3383" s="179"/>
    </row>
    <row r="3384" spans="3:15" ht="30" customHeight="1" x14ac:dyDescent="0.25">
      <c r="C3384" s="10" t="str">
        <f>Pivot!AD3373</f>
        <v>00-43318046</v>
      </c>
      <c r="D3384" s="11"/>
      <c r="E3384" s="12" t="str">
        <f>Pivot!AE3373</f>
        <v>♀ Tracy Guerrero
23 | Bachelor</v>
      </c>
      <c r="F3384" s="11"/>
      <c r="G3384" s="12" t="str">
        <f>Pivot!AF3373</f>
        <v>System Administrator
IT</v>
      </c>
      <c r="H3384" s="11"/>
      <c r="I3384" s="12" t="str">
        <f>Pivot!AG3373</f>
        <v>🏢 New York City
New York</v>
      </c>
      <c r="J3384" s="11"/>
      <c r="K3384" s="13">
        <f>Pivot!AH3373</f>
        <v>80268</v>
      </c>
      <c r="L3384" s="11"/>
      <c r="M3384" s="12" t="str">
        <f>Pivot!AI3373</f>
        <v>▲ Active
05/02/2017 -</v>
      </c>
      <c r="N3384" s="178">
        <f>Pivot!AJ3373</f>
        <v>7</v>
      </c>
      <c r="O3384" s="179"/>
    </row>
    <row r="3385" spans="3:15" ht="30" customHeight="1" x14ac:dyDescent="0.25">
      <c r="C3385" s="10" t="str">
        <f>Pivot!AD3374</f>
        <v>00-43324269</v>
      </c>
      <c r="D3385" s="11"/>
      <c r="E3385" s="12" t="str">
        <f>Pivot!AE3374</f>
        <v>♂ Joseph Thomas
37 | Bachelor</v>
      </c>
      <c r="F3385" s="11"/>
      <c r="G3385" s="12" t="str">
        <f>Pivot!AF3374</f>
        <v>Logistics Coordinator
Operations</v>
      </c>
      <c r="H3385" s="11"/>
      <c r="I3385" s="12" t="str">
        <f>Pivot!AG3374</f>
        <v>🏠 Cleveland
Ohio</v>
      </c>
      <c r="J3385" s="11"/>
      <c r="K3385" s="13">
        <f>Pivot!AH3374</f>
        <v>62456</v>
      </c>
      <c r="L3385" s="11"/>
      <c r="M3385" s="12" t="str">
        <f>Pivot!AI3374</f>
        <v>▲ Active
22/12/2018 -</v>
      </c>
      <c r="N3385" s="178">
        <f>Pivot!AJ3374</f>
        <v>6</v>
      </c>
      <c r="O3385" s="179"/>
    </row>
    <row r="3386" spans="3:15" ht="30" customHeight="1" x14ac:dyDescent="0.25">
      <c r="C3386" s="10" t="str">
        <f>Pivot!AD3375</f>
        <v>00-43331239</v>
      </c>
      <c r="D3386" s="11"/>
      <c r="E3386" s="12" t="str">
        <f>Pivot!AE3375</f>
        <v>♀ Ashley Knight
34 | Bachelor</v>
      </c>
      <c r="F3386" s="11"/>
      <c r="G3386" s="12" t="str">
        <f>Pivot!AF3375</f>
        <v>Logistics Coordinator
Operations</v>
      </c>
      <c r="H3386" s="11"/>
      <c r="I3386" s="12" t="str">
        <f>Pivot!AG3375</f>
        <v>🏢 New York City
New York</v>
      </c>
      <c r="J3386" s="11"/>
      <c r="K3386" s="13">
        <f>Pivot!AH3375</f>
        <v>53059</v>
      </c>
      <c r="L3386" s="11"/>
      <c r="M3386" s="12" t="str">
        <f>Pivot!AI3375</f>
        <v>▲ Active
16/12/2018 -</v>
      </c>
      <c r="N3386" s="178">
        <f>Pivot!AJ3375</f>
        <v>6</v>
      </c>
      <c r="O3386" s="179"/>
    </row>
    <row r="3387" spans="3:15" ht="30" customHeight="1" x14ac:dyDescent="0.25">
      <c r="C3387" s="10" t="str">
        <f>Pivot!AD3376</f>
        <v>00-43355581</v>
      </c>
      <c r="D3387" s="11"/>
      <c r="E3387" s="12" t="str">
        <f>Pivot!AE3376</f>
        <v>♂ John Lindsey
38 | Bachelor</v>
      </c>
      <c r="F3387" s="11"/>
      <c r="G3387" s="12" t="str">
        <f>Pivot!AF3376</f>
        <v>Sales Consultant
Sales</v>
      </c>
      <c r="H3387" s="11"/>
      <c r="I3387" s="12" t="str">
        <f>Pivot!AG3376</f>
        <v>🏢 Rochester
New York</v>
      </c>
      <c r="J3387" s="11"/>
      <c r="K3387" s="13">
        <f>Pivot!AH3376</f>
        <v>76683</v>
      </c>
      <c r="L3387" s="11"/>
      <c r="M3387" s="12" t="str">
        <f>Pivot!AI3376</f>
        <v>▲ Active
25/05/2016 -</v>
      </c>
      <c r="N3387" s="178">
        <f>Pivot!AJ3376</f>
        <v>8</v>
      </c>
      <c r="O3387" s="179"/>
    </row>
    <row r="3388" spans="3:15" ht="30" customHeight="1" x14ac:dyDescent="0.25">
      <c r="C3388" s="10" t="str">
        <f>Pivot!AD3377</f>
        <v>00-43358157</v>
      </c>
      <c r="D3388" s="11"/>
      <c r="E3388" s="12" t="str">
        <f>Pivot!AE3377</f>
        <v>♀ Bryce Jordan
31 | Bachelor</v>
      </c>
      <c r="F3388" s="11"/>
      <c r="G3388" s="12" t="str">
        <f>Pivot!AF3377</f>
        <v>Logistics Coordinator
Operations</v>
      </c>
      <c r="H3388" s="11"/>
      <c r="I3388" s="12" t="str">
        <f>Pivot!AG3377</f>
        <v>🏢 Buffalo
New York</v>
      </c>
      <c r="J3388" s="11"/>
      <c r="K3388" s="13">
        <f>Pivot!AH3377</f>
        <v>54462</v>
      </c>
      <c r="L3388" s="11"/>
      <c r="M3388" s="12" t="str">
        <f>Pivot!AI3377</f>
        <v>▲ Active
28/08/2018 -</v>
      </c>
      <c r="N3388" s="178">
        <f>Pivot!AJ3377</f>
        <v>6</v>
      </c>
      <c r="O3388" s="179"/>
    </row>
    <row r="3389" spans="3:15" ht="30" customHeight="1" x14ac:dyDescent="0.25">
      <c r="C3389" s="10" t="str">
        <f>Pivot!AD3378</f>
        <v>00-43363439</v>
      </c>
      <c r="D3389" s="11"/>
      <c r="E3389" s="12" t="str">
        <f>Pivot!AE3378</f>
        <v>♂ Kelly Thompson
42 | Master</v>
      </c>
      <c r="F3389" s="11"/>
      <c r="G3389" s="12" t="str">
        <f>Pivot!AF3378</f>
        <v>System Administrator
IT</v>
      </c>
      <c r="H3389" s="11"/>
      <c r="I3389" s="12" t="str">
        <f>Pivot!AG3378</f>
        <v>🏠 Richmond
Virginia</v>
      </c>
      <c r="J3389" s="11"/>
      <c r="K3389" s="13">
        <f>Pivot!AH3378</f>
        <v>83981</v>
      </c>
      <c r="L3389" s="11"/>
      <c r="M3389" s="12" t="str">
        <f>Pivot!AI3378</f>
        <v>▲ Active
01/01/2019 -</v>
      </c>
      <c r="N3389" s="178">
        <f>Pivot!AJ3378</f>
        <v>6</v>
      </c>
      <c r="O3389" s="179"/>
    </row>
    <row r="3390" spans="3:15" ht="30" customHeight="1" x14ac:dyDescent="0.25">
      <c r="C3390" s="10" t="str">
        <f>Pivot!AD3379</f>
        <v>00-43369932</v>
      </c>
      <c r="D3390" s="11"/>
      <c r="E3390" s="12" t="str">
        <f>Pivot!AE3379</f>
        <v>♀ Ashley Butler
30 | Master</v>
      </c>
      <c r="F3390" s="11"/>
      <c r="G3390" s="12" t="str">
        <f>Pivot!AF3379</f>
        <v>Sales Consultant
Sales</v>
      </c>
      <c r="H3390" s="11"/>
      <c r="I3390" s="12" t="str">
        <f>Pivot!AG3379</f>
        <v>🏢 Buffalo
New York</v>
      </c>
      <c r="J3390" s="11"/>
      <c r="K3390" s="13">
        <f>Pivot!AH3379</f>
        <v>82009</v>
      </c>
      <c r="L3390" s="11"/>
      <c r="M3390" s="12" t="str">
        <f>Pivot!AI3379</f>
        <v>▲ Active
17/11/2015 -</v>
      </c>
      <c r="N3390" s="178">
        <f>Pivot!AJ3379</f>
        <v>9</v>
      </c>
      <c r="O3390" s="179"/>
    </row>
    <row r="3391" spans="3:15" ht="30" customHeight="1" x14ac:dyDescent="0.25">
      <c r="C3391" s="10" t="str">
        <f>Pivot!AD3380</f>
        <v>00-43372435</v>
      </c>
      <c r="D3391" s="11"/>
      <c r="E3391" s="12" t="str">
        <f>Pivot!AE3380</f>
        <v>♀ Tiffany Adams
63 | Bachelor</v>
      </c>
      <c r="F3391" s="11"/>
      <c r="G3391" s="12" t="str">
        <f>Pivot!AF3380</f>
        <v>Sales Representative
Sales</v>
      </c>
      <c r="H3391" s="11"/>
      <c r="I3391" s="12" t="str">
        <f>Pivot!AG3380</f>
        <v>🏢 Buffalo
New York</v>
      </c>
      <c r="J3391" s="11"/>
      <c r="K3391" s="13">
        <f>Pivot!AH3380</f>
        <v>76655</v>
      </c>
      <c r="L3391" s="11"/>
      <c r="M3391" s="12" t="str">
        <f>Pivot!AI3380</f>
        <v>▲ Active
31/01/2015 -</v>
      </c>
      <c r="N3391" s="178">
        <f>Pivot!AJ3380</f>
        <v>9</v>
      </c>
      <c r="O3391" s="179"/>
    </row>
    <row r="3392" spans="3:15" ht="30" customHeight="1" x14ac:dyDescent="0.25">
      <c r="C3392" s="10" t="str">
        <f>Pivot!AD3381</f>
        <v>00-43372509</v>
      </c>
      <c r="D3392" s="11"/>
      <c r="E3392" s="12" t="str">
        <f>Pivot!AE3381</f>
        <v>♀ Jordan Murphy
20 | Bachelor</v>
      </c>
      <c r="F3392" s="11"/>
      <c r="G3392" s="12" t="str">
        <f>Pivot!AF3381</f>
        <v>IT Support Specialist
IT</v>
      </c>
      <c r="H3392" s="11"/>
      <c r="I3392" s="12" t="str">
        <f>Pivot!AG3381</f>
        <v>🏢 New York City
New York</v>
      </c>
      <c r="J3392" s="11"/>
      <c r="K3392" s="13">
        <f>Pivot!AH3381</f>
        <v>54359</v>
      </c>
      <c r="L3392" s="11"/>
      <c r="M3392" s="12" t="str">
        <f>Pivot!AI3381</f>
        <v>▲ Active
31/05/2021 -</v>
      </c>
      <c r="N3392" s="178">
        <f>Pivot!AJ3381</f>
        <v>3</v>
      </c>
      <c r="O3392" s="179"/>
    </row>
    <row r="3393" spans="3:15" ht="30" customHeight="1" x14ac:dyDescent="0.25">
      <c r="C3393" s="10" t="str">
        <f>Pivot!AD3382</f>
        <v>00-43373708</v>
      </c>
      <c r="D3393" s="11"/>
      <c r="E3393" s="12" t="str">
        <f>Pivot!AE3382</f>
        <v>♂ Aimee Atkins
43 | High School</v>
      </c>
      <c r="F3393" s="11"/>
      <c r="G3393" s="12" t="str">
        <f>Pivot!AF3382</f>
        <v>IT Support Specialist
IT</v>
      </c>
      <c r="H3393" s="11"/>
      <c r="I3393" s="12" t="str">
        <f>Pivot!AG3382</f>
        <v>🏢 New York City
New York</v>
      </c>
      <c r="J3393" s="11"/>
      <c r="K3393" s="13">
        <f>Pivot!AH3382</f>
        <v>60621</v>
      </c>
      <c r="L3393" s="11"/>
      <c r="M3393" s="12" t="str">
        <f>Pivot!AI3382</f>
        <v>▲ Active
25/03/2020 -</v>
      </c>
      <c r="N3393" s="178">
        <f>Pivot!AJ3382</f>
        <v>4</v>
      </c>
      <c r="O3393" s="179"/>
    </row>
    <row r="3394" spans="3:15" ht="30" customHeight="1" x14ac:dyDescent="0.25">
      <c r="C3394" s="10" t="str">
        <f>Pivot!AD3383</f>
        <v>00-43375495</v>
      </c>
      <c r="D3394" s="11"/>
      <c r="E3394" s="12" t="str">
        <f>Pivot!AE3383</f>
        <v>♀ Donald Lee
44 | High School</v>
      </c>
      <c r="F3394" s="11"/>
      <c r="G3394" s="12" t="str">
        <f>Pivot!AF3383</f>
        <v>Support Specialist
Customer Service</v>
      </c>
      <c r="H3394" s="11"/>
      <c r="I3394" s="12" t="str">
        <f>Pivot!AG3383</f>
        <v>🏢 New York City
New York</v>
      </c>
      <c r="J3394" s="11"/>
      <c r="K3394" s="13">
        <f>Pivot!AH3383</f>
        <v>58882</v>
      </c>
      <c r="L3394" s="11"/>
      <c r="M3394" s="12" t="str">
        <f>Pivot!AI3383</f>
        <v>▲ Active
29/12/2023 -</v>
      </c>
      <c r="N3394" s="178">
        <f>Pivot!AJ3383</f>
        <v>1</v>
      </c>
      <c r="O3394" s="179"/>
    </row>
    <row r="3395" spans="3:15" ht="30" customHeight="1" x14ac:dyDescent="0.25">
      <c r="C3395" s="10" t="str">
        <f>Pivot!AD3384</f>
        <v>00-43388761</v>
      </c>
      <c r="D3395" s="11"/>
      <c r="E3395" s="12" t="str">
        <f>Pivot!AE3384</f>
        <v>♀ Nicole Lopez
21 | Bachelor</v>
      </c>
      <c r="F3395" s="11"/>
      <c r="G3395" s="12" t="str">
        <f>Pivot!AF3384</f>
        <v>Sales Consultant
Sales</v>
      </c>
      <c r="H3395" s="11"/>
      <c r="I3395" s="12" t="str">
        <f>Pivot!AG3384</f>
        <v>🏢 Rochester
New York</v>
      </c>
      <c r="J3395" s="11"/>
      <c r="K3395" s="13">
        <f>Pivot!AH3384</f>
        <v>66412</v>
      </c>
      <c r="L3395" s="11"/>
      <c r="M3395" s="12" t="str">
        <f>Pivot!AI3384</f>
        <v>▲ Active
01/07/2022 -</v>
      </c>
      <c r="N3395" s="178">
        <f>Pivot!AJ3384</f>
        <v>2</v>
      </c>
      <c r="O3395" s="179"/>
    </row>
    <row r="3396" spans="3:15" ht="30" customHeight="1" x14ac:dyDescent="0.25">
      <c r="C3396" s="10" t="str">
        <f>Pivot!AD3385</f>
        <v>00-43396474</v>
      </c>
      <c r="D3396" s="11"/>
      <c r="E3396" s="12" t="str">
        <f>Pivot!AE3385</f>
        <v>♂ Christopher Willis
23 | Bachelor</v>
      </c>
      <c r="F3396" s="11"/>
      <c r="G3396" s="12" t="str">
        <f>Pivot!AF3385</f>
        <v>Inventory Specialist
Operations</v>
      </c>
      <c r="H3396" s="11"/>
      <c r="I3396" s="12" t="str">
        <f>Pivot!AG3385</f>
        <v>🏠 Charleston
West Virginia</v>
      </c>
      <c r="J3396" s="11"/>
      <c r="K3396" s="13">
        <f>Pivot!AH3385</f>
        <v>68512</v>
      </c>
      <c r="L3396" s="11"/>
      <c r="M3396" s="12" t="str">
        <f>Pivot!AI3385</f>
        <v>▲ Active
23/12/2017 -</v>
      </c>
      <c r="N3396" s="178">
        <f>Pivot!AJ3385</f>
        <v>7</v>
      </c>
      <c r="O3396" s="179"/>
    </row>
    <row r="3397" spans="3:15" ht="30" customHeight="1" x14ac:dyDescent="0.25">
      <c r="C3397" s="10" t="str">
        <f>Pivot!AD3386</f>
        <v>00-43415162</v>
      </c>
      <c r="D3397" s="11"/>
      <c r="E3397" s="12" t="str">
        <f>Pivot!AE3386</f>
        <v>♀ Brenda Haynes
61 | High School</v>
      </c>
      <c r="F3397" s="11"/>
      <c r="G3397" s="12" t="str">
        <f>Pivot!AF3386</f>
        <v>Recruiter
HR</v>
      </c>
      <c r="H3397" s="11"/>
      <c r="I3397" s="12" t="str">
        <f>Pivot!AG3386</f>
        <v>🏠 Cleveland
Ohio</v>
      </c>
      <c r="J3397" s="11"/>
      <c r="K3397" s="13">
        <f>Pivot!AH3386</f>
        <v>61380</v>
      </c>
      <c r="L3397" s="11"/>
      <c r="M3397" s="12" t="str">
        <f>Pivot!AI3386</f>
        <v>▲ Active
29/01/2018 -</v>
      </c>
      <c r="N3397" s="178">
        <f>Pivot!AJ3386</f>
        <v>6</v>
      </c>
      <c r="O3397" s="179"/>
    </row>
    <row r="3398" spans="3:15" ht="30" customHeight="1" x14ac:dyDescent="0.25">
      <c r="C3398" s="10" t="str">
        <f>Pivot!AD3387</f>
        <v>00-43416963</v>
      </c>
      <c r="D3398" s="11"/>
      <c r="E3398" s="12" t="str">
        <f>Pivot!AE3387</f>
        <v>♂ Brett Vargas
29 | Bachelor</v>
      </c>
      <c r="F3398" s="11"/>
      <c r="G3398" s="12" t="str">
        <f>Pivot!AF3387</f>
        <v>Help Desk Technician
Customer Service</v>
      </c>
      <c r="H3398" s="11"/>
      <c r="I3398" s="12" t="str">
        <f>Pivot!AG3387</f>
        <v>🏢 Rochester
New York</v>
      </c>
      <c r="J3398" s="11"/>
      <c r="K3398" s="13">
        <f>Pivot!AH3387</f>
        <v>78799</v>
      </c>
      <c r="L3398" s="11"/>
      <c r="M3398" s="12" t="str">
        <f>Pivot!AI3387</f>
        <v>▲ Active
08/11/2022 -</v>
      </c>
      <c r="N3398" s="178">
        <f>Pivot!AJ3387</f>
        <v>2</v>
      </c>
      <c r="O3398" s="179"/>
    </row>
    <row r="3399" spans="3:15" ht="30" customHeight="1" x14ac:dyDescent="0.25">
      <c r="C3399" s="10" t="str">
        <f>Pivot!AD3388</f>
        <v>00-43421297</v>
      </c>
      <c r="D3399" s="11"/>
      <c r="E3399" s="12" t="str">
        <f>Pivot!AE3388</f>
        <v>♀ Michele Henderson
44 | Bachelor</v>
      </c>
      <c r="F3399" s="11"/>
      <c r="G3399" s="12" t="str">
        <f>Pivot!AF3388</f>
        <v>Content Creator
Marketing</v>
      </c>
      <c r="H3399" s="11"/>
      <c r="I3399" s="12" t="str">
        <f>Pivot!AG3388</f>
        <v>🏢 Rochester
New York</v>
      </c>
      <c r="J3399" s="11"/>
      <c r="K3399" s="13">
        <f>Pivot!AH3388</f>
        <v>56432</v>
      </c>
      <c r="L3399" s="11"/>
      <c r="M3399" s="12" t="str">
        <f>Pivot!AI3388</f>
        <v>▲ Active
16/03/2024 -</v>
      </c>
      <c r="N3399" s="178">
        <f>Pivot!AJ3388</f>
        <v>0</v>
      </c>
      <c r="O3399" s="179"/>
    </row>
    <row r="3400" spans="3:15" ht="30" customHeight="1" x14ac:dyDescent="0.25">
      <c r="C3400" s="10" t="str">
        <f>Pivot!AD3389</f>
        <v>00-43422272</v>
      </c>
      <c r="D3400" s="11"/>
      <c r="E3400" s="12" t="str">
        <f>Pivot!AE3389</f>
        <v>♂ Steven Chavez
24 | Bachelor</v>
      </c>
      <c r="F3400" s="11"/>
      <c r="G3400" s="12" t="str">
        <f>Pivot!AF3389</f>
        <v>Marketing Coordinator
Marketing</v>
      </c>
      <c r="H3400" s="11"/>
      <c r="I3400" s="12" t="str">
        <f>Pivot!AG3389</f>
        <v>🏢 New York City
New York</v>
      </c>
      <c r="J3400" s="11"/>
      <c r="K3400" s="13">
        <f>Pivot!AH3389</f>
        <v>79078</v>
      </c>
      <c r="L3400" s="11"/>
      <c r="M3400" s="12" t="str">
        <f>Pivot!AI3389</f>
        <v>▲ Active
30/05/2020 -</v>
      </c>
      <c r="N3400" s="178">
        <f>Pivot!AJ3389</f>
        <v>4</v>
      </c>
      <c r="O3400" s="179"/>
    </row>
    <row r="3401" spans="3:15" ht="30" customHeight="1" x14ac:dyDescent="0.25">
      <c r="C3401" s="10" t="str">
        <f>Pivot!AD3390</f>
        <v>00-43425740</v>
      </c>
      <c r="D3401" s="11"/>
      <c r="E3401" s="12" t="str">
        <f>Pivot!AE3390</f>
        <v>♀ Tiffany Nguyen
43 | Bachelor</v>
      </c>
      <c r="F3401" s="11"/>
      <c r="G3401" s="12" t="str">
        <f>Pivot!AF3390</f>
        <v>Help Desk Technician
Customer Service</v>
      </c>
      <c r="H3401" s="11"/>
      <c r="I3401" s="12" t="str">
        <f>Pivot!AG3390</f>
        <v>🏢 New York City
New York</v>
      </c>
      <c r="J3401" s="11"/>
      <c r="K3401" s="13">
        <f>Pivot!AH3390</f>
        <v>74274</v>
      </c>
      <c r="L3401" s="11"/>
      <c r="M3401" s="12" t="str">
        <f>Pivot!AI3390</f>
        <v>▲ Active
31/07/2019 -</v>
      </c>
      <c r="N3401" s="178">
        <f>Pivot!AJ3390</f>
        <v>5</v>
      </c>
      <c r="O3401" s="179"/>
    </row>
    <row r="3402" spans="3:15" ht="30" customHeight="1" x14ac:dyDescent="0.25">
      <c r="C3402" s="10" t="str">
        <f>Pivot!AD3391</f>
        <v>00-43433510</v>
      </c>
      <c r="D3402" s="11"/>
      <c r="E3402" s="12" t="str">
        <f>Pivot!AE3391</f>
        <v>♀ Michael Foster
33 | Bachelor</v>
      </c>
      <c r="F3402" s="11"/>
      <c r="G3402" s="12" t="str">
        <f>Pivot!AF3391</f>
        <v>Logistics Coordinator
Operations</v>
      </c>
      <c r="H3402" s="11"/>
      <c r="I3402" s="12" t="str">
        <f>Pivot!AG3391</f>
        <v>🏠 Raleigh
North Carolina</v>
      </c>
      <c r="J3402" s="11"/>
      <c r="K3402" s="13">
        <f>Pivot!AH3391</f>
        <v>55785</v>
      </c>
      <c r="L3402" s="11"/>
      <c r="M3402" s="12" t="str">
        <f>Pivot!AI3391</f>
        <v>▲ Active
28/06/2019 -</v>
      </c>
      <c r="N3402" s="178">
        <f>Pivot!AJ3391</f>
        <v>5</v>
      </c>
      <c r="O3402" s="179"/>
    </row>
    <row r="3403" spans="3:15" ht="30" customHeight="1" x14ac:dyDescent="0.25">
      <c r="C3403" s="10" t="str">
        <f>Pivot!AD3392</f>
        <v>00-43435196</v>
      </c>
      <c r="D3403" s="11"/>
      <c r="E3403" s="12" t="str">
        <f>Pivot!AE3392</f>
        <v>♂ Richard Washington
28 | High School</v>
      </c>
      <c r="F3403" s="11"/>
      <c r="G3403" s="12" t="str">
        <f>Pivot!AF3392</f>
        <v>Inventory Specialist
Operations</v>
      </c>
      <c r="H3403" s="11"/>
      <c r="I3403" s="12" t="str">
        <f>Pivot!AG3392</f>
        <v>🏢 Rochester
New York</v>
      </c>
      <c r="J3403" s="11"/>
      <c r="K3403" s="13">
        <f>Pivot!AH3392</f>
        <v>60874</v>
      </c>
      <c r="L3403" s="11"/>
      <c r="M3403" s="12" t="str">
        <f>Pivot!AI3392</f>
        <v>▲ Active
08/06/2022 -</v>
      </c>
      <c r="N3403" s="178">
        <f>Pivot!AJ3392</f>
        <v>2</v>
      </c>
      <c r="O3403" s="179"/>
    </row>
    <row r="3404" spans="3:15" ht="30" customHeight="1" x14ac:dyDescent="0.25">
      <c r="C3404" s="10" t="str">
        <f>Pivot!AD3393</f>
        <v>00-43438309</v>
      </c>
      <c r="D3404" s="11"/>
      <c r="E3404" s="12" t="str">
        <f>Pivot!AE3393</f>
        <v>♀ Charles Hawkins
28 | Master</v>
      </c>
      <c r="F3404" s="11"/>
      <c r="G3404" s="12" t="str">
        <f>Pivot!AF3393</f>
        <v>System Administrator
IT</v>
      </c>
      <c r="H3404" s="11"/>
      <c r="I3404" s="12" t="str">
        <f>Pivot!AG3393</f>
        <v>🏢 Buffalo
New York</v>
      </c>
      <c r="J3404" s="11"/>
      <c r="K3404" s="13">
        <f>Pivot!AH3393</f>
        <v>72093</v>
      </c>
      <c r="L3404" s="11"/>
      <c r="M3404" s="12" t="str">
        <f>Pivot!AI3393</f>
        <v>▲ Active
21/01/2017 -</v>
      </c>
      <c r="N3404" s="178">
        <f>Pivot!AJ3393</f>
        <v>8</v>
      </c>
      <c r="O3404" s="179"/>
    </row>
    <row r="3405" spans="3:15" ht="30" customHeight="1" x14ac:dyDescent="0.25">
      <c r="C3405" s="10" t="str">
        <f>Pivot!AD3394</f>
        <v>00-43446562</v>
      </c>
      <c r="D3405" s="11"/>
      <c r="E3405" s="12" t="str">
        <f>Pivot!AE3394</f>
        <v>♀ Eric Brown
30 | Bachelor</v>
      </c>
      <c r="F3405" s="11"/>
      <c r="G3405" s="12" t="str">
        <f>Pivot!AF3394</f>
        <v>Logistics Coordinator
Operations</v>
      </c>
      <c r="H3405" s="11"/>
      <c r="I3405" s="12" t="str">
        <f>Pivot!AG3394</f>
        <v>🏢 New York City
New York</v>
      </c>
      <c r="J3405" s="11"/>
      <c r="K3405" s="13">
        <f>Pivot!AH3394</f>
        <v>55987</v>
      </c>
      <c r="L3405" s="11"/>
      <c r="M3405" s="12" t="str">
        <f>Pivot!AI3394</f>
        <v>▲ Active
04/05/2023 -</v>
      </c>
      <c r="N3405" s="178">
        <f>Pivot!AJ3394</f>
        <v>1</v>
      </c>
      <c r="O3405" s="179"/>
    </row>
    <row r="3406" spans="3:15" ht="30" customHeight="1" x14ac:dyDescent="0.25">
      <c r="C3406" s="10" t="str">
        <f>Pivot!AD3395</f>
        <v>00-43472531</v>
      </c>
      <c r="D3406" s="11"/>
      <c r="E3406" s="12" t="str">
        <f>Pivot!AE3395</f>
        <v>♂ Elizabeth Murphy
31 | Bachelor</v>
      </c>
      <c r="F3406" s="11"/>
      <c r="G3406" s="12" t="str">
        <f>Pivot!AF3395</f>
        <v>Inventory Specialist
Operations</v>
      </c>
      <c r="H3406" s="11"/>
      <c r="I3406" s="12" t="str">
        <f>Pivot!AG3395</f>
        <v>🏢 Rochester
New York</v>
      </c>
      <c r="J3406" s="11"/>
      <c r="K3406" s="13">
        <f>Pivot!AH3395</f>
        <v>65745</v>
      </c>
      <c r="L3406" s="11"/>
      <c r="M3406" s="12" t="str">
        <f>Pivot!AI3395</f>
        <v>▲ Active
13/07/2024 -</v>
      </c>
      <c r="N3406" s="178">
        <f>Pivot!AJ3395</f>
        <v>0</v>
      </c>
      <c r="O3406" s="179"/>
    </row>
    <row r="3407" spans="3:15" ht="30" customHeight="1" x14ac:dyDescent="0.25">
      <c r="C3407" s="10" t="str">
        <f>Pivot!AD3396</f>
        <v>00-43482865</v>
      </c>
      <c r="D3407" s="11"/>
      <c r="E3407" s="12" t="str">
        <f>Pivot!AE3396</f>
        <v>♂ James Gregory
51 | High School</v>
      </c>
      <c r="F3407" s="11"/>
      <c r="G3407" s="12" t="str">
        <f>Pivot!AF3396</f>
        <v>Help Desk Technician
Customer Service</v>
      </c>
      <c r="H3407" s="11"/>
      <c r="I3407" s="12" t="str">
        <f>Pivot!AG3396</f>
        <v>🏢 Rochester
New York</v>
      </c>
      <c r="J3407" s="11"/>
      <c r="K3407" s="13">
        <f>Pivot!AH3396</f>
        <v>58086</v>
      </c>
      <c r="L3407" s="11"/>
      <c r="M3407" s="12" t="str">
        <f>Pivot!AI3396</f>
        <v>▲ Active
27/09/2017 -</v>
      </c>
      <c r="N3407" s="178">
        <f>Pivot!AJ3396</f>
        <v>7</v>
      </c>
      <c r="O3407" s="179"/>
    </row>
    <row r="3408" spans="3:15" ht="30" customHeight="1" x14ac:dyDescent="0.25">
      <c r="C3408" s="10" t="str">
        <f>Pivot!AD3397</f>
        <v>00-43501223</v>
      </c>
      <c r="D3408" s="11"/>
      <c r="E3408" s="12" t="str">
        <f>Pivot!AE3397</f>
        <v>♂ Christopher Nichols
52 | Bachelor</v>
      </c>
      <c r="F3408" s="11"/>
      <c r="G3408" s="12" t="str">
        <f>Pivot!AF3397</f>
        <v>Software Developer
IT</v>
      </c>
      <c r="H3408" s="11"/>
      <c r="I3408" s="12" t="str">
        <f>Pivot!AG3397</f>
        <v>🏢 Rochester
New York</v>
      </c>
      <c r="J3408" s="11"/>
      <c r="K3408" s="13">
        <f>Pivot!AH3397</f>
        <v>113825</v>
      </c>
      <c r="L3408" s="11"/>
      <c r="M3408" s="12" t="str">
        <f>Pivot!AI3397</f>
        <v>▲ Active
12/05/2020 -</v>
      </c>
      <c r="N3408" s="178">
        <f>Pivot!AJ3397</f>
        <v>4</v>
      </c>
      <c r="O3408" s="179"/>
    </row>
    <row r="3409" spans="3:15" ht="30" customHeight="1" x14ac:dyDescent="0.25">
      <c r="C3409" s="10" t="str">
        <f>Pivot!AD3398</f>
        <v>00-43522920</v>
      </c>
      <c r="D3409" s="11"/>
      <c r="E3409" s="12" t="str">
        <f>Pivot!AE3398</f>
        <v>♂ Lucas Fleming
62 | PhD</v>
      </c>
      <c r="F3409" s="11"/>
      <c r="G3409" s="12" t="str">
        <f>Pivot!AF3398</f>
        <v>Sales Consultant
Sales</v>
      </c>
      <c r="H3409" s="11"/>
      <c r="I3409" s="12" t="str">
        <f>Pivot!AG3398</f>
        <v>🏢 Buffalo
New York</v>
      </c>
      <c r="J3409" s="11"/>
      <c r="K3409" s="13">
        <f>Pivot!AH3398</f>
        <v>83026</v>
      </c>
      <c r="L3409" s="11"/>
      <c r="M3409" s="12" t="str">
        <f>Pivot!AI3398</f>
        <v>▲ Active
14/05/2023 -</v>
      </c>
      <c r="N3409" s="178">
        <f>Pivot!AJ3398</f>
        <v>1</v>
      </c>
      <c r="O3409" s="179"/>
    </row>
    <row r="3410" spans="3:15" ht="30" customHeight="1" x14ac:dyDescent="0.25">
      <c r="C3410" s="10" t="str">
        <f>Pivot!AD3399</f>
        <v>00-43524742</v>
      </c>
      <c r="D3410" s="11"/>
      <c r="E3410" s="12" t="str">
        <f>Pivot!AE3399</f>
        <v>♀ Brian Gonzales
40 | Bachelor</v>
      </c>
      <c r="F3410" s="11"/>
      <c r="G3410" s="12" t="str">
        <f>Pivot!AF3399</f>
        <v>System Administrator
IT</v>
      </c>
      <c r="H3410" s="11"/>
      <c r="I3410" s="12" t="str">
        <f>Pivot!AG3399</f>
        <v>🏠 Chicago
Illinois</v>
      </c>
      <c r="J3410" s="11"/>
      <c r="K3410" s="13">
        <f>Pivot!AH3399</f>
        <v>81016</v>
      </c>
      <c r="L3410" s="11"/>
      <c r="M3410" s="12" t="str">
        <f>Pivot!AI3399</f>
        <v>▲ Active
20/04/2017 -</v>
      </c>
      <c r="N3410" s="178">
        <f>Pivot!AJ3399</f>
        <v>7</v>
      </c>
      <c r="O3410" s="179"/>
    </row>
    <row r="3411" spans="3:15" ht="30" customHeight="1" x14ac:dyDescent="0.25">
      <c r="C3411" s="10" t="str">
        <f>Pivot!AD3400</f>
        <v>00-43533178</v>
      </c>
      <c r="D3411" s="11"/>
      <c r="E3411" s="12" t="str">
        <f>Pivot!AE3400</f>
        <v>♂ Jacob Anderson
33 | High School</v>
      </c>
      <c r="F3411" s="11"/>
      <c r="G3411" s="12" t="str">
        <f>Pivot!AF3400</f>
        <v>IT Support Specialist
IT</v>
      </c>
      <c r="H3411" s="11"/>
      <c r="I3411" s="12" t="str">
        <f>Pivot!AG3400</f>
        <v>🏢 Rochester
New York</v>
      </c>
      <c r="J3411" s="11"/>
      <c r="K3411" s="13">
        <f>Pivot!AH3400</f>
        <v>63929</v>
      </c>
      <c r="L3411" s="11"/>
      <c r="M3411" s="12" t="str">
        <f>Pivot!AI3400</f>
        <v>▲ Active
21/02/2017 -</v>
      </c>
      <c r="N3411" s="178">
        <f>Pivot!AJ3400</f>
        <v>7</v>
      </c>
      <c r="O3411" s="179"/>
    </row>
    <row r="3412" spans="3:15" ht="30" customHeight="1" x14ac:dyDescent="0.25">
      <c r="C3412" s="10" t="str">
        <f>Pivot!AD3401</f>
        <v>00-43533779</v>
      </c>
      <c r="D3412" s="11"/>
      <c r="E3412" s="12" t="str">
        <f>Pivot!AE3401</f>
        <v>♂ Lauren Marshall
32 | Bachelor</v>
      </c>
      <c r="F3412" s="11"/>
      <c r="G3412" s="12" t="str">
        <f>Pivot!AF3401</f>
        <v>HR Assistant
HR</v>
      </c>
      <c r="H3412" s="11"/>
      <c r="I3412" s="12" t="str">
        <f>Pivot!AG3401</f>
        <v>🏢 Rochester
New York</v>
      </c>
      <c r="J3412" s="11"/>
      <c r="K3412" s="13">
        <f>Pivot!AH3401</f>
        <v>60526</v>
      </c>
      <c r="L3412" s="11"/>
      <c r="M3412" s="12" t="str">
        <f>Pivot!AI3401</f>
        <v>▲ Active
12/11/2017 -</v>
      </c>
      <c r="N3412" s="178">
        <f>Pivot!AJ3401</f>
        <v>7</v>
      </c>
      <c r="O3412" s="179"/>
    </row>
    <row r="3413" spans="3:15" ht="30" customHeight="1" x14ac:dyDescent="0.25">
      <c r="C3413" s="10" t="str">
        <f>Pivot!AD3402</f>
        <v>00-43534134</v>
      </c>
      <c r="D3413" s="11"/>
      <c r="E3413" s="12" t="str">
        <f>Pivot!AE3402</f>
        <v>♀ Monica Walters
50 | Bachelor</v>
      </c>
      <c r="F3413" s="11"/>
      <c r="G3413" s="12" t="str">
        <f>Pivot!AF3402</f>
        <v>Support Specialist
Customer Service</v>
      </c>
      <c r="H3413" s="11"/>
      <c r="I3413" s="12" t="str">
        <f>Pivot!AG3402</f>
        <v>🏢 Rochester
New York</v>
      </c>
      <c r="J3413" s="11"/>
      <c r="K3413" s="13">
        <f>Pivot!AH3402</f>
        <v>65967</v>
      </c>
      <c r="L3413" s="11"/>
      <c r="M3413" s="12" t="str">
        <f>Pivot!AI3402</f>
        <v>▲ Active
27/04/2017 -</v>
      </c>
      <c r="N3413" s="178">
        <f>Pivot!AJ3402</f>
        <v>7</v>
      </c>
      <c r="O3413" s="179"/>
    </row>
    <row r="3414" spans="3:15" ht="30" customHeight="1" x14ac:dyDescent="0.25">
      <c r="C3414" s="10" t="str">
        <f>Pivot!AD3403</f>
        <v>00-43544016</v>
      </c>
      <c r="D3414" s="11"/>
      <c r="E3414" s="12" t="str">
        <f>Pivot!AE3403</f>
        <v>♀ Kathleen Wright
53 | Bachelor</v>
      </c>
      <c r="F3414" s="11"/>
      <c r="G3414" s="12" t="str">
        <f>Pivot!AF3403</f>
        <v>Logistics Coordinator
Operations</v>
      </c>
      <c r="H3414" s="11"/>
      <c r="I3414" s="12" t="str">
        <f>Pivot!AG3403</f>
        <v>🏠 Cincinnati
Ohio</v>
      </c>
      <c r="J3414" s="11"/>
      <c r="K3414" s="13">
        <f>Pivot!AH3403</f>
        <v>66168</v>
      </c>
      <c r="L3414" s="11"/>
      <c r="M3414" s="12" t="str">
        <f>Pivot!AI3403</f>
        <v>▲ Active
01/03/2023 -</v>
      </c>
      <c r="N3414" s="178">
        <f>Pivot!AJ3403</f>
        <v>1</v>
      </c>
      <c r="O3414" s="179"/>
    </row>
    <row r="3415" spans="3:15" ht="30" customHeight="1" x14ac:dyDescent="0.25">
      <c r="C3415" s="10" t="str">
        <f>Pivot!AD3404</f>
        <v>00-43544444</v>
      </c>
      <c r="D3415" s="11"/>
      <c r="E3415" s="12" t="str">
        <f>Pivot!AE3404</f>
        <v>♂ Mark Nelson
53 | Bachelor</v>
      </c>
      <c r="F3415" s="11"/>
      <c r="G3415" s="12" t="str">
        <f>Pivot!AF3404</f>
        <v>Software Developer
IT</v>
      </c>
      <c r="H3415" s="11"/>
      <c r="I3415" s="12" t="str">
        <f>Pivot!AG3404</f>
        <v>🏠 Naperville
Illinois</v>
      </c>
      <c r="J3415" s="11"/>
      <c r="K3415" s="13">
        <f>Pivot!AH3404</f>
        <v>89506</v>
      </c>
      <c r="L3415" s="11"/>
      <c r="M3415" s="12" t="str">
        <f>Pivot!AI3404</f>
        <v>▲ Active
10/08/2021 -</v>
      </c>
      <c r="N3415" s="178">
        <f>Pivot!AJ3404</f>
        <v>3</v>
      </c>
      <c r="O3415" s="179"/>
    </row>
    <row r="3416" spans="3:15" ht="30" customHeight="1" x14ac:dyDescent="0.25">
      <c r="C3416" s="10" t="str">
        <f>Pivot!AD3405</f>
        <v>00-43546480</v>
      </c>
      <c r="D3416" s="11"/>
      <c r="E3416" s="12" t="str">
        <f>Pivot!AE3405</f>
        <v>♂ Craig Perez
34 | High School</v>
      </c>
      <c r="F3416" s="11"/>
      <c r="G3416" s="12" t="str">
        <f>Pivot!AF3405</f>
        <v>IT Support Specialist
IT</v>
      </c>
      <c r="H3416" s="11"/>
      <c r="I3416" s="12" t="str">
        <f>Pivot!AG3405</f>
        <v>🏢 Rochester
New York</v>
      </c>
      <c r="J3416" s="11"/>
      <c r="K3416" s="13">
        <f>Pivot!AH3405</f>
        <v>56417</v>
      </c>
      <c r="L3416" s="11"/>
      <c r="M3416" s="12" t="str">
        <f>Pivot!AI3405</f>
        <v>▲ Active
29/08/2017 -</v>
      </c>
      <c r="N3416" s="178">
        <f>Pivot!AJ3405</f>
        <v>7</v>
      </c>
      <c r="O3416" s="179"/>
    </row>
    <row r="3417" spans="3:15" ht="30" customHeight="1" x14ac:dyDescent="0.25">
      <c r="C3417" s="10" t="str">
        <f>Pivot!AD3406</f>
        <v>00-43552306</v>
      </c>
      <c r="D3417" s="11"/>
      <c r="E3417" s="12" t="str">
        <f>Pivot!AE3406</f>
        <v>♀ Michael Levine
36 | Master</v>
      </c>
      <c r="F3417" s="11"/>
      <c r="G3417" s="12" t="str">
        <f>Pivot!AF3406</f>
        <v>Sales Specialist
Sales</v>
      </c>
      <c r="H3417" s="11"/>
      <c r="I3417" s="12" t="str">
        <f>Pivot!AG3406</f>
        <v>🏢 Buffalo
New York</v>
      </c>
      <c r="J3417" s="11"/>
      <c r="K3417" s="13">
        <f>Pivot!AH3406</f>
        <v>68898</v>
      </c>
      <c r="L3417" s="11"/>
      <c r="M3417" s="12" t="str">
        <f>Pivot!AI3406</f>
        <v>▲ Active
05/05/2017 -</v>
      </c>
      <c r="N3417" s="178">
        <f>Pivot!AJ3406</f>
        <v>7</v>
      </c>
      <c r="O3417" s="179"/>
    </row>
    <row r="3418" spans="3:15" ht="30" customHeight="1" x14ac:dyDescent="0.25">
      <c r="C3418" s="10" t="str">
        <f>Pivot!AD3407</f>
        <v>00-43562313</v>
      </c>
      <c r="D3418" s="11"/>
      <c r="E3418" s="12" t="str">
        <f>Pivot!AE3407</f>
        <v>♂ Susan Friedman
48 | Bachelor</v>
      </c>
      <c r="F3418" s="11"/>
      <c r="G3418" s="12" t="str">
        <f>Pivot!AF3407</f>
        <v>Sales Representative
Sales</v>
      </c>
      <c r="H3418" s="11"/>
      <c r="I3418" s="12" t="str">
        <f>Pivot!AG3407</f>
        <v>🏢 Rochester
New York</v>
      </c>
      <c r="J3418" s="11"/>
      <c r="K3418" s="13">
        <f>Pivot!AH3407</f>
        <v>68180</v>
      </c>
      <c r="L3418" s="11"/>
      <c r="M3418" s="12" t="str">
        <f>Pivot!AI3407</f>
        <v>▲ Active
06/06/2017 -</v>
      </c>
      <c r="N3418" s="178">
        <f>Pivot!AJ3407</f>
        <v>7</v>
      </c>
      <c r="O3418" s="179"/>
    </row>
    <row r="3419" spans="3:15" ht="30" customHeight="1" x14ac:dyDescent="0.25">
      <c r="C3419" s="10" t="str">
        <f>Pivot!AD3408</f>
        <v>00-43567615</v>
      </c>
      <c r="D3419" s="11"/>
      <c r="E3419" s="12" t="str">
        <f>Pivot!AE3408</f>
        <v>♀ Michelle Bryan
28 | High School</v>
      </c>
      <c r="F3419" s="11"/>
      <c r="G3419" s="12" t="str">
        <f>Pivot!AF3408</f>
        <v>SEO Specialist
Marketing</v>
      </c>
      <c r="H3419" s="11"/>
      <c r="I3419" s="12" t="str">
        <f>Pivot!AG3408</f>
        <v>🏢 New York City
New York</v>
      </c>
      <c r="J3419" s="11"/>
      <c r="K3419" s="13">
        <f>Pivot!AH3408</f>
        <v>76873</v>
      </c>
      <c r="L3419" s="11"/>
      <c r="M3419" s="12" t="str">
        <f>Pivot!AI3408</f>
        <v>▼ Terminated
01/01/2019 - 30/06/2019</v>
      </c>
      <c r="N3419" s="178">
        <f>Pivot!AJ3408</f>
        <v>0</v>
      </c>
      <c r="O3419" s="179"/>
    </row>
    <row r="3420" spans="3:15" ht="30" customHeight="1" x14ac:dyDescent="0.25">
      <c r="C3420" s="10" t="str">
        <f>Pivot!AD3409</f>
        <v>00-43577603</v>
      </c>
      <c r="D3420" s="11"/>
      <c r="E3420" s="12" t="str">
        <f>Pivot!AE3409</f>
        <v>♂ Pamela Thornton
65 | High School</v>
      </c>
      <c r="F3420" s="11"/>
      <c r="G3420" s="12" t="str">
        <f>Pivot!AF3409</f>
        <v>Inventory Specialist
Operations</v>
      </c>
      <c r="H3420" s="11"/>
      <c r="I3420" s="12" t="str">
        <f>Pivot!AG3409</f>
        <v>🏢 New York City
New York</v>
      </c>
      <c r="J3420" s="11"/>
      <c r="K3420" s="13">
        <f>Pivot!AH3409</f>
        <v>63816</v>
      </c>
      <c r="L3420" s="11"/>
      <c r="M3420" s="12" t="str">
        <f>Pivot!AI3409</f>
        <v>▲ Active
10/04/2023 -</v>
      </c>
      <c r="N3420" s="178">
        <f>Pivot!AJ3409</f>
        <v>1</v>
      </c>
      <c r="O3420" s="179"/>
    </row>
    <row r="3421" spans="3:15" ht="30" customHeight="1" x14ac:dyDescent="0.25">
      <c r="C3421" s="10" t="str">
        <f>Pivot!AD3410</f>
        <v>00-43581121</v>
      </c>
      <c r="D3421" s="11"/>
      <c r="E3421" s="12" t="str">
        <f>Pivot!AE3410</f>
        <v>♀ Jacqueline Shaw
35 | High School</v>
      </c>
      <c r="F3421" s="11"/>
      <c r="G3421" s="12" t="str">
        <f>Pivot!AF3410</f>
        <v>Support Specialist
Customer Service</v>
      </c>
      <c r="H3421" s="11"/>
      <c r="I3421" s="12" t="str">
        <f>Pivot!AG3410</f>
        <v>🏠 Raleigh
North Carolina</v>
      </c>
      <c r="J3421" s="11"/>
      <c r="K3421" s="13">
        <f>Pivot!AH3410</f>
        <v>60067</v>
      </c>
      <c r="L3421" s="11"/>
      <c r="M3421" s="12" t="str">
        <f>Pivot!AI3410</f>
        <v>▲ Active
11/03/2024 -</v>
      </c>
      <c r="N3421" s="178">
        <f>Pivot!AJ3410</f>
        <v>0</v>
      </c>
      <c r="O3421" s="179"/>
    </row>
    <row r="3422" spans="3:15" ht="30" customHeight="1" x14ac:dyDescent="0.25">
      <c r="C3422" s="10" t="str">
        <f>Pivot!AD3411</f>
        <v>00-43629729</v>
      </c>
      <c r="D3422" s="11"/>
      <c r="E3422" s="12" t="str">
        <f>Pivot!AE3411</f>
        <v>♂ Stacy Cole
29 | Bachelor</v>
      </c>
      <c r="F3422" s="11"/>
      <c r="G3422" s="12" t="str">
        <f>Pivot!AF3411</f>
        <v>Sales Representative
Sales</v>
      </c>
      <c r="H3422" s="11"/>
      <c r="I3422" s="12" t="str">
        <f>Pivot!AG3411</f>
        <v>🏠 Charlotte
North Carolina</v>
      </c>
      <c r="J3422" s="11"/>
      <c r="K3422" s="13">
        <f>Pivot!AH3411</f>
        <v>62521</v>
      </c>
      <c r="L3422" s="11"/>
      <c r="M3422" s="12" t="str">
        <f>Pivot!AI3411</f>
        <v>▲ Active
06/03/2017 -</v>
      </c>
      <c r="N3422" s="178">
        <f>Pivot!AJ3411</f>
        <v>7</v>
      </c>
      <c r="O3422" s="179"/>
    </row>
    <row r="3423" spans="3:15" ht="30" customHeight="1" x14ac:dyDescent="0.25">
      <c r="C3423" s="10" t="str">
        <f>Pivot!AD3412</f>
        <v>00-43638559</v>
      </c>
      <c r="D3423" s="11"/>
      <c r="E3423" s="12" t="str">
        <f>Pivot!AE3412</f>
        <v>♂ Lance Smith
42 | Master</v>
      </c>
      <c r="F3423" s="11"/>
      <c r="G3423" s="12" t="str">
        <f>Pivot!AF3412</f>
        <v>Sales Consultant
Sales</v>
      </c>
      <c r="H3423" s="11"/>
      <c r="I3423" s="12" t="str">
        <f>Pivot!AG3412</f>
        <v>🏢 New York City
New York</v>
      </c>
      <c r="J3423" s="11"/>
      <c r="K3423" s="13">
        <f>Pivot!AH3412</f>
        <v>92568</v>
      </c>
      <c r="L3423" s="11"/>
      <c r="M3423" s="12" t="str">
        <f>Pivot!AI3412</f>
        <v>▼ Terminated
08/06/2022 - 05/12/2022</v>
      </c>
      <c r="N3423" s="178">
        <f>Pivot!AJ3412</f>
        <v>0</v>
      </c>
      <c r="O3423" s="179"/>
    </row>
    <row r="3424" spans="3:15" ht="30" customHeight="1" x14ac:dyDescent="0.25">
      <c r="C3424" s="10" t="str">
        <f>Pivot!AD3413</f>
        <v>00-43662096</v>
      </c>
      <c r="D3424" s="11"/>
      <c r="E3424" s="12" t="str">
        <f>Pivot!AE3413</f>
        <v>♀ Kathryn Klein
20 | Bachelor</v>
      </c>
      <c r="F3424" s="11"/>
      <c r="G3424" s="12" t="str">
        <f>Pivot!AF3413</f>
        <v>Financial Analyst
Finance</v>
      </c>
      <c r="H3424" s="11"/>
      <c r="I3424" s="12" t="str">
        <f>Pivot!AG3413</f>
        <v>🏢 Buffalo
New York</v>
      </c>
      <c r="J3424" s="11"/>
      <c r="K3424" s="13">
        <f>Pivot!AH3413</f>
        <v>100823</v>
      </c>
      <c r="L3424" s="11"/>
      <c r="M3424" s="12" t="str">
        <f>Pivot!AI3413</f>
        <v>▲ Active
24/06/2024 -</v>
      </c>
      <c r="N3424" s="178">
        <f>Pivot!AJ3413</f>
        <v>0</v>
      </c>
      <c r="O3424" s="179"/>
    </row>
    <row r="3425" spans="3:15" ht="30" customHeight="1" x14ac:dyDescent="0.25">
      <c r="C3425" s="10" t="str">
        <f>Pivot!AD3414</f>
        <v>00-43685164</v>
      </c>
      <c r="D3425" s="11"/>
      <c r="E3425" s="12" t="str">
        <f>Pivot!AE3414</f>
        <v>♀ Brandi Bender
35 | Bachelor</v>
      </c>
      <c r="F3425" s="11"/>
      <c r="G3425" s="12" t="str">
        <f>Pivot!AF3414</f>
        <v>Software Developer
IT</v>
      </c>
      <c r="H3425" s="11"/>
      <c r="I3425" s="12" t="str">
        <f>Pivot!AG3414</f>
        <v>🏢 New York City
New York</v>
      </c>
      <c r="J3425" s="11"/>
      <c r="K3425" s="13">
        <f>Pivot!AH3414</f>
        <v>78517</v>
      </c>
      <c r="L3425" s="11"/>
      <c r="M3425" s="12" t="str">
        <f>Pivot!AI3414</f>
        <v>▲ Active
02/10/2020 -</v>
      </c>
      <c r="N3425" s="178">
        <f>Pivot!AJ3414</f>
        <v>4</v>
      </c>
      <c r="O3425" s="179"/>
    </row>
    <row r="3426" spans="3:15" ht="30" customHeight="1" x14ac:dyDescent="0.25">
      <c r="C3426" s="10" t="str">
        <f>Pivot!AD3415</f>
        <v>00-43704923</v>
      </c>
      <c r="D3426" s="11"/>
      <c r="E3426" s="12" t="str">
        <f>Pivot!AE3415</f>
        <v>♂ Annette Stewart
27 | Bachelor</v>
      </c>
      <c r="F3426" s="11"/>
      <c r="G3426" s="12" t="str">
        <f>Pivot!AF3415</f>
        <v>Sales Representative
Sales</v>
      </c>
      <c r="H3426" s="11"/>
      <c r="I3426" s="12" t="str">
        <f>Pivot!AG3415</f>
        <v>🏢 New York City
New York</v>
      </c>
      <c r="J3426" s="11"/>
      <c r="K3426" s="13">
        <f>Pivot!AH3415</f>
        <v>79043</v>
      </c>
      <c r="L3426" s="11"/>
      <c r="M3426" s="12" t="str">
        <f>Pivot!AI3415</f>
        <v>▼ Terminated
12/04/2023 - 09/10/2023</v>
      </c>
      <c r="N3426" s="178">
        <f>Pivot!AJ3415</f>
        <v>0</v>
      </c>
      <c r="O3426" s="179"/>
    </row>
    <row r="3427" spans="3:15" ht="30" customHeight="1" x14ac:dyDescent="0.25">
      <c r="C3427" s="10" t="str">
        <f>Pivot!AD3416</f>
        <v>00-43715633</v>
      </c>
      <c r="D3427" s="11"/>
      <c r="E3427" s="12" t="str">
        <f>Pivot!AE3416</f>
        <v>♂ Mark Allen
44 | High School</v>
      </c>
      <c r="F3427" s="11"/>
      <c r="G3427" s="12" t="str">
        <f>Pivot!AF3416</f>
        <v>SEO Specialist
Marketing</v>
      </c>
      <c r="H3427" s="11"/>
      <c r="I3427" s="12" t="str">
        <f>Pivot!AG3416</f>
        <v>🏠 Detroit
Michigan</v>
      </c>
      <c r="J3427" s="11"/>
      <c r="K3427" s="13">
        <f>Pivot!AH3416</f>
        <v>74087</v>
      </c>
      <c r="L3427" s="11"/>
      <c r="M3427" s="12" t="str">
        <f>Pivot!AI3416</f>
        <v>▲ Active
27/02/2020 -</v>
      </c>
      <c r="N3427" s="178">
        <f>Pivot!AJ3416</f>
        <v>4</v>
      </c>
      <c r="O3427" s="179"/>
    </row>
    <row r="3428" spans="3:15" ht="30" customHeight="1" x14ac:dyDescent="0.25">
      <c r="C3428" s="10" t="str">
        <f>Pivot!AD3417</f>
        <v>00-43738434</v>
      </c>
      <c r="D3428" s="11"/>
      <c r="E3428" s="12" t="str">
        <f>Pivot!AE3417</f>
        <v>♀ Zachary Collins
26 | Bachelor</v>
      </c>
      <c r="F3428" s="11"/>
      <c r="G3428" s="12" t="str">
        <f>Pivot!AF3417</f>
        <v>Sales Consultant
Sales</v>
      </c>
      <c r="H3428" s="11"/>
      <c r="I3428" s="12" t="str">
        <f>Pivot!AG3417</f>
        <v>🏠 Detroit
Michigan</v>
      </c>
      <c r="J3428" s="11"/>
      <c r="K3428" s="13">
        <f>Pivot!AH3417</f>
        <v>66717</v>
      </c>
      <c r="L3428" s="11"/>
      <c r="M3428" s="12" t="str">
        <f>Pivot!AI3417</f>
        <v>▲ Active
06/06/2023 -</v>
      </c>
      <c r="N3428" s="178">
        <f>Pivot!AJ3417</f>
        <v>1</v>
      </c>
      <c r="O3428" s="179"/>
    </row>
    <row r="3429" spans="3:15" ht="30" customHeight="1" x14ac:dyDescent="0.25">
      <c r="C3429" s="10" t="str">
        <f>Pivot!AD3418</f>
        <v>00-43739891</v>
      </c>
      <c r="D3429" s="11"/>
      <c r="E3429" s="12" t="str">
        <f>Pivot!AE3418</f>
        <v>♂ Kimberly Rodriguez
20 | Bachelor</v>
      </c>
      <c r="F3429" s="11"/>
      <c r="G3429" s="12" t="str">
        <f>Pivot!AF3418</f>
        <v>Accountant
Finance</v>
      </c>
      <c r="H3429" s="11"/>
      <c r="I3429" s="12" t="str">
        <f>Pivot!AG3418</f>
        <v>🏢 New York City
New York</v>
      </c>
      <c r="J3429" s="11"/>
      <c r="K3429" s="13">
        <f>Pivot!AH3418</f>
        <v>85303</v>
      </c>
      <c r="L3429" s="11"/>
      <c r="M3429" s="12" t="str">
        <f>Pivot!AI3418</f>
        <v>▲ Active
13/03/2018 -</v>
      </c>
      <c r="N3429" s="178">
        <f>Pivot!AJ3418</f>
        <v>6</v>
      </c>
      <c r="O3429" s="179"/>
    </row>
    <row r="3430" spans="3:15" ht="30" customHeight="1" x14ac:dyDescent="0.25">
      <c r="C3430" s="10" t="str">
        <f>Pivot!AD3419</f>
        <v>00-43746338</v>
      </c>
      <c r="D3430" s="11"/>
      <c r="E3430" s="12" t="str">
        <f>Pivot!AE3419</f>
        <v>♂ David Gould
30 | Bachelor</v>
      </c>
      <c r="F3430" s="11"/>
      <c r="G3430" s="12" t="str">
        <f>Pivot!AF3419</f>
        <v>Logistics Coordinator
Operations</v>
      </c>
      <c r="H3430" s="11"/>
      <c r="I3430" s="12" t="str">
        <f>Pivot!AG3419</f>
        <v>🏢 Buffalo
New York</v>
      </c>
      <c r="J3430" s="11"/>
      <c r="K3430" s="13">
        <f>Pivot!AH3419</f>
        <v>66280</v>
      </c>
      <c r="L3430" s="11"/>
      <c r="M3430" s="12" t="str">
        <f>Pivot!AI3419</f>
        <v>▲ Active
10/01/2020 -</v>
      </c>
      <c r="N3430" s="178">
        <f>Pivot!AJ3419</f>
        <v>5</v>
      </c>
      <c r="O3430" s="179"/>
    </row>
    <row r="3431" spans="3:15" ht="30" customHeight="1" x14ac:dyDescent="0.25">
      <c r="C3431" s="10" t="str">
        <f>Pivot!AD3420</f>
        <v>00-43752783</v>
      </c>
      <c r="D3431" s="11"/>
      <c r="E3431" s="12" t="str">
        <f>Pivot!AE3420</f>
        <v>♀ Monique Smith
43 | High School</v>
      </c>
      <c r="F3431" s="11"/>
      <c r="G3431" s="12" t="str">
        <f>Pivot!AF3420</f>
        <v>SEO Specialist
Marketing</v>
      </c>
      <c r="H3431" s="11"/>
      <c r="I3431" s="12" t="str">
        <f>Pivot!AG3420</f>
        <v>🏢 New York City
New York</v>
      </c>
      <c r="J3431" s="11"/>
      <c r="K3431" s="13">
        <f>Pivot!AH3420</f>
        <v>65531</v>
      </c>
      <c r="L3431" s="11"/>
      <c r="M3431" s="12" t="str">
        <f>Pivot!AI3420</f>
        <v>▲ Active
03/09/2015 -</v>
      </c>
      <c r="N3431" s="178">
        <f>Pivot!AJ3420</f>
        <v>9</v>
      </c>
      <c r="O3431" s="179"/>
    </row>
    <row r="3432" spans="3:15" ht="30" customHeight="1" x14ac:dyDescent="0.25">
      <c r="C3432" s="10" t="str">
        <f>Pivot!AD3421</f>
        <v>00-43768232</v>
      </c>
      <c r="D3432" s="11"/>
      <c r="E3432" s="12" t="str">
        <f>Pivot!AE3421</f>
        <v>♂ Travis Thompson
62 | PhD</v>
      </c>
      <c r="F3432" s="11"/>
      <c r="G3432" s="12" t="str">
        <f>Pivot!AF3421</f>
        <v>Financial Analyst
Finance</v>
      </c>
      <c r="H3432" s="11"/>
      <c r="I3432" s="12" t="str">
        <f>Pivot!AG3421</f>
        <v>🏠 Aurora
Illinois</v>
      </c>
      <c r="J3432" s="11"/>
      <c r="K3432" s="13">
        <f>Pivot!AH3421</f>
        <v>74511</v>
      </c>
      <c r="L3432" s="11"/>
      <c r="M3432" s="12" t="str">
        <f>Pivot!AI3421</f>
        <v>▲ Active
17/07/2021 -</v>
      </c>
      <c r="N3432" s="178">
        <f>Pivot!AJ3421</f>
        <v>3</v>
      </c>
      <c r="O3432" s="179"/>
    </row>
    <row r="3433" spans="3:15" ht="30" customHeight="1" x14ac:dyDescent="0.25">
      <c r="C3433" s="10" t="str">
        <f>Pivot!AD3422</f>
        <v>00-43768952</v>
      </c>
      <c r="D3433" s="11"/>
      <c r="E3433" s="12" t="str">
        <f>Pivot!AE3422</f>
        <v>♂ Richard Schroeder
37 | Bachelor</v>
      </c>
      <c r="F3433" s="11"/>
      <c r="G3433" s="12" t="str">
        <f>Pivot!AF3422</f>
        <v>Help Desk Technician
Customer Service</v>
      </c>
      <c r="H3433" s="11"/>
      <c r="I3433" s="12" t="str">
        <f>Pivot!AG3422</f>
        <v>🏢 Buffalo
New York</v>
      </c>
      <c r="J3433" s="11"/>
      <c r="K3433" s="13">
        <f>Pivot!AH3422</f>
        <v>86535</v>
      </c>
      <c r="L3433" s="11"/>
      <c r="M3433" s="12" t="str">
        <f>Pivot!AI3422</f>
        <v>▲ Active
10/05/2023 -</v>
      </c>
      <c r="N3433" s="178">
        <f>Pivot!AJ3422</f>
        <v>1</v>
      </c>
      <c r="O3433" s="179"/>
    </row>
    <row r="3434" spans="3:15" ht="30" customHeight="1" x14ac:dyDescent="0.25">
      <c r="C3434" s="10" t="str">
        <f>Pivot!AD3423</f>
        <v>00-43778683</v>
      </c>
      <c r="D3434" s="11"/>
      <c r="E3434" s="12" t="str">
        <f>Pivot!AE3423</f>
        <v>♂ Erika Mathews
42 | High School</v>
      </c>
      <c r="F3434" s="11"/>
      <c r="G3434" s="12" t="str">
        <f>Pivot!AF3423</f>
        <v>Help Desk Technician
Customer Service</v>
      </c>
      <c r="H3434" s="11"/>
      <c r="I3434" s="12" t="str">
        <f>Pivot!AG3423</f>
        <v>🏢 New York City
New York</v>
      </c>
      <c r="J3434" s="11"/>
      <c r="K3434" s="13">
        <f>Pivot!AH3423</f>
        <v>62189</v>
      </c>
      <c r="L3434" s="11"/>
      <c r="M3434" s="12" t="str">
        <f>Pivot!AI3423</f>
        <v>▲ Active
18/05/2021 -</v>
      </c>
      <c r="N3434" s="178">
        <f>Pivot!AJ3423</f>
        <v>3</v>
      </c>
      <c r="O3434" s="179"/>
    </row>
    <row r="3435" spans="3:15" ht="30" customHeight="1" x14ac:dyDescent="0.25">
      <c r="C3435" s="10" t="str">
        <f>Pivot!AD3424</f>
        <v>00-43782566</v>
      </c>
      <c r="D3435" s="11"/>
      <c r="E3435" s="12" t="str">
        <f>Pivot!AE3424</f>
        <v>♀ Rachel Griffin
44 | Bachelor</v>
      </c>
      <c r="F3435" s="11"/>
      <c r="G3435" s="12" t="str">
        <f>Pivot!AF3424</f>
        <v>Support Specialist
Customer Service</v>
      </c>
      <c r="H3435" s="11"/>
      <c r="I3435" s="12" t="str">
        <f>Pivot!AG3424</f>
        <v>🏢 New York City
New York</v>
      </c>
      <c r="J3435" s="11"/>
      <c r="K3435" s="13">
        <f>Pivot!AH3424</f>
        <v>62598</v>
      </c>
      <c r="L3435" s="11"/>
      <c r="M3435" s="12" t="str">
        <f>Pivot!AI3424</f>
        <v>▼ Terminated
22/01/2024 - 20/07/2024</v>
      </c>
      <c r="N3435" s="178">
        <f>Pivot!AJ3424</f>
        <v>0</v>
      </c>
      <c r="O3435" s="179"/>
    </row>
    <row r="3436" spans="3:15" ht="30" customHeight="1" x14ac:dyDescent="0.25">
      <c r="C3436" s="10" t="str">
        <f>Pivot!AD3425</f>
        <v>00-43802725</v>
      </c>
      <c r="D3436" s="11"/>
      <c r="E3436" s="12" t="str">
        <f>Pivot!AE3425</f>
        <v>♂ Shaun Conway
46 | Bachelor</v>
      </c>
      <c r="F3436" s="11"/>
      <c r="G3436" s="12" t="str">
        <f>Pivot!AF3425</f>
        <v>Sales Representative
Sales</v>
      </c>
      <c r="H3436" s="11"/>
      <c r="I3436" s="12" t="str">
        <f>Pivot!AG3425</f>
        <v>🏢 Rochester
New York</v>
      </c>
      <c r="J3436" s="11"/>
      <c r="K3436" s="13">
        <f>Pivot!AH3425</f>
        <v>72345</v>
      </c>
      <c r="L3436" s="11"/>
      <c r="M3436" s="12" t="str">
        <f>Pivot!AI3425</f>
        <v>▲ Active
27/10/2016 -</v>
      </c>
      <c r="N3436" s="178">
        <f>Pivot!AJ3425</f>
        <v>8</v>
      </c>
      <c r="O3436" s="179"/>
    </row>
    <row r="3437" spans="3:15" ht="30" customHeight="1" x14ac:dyDescent="0.25">
      <c r="C3437" s="10" t="str">
        <f>Pivot!AD3426</f>
        <v>00-43810519</v>
      </c>
      <c r="D3437" s="11"/>
      <c r="E3437" s="12" t="str">
        <f>Pivot!AE3426</f>
        <v>♂ Justin Hughes
24 | Bachelor</v>
      </c>
      <c r="F3437" s="11"/>
      <c r="G3437" s="12" t="str">
        <f>Pivot!AF3426</f>
        <v>Software Developer
IT</v>
      </c>
      <c r="H3437" s="11"/>
      <c r="I3437" s="12" t="str">
        <f>Pivot!AG3426</f>
        <v>🏢 New York City
New York</v>
      </c>
      <c r="J3437" s="11"/>
      <c r="K3437" s="13">
        <f>Pivot!AH3426</f>
        <v>83427</v>
      </c>
      <c r="L3437" s="11"/>
      <c r="M3437" s="12" t="str">
        <f>Pivot!AI3426</f>
        <v>▲ Active
04/03/2020 -</v>
      </c>
      <c r="N3437" s="178">
        <f>Pivot!AJ3426</f>
        <v>4</v>
      </c>
      <c r="O3437" s="179"/>
    </row>
    <row r="3438" spans="3:15" ht="30" customHeight="1" x14ac:dyDescent="0.25">
      <c r="C3438" s="10" t="str">
        <f>Pivot!AD3427</f>
        <v>00-43814834</v>
      </c>
      <c r="D3438" s="11"/>
      <c r="E3438" s="12" t="str">
        <f>Pivot!AE3427</f>
        <v>♀ Susan Carroll
29 | Master</v>
      </c>
      <c r="F3438" s="11"/>
      <c r="G3438" s="12" t="str">
        <f>Pivot!AF3427</f>
        <v>Sales Consultant
Sales</v>
      </c>
      <c r="H3438" s="11"/>
      <c r="I3438" s="12" t="str">
        <f>Pivot!AG3427</f>
        <v>🏠 Pittsburgh
Pennsylvania</v>
      </c>
      <c r="J3438" s="11"/>
      <c r="K3438" s="13">
        <f>Pivot!AH3427</f>
        <v>90944</v>
      </c>
      <c r="L3438" s="11"/>
      <c r="M3438" s="12" t="str">
        <f>Pivot!AI3427</f>
        <v>▲ Active
23/03/2024 -</v>
      </c>
      <c r="N3438" s="178">
        <f>Pivot!AJ3427</f>
        <v>0</v>
      </c>
      <c r="O3438" s="179"/>
    </row>
    <row r="3439" spans="3:15" ht="30" customHeight="1" x14ac:dyDescent="0.25">
      <c r="C3439" s="10" t="str">
        <f>Pivot!AD3428</f>
        <v>00-43842880</v>
      </c>
      <c r="D3439" s="11"/>
      <c r="E3439" s="12" t="str">
        <f>Pivot!AE3428</f>
        <v>♀ Cassandra Martinez
52 | Bachelor</v>
      </c>
      <c r="F3439" s="11"/>
      <c r="G3439" s="12" t="str">
        <f>Pivot!AF3428</f>
        <v>Accountant
Finance</v>
      </c>
      <c r="H3439" s="11"/>
      <c r="I3439" s="12" t="str">
        <f>Pivot!AG3428</f>
        <v>🏢 Buffalo
New York</v>
      </c>
      <c r="J3439" s="11"/>
      <c r="K3439" s="13">
        <f>Pivot!AH3428</f>
        <v>79555</v>
      </c>
      <c r="L3439" s="11"/>
      <c r="M3439" s="12" t="str">
        <f>Pivot!AI3428</f>
        <v>▲ Active
30/09/2018 -</v>
      </c>
      <c r="N3439" s="178">
        <f>Pivot!AJ3428</f>
        <v>6</v>
      </c>
      <c r="O3439" s="179"/>
    </row>
    <row r="3440" spans="3:15" ht="30" customHeight="1" x14ac:dyDescent="0.25">
      <c r="C3440" s="10" t="str">
        <f>Pivot!AD3429</f>
        <v>00-43843856</v>
      </c>
      <c r="D3440" s="11"/>
      <c r="E3440" s="12" t="str">
        <f>Pivot!AE3429</f>
        <v>♀ David Frank
29 | Bachelor</v>
      </c>
      <c r="F3440" s="11"/>
      <c r="G3440" s="12" t="str">
        <f>Pivot!AF3429</f>
        <v>SEO Specialist
Marketing</v>
      </c>
      <c r="H3440" s="11"/>
      <c r="I3440" s="12" t="str">
        <f>Pivot!AG3429</f>
        <v>🏢 Rochester
New York</v>
      </c>
      <c r="J3440" s="11"/>
      <c r="K3440" s="13">
        <f>Pivot!AH3429</f>
        <v>75532</v>
      </c>
      <c r="L3440" s="11"/>
      <c r="M3440" s="12" t="str">
        <f>Pivot!AI3429</f>
        <v>▲ Active
08/09/2020 -</v>
      </c>
      <c r="N3440" s="178">
        <f>Pivot!AJ3429</f>
        <v>4</v>
      </c>
      <c r="O3440" s="179"/>
    </row>
    <row r="3441" spans="3:15" ht="30" customHeight="1" x14ac:dyDescent="0.25">
      <c r="C3441" s="10" t="str">
        <f>Pivot!AD3430</f>
        <v>00-43867505</v>
      </c>
      <c r="D3441" s="11"/>
      <c r="E3441" s="12" t="str">
        <f>Pivot!AE3430</f>
        <v>♀ Sara Curry
58 | PhD</v>
      </c>
      <c r="F3441" s="11"/>
      <c r="G3441" s="12" t="str">
        <f>Pivot!AF3430</f>
        <v>Sales Specialist
Sales</v>
      </c>
      <c r="H3441" s="11"/>
      <c r="I3441" s="12" t="str">
        <f>Pivot!AG3430</f>
        <v>🏢 Rochester
New York</v>
      </c>
      <c r="J3441" s="11"/>
      <c r="K3441" s="13">
        <f>Pivot!AH3430</f>
        <v>77901</v>
      </c>
      <c r="L3441" s="11"/>
      <c r="M3441" s="12" t="str">
        <f>Pivot!AI3430</f>
        <v>▲ Active
14/06/2017 -</v>
      </c>
      <c r="N3441" s="178">
        <f>Pivot!AJ3430</f>
        <v>7</v>
      </c>
      <c r="O3441" s="179"/>
    </row>
    <row r="3442" spans="3:15" ht="30" customHeight="1" x14ac:dyDescent="0.25">
      <c r="C3442" s="10" t="str">
        <f>Pivot!AD3431</f>
        <v>00-43875271</v>
      </c>
      <c r="D3442" s="11"/>
      <c r="E3442" s="12" t="str">
        <f>Pivot!AE3431</f>
        <v>♀ Stephanie Jones
45 | Master</v>
      </c>
      <c r="F3442" s="11"/>
      <c r="G3442" s="12" t="str">
        <f>Pivot!AF3431</f>
        <v>Software Developer
IT</v>
      </c>
      <c r="H3442" s="11"/>
      <c r="I3442" s="12" t="str">
        <f>Pivot!AG3431</f>
        <v>🏠 Raleigh
North Carolina</v>
      </c>
      <c r="J3442" s="11"/>
      <c r="K3442" s="13">
        <f>Pivot!AH3431</f>
        <v>101565</v>
      </c>
      <c r="L3442" s="11"/>
      <c r="M3442" s="12" t="str">
        <f>Pivot!AI3431</f>
        <v>▲ Active
30/06/2021 -</v>
      </c>
      <c r="N3442" s="178">
        <f>Pivot!AJ3431</f>
        <v>3</v>
      </c>
      <c r="O3442" s="179"/>
    </row>
    <row r="3443" spans="3:15" ht="30" customHeight="1" x14ac:dyDescent="0.25">
      <c r="C3443" s="10" t="str">
        <f>Pivot!AD3432</f>
        <v>00-43889297</v>
      </c>
      <c r="D3443" s="11"/>
      <c r="E3443" s="12" t="str">
        <f>Pivot!AE3432</f>
        <v>♂ Donna Knapp
24 | Bachelor</v>
      </c>
      <c r="F3443" s="11"/>
      <c r="G3443" s="12" t="str">
        <f>Pivot!AF3432</f>
        <v>Support Specialist
Customer Service</v>
      </c>
      <c r="H3443" s="11"/>
      <c r="I3443" s="12" t="str">
        <f>Pivot!AG3432</f>
        <v>🏠 Naperville
Illinois</v>
      </c>
      <c r="J3443" s="11"/>
      <c r="K3443" s="13">
        <f>Pivot!AH3432</f>
        <v>60242</v>
      </c>
      <c r="L3443" s="11"/>
      <c r="M3443" s="12" t="str">
        <f>Pivot!AI3432</f>
        <v>▲ Active
07/12/2020 -</v>
      </c>
      <c r="N3443" s="178">
        <f>Pivot!AJ3432</f>
        <v>4</v>
      </c>
      <c r="O3443" s="179"/>
    </row>
    <row r="3444" spans="3:15" ht="30" customHeight="1" x14ac:dyDescent="0.25">
      <c r="C3444" s="10" t="str">
        <f>Pivot!AD3433</f>
        <v>00-43894767</v>
      </c>
      <c r="D3444" s="11"/>
      <c r="E3444" s="12" t="str">
        <f>Pivot!AE3433</f>
        <v>♂ Eric Miranda
22 | Bachelor</v>
      </c>
      <c r="F3444" s="11"/>
      <c r="G3444" s="12" t="str">
        <f>Pivot!AF3433</f>
        <v>Sales Representative
Sales</v>
      </c>
      <c r="H3444" s="11"/>
      <c r="I3444" s="12" t="str">
        <f>Pivot!AG3433</f>
        <v>🏢 Buffalo
New York</v>
      </c>
      <c r="J3444" s="11"/>
      <c r="K3444" s="13">
        <f>Pivot!AH3433</f>
        <v>60718</v>
      </c>
      <c r="L3444" s="11"/>
      <c r="M3444" s="12" t="str">
        <f>Pivot!AI3433</f>
        <v>▲ Active
01/11/2016 -</v>
      </c>
      <c r="N3444" s="178">
        <f>Pivot!AJ3433</f>
        <v>8</v>
      </c>
      <c r="O3444" s="179"/>
    </row>
    <row r="3445" spans="3:15" ht="30" customHeight="1" x14ac:dyDescent="0.25">
      <c r="C3445" s="10" t="str">
        <f>Pivot!AD3434</f>
        <v>00-43911809</v>
      </c>
      <c r="D3445" s="11"/>
      <c r="E3445" s="12" t="str">
        <f>Pivot!AE3434</f>
        <v>♂ Bobby Williamson
25 | Bachelor</v>
      </c>
      <c r="F3445" s="11"/>
      <c r="G3445" s="12" t="str">
        <f>Pivot!AF3434</f>
        <v>Logistics Coordinator
Operations</v>
      </c>
      <c r="H3445" s="11"/>
      <c r="I3445" s="12" t="str">
        <f>Pivot!AG3434</f>
        <v>🏢 Buffalo
New York</v>
      </c>
      <c r="J3445" s="11"/>
      <c r="K3445" s="13">
        <f>Pivot!AH3434</f>
        <v>59585</v>
      </c>
      <c r="L3445" s="11"/>
      <c r="M3445" s="12" t="str">
        <f>Pivot!AI3434</f>
        <v>▲ Active
13/01/2018 -</v>
      </c>
      <c r="N3445" s="178">
        <f>Pivot!AJ3434</f>
        <v>7</v>
      </c>
      <c r="O3445" s="179"/>
    </row>
    <row r="3446" spans="3:15" ht="30" customHeight="1" x14ac:dyDescent="0.25">
      <c r="C3446" s="10" t="str">
        <f>Pivot!AD3435</f>
        <v>00-43915603</v>
      </c>
      <c r="D3446" s="11"/>
      <c r="E3446" s="12" t="str">
        <f>Pivot!AE3435</f>
        <v>♀ Ashley Wells
44 | Bachelor</v>
      </c>
      <c r="F3446" s="11"/>
      <c r="G3446" s="12" t="str">
        <f>Pivot!AF3435</f>
        <v>Logistics Coordinator
Operations</v>
      </c>
      <c r="H3446" s="11"/>
      <c r="I3446" s="12" t="str">
        <f>Pivot!AG3435</f>
        <v>🏢 New York City
New York</v>
      </c>
      <c r="J3446" s="11"/>
      <c r="K3446" s="13">
        <f>Pivot!AH3435</f>
        <v>63518</v>
      </c>
      <c r="L3446" s="11"/>
      <c r="M3446" s="12" t="str">
        <f>Pivot!AI3435</f>
        <v>▲ Active
22/02/2024 -</v>
      </c>
      <c r="N3446" s="178">
        <f>Pivot!AJ3435</f>
        <v>0</v>
      </c>
      <c r="O3446" s="179"/>
    </row>
    <row r="3447" spans="3:15" ht="30" customHeight="1" x14ac:dyDescent="0.25">
      <c r="C3447" s="10" t="str">
        <f>Pivot!AD3436</f>
        <v>00-43927264</v>
      </c>
      <c r="D3447" s="11"/>
      <c r="E3447" s="12" t="str">
        <f>Pivot!AE3436</f>
        <v>♂ Valerie Smith
62 | Bachelor</v>
      </c>
      <c r="F3447" s="11"/>
      <c r="G3447" s="12" t="str">
        <f>Pivot!AF3436</f>
        <v>Software Developer
IT</v>
      </c>
      <c r="H3447" s="11"/>
      <c r="I3447" s="12" t="str">
        <f>Pivot!AG3436</f>
        <v>🏢 New York City
New York</v>
      </c>
      <c r="J3447" s="11"/>
      <c r="K3447" s="13">
        <f>Pivot!AH3436</f>
        <v>113321</v>
      </c>
      <c r="L3447" s="11"/>
      <c r="M3447" s="12" t="str">
        <f>Pivot!AI3436</f>
        <v>▲ Active
23/06/2021 -</v>
      </c>
      <c r="N3447" s="178">
        <f>Pivot!AJ3436</f>
        <v>3</v>
      </c>
      <c r="O3447" s="179"/>
    </row>
    <row r="3448" spans="3:15" ht="30" customHeight="1" x14ac:dyDescent="0.25">
      <c r="C3448" s="10" t="str">
        <f>Pivot!AD3437</f>
        <v>00-43946341</v>
      </c>
      <c r="D3448" s="11"/>
      <c r="E3448" s="12" t="str">
        <f>Pivot!AE3437</f>
        <v>♀ Michael Scott
25 | Bachelor</v>
      </c>
      <c r="F3448" s="11"/>
      <c r="G3448" s="12" t="str">
        <f>Pivot!AF3437</f>
        <v>Logistics Coordinator
Operations</v>
      </c>
      <c r="H3448" s="11"/>
      <c r="I3448" s="12" t="str">
        <f>Pivot!AG3437</f>
        <v>🏢 Buffalo
New York</v>
      </c>
      <c r="J3448" s="11"/>
      <c r="K3448" s="13">
        <f>Pivot!AH3437</f>
        <v>53037</v>
      </c>
      <c r="L3448" s="11"/>
      <c r="M3448" s="12" t="str">
        <f>Pivot!AI3437</f>
        <v>▲ Active
13/02/2019 -</v>
      </c>
      <c r="N3448" s="178">
        <f>Pivot!AJ3437</f>
        <v>5</v>
      </c>
      <c r="O3448" s="179"/>
    </row>
    <row r="3449" spans="3:15" ht="30" customHeight="1" x14ac:dyDescent="0.25">
      <c r="C3449" s="10" t="str">
        <f>Pivot!AD3438</f>
        <v>00-43948447</v>
      </c>
      <c r="D3449" s="11"/>
      <c r="E3449" s="12" t="str">
        <f>Pivot!AE3438</f>
        <v>♂ Frederick Ruiz
32 | High School</v>
      </c>
      <c r="F3449" s="11"/>
      <c r="G3449" s="12" t="str">
        <f>Pivot!AF3438</f>
        <v>Inventory Specialist
Operations</v>
      </c>
      <c r="H3449" s="11"/>
      <c r="I3449" s="12" t="str">
        <f>Pivot!AG3438</f>
        <v>🏢 Buffalo
New York</v>
      </c>
      <c r="J3449" s="11"/>
      <c r="K3449" s="13">
        <f>Pivot!AH3438</f>
        <v>66102</v>
      </c>
      <c r="L3449" s="11"/>
      <c r="M3449" s="12" t="str">
        <f>Pivot!AI3438</f>
        <v>▲ Active
20/07/2020 -</v>
      </c>
      <c r="N3449" s="178">
        <f>Pivot!AJ3438</f>
        <v>4</v>
      </c>
      <c r="O3449" s="179"/>
    </row>
    <row r="3450" spans="3:15" ht="30" customHeight="1" x14ac:dyDescent="0.25">
      <c r="C3450" s="10" t="str">
        <f>Pivot!AD3439</f>
        <v>00-43962179</v>
      </c>
      <c r="D3450" s="11"/>
      <c r="E3450" s="12" t="str">
        <f>Pivot!AE3439</f>
        <v>♀ Lori Martinez
29 | Bachelor</v>
      </c>
      <c r="F3450" s="11"/>
      <c r="G3450" s="12" t="str">
        <f>Pivot!AF3439</f>
        <v>Inventory Specialist
Operations</v>
      </c>
      <c r="H3450" s="11"/>
      <c r="I3450" s="12" t="str">
        <f>Pivot!AG3439</f>
        <v>🏢 Rochester
New York</v>
      </c>
      <c r="J3450" s="11"/>
      <c r="K3450" s="13">
        <f>Pivot!AH3439</f>
        <v>54441</v>
      </c>
      <c r="L3450" s="11"/>
      <c r="M3450" s="12" t="str">
        <f>Pivot!AI3439</f>
        <v>▲ Active
13/07/2017 -</v>
      </c>
      <c r="N3450" s="178">
        <f>Pivot!AJ3439</f>
        <v>7</v>
      </c>
      <c r="O3450" s="179"/>
    </row>
    <row r="3451" spans="3:15" ht="30" customHeight="1" x14ac:dyDescent="0.25">
      <c r="C3451" s="10" t="str">
        <f>Pivot!AD3440</f>
        <v>00-43965629</v>
      </c>
      <c r="D3451" s="11"/>
      <c r="E3451" s="12" t="str">
        <f>Pivot!AE3440</f>
        <v>♂ Collin Ayala
50 | Bachelor</v>
      </c>
      <c r="F3451" s="11"/>
      <c r="G3451" s="12" t="str">
        <f>Pivot!AF3440</f>
        <v>Logistics Coordinator
Operations</v>
      </c>
      <c r="H3451" s="11"/>
      <c r="I3451" s="12" t="str">
        <f>Pivot!AG3440</f>
        <v>🏢 New York City
New York</v>
      </c>
      <c r="J3451" s="11"/>
      <c r="K3451" s="13">
        <f>Pivot!AH3440</f>
        <v>71032</v>
      </c>
      <c r="L3451" s="11"/>
      <c r="M3451" s="12" t="str">
        <f>Pivot!AI3440</f>
        <v>▲ Active
11/06/2020 -</v>
      </c>
      <c r="N3451" s="178">
        <f>Pivot!AJ3440</f>
        <v>4</v>
      </c>
      <c r="O3451" s="179"/>
    </row>
    <row r="3452" spans="3:15" ht="30" customHeight="1" x14ac:dyDescent="0.25">
      <c r="C3452" s="10" t="str">
        <f>Pivot!AD3441</f>
        <v>00-43971980</v>
      </c>
      <c r="D3452" s="11"/>
      <c r="E3452" s="12" t="str">
        <f>Pivot!AE3441</f>
        <v>♀ Emily Gray
43 | Bachelor</v>
      </c>
      <c r="F3452" s="11"/>
      <c r="G3452" s="12" t="str">
        <f>Pivot!AF3441</f>
        <v>Logistics Coordinator
Operations</v>
      </c>
      <c r="H3452" s="11"/>
      <c r="I3452" s="12" t="str">
        <f>Pivot!AG3441</f>
        <v>🏢 Rochester
New York</v>
      </c>
      <c r="J3452" s="11"/>
      <c r="K3452" s="13">
        <f>Pivot!AH3441</f>
        <v>56703</v>
      </c>
      <c r="L3452" s="11"/>
      <c r="M3452" s="12" t="str">
        <f>Pivot!AI3441</f>
        <v>▲ Active
09/02/2015 -</v>
      </c>
      <c r="N3452" s="178">
        <f>Pivot!AJ3441</f>
        <v>9</v>
      </c>
      <c r="O3452" s="179"/>
    </row>
    <row r="3453" spans="3:15" ht="30" customHeight="1" x14ac:dyDescent="0.25">
      <c r="C3453" s="10" t="str">
        <f>Pivot!AD3442</f>
        <v>00-43983200</v>
      </c>
      <c r="D3453" s="11"/>
      <c r="E3453" s="12" t="str">
        <f>Pivot!AE3442</f>
        <v>♀ Victoria Henry
35 | Bachelor</v>
      </c>
      <c r="F3453" s="11"/>
      <c r="G3453" s="12" t="str">
        <f>Pivot!AF3442</f>
        <v>Support Specialist
Customer Service</v>
      </c>
      <c r="H3453" s="11"/>
      <c r="I3453" s="12" t="str">
        <f>Pivot!AG3442</f>
        <v>🏠 Columbus
Ohio</v>
      </c>
      <c r="J3453" s="11"/>
      <c r="K3453" s="13">
        <f>Pivot!AH3442</f>
        <v>60526</v>
      </c>
      <c r="L3453" s="11"/>
      <c r="M3453" s="12" t="str">
        <f>Pivot!AI3442</f>
        <v>▲ Active
15/11/2021 -</v>
      </c>
      <c r="N3453" s="178">
        <f>Pivot!AJ3442</f>
        <v>3</v>
      </c>
      <c r="O3453" s="179"/>
    </row>
    <row r="3454" spans="3:15" ht="30" customHeight="1" x14ac:dyDescent="0.25">
      <c r="C3454" s="10" t="str">
        <f>Pivot!AD3443</f>
        <v>00-43994245</v>
      </c>
      <c r="D3454" s="11"/>
      <c r="E3454" s="12" t="str">
        <f>Pivot!AE3443</f>
        <v>♀ Daniel Mendoza
34 | Bachelor</v>
      </c>
      <c r="F3454" s="11"/>
      <c r="G3454" s="12" t="str">
        <f>Pivot!AF3443</f>
        <v>IT Support Specialist
IT</v>
      </c>
      <c r="H3454" s="11"/>
      <c r="I3454" s="12" t="str">
        <f>Pivot!AG3443</f>
        <v>🏠 Warren
Michigan</v>
      </c>
      <c r="J3454" s="11"/>
      <c r="K3454" s="13">
        <f>Pivot!AH3443</f>
        <v>58559</v>
      </c>
      <c r="L3454" s="11"/>
      <c r="M3454" s="12" t="str">
        <f>Pivot!AI3443</f>
        <v>▲ Active
20/12/2017 -</v>
      </c>
      <c r="N3454" s="178">
        <f>Pivot!AJ3443</f>
        <v>7</v>
      </c>
      <c r="O3454" s="179"/>
    </row>
    <row r="3455" spans="3:15" ht="30" customHeight="1" x14ac:dyDescent="0.25">
      <c r="C3455" s="10" t="str">
        <f>Pivot!AD3444</f>
        <v>00-43999198</v>
      </c>
      <c r="D3455" s="11"/>
      <c r="E3455" s="12" t="str">
        <f>Pivot!AE3444</f>
        <v>♂ Kevin Hill
37 | Bachelor</v>
      </c>
      <c r="F3455" s="11"/>
      <c r="G3455" s="12" t="str">
        <f>Pivot!AF3444</f>
        <v>Inventory Specialist
Operations</v>
      </c>
      <c r="H3455" s="11"/>
      <c r="I3455" s="12" t="str">
        <f>Pivot!AG3444</f>
        <v>🏢 New York City
New York</v>
      </c>
      <c r="J3455" s="11"/>
      <c r="K3455" s="13">
        <f>Pivot!AH3444</f>
        <v>67909</v>
      </c>
      <c r="L3455" s="11"/>
      <c r="M3455" s="12" t="str">
        <f>Pivot!AI3444</f>
        <v>▼ Terminated
22/01/2015 - 04/01/2016</v>
      </c>
      <c r="N3455" s="178">
        <f>Pivot!AJ3444</f>
        <v>0</v>
      </c>
      <c r="O3455" s="179"/>
    </row>
    <row r="3456" spans="3:15" ht="30" customHeight="1" x14ac:dyDescent="0.25">
      <c r="C3456" s="10" t="str">
        <f>Pivot!AD3445</f>
        <v>00-44002147</v>
      </c>
      <c r="D3456" s="11"/>
      <c r="E3456" s="12" t="str">
        <f>Pivot!AE3445</f>
        <v>♀ Heidi Hernandez
59 | PhD</v>
      </c>
      <c r="F3456" s="11"/>
      <c r="G3456" s="12" t="str">
        <f>Pivot!AF3445</f>
        <v>Sales Consultant
Sales</v>
      </c>
      <c r="H3456" s="11"/>
      <c r="I3456" s="12" t="str">
        <f>Pivot!AG3445</f>
        <v>🏠 Richmond
Virginia</v>
      </c>
      <c r="J3456" s="11"/>
      <c r="K3456" s="13">
        <f>Pivot!AH3445</f>
        <v>90267</v>
      </c>
      <c r="L3456" s="11"/>
      <c r="M3456" s="12" t="str">
        <f>Pivot!AI3445</f>
        <v>▲ Active
19/09/2017 -</v>
      </c>
      <c r="N3456" s="178">
        <f>Pivot!AJ3445</f>
        <v>7</v>
      </c>
      <c r="O3456" s="179"/>
    </row>
    <row r="3457" spans="3:15" ht="30" customHeight="1" x14ac:dyDescent="0.25">
      <c r="C3457" s="10" t="str">
        <f>Pivot!AD3446</f>
        <v>00-44006749</v>
      </c>
      <c r="D3457" s="11"/>
      <c r="E3457" s="12" t="str">
        <f>Pivot!AE3446</f>
        <v>♂ Brenda Christensen
52 | Master</v>
      </c>
      <c r="F3457" s="11"/>
      <c r="G3457" s="12" t="str">
        <f>Pivot!AF3446</f>
        <v>Operations Analyst
Operations</v>
      </c>
      <c r="H3457" s="11"/>
      <c r="I3457" s="12" t="str">
        <f>Pivot!AG3446</f>
        <v>🏢 Buffalo
New York</v>
      </c>
      <c r="J3457" s="11"/>
      <c r="K3457" s="13">
        <f>Pivot!AH3446</f>
        <v>74134</v>
      </c>
      <c r="L3457" s="11"/>
      <c r="M3457" s="12" t="str">
        <f>Pivot!AI3446</f>
        <v>▲ Active
12/10/2020 -</v>
      </c>
      <c r="N3457" s="178">
        <f>Pivot!AJ3446</f>
        <v>4</v>
      </c>
      <c r="O3457" s="179"/>
    </row>
    <row r="3458" spans="3:15" ht="30" customHeight="1" x14ac:dyDescent="0.25">
      <c r="C3458" s="10" t="str">
        <f>Pivot!AD3447</f>
        <v>00-44008132</v>
      </c>
      <c r="D3458" s="11"/>
      <c r="E3458" s="12" t="str">
        <f>Pivot!AE3447</f>
        <v>♀ Jeffrey Pennington
47 | Bachelor</v>
      </c>
      <c r="F3458" s="11"/>
      <c r="G3458" s="12" t="str">
        <f>Pivot!AF3447</f>
        <v>Sales Representative
Sales</v>
      </c>
      <c r="H3458" s="11"/>
      <c r="I3458" s="12" t="str">
        <f>Pivot!AG3447</f>
        <v>🏢 Buffalo
New York</v>
      </c>
      <c r="J3458" s="11"/>
      <c r="K3458" s="13">
        <f>Pivot!AH3447</f>
        <v>57681</v>
      </c>
      <c r="L3458" s="11"/>
      <c r="M3458" s="12" t="str">
        <f>Pivot!AI3447</f>
        <v>▲ Active
27/02/2018 -</v>
      </c>
      <c r="N3458" s="178">
        <f>Pivot!AJ3447</f>
        <v>6</v>
      </c>
      <c r="O3458" s="179"/>
    </row>
    <row r="3459" spans="3:15" ht="30" customHeight="1" x14ac:dyDescent="0.25">
      <c r="C3459" s="10" t="str">
        <f>Pivot!AD3448</f>
        <v>00-44019584</v>
      </c>
      <c r="D3459" s="11"/>
      <c r="E3459" s="12" t="str">
        <f>Pivot!AE3448</f>
        <v>♀ Alicia Martinez
37 | Bachelor</v>
      </c>
      <c r="F3459" s="11"/>
      <c r="G3459" s="12" t="str">
        <f>Pivot!AF3448</f>
        <v>Logistics Coordinator
Operations</v>
      </c>
      <c r="H3459" s="11"/>
      <c r="I3459" s="12" t="str">
        <f>Pivot!AG3448</f>
        <v>🏢 Buffalo
New York</v>
      </c>
      <c r="J3459" s="11"/>
      <c r="K3459" s="13">
        <f>Pivot!AH3448</f>
        <v>60168</v>
      </c>
      <c r="L3459" s="11"/>
      <c r="M3459" s="12" t="str">
        <f>Pivot!AI3448</f>
        <v>▲ Active
24/01/2019 -</v>
      </c>
      <c r="N3459" s="178">
        <f>Pivot!AJ3448</f>
        <v>6</v>
      </c>
      <c r="O3459" s="179"/>
    </row>
    <row r="3460" spans="3:15" ht="30" customHeight="1" x14ac:dyDescent="0.25">
      <c r="C3460" s="10" t="str">
        <f>Pivot!AD3449</f>
        <v>00-44026103</v>
      </c>
      <c r="D3460" s="11"/>
      <c r="E3460" s="12" t="str">
        <f>Pivot!AE3449</f>
        <v>♂ Wesley Andrews
45 | Master</v>
      </c>
      <c r="F3460" s="11"/>
      <c r="G3460" s="12" t="str">
        <f>Pivot!AF3449</f>
        <v>System Administrator
IT</v>
      </c>
      <c r="H3460" s="11"/>
      <c r="I3460" s="12" t="str">
        <f>Pivot!AG3449</f>
        <v>🏢 Buffalo
New York</v>
      </c>
      <c r="J3460" s="11"/>
      <c r="K3460" s="13">
        <f>Pivot!AH3449</f>
        <v>87423</v>
      </c>
      <c r="L3460" s="11"/>
      <c r="M3460" s="12" t="str">
        <f>Pivot!AI3449</f>
        <v>▲ Active
01/08/2018 -</v>
      </c>
      <c r="N3460" s="178">
        <f>Pivot!AJ3449</f>
        <v>6</v>
      </c>
      <c r="O3460" s="179"/>
    </row>
    <row r="3461" spans="3:15" ht="30" customHeight="1" x14ac:dyDescent="0.25">
      <c r="C3461" s="10" t="str">
        <f>Pivot!AD3450</f>
        <v>00-44042835</v>
      </c>
      <c r="D3461" s="11"/>
      <c r="E3461" s="12" t="str">
        <f>Pivot!AE3450</f>
        <v>♀ Raymond Lopez
31 | PhD</v>
      </c>
      <c r="F3461" s="11"/>
      <c r="G3461" s="12" t="str">
        <f>Pivot!AF3450</f>
        <v>IT Manager
IT</v>
      </c>
      <c r="H3461" s="11"/>
      <c r="I3461" s="12" t="str">
        <f>Pivot!AG3450</f>
        <v>🏢 Buffalo
New York</v>
      </c>
      <c r="J3461" s="11"/>
      <c r="K3461" s="13">
        <f>Pivot!AH3450</f>
        <v>133044</v>
      </c>
      <c r="L3461" s="11"/>
      <c r="M3461" s="12" t="str">
        <f>Pivot!AI3450</f>
        <v>▲ Active
31/08/2019 -</v>
      </c>
      <c r="N3461" s="178">
        <f>Pivot!AJ3450</f>
        <v>5</v>
      </c>
      <c r="O3461" s="179"/>
    </row>
    <row r="3462" spans="3:15" ht="30" customHeight="1" x14ac:dyDescent="0.25">
      <c r="C3462" s="10" t="str">
        <f>Pivot!AD3451</f>
        <v>00-44045250</v>
      </c>
      <c r="D3462" s="11"/>
      <c r="E3462" s="12" t="str">
        <f>Pivot!AE3451</f>
        <v>♀ David Sutton
31 | Bachelor</v>
      </c>
      <c r="F3462" s="11"/>
      <c r="G3462" s="12" t="str">
        <f>Pivot!AF3451</f>
        <v>Logistics Coordinator
Operations</v>
      </c>
      <c r="H3462" s="11"/>
      <c r="I3462" s="12" t="str">
        <f>Pivot!AG3451</f>
        <v>🏢 New York City
New York</v>
      </c>
      <c r="J3462" s="11"/>
      <c r="K3462" s="13">
        <f>Pivot!AH3451</f>
        <v>59223</v>
      </c>
      <c r="L3462" s="11"/>
      <c r="M3462" s="12" t="str">
        <f>Pivot!AI3451</f>
        <v>▲ Active
31/07/2020 -</v>
      </c>
      <c r="N3462" s="178">
        <f>Pivot!AJ3451</f>
        <v>4</v>
      </c>
      <c r="O3462" s="179"/>
    </row>
    <row r="3463" spans="3:15" ht="30" customHeight="1" x14ac:dyDescent="0.25">
      <c r="C3463" s="10" t="str">
        <f>Pivot!AD3452</f>
        <v>00-44061458</v>
      </c>
      <c r="D3463" s="11"/>
      <c r="E3463" s="12" t="str">
        <f>Pivot!AE3452</f>
        <v>♂ Jessica Jarvis
49 | Master</v>
      </c>
      <c r="F3463" s="11"/>
      <c r="G3463" s="12" t="str">
        <f>Pivot!AF3452</f>
        <v>Operations Analyst
Operations</v>
      </c>
      <c r="H3463" s="11"/>
      <c r="I3463" s="12" t="str">
        <f>Pivot!AG3452</f>
        <v>🏢 New York City
New York</v>
      </c>
      <c r="J3463" s="11"/>
      <c r="K3463" s="13">
        <f>Pivot!AH3452</f>
        <v>63964</v>
      </c>
      <c r="L3463" s="11"/>
      <c r="M3463" s="12" t="str">
        <f>Pivot!AI3452</f>
        <v>▲ Active
23/11/2024 -</v>
      </c>
      <c r="N3463" s="178">
        <f>Pivot!AJ3452</f>
        <v>0</v>
      </c>
      <c r="O3463" s="179"/>
    </row>
    <row r="3464" spans="3:15" ht="30" customHeight="1" x14ac:dyDescent="0.25">
      <c r="C3464" s="10" t="str">
        <f>Pivot!AD3453</f>
        <v>00-44063535</v>
      </c>
      <c r="D3464" s="11"/>
      <c r="E3464" s="12" t="str">
        <f>Pivot!AE3453</f>
        <v>♂ David Curry
40 | Bachelor</v>
      </c>
      <c r="F3464" s="11"/>
      <c r="G3464" s="12" t="str">
        <f>Pivot!AF3453</f>
        <v>Content Creator
Marketing</v>
      </c>
      <c r="H3464" s="11"/>
      <c r="I3464" s="12" t="str">
        <f>Pivot!AG3453</f>
        <v>🏢 Rochester
New York</v>
      </c>
      <c r="J3464" s="11"/>
      <c r="K3464" s="13">
        <f>Pivot!AH3453</f>
        <v>70068</v>
      </c>
      <c r="L3464" s="11"/>
      <c r="M3464" s="12" t="str">
        <f>Pivot!AI3453</f>
        <v>▲ Active
11/04/2018 -</v>
      </c>
      <c r="N3464" s="178">
        <f>Pivot!AJ3453</f>
        <v>6</v>
      </c>
      <c r="O3464" s="179"/>
    </row>
    <row r="3465" spans="3:15" ht="30" customHeight="1" x14ac:dyDescent="0.25">
      <c r="C3465" s="10" t="str">
        <f>Pivot!AD3454</f>
        <v>00-44065154</v>
      </c>
      <c r="D3465" s="11"/>
      <c r="E3465" s="12" t="str">
        <f>Pivot!AE3454</f>
        <v>♀ Amy Love
31 | Bachelor</v>
      </c>
      <c r="F3465" s="11"/>
      <c r="G3465" s="12" t="str">
        <f>Pivot!AF3454</f>
        <v>Sales Representative
Sales</v>
      </c>
      <c r="H3465" s="11"/>
      <c r="I3465" s="12" t="str">
        <f>Pivot!AG3454</f>
        <v>🏢 Rochester
New York</v>
      </c>
      <c r="J3465" s="11"/>
      <c r="K3465" s="13">
        <f>Pivot!AH3454</f>
        <v>59322</v>
      </c>
      <c r="L3465" s="11"/>
      <c r="M3465" s="12" t="str">
        <f>Pivot!AI3454</f>
        <v>▲ Active
04/07/2024 -</v>
      </c>
      <c r="N3465" s="178">
        <f>Pivot!AJ3454</f>
        <v>0</v>
      </c>
      <c r="O3465" s="179"/>
    </row>
    <row r="3466" spans="3:15" ht="30" customHeight="1" x14ac:dyDescent="0.25">
      <c r="C3466" s="10" t="str">
        <f>Pivot!AD3455</f>
        <v>00-44077377</v>
      </c>
      <c r="D3466" s="11"/>
      <c r="E3466" s="12" t="str">
        <f>Pivot!AE3455</f>
        <v>♂ Cameron Baker
43 | Master</v>
      </c>
      <c r="F3466" s="11"/>
      <c r="G3466" s="12" t="str">
        <f>Pivot!AF3455</f>
        <v>Software Developer
IT</v>
      </c>
      <c r="H3466" s="11"/>
      <c r="I3466" s="12" t="str">
        <f>Pivot!AG3455</f>
        <v>🏢 Buffalo
New York</v>
      </c>
      <c r="J3466" s="11"/>
      <c r="K3466" s="13">
        <f>Pivot!AH3455</f>
        <v>93508</v>
      </c>
      <c r="L3466" s="11"/>
      <c r="M3466" s="12" t="str">
        <f>Pivot!AI3455</f>
        <v>▲ Active
15/09/2020 -</v>
      </c>
      <c r="N3466" s="178">
        <f>Pivot!AJ3455</f>
        <v>4</v>
      </c>
      <c r="O3466" s="179"/>
    </row>
    <row r="3467" spans="3:15" ht="30" customHeight="1" x14ac:dyDescent="0.25">
      <c r="C3467" s="10" t="str">
        <f>Pivot!AD3456</f>
        <v>00-44096640</v>
      </c>
      <c r="D3467" s="11"/>
      <c r="E3467" s="12" t="str">
        <f>Pivot!AE3456</f>
        <v>♀ Brandy Hamilton
53 | Bachelor</v>
      </c>
      <c r="F3467" s="11"/>
      <c r="G3467" s="12" t="str">
        <f>Pivot!AF3456</f>
        <v>Inventory Specialist
Operations</v>
      </c>
      <c r="H3467" s="11"/>
      <c r="I3467" s="12" t="str">
        <f>Pivot!AG3456</f>
        <v>🏢 Buffalo
New York</v>
      </c>
      <c r="J3467" s="11"/>
      <c r="K3467" s="13">
        <f>Pivot!AH3456</f>
        <v>58462</v>
      </c>
      <c r="L3467" s="11"/>
      <c r="M3467" s="12" t="str">
        <f>Pivot!AI3456</f>
        <v>▲ Active
26/01/2019 -</v>
      </c>
      <c r="N3467" s="178">
        <f>Pivot!AJ3456</f>
        <v>5</v>
      </c>
      <c r="O3467" s="179"/>
    </row>
    <row r="3468" spans="3:15" ht="30" customHeight="1" x14ac:dyDescent="0.25">
      <c r="C3468" s="10" t="str">
        <f>Pivot!AD3457</f>
        <v>00-44099461</v>
      </c>
      <c r="D3468" s="11"/>
      <c r="E3468" s="12" t="str">
        <f>Pivot!AE3457</f>
        <v>♀ Carrie Bean
62 | Master</v>
      </c>
      <c r="F3468" s="11"/>
      <c r="G3468" s="12" t="str">
        <f>Pivot!AF3457</f>
        <v>Operations Analyst
Operations</v>
      </c>
      <c r="H3468" s="11"/>
      <c r="I3468" s="12" t="str">
        <f>Pivot!AG3457</f>
        <v>🏢 Buffalo
New York</v>
      </c>
      <c r="J3468" s="11"/>
      <c r="K3468" s="13">
        <f>Pivot!AH3457</f>
        <v>88357</v>
      </c>
      <c r="L3468" s="11"/>
      <c r="M3468" s="12" t="str">
        <f>Pivot!AI3457</f>
        <v>▲ Active
01/08/2023 -</v>
      </c>
      <c r="N3468" s="178">
        <f>Pivot!AJ3457</f>
        <v>1</v>
      </c>
      <c r="O3468" s="179"/>
    </row>
    <row r="3469" spans="3:15" ht="30" customHeight="1" x14ac:dyDescent="0.25">
      <c r="C3469" s="10" t="str">
        <f>Pivot!AD3458</f>
        <v>00-44103198</v>
      </c>
      <c r="D3469" s="11"/>
      <c r="E3469" s="12" t="str">
        <f>Pivot!AE3458</f>
        <v>♀ William Hendrix
45 | Bachelor</v>
      </c>
      <c r="F3469" s="11"/>
      <c r="G3469" s="12" t="str">
        <f>Pivot!AF3458</f>
        <v>System Administrator
IT</v>
      </c>
      <c r="H3469" s="11"/>
      <c r="I3469" s="12" t="str">
        <f>Pivot!AG3458</f>
        <v>🏢 New York City
New York</v>
      </c>
      <c r="J3469" s="11"/>
      <c r="K3469" s="13">
        <f>Pivot!AH3458</f>
        <v>77538</v>
      </c>
      <c r="L3469" s="11"/>
      <c r="M3469" s="12" t="str">
        <f>Pivot!AI3458</f>
        <v>▲ Active
04/09/2023 -</v>
      </c>
      <c r="N3469" s="178">
        <f>Pivot!AJ3458</f>
        <v>1</v>
      </c>
      <c r="O3469" s="179"/>
    </row>
    <row r="3470" spans="3:15" ht="30" customHeight="1" x14ac:dyDescent="0.25">
      <c r="C3470" s="10" t="str">
        <f>Pivot!AD3459</f>
        <v>00-44103265</v>
      </c>
      <c r="D3470" s="11"/>
      <c r="E3470" s="12" t="str">
        <f>Pivot!AE3459</f>
        <v>♂ Maria Davenport
43 | Bachelor</v>
      </c>
      <c r="F3470" s="11"/>
      <c r="G3470" s="12" t="str">
        <f>Pivot!AF3459</f>
        <v>Support Specialist
Customer Service</v>
      </c>
      <c r="H3470" s="11"/>
      <c r="I3470" s="12" t="str">
        <f>Pivot!AG3459</f>
        <v>🏠 Grand Rapids
Michigan</v>
      </c>
      <c r="J3470" s="11"/>
      <c r="K3470" s="13">
        <f>Pivot!AH3459</f>
        <v>65445</v>
      </c>
      <c r="L3470" s="11"/>
      <c r="M3470" s="12" t="str">
        <f>Pivot!AI3459</f>
        <v>▲ Active
13/04/2018 -</v>
      </c>
      <c r="N3470" s="178">
        <f>Pivot!AJ3459</f>
        <v>6</v>
      </c>
      <c r="O3470" s="179"/>
    </row>
    <row r="3471" spans="3:15" ht="30" customHeight="1" x14ac:dyDescent="0.25">
      <c r="C3471" s="10" t="str">
        <f>Pivot!AD3460</f>
        <v>00-44110350</v>
      </c>
      <c r="D3471" s="11"/>
      <c r="E3471" s="12" t="str">
        <f>Pivot!AE3460</f>
        <v>♀ Jacqueline Reynolds
30 | Bachelor</v>
      </c>
      <c r="F3471" s="11"/>
      <c r="G3471" s="12" t="str">
        <f>Pivot!AF3460</f>
        <v>Inventory Specialist
Operations</v>
      </c>
      <c r="H3471" s="11"/>
      <c r="I3471" s="12" t="str">
        <f>Pivot!AG3460</f>
        <v>🏢 New York City
New York</v>
      </c>
      <c r="J3471" s="11"/>
      <c r="K3471" s="13">
        <f>Pivot!AH3460</f>
        <v>58886</v>
      </c>
      <c r="L3471" s="11"/>
      <c r="M3471" s="12" t="str">
        <f>Pivot!AI3460</f>
        <v>▲ Active
23/01/2019 -</v>
      </c>
      <c r="N3471" s="178">
        <f>Pivot!AJ3460</f>
        <v>6</v>
      </c>
      <c r="O3471" s="179"/>
    </row>
    <row r="3472" spans="3:15" ht="30" customHeight="1" x14ac:dyDescent="0.25">
      <c r="C3472" s="10" t="str">
        <f>Pivot!AD3461</f>
        <v>00-44113177</v>
      </c>
      <c r="D3472" s="11"/>
      <c r="E3472" s="12" t="str">
        <f>Pivot!AE3461</f>
        <v>♀ Jorge Avila
33 | Bachelor</v>
      </c>
      <c r="F3472" s="11"/>
      <c r="G3472" s="12" t="str">
        <f>Pivot!AF3461</f>
        <v>System Administrator
IT</v>
      </c>
      <c r="H3472" s="11"/>
      <c r="I3472" s="12" t="str">
        <f>Pivot!AG3461</f>
        <v>🏠 Warren
Michigan</v>
      </c>
      <c r="J3472" s="11"/>
      <c r="K3472" s="13">
        <f>Pivot!AH3461</f>
        <v>85156</v>
      </c>
      <c r="L3472" s="11"/>
      <c r="M3472" s="12" t="str">
        <f>Pivot!AI3461</f>
        <v>▲ Active
23/12/2018 -</v>
      </c>
      <c r="N3472" s="178">
        <f>Pivot!AJ3461</f>
        <v>6</v>
      </c>
      <c r="O3472" s="179"/>
    </row>
    <row r="3473" spans="3:15" ht="30" customHeight="1" x14ac:dyDescent="0.25">
      <c r="C3473" s="10" t="str">
        <f>Pivot!AD3462</f>
        <v>00-44129962</v>
      </c>
      <c r="D3473" s="11"/>
      <c r="E3473" s="12" t="str">
        <f>Pivot!AE3462</f>
        <v>♀ Kayla Hernandez
41 | High School</v>
      </c>
      <c r="F3473" s="11"/>
      <c r="G3473" s="12" t="str">
        <f>Pivot!AF3462</f>
        <v>Inventory Specialist
Operations</v>
      </c>
      <c r="H3473" s="11"/>
      <c r="I3473" s="12" t="str">
        <f>Pivot!AG3462</f>
        <v>🏢 Buffalo
New York</v>
      </c>
      <c r="J3473" s="11"/>
      <c r="K3473" s="13">
        <f>Pivot!AH3462</f>
        <v>64840</v>
      </c>
      <c r="L3473" s="11"/>
      <c r="M3473" s="12" t="str">
        <f>Pivot!AI3462</f>
        <v>▲ Active
13/06/2017 -</v>
      </c>
      <c r="N3473" s="178">
        <f>Pivot!AJ3462</f>
        <v>7</v>
      </c>
      <c r="O3473" s="179"/>
    </row>
    <row r="3474" spans="3:15" ht="30" customHeight="1" x14ac:dyDescent="0.25">
      <c r="C3474" s="10" t="str">
        <f>Pivot!AD3463</f>
        <v>00-44130157</v>
      </c>
      <c r="D3474" s="11"/>
      <c r="E3474" s="12" t="str">
        <f>Pivot!AE3463</f>
        <v>♂ Cameron Collins
40 | Master</v>
      </c>
      <c r="F3474" s="11"/>
      <c r="G3474" s="12" t="str">
        <f>Pivot!AF3463</f>
        <v>Operations Analyst
Operations</v>
      </c>
      <c r="H3474" s="11"/>
      <c r="I3474" s="12" t="str">
        <f>Pivot!AG3463</f>
        <v>🏢 Rochester
New York</v>
      </c>
      <c r="J3474" s="11"/>
      <c r="K3474" s="13">
        <f>Pivot!AH3463</f>
        <v>75060</v>
      </c>
      <c r="L3474" s="11"/>
      <c r="M3474" s="12" t="str">
        <f>Pivot!AI3463</f>
        <v>▲ Active
22/03/2020 -</v>
      </c>
      <c r="N3474" s="178">
        <f>Pivot!AJ3463</f>
        <v>4</v>
      </c>
      <c r="O3474" s="179"/>
    </row>
    <row r="3475" spans="3:15" ht="30" customHeight="1" x14ac:dyDescent="0.25">
      <c r="C3475" s="10" t="str">
        <f>Pivot!AD3464</f>
        <v>00-44143101</v>
      </c>
      <c r="D3475" s="11"/>
      <c r="E3475" s="12" t="str">
        <f>Pivot!AE3464</f>
        <v>♀ Cynthia Jackson
57 | Bachelor</v>
      </c>
      <c r="F3475" s="11"/>
      <c r="G3475" s="12" t="str">
        <f>Pivot!AF3464</f>
        <v>Customer Service Representative
Customer Service</v>
      </c>
      <c r="H3475" s="11"/>
      <c r="I3475" s="12" t="str">
        <f>Pivot!AG3464</f>
        <v>🏢 Rochester
New York</v>
      </c>
      <c r="J3475" s="11"/>
      <c r="K3475" s="13">
        <f>Pivot!AH3464</f>
        <v>62924</v>
      </c>
      <c r="L3475" s="11"/>
      <c r="M3475" s="12" t="str">
        <f>Pivot!AI3464</f>
        <v>▲ Active
09/12/2018 -</v>
      </c>
      <c r="N3475" s="178">
        <f>Pivot!AJ3464</f>
        <v>6</v>
      </c>
      <c r="O3475" s="179"/>
    </row>
    <row r="3476" spans="3:15" ht="30" customHeight="1" x14ac:dyDescent="0.25">
      <c r="C3476" s="10" t="str">
        <f>Pivot!AD3465</f>
        <v>00-44147341</v>
      </c>
      <c r="D3476" s="11"/>
      <c r="E3476" s="12" t="str">
        <f>Pivot!AE3465</f>
        <v>♂ Joseph Newman
26 | Bachelor</v>
      </c>
      <c r="F3476" s="11"/>
      <c r="G3476" s="12" t="str">
        <f>Pivot!AF3465</f>
        <v>Content Creator
Marketing</v>
      </c>
      <c r="H3476" s="11"/>
      <c r="I3476" s="12" t="str">
        <f>Pivot!AG3465</f>
        <v>🏠 Pittsburgh
Pennsylvania</v>
      </c>
      <c r="J3476" s="11"/>
      <c r="K3476" s="13">
        <f>Pivot!AH3465</f>
        <v>67003</v>
      </c>
      <c r="L3476" s="11"/>
      <c r="M3476" s="12" t="str">
        <f>Pivot!AI3465</f>
        <v>▲ Active
16/04/2023 -</v>
      </c>
      <c r="N3476" s="178">
        <f>Pivot!AJ3465</f>
        <v>1</v>
      </c>
      <c r="O3476" s="179"/>
    </row>
    <row r="3477" spans="3:15" ht="30" customHeight="1" x14ac:dyDescent="0.25">
      <c r="C3477" s="10" t="str">
        <f>Pivot!AD3466</f>
        <v>00-44153671</v>
      </c>
      <c r="D3477" s="11"/>
      <c r="E3477" s="12" t="str">
        <f>Pivot!AE3466</f>
        <v>♀ Robert Tucker
52 | Bachelor</v>
      </c>
      <c r="F3477" s="11"/>
      <c r="G3477" s="12" t="str">
        <f>Pivot!AF3466</f>
        <v>Software Developer
IT</v>
      </c>
      <c r="H3477" s="11"/>
      <c r="I3477" s="12" t="str">
        <f>Pivot!AG3466</f>
        <v>🏠 Aurora
Illinois</v>
      </c>
      <c r="J3477" s="11"/>
      <c r="K3477" s="13">
        <f>Pivot!AH3466</f>
        <v>103272</v>
      </c>
      <c r="L3477" s="11"/>
      <c r="M3477" s="12" t="str">
        <f>Pivot!AI3466</f>
        <v>▲ Active
10/05/2018 -</v>
      </c>
      <c r="N3477" s="178">
        <f>Pivot!AJ3466</f>
        <v>6</v>
      </c>
      <c r="O3477" s="179"/>
    </row>
    <row r="3478" spans="3:15" ht="30" customHeight="1" x14ac:dyDescent="0.25">
      <c r="C3478" s="10" t="str">
        <f>Pivot!AD3467</f>
        <v>00-44187558</v>
      </c>
      <c r="D3478" s="11"/>
      <c r="E3478" s="12" t="str">
        <f>Pivot!AE3467</f>
        <v>♂ Gerald Solomon
36 | Bachelor</v>
      </c>
      <c r="F3478" s="11"/>
      <c r="G3478" s="12" t="str">
        <f>Pivot!AF3467</f>
        <v>Logistics Coordinator
Operations</v>
      </c>
      <c r="H3478" s="11"/>
      <c r="I3478" s="12" t="str">
        <f>Pivot!AG3467</f>
        <v>🏢 Buffalo
New York</v>
      </c>
      <c r="J3478" s="11"/>
      <c r="K3478" s="13">
        <f>Pivot!AH3467</f>
        <v>58129</v>
      </c>
      <c r="L3478" s="11"/>
      <c r="M3478" s="12" t="str">
        <f>Pivot!AI3467</f>
        <v>▲ Active
28/05/2024 -</v>
      </c>
      <c r="N3478" s="178">
        <f>Pivot!AJ3467</f>
        <v>0</v>
      </c>
      <c r="O3478" s="179"/>
    </row>
    <row r="3479" spans="3:15" ht="30" customHeight="1" x14ac:dyDescent="0.25">
      <c r="C3479" s="10" t="str">
        <f>Pivot!AD3468</f>
        <v>00-44188269</v>
      </c>
      <c r="D3479" s="11"/>
      <c r="E3479" s="12" t="str">
        <f>Pivot!AE3468</f>
        <v>♂ Ann Myers
23 | Bachelor</v>
      </c>
      <c r="F3479" s="11"/>
      <c r="G3479" s="12" t="str">
        <f>Pivot!AF3468</f>
        <v>Sales Consultant
Sales</v>
      </c>
      <c r="H3479" s="11"/>
      <c r="I3479" s="12" t="str">
        <f>Pivot!AG3468</f>
        <v>🏠 Warren
Michigan</v>
      </c>
      <c r="J3479" s="11"/>
      <c r="K3479" s="13">
        <f>Pivot!AH3468</f>
        <v>77475</v>
      </c>
      <c r="L3479" s="11"/>
      <c r="M3479" s="12" t="str">
        <f>Pivot!AI3468</f>
        <v>▲ Active
22/05/2024 -</v>
      </c>
      <c r="N3479" s="178">
        <f>Pivot!AJ3468</f>
        <v>0</v>
      </c>
      <c r="O3479" s="179"/>
    </row>
    <row r="3480" spans="3:15" ht="30" customHeight="1" x14ac:dyDescent="0.25">
      <c r="C3480" s="10" t="str">
        <f>Pivot!AD3469</f>
        <v>00-44190049</v>
      </c>
      <c r="D3480" s="11"/>
      <c r="E3480" s="12" t="str">
        <f>Pivot!AE3469</f>
        <v>♀ Eric Shah
40 | Bachelor</v>
      </c>
      <c r="F3480" s="11"/>
      <c r="G3480" s="12" t="str">
        <f>Pivot!AF3469</f>
        <v>Accountant
Finance</v>
      </c>
      <c r="H3480" s="11"/>
      <c r="I3480" s="12" t="str">
        <f>Pivot!AG3469</f>
        <v>🏢 Buffalo
New York</v>
      </c>
      <c r="J3480" s="11"/>
      <c r="K3480" s="13">
        <f>Pivot!AH3469</f>
        <v>74203</v>
      </c>
      <c r="L3480" s="11"/>
      <c r="M3480" s="12" t="str">
        <f>Pivot!AI3469</f>
        <v>▲ Active
26/05/2018 -</v>
      </c>
      <c r="N3480" s="178">
        <f>Pivot!AJ3469</f>
        <v>6</v>
      </c>
      <c r="O3480" s="179"/>
    </row>
    <row r="3481" spans="3:15" ht="30" customHeight="1" x14ac:dyDescent="0.25">
      <c r="C3481" s="10" t="str">
        <f>Pivot!AD3470</f>
        <v>00-44210410</v>
      </c>
      <c r="D3481" s="11"/>
      <c r="E3481" s="12" t="str">
        <f>Pivot!AE3470</f>
        <v>♀ Hunter Bowman
39 | Bachelor</v>
      </c>
      <c r="F3481" s="11"/>
      <c r="G3481" s="12" t="str">
        <f>Pivot!AF3470</f>
        <v>Sales Representative
Sales</v>
      </c>
      <c r="H3481" s="11"/>
      <c r="I3481" s="12" t="str">
        <f>Pivot!AG3470</f>
        <v>🏠 Grand Rapids
Michigan</v>
      </c>
      <c r="J3481" s="11"/>
      <c r="K3481" s="13">
        <f>Pivot!AH3470</f>
        <v>62115</v>
      </c>
      <c r="L3481" s="11"/>
      <c r="M3481" s="12" t="str">
        <f>Pivot!AI3470</f>
        <v>▲ Active
10/12/2017 -</v>
      </c>
      <c r="N3481" s="178">
        <f>Pivot!AJ3470</f>
        <v>7</v>
      </c>
      <c r="O3481" s="179"/>
    </row>
    <row r="3482" spans="3:15" ht="30" customHeight="1" x14ac:dyDescent="0.25">
      <c r="C3482" s="10" t="str">
        <f>Pivot!AD3471</f>
        <v>00-44210729</v>
      </c>
      <c r="D3482" s="11"/>
      <c r="E3482" s="12" t="str">
        <f>Pivot!AE3471</f>
        <v>♀ Dana Oliver
38 | Master</v>
      </c>
      <c r="F3482" s="11"/>
      <c r="G3482" s="12" t="str">
        <f>Pivot!AF3471</f>
        <v>Software Developer
IT</v>
      </c>
      <c r="H3482" s="11"/>
      <c r="I3482" s="12" t="str">
        <f>Pivot!AG3471</f>
        <v>🏢 New York City
New York</v>
      </c>
      <c r="J3482" s="11"/>
      <c r="K3482" s="13">
        <f>Pivot!AH3471</f>
        <v>109652</v>
      </c>
      <c r="L3482" s="11"/>
      <c r="M3482" s="12" t="str">
        <f>Pivot!AI3471</f>
        <v>▼ Terminated
21/09/2018 - 20/03/2019</v>
      </c>
      <c r="N3482" s="178">
        <f>Pivot!AJ3471</f>
        <v>0</v>
      </c>
      <c r="O3482" s="179"/>
    </row>
    <row r="3483" spans="3:15" ht="30" customHeight="1" x14ac:dyDescent="0.25">
      <c r="C3483" s="10" t="str">
        <f>Pivot!AD3472</f>
        <v>00-44227688</v>
      </c>
      <c r="D3483" s="11"/>
      <c r="E3483" s="12" t="str">
        <f>Pivot!AE3472</f>
        <v>♀ Benjamin Hill
61 | High School</v>
      </c>
      <c r="F3483" s="11"/>
      <c r="G3483" s="12" t="str">
        <f>Pivot!AF3472</f>
        <v>Support Specialist
Customer Service</v>
      </c>
      <c r="H3483" s="11"/>
      <c r="I3483" s="12" t="str">
        <f>Pivot!AG3472</f>
        <v>🏠 Allentown
Pennsylvania</v>
      </c>
      <c r="J3483" s="11"/>
      <c r="K3483" s="13">
        <f>Pivot!AH3472</f>
        <v>60354</v>
      </c>
      <c r="L3483" s="11"/>
      <c r="M3483" s="12" t="str">
        <f>Pivot!AI3472</f>
        <v>▲ Active
25/02/2015 -</v>
      </c>
      <c r="N3483" s="178">
        <f>Pivot!AJ3472</f>
        <v>9</v>
      </c>
      <c r="O3483" s="179"/>
    </row>
    <row r="3484" spans="3:15" ht="30" customHeight="1" x14ac:dyDescent="0.25">
      <c r="C3484" s="10" t="str">
        <f>Pivot!AD3473</f>
        <v>00-44258271</v>
      </c>
      <c r="D3484" s="11"/>
      <c r="E3484" s="12" t="str">
        <f>Pivot!AE3473</f>
        <v>♂ Christopher Mccann
46 | Bachelor</v>
      </c>
      <c r="F3484" s="11"/>
      <c r="G3484" s="12" t="str">
        <f>Pivot!AF3473</f>
        <v>Marketing Coordinator
Marketing</v>
      </c>
      <c r="H3484" s="11"/>
      <c r="I3484" s="12" t="str">
        <f>Pivot!AG3473</f>
        <v>🏢 Buffalo
New York</v>
      </c>
      <c r="J3484" s="11"/>
      <c r="K3484" s="13">
        <f>Pivot!AH3473</f>
        <v>71374</v>
      </c>
      <c r="L3484" s="11"/>
      <c r="M3484" s="12" t="str">
        <f>Pivot!AI3473</f>
        <v>▲ Active
12/04/2020 -</v>
      </c>
      <c r="N3484" s="178">
        <f>Pivot!AJ3473</f>
        <v>4</v>
      </c>
      <c r="O3484" s="179"/>
    </row>
    <row r="3485" spans="3:15" ht="30" customHeight="1" x14ac:dyDescent="0.25">
      <c r="C3485" s="10" t="str">
        <f>Pivot!AD3474</f>
        <v>00-44265686</v>
      </c>
      <c r="D3485" s="11"/>
      <c r="E3485" s="12" t="str">
        <f>Pivot!AE3474</f>
        <v>♂ Tina Olson
62 | High School</v>
      </c>
      <c r="F3485" s="11"/>
      <c r="G3485" s="12" t="str">
        <f>Pivot!AF3474</f>
        <v>Inventory Specialist
Operations</v>
      </c>
      <c r="H3485" s="11"/>
      <c r="I3485" s="12" t="str">
        <f>Pivot!AG3474</f>
        <v>🏢 Buffalo
New York</v>
      </c>
      <c r="J3485" s="11"/>
      <c r="K3485" s="13">
        <f>Pivot!AH3474</f>
        <v>63437</v>
      </c>
      <c r="L3485" s="11"/>
      <c r="M3485" s="12" t="str">
        <f>Pivot!AI3474</f>
        <v>▲ Active
12/07/2019 -</v>
      </c>
      <c r="N3485" s="178">
        <f>Pivot!AJ3474</f>
        <v>5</v>
      </c>
      <c r="O3485" s="179"/>
    </row>
    <row r="3486" spans="3:15" ht="30" customHeight="1" x14ac:dyDescent="0.25">
      <c r="C3486" s="10" t="str">
        <f>Pivot!AD3475</f>
        <v>00-44269370</v>
      </c>
      <c r="D3486" s="11"/>
      <c r="E3486" s="12" t="str">
        <f>Pivot!AE3475</f>
        <v>♀ Sierra Cervantes
37 | Bachelor</v>
      </c>
      <c r="F3486" s="11"/>
      <c r="G3486" s="12" t="str">
        <f>Pivot!AF3475</f>
        <v>Inventory Specialist
Operations</v>
      </c>
      <c r="H3486" s="11"/>
      <c r="I3486" s="12" t="str">
        <f>Pivot!AG3475</f>
        <v>🏢 New York City
New York</v>
      </c>
      <c r="J3486" s="11"/>
      <c r="K3486" s="13">
        <f>Pivot!AH3475</f>
        <v>57452</v>
      </c>
      <c r="L3486" s="11"/>
      <c r="M3486" s="12" t="str">
        <f>Pivot!AI3475</f>
        <v>▼ Terminated
02/08/2022 - 30/05/2023</v>
      </c>
      <c r="N3486" s="178">
        <f>Pivot!AJ3475</f>
        <v>0</v>
      </c>
      <c r="O3486" s="179"/>
    </row>
    <row r="3487" spans="3:15" ht="30" customHeight="1" x14ac:dyDescent="0.25">
      <c r="C3487" s="10" t="str">
        <f>Pivot!AD3476</f>
        <v>00-44273540</v>
      </c>
      <c r="D3487" s="11"/>
      <c r="E3487" s="12" t="str">
        <f>Pivot!AE3476</f>
        <v>♀ Nicholas Ruiz
28 | Master</v>
      </c>
      <c r="F3487" s="11"/>
      <c r="G3487" s="12" t="str">
        <f>Pivot!AF3476</f>
        <v>System Administrator
IT</v>
      </c>
      <c r="H3487" s="11"/>
      <c r="I3487" s="12" t="str">
        <f>Pivot!AG3476</f>
        <v>🏠 Pittsburgh
Pennsylvania</v>
      </c>
      <c r="J3487" s="11"/>
      <c r="K3487" s="13">
        <f>Pivot!AH3476</f>
        <v>75252</v>
      </c>
      <c r="L3487" s="11"/>
      <c r="M3487" s="12" t="str">
        <f>Pivot!AI3476</f>
        <v>▲ Active
13/09/2021 -</v>
      </c>
      <c r="N3487" s="178">
        <f>Pivot!AJ3476</f>
        <v>3</v>
      </c>
      <c r="O3487" s="179"/>
    </row>
    <row r="3488" spans="3:15" ht="30" customHeight="1" x14ac:dyDescent="0.25">
      <c r="C3488" s="10" t="str">
        <f>Pivot!AD3477</f>
        <v>00-44281600</v>
      </c>
      <c r="D3488" s="11"/>
      <c r="E3488" s="12" t="str">
        <f>Pivot!AE3477</f>
        <v>♀ Susan Lewis
31 | Bachelor</v>
      </c>
      <c r="F3488" s="11"/>
      <c r="G3488" s="12" t="str">
        <f>Pivot!AF3477</f>
        <v>Sales Specialist
Sales</v>
      </c>
      <c r="H3488" s="11"/>
      <c r="I3488" s="12" t="str">
        <f>Pivot!AG3477</f>
        <v>🏠 Detroit
Michigan</v>
      </c>
      <c r="J3488" s="11"/>
      <c r="K3488" s="13">
        <f>Pivot!AH3477</f>
        <v>81218</v>
      </c>
      <c r="L3488" s="11"/>
      <c r="M3488" s="12" t="str">
        <f>Pivot!AI3477</f>
        <v>▲ Active
06/07/2020 -</v>
      </c>
      <c r="N3488" s="178">
        <f>Pivot!AJ3477</f>
        <v>4</v>
      </c>
      <c r="O3488" s="179"/>
    </row>
    <row r="3489" spans="3:15" ht="30" customHeight="1" x14ac:dyDescent="0.25">
      <c r="C3489" s="10" t="str">
        <f>Pivot!AD3478</f>
        <v>00-44286237</v>
      </c>
      <c r="D3489" s="11"/>
      <c r="E3489" s="12" t="str">
        <f>Pivot!AE3478</f>
        <v>♀ Hector Miranda
23 | High School</v>
      </c>
      <c r="F3489" s="11"/>
      <c r="G3489" s="12" t="str">
        <f>Pivot!AF3478</f>
        <v>Customer Service Representative
Customer Service</v>
      </c>
      <c r="H3489" s="11"/>
      <c r="I3489" s="12" t="str">
        <f>Pivot!AG3478</f>
        <v>🏢 Rochester
New York</v>
      </c>
      <c r="J3489" s="11"/>
      <c r="K3489" s="13">
        <f>Pivot!AH3478</f>
        <v>60784</v>
      </c>
      <c r="L3489" s="11"/>
      <c r="M3489" s="12" t="str">
        <f>Pivot!AI3478</f>
        <v>▲ Active
17/04/2016 -</v>
      </c>
      <c r="N3489" s="178">
        <f>Pivot!AJ3478</f>
        <v>8</v>
      </c>
      <c r="O3489" s="179"/>
    </row>
    <row r="3490" spans="3:15" ht="30" customHeight="1" x14ac:dyDescent="0.25">
      <c r="C3490" s="10" t="str">
        <f>Pivot!AD3479</f>
        <v>00-44314112</v>
      </c>
      <c r="D3490" s="11"/>
      <c r="E3490" s="12" t="str">
        <f>Pivot!AE3479</f>
        <v>♂ Keith Thomas
36 | Bachelor</v>
      </c>
      <c r="F3490" s="11"/>
      <c r="G3490" s="12" t="str">
        <f>Pivot!AF3479</f>
        <v>Logistics Coordinator
Operations</v>
      </c>
      <c r="H3490" s="11"/>
      <c r="I3490" s="12" t="str">
        <f>Pivot!AG3479</f>
        <v>🏢 Rochester
New York</v>
      </c>
      <c r="J3490" s="11"/>
      <c r="K3490" s="13">
        <f>Pivot!AH3479</f>
        <v>61416</v>
      </c>
      <c r="L3490" s="11"/>
      <c r="M3490" s="12" t="str">
        <f>Pivot!AI3479</f>
        <v>▲ Active
26/05/2018 -</v>
      </c>
      <c r="N3490" s="178">
        <f>Pivot!AJ3479</f>
        <v>6</v>
      </c>
      <c r="O3490" s="179"/>
    </row>
    <row r="3491" spans="3:15" ht="30" customHeight="1" x14ac:dyDescent="0.25">
      <c r="C3491" s="10" t="str">
        <f>Pivot!AD3480</f>
        <v>00-44345256</v>
      </c>
      <c r="D3491" s="11"/>
      <c r="E3491" s="12" t="str">
        <f>Pivot!AE3480</f>
        <v>♀ Glenn Young
39 | Master</v>
      </c>
      <c r="F3491" s="11"/>
      <c r="G3491" s="12" t="str">
        <f>Pivot!AF3480</f>
        <v>Sales Consultant
Sales</v>
      </c>
      <c r="H3491" s="11"/>
      <c r="I3491" s="12" t="str">
        <f>Pivot!AG3480</f>
        <v>🏢 New York City
New York</v>
      </c>
      <c r="J3491" s="11"/>
      <c r="K3491" s="13">
        <f>Pivot!AH3480</f>
        <v>74237</v>
      </c>
      <c r="L3491" s="11"/>
      <c r="M3491" s="12" t="str">
        <f>Pivot!AI3480</f>
        <v>▲ Active
04/05/2021 -</v>
      </c>
      <c r="N3491" s="178">
        <f>Pivot!AJ3480</f>
        <v>3</v>
      </c>
      <c r="O3491" s="179"/>
    </row>
    <row r="3492" spans="3:15" ht="30" customHeight="1" x14ac:dyDescent="0.25">
      <c r="C3492" s="10" t="str">
        <f>Pivot!AD3481</f>
        <v>00-44349528</v>
      </c>
      <c r="D3492" s="11"/>
      <c r="E3492" s="12" t="str">
        <f>Pivot!AE3481</f>
        <v>♀ Michelle Williams
64 | Bachelor</v>
      </c>
      <c r="F3492" s="11"/>
      <c r="G3492" s="12" t="str">
        <f>Pivot!AF3481</f>
        <v>Customer Service Representative
Customer Service</v>
      </c>
      <c r="H3492" s="11"/>
      <c r="I3492" s="12" t="str">
        <f>Pivot!AG3481</f>
        <v>🏠 Warren
Michigan</v>
      </c>
      <c r="J3492" s="11"/>
      <c r="K3492" s="13">
        <f>Pivot!AH3481</f>
        <v>56722</v>
      </c>
      <c r="L3492" s="11"/>
      <c r="M3492" s="12" t="str">
        <f>Pivot!AI3481</f>
        <v>▼ Terminated
08/01/2017 - 10/10/2022</v>
      </c>
      <c r="N3492" s="178">
        <f>Pivot!AJ3481</f>
        <v>5</v>
      </c>
      <c r="O3492" s="179"/>
    </row>
    <row r="3493" spans="3:15" ht="30" customHeight="1" x14ac:dyDescent="0.25">
      <c r="C3493" s="10" t="str">
        <f>Pivot!AD3482</f>
        <v>00-44406841</v>
      </c>
      <c r="D3493" s="11"/>
      <c r="E3493" s="12" t="str">
        <f>Pivot!AE3482</f>
        <v>♂ Gerald Preston
61 | PhD</v>
      </c>
      <c r="F3493" s="11"/>
      <c r="G3493" s="12" t="str">
        <f>Pivot!AF3482</f>
        <v>Sales Specialist
Sales</v>
      </c>
      <c r="H3493" s="11"/>
      <c r="I3493" s="12" t="str">
        <f>Pivot!AG3482</f>
        <v>🏢 New York City
New York</v>
      </c>
      <c r="J3493" s="11"/>
      <c r="K3493" s="13">
        <f>Pivot!AH3482</f>
        <v>60807</v>
      </c>
      <c r="L3493" s="11"/>
      <c r="M3493" s="12" t="str">
        <f>Pivot!AI3482</f>
        <v>▲ Active
05/09/2023 -</v>
      </c>
      <c r="N3493" s="178">
        <f>Pivot!AJ3482</f>
        <v>1</v>
      </c>
      <c r="O3493" s="179"/>
    </row>
    <row r="3494" spans="3:15" ht="30" customHeight="1" x14ac:dyDescent="0.25">
      <c r="C3494" s="10" t="str">
        <f>Pivot!AD3483</f>
        <v>00-44414393</v>
      </c>
      <c r="D3494" s="11"/>
      <c r="E3494" s="12" t="str">
        <f>Pivot!AE3483</f>
        <v>♀ Jennifer Brown
54 | Bachelor</v>
      </c>
      <c r="F3494" s="11"/>
      <c r="G3494" s="12" t="str">
        <f>Pivot!AF3483</f>
        <v>Accountant
Finance</v>
      </c>
      <c r="H3494" s="11"/>
      <c r="I3494" s="12" t="str">
        <f>Pivot!AG3483</f>
        <v>🏢 Buffalo
New York</v>
      </c>
      <c r="J3494" s="11"/>
      <c r="K3494" s="13">
        <f>Pivot!AH3483</f>
        <v>55053</v>
      </c>
      <c r="L3494" s="11"/>
      <c r="M3494" s="12" t="str">
        <f>Pivot!AI3483</f>
        <v>▲ Active
09/08/2023 -</v>
      </c>
      <c r="N3494" s="178">
        <f>Pivot!AJ3483</f>
        <v>1</v>
      </c>
      <c r="O3494" s="179"/>
    </row>
    <row r="3495" spans="3:15" ht="30" customHeight="1" x14ac:dyDescent="0.25">
      <c r="C3495" s="10" t="str">
        <f>Pivot!AD3484</f>
        <v>00-44426734</v>
      </c>
      <c r="D3495" s="11"/>
      <c r="E3495" s="12" t="str">
        <f>Pivot!AE3484</f>
        <v>♂ Kathryn Perry
53 | Bachelor</v>
      </c>
      <c r="F3495" s="11"/>
      <c r="G3495" s="12" t="str">
        <f>Pivot!AF3484</f>
        <v>Customer Service Representative
Customer Service</v>
      </c>
      <c r="H3495" s="11"/>
      <c r="I3495" s="12" t="str">
        <f>Pivot!AG3484</f>
        <v>🏢 Rochester
New York</v>
      </c>
      <c r="J3495" s="11"/>
      <c r="K3495" s="13">
        <f>Pivot!AH3484</f>
        <v>73992</v>
      </c>
      <c r="L3495" s="11"/>
      <c r="M3495" s="12" t="str">
        <f>Pivot!AI3484</f>
        <v>▲ Active
06/01/2024 -</v>
      </c>
      <c r="N3495" s="178">
        <f>Pivot!AJ3484</f>
        <v>1</v>
      </c>
      <c r="O3495" s="179"/>
    </row>
    <row r="3496" spans="3:15" ht="30" customHeight="1" x14ac:dyDescent="0.25">
      <c r="C3496" s="10" t="str">
        <f>Pivot!AD3485</f>
        <v>00-44439001</v>
      </c>
      <c r="D3496" s="11"/>
      <c r="E3496" s="12" t="str">
        <f>Pivot!AE3485</f>
        <v>♂ Richard Deleon
32 | Bachelor</v>
      </c>
      <c r="F3496" s="11"/>
      <c r="G3496" s="12" t="str">
        <f>Pivot!AF3485</f>
        <v>Logistics Coordinator
Operations</v>
      </c>
      <c r="H3496" s="11"/>
      <c r="I3496" s="12" t="str">
        <f>Pivot!AG3485</f>
        <v>🏠 Warren
Michigan</v>
      </c>
      <c r="J3496" s="11"/>
      <c r="K3496" s="13">
        <f>Pivot!AH3485</f>
        <v>65523</v>
      </c>
      <c r="L3496" s="11"/>
      <c r="M3496" s="12" t="str">
        <f>Pivot!AI3485</f>
        <v>▲ Active
22/07/2020 -</v>
      </c>
      <c r="N3496" s="178">
        <f>Pivot!AJ3485</f>
        <v>4</v>
      </c>
      <c r="O3496" s="179"/>
    </row>
    <row r="3497" spans="3:15" ht="30" customHeight="1" x14ac:dyDescent="0.25">
      <c r="C3497" s="10" t="str">
        <f>Pivot!AD3486</f>
        <v>00-44461808</v>
      </c>
      <c r="D3497" s="11"/>
      <c r="E3497" s="12" t="str">
        <f>Pivot!AE3486</f>
        <v>♀ Justin White
46 | Bachelor</v>
      </c>
      <c r="F3497" s="11"/>
      <c r="G3497" s="12" t="str">
        <f>Pivot!AF3486</f>
        <v>Logistics Coordinator
Operations</v>
      </c>
      <c r="H3497" s="11"/>
      <c r="I3497" s="12" t="str">
        <f>Pivot!AG3486</f>
        <v>🏢 Rochester
New York</v>
      </c>
      <c r="J3497" s="11"/>
      <c r="K3497" s="13">
        <f>Pivot!AH3486</f>
        <v>59533</v>
      </c>
      <c r="L3497" s="11"/>
      <c r="M3497" s="12" t="str">
        <f>Pivot!AI3486</f>
        <v>▲ Active
15/10/2023 -</v>
      </c>
      <c r="N3497" s="178">
        <f>Pivot!AJ3486</f>
        <v>1</v>
      </c>
      <c r="O3497" s="179"/>
    </row>
    <row r="3498" spans="3:15" ht="30" customHeight="1" x14ac:dyDescent="0.25">
      <c r="C3498" s="10" t="str">
        <f>Pivot!AD3487</f>
        <v>00-44471853</v>
      </c>
      <c r="D3498" s="11"/>
      <c r="E3498" s="12" t="str">
        <f>Pivot!AE3487</f>
        <v>♂ Linda Johnson
29 | High School</v>
      </c>
      <c r="F3498" s="11"/>
      <c r="G3498" s="12" t="str">
        <f>Pivot!AF3487</f>
        <v>Help Desk Technician
Customer Service</v>
      </c>
      <c r="H3498" s="11"/>
      <c r="I3498" s="12" t="str">
        <f>Pivot!AG3487</f>
        <v>🏠 Allentown
Pennsylvania</v>
      </c>
      <c r="J3498" s="11"/>
      <c r="K3498" s="13">
        <f>Pivot!AH3487</f>
        <v>56144</v>
      </c>
      <c r="L3498" s="11"/>
      <c r="M3498" s="12" t="str">
        <f>Pivot!AI3487</f>
        <v>▲ Active
20/02/2018 -</v>
      </c>
      <c r="N3498" s="178">
        <f>Pivot!AJ3487</f>
        <v>6</v>
      </c>
      <c r="O3498" s="179"/>
    </row>
    <row r="3499" spans="3:15" ht="30" customHeight="1" x14ac:dyDescent="0.25">
      <c r="C3499" s="10" t="str">
        <f>Pivot!AD3488</f>
        <v>00-44475383</v>
      </c>
      <c r="D3499" s="11"/>
      <c r="E3499" s="12" t="str">
        <f>Pivot!AE3488</f>
        <v>♀ Penny Haas
21 | Bachelor</v>
      </c>
      <c r="F3499" s="11"/>
      <c r="G3499" s="12" t="str">
        <f>Pivot!AF3488</f>
        <v>Software Developer
IT</v>
      </c>
      <c r="H3499" s="11"/>
      <c r="I3499" s="12" t="str">
        <f>Pivot!AG3488</f>
        <v>🏢 Buffalo
New York</v>
      </c>
      <c r="J3499" s="11"/>
      <c r="K3499" s="13">
        <f>Pivot!AH3488</f>
        <v>86384</v>
      </c>
      <c r="L3499" s="11"/>
      <c r="M3499" s="12" t="str">
        <f>Pivot!AI3488</f>
        <v>▲ Active
22/05/2016 -</v>
      </c>
      <c r="N3499" s="178">
        <f>Pivot!AJ3488</f>
        <v>8</v>
      </c>
      <c r="O3499" s="179"/>
    </row>
    <row r="3500" spans="3:15" ht="30" customHeight="1" x14ac:dyDescent="0.25">
      <c r="C3500" s="10" t="str">
        <f>Pivot!AD3489</f>
        <v>00-44479616</v>
      </c>
      <c r="D3500" s="11"/>
      <c r="E3500" s="12" t="str">
        <f>Pivot!AE3489</f>
        <v>♀ Sierra Montoya
41 | High School</v>
      </c>
      <c r="F3500" s="11"/>
      <c r="G3500" s="12" t="str">
        <f>Pivot!AF3489</f>
        <v>Support Specialist
Customer Service</v>
      </c>
      <c r="H3500" s="11"/>
      <c r="I3500" s="12" t="str">
        <f>Pivot!AG3489</f>
        <v>🏠 Grand Rapids
Michigan</v>
      </c>
      <c r="J3500" s="11"/>
      <c r="K3500" s="13">
        <f>Pivot!AH3489</f>
        <v>65578</v>
      </c>
      <c r="L3500" s="11"/>
      <c r="M3500" s="12" t="str">
        <f>Pivot!AI3489</f>
        <v>▲ Active
12/03/2022 -</v>
      </c>
      <c r="N3500" s="178">
        <f>Pivot!AJ3489</f>
        <v>2</v>
      </c>
      <c r="O3500" s="179"/>
    </row>
    <row r="3501" spans="3:15" ht="30" customHeight="1" x14ac:dyDescent="0.25">
      <c r="C3501" s="10" t="str">
        <f>Pivot!AD3490</f>
        <v>00-44488013</v>
      </c>
      <c r="D3501" s="11"/>
      <c r="E3501" s="12" t="str">
        <f>Pivot!AE3490</f>
        <v>♀ Laura Pierce
50 | Bachelor</v>
      </c>
      <c r="F3501" s="11"/>
      <c r="G3501" s="12" t="str">
        <f>Pivot!AF3490</f>
        <v>Sales Representative
Sales</v>
      </c>
      <c r="H3501" s="11"/>
      <c r="I3501" s="12" t="str">
        <f>Pivot!AG3490</f>
        <v>🏢 New York City
New York</v>
      </c>
      <c r="J3501" s="11"/>
      <c r="K3501" s="13">
        <f>Pivot!AH3490</f>
        <v>66229</v>
      </c>
      <c r="L3501" s="11"/>
      <c r="M3501" s="12" t="str">
        <f>Pivot!AI3490</f>
        <v>▲ Active
16/07/2015 -</v>
      </c>
      <c r="N3501" s="178">
        <f>Pivot!AJ3490</f>
        <v>9</v>
      </c>
      <c r="O3501" s="179"/>
    </row>
    <row r="3502" spans="3:15" ht="30" customHeight="1" x14ac:dyDescent="0.25">
      <c r="C3502" s="10" t="str">
        <f>Pivot!AD3491</f>
        <v>00-44506369</v>
      </c>
      <c r="D3502" s="11"/>
      <c r="E3502" s="12" t="str">
        <f>Pivot!AE3491</f>
        <v>♂ John Carpenter
20 | High School</v>
      </c>
      <c r="F3502" s="11"/>
      <c r="G3502" s="12" t="str">
        <f>Pivot!AF3491</f>
        <v>Support Specialist
Customer Service</v>
      </c>
      <c r="H3502" s="11"/>
      <c r="I3502" s="12" t="str">
        <f>Pivot!AG3491</f>
        <v>🏢 New York City
New York</v>
      </c>
      <c r="J3502" s="11"/>
      <c r="K3502" s="13">
        <f>Pivot!AH3491</f>
        <v>54983</v>
      </c>
      <c r="L3502" s="11"/>
      <c r="M3502" s="12" t="str">
        <f>Pivot!AI3491</f>
        <v>▲ Active
03/10/2019 -</v>
      </c>
      <c r="N3502" s="178">
        <f>Pivot!AJ3491</f>
        <v>5</v>
      </c>
      <c r="O3502" s="179"/>
    </row>
    <row r="3503" spans="3:15" ht="30" customHeight="1" x14ac:dyDescent="0.25">
      <c r="C3503" s="10" t="str">
        <f>Pivot!AD3492</f>
        <v>00-44517819</v>
      </c>
      <c r="D3503" s="11"/>
      <c r="E3503" s="12" t="str">
        <f>Pivot!AE3492</f>
        <v>♀ Ryan Gonzalez
24 | Master</v>
      </c>
      <c r="F3503" s="11"/>
      <c r="G3503" s="12" t="str">
        <f>Pivot!AF3492</f>
        <v>Operations Analyst
Operations</v>
      </c>
      <c r="H3503" s="11"/>
      <c r="I3503" s="12" t="str">
        <f>Pivot!AG3492</f>
        <v>🏢 Buffalo
New York</v>
      </c>
      <c r="J3503" s="11"/>
      <c r="K3503" s="13">
        <f>Pivot!AH3492</f>
        <v>74419</v>
      </c>
      <c r="L3503" s="11"/>
      <c r="M3503" s="12" t="str">
        <f>Pivot!AI3492</f>
        <v>▲ Active
13/01/2016 -</v>
      </c>
      <c r="N3503" s="178">
        <f>Pivot!AJ3492</f>
        <v>9</v>
      </c>
      <c r="O3503" s="179"/>
    </row>
    <row r="3504" spans="3:15" ht="30" customHeight="1" x14ac:dyDescent="0.25">
      <c r="C3504" s="10" t="str">
        <f>Pivot!AD3493</f>
        <v>00-44522269</v>
      </c>
      <c r="D3504" s="11"/>
      <c r="E3504" s="12" t="str">
        <f>Pivot!AE3493</f>
        <v>♀ Connie Warren
45 | Bachelor</v>
      </c>
      <c r="F3504" s="11"/>
      <c r="G3504" s="12" t="str">
        <f>Pivot!AF3493</f>
        <v>Customer Service Representative
Customer Service</v>
      </c>
      <c r="H3504" s="11"/>
      <c r="I3504" s="12" t="str">
        <f>Pivot!AG3493</f>
        <v>🏢 New York City
New York</v>
      </c>
      <c r="J3504" s="11"/>
      <c r="K3504" s="13">
        <f>Pivot!AH3493</f>
        <v>65578</v>
      </c>
      <c r="L3504" s="11"/>
      <c r="M3504" s="12" t="str">
        <f>Pivot!AI3493</f>
        <v>▲ Active
24/02/2023 -</v>
      </c>
      <c r="N3504" s="178">
        <f>Pivot!AJ3493</f>
        <v>1</v>
      </c>
      <c r="O3504" s="179"/>
    </row>
    <row r="3505" spans="3:15" ht="30" customHeight="1" x14ac:dyDescent="0.25">
      <c r="C3505" s="10" t="str">
        <f>Pivot!AD3494</f>
        <v>00-44541505</v>
      </c>
      <c r="D3505" s="11"/>
      <c r="E3505" s="12" t="str">
        <f>Pivot!AE3494</f>
        <v>♂ Melissa Collins
21 | Bachelor</v>
      </c>
      <c r="F3505" s="11"/>
      <c r="G3505" s="12" t="str">
        <f>Pivot!AF3494</f>
        <v>Logistics Coordinator
Operations</v>
      </c>
      <c r="H3505" s="11"/>
      <c r="I3505" s="12" t="str">
        <f>Pivot!AG3494</f>
        <v>🏢 Buffalo
New York</v>
      </c>
      <c r="J3505" s="11"/>
      <c r="K3505" s="13">
        <f>Pivot!AH3494</f>
        <v>68870</v>
      </c>
      <c r="L3505" s="11"/>
      <c r="M3505" s="12" t="str">
        <f>Pivot!AI3494</f>
        <v>▲ Active
25/11/2017 -</v>
      </c>
      <c r="N3505" s="178">
        <f>Pivot!AJ3494</f>
        <v>7</v>
      </c>
      <c r="O3505" s="179"/>
    </row>
    <row r="3506" spans="3:15" ht="30" customHeight="1" x14ac:dyDescent="0.25">
      <c r="C3506" s="10" t="str">
        <f>Pivot!AD3495</f>
        <v>00-44578176</v>
      </c>
      <c r="D3506" s="11"/>
      <c r="E3506" s="12" t="str">
        <f>Pivot!AE3495</f>
        <v>♂ Sarah Chapman
63 | Bachelor</v>
      </c>
      <c r="F3506" s="11"/>
      <c r="G3506" s="12" t="str">
        <f>Pivot!AF3495</f>
        <v>Accountant
Finance</v>
      </c>
      <c r="H3506" s="11"/>
      <c r="I3506" s="12" t="str">
        <f>Pivot!AG3495</f>
        <v>🏢 New York City
New York</v>
      </c>
      <c r="J3506" s="11"/>
      <c r="K3506" s="13">
        <f>Pivot!AH3495</f>
        <v>83735</v>
      </c>
      <c r="L3506" s="11"/>
      <c r="M3506" s="12" t="str">
        <f>Pivot!AI3495</f>
        <v>▲ Active
19/10/2016 -</v>
      </c>
      <c r="N3506" s="178">
        <f>Pivot!AJ3495</f>
        <v>8</v>
      </c>
      <c r="O3506" s="179"/>
    </row>
    <row r="3507" spans="3:15" ht="30" customHeight="1" x14ac:dyDescent="0.25">
      <c r="C3507" s="10" t="str">
        <f>Pivot!AD3496</f>
        <v>00-44589898</v>
      </c>
      <c r="D3507" s="11"/>
      <c r="E3507" s="12" t="str">
        <f>Pivot!AE3496</f>
        <v>♀ James Christensen
29 | Bachelor</v>
      </c>
      <c r="F3507" s="11"/>
      <c r="G3507" s="12" t="str">
        <f>Pivot!AF3496</f>
        <v>Software Developer
IT</v>
      </c>
      <c r="H3507" s="11"/>
      <c r="I3507" s="12" t="str">
        <f>Pivot!AG3496</f>
        <v>🏢 New York City
New York</v>
      </c>
      <c r="J3507" s="11"/>
      <c r="K3507" s="13">
        <f>Pivot!AH3496</f>
        <v>84297</v>
      </c>
      <c r="L3507" s="11"/>
      <c r="M3507" s="12" t="str">
        <f>Pivot!AI3496</f>
        <v>▲ Active
04/03/2018 -</v>
      </c>
      <c r="N3507" s="178">
        <f>Pivot!AJ3496</f>
        <v>6</v>
      </c>
      <c r="O3507" s="179"/>
    </row>
    <row r="3508" spans="3:15" ht="30" customHeight="1" x14ac:dyDescent="0.25">
      <c r="C3508" s="10" t="str">
        <f>Pivot!AD3497</f>
        <v>00-44597012</v>
      </c>
      <c r="D3508" s="11"/>
      <c r="E3508" s="12" t="str">
        <f>Pivot!AE3497</f>
        <v>♀ Shawn Moss
62 | High School</v>
      </c>
      <c r="F3508" s="11"/>
      <c r="G3508" s="12" t="str">
        <f>Pivot!AF3497</f>
        <v>Customer Service Representative
Customer Service</v>
      </c>
      <c r="H3508" s="11"/>
      <c r="I3508" s="12" t="str">
        <f>Pivot!AG3497</f>
        <v>🏢 Rochester
New York</v>
      </c>
      <c r="J3508" s="11"/>
      <c r="K3508" s="13">
        <f>Pivot!AH3497</f>
        <v>67890</v>
      </c>
      <c r="L3508" s="11"/>
      <c r="M3508" s="12" t="str">
        <f>Pivot!AI3497</f>
        <v>▲ Active
19/09/2015 -</v>
      </c>
      <c r="N3508" s="178">
        <f>Pivot!AJ3497</f>
        <v>9</v>
      </c>
      <c r="O3508" s="179"/>
    </row>
    <row r="3509" spans="3:15" ht="30" customHeight="1" x14ac:dyDescent="0.25">
      <c r="C3509" s="10" t="str">
        <f>Pivot!AD3498</f>
        <v>00-44599931</v>
      </c>
      <c r="D3509" s="11"/>
      <c r="E3509" s="12" t="str">
        <f>Pivot!AE3498</f>
        <v>♂ William Velazquez
24 | Bachelor</v>
      </c>
      <c r="F3509" s="11"/>
      <c r="G3509" s="12" t="str">
        <f>Pivot!AF3498</f>
        <v>System Administrator
IT</v>
      </c>
      <c r="H3509" s="11"/>
      <c r="I3509" s="12" t="str">
        <f>Pivot!AG3498</f>
        <v>🏢 New York City
New York</v>
      </c>
      <c r="J3509" s="11"/>
      <c r="K3509" s="13">
        <f>Pivot!AH3498</f>
        <v>103452</v>
      </c>
      <c r="L3509" s="11"/>
      <c r="M3509" s="12" t="str">
        <f>Pivot!AI3498</f>
        <v>▲ Active
11/03/2023 -</v>
      </c>
      <c r="N3509" s="178">
        <f>Pivot!AJ3498</f>
        <v>1</v>
      </c>
      <c r="O3509" s="179"/>
    </row>
    <row r="3510" spans="3:15" ht="30" customHeight="1" x14ac:dyDescent="0.25">
      <c r="C3510" s="10" t="str">
        <f>Pivot!AD3499</f>
        <v>00-44604165</v>
      </c>
      <c r="D3510" s="11"/>
      <c r="E3510" s="12" t="str">
        <f>Pivot!AE3499</f>
        <v>♂ Jeremy Olson
25 | Bachelor</v>
      </c>
      <c r="F3510" s="11"/>
      <c r="G3510" s="12" t="str">
        <f>Pivot!AF3499</f>
        <v>Logistics Coordinator
Operations</v>
      </c>
      <c r="H3510" s="11"/>
      <c r="I3510" s="12" t="str">
        <f>Pivot!AG3499</f>
        <v>🏠 Grand Rapids
Michigan</v>
      </c>
      <c r="J3510" s="11"/>
      <c r="K3510" s="13">
        <f>Pivot!AH3499</f>
        <v>60706</v>
      </c>
      <c r="L3510" s="11"/>
      <c r="M3510" s="12" t="str">
        <f>Pivot!AI3499</f>
        <v>▲ Active
09/06/2024 -</v>
      </c>
      <c r="N3510" s="178">
        <f>Pivot!AJ3499</f>
        <v>0</v>
      </c>
      <c r="O3510" s="179"/>
    </row>
    <row r="3511" spans="3:15" ht="30" customHeight="1" x14ac:dyDescent="0.25">
      <c r="C3511" s="10" t="str">
        <f>Pivot!AD3500</f>
        <v>00-44604301</v>
      </c>
      <c r="D3511" s="11"/>
      <c r="E3511" s="12" t="str">
        <f>Pivot!AE3500</f>
        <v>♂ Alyssa Kelley
35 | High School</v>
      </c>
      <c r="F3511" s="11"/>
      <c r="G3511" s="12" t="str">
        <f>Pivot!AF3500</f>
        <v>IT Support Specialist
IT</v>
      </c>
      <c r="H3511" s="11"/>
      <c r="I3511" s="12" t="str">
        <f>Pivot!AG3500</f>
        <v>🏠 Allentown
Pennsylvania</v>
      </c>
      <c r="J3511" s="11"/>
      <c r="K3511" s="13">
        <f>Pivot!AH3500</f>
        <v>57158</v>
      </c>
      <c r="L3511" s="11"/>
      <c r="M3511" s="12" t="str">
        <f>Pivot!AI3500</f>
        <v>▲ Active
26/06/2024 -</v>
      </c>
      <c r="N3511" s="178">
        <f>Pivot!AJ3500</f>
        <v>0</v>
      </c>
      <c r="O3511" s="179"/>
    </row>
    <row r="3512" spans="3:15" ht="30" customHeight="1" x14ac:dyDescent="0.25">
      <c r="C3512" s="10" t="str">
        <f>Pivot!AD3501</f>
        <v>00-44606236</v>
      </c>
      <c r="D3512" s="11"/>
      <c r="E3512" s="12" t="str">
        <f>Pivot!AE3501</f>
        <v>♂ Michelle Jones
63 | Bachelor</v>
      </c>
      <c r="F3512" s="11"/>
      <c r="G3512" s="12" t="str">
        <f>Pivot!AF3501</f>
        <v>Inventory Specialist
Operations</v>
      </c>
      <c r="H3512" s="11"/>
      <c r="I3512" s="12" t="str">
        <f>Pivot!AG3501</f>
        <v>🏠 Greensboro
North Carolina</v>
      </c>
      <c r="J3512" s="11"/>
      <c r="K3512" s="13">
        <f>Pivot!AH3501</f>
        <v>67667</v>
      </c>
      <c r="L3512" s="11"/>
      <c r="M3512" s="12" t="str">
        <f>Pivot!AI3501</f>
        <v>▲ Active
13/12/2017 -</v>
      </c>
      <c r="N3512" s="178">
        <f>Pivot!AJ3501</f>
        <v>7</v>
      </c>
      <c r="O3512" s="179"/>
    </row>
    <row r="3513" spans="3:15" ht="30" customHeight="1" x14ac:dyDescent="0.25">
      <c r="C3513" s="10" t="str">
        <f>Pivot!AD3502</f>
        <v>00-44608672</v>
      </c>
      <c r="D3513" s="11"/>
      <c r="E3513" s="12" t="str">
        <f>Pivot!AE3502</f>
        <v>♀ Jeffrey Moreno
35 | High School</v>
      </c>
      <c r="F3513" s="11"/>
      <c r="G3513" s="12" t="str">
        <f>Pivot!AF3502</f>
        <v>IT Support Specialist
IT</v>
      </c>
      <c r="H3513" s="11"/>
      <c r="I3513" s="12" t="str">
        <f>Pivot!AG3502</f>
        <v>🏢 New York City
New York</v>
      </c>
      <c r="J3513" s="11"/>
      <c r="K3513" s="13">
        <f>Pivot!AH3502</f>
        <v>60437</v>
      </c>
      <c r="L3513" s="11"/>
      <c r="M3513" s="12" t="str">
        <f>Pivot!AI3502</f>
        <v>▲ Active
01/10/2016 -</v>
      </c>
      <c r="N3513" s="178">
        <f>Pivot!AJ3502</f>
        <v>8</v>
      </c>
      <c r="O3513" s="179"/>
    </row>
    <row r="3514" spans="3:15" ht="30" customHeight="1" x14ac:dyDescent="0.25">
      <c r="C3514" s="10" t="str">
        <f>Pivot!AD3503</f>
        <v>00-44616300</v>
      </c>
      <c r="D3514" s="11"/>
      <c r="E3514" s="12" t="str">
        <f>Pivot!AE3503</f>
        <v>♀ Pamela Garcia
58 | High School</v>
      </c>
      <c r="F3514" s="11"/>
      <c r="G3514" s="12" t="str">
        <f>Pivot!AF3503</f>
        <v>Inventory Specialist
Operations</v>
      </c>
      <c r="H3514" s="11"/>
      <c r="I3514" s="12" t="str">
        <f>Pivot!AG3503</f>
        <v>🏠 Cincinnati
Ohio</v>
      </c>
      <c r="J3514" s="11"/>
      <c r="K3514" s="13">
        <f>Pivot!AH3503</f>
        <v>57661</v>
      </c>
      <c r="L3514" s="11"/>
      <c r="M3514" s="12" t="str">
        <f>Pivot!AI3503</f>
        <v>▲ Active
25/10/2021 -</v>
      </c>
      <c r="N3514" s="178">
        <f>Pivot!AJ3503</f>
        <v>3</v>
      </c>
      <c r="O3514" s="179"/>
    </row>
    <row r="3515" spans="3:15" ht="30" customHeight="1" x14ac:dyDescent="0.25">
      <c r="C3515" s="10" t="str">
        <f>Pivot!AD3504</f>
        <v>00-44617672</v>
      </c>
      <c r="D3515" s="11"/>
      <c r="E3515" s="12" t="str">
        <f>Pivot!AE3504</f>
        <v>♀ Melissa Hopkins
34 | High School</v>
      </c>
      <c r="F3515" s="11"/>
      <c r="G3515" s="12" t="str">
        <f>Pivot!AF3504</f>
        <v>Inventory Specialist
Operations</v>
      </c>
      <c r="H3515" s="11"/>
      <c r="I3515" s="12" t="str">
        <f>Pivot!AG3504</f>
        <v>🏠 Detroit
Michigan</v>
      </c>
      <c r="J3515" s="11"/>
      <c r="K3515" s="13">
        <f>Pivot!AH3504</f>
        <v>57082</v>
      </c>
      <c r="L3515" s="11"/>
      <c r="M3515" s="12" t="str">
        <f>Pivot!AI3504</f>
        <v>▲ Active
25/02/2020 -</v>
      </c>
      <c r="N3515" s="178">
        <f>Pivot!AJ3504</f>
        <v>4</v>
      </c>
      <c r="O3515" s="179"/>
    </row>
    <row r="3516" spans="3:15" ht="30" customHeight="1" x14ac:dyDescent="0.25">
      <c r="C3516" s="10" t="str">
        <f>Pivot!AD3505</f>
        <v>00-44619354</v>
      </c>
      <c r="D3516" s="11"/>
      <c r="E3516" s="12" t="str">
        <f>Pivot!AE3505</f>
        <v>♀ Ellen Johnson
34 | Bachelor</v>
      </c>
      <c r="F3516" s="11"/>
      <c r="G3516" s="12" t="str">
        <f>Pivot!AF3505</f>
        <v>Operations Analyst
Operations</v>
      </c>
      <c r="H3516" s="11"/>
      <c r="I3516" s="12" t="str">
        <f>Pivot!AG3505</f>
        <v>🏢 New York City
New York</v>
      </c>
      <c r="J3516" s="11"/>
      <c r="K3516" s="13">
        <f>Pivot!AH3505</f>
        <v>77757</v>
      </c>
      <c r="L3516" s="11"/>
      <c r="M3516" s="12" t="str">
        <f>Pivot!AI3505</f>
        <v>▲ Active
26/02/2018 -</v>
      </c>
      <c r="N3516" s="178">
        <f>Pivot!AJ3505</f>
        <v>6</v>
      </c>
      <c r="O3516" s="179"/>
    </row>
    <row r="3517" spans="3:15" ht="30" customHeight="1" x14ac:dyDescent="0.25">
      <c r="C3517" s="10" t="str">
        <f>Pivot!AD3506</f>
        <v>00-44654107</v>
      </c>
      <c r="D3517" s="11"/>
      <c r="E3517" s="12" t="str">
        <f>Pivot!AE3506</f>
        <v>♀ Barbara Wilson
50 | Master</v>
      </c>
      <c r="F3517" s="11"/>
      <c r="G3517" s="12" t="str">
        <f>Pivot!AF3506</f>
        <v>Operations Analyst
Operations</v>
      </c>
      <c r="H3517" s="11"/>
      <c r="I3517" s="12" t="str">
        <f>Pivot!AG3506</f>
        <v>🏢 New York City
New York</v>
      </c>
      <c r="J3517" s="11"/>
      <c r="K3517" s="13">
        <f>Pivot!AH3506</f>
        <v>69944</v>
      </c>
      <c r="L3517" s="11"/>
      <c r="M3517" s="12" t="str">
        <f>Pivot!AI3506</f>
        <v>▲ Active
24/10/2017 -</v>
      </c>
      <c r="N3517" s="178">
        <f>Pivot!AJ3506</f>
        <v>7</v>
      </c>
      <c r="O3517" s="179"/>
    </row>
    <row r="3518" spans="3:15" ht="30" customHeight="1" x14ac:dyDescent="0.25">
      <c r="C3518" s="10" t="str">
        <f>Pivot!AD3507</f>
        <v>00-44660198</v>
      </c>
      <c r="D3518" s="11"/>
      <c r="E3518" s="12" t="str">
        <f>Pivot!AE3507</f>
        <v>♀ Ashley Williams
54 | High School</v>
      </c>
      <c r="F3518" s="11"/>
      <c r="G3518" s="12" t="str">
        <f>Pivot!AF3507</f>
        <v>Support Specialist
Customer Service</v>
      </c>
      <c r="H3518" s="11"/>
      <c r="I3518" s="12" t="str">
        <f>Pivot!AG3507</f>
        <v>🏠 Detroit
Michigan</v>
      </c>
      <c r="J3518" s="11"/>
      <c r="K3518" s="13">
        <f>Pivot!AH3507</f>
        <v>60418</v>
      </c>
      <c r="L3518" s="11"/>
      <c r="M3518" s="12" t="str">
        <f>Pivot!AI3507</f>
        <v>▲ Active
04/06/2024 -</v>
      </c>
      <c r="N3518" s="178">
        <f>Pivot!AJ3507</f>
        <v>0</v>
      </c>
      <c r="O3518" s="179"/>
    </row>
    <row r="3519" spans="3:15" ht="30" customHeight="1" x14ac:dyDescent="0.25">
      <c r="C3519" s="10" t="str">
        <f>Pivot!AD3508</f>
        <v>00-44665942</v>
      </c>
      <c r="D3519" s="11"/>
      <c r="E3519" s="12" t="str">
        <f>Pivot!AE3508</f>
        <v>♂ Michael Anderson
48 | High School</v>
      </c>
      <c r="F3519" s="11"/>
      <c r="G3519" s="12" t="str">
        <f>Pivot!AF3508</f>
        <v>Inventory Specialist
Operations</v>
      </c>
      <c r="H3519" s="11"/>
      <c r="I3519" s="12" t="str">
        <f>Pivot!AG3508</f>
        <v>🏢 Buffalo
New York</v>
      </c>
      <c r="J3519" s="11"/>
      <c r="K3519" s="13">
        <f>Pivot!AH3508</f>
        <v>63575</v>
      </c>
      <c r="L3519" s="11"/>
      <c r="M3519" s="12" t="str">
        <f>Pivot!AI3508</f>
        <v>▲ Active
30/05/2023 -</v>
      </c>
      <c r="N3519" s="178">
        <f>Pivot!AJ3508</f>
        <v>1</v>
      </c>
      <c r="O3519" s="179"/>
    </row>
    <row r="3520" spans="3:15" ht="30" customHeight="1" x14ac:dyDescent="0.25">
      <c r="C3520" s="10" t="str">
        <f>Pivot!AD3509</f>
        <v>00-44666735</v>
      </c>
      <c r="D3520" s="11"/>
      <c r="E3520" s="12" t="str">
        <f>Pivot!AE3509</f>
        <v>♂ Michelle Hickman
39 | Master</v>
      </c>
      <c r="F3520" s="11"/>
      <c r="G3520" s="12" t="str">
        <f>Pivot!AF3509</f>
        <v>Sales Specialist
Sales</v>
      </c>
      <c r="H3520" s="11"/>
      <c r="I3520" s="12" t="str">
        <f>Pivot!AG3509</f>
        <v>🏢 Buffalo
New York</v>
      </c>
      <c r="J3520" s="11"/>
      <c r="K3520" s="13">
        <f>Pivot!AH3509</f>
        <v>62561</v>
      </c>
      <c r="L3520" s="11"/>
      <c r="M3520" s="12" t="str">
        <f>Pivot!AI3509</f>
        <v>▲ Active
09/06/2017 -</v>
      </c>
      <c r="N3520" s="178">
        <f>Pivot!AJ3509</f>
        <v>7</v>
      </c>
      <c r="O3520" s="179"/>
    </row>
    <row r="3521" spans="3:15" ht="30" customHeight="1" x14ac:dyDescent="0.25">
      <c r="C3521" s="10" t="str">
        <f>Pivot!AD3510</f>
        <v>00-44678200</v>
      </c>
      <c r="D3521" s="11"/>
      <c r="E3521" s="12" t="str">
        <f>Pivot!AE3510</f>
        <v>♀ Sandra Drake
55 | Bachelor</v>
      </c>
      <c r="F3521" s="11"/>
      <c r="G3521" s="12" t="str">
        <f>Pivot!AF3510</f>
        <v>Customer Service Representative
Customer Service</v>
      </c>
      <c r="H3521" s="11"/>
      <c r="I3521" s="12" t="str">
        <f>Pivot!AG3510</f>
        <v>🏢 Rochester
New York</v>
      </c>
      <c r="J3521" s="11"/>
      <c r="K3521" s="13">
        <f>Pivot!AH3510</f>
        <v>56792</v>
      </c>
      <c r="L3521" s="11"/>
      <c r="M3521" s="12" t="str">
        <f>Pivot!AI3510</f>
        <v>▲ Active
01/02/2017 -</v>
      </c>
      <c r="N3521" s="178">
        <f>Pivot!AJ3510</f>
        <v>7</v>
      </c>
      <c r="O3521" s="179"/>
    </row>
    <row r="3522" spans="3:15" ht="30" customHeight="1" x14ac:dyDescent="0.25">
      <c r="C3522" s="10" t="str">
        <f>Pivot!AD3511</f>
        <v>00-44692423</v>
      </c>
      <c r="D3522" s="11"/>
      <c r="E3522" s="12" t="str">
        <f>Pivot!AE3511</f>
        <v>♀ Jose Arias
37 | Bachelor</v>
      </c>
      <c r="F3522" s="11"/>
      <c r="G3522" s="12" t="str">
        <f>Pivot!AF3511</f>
        <v>Software Developer
IT</v>
      </c>
      <c r="H3522" s="11"/>
      <c r="I3522" s="12" t="str">
        <f>Pivot!AG3511</f>
        <v>🏢 Rochester
New York</v>
      </c>
      <c r="J3522" s="11"/>
      <c r="K3522" s="13">
        <f>Pivot!AH3511</f>
        <v>88481</v>
      </c>
      <c r="L3522" s="11"/>
      <c r="M3522" s="12" t="str">
        <f>Pivot!AI3511</f>
        <v>▲ Active
13/06/2017 -</v>
      </c>
      <c r="N3522" s="178">
        <f>Pivot!AJ3511</f>
        <v>7</v>
      </c>
      <c r="O3522" s="179"/>
    </row>
    <row r="3523" spans="3:15" ht="30" customHeight="1" x14ac:dyDescent="0.25">
      <c r="C3523" s="10" t="str">
        <f>Pivot!AD3512</f>
        <v>00-44699521</v>
      </c>
      <c r="D3523" s="11"/>
      <c r="E3523" s="12" t="str">
        <f>Pivot!AE3512</f>
        <v>♀ Kimberly Chandler
45 | Bachelor</v>
      </c>
      <c r="F3523" s="11"/>
      <c r="G3523" s="12" t="str">
        <f>Pivot!AF3512</f>
        <v>Logistics Coordinator
Operations</v>
      </c>
      <c r="H3523" s="11"/>
      <c r="I3523" s="12" t="str">
        <f>Pivot!AG3512</f>
        <v>🏢 Rochester
New York</v>
      </c>
      <c r="J3523" s="11"/>
      <c r="K3523" s="13">
        <f>Pivot!AH3512</f>
        <v>59574</v>
      </c>
      <c r="L3523" s="11"/>
      <c r="M3523" s="12" t="str">
        <f>Pivot!AI3512</f>
        <v>▲ Active
08/08/2019 -</v>
      </c>
      <c r="N3523" s="178">
        <f>Pivot!AJ3512</f>
        <v>5</v>
      </c>
      <c r="O3523" s="179"/>
    </row>
    <row r="3524" spans="3:15" ht="30" customHeight="1" x14ac:dyDescent="0.25">
      <c r="C3524" s="10" t="str">
        <f>Pivot!AD3513</f>
        <v>00-44701832</v>
      </c>
      <c r="D3524" s="11"/>
      <c r="E3524" s="12" t="str">
        <f>Pivot!AE3513</f>
        <v>♀ Jacob Thompson
30 | Bachelor</v>
      </c>
      <c r="F3524" s="11"/>
      <c r="G3524" s="12" t="str">
        <f>Pivot!AF3513</f>
        <v>Sales Representative
Sales</v>
      </c>
      <c r="H3524" s="11"/>
      <c r="I3524" s="12" t="str">
        <f>Pivot!AG3513</f>
        <v>🏢 Buffalo
New York</v>
      </c>
      <c r="J3524" s="11"/>
      <c r="K3524" s="13">
        <f>Pivot!AH3513</f>
        <v>58219</v>
      </c>
      <c r="L3524" s="11"/>
      <c r="M3524" s="12" t="str">
        <f>Pivot!AI3513</f>
        <v>▲ Active
01/01/2018 -</v>
      </c>
      <c r="N3524" s="178">
        <f>Pivot!AJ3513</f>
        <v>7</v>
      </c>
      <c r="O3524" s="179"/>
    </row>
    <row r="3525" spans="3:15" ht="30" customHeight="1" x14ac:dyDescent="0.25">
      <c r="C3525" s="10" t="str">
        <f>Pivot!AD3514</f>
        <v>00-44707367</v>
      </c>
      <c r="D3525" s="11"/>
      <c r="E3525" s="12" t="str">
        <f>Pivot!AE3514</f>
        <v>♀ Roger Wright
32 | Bachelor</v>
      </c>
      <c r="F3525" s="11"/>
      <c r="G3525" s="12" t="str">
        <f>Pivot!AF3514</f>
        <v>Sales Representative
Sales</v>
      </c>
      <c r="H3525" s="11"/>
      <c r="I3525" s="12" t="str">
        <f>Pivot!AG3514</f>
        <v>🏢 Rochester
New York</v>
      </c>
      <c r="J3525" s="11"/>
      <c r="K3525" s="13">
        <f>Pivot!AH3514</f>
        <v>69648</v>
      </c>
      <c r="L3525" s="11"/>
      <c r="M3525" s="12" t="str">
        <f>Pivot!AI3514</f>
        <v>▲ Active
26/11/2022 -</v>
      </c>
      <c r="N3525" s="178">
        <f>Pivot!AJ3514</f>
        <v>2</v>
      </c>
      <c r="O3525" s="179"/>
    </row>
    <row r="3526" spans="3:15" ht="30" customHeight="1" x14ac:dyDescent="0.25">
      <c r="C3526" s="10" t="str">
        <f>Pivot!AD3515</f>
        <v>00-44715287</v>
      </c>
      <c r="D3526" s="11"/>
      <c r="E3526" s="12" t="str">
        <f>Pivot!AE3515</f>
        <v>♂ David Flores
30 | Master</v>
      </c>
      <c r="F3526" s="11"/>
      <c r="G3526" s="12" t="str">
        <f>Pivot!AF3515</f>
        <v>Operations Analyst
Operations</v>
      </c>
      <c r="H3526" s="11"/>
      <c r="I3526" s="12" t="str">
        <f>Pivot!AG3515</f>
        <v>🏢 Buffalo
New York</v>
      </c>
      <c r="J3526" s="11"/>
      <c r="K3526" s="13">
        <f>Pivot!AH3515</f>
        <v>66397</v>
      </c>
      <c r="L3526" s="11"/>
      <c r="M3526" s="12" t="str">
        <f>Pivot!AI3515</f>
        <v>▲ Active
05/01/2022 -</v>
      </c>
      <c r="N3526" s="178">
        <f>Pivot!AJ3515</f>
        <v>3</v>
      </c>
      <c r="O3526" s="179"/>
    </row>
    <row r="3527" spans="3:15" ht="30" customHeight="1" x14ac:dyDescent="0.25">
      <c r="C3527" s="10" t="str">
        <f>Pivot!AD3516</f>
        <v>00-44716489</v>
      </c>
      <c r="D3527" s="11"/>
      <c r="E3527" s="12" t="str">
        <f>Pivot!AE3516</f>
        <v>♀ Christopher George
22 | Bachelor</v>
      </c>
      <c r="F3527" s="11"/>
      <c r="G3527" s="12" t="str">
        <f>Pivot!AF3516</f>
        <v>Sales Representative
Sales</v>
      </c>
      <c r="H3527" s="11"/>
      <c r="I3527" s="12" t="str">
        <f>Pivot!AG3516</f>
        <v>🏢 New York City
New York</v>
      </c>
      <c r="J3527" s="11"/>
      <c r="K3527" s="13">
        <f>Pivot!AH3516</f>
        <v>58473</v>
      </c>
      <c r="L3527" s="11"/>
      <c r="M3527" s="12" t="str">
        <f>Pivot!AI3516</f>
        <v>▲ Active
30/07/2020 -</v>
      </c>
      <c r="N3527" s="178">
        <f>Pivot!AJ3516</f>
        <v>4</v>
      </c>
      <c r="O3527" s="179"/>
    </row>
    <row r="3528" spans="3:15" ht="30" customHeight="1" x14ac:dyDescent="0.25">
      <c r="C3528" s="10" t="str">
        <f>Pivot!AD3517</f>
        <v>00-44716747</v>
      </c>
      <c r="D3528" s="11"/>
      <c r="E3528" s="12" t="str">
        <f>Pivot!AE3517</f>
        <v>♂ Edward Velazquez
29 | Bachelor</v>
      </c>
      <c r="F3528" s="11"/>
      <c r="G3528" s="12" t="str">
        <f>Pivot!AF3517</f>
        <v>Logistics Coordinator
Operations</v>
      </c>
      <c r="H3528" s="11"/>
      <c r="I3528" s="12" t="str">
        <f>Pivot!AG3517</f>
        <v>🏢 New York City
New York</v>
      </c>
      <c r="J3528" s="11"/>
      <c r="K3528" s="13">
        <f>Pivot!AH3517</f>
        <v>66573</v>
      </c>
      <c r="L3528" s="11"/>
      <c r="M3528" s="12" t="str">
        <f>Pivot!AI3517</f>
        <v>▲ Active
30/11/2022 -</v>
      </c>
      <c r="N3528" s="178">
        <f>Pivot!AJ3517</f>
        <v>2</v>
      </c>
      <c r="O3528" s="179"/>
    </row>
    <row r="3529" spans="3:15" ht="30" customHeight="1" x14ac:dyDescent="0.25">
      <c r="C3529" s="10" t="str">
        <f>Pivot!AD3518</f>
        <v>00-44720808</v>
      </c>
      <c r="D3529" s="11"/>
      <c r="E3529" s="12" t="str">
        <f>Pivot!AE3518</f>
        <v>♀ Victoria Lara
59 | Bachelor</v>
      </c>
      <c r="F3529" s="11"/>
      <c r="G3529" s="12" t="str">
        <f>Pivot!AF3518</f>
        <v>Logistics Coordinator
Operations</v>
      </c>
      <c r="H3529" s="11"/>
      <c r="I3529" s="12" t="str">
        <f>Pivot!AG3518</f>
        <v>🏠 Virginia Beach
Virginia</v>
      </c>
      <c r="J3529" s="11"/>
      <c r="K3529" s="13">
        <f>Pivot!AH3518</f>
        <v>57667</v>
      </c>
      <c r="L3529" s="11"/>
      <c r="M3529" s="12" t="str">
        <f>Pivot!AI3518</f>
        <v>▲ Active
23/04/2017 -</v>
      </c>
      <c r="N3529" s="178">
        <f>Pivot!AJ3518</f>
        <v>7</v>
      </c>
      <c r="O3529" s="179"/>
    </row>
    <row r="3530" spans="3:15" ht="30" customHeight="1" x14ac:dyDescent="0.25">
      <c r="C3530" s="10" t="str">
        <f>Pivot!AD3519</f>
        <v>00-44737951</v>
      </c>
      <c r="D3530" s="11"/>
      <c r="E3530" s="12" t="str">
        <f>Pivot!AE3519</f>
        <v>♀ Phyllis Galvan
38 | Master</v>
      </c>
      <c r="F3530" s="11"/>
      <c r="G3530" s="12" t="str">
        <f>Pivot!AF3519</f>
        <v>Sales Specialist
Sales</v>
      </c>
      <c r="H3530" s="11"/>
      <c r="I3530" s="12" t="str">
        <f>Pivot!AG3519</f>
        <v>🏢 Buffalo
New York</v>
      </c>
      <c r="J3530" s="11"/>
      <c r="K3530" s="13">
        <f>Pivot!AH3519</f>
        <v>75317</v>
      </c>
      <c r="L3530" s="11"/>
      <c r="M3530" s="12" t="str">
        <f>Pivot!AI3519</f>
        <v>▲ Active
17/04/2015 -</v>
      </c>
      <c r="N3530" s="178">
        <f>Pivot!AJ3519</f>
        <v>9</v>
      </c>
      <c r="O3530" s="179"/>
    </row>
    <row r="3531" spans="3:15" ht="30" customHeight="1" x14ac:dyDescent="0.25">
      <c r="C3531" s="10" t="str">
        <f>Pivot!AD3520</f>
        <v>00-44742654</v>
      </c>
      <c r="D3531" s="11"/>
      <c r="E3531" s="12" t="str">
        <f>Pivot!AE3520</f>
        <v>♂ Audrey Gonzalez
46 | PhD</v>
      </c>
      <c r="F3531" s="11"/>
      <c r="G3531" s="12" t="str">
        <f>Pivot!AF3520</f>
        <v>Sales Specialist
Sales</v>
      </c>
      <c r="H3531" s="11"/>
      <c r="I3531" s="12" t="str">
        <f>Pivot!AG3520</f>
        <v>🏠 Grand Rapids
Michigan</v>
      </c>
      <c r="J3531" s="11"/>
      <c r="K3531" s="13">
        <f>Pivot!AH3520</f>
        <v>84239</v>
      </c>
      <c r="L3531" s="11"/>
      <c r="M3531" s="12" t="str">
        <f>Pivot!AI3520</f>
        <v>▲ Active
09/04/2023 -</v>
      </c>
      <c r="N3531" s="178">
        <f>Pivot!AJ3520</f>
        <v>1</v>
      </c>
      <c r="O3531" s="179"/>
    </row>
    <row r="3532" spans="3:15" ht="30" customHeight="1" x14ac:dyDescent="0.25">
      <c r="C3532" s="10" t="str">
        <f>Pivot!AD3521</f>
        <v>00-44744624</v>
      </c>
      <c r="D3532" s="11"/>
      <c r="E3532" s="12" t="str">
        <f>Pivot!AE3521</f>
        <v>♂ Eric White
41 | Bachelor</v>
      </c>
      <c r="F3532" s="11"/>
      <c r="G3532" s="12" t="str">
        <f>Pivot!AF3521</f>
        <v>Sales Representative
Sales</v>
      </c>
      <c r="H3532" s="11"/>
      <c r="I3532" s="12" t="str">
        <f>Pivot!AG3521</f>
        <v>🏠 Warren
Michigan</v>
      </c>
      <c r="J3532" s="11"/>
      <c r="K3532" s="13">
        <f>Pivot!AH3521</f>
        <v>67688</v>
      </c>
      <c r="L3532" s="11"/>
      <c r="M3532" s="12" t="str">
        <f>Pivot!AI3521</f>
        <v>▲ Active
23/09/2016 -</v>
      </c>
      <c r="N3532" s="178">
        <f>Pivot!AJ3521</f>
        <v>8</v>
      </c>
      <c r="O3532" s="179"/>
    </row>
    <row r="3533" spans="3:15" ht="30" customHeight="1" x14ac:dyDescent="0.25">
      <c r="C3533" s="10" t="str">
        <f>Pivot!AD3522</f>
        <v>00-44754808</v>
      </c>
      <c r="D3533" s="11"/>
      <c r="E3533" s="12" t="str">
        <f>Pivot!AE3522</f>
        <v>♂ Shelia Payne
43 | Bachelor</v>
      </c>
      <c r="F3533" s="11"/>
      <c r="G3533" s="12" t="str">
        <f>Pivot!AF3522</f>
        <v>Support Specialist
Customer Service</v>
      </c>
      <c r="H3533" s="11"/>
      <c r="I3533" s="12" t="str">
        <f>Pivot!AG3522</f>
        <v>🏢 New York City
New York</v>
      </c>
      <c r="J3533" s="11"/>
      <c r="K3533" s="13">
        <f>Pivot!AH3522</f>
        <v>62938</v>
      </c>
      <c r="L3533" s="11"/>
      <c r="M3533" s="12" t="str">
        <f>Pivot!AI3522</f>
        <v>▲ Active
17/12/2022 -</v>
      </c>
      <c r="N3533" s="178">
        <f>Pivot!AJ3522</f>
        <v>2</v>
      </c>
      <c r="O3533" s="179"/>
    </row>
    <row r="3534" spans="3:15" ht="30" customHeight="1" x14ac:dyDescent="0.25">
      <c r="C3534" s="10" t="str">
        <f>Pivot!AD3523</f>
        <v>00-44761889</v>
      </c>
      <c r="D3534" s="11"/>
      <c r="E3534" s="12" t="str">
        <f>Pivot!AE3523</f>
        <v>♀ Wendy Warren
43 | High School</v>
      </c>
      <c r="F3534" s="11"/>
      <c r="G3534" s="12" t="str">
        <f>Pivot!AF3523</f>
        <v>IT Support Specialist
IT</v>
      </c>
      <c r="H3534" s="11"/>
      <c r="I3534" s="12" t="str">
        <f>Pivot!AG3523</f>
        <v>🏢 Rochester
New York</v>
      </c>
      <c r="J3534" s="11"/>
      <c r="K3534" s="13">
        <f>Pivot!AH3523</f>
        <v>56368</v>
      </c>
      <c r="L3534" s="11"/>
      <c r="M3534" s="12" t="str">
        <f>Pivot!AI3523</f>
        <v>▲ Active
04/04/2016 -</v>
      </c>
      <c r="N3534" s="178">
        <f>Pivot!AJ3523</f>
        <v>8</v>
      </c>
      <c r="O3534" s="179"/>
    </row>
    <row r="3535" spans="3:15" ht="30" customHeight="1" x14ac:dyDescent="0.25">
      <c r="C3535" s="10" t="str">
        <f>Pivot!AD3524</f>
        <v>00-44769739</v>
      </c>
      <c r="D3535" s="11"/>
      <c r="E3535" s="12" t="str">
        <f>Pivot!AE3524</f>
        <v>♂ Sarah Hunt
21 | Bachelor</v>
      </c>
      <c r="F3535" s="11"/>
      <c r="G3535" s="12" t="str">
        <f>Pivot!AF3524</f>
        <v>Inventory Specialist
Operations</v>
      </c>
      <c r="H3535" s="11"/>
      <c r="I3535" s="12" t="str">
        <f>Pivot!AG3524</f>
        <v>🏠 Greensboro
North Carolina</v>
      </c>
      <c r="J3535" s="11"/>
      <c r="K3535" s="13">
        <f>Pivot!AH3524</f>
        <v>68920</v>
      </c>
      <c r="L3535" s="11"/>
      <c r="M3535" s="12" t="str">
        <f>Pivot!AI3524</f>
        <v>▲ Active
14/07/2024 -</v>
      </c>
      <c r="N3535" s="178">
        <f>Pivot!AJ3524</f>
        <v>0</v>
      </c>
      <c r="O3535" s="179"/>
    </row>
    <row r="3536" spans="3:15" ht="30" customHeight="1" x14ac:dyDescent="0.25">
      <c r="C3536" s="10" t="str">
        <f>Pivot!AD3525</f>
        <v>00-44772628</v>
      </c>
      <c r="D3536" s="11"/>
      <c r="E3536" s="12" t="str">
        <f>Pivot!AE3525</f>
        <v>♂ Amy Thomas
37 | Bachelor</v>
      </c>
      <c r="F3536" s="11"/>
      <c r="G3536" s="12" t="str">
        <f>Pivot!AF3525</f>
        <v>Sales Representative
Sales</v>
      </c>
      <c r="H3536" s="11"/>
      <c r="I3536" s="12" t="str">
        <f>Pivot!AG3525</f>
        <v>🏠 Raleigh
North Carolina</v>
      </c>
      <c r="J3536" s="11"/>
      <c r="K3536" s="13">
        <f>Pivot!AH3525</f>
        <v>61883</v>
      </c>
      <c r="L3536" s="11"/>
      <c r="M3536" s="12" t="str">
        <f>Pivot!AI3525</f>
        <v>▲ Active
23/08/2015 -</v>
      </c>
      <c r="N3536" s="178">
        <f>Pivot!AJ3525</f>
        <v>9</v>
      </c>
      <c r="O3536" s="179"/>
    </row>
    <row r="3537" spans="3:15" ht="30" customHeight="1" x14ac:dyDescent="0.25">
      <c r="C3537" s="10" t="str">
        <f>Pivot!AD3526</f>
        <v>00-44777922</v>
      </c>
      <c r="D3537" s="11"/>
      <c r="E3537" s="12" t="str">
        <f>Pivot!AE3526</f>
        <v>♀ Tamara Bennett
52 | Bachelor</v>
      </c>
      <c r="F3537" s="11"/>
      <c r="G3537" s="12" t="str">
        <f>Pivot!AF3526</f>
        <v>SEO Specialist
Marketing</v>
      </c>
      <c r="H3537" s="11"/>
      <c r="I3537" s="12" t="str">
        <f>Pivot!AG3526</f>
        <v>🏢 New York City
New York</v>
      </c>
      <c r="J3537" s="11"/>
      <c r="K3537" s="13">
        <f>Pivot!AH3526</f>
        <v>59943</v>
      </c>
      <c r="L3537" s="11"/>
      <c r="M3537" s="12" t="str">
        <f>Pivot!AI3526</f>
        <v>▲ Active
29/11/2016 -</v>
      </c>
      <c r="N3537" s="178">
        <f>Pivot!AJ3526</f>
        <v>8</v>
      </c>
      <c r="O3537" s="179"/>
    </row>
    <row r="3538" spans="3:15" ht="30" customHeight="1" x14ac:dyDescent="0.25">
      <c r="C3538" s="10" t="str">
        <f>Pivot!AD3527</f>
        <v>00-44780900</v>
      </c>
      <c r="D3538" s="11"/>
      <c r="E3538" s="12" t="str">
        <f>Pivot!AE3527</f>
        <v>♂ Samantha Graves
36 | Bachelor</v>
      </c>
      <c r="F3538" s="11"/>
      <c r="G3538" s="12" t="str">
        <f>Pivot!AF3527</f>
        <v>IT Support Specialist
IT</v>
      </c>
      <c r="H3538" s="11"/>
      <c r="I3538" s="12" t="str">
        <f>Pivot!AG3527</f>
        <v>🏢 Buffalo
New York</v>
      </c>
      <c r="J3538" s="11"/>
      <c r="K3538" s="13">
        <f>Pivot!AH3527</f>
        <v>67828</v>
      </c>
      <c r="L3538" s="11"/>
      <c r="M3538" s="12" t="str">
        <f>Pivot!AI3527</f>
        <v>▲ Active
04/09/2018 -</v>
      </c>
      <c r="N3538" s="178">
        <f>Pivot!AJ3527</f>
        <v>6</v>
      </c>
      <c r="O3538" s="179"/>
    </row>
    <row r="3539" spans="3:15" ht="30" customHeight="1" x14ac:dyDescent="0.25">
      <c r="C3539" s="10" t="str">
        <f>Pivot!AD3528</f>
        <v>00-44788100</v>
      </c>
      <c r="D3539" s="11"/>
      <c r="E3539" s="12" t="str">
        <f>Pivot!AE3528</f>
        <v>♀ Melanie Cortez
37 | Bachelor</v>
      </c>
      <c r="F3539" s="11"/>
      <c r="G3539" s="12" t="str">
        <f>Pivot!AF3528</f>
        <v>Sales Representative
Sales</v>
      </c>
      <c r="H3539" s="11"/>
      <c r="I3539" s="12" t="str">
        <f>Pivot!AG3528</f>
        <v>🏢 New York City
New York</v>
      </c>
      <c r="J3539" s="11"/>
      <c r="K3539" s="13">
        <f>Pivot!AH3528</f>
        <v>68240</v>
      </c>
      <c r="L3539" s="11"/>
      <c r="M3539" s="12" t="str">
        <f>Pivot!AI3528</f>
        <v>▼ Terminated
27/04/2022 - 24/10/2022</v>
      </c>
      <c r="N3539" s="178">
        <f>Pivot!AJ3528</f>
        <v>0</v>
      </c>
      <c r="O3539" s="179"/>
    </row>
    <row r="3540" spans="3:15" ht="30" customHeight="1" x14ac:dyDescent="0.25">
      <c r="C3540" s="10" t="str">
        <f>Pivot!AD3529</f>
        <v>00-44790435</v>
      </c>
      <c r="D3540" s="11"/>
      <c r="E3540" s="12" t="str">
        <f>Pivot!AE3529</f>
        <v>♂ Deborah Hall
44 | Master</v>
      </c>
      <c r="F3540" s="11"/>
      <c r="G3540" s="12" t="str">
        <f>Pivot!AF3529</f>
        <v>Customer Service Manager
Customer Service</v>
      </c>
      <c r="H3540" s="11"/>
      <c r="I3540" s="12" t="str">
        <f>Pivot!AG3529</f>
        <v>🏢 Buffalo
New York</v>
      </c>
      <c r="J3540" s="11"/>
      <c r="K3540" s="13">
        <f>Pivot!AH3529</f>
        <v>82919</v>
      </c>
      <c r="L3540" s="11"/>
      <c r="M3540" s="12" t="str">
        <f>Pivot!AI3529</f>
        <v>▲ Active
02/04/2021 -</v>
      </c>
      <c r="N3540" s="178">
        <f>Pivot!AJ3529</f>
        <v>3</v>
      </c>
      <c r="O3540" s="179"/>
    </row>
    <row r="3541" spans="3:15" ht="30" customHeight="1" x14ac:dyDescent="0.25">
      <c r="C3541" s="10" t="str">
        <f>Pivot!AD3530</f>
        <v>00-44819972</v>
      </c>
      <c r="D3541" s="11"/>
      <c r="E3541" s="12" t="str">
        <f>Pivot!AE3530</f>
        <v>♀ Victor Wood
37 | Bachelor</v>
      </c>
      <c r="F3541" s="11"/>
      <c r="G3541" s="12" t="str">
        <f>Pivot!AF3530</f>
        <v>Support Specialist
Customer Service</v>
      </c>
      <c r="H3541" s="11"/>
      <c r="I3541" s="12" t="str">
        <f>Pivot!AG3530</f>
        <v>🏢 Rochester
New York</v>
      </c>
      <c r="J3541" s="11"/>
      <c r="K3541" s="13">
        <f>Pivot!AH3530</f>
        <v>56992</v>
      </c>
      <c r="L3541" s="11"/>
      <c r="M3541" s="12" t="str">
        <f>Pivot!AI3530</f>
        <v>▲ Active
13/04/2024 -</v>
      </c>
      <c r="N3541" s="178">
        <f>Pivot!AJ3530</f>
        <v>0</v>
      </c>
      <c r="O3541" s="179"/>
    </row>
    <row r="3542" spans="3:15" ht="30" customHeight="1" x14ac:dyDescent="0.25">
      <c r="C3542" s="10" t="str">
        <f>Pivot!AD3531</f>
        <v>00-44835414</v>
      </c>
      <c r="D3542" s="11"/>
      <c r="E3542" s="12" t="str">
        <f>Pivot!AE3531</f>
        <v>♂ Joshua Patterson
62 | Bachelor</v>
      </c>
      <c r="F3542" s="11"/>
      <c r="G3542" s="12" t="str">
        <f>Pivot!AF3531</f>
        <v>Inventory Specialist
Operations</v>
      </c>
      <c r="H3542" s="11"/>
      <c r="I3542" s="12" t="str">
        <f>Pivot!AG3531</f>
        <v>🏠 Detroit
Michigan</v>
      </c>
      <c r="J3542" s="11"/>
      <c r="K3542" s="13">
        <f>Pivot!AH3531</f>
        <v>70321</v>
      </c>
      <c r="L3542" s="11"/>
      <c r="M3542" s="12" t="str">
        <f>Pivot!AI3531</f>
        <v>▲ Active
27/01/2021 -</v>
      </c>
      <c r="N3542" s="178">
        <f>Pivot!AJ3531</f>
        <v>3</v>
      </c>
      <c r="O3542" s="179"/>
    </row>
    <row r="3543" spans="3:15" ht="30" customHeight="1" x14ac:dyDescent="0.25">
      <c r="C3543" s="10" t="str">
        <f>Pivot!AD3532</f>
        <v>00-44856447</v>
      </c>
      <c r="D3543" s="11"/>
      <c r="E3543" s="12" t="str">
        <f>Pivot!AE3532</f>
        <v>♂ Kathryn Hill
38 | PhD</v>
      </c>
      <c r="F3543" s="11"/>
      <c r="G3543" s="12" t="str">
        <f>Pivot!AF3532</f>
        <v>Customer Service Manager
Customer Service</v>
      </c>
      <c r="H3543" s="11"/>
      <c r="I3543" s="12" t="str">
        <f>Pivot!AG3532</f>
        <v>🏢 New York City
New York</v>
      </c>
      <c r="J3543" s="11"/>
      <c r="K3543" s="13">
        <f>Pivot!AH3532</f>
        <v>69524</v>
      </c>
      <c r="L3543" s="11"/>
      <c r="M3543" s="12" t="str">
        <f>Pivot!AI3532</f>
        <v>▲ Active
14/05/2017 -</v>
      </c>
      <c r="N3543" s="178">
        <f>Pivot!AJ3532</f>
        <v>7</v>
      </c>
      <c r="O3543" s="179"/>
    </row>
    <row r="3544" spans="3:15" ht="30" customHeight="1" x14ac:dyDescent="0.25">
      <c r="C3544" s="10" t="str">
        <f>Pivot!AD3533</f>
        <v>00-44865621</v>
      </c>
      <c r="D3544" s="11"/>
      <c r="E3544" s="12" t="str">
        <f>Pivot!AE3533</f>
        <v>♀ Oscar Brown
43 | High School</v>
      </c>
      <c r="F3544" s="11"/>
      <c r="G3544" s="12" t="str">
        <f>Pivot!AF3533</f>
        <v>Recruiter
HR</v>
      </c>
      <c r="H3544" s="11"/>
      <c r="I3544" s="12" t="str">
        <f>Pivot!AG3533</f>
        <v>🏢 New York City
New York</v>
      </c>
      <c r="J3544" s="11"/>
      <c r="K3544" s="13">
        <f>Pivot!AH3533</f>
        <v>58358</v>
      </c>
      <c r="L3544" s="11"/>
      <c r="M3544" s="12" t="str">
        <f>Pivot!AI3533</f>
        <v>▲ Active
22/01/2018 -</v>
      </c>
      <c r="N3544" s="178">
        <f>Pivot!AJ3533</f>
        <v>7</v>
      </c>
      <c r="O3544" s="179"/>
    </row>
    <row r="3545" spans="3:15" ht="30" customHeight="1" x14ac:dyDescent="0.25">
      <c r="C3545" s="10" t="str">
        <f>Pivot!AD3534</f>
        <v>00-44942491</v>
      </c>
      <c r="D3545" s="11"/>
      <c r="E3545" s="12" t="str">
        <f>Pivot!AE3534</f>
        <v>♂ Cynthia Jordan
24 | Bachelor</v>
      </c>
      <c r="F3545" s="11"/>
      <c r="G3545" s="12" t="str">
        <f>Pivot!AF3534</f>
        <v>Sales Representative
Sales</v>
      </c>
      <c r="H3545" s="11"/>
      <c r="I3545" s="12" t="str">
        <f>Pivot!AG3534</f>
        <v>🏢 Buffalo
New York</v>
      </c>
      <c r="J3545" s="11"/>
      <c r="K3545" s="13">
        <f>Pivot!AH3534</f>
        <v>72005</v>
      </c>
      <c r="L3545" s="11"/>
      <c r="M3545" s="12" t="str">
        <f>Pivot!AI3534</f>
        <v>▲ Active
17/04/2019 -</v>
      </c>
      <c r="N3545" s="178">
        <f>Pivot!AJ3534</f>
        <v>5</v>
      </c>
      <c r="O3545" s="179"/>
    </row>
    <row r="3546" spans="3:15" ht="30" customHeight="1" x14ac:dyDescent="0.25">
      <c r="C3546" s="10" t="str">
        <f>Pivot!AD3535</f>
        <v>00-44957021</v>
      </c>
      <c r="D3546" s="11"/>
      <c r="E3546" s="12" t="str">
        <f>Pivot!AE3535</f>
        <v>♀ Erin Murphy
27 | High School</v>
      </c>
      <c r="F3546" s="11"/>
      <c r="G3546" s="12" t="str">
        <f>Pivot!AF3535</f>
        <v>Inventory Specialist
Operations</v>
      </c>
      <c r="H3546" s="11"/>
      <c r="I3546" s="12" t="str">
        <f>Pivot!AG3535</f>
        <v>🏠 Pittsburgh
Pennsylvania</v>
      </c>
      <c r="J3546" s="11"/>
      <c r="K3546" s="13">
        <f>Pivot!AH3535</f>
        <v>57976</v>
      </c>
      <c r="L3546" s="11"/>
      <c r="M3546" s="12" t="str">
        <f>Pivot!AI3535</f>
        <v>▲ Active
27/07/2019 -</v>
      </c>
      <c r="N3546" s="178">
        <f>Pivot!AJ3535</f>
        <v>5</v>
      </c>
      <c r="O3546" s="179"/>
    </row>
    <row r="3547" spans="3:15" ht="30" customHeight="1" x14ac:dyDescent="0.25">
      <c r="C3547" s="10" t="str">
        <f>Pivot!AD3536</f>
        <v>00-44979330</v>
      </c>
      <c r="D3547" s="11"/>
      <c r="E3547" s="12" t="str">
        <f>Pivot!AE3536</f>
        <v>♀ Patrick Evans
50 | Bachelor</v>
      </c>
      <c r="F3547" s="11"/>
      <c r="G3547" s="12" t="str">
        <f>Pivot!AF3536</f>
        <v>IT Support Specialist
IT</v>
      </c>
      <c r="H3547" s="11"/>
      <c r="I3547" s="12" t="str">
        <f>Pivot!AG3536</f>
        <v>🏢 New York City
New York</v>
      </c>
      <c r="J3547" s="11"/>
      <c r="K3547" s="13">
        <f>Pivot!AH3536</f>
        <v>65040</v>
      </c>
      <c r="L3547" s="11"/>
      <c r="M3547" s="12" t="str">
        <f>Pivot!AI3536</f>
        <v>▲ Active
21/01/2020 -</v>
      </c>
      <c r="N3547" s="178">
        <f>Pivot!AJ3536</f>
        <v>5</v>
      </c>
      <c r="O3547" s="179"/>
    </row>
    <row r="3548" spans="3:15" ht="30" customHeight="1" x14ac:dyDescent="0.25">
      <c r="C3548" s="10" t="str">
        <f>Pivot!AD3537</f>
        <v>00-44987131</v>
      </c>
      <c r="D3548" s="11"/>
      <c r="E3548" s="12" t="str">
        <f>Pivot!AE3537</f>
        <v>♂ Joshua Davis
45 | Bachelor</v>
      </c>
      <c r="F3548" s="11"/>
      <c r="G3548" s="12" t="str">
        <f>Pivot!AF3537</f>
        <v>Sales Representative
Sales</v>
      </c>
      <c r="H3548" s="11"/>
      <c r="I3548" s="12" t="str">
        <f>Pivot!AG3537</f>
        <v>🏢 Rochester
New York</v>
      </c>
      <c r="J3548" s="11"/>
      <c r="K3548" s="13">
        <f>Pivot!AH3537</f>
        <v>73968</v>
      </c>
      <c r="L3548" s="11"/>
      <c r="M3548" s="12" t="str">
        <f>Pivot!AI3537</f>
        <v>▲ Active
06/03/2018 -</v>
      </c>
      <c r="N3548" s="178">
        <f>Pivot!AJ3537</f>
        <v>6</v>
      </c>
      <c r="O3548" s="179"/>
    </row>
    <row r="3549" spans="3:15" ht="30" customHeight="1" x14ac:dyDescent="0.25">
      <c r="C3549" s="10" t="str">
        <f>Pivot!AD3538</f>
        <v>00-44987861</v>
      </c>
      <c r="D3549" s="11"/>
      <c r="E3549" s="12" t="str">
        <f>Pivot!AE3538</f>
        <v>♀ Benjamin Cruz
48 | Bachelor</v>
      </c>
      <c r="F3549" s="11"/>
      <c r="G3549" s="12" t="str">
        <f>Pivot!AF3538</f>
        <v>Inventory Specialist
Operations</v>
      </c>
      <c r="H3549" s="11"/>
      <c r="I3549" s="12" t="str">
        <f>Pivot!AG3538</f>
        <v>🏢 Buffalo
New York</v>
      </c>
      <c r="J3549" s="11"/>
      <c r="K3549" s="13">
        <f>Pivot!AH3538</f>
        <v>61429</v>
      </c>
      <c r="L3549" s="11"/>
      <c r="M3549" s="12" t="str">
        <f>Pivot!AI3538</f>
        <v>▲ Active
16/03/2017 -</v>
      </c>
      <c r="N3549" s="178">
        <f>Pivot!AJ3538</f>
        <v>7</v>
      </c>
      <c r="O3549" s="179"/>
    </row>
    <row r="3550" spans="3:15" ht="30" customHeight="1" x14ac:dyDescent="0.25">
      <c r="C3550" s="10" t="str">
        <f>Pivot!AD3539</f>
        <v>00-44997902</v>
      </c>
      <c r="D3550" s="11"/>
      <c r="E3550" s="12" t="str">
        <f>Pivot!AE3539</f>
        <v>♂ Harold Coleman
53 | High School</v>
      </c>
      <c r="F3550" s="11"/>
      <c r="G3550" s="12" t="str">
        <f>Pivot!AF3539</f>
        <v>Content Creator
Marketing</v>
      </c>
      <c r="H3550" s="11"/>
      <c r="I3550" s="12" t="str">
        <f>Pivot!AG3539</f>
        <v>🏠 Detroit
Michigan</v>
      </c>
      <c r="J3550" s="11"/>
      <c r="K3550" s="13">
        <f>Pivot!AH3539</f>
        <v>62881</v>
      </c>
      <c r="L3550" s="11"/>
      <c r="M3550" s="12" t="str">
        <f>Pivot!AI3539</f>
        <v>▲ Active
23/10/2017 -</v>
      </c>
      <c r="N3550" s="178">
        <f>Pivot!AJ3539</f>
        <v>7</v>
      </c>
      <c r="O3550" s="179"/>
    </row>
    <row r="3551" spans="3:15" ht="30" customHeight="1" x14ac:dyDescent="0.25">
      <c r="C3551" s="10" t="str">
        <f>Pivot!AD3540</f>
        <v>00-44998540</v>
      </c>
      <c r="D3551" s="11"/>
      <c r="E3551" s="12" t="str">
        <f>Pivot!AE3540</f>
        <v>♀ Stacy Fuller
23 | Bachelor</v>
      </c>
      <c r="F3551" s="11"/>
      <c r="G3551" s="12" t="str">
        <f>Pivot!AF3540</f>
        <v>Logistics Coordinator
Operations</v>
      </c>
      <c r="H3551" s="11"/>
      <c r="I3551" s="12" t="str">
        <f>Pivot!AG3540</f>
        <v>🏢 New York City
New York</v>
      </c>
      <c r="J3551" s="11"/>
      <c r="K3551" s="13">
        <f>Pivot!AH3540</f>
        <v>58597</v>
      </c>
      <c r="L3551" s="11"/>
      <c r="M3551" s="12" t="str">
        <f>Pivot!AI3540</f>
        <v>▲ Active
26/09/2020 -</v>
      </c>
      <c r="N3551" s="178">
        <f>Pivot!AJ3540</f>
        <v>4</v>
      </c>
      <c r="O3551" s="179"/>
    </row>
    <row r="3552" spans="3:15" ht="30" customHeight="1" x14ac:dyDescent="0.25">
      <c r="C3552" s="10" t="str">
        <f>Pivot!AD3541</f>
        <v>00-45012338</v>
      </c>
      <c r="D3552" s="11"/>
      <c r="E3552" s="12" t="str">
        <f>Pivot!AE3541</f>
        <v>♀ Larry Ryan
37 | Bachelor</v>
      </c>
      <c r="F3552" s="11"/>
      <c r="G3552" s="12" t="str">
        <f>Pivot!AF3541</f>
        <v>Sales Representative
Sales</v>
      </c>
      <c r="H3552" s="11"/>
      <c r="I3552" s="12" t="str">
        <f>Pivot!AG3541</f>
        <v>🏢 Rochester
New York</v>
      </c>
      <c r="J3552" s="11"/>
      <c r="K3552" s="13">
        <f>Pivot!AH3541</f>
        <v>58843</v>
      </c>
      <c r="L3552" s="11"/>
      <c r="M3552" s="12" t="str">
        <f>Pivot!AI3541</f>
        <v>▲ Active
08/01/2021 -</v>
      </c>
      <c r="N3552" s="178">
        <f>Pivot!AJ3541</f>
        <v>4</v>
      </c>
      <c r="O3552" s="179"/>
    </row>
    <row r="3553" spans="3:15" ht="30" customHeight="1" x14ac:dyDescent="0.25">
      <c r="C3553" s="10" t="str">
        <f>Pivot!AD3542</f>
        <v>00-45027571</v>
      </c>
      <c r="D3553" s="11"/>
      <c r="E3553" s="12" t="str">
        <f>Pivot!AE3542</f>
        <v>♂ James Barrera
54 | Master</v>
      </c>
      <c r="F3553" s="11"/>
      <c r="G3553" s="12" t="str">
        <f>Pivot!AF3542</f>
        <v>Sales Consultant
Sales</v>
      </c>
      <c r="H3553" s="11"/>
      <c r="I3553" s="12" t="str">
        <f>Pivot!AG3542</f>
        <v>🏢 Rochester
New York</v>
      </c>
      <c r="J3553" s="11"/>
      <c r="K3553" s="13">
        <f>Pivot!AH3542</f>
        <v>65091</v>
      </c>
      <c r="L3553" s="11"/>
      <c r="M3553" s="12" t="str">
        <f>Pivot!AI3542</f>
        <v>▲ Active
23/05/2024 -</v>
      </c>
      <c r="N3553" s="178">
        <f>Pivot!AJ3542</f>
        <v>0</v>
      </c>
      <c r="O3553" s="179"/>
    </row>
    <row r="3554" spans="3:15" ht="30" customHeight="1" x14ac:dyDescent="0.25">
      <c r="C3554" s="10" t="str">
        <f>Pivot!AD3543</f>
        <v>00-45046953</v>
      </c>
      <c r="D3554" s="11"/>
      <c r="E3554" s="12" t="str">
        <f>Pivot!AE3543</f>
        <v>♂ Shannon Lopez
57 | High School</v>
      </c>
      <c r="F3554" s="11"/>
      <c r="G3554" s="12" t="str">
        <f>Pivot!AF3543</f>
        <v>SEO Specialist
Marketing</v>
      </c>
      <c r="H3554" s="11"/>
      <c r="I3554" s="12" t="str">
        <f>Pivot!AG3543</f>
        <v>🏠 Detroit
Michigan</v>
      </c>
      <c r="J3554" s="11"/>
      <c r="K3554" s="13">
        <f>Pivot!AH3543</f>
        <v>68103</v>
      </c>
      <c r="L3554" s="11"/>
      <c r="M3554" s="12" t="str">
        <f>Pivot!AI3543</f>
        <v>▲ Active
22/12/2018 -</v>
      </c>
      <c r="N3554" s="178">
        <f>Pivot!AJ3543</f>
        <v>6</v>
      </c>
      <c r="O3554" s="179"/>
    </row>
    <row r="3555" spans="3:15" ht="30" customHeight="1" x14ac:dyDescent="0.25">
      <c r="C3555" s="10" t="str">
        <f>Pivot!AD3544</f>
        <v>00-45059710</v>
      </c>
      <c r="D3555" s="11"/>
      <c r="E3555" s="12" t="str">
        <f>Pivot!AE3544</f>
        <v>♂ Ann Rodriguez
39 | High School</v>
      </c>
      <c r="F3555" s="11"/>
      <c r="G3555" s="12" t="str">
        <f>Pivot!AF3544</f>
        <v>Inventory Specialist
Operations</v>
      </c>
      <c r="H3555" s="11"/>
      <c r="I3555" s="12" t="str">
        <f>Pivot!AG3544</f>
        <v>🏠 Detroit
Michigan</v>
      </c>
      <c r="J3555" s="11"/>
      <c r="K3555" s="13">
        <f>Pivot!AH3544</f>
        <v>59128</v>
      </c>
      <c r="L3555" s="11"/>
      <c r="M3555" s="12" t="str">
        <f>Pivot!AI3544</f>
        <v>▼ Terminated
09/12/2017 - 12/06/2019</v>
      </c>
      <c r="N3555" s="178">
        <f>Pivot!AJ3544</f>
        <v>1</v>
      </c>
      <c r="O3555" s="179"/>
    </row>
    <row r="3556" spans="3:15" ht="30" customHeight="1" x14ac:dyDescent="0.25">
      <c r="C3556" s="10" t="str">
        <f>Pivot!AD3545</f>
        <v>00-45065845</v>
      </c>
      <c r="D3556" s="11"/>
      <c r="E3556" s="12" t="str">
        <f>Pivot!AE3545</f>
        <v>♀ Mary Ryan
33 | Bachelor</v>
      </c>
      <c r="F3556" s="11"/>
      <c r="G3556" s="12" t="str">
        <f>Pivot!AF3545</f>
        <v>Sales Representative
Sales</v>
      </c>
      <c r="H3556" s="11"/>
      <c r="I3556" s="12" t="str">
        <f>Pivot!AG3545</f>
        <v>🏠 Warren
Michigan</v>
      </c>
      <c r="J3556" s="11"/>
      <c r="K3556" s="13">
        <f>Pivot!AH3545</f>
        <v>69831</v>
      </c>
      <c r="L3556" s="11"/>
      <c r="M3556" s="12" t="str">
        <f>Pivot!AI3545</f>
        <v>▲ Active
14/11/2024 -</v>
      </c>
      <c r="N3556" s="178">
        <f>Pivot!AJ3545</f>
        <v>0</v>
      </c>
      <c r="O3556" s="179"/>
    </row>
    <row r="3557" spans="3:15" ht="30" customHeight="1" x14ac:dyDescent="0.25">
      <c r="C3557" s="10" t="str">
        <f>Pivot!AD3546</f>
        <v>00-45075212</v>
      </c>
      <c r="D3557" s="11"/>
      <c r="E3557" s="12" t="str">
        <f>Pivot!AE3546</f>
        <v>♀ Kristy Lee
33 | Bachelor</v>
      </c>
      <c r="F3557" s="11"/>
      <c r="G3557" s="12" t="str">
        <f>Pivot!AF3546</f>
        <v>Inventory Specialist
Operations</v>
      </c>
      <c r="H3557" s="11"/>
      <c r="I3557" s="12" t="str">
        <f>Pivot!AG3546</f>
        <v>🏢 New York City
New York</v>
      </c>
      <c r="J3557" s="11"/>
      <c r="K3557" s="13">
        <f>Pivot!AH3546</f>
        <v>52809</v>
      </c>
      <c r="L3557" s="11"/>
      <c r="M3557" s="12" t="str">
        <f>Pivot!AI3546</f>
        <v>▲ Active
27/04/2021 -</v>
      </c>
      <c r="N3557" s="178">
        <f>Pivot!AJ3546</f>
        <v>3</v>
      </c>
      <c r="O3557" s="179"/>
    </row>
    <row r="3558" spans="3:15" ht="30" customHeight="1" x14ac:dyDescent="0.25">
      <c r="C3558" s="10" t="str">
        <f>Pivot!AD3547</f>
        <v>00-45096899</v>
      </c>
      <c r="D3558" s="11"/>
      <c r="E3558" s="12" t="str">
        <f>Pivot!AE3547</f>
        <v>♂ Stephanie Lozano
49 | High School</v>
      </c>
      <c r="F3558" s="11"/>
      <c r="G3558" s="12" t="str">
        <f>Pivot!AF3547</f>
        <v>Inventory Specialist
Operations</v>
      </c>
      <c r="H3558" s="11"/>
      <c r="I3558" s="12" t="str">
        <f>Pivot!AG3547</f>
        <v>🏢 Buffalo
New York</v>
      </c>
      <c r="J3558" s="11"/>
      <c r="K3558" s="13">
        <f>Pivot!AH3547</f>
        <v>67592</v>
      </c>
      <c r="L3558" s="11"/>
      <c r="M3558" s="12" t="str">
        <f>Pivot!AI3547</f>
        <v>▲ Active
02/09/2022 -</v>
      </c>
      <c r="N3558" s="178">
        <f>Pivot!AJ3547</f>
        <v>2</v>
      </c>
      <c r="O3558" s="179"/>
    </row>
    <row r="3559" spans="3:15" ht="30" customHeight="1" x14ac:dyDescent="0.25">
      <c r="C3559" s="10" t="str">
        <f>Pivot!AD3548</f>
        <v>00-45104776</v>
      </c>
      <c r="D3559" s="11"/>
      <c r="E3559" s="12" t="str">
        <f>Pivot!AE3548</f>
        <v>♂ Robin Rodriguez
55 | PhD</v>
      </c>
      <c r="F3559" s="11"/>
      <c r="G3559" s="12" t="str">
        <f>Pivot!AF3548</f>
        <v>Sales Consultant
Sales</v>
      </c>
      <c r="H3559" s="11"/>
      <c r="I3559" s="12" t="str">
        <f>Pivot!AG3548</f>
        <v>🏢 Buffalo
New York</v>
      </c>
      <c r="J3559" s="11"/>
      <c r="K3559" s="13">
        <f>Pivot!AH3548</f>
        <v>82729</v>
      </c>
      <c r="L3559" s="11"/>
      <c r="M3559" s="12" t="str">
        <f>Pivot!AI3548</f>
        <v>▲ Active
01/08/2021 -</v>
      </c>
      <c r="N3559" s="178">
        <f>Pivot!AJ3548</f>
        <v>3</v>
      </c>
      <c r="O3559" s="179"/>
    </row>
    <row r="3560" spans="3:15" ht="30" customHeight="1" x14ac:dyDescent="0.25">
      <c r="C3560" s="10" t="str">
        <f>Pivot!AD3549</f>
        <v>00-45105069</v>
      </c>
      <c r="D3560" s="11"/>
      <c r="E3560" s="12" t="str">
        <f>Pivot!AE3549</f>
        <v>♀ Shelly Moore
51 | High School</v>
      </c>
      <c r="F3560" s="11"/>
      <c r="G3560" s="12" t="str">
        <f>Pivot!AF3549</f>
        <v>Support Specialist
Customer Service</v>
      </c>
      <c r="H3560" s="11"/>
      <c r="I3560" s="12" t="str">
        <f>Pivot!AG3549</f>
        <v>🏢 New York City
New York</v>
      </c>
      <c r="J3560" s="11"/>
      <c r="K3560" s="13">
        <f>Pivot!AH3549</f>
        <v>58190</v>
      </c>
      <c r="L3560" s="11"/>
      <c r="M3560" s="12" t="str">
        <f>Pivot!AI3549</f>
        <v>▼ Terminated
13/09/2022 - 12/03/2023</v>
      </c>
      <c r="N3560" s="178">
        <f>Pivot!AJ3549</f>
        <v>0</v>
      </c>
      <c r="O3560" s="179"/>
    </row>
    <row r="3561" spans="3:15" ht="30" customHeight="1" x14ac:dyDescent="0.25">
      <c r="C3561" s="10" t="str">
        <f>Pivot!AD3550</f>
        <v>00-45106207</v>
      </c>
      <c r="D3561" s="11"/>
      <c r="E3561" s="12" t="str">
        <f>Pivot!AE3550</f>
        <v>♂ Erin Lara
38 | Bachelor</v>
      </c>
      <c r="F3561" s="11"/>
      <c r="G3561" s="12" t="str">
        <f>Pivot!AF3550</f>
        <v>IT Support Specialist
IT</v>
      </c>
      <c r="H3561" s="11"/>
      <c r="I3561" s="12" t="str">
        <f>Pivot!AG3550</f>
        <v>🏢 New York City
New York</v>
      </c>
      <c r="J3561" s="11"/>
      <c r="K3561" s="13">
        <f>Pivot!AH3550</f>
        <v>67673</v>
      </c>
      <c r="L3561" s="11"/>
      <c r="M3561" s="12" t="str">
        <f>Pivot!AI3550</f>
        <v>▼ Terminated
13/04/2018 - 04/10/2019</v>
      </c>
      <c r="N3561" s="178">
        <f>Pivot!AJ3550</f>
        <v>1</v>
      </c>
      <c r="O3561" s="179"/>
    </row>
    <row r="3562" spans="3:15" ht="30" customHeight="1" x14ac:dyDescent="0.25">
      <c r="C3562" s="10" t="str">
        <f>Pivot!AD3551</f>
        <v>00-45109738</v>
      </c>
      <c r="D3562" s="11"/>
      <c r="E3562" s="12" t="str">
        <f>Pivot!AE3551</f>
        <v>♀ Karen Aguirre
29 | Bachelor</v>
      </c>
      <c r="F3562" s="11"/>
      <c r="G3562" s="12" t="str">
        <f>Pivot!AF3551</f>
        <v>Content Creator
Marketing</v>
      </c>
      <c r="H3562" s="11"/>
      <c r="I3562" s="12" t="str">
        <f>Pivot!AG3551</f>
        <v>🏢 New York City
New York</v>
      </c>
      <c r="J3562" s="11"/>
      <c r="K3562" s="13">
        <f>Pivot!AH3551</f>
        <v>58585</v>
      </c>
      <c r="L3562" s="11"/>
      <c r="M3562" s="12" t="str">
        <f>Pivot!AI3551</f>
        <v>▲ Active
15/01/2020 -</v>
      </c>
      <c r="N3562" s="178">
        <f>Pivot!AJ3551</f>
        <v>5</v>
      </c>
      <c r="O3562" s="179"/>
    </row>
    <row r="3563" spans="3:15" ht="30" customHeight="1" x14ac:dyDescent="0.25">
      <c r="C3563" s="10" t="str">
        <f>Pivot!AD3552</f>
        <v>00-45120118</v>
      </c>
      <c r="D3563" s="11"/>
      <c r="E3563" s="12" t="str">
        <f>Pivot!AE3552</f>
        <v>♀ Michelle English
37 | Bachelor</v>
      </c>
      <c r="F3563" s="11"/>
      <c r="G3563" s="12" t="str">
        <f>Pivot!AF3552</f>
        <v>Support Specialist
Customer Service</v>
      </c>
      <c r="H3563" s="11"/>
      <c r="I3563" s="12" t="str">
        <f>Pivot!AG3552</f>
        <v>🏢 Buffalo
New York</v>
      </c>
      <c r="J3563" s="11"/>
      <c r="K3563" s="13">
        <f>Pivot!AH3552</f>
        <v>56870</v>
      </c>
      <c r="L3563" s="11"/>
      <c r="M3563" s="12" t="str">
        <f>Pivot!AI3552</f>
        <v>▲ Active
27/09/2020 -</v>
      </c>
      <c r="N3563" s="178">
        <f>Pivot!AJ3552</f>
        <v>4</v>
      </c>
      <c r="O3563" s="179"/>
    </row>
    <row r="3564" spans="3:15" ht="30" customHeight="1" x14ac:dyDescent="0.25">
      <c r="C3564" s="10" t="str">
        <f>Pivot!AD3553</f>
        <v>00-45121991</v>
      </c>
      <c r="D3564" s="11"/>
      <c r="E3564" s="12" t="str">
        <f>Pivot!AE3553</f>
        <v>♀ Jennifer Woods
57 | Master</v>
      </c>
      <c r="F3564" s="11"/>
      <c r="G3564" s="12" t="str">
        <f>Pivot!AF3553</f>
        <v>Sales Specialist
Sales</v>
      </c>
      <c r="H3564" s="11"/>
      <c r="I3564" s="12" t="str">
        <f>Pivot!AG3553</f>
        <v>🏢 New York City
New York</v>
      </c>
      <c r="J3564" s="11"/>
      <c r="K3564" s="13">
        <f>Pivot!AH3553</f>
        <v>92390</v>
      </c>
      <c r="L3564" s="11"/>
      <c r="M3564" s="12" t="str">
        <f>Pivot!AI3553</f>
        <v>▲ Active
07/06/2023 -</v>
      </c>
      <c r="N3564" s="178">
        <f>Pivot!AJ3553</f>
        <v>1</v>
      </c>
      <c r="O3564" s="179"/>
    </row>
    <row r="3565" spans="3:15" ht="30" customHeight="1" x14ac:dyDescent="0.25">
      <c r="C3565" s="10" t="str">
        <f>Pivot!AD3554</f>
        <v>00-45128164</v>
      </c>
      <c r="D3565" s="11"/>
      <c r="E3565" s="12" t="str">
        <f>Pivot!AE3554</f>
        <v>♂ Joyce Porter
53 | Bachelor</v>
      </c>
      <c r="F3565" s="11"/>
      <c r="G3565" s="12" t="str">
        <f>Pivot!AF3554</f>
        <v>Logistics Coordinator
Operations</v>
      </c>
      <c r="H3565" s="11"/>
      <c r="I3565" s="12" t="str">
        <f>Pivot!AG3554</f>
        <v>🏢 Buffalo
New York</v>
      </c>
      <c r="J3565" s="11"/>
      <c r="K3565" s="13">
        <f>Pivot!AH3554</f>
        <v>69417</v>
      </c>
      <c r="L3565" s="11"/>
      <c r="M3565" s="12" t="str">
        <f>Pivot!AI3554</f>
        <v>▲ Active
19/07/2023 -</v>
      </c>
      <c r="N3565" s="178">
        <f>Pivot!AJ3554</f>
        <v>1</v>
      </c>
      <c r="O3565" s="179"/>
    </row>
    <row r="3566" spans="3:15" ht="30" customHeight="1" x14ac:dyDescent="0.25">
      <c r="C3566" s="10" t="str">
        <f>Pivot!AD3555</f>
        <v>00-45136671</v>
      </c>
      <c r="D3566" s="11"/>
      <c r="E3566" s="12" t="str">
        <f>Pivot!AE3555</f>
        <v>♀ Donna Thompson
46 | Master</v>
      </c>
      <c r="F3566" s="11"/>
      <c r="G3566" s="12" t="str">
        <f>Pivot!AF3555</f>
        <v>Software Developer
IT</v>
      </c>
      <c r="H3566" s="11"/>
      <c r="I3566" s="12" t="str">
        <f>Pivot!AG3555</f>
        <v>🏢 New York City
New York</v>
      </c>
      <c r="J3566" s="11"/>
      <c r="K3566" s="13">
        <f>Pivot!AH3555</f>
        <v>105429</v>
      </c>
      <c r="L3566" s="11"/>
      <c r="M3566" s="12" t="str">
        <f>Pivot!AI3555</f>
        <v>▲ Active
27/11/2024 -</v>
      </c>
      <c r="N3566" s="178">
        <f>Pivot!AJ3555</f>
        <v>0</v>
      </c>
      <c r="O3566" s="179"/>
    </row>
    <row r="3567" spans="3:15" ht="30" customHeight="1" x14ac:dyDescent="0.25">
      <c r="C3567" s="10" t="str">
        <f>Pivot!AD3556</f>
        <v>00-45150315</v>
      </c>
      <c r="D3567" s="11"/>
      <c r="E3567" s="12" t="str">
        <f>Pivot!AE3556</f>
        <v>♀ Emma Graves
49 | Bachelor</v>
      </c>
      <c r="F3567" s="11"/>
      <c r="G3567" s="12" t="str">
        <f>Pivot!AF3556</f>
        <v>Operations Analyst
Operations</v>
      </c>
      <c r="H3567" s="11"/>
      <c r="I3567" s="12" t="str">
        <f>Pivot!AG3556</f>
        <v>🏢 Rochester
New York</v>
      </c>
      <c r="J3567" s="11"/>
      <c r="K3567" s="13">
        <f>Pivot!AH3556</f>
        <v>73902</v>
      </c>
      <c r="L3567" s="11"/>
      <c r="M3567" s="12" t="str">
        <f>Pivot!AI3556</f>
        <v>▲ Active
29/07/2017 -</v>
      </c>
      <c r="N3567" s="178">
        <f>Pivot!AJ3556</f>
        <v>7</v>
      </c>
      <c r="O3567" s="179"/>
    </row>
    <row r="3568" spans="3:15" ht="30" customHeight="1" x14ac:dyDescent="0.25">
      <c r="C3568" s="10" t="str">
        <f>Pivot!AD3557</f>
        <v>00-45159040</v>
      </c>
      <c r="D3568" s="11"/>
      <c r="E3568" s="12" t="str">
        <f>Pivot!AE3557</f>
        <v>♀ Kevin Stewart
40 | Bachelor</v>
      </c>
      <c r="F3568" s="11"/>
      <c r="G3568" s="12" t="str">
        <f>Pivot!AF3557</f>
        <v>Software Developer
IT</v>
      </c>
      <c r="H3568" s="11"/>
      <c r="I3568" s="12" t="str">
        <f>Pivot!AG3557</f>
        <v>🏢 New York City
New York</v>
      </c>
      <c r="J3568" s="11"/>
      <c r="K3568" s="13">
        <f>Pivot!AH3557</f>
        <v>80501</v>
      </c>
      <c r="L3568" s="11"/>
      <c r="M3568" s="12" t="str">
        <f>Pivot!AI3557</f>
        <v>▼ Terminated
19/10/2017 - 02/02/2021</v>
      </c>
      <c r="N3568" s="178">
        <f>Pivot!AJ3557</f>
        <v>3</v>
      </c>
      <c r="O3568" s="179"/>
    </row>
    <row r="3569" spans="3:15" ht="30" customHeight="1" x14ac:dyDescent="0.25">
      <c r="C3569" s="10" t="str">
        <f>Pivot!AD3558</f>
        <v>00-45160491</v>
      </c>
      <c r="D3569" s="11"/>
      <c r="E3569" s="12" t="str">
        <f>Pivot!AE3558</f>
        <v>♂ Isabel Wheeler
63 | Master</v>
      </c>
      <c r="F3569" s="11"/>
      <c r="G3569" s="12" t="str">
        <f>Pivot!AF3558</f>
        <v>Software Developer
IT</v>
      </c>
      <c r="H3569" s="11"/>
      <c r="I3569" s="12" t="str">
        <f>Pivot!AG3558</f>
        <v>🏢 New York City
New York</v>
      </c>
      <c r="J3569" s="11"/>
      <c r="K3569" s="13">
        <f>Pivot!AH3558</f>
        <v>75950</v>
      </c>
      <c r="L3569" s="11"/>
      <c r="M3569" s="12" t="str">
        <f>Pivot!AI3558</f>
        <v>▲ Active
10/08/2016 -</v>
      </c>
      <c r="N3569" s="178">
        <f>Pivot!AJ3558</f>
        <v>8</v>
      </c>
      <c r="O3569" s="179"/>
    </row>
    <row r="3570" spans="3:15" ht="30" customHeight="1" x14ac:dyDescent="0.25">
      <c r="C3570" s="10" t="str">
        <f>Pivot!AD3559</f>
        <v>00-45183616</v>
      </c>
      <c r="D3570" s="11"/>
      <c r="E3570" s="12" t="str">
        <f>Pivot!AE3559</f>
        <v>♀ Lori Phillips
24 | Bachelor</v>
      </c>
      <c r="F3570" s="11"/>
      <c r="G3570" s="12" t="str">
        <f>Pivot!AF3559</f>
        <v>Sales Consultant
Sales</v>
      </c>
      <c r="H3570" s="11"/>
      <c r="I3570" s="12" t="str">
        <f>Pivot!AG3559</f>
        <v>🏢 Rochester
New York</v>
      </c>
      <c r="J3570" s="11"/>
      <c r="K3570" s="13">
        <f>Pivot!AH3559</f>
        <v>85300</v>
      </c>
      <c r="L3570" s="11"/>
      <c r="M3570" s="12" t="str">
        <f>Pivot!AI3559</f>
        <v>▲ Active
24/02/2020 -</v>
      </c>
      <c r="N3570" s="178">
        <f>Pivot!AJ3559</f>
        <v>4</v>
      </c>
      <c r="O3570" s="179"/>
    </row>
    <row r="3571" spans="3:15" ht="30" customHeight="1" x14ac:dyDescent="0.25">
      <c r="C3571" s="10" t="str">
        <f>Pivot!AD3560</f>
        <v>00-45186708</v>
      </c>
      <c r="D3571" s="11"/>
      <c r="E3571" s="12" t="str">
        <f>Pivot!AE3560</f>
        <v>♂ Martin Hines
60 | Bachelor</v>
      </c>
      <c r="F3571" s="11"/>
      <c r="G3571" s="12" t="str">
        <f>Pivot!AF3560</f>
        <v>Logistics Coordinator
Operations</v>
      </c>
      <c r="H3571" s="11"/>
      <c r="I3571" s="12" t="str">
        <f>Pivot!AG3560</f>
        <v>🏢 New York City
New York</v>
      </c>
      <c r="J3571" s="11"/>
      <c r="K3571" s="13">
        <f>Pivot!AH3560</f>
        <v>68848</v>
      </c>
      <c r="L3571" s="11"/>
      <c r="M3571" s="12" t="str">
        <f>Pivot!AI3560</f>
        <v>▼ Terminated
26/05/2020 - 22/11/2020</v>
      </c>
      <c r="N3571" s="178">
        <f>Pivot!AJ3560</f>
        <v>0</v>
      </c>
      <c r="O3571" s="179"/>
    </row>
    <row r="3572" spans="3:15" ht="30" customHeight="1" x14ac:dyDescent="0.25">
      <c r="C3572" s="10" t="str">
        <f>Pivot!AD3561</f>
        <v>00-45200483</v>
      </c>
      <c r="D3572" s="11"/>
      <c r="E3572" s="12" t="str">
        <f>Pivot!AE3561</f>
        <v>♀ Tommy Parker
45 | Bachelor</v>
      </c>
      <c r="F3572" s="11"/>
      <c r="G3572" s="12" t="str">
        <f>Pivot!AF3561</f>
        <v>IT Support Specialist
IT</v>
      </c>
      <c r="H3572" s="11"/>
      <c r="I3572" s="12" t="str">
        <f>Pivot!AG3561</f>
        <v>🏢 New York City
New York</v>
      </c>
      <c r="J3572" s="11"/>
      <c r="K3572" s="13">
        <f>Pivot!AH3561</f>
        <v>61986</v>
      </c>
      <c r="L3572" s="11"/>
      <c r="M3572" s="12" t="str">
        <f>Pivot!AI3561</f>
        <v>▲ Active
30/03/2015 -</v>
      </c>
      <c r="N3572" s="178">
        <f>Pivot!AJ3561</f>
        <v>9</v>
      </c>
      <c r="O3572" s="179"/>
    </row>
    <row r="3573" spans="3:15" ht="30" customHeight="1" x14ac:dyDescent="0.25">
      <c r="C3573" s="10" t="str">
        <f>Pivot!AD3562</f>
        <v>00-45212476</v>
      </c>
      <c r="D3573" s="11"/>
      <c r="E3573" s="12" t="str">
        <f>Pivot!AE3562</f>
        <v>♂ James Adams
24 | Bachelor</v>
      </c>
      <c r="F3573" s="11"/>
      <c r="G3573" s="12" t="str">
        <f>Pivot!AF3562</f>
        <v>Software Developer
IT</v>
      </c>
      <c r="H3573" s="11"/>
      <c r="I3573" s="12" t="str">
        <f>Pivot!AG3562</f>
        <v>🏢 New York City
New York</v>
      </c>
      <c r="J3573" s="11"/>
      <c r="K3573" s="13">
        <f>Pivot!AH3562</f>
        <v>108825</v>
      </c>
      <c r="L3573" s="11"/>
      <c r="M3573" s="12" t="str">
        <f>Pivot!AI3562</f>
        <v>▼ Terminated
19/09/2022 - 18/03/2023</v>
      </c>
      <c r="N3573" s="178">
        <f>Pivot!AJ3562</f>
        <v>0</v>
      </c>
      <c r="O3573" s="179"/>
    </row>
    <row r="3574" spans="3:15" ht="30" customHeight="1" x14ac:dyDescent="0.25">
      <c r="C3574" s="10" t="str">
        <f>Pivot!AD3563</f>
        <v>00-45220681</v>
      </c>
      <c r="D3574" s="11"/>
      <c r="E3574" s="12" t="str">
        <f>Pivot!AE3563</f>
        <v>♂ Jason Young
37 | High School</v>
      </c>
      <c r="F3574" s="11"/>
      <c r="G3574" s="12" t="str">
        <f>Pivot!AF3563</f>
        <v>Help Desk Technician
Customer Service</v>
      </c>
      <c r="H3574" s="11"/>
      <c r="I3574" s="12" t="str">
        <f>Pivot!AG3563</f>
        <v>🏠 Charlotte
North Carolina</v>
      </c>
      <c r="J3574" s="11"/>
      <c r="K3574" s="13">
        <f>Pivot!AH3563</f>
        <v>71863</v>
      </c>
      <c r="L3574" s="11"/>
      <c r="M3574" s="12" t="str">
        <f>Pivot!AI3563</f>
        <v>▲ Active
07/03/2017 -</v>
      </c>
      <c r="N3574" s="178">
        <f>Pivot!AJ3563</f>
        <v>7</v>
      </c>
      <c r="O3574" s="179"/>
    </row>
    <row r="3575" spans="3:15" ht="30" customHeight="1" x14ac:dyDescent="0.25">
      <c r="C3575" s="10" t="str">
        <f>Pivot!AD3564</f>
        <v>00-45223738</v>
      </c>
      <c r="D3575" s="11"/>
      <c r="E3575" s="12" t="str">
        <f>Pivot!AE3564</f>
        <v>♂ Kelsey Mills
49 | Master</v>
      </c>
      <c r="F3575" s="11"/>
      <c r="G3575" s="12" t="str">
        <f>Pivot!AF3564</f>
        <v>Software Developer
IT</v>
      </c>
      <c r="H3575" s="11"/>
      <c r="I3575" s="12" t="str">
        <f>Pivot!AG3564</f>
        <v>🏠 Raleigh
North Carolina</v>
      </c>
      <c r="J3575" s="11"/>
      <c r="K3575" s="13">
        <f>Pivot!AH3564</f>
        <v>91749</v>
      </c>
      <c r="L3575" s="11"/>
      <c r="M3575" s="12" t="str">
        <f>Pivot!AI3564</f>
        <v>▲ Active
19/11/2022 -</v>
      </c>
      <c r="N3575" s="178">
        <f>Pivot!AJ3564</f>
        <v>2</v>
      </c>
      <c r="O3575" s="179"/>
    </row>
    <row r="3576" spans="3:15" ht="30" customHeight="1" x14ac:dyDescent="0.25">
      <c r="C3576" s="10" t="str">
        <f>Pivot!AD3565</f>
        <v>00-45227919</v>
      </c>
      <c r="D3576" s="11"/>
      <c r="E3576" s="12" t="str">
        <f>Pivot!AE3565</f>
        <v>♂ John Robles
63 | Master</v>
      </c>
      <c r="F3576" s="11"/>
      <c r="G3576" s="12" t="str">
        <f>Pivot!AF3565</f>
        <v>Sales Specialist
Sales</v>
      </c>
      <c r="H3576" s="11"/>
      <c r="I3576" s="12" t="str">
        <f>Pivot!AG3565</f>
        <v>🏠 Cincinnati
Ohio</v>
      </c>
      <c r="J3576" s="11"/>
      <c r="K3576" s="13">
        <f>Pivot!AH3565</f>
        <v>78334</v>
      </c>
      <c r="L3576" s="11"/>
      <c r="M3576" s="12" t="str">
        <f>Pivot!AI3565</f>
        <v>▲ Active
12/03/2019 -</v>
      </c>
      <c r="N3576" s="178">
        <f>Pivot!AJ3565</f>
        <v>5</v>
      </c>
      <c r="O3576" s="179"/>
    </row>
    <row r="3577" spans="3:15" ht="30" customHeight="1" x14ac:dyDescent="0.25">
      <c r="C3577" s="10" t="str">
        <f>Pivot!AD3566</f>
        <v>00-45231001</v>
      </c>
      <c r="D3577" s="11"/>
      <c r="E3577" s="12" t="str">
        <f>Pivot!AE3566</f>
        <v>♂ Bianca Wood
45 | Bachelor</v>
      </c>
      <c r="F3577" s="11"/>
      <c r="G3577" s="12" t="str">
        <f>Pivot!AF3566</f>
        <v>Logistics Coordinator
Operations</v>
      </c>
      <c r="H3577" s="11"/>
      <c r="I3577" s="12" t="str">
        <f>Pivot!AG3566</f>
        <v>🏢 Buffalo
New York</v>
      </c>
      <c r="J3577" s="11"/>
      <c r="K3577" s="13">
        <f>Pivot!AH3566</f>
        <v>67956</v>
      </c>
      <c r="L3577" s="11"/>
      <c r="M3577" s="12" t="str">
        <f>Pivot!AI3566</f>
        <v>▲ Active
25/08/2021 -</v>
      </c>
      <c r="N3577" s="178">
        <f>Pivot!AJ3566</f>
        <v>3</v>
      </c>
      <c r="O3577" s="179"/>
    </row>
    <row r="3578" spans="3:15" ht="30" customHeight="1" x14ac:dyDescent="0.25">
      <c r="C3578" s="10" t="str">
        <f>Pivot!AD3567</f>
        <v>00-45253038</v>
      </c>
      <c r="D3578" s="11"/>
      <c r="E3578" s="12" t="str">
        <f>Pivot!AE3567</f>
        <v>♀ Anita Pineda
48 | Master</v>
      </c>
      <c r="F3578" s="11"/>
      <c r="G3578" s="12" t="str">
        <f>Pivot!AF3567</f>
        <v>Software Developer
IT</v>
      </c>
      <c r="H3578" s="11"/>
      <c r="I3578" s="12" t="str">
        <f>Pivot!AG3567</f>
        <v>🏢 Buffalo
New York</v>
      </c>
      <c r="J3578" s="11"/>
      <c r="K3578" s="13">
        <f>Pivot!AH3567</f>
        <v>91198</v>
      </c>
      <c r="L3578" s="11"/>
      <c r="M3578" s="12" t="str">
        <f>Pivot!AI3567</f>
        <v>▲ Active
08/06/2017 -</v>
      </c>
      <c r="N3578" s="178">
        <f>Pivot!AJ3567</f>
        <v>7</v>
      </c>
      <c r="O3578" s="179"/>
    </row>
    <row r="3579" spans="3:15" ht="30" customHeight="1" x14ac:dyDescent="0.25">
      <c r="C3579" s="10" t="str">
        <f>Pivot!AD3568</f>
        <v>00-45255913</v>
      </c>
      <c r="D3579" s="11"/>
      <c r="E3579" s="12" t="str">
        <f>Pivot!AE3568</f>
        <v>♀ Douglas Wiggins
54 | Bachelor</v>
      </c>
      <c r="F3579" s="11"/>
      <c r="G3579" s="12" t="str">
        <f>Pivot!AF3568</f>
        <v>Logistics Coordinator
Operations</v>
      </c>
      <c r="H3579" s="11"/>
      <c r="I3579" s="12" t="str">
        <f>Pivot!AG3568</f>
        <v>🏢 Buffalo
New York</v>
      </c>
      <c r="J3579" s="11"/>
      <c r="K3579" s="13">
        <f>Pivot!AH3568</f>
        <v>57458</v>
      </c>
      <c r="L3579" s="11"/>
      <c r="M3579" s="12" t="str">
        <f>Pivot!AI3568</f>
        <v>▲ Active
16/11/2018 -</v>
      </c>
      <c r="N3579" s="178">
        <f>Pivot!AJ3568</f>
        <v>6</v>
      </c>
      <c r="O3579" s="179"/>
    </row>
    <row r="3580" spans="3:15" ht="30" customHeight="1" x14ac:dyDescent="0.25">
      <c r="C3580" s="10" t="str">
        <f>Pivot!AD3569</f>
        <v>00-45272295</v>
      </c>
      <c r="D3580" s="11"/>
      <c r="E3580" s="12" t="str">
        <f>Pivot!AE3569</f>
        <v>♀ Rachel Valentine
26 | Bachelor</v>
      </c>
      <c r="F3580" s="11"/>
      <c r="G3580" s="12" t="str">
        <f>Pivot!AF3569</f>
        <v>Software Developer
IT</v>
      </c>
      <c r="H3580" s="11"/>
      <c r="I3580" s="12" t="str">
        <f>Pivot!AG3569</f>
        <v>🏢 New York City
New York</v>
      </c>
      <c r="J3580" s="11"/>
      <c r="K3580" s="13">
        <f>Pivot!AH3569</f>
        <v>93669</v>
      </c>
      <c r="L3580" s="11"/>
      <c r="M3580" s="12" t="str">
        <f>Pivot!AI3569</f>
        <v>▲ Active
09/10/2016 -</v>
      </c>
      <c r="N3580" s="178">
        <f>Pivot!AJ3569</f>
        <v>8</v>
      </c>
      <c r="O3580" s="179"/>
    </row>
    <row r="3581" spans="3:15" ht="30" customHeight="1" x14ac:dyDescent="0.25">
      <c r="C3581" s="10" t="str">
        <f>Pivot!AD3570</f>
        <v>00-45279042</v>
      </c>
      <c r="D3581" s="11"/>
      <c r="E3581" s="12" t="str">
        <f>Pivot!AE3570</f>
        <v>♀ Bradley Brown
52 | High School</v>
      </c>
      <c r="F3581" s="11"/>
      <c r="G3581" s="12" t="str">
        <f>Pivot!AF3570</f>
        <v>Support Specialist
Customer Service</v>
      </c>
      <c r="H3581" s="11"/>
      <c r="I3581" s="12" t="str">
        <f>Pivot!AG3570</f>
        <v>🏢 Rochester
New York</v>
      </c>
      <c r="J3581" s="11"/>
      <c r="K3581" s="13">
        <f>Pivot!AH3570</f>
        <v>60494</v>
      </c>
      <c r="L3581" s="11"/>
      <c r="M3581" s="12" t="str">
        <f>Pivot!AI3570</f>
        <v>▲ Active
25/10/2024 -</v>
      </c>
      <c r="N3581" s="178">
        <f>Pivot!AJ3570</f>
        <v>0</v>
      </c>
      <c r="O3581" s="179"/>
    </row>
    <row r="3582" spans="3:15" ht="30" customHeight="1" x14ac:dyDescent="0.25">
      <c r="C3582" s="10" t="str">
        <f>Pivot!AD3571</f>
        <v>00-45296615</v>
      </c>
      <c r="D3582" s="11"/>
      <c r="E3582" s="12" t="str">
        <f>Pivot!AE3571</f>
        <v>♂ Nicholas Lang
52 | Bachelor</v>
      </c>
      <c r="F3582" s="11"/>
      <c r="G3582" s="12" t="str">
        <f>Pivot!AF3571</f>
        <v>Inventory Specialist
Operations</v>
      </c>
      <c r="H3582" s="11"/>
      <c r="I3582" s="12" t="str">
        <f>Pivot!AG3571</f>
        <v>🏢 New York City
New York</v>
      </c>
      <c r="J3582" s="11"/>
      <c r="K3582" s="13">
        <f>Pivot!AH3571</f>
        <v>68643</v>
      </c>
      <c r="L3582" s="11"/>
      <c r="M3582" s="12" t="str">
        <f>Pivot!AI3571</f>
        <v>▲ Active
22/06/2016 -</v>
      </c>
      <c r="N3582" s="178">
        <f>Pivot!AJ3571</f>
        <v>8</v>
      </c>
      <c r="O3582" s="179"/>
    </row>
    <row r="3583" spans="3:15" ht="30" customHeight="1" x14ac:dyDescent="0.25">
      <c r="C3583" s="10" t="str">
        <f>Pivot!AD3572</f>
        <v>00-45298445</v>
      </c>
      <c r="D3583" s="11"/>
      <c r="E3583" s="12" t="str">
        <f>Pivot!AE3572</f>
        <v>♂ Lindsey Ruiz
36 | Bachelor</v>
      </c>
      <c r="F3583" s="11"/>
      <c r="G3583" s="12" t="str">
        <f>Pivot!AF3572</f>
        <v>Logistics Coordinator
Operations</v>
      </c>
      <c r="H3583" s="11"/>
      <c r="I3583" s="12" t="str">
        <f>Pivot!AG3572</f>
        <v>🏢 New York City
New York</v>
      </c>
      <c r="J3583" s="11"/>
      <c r="K3583" s="13">
        <f>Pivot!AH3572</f>
        <v>67104</v>
      </c>
      <c r="L3583" s="11"/>
      <c r="M3583" s="12" t="str">
        <f>Pivot!AI3572</f>
        <v>▲ Active
19/05/2023 -</v>
      </c>
      <c r="N3583" s="178">
        <f>Pivot!AJ3572</f>
        <v>1</v>
      </c>
      <c r="O3583" s="179"/>
    </row>
    <row r="3584" spans="3:15" ht="30" customHeight="1" x14ac:dyDescent="0.25">
      <c r="C3584" s="10" t="str">
        <f>Pivot!AD3573</f>
        <v>00-45315666</v>
      </c>
      <c r="D3584" s="11"/>
      <c r="E3584" s="12" t="str">
        <f>Pivot!AE3573</f>
        <v>♂ Briana Pineda
48 | High School</v>
      </c>
      <c r="F3584" s="11"/>
      <c r="G3584" s="12" t="str">
        <f>Pivot!AF3573</f>
        <v>Content Creator
Marketing</v>
      </c>
      <c r="H3584" s="11"/>
      <c r="I3584" s="12" t="str">
        <f>Pivot!AG3573</f>
        <v>🏢 New York City
New York</v>
      </c>
      <c r="J3584" s="11"/>
      <c r="K3584" s="13">
        <f>Pivot!AH3573</f>
        <v>64865</v>
      </c>
      <c r="L3584" s="11"/>
      <c r="M3584" s="12" t="str">
        <f>Pivot!AI3573</f>
        <v>▲ Active
23/03/2023 -</v>
      </c>
      <c r="N3584" s="178">
        <f>Pivot!AJ3573</f>
        <v>1</v>
      </c>
      <c r="O3584" s="179"/>
    </row>
    <row r="3585" spans="3:15" ht="30" customHeight="1" x14ac:dyDescent="0.25">
      <c r="C3585" s="10" t="str">
        <f>Pivot!AD3574</f>
        <v>00-45328305</v>
      </c>
      <c r="D3585" s="11"/>
      <c r="E3585" s="12" t="str">
        <f>Pivot!AE3574</f>
        <v>♀ Eric Hobbs
29 | Bachelor</v>
      </c>
      <c r="F3585" s="11"/>
      <c r="G3585" s="12" t="str">
        <f>Pivot!AF3574</f>
        <v>Logistics Coordinator
Operations</v>
      </c>
      <c r="H3585" s="11"/>
      <c r="I3585" s="12" t="str">
        <f>Pivot!AG3574</f>
        <v>🏢 Rochester
New York</v>
      </c>
      <c r="J3585" s="11"/>
      <c r="K3585" s="13">
        <f>Pivot!AH3574</f>
        <v>54079</v>
      </c>
      <c r="L3585" s="11"/>
      <c r="M3585" s="12" t="str">
        <f>Pivot!AI3574</f>
        <v>▲ Active
01/02/2021 -</v>
      </c>
      <c r="N3585" s="178">
        <f>Pivot!AJ3574</f>
        <v>3</v>
      </c>
      <c r="O3585" s="179"/>
    </row>
    <row r="3586" spans="3:15" ht="30" customHeight="1" x14ac:dyDescent="0.25">
      <c r="C3586" s="10" t="str">
        <f>Pivot!AD3575</f>
        <v>00-45332312</v>
      </c>
      <c r="D3586" s="11"/>
      <c r="E3586" s="12" t="str">
        <f>Pivot!AE3575</f>
        <v>♀ Samantha Adams
46 | Bachelor</v>
      </c>
      <c r="F3586" s="11"/>
      <c r="G3586" s="12" t="str">
        <f>Pivot!AF3575</f>
        <v>Sales Specialist
Sales</v>
      </c>
      <c r="H3586" s="11"/>
      <c r="I3586" s="12" t="str">
        <f>Pivot!AG3575</f>
        <v>🏢 New York City
New York</v>
      </c>
      <c r="J3586" s="11"/>
      <c r="K3586" s="13">
        <f>Pivot!AH3575</f>
        <v>71329</v>
      </c>
      <c r="L3586" s="11"/>
      <c r="M3586" s="12" t="str">
        <f>Pivot!AI3575</f>
        <v>▲ Active
02/02/2020 -</v>
      </c>
      <c r="N3586" s="178">
        <f>Pivot!AJ3575</f>
        <v>4</v>
      </c>
      <c r="O3586" s="179"/>
    </row>
    <row r="3587" spans="3:15" ht="30" customHeight="1" x14ac:dyDescent="0.25">
      <c r="C3587" s="10" t="str">
        <f>Pivot!AD3576</f>
        <v>00-45346140</v>
      </c>
      <c r="D3587" s="11"/>
      <c r="E3587" s="12" t="str">
        <f>Pivot!AE3576</f>
        <v>♂ Todd Murphy
36 | Bachelor</v>
      </c>
      <c r="F3587" s="11"/>
      <c r="G3587" s="12" t="str">
        <f>Pivot!AF3576</f>
        <v>System Administrator
IT</v>
      </c>
      <c r="H3587" s="11"/>
      <c r="I3587" s="12" t="str">
        <f>Pivot!AG3576</f>
        <v>🏠 Naperville
Illinois</v>
      </c>
      <c r="J3587" s="11"/>
      <c r="K3587" s="13">
        <f>Pivot!AH3576</f>
        <v>75212</v>
      </c>
      <c r="L3587" s="11"/>
      <c r="M3587" s="12" t="str">
        <f>Pivot!AI3576</f>
        <v>▲ Active
13/09/2020 -</v>
      </c>
      <c r="N3587" s="178">
        <f>Pivot!AJ3576</f>
        <v>4</v>
      </c>
      <c r="O3587" s="179"/>
    </row>
    <row r="3588" spans="3:15" ht="30" customHeight="1" x14ac:dyDescent="0.25">
      <c r="C3588" s="10" t="str">
        <f>Pivot!AD3577</f>
        <v>00-45349744</v>
      </c>
      <c r="D3588" s="11"/>
      <c r="E3588" s="12" t="str">
        <f>Pivot!AE3577</f>
        <v>♂ Maria Michael
29 | Bachelor</v>
      </c>
      <c r="F3588" s="11"/>
      <c r="G3588" s="12" t="str">
        <f>Pivot!AF3577</f>
        <v>Logistics Coordinator
Operations</v>
      </c>
      <c r="H3588" s="11"/>
      <c r="I3588" s="12" t="str">
        <f>Pivot!AG3577</f>
        <v>🏢 Rochester
New York</v>
      </c>
      <c r="J3588" s="11"/>
      <c r="K3588" s="13">
        <f>Pivot!AH3577</f>
        <v>64064</v>
      </c>
      <c r="L3588" s="11"/>
      <c r="M3588" s="12" t="str">
        <f>Pivot!AI3577</f>
        <v>▲ Active
21/02/2022 -</v>
      </c>
      <c r="N3588" s="178">
        <f>Pivot!AJ3577</f>
        <v>2</v>
      </c>
      <c r="O3588" s="179"/>
    </row>
    <row r="3589" spans="3:15" ht="30" customHeight="1" x14ac:dyDescent="0.25">
      <c r="C3589" s="10" t="str">
        <f>Pivot!AD3578</f>
        <v>00-45351479</v>
      </c>
      <c r="D3589" s="11"/>
      <c r="E3589" s="12" t="str">
        <f>Pivot!AE3578</f>
        <v>♀ Patrick Ferrell
55 | PhD</v>
      </c>
      <c r="F3589" s="11"/>
      <c r="G3589" s="12" t="str">
        <f>Pivot!AF3578</f>
        <v>Sales Consultant
Sales</v>
      </c>
      <c r="H3589" s="11"/>
      <c r="I3589" s="12" t="str">
        <f>Pivot!AG3578</f>
        <v>🏠 Detroit
Michigan</v>
      </c>
      <c r="J3589" s="11"/>
      <c r="K3589" s="13">
        <f>Pivot!AH3578</f>
        <v>116328</v>
      </c>
      <c r="L3589" s="11"/>
      <c r="M3589" s="12" t="str">
        <f>Pivot!AI3578</f>
        <v>▼ Terminated
24/07/2018 - 20/01/2019</v>
      </c>
      <c r="N3589" s="178">
        <f>Pivot!AJ3578</f>
        <v>0</v>
      </c>
      <c r="O3589" s="179"/>
    </row>
    <row r="3590" spans="3:15" ht="30" customHeight="1" x14ac:dyDescent="0.25">
      <c r="C3590" s="10" t="str">
        <f>Pivot!AD3579</f>
        <v>00-45353058</v>
      </c>
      <c r="D3590" s="11"/>
      <c r="E3590" s="12" t="str">
        <f>Pivot!AE3579</f>
        <v>♂ Jeff Mosley
27 | Bachelor</v>
      </c>
      <c r="F3590" s="11"/>
      <c r="G3590" s="12" t="str">
        <f>Pivot!AF3579</f>
        <v>Sales Representative
Sales</v>
      </c>
      <c r="H3590" s="11"/>
      <c r="I3590" s="12" t="str">
        <f>Pivot!AG3579</f>
        <v>🏢 New York City
New York</v>
      </c>
      <c r="J3590" s="11"/>
      <c r="K3590" s="13">
        <f>Pivot!AH3579</f>
        <v>62214</v>
      </c>
      <c r="L3590" s="11"/>
      <c r="M3590" s="12" t="str">
        <f>Pivot!AI3579</f>
        <v>▲ Active
24/02/2017 -</v>
      </c>
      <c r="N3590" s="178">
        <f>Pivot!AJ3579</f>
        <v>7</v>
      </c>
      <c r="O3590" s="179"/>
    </row>
    <row r="3591" spans="3:15" ht="30" customHeight="1" x14ac:dyDescent="0.25">
      <c r="C3591" s="10" t="str">
        <f>Pivot!AD3580</f>
        <v>00-45365829</v>
      </c>
      <c r="D3591" s="11"/>
      <c r="E3591" s="12" t="str">
        <f>Pivot!AE3580</f>
        <v>♀ Tim Ryan
47 | Bachelor</v>
      </c>
      <c r="F3591" s="11"/>
      <c r="G3591" s="12" t="str">
        <f>Pivot!AF3580</f>
        <v>Accounts Payable Specialist
Finance</v>
      </c>
      <c r="H3591" s="11"/>
      <c r="I3591" s="12" t="str">
        <f>Pivot!AG3580</f>
        <v>🏢 Rochester
New York</v>
      </c>
      <c r="J3591" s="11"/>
      <c r="K3591" s="13">
        <f>Pivot!AH3580</f>
        <v>61705</v>
      </c>
      <c r="L3591" s="11"/>
      <c r="M3591" s="12" t="str">
        <f>Pivot!AI3580</f>
        <v>▲ Active
13/09/2017 -</v>
      </c>
      <c r="N3591" s="178">
        <f>Pivot!AJ3580</f>
        <v>7</v>
      </c>
      <c r="O3591" s="179"/>
    </row>
    <row r="3592" spans="3:15" ht="30" customHeight="1" x14ac:dyDescent="0.25">
      <c r="C3592" s="10" t="str">
        <f>Pivot!AD3581</f>
        <v>00-45370495</v>
      </c>
      <c r="D3592" s="11"/>
      <c r="E3592" s="12" t="str">
        <f>Pivot!AE3581</f>
        <v>♀ Erica Mendez
57 | Bachelor</v>
      </c>
      <c r="F3592" s="11"/>
      <c r="G3592" s="12" t="str">
        <f>Pivot!AF3581</f>
        <v>Inventory Specialist
Operations</v>
      </c>
      <c r="H3592" s="11"/>
      <c r="I3592" s="12" t="str">
        <f>Pivot!AG3581</f>
        <v>🏢 Buffalo
New York</v>
      </c>
      <c r="J3592" s="11"/>
      <c r="K3592" s="13">
        <f>Pivot!AH3581</f>
        <v>68234</v>
      </c>
      <c r="L3592" s="11"/>
      <c r="M3592" s="12" t="str">
        <f>Pivot!AI3581</f>
        <v>▲ Active
21/09/2024 -</v>
      </c>
      <c r="N3592" s="178">
        <f>Pivot!AJ3581</f>
        <v>0</v>
      </c>
      <c r="O3592" s="179"/>
    </row>
    <row r="3593" spans="3:15" ht="30" customHeight="1" x14ac:dyDescent="0.25">
      <c r="C3593" s="10" t="str">
        <f>Pivot!AD3582</f>
        <v>00-45374067</v>
      </c>
      <c r="D3593" s="11"/>
      <c r="E3593" s="12" t="str">
        <f>Pivot!AE3582</f>
        <v>♀ Shannon Davenport
46 | Master</v>
      </c>
      <c r="F3593" s="11"/>
      <c r="G3593" s="12" t="str">
        <f>Pivot!AF3582</f>
        <v>Software Developer
IT</v>
      </c>
      <c r="H3593" s="11"/>
      <c r="I3593" s="12" t="str">
        <f>Pivot!AG3582</f>
        <v>🏢 Rochester
New York</v>
      </c>
      <c r="J3593" s="11"/>
      <c r="K3593" s="13">
        <f>Pivot!AH3582</f>
        <v>101991</v>
      </c>
      <c r="L3593" s="11"/>
      <c r="M3593" s="12" t="str">
        <f>Pivot!AI3582</f>
        <v>▲ Active
23/04/2019 -</v>
      </c>
      <c r="N3593" s="178">
        <f>Pivot!AJ3582</f>
        <v>5</v>
      </c>
      <c r="O3593" s="179"/>
    </row>
    <row r="3594" spans="3:15" ht="30" customHeight="1" x14ac:dyDescent="0.25">
      <c r="C3594" s="10" t="str">
        <f>Pivot!AD3583</f>
        <v>00-45392370</v>
      </c>
      <c r="D3594" s="11"/>
      <c r="E3594" s="12" t="str">
        <f>Pivot!AE3583</f>
        <v>♀ Travis Watts
41 | PhD</v>
      </c>
      <c r="F3594" s="11"/>
      <c r="G3594" s="12" t="str">
        <f>Pivot!AF3583</f>
        <v>Sales Specialist
Sales</v>
      </c>
      <c r="H3594" s="11"/>
      <c r="I3594" s="12" t="str">
        <f>Pivot!AG3583</f>
        <v>🏢 New York City
New York</v>
      </c>
      <c r="J3594" s="11"/>
      <c r="K3594" s="13">
        <f>Pivot!AH3583</f>
        <v>84070</v>
      </c>
      <c r="L3594" s="11"/>
      <c r="M3594" s="12" t="str">
        <f>Pivot!AI3583</f>
        <v>▲ Active
05/04/2020 -</v>
      </c>
      <c r="N3594" s="178">
        <f>Pivot!AJ3583</f>
        <v>4</v>
      </c>
      <c r="O3594" s="179"/>
    </row>
    <row r="3595" spans="3:15" ht="30" customHeight="1" x14ac:dyDescent="0.25">
      <c r="C3595" s="10" t="str">
        <f>Pivot!AD3584</f>
        <v>00-45405879</v>
      </c>
      <c r="D3595" s="11"/>
      <c r="E3595" s="12" t="str">
        <f>Pivot!AE3584</f>
        <v>♂ Maria Mueller
62 | Bachelor</v>
      </c>
      <c r="F3595" s="11"/>
      <c r="G3595" s="12" t="str">
        <f>Pivot!AF3584</f>
        <v>Software Developer
IT</v>
      </c>
      <c r="H3595" s="11"/>
      <c r="I3595" s="12" t="str">
        <f>Pivot!AG3584</f>
        <v>🏠 Philadelphia
Pennsylvania</v>
      </c>
      <c r="J3595" s="11"/>
      <c r="K3595" s="13">
        <f>Pivot!AH3584</f>
        <v>101958</v>
      </c>
      <c r="L3595" s="11"/>
      <c r="M3595" s="12" t="str">
        <f>Pivot!AI3584</f>
        <v>▲ Active
24/09/2015 -</v>
      </c>
      <c r="N3595" s="178">
        <f>Pivot!AJ3584</f>
        <v>9</v>
      </c>
      <c r="O3595" s="179"/>
    </row>
    <row r="3596" spans="3:15" ht="30" customHeight="1" x14ac:dyDescent="0.25">
      <c r="C3596" s="10" t="str">
        <f>Pivot!AD3585</f>
        <v>00-45413896</v>
      </c>
      <c r="D3596" s="11"/>
      <c r="E3596" s="12" t="str">
        <f>Pivot!AE3585</f>
        <v>♂ Lori Frank
35 | Bachelor</v>
      </c>
      <c r="F3596" s="11"/>
      <c r="G3596" s="12" t="str">
        <f>Pivot!AF3585</f>
        <v>Logistics Coordinator
Operations</v>
      </c>
      <c r="H3596" s="11"/>
      <c r="I3596" s="12" t="str">
        <f>Pivot!AG3585</f>
        <v>🏢 Buffalo
New York</v>
      </c>
      <c r="J3596" s="11"/>
      <c r="K3596" s="13">
        <f>Pivot!AH3585</f>
        <v>70194</v>
      </c>
      <c r="L3596" s="11"/>
      <c r="M3596" s="12" t="str">
        <f>Pivot!AI3585</f>
        <v>▲ Active
22/08/2021 -</v>
      </c>
      <c r="N3596" s="178">
        <f>Pivot!AJ3585</f>
        <v>3</v>
      </c>
      <c r="O3596" s="179"/>
    </row>
    <row r="3597" spans="3:15" ht="30" customHeight="1" x14ac:dyDescent="0.25">
      <c r="C3597" s="10" t="str">
        <f>Pivot!AD3586</f>
        <v>00-45421420</v>
      </c>
      <c r="D3597" s="11"/>
      <c r="E3597" s="12" t="str">
        <f>Pivot!AE3586</f>
        <v>♀ Sonya Freeman
43 | Bachelor</v>
      </c>
      <c r="F3597" s="11"/>
      <c r="G3597" s="12" t="str">
        <f>Pivot!AF3586</f>
        <v>Sales Representative
Sales</v>
      </c>
      <c r="H3597" s="11"/>
      <c r="I3597" s="12" t="str">
        <f>Pivot!AG3586</f>
        <v>🏢 Rochester
New York</v>
      </c>
      <c r="J3597" s="11"/>
      <c r="K3597" s="13">
        <f>Pivot!AH3586</f>
        <v>65017</v>
      </c>
      <c r="L3597" s="11"/>
      <c r="M3597" s="12" t="str">
        <f>Pivot!AI3586</f>
        <v>▲ Active
03/05/2020 -</v>
      </c>
      <c r="N3597" s="178">
        <f>Pivot!AJ3586</f>
        <v>4</v>
      </c>
      <c r="O3597" s="179"/>
    </row>
    <row r="3598" spans="3:15" ht="30" customHeight="1" x14ac:dyDescent="0.25">
      <c r="C3598" s="10" t="str">
        <f>Pivot!AD3587</f>
        <v>00-45450260</v>
      </c>
      <c r="D3598" s="11"/>
      <c r="E3598" s="12" t="str">
        <f>Pivot!AE3587</f>
        <v>♂ Linda Wolfe
31 | Bachelor</v>
      </c>
      <c r="F3598" s="11"/>
      <c r="G3598" s="12" t="str">
        <f>Pivot!AF3587</f>
        <v>Logistics Coordinator
Operations</v>
      </c>
      <c r="H3598" s="11"/>
      <c r="I3598" s="12" t="str">
        <f>Pivot!AG3587</f>
        <v>🏢 New York City
New York</v>
      </c>
      <c r="J3598" s="11"/>
      <c r="K3598" s="13">
        <f>Pivot!AH3587</f>
        <v>59525</v>
      </c>
      <c r="L3598" s="11"/>
      <c r="M3598" s="12" t="str">
        <f>Pivot!AI3587</f>
        <v>▲ Active
21/12/2019 -</v>
      </c>
      <c r="N3598" s="178">
        <f>Pivot!AJ3587</f>
        <v>5</v>
      </c>
      <c r="O3598" s="179"/>
    </row>
    <row r="3599" spans="3:15" ht="30" customHeight="1" x14ac:dyDescent="0.25">
      <c r="C3599" s="10" t="str">
        <f>Pivot!AD3588</f>
        <v>00-45459306</v>
      </c>
      <c r="D3599" s="11"/>
      <c r="E3599" s="12" t="str">
        <f>Pivot!AE3588</f>
        <v>♀ Donna Price
52 | Bachelor</v>
      </c>
      <c r="F3599" s="11"/>
      <c r="G3599" s="12" t="str">
        <f>Pivot!AF3588</f>
        <v>Accounts Payable Specialist
Finance</v>
      </c>
      <c r="H3599" s="11"/>
      <c r="I3599" s="12" t="str">
        <f>Pivot!AG3588</f>
        <v>🏢 Rochester
New York</v>
      </c>
      <c r="J3599" s="11"/>
      <c r="K3599" s="13">
        <f>Pivot!AH3588</f>
        <v>65770</v>
      </c>
      <c r="L3599" s="11"/>
      <c r="M3599" s="12" t="str">
        <f>Pivot!AI3588</f>
        <v>▲ Active
21/05/2017 -</v>
      </c>
      <c r="N3599" s="178">
        <f>Pivot!AJ3588</f>
        <v>7</v>
      </c>
      <c r="O3599" s="179"/>
    </row>
    <row r="3600" spans="3:15" ht="30" customHeight="1" x14ac:dyDescent="0.25">
      <c r="C3600" s="10" t="str">
        <f>Pivot!AD3589</f>
        <v>00-45459875</v>
      </c>
      <c r="D3600" s="11"/>
      <c r="E3600" s="12" t="str">
        <f>Pivot!AE3589</f>
        <v>♀ Kimberly Schaefer
25 | Bachelor</v>
      </c>
      <c r="F3600" s="11"/>
      <c r="G3600" s="12" t="str">
        <f>Pivot!AF3589</f>
        <v>Content Creator
Marketing</v>
      </c>
      <c r="H3600" s="11"/>
      <c r="I3600" s="12" t="str">
        <f>Pivot!AG3589</f>
        <v>🏢 Buffalo
New York</v>
      </c>
      <c r="J3600" s="11"/>
      <c r="K3600" s="13">
        <f>Pivot!AH3589</f>
        <v>53942</v>
      </c>
      <c r="L3600" s="11"/>
      <c r="M3600" s="12" t="str">
        <f>Pivot!AI3589</f>
        <v>▲ Active
09/04/2020 -</v>
      </c>
      <c r="N3600" s="178">
        <f>Pivot!AJ3589</f>
        <v>4</v>
      </c>
      <c r="O3600" s="179"/>
    </row>
    <row r="3601" spans="3:15" ht="30" customHeight="1" x14ac:dyDescent="0.25">
      <c r="C3601" s="10" t="str">
        <f>Pivot!AD3590</f>
        <v>00-45472873</v>
      </c>
      <c r="D3601" s="11"/>
      <c r="E3601" s="12" t="str">
        <f>Pivot!AE3590</f>
        <v>♀ James Duke
20 | Master</v>
      </c>
      <c r="F3601" s="11"/>
      <c r="G3601" s="12" t="str">
        <f>Pivot!AF3590</f>
        <v>Sales Specialist
Sales</v>
      </c>
      <c r="H3601" s="11"/>
      <c r="I3601" s="12" t="str">
        <f>Pivot!AG3590</f>
        <v>🏢 Buffalo
New York</v>
      </c>
      <c r="J3601" s="11"/>
      <c r="K3601" s="13">
        <f>Pivot!AH3590</f>
        <v>80628</v>
      </c>
      <c r="L3601" s="11"/>
      <c r="M3601" s="12" t="str">
        <f>Pivot!AI3590</f>
        <v>▲ Active
27/04/2023 -</v>
      </c>
      <c r="N3601" s="178">
        <f>Pivot!AJ3590</f>
        <v>1</v>
      </c>
      <c r="O3601" s="179"/>
    </row>
    <row r="3602" spans="3:15" ht="30" customHeight="1" x14ac:dyDescent="0.25">
      <c r="C3602" s="10" t="str">
        <f>Pivot!AD3591</f>
        <v>00-45478283</v>
      </c>
      <c r="D3602" s="11"/>
      <c r="E3602" s="12" t="str">
        <f>Pivot!AE3591</f>
        <v>♂ Michelle Mccoy
26 | High School</v>
      </c>
      <c r="F3602" s="11"/>
      <c r="G3602" s="12" t="str">
        <f>Pivot!AF3591</f>
        <v>Customer Service Representative
Customer Service</v>
      </c>
      <c r="H3602" s="11"/>
      <c r="I3602" s="12" t="str">
        <f>Pivot!AG3591</f>
        <v>🏠 Raleigh
North Carolina</v>
      </c>
      <c r="J3602" s="11"/>
      <c r="K3602" s="13">
        <f>Pivot!AH3591</f>
        <v>54367</v>
      </c>
      <c r="L3602" s="11"/>
      <c r="M3602" s="12" t="str">
        <f>Pivot!AI3591</f>
        <v>▲ Active
07/01/2022 -</v>
      </c>
      <c r="N3602" s="178">
        <f>Pivot!AJ3591</f>
        <v>3</v>
      </c>
      <c r="O3602" s="179"/>
    </row>
    <row r="3603" spans="3:15" ht="30" customHeight="1" x14ac:dyDescent="0.25">
      <c r="C3603" s="10" t="str">
        <f>Pivot!AD3592</f>
        <v>00-45501623</v>
      </c>
      <c r="D3603" s="11"/>
      <c r="E3603" s="12" t="str">
        <f>Pivot!AE3592</f>
        <v>♂ Patricia Hampton
64 | Master</v>
      </c>
      <c r="F3603" s="11"/>
      <c r="G3603" s="12" t="str">
        <f>Pivot!AF3592</f>
        <v>Software Developer
IT</v>
      </c>
      <c r="H3603" s="11"/>
      <c r="I3603" s="12" t="str">
        <f>Pivot!AG3592</f>
        <v>🏠 Virginia Beach
Virginia</v>
      </c>
      <c r="J3603" s="11"/>
      <c r="K3603" s="13">
        <f>Pivot!AH3592</f>
        <v>80508</v>
      </c>
      <c r="L3603" s="11"/>
      <c r="M3603" s="12" t="str">
        <f>Pivot!AI3592</f>
        <v>▲ Active
28/11/2016 -</v>
      </c>
      <c r="N3603" s="178">
        <f>Pivot!AJ3592</f>
        <v>8</v>
      </c>
      <c r="O3603" s="179"/>
    </row>
    <row r="3604" spans="3:15" ht="30" customHeight="1" x14ac:dyDescent="0.25">
      <c r="C3604" s="10" t="str">
        <f>Pivot!AD3593</f>
        <v>00-45524800</v>
      </c>
      <c r="D3604" s="11"/>
      <c r="E3604" s="12" t="str">
        <f>Pivot!AE3593</f>
        <v>♂ Timothy Hall
37 | Bachelor</v>
      </c>
      <c r="F3604" s="11"/>
      <c r="G3604" s="12" t="str">
        <f>Pivot!AF3593</f>
        <v>Logistics Coordinator
Operations</v>
      </c>
      <c r="H3604" s="11"/>
      <c r="I3604" s="12" t="str">
        <f>Pivot!AG3593</f>
        <v>🏢 Buffalo
New York</v>
      </c>
      <c r="J3604" s="11"/>
      <c r="K3604" s="13">
        <f>Pivot!AH3593</f>
        <v>66577</v>
      </c>
      <c r="L3604" s="11"/>
      <c r="M3604" s="12" t="str">
        <f>Pivot!AI3593</f>
        <v>▲ Active
02/11/2023 -</v>
      </c>
      <c r="N3604" s="178">
        <f>Pivot!AJ3593</f>
        <v>1</v>
      </c>
      <c r="O3604" s="179"/>
    </row>
    <row r="3605" spans="3:15" ht="30" customHeight="1" x14ac:dyDescent="0.25">
      <c r="C3605" s="10" t="str">
        <f>Pivot!AD3594</f>
        <v>00-45566111</v>
      </c>
      <c r="D3605" s="11"/>
      <c r="E3605" s="12" t="str">
        <f>Pivot!AE3594</f>
        <v>♀ Gabriel Jones
46 | Master</v>
      </c>
      <c r="F3605" s="11"/>
      <c r="G3605" s="12" t="str">
        <f>Pivot!AF3594</f>
        <v>Sales Consultant
Sales</v>
      </c>
      <c r="H3605" s="11"/>
      <c r="I3605" s="12" t="str">
        <f>Pivot!AG3594</f>
        <v>🏢 New York City
New York</v>
      </c>
      <c r="J3605" s="11"/>
      <c r="K3605" s="13">
        <f>Pivot!AH3594</f>
        <v>96522</v>
      </c>
      <c r="L3605" s="11"/>
      <c r="M3605" s="12" t="str">
        <f>Pivot!AI3594</f>
        <v>▲ Active
07/09/2018 -</v>
      </c>
      <c r="N3605" s="178">
        <f>Pivot!AJ3594</f>
        <v>6</v>
      </c>
      <c r="O3605" s="179"/>
    </row>
    <row r="3606" spans="3:15" ht="30" customHeight="1" x14ac:dyDescent="0.25">
      <c r="C3606" s="10" t="str">
        <f>Pivot!AD3595</f>
        <v>00-45594597</v>
      </c>
      <c r="D3606" s="11"/>
      <c r="E3606" s="12" t="str">
        <f>Pivot!AE3595</f>
        <v>♀ Kenneth Novak
36 | High School</v>
      </c>
      <c r="F3606" s="11"/>
      <c r="G3606" s="12" t="str">
        <f>Pivot!AF3595</f>
        <v>Customer Service Representative
Customer Service</v>
      </c>
      <c r="H3606" s="11"/>
      <c r="I3606" s="12" t="str">
        <f>Pivot!AG3595</f>
        <v>🏢 New York City
New York</v>
      </c>
      <c r="J3606" s="11"/>
      <c r="K3606" s="13">
        <f>Pivot!AH3595</f>
        <v>56922</v>
      </c>
      <c r="L3606" s="11"/>
      <c r="M3606" s="12" t="str">
        <f>Pivot!AI3595</f>
        <v>▼ Terminated
13/08/2017 - 10/03/2020</v>
      </c>
      <c r="N3606" s="178">
        <f>Pivot!AJ3595</f>
        <v>2</v>
      </c>
      <c r="O3606" s="179"/>
    </row>
    <row r="3607" spans="3:15" ht="30" customHeight="1" x14ac:dyDescent="0.25">
      <c r="C3607" s="10" t="str">
        <f>Pivot!AD3596</f>
        <v>00-45603234</v>
      </c>
      <c r="D3607" s="11"/>
      <c r="E3607" s="12" t="str">
        <f>Pivot!AE3596</f>
        <v>♀ Albert Dominguez
54 | High School</v>
      </c>
      <c r="F3607" s="11"/>
      <c r="G3607" s="12" t="str">
        <f>Pivot!AF3596</f>
        <v>Support Specialist
Customer Service</v>
      </c>
      <c r="H3607" s="11"/>
      <c r="I3607" s="12" t="str">
        <f>Pivot!AG3596</f>
        <v>🏢 New York City
New York</v>
      </c>
      <c r="J3607" s="11"/>
      <c r="K3607" s="13">
        <f>Pivot!AH3596</f>
        <v>57076</v>
      </c>
      <c r="L3607" s="11"/>
      <c r="M3607" s="12" t="str">
        <f>Pivot!AI3596</f>
        <v>▲ Active
14/11/2022 -</v>
      </c>
      <c r="N3607" s="178">
        <f>Pivot!AJ3596</f>
        <v>2</v>
      </c>
      <c r="O3607" s="179"/>
    </row>
    <row r="3608" spans="3:15" ht="30" customHeight="1" x14ac:dyDescent="0.25">
      <c r="C3608" s="10" t="str">
        <f>Pivot!AD3597</f>
        <v>00-45608258</v>
      </c>
      <c r="D3608" s="11"/>
      <c r="E3608" s="12" t="str">
        <f>Pivot!AE3597</f>
        <v>♀ Thomas Smith
62 | Bachelor</v>
      </c>
      <c r="F3608" s="11"/>
      <c r="G3608" s="12" t="str">
        <f>Pivot!AF3597</f>
        <v>Operations Analyst
Operations</v>
      </c>
      <c r="H3608" s="11"/>
      <c r="I3608" s="12" t="str">
        <f>Pivot!AG3597</f>
        <v>🏢 Rochester
New York</v>
      </c>
      <c r="J3608" s="11"/>
      <c r="K3608" s="13">
        <f>Pivot!AH3597</f>
        <v>65083</v>
      </c>
      <c r="L3608" s="11"/>
      <c r="M3608" s="12" t="str">
        <f>Pivot!AI3597</f>
        <v>▲ Active
09/04/2016 -</v>
      </c>
      <c r="N3608" s="178">
        <f>Pivot!AJ3597</f>
        <v>8</v>
      </c>
      <c r="O3608" s="179"/>
    </row>
    <row r="3609" spans="3:15" ht="30" customHeight="1" x14ac:dyDescent="0.25">
      <c r="C3609" s="10" t="str">
        <f>Pivot!AD3598</f>
        <v>00-45614444</v>
      </c>
      <c r="D3609" s="11"/>
      <c r="E3609" s="12" t="str">
        <f>Pivot!AE3598</f>
        <v>♀ Lisa Garza
30 | Bachelor</v>
      </c>
      <c r="F3609" s="11"/>
      <c r="G3609" s="12" t="str">
        <f>Pivot!AF3598</f>
        <v>Sales Representative
Sales</v>
      </c>
      <c r="H3609" s="11"/>
      <c r="I3609" s="12" t="str">
        <f>Pivot!AG3598</f>
        <v>🏢 Rochester
New York</v>
      </c>
      <c r="J3609" s="11"/>
      <c r="K3609" s="13">
        <f>Pivot!AH3598</f>
        <v>67746</v>
      </c>
      <c r="L3609" s="11"/>
      <c r="M3609" s="12" t="str">
        <f>Pivot!AI3598</f>
        <v>▲ Active
07/09/2016 -</v>
      </c>
      <c r="N3609" s="178">
        <f>Pivot!AJ3598</f>
        <v>8</v>
      </c>
      <c r="O3609" s="179"/>
    </row>
    <row r="3610" spans="3:15" ht="30" customHeight="1" x14ac:dyDescent="0.25">
      <c r="C3610" s="10" t="str">
        <f>Pivot!AD3599</f>
        <v>00-45651567</v>
      </c>
      <c r="D3610" s="11"/>
      <c r="E3610" s="12" t="str">
        <f>Pivot!AE3599</f>
        <v>♂ Susan Pennington
38 | Bachelor</v>
      </c>
      <c r="F3610" s="11"/>
      <c r="G3610" s="12" t="str">
        <f>Pivot!AF3599</f>
        <v>Customer Service Manager
Customer Service</v>
      </c>
      <c r="H3610" s="11"/>
      <c r="I3610" s="12" t="str">
        <f>Pivot!AG3599</f>
        <v>🏠 Grand Rapids
Michigan</v>
      </c>
      <c r="J3610" s="11"/>
      <c r="K3610" s="13">
        <f>Pivot!AH3599</f>
        <v>95403</v>
      </c>
      <c r="L3610" s="11"/>
      <c r="M3610" s="12" t="str">
        <f>Pivot!AI3599</f>
        <v>▲ Active
23/12/2021 -</v>
      </c>
      <c r="N3610" s="178">
        <f>Pivot!AJ3599</f>
        <v>3</v>
      </c>
      <c r="O3610" s="179"/>
    </row>
    <row r="3611" spans="3:15" ht="30" customHeight="1" x14ac:dyDescent="0.25">
      <c r="C3611" s="10" t="str">
        <f>Pivot!AD3600</f>
        <v>00-45652586</v>
      </c>
      <c r="D3611" s="11"/>
      <c r="E3611" s="12" t="str">
        <f>Pivot!AE3600</f>
        <v>♀ Cheryl Gray
63 | Bachelor</v>
      </c>
      <c r="F3611" s="11"/>
      <c r="G3611" s="12" t="str">
        <f>Pivot!AF3600</f>
        <v>Inventory Specialist
Operations</v>
      </c>
      <c r="H3611" s="11"/>
      <c r="I3611" s="12" t="str">
        <f>Pivot!AG3600</f>
        <v>🏠 Warren
Michigan</v>
      </c>
      <c r="J3611" s="11"/>
      <c r="K3611" s="13">
        <f>Pivot!AH3600</f>
        <v>65121</v>
      </c>
      <c r="L3611" s="11"/>
      <c r="M3611" s="12" t="str">
        <f>Pivot!AI3600</f>
        <v>▼ Terminated
12/01/2023 - 11/07/2023</v>
      </c>
      <c r="N3611" s="178">
        <f>Pivot!AJ3600</f>
        <v>0</v>
      </c>
      <c r="O3611" s="179"/>
    </row>
    <row r="3612" spans="3:15" ht="30" customHeight="1" x14ac:dyDescent="0.25">
      <c r="C3612" s="10" t="str">
        <f>Pivot!AD3601</f>
        <v>00-45661812</v>
      </c>
      <c r="D3612" s="11"/>
      <c r="E3612" s="12" t="str">
        <f>Pivot!AE3601</f>
        <v>♂ Thomas Chase
35 | High School</v>
      </c>
      <c r="F3612" s="11"/>
      <c r="G3612" s="12" t="str">
        <f>Pivot!AF3601</f>
        <v>Customer Service Representative
Customer Service</v>
      </c>
      <c r="H3612" s="11"/>
      <c r="I3612" s="12" t="str">
        <f>Pivot!AG3601</f>
        <v>🏠 Morgantown
West Virginia</v>
      </c>
      <c r="J3612" s="11"/>
      <c r="K3612" s="13">
        <f>Pivot!AH3601</f>
        <v>63649</v>
      </c>
      <c r="L3612" s="11"/>
      <c r="M3612" s="12" t="str">
        <f>Pivot!AI3601</f>
        <v>▲ Active
27/04/2016 -</v>
      </c>
      <c r="N3612" s="178">
        <f>Pivot!AJ3601</f>
        <v>8</v>
      </c>
      <c r="O3612" s="179"/>
    </row>
    <row r="3613" spans="3:15" ht="30" customHeight="1" x14ac:dyDescent="0.25">
      <c r="C3613" s="10" t="str">
        <f>Pivot!AD3602</f>
        <v>00-45675021</v>
      </c>
      <c r="D3613" s="11"/>
      <c r="E3613" s="12" t="str">
        <f>Pivot!AE3602</f>
        <v>♂ Tina Coffey
40 | Master</v>
      </c>
      <c r="F3613" s="11"/>
      <c r="G3613" s="12" t="str">
        <f>Pivot!AF3602</f>
        <v>Sales Consultant
Sales</v>
      </c>
      <c r="H3613" s="11"/>
      <c r="I3613" s="12" t="str">
        <f>Pivot!AG3602</f>
        <v>🏠 Raleigh
North Carolina</v>
      </c>
      <c r="J3613" s="11"/>
      <c r="K3613" s="13">
        <f>Pivot!AH3602</f>
        <v>78349</v>
      </c>
      <c r="L3613" s="11"/>
      <c r="M3613" s="12" t="str">
        <f>Pivot!AI3602</f>
        <v>▲ Active
15/01/2016 -</v>
      </c>
      <c r="N3613" s="178">
        <f>Pivot!AJ3602</f>
        <v>9</v>
      </c>
      <c r="O3613" s="179"/>
    </row>
    <row r="3614" spans="3:15" ht="30" customHeight="1" x14ac:dyDescent="0.25">
      <c r="C3614" s="10" t="str">
        <f>Pivot!AD3603</f>
        <v>00-45720850</v>
      </c>
      <c r="D3614" s="11"/>
      <c r="E3614" s="12" t="str">
        <f>Pivot!AE3603</f>
        <v>♀ Christina Thompson
42 | Bachelor</v>
      </c>
      <c r="F3614" s="11"/>
      <c r="G3614" s="12" t="str">
        <f>Pivot!AF3603</f>
        <v>Customer Service Representative
Customer Service</v>
      </c>
      <c r="H3614" s="11"/>
      <c r="I3614" s="12" t="str">
        <f>Pivot!AG3603</f>
        <v>🏢 New York City
New York</v>
      </c>
      <c r="J3614" s="11"/>
      <c r="K3614" s="13">
        <f>Pivot!AH3603</f>
        <v>63940</v>
      </c>
      <c r="L3614" s="11"/>
      <c r="M3614" s="12" t="str">
        <f>Pivot!AI3603</f>
        <v>▲ Active
31/07/2017 -</v>
      </c>
      <c r="N3614" s="178">
        <f>Pivot!AJ3603</f>
        <v>7</v>
      </c>
      <c r="O3614" s="179"/>
    </row>
    <row r="3615" spans="3:15" ht="30" customHeight="1" x14ac:dyDescent="0.25">
      <c r="C3615" s="10" t="str">
        <f>Pivot!AD3604</f>
        <v>00-45725839</v>
      </c>
      <c r="D3615" s="11"/>
      <c r="E3615" s="12" t="str">
        <f>Pivot!AE3604</f>
        <v>♀ Steven Thomas
34 | Bachelor</v>
      </c>
      <c r="F3615" s="11"/>
      <c r="G3615" s="12" t="str">
        <f>Pivot!AF3604</f>
        <v>Marketing Coordinator
Marketing</v>
      </c>
      <c r="H3615" s="11"/>
      <c r="I3615" s="12" t="str">
        <f>Pivot!AG3604</f>
        <v>🏢 Rochester
New York</v>
      </c>
      <c r="J3615" s="11"/>
      <c r="K3615" s="13">
        <f>Pivot!AH3604</f>
        <v>56095</v>
      </c>
      <c r="L3615" s="11"/>
      <c r="M3615" s="12" t="str">
        <f>Pivot!AI3604</f>
        <v>▲ Active
26/04/2017 -</v>
      </c>
      <c r="N3615" s="178">
        <f>Pivot!AJ3604</f>
        <v>7</v>
      </c>
      <c r="O3615" s="179"/>
    </row>
    <row r="3616" spans="3:15" ht="30" customHeight="1" x14ac:dyDescent="0.25">
      <c r="C3616" s="10" t="str">
        <f>Pivot!AD3605</f>
        <v>00-45769504</v>
      </c>
      <c r="D3616" s="11"/>
      <c r="E3616" s="12" t="str">
        <f>Pivot!AE3605</f>
        <v>♂ Richard Stewart
59 | Bachelor</v>
      </c>
      <c r="F3616" s="11"/>
      <c r="G3616" s="12" t="str">
        <f>Pivot!AF3605</f>
        <v>Logistics Coordinator
Operations</v>
      </c>
      <c r="H3616" s="11"/>
      <c r="I3616" s="12" t="str">
        <f>Pivot!AG3605</f>
        <v>🏠 Charlotte
North Carolina</v>
      </c>
      <c r="J3616" s="11"/>
      <c r="K3616" s="13">
        <f>Pivot!AH3605</f>
        <v>62029</v>
      </c>
      <c r="L3616" s="11"/>
      <c r="M3616" s="12" t="str">
        <f>Pivot!AI3605</f>
        <v>▲ Active
01/06/2023 -</v>
      </c>
      <c r="N3616" s="178">
        <f>Pivot!AJ3605</f>
        <v>1</v>
      </c>
      <c r="O3616" s="179"/>
    </row>
    <row r="3617" spans="3:15" ht="30" customHeight="1" x14ac:dyDescent="0.25">
      <c r="C3617" s="10" t="str">
        <f>Pivot!AD3606</f>
        <v>00-45772648</v>
      </c>
      <c r="D3617" s="11"/>
      <c r="E3617" s="12" t="str">
        <f>Pivot!AE3606</f>
        <v>♂ Shannon Bailey
46 | Bachelor</v>
      </c>
      <c r="F3617" s="11"/>
      <c r="G3617" s="12" t="str">
        <f>Pivot!AF3606</f>
        <v>Logistics Coordinator
Operations</v>
      </c>
      <c r="H3617" s="11"/>
      <c r="I3617" s="12" t="str">
        <f>Pivot!AG3606</f>
        <v>🏠 Raleigh
North Carolina</v>
      </c>
      <c r="J3617" s="11"/>
      <c r="K3617" s="13">
        <f>Pivot!AH3606</f>
        <v>73237</v>
      </c>
      <c r="L3617" s="11"/>
      <c r="M3617" s="12" t="str">
        <f>Pivot!AI3606</f>
        <v>▼ Terminated
13/11/2020 - 12/05/2021</v>
      </c>
      <c r="N3617" s="178">
        <f>Pivot!AJ3606</f>
        <v>0</v>
      </c>
      <c r="O3617" s="179"/>
    </row>
    <row r="3618" spans="3:15" ht="30" customHeight="1" x14ac:dyDescent="0.25">
      <c r="C3618" s="10" t="str">
        <f>Pivot!AD3607</f>
        <v>00-45787268</v>
      </c>
      <c r="D3618" s="11"/>
      <c r="E3618" s="12" t="str">
        <f>Pivot!AE3607</f>
        <v>♀ Robert Walker
65 | Bachelor</v>
      </c>
      <c r="F3618" s="11"/>
      <c r="G3618" s="12" t="str">
        <f>Pivot!AF3607</f>
        <v>Accountant
Finance</v>
      </c>
      <c r="H3618" s="11"/>
      <c r="I3618" s="12" t="str">
        <f>Pivot!AG3607</f>
        <v>🏠 Richmond
Virginia</v>
      </c>
      <c r="J3618" s="11"/>
      <c r="K3618" s="13">
        <f>Pivot!AH3607</f>
        <v>72868</v>
      </c>
      <c r="L3618" s="11"/>
      <c r="M3618" s="12" t="str">
        <f>Pivot!AI3607</f>
        <v>▲ Active
25/06/2016 -</v>
      </c>
      <c r="N3618" s="178">
        <f>Pivot!AJ3607</f>
        <v>8</v>
      </c>
      <c r="O3618" s="179"/>
    </row>
    <row r="3619" spans="3:15" ht="30" customHeight="1" x14ac:dyDescent="0.25">
      <c r="C3619" s="10" t="str">
        <f>Pivot!AD3608</f>
        <v>00-45792181</v>
      </c>
      <c r="D3619" s="11"/>
      <c r="E3619" s="12" t="str">
        <f>Pivot!AE3608</f>
        <v>♂ Mike Salazar
38 | Bachelor</v>
      </c>
      <c r="F3619" s="11"/>
      <c r="G3619" s="12" t="str">
        <f>Pivot!AF3608</f>
        <v>Sales Representative
Sales</v>
      </c>
      <c r="H3619" s="11"/>
      <c r="I3619" s="12" t="str">
        <f>Pivot!AG3608</f>
        <v>🏠 Cincinnati
Ohio</v>
      </c>
      <c r="J3619" s="11"/>
      <c r="K3619" s="13">
        <f>Pivot!AH3608</f>
        <v>76118</v>
      </c>
      <c r="L3619" s="11"/>
      <c r="M3619" s="12" t="str">
        <f>Pivot!AI3608</f>
        <v>▲ Active
04/10/2016 -</v>
      </c>
      <c r="N3619" s="178">
        <f>Pivot!AJ3608</f>
        <v>8</v>
      </c>
      <c r="O3619" s="179"/>
    </row>
    <row r="3620" spans="3:15" ht="30" customHeight="1" x14ac:dyDescent="0.25">
      <c r="C3620" s="10" t="str">
        <f>Pivot!AD3609</f>
        <v>00-45799340</v>
      </c>
      <c r="D3620" s="11"/>
      <c r="E3620" s="12" t="str">
        <f>Pivot!AE3609</f>
        <v>♂ Catherine Mendoza
33 | Bachelor</v>
      </c>
      <c r="F3620" s="11"/>
      <c r="G3620" s="12" t="str">
        <f>Pivot!AF3609</f>
        <v>Sales Representative
Sales</v>
      </c>
      <c r="H3620" s="11"/>
      <c r="I3620" s="12" t="str">
        <f>Pivot!AG3609</f>
        <v>🏠 Grand Rapids
Michigan</v>
      </c>
      <c r="J3620" s="11"/>
      <c r="K3620" s="13">
        <f>Pivot!AH3609</f>
        <v>62190</v>
      </c>
      <c r="L3620" s="11"/>
      <c r="M3620" s="12" t="str">
        <f>Pivot!AI3609</f>
        <v>▲ Active
17/02/2022 -</v>
      </c>
      <c r="N3620" s="178">
        <f>Pivot!AJ3609</f>
        <v>2</v>
      </c>
      <c r="O3620" s="179"/>
    </row>
    <row r="3621" spans="3:15" ht="30" customHeight="1" x14ac:dyDescent="0.25">
      <c r="C3621" s="10" t="str">
        <f>Pivot!AD3610</f>
        <v>00-45800669</v>
      </c>
      <c r="D3621" s="11"/>
      <c r="E3621" s="12" t="str">
        <f>Pivot!AE3610</f>
        <v>♂ Krystal Nguyen
24 | Bachelor</v>
      </c>
      <c r="F3621" s="11"/>
      <c r="G3621" s="12" t="str">
        <f>Pivot!AF3610</f>
        <v>Customer Service Representative
Customer Service</v>
      </c>
      <c r="H3621" s="11"/>
      <c r="I3621" s="12" t="str">
        <f>Pivot!AG3610</f>
        <v>🏠 Warren
Michigan</v>
      </c>
      <c r="J3621" s="11"/>
      <c r="K3621" s="13">
        <f>Pivot!AH3610</f>
        <v>62418</v>
      </c>
      <c r="L3621" s="11"/>
      <c r="M3621" s="12" t="str">
        <f>Pivot!AI3610</f>
        <v>▲ Active
05/08/2024 -</v>
      </c>
      <c r="N3621" s="178">
        <f>Pivot!AJ3610</f>
        <v>0</v>
      </c>
      <c r="O3621" s="179"/>
    </row>
    <row r="3622" spans="3:15" ht="30" customHeight="1" x14ac:dyDescent="0.25">
      <c r="C3622" s="10" t="str">
        <f>Pivot!AD3611</f>
        <v>00-45803474</v>
      </c>
      <c r="D3622" s="11"/>
      <c r="E3622" s="12" t="str">
        <f>Pivot!AE3611</f>
        <v>♀ Samuel Hall
60 | Master</v>
      </c>
      <c r="F3622" s="11"/>
      <c r="G3622" s="12" t="str">
        <f>Pivot!AF3611</f>
        <v>Financial Analyst
Finance</v>
      </c>
      <c r="H3622" s="11"/>
      <c r="I3622" s="12" t="str">
        <f>Pivot!AG3611</f>
        <v>🏢 Rochester
New York</v>
      </c>
      <c r="J3622" s="11"/>
      <c r="K3622" s="13">
        <f>Pivot!AH3611</f>
        <v>72666</v>
      </c>
      <c r="L3622" s="11"/>
      <c r="M3622" s="12" t="str">
        <f>Pivot!AI3611</f>
        <v>▲ Active
11/04/2015 -</v>
      </c>
      <c r="N3622" s="178">
        <f>Pivot!AJ3611</f>
        <v>9</v>
      </c>
      <c r="O3622" s="179"/>
    </row>
    <row r="3623" spans="3:15" ht="30" customHeight="1" x14ac:dyDescent="0.25">
      <c r="C3623" s="10" t="str">
        <f>Pivot!AD3612</f>
        <v>00-45812670</v>
      </c>
      <c r="D3623" s="11"/>
      <c r="E3623" s="12" t="str">
        <f>Pivot!AE3612</f>
        <v>♀ Daniel Burton
23 | Bachelor</v>
      </c>
      <c r="F3623" s="11"/>
      <c r="G3623" s="12" t="str">
        <f>Pivot!AF3612</f>
        <v>Software Developer
IT</v>
      </c>
      <c r="H3623" s="11"/>
      <c r="I3623" s="12" t="str">
        <f>Pivot!AG3612</f>
        <v>🏢 New York City
New York</v>
      </c>
      <c r="J3623" s="11"/>
      <c r="K3623" s="13">
        <f>Pivot!AH3612</f>
        <v>96947</v>
      </c>
      <c r="L3623" s="11"/>
      <c r="M3623" s="12" t="str">
        <f>Pivot!AI3612</f>
        <v>▼ Terminated
04/11/2022 - 14/02/2024</v>
      </c>
      <c r="N3623" s="178">
        <f>Pivot!AJ3612</f>
        <v>1</v>
      </c>
      <c r="O3623" s="179"/>
    </row>
    <row r="3624" spans="3:15" ht="30" customHeight="1" x14ac:dyDescent="0.25">
      <c r="C3624" s="10" t="str">
        <f>Pivot!AD3613</f>
        <v>00-45817693</v>
      </c>
      <c r="D3624" s="11"/>
      <c r="E3624" s="12" t="str">
        <f>Pivot!AE3613</f>
        <v>♀ Maria Herman
57 | Master</v>
      </c>
      <c r="F3624" s="11"/>
      <c r="G3624" s="12" t="str">
        <f>Pivot!AF3613</f>
        <v>Operations Analyst
Operations</v>
      </c>
      <c r="H3624" s="11"/>
      <c r="I3624" s="12" t="str">
        <f>Pivot!AG3613</f>
        <v>🏠 Charlotte
North Carolina</v>
      </c>
      <c r="J3624" s="11"/>
      <c r="K3624" s="13">
        <f>Pivot!AH3613</f>
        <v>60380</v>
      </c>
      <c r="L3624" s="11"/>
      <c r="M3624" s="12" t="str">
        <f>Pivot!AI3613</f>
        <v>▲ Active
16/05/2021 -</v>
      </c>
      <c r="N3624" s="178">
        <f>Pivot!AJ3613</f>
        <v>3</v>
      </c>
      <c r="O3624" s="179"/>
    </row>
    <row r="3625" spans="3:15" ht="30" customHeight="1" x14ac:dyDescent="0.25">
      <c r="C3625" s="10" t="str">
        <f>Pivot!AD3614</f>
        <v>00-45835671</v>
      </c>
      <c r="D3625" s="11"/>
      <c r="E3625" s="12" t="str">
        <f>Pivot!AE3614</f>
        <v>♂ Andrea Smith
54 | High School</v>
      </c>
      <c r="F3625" s="11"/>
      <c r="G3625" s="12" t="str">
        <f>Pivot!AF3614</f>
        <v>Help Desk Technician
Customer Service</v>
      </c>
      <c r="H3625" s="11"/>
      <c r="I3625" s="12" t="str">
        <f>Pivot!AG3614</f>
        <v>🏢 Buffalo
New York</v>
      </c>
      <c r="J3625" s="11"/>
      <c r="K3625" s="13">
        <f>Pivot!AH3614</f>
        <v>90838</v>
      </c>
      <c r="L3625" s="11"/>
      <c r="M3625" s="12" t="str">
        <f>Pivot!AI3614</f>
        <v>▲ Active
24/09/2023 -</v>
      </c>
      <c r="N3625" s="178">
        <f>Pivot!AJ3614</f>
        <v>1</v>
      </c>
      <c r="O3625" s="179"/>
    </row>
    <row r="3626" spans="3:15" ht="30" customHeight="1" x14ac:dyDescent="0.25">
      <c r="C3626" s="10" t="str">
        <f>Pivot!AD3615</f>
        <v>00-45867744</v>
      </c>
      <c r="D3626" s="11"/>
      <c r="E3626" s="12" t="str">
        <f>Pivot!AE3615</f>
        <v>♂ Patrick Ray
56 | Bachelor</v>
      </c>
      <c r="F3626" s="11"/>
      <c r="G3626" s="12" t="str">
        <f>Pivot!AF3615</f>
        <v>Sales Specialist
Sales</v>
      </c>
      <c r="H3626" s="11"/>
      <c r="I3626" s="12" t="str">
        <f>Pivot!AG3615</f>
        <v>🏠 Warren
Michigan</v>
      </c>
      <c r="J3626" s="11"/>
      <c r="K3626" s="13">
        <f>Pivot!AH3615</f>
        <v>65968</v>
      </c>
      <c r="L3626" s="11"/>
      <c r="M3626" s="12" t="str">
        <f>Pivot!AI3615</f>
        <v>▲ Active
21/04/2017 -</v>
      </c>
      <c r="N3626" s="178">
        <f>Pivot!AJ3615</f>
        <v>7</v>
      </c>
      <c r="O3626" s="179"/>
    </row>
    <row r="3627" spans="3:15" ht="30" customHeight="1" x14ac:dyDescent="0.25">
      <c r="C3627" s="10" t="str">
        <f>Pivot!AD3616</f>
        <v>00-45874310</v>
      </c>
      <c r="D3627" s="11"/>
      <c r="E3627" s="12" t="str">
        <f>Pivot!AE3616</f>
        <v>♀ Tommy Mercer
27 | Bachelor</v>
      </c>
      <c r="F3627" s="11"/>
      <c r="G3627" s="12" t="str">
        <f>Pivot!AF3616</f>
        <v>Sales Consultant
Sales</v>
      </c>
      <c r="H3627" s="11"/>
      <c r="I3627" s="12" t="str">
        <f>Pivot!AG3616</f>
        <v>🏢 Buffalo
New York</v>
      </c>
      <c r="J3627" s="11"/>
      <c r="K3627" s="13">
        <f>Pivot!AH3616</f>
        <v>92037</v>
      </c>
      <c r="L3627" s="11"/>
      <c r="M3627" s="12" t="str">
        <f>Pivot!AI3616</f>
        <v>▲ Active
02/02/2015 -</v>
      </c>
      <c r="N3627" s="178">
        <f>Pivot!AJ3616</f>
        <v>9</v>
      </c>
      <c r="O3627" s="179"/>
    </row>
    <row r="3628" spans="3:15" ht="30" customHeight="1" x14ac:dyDescent="0.25">
      <c r="C3628" s="10" t="str">
        <f>Pivot!AD3617</f>
        <v>00-45879550</v>
      </c>
      <c r="D3628" s="11"/>
      <c r="E3628" s="12" t="str">
        <f>Pivot!AE3617</f>
        <v>♂ Terri Smith
28 | Master</v>
      </c>
      <c r="F3628" s="11"/>
      <c r="G3628" s="12" t="str">
        <f>Pivot!AF3617</f>
        <v>Software Developer
IT</v>
      </c>
      <c r="H3628" s="11"/>
      <c r="I3628" s="12" t="str">
        <f>Pivot!AG3617</f>
        <v>🏠 Allentown
Pennsylvania</v>
      </c>
      <c r="J3628" s="11"/>
      <c r="K3628" s="13">
        <f>Pivot!AH3617</f>
        <v>84633</v>
      </c>
      <c r="L3628" s="11"/>
      <c r="M3628" s="12" t="str">
        <f>Pivot!AI3617</f>
        <v>▲ Active
05/05/2024 -</v>
      </c>
      <c r="N3628" s="178">
        <f>Pivot!AJ3617</f>
        <v>0</v>
      </c>
      <c r="O3628" s="179"/>
    </row>
    <row r="3629" spans="3:15" ht="30" customHeight="1" x14ac:dyDescent="0.25">
      <c r="C3629" s="10" t="str">
        <f>Pivot!AD3618</f>
        <v>00-45896226</v>
      </c>
      <c r="D3629" s="11"/>
      <c r="E3629" s="12" t="str">
        <f>Pivot!AE3618</f>
        <v>♀ Erica Craig
49 | Bachelor</v>
      </c>
      <c r="F3629" s="11"/>
      <c r="G3629" s="12" t="str">
        <f>Pivot!AF3618</f>
        <v>Sales Representative
Sales</v>
      </c>
      <c r="H3629" s="11"/>
      <c r="I3629" s="12" t="str">
        <f>Pivot!AG3618</f>
        <v>🏢 New York City
New York</v>
      </c>
      <c r="J3629" s="11"/>
      <c r="K3629" s="13">
        <f>Pivot!AH3618</f>
        <v>68757</v>
      </c>
      <c r="L3629" s="11"/>
      <c r="M3629" s="12" t="str">
        <f>Pivot!AI3618</f>
        <v>▼ Terminated
04/06/2015 - 10/01/2024</v>
      </c>
      <c r="N3629" s="178">
        <f>Pivot!AJ3618</f>
        <v>8</v>
      </c>
      <c r="O3629" s="179"/>
    </row>
    <row r="3630" spans="3:15" ht="30" customHeight="1" x14ac:dyDescent="0.25">
      <c r="C3630" s="10" t="str">
        <f>Pivot!AD3619</f>
        <v>00-45899440</v>
      </c>
      <c r="D3630" s="11"/>
      <c r="E3630" s="12" t="str">
        <f>Pivot!AE3619</f>
        <v>♂ Daniel Roberts
65 | Bachelor</v>
      </c>
      <c r="F3630" s="11"/>
      <c r="G3630" s="12" t="str">
        <f>Pivot!AF3619</f>
        <v>SEO Specialist
Marketing</v>
      </c>
      <c r="H3630" s="11"/>
      <c r="I3630" s="12" t="str">
        <f>Pivot!AG3619</f>
        <v>🏢 New York City
New York</v>
      </c>
      <c r="J3630" s="11"/>
      <c r="K3630" s="13">
        <f>Pivot!AH3619</f>
        <v>91080</v>
      </c>
      <c r="L3630" s="11"/>
      <c r="M3630" s="12" t="str">
        <f>Pivot!AI3619</f>
        <v>▼ Terminated
27/04/2019 - 25/08/2020</v>
      </c>
      <c r="N3630" s="178">
        <f>Pivot!AJ3619</f>
        <v>1</v>
      </c>
      <c r="O3630" s="179"/>
    </row>
    <row r="3631" spans="3:15" ht="30" customHeight="1" x14ac:dyDescent="0.25">
      <c r="C3631" s="10" t="str">
        <f>Pivot!AD3620</f>
        <v>00-45899536</v>
      </c>
      <c r="D3631" s="11"/>
      <c r="E3631" s="12" t="str">
        <f>Pivot!AE3620</f>
        <v>♀ Brian Manning
45 | Bachelor</v>
      </c>
      <c r="F3631" s="11"/>
      <c r="G3631" s="12" t="str">
        <f>Pivot!AF3620</f>
        <v>Marketing Manager
Marketing</v>
      </c>
      <c r="H3631" s="11"/>
      <c r="I3631" s="12" t="str">
        <f>Pivot!AG3620</f>
        <v>🏢 New York City
New York</v>
      </c>
      <c r="J3631" s="11"/>
      <c r="K3631" s="13">
        <f>Pivot!AH3620</f>
        <v>101036</v>
      </c>
      <c r="L3631" s="11"/>
      <c r="M3631" s="12" t="str">
        <f>Pivot!AI3620</f>
        <v>▲ Active
20/03/2021 -</v>
      </c>
      <c r="N3631" s="178">
        <f>Pivot!AJ3620</f>
        <v>3</v>
      </c>
      <c r="O3631" s="179"/>
    </row>
    <row r="3632" spans="3:15" ht="30" customHeight="1" x14ac:dyDescent="0.25">
      <c r="C3632" s="10" t="str">
        <f>Pivot!AD3621</f>
        <v>00-45925787</v>
      </c>
      <c r="D3632" s="11"/>
      <c r="E3632" s="12" t="str">
        <f>Pivot!AE3621</f>
        <v>♀ Melissa Jackson
40 | Bachelor</v>
      </c>
      <c r="F3632" s="11"/>
      <c r="G3632" s="12" t="str">
        <f>Pivot!AF3621</f>
        <v>IT Support Specialist
IT</v>
      </c>
      <c r="H3632" s="11"/>
      <c r="I3632" s="12" t="str">
        <f>Pivot!AG3621</f>
        <v>🏢 Buffalo
New York</v>
      </c>
      <c r="J3632" s="11"/>
      <c r="K3632" s="13">
        <f>Pivot!AH3621</f>
        <v>64743</v>
      </c>
      <c r="L3632" s="11"/>
      <c r="M3632" s="12" t="str">
        <f>Pivot!AI3621</f>
        <v>▲ Active
04/03/2020 -</v>
      </c>
      <c r="N3632" s="178">
        <f>Pivot!AJ3621</f>
        <v>4</v>
      </c>
      <c r="O3632" s="179"/>
    </row>
    <row r="3633" spans="3:15" ht="30" customHeight="1" x14ac:dyDescent="0.25">
      <c r="C3633" s="10" t="str">
        <f>Pivot!AD3622</f>
        <v>00-45940979</v>
      </c>
      <c r="D3633" s="11"/>
      <c r="E3633" s="12" t="str">
        <f>Pivot!AE3622</f>
        <v>♂ Reginald Cruz
40 | Bachelor</v>
      </c>
      <c r="F3633" s="11"/>
      <c r="G3633" s="12" t="str">
        <f>Pivot!AF3622</f>
        <v>Support Specialist
Customer Service</v>
      </c>
      <c r="H3633" s="11"/>
      <c r="I3633" s="12" t="str">
        <f>Pivot!AG3622</f>
        <v>🏠 Allentown
Pennsylvania</v>
      </c>
      <c r="J3633" s="11"/>
      <c r="K3633" s="13">
        <f>Pivot!AH3622</f>
        <v>67261</v>
      </c>
      <c r="L3633" s="11"/>
      <c r="M3633" s="12" t="str">
        <f>Pivot!AI3622</f>
        <v>▲ Active
08/03/2017 -</v>
      </c>
      <c r="N3633" s="178">
        <f>Pivot!AJ3622</f>
        <v>7</v>
      </c>
      <c r="O3633" s="179"/>
    </row>
    <row r="3634" spans="3:15" ht="30" customHeight="1" x14ac:dyDescent="0.25">
      <c r="C3634" s="10" t="str">
        <f>Pivot!AD3623</f>
        <v>00-45943432</v>
      </c>
      <c r="D3634" s="11"/>
      <c r="E3634" s="12" t="str">
        <f>Pivot!AE3623</f>
        <v>♂ Raymond Cummings
60 | Master</v>
      </c>
      <c r="F3634" s="11"/>
      <c r="G3634" s="12" t="str">
        <f>Pivot!AF3623</f>
        <v>Operations Analyst
Operations</v>
      </c>
      <c r="H3634" s="11"/>
      <c r="I3634" s="12" t="str">
        <f>Pivot!AG3623</f>
        <v>🏠 Greensboro
North Carolina</v>
      </c>
      <c r="J3634" s="11"/>
      <c r="K3634" s="13">
        <f>Pivot!AH3623</f>
        <v>63227</v>
      </c>
      <c r="L3634" s="11"/>
      <c r="M3634" s="12" t="str">
        <f>Pivot!AI3623</f>
        <v>▲ Active
21/03/2017 -</v>
      </c>
      <c r="N3634" s="178">
        <f>Pivot!AJ3623</f>
        <v>7</v>
      </c>
      <c r="O3634" s="179"/>
    </row>
    <row r="3635" spans="3:15" ht="30" customHeight="1" x14ac:dyDescent="0.25">
      <c r="C3635" s="10" t="str">
        <f>Pivot!AD3624</f>
        <v>00-45961754</v>
      </c>
      <c r="D3635" s="11"/>
      <c r="E3635" s="12" t="str">
        <f>Pivot!AE3624</f>
        <v>♀ Thomas Vaughan
22 | Bachelor</v>
      </c>
      <c r="F3635" s="11"/>
      <c r="G3635" s="12" t="str">
        <f>Pivot!AF3624</f>
        <v>Support Specialist
Customer Service</v>
      </c>
      <c r="H3635" s="11"/>
      <c r="I3635" s="12" t="str">
        <f>Pivot!AG3624</f>
        <v>🏠 Aurora
Illinois</v>
      </c>
      <c r="J3635" s="11"/>
      <c r="K3635" s="13">
        <f>Pivot!AH3624</f>
        <v>59177</v>
      </c>
      <c r="L3635" s="11"/>
      <c r="M3635" s="12" t="str">
        <f>Pivot!AI3624</f>
        <v>▲ Active
24/12/2024 -</v>
      </c>
      <c r="N3635" s="178">
        <f>Pivot!AJ3624</f>
        <v>0</v>
      </c>
      <c r="O3635" s="179"/>
    </row>
    <row r="3636" spans="3:15" ht="30" customHeight="1" x14ac:dyDescent="0.25">
      <c r="C3636" s="10" t="str">
        <f>Pivot!AD3625</f>
        <v>00-45974394</v>
      </c>
      <c r="D3636" s="11"/>
      <c r="E3636" s="12" t="str">
        <f>Pivot!AE3625</f>
        <v>♀ Dawn Warren
52 | Bachelor</v>
      </c>
      <c r="F3636" s="11"/>
      <c r="G3636" s="12" t="str">
        <f>Pivot!AF3625</f>
        <v>Financial Analyst
Finance</v>
      </c>
      <c r="H3636" s="11"/>
      <c r="I3636" s="12" t="str">
        <f>Pivot!AG3625</f>
        <v>🏢 New York City
New York</v>
      </c>
      <c r="J3636" s="11"/>
      <c r="K3636" s="13">
        <f>Pivot!AH3625</f>
        <v>74676</v>
      </c>
      <c r="L3636" s="11"/>
      <c r="M3636" s="12" t="str">
        <f>Pivot!AI3625</f>
        <v>▲ Active
27/08/2020 -</v>
      </c>
      <c r="N3636" s="178">
        <f>Pivot!AJ3625</f>
        <v>4</v>
      </c>
      <c r="O3636" s="179"/>
    </row>
    <row r="3637" spans="3:15" ht="30" customHeight="1" x14ac:dyDescent="0.25">
      <c r="C3637" s="10" t="str">
        <f>Pivot!AD3626</f>
        <v>00-45976961</v>
      </c>
      <c r="D3637" s="11"/>
      <c r="E3637" s="12" t="str">
        <f>Pivot!AE3626</f>
        <v>♂ Charles Cunningham
62 | Master</v>
      </c>
      <c r="F3637" s="11"/>
      <c r="G3637" s="12" t="str">
        <f>Pivot!AF3626</f>
        <v>System Administrator
IT</v>
      </c>
      <c r="H3637" s="11"/>
      <c r="I3637" s="12" t="str">
        <f>Pivot!AG3626</f>
        <v>🏢 New York City
New York</v>
      </c>
      <c r="J3637" s="11"/>
      <c r="K3637" s="13">
        <f>Pivot!AH3626</f>
        <v>78728</v>
      </c>
      <c r="L3637" s="11"/>
      <c r="M3637" s="12" t="str">
        <f>Pivot!AI3626</f>
        <v>▲ Active
23/02/2022 -</v>
      </c>
      <c r="N3637" s="178">
        <f>Pivot!AJ3626</f>
        <v>2</v>
      </c>
      <c r="O3637" s="179"/>
    </row>
    <row r="3638" spans="3:15" ht="30" customHeight="1" x14ac:dyDescent="0.25">
      <c r="C3638" s="10" t="str">
        <f>Pivot!AD3627</f>
        <v>00-45997422</v>
      </c>
      <c r="D3638" s="11"/>
      <c r="E3638" s="12" t="str">
        <f>Pivot!AE3627</f>
        <v>♀ Clinton Hawkins
63 | Bachelor</v>
      </c>
      <c r="F3638" s="11"/>
      <c r="G3638" s="12" t="str">
        <f>Pivot!AF3627</f>
        <v>Inventory Specialist
Operations</v>
      </c>
      <c r="H3638" s="11"/>
      <c r="I3638" s="12" t="str">
        <f>Pivot!AG3627</f>
        <v>🏢 New York City
New York</v>
      </c>
      <c r="J3638" s="11"/>
      <c r="K3638" s="13">
        <f>Pivot!AH3627</f>
        <v>58592</v>
      </c>
      <c r="L3638" s="11"/>
      <c r="M3638" s="12" t="str">
        <f>Pivot!AI3627</f>
        <v>▲ Active
18/01/2021 -</v>
      </c>
      <c r="N3638" s="178">
        <f>Pivot!AJ3627</f>
        <v>4</v>
      </c>
      <c r="O3638" s="179"/>
    </row>
    <row r="3639" spans="3:15" ht="30" customHeight="1" x14ac:dyDescent="0.25">
      <c r="C3639" s="10" t="str">
        <f>Pivot!AD3628</f>
        <v>00-45999989</v>
      </c>
      <c r="D3639" s="11"/>
      <c r="E3639" s="12" t="str">
        <f>Pivot!AE3628</f>
        <v>♂ Brianna Kennedy
35 | Bachelor</v>
      </c>
      <c r="F3639" s="11"/>
      <c r="G3639" s="12" t="str">
        <f>Pivot!AF3628</f>
        <v>Operations Analyst
Operations</v>
      </c>
      <c r="H3639" s="11"/>
      <c r="I3639" s="12" t="str">
        <f>Pivot!AG3628</f>
        <v>🏢 New York City
New York</v>
      </c>
      <c r="J3639" s="11"/>
      <c r="K3639" s="13">
        <f>Pivot!AH3628</f>
        <v>88459</v>
      </c>
      <c r="L3639" s="11"/>
      <c r="M3639" s="12" t="str">
        <f>Pivot!AI3628</f>
        <v>▲ Active
25/04/2021 -</v>
      </c>
      <c r="N3639" s="178">
        <f>Pivot!AJ3628</f>
        <v>3</v>
      </c>
      <c r="O3639" s="179"/>
    </row>
    <row r="3640" spans="3:15" ht="30" customHeight="1" x14ac:dyDescent="0.25">
      <c r="C3640" s="10" t="str">
        <f>Pivot!AD3629</f>
        <v>00-46004061</v>
      </c>
      <c r="D3640" s="11"/>
      <c r="E3640" s="12" t="str">
        <f>Pivot!AE3629</f>
        <v>♂ Chase Miller
33 | Bachelor</v>
      </c>
      <c r="F3640" s="11"/>
      <c r="G3640" s="12" t="str">
        <f>Pivot!AF3629</f>
        <v>Operations Analyst
Operations</v>
      </c>
      <c r="H3640" s="11"/>
      <c r="I3640" s="12" t="str">
        <f>Pivot!AG3629</f>
        <v>🏠 Grand Rapids
Michigan</v>
      </c>
      <c r="J3640" s="11"/>
      <c r="K3640" s="13">
        <f>Pivot!AH3629</f>
        <v>75779</v>
      </c>
      <c r="L3640" s="11"/>
      <c r="M3640" s="12" t="str">
        <f>Pivot!AI3629</f>
        <v>▲ Active
19/10/2022 -</v>
      </c>
      <c r="N3640" s="178">
        <f>Pivot!AJ3629</f>
        <v>2</v>
      </c>
      <c r="O3640" s="179"/>
    </row>
    <row r="3641" spans="3:15" ht="30" customHeight="1" x14ac:dyDescent="0.25">
      <c r="C3641" s="10" t="str">
        <f>Pivot!AD3630</f>
        <v>00-46006180</v>
      </c>
      <c r="D3641" s="11"/>
      <c r="E3641" s="12" t="str">
        <f>Pivot!AE3630</f>
        <v>♀ Elizabeth Solis
35 | High School</v>
      </c>
      <c r="F3641" s="11"/>
      <c r="G3641" s="12" t="str">
        <f>Pivot!AF3630</f>
        <v>Content Creator
Marketing</v>
      </c>
      <c r="H3641" s="11"/>
      <c r="I3641" s="12" t="str">
        <f>Pivot!AG3630</f>
        <v>🏢 Rochester
New York</v>
      </c>
      <c r="J3641" s="11"/>
      <c r="K3641" s="13">
        <f>Pivot!AH3630</f>
        <v>52463</v>
      </c>
      <c r="L3641" s="11"/>
      <c r="M3641" s="12" t="str">
        <f>Pivot!AI3630</f>
        <v>▲ Active
30/09/2020 -</v>
      </c>
      <c r="N3641" s="178">
        <f>Pivot!AJ3630</f>
        <v>4</v>
      </c>
      <c r="O3641" s="179"/>
    </row>
    <row r="3642" spans="3:15" ht="30" customHeight="1" x14ac:dyDescent="0.25">
      <c r="C3642" s="10" t="str">
        <f>Pivot!AD3631</f>
        <v>00-46015375</v>
      </c>
      <c r="D3642" s="11"/>
      <c r="E3642" s="12" t="str">
        <f>Pivot!AE3631</f>
        <v>♀ Leslie Coleman
27 | Bachelor</v>
      </c>
      <c r="F3642" s="11"/>
      <c r="G3642" s="12" t="str">
        <f>Pivot!AF3631</f>
        <v>Software Developer
IT</v>
      </c>
      <c r="H3642" s="11"/>
      <c r="I3642" s="12" t="str">
        <f>Pivot!AG3631</f>
        <v>🏠 Charlotte
North Carolina</v>
      </c>
      <c r="J3642" s="11"/>
      <c r="K3642" s="13">
        <f>Pivot!AH3631</f>
        <v>96864</v>
      </c>
      <c r="L3642" s="11"/>
      <c r="M3642" s="12" t="str">
        <f>Pivot!AI3631</f>
        <v>▲ Active
22/09/2020 -</v>
      </c>
      <c r="N3642" s="178">
        <f>Pivot!AJ3631</f>
        <v>4</v>
      </c>
      <c r="O3642" s="179"/>
    </row>
    <row r="3643" spans="3:15" ht="30" customHeight="1" x14ac:dyDescent="0.25">
      <c r="C3643" s="10" t="str">
        <f>Pivot!AD3632</f>
        <v>00-46017965</v>
      </c>
      <c r="D3643" s="11"/>
      <c r="E3643" s="12" t="str">
        <f>Pivot!AE3632</f>
        <v>♂ Adrian Logan
28 | Bachelor</v>
      </c>
      <c r="F3643" s="11"/>
      <c r="G3643" s="12" t="str">
        <f>Pivot!AF3632</f>
        <v>Inventory Specialist
Operations</v>
      </c>
      <c r="H3643" s="11"/>
      <c r="I3643" s="12" t="str">
        <f>Pivot!AG3632</f>
        <v>🏢 New York City
New York</v>
      </c>
      <c r="J3643" s="11"/>
      <c r="K3643" s="13">
        <f>Pivot!AH3632</f>
        <v>63938</v>
      </c>
      <c r="L3643" s="11"/>
      <c r="M3643" s="12" t="str">
        <f>Pivot!AI3632</f>
        <v>▲ Active
08/04/2015 -</v>
      </c>
      <c r="N3643" s="178">
        <f>Pivot!AJ3632</f>
        <v>9</v>
      </c>
      <c r="O3643" s="179"/>
    </row>
    <row r="3644" spans="3:15" ht="30" customHeight="1" x14ac:dyDescent="0.25">
      <c r="C3644" s="10" t="str">
        <f>Pivot!AD3633</f>
        <v>00-46019090</v>
      </c>
      <c r="D3644" s="11"/>
      <c r="E3644" s="12" t="str">
        <f>Pivot!AE3633</f>
        <v>♂ Christopher Harris
55 | Bachelor</v>
      </c>
      <c r="F3644" s="11"/>
      <c r="G3644" s="12" t="str">
        <f>Pivot!AF3633</f>
        <v>Sales Representative
Sales</v>
      </c>
      <c r="H3644" s="11"/>
      <c r="I3644" s="12" t="str">
        <f>Pivot!AG3633</f>
        <v>🏢 Rochester
New York</v>
      </c>
      <c r="J3644" s="11"/>
      <c r="K3644" s="13">
        <f>Pivot!AH3633</f>
        <v>78245</v>
      </c>
      <c r="L3644" s="11"/>
      <c r="M3644" s="12" t="str">
        <f>Pivot!AI3633</f>
        <v>▲ Active
02/02/2024 -</v>
      </c>
      <c r="N3644" s="178">
        <f>Pivot!AJ3633</f>
        <v>0</v>
      </c>
      <c r="O3644" s="179"/>
    </row>
    <row r="3645" spans="3:15" ht="30" customHeight="1" x14ac:dyDescent="0.25">
      <c r="C3645" s="10" t="str">
        <f>Pivot!AD3634</f>
        <v>00-46025956</v>
      </c>
      <c r="D3645" s="11"/>
      <c r="E3645" s="12" t="str">
        <f>Pivot!AE3634</f>
        <v>♂ Brian Ortiz
47 | High School</v>
      </c>
      <c r="F3645" s="11"/>
      <c r="G3645" s="12" t="str">
        <f>Pivot!AF3634</f>
        <v>IT Support Specialist
IT</v>
      </c>
      <c r="H3645" s="11"/>
      <c r="I3645" s="12" t="str">
        <f>Pivot!AG3634</f>
        <v>🏢 Buffalo
New York</v>
      </c>
      <c r="J3645" s="11"/>
      <c r="K3645" s="13">
        <f>Pivot!AH3634</f>
        <v>63509</v>
      </c>
      <c r="L3645" s="11"/>
      <c r="M3645" s="12" t="str">
        <f>Pivot!AI3634</f>
        <v>▲ Active
07/09/2016 -</v>
      </c>
      <c r="N3645" s="178">
        <f>Pivot!AJ3634</f>
        <v>8</v>
      </c>
      <c r="O3645" s="179"/>
    </row>
    <row r="3646" spans="3:15" ht="30" customHeight="1" x14ac:dyDescent="0.25">
      <c r="C3646" s="10" t="str">
        <f>Pivot!AD3635</f>
        <v>00-46032304</v>
      </c>
      <c r="D3646" s="11"/>
      <c r="E3646" s="12" t="str">
        <f>Pivot!AE3635</f>
        <v>♀ Daniel Smith
52 | Bachelor</v>
      </c>
      <c r="F3646" s="11"/>
      <c r="G3646" s="12" t="str">
        <f>Pivot!AF3635</f>
        <v>Logistics Coordinator
Operations</v>
      </c>
      <c r="H3646" s="11"/>
      <c r="I3646" s="12" t="str">
        <f>Pivot!AG3635</f>
        <v>🏢 New York City
New York</v>
      </c>
      <c r="J3646" s="11"/>
      <c r="K3646" s="13">
        <f>Pivot!AH3635</f>
        <v>58529</v>
      </c>
      <c r="L3646" s="11"/>
      <c r="M3646" s="12" t="str">
        <f>Pivot!AI3635</f>
        <v>▼ Terminated
02/05/2018 - 18/06/2022</v>
      </c>
      <c r="N3646" s="178">
        <f>Pivot!AJ3635</f>
        <v>4</v>
      </c>
      <c r="O3646" s="179"/>
    </row>
    <row r="3647" spans="3:15" ht="30" customHeight="1" x14ac:dyDescent="0.25">
      <c r="C3647" s="10" t="str">
        <f>Pivot!AD3636</f>
        <v>00-46039426</v>
      </c>
      <c r="D3647" s="11"/>
      <c r="E3647" s="12" t="str">
        <f>Pivot!AE3636</f>
        <v>♀ Dylan Parker
47 | Bachelor</v>
      </c>
      <c r="F3647" s="11"/>
      <c r="G3647" s="12" t="str">
        <f>Pivot!AF3636</f>
        <v>Logistics Coordinator
Operations</v>
      </c>
      <c r="H3647" s="11"/>
      <c r="I3647" s="12" t="str">
        <f>Pivot!AG3636</f>
        <v>🏢 Rochester
New York</v>
      </c>
      <c r="J3647" s="11"/>
      <c r="K3647" s="13">
        <f>Pivot!AH3636</f>
        <v>59020</v>
      </c>
      <c r="L3647" s="11"/>
      <c r="M3647" s="12" t="str">
        <f>Pivot!AI3636</f>
        <v>▲ Active
13/05/2020 -</v>
      </c>
      <c r="N3647" s="178">
        <f>Pivot!AJ3636</f>
        <v>4</v>
      </c>
      <c r="O3647" s="179"/>
    </row>
    <row r="3648" spans="3:15" ht="30" customHeight="1" x14ac:dyDescent="0.25">
      <c r="C3648" s="10" t="str">
        <f>Pivot!AD3637</f>
        <v>00-46072958</v>
      </c>
      <c r="D3648" s="11"/>
      <c r="E3648" s="12" t="str">
        <f>Pivot!AE3637</f>
        <v>♂ Stephanie Murray
30 | PhD</v>
      </c>
      <c r="F3648" s="11"/>
      <c r="G3648" s="12" t="str">
        <f>Pivot!AF3637</f>
        <v>IT Manager
IT</v>
      </c>
      <c r="H3648" s="11"/>
      <c r="I3648" s="12" t="str">
        <f>Pivot!AG3637</f>
        <v>🏢 New York City
New York</v>
      </c>
      <c r="J3648" s="11"/>
      <c r="K3648" s="13">
        <f>Pivot!AH3637</f>
        <v>120635</v>
      </c>
      <c r="L3648" s="11"/>
      <c r="M3648" s="12" t="str">
        <f>Pivot!AI3637</f>
        <v>▼ Terminated
03/10/2022 - 01/04/2023</v>
      </c>
      <c r="N3648" s="178">
        <f>Pivot!AJ3637</f>
        <v>0</v>
      </c>
      <c r="O3648" s="179"/>
    </row>
    <row r="3649" spans="3:15" ht="30" customHeight="1" x14ac:dyDescent="0.25">
      <c r="C3649" s="10" t="str">
        <f>Pivot!AD3638</f>
        <v>00-46080681</v>
      </c>
      <c r="D3649" s="11"/>
      <c r="E3649" s="12" t="str">
        <f>Pivot!AE3638</f>
        <v>♂ Gary Huber
29 | High School</v>
      </c>
      <c r="F3649" s="11"/>
      <c r="G3649" s="12" t="str">
        <f>Pivot!AF3638</f>
        <v>Inventory Specialist
Operations</v>
      </c>
      <c r="H3649" s="11"/>
      <c r="I3649" s="12" t="str">
        <f>Pivot!AG3638</f>
        <v>🏠 Virginia Beach
Virginia</v>
      </c>
      <c r="J3649" s="11"/>
      <c r="K3649" s="13">
        <f>Pivot!AH3638</f>
        <v>62971</v>
      </c>
      <c r="L3649" s="11"/>
      <c r="M3649" s="12" t="str">
        <f>Pivot!AI3638</f>
        <v>▲ Active
28/07/2019 -</v>
      </c>
      <c r="N3649" s="178">
        <f>Pivot!AJ3638</f>
        <v>5</v>
      </c>
      <c r="O3649" s="179"/>
    </row>
    <row r="3650" spans="3:15" ht="30" customHeight="1" x14ac:dyDescent="0.25">
      <c r="C3650" s="10" t="str">
        <f>Pivot!AD3639</f>
        <v>00-46103034</v>
      </c>
      <c r="D3650" s="11"/>
      <c r="E3650" s="12" t="str">
        <f>Pivot!AE3639</f>
        <v>♂ Adam Hood
29 | Bachelor</v>
      </c>
      <c r="F3650" s="11"/>
      <c r="G3650" s="12" t="str">
        <f>Pivot!AF3639</f>
        <v>Sales Representative
Sales</v>
      </c>
      <c r="H3650" s="11"/>
      <c r="I3650" s="12" t="str">
        <f>Pivot!AG3639</f>
        <v>🏢 New York City
New York</v>
      </c>
      <c r="J3650" s="11"/>
      <c r="K3650" s="13">
        <f>Pivot!AH3639</f>
        <v>80511</v>
      </c>
      <c r="L3650" s="11"/>
      <c r="M3650" s="12" t="str">
        <f>Pivot!AI3639</f>
        <v>▲ Active
10/06/2017 -</v>
      </c>
      <c r="N3650" s="178">
        <f>Pivot!AJ3639</f>
        <v>7</v>
      </c>
      <c r="O3650" s="179"/>
    </row>
    <row r="3651" spans="3:15" ht="30" customHeight="1" x14ac:dyDescent="0.25">
      <c r="C3651" s="10" t="str">
        <f>Pivot!AD3640</f>
        <v>00-46115786</v>
      </c>
      <c r="D3651" s="11"/>
      <c r="E3651" s="12" t="str">
        <f>Pivot!AE3640</f>
        <v>♂ Joseph Miller
27 | Bachelor</v>
      </c>
      <c r="F3651" s="11"/>
      <c r="G3651" s="12" t="str">
        <f>Pivot!AF3640</f>
        <v>Inventory Specialist
Operations</v>
      </c>
      <c r="H3651" s="11"/>
      <c r="I3651" s="12" t="str">
        <f>Pivot!AG3640</f>
        <v>🏠 Warren
Michigan</v>
      </c>
      <c r="J3651" s="11"/>
      <c r="K3651" s="13">
        <f>Pivot!AH3640</f>
        <v>64258</v>
      </c>
      <c r="L3651" s="11"/>
      <c r="M3651" s="12" t="str">
        <f>Pivot!AI3640</f>
        <v>▲ Active
25/05/2022 -</v>
      </c>
      <c r="N3651" s="178">
        <f>Pivot!AJ3640</f>
        <v>2</v>
      </c>
      <c r="O3651" s="179"/>
    </row>
    <row r="3652" spans="3:15" ht="30" customHeight="1" x14ac:dyDescent="0.25">
      <c r="C3652" s="10" t="str">
        <f>Pivot!AD3641</f>
        <v>00-46120895</v>
      </c>
      <c r="D3652" s="11"/>
      <c r="E3652" s="12" t="str">
        <f>Pivot!AE3641</f>
        <v>♂ Nathaniel Knight
21 | Master</v>
      </c>
      <c r="F3652" s="11"/>
      <c r="G3652" s="12" t="str">
        <f>Pivot!AF3641</f>
        <v>Operations Analyst
Operations</v>
      </c>
      <c r="H3652" s="11"/>
      <c r="I3652" s="12" t="str">
        <f>Pivot!AG3641</f>
        <v>🏢 New York City
New York</v>
      </c>
      <c r="J3652" s="11"/>
      <c r="K3652" s="13">
        <f>Pivot!AH3641</f>
        <v>67177</v>
      </c>
      <c r="L3652" s="11"/>
      <c r="M3652" s="12" t="str">
        <f>Pivot!AI3641</f>
        <v>▲ Active
13/01/2018 -</v>
      </c>
      <c r="N3652" s="178">
        <f>Pivot!AJ3641</f>
        <v>7</v>
      </c>
      <c r="O3652" s="179"/>
    </row>
    <row r="3653" spans="3:15" ht="30" customHeight="1" x14ac:dyDescent="0.25">
      <c r="C3653" s="10" t="str">
        <f>Pivot!AD3642</f>
        <v>00-46137452</v>
      </c>
      <c r="D3653" s="11"/>
      <c r="E3653" s="12" t="str">
        <f>Pivot!AE3642</f>
        <v>♂ Amy Black
57 | Master</v>
      </c>
      <c r="F3653" s="11"/>
      <c r="G3653" s="12" t="str">
        <f>Pivot!AF3642</f>
        <v>Sales Specialist
Sales</v>
      </c>
      <c r="H3653" s="11"/>
      <c r="I3653" s="12" t="str">
        <f>Pivot!AG3642</f>
        <v>🏢 Rochester
New York</v>
      </c>
      <c r="J3653" s="11"/>
      <c r="K3653" s="13">
        <f>Pivot!AH3642</f>
        <v>82428</v>
      </c>
      <c r="L3653" s="11"/>
      <c r="M3653" s="12" t="str">
        <f>Pivot!AI3642</f>
        <v>▲ Active
12/11/2019 -</v>
      </c>
      <c r="N3653" s="178">
        <f>Pivot!AJ3642</f>
        <v>5</v>
      </c>
      <c r="O3653" s="179"/>
    </row>
    <row r="3654" spans="3:15" ht="30" customHeight="1" x14ac:dyDescent="0.25">
      <c r="C3654" s="10" t="str">
        <f>Pivot!AD3643</f>
        <v>00-46143610</v>
      </c>
      <c r="D3654" s="11"/>
      <c r="E3654" s="12" t="str">
        <f>Pivot!AE3643</f>
        <v>♀ Melanie Green
57 | PhD</v>
      </c>
      <c r="F3654" s="11"/>
      <c r="G3654" s="12" t="str">
        <f>Pivot!AF3643</f>
        <v>IT Manager
IT</v>
      </c>
      <c r="H3654" s="11"/>
      <c r="I3654" s="12" t="str">
        <f>Pivot!AG3643</f>
        <v>🏢 New York City
New York</v>
      </c>
      <c r="J3654" s="11"/>
      <c r="K3654" s="13">
        <f>Pivot!AH3643</f>
        <v>109382</v>
      </c>
      <c r="L3654" s="11"/>
      <c r="M3654" s="12" t="str">
        <f>Pivot!AI3643</f>
        <v>▲ Active
16/09/2023 -</v>
      </c>
      <c r="N3654" s="178">
        <f>Pivot!AJ3643</f>
        <v>1</v>
      </c>
      <c r="O3654" s="179"/>
    </row>
    <row r="3655" spans="3:15" ht="30" customHeight="1" x14ac:dyDescent="0.25">
      <c r="C3655" s="10" t="str">
        <f>Pivot!AD3644</f>
        <v>00-46147988</v>
      </c>
      <c r="D3655" s="11"/>
      <c r="E3655" s="12" t="str">
        <f>Pivot!AE3644</f>
        <v>♂ Alexander Keller
44 | Bachelor</v>
      </c>
      <c r="F3655" s="11"/>
      <c r="G3655" s="12" t="str">
        <f>Pivot!AF3644</f>
        <v>Sales Representative
Sales</v>
      </c>
      <c r="H3655" s="11"/>
      <c r="I3655" s="12" t="str">
        <f>Pivot!AG3644</f>
        <v>🏠 Richmond
Virginia</v>
      </c>
      <c r="J3655" s="11"/>
      <c r="K3655" s="13">
        <f>Pivot!AH3644</f>
        <v>85161</v>
      </c>
      <c r="L3655" s="11"/>
      <c r="M3655" s="12" t="str">
        <f>Pivot!AI3644</f>
        <v>▲ Active
27/03/2017 -</v>
      </c>
      <c r="N3655" s="178">
        <f>Pivot!AJ3644</f>
        <v>7</v>
      </c>
      <c r="O3655" s="179"/>
    </row>
    <row r="3656" spans="3:15" ht="30" customHeight="1" x14ac:dyDescent="0.25">
      <c r="C3656" s="10" t="str">
        <f>Pivot!AD3645</f>
        <v>00-46148486</v>
      </c>
      <c r="D3656" s="11"/>
      <c r="E3656" s="12" t="str">
        <f>Pivot!AE3645</f>
        <v>♂ Valerie Mathews
26 | Bachelor</v>
      </c>
      <c r="F3656" s="11"/>
      <c r="G3656" s="12" t="str">
        <f>Pivot!AF3645</f>
        <v>Help Desk Technician
Customer Service</v>
      </c>
      <c r="H3656" s="11"/>
      <c r="I3656" s="12" t="str">
        <f>Pivot!AG3645</f>
        <v>🏢 New York City
New York</v>
      </c>
      <c r="J3656" s="11"/>
      <c r="K3656" s="13">
        <f>Pivot!AH3645</f>
        <v>88165</v>
      </c>
      <c r="L3656" s="11"/>
      <c r="M3656" s="12" t="str">
        <f>Pivot!AI3645</f>
        <v>▲ Active
07/04/2023 -</v>
      </c>
      <c r="N3656" s="178">
        <f>Pivot!AJ3645</f>
        <v>1</v>
      </c>
      <c r="O3656" s="179"/>
    </row>
    <row r="3657" spans="3:15" ht="30" customHeight="1" x14ac:dyDescent="0.25">
      <c r="C3657" s="10" t="str">
        <f>Pivot!AD3646</f>
        <v>00-46153018</v>
      </c>
      <c r="D3657" s="11"/>
      <c r="E3657" s="12" t="str">
        <f>Pivot!AE3646</f>
        <v>♂ Andrew Jones
44 | High School</v>
      </c>
      <c r="F3657" s="11"/>
      <c r="G3657" s="12" t="str">
        <f>Pivot!AF3646</f>
        <v>Help Desk Technician
Customer Service</v>
      </c>
      <c r="H3657" s="11"/>
      <c r="I3657" s="12" t="str">
        <f>Pivot!AG3646</f>
        <v>🏢 New York City
New York</v>
      </c>
      <c r="J3657" s="11"/>
      <c r="K3657" s="13">
        <f>Pivot!AH3646</f>
        <v>57627</v>
      </c>
      <c r="L3657" s="11"/>
      <c r="M3657" s="12" t="str">
        <f>Pivot!AI3646</f>
        <v>▲ Active
30/08/2024 -</v>
      </c>
      <c r="N3657" s="178">
        <f>Pivot!AJ3646</f>
        <v>0</v>
      </c>
      <c r="O3657" s="179"/>
    </row>
    <row r="3658" spans="3:15" ht="30" customHeight="1" x14ac:dyDescent="0.25">
      <c r="C3658" s="10" t="str">
        <f>Pivot!AD3647</f>
        <v>00-46155999</v>
      </c>
      <c r="D3658" s="11"/>
      <c r="E3658" s="12" t="str">
        <f>Pivot!AE3647</f>
        <v>♀ Todd Watts
41 | High School</v>
      </c>
      <c r="F3658" s="11"/>
      <c r="G3658" s="12" t="str">
        <f>Pivot!AF3647</f>
        <v>SEO Specialist
Marketing</v>
      </c>
      <c r="H3658" s="11"/>
      <c r="I3658" s="12" t="str">
        <f>Pivot!AG3647</f>
        <v>🏢 New York City
New York</v>
      </c>
      <c r="J3658" s="11"/>
      <c r="K3658" s="13">
        <f>Pivot!AH3647</f>
        <v>70671</v>
      </c>
      <c r="L3658" s="11"/>
      <c r="M3658" s="12" t="str">
        <f>Pivot!AI3647</f>
        <v>▲ Active
14/02/2017 -</v>
      </c>
      <c r="N3658" s="178">
        <f>Pivot!AJ3647</f>
        <v>7</v>
      </c>
      <c r="O3658" s="179"/>
    </row>
    <row r="3659" spans="3:15" ht="30" customHeight="1" x14ac:dyDescent="0.25">
      <c r="C3659" s="10" t="str">
        <f>Pivot!AD3648</f>
        <v>00-46159360</v>
      </c>
      <c r="D3659" s="11"/>
      <c r="E3659" s="12" t="str">
        <f>Pivot!AE3648</f>
        <v>♀ Tara Chavez
54 | High School</v>
      </c>
      <c r="F3659" s="11"/>
      <c r="G3659" s="12" t="str">
        <f>Pivot!AF3648</f>
        <v>Inventory Specialist
Operations</v>
      </c>
      <c r="H3659" s="11"/>
      <c r="I3659" s="12" t="str">
        <f>Pivot!AG3648</f>
        <v>🏢 New York City
New York</v>
      </c>
      <c r="J3659" s="11"/>
      <c r="K3659" s="13">
        <f>Pivot!AH3648</f>
        <v>62309</v>
      </c>
      <c r="L3659" s="11"/>
      <c r="M3659" s="12" t="str">
        <f>Pivot!AI3648</f>
        <v>▲ Active
21/02/2019 -</v>
      </c>
      <c r="N3659" s="178">
        <f>Pivot!AJ3648</f>
        <v>5</v>
      </c>
      <c r="O3659" s="179"/>
    </row>
    <row r="3660" spans="3:15" ht="30" customHeight="1" x14ac:dyDescent="0.25">
      <c r="C3660" s="10" t="str">
        <f>Pivot!AD3649</f>
        <v>00-46169218</v>
      </c>
      <c r="D3660" s="11"/>
      <c r="E3660" s="12" t="str">
        <f>Pivot!AE3649</f>
        <v>♂ Lisa Terrell
46 | Bachelor</v>
      </c>
      <c r="F3660" s="11"/>
      <c r="G3660" s="12" t="str">
        <f>Pivot!AF3649</f>
        <v>Software Developer
IT</v>
      </c>
      <c r="H3660" s="11"/>
      <c r="I3660" s="12" t="str">
        <f>Pivot!AG3649</f>
        <v>🏢 Buffalo
New York</v>
      </c>
      <c r="J3660" s="11"/>
      <c r="K3660" s="13">
        <f>Pivot!AH3649</f>
        <v>112964</v>
      </c>
      <c r="L3660" s="11"/>
      <c r="M3660" s="12" t="str">
        <f>Pivot!AI3649</f>
        <v>▲ Active
18/02/2016 -</v>
      </c>
      <c r="N3660" s="178">
        <f>Pivot!AJ3649</f>
        <v>8</v>
      </c>
      <c r="O3660" s="179"/>
    </row>
    <row r="3661" spans="3:15" ht="30" customHeight="1" x14ac:dyDescent="0.25">
      <c r="C3661" s="10" t="str">
        <f>Pivot!AD3650</f>
        <v>00-46173157</v>
      </c>
      <c r="D3661" s="11"/>
      <c r="E3661" s="12" t="str">
        <f>Pivot!AE3650</f>
        <v>♀ Heather Torres
48 | Bachelor</v>
      </c>
      <c r="F3661" s="11"/>
      <c r="G3661" s="12" t="str">
        <f>Pivot!AF3650</f>
        <v>Logistics Coordinator
Operations</v>
      </c>
      <c r="H3661" s="11"/>
      <c r="I3661" s="12" t="str">
        <f>Pivot!AG3650</f>
        <v>🏢 New York City
New York</v>
      </c>
      <c r="J3661" s="11"/>
      <c r="K3661" s="13">
        <f>Pivot!AH3650</f>
        <v>58167</v>
      </c>
      <c r="L3661" s="11"/>
      <c r="M3661" s="12" t="str">
        <f>Pivot!AI3650</f>
        <v>▼ Terminated
13/08/2020 - 09/02/2021</v>
      </c>
      <c r="N3661" s="178">
        <f>Pivot!AJ3650</f>
        <v>0</v>
      </c>
      <c r="O3661" s="179"/>
    </row>
    <row r="3662" spans="3:15" ht="30" customHeight="1" x14ac:dyDescent="0.25">
      <c r="C3662" s="10" t="str">
        <f>Pivot!AD3651</f>
        <v>00-46179228</v>
      </c>
      <c r="D3662" s="11"/>
      <c r="E3662" s="12" t="str">
        <f>Pivot!AE3651</f>
        <v>♀ Timothy Jackson
65 | Bachelor</v>
      </c>
      <c r="F3662" s="11"/>
      <c r="G3662" s="12" t="str">
        <f>Pivot!AF3651</f>
        <v>Support Specialist
Customer Service</v>
      </c>
      <c r="H3662" s="11"/>
      <c r="I3662" s="12" t="str">
        <f>Pivot!AG3651</f>
        <v>🏠 Charleston
West Virginia</v>
      </c>
      <c r="J3662" s="11"/>
      <c r="K3662" s="13">
        <f>Pivot!AH3651</f>
        <v>56675</v>
      </c>
      <c r="L3662" s="11"/>
      <c r="M3662" s="12" t="str">
        <f>Pivot!AI3651</f>
        <v>▲ Active
27/11/2020 -</v>
      </c>
      <c r="N3662" s="178">
        <f>Pivot!AJ3651</f>
        <v>4</v>
      </c>
      <c r="O3662" s="179"/>
    </row>
    <row r="3663" spans="3:15" ht="30" customHeight="1" x14ac:dyDescent="0.25">
      <c r="C3663" s="10" t="str">
        <f>Pivot!AD3652</f>
        <v>00-46180065</v>
      </c>
      <c r="D3663" s="11"/>
      <c r="E3663" s="12" t="str">
        <f>Pivot!AE3652</f>
        <v>♂ Mary Powell
51 | PhD</v>
      </c>
      <c r="F3663" s="11"/>
      <c r="G3663" s="12" t="str">
        <f>Pivot!AF3652</f>
        <v>Financial Analyst
Finance</v>
      </c>
      <c r="H3663" s="11"/>
      <c r="I3663" s="12" t="str">
        <f>Pivot!AG3652</f>
        <v>🏠 Pittsburgh
Pennsylvania</v>
      </c>
      <c r="J3663" s="11"/>
      <c r="K3663" s="13">
        <f>Pivot!AH3652</f>
        <v>93024</v>
      </c>
      <c r="L3663" s="11"/>
      <c r="M3663" s="12" t="str">
        <f>Pivot!AI3652</f>
        <v>▲ Active
12/03/2023 -</v>
      </c>
      <c r="N3663" s="178">
        <f>Pivot!AJ3652</f>
        <v>1</v>
      </c>
      <c r="O3663" s="179"/>
    </row>
    <row r="3664" spans="3:15" ht="30" customHeight="1" x14ac:dyDescent="0.25">
      <c r="C3664" s="10" t="str">
        <f>Pivot!AD3653</f>
        <v>00-46186270</v>
      </c>
      <c r="D3664" s="11"/>
      <c r="E3664" s="12" t="str">
        <f>Pivot!AE3653</f>
        <v>♀ Karen Moyer
47 | Bachelor</v>
      </c>
      <c r="F3664" s="11"/>
      <c r="G3664" s="12" t="str">
        <f>Pivot!AF3653</f>
        <v>Sales Representative
Sales</v>
      </c>
      <c r="H3664" s="11"/>
      <c r="I3664" s="12" t="str">
        <f>Pivot!AG3653</f>
        <v>🏢 Buffalo
New York</v>
      </c>
      <c r="J3664" s="11"/>
      <c r="K3664" s="13">
        <f>Pivot!AH3653</f>
        <v>74203</v>
      </c>
      <c r="L3664" s="11"/>
      <c r="M3664" s="12" t="str">
        <f>Pivot!AI3653</f>
        <v>▲ Active
09/01/2016 -</v>
      </c>
      <c r="N3664" s="178">
        <f>Pivot!AJ3653</f>
        <v>9</v>
      </c>
      <c r="O3664" s="179"/>
    </row>
    <row r="3665" spans="3:15" ht="30" customHeight="1" x14ac:dyDescent="0.25">
      <c r="C3665" s="10" t="str">
        <f>Pivot!AD3654</f>
        <v>00-46188108</v>
      </c>
      <c r="D3665" s="11"/>
      <c r="E3665" s="12" t="str">
        <f>Pivot!AE3654</f>
        <v>♂ Kevin Lewis
44 | Bachelor</v>
      </c>
      <c r="F3665" s="11"/>
      <c r="G3665" s="12" t="str">
        <f>Pivot!AF3654</f>
        <v>Logistics Coordinator
Operations</v>
      </c>
      <c r="H3665" s="11"/>
      <c r="I3665" s="12" t="str">
        <f>Pivot!AG3654</f>
        <v>🏠 Greensboro
North Carolina</v>
      </c>
      <c r="J3665" s="11"/>
      <c r="K3665" s="13">
        <f>Pivot!AH3654</f>
        <v>72724</v>
      </c>
      <c r="L3665" s="11"/>
      <c r="M3665" s="12" t="str">
        <f>Pivot!AI3654</f>
        <v>▲ Active
19/11/2023 -</v>
      </c>
      <c r="N3665" s="178">
        <f>Pivot!AJ3654</f>
        <v>1</v>
      </c>
      <c r="O3665" s="179"/>
    </row>
    <row r="3666" spans="3:15" ht="30" customHeight="1" x14ac:dyDescent="0.25">
      <c r="C3666" s="10" t="str">
        <f>Pivot!AD3655</f>
        <v>00-46190613</v>
      </c>
      <c r="D3666" s="11"/>
      <c r="E3666" s="12" t="str">
        <f>Pivot!AE3655</f>
        <v>♀ Theresa Berg
33 | Bachelor</v>
      </c>
      <c r="F3666" s="11"/>
      <c r="G3666" s="12" t="str">
        <f>Pivot!AF3655</f>
        <v>Sales Representative
Sales</v>
      </c>
      <c r="H3666" s="11"/>
      <c r="I3666" s="12" t="str">
        <f>Pivot!AG3655</f>
        <v>🏢 New York City
New York</v>
      </c>
      <c r="J3666" s="11"/>
      <c r="K3666" s="13">
        <f>Pivot!AH3655</f>
        <v>66004</v>
      </c>
      <c r="L3666" s="11"/>
      <c r="M3666" s="12" t="str">
        <f>Pivot!AI3655</f>
        <v>▲ Active
01/06/2021 -</v>
      </c>
      <c r="N3666" s="178">
        <f>Pivot!AJ3655</f>
        <v>3</v>
      </c>
      <c r="O3666" s="179"/>
    </row>
    <row r="3667" spans="3:15" ht="30" customHeight="1" x14ac:dyDescent="0.25">
      <c r="C3667" s="10" t="str">
        <f>Pivot!AD3656</f>
        <v>00-46202036</v>
      </c>
      <c r="D3667" s="11"/>
      <c r="E3667" s="12" t="str">
        <f>Pivot!AE3656</f>
        <v>♀ Keith Wyatt
40 | Bachelor</v>
      </c>
      <c r="F3667" s="11"/>
      <c r="G3667" s="12" t="str">
        <f>Pivot!AF3656</f>
        <v>Logistics Coordinator
Operations</v>
      </c>
      <c r="H3667" s="11"/>
      <c r="I3667" s="12" t="str">
        <f>Pivot!AG3656</f>
        <v>🏢 New York City
New York</v>
      </c>
      <c r="J3667" s="11"/>
      <c r="K3667" s="13">
        <f>Pivot!AH3656</f>
        <v>62793</v>
      </c>
      <c r="L3667" s="11"/>
      <c r="M3667" s="12" t="str">
        <f>Pivot!AI3656</f>
        <v>▲ Active
15/07/2018 -</v>
      </c>
      <c r="N3667" s="178">
        <f>Pivot!AJ3656</f>
        <v>6</v>
      </c>
      <c r="O3667" s="179"/>
    </row>
    <row r="3668" spans="3:15" ht="30" customHeight="1" x14ac:dyDescent="0.25">
      <c r="C3668" s="10" t="str">
        <f>Pivot!AD3657</f>
        <v>00-46202434</v>
      </c>
      <c r="D3668" s="11"/>
      <c r="E3668" s="12" t="str">
        <f>Pivot!AE3657</f>
        <v>♀ Stephanie Arroyo
24 | Bachelor</v>
      </c>
      <c r="F3668" s="11"/>
      <c r="G3668" s="12" t="str">
        <f>Pivot!AF3657</f>
        <v>Logistics Coordinator
Operations</v>
      </c>
      <c r="H3668" s="11"/>
      <c r="I3668" s="12" t="str">
        <f>Pivot!AG3657</f>
        <v>🏢 New York City
New York</v>
      </c>
      <c r="J3668" s="11"/>
      <c r="K3668" s="13">
        <f>Pivot!AH3657</f>
        <v>56986</v>
      </c>
      <c r="L3668" s="11"/>
      <c r="M3668" s="12" t="str">
        <f>Pivot!AI3657</f>
        <v>▲ Active
31/10/2023 -</v>
      </c>
      <c r="N3668" s="178">
        <f>Pivot!AJ3657</f>
        <v>1</v>
      </c>
      <c r="O3668" s="179"/>
    </row>
    <row r="3669" spans="3:15" ht="30" customHeight="1" x14ac:dyDescent="0.25">
      <c r="C3669" s="10" t="str">
        <f>Pivot!AD3658</f>
        <v>00-46207439</v>
      </c>
      <c r="D3669" s="11"/>
      <c r="E3669" s="12" t="str">
        <f>Pivot!AE3658</f>
        <v>♀ Timothy Gibson
36 | Bachelor</v>
      </c>
      <c r="F3669" s="11"/>
      <c r="G3669" s="12" t="str">
        <f>Pivot!AF3658</f>
        <v>Marketing Coordinator
Marketing</v>
      </c>
      <c r="H3669" s="11"/>
      <c r="I3669" s="12" t="str">
        <f>Pivot!AG3658</f>
        <v>🏢 New York City
New York</v>
      </c>
      <c r="J3669" s="11"/>
      <c r="K3669" s="13">
        <f>Pivot!AH3658</f>
        <v>75502</v>
      </c>
      <c r="L3669" s="11"/>
      <c r="M3669" s="12" t="str">
        <f>Pivot!AI3658</f>
        <v>▼ Terminated
23/08/2016 - 25/07/2024</v>
      </c>
      <c r="N3669" s="178">
        <f>Pivot!AJ3658</f>
        <v>7</v>
      </c>
      <c r="O3669" s="179"/>
    </row>
    <row r="3670" spans="3:15" ht="30" customHeight="1" x14ac:dyDescent="0.25">
      <c r="C3670" s="10" t="str">
        <f>Pivot!AD3659</f>
        <v>00-46210517</v>
      </c>
      <c r="D3670" s="11"/>
      <c r="E3670" s="12" t="str">
        <f>Pivot!AE3659</f>
        <v>♀ Kylie Hunt
49 | High School</v>
      </c>
      <c r="F3670" s="11"/>
      <c r="G3670" s="12" t="str">
        <f>Pivot!AF3659</f>
        <v>Inventory Specialist
Operations</v>
      </c>
      <c r="H3670" s="11"/>
      <c r="I3670" s="12" t="str">
        <f>Pivot!AG3659</f>
        <v>🏢 Rochester
New York</v>
      </c>
      <c r="J3670" s="11"/>
      <c r="K3670" s="13">
        <f>Pivot!AH3659</f>
        <v>57499</v>
      </c>
      <c r="L3670" s="11"/>
      <c r="M3670" s="12" t="str">
        <f>Pivot!AI3659</f>
        <v>▲ Active
04/03/2022 -</v>
      </c>
      <c r="N3670" s="178">
        <f>Pivot!AJ3659</f>
        <v>2</v>
      </c>
      <c r="O3670" s="179"/>
    </row>
    <row r="3671" spans="3:15" ht="30" customHeight="1" x14ac:dyDescent="0.25">
      <c r="C3671" s="10" t="str">
        <f>Pivot!AD3660</f>
        <v>00-46218400</v>
      </c>
      <c r="D3671" s="11"/>
      <c r="E3671" s="12" t="str">
        <f>Pivot!AE3660</f>
        <v>♀ Sarah Brooks
36 | Bachelor</v>
      </c>
      <c r="F3671" s="11"/>
      <c r="G3671" s="12" t="str">
        <f>Pivot!AF3660</f>
        <v>Inventory Specialist
Operations</v>
      </c>
      <c r="H3671" s="11"/>
      <c r="I3671" s="12" t="str">
        <f>Pivot!AG3660</f>
        <v>🏢 Buffalo
New York</v>
      </c>
      <c r="J3671" s="11"/>
      <c r="K3671" s="13">
        <f>Pivot!AH3660</f>
        <v>64622</v>
      </c>
      <c r="L3671" s="11"/>
      <c r="M3671" s="12" t="str">
        <f>Pivot!AI3660</f>
        <v>▲ Active
03/04/2017 -</v>
      </c>
      <c r="N3671" s="178">
        <f>Pivot!AJ3660</f>
        <v>7</v>
      </c>
      <c r="O3671" s="179"/>
    </row>
    <row r="3672" spans="3:15" ht="30" customHeight="1" x14ac:dyDescent="0.25">
      <c r="C3672" s="10" t="str">
        <f>Pivot!AD3661</f>
        <v>00-46238606</v>
      </c>
      <c r="D3672" s="11"/>
      <c r="E3672" s="12" t="str">
        <f>Pivot!AE3661</f>
        <v>♀ Sherry Smith
54 | High School</v>
      </c>
      <c r="F3672" s="11"/>
      <c r="G3672" s="12" t="str">
        <f>Pivot!AF3661</f>
        <v>Recruiter
HR</v>
      </c>
      <c r="H3672" s="11"/>
      <c r="I3672" s="12" t="str">
        <f>Pivot!AG3661</f>
        <v>🏠 Detroit
Michigan</v>
      </c>
      <c r="J3672" s="11"/>
      <c r="K3672" s="13">
        <f>Pivot!AH3661</f>
        <v>66822</v>
      </c>
      <c r="L3672" s="11"/>
      <c r="M3672" s="12" t="str">
        <f>Pivot!AI3661</f>
        <v>▲ Active
19/05/2023 -</v>
      </c>
      <c r="N3672" s="178">
        <f>Pivot!AJ3661</f>
        <v>1</v>
      </c>
      <c r="O3672" s="179"/>
    </row>
    <row r="3673" spans="3:15" ht="30" customHeight="1" x14ac:dyDescent="0.25">
      <c r="C3673" s="10" t="str">
        <f>Pivot!AD3662</f>
        <v>00-46245645</v>
      </c>
      <c r="D3673" s="11"/>
      <c r="E3673" s="12" t="str">
        <f>Pivot!AE3662</f>
        <v>♀ Lisa Fuller
38 | PhD</v>
      </c>
      <c r="F3673" s="11"/>
      <c r="G3673" s="12" t="str">
        <f>Pivot!AF3662</f>
        <v>Sales Consultant
Sales</v>
      </c>
      <c r="H3673" s="11"/>
      <c r="I3673" s="12" t="str">
        <f>Pivot!AG3662</f>
        <v>🏢 New York City
New York</v>
      </c>
      <c r="J3673" s="11"/>
      <c r="K3673" s="13">
        <f>Pivot!AH3662</f>
        <v>107745</v>
      </c>
      <c r="L3673" s="11"/>
      <c r="M3673" s="12" t="str">
        <f>Pivot!AI3662</f>
        <v>▲ Active
29/10/2024 -</v>
      </c>
      <c r="N3673" s="178">
        <f>Pivot!AJ3662</f>
        <v>0</v>
      </c>
      <c r="O3673" s="179"/>
    </row>
    <row r="3674" spans="3:15" ht="30" customHeight="1" x14ac:dyDescent="0.25">
      <c r="C3674" s="10" t="str">
        <f>Pivot!AD3663</f>
        <v>00-46255595</v>
      </c>
      <c r="D3674" s="11"/>
      <c r="E3674" s="12" t="str">
        <f>Pivot!AE3663</f>
        <v>♀ John Thornton
41 | PhD</v>
      </c>
      <c r="F3674" s="11"/>
      <c r="G3674" s="12" t="str">
        <f>Pivot!AF3663</f>
        <v>Sales Consultant
Sales</v>
      </c>
      <c r="H3674" s="11"/>
      <c r="I3674" s="12" t="str">
        <f>Pivot!AG3663</f>
        <v>🏢 Rochester
New York</v>
      </c>
      <c r="J3674" s="11"/>
      <c r="K3674" s="13">
        <f>Pivot!AH3663</f>
        <v>98520</v>
      </c>
      <c r="L3674" s="11"/>
      <c r="M3674" s="12" t="str">
        <f>Pivot!AI3663</f>
        <v>▲ Active
10/12/2016 -</v>
      </c>
      <c r="N3674" s="178">
        <f>Pivot!AJ3663</f>
        <v>8</v>
      </c>
      <c r="O3674" s="179"/>
    </row>
    <row r="3675" spans="3:15" ht="30" customHeight="1" x14ac:dyDescent="0.25">
      <c r="C3675" s="10" t="str">
        <f>Pivot!AD3664</f>
        <v>00-46268695</v>
      </c>
      <c r="D3675" s="11"/>
      <c r="E3675" s="12" t="str">
        <f>Pivot!AE3664</f>
        <v>♂ Renee Floyd
39 | Bachelor</v>
      </c>
      <c r="F3675" s="11"/>
      <c r="G3675" s="12" t="str">
        <f>Pivot!AF3664</f>
        <v>IT Support Specialist
IT</v>
      </c>
      <c r="H3675" s="11"/>
      <c r="I3675" s="12" t="str">
        <f>Pivot!AG3664</f>
        <v>🏢 Buffalo
New York</v>
      </c>
      <c r="J3675" s="11"/>
      <c r="K3675" s="13">
        <f>Pivot!AH3664</f>
        <v>71108</v>
      </c>
      <c r="L3675" s="11"/>
      <c r="M3675" s="12" t="str">
        <f>Pivot!AI3664</f>
        <v>▲ Active
21/07/2016 -</v>
      </c>
      <c r="N3675" s="178">
        <f>Pivot!AJ3664</f>
        <v>8</v>
      </c>
      <c r="O3675" s="179"/>
    </row>
    <row r="3676" spans="3:15" ht="30" customHeight="1" x14ac:dyDescent="0.25">
      <c r="C3676" s="10" t="str">
        <f>Pivot!AD3665</f>
        <v>00-46274334</v>
      </c>
      <c r="D3676" s="11"/>
      <c r="E3676" s="12" t="str">
        <f>Pivot!AE3665</f>
        <v>♀ John Combs
44 | Bachelor</v>
      </c>
      <c r="F3676" s="11"/>
      <c r="G3676" s="12" t="str">
        <f>Pivot!AF3665</f>
        <v>SEO Specialist
Marketing</v>
      </c>
      <c r="H3676" s="11"/>
      <c r="I3676" s="12" t="str">
        <f>Pivot!AG3665</f>
        <v>🏢 New York City
New York</v>
      </c>
      <c r="J3676" s="11"/>
      <c r="K3676" s="13">
        <f>Pivot!AH3665</f>
        <v>61221</v>
      </c>
      <c r="L3676" s="11"/>
      <c r="M3676" s="12" t="str">
        <f>Pivot!AI3665</f>
        <v>▲ Active
21/07/2017 -</v>
      </c>
      <c r="N3676" s="178">
        <f>Pivot!AJ3665</f>
        <v>7</v>
      </c>
      <c r="O3676" s="179"/>
    </row>
    <row r="3677" spans="3:15" ht="30" customHeight="1" x14ac:dyDescent="0.25">
      <c r="C3677" s="10" t="str">
        <f>Pivot!AD3666</f>
        <v>00-46276862</v>
      </c>
      <c r="D3677" s="11"/>
      <c r="E3677" s="12" t="str">
        <f>Pivot!AE3666</f>
        <v>♂ Anthony Robbins
35 | High School</v>
      </c>
      <c r="F3677" s="11"/>
      <c r="G3677" s="12" t="str">
        <f>Pivot!AF3666</f>
        <v>Help Desk Technician
Customer Service</v>
      </c>
      <c r="H3677" s="11"/>
      <c r="I3677" s="12" t="str">
        <f>Pivot!AG3666</f>
        <v>🏢 Buffalo
New York</v>
      </c>
      <c r="J3677" s="11"/>
      <c r="K3677" s="13">
        <f>Pivot!AH3666</f>
        <v>76355</v>
      </c>
      <c r="L3677" s="11"/>
      <c r="M3677" s="12" t="str">
        <f>Pivot!AI3666</f>
        <v>▲ Active
02/07/2022 -</v>
      </c>
      <c r="N3677" s="178">
        <f>Pivot!AJ3666</f>
        <v>2</v>
      </c>
      <c r="O3677" s="179"/>
    </row>
    <row r="3678" spans="3:15" ht="30" customHeight="1" x14ac:dyDescent="0.25">
      <c r="C3678" s="10" t="str">
        <f>Pivot!AD3667</f>
        <v>00-46287573</v>
      </c>
      <c r="D3678" s="11"/>
      <c r="E3678" s="12" t="str">
        <f>Pivot!AE3667</f>
        <v>♀ Dana Brown
23 | Bachelor</v>
      </c>
      <c r="F3678" s="11"/>
      <c r="G3678" s="12" t="str">
        <f>Pivot!AF3667</f>
        <v>Sales Representative
Sales</v>
      </c>
      <c r="H3678" s="11"/>
      <c r="I3678" s="12" t="str">
        <f>Pivot!AG3667</f>
        <v>🏢 New York City
New York</v>
      </c>
      <c r="J3678" s="11"/>
      <c r="K3678" s="13">
        <f>Pivot!AH3667</f>
        <v>60094</v>
      </c>
      <c r="L3678" s="11"/>
      <c r="M3678" s="12" t="str">
        <f>Pivot!AI3667</f>
        <v>▲ Active
12/12/2021 -</v>
      </c>
      <c r="N3678" s="178">
        <f>Pivot!AJ3667</f>
        <v>3</v>
      </c>
      <c r="O3678" s="179"/>
    </row>
    <row r="3679" spans="3:15" ht="30" customHeight="1" x14ac:dyDescent="0.25">
      <c r="C3679" s="10" t="str">
        <f>Pivot!AD3668</f>
        <v>00-46297151</v>
      </c>
      <c r="D3679" s="11"/>
      <c r="E3679" s="12" t="str">
        <f>Pivot!AE3668</f>
        <v>♂ John Fuentes
46 | High School</v>
      </c>
      <c r="F3679" s="11"/>
      <c r="G3679" s="12" t="str">
        <f>Pivot!AF3668</f>
        <v>Inventory Specialist
Operations</v>
      </c>
      <c r="H3679" s="11"/>
      <c r="I3679" s="12" t="str">
        <f>Pivot!AG3668</f>
        <v>🏢 Rochester
New York</v>
      </c>
      <c r="J3679" s="11"/>
      <c r="K3679" s="13">
        <f>Pivot!AH3668</f>
        <v>55870</v>
      </c>
      <c r="L3679" s="11"/>
      <c r="M3679" s="12" t="str">
        <f>Pivot!AI3668</f>
        <v>▲ Active
06/08/2023 -</v>
      </c>
      <c r="N3679" s="178">
        <f>Pivot!AJ3668</f>
        <v>1</v>
      </c>
      <c r="O3679" s="179"/>
    </row>
    <row r="3680" spans="3:15" ht="30" customHeight="1" x14ac:dyDescent="0.25">
      <c r="C3680" s="10" t="str">
        <f>Pivot!AD3669</f>
        <v>00-46317732</v>
      </c>
      <c r="D3680" s="11"/>
      <c r="E3680" s="12" t="str">
        <f>Pivot!AE3669</f>
        <v>♀ David Shaw
47 | Master</v>
      </c>
      <c r="F3680" s="11"/>
      <c r="G3680" s="12" t="str">
        <f>Pivot!AF3669</f>
        <v>Operations Analyst
Operations</v>
      </c>
      <c r="H3680" s="11"/>
      <c r="I3680" s="12" t="str">
        <f>Pivot!AG3669</f>
        <v>🏢 Rochester
New York</v>
      </c>
      <c r="J3680" s="11"/>
      <c r="K3680" s="13">
        <f>Pivot!AH3669</f>
        <v>65168</v>
      </c>
      <c r="L3680" s="11"/>
      <c r="M3680" s="12" t="str">
        <f>Pivot!AI3669</f>
        <v>▲ Active
11/08/2019 -</v>
      </c>
      <c r="N3680" s="178">
        <f>Pivot!AJ3669</f>
        <v>5</v>
      </c>
      <c r="O3680" s="179"/>
    </row>
    <row r="3681" spans="3:15" ht="30" customHeight="1" x14ac:dyDescent="0.25">
      <c r="C3681" s="10" t="str">
        <f>Pivot!AD3670</f>
        <v>00-46338173</v>
      </c>
      <c r="D3681" s="11"/>
      <c r="E3681" s="12" t="str">
        <f>Pivot!AE3670</f>
        <v>♂ Dakota Evans
48 | Bachelor</v>
      </c>
      <c r="F3681" s="11"/>
      <c r="G3681" s="12" t="str">
        <f>Pivot!AF3670</f>
        <v>IT Support Specialist
IT</v>
      </c>
      <c r="H3681" s="11"/>
      <c r="I3681" s="12" t="str">
        <f>Pivot!AG3670</f>
        <v>🏢 New York City
New York</v>
      </c>
      <c r="J3681" s="11"/>
      <c r="K3681" s="13">
        <f>Pivot!AH3670</f>
        <v>66981</v>
      </c>
      <c r="L3681" s="11"/>
      <c r="M3681" s="12" t="str">
        <f>Pivot!AI3670</f>
        <v>▲ Active
24/08/2024 -</v>
      </c>
      <c r="N3681" s="178">
        <f>Pivot!AJ3670</f>
        <v>0</v>
      </c>
      <c r="O3681" s="179"/>
    </row>
    <row r="3682" spans="3:15" ht="30" customHeight="1" x14ac:dyDescent="0.25">
      <c r="C3682" s="10" t="str">
        <f>Pivot!AD3671</f>
        <v>00-46353305</v>
      </c>
      <c r="D3682" s="11"/>
      <c r="E3682" s="12" t="str">
        <f>Pivot!AE3671</f>
        <v>♂ Alexandra Murray
43 | PhD</v>
      </c>
      <c r="F3682" s="11"/>
      <c r="G3682" s="12" t="str">
        <f>Pivot!AF3671</f>
        <v>Sales Consultant
Sales</v>
      </c>
      <c r="H3682" s="11"/>
      <c r="I3682" s="12" t="str">
        <f>Pivot!AG3671</f>
        <v>🏠 Charlotte
North Carolina</v>
      </c>
      <c r="J3682" s="11"/>
      <c r="K3682" s="13">
        <f>Pivot!AH3671</f>
        <v>77932</v>
      </c>
      <c r="L3682" s="11"/>
      <c r="M3682" s="12" t="str">
        <f>Pivot!AI3671</f>
        <v>▲ Active
03/06/2022 -</v>
      </c>
      <c r="N3682" s="178">
        <f>Pivot!AJ3671</f>
        <v>2</v>
      </c>
      <c r="O3682" s="179"/>
    </row>
    <row r="3683" spans="3:15" ht="30" customHeight="1" x14ac:dyDescent="0.25">
      <c r="C3683" s="10" t="str">
        <f>Pivot!AD3672</f>
        <v>00-46358251</v>
      </c>
      <c r="D3683" s="11"/>
      <c r="E3683" s="12" t="str">
        <f>Pivot!AE3672</f>
        <v>♀ Jacqueline Soto
42 | High School</v>
      </c>
      <c r="F3683" s="11"/>
      <c r="G3683" s="12" t="str">
        <f>Pivot!AF3672</f>
        <v>Customer Service Representative
Customer Service</v>
      </c>
      <c r="H3683" s="11"/>
      <c r="I3683" s="12" t="str">
        <f>Pivot!AG3672</f>
        <v>🏠 Warren
Michigan</v>
      </c>
      <c r="J3683" s="11"/>
      <c r="K3683" s="13">
        <f>Pivot!AH3672</f>
        <v>58089</v>
      </c>
      <c r="L3683" s="11"/>
      <c r="M3683" s="12" t="str">
        <f>Pivot!AI3672</f>
        <v>▲ Active
04/12/2018 -</v>
      </c>
      <c r="N3683" s="178">
        <f>Pivot!AJ3672</f>
        <v>6</v>
      </c>
      <c r="O3683" s="179"/>
    </row>
    <row r="3684" spans="3:15" ht="30" customHeight="1" x14ac:dyDescent="0.25">
      <c r="C3684" s="10" t="str">
        <f>Pivot!AD3673</f>
        <v>00-46360358</v>
      </c>
      <c r="D3684" s="11"/>
      <c r="E3684" s="12" t="str">
        <f>Pivot!AE3673</f>
        <v>♀ Tony Ramirez
42 | High School</v>
      </c>
      <c r="F3684" s="11"/>
      <c r="G3684" s="12" t="str">
        <f>Pivot!AF3673</f>
        <v>IT Support Specialist
IT</v>
      </c>
      <c r="H3684" s="11"/>
      <c r="I3684" s="12" t="str">
        <f>Pivot!AG3673</f>
        <v>🏢 New York City
New York</v>
      </c>
      <c r="J3684" s="11"/>
      <c r="K3684" s="13">
        <f>Pivot!AH3673</f>
        <v>58156</v>
      </c>
      <c r="L3684" s="11"/>
      <c r="M3684" s="12" t="str">
        <f>Pivot!AI3673</f>
        <v>▲ Active
24/03/2017 -</v>
      </c>
      <c r="N3684" s="178">
        <f>Pivot!AJ3673</f>
        <v>7</v>
      </c>
      <c r="O3684" s="179"/>
    </row>
    <row r="3685" spans="3:15" ht="30" customHeight="1" x14ac:dyDescent="0.25">
      <c r="C3685" s="10" t="str">
        <f>Pivot!AD3674</f>
        <v>00-46361787</v>
      </c>
      <c r="D3685" s="11"/>
      <c r="E3685" s="12" t="str">
        <f>Pivot!AE3674</f>
        <v>♂ Andrew Ryan
47 | Bachelor</v>
      </c>
      <c r="F3685" s="11"/>
      <c r="G3685" s="12" t="str">
        <f>Pivot!AF3674</f>
        <v>Sales Consultant
Sales</v>
      </c>
      <c r="H3685" s="11"/>
      <c r="I3685" s="12" t="str">
        <f>Pivot!AG3674</f>
        <v>🏢 New York City
New York</v>
      </c>
      <c r="J3685" s="11"/>
      <c r="K3685" s="13">
        <f>Pivot!AH3674</f>
        <v>95438</v>
      </c>
      <c r="L3685" s="11"/>
      <c r="M3685" s="12" t="str">
        <f>Pivot!AI3674</f>
        <v>▼ Terminated
16/05/2018 - 12/11/2018</v>
      </c>
      <c r="N3685" s="178">
        <f>Pivot!AJ3674</f>
        <v>0</v>
      </c>
      <c r="O3685" s="179"/>
    </row>
    <row r="3686" spans="3:15" ht="30" customHeight="1" x14ac:dyDescent="0.25">
      <c r="C3686" s="10" t="str">
        <f>Pivot!AD3675</f>
        <v>00-46364093</v>
      </c>
      <c r="D3686" s="11"/>
      <c r="E3686" s="12" t="str">
        <f>Pivot!AE3675</f>
        <v>♂ Hayley Wilson
29 | High School</v>
      </c>
      <c r="F3686" s="11"/>
      <c r="G3686" s="12" t="str">
        <f>Pivot!AF3675</f>
        <v>Inventory Specialist
Operations</v>
      </c>
      <c r="H3686" s="11"/>
      <c r="I3686" s="12" t="str">
        <f>Pivot!AG3675</f>
        <v>🏢 Buffalo
New York</v>
      </c>
      <c r="J3686" s="11"/>
      <c r="K3686" s="13">
        <f>Pivot!AH3675</f>
        <v>59158</v>
      </c>
      <c r="L3686" s="11"/>
      <c r="M3686" s="12" t="str">
        <f>Pivot!AI3675</f>
        <v>▲ Active
04/07/2020 -</v>
      </c>
      <c r="N3686" s="178">
        <f>Pivot!AJ3675</f>
        <v>4</v>
      </c>
      <c r="O3686" s="179"/>
    </row>
    <row r="3687" spans="3:15" ht="30" customHeight="1" x14ac:dyDescent="0.25">
      <c r="C3687" s="10" t="str">
        <f>Pivot!AD3676</f>
        <v>00-46367920</v>
      </c>
      <c r="D3687" s="11"/>
      <c r="E3687" s="12" t="str">
        <f>Pivot!AE3676</f>
        <v>♂ Heather Mills
29 | Bachelor</v>
      </c>
      <c r="F3687" s="11"/>
      <c r="G3687" s="12" t="str">
        <f>Pivot!AF3676</f>
        <v>Software Developer
IT</v>
      </c>
      <c r="H3687" s="11"/>
      <c r="I3687" s="12" t="str">
        <f>Pivot!AG3676</f>
        <v>🏢 New York City
New York</v>
      </c>
      <c r="J3687" s="11"/>
      <c r="K3687" s="13">
        <f>Pivot!AH3676</f>
        <v>107420</v>
      </c>
      <c r="L3687" s="11"/>
      <c r="M3687" s="12" t="str">
        <f>Pivot!AI3676</f>
        <v>▲ Active
07/08/2019 -</v>
      </c>
      <c r="N3687" s="178">
        <f>Pivot!AJ3676</f>
        <v>5</v>
      </c>
      <c r="O3687" s="179"/>
    </row>
    <row r="3688" spans="3:15" ht="30" customHeight="1" x14ac:dyDescent="0.25">
      <c r="C3688" s="10" t="str">
        <f>Pivot!AD3677</f>
        <v>00-46371543</v>
      </c>
      <c r="D3688" s="11"/>
      <c r="E3688" s="12" t="str">
        <f>Pivot!AE3677</f>
        <v>♂ Patricia Peterson
23 | High School</v>
      </c>
      <c r="F3688" s="11"/>
      <c r="G3688" s="12" t="str">
        <f>Pivot!AF3677</f>
        <v>SEO Specialist
Marketing</v>
      </c>
      <c r="H3688" s="11"/>
      <c r="I3688" s="12" t="str">
        <f>Pivot!AG3677</f>
        <v>🏢 New York City
New York</v>
      </c>
      <c r="J3688" s="11"/>
      <c r="K3688" s="13">
        <f>Pivot!AH3677</f>
        <v>83959</v>
      </c>
      <c r="L3688" s="11"/>
      <c r="M3688" s="12" t="str">
        <f>Pivot!AI3677</f>
        <v>▲ Active
07/04/2023 -</v>
      </c>
      <c r="N3688" s="178">
        <f>Pivot!AJ3677</f>
        <v>1</v>
      </c>
      <c r="O3688" s="179"/>
    </row>
    <row r="3689" spans="3:15" ht="30" customHeight="1" x14ac:dyDescent="0.25">
      <c r="C3689" s="10" t="str">
        <f>Pivot!AD3678</f>
        <v>00-46436564</v>
      </c>
      <c r="D3689" s="11"/>
      <c r="E3689" s="12" t="str">
        <f>Pivot!AE3678</f>
        <v>♂ Wayne Mullen
44 | High School</v>
      </c>
      <c r="F3689" s="11"/>
      <c r="G3689" s="12" t="str">
        <f>Pivot!AF3678</f>
        <v>Recruiter
HR</v>
      </c>
      <c r="H3689" s="11"/>
      <c r="I3689" s="12" t="str">
        <f>Pivot!AG3678</f>
        <v>🏢 Rochester
New York</v>
      </c>
      <c r="J3689" s="11"/>
      <c r="K3689" s="13">
        <f>Pivot!AH3678</f>
        <v>62739</v>
      </c>
      <c r="L3689" s="11"/>
      <c r="M3689" s="12" t="str">
        <f>Pivot!AI3678</f>
        <v>▲ Active
05/08/2020 -</v>
      </c>
      <c r="N3689" s="178">
        <f>Pivot!AJ3678</f>
        <v>4</v>
      </c>
      <c r="O3689" s="179"/>
    </row>
    <row r="3690" spans="3:15" ht="30" customHeight="1" x14ac:dyDescent="0.25">
      <c r="C3690" s="10" t="str">
        <f>Pivot!AD3679</f>
        <v>00-46463456</v>
      </c>
      <c r="D3690" s="11"/>
      <c r="E3690" s="12" t="str">
        <f>Pivot!AE3679</f>
        <v>♀ Ashley Salinas
26 | Bachelor</v>
      </c>
      <c r="F3690" s="11"/>
      <c r="G3690" s="12" t="str">
        <f>Pivot!AF3679</f>
        <v>Sales Representative
Sales</v>
      </c>
      <c r="H3690" s="11"/>
      <c r="I3690" s="12" t="str">
        <f>Pivot!AG3679</f>
        <v>🏠 Detroit
Michigan</v>
      </c>
      <c r="J3690" s="11"/>
      <c r="K3690" s="13">
        <f>Pivot!AH3679</f>
        <v>71638</v>
      </c>
      <c r="L3690" s="11"/>
      <c r="M3690" s="12" t="str">
        <f>Pivot!AI3679</f>
        <v>▲ Active
13/11/2023 -</v>
      </c>
      <c r="N3690" s="178">
        <f>Pivot!AJ3679</f>
        <v>1</v>
      </c>
      <c r="O3690" s="179"/>
    </row>
    <row r="3691" spans="3:15" ht="30" customHeight="1" x14ac:dyDescent="0.25">
      <c r="C3691" s="10" t="str">
        <f>Pivot!AD3680</f>
        <v>00-46468984</v>
      </c>
      <c r="D3691" s="11"/>
      <c r="E3691" s="12" t="str">
        <f>Pivot!AE3680</f>
        <v>♂ James Ortega
44 | Bachelor</v>
      </c>
      <c r="F3691" s="11"/>
      <c r="G3691" s="12" t="str">
        <f>Pivot!AF3680</f>
        <v>Sales Specialist
Sales</v>
      </c>
      <c r="H3691" s="11"/>
      <c r="I3691" s="12" t="str">
        <f>Pivot!AG3680</f>
        <v>🏢 New York City
New York</v>
      </c>
      <c r="J3691" s="11"/>
      <c r="K3691" s="13">
        <f>Pivot!AH3680</f>
        <v>71634</v>
      </c>
      <c r="L3691" s="11"/>
      <c r="M3691" s="12" t="str">
        <f>Pivot!AI3680</f>
        <v>▼ Terminated
28/05/2018 - 13/05/2024</v>
      </c>
      <c r="N3691" s="178">
        <f>Pivot!AJ3680</f>
        <v>5</v>
      </c>
      <c r="O3691" s="179"/>
    </row>
    <row r="3692" spans="3:15" ht="30" customHeight="1" x14ac:dyDescent="0.25">
      <c r="C3692" s="10" t="str">
        <f>Pivot!AD3681</f>
        <v>00-46470084</v>
      </c>
      <c r="D3692" s="11"/>
      <c r="E3692" s="12" t="str">
        <f>Pivot!AE3681</f>
        <v>♂ Audrey Hoffman
63 | Bachelor</v>
      </c>
      <c r="F3692" s="11"/>
      <c r="G3692" s="12" t="str">
        <f>Pivot!AF3681</f>
        <v>Sales Representative
Sales</v>
      </c>
      <c r="H3692" s="11"/>
      <c r="I3692" s="12" t="str">
        <f>Pivot!AG3681</f>
        <v>🏢 New York City
New York</v>
      </c>
      <c r="J3692" s="11"/>
      <c r="K3692" s="13">
        <f>Pivot!AH3681</f>
        <v>83495</v>
      </c>
      <c r="L3692" s="11"/>
      <c r="M3692" s="12" t="str">
        <f>Pivot!AI3681</f>
        <v>▲ Active
20/06/2017 -</v>
      </c>
      <c r="N3692" s="178">
        <f>Pivot!AJ3681</f>
        <v>7</v>
      </c>
      <c r="O3692" s="179"/>
    </row>
    <row r="3693" spans="3:15" ht="30" customHeight="1" x14ac:dyDescent="0.25">
      <c r="C3693" s="10" t="str">
        <f>Pivot!AD3682</f>
        <v>00-46482003</v>
      </c>
      <c r="D3693" s="11"/>
      <c r="E3693" s="12" t="str">
        <f>Pivot!AE3682</f>
        <v>♀ Dana Jimenez
29 | High School</v>
      </c>
      <c r="F3693" s="11"/>
      <c r="G3693" s="12" t="str">
        <f>Pivot!AF3682</f>
        <v>Help Desk Technician
Customer Service</v>
      </c>
      <c r="H3693" s="11"/>
      <c r="I3693" s="12" t="str">
        <f>Pivot!AG3682</f>
        <v>🏢 Rochester
New York</v>
      </c>
      <c r="J3693" s="11"/>
      <c r="K3693" s="13">
        <f>Pivot!AH3682</f>
        <v>75154</v>
      </c>
      <c r="L3693" s="11"/>
      <c r="M3693" s="12" t="str">
        <f>Pivot!AI3682</f>
        <v>▲ Active
27/07/2023 -</v>
      </c>
      <c r="N3693" s="178">
        <f>Pivot!AJ3682</f>
        <v>1</v>
      </c>
      <c r="O3693" s="179"/>
    </row>
    <row r="3694" spans="3:15" ht="30" customHeight="1" x14ac:dyDescent="0.25">
      <c r="C3694" s="10" t="str">
        <f>Pivot!AD3683</f>
        <v>00-46489118</v>
      </c>
      <c r="D3694" s="11"/>
      <c r="E3694" s="12" t="str">
        <f>Pivot!AE3683</f>
        <v>♀ James Palmer
53 | Bachelor</v>
      </c>
      <c r="F3694" s="11"/>
      <c r="G3694" s="12" t="str">
        <f>Pivot!AF3683</f>
        <v>Sales Representative
Sales</v>
      </c>
      <c r="H3694" s="11"/>
      <c r="I3694" s="12" t="str">
        <f>Pivot!AG3683</f>
        <v>🏠 Chicago
Illinois</v>
      </c>
      <c r="J3694" s="11"/>
      <c r="K3694" s="13">
        <f>Pivot!AH3683</f>
        <v>59002</v>
      </c>
      <c r="L3694" s="11"/>
      <c r="M3694" s="12" t="str">
        <f>Pivot!AI3683</f>
        <v>▲ Active
07/02/2017 -</v>
      </c>
      <c r="N3694" s="178">
        <f>Pivot!AJ3683</f>
        <v>7</v>
      </c>
      <c r="O3694" s="179"/>
    </row>
    <row r="3695" spans="3:15" ht="30" customHeight="1" x14ac:dyDescent="0.25">
      <c r="C3695" s="10" t="str">
        <f>Pivot!AD3684</f>
        <v>00-46499378</v>
      </c>
      <c r="D3695" s="11"/>
      <c r="E3695" s="12" t="str">
        <f>Pivot!AE3684</f>
        <v>♀ Gary Garcia
45 | Bachelor</v>
      </c>
      <c r="F3695" s="11"/>
      <c r="G3695" s="12" t="str">
        <f>Pivot!AF3684</f>
        <v>Support Specialist
Customer Service</v>
      </c>
      <c r="H3695" s="11"/>
      <c r="I3695" s="12" t="str">
        <f>Pivot!AG3684</f>
        <v>🏠 Pittsburgh
Pennsylvania</v>
      </c>
      <c r="J3695" s="11"/>
      <c r="K3695" s="13">
        <f>Pivot!AH3684</f>
        <v>59447</v>
      </c>
      <c r="L3695" s="11"/>
      <c r="M3695" s="12" t="str">
        <f>Pivot!AI3684</f>
        <v>▲ Active
16/03/2020 -</v>
      </c>
      <c r="N3695" s="178">
        <f>Pivot!AJ3684</f>
        <v>4</v>
      </c>
      <c r="O3695" s="179"/>
    </row>
    <row r="3696" spans="3:15" ht="30" customHeight="1" x14ac:dyDescent="0.25">
      <c r="C3696" s="10" t="str">
        <f>Pivot!AD3685</f>
        <v>00-46504456</v>
      </c>
      <c r="D3696" s="11"/>
      <c r="E3696" s="12" t="str">
        <f>Pivot!AE3685</f>
        <v>♀ Tiffany Watts
44 | Bachelor</v>
      </c>
      <c r="F3696" s="11"/>
      <c r="G3696" s="12" t="str">
        <f>Pivot!AF3685</f>
        <v>Help Desk Technician
Customer Service</v>
      </c>
      <c r="H3696" s="11"/>
      <c r="I3696" s="12" t="str">
        <f>Pivot!AG3685</f>
        <v>🏢 Buffalo
New York</v>
      </c>
      <c r="J3696" s="11"/>
      <c r="K3696" s="13">
        <f>Pivot!AH3685</f>
        <v>77944</v>
      </c>
      <c r="L3696" s="11"/>
      <c r="M3696" s="12" t="str">
        <f>Pivot!AI3685</f>
        <v>▲ Active
28/11/2023 -</v>
      </c>
      <c r="N3696" s="178">
        <f>Pivot!AJ3685</f>
        <v>1</v>
      </c>
      <c r="O3696" s="179"/>
    </row>
    <row r="3697" spans="3:15" ht="30" customHeight="1" x14ac:dyDescent="0.25">
      <c r="C3697" s="10" t="str">
        <f>Pivot!AD3686</f>
        <v>00-46540265</v>
      </c>
      <c r="D3697" s="11"/>
      <c r="E3697" s="12" t="str">
        <f>Pivot!AE3686</f>
        <v>♀ Joshua Smith
38 | Bachelor</v>
      </c>
      <c r="F3697" s="11"/>
      <c r="G3697" s="12" t="str">
        <f>Pivot!AF3686</f>
        <v>Operations Analyst
Operations</v>
      </c>
      <c r="H3697" s="11"/>
      <c r="I3697" s="12" t="str">
        <f>Pivot!AG3686</f>
        <v>🏢 New York City
New York</v>
      </c>
      <c r="J3697" s="11"/>
      <c r="K3697" s="13">
        <f>Pivot!AH3686</f>
        <v>69793</v>
      </c>
      <c r="L3697" s="11"/>
      <c r="M3697" s="12" t="str">
        <f>Pivot!AI3686</f>
        <v>▼ Terminated
15/03/2020 - 15/06/2021</v>
      </c>
      <c r="N3697" s="178">
        <f>Pivot!AJ3686</f>
        <v>1</v>
      </c>
      <c r="O3697" s="179"/>
    </row>
    <row r="3698" spans="3:15" ht="30" customHeight="1" x14ac:dyDescent="0.25">
      <c r="C3698" s="10" t="str">
        <f>Pivot!AD3687</f>
        <v>00-46560856</v>
      </c>
      <c r="D3698" s="11"/>
      <c r="E3698" s="12" t="str">
        <f>Pivot!AE3687</f>
        <v>♂ William Caldwell
47 | Bachelor</v>
      </c>
      <c r="F3698" s="11"/>
      <c r="G3698" s="12" t="str">
        <f>Pivot!AF3687</f>
        <v>Software Developer
IT</v>
      </c>
      <c r="H3698" s="11"/>
      <c r="I3698" s="12" t="str">
        <f>Pivot!AG3687</f>
        <v>🏢 New York City
New York</v>
      </c>
      <c r="J3698" s="11"/>
      <c r="K3698" s="13">
        <f>Pivot!AH3687</f>
        <v>103248</v>
      </c>
      <c r="L3698" s="11"/>
      <c r="M3698" s="12" t="str">
        <f>Pivot!AI3687</f>
        <v>▲ Active
21/02/2020 -</v>
      </c>
      <c r="N3698" s="178">
        <f>Pivot!AJ3687</f>
        <v>4</v>
      </c>
      <c r="O3698" s="179"/>
    </row>
    <row r="3699" spans="3:15" ht="30" customHeight="1" x14ac:dyDescent="0.25">
      <c r="C3699" s="10" t="str">
        <f>Pivot!AD3688</f>
        <v>00-46586490</v>
      </c>
      <c r="D3699" s="11"/>
      <c r="E3699" s="12" t="str">
        <f>Pivot!AE3688</f>
        <v>♂ Jonathan Evans
36 | Master</v>
      </c>
      <c r="F3699" s="11"/>
      <c r="G3699" s="12" t="str">
        <f>Pivot!AF3688</f>
        <v>Operations Analyst
Operations</v>
      </c>
      <c r="H3699" s="11"/>
      <c r="I3699" s="12" t="str">
        <f>Pivot!AG3688</f>
        <v>🏢 New York City
New York</v>
      </c>
      <c r="J3699" s="11"/>
      <c r="K3699" s="13">
        <f>Pivot!AH3688</f>
        <v>72201</v>
      </c>
      <c r="L3699" s="11"/>
      <c r="M3699" s="12" t="str">
        <f>Pivot!AI3688</f>
        <v>▲ Active
10/08/2018 -</v>
      </c>
      <c r="N3699" s="178">
        <f>Pivot!AJ3688</f>
        <v>6</v>
      </c>
      <c r="O3699" s="179"/>
    </row>
    <row r="3700" spans="3:15" ht="30" customHeight="1" x14ac:dyDescent="0.25">
      <c r="C3700" s="10" t="str">
        <f>Pivot!AD3689</f>
        <v>00-46589276</v>
      </c>
      <c r="D3700" s="11"/>
      <c r="E3700" s="12" t="str">
        <f>Pivot!AE3689</f>
        <v>♂ Mario Castillo
29 | Bachelor</v>
      </c>
      <c r="F3700" s="11"/>
      <c r="G3700" s="12" t="str">
        <f>Pivot!AF3689</f>
        <v>Help Desk Technician
Customer Service</v>
      </c>
      <c r="H3700" s="11"/>
      <c r="I3700" s="12" t="str">
        <f>Pivot!AG3689</f>
        <v>🏢 Buffalo
New York</v>
      </c>
      <c r="J3700" s="11"/>
      <c r="K3700" s="13">
        <f>Pivot!AH3689</f>
        <v>82651</v>
      </c>
      <c r="L3700" s="11"/>
      <c r="M3700" s="12" t="str">
        <f>Pivot!AI3689</f>
        <v>▲ Active
21/07/2020 -</v>
      </c>
      <c r="N3700" s="178">
        <f>Pivot!AJ3689</f>
        <v>4</v>
      </c>
      <c r="O3700" s="179"/>
    </row>
    <row r="3701" spans="3:15" ht="30" customHeight="1" x14ac:dyDescent="0.25">
      <c r="C3701" s="10" t="str">
        <f>Pivot!AD3690</f>
        <v>00-46589757</v>
      </c>
      <c r="D3701" s="11"/>
      <c r="E3701" s="12" t="str">
        <f>Pivot!AE3690</f>
        <v>♀ Walter Moody
32 | Bachelor</v>
      </c>
      <c r="F3701" s="11"/>
      <c r="G3701" s="12" t="str">
        <f>Pivot!AF3690</f>
        <v>Help Desk Technician
Customer Service</v>
      </c>
      <c r="H3701" s="11"/>
      <c r="I3701" s="12" t="str">
        <f>Pivot!AG3690</f>
        <v>🏢 New York City
New York</v>
      </c>
      <c r="J3701" s="11"/>
      <c r="K3701" s="13">
        <f>Pivot!AH3690</f>
        <v>71467</v>
      </c>
      <c r="L3701" s="11"/>
      <c r="M3701" s="12" t="str">
        <f>Pivot!AI3690</f>
        <v>▲ Active
17/01/2019 -</v>
      </c>
      <c r="N3701" s="178">
        <f>Pivot!AJ3690</f>
        <v>6</v>
      </c>
      <c r="O3701" s="179"/>
    </row>
    <row r="3702" spans="3:15" ht="30" customHeight="1" x14ac:dyDescent="0.25">
      <c r="C3702" s="10" t="str">
        <f>Pivot!AD3691</f>
        <v>00-46589765</v>
      </c>
      <c r="D3702" s="11"/>
      <c r="E3702" s="12" t="str">
        <f>Pivot!AE3691</f>
        <v>♂ Lisa Solomon
33 | Bachelor</v>
      </c>
      <c r="F3702" s="11"/>
      <c r="G3702" s="12" t="str">
        <f>Pivot!AF3691</f>
        <v>Support Specialist
Customer Service</v>
      </c>
      <c r="H3702" s="11"/>
      <c r="I3702" s="12" t="str">
        <f>Pivot!AG3691</f>
        <v>🏢 New York City
New York</v>
      </c>
      <c r="J3702" s="11"/>
      <c r="K3702" s="13">
        <f>Pivot!AH3691</f>
        <v>63290</v>
      </c>
      <c r="L3702" s="11"/>
      <c r="M3702" s="12" t="str">
        <f>Pivot!AI3691</f>
        <v>▲ Active
03/01/2022 -</v>
      </c>
      <c r="N3702" s="178">
        <f>Pivot!AJ3691</f>
        <v>3</v>
      </c>
      <c r="O3702" s="179"/>
    </row>
    <row r="3703" spans="3:15" ht="30" customHeight="1" x14ac:dyDescent="0.25">
      <c r="C3703" s="10" t="str">
        <f>Pivot!AD3692</f>
        <v>00-46637787</v>
      </c>
      <c r="D3703" s="11"/>
      <c r="E3703" s="12" t="str">
        <f>Pivot!AE3692</f>
        <v>♀ Daniel Campbell
37 | Bachelor</v>
      </c>
      <c r="F3703" s="11"/>
      <c r="G3703" s="12" t="str">
        <f>Pivot!AF3692</f>
        <v>Sales Representative
Sales</v>
      </c>
      <c r="H3703" s="11"/>
      <c r="I3703" s="12" t="str">
        <f>Pivot!AG3692</f>
        <v>🏢 New York City
New York</v>
      </c>
      <c r="J3703" s="11"/>
      <c r="K3703" s="13">
        <f>Pivot!AH3692</f>
        <v>67854</v>
      </c>
      <c r="L3703" s="11"/>
      <c r="M3703" s="12" t="str">
        <f>Pivot!AI3692</f>
        <v>▲ Active
13/01/2022 -</v>
      </c>
      <c r="N3703" s="178">
        <f>Pivot!AJ3692</f>
        <v>3</v>
      </c>
      <c r="O3703" s="179"/>
    </row>
    <row r="3704" spans="3:15" ht="30" customHeight="1" x14ac:dyDescent="0.25">
      <c r="C3704" s="10" t="str">
        <f>Pivot!AD3693</f>
        <v>00-46643203</v>
      </c>
      <c r="D3704" s="11"/>
      <c r="E3704" s="12" t="str">
        <f>Pivot!AE3693</f>
        <v>♀ Yolanda Vasquez
48 | Bachelor</v>
      </c>
      <c r="F3704" s="11"/>
      <c r="G3704" s="12" t="str">
        <f>Pivot!AF3693</f>
        <v>Sales Specialist
Sales</v>
      </c>
      <c r="H3704" s="11"/>
      <c r="I3704" s="12" t="str">
        <f>Pivot!AG3693</f>
        <v>🏠 Detroit
Michigan</v>
      </c>
      <c r="J3704" s="11"/>
      <c r="K3704" s="13">
        <f>Pivot!AH3693</f>
        <v>56852</v>
      </c>
      <c r="L3704" s="11"/>
      <c r="M3704" s="12" t="str">
        <f>Pivot!AI3693</f>
        <v>▲ Active
10/02/2017 -</v>
      </c>
      <c r="N3704" s="178">
        <f>Pivot!AJ3693</f>
        <v>7</v>
      </c>
      <c r="O3704" s="179"/>
    </row>
    <row r="3705" spans="3:15" ht="30" customHeight="1" x14ac:dyDescent="0.25">
      <c r="C3705" s="10" t="str">
        <f>Pivot!AD3694</f>
        <v>00-46667896</v>
      </c>
      <c r="D3705" s="11"/>
      <c r="E3705" s="12" t="str">
        <f>Pivot!AE3694</f>
        <v>♂ Elizabeth Powers
22 | Master</v>
      </c>
      <c r="F3705" s="11"/>
      <c r="G3705" s="12" t="str">
        <f>Pivot!AF3694</f>
        <v>Operations Analyst
Operations</v>
      </c>
      <c r="H3705" s="11"/>
      <c r="I3705" s="12" t="str">
        <f>Pivot!AG3694</f>
        <v>🏢 Rochester
New York</v>
      </c>
      <c r="J3705" s="11"/>
      <c r="K3705" s="13">
        <f>Pivot!AH3694</f>
        <v>72500</v>
      </c>
      <c r="L3705" s="11"/>
      <c r="M3705" s="12" t="str">
        <f>Pivot!AI3694</f>
        <v>▲ Active
11/10/2019 -</v>
      </c>
      <c r="N3705" s="178">
        <f>Pivot!AJ3694</f>
        <v>5</v>
      </c>
      <c r="O3705" s="179"/>
    </row>
    <row r="3706" spans="3:15" ht="30" customHeight="1" x14ac:dyDescent="0.25">
      <c r="C3706" s="10" t="str">
        <f>Pivot!AD3695</f>
        <v>00-46675397</v>
      </c>
      <c r="D3706" s="11"/>
      <c r="E3706" s="12" t="str">
        <f>Pivot!AE3695</f>
        <v>♂ Travis Peck
49 | Bachelor</v>
      </c>
      <c r="F3706" s="11"/>
      <c r="G3706" s="12" t="str">
        <f>Pivot!AF3695</f>
        <v>Software Developer
IT</v>
      </c>
      <c r="H3706" s="11"/>
      <c r="I3706" s="12" t="str">
        <f>Pivot!AG3695</f>
        <v>🏢 New York City
New York</v>
      </c>
      <c r="J3706" s="11"/>
      <c r="K3706" s="13">
        <f>Pivot!AH3695</f>
        <v>105136</v>
      </c>
      <c r="L3706" s="11"/>
      <c r="M3706" s="12" t="str">
        <f>Pivot!AI3695</f>
        <v>▲ Active
13/05/2017 -</v>
      </c>
      <c r="N3706" s="178">
        <f>Pivot!AJ3695</f>
        <v>7</v>
      </c>
      <c r="O3706" s="179"/>
    </row>
    <row r="3707" spans="3:15" ht="30" customHeight="1" x14ac:dyDescent="0.25">
      <c r="C3707" s="10" t="str">
        <f>Pivot!AD3696</f>
        <v>00-46684386</v>
      </c>
      <c r="D3707" s="11"/>
      <c r="E3707" s="12" t="str">
        <f>Pivot!AE3696</f>
        <v>♂ James Mitchell
60 | High School</v>
      </c>
      <c r="F3707" s="11"/>
      <c r="G3707" s="12" t="str">
        <f>Pivot!AF3696</f>
        <v>IT Support Specialist
IT</v>
      </c>
      <c r="H3707" s="11"/>
      <c r="I3707" s="12" t="str">
        <f>Pivot!AG3696</f>
        <v>🏠 Cincinnati
Ohio</v>
      </c>
      <c r="J3707" s="11"/>
      <c r="K3707" s="13">
        <f>Pivot!AH3696</f>
        <v>55709</v>
      </c>
      <c r="L3707" s="11"/>
      <c r="M3707" s="12" t="str">
        <f>Pivot!AI3696</f>
        <v>▲ Active
19/12/2024 -</v>
      </c>
      <c r="N3707" s="178">
        <f>Pivot!AJ3696</f>
        <v>0</v>
      </c>
      <c r="O3707" s="179"/>
    </row>
    <row r="3708" spans="3:15" ht="30" customHeight="1" x14ac:dyDescent="0.25">
      <c r="C3708" s="10" t="str">
        <f>Pivot!AD3697</f>
        <v>00-46685578</v>
      </c>
      <c r="D3708" s="11"/>
      <c r="E3708" s="12" t="str">
        <f>Pivot!AE3697</f>
        <v>♀ Javier Turner
62 | Bachelor</v>
      </c>
      <c r="F3708" s="11"/>
      <c r="G3708" s="12" t="str">
        <f>Pivot!AF3697</f>
        <v>Sales Consultant
Sales</v>
      </c>
      <c r="H3708" s="11"/>
      <c r="I3708" s="12" t="str">
        <f>Pivot!AG3697</f>
        <v>🏢 New York City
New York</v>
      </c>
      <c r="J3708" s="11"/>
      <c r="K3708" s="13">
        <f>Pivot!AH3697</f>
        <v>79957</v>
      </c>
      <c r="L3708" s="11"/>
      <c r="M3708" s="12" t="str">
        <f>Pivot!AI3697</f>
        <v>▲ Active
13/02/2019 -</v>
      </c>
      <c r="N3708" s="178">
        <f>Pivot!AJ3697</f>
        <v>5</v>
      </c>
      <c r="O3708" s="179"/>
    </row>
    <row r="3709" spans="3:15" ht="30" customHeight="1" x14ac:dyDescent="0.25">
      <c r="C3709" s="10" t="str">
        <f>Pivot!AD3698</f>
        <v>00-46701305</v>
      </c>
      <c r="D3709" s="11"/>
      <c r="E3709" s="12" t="str">
        <f>Pivot!AE3698</f>
        <v>♂ Julia Gibson
42 | Bachelor</v>
      </c>
      <c r="F3709" s="11"/>
      <c r="G3709" s="12" t="str">
        <f>Pivot!AF3698</f>
        <v>Sales Specialist
Sales</v>
      </c>
      <c r="H3709" s="11"/>
      <c r="I3709" s="12" t="str">
        <f>Pivot!AG3698</f>
        <v>🏢 Buffalo
New York</v>
      </c>
      <c r="J3709" s="11"/>
      <c r="K3709" s="13">
        <f>Pivot!AH3698</f>
        <v>82497</v>
      </c>
      <c r="L3709" s="11"/>
      <c r="M3709" s="12" t="str">
        <f>Pivot!AI3698</f>
        <v>▲ Active
28/01/2020 -</v>
      </c>
      <c r="N3709" s="178">
        <f>Pivot!AJ3698</f>
        <v>4</v>
      </c>
      <c r="O3709" s="179"/>
    </row>
    <row r="3710" spans="3:15" ht="30" customHeight="1" x14ac:dyDescent="0.25">
      <c r="C3710" s="10" t="str">
        <f>Pivot!AD3699</f>
        <v>00-46702849</v>
      </c>
      <c r="D3710" s="11"/>
      <c r="E3710" s="12" t="str">
        <f>Pivot!AE3699</f>
        <v>♀ Devin Richardson
45 | Bachelor</v>
      </c>
      <c r="F3710" s="11"/>
      <c r="G3710" s="12" t="str">
        <f>Pivot!AF3699</f>
        <v>Sales Representative
Sales</v>
      </c>
      <c r="H3710" s="11"/>
      <c r="I3710" s="12" t="str">
        <f>Pivot!AG3699</f>
        <v>🏢 New York City
New York</v>
      </c>
      <c r="J3710" s="11"/>
      <c r="K3710" s="13">
        <f>Pivot!AH3699</f>
        <v>64903</v>
      </c>
      <c r="L3710" s="11"/>
      <c r="M3710" s="12" t="str">
        <f>Pivot!AI3699</f>
        <v>▲ Active
03/05/2017 -</v>
      </c>
      <c r="N3710" s="178">
        <f>Pivot!AJ3699</f>
        <v>7</v>
      </c>
      <c r="O3710" s="179"/>
    </row>
    <row r="3711" spans="3:15" ht="30" customHeight="1" x14ac:dyDescent="0.25">
      <c r="C3711" s="10" t="str">
        <f>Pivot!AD3700</f>
        <v>00-46712288</v>
      </c>
      <c r="D3711" s="11"/>
      <c r="E3711" s="12" t="str">
        <f>Pivot!AE3700</f>
        <v>♂ Erica Green
40 | Bachelor</v>
      </c>
      <c r="F3711" s="11"/>
      <c r="G3711" s="12" t="str">
        <f>Pivot!AF3700</f>
        <v>Customer Service Representative
Customer Service</v>
      </c>
      <c r="H3711" s="11"/>
      <c r="I3711" s="12" t="str">
        <f>Pivot!AG3700</f>
        <v>🏠 Philadelphia
Pennsylvania</v>
      </c>
      <c r="J3711" s="11"/>
      <c r="K3711" s="13">
        <f>Pivot!AH3700</f>
        <v>60882</v>
      </c>
      <c r="L3711" s="11"/>
      <c r="M3711" s="12" t="str">
        <f>Pivot!AI3700</f>
        <v>▲ Active
09/03/2017 -</v>
      </c>
      <c r="N3711" s="178">
        <f>Pivot!AJ3700</f>
        <v>7</v>
      </c>
      <c r="O3711" s="179"/>
    </row>
    <row r="3712" spans="3:15" ht="30" customHeight="1" x14ac:dyDescent="0.25">
      <c r="C3712" s="10" t="str">
        <f>Pivot!AD3701</f>
        <v>00-46715535</v>
      </c>
      <c r="D3712" s="11"/>
      <c r="E3712" s="12" t="str">
        <f>Pivot!AE3701</f>
        <v>♂ Jerry Porter
27 | Master</v>
      </c>
      <c r="F3712" s="11"/>
      <c r="G3712" s="12" t="str">
        <f>Pivot!AF3701</f>
        <v>Operations Analyst
Operations</v>
      </c>
      <c r="H3712" s="11"/>
      <c r="I3712" s="12" t="str">
        <f>Pivot!AG3701</f>
        <v>🏢 Buffalo
New York</v>
      </c>
      <c r="J3712" s="11"/>
      <c r="K3712" s="13">
        <f>Pivot!AH3701</f>
        <v>63206</v>
      </c>
      <c r="L3712" s="11"/>
      <c r="M3712" s="12" t="str">
        <f>Pivot!AI3701</f>
        <v>▲ Active
18/01/2019 -</v>
      </c>
      <c r="N3712" s="178">
        <f>Pivot!AJ3701</f>
        <v>6</v>
      </c>
      <c r="O3712" s="179"/>
    </row>
    <row r="3713" spans="3:15" ht="30" customHeight="1" x14ac:dyDescent="0.25">
      <c r="C3713" s="10" t="str">
        <f>Pivot!AD3702</f>
        <v>00-46721983</v>
      </c>
      <c r="D3713" s="11"/>
      <c r="E3713" s="12" t="str">
        <f>Pivot!AE3702</f>
        <v>♂ Sandy Snyder
24 | High School</v>
      </c>
      <c r="F3713" s="11"/>
      <c r="G3713" s="12" t="str">
        <f>Pivot!AF3702</f>
        <v>Inventory Specialist
Operations</v>
      </c>
      <c r="H3713" s="11"/>
      <c r="I3713" s="12" t="str">
        <f>Pivot!AG3702</f>
        <v>🏢 Rochester
New York</v>
      </c>
      <c r="J3713" s="11"/>
      <c r="K3713" s="13">
        <f>Pivot!AH3702</f>
        <v>53746</v>
      </c>
      <c r="L3713" s="11"/>
      <c r="M3713" s="12" t="str">
        <f>Pivot!AI3702</f>
        <v>▲ Active
01/02/2015 -</v>
      </c>
      <c r="N3713" s="178">
        <f>Pivot!AJ3702</f>
        <v>9</v>
      </c>
      <c r="O3713" s="179"/>
    </row>
    <row r="3714" spans="3:15" ht="30" customHeight="1" x14ac:dyDescent="0.25">
      <c r="C3714" s="10" t="str">
        <f>Pivot!AD3703</f>
        <v>00-46726260</v>
      </c>
      <c r="D3714" s="11"/>
      <c r="E3714" s="12" t="str">
        <f>Pivot!AE3703</f>
        <v>♂ Yolanda Rodriguez
35 | Master</v>
      </c>
      <c r="F3714" s="11"/>
      <c r="G3714" s="12" t="str">
        <f>Pivot!AF3703</f>
        <v>Software Developer
IT</v>
      </c>
      <c r="H3714" s="11"/>
      <c r="I3714" s="12" t="str">
        <f>Pivot!AG3703</f>
        <v>🏢 Buffalo
New York</v>
      </c>
      <c r="J3714" s="11"/>
      <c r="K3714" s="13">
        <f>Pivot!AH3703</f>
        <v>86439</v>
      </c>
      <c r="L3714" s="11"/>
      <c r="M3714" s="12" t="str">
        <f>Pivot!AI3703</f>
        <v>▲ Active
05/03/2020 -</v>
      </c>
      <c r="N3714" s="178">
        <f>Pivot!AJ3703</f>
        <v>4</v>
      </c>
      <c r="O3714" s="179"/>
    </row>
    <row r="3715" spans="3:15" ht="30" customHeight="1" x14ac:dyDescent="0.25">
      <c r="C3715" s="10" t="str">
        <f>Pivot!AD3704</f>
        <v>00-46726628</v>
      </c>
      <c r="D3715" s="11"/>
      <c r="E3715" s="12" t="str">
        <f>Pivot!AE3704</f>
        <v>♀ Johnathan Romero
54 | Bachelor</v>
      </c>
      <c r="F3715" s="11"/>
      <c r="G3715" s="12" t="str">
        <f>Pivot!AF3704</f>
        <v>Content Creator
Marketing</v>
      </c>
      <c r="H3715" s="11"/>
      <c r="I3715" s="12" t="str">
        <f>Pivot!AG3704</f>
        <v>🏢 New York City
New York</v>
      </c>
      <c r="J3715" s="11"/>
      <c r="K3715" s="13">
        <f>Pivot!AH3704</f>
        <v>64430</v>
      </c>
      <c r="L3715" s="11"/>
      <c r="M3715" s="12" t="str">
        <f>Pivot!AI3704</f>
        <v>▲ Active
11/06/2020 -</v>
      </c>
      <c r="N3715" s="178">
        <f>Pivot!AJ3704</f>
        <v>4</v>
      </c>
      <c r="O3715" s="179"/>
    </row>
    <row r="3716" spans="3:15" ht="30" customHeight="1" x14ac:dyDescent="0.25">
      <c r="C3716" s="10" t="str">
        <f>Pivot!AD3705</f>
        <v>00-46748299</v>
      </c>
      <c r="D3716" s="11"/>
      <c r="E3716" s="12" t="str">
        <f>Pivot!AE3705</f>
        <v>♀ April Mclaughlin
41 | Bachelor</v>
      </c>
      <c r="F3716" s="11"/>
      <c r="G3716" s="12" t="str">
        <f>Pivot!AF3705</f>
        <v>Sales Specialist
Sales</v>
      </c>
      <c r="H3716" s="11"/>
      <c r="I3716" s="12" t="str">
        <f>Pivot!AG3705</f>
        <v>🏢 New York City
New York</v>
      </c>
      <c r="J3716" s="11"/>
      <c r="K3716" s="13">
        <f>Pivot!AH3705</f>
        <v>80448</v>
      </c>
      <c r="L3716" s="11"/>
      <c r="M3716" s="12" t="str">
        <f>Pivot!AI3705</f>
        <v>▲ Active
27/01/2017 -</v>
      </c>
      <c r="N3716" s="178">
        <f>Pivot!AJ3705</f>
        <v>7</v>
      </c>
      <c r="O3716" s="179"/>
    </row>
    <row r="3717" spans="3:15" ht="30" customHeight="1" x14ac:dyDescent="0.25">
      <c r="C3717" s="10" t="str">
        <f>Pivot!AD3706</f>
        <v>00-46758166</v>
      </c>
      <c r="D3717" s="11"/>
      <c r="E3717" s="12" t="str">
        <f>Pivot!AE3706</f>
        <v>♂ Megan Leon
40 | Master</v>
      </c>
      <c r="F3717" s="11"/>
      <c r="G3717" s="12" t="str">
        <f>Pivot!AF3706</f>
        <v>Operations Analyst
Operations</v>
      </c>
      <c r="H3717" s="11"/>
      <c r="I3717" s="12" t="str">
        <f>Pivot!AG3706</f>
        <v>🏢 Rochester
New York</v>
      </c>
      <c r="J3717" s="11"/>
      <c r="K3717" s="13">
        <f>Pivot!AH3706</f>
        <v>56976</v>
      </c>
      <c r="L3717" s="11"/>
      <c r="M3717" s="12" t="str">
        <f>Pivot!AI3706</f>
        <v>▲ Active
13/03/2020 -</v>
      </c>
      <c r="N3717" s="178">
        <f>Pivot!AJ3706</f>
        <v>4</v>
      </c>
      <c r="O3717" s="179"/>
    </row>
    <row r="3718" spans="3:15" ht="30" customHeight="1" x14ac:dyDescent="0.25">
      <c r="C3718" s="10" t="str">
        <f>Pivot!AD3707</f>
        <v>00-46770884</v>
      </c>
      <c r="D3718" s="11"/>
      <c r="E3718" s="12" t="str">
        <f>Pivot!AE3707</f>
        <v>♂ Austin Huerta
62 | Bachelor</v>
      </c>
      <c r="F3718" s="11"/>
      <c r="G3718" s="12" t="str">
        <f>Pivot!AF3707</f>
        <v>Accountant
Finance</v>
      </c>
      <c r="H3718" s="11"/>
      <c r="I3718" s="12" t="str">
        <f>Pivot!AG3707</f>
        <v>🏢 Buffalo
New York</v>
      </c>
      <c r="J3718" s="11"/>
      <c r="K3718" s="13">
        <f>Pivot!AH3707</f>
        <v>89142</v>
      </c>
      <c r="L3718" s="11"/>
      <c r="M3718" s="12" t="str">
        <f>Pivot!AI3707</f>
        <v>▲ Active
24/05/2015 -</v>
      </c>
      <c r="N3718" s="178">
        <f>Pivot!AJ3707</f>
        <v>9</v>
      </c>
      <c r="O3718" s="179"/>
    </row>
    <row r="3719" spans="3:15" ht="30" customHeight="1" x14ac:dyDescent="0.25">
      <c r="C3719" s="10" t="str">
        <f>Pivot!AD3708</f>
        <v>00-46771858</v>
      </c>
      <c r="D3719" s="11"/>
      <c r="E3719" s="12" t="str">
        <f>Pivot!AE3708</f>
        <v>♀ Roy Mosley
24 | Bachelor</v>
      </c>
      <c r="F3719" s="11"/>
      <c r="G3719" s="12" t="str">
        <f>Pivot!AF3708</f>
        <v>Logistics Coordinator
Operations</v>
      </c>
      <c r="H3719" s="11"/>
      <c r="I3719" s="12" t="str">
        <f>Pivot!AG3708</f>
        <v>🏠 Philadelphia
Pennsylvania</v>
      </c>
      <c r="J3719" s="11"/>
      <c r="K3719" s="13">
        <f>Pivot!AH3708</f>
        <v>61798</v>
      </c>
      <c r="L3719" s="11"/>
      <c r="M3719" s="12" t="str">
        <f>Pivot!AI3708</f>
        <v>▲ Active
29/12/2023 -</v>
      </c>
      <c r="N3719" s="178">
        <f>Pivot!AJ3708</f>
        <v>1</v>
      </c>
      <c r="O3719" s="179"/>
    </row>
    <row r="3720" spans="3:15" ht="30" customHeight="1" x14ac:dyDescent="0.25">
      <c r="C3720" s="10" t="str">
        <f>Pivot!AD3709</f>
        <v>00-46778269</v>
      </c>
      <c r="D3720" s="11"/>
      <c r="E3720" s="12" t="str">
        <f>Pivot!AE3709</f>
        <v>♀ Antonio Mcfarland
46 | Bachelor</v>
      </c>
      <c r="F3720" s="11"/>
      <c r="G3720" s="12" t="str">
        <f>Pivot!AF3709</f>
        <v>IT Support Specialist
IT</v>
      </c>
      <c r="H3720" s="11"/>
      <c r="I3720" s="12" t="str">
        <f>Pivot!AG3709</f>
        <v>🏢 New York City
New York</v>
      </c>
      <c r="J3720" s="11"/>
      <c r="K3720" s="13">
        <f>Pivot!AH3709</f>
        <v>62995</v>
      </c>
      <c r="L3720" s="11"/>
      <c r="M3720" s="12" t="str">
        <f>Pivot!AI3709</f>
        <v>▼ Terminated
02/05/2016 - 24/04/2024</v>
      </c>
      <c r="N3720" s="178">
        <f>Pivot!AJ3709</f>
        <v>7</v>
      </c>
      <c r="O3720" s="179"/>
    </row>
    <row r="3721" spans="3:15" ht="30" customHeight="1" x14ac:dyDescent="0.25">
      <c r="C3721" s="10" t="str">
        <f>Pivot!AD3710</f>
        <v>00-46784982</v>
      </c>
      <c r="D3721" s="11"/>
      <c r="E3721" s="12" t="str">
        <f>Pivot!AE3710</f>
        <v>♂ Charlotte Moore
65 | Bachelor</v>
      </c>
      <c r="F3721" s="11"/>
      <c r="G3721" s="12" t="str">
        <f>Pivot!AF3710</f>
        <v>Customer Service Representative
Customer Service</v>
      </c>
      <c r="H3721" s="11"/>
      <c r="I3721" s="12" t="str">
        <f>Pivot!AG3710</f>
        <v>🏢 New York City
New York</v>
      </c>
      <c r="J3721" s="11"/>
      <c r="K3721" s="13">
        <f>Pivot!AH3710</f>
        <v>63468</v>
      </c>
      <c r="L3721" s="11"/>
      <c r="M3721" s="12" t="str">
        <f>Pivot!AI3710</f>
        <v>▲ Active
19/12/2019 -</v>
      </c>
      <c r="N3721" s="178">
        <f>Pivot!AJ3710</f>
        <v>5</v>
      </c>
      <c r="O3721" s="179"/>
    </row>
    <row r="3722" spans="3:15" ht="30" customHeight="1" x14ac:dyDescent="0.25">
      <c r="C3722" s="10" t="str">
        <f>Pivot!AD3711</f>
        <v>00-46795607</v>
      </c>
      <c r="D3722" s="11"/>
      <c r="E3722" s="12" t="str">
        <f>Pivot!AE3711</f>
        <v>♀ Krista Gibson
33 | Bachelor</v>
      </c>
      <c r="F3722" s="11"/>
      <c r="G3722" s="12" t="str">
        <f>Pivot!AF3711</f>
        <v>Logistics Coordinator
Operations</v>
      </c>
      <c r="H3722" s="11"/>
      <c r="I3722" s="12" t="str">
        <f>Pivot!AG3711</f>
        <v>🏢 Rochester
New York</v>
      </c>
      <c r="J3722" s="11"/>
      <c r="K3722" s="13">
        <f>Pivot!AH3711</f>
        <v>53337</v>
      </c>
      <c r="L3722" s="11"/>
      <c r="M3722" s="12" t="str">
        <f>Pivot!AI3711</f>
        <v>▲ Active
08/05/2022 -</v>
      </c>
      <c r="N3722" s="178">
        <f>Pivot!AJ3711</f>
        <v>2</v>
      </c>
      <c r="O3722" s="179"/>
    </row>
    <row r="3723" spans="3:15" ht="30" customHeight="1" x14ac:dyDescent="0.25">
      <c r="C3723" s="10" t="str">
        <f>Pivot!AD3712</f>
        <v>00-46803483</v>
      </c>
      <c r="D3723" s="11"/>
      <c r="E3723" s="12" t="str">
        <f>Pivot!AE3712</f>
        <v>♂ Lori Skinner
48 | Bachelor</v>
      </c>
      <c r="F3723" s="11"/>
      <c r="G3723" s="12" t="str">
        <f>Pivot!AF3712</f>
        <v>Software Developer
IT</v>
      </c>
      <c r="H3723" s="11"/>
      <c r="I3723" s="12" t="str">
        <f>Pivot!AG3712</f>
        <v>🏠 Charlotte
North Carolina</v>
      </c>
      <c r="J3723" s="11"/>
      <c r="K3723" s="13">
        <f>Pivot!AH3712</f>
        <v>106390</v>
      </c>
      <c r="L3723" s="11"/>
      <c r="M3723" s="12" t="str">
        <f>Pivot!AI3712</f>
        <v>▲ Active
01/08/2015 -</v>
      </c>
      <c r="N3723" s="178">
        <f>Pivot!AJ3712</f>
        <v>9</v>
      </c>
      <c r="O3723" s="179"/>
    </row>
    <row r="3724" spans="3:15" ht="30" customHeight="1" x14ac:dyDescent="0.25">
      <c r="C3724" s="10" t="str">
        <f>Pivot!AD3713</f>
        <v>00-46807983</v>
      </c>
      <c r="D3724" s="11"/>
      <c r="E3724" s="12" t="str">
        <f>Pivot!AE3713</f>
        <v>♂ John Castillo
29 | Bachelor</v>
      </c>
      <c r="F3724" s="11"/>
      <c r="G3724" s="12" t="str">
        <f>Pivot!AF3713</f>
        <v>Software Developer
IT</v>
      </c>
      <c r="H3724" s="11"/>
      <c r="I3724" s="12" t="str">
        <f>Pivot!AG3713</f>
        <v>🏢 Rochester
New York</v>
      </c>
      <c r="J3724" s="11"/>
      <c r="K3724" s="13">
        <f>Pivot!AH3713</f>
        <v>83628</v>
      </c>
      <c r="L3724" s="11"/>
      <c r="M3724" s="12" t="str">
        <f>Pivot!AI3713</f>
        <v>▲ Active
08/02/2023 -</v>
      </c>
      <c r="N3724" s="178">
        <f>Pivot!AJ3713</f>
        <v>1</v>
      </c>
      <c r="O3724" s="179"/>
    </row>
    <row r="3725" spans="3:15" ht="30" customHeight="1" x14ac:dyDescent="0.25">
      <c r="C3725" s="10" t="str">
        <f>Pivot!AD3714</f>
        <v>00-46819677</v>
      </c>
      <c r="D3725" s="11"/>
      <c r="E3725" s="12" t="str">
        <f>Pivot!AE3714</f>
        <v>♂ Vicki Beard
29 | PhD</v>
      </c>
      <c r="F3725" s="11"/>
      <c r="G3725" s="12" t="str">
        <f>Pivot!AF3714</f>
        <v>Sales Specialist
Sales</v>
      </c>
      <c r="H3725" s="11"/>
      <c r="I3725" s="12" t="str">
        <f>Pivot!AG3714</f>
        <v>🏢 Rochester
New York</v>
      </c>
      <c r="J3725" s="11"/>
      <c r="K3725" s="13">
        <f>Pivot!AH3714</f>
        <v>82209</v>
      </c>
      <c r="L3725" s="11"/>
      <c r="M3725" s="12" t="str">
        <f>Pivot!AI3714</f>
        <v>▲ Active
16/02/2017 -</v>
      </c>
      <c r="N3725" s="178">
        <f>Pivot!AJ3714</f>
        <v>7</v>
      </c>
      <c r="O3725" s="179"/>
    </row>
    <row r="3726" spans="3:15" ht="30" customHeight="1" x14ac:dyDescent="0.25">
      <c r="C3726" s="10" t="str">
        <f>Pivot!AD3715</f>
        <v>00-46828381</v>
      </c>
      <c r="D3726" s="11"/>
      <c r="E3726" s="12" t="str">
        <f>Pivot!AE3715</f>
        <v>♂ Veronica Harris
42 | Bachelor</v>
      </c>
      <c r="F3726" s="11"/>
      <c r="G3726" s="12" t="str">
        <f>Pivot!AF3715</f>
        <v>Help Desk Technician
Customer Service</v>
      </c>
      <c r="H3726" s="11"/>
      <c r="I3726" s="12" t="str">
        <f>Pivot!AG3715</f>
        <v>🏢 Buffalo
New York</v>
      </c>
      <c r="J3726" s="11"/>
      <c r="K3726" s="13">
        <f>Pivot!AH3715</f>
        <v>82382</v>
      </c>
      <c r="L3726" s="11"/>
      <c r="M3726" s="12" t="str">
        <f>Pivot!AI3715</f>
        <v>▲ Active
06/10/2016 -</v>
      </c>
      <c r="N3726" s="178">
        <f>Pivot!AJ3715</f>
        <v>8</v>
      </c>
      <c r="O3726" s="179"/>
    </row>
    <row r="3727" spans="3:15" ht="30" customHeight="1" x14ac:dyDescent="0.25">
      <c r="C3727" s="10" t="str">
        <f>Pivot!AD3716</f>
        <v>00-46836194</v>
      </c>
      <c r="D3727" s="11"/>
      <c r="E3727" s="12" t="str">
        <f>Pivot!AE3716</f>
        <v>♀ Morgan Spencer
29 | Bachelor</v>
      </c>
      <c r="F3727" s="11"/>
      <c r="G3727" s="12" t="str">
        <f>Pivot!AF3716</f>
        <v>Sales Representative
Sales</v>
      </c>
      <c r="H3727" s="11"/>
      <c r="I3727" s="12" t="str">
        <f>Pivot!AG3716</f>
        <v>🏠 Philadelphia
Pennsylvania</v>
      </c>
      <c r="J3727" s="11"/>
      <c r="K3727" s="13">
        <f>Pivot!AH3716</f>
        <v>65299</v>
      </c>
      <c r="L3727" s="11"/>
      <c r="M3727" s="12" t="str">
        <f>Pivot!AI3716</f>
        <v>▼ Terminated
09/02/2016 - 07/08/2016</v>
      </c>
      <c r="N3727" s="178">
        <f>Pivot!AJ3716</f>
        <v>0</v>
      </c>
      <c r="O3727" s="179"/>
    </row>
    <row r="3728" spans="3:15" ht="30" customHeight="1" x14ac:dyDescent="0.25">
      <c r="C3728" s="10" t="str">
        <f>Pivot!AD3717</f>
        <v>00-46838009</v>
      </c>
      <c r="D3728" s="11"/>
      <c r="E3728" s="12" t="str">
        <f>Pivot!AE3717</f>
        <v>♀ Christopher Chan
39 | Bachelor</v>
      </c>
      <c r="F3728" s="11"/>
      <c r="G3728" s="12" t="str">
        <f>Pivot!AF3717</f>
        <v>Inventory Specialist
Operations</v>
      </c>
      <c r="H3728" s="11"/>
      <c r="I3728" s="12" t="str">
        <f>Pivot!AG3717</f>
        <v>🏢 Buffalo
New York</v>
      </c>
      <c r="J3728" s="11"/>
      <c r="K3728" s="13">
        <f>Pivot!AH3717</f>
        <v>58284</v>
      </c>
      <c r="L3728" s="11"/>
      <c r="M3728" s="12" t="str">
        <f>Pivot!AI3717</f>
        <v>▲ Active
10/07/2017 -</v>
      </c>
      <c r="N3728" s="178">
        <f>Pivot!AJ3717</f>
        <v>7</v>
      </c>
      <c r="O3728" s="179"/>
    </row>
    <row r="3729" spans="3:15" ht="30" customHeight="1" x14ac:dyDescent="0.25">
      <c r="C3729" s="10" t="str">
        <f>Pivot!AD3718</f>
        <v>00-46840133</v>
      </c>
      <c r="D3729" s="11"/>
      <c r="E3729" s="12" t="str">
        <f>Pivot!AE3718</f>
        <v>♂ Brett Adams
49 | Bachelor</v>
      </c>
      <c r="F3729" s="11"/>
      <c r="G3729" s="12" t="str">
        <f>Pivot!AF3718</f>
        <v>Sales Representative
Sales</v>
      </c>
      <c r="H3729" s="11"/>
      <c r="I3729" s="12" t="str">
        <f>Pivot!AG3718</f>
        <v>🏠 Charlotte
North Carolina</v>
      </c>
      <c r="J3729" s="11"/>
      <c r="K3729" s="13">
        <f>Pivot!AH3718</f>
        <v>68009</v>
      </c>
      <c r="L3729" s="11"/>
      <c r="M3729" s="12" t="str">
        <f>Pivot!AI3718</f>
        <v>▼ Terminated
20/02/2015 - 22/01/2024</v>
      </c>
      <c r="N3729" s="178">
        <f>Pivot!AJ3718</f>
        <v>8</v>
      </c>
      <c r="O3729" s="179"/>
    </row>
    <row r="3730" spans="3:15" ht="30" customHeight="1" x14ac:dyDescent="0.25">
      <c r="C3730" s="10" t="str">
        <f>Pivot!AD3719</f>
        <v>00-46855423</v>
      </c>
      <c r="D3730" s="11"/>
      <c r="E3730" s="12" t="str">
        <f>Pivot!AE3719</f>
        <v>♂ Miranda Calhoun
42 | High School</v>
      </c>
      <c r="F3730" s="11"/>
      <c r="G3730" s="12" t="str">
        <f>Pivot!AF3719</f>
        <v>Inventory Specialist
Operations</v>
      </c>
      <c r="H3730" s="11"/>
      <c r="I3730" s="12" t="str">
        <f>Pivot!AG3719</f>
        <v>🏠 Warren
Michigan</v>
      </c>
      <c r="J3730" s="11"/>
      <c r="K3730" s="13">
        <f>Pivot!AH3719</f>
        <v>67365</v>
      </c>
      <c r="L3730" s="11"/>
      <c r="M3730" s="12" t="str">
        <f>Pivot!AI3719</f>
        <v>▲ Active
14/12/2015 -</v>
      </c>
      <c r="N3730" s="178">
        <f>Pivot!AJ3719</f>
        <v>9</v>
      </c>
      <c r="O3730" s="179"/>
    </row>
    <row r="3731" spans="3:15" ht="30" customHeight="1" x14ac:dyDescent="0.25">
      <c r="C3731" s="10" t="str">
        <f>Pivot!AD3720</f>
        <v>00-46866075</v>
      </c>
      <c r="D3731" s="11"/>
      <c r="E3731" s="12" t="str">
        <f>Pivot!AE3720</f>
        <v>♀ Krista Camacho
22 | Bachelor</v>
      </c>
      <c r="F3731" s="11"/>
      <c r="G3731" s="12" t="str">
        <f>Pivot!AF3720</f>
        <v>Marketing Coordinator
Marketing</v>
      </c>
      <c r="H3731" s="11"/>
      <c r="I3731" s="12" t="str">
        <f>Pivot!AG3720</f>
        <v>🏢 New York City
New York</v>
      </c>
      <c r="J3731" s="11"/>
      <c r="K3731" s="13">
        <f>Pivot!AH3720</f>
        <v>68202</v>
      </c>
      <c r="L3731" s="11"/>
      <c r="M3731" s="12" t="str">
        <f>Pivot!AI3720</f>
        <v>▼ Terminated
21/07/2020 - 17/01/2021</v>
      </c>
      <c r="N3731" s="178">
        <f>Pivot!AJ3720</f>
        <v>0</v>
      </c>
      <c r="O3731" s="179"/>
    </row>
    <row r="3732" spans="3:15" ht="30" customHeight="1" x14ac:dyDescent="0.25">
      <c r="C3732" s="10" t="str">
        <f>Pivot!AD3721</f>
        <v>00-46871774</v>
      </c>
      <c r="D3732" s="11"/>
      <c r="E3732" s="12" t="str">
        <f>Pivot!AE3721</f>
        <v>♀ Jose Cook
33 | Bachelor</v>
      </c>
      <c r="F3732" s="11"/>
      <c r="G3732" s="12" t="str">
        <f>Pivot!AF3721</f>
        <v>Help Desk Technician
Customer Service</v>
      </c>
      <c r="H3732" s="11"/>
      <c r="I3732" s="12" t="str">
        <f>Pivot!AG3721</f>
        <v>🏢 New York City
New York</v>
      </c>
      <c r="J3732" s="11"/>
      <c r="K3732" s="13">
        <f>Pivot!AH3721</f>
        <v>62758</v>
      </c>
      <c r="L3732" s="11"/>
      <c r="M3732" s="12" t="str">
        <f>Pivot!AI3721</f>
        <v>▲ Active
24/10/2022 -</v>
      </c>
      <c r="N3732" s="178">
        <f>Pivot!AJ3721</f>
        <v>2</v>
      </c>
      <c r="O3732" s="179"/>
    </row>
    <row r="3733" spans="3:15" ht="30" customHeight="1" x14ac:dyDescent="0.25">
      <c r="C3733" s="10" t="str">
        <f>Pivot!AD3722</f>
        <v>00-46874043</v>
      </c>
      <c r="D3733" s="11"/>
      <c r="E3733" s="12" t="str">
        <f>Pivot!AE3722</f>
        <v>♂ Dennis Porter
41 | Master</v>
      </c>
      <c r="F3733" s="11"/>
      <c r="G3733" s="12" t="str">
        <f>Pivot!AF3722</f>
        <v>Sales Specialist
Sales</v>
      </c>
      <c r="H3733" s="11"/>
      <c r="I3733" s="12" t="str">
        <f>Pivot!AG3722</f>
        <v>🏢 New York City
New York</v>
      </c>
      <c r="J3733" s="11"/>
      <c r="K3733" s="13">
        <f>Pivot!AH3722</f>
        <v>53323</v>
      </c>
      <c r="L3733" s="11"/>
      <c r="M3733" s="12" t="str">
        <f>Pivot!AI3722</f>
        <v>▲ Active
24/07/2020 -</v>
      </c>
      <c r="N3733" s="178">
        <f>Pivot!AJ3722</f>
        <v>4</v>
      </c>
      <c r="O3733" s="179"/>
    </row>
    <row r="3734" spans="3:15" ht="30" customHeight="1" x14ac:dyDescent="0.25">
      <c r="C3734" s="10" t="str">
        <f>Pivot!AD3723</f>
        <v>00-46878825</v>
      </c>
      <c r="D3734" s="11"/>
      <c r="E3734" s="12" t="str">
        <f>Pivot!AE3723</f>
        <v>♂ Michelle Mullins
43 | Master</v>
      </c>
      <c r="F3734" s="11"/>
      <c r="G3734" s="12" t="str">
        <f>Pivot!AF3723</f>
        <v>Sales Consultant
Sales</v>
      </c>
      <c r="H3734" s="11"/>
      <c r="I3734" s="12" t="str">
        <f>Pivot!AG3723</f>
        <v>🏢 Rochester
New York</v>
      </c>
      <c r="J3734" s="11"/>
      <c r="K3734" s="13">
        <f>Pivot!AH3723</f>
        <v>76344</v>
      </c>
      <c r="L3734" s="11"/>
      <c r="M3734" s="12" t="str">
        <f>Pivot!AI3723</f>
        <v>▲ Active
11/12/2017 -</v>
      </c>
      <c r="N3734" s="178">
        <f>Pivot!AJ3723</f>
        <v>7</v>
      </c>
      <c r="O3734" s="179"/>
    </row>
    <row r="3735" spans="3:15" ht="30" customHeight="1" x14ac:dyDescent="0.25">
      <c r="C3735" s="10" t="str">
        <f>Pivot!AD3724</f>
        <v>00-46879231</v>
      </c>
      <c r="D3735" s="11"/>
      <c r="E3735" s="12" t="str">
        <f>Pivot!AE3724</f>
        <v>♀ Mary Green
39 | High School</v>
      </c>
      <c r="F3735" s="11"/>
      <c r="G3735" s="12" t="str">
        <f>Pivot!AF3724</f>
        <v>SEO Specialist
Marketing</v>
      </c>
      <c r="H3735" s="11"/>
      <c r="I3735" s="12" t="str">
        <f>Pivot!AG3724</f>
        <v>🏢 Rochester
New York</v>
      </c>
      <c r="J3735" s="11"/>
      <c r="K3735" s="13">
        <f>Pivot!AH3724</f>
        <v>70174</v>
      </c>
      <c r="L3735" s="11"/>
      <c r="M3735" s="12" t="str">
        <f>Pivot!AI3724</f>
        <v>▲ Active
05/10/2024 -</v>
      </c>
      <c r="N3735" s="178">
        <f>Pivot!AJ3724</f>
        <v>0</v>
      </c>
      <c r="O3735" s="179"/>
    </row>
    <row r="3736" spans="3:15" ht="30" customHeight="1" x14ac:dyDescent="0.25">
      <c r="C3736" s="10" t="str">
        <f>Pivot!AD3725</f>
        <v>00-46881809</v>
      </c>
      <c r="D3736" s="11"/>
      <c r="E3736" s="12" t="str">
        <f>Pivot!AE3725</f>
        <v>♂ Devin Mcdonald
50 | Bachelor</v>
      </c>
      <c r="F3736" s="11"/>
      <c r="G3736" s="12" t="str">
        <f>Pivot!AF3725</f>
        <v>Help Desk Technician
Customer Service</v>
      </c>
      <c r="H3736" s="11"/>
      <c r="I3736" s="12" t="str">
        <f>Pivot!AG3725</f>
        <v>🏠 Charlotte
North Carolina</v>
      </c>
      <c r="J3736" s="11"/>
      <c r="K3736" s="13">
        <f>Pivot!AH3725</f>
        <v>79601</v>
      </c>
      <c r="L3736" s="11"/>
      <c r="M3736" s="12" t="str">
        <f>Pivot!AI3725</f>
        <v>▲ Active
23/10/2022 -</v>
      </c>
      <c r="N3736" s="178">
        <f>Pivot!AJ3725</f>
        <v>2</v>
      </c>
      <c r="O3736" s="179"/>
    </row>
    <row r="3737" spans="3:15" ht="30" customHeight="1" x14ac:dyDescent="0.25">
      <c r="C3737" s="10" t="str">
        <f>Pivot!AD3726</f>
        <v>00-46896459</v>
      </c>
      <c r="D3737" s="11"/>
      <c r="E3737" s="12" t="str">
        <f>Pivot!AE3726</f>
        <v>♂ Kenneth Norris
34 | High School</v>
      </c>
      <c r="F3737" s="11"/>
      <c r="G3737" s="12" t="str">
        <f>Pivot!AF3726</f>
        <v>Support Specialist
Customer Service</v>
      </c>
      <c r="H3737" s="11"/>
      <c r="I3737" s="12" t="str">
        <f>Pivot!AG3726</f>
        <v>🏢 Buffalo
New York</v>
      </c>
      <c r="J3737" s="11"/>
      <c r="K3737" s="13">
        <f>Pivot!AH3726</f>
        <v>61122</v>
      </c>
      <c r="L3737" s="11"/>
      <c r="M3737" s="12" t="str">
        <f>Pivot!AI3726</f>
        <v>▲ Active
25/03/2018 -</v>
      </c>
      <c r="N3737" s="178">
        <f>Pivot!AJ3726</f>
        <v>6</v>
      </c>
      <c r="O3737" s="179"/>
    </row>
    <row r="3738" spans="3:15" ht="30" customHeight="1" x14ac:dyDescent="0.25">
      <c r="C3738" s="10" t="str">
        <f>Pivot!AD3727</f>
        <v>00-46896581</v>
      </c>
      <c r="D3738" s="11"/>
      <c r="E3738" s="12" t="str">
        <f>Pivot!AE3727</f>
        <v>♂ Kimberly Young
59 | Master</v>
      </c>
      <c r="F3738" s="11"/>
      <c r="G3738" s="12" t="str">
        <f>Pivot!AF3727</f>
        <v>Sales Consultant
Sales</v>
      </c>
      <c r="H3738" s="11"/>
      <c r="I3738" s="12" t="str">
        <f>Pivot!AG3727</f>
        <v>🏢 Rochester
New York</v>
      </c>
      <c r="J3738" s="11"/>
      <c r="K3738" s="13">
        <f>Pivot!AH3727</f>
        <v>94491</v>
      </c>
      <c r="L3738" s="11"/>
      <c r="M3738" s="12" t="str">
        <f>Pivot!AI3727</f>
        <v>▲ Active
30/10/2023 -</v>
      </c>
      <c r="N3738" s="178">
        <f>Pivot!AJ3727</f>
        <v>1</v>
      </c>
      <c r="O3738" s="179"/>
    </row>
    <row r="3739" spans="3:15" ht="30" customHeight="1" x14ac:dyDescent="0.25">
      <c r="C3739" s="10" t="str">
        <f>Pivot!AD3728</f>
        <v>00-46905154</v>
      </c>
      <c r="D3739" s="11"/>
      <c r="E3739" s="12" t="str">
        <f>Pivot!AE3728</f>
        <v>♂ James Hendricks
36 | Bachelor</v>
      </c>
      <c r="F3739" s="11"/>
      <c r="G3739" s="12" t="str">
        <f>Pivot!AF3728</f>
        <v>Help Desk Technician
Customer Service</v>
      </c>
      <c r="H3739" s="11"/>
      <c r="I3739" s="12" t="str">
        <f>Pivot!AG3728</f>
        <v>🏢 Buffalo
New York</v>
      </c>
      <c r="J3739" s="11"/>
      <c r="K3739" s="13">
        <f>Pivot!AH3728</f>
        <v>60708</v>
      </c>
      <c r="L3739" s="11"/>
      <c r="M3739" s="12" t="str">
        <f>Pivot!AI3728</f>
        <v>▲ Active
02/01/2016 -</v>
      </c>
      <c r="N3739" s="178">
        <f>Pivot!AJ3728</f>
        <v>9</v>
      </c>
      <c r="O3739" s="179"/>
    </row>
    <row r="3740" spans="3:15" ht="30" customHeight="1" x14ac:dyDescent="0.25">
      <c r="C3740" s="10" t="str">
        <f>Pivot!AD3729</f>
        <v>00-46923094</v>
      </c>
      <c r="D3740" s="11"/>
      <c r="E3740" s="12" t="str">
        <f>Pivot!AE3729</f>
        <v>♂ Robert Rodriguez
63 | High School</v>
      </c>
      <c r="F3740" s="11"/>
      <c r="G3740" s="12" t="str">
        <f>Pivot!AF3729</f>
        <v>Support Specialist
Customer Service</v>
      </c>
      <c r="H3740" s="11"/>
      <c r="I3740" s="12" t="str">
        <f>Pivot!AG3729</f>
        <v>🏢 New York City
New York</v>
      </c>
      <c r="J3740" s="11"/>
      <c r="K3740" s="13">
        <f>Pivot!AH3729</f>
        <v>59746</v>
      </c>
      <c r="L3740" s="11"/>
      <c r="M3740" s="12" t="str">
        <f>Pivot!AI3729</f>
        <v>▲ Active
17/11/2020 -</v>
      </c>
      <c r="N3740" s="178">
        <f>Pivot!AJ3729</f>
        <v>4</v>
      </c>
      <c r="O3740" s="179"/>
    </row>
    <row r="3741" spans="3:15" ht="30" customHeight="1" x14ac:dyDescent="0.25">
      <c r="C3741" s="10" t="str">
        <f>Pivot!AD3730</f>
        <v>00-46941691</v>
      </c>
      <c r="D3741" s="11"/>
      <c r="E3741" s="12" t="str">
        <f>Pivot!AE3730</f>
        <v>♂ Christina Brown
53 | PhD</v>
      </c>
      <c r="F3741" s="11"/>
      <c r="G3741" s="12" t="str">
        <f>Pivot!AF3730</f>
        <v>Sales Consultant
Sales</v>
      </c>
      <c r="H3741" s="11"/>
      <c r="I3741" s="12" t="str">
        <f>Pivot!AG3730</f>
        <v>🏢 New York City
New York</v>
      </c>
      <c r="J3741" s="11"/>
      <c r="K3741" s="13">
        <f>Pivot!AH3730</f>
        <v>86763</v>
      </c>
      <c r="L3741" s="11"/>
      <c r="M3741" s="12" t="str">
        <f>Pivot!AI3730</f>
        <v>▲ Active
13/05/2017 -</v>
      </c>
      <c r="N3741" s="178">
        <f>Pivot!AJ3730</f>
        <v>7</v>
      </c>
      <c r="O3741" s="179"/>
    </row>
    <row r="3742" spans="3:15" ht="30" customHeight="1" x14ac:dyDescent="0.25">
      <c r="C3742" s="10" t="str">
        <f>Pivot!AD3731</f>
        <v>00-46962459</v>
      </c>
      <c r="D3742" s="11"/>
      <c r="E3742" s="12" t="str">
        <f>Pivot!AE3731</f>
        <v>♂ Christian Marshall
55 | Master</v>
      </c>
      <c r="F3742" s="11"/>
      <c r="G3742" s="12" t="str">
        <f>Pivot!AF3731</f>
        <v>Sales Consultant
Sales</v>
      </c>
      <c r="H3742" s="11"/>
      <c r="I3742" s="12" t="str">
        <f>Pivot!AG3731</f>
        <v>🏢 New York City
New York</v>
      </c>
      <c r="J3742" s="11"/>
      <c r="K3742" s="13">
        <f>Pivot!AH3731</f>
        <v>72426</v>
      </c>
      <c r="L3742" s="11"/>
      <c r="M3742" s="12" t="str">
        <f>Pivot!AI3731</f>
        <v>▲ Active
20/12/2017 -</v>
      </c>
      <c r="N3742" s="178">
        <f>Pivot!AJ3731</f>
        <v>7</v>
      </c>
      <c r="O3742" s="179"/>
    </row>
    <row r="3743" spans="3:15" ht="30" customHeight="1" x14ac:dyDescent="0.25">
      <c r="C3743" s="10" t="str">
        <f>Pivot!AD3732</f>
        <v>00-46969062</v>
      </c>
      <c r="D3743" s="11"/>
      <c r="E3743" s="12" t="str">
        <f>Pivot!AE3732</f>
        <v>♂ Kelly Green
30 | Bachelor</v>
      </c>
      <c r="F3743" s="11"/>
      <c r="G3743" s="12" t="str">
        <f>Pivot!AF3732</f>
        <v>Operations Analyst
Operations</v>
      </c>
      <c r="H3743" s="11"/>
      <c r="I3743" s="12" t="str">
        <f>Pivot!AG3732</f>
        <v>🏢 Rochester
New York</v>
      </c>
      <c r="J3743" s="11"/>
      <c r="K3743" s="13">
        <f>Pivot!AH3732</f>
        <v>82791</v>
      </c>
      <c r="L3743" s="11"/>
      <c r="M3743" s="12" t="str">
        <f>Pivot!AI3732</f>
        <v>▲ Active
28/08/2017 -</v>
      </c>
      <c r="N3743" s="178">
        <f>Pivot!AJ3732</f>
        <v>7</v>
      </c>
      <c r="O3743" s="179"/>
    </row>
    <row r="3744" spans="3:15" ht="30" customHeight="1" x14ac:dyDescent="0.25">
      <c r="C3744" s="10" t="str">
        <f>Pivot!AD3733</f>
        <v>00-46971545</v>
      </c>
      <c r="D3744" s="11"/>
      <c r="E3744" s="12" t="str">
        <f>Pivot!AE3733</f>
        <v>♂ Mary Porter
55 | Bachelor</v>
      </c>
      <c r="F3744" s="11"/>
      <c r="G3744" s="12" t="str">
        <f>Pivot!AF3733</f>
        <v>Sales Representative
Sales</v>
      </c>
      <c r="H3744" s="11"/>
      <c r="I3744" s="12" t="str">
        <f>Pivot!AG3733</f>
        <v>🏠 Charlotte
North Carolina</v>
      </c>
      <c r="J3744" s="11"/>
      <c r="K3744" s="13">
        <f>Pivot!AH3733</f>
        <v>78380</v>
      </c>
      <c r="L3744" s="11"/>
      <c r="M3744" s="12" t="str">
        <f>Pivot!AI3733</f>
        <v>▲ Active
27/06/2017 -</v>
      </c>
      <c r="N3744" s="178">
        <f>Pivot!AJ3733</f>
        <v>7</v>
      </c>
      <c r="O3744" s="179"/>
    </row>
    <row r="3745" spans="3:15" ht="30" customHeight="1" x14ac:dyDescent="0.25">
      <c r="C3745" s="10" t="str">
        <f>Pivot!AD3734</f>
        <v>00-46972997</v>
      </c>
      <c r="D3745" s="11"/>
      <c r="E3745" s="12" t="str">
        <f>Pivot!AE3734</f>
        <v>♂ Joseph White
31 | PhD</v>
      </c>
      <c r="F3745" s="11"/>
      <c r="G3745" s="12" t="str">
        <f>Pivot!AF3734</f>
        <v>Sales Manager
Sales</v>
      </c>
      <c r="H3745" s="11"/>
      <c r="I3745" s="12" t="str">
        <f>Pivot!AG3734</f>
        <v>🏢 Rochester
New York</v>
      </c>
      <c r="J3745" s="11"/>
      <c r="K3745" s="13">
        <f>Pivot!AH3734</f>
        <v>94692</v>
      </c>
      <c r="L3745" s="11"/>
      <c r="M3745" s="12" t="str">
        <f>Pivot!AI3734</f>
        <v>▲ Active
29/06/2022 -</v>
      </c>
      <c r="N3745" s="178">
        <f>Pivot!AJ3734</f>
        <v>2</v>
      </c>
      <c r="O3745" s="179"/>
    </row>
    <row r="3746" spans="3:15" ht="30" customHeight="1" x14ac:dyDescent="0.25">
      <c r="C3746" s="10" t="str">
        <f>Pivot!AD3735</f>
        <v>00-46980400</v>
      </c>
      <c r="D3746" s="11"/>
      <c r="E3746" s="12" t="str">
        <f>Pivot!AE3735</f>
        <v>♂ Andrea Wilson
38 | Bachelor</v>
      </c>
      <c r="F3746" s="11"/>
      <c r="G3746" s="12" t="str">
        <f>Pivot!AF3735</f>
        <v>Software Developer
IT</v>
      </c>
      <c r="H3746" s="11"/>
      <c r="I3746" s="12" t="str">
        <f>Pivot!AG3735</f>
        <v>🏠 Warren
Michigan</v>
      </c>
      <c r="J3746" s="11"/>
      <c r="K3746" s="13">
        <f>Pivot!AH3735</f>
        <v>86788</v>
      </c>
      <c r="L3746" s="11"/>
      <c r="M3746" s="12" t="str">
        <f>Pivot!AI3735</f>
        <v>▲ Active
29/11/2021 -</v>
      </c>
      <c r="N3746" s="178">
        <f>Pivot!AJ3735</f>
        <v>3</v>
      </c>
      <c r="O3746" s="179"/>
    </row>
    <row r="3747" spans="3:15" ht="30" customHeight="1" x14ac:dyDescent="0.25">
      <c r="C3747" s="10" t="str">
        <f>Pivot!AD3736</f>
        <v>00-46985109</v>
      </c>
      <c r="D3747" s="11"/>
      <c r="E3747" s="12" t="str">
        <f>Pivot!AE3736</f>
        <v>♂ Joseph Cruz
50 | High School</v>
      </c>
      <c r="F3747" s="11"/>
      <c r="G3747" s="12" t="str">
        <f>Pivot!AF3736</f>
        <v>Customer Service Representative
Customer Service</v>
      </c>
      <c r="H3747" s="11"/>
      <c r="I3747" s="12" t="str">
        <f>Pivot!AG3736</f>
        <v>🏢 New York City
New York</v>
      </c>
      <c r="J3747" s="11"/>
      <c r="K3747" s="13">
        <f>Pivot!AH3736</f>
        <v>66389</v>
      </c>
      <c r="L3747" s="11"/>
      <c r="M3747" s="12" t="str">
        <f>Pivot!AI3736</f>
        <v>▲ Active
26/11/2024 -</v>
      </c>
      <c r="N3747" s="178">
        <f>Pivot!AJ3736</f>
        <v>0</v>
      </c>
      <c r="O3747" s="179"/>
    </row>
    <row r="3748" spans="3:15" ht="30" customHeight="1" x14ac:dyDescent="0.25">
      <c r="C3748" s="10" t="str">
        <f>Pivot!AD3737</f>
        <v>00-46992495</v>
      </c>
      <c r="D3748" s="11"/>
      <c r="E3748" s="12" t="str">
        <f>Pivot!AE3737</f>
        <v>♀ Andrew Obrien
32 | Master</v>
      </c>
      <c r="F3748" s="11"/>
      <c r="G3748" s="12" t="str">
        <f>Pivot!AF3737</f>
        <v>System Administrator
IT</v>
      </c>
      <c r="H3748" s="11"/>
      <c r="I3748" s="12" t="str">
        <f>Pivot!AG3737</f>
        <v>🏢 Rochester
New York</v>
      </c>
      <c r="J3748" s="11"/>
      <c r="K3748" s="13">
        <f>Pivot!AH3737</f>
        <v>78903</v>
      </c>
      <c r="L3748" s="11"/>
      <c r="M3748" s="12" t="str">
        <f>Pivot!AI3737</f>
        <v>▲ Active
05/08/2023 -</v>
      </c>
      <c r="N3748" s="178">
        <f>Pivot!AJ3737</f>
        <v>1</v>
      </c>
      <c r="O3748" s="179"/>
    </row>
    <row r="3749" spans="3:15" ht="30" customHeight="1" x14ac:dyDescent="0.25">
      <c r="C3749" s="10" t="str">
        <f>Pivot!AD3738</f>
        <v>00-46997080</v>
      </c>
      <c r="D3749" s="11"/>
      <c r="E3749" s="12" t="str">
        <f>Pivot!AE3738</f>
        <v>♂ Charles Gordon
61 | High School</v>
      </c>
      <c r="F3749" s="11"/>
      <c r="G3749" s="12" t="str">
        <f>Pivot!AF3738</f>
        <v>Inventory Specialist
Operations</v>
      </c>
      <c r="H3749" s="11"/>
      <c r="I3749" s="12" t="str">
        <f>Pivot!AG3738</f>
        <v>🏢 New York City
New York</v>
      </c>
      <c r="J3749" s="11"/>
      <c r="K3749" s="13">
        <f>Pivot!AH3738</f>
        <v>54923</v>
      </c>
      <c r="L3749" s="11"/>
      <c r="M3749" s="12" t="str">
        <f>Pivot!AI3738</f>
        <v>▼ Terminated
24/10/2017 - 23/10/2023</v>
      </c>
      <c r="N3749" s="178">
        <f>Pivot!AJ3738</f>
        <v>5</v>
      </c>
      <c r="O3749" s="179"/>
    </row>
    <row r="3750" spans="3:15" ht="30" customHeight="1" x14ac:dyDescent="0.25">
      <c r="C3750" s="10" t="str">
        <f>Pivot!AD3739</f>
        <v>00-47017197</v>
      </c>
      <c r="D3750" s="11"/>
      <c r="E3750" s="12" t="str">
        <f>Pivot!AE3739</f>
        <v>♀ Shelly Curry
36 | Master</v>
      </c>
      <c r="F3750" s="11"/>
      <c r="G3750" s="12" t="str">
        <f>Pivot!AF3739</f>
        <v>Operations Analyst
Operations</v>
      </c>
      <c r="H3750" s="11"/>
      <c r="I3750" s="12" t="str">
        <f>Pivot!AG3739</f>
        <v>🏢 New York City
New York</v>
      </c>
      <c r="J3750" s="11"/>
      <c r="K3750" s="13">
        <f>Pivot!AH3739</f>
        <v>60987</v>
      </c>
      <c r="L3750" s="11"/>
      <c r="M3750" s="12" t="str">
        <f>Pivot!AI3739</f>
        <v>▲ Active
14/09/2016 -</v>
      </c>
      <c r="N3750" s="178">
        <f>Pivot!AJ3739</f>
        <v>8</v>
      </c>
      <c r="O3750" s="179"/>
    </row>
    <row r="3751" spans="3:15" ht="30" customHeight="1" x14ac:dyDescent="0.25">
      <c r="C3751" s="10" t="str">
        <f>Pivot!AD3740</f>
        <v>00-47018238</v>
      </c>
      <c r="D3751" s="11"/>
      <c r="E3751" s="12" t="str">
        <f>Pivot!AE3740</f>
        <v>♀ James Sparks
51 | Bachelor</v>
      </c>
      <c r="F3751" s="11"/>
      <c r="G3751" s="12" t="str">
        <f>Pivot!AF3740</f>
        <v>Logistics Coordinator
Operations</v>
      </c>
      <c r="H3751" s="11"/>
      <c r="I3751" s="12" t="str">
        <f>Pivot!AG3740</f>
        <v>🏢 New York City
New York</v>
      </c>
      <c r="J3751" s="11"/>
      <c r="K3751" s="13">
        <f>Pivot!AH3740</f>
        <v>63503</v>
      </c>
      <c r="L3751" s="11"/>
      <c r="M3751" s="12" t="str">
        <f>Pivot!AI3740</f>
        <v>▲ Active
03/03/2017 -</v>
      </c>
      <c r="N3751" s="178">
        <f>Pivot!AJ3740</f>
        <v>7</v>
      </c>
      <c r="O3751" s="179"/>
    </row>
    <row r="3752" spans="3:15" ht="30" customHeight="1" x14ac:dyDescent="0.25">
      <c r="C3752" s="10" t="str">
        <f>Pivot!AD3741</f>
        <v>00-47031436</v>
      </c>
      <c r="D3752" s="11"/>
      <c r="E3752" s="12" t="str">
        <f>Pivot!AE3741</f>
        <v>♂ Christine Phillips
42 | PhD</v>
      </c>
      <c r="F3752" s="11"/>
      <c r="G3752" s="12" t="str">
        <f>Pivot!AF3741</f>
        <v>Sales Consultant
Sales</v>
      </c>
      <c r="H3752" s="11"/>
      <c r="I3752" s="12" t="str">
        <f>Pivot!AG3741</f>
        <v>🏢 Buffalo
New York</v>
      </c>
      <c r="J3752" s="11"/>
      <c r="K3752" s="13">
        <f>Pivot!AH3741</f>
        <v>80794</v>
      </c>
      <c r="L3752" s="11"/>
      <c r="M3752" s="12" t="str">
        <f>Pivot!AI3741</f>
        <v>▲ Active
07/03/2016 -</v>
      </c>
      <c r="N3752" s="178">
        <f>Pivot!AJ3741</f>
        <v>8</v>
      </c>
      <c r="O3752" s="179"/>
    </row>
    <row r="3753" spans="3:15" ht="30" customHeight="1" x14ac:dyDescent="0.25">
      <c r="C3753" s="10" t="str">
        <f>Pivot!AD3742</f>
        <v>00-47038339</v>
      </c>
      <c r="D3753" s="11"/>
      <c r="E3753" s="12" t="str">
        <f>Pivot!AE3742</f>
        <v>♂ Richard Roth
31 | Master</v>
      </c>
      <c r="F3753" s="11"/>
      <c r="G3753" s="12" t="str">
        <f>Pivot!AF3742</f>
        <v>Software Developer
IT</v>
      </c>
      <c r="H3753" s="11"/>
      <c r="I3753" s="12" t="str">
        <f>Pivot!AG3742</f>
        <v>🏢 New York City
New York</v>
      </c>
      <c r="J3753" s="11"/>
      <c r="K3753" s="13">
        <f>Pivot!AH3742</f>
        <v>92256</v>
      </c>
      <c r="L3753" s="11"/>
      <c r="M3753" s="12" t="str">
        <f>Pivot!AI3742</f>
        <v>▲ Active
13/05/2024 -</v>
      </c>
      <c r="N3753" s="178">
        <f>Pivot!AJ3742</f>
        <v>0</v>
      </c>
      <c r="O3753" s="179"/>
    </row>
    <row r="3754" spans="3:15" ht="30" customHeight="1" x14ac:dyDescent="0.25">
      <c r="C3754" s="10" t="str">
        <f>Pivot!AD3743</f>
        <v>00-47054585</v>
      </c>
      <c r="D3754" s="11"/>
      <c r="E3754" s="12" t="str">
        <f>Pivot!AE3743</f>
        <v>♂ Jessica Little
35 | Bachelor</v>
      </c>
      <c r="F3754" s="11"/>
      <c r="G3754" s="12" t="str">
        <f>Pivot!AF3743</f>
        <v>Sales Representative
Sales</v>
      </c>
      <c r="H3754" s="11"/>
      <c r="I3754" s="12" t="str">
        <f>Pivot!AG3743</f>
        <v>🏠 Aurora
Illinois</v>
      </c>
      <c r="J3754" s="11"/>
      <c r="K3754" s="13">
        <f>Pivot!AH3743</f>
        <v>75737</v>
      </c>
      <c r="L3754" s="11"/>
      <c r="M3754" s="12" t="str">
        <f>Pivot!AI3743</f>
        <v>▲ Active
23/03/2023 -</v>
      </c>
      <c r="N3754" s="178">
        <f>Pivot!AJ3743</f>
        <v>1</v>
      </c>
      <c r="O3754" s="179"/>
    </row>
    <row r="3755" spans="3:15" ht="30" customHeight="1" x14ac:dyDescent="0.25">
      <c r="C3755" s="10" t="str">
        <f>Pivot!AD3744</f>
        <v>00-47056223</v>
      </c>
      <c r="D3755" s="11"/>
      <c r="E3755" s="12" t="str">
        <f>Pivot!AE3744</f>
        <v>♂ Veronica Clark
29 | Bachelor</v>
      </c>
      <c r="F3755" s="11"/>
      <c r="G3755" s="12" t="str">
        <f>Pivot!AF3744</f>
        <v>Recruiter
HR</v>
      </c>
      <c r="H3755" s="11"/>
      <c r="I3755" s="12" t="str">
        <f>Pivot!AG3744</f>
        <v>🏢 New York City
New York</v>
      </c>
      <c r="J3755" s="11"/>
      <c r="K3755" s="13">
        <f>Pivot!AH3744</f>
        <v>69604</v>
      </c>
      <c r="L3755" s="11"/>
      <c r="M3755" s="12" t="str">
        <f>Pivot!AI3744</f>
        <v>▲ Active
20/07/2020 -</v>
      </c>
      <c r="N3755" s="178">
        <f>Pivot!AJ3744</f>
        <v>4</v>
      </c>
      <c r="O3755" s="179"/>
    </row>
    <row r="3756" spans="3:15" ht="30" customHeight="1" x14ac:dyDescent="0.25">
      <c r="C3756" s="10" t="str">
        <f>Pivot!AD3745</f>
        <v>00-47057520</v>
      </c>
      <c r="D3756" s="11"/>
      <c r="E3756" s="12" t="str">
        <f>Pivot!AE3745</f>
        <v>♂ Michelle Wong
35 | Bachelor</v>
      </c>
      <c r="F3756" s="11"/>
      <c r="G3756" s="12" t="str">
        <f>Pivot!AF3745</f>
        <v>Inventory Specialist
Operations</v>
      </c>
      <c r="H3756" s="11"/>
      <c r="I3756" s="12" t="str">
        <f>Pivot!AG3745</f>
        <v>🏢 New York City
New York</v>
      </c>
      <c r="J3756" s="11"/>
      <c r="K3756" s="13">
        <f>Pivot!AH3745</f>
        <v>67856</v>
      </c>
      <c r="L3756" s="11"/>
      <c r="M3756" s="12" t="str">
        <f>Pivot!AI3745</f>
        <v>▲ Active
05/01/2020 -</v>
      </c>
      <c r="N3756" s="178">
        <f>Pivot!AJ3745</f>
        <v>5</v>
      </c>
      <c r="O3756" s="179"/>
    </row>
    <row r="3757" spans="3:15" ht="30" customHeight="1" x14ac:dyDescent="0.25">
      <c r="C3757" s="10" t="str">
        <f>Pivot!AD3746</f>
        <v>00-47072327</v>
      </c>
      <c r="D3757" s="11"/>
      <c r="E3757" s="12" t="str">
        <f>Pivot!AE3746</f>
        <v>♂ Megan Brooks
35 | High School</v>
      </c>
      <c r="F3757" s="11"/>
      <c r="G3757" s="12" t="str">
        <f>Pivot!AF3746</f>
        <v>Recruiter
HR</v>
      </c>
      <c r="H3757" s="11"/>
      <c r="I3757" s="12" t="str">
        <f>Pivot!AG3746</f>
        <v>🏢 Buffalo
New York</v>
      </c>
      <c r="J3757" s="11"/>
      <c r="K3757" s="13">
        <f>Pivot!AH3746</f>
        <v>55879</v>
      </c>
      <c r="L3757" s="11"/>
      <c r="M3757" s="12" t="str">
        <f>Pivot!AI3746</f>
        <v>▲ Active
05/07/2022 -</v>
      </c>
      <c r="N3757" s="178">
        <f>Pivot!AJ3746</f>
        <v>2</v>
      </c>
      <c r="O3757" s="179"/>
    </row>
    <row r="3758" spans="3:15" ht="30" customHeight="1" x14ac:dyDescent="0.25">
      <c r="C3758" s="10" t="str">
        <f>Pivot!AD3747</f>
        <v>00-47074477</v>
      </c>
      <c r="D3758" s="11"/>
      <c r="E3758" s="12" t="str">
        <f>Pivot!AE3747</f>
        <v>♂ Allen Gonzalez
36 | Bachelor</v>
      </c>
      <c r="F3758" s="11"/>
      <c r="G3758" s="12" t="str">
        <f>Pivot!AF3747</f>
        <v>Support Specialist
Customer Service</v>
      </c>
      <c r="H3758" s="11"/>
      <c r="I3758" s="12" t="str">
        <f>Pivot!AG3747</f>
        <v>🏢 Rochester
New York</v>
      </c>
      <c r="J3758" s="11"/>
      <c r="K3758" s="13">
        <f>Pivot!AH3747</f>
        <v>70773</v>
      </c>
      <c r="L3758" s="11"/>
      <c r="M3758" s="12" t="str">
        <f>Pivot!AI3747</f>
        <v>▲ Active
07/11/2022 -</v>
      </c>
      <c r="N3758" s="178">
        <f>Pivot!AJ3747</f>
        <v>2</v>
      </c>
      <c r="O3758" s="179"/>
    </row>
    <row r="3759" spans="3:15" ht="30" customHeight="1" x14ac:dyDescent="0.25">
      <c r="C3759" s="10" t="str">
        <f>Pivot!AD3748</f>
        <v>00-47111151</v>
      </c>
      <c r="D3759" s="11"/>
      <c r="E3759" s="12" t="str">
        <f>Pivot!AE3748</f>
        <v>♀ James Smith
34 | Master</v>
      </c>
      <c r="F3759" s="11"/>
      <c r="G3759" s="12" t="str">
        <f>Pivot!AF3748</f>
        <v>System Administrator
IT</v>
      </c>
      <c r="H3759" s="11"/>
      <c r="I3759" s="12" t="str">
        <f>Pivot!AG3748</f>
        <v>🏢 New York City
New York</v>
      </c>
      <c r="J3759" s="11"/>
      <c r="K3759" s="13">
        <f>Pivot!AH3748</f>
        <v>72411</v>
      </c>
      <c r="L3759" s="11"/>
      <c r="M3759" s="12" t="str">
        <f>Pivot!AI3748</f>
        <v>▼ Terminated
01/03/2022 - 28/08/2022</v>
      </c>
      <c r="N3759" s="178">
        <f>Pivot!AJ3748</f>
        <v>0</v>
      </c>
      <c r="O3759" s="179"/>
    </row>
    <row r="3760" spans="3:15" ht="30" customHeight="1" x14ac:dyDescent="0.25">
      <c r="C3760" s="10" t="str">
        <f>Pivot!AD3749</f>
        <v>00-47112255</v>
      </c>
      <c r="D3760" s="11"/>
      <c r="E3760" s="12" t="str">
        <f>Pivot!AE3749</f>
        <v>♂ Stephen Solis
60 | High School</v>
      </c>
      <c r="F3760" s="11"/>
      <c r="G3760" s="12" t="str">
        <f>Pivot!AF3749</f>
        <v>Support Specialist
Customer Service</v>
      </c>
      <c r="H3760" s="11"/>
      <c r="I3760" s="12" t="str">
        <f>Pivot!AG3749</f>
        <v>🏢 New York City
New York</v>
      </c>
      <c r="J3760" s="11"/>
      <c r="K3760" s="13">
        <f>Pivot!AH3749</f>
        <v>68008</v>
      </c>
      <c r="L3760" s="11"/>
      <c r="M3760" s="12" t="str">
        <f>Pivot!AI3749</f>
        <v>▲ Active
24/06/2017 -</v>
      </c>
      <c r="N3760" s="178">
        <f>Pivot!AJ3749</f>
        <v>7</v>
      </c>
      <c r="O3760" s="179"/>
    </row>
    <row r="3761" spans="3:15" ht="30" customHeight="1" x14ac:dyDescent="0.25">
      <c r="C3761" s="10" t="str">
        <f>Pivot!AD3750</f>
        <v>00-47131272</v>
      </c>
      <c r="D3761" s="11"/>
      <c r="E3761" s="12" t="str">
        <f>Pivot!AE3750</f>
        <v>♂ Frank Mclaughlin
34 | Bachelor</v>
      </c>
      <c r="F3761" s="11"/>
      <c r="G3761" s="12" t="str">
        <f>Pivot!AF3750</f>
        <v>IT Support Specialist
IT</v>
      </c>
      <c r="H3761" s="11"/>
      <c r="I3761" s="12" t="str">
        <f>Pivot!AG3750</f>
        <v>🏠 Detroit
Michigan</v>
      </c>
      <c r="J3761" s="11"/>
      <c r="K3761" s="13">
        <f>Pivot!AH3750</f>
        <v>67209</v>
      </c>
      <c r="L3761" s="11"/>
      <c r="M3761" s="12" t="str">
        <f>Pivot!AI3750</f>
        <v>▲ Active
31/05/2020 -</v>
      </c>
      <c r="N3761" s="178">
        <f>Pivot!AJ3750</f>
        <v>4</v>
      </c>
      <c r="O3761" s="179"/>
    </row>
    <row r="3762" spans="3:15" ht="30" customHeight="1" x14ac:dyDescent="0.25">
      <c r="C3762" s="10" t="str">
        <f>Pivot!AD3751</f>
        <v>00-47135338</v>
      </c>
      <c r="D3762" s="11"/>
      <c r="E3762" s="12" t="str">
        <f>Pivot!AE3751</f>
        <v>♂ Jessica Hansen
37 | Bachelor</v>
      </c>
      <c r="F3762" s="11"/>
      <c r="G3762" s="12" t="str">
        <f>Pivot!AF3751</f>
        <v>Logistics Coordinator
Operations</v>
      </c>
      <c r="H3762" s="11"/>
      <c r="I3762" s="12" t="str">
        <f>Pivot!AG3751</f>
        <v>🏢 New York City
New York</v>
      </c>
      <c r="J3762" s="11"/>
      <c r="K3762" s="13">
        <f>Pivot!AH3751</f>
        <v>66300</v>
      </c>
      <c r="L3762" s="11"/>
      <c r="M3762" s="12" t="str">
        <f>Pivot!AI3751</f>
        <v>▲ Active
21/12/2023 -</v>
      </c>
      <c r="N3762" s="178">
        <f>Pivot!AJ3751</f>
        <v>1</v>
      </c>
      <c r="O3762" s="179"/>
    </row>
    <row r="3763" spans="3:15" ht="30" customHeight="1" x14ac:dyDescent="0.25">
      <c r="C3763" s="10" t="str">
        <f>Pivot!AD3752</f>
        <v>00-47135605</v>
      </c>
      <c r="D3763" s="11"/>
      <c r="E3763" s="12" t="str">
        <f>Pivot!AE3752</f>
        <v>♀ Megan Gill
64 | High School</v>
      </c>
      <c r="F3763" s="11"/>
      <c r="G3763" s="12" t="str">
        <f>Pivot!AF3752</f>
        <v>Inventory Specialist
Operations</v>
      </c>
      <c r="H3763" s="11"/>
      <c r="I3763" s="12" t="str">
        <f>Pivot!AG3752</f>
        <v>🏠 Warren
Michigan</v>
      </c>
      <c r="J3763" s="11"/>
      <c r="K3763" s="13">
        <f>Pivot!AH3752</f>
        <v>64261</v>
      </c>
      <c r="L3763" s="11"/>
      <c r="M3763" s="12" t="str">
        <f>Pivot!AI3752</f>
        <v>▲ Active
04/06/2019 -</v>
      </c>
      <c r="N3763" s="178">
        <f>Pivot!AJ3752</f>
        <v>5</v>
      </c>
      <c r="O3763" s="179"/>
    </row>
    <row r="3764" spans="3:15" ht="30" customHeight="1" x14ac:dyDescent="0.25">
      <c r="C3764" s="10" t="str">
        <f>Pivot!AD3753</f>
        <v>00-47160179</v>
      </c>
      <c r="D3764" s="11"/>
      <c r="E3764" s="12" t="str">
        <f>Pivot!AE3753</f>
        <v>♂ Patrick Mcpherson
48 | Bachelor</v>
      </c>
      <c r="F3764" s="11"/>
      <c r="G3764" s="12" t="str">
        <f>Pivot!AF3753</f>
        <v>Sales Consultant
Sales</v>
      </c>
      <c r="H3764" s="11"/>
      <c r="I3764" s="12" t="str">
        <f>Pivot!AG3753</f>
        <v>🏠 Raleigh
North Carolina</v>
      </c>
      <c r="J3764" s="11"/>
      <c r="K3764" s="13">
        <f>Pivot!AH3753</f>
        <v>94534</v>
      </c>
      <c r="L3764" s="11"/>
      <c r="M3764" s="12" t="str">
        <f>Pivot!AI3753</f>
        <v>▲ Active
25/12/2019 -</v>
      </c>
      <c r="N3764" s="178">
        <f>Pivot!AJ3753</f>
        <v>5</v>
      </c>
      <c r="O3764" s="179"/>
    </row>
    <row r="3765" spans="3:15" ht="30" customHeight="1" x14ac:dyDescent="0.25">
      <c r="C3765" s="10" t="str">
        <f>Pivot!AD3754</f>
        <v>00-47190613</v>
      </c>
      <c r="D3765" s="11"/>
      <c r="E3765" s="12" t="str">
        <f>Pivot!AE3754</f>
        <v>♂ Jessica Perez
35 | Bachelor</v>
      </c>
      <c r="F3765" s="11"/>
      <c r="G3765" s="12" t="str">
        <f>Pivot!AF3754</f>
        <v>Sales Representative
Sales</v>
      </c>
      <c r="H3765" s="11"/>
      <c r="I3765" s="12" t="str">
        <f>Pivot!AG3754</f>
        <v>🏠 Huntington
West Virginia</v>
      </c>
      <c r="J3765" s="11"/>
      <c r="K3765" s="13">
        <f>Pivot!AH3754</f>
        <v>78221</v>
      </c>
      <c r="L3765" s="11"/>
      <c r="M3765" s="12" t="str">
        <f>Pivot!AI3754</f>
        <v>▲ Active
12/04/2020 -</v>
      </c>
      <c r="N3765" s="178">
        <f>Pivot!AJ3754</f>
        <v>4</v>
      </c>
      <c r="O3765" s="179"/>
    </row>
    <row r="3766" spans="3:15" ht="30" customHeight="1" x14ac:dyDescent="0.25">
      <c r="C3766" s="10" t="str">
        <f>Pivot!AD3755</f>
        <v>00-47201638</v>
      </c>
      <c r="D3766" s="11"/>
      <c r="E3766" s="12" t="str">
        <f>Pivot!AE3755</f>
        <v>♀ Jason Moran
20 | Bachelor</v>
      </c>
      <c r="F3766" s="11"/>
      <c r="G3766" s="12" t="str">
        <f>Pivot!AF3755</f>
        <v>Sales Representative
Sales</v>
      </c>
      <c r="H3766" s="11"/>
      <c r="I3766" s="12" t="str">
        <f>Pivot!AG3755</f>
        <v>🏢 New York City
New York</v>
      </c>
      <c r="J3766" s="11"/>
      <c r="K3766" s="13">
        <f>Pivot!AH3755</f>
        <v>65604</v>
      </c>
      <c r="L3766" s="11"/>
      <c r="M3766" s="12" t="str">
        <f>Pivot!AI3755</f>
        <v>▲ Active
25/04/2017 -</v>
      </c>
      <c r="N3766" s="178">
        <f>Pivot!AJ3755</f>
        <v>7</v>
      </c>
      <c r="O3766" s="179"/>
    </row>
    <row r="3767" spans="3:15" ht="30" customHeight="1" x14ac:dyDescent="0.25">
      <c r="C3767" s="10" t="str">
        <f>Pivot!AD3756</f>
        <v>00-47207440</v>
      </c>
      <c r="D3767" s="11"/>
      <c r="E3767" s="12" t="str">
        <f>Pivot!AE3756</f>
        <v>♂ Larry Williams
37 | Master</v>
      </c>
      <c r="F3767" s="11"/>
      <c r="G3767" s="12" t="str">
        <f>Pivot!AF3756</f>
        <v>Operations Analyst
Operations</v>
      </c>
      <c r="H3767" s="11"/>
      <c r="I3767" s="12" t="str">
        <f>Pivot!AG3756</f>
        <v>🏢 Rochester
New York</v>
      </c>
      <c r="J3767" s="11"/>
      <c r="K3767" s="13">
        <f>Pivot!AH3756</f>
        <v>55135</v>
      </c>
      <c r="L3767" s="11"/>
      <c r="M3767" s="12" t="str">
        <f>Pivot!AI3756</f>
        <v>▲ Active
25/11/2020 -</v>
      </c>
      <c r="N3767" s="178">
        <f>Pivot!AJ3756</f>
        <v>4</v>
      </c>
      <c r="O3767" s="179"/>
    </row>
    <row r="3768" spans="3:15" ht="30" customHeight="1" x14ac:dyDescent="0.25">
      <c r="C3768" s="10" t="str">
        <f>Pivot!AD3757</f>
        <v>00-47208837</v>
      </c>
      <c r="D3768" s="11"/>
      <c r="E3768" s="12" t="str">
        <f>Pivot!AE3757</f>
        <v>♂ Cynthia Wilson
40 | Master</v>
      </c>
      <c r="F3768" s="11"/>
      <c r="G3768" s="12" t="str">
        <f>Pivot!AF3757</f>
        <v>Software Developer
IT</v>
      </c>
      <c r="H3768" s="11"/>
      <c r="I3768" s="12" t="str">
        <f>Pivot!AG3757</f>
        <v>🏠 Norfolk
Virginia</v>
      </c>
      <c r="J3768" s="11"/>
      <c r="K3768" s="13">
        <f>Pivot!AH3757</f>
        <v>95111</v>
      </c>
      <c r="L3768" s="11"/>
      <c r="M3768" s="12" t="str">
        <f>Pivot!AI3757</f>
        <v>▲ Active
24/07/2020 -</v>
      </c>
      <c r="N3768" s="178">
        <f>Pivot!AJ3757</f>
        <v>4</v>
      </c>
      <c r="O3768" s="179"/>
    </row>
    <row r="3769" spans="3:15" ht="30" customHeight="1" x14ac:dyDescent="0.25">
      <c r="C3769" s="10" t="str">
        <f>Pivot!AD3758</f>
        <v>00-47215199</v>
      </c>
      <c r="D3769" s="11"/>
      <c r="E3769" s="12" t="str">
        <f>Pivot!AE3758</f>
        <v>♂ Kevin Johnson
41 | Bachelor</v>
      </c>
      <c r="F3769" s="11"/>
      <c r="G3769" s="12" t="str">
        <f>Pivot!AF3758</f>
        <v>Sales Consultant
Sales</v>
      </c>
      <c r="H3769" s="11"/>
      <c r="I3769" s="12" t="str">
        <f>Pivot!AG3758</f>
        <v>🏢 New York City
New York</v>
      </c>
      <c r="J3769" s="11"/>
      <c r="K3769" s="13">
        <f>Pivot!AH3758</f>
        <v>74982</v>
      </c>
      <c r="L3769" s="11"/>
      <c r="M3769" s="12" t="str">
        <f>Pivot!AI3758</f>
        <v>▼ Terminated
06/05/2023 - 02/11/2023</v>
      </c>
      <c r="N3769" s="178">
        <f>Pivot!AJ3758</f>
        <v>0</v>
      </c>
      <c r="O3769" s="179"/>
    </row>
    <row r="3770" spans="3:15" ht="30" customHeight="1" x14ac:dyDescent="0.25">
      <c r="C3770" s="10" t="str">
        <f>Pivot!AD3759</f>
        <v>00-47221734</v>
      </c>
      <c r="D3770" s="11"/>
      <c r="E3770" s="12" t="str">
        <f>Pivot!AE3759</f>
        <v>♂ Joshua Madden
59 | Bachelor</v>
      </c>
      <c r="F3770" s="11"/>
      <c r="G3770" s="12" t="str">
        <f>Pivot!AF3759</f>
        <v>Inventory Specialist
Operations</v>
      </c>
      <c r="H3770" s="11"/>
      <c r="I3770" s="12" t="str">
        <f>Pivot!AG3759</f>
        <v>🏠 Charlotte
North Carolina</v>
      </c>
      <c r="J3770" s="11"/>
      <c r="K3770" s="13">
        <f>Pivot!AH3759</f>
        <v>64605</v>
      </c>
      <c r="L3770" s="11"/>
      <c r="M3770" s="12" t="str">
        <f>Pivot!AI3759</f>
        <v>▼ Terminated
07/01/2023 - 06/07/2023</v>
      </c>
      <c r="N3770" s="178">
        <f>Pivot!AJ3759</f>
        <v>0</v>
      </c>
      <c r="O3770" s="179"/>
    </row>
    <row r="3771" spans="3:15" ht="30" customHeight="1" x14ac:dyDescent="0.25">
      <c r="C3771" s="10" t="str">
        <f>Pivot!AD3760</f>
        <v>00-47223512</v>
      </c>
      <c r="D3771" s="11"/>
      <c r="E3771" s="12" t="str">
        <f>Pivot!AE3760</f>
        <v>♂ Willie Pace
39 | Bachelor</v>
      </c>
      <c r="F3771" s="11"/>
      <c r="G3771" s="12" t="str">
        <f>Pivot!AF3760</f>
        <v>Support Specialist
Customer Service</v>
      </c>
      <c r="H3771" s="11"/>
      <c r="I3771" s="12" t="str">
        <f>Pivot!AG3760</f>
        <v>🏠 Greensboro
North Carolina</v>
      </c>
      <c r="J3771" s="11"/>
      <c r="K3771" s="13">
        <f>Pivot!AH3760</f>
        <v>65429</v>
      </c>
      <c r="L3771" s="11"/>
      <c r="M3771" s="12" t="str">
        <f>Pivot!AI3760</f>
        <v>▲ Active
11/02/2017 -</v>
      </c>
      <c r="N3771" s="178">
        <f>Pivot!AJ3760</f>
        <v>7</v>
      </c>
      <c r="O3771" s="179"/>
    </row>
    <row r="3772" spans="3:15" ht="30" customHeight="1" x14ac:dyDescent="0.25">
      <c r="C3772" s="10" t="str">
        <f>Pivot!AD3761</f>
        <v>00-47228655</v>
      </c>
      <c r="D3772" s="11"/>
      <c r="E3772" s="12" t="str">
        <f>Pivot!AE3761</f>
        <v>♀ Amanda Arnold
20 | Bachelor</v>
      </c>
      <c r="F3772" s="11"/>
      <c r="G3772" s="12" t="str">
        <f>Pivot!AF3761</f>
        <v>Logistics Coordinator
Operations</v>
      </c>
      <c r="H3772" s="11"/>
      <c r="I3772" s="12" t="str">
        <f>Pivot!AG3761</f>
        <v>🏢 Buffalo
New York</v>
      </c>
      <c r="J3772" s="11"/>
      <c r="K3772" s="13">
        <f>Pivot!AH3761</f>
        <v>52889</v>
      </c>
      <c r="L3772" s="11"/>
      <c r="M3772" s="12" t="str">
        <f>Pivot!AI3761</f>
        <v>▲ Active
21/10/2021 -</v>
      </c>
      <c r="N3772" s="178">
        <f>Pivot!AJ3761</f>
        <v>3</v>
      </c>
      <c r="O3772" s="179"/>
    </row>
    <row r="3773" spans="3:15" ht="30" customHeight="1" x14ac:dyDescent="0.25">
      <c r="C3773" s="10" t="str">
        <f>Pivot!AD3762</f>
        <v>00-47228730</v>
      </c>
      <c r="D3773" s="11"/>
      <c r="E3773" s="12" t="str">
        <f>Pivot!AE3762</f>
        <v>♂ Debra Sparks
33 | High School</v>
      </c>
      <c r="F3773" s="11"/>
      <c r="G3773" s="12" t="str">
        <f>Pivot!AF3762</f>
        <v>IT Support Specialist
IT</v>
      </c>
      <c r="H3773" s="11"/>
      <c r="I3773" s="12" t="str">
        <f>Pivot!AG3762</f>
        <v>🏠 Warren
Michigan</v>
      </c>
      <c r="J3773" s="11"/>
      <c r="K3773" s="13">
        <f>Pivot!AH3762</f>
        <v>53801</v>
      </c>
      <c r="L3773" s="11"/>
      <c r="M3773" s="12" t="str">
        <f>Pivot!AI3762</f>
        <v>▲ Active
25/07/2024 -</v>
      </c>
      <c r="N3773" s="178">
        <f>Pivot!AJ3762</f>
        <v>0</v>
      </c>
      <c r="O3773" s="179"/>
    </row>
    <row r="3774" spans="3:15" ht="30" customHeight="1" x14ac:dyDescent="0.25">
      <c r="C3774" s="10" t="str">
        <f>Pivot!AD3763</f>
        <v>00-47230579</v>
      </c>
      <c r="D3774" s="11"/>
      <c r="E3774" s="12" t="str">
        <f>Pivot!AE3763</f>
        <v>♀ Charles Mendoza
37 | High School</v>
      </c>
      <c r="F3774" s="11"/>
      <c r="G3774" s="12" t="str">
        <f>Pivot!AF3763</f>
        <v>SEO Specialist
Marketing</v>
      </c>
      <c r="H3774" s="11"/>
      <c r="I3774" s="12" t="str">
        <f>Pivot!AG3763</f>
        <v>🏠 Naperville
Illinois</v>
      </c>
      <c r="J3774" s="11"/>
      <c r="K3774" s="13">
        <f>Pivot!AH3763</f>
        <v>72329</v>
      </c>
      <c r="L3774" s="11"/>
      <c r="M3774" s="12" t="str">
        <f>Pivot!AI3763</f>
        <v>▲ Active
21/06/2019 -</v>
      </c>
      <c r="N3774" s="178">
        <f>Pivot!AJ3763</f>
        <v>5</v>
      </c>
      <c r="O3774" s="179"/>
    </row>
    <row r="3775" spans="3:15" ht="30" customHeight="1" x14ac:dyDescent="0.25">
      <c r="C3775" s="10" t="str">
        <f>Pivot!AD3764</f>
        <v>00-47237796</v>
      </c>
      <c r="D3775" s="11"/>
      <c r="E3775" s="12" t="str">
        <f>Pivot!AE3764</f>
        <v>♀ Steven Luna
24 | Bachelor</v>
      </c>
      <c r="F3775" s="11"/>
      <c r="G3775" s="12" t="str">
        <f>Pivot!AF3764</f>
        <v>Support Specialist
Customer Service</v>
      </c>
      <c r="H3775" s="11"/>
      <c r="I3775" s="12" t="str">
        <f>Pivot!AG3764</f>
        <v>🏢 New York City
New York</v>
      </c>
      <c r="J3775" s="11"/>
      <c r="K3775" s="13">
        <f>Pivot!AH3764</f>
        <v>60297</v>
      </c>
      <c r="L3775" s="11"/>
      <c r="M3775" s="12" t="str">
        <f>Pivot!AI3764</f>
        <v>▲ Active
22/12/2023 -</v>
      </c>
      <c r="N3775" s="178">
        <f>Pivot!AJ3764</f>
        <v>1</v>
      </c>
      <c r="O3775" s="179"/>
    </row>
    <row r="3776" spans="3:15" ht="30" customHeight="1" x14ac:dyDescent="0.25">
      <c r="C3776" s="10" t="str">
        <f>Pivot!AD3765</f>
        <v>00-47241089</v>
      </c>
      <c r="D3776" s="11"/>
      <c r="E3776" s="12" t="str">
        <f>Pivot!AE3765</f>
        <v>♂ Daniel Torres
28 | Bachelor</v>
      </c>
      <c r="F3776" s="11"/>
      <c r="G3776" s="12" t="str">
        <f>Pivot!AF3765</f>
        <v>Sales Specialist
Sales</v>
      </c>
      <c r="H3776" s="11"/>
      <c r="I3776" s="12" t="str">
        <f>Pivot!AG3765</f>
        <v>🏢 New York City
New York</v>
      </c>
      <c r="J3776" s="11"/>
      <c r="K3776" s="13">
        <f>Pivot!AH3765</f>
        <v>66450</v>
      </c>
      <c r="L3776" s="11"/>
      <c r="M3776" s="12" t="str">
        <f>Pivot!AI3765</f>
        <v>▼ Terminated
02/06/2016 - 29/11/2016</v>
      </c>
      <c r="N3776" s="178">
        <f>Pivot!AJ3765</f>
        <v>0</v>
      </c>
      <c r="O3776" s="179"/>
    </row>
    <row r="3777" spans="3:15" ht="30" customHeight="1" x14ac:dyDescent="0.25">
      <c r="C3777" s="10" t="str">
        <f>Pivot!AD3766</f>
        <v>00-47277197</v>
      </c>
      <c r="D3777" s="11"/>
      <c r="E3777" s="12" t="str">
        <f>Pivot!AE3766</f>
        <v>♂ Jessica Smith
58 | Bachelor</v>
      </c>
      <c r="F3777" s="11"/>
      <c r="G3777" s="12" t="str">
        <f>Pivot!AF3766</f>
        <v>Logistics Coordinator
Operations</v>
      </c>
      <c r="H3777" s="11"/>
      <c r="I3777" s="12" t="str">
        <f>Pivot!AG3766</f>
        <v>🏢 Rochester
New York</v>
      </c>
      <c r="J3777" s="11"/>
      <c r="K3777" s="13">
        <f>Pivot!AH3766</f>
        <v>64874</v>
      </c>
      <c r="L3777" s="11"/>
      <c r="M3777" s="12" t="str">
        <f>Pivot!AI3766</f>
        <v>▲ Active
15/12/2022 -</v>
      </c>
      <c r="N3777" s="178">
        <f>Pivot!AJ3766</f>
        <v>2</v>
      </c>
      <c r="O3777" s="179"/>
    </row>
    <row r="3778" spans="3:15" ht="30" customHeight="1" x14ac:dyDescent="0.25">
      <c r="C3778" s="10" t="str">
        <f>Pivot!AD3767</f>
        <v>00-47281925</v>
      </c>
      <c r="D3778" s="11"/>
      <c r="E3778" s="12" t="str">
        <f>Pivot!AE3767</f>
        <v>♀ Kaylee Meyer
52 | Bachelor</v>
      </c>
      <c r="F3778" s="11"/>
      <c r="G3778" s="12" t="str">
        <f>Pivot!AF3767</f>
        <v>Logistics Coordinator
Operations</v>
      </c>
      <c r="H3778" s="11"/>
      <c r="I3778" s="12" t="str">
        <f>Pivot!AG3767</f>
        <v>🏠 Philadelphia
Pennsylvania</v>
      </c>
      <c r="J3778" s="11"/>
      <c r="K3778" s="13">
        <f>Pivot!AH3767</f>
        <v>58150</v>
      </c>
      <c r="L3778" s="11"/>
      <c r="M3778" s="12" t="str">
        <f>Pivot!AI3767</f>
        <v>▲ Active
21/09/2022 -</v>
      </c>
      <c r="N3778" s="178">
        <f>Pivot!AJ3767</f>
        <v>2</v>
      </c>
      <c r="O3778" s="179"/>
    </row>
    <row r="3779" spans="3:15" ht="30" customHeight="1" x14ac:dyDescent="0.25">
      <c r="C3779" s="10" t="str">
        <f>Pivot!AD3768</f>
        <v>00-47303539</v>
      </c>
      <c r="D3779" s="11"/>
      <c r="E3779" s="12" t="str">
        <f>Pivot!AE3768</f>
        <v>♂ Donna Jennings
22 | Bachelor</v>
      </c>
      <c r="F3779" s="11"/>
      <c r="G3779" s="12" t="str">
        <f>Pivot!AF3768</f>
        <v>Inventory Specialist
Operations</v>
      </c>
      <c r="H3779" s="11"/>
      <c r="I3779" s="12" t="str">
        <f>Pivot!AG3768</f>
        <v>🏢 Rochester
New York</v>
      </c>
      <c r="J3779" s="11"/>
      <c r="K3779" s="13">
        <f>Pivot!AH3768</f>
        <v>63560</v>
      </c>
      <c r="L3779" s="11"/>
      <c r="M3779" s="12" t="str">
        <f>Pivot!AI3768</f>
        <v>▲ Active
10/08/2024 -</v>
      </c>
      <c r="N3779" s="178">
        <f>Pivot!AJ3768</f>
        <v>0</v>
      </c>
      <c r="O3779" s="179"/>
    </row>
    <row r="3780" spans="3:15" ht="30" customHeight="1" x14ac:dyDescent="0.25">
      <c r="C3780" s="10" t="str">
        <f>Pivot!AD3769</f>
        <v>00-47303947</v>
      </c>
      <c r="D3780" s="11"/>
      <c r="E3780" s="12" t="str">
        <f>Pivot!AE3769</f>
        <v>♀ Kathy Roman
23 | Bachelor</v>
      </c>
      <c r="F3780" s="11"/>
      <c r="G3780" s="12" t="str">
        <f>Pivot!AF3769</f>
        <v>Accountant
Finance</v>
      </c>
      <c r="H3780" s="11"/>
      <c r="I3780" s="12" t="str">
        <f>Pivot!AG3769</f>
        <v>🏢 Rochester
New York</v>
      </c>
      <c r="J3780" s="11"/>
      <c r="K3780" s="13">
        <f>Pivot!AH3769</f>
        <v>61708</v>
      </c>
      <c r="L3780" s="11"/>
      <c r="M3780" s="12" t="str">
        <f>Pivot!AI3769</f>
        <v>▲ Active
19/11/2022 -</v>
      </c>
      <c r="N3780" s="178">
        <f>Pivot!AJ3769</f>
        <v>2</v>
      </c>
      <c r="O3780" s="179"/>
    </row>
    <row r="3781" spans="3:15" ht="30" customHeight="1" x14ac:dyDescent="0.25">
      <c r="C3781" s="10" t="str">
        <f>Pivot!AD3770</f>
        <v>00-47308143</v>
      </c>
      <c r="D3781" s="11"/>
      <c r="E3781" s="12" t="str">
        <f>Pivot!AE3770</f>
        <v>♀ Blake Williams
33 | Bachelor</v>
      </c>
      <c r="F3781" s="11"/>
      <c r="G3781" s="12" t="str">
        <f>Pivot!AF3770</f>
        <v>Logistics Coordinator
Operations</v>
      </c>
      <c r="H3781" s="11"/>
      <c r="I3781" s="12" t="str">
        <f>Pivot!AG3770</f>
        <v>🏢 Buffalo
New York</v>
      </c>
      <c r="J3781" s="11"/>
      <c r="K3781" s="13">
        <f>Pivot!AH3770</f>
        <v>61356</v>
      </c>
      <c r="L3781" s="11"/>
      <c r="M3781" s="12" t="str">
        <f>Pivot!AI3770</f>
        <v>▲ Active
16/10/2020 -</v>
      </c>
      <c r="N3781" s="178">
        <f>Pivot!AJ3770</f>
        <v>4</v>
      </c>
      <c r="O3781" s="179"/>
    </row>
    <row r="3782" spans="3:15" ht="30" customHeight="1" x14ac:dyDescent="0.25">
      <c r="C3782" s="10" t="str">
        <f>Pivot!AD3771</f>
        <v>00-47308656</v>
      </c>
      <c r="D3782" s="11"/>
      <c r="E3782" s="12" t="str">
        <f>Pivot!AE3771</f>
        <v>♂ Edward Ross
40 | Bachelor</v>
      </c>
      <c r="F3782" s="11"/>
      <c r="G3782" s="12" t="str">
        <f>Pivot!AF3771</f>
        <v>Sales Representative
Sales</v>
      </c>
      <c r="H3782" s="11"/>
      <c r="I3782" s="12" t="str">
        <f>Pivot!AG3771</f>
        <v>🏢 Rochester
New York</v>
      </c>
      <c r="J3782" s="11"/>
      <c r="K3782" s="13">
        <f>Pivot!AH3771</f>
        <v>78868</v>
      </c>
      <c r="L3782" s="11"/>
      <c r="M3782" s="12" t="str">
        <f>Pivot!AI3771</f>
        <v>▲ Active
27/09/2023 -</v>
      </c>
      <c r="N3782" s="178">
        <f>Pivot!AJ3771</f>
        <v>1</v>
      </c>
      <c r="O3782" s="179"/>
    </row>
    <row r="3783" spans="3:15" ht="30" customHeight="1" x14ac:dyDescent="0.25">
      <c r="C3783" s="10" t="str">
        <f>Pivot!AD3772</f>
        <v>00-47309443</v>
      </c>
      <c r="D3783" s="11"/>
      <c r="E3783" s="12" t="str">
        <f>Pivot!AE3772</f>
        <v>♀ Patricia Martin
42 | Master</v>
      </c>
      <c r="F3783" s="11"/>
      <c r="G3783" s="12" t="str">
        <f>Pivot!AF3772</f>
        <v>Operations Analyst
Operations</v>
      </c>
      <c r="H3783" s="11"/>
      <c r="I3783" s="12" t="str">
        <f>Pivot!AG3772</f>
        <v>🏢 Rochester
New York</v>
      </c>
      <c r="J3783" s="11"/>
      <c r="K3783" s="13">
        <f>Pivot!AH3772</f>
        <v>69948</v>
      </c>
      <c r="L3783" s="11"/>
      <c r="M3783" s="12" t="str">
        <f>Pivot!AI3772</f>
        <v>▲ Active
07/05/2022 -</v>
      </c>
      <c r="N3783" s="178">
        <f>Pivot!AJ3772</f>
        <v>2</v>
      </c>
      <c r="O3783" s="179"/>
    </row>
    <row r="3784" spans="3:15" ht="30" customHeight="1" x14ac:dyDescent="0.25">
      <c r="C3784" s="10" t="str">
        <f>Pivot!AD3773</f>
        <v>00-47327686</v>
      </c>
      <c r="D3784" s="11"/>
      <c r="E3784" s="12" t="str">
        <f>Pivot!AE3773</f>
        <v>♂ Jaclyn Watson
48 | High School</v>
      </c>
      <c r="F3784" s="11"/>
      <c r="G3784" s="12" t="str">
        <f>Pivot!AF3773</f>
        <v>Inventory Specialist
Operations</v>
      </c>
      <c r="H3784" s="11"/>
      <c r="I3784" s="12" t="str">
        <f>Pivot!AG3773</f>
        <v>🏢 New York City
New York</v>
      </c>
      <c r="J3784" s="11"/>
      <c r="K3784" s="13">
        <f>Pivot!AH3773</f>
        <v>61830</v>
      </c>
      <c r="L3784" s="11"/>
      <c r="M3784" s="12" t="str">
        <f>Pivot!AI3773</f>
        <v>▲ Active
28/11/2021 -</v>
      </c>
      <c r="N3784" s="178">
        <f>Pivot!AJ3773</f>
        <v>3</v>
      </c>
      <c r="O3784" s="179"/>
    </row>
    <row r="3785" spans="3:15" ht="30" customHeight="1" x14ac:dyDescent="0.25">
      <c r="C3785" s="10" t="str">
        <f>Pivot!AD3774</f>
        <v>00-47329499</v>
      </c>
      <c r="D3785" s="11"/>
      <c r="E3785" s="12" t="str">
        <f>Pivot!AE3774</f>
        <v>♂ Thomas Hart
33 | Bachelor</v>
      </c>
      <c r="F3785" s="11"/>
      <c r="G3785" s="12" t="str">
        <f>Pivot!AF3774</f>
        <v>Marketing Coordinator
Marketing</v>
      </c>
      <c r="H3785" s="11"/>
      <c r="I3785" s="12" t="str">
        <f>Pivot!AG3774</f>
        <v>🏢 Rochester
New York</v>
      </c>
      <c r="J3785" s="11"/>
      <c r="K3785" s="13">
        <f>Pivot!AH3774</f>
        <v>64938</v>
      </c>
      <c r="L3785" s="11"/>
      <c r="M3785" s="12" t="str">
        <f>Pivot!AI3774</f>
        <v>▲ Active
14/06/2018 -</v>
      </c>
      <c r="N3785" s="178">
        <f>Pivot!AJ3774</f>
        <v>6</v>
      </c>
      <c r="O3785" s="179"/>
    </row>
    <row r="3786" spans="3:15" ht="30" customHeight="1" x14ac:dyDescent="0.25">
      <c r="C3786" s="10" t="str">
        <f>Pivot!AD3775</f>
        <v>00-47342004</v>
      </c>
      <c r="D3786" s="11"/>
      <c r="E3786" s="12" t="str">
        <f>Pivot!AE3775</f>
        <v>♀ Andrew Whitaker
38 | Bachelor</v>
      </c>
      <c r="F3786" s="11"/>
      <c r="G3786" s="12" t="str">
        <f>Pivot!AF3775</f>
        <v>Sales Consultant
Sales</v>
      </c>
      <c r="H3786" s="11"/>
      <c r="I3786" s="12" t="str">
        <f>Pivot!AG3775</f>
        <v>🏢 Buffalo
New York</v>
      </c>
      <c r="J3786" s="11"/>
      <c r="K3786" s="13">
        <f>Pivot!AH3775</f>
        <v>70832</v>
      </c>
      <c r="L3786" s="11"/>
      <c r="M3786" s="12" t="str">
        <f>Pivot!AI3775</f>
        <v>▲ Active
04/02/2024 -</v>
      </c>
      <c r="N3786" s="178">
        <f>Pivot!AJ3775</f>
        <v>0</v>
      </c>
      <c r="O3786" s="179"/>
    </row>
    <row r="3787" spans="3:15" ht="30" customHeight="1" x14ac:dyDescent="0.25">
      <c r="C3787" s="10" t="str">
        <f>Pivot!AD3776</f>
        <v>00-47362868</v>
      </c>
      <c r="D3787" s="11"/>
      <c r="E3787" s="12" t="str">
        <f>Pivot!AE3776</f>
        <v>♀ Austin Leonard
27 | Master</v>
      </c>
      <c r="F3787" s="11"/>
      <c r="G3787" s="12" t="str">
        <f>Pivot!AF3776</f>
        <v>Operations Analyst
Operations</v>
      </c>
      <c r="H3787" s="11"/>
      <c r="I3787" s="12" t="str">
        <f>Pivot!AG3776</f>
        <v>🏢 New York City
New York</v>
      </c>
      <c r="J3787" s="11"/>
      <c r="K3787" s="13">
        <f>Pivot!AH3776</f>
        <v>69843</v>
      </c>
      <c r="L3787" s="11"/>
      <c r="M3787" s="12" t="str">
        <f>Pivot!AI3776</f>
        <v>▲ Active
25/03/2019 -</v>
      </c>
      <c r="N3787" s="178">
        <f>Pivot!AJ3776</f>
        <v>5</v>
      </c>
      <c r="O3787" s="179"/>
    </row>
    <row r="3788" spans="3:15" ht="30" customHeight="1" x14ac:dyDescent="0.25">
      <c r="C3788" s="10" t="str">
        <f>Pivot!AD3777</f>
        <v>00-47363712</v>
      </c>
      <c r="D3788" s="11"/>
      <c r="E3788" s="12" t="str">
        <f>Pivot!AE3777</f>
        <v>♀ Gary Bray
60 | PhD</v>
      </c>
      <c r="F3788" s="11"/>
      <c r="G3788" s="12" t="str">
        <f>Pivot!AF3777</f>
        <v>Sales Specialist
Sales</v>
      </c>
      <c r="H3788" s="11"/>
      <c r="I3788" s="12" t="str">
        <f>Pivot!AG3777</f>
        <v>🏠 Detroit
Michigan</v>
      </c>
      <c r="J3788" s="11"/>
      <c r="K3788" s="13">
        <f>Pivot!AH3777</f>
        <v>84133</v>
      </c>
      <c r="L3788" s="11"/>
      <c r="M3788" s="12" t="str">
        <f>Pivot!AI3777</f>
        <v>▲ Active
16/09/2022 -</v>
      </c>
      <c r="N3788" s="178">
        <f>Pivot!AJ3777</f>
        <v>2</v>
      </c>
      <c r="O3788" s="179"/>
    </row>
    <row r="3789" spans="3:15" ht="30" customHeight="1" x14ac:dyDescent="0.25">
      <c r="C3789" s="10" t="str">
        <f>Pivot!AD3778</f>
        <v>00-47373949</v>
      </c>
      <c r="D3789" s="11"/>
      <c r="E3789" s="12" t="str">
        <f>Pivot!AE3778</f>
        <v>♂ Shawn Moses
55 | High School</v>
      </c>
      <c r="F3789" s="11"/>
      <c r="G3789" s="12" t="str">
        <f>Pivot!AF3778</f>
        <v>Customer Service Representative
Customer Service</v>
      </c>
      <c r="H3789" s="11"/>
      <c r="I3789" s="12" t="str">
        <f>Pivot!AG3778</f>
        <v>🏠 Naperville
Illinois</v>
      </c>
      <c r="J3789" s="11"/>
      <c r="K3789" s="13">
        <f>Pivot!AH3778</f>
        <v>63665</v>
      </c>
      <c r="L3789" s="11"/>
      <c r="M3789" s="12" t="str">
        <f>Pivot!AI3778</f>
        <v>▲ Active
19/08/2021 -</v>
      </c>
      <c r="N3789" s="178">
        <f>Pivot!AJ3778</f>
        <v>3</v>
      </c>
      <c r="O3789" s="179"/>
    </row>
    <row r="3790" spans="3:15" ht="30" customHeight="1" x14ac:dyDescent="0.25">
      <c r="C3790" s="10" t="str">
        <f>Pivot!AD3779</f>
        <v>00-47376435</v>
      </c>
      <c r="D3790" s="11"/>
      <c r="E3790" s="12" t="str">
        <f>Pivot!AE3779</f>
        <v>♀ Michael Silva
36 | Bachelor</v>
      </c>
      <c r="F3790" s="11"/>
      <c r="G3790" s="12" t="str">
        <f>Pivot!AF3779</f>
        <v>Support Specialist
Customer Service</v>
      </c>
      <c r="H3790" s="11"/>
      <c r="I3790" s="12" t="str">
        <f>Pivot!AG3779</f>
        <v>🏢 Buffalo
New York</v>
      </c>
      <c r="J3790" s="11"/>
      <c r="K3790" s="13">
        <f>Pivot!AH3779</f>
        <v>52774</v>
      </c>
      <c r="L3790" s="11"/>
      <c r="M3790" s="12" t="str">
        <f>Pivot!AI3779</f>
        <v>▲ Active
30/06/2017 -</v>
      </c>
      <c r="N3790" s="178">
        <f>Pivot!AJ3779</f>
        <v>7</v>
      </c>
      <c r="O3790" s="179"/>
    </row>
    <row r="3791" spans="3:15" ht="30" customHeight="1" x14ac:dyDescent="0.25">
      <c r="C3791" s="10" t="str">
        <f>Pivot!AD3780</f>
        <v>00-47381773</v>
      </c>
      <c r="D3791" s="11"/>
      <c r="E3791" s="12" t="str">
        <f>Pivot!AE3780</f>
        <v>♂ Andrew Gonzalez
64 | Bachelor</v>
      </c>
      <c r="F3791" s="11"/>
      <c r="G3791" s="12" t="str">
        <f>Pivot!AF3780</f>
        <v>IT Support Specialist
IT</v>
      </c>
      <c r="H3791" s="11"/>
      <c r="I3791" s="12" t="str">
        <f>Pivot!AG3780</f>
        <v>🏠 Chicago
Illinois</v>
      </c>
      <c r="J3791" s="11"/>
      <c r="K3791" s="13">
        <f>Pivot!AH3780</f>
        <v>67665</v>
      </c>
      <c r="L3791" s="11"/>
      <c r="M3791" s="12" t="str">
        <f>Pivot!AI3780</f>
        <v>▲ Active
08/06/2017 -</v>
      </c>
      <c r="N3791" s="178">
        <f>Pivot!AJ3780</f>
        <v>7</v>
      </c>
      <c r="O3791" s="179"/>
    </row>
    <row r="3792" spans="3:15" ht="30" customHeight="1" x14ac:dyDescent="0.25">
      <c r="C3792" s="10" t="str">
        <f>Pivot!AD3781</f>
        <v>00-47382097</v>
      </c>
      <c r="D3792" s="11"/>
      <c r="E3792" s="12" t="str">
        <f>Pivot!AE3781</f>
        <v>♀ Aaron Castro
52 | High School</v>
      </c>
      <c r="F3792" s="11"/>
      <c r="G3792" s="12" t="str">
        <f>Pivot!AF3781</f>
        <v>Customer Service Representative
Customer Service</v>
      </c>
      <c r="H3792" s="11"/>
      <c r="I3792" s="12" t="str">
        <f>Pivot!AG3781</f>
        <v>🏠 Charleston
West Virginia</v>
      </c>
      <c r="J3792" s="11"/>
      <c r="K3792" s="13">
        <f>Pivot!AH3781</f>
        <v>64001</v>
      </c>
      <c r="L3792" s="11"/>
      <c r="M3792" s="12" t="str">
        <f>Pivot!AI3781</f>
        <v>▲ Active
20/05/2022 -</v>
      </c>
      <c r="N3792" s="178">
        <f>Pivot!AJ3781</f>
        <v>2</v>
      </c>
      <c r="O3792" s="179"/>
    </row>
    <row r="3793" spans="3:15" ht="30" customHeight="1" x14ac:dyDescent="0.25">
      <c r="C3793" s="10" t="str">
        <f>Pivot!AD3782</f>
        <v>00-47393469</v>
      </c>
      <c r="D3793" s="11"/>
      <c r="E3793" s="12" t="str">
        <f>Pivot!AE3782</f>
        <v>♀ Joshua Smith
23 | Master</v>
      </c>
      <c r="F3793" s="11"/>
      <c r="G3793" s="12" t="str">
        <f>Pivot!AF3782</f>
        <v>Sales Manager
Sales</v>
      </c>
      <c r="H3793" s="11"/>
      <c r="I3793" s="12" t="str">
        <f>Pivot!AG3782</f>
        <v>🏠 Aurora
Illinois</v>
      </c>
      <c r="J3793" s="11"/>
      <c r="K3793" s="13">
        <f>Pivot!AH3782</f>
        <v>114050</v>
      </c>
      <c r="L3793" s="11"/>
      <c r="M3793" s="12" t="str">
        <f>Pivot!AI3782</f>
        <v>▼ Terminated
27/10/2023 - 24/04/2024</v>
      </c>
      <c r="N3793" s="178">
        <f>Pivot!AJ3782</f>
        <v>0</v>
      </c>
      <c r="O3793" s="179"/>
    </row>
    <row r="3794" spans="3:15" ht="30" customHeight="1" x14ac:dyDescent="0.25">
      <c r="C3794" s="10" t="str">
        <f>Pivot!AD3783</f>
        <v>00-47400852</v>
      </c>
      <c r="D3794" s="11"/>
      <c r="E3794" s="12" t="str">
        <f>Pivot!AE3783</f>
        <v>♀ Maria Curtis
51 | Master</v>
      </c>
      <c r="F3794" s="11"/>
      <c r="G3794" s="12" t="str">
        <f>Pivot!AF3783</f>
        <v>Software Developer
IT</v>
      </c>
      <c r="H3794" s="11"/>
      <c r="I3794" s="12" t="str">
        <f>Pivot!AG3783</f>
        <v>🏢 Buffalo
New York</v>
      </c>
      <c r="J3794" s="11"/>
      <c r="K3794" s="13">
        <f>Pivot!AH3783</f>
        <v>93494</v>
      </c>
      <c r="L3794" s="11"/>
      <c r="M3794" s="12" t="str">
        <f>Pivot!AI3783</f>
        <v>▲ Active
10/07/2017 -</v>
      </c>
      <c r="N3794" s="178">
        <f>Pivot!AJ3783</f>
        <v>7</v>
      </c>
      <c r="O3794" s="179"/>
    </row>
    <row r="3795" spans="3:15" ht="30" customHeight="1" x14ac:dyDescent="0.25">
      <c r="C3795" s="10" t="str">
        <f>Pivot!AD3784</f>
        <v>00-47403668</v>
      </c>
      <c r="D3795" s="11"/>
      <c r="E3795" s="12" t="str">
        <f>Pivot!AE3784</f>
        <v>♂ Carlos Moore
60 | Bachelor</v>
      </c>
      <c r="F3795" s="11"/>
      <c r="G3795" s="12" t="str">
        <f>Pivot!AF3784</f>
        <v>Marketing Coordinator
Marketing</v>
      </c>
      <c r="H3795" s="11"/>
      <c r="I3795" s="12" t="str">
        <f>Pivot!AG3784</f>
        <v>🏢 Buffalo
New York</v>
      </c>
      <c r="J3795" s="11"/>
      <c r="K3795" s="13">
        <f>Pivot!AH3784</f>
        <v>71244</v>
      </c>
      <c r="L3795" s="11"/>
      <c r="M3795" s="12" t="str">
        <f>Pivot!AI3784</f>
        <v>▲ Active
25/05/2016 -</v>
      </c>
      <c r="N3795" s="178">
        <f>Pivot!AJ3784</f>
        <v>8</v>
      </c>
      <c r="O3795" s="179"/>
    </row>
    <row r="3796" spans="3:15" ht="30" customHeight="1" x14ac:dyDescent="0.25">
      <c r="C3796" s="10" t="str">
        <f>Pivot!AD3785</f>
        <v>00-47433364</v>
      </c>
      <c r="D3796" s="11"/>
      <c r="E3796" s="12" t="str">
        <f>Pivot!AE3785</f>
        <v>♂ Brad Bennett
47 | Bachelor</v>
      </c>
      <c r="F3796" s="11"/>
      <c r="G3796" s="12" t="str">
        <f>Pivot!AF3785</f>
        <v>Software Developer
IT</v>
      </c>
      <c r="H3796" s="11"/>
      <c r="I3796" s="12" t="str">
        <f>Pivot!AG3785</f>
        <v>🏢 Buffalo
New York</v>
      </c>
      <c r="J3796" s="11"/>
      <c r="K3796" s="13">
        <f>Pivot!AH3785</f>
        <v>107524</v>
      </c>
      <c r="L3796" s="11"/>
      <c r="M3796" s="12" t="str">
        <f>Pivot!AI3785</f>
        <v>▲ Active
11/05/2017 -</v>
      </c>
      <c r="N3796" s="178">
        <f>Pivot!AJ3785</f>
        <v>7</v>
      </c>
      <c r="O3796" s="179"/>
    </row>
    <row r="3797" spans="3:15" ht="30" customHeight="1" x14ac:dyDescent="0.25">
      <c r="C3797" s="10" t="str">
        <f>Pivot!AD3786</f>
        <v>00-47468133</v>
      </c>
      <c r="D3797" s="11"/>
      <c r="E3797" s="12" t="str">
        <f>Pivot!AE3786</f>
        <v>♀ Eric Walker
54 | Bachelor</v>
      </c>
      <c r="F3797" s="11"/>
      <c r="G3797" s="12" t="str">
        <f>Pivot!AF3786</f>
        <v>Customer Service Manager
Customer Service</v>
      </c>
      <c r="H3797" s="11"/>
      <c r="I3797" s="12" t="str">
        <f>Pivot!AG3786</f>
        <v>🏠 Naperville
Illinois</v>
      </c>
      <c r="J3797" s="11"/>
      <c r="K3797" s="13">
        <f>Pivot!AH3786</f>
        <v>77294</v>
      </c>
      <c r="L3797" s="11"/>
      <c r="M3797" s="12" t="str">
        <f>Pivot!AI3786</f>
        <v>▲ Active
21/05/2020 -</v>
      </c>
      <c r="N3797" s="178">
        <f>Pivot!AJ3786</f>
        <v>4</v>
      </c>
      <c r="O3797" s="179"/>
    </row>
    <row r="3798" spans="3:15" ht="30" customHeight="1" x14ac:dyDescent="0.25">
      <c r="C3798" s="10" t="str">
        <f>Pivot!AD3787</f>
        <v>00-47487708</v>
      </c>
      <c r="D3798" s="11"/>
      <c r="E3798" s="12" t="str">
        <f>Pivot!AE3787</f>
        <v>♀ Todd Miller
41 | Master</v>
      </c>
      <c r="F3798" s="11"/>
      <c r="G3798" s="12" t="str">
        <f>Pivot!AF3787</f>
        <v>Operations Manager
Operations</v>
      </c>
      <c r="H3798" s="11"/>
      <c r="I3798" s="12" t="str">
        <f>Pivot!AG3787</f>
        <v>🏠 Raleigh
North Carolina</v>
      </c>
      <c r="J3798" s="11"/>
      <c r="K3798" s="13">
        <f>Pivot!AH3787</f>
        <v>104968</v>
      </c>
      <c r="L3798" s="11"/>
      <c r="M3798" s="12" t="str">
        <f>Pivot!AI3787</f>
        <v>▲ Active
21/12/2022 -</v>
      </c>
      <c r="N3798" s="178">
        <f>Pivot!AJ3787</f>
        <v>2</v>
      </c>
      <c r="O3798" s="179"/>
    </row>
    <row r="3799" spans="3:15" ht="30" customHeight="1" x14ac:dyDescent="0.25">
      <c r="C3799" s="10" t="str">
        <f>Pivot!AD3788</f>
        <v>00-47490735</v>
      </c>
      <c r="D3799" s="11"/>
      <c r="E3799" s="12" t="str">
        <f>Pivot!AE3788</f>
        <v>♀ Amanda Johnson
50 | High School</v>
      </c>
      <c r="F3799" s="11"/>
      <c r="G3799" s="12" t="str">
        <f>Pivot!AF3788</f>
        <v>Inventory Specialist
Operations</v>
      </c>
      <c r="H3799" s="11"/>
      <c r="I3799" s="12" t="str">
        <f>Pivot!AG3788</f>
        <v>🏢 Buffalo
New York</v>
      </c>
      <c r="J3799" s="11"/>
      <c r="K3799" s="13">
        <f>Pivot!AH3788</f>
        <v>53658</v>
      </c>
      <c r="L3799" s="11"/>
      <c r="M3799" s="12" t="str">
        <f>Pivot!AI3788</f>
        <v>▲ Active
25/06/2022 -</v>
      </c>
      <c r="N3799" s="178">
        <f>Pivot!AJ3788</f>
        <v>2</v>
      </c>
      <c r="O3799" s="179"/>
    </row>
    <row r="3800" spans="3:15" ht="30" customHeight="1" x14ac:dyDescent="0.25">
      <c r="C3800" s="10" t="str">
        <f>Pivot!AD3789</f>
        <v>00-47490780</v>
      </c>
      <c r="D3800" s="11"/>
      <c r="E3800" s="12" t="str">
        <f>Pivot!AE3789</f>
        <v>♀ Jorge Gonzalez
40 | Bachelor</v>
      </c>
      <c r="F3800" s="11"/>
      <c r="G3800" s="12" t="str">
        <f>Pivot!AF3789</f>
        <v>System Administrator
IT</v>
      </c>
      <c r="H3800" s="11"/>
      <c r="I3800" s="12" t="str">
        <f>Pivot!AG3789</f>
        <v>🏢 Buffalo
New York</v>
      </c>
      <c r="J3800" s="11"/>
      <c r="K3800" s="13">
        <f>Pivot!AH3789</f>
        <v>78254</v>
      </c>
      <c r="L3800" s="11"/>
      <c r="M3800" s="12" t="str">
        <f>Pivot!AI3789</f>
        <v>▲ Active
17/05/2017 -</v>
      </c>
      <c r="N3800" s="178">
        <f>Pivot!AJ3789</f>
        <v>7</v>
      </c>
      <c r="O3800" s="179"/>
    </row>
    <row r="3801" spans="3:15" ht="30" customHeight="1" x14ac:dyDescent="0.25">
      <c r="C3801" s="10" t="str">
        <f>Pivot!AD3790</f>
        <v>00-47508261</v>
      </c>
      <c r="D3801" s="11"/>
      <c r="E3801" s="12" t="str">
        <f>Pivot!AE3790</f>
        <v>♂ Elaine Hall
57 | Bachelor</v>
      </c>
      <c r="F3801" s="11"/>
      <c r="G3801" s="12" t="str">
        <f>Pivot!AF3790</f>
        <v>Help Desk Technician
Customer Service</v>
      </c>
      <c r="H3801" s="11"/>
      <c r="I3801" s="12" t="str">
        <f>Pivot!AG3790</f>
        <v>🏢 Rochester
New York</v>
      </c>
      <c r="J3801" s="11"/>
      <c r="K3801" s="13">
        <f>Pivot!AH3790</f>
        <v>89216</v>
      </c>
      <c r="L3801" s="11"/>
      <c r="M3801" s="12" t="str">
        <f>Pivot!AI3790</f>
        <v>▲ Active
17/07/2023 -</v>
      </c>
      <c r="N3801" s="178">
        <f>Pivot!AJ3790</f>
        <v>1</v>
      </c>
      <c r="O3801" s="179"/>
    </row>
    <row r="3802" spans="3:15" ht="30" customHeight="1" x14ac:dyDescent="0.25">
      <c r="C3802" s="10" t="str">
        <f>Pivot!AD3791</f>
        <v>00-47509920</v>
      </c>
      <c r="D3802" s="11"/>
      <c r="E3802" s="12" t="str">
        <f>Pivot!AE3791</f>
        <v>♀ Brenda Brown
38 | High School</v>
      </c>
      <c r="F3802" s="11"/>
      <c r="G3802" s="12" t="str">
        <f>Pivot!AF3791</f>
        <v>Customer Service Representative
Customer Service</v>
      </c>
      <c r="H3802" s="11"/>
      <c r="I3802" s="12" t="str">
        <f>Pivot!AG3791</f>
        <v>🏢 Rochester
New York</v>
      </c>
      <c r="J3802" s="11"/>
      <c r="K3802" s="13">
        <f>Pivot!AH3791</f>
        <v>61885</v>
      </c>
      <c r="L3802" s="11"/>
      <c r="M3802" s="12" t="str">
        <f>Pivot!AI3791</f>
        <v>▲ Active
22/01/2016 -</v>
      </c>
      <c r="N3802" s="178">
        <f>Pivot!AJ3791</f>
        <v>9</v>
      </c>
      <c r="O3802" s="179"/>
    </row>
    <row r="3803" spans="3:15" ht="30" customHeight="1" x14ac:dyDescent="0.25">
      <c r="C3803" s="10" t="str">
        <f>Pivot!AD3792</f>
        <v>00-47515276</v>
      </c>
      <c r="D3803" s="11"/>
      <c r="E3803" s="12" t="str">
        <f>Pivot!AE3792</f>
        <v>♂ Curtis Harding
49 | High School</v>
      </c>
      <c r="F3803" s="11"/>
      <c r="G3803" s="12" t="str">
        <f>Pivot!AF3792</f>
        <v>Inventory Specialist
Operations</v>
      </c>
      <c r="H3803" s="11"/>
      <c r="I3803" s="12" t="str">
        <f>Pivot!AG3792</f>
        <v>🏢 Rochester
New York</v>
      </c>
      <c r="J3803" s="11"/>
      <c r="K3803" s="13">
        <f>Pivot!AH3792</f>
        <v>60246</v>
      </c>
      <c r="L3803" s="11"/>
      <c r="M3803" s="12" t="str">
        <f>Pivot!AI3792</f>
        <v>▲ Active
05/08/2017 -</v>
      </c>
      <c r="N3803" s="178">
        <f>Pivot!AJ3792</f>
        <v>7</v>
      </c>
      <c r="O3803" s="179"/>
    </row>
    <row r="3804" spans="3:15" ht="30" customHeight="1" x14ac:dyDescent="0.25">
      <c r="C3804" s="10" t="str">
        <f>Pivot!AD3793</f>
        <v>00-47518437</v>
      </c>
      <c r="D3804" s="11"/>
      <c r="E3804" s="12" t="str">
        <f>Pivot!AE3793</f>
        <v>♀ Ricardo Hernandez
38 | Bachelor</v>
      </c>
      <c r="F3804" s="11"/>
      <c r="G3804" s="12" t="str">
        <f>Pivot!AF3793</f>
        <v>System Administrator
IT</v>
      </c>
      <c r="H3804" s="11"/>
      <c r="I3804" s="12" t="str">
        <f>Pivot!AG3793</f>
        <v>🏢 Rochester
New York</v>
      </c>
      <c r="J3804" s="11"/>
      <c r="K3804" s="13">
        <f>Pivot!AH3793</f>
        <v>78712</v>
      </c>
      <c r="L3804" s="11"/>
      <c r="M3804" s="12" t="str">
        <f>Pivot!AI3793</f>
        <v>▲ Active
20/02/2015 -</v>
      </c>
      <c r="N3804" s="178">
        <f>Pivot!AJ3793</f>
        <v>9</v>
      </c>
      <c r="O3804" s="179"/>
    </row>
    <row r="3805" spans="3:15" ht="30" customHeight="1" x14ac:dyDescent="0.25">
      <c r="C3805" s="10" t="str">
        <f>Pivot!AD3794</f>
        <v>00-47526885</v>
      </c>
      <c r="D3805" s="11"/>
      <c r="E3805" s="12" t="str">
        <f>Pivot!AE3794</f>
        <v>♂ Kevin James
45 | Bachelor</v>
      </c>
      <c r="F3805" s="11"/>
      <c r="G3805" s="12" t="str">
        <f>Pivot!AF3794</f>
        <v>Sales Representative
Sales</v>
      </c>
      <c r="H3805" s="11"/>
      <c r="I3805" s="12" t="str">
        <f>Pivot!AG3794</f>
        <v>🏢 Buffalo
New York</v>
      </c>
      <c r="J3805" s="11"/>
      <c r="K3805" s="13">
        <f>Pivot!AH3794</f>
        <v>79222</v>
      </c>
      <c r="L3805" s="11"/>
      <c r="M3805" s="12" t="str">
        <f>Pivot!AI3794</f>
        <v>▲ Active
09/08/2023 -</v>
      </c>
      <c r="N3805" s="178">
        <f>Pivot!AJ3794</f>
        <v>1</v>
      </c>
      <c r="O3805" s="179"/>
    </row>
    <row r="3806" spans="3:15" ht="30" customHeight="1" x14ac:dyDescent="0.25">
      <c r="C3806" s="10" t="str">
        <f>Pivot!AD3795</f>
        <v>00-47535126</v>
      </c>
      <c r="D3806" s="11"/>
      <c r="E3806" s="12" t="str">
        <f>Pivot!AE3795</f>
        <v>♂ Erin Powell
32 | Master</v>
      </c>
      <c r="F3806" s="11"/>
      <c r="G3806" s="12" t="str">
        <f>Pivot!AF3795</f>
        <v>Sales Consultant
Sales</v>
      </c>
      <c r="H3806" s="11"/>
      <c r="I3806" s="12" t="str">
        <f>Pivot!AG3795</f>
        <v>🏢 New York City
New York</v>
      </c>
      <c r="J3806" s="11"/>
      <c r="K3806" s="13">
        <f>Pivot!AH3795</f>
        <v>69351</v>
      </c>
      <c r="L3806" s="11"/>
      <c r="M3806" s="12" t="str">
        <f>Pivot!AI3795</f>
        <v>▼ Terminated
06/03/2023 - 02/09/2023</v>
      </c>
      <c r="N3806" s="178">
        <f>Pivot!AJ3795</f>
        <v>0</v>
      </c>
      <c r="O3806" s="179"/>
    </row>
    <row r="3807" spans="3:15" ht="30" customHeight="1" x14ac:dyDescent="0.25">
      <c r="C3807" s="10" t="str">
        <f>Pivot!AD3796</f>
        <v>00-47539330</v>
      </c>
      <c r="D3807" s="11"/>
      <c r="E3807" s="12" t="str">
        <f>Pivot!AE3796</f>
        <v>♂ Robert Martin
34 | Master</v>
      </c>
      <c r="F3807" s="11"/>
      <c r="G3807" s="12" t="str">
        <f>Pivot!AF3796</f>
        <v>Software Developer
IT</v>
      </c>
      <c r="H3807" s="11"/>
      <c r="I3807" s="12" t="str">
        <f>Pivot!AG3796</f>
        <v>🏢 Rochester
New York</v>
      </c>
      <c r="J3807" s="11"/>
      <c r="K3807" s="13">
        <f>Pivot!AH3796</f>
        <v>87789</v>
      </c>
      <c r="L3807" s="11"/>
      <c r="M3807" s="12" t="str">
        <f>Pivot!AI3796</f>
        <v>▲ Active
26/06/2017 -</v>
      </c>
      <c r="N3807" s="178">
        <f>Pivot!AJ3796</f>
        <v>7</v>
      </c>
      <c r="O3807" s="179"/>
    </row>
    <row r="3808" spans="3:15" ht="30" customHeight="1" x14ac:dyDescent="0.25">
      <c r="C3808" s="10" t="str">
        <f>Pivot!AD3797</f>
        <v>00-47551535</v>
      </c>
      <c r="D3808" s="11"/>
      <c r="E3808" s="12" t="str">
        <f>Pivot!AE3797</f>
        <v>♀ Shari Ramirez
34 | High School</v>
      </c>
      <c r="F3808" s="11"/>
      <c r="G3808" s="12" t="str">
        <f>Pivot!AF3797</f>
        <v>Customer Service Representative
Customer Service</v>
      </c>
      <c r="H3808" s="11"/>
      <c r="I3808" s="12" t="str">
        <f>Pivot!AG3797</f>
        <v>🏠 Morgantown
West Virginia</v>
      </c>
      <c r="J3808" s="11"/>
      <c r="K3808" s="13">
        <f>Pivot!AH3797</f>
        <v>55971</v>
      </c>
      <c r="L3808" s="11"/>
      <c r="M3808" s="12" t="str">
        <f>Pivot!AI3797</f>
        <v>▲ Active
09/01/2023 -</v>
      </c>
      <c r="N3808" s="178">
        <f>Pivot!AJ3797</f>
        <v>2</v>
      </c>
      <c r="O3808" s="179"/>
    </row>
    <row r="3809" spans="3:15" ht="30" customHeight="1" x14ac:dyDescent="0.25">
      <c r="C3809" s="10" t="str">
        <f>Pivot!AD3798</f>
        <v>00-47551952</v>
      </c>
      <c r="D3809" s="11"/>
      <c r="E3809" s="12" t="str">
        <f>Pivot!AE3798</f>
        <v>♀ Richard Torres
51 | High School</v>
      </c>
      <c r="F3809" s="11"/>
      <c r="G3809" s="12" t="str">
        <f>Pivot!AF3798</f>
        <v>Support Specialist
Customer Service</v>
      </c>
      <c r="H3809" s="11"/>
      <c r="I3809" s="12" t="str">
        <f>Pivot!AG3798</f>
        <v>🏠 Chicago
Illinois</v>
      </c>
      <c r="J3809" s="11"/>
      <c r="K3809" s="13">
        <f>Pivot!AH3798</f>
        <v>57817</v>
      </c>
      <c r="L3809" s="11"/>
      <c r="M3809" s="12" t="str">
        <f>Pivot!AI3798</f>
        <v>▲ Active
02/09/2016 -</v>
      </c>
      <c r="N3809" s="178">
        <f>Pivot!AJ3798</f>
        <v>8</v>
      </c>
      <c r="O3809" s="179"/>
    </row>
    <row r="3810" spans="3:15" ht="30" customHeight="1" x14ac:dyDescent="0.25">
      <c r="C3810" s="10" t="str">
        <f>Pivot!AD3799</f>
        <v>00-47557512</v>
      </c>
      <c r="D3810" s="11"/>
      <c r="E3810" s="12" t="str">
        <f>Pivot!AE3799</f>
        <v>♀ Shaun Jones
55 | Bachelor</v>
      </c>
      <c r="F3810" s="11"/>
      <c r="G3810" s="12" t="str">
        <f>Pivot!AF3799</f>
        <v>Help Desk Technician
Customer Service</v>
      </c>
      <c r="H3810" s="11"/>
      <c r="I3810" s="12" t="str">
        <f>Pivot!AG3799</f>
        <v>🏢 New York City
New York</v>
      </c>
      <c r="J3810" s="11"/>
      <c r="K3810" s="13">
        <f>Pivot!AH3799</f>
        <v>58869</v>
      </c>
      <c r="L3810" s="11"/>
      <c r="M3810" s="12" t="str">
        <f>Pivot!AI3799</f>
        <v>▼ Terminated
18/01/2016 - 17/02/2020</v>
      </c>
      <c r="N3810" s="178">
        <f>Pivot!AJ3799</f>
        <v>4</v>
      </c>
      <c r="O3810" s="179"/>
    </row>
    <row r="3811" spans="3:15" ht="30" customHeight="1" x14ac:dyDescent="0.25">
      <c r="C3811" s="10" t="str">
        <f>Pivot!AD3800</f>
        <v>00-47561442</v>
      </c>
      <c r="D3811" s="11"/>
      <c r="E3811" s="12" t="str">
        <f>Pivot!AE3800</f>
        <v>♂ Tamara Wagner
62 | Bachelor</v>
      </c>
      <c r="F3811" s="11"/>
      <c r="G3811" s="12" t="str">
        <f>Pivot!AF3800</f>
        <v>Inventory Specialist
Operations</v>
      </c>
      <c r="H3811" s="11"/>
      <c r="I3811" s="12" t="str">
        <f>Pivot!AG3800</f>
        <v>🏢 New York City
New York</v>
      </c>
      <c r="J3811" s="11"/>
      <c r="K3811" s="13">
        <f>Pivot!AH3800</f>
        <v>65428</v>
      </c>
      <c r="L3811" s="11"/>
      <c r="M3811" s="12" t="str">
        <f>Pivot!AI3800</f>
        <v>▼ Terminated
12/07/2019 - 08/01/2020</v>
      </c>
      <c r="N3811" s="178">
        <f>Pivot!AJ3800</f>
        <v>0</v>
      </c>
      <c r="O3811" s="179"/>
    </row>
    <row r="3812" spans="3:15" ht="30" customHeight="1" x14ac:dyDescent="0.25">
      <c r="C3812" s="10" t="str">
        <f>Pivot!AD3801</f>
        <v>00-47570627</v>
      </c>
      <c r="D3812" s="11"/>
      <c r="E3812" s="12" t="str">
        <f>Pivot!AE3801</f>
        <v>♂ Luis Chapman
45 | Bachelor</v>
      </c>
      <c r="F3812" s="11"/>
      <c r="G3812" s="12" t="str">
        <f>Pivot!AF3801</f>
        <v>Sales Representative
Sales</v>
      </c>
      <c r="H3812" s="11"/>
      <c r="I3812" s="12" t="str">
        <f>Pivot!AG3801</f>
        <v>🏠 Grand Rapids
Michigan</v>
      </c>
      <c r="J3812" s="11"/>
      <c r="K3812" s="13">
        <f>Pivot!AH3801</f>
        <v>61618</v>
      </c>
      <c r="L3812" s="11"/>
      <c r="M3812" s="12" t="str">
        <f>Pivot!AI3801</f>
        <v>▲ Active
25/02/2018 -</v>
      </c>
      <c r="N3812" s="178">
        <f>Pivot!AJ3801</f>
        <v>6</v>
      </c>
      <c r="O3812" s="179"/>
    </row>
    <row r="3813" spans="3:15" ht="30" customHeight="1" x14ac:dyDescent="0.25">
      <c r="C3813" s="10" t="str">
        <f>Pivot!AD3802</f>
        <v>00-47580770</v>
      </c>
      <c r="D3813" s="11"/>
      <c r="E3813" s="12" t="str">
        <f>Pivot!AE3802</f>
        <v>♂ Christina Preston
49 | Bachelor</v>
      </c>
      <c r="F3813" s="11"/>
      <c r="G3813" s="12" t="str">
        <f>Pivot!AF3802</f>
        <v>Sales Representative
Sales</v>
      </c>
      <c r="H3813" s="11"/>
      <c r="I3813" s="12" t="str">
        <f>Pivot!AG3802</f>
        <v>🏢 Rochester
New York</v>
      </c>
      <c r="J3813" s="11"/>
      <c r="K3813" s="13">
        <f>Pivot!AH3802</f>
        <v>82312</v>
      </c>
      <c r="L3813" s="11"/>
      <c r="M3813" s="12" t="str">
        <f>Pivot!AI3802</f>
        <v>▲ Active
02/10/2015 -</v>
      </c>
      <c r="N3813" s="178">
        <f>Pivot!AJ3802</f>
        <v>9</v>
      </c>
      <c r="O3813" s="179"/>
    </row>
    <row r="3814" spans="3:15" ht="30" customHeight="1" x14ac:dyDescent="0.25">
      <c r="C3814" s="10" t="str">
        <f>Pivot!AD3803</f>
        <v>00-47590802</v>
      </c>
      <c r="D3814" s="11"/>
      <c r="E3814" s="12" t="str">
        <f>Pivot!AE3803</f>
        <v>♂ Carol Mejia
22 | Bachelor</v>
      </c>
      <c r="F3814" s="11"/>
      <c r="G3814" s="12" t="str">
        <f>Pivot!AF3803</f>
        <v>Logistics Coordinator
Operations</v>
      </c>
      <c r="H3814" s="11"/>
      <c r="I3814" s="12" t="str">
        <f>Pivot!AG3803</f>
        <v>🏢 Buffalo
New York</v>
      </c>
      <c r="J3814" s="11"/>
      <c r="K3814" s="13">
        <f>Pivot!AH3803</f>
        <v>66108</v>
      </c>
      <c r="L3814" s="11"/>
      <c r="M3814" s="12" t="str">
        <f>Pivot!AI3803</f>
        <v>▲ Active
02/05/2023 -</v>
      </c>
      <c r="N3814" s="178">
        <f>Pivot!AJ3803</f>
        <v>1</v>
      </c>
      <c r="O3814" s="179"/>
    </row>
    <row r="3815" spans="3:15" ht="30" customHeight="1" x14ac:dyDescent="0.25">
      <c r="C3815" s="10" t="str">
        <f>Pivot!AD3804</f>
        <v>00-47601994</v>
      </c>
      <c r="D3815" s="11"/>
      <c r="E3815" s="12" t="str">
        <f>Pivot!AE3804</f>
        <v>♀ Joseph Hall
43 | Bachelor</v>
      </c>
      <c r="F3815" s="11"/>
      <c r="G3815" s="12" t="str">
        <f>Pivot!AF3804</f>
        <v>Customer Service Representative
Customer Service</v>
      </c>
      <c r="H3815" s="11"/>
      <c r="I3815" s="12" t="str">
        <f>Pivot!AG3804</f>
        <v>🏠 Detroit
Michigan</v>
      </c>
      <c r="J3815" s="11"/>
      <c r="K3815" s="13">
        <f>Pivot!AH3804</f>
        <v>53944</v>
      </c>
      <c r="L3815" s="11"/>
      <c r="M3815" s="12" t="str">
        <f>Pivot!AI3804</f>
        <v>▲ Active
23/05/2017 -</v>
      </c>
      <c r="N3815" s="178">
        <f>Pivot!AJ3804</f>
        <v>7</v>
      </c>
      <c r="O3815" s="179"/>
    </row>
    <row r="3816" spans="3:15" ht="30" customHeight="1" x14ac:dyDescent="0.25">
      <c r="C3816" s="10" t="str">
        <f>Pivot!AD3805</f>
        <v>00-47602378</v>
      </c>
      <c r="D3816" s="11"/>
      <c r="E3816" s="12" t="str">
        <f>Pivot!AE3805</f>
        <v>♀ Dennis Smith
30 | Bachelor</v>
      </c>
      <c r="F3816" s="11"/>
      <c r="G3816" s="12" t="str">
        <f>Pivot!AF3805</f>
        <v>IT Support Specialist
IT</v>
      </c>
      <c r="H3816" s="11"/>
      <c r="I3816" s="12" t="str">
        <f>Pivot!AG3805</f>
        <v>🏠 Detroit
Michigan</v>
      </c>
      <c r="J3816" s="11"/>
      <c r="K3816" s="13">
        <f>Pivot!AH3805</f>
        <v>61698</v>
      </c>
      <c r="L3816" s="11"/>
      <c r="M3816" s="12" t="str">
        <f>Pivot!AI3805</f>
        <v>▲ Active
30/08/2016 -</v>
      </c>
      <c r="N3816" s="178">
        <f>Pivot!AJ3805</f>
        <v>8</v>
      </c>
      <c r="O3816" s="179"/>
    </row>
    <row r="3817" spans="3:15" ht="30" customHeight="1" x14ac:dyDescent="0.25">
      <c r="C3817" s="10" t="str">
        <f>Pivot!AD3806</f>
        <v>00-47608285</v>
      </c>
      <c r="D3817" s="11"/>
      <c r="E3817" s="12" t="str">
        <f>Pivot!AE3806</f>
        <v>♀ Victoria Hester
57 | High School</v>
      </c>
      <c r="F3817" s="11"/>
      <c r="G3817" s="12" t="str">
        <f>Pivot!AF3806</f>
        <v>IT Support Specialist
IT</v>
      </c>
      <c r="H3817" s="11"/>
      <c r="I3817" s="12" t="str">
        <f>Pivot!AG3806</f>
        <v>🏢 Rochester
New York</v>
      </c>
      <c r="J3817" s="11"/>
      <c r="K3817" s="13">
        <f>Pivot!AH3806</f>
        <v>58366</v>
      </c>
      <c r="L3817" s="11"/>
      <c r="M3817" s="12" t="str">
        <f>Pivot!AI3806</f>
        <v>▲ Active
07/01/2023 -</v>
      </c>
      <c r="N3817" s="178">
        <f>Pivot!AJ3806</f>
        <v>2</v>
      </c>
      <c r="O3817" s="179"/>
    </row>
    <row r="3818" spans="3:15" ht="30" customHeight="1" x14ac:dyDescent="0.25">
      <c r="C3818" s="10" t="str">
        <f>Pivot!AD3807</f>
        <v>00-47613959</v>
      </c>
      <c r="D3818" s="11"/>
      <c r="E3818" s="12" t="str">
        <f>Pivot!AE3807</f>
        <v>♀ Sarah Cowan
37 | Bachelor</v>
      </c>
      <c r="F3818" s="11"/>
      <c r="G3818" s="12" t="str">
        <f>Pivot!AF3807</f>
        <v>Logistics Coordinator
Operations</v>
      </c>
      <c r="H3818" s="11"/>
      <c r="I3818" s="12" t="str">
        <f>Pivot!AG3807</f>
        <v>🏢 Buffalo
New York</v>
      </c>
      <c r="J3818" s="11"/>
      <c r="K3818" s="13">
        <f>Pivot!AH3807</f>
        <v>59281</v>
      </c>
      <c r="L3818" s="11"/>
      <c r="M3818" s="12" t="str">
        <f>Pivot!AI3807</f>
        <v>▲ Active
17/03/2024 -</v>
      </c>
      <c r="N3818" s="178">
        <f>Pivot!AJ3807</f>
        <v>0</v>
      </c>
      <c r="O3818" s="179"/>
    </row>
    <row r="3819" spans="3:15" ht="30" customHeight="1" x14ac:dyDescent="0.25">
      <c r="C3819" s="10" t="str">
        <f>Pivot!AD3808</f>
        <v>00-47621248</v>
      </c>
      <c r="D3819" s="11"/>
      <c r="E3819" s="12" t="str">
        <f>Pivot!AE3808</f>
        <v>♂ Debbie Fisher
55 | Bachelor</v>
      </c>
      <c r="F3819" s="11"/>
      <c r="G3819" s="12" t="str">
        <f>Pivot!AF3808</f>
        <v>Inventory Specialist
Operations</v>
      </c>
      <c r="H3819" s="11"/>
      <c r="I3819" s="12" t="str">
        <f>Pivot!AG3808</f>
        <v>🏢 New York City
New York</v>
      </c>
      <c r="J3819" s="11"/>
      <c r="K3819" s="13">
        <f>Pivot!AH3808</f>
        <v>67180</v>
      </c>
      <c r="L3819" s="11"/>
      <c r="M3819" s="12" t="str">
        <f>Pivot!AI3808</f>
        <v>▼ Terminated
13/12/2017 - 10/06/2018</v>
      </c>
      <c r="N3819" s="178">
        <f>Pivot!AJ3808</f>
        <v>0</v>
      </c>
      <c r="O3819" s="179"/>
    </row>
    <row r="3820" spans="3:15" ht="30" customHeight="1" x14ac:dyDescent="0.25">
      <c r="C3820" s="10" t="str">
        <f>Pivot!AD3809</f>
        <v>00-47625379</v>
      </c>
      <c r="D3820" s="11"/>
      <c r="E3820" s="12" t="str">
        <f>Pivot!AE3809</f>
        <v>♂ Troy Patel
37 | Bachelor</v>
      </c>
      <c r="F3820" s="11"/>
      <c r="G3820" s="12" t="str">
        <f>Pivot!AF3809</f>
        <v>Sales Consultant
Sales</v>
      </c>
      <c r="H3820" s="11"/>
      <c r="I3820" s="12" t="str">
        <f>Pivot!AG3809</f>
        <v>🏠 Raleigh
North Carolina</v>
      </c>
      <c r="J3820" s="11"/>
      <c r="K3820" s="13">
        <f>Pivot!AH3809</f>
        <v>88502</v>
      </c>
      <c r="L3820" s="11"/>
      <c r="M3820" s="12" t="str">
        <f>Pivot!AI3809</f>
        <v>▲ Active
30/05/2019 -</v>
      </c>
      <c r="N3820" s="178">
        <f>Pivot!AJ3809</f>
        <v>5</v>
      </c>
      <c r="O3820" s="179"/>
    </row>
    <row r="3821" spans="3:15" ht="30" customHeight="1" x14ac:dyDescent="0.25">
      <c r="C3821" s="10" t="str">
        <f>Pivot!AD3810</f>
        <v>00-47627490</v>
      </c>
      <c r="D3821" s="11"/>
      <c r="E3821" s="12" t="str">
        <f>Pivot!AE3810</f>
        <v>♂ Brian Wade
26 | High School</v>
      </c>
      <c r="F3821" s="11"/>
      <c r="G3821" s="12" t="str">
        <f>Pivot!AF3810</f>
        <v>Support Specialist
Customer Service</v>
      </c>
      <c r="H3821" s="11"/>
      <c r="I3821" s="12" t="str">
        <f>Pivot!AG3810</f>
        <v>🏠 Naperville
Illinois</v>
      </c>
      <c r="J3821" s="11"/>
      <c r="K3821" s="13">
        <f>Pivot!AH3810</f>
        <v>64361</v>
      </c>
      <c r="L3821" s="11"/>
      <c r="M3821" s="12" t="str">
        <f>Pivot!AI3810</f>
        <v>▲ Active
13/09/2023 -</v>
      </c>
      <c r="N3821" s="178">
        <f>Pivot!AJ3810</f>
        <v>1</v>
      </c>
      <c r="O3821" s="179"/>
    </row>
    <row r="3822" spans="3:15" ht="30" customHeight="1" x14ac:dyDescent="0.25">
      <c r="C3822" s="10" t="str">
        <f>Pivot!AD3811</f>
        <v>00-47628993</v>
      </c>
      <c r="D3822" s="11"/>
      <c r="E3822" s="12" t="str">
        <f>Pivot!AE3811</f>
        <v>♂ Kayla Smith
33 | Bachelor</v>
      </c>
      <c r="F3822" s="11"/>
      <c r="G3822" s="12" t="str">
        <f>Pivot!AF3811</f>
        <v>Sales Representative
Sales</v>
      </c>
      <c r="H3822" s="11"/>
      <c r="I3822" s="12" t="str">
        <f>Pivot!AG3811</f>
        <v>🏢 New York City
New York</v>
      </c>
      <c r="J3822" s="11"/>
      <c r="K3822" s="13">
        <f>Pivot!AH3811</f>
        <v>78982</v>
      </c>
      <c r="L3822" s="11"/>
      <c r="M3822" s="12" t="str">
        <f>Pivot!AI3811</f>
        <v>▲ Active
21/11/2017 -</v>
      </c>
      <c r="N3822" s="178">
        <f>Pivot!AJ3811</f>
        <v>7</v>
      </c>
      <c r="O3822" s="179"/>
    </row>
    <row r="3823" spans="3:15" ht="30" customHeight="1" x14ac:dyDescent="0.25">
      <c r="C3823" s="10" t="str">
        <f>Pivot!AD3812</f>
        <v>00-47631028</v>
      </c>
      <c r="D3823" s="11"/>
      <c r="E3823" s="12" t="str">
        <f>Pivot!AE3812</f>
        <v>♂ Lisa Rivera
45 | Bachelor</v>
      </c>
      <c r="F3823" s="11"/>
      <c r="G3823" s="12" t="str">
        <f>Pivot!AF3812</f>
        <v>Sales Representative
Sales</v>
      </c>
      <c r="H3823" s="11"/>
      <c r="I3823" s="12" t="str">
        <f>Pivot!AG3812</f>
        <v>🏢 New York City
New York</v>
      </c>
      <c r="J3823" s="11"/>
      <c r="K3823" s="13">
        <f>Pivot!AH3812</f>
        <v>69336</v>
      </c>
      <c r="L3823" s="11"/>
      <c r="M3823" s="12" t="str">
        <f>Pivot!AI3812</f>
        <v>▼ Terminated
11/10/2017 - 11/11/2018</v>
      </c>
      <c r="N3823" s="178">
        <f>Pivot!AJ3812</f>
        <v>1</v>
      </c>
      <c r="O3823" s="179"/>
    </row>
    <row r="3824" spans="3:15" ht="30" customHeight="1" x14ac:dyDescent="0.25">
      <c r="C3824" s="10" t="str">
        <f>Pivot!AD3813</f>
        <v>00-47653656</v>
      </c>
      <c r="D3824" s="11"/>
      <c r="E3824" s="12" t="str">
        <f>Pivot!AE3813</f>
        <v>♂ Laura Turner
27 | High School</v>
      </c>
      <c r="F3824" s="11"/>
      <c r="G3824" s="12" t="str">
        <f>Pivot!AF3813</f>
        <v>Help Desk Technician
Customer Service</v>
      </c>
      <c r="H3824" s="11"/>
      <c r="I3824" s="12" t="str">
        <f>Pivot!AG3813</f>
        <v>🏢 Rochester
New York</v>
      </c>
      <c r="J3824" s="11"/>
      <c r="K3824" s="13">
        <f>Pivot!AH3813</f>
        <v>77040</v>
      </c>
      <c r="L3824" s="11"/>
      <c r="M3824" s="12" t="str">
        <f>Pivot!AI3813</f>
        <v>▲ Active
19/09/2018 -</v>
      </c>
      <c r="N3824" s="178">
        <f>Pivot!AJ3813</f>
        <v>6</v>
      </c>
      <c r="O3824" s="179"/>
    </row>
    <row r="3825" spans="3:15" ht="30" customHeight="1" x14ac:dyDescent="0.25">
      <c r="C3825" s="10" t="str">
        <f>Pivot!AD3814</f>
        <v>00-47663633</v>
      </c>
      <c r="D3825" s="11"/>
      <c r="E3825" s="12" t="str">
        <f>Pivot!AE3814</f>
        <v>♀ Olivia Watson
63 | High School</v>
      </c>
      <c r="F3825" s="11"/>
      <c r="G3825" s="12" t="str">
        <f>Pivot!AF3814</f>
        <v>Customer Service Representative
Customer Service</v>
      </c>
      <c r="H3825" s="11"/>
      <c r="I3825" s="12" t="str">
        <f>Pivot!AG3814</f>
        <v>🏠 Philadelphia
Pennsylvania</v>
      </c>
      <c r="J3825" s="11"/>
      <c r="K3825" s="13">
        <f>Pivot!AH3814</f>
        <v>58642</v>
      </c>
      <c r="L3825" s="11"/>
      <c r="M3825" s="12" t="str">
        <f>Pivot!AI3814</f>
        <v>▲ Active
16/08/2023 -</v>
      </c>
      <c r="N3825" s="178">
        <f>Pivot!AJ3814</f>
        <v>1</v>
      </c>
      <c r="O3825" s="179"/>
    </row>
    <row r="3826" spans="3:15" ht="30" customHeight="1" x14ac:dyDescent="0.25">
      <c r="C3826" s="10" t="str">
        <f>Pivot!AD3815</f>
        <v>00-47678462</v>
      </c>
      <c r="D3826" s="11"/>
      <c r="E3826" s="12" t="str">
        <f>Pivot!AE3815</f>
        <v>♀ Richard Ramirez
26 | High School</v>
      </c>
      <c r="F3826" s="11"/>
      <c r="G3826" s="12" t="str">
        <f>Pivot!AF3815</f>
        <v>IT Support Specialist
IT</v>
      </c>
      <c r="H3826" s="11"/>
      <c r="I3826" s="12" t="str">
        <f>Pivot!AG3815</f>
        <v>🏠 Charleston
West Virginia</v>
      </c>
      <c r="J3826" s="11"/>
      <c r="K3826" s="13">
        <f>Pivot!AH3815</f>
        <v>57932</v>
      </c>
      <c r="L3826" s="11"/>
      <c r="M3826" s="12" t="str">
        <f>Pivot!AI3815</f>
        <v>▲ Active
12/07/2020 -</v>
      </c>
      <c r="N3826" s="178">
        <f>Pivot!AJ3815</f>
        <v>4</v>
      </c>
      <c r="O3826" s="179"/>
    </row>
    <row r="3827" spans="3:15" ht="30" customHeight="1" x14ac:dyDescent="0.25">
      <c r="C3827" s="10" t="str">
        <f>Pivot!AD3816</f>
        <v>00-47684709</v>
      </c>
      <c r="D3827" s="11"/>
      <c r="E3827" s="12" t="str">
        <f>Pivot!AE3816</f>
        <v>♀ Kim Payne
60 | Bachelor</v>
      </c>
      <c r="F3827" s="11"/>
      <c r="G3827" s="12" t="str">
        <f>Pivot!AF3816</f>
        <v>Marketing Coordinator
Marketing</v>
      </c>
      <c r="H3827" s="11"/>
      <c r="I3827" s="12" t="str">
        <f>Pivot!AG3816</f>
        <v>🏠 Morgantown
West Virginia</v>
      </c>
      <c r="J3827" s="11"/>
      <c r="K3827" s="13">
        <f>Pivot!AH3816</f>
        <v>58522</v>
      </c>
      <c r="L3827" s="11"/>
      <c r="M3827" s="12" t="str">
        <f>Pivot!AI3816</f>
        <v>▲ Active
01/02/2022 -</v>
      </c>
      <c r="N3827" s="178">
        <f>Pivot!AJ3816</f>
        <v>2</v>
      </c>
      <c r="O3827" s="179"/>
    </row>
    <row r="3828" spans="3:15" ht="30" customHeight="1" x14ac:dyDescent="0.25">
      <c r="C3828" s="10" t="str">
        <f>Pivot!AD3817</f>
        <v>00-47698267</v>
      </c>
      <c r="D3828" s="11"/>
      <c r="E3828" s="12" t="str">
        <f>Pivot!AE3817</f>
        <v>♀ Ashley Schaefer
26 | Bachelor</v>
      </c>
      <c r="F3828" s="11"/>
      <c r="G3828" s="12" t="str">
        <f>Pivot!AF3817</f>
        <v>Logistics Coordinator
Operations</v>
      </c>
      <c r="H3828" s="11"/>
      <c r="I3828" s="12" t="str">
        <f>Pivot!AG3817</f>
        <v>🏢 New York City
New York</v>
      </c>
      <c r="J3828" s="11"/>
      <c r="K3828" s="13">
        <f>Pivot!AH3817</f>
        <v>60403</v>
      </c>
      <c r="L3828" s="11"/>
      <c r="M3828" s="12" t="str">
        <f>Pivot!AI3817</f>
        <v>▲ Active
30/12/2022 -</v>
      </c>
      <c r="N3828" s="178">
        <f>Pivot!AJ3817</f>
        <v>2</v>
      </c>
      <c r="O3828" s="179"/>
    </row>
    <row r="3829" spans="3:15" ht="30" customHeight="1" x14ac:dyDescent="0.25">
      <c r="C3829" s="10" t="str">
        <f>Pivot!AD3818</f>
        <v>00-47715268</v>
      </c>
      <c r="D3829" s="11"/>
      <c r="E3829" s="12" t="str">
        <f>Pivot!AE3818</f>
        <v>♂ Melanie Salazar
39 | Bachelor</v>
      </c>
      <c r="F3829" s="11"/>
      <c r="G3829" s="12" t="str">
        <f>Pivot!AF3818</f>
        <v>Sales Specialist
Sales</v>
      </c>
      <c r="H3829" s="11"/>
      <c r="I3829" s="12" t="str">
        <f>Pivot!AG3818</f>
        <v>🏢 Rochester
New York</v>
      </c>
      <c r="J3829" s="11"/>
      <c r="K3829" s="13">
        <f>Pivot!AH3818</f>
        <v>73046</v>
      </c>
      <c r="L3829" s="11"/>
      <c r="M3829" s="12" t="str">
        <f>Pivot!AI3818</f>
        <v>▲ Active
30/10/2022 -</v>
      </c>
      <c r="N3829" s="178">
        <f>Pivot!AJ3818</f>
        <v>2</v>
      </c>
      <c r="O3829" s="179"/>
    </row>
    <row r="3830" spans="3:15" ht="30" customHeight="1" x14ac:dyDescent="0.25">
      <c r="C3830" s="10" t="str">
        <f>Pivot!AD3819</f>
        <v>00-47733231</v>
      </c>
      <c r="D3830" s="11"/>
      <c r="E3830" s="12" t="str">
        <f>Pivot!AE3819</f>
        <v>♀ William Hernandez
40 | High School</v>
      </c>
      <c r="F3830" s="11"/>
      <c r="G3830" s="12" t="str">
        <f>Pivot!AF3819</f>
        <v>Help Desk Technician
Customer Service</v>
      </c>
      <c r="H3830" s="11"/>
      <c r="I3830" s="12" t="str">
        <f>Pivot!AG3819</f>
        <v>🏢 New York City
New York</v>
      </c>
      <c r="J3830" s="11"/>
      <c r="K3830" s="13">
        <f>Pivot!AH3819</f>
        <v>77684</v>
      </c>
      <c r="L3830" s="11"/>
      <c r="M3830" s="12" t="str">
        <f>Pivot!AI3819</f>
        <v>▲ Active
26/06/2022 -</v>
      </c>
      <c r="N3830" s="178">
        <f>Pivot!AJ3819</f>
        <v>2</v>
      </c>
      <c r="O3830" s="179"/>
    </row>
    <row r="3831" spans="3:15" ht="30" customHeight="1" x14ac:dyDescent="0.25">
      <c r="C3831" s="10" t="str">
        <f>Pivot!AD3820</f>
        <v>00-47749932</v>
      </c>
      <c r="D3831" s="11"/>
      <c r="E3831" s="12" t="str">
        <f>Pivot!AE3820</f>
        <v>♂ Susan Brown
61 | High School</v>
      </c>
      <c r="F3831" s="11"/>
      <c r="G3831" s="12" t="str">
        <f>Pivot!AF3820</f>
        <v>Inventory Specialist
Operations</v>
      </c>
      <c r="H3831" s="11"/>
      <c r="I3831" s="12" t="str">
        <f>Pivot!AG3820</f>
        <v>🏢 Rochester
New York</v>
      </c>
      <c r="J3831" s="11"/>
      <c r="K3831" s="13">
        <f>Pivot!AH3820</f>
        <v>66403</v>
      </c>
      <c r="L3831" s="11"/>
      <c r="M3831" s="12" t="str">
        <f>Pivot!AI3820</f>
        <v>▲ Active
26/07/2017 -</v>
      </c>
      <c r="N3831" s="178">
        <f>Pivot!AJ3820</f>
        <v>7</v>
      </c>
      <c r="O3831" s="179"/>
    </row>
    <row r="3832" spans="3:15" ht="30" customHeight="1" x14ac:dyDescent="0.25">
      <c r="C3832" s="10" t="str">
        <f>Pivot!AD3821</f>
        <v>00-47775463</v>
      </c>
      <c r="D3832" s="11"/>
      <c r="E3832" s="12" t="str">
        <f>Pivot!AE3821</f>
        <v>♂ Lance Gray
37 | Bachelor</v>
      </c>
      <c r="F3832" s="11"/>
      <c r="G3832" s="12" t="str">
        <f>Pivot!AF3821</f>
        <v>Accounts Payable Specialist
Finance</v>
      </c>
      <c r="H3832" s="11"/>
      <c r="I3832" s="12" t="str">
        <f>Pivot!AG3821</f>
        <v>🏠 Columbus
Ohio</v>
      </c>
      <c r="J3832" s="11"/>
      <c r="K3832" s="13">
        <f>Pivot!AH3821</f>
        <v>70428</v>
      </c>
      <c r="L3832" s="11"/>
      <c r="M3832" s="12" t="str">
        <f>Pivot!AI3821</f>
        <v>▲ Active
22/04/2022 -</v>
      </c>
      <c r="N3832" s="178">
        <f>Pivot!AJ3821</f>
        <v>2</v>
      </c>
      <c r="O3832" s="179"/>
    </row>
    <row r="3833" spans="3:15" ht="30" customHeight="1" x14ac:dyDescent="0.25">
      <c r="C3833" s="10" t="str">
        <f>Pivot!AD3822</f>
        <v>00-47791498</v>
      </c>
      <c r="D3833" s="11"/>
      <c r="E3833" s="12" t="str">
        <f>Pivot!AE3822</f>
        <v>♂ Melissa Faulkner
51 | Bachelor</v>
      </c>
      <c r="F3833" s="11"/>
      <c r="G3833" s="12" t="str">
        <f>Pivot!AF3822</f>
        <v>Software Developer
IT</v>
      </c>
      <c r="H3833" s="11"/>
      <c r="I3833" s="12" t="str">
        <f>Pivot!AG3822</f>
        <v>🏢 Rochester
New York</v>
      </c>
      <c r="J3833" s="11"/>
      <c r="K3833" s="13">
        <f>Pivot!AH3822</f>
        <v>110178</v>
      </c>
      <c r="L3833" s="11"/>
      <c r="M3833" s="12" t="str">
        <f>Pivot!AI3822</f>
        <v>▲ Active
03/09/2022 -</v>
      </c>
      <c r="N3833" s="178">
        <f>Pivot!AJ3822</f>
        <v>2</v>
      </c>
      <c r="O3833" s="179"/>
    </row>
    <row r="3834" spans="3:15" ht="30" customHeight="1" x14ac:dyDescent="0.25">
      <c r="C3834" s="10" t="str">
        <f>Pivot!AD3823</f>
        <v>00-47813626</v>
      </c>
      <c r="D3834" s="11"/>
      <c r="E3834" s="12" t="str">
        <f>Pivot!AE3823</f>
        <v>♀ Maria Scott
23 | Master</v>
      </c>
      <c r="F3834" s="11"/>
      <c r="G3834" s="12" t="str">
        <f>Pivot!AF3823</f>
        <v>Sales Consultant
Sales</v>
      </c>
      <c r="H3834" s="11"/>
      <c r="I3834" s="12" t="str">
        <f>Pivot!AG3823</f>
        <v>🏢 Buffalo
New York</v>
      </c>
      <c r="J3834" s="11"/>
      <c r="K3834" s="13">
        <f>Pivot!AH3823</f>
        <v>76091</v>
      </c>
      <c r="L3834" s="11"/>
      <c r="M3834" s="12" t="str">
        <f>Pivot!AI3823</f>
        <v>▲ Active
02/05/2024 -</v>
      </c>
      <c r="N3834" s="178">
        <f>Pivot!AJ3823</f>
        <v>0</v>
      </c>
      <c r="O3834" s="179"/>
    </row>
    <row r="3835" spans="3:15" ht="30" customHeight="1" x14ac:dyDescent="0.25">
      <c r="C3835" s="10" t="str">
        <f>Pivot!AD3824</f>
        <v>00-47818761</v>
      </c>
      <c r="D3835" s="11"/>
      <c r="E3835" s="12" t="str">
        <f>Pivot!AE3824</f>
        <v>♂ Matthew Wood
55 | Bachelor</v>
      </c>
      <c r="F3835" s="11"/>
      <c r="G3835" s="12" t="str">
        <f>Pivot!AF3824</f>
        <v>Sales Representative
Sales</v>
      </c>
      <c r="H3835" s="11"/>
      <c r="I3835" s="12" t="str">
        <f>Pivot!AG3824</f>
        <v>🏢 New York City
New York</v>
      </c>
      <c r="J3835" s="11"/>
      <c r="K3835" s="13">
        <f>Pivot!AH3824</f>
        <v>88827</v>
      </c>
      <c r="L3835" s="11"/>
      <c r="M3835" s="12" t="str">
        <f>Pivot!AI3824</f>
        <v>▼ Terminated
08/10/2017 - 05/04/2018</v>
      </c>
      <c r="N3835" s="178">
        <f>Pivot!AJ3824</f>
        <v>0</v>
      </c>
      <c r="O3835" s="179"/>
    </row>
    <row r="3836" spans="3:15" ht="30" customHeight="1" x14ac:dyDescent="0.25">
      <c r="C3836" s="10" t="str">
        <f>Pivot!AD3825</f>
        <v>00-47847277</v>
      </c>
      <c r="D3836" s="11"/>
      <c r="E3836" s="12" t="str">
        <f>Pivot!AE3825</f>
        <v>♀ Patricia Good
47 | Bachelor</v>
      </c>
      <c r="F3836" s="11"/>
      <c r="G3836" s="12" t="str">
        <f>Pivot!AF3825</f>
        <v>Sales Consultant
Sales</v>
      </c>
      <c r="H3836" s="11"/>
      <c r="I3836" s="12" t="str">
        <f>Pivot!AG3825</f>
        <v>🏢 New York City
New York</v>
      </c>
      <c r="J3836" s="11"/>
      <c r="K3836" s="13">
        <f>Pivot!AH3825</f>
        <v>69494</v>
      </c>
      <c r="L3836" s="11"/>
      <c r="M3836" s="12" t="str">
        <f>Pivot!AI3825</f>
        <v>▲ Active
12/06/2022 -</v>
      </c>
      <c r="N3836" s="178">
        <f>Pivot!AJ3825</f>
        <v>2</v>
      </c>
      <c r="O3836" s="179"/>
    </row>
    <row r="3837" spans="3:15" ht="30" customHeight="1" x14ac:dyDescent="0.25">
      <c r="C3837" s="10" t="str">
        <f>Pivot!AD3826</f>
        <v>00-47855437</v>
      </c>
      <c r="D3837" s="11"/>
      <c r="E3837" s="12" t="str">
        <f>Pivot!AE3826</f>
        <v>♂ Christina Brown
25 | High School</v>
      </c>
      <c r="F3837" s="11"/>
      <c r="G3837" s="12" t="str">
        <f>Pivot!AF3826</f>
        <v>Inventory Specialist
Operations</v>
      </c>
      <c r="H3837" s="11"/>
      <c r="I3837" s="12" t="str">
        <f>Pivot!AG3826</f>
        <v>🏢 Buffalo
New York</v>
      </c>
      <c r="J3837" s="11"/>
      <c r="K3837" s="13">
        <f>Pivot!AH3826</f>
        <v>64036</v>
      </c>
      <c r="L3837" s="11"/>
      <c r="M3837" s="12" t="str">
        <f>Pivot!AI3826</f>
        <v>▲ Active
02/09/2017 -</v>
      </c>
      <c r="N3837" s="178">
        <f>Pivot!AJ3826</f>
        <v>7</v>
      </c>
      <c r="O3837" s="179"/>
    </row>
    <row r="3838" spans="3:15" ht="30" customHeight="1" x14ac:dyDescent="0.25">
      <c r="C3838" s="10" t="str">
        <f>Pivot!AD3827</f>
        <v>00-47862236</v>
      </c>
      <c r="D3838" s="11"/>
      <c r="E3838" s="12" t="str">
        <f>Pivot!AE3827</f>
        <v>♂ Joshua Vazquez
46 | Master</v>
      </c>
      <c r="F3838" s="11"/>
      <c r="G3838" s="12" t="str">
        <f>Pivot!AF3827</f>
        <v>Sales Specialist
Sales</v>
      </c>
      <c r="H3838" s="11"/>
      <c r="I3838" s="12" t="str">
        <f>Pivot!AG3827</f>
        <v>🏢 Rochester
New York</v>
      </c>
      <c r="J3838" s="11"/>
      <c r="K3838" s="13">
        <f>Pivot!AH3827</f>
        <v>75456</v>
      </c>
      <c r="L3838" s="11"/>
      <c r="M3838" s="12" t="str">
        <f>Pivot!AI3827</f>
        <v>▲ Active
07/02/2020 -</v>
      </c>
      <c r="N3838" s="178">
        <f>Pivot!AJ3827</f>
        <v>4</v>
      </c>
      <c r="O3838" s="179"/>
    </row>
    <row r="3839" spans="3:15" ht="30" customHeight="1" x14ac:dyDescent="0.25">
      <c r="C3839" s="10" t="str">
        <f>Pivot!AD3828</f>
        <v>00-47869196</v>
      </c>
      <c r="D3839" s="11"/>
      <c r="E3839" s="12" t="str">
        <f>Pivot!AE3828</f>
        <v>♂ Eric Herrera
32 | Bachelor</v>
      </c>
      <c r="F3839" s="11"/>
      <c r="G3839" s="12" t="str">
        <f>Pivot!AF3828</f>
        <v>Logistics Coordinator
Operations</v>
      </c>
      <c r="H3839" s="11"/>
      <c r="I3839" s="12" t="str">
        <f>Pivot!AG3828</f>
        <v>🏢 Buffalo
New York</v>
      </c>
      <c r="J3839" s="11"/>
      <c r="K3839" s="13">
        <f>Pivot!AH3828</f>
        <v>61013</v>
      </c>
      <c r="L3839" s="11"/>
      <c r="M3839" s="12" t="str">
        <f>Pivot!AI3828</f>
        <v>▲ Active
04/11/2023 -</v>
      </c>
      <c r="N3839" s="178">
        <f>Pivot!AJ3828</f>
        <v>1</v>
      </c>
      <c r="O3839" s="179"/>
    </row>
    <row r="3840" spans="3:15" ht="30" customHeight="1" x14ac:dyDescent="0.25">
      <c r="C3840" s="10" t="str">
        <f>Pivot!AD3829</f>
        <v>00-47877483</v>
      </c>
      <c r="D3840" s="11"/>
      <c r="E3840" s="12" t="str">
        <f>Pivot!AE3829</f>
        <v>♀ Tracy Knight
47 | Bachelor</v>
      </c>
      <c r="F3840" s="11"/>
      <c r="G3840" s="12" t="str">
        <f>Pivot!AF3829</f>
        <v>Recruiter
HR</v>
      </c>
      <c r="H3840" s="11"/>
      <c r="I3840" s="12" t="str">
        <f>Pivot!AG3829</f>
        <v>🏠 Detroit
Michigan</v>
      </c>
      <c r="J3840" s="11"/>
      <c r="K3840" s="13">
        <f>Pivot!AH3829</f>
        <v>62969</v>
      </c>
      <c r="L3840" s="11"/>
      <c r="M3840" s="12" t="str">
        <f>Pivot!AI3829</f>
        <v>▲ Active
31/07/2023 -</v>
      </c>
      <c r="N3840" s="178">
        <f>Pivot!AJ3829</f>
        <v>1</v>
      </c>
      <c r="O3840" s="179"/>
    </row>
    <row r="3841" spans="3:15" ht="30" customHeight="1" x14ac:dyDescent="0.25">
      <c r="C3841" s="10" t="str">
        <f>Pivot!AD3830</f>
        <v>00-47890586</v>
      </c>
      <c r="D3841" s="11"/>
      <c r="E3841" s="12" t="str">
        <f>Pivot!AE3830</f>
        <v>♂ Martin Hogan
40 | Bachelor</v>
      </c>
      <c r="F3841" s="11"/>
      <c r="G3841" s="12" t="str">
        <f>Pivot!AF3830</f>
        <v>Content Creator
Marketing</v>
      </c>
      <c r="H3841" s="11"/>
      <c r="I3841" s="12" t="str">
        <f>Pivot!AG3830</f>
        <v>🏢 New York City
New York</v>
      </c>
      <c r="J3841" s="11"/>
      <c r="K3841" s="13">
        <f>Pivot!AH3830</f>
        <v>68828</v>
      </c>
      <c r="L3841" s="11"/>
      <c r="M3841" s="12" t="str">
        <f>Pivot!AI3830</f>
        <v>▼ Terminated
11/02/2023 - 10/08/2023</v>
      </c>
      <c r="N3841" s="178">
        <f>Pivot!AJ3830</f>
        <v>0</v>
      </c>
      <c r="O3841" s="179"/>
    </row>
    <row r="3842" spans="3:15" ht="30" customHeight="1" x14ac:dyDescent="0.25">
      <c r="C3842" s="10" t="str">
        <f>Pivot!AD3831</f>
        <v>00-47912273</v>
      </c>
      <c r="D3842" s="11"/>
      <c r="E3842" s="12" t="str">
        <f>Pivot!AE3831</f>
        <v>♂ Wyatt Trevino
36 | PhD</v>
      </c>
      <c r="F3842" s="11"/>
      <c r="G3842" s="12" t="str">
        <f>Pivot!AF3831</f>
        <v>Sales Consultant
Sales</v>
      </c>
      <c r="H3842" s="11"/>
      <c r="I3842" s="12" t="str">
        <f>Pivot!AG3831</f>
        <v>🏢 Rochester
New York</v>
      </c>
      <c r="J3842" s="11"/>
      <c r="K3842" s="13">
        <f>Pivot!AH3831</f>
        <v>85428</v>
      </c>
      <c r="L3842" s="11"/>
      <c r="M3842" s="12" t="str">
        <f>Pivot!AI3831</f>
        <v>▲ Active
12/10/2022 -</v>
      </c>
      <c r="N3842" s="178">
        <f>Pivot!AJ3831</f>
        <v>2</v>
      </c>
      <c r="O3842" s="179"/>
    </row>
    <row r="3843" spans="3:15" ht="30" customHeight="1" x14ac:dyDescent="0.25">
      <c r="C3843" s="10" t="str">
        <f>Pivot!AD3832</f>
        <v>00-47940248</v>
      </c>
      <c r="D3843" s="11"/>
      <c r="E3843" s="12" t="str">
        <f>Pivot!AE3832</f>
        <v>♂ Kimberly Oconnor
63 | Bachelor</v>
      </c>
      <c r="F3843" s="11"/>
      <c r="G3843" s="12" t="str">
        <f>Pivot!AF3832</f>
        <v>Customer Service Representative
Customer Service</v>
      </c>
      <c r="H3843" s="11"/>
      <c r="I3843" s="12" t="str">
        <f>Pivot!AG3832</f>
        <v>🏢 New York City
New York</v>
      </c>
      <c r="J3843" s="11"/>
      <c r="K3843" s="13">
        <f>Pivot!AH3832</f>
        <v>71683</v>
      </c>
      <c r="L3843" s="11"/>
      <c r="M3843" s="12" t="str">
        <f>Pivot!AI3832</f>
        <v>▲ Active
01/08/2017 -</v>
      </c>
      <c r="N3843" s="178">
        <f>Pivot!AJ3832</f>
        <v>7</v>
      </c>
      <c r="O3843" s="179"/>
    </row>
    <row r="3844" spans="3:15" ht="30" customHeight="1" x14ac:dyDescent="0.25">
      <c r="C3844" s="10" t="str">
        <f>Pivot!AD3833</f>
        <v>00-47955201</v>
      </c>
      <c r="D3844" s="11"/>
      <c r="E3844" s="12" t="str">
        <f>Pivot!AE3833</f>
        <v>♂ Joseph Sanders
47 | Bachelor</v>
      </c>
      <c r="F3844" s="11"/>
      <c r="G3844" s="12" t="str">
        <f>Pivot!AF3833</f>
        <v>Inventory Specialist
Operations</v>
      </c>
      <c r="H3844" s="11"/>
      <c r="I3844" s="12" t="str">
        <f>Pivot!AG3833</f>
        <v>🏢 Rochester
New York</v>
      </c>
      <c r="J3844" s="11"/>
      <c r="K3844" s="13">
        <f>Pivot!AH3833</f>
        <v>64624</v>
      </c>
      <c r="L3844" s="11"/>
      <c r="M3844" s="12" t="str">
        <f>Pivot!AI3833</f>
        <v>▲ Active
22/07/2020 -</v>
      </c>
      <c r="N3844" s="178">
        <f>Pivot!AJ3833</f>
        <v>4</v>
      </c>
      <c r="O3844" s="179"/>
    </row>
    <row r="3845" spans="3:15" ht="30" customHeight="1" x14ac:dyDescent="0.25">
      <c r="C3845" s="10" t="str">
        <f>Pivot!AD3834</f>
        <v>00-47958563</v>
      </c>
      <c r="D3845" s="11"/>
      <c r="E3845" s="12" t="str">
        <f>Pivot!AE3834</f>
        <v>♀ Audrey Vance
30 | Bachelor</v>
      </c>
      <c r="F3845" s="11"/>
      <c r="G3845" s="12" t="str">
        <f>Pivot!AF3834</f>
        <v>Logistics Coordinator
Operations</v>
      </c>
      <c r="H3845" s="11"/>
      <c r="I3845" s="12" t="str">
        <f>Pivot!AG3834</f>
        <v>🏢 New York City
New York</v>
      </c>
      <c r="J3845" s="11"/>
      <c r="K3845" s="13">
        <f>Pivot!AH3834</f>
        <v>53479</v>
      </c>
      <c r="L3845" s="11"/>
      <c r="M3845" s="12" t="str">
        <f>Pivot!AI3834</f>
        <v>▲ Active
02/10/2017 -</v>
      </c>
      <c r="N3845" s="178">
        <f>Pivot!AJ3834</f>
        <v>7</v>
      </c>
      <c r="O3845" s="179"/>
    </row>
    <row r="3846" spans="3:15" ht="30" customHeight="1" x14ac:dyDescent="0.25">
      <c r="C3846" s="10" t="str">
        <f>Pivot!AD3835</f>
        <v>00-47983442</v>
      </c>
      <c r="D3846" s="11"/>
      <c r="E3846" s="12" t="str">
        <f>Pivot!AE3835</f>
        <v>♀ John Wells
44 | Master</v>
      </c>
      <c r="F3846" s="11"/>
      <c r="G3846" s="12" t="str">
        <f>Pivot!AF3835</f>
        <v>Sales Consultant
Sales</v>
      </c>
      <c r="H3846" s="11"/>
      <c r="I3846" s="12" t="str">
        <f>Pivot!AG3835</f>
        <v>🏠 Charlotte
North Carolina</v>
      </c>
      <c r="J3846" s="11"/>
      <c r="K3846" s="13">
        <f>Pivot!AH3835</f>
        <v>92457</v>
      </c>
      <c r="L3846" s="11"/>
      <c r="M3846" s="12" t="str">
        <f>Pivot!AI3835</f>
        <v>▼ Terminated
14/02/2024 - 12/08/2024</v>
      </c>
      <c r="N3846" s="178">
        <f>Pivot!AJ3835</f>
        <v>0</v>
      </c>
      <c r="O3846" s="179"/>
    </row>
    <row r="3847" spans="3:15" ht="30" customHeight="1" x14ac:dyDescent="0.25">
      <c r="C3847" s="10" t="str">
        <f>Pivot!AD3836</f>
        <v>00-47985938</v>
      </c>
      <c r="D3847" s="11"/>
      <c r="E3847" s="12" t="str">
        <f>Pivot!AE3836</f>
        <v>♀ Andrew Berry
49 | High School</v>
      </c>
      <c r="F3847" s="11"/>
      <c r="G3847" s="12" t="str">
        <f>Pivot!AF3836</f>
        <v>Content Creator
Marketing</v>
      </c>
      <c r="H3847" s="11"/>
      <c r="I3847" s="12" t="str">
        <f>Pivot!AG3836</f>
        <v>🏢 Rochester
New York</v>
      </c>
      <c r="J3847" s="11"/>
      <c r="K3847" s="13">
        <f>Pivot!AH3836</f>
        <v>53942</v>
      </c>
      <c r="L3847" s="11"/>
      <c r="M3847" s="12" t="str">
        <f>Pivot!AI3836</f>
        <v>▲ Active
11/08/2023 -</v>
      </c>
      <c r="N3847" s="178">
        <f>Pivot!AJ3836</f>
        <v>1</v>
      </c>
      <c r="O3847" s="179"/>
    </row>
    <row r="3848" spans="3:15" ht="30" customHeight="1" x14ac:dyDescent="0.25">
      <c r="C3848" s="10" t="str">
        <f>Pivot!AD3837</f>
        <v>00-47988968</v>
      </c>
      <c r="D3848" s="11"/>
      <c r="E3848" s="12" t="str">
        <f>Pivot!AE3837</f>
        <v>♂ John Schroeder
33 | High School</v>
      </c>
      <c r="F3848" s="11"/>
      <c r="G3848" s="12" t="str">
        <f>Pivot!AF3837</f>
        <v>Support Specialist
Customer Service</v>
      </c>
      <c r="H3848" s="11"/>
      <c r="I3848" s="12" t="str">
        <f>Pivot!AG3837</f>
        <v>🏠 Pittsburgh
Pennsylvania</v>
      </c>
      <c r="J3848" s="11"/>
      <c r="K3848" s="13">
        <f>Pivot!AH3837</f>
        <v>61147</v>
      </c>
      <c r="L3848" s="11"/>
      <c r="M3848" s="12" t="str">
        <f>Pivot!AI3837</f>
        <v>▲ Active
10/10/2017 -</v>
      </c>
      <c r="N3848" s="178">
        <f>Pivot!AJ3837</f>
        <v>7</v>
      </c>
      <c r="O3848" s="179"/>
    </row>
    <row r="3849" spans="3:15" ht="30" customHeight="1" x14ac:dyDescent="0.25">
      <c r="C3849" s="10" t="str">
        <f>Pivot!AD3838</f>
        <v>00-47990986</v>
      </c>
      <c r="D3849" s="11"/>
      <c r="E3849" s="12" t="str">
        <f>Pivot!AE3838</f>
        <v>♂ Kelsey Harrison
29 | Master</v>
      </c>
      <c r="F3849" s="11"/>
      <c r="G3849" s="12" t="str">
        <f>Pivot!AF3838</f>
        <v>Customer Service Manager
Customer Service</v>
      </c>
      <c r="H3849" s="11"/>
      <c r="I3849" s="12" t="str">
        <f>Pivot!AG3838</f>
        <v>🏢 New York City
New York</v>
      </c>
      <c r="J3849" s="11"/>
      <c r="K3849" s="13">
        <f>Pivot!AH3838</f>
        <v>79430</v>
      </c>
      <c r="L3849" s="11"/>
      <c r="M3849" s="12" t="str">
        <f>Pivot!AI3838</f>
        <v>▲ Active
23/07/2021 -</v>
      </c>
      <c r="N3849" s="178">
        <f>Pivot!AJ3838</f>
        <v>3</v>
      </c>
      <c r="O3849" s="179"/>
    </row>
    <row r="3850" spans="3:15" ht="30" customHeight="1" x14ac:dyDescent="0.25">
      <c r="C3850" s="10" t="str">
        <f>Pivot!AD3839</f>
        <v>00-47998956</v>
      </c>
      <c r="D3850" s="11"/>
      <c r="E3850" s="12" t="str">
        <f>Pivot!AE3839</f>
        <v>♀ Stacey Dickson
47 | PhD</v>
      </c>
      <c r="F3850" s="11"/>
      <c r="G3850" s="12" t="str">
        <f>Pivot!AF3839</f>
        <v>Sales Manager
Sales</v>
      </c>
      <c r="H3850" s="11"/>
      <c r="I3850" s="12" t="str">
        <f>Pivot!AG3839</f>
        <v>🏢 Buffalo
New York</v>
      </c>
      <c r="J3850" s="11"/>
      <c r="K3850" s="13">
        <f>Pivot!AH3839</f>
        <v>90004</v>
      </c>
      <c r="L3850" s="11"/>
      <c r="M3850" s="12" t="str">
        <f>Pivot!AI3839</f>
        <v>▲ Active
14/03/2022 -</v>
      </c>
      <c r="N3850" s="178">
        <f>Pivot!AJ3839</f>
        <v>2</v>
      </c>
      <c r="O3850" s="179"/>
    </row>
    <row r="3851" spans="3:15" ht="30" customHeight="1" x14ac:dyDescent="0.25">
      <c r="C3851" s="10" t="str">
        <f>Pivot!AD3840</f>
        <v>00-48019546</v>
      </c>
      <c r="D3851" s="11"/>
      <c r="E3851" s="12" t="str">
        <f>Pivot!AE3840</f>
        <v>♀ Amanda Adams
34 | Bachelor</v>
      </c>
      <c r="F3851" s="11"/>
      <c r="G3851" s="12" t="str">
        <f>Pivot!AF3840</f>
        <v>Help Desk Technician
Customer Service</v>
      </c>
      <c r="H3851" s="11"/>
      <c r="I3851" s="12" t="str">
        <f>Pivot!AG3840</f>
        <v>🏠 Warren
Michigan</v>
      </c>
      <c r="J3851" s="11"/>
      <c r="K3851" s="13">
        <f>Pivot!AH3840</f>
        <v>79707</v>
      </c>
      <c r="L3851" s="11"/>
      <c r="M3851" s="12" t="str">
        <f>Pivot!AI3840</f>
        <v>▲ Active
14/03/2020 -</v>
      </c>
      <c r="N3851" s="178">
        <f>Pivot!AJ3840</f>
        <v>4</v>
      </c>
      <c r="O3851" s="179"/>
    </row>
    <row r="3852" spans="3:15" ht="30" customHeight="1" x14ac:dyDescent="0.25">
      <c r="C3852" s="10" t="str">
        <f>Pivot!AD3841</f>
        <v>00-48024987</v>
      </c>
      <c r="D3852" s="11"/>
      <c r="E3852" s="12" t="str">
        <f>Pivot!AE3841</f>
        <v>♀ Donna Lawson
27 | Master</v>
      </c>
      <c r="F3852" s="11"/>
      <c r="G3852" s="12" t="str">
        <f>Pivot!AF3841</f>
        <v>Marketing Manager
Marketing</v>
      </c>
      <c r="H3852" s="11"/>
      <c r="I3852" s="12" t="str">
        <f>Pivot!AG3841</f>
        <v>🏠 Naperville
Illinois</v>
      </c>
      <c r="J3852" s="11"/>
      <c r="K3852" s="13">
        <f>Pivot!AH3841</f>
        <v>82933</v>
      </c>
      <c r="L3852" s="11"/>
      <c r="M3852" s="12" t="str">
        <f>Pivot!AI3841</f>
        <v>▲ Active
26/09/2018 -</v>
      </c>
      <c r="N3852" s="178">
        <f>Pivot!AJ3841</f>
        <v>6</v>
      </c>
      <c r="O3852" s="179"/>
    </row>
    <row r="3853" spans="3:15" ht="30" customHeight="1" x14ac:dyDescent="0.25">
      <c r="C3853" s="10" t="str">
        <f>Pivot!AD3842</f>
        <v>00-48037456</v>
      </c>
      <c r="D3853" s="11"/>
      <c r="E3853" s="12" t="str">
        <f>Pivot!AE3842</f>
        <v>♀ Amy Aguirre
26 | Bachelor</v>
      </c>
      <c r="F3853" s="11"/>
      <c r="G3853" s="12" t="str">
        <f>Pivot!AF3842</f>
        <v>Logistics Coordinator
Operations</v>
      </c>
      <c r="H3853" s="11"/>
      <c r="I3853" s="12" t="str">
        <f>Pivot!AG3842</f>
        <v>🏢 Rochester
New York</v>
      </c>
      <c r="J3853" s="11"/>
      <c r="K3853" s="13">
        <f>Pivot!AH3842</f>
        <v>54546</v>
      </c>
      <c r="L3853" s="11"/>
      <c r="M3853" s="12" t="str">
        <f>Pivot!AI3842</f>
        <v>▲ Active
08/02/2018 -</v>
      </c>
      <c r="N3853" s="178">
        <f>Pivot!AJ3842</f>
        <v>6</v>
      </c>
      <c r="O3853" s="179"/>
    </row>
    <row r="3854" spans="3:15" ht="30" customHeight="1" x14ac:dyDescent="0.25">
      <c r="C3854" s="10" t="str">
        <f>Pivot!AD3843</f>
        <v>00-48059575</v>
      </c>
      <c r="D3854" s="11"/>
      <c r="E3854" s="12" t="str">
        <f>Pivot!AE3843</f>
        <v>♀ Philip Santos
41 | Bachelor</v>
      </c>
      <c r="F3854" s="11"/>
      <c r="G3854" s="12" t="str">
        <f>Pivot!AF3843</f>
        <v>Logistics Coordinator
Operations</v>
      </c>
      <c r="H3854" s="11"/>
      <c r="I3854" s="12" t="str">
        <f>Pivot!AG3843</f>
        <v>🏢 New York City
New York</v>
      </c>
      <c r="J3854" s="11"/>
      <c r="K3854" s="13">
        <f>Pivot!AH3843</f>
        <v>58041</v>
      </c>
      <c r="L3854" s="11"/>
      <c r="M3854" s="12" t="str">
        <f>Pivot!AI3843</f>
        <v>▲ Active
25/06/2018 -</v>
      </c>
      <c r="N3854" s="178">
        <f>Pivot!AJ3843</f>
        <v>6</v>
      </c>
      <c r="O3854" s="179"/>
    </row>
    <row r="3855" spans="3:15" ht="30" customHeight="1" x14ac:dyDescent="0.25">
      <c r="C3855" s="10" t="str">
        <f>Pivot!AD3844</f>
        <v>00-48064741</v>
      </c>
      <c r="D3855" s="11"/>
      <c r="E3855" s="12" t="str">
        <f>Pivot!AE3844</f>
        <v>♂ Heather Walker
29 | Master</v>
      </c>
      <c r="F3855" s="11"/>
      <c r="G3855" s="12" t="str">
        <f>Pivot!AF3844</f>
        <v>Operations Manager
Operations</v>
      </c>
      <c r="H3855" s="11"/>
      <c r="I3855" s="12" t="str">
        <f>Pivot!AG3844</f>
        <v>🏢 Rochester
New York</v>
      </c>
      <c r="J3855" s="11"/>
      <c r="K3855" s="13">
        <f>Pivot!AH3844</f>
        <v>93764</v>
      </c>
      <c r="L3855" s="11"/>
      <c r="M3855" s="12" t="str">
        <f>Pivot!AI3844</f>
        <v>▲ Active
05/12/2017 -</v>
      </c>
      <c r="N3855" s="178">
        <f>Pivot!AJ3844</f>
        <v>7</v>
      </c>
      <c r="O3855" s="179"/>
    </row>
    <row r="3856" spans="3:15" ht="30" customHeight="1" x14ac:dyDescent="0.25">
      <c r="C3856" s="10" t="str">
        <f>Pivot!AD3845</f>
        <v>00-48068331</v>
      </c>
      <c r="D3856" s="11"/>
      <c r="E3856" s="12" t="str">
        <f>Pivot!AE3845</f>
        <v>♀ Amber Miller
61 | Master</v>
      </c>
      <c r="F3856" s="11"/>
      <c r="G3856" s="12" t="str">
        <f>Pivot!AF3845</f>
        <v>Sales Specialist
Sales</v>
      </c>
      <c r="H3856" s="11"/>
      <c r="I3856" s="12" t="str">
        <f>Pivot!AG3845</f>
        <v>🏢 Buffalo
New York</v>
      </c>
      <c r="J3856" s="11"/>
      <c r="K3856" s="13">
        <f>Pivot!AH3845</f>
        <v>75797</v>
      </c>
      <c r="L3856" s="11"/>
      <c r="M3856" s="12" t="str">
        <f>Pivot!AI3845</f>
        <v>▲ Active
14/12/2022 -</v>
      </c>
      <c r="N3856" s="178">
        <f>Pivot!AJ3845</f>
        <v>2</v>
      </c>
      <c r="O3856" s="179"/>
    </row>
    <row r="3857" spans="3:15" ht="30" customHeight="1" x14ac:dyDescent="0.25">
      <c r="C3857" s="10" t="str">
        <f>Pivot!AD3846</f>
        <v>00-48070748</v>
      </c>
      <c r="D3857" s="11"/>
      <c r="E3857" s="12" t="str">
        <f>Pivot!AE3846</f>
        <v>♂ James Walters
37 | Bachelor</v>
      </c>
      <c r="F3857" s="11"/>
      <c r="G3857" s="12" t="str">
        <f>Pivot!AF3846</f>
        <v>Sales Representative
Sales</v>
      </c>
      <c r="H3857" s="11"/>
      <c r="I3857" s="12" t="str">
        <f>Pivot!AG3846</f>
        <v>🏠 Pittsburgh
Pennsylvania</v>
      </c>
      <c r="J3857" s="11"/>
      <c r="K3857" s="13">
        <f>Pivot!AH3846</f>
        <v>69780</v>
      </c>
      <c r="L3857" s="11"/>
      <c r="M3857" s="12" t="str">
        <f>Pivot!AI3846</f>
        <v>▲ Active
24/04/2023 -</v>
      </c>
      <c r="N3857" s="178">
        <f>Pivot!AJ3846</f>
        <v>1</v>
      </c>
      <c r="O3857" s="179"/>
    </row>
    <row r="3858" spans="3:15" ht="30" customHeight="1" x14ac:dyDescent="0.25">
      <c r="C3858" s="10" t="str">
        <f>Pivot!AD3847</f>
        <v>00-48074872</v>
      </c>
      <c r="D3858" s="11"/>
      <c r="E3858" s="12" t="str">
        <f>Pivot!AE3847</f>
        <v>♀ Donald Wood
22 | High School</v>
      </c>
      <c r="F3858" s="11"/>
      <c r="G3858" s="12" t="str">
        <f>Pivot!AF3847</f>
        <v>SEO Specialist
Marketing</v>
      </c>
      <c r="H3858" s="11"/>
      <c r="I3858" s="12" t="str">
        <f>Pivot!AG3847</f>
        <v>🏢 Rochester
New York</v>
      </c>
      <c r="J3858" s="11"/>
      <c r="K3858" s="13">
        <f>Pivot!AH3847</f>
        <v>78413</v>
      </c>
      <c r="L3858" s="11"/>
      <c r="M3858" s="12" t="str">
        <f>Pivot!AI3847</f>
        <v>▲ Active
22/07/2018 -</v>
      </c>
      <c r="N3858" s="178">
        <f>Pivot!AJ3847</f>
        <v>6</v>
      </c>
      <c r="O3858" s="179"/>
    </row>
    <row r="3859" spans="3:15" ht="30" customHeight="1" x14ac:dyDescent="0.25">
      <c r="C3859" s="10" t="str">
        <f>Pivot!AD3848</f>
        <v>00-48077170</v>
      </c>
      <c r="D3859" s="11"/>
      <c r="E3859" s="12" t="str">
        <f>Pivot!AE3848</f>
        <v>♀ Kimberly Gonzalez
30 | Bachelor</v>
      </c>
      <c r="F3859" s="11"/>
      <c r="G3859" s="12" t="str">
        <f>Pivot!AF3848</f>
        <v>Sales Specialist
Sales</v>
      </c>
      <c r="H3859" s="11"/>
      <c r="I3859" s="12" t="str">
        <f>Pivot!AG3848</f>
        <v>🏠 Grand Rapids
Michigan</v>
      </c>
      <c r="J3859" s="11"/>
      <c r="K3859" s="13">
        <f>Pivot!AH3848</f>
        <v>68545</v>
      </c>
      <c r="L3859" s="11"/>
      <c r="M3859" s="12" t="str">
        <f>Pivot!AI3848</f>
        <v>▲ Active
17/10/2015 -</v>
      </c>
      <c r="N3859" s="178">
        <f>Pivot!AJ3848</f>
        <v>9</v>
      </c>
      <c r="O3859" s="179"/>
    </row>
    <row r="3860" spans="3:15" ht="30" customHeight="1" x14ac:dyDescent="0.25">
      <c r="C3860" s="10" t="str">
        <f>Pivot!AD3849</f>
        <v>00-48085045</v>
      </c>
      <c r="D3860" s="11"/>
      <c r="E3860" s="12" t="str">
        <f>Pivot!AE3849</f>
        <v>♀ Donald Meadows
49 | Bachelor</v>
      </c>
      <c r="F3860" s="11"/>
      <c r="G3860" s="12" t="str">
        <f>Pivot!AF3849</f>
        <v>Sales Specialist
Sales</v>
      </c>
      <c r="H3860" s="11"/>
      <c r="I3860" s="12" t="str">
        <f>Pivot!AG3849</f>
        <v>🏢 Rochester
New York</v>
      </c>
      <c r="J3860" s="11"/>
      <c r="K3860" s="13">
        <f>Pivot!AH3849</f>
        <v>75123</v>
      </c>
      <c r="L3860" s="11"/>
      <c r="M3860" s="12" t="str">
        <f>Pivot!AI3849</f>
        <v>▲ Active
01/11/2024 -</v>
      </c>
      <c r="N3860" s="178">
        <f>Pivot!AJ3849</f>
        <v>0</v>
      </c>
      <c r="O3860" s="179"/>
    </row>
    <row r="3861" spans="3:15" ht="30" customHeight="1" x14ac:dyDescent="0.25">
      <c r="C3861" s="10" t="str">
        <f>Pivot!AD3850</f>
        <v>00-48130237</v>
      </c>
      <c r="D3861" s="11"/>
      <c r="E3861" s="12" t="str">
        <f>Pivot!AE3850</f>
        <v>♂ Emily Baker
63 | Bachelor</v>
      </c>
      <c r="F3861" s="11"/>
      <c r="G3861" s="12" t="str">
        <f>Pivot!AF3850</f>
        <v>Sales Representative
Sales</v>
      </c>
      <c r="H3861" s="11"/>
      <c r="I3861" s="12" t="str">
        <f>Pivot!AG3850</f>
        <v>🏢 New York City
New York</v>
      </c>
      <c r="J3861" s="11"/>
      <c r="K3861" s="13">
        <f>Pivot!AH3850</f>
        <v>64275</v>
      </c>
      <c r="L3861" s="11"/>
      <c r="M3861" s="12" t="str">
        <f>Pivot!AI3850</f>
        <v>▲ Active
17/03/2019 -</v>
      </c>
      <c r="N3861" s="178">
        <f>Pivot!AJ3850</f>
        <v>5</v>
      </c>
      <c r="O3861" s="179"/>
    </row>
    <row r="3862" spans="3:15" ht="30" customHeight="1" x14ac:dyDescent="0.25">
      <c r="C3862" s="10" t="str">
        <f>Pivot!AD3851</f>
        <v>00-48133464</v>
      </c>
      <c r="D3862" s="11"/>
      <c r="E3862" s="12" t="str">
        <f>Pivot!AE3851</f>
        <v>♀ Angela Lee
42 | Master</v>
      </c>
      <c r="F3862" s="11"/>
      <c r="G3862" s="12" t="str">
        <f>Pivot!AF3851</f>
        <v>Software Developer
IT</v>
      </c>
      <c r="H3862" s="11"/>
      <c r="I3862" s="12" t="str">
        <f>Pivot!AG3851</f>
        <v>🏢 New York City
New York</v>
      </c>
      <c r="J3862" s="11"/>
      <c r="K3862" s="13">
        <f>Pivot!AH3851</f>
        <v>92185</v>
      </c>
      <c r="L3862" s="11"/>
      <c r="M3862" s="12" t="str">
        <f>Pivot!AI3851</f>
        <v>▲ Active
25/07/2017 -</v>
      </c>
      <c r="N3862" s="178">
        <f>Pivot!AJ3851</f>
        <v>7</v>
      </c>
      <c r="O3862" s="179"/>
    </row>
    <row r="3863" spans="3:15" ht="30" customHeight="1" x14ac:dyDescent="0.25">
      <c r="C3863" s="10" t="str">
        <f>Pivot!AD3852</f>
        <v>00-48143010</v>
      </c>
      <c r="D3863" s="11"/>
      <c r="E3863" s="12" t="str">
        <f>Pivot!AE3852</f>
        <v>♂ Jason Carroll
49 | Bachelor</v>
      </c>
      <c r="F3863" s="11"/>
      <c r="G3863" s="12" t="str">
        <f>Pivot!AF3852</f>
        <v>IT Support Specialist
IT</v>
      </c>
      <c r="H3863" s="11"/>
      <c r="I3863" s="12" t="str">
        <f>Pivot!AG3852</f>
        <v>🏢 Rochester
New York</v>
      </c>
      <c r="J3863" s="11"/>
      <c r="K3863" s="13">
        <f>Pivot!AH3852</f>
        <v>67555</v>
      </c>
      <c r="L3863" s="11"/>
      <c r="M3863" s="12" t="str">
        <f>Pivot!AI3852</f>
        <v>▲ Active
22/08/2023 -</v>
      </c>
      <c r="N3863" s="178">
        <f>Pivot!AJ3852</f>
        <v>1</v>
      </c>
      <c r="O3863" s="179"/>
    </row>
    <row r="3864" spans="3:15" ht="30" customHeight="1" x14ac:dyDescent="0.25">
      <c r="C3864" s="10" t="str">
        <f>Pivot!AD3853</f>
        <v>00-48146203</v>
      </c>
      <c r="D3864" s="11"/>
      <c r="E3864" s="12" t="str">
        <f>Pivot!AE3853</f>
        <v>♂ Frank Rodgers
51 | Bachelor</v>
      </c>
      <c r="F3864" s="11"/>
      <c r="G3864" s="12" t="str">
        <f>Pivot!AF3853</f>
        <v>IT Support Specialist
IT</v>
      </c>
      <c r="H3864" s="11"/>
      <c r="I3864" s="12" t="str">
        <f>Pivot!AG3853</f>
        <v>🏠 Raleigh
North Carolina</v>
      </c>
      <c r="J3864" s="11"/>
      <c r="K3864" s="13">
        <f>Pivot!AH3853</f>
        <v>75135</v>
      </c>
      <c r="L3864" s="11"/>
      <c r="M3864" s="12" t="str">
        <f>Pivot!AI3853</f>
        <v>▲ Active
31/08/2016 -</v>
      </c>
      <c r="N3864" s="178">
        <f>Pivot!AJ3853</f>
        <v>8</v>
      </c>
      <c r="O3864" s="179"/>
    </row>
    <row r="3865" spans="3:15" ht="30" customHeight="1" x14ac:dyDescent="0.25">
      <c r="C3865" s="10" t="str">
        <f>Pivot!AD3854</f>
        <v>00-48149420</v>
      </c>
      <c r="D3865" s="11"/>
      <c r="E3865" s="12" t="str">
        <f>Pivot!AE3854</f>
        <v>♂ Kevin Brewer
45 | Master</v>
      </c>
      <c r="F3865" s="11"/>
      <c r="G3865" s="12" t="str">
        <f>Pivot!AF3854</f>
        <v>Operations Analyst
Operations</v>
      </c>
      <c r="H3865" s="11"/>
      <c r="I3865" s="12" t="str">
        <f>Pivot!AG3854</f>
        <v>🏢 Rochester
New York</v>
      </c>
      <c r="J3865" s="11"/>
      <c r="K3865" s="13">
        <f>Pivot!AH3854</f>
        <v>75161</v>
      </c>
      <c r="L3865" s="11"/>
      <c r="M3865" s="12" t="str">
        <f>Pivot!AI3854</f>
        <v>▲ Active
12/12/2016 -</v>
      </c>
      <c r="N3865" s="178">
        <f>Pivot!AJ3854</f>
        <v>8</v>
      </c>
      <c r="O3865" s="179"/>
    </row>
    <row r="3866" spans="3:15" ht="30" customHeight="1" x14ac:dyDescent="0.25">
      <c r="C3866" s="10" t="str">
        <f>Pivot!AD3855</f>
        <v>00-48155583</v>
      </c>
      <c r="D3866" s="11"/>
      <c r="E3866" s="12" t="str">
        <f>Pivot!AE3855</f>
        <v>♀ Edward Anthony
30 | PhD</v>
      </c>
      <c r="F3866" s="11"/>
      <c r="G3866" s="12" t="str">
        <f>Pivot!AF3855</f>
        <v>Sales Consultant
Sales</v>
      </c>
      <c r="H3866" s="11"/>
      <c r="I3866" s="12" t="str">
        <f>Pivot!AG3855</f>
        <v>🏠 Detroit
Michigan</v>
      </c>
      <c r="J3866" s="11"/>
      <c r="K3866" s="13">
        <f>Pivot!AH3855</f>
        <v>106853</v>
      </c>
      <c r="L3866" s="11"/>
      <c r="M3866" s="12" t="str">
        <f>Pivot!AI3855</f>
        <v>▲ Active
20/12/2022 -</v>
      </c>
      <c r="N3866" s="178">
        <f>Pivot!AJ3855</f>
        <v>2</v>
      </c>
      <c r="O3866" s="179"/>
    </row>
    <row r="3867" spans="3:15" ht="30" customHeight="1" x14ac:dyDescent="0.25">
      <c r="C3867" s="10" t="str">
        <f>Pivot!AD3856</f>
        <v>00-48163378</v>
      </c>
      <c r="D3867" s="11"/>
      <c r="E3867" s="12" t="str">
        <f>Pivot!AE3856</f>
        <v>♂ Daniel Johnson
34 | Master</v>
      </c>
      <c r="F3867" s="11"/>
      <c r="G3867" s="12" t="str">
        <f>Pivot!AF3856</f>
        <v>Software Developer
IT</v>
      </c>
      <c r="H3867" s="11"/>
      <c r="I3867" s="12" t="str">
        <f>Pivot!AG3856</f>
        <v>🏢 New York City
New York</v>
      </c>
      <c r="J3867" s="11"/>
      <c r="K3867" s="13">
        <f>Pivot!AH3856</f>
        <v>102531</v>
      </c>
      <c r="L3867" s="11"/>
      <c r="M3867" s="12" t="str">
        <f>Pivot!AI3856</f>
        <v>▼ Terminated
02/05/2019 - 29/03/2022</v>
      </c>
      <c r="N3867" s="178">
        <f>Pivot!AJ3856</f>
        <v>2</v>
      </c>
      <c r="O3867" s="179"/>
    </row>
    <row r="3868" spans="3:15" ht="30" customHeight="1" x14ac:dyDescent="0.25">
      <c r="C3868" s="10" t="str">
        <f>Pivot!AD3857</f>
        <v>00-48168910</v>
      </c>
      <c r="D3868" s="11"/>
      <c r="E3868" s="12" t="str">
        <f>Pivot!AE3857</f>
        <v>♀ Edward Shaffer
61 | High School</v>
      </c>
      <c r="F3868" s="11"/>
      <c r="G3868" s="12" t="str">
        <f>Pivot!AF3857</f>
        <v>Content Creator
Marketing</v>
      </c>
      <c r="H3868" s="11"/>
      <c r="I3868" s="12" t="str">
        <f>Pivot!AG3857</f>
        <v>🏢 New York City
New York</v>
      </c>
      <c r="J3868" s="11"/>
      <c r="K3868" s="13">
        <f>Pivot!AH3857</f>
        <v>58811</v>
      </c>
      <c r="L3868" s="11"/>
      <c r="M3868" s="12" t="str">
        <f>Pivot!AI3857</f>
        <v>▲ Active
10/03/2021 -</v>
      </c>
      <c r="N3868" s="178">
        <f>Pivot!AJ3857</f>
        <v>3</v>
      </c>
      <c r="O3868" s="179"/>
    </row>
    <row r="3869" spans="3:15" ht="30" customHeight="1" x14ac:dyDescent="0.25">
      <c r="C3869" s="10" t="str">
        <f>Pivot!AD3858</f>
        <v>00-48183020</v>
      </c>
      <c r="D3869" s="11"/>
      <c r="E3869" s="12" t="str">
        <f>Pivot!AE3858</f>
        <v>♂ Courtney Simmons
35 | High School</v>
      </c>
      <c r="F3869" s="11"/>
      <c r="G3869" s="12" t="str">
        <f>Pivot!AF3858</f>
        <v>Inventory Specialist
Operations</v>
      </c>
      <c r="H3869" s="11"/>
      <c r="I3869" s="12" t="str">
        <f>Pivot!AG3858</f>
        <v>🏢 Buffalo
New York</v>
      </c>
      <c r="J3869" s="11"/>
      <c r="K3869" s="13">
        <f>Pivot!AH3858</f>
        <v>63822</v>
      </c>
      <c r="L3869" s="11"/>
      <c r="M3869" s="12" t="str">
        <f>Pivot!AI3858</f>
        <v>▲ Active
07/03/2018 -</v>
      </c>
      <c r="N3869" s="178">
        <f>Pivot!AJ3858</f>
        <v>6</v>
      </c>
      <c r="O3869" s="179"/>
    </row>
    <row r="3870" spans="3:15" ht="30" customHeight="1" x14ac:dyDescent="0.25">
      <c r="C3870" s="10" t="str">
        <f>Pivot!AD3859</f>
        <v>00-48186811</v>
      </c>
      <c r="D3870" s="11"/>
      <c r="E3870" s="12" t="str">
        <f>Pivot!AE3859</f>
        <v>♂ Kimberly Beasley
37 | Bachelor</v>
      </c>
      <c r="F3870" s="11"/>
      <c r="G3870" s="12" t="str">
        <f>Pivot!AF3859</f>
        <v>Sales Representative
Sales</v>
      </c>
      <c r="H3870" s="11"/>
      <c r="I3870" s="12" t="str">
        <f>Pivot!AG3859</f>
        <v>🏢 New York City
New York</v>
      </c>
      <c r="J3870" s="11"/>
      <c r="K3870" s="13">
        <f>Pivot!AH3859</f>
        <v>71826</v>
      </c>
      <c r="L3870" s="11"/>
      <c r="M3870" s="12" t="str">
        <f>Pivot!AI3859</f>
        <v>▲ Active
24/09/2019 -</v>
      </c>
      <c r="N3870" s="178">
        <f>Pivot!AJ3859</f>
        <v>5</v>
      </c>
      <c r="O3870" s="179"/>
    </row>
    <row r="3871" spans="3:15" ht="30" customHeight="1" x14ac:dyDescent="0.25">
      <c r="C3871" s="10" t="str">
        <f>Pivot!AD3860</f>
        <v>00-48211978</v>
      </c>
      <c r="D3871" s="11"/>
      <c r="E3871" s="12" t="str">
        <f>Pivot!AE3860</f>
        <v>♂ Sandra Mathis
44 | Master</v>
      </c>
      <c r="F3871" s="11"/>
      <c r="G3871" s="12" t="str">
        <f>Pivot!AF3860</f>
        <v>Sales Specialist
Sales</v>
      </c>
      <c r="H3871" s="11"/>
      <c r="I3871" s="12" t="str">
        <f>Pivot!AG3860</f>
        <v>🏢 Buffalo
New York</v>
      </c>
      <c r="J3871" s="11"/>
      <c r="K3871" s="13">
        <f>Pivot!AH3860</f>
        <v>69554</v>
      </c>
      <c r="L3871" s="11"/>
      <c r="M3871" s="12" t="str">
        <f>Pivot!AI3860</f>
        <v>▲ Active
06/06/2023 -</v>
      </c>
      <c r="N3871" s="178">
        <f>Pivot!AJ3860</f>
        <v>1</v>
      </c>
      <c r="O3871" s="179"/>
    </row>
    <row r="3872" spans="3:15" ht="30" customHeight="1" x14ac:dyDescent="0.25">
      <c r="C3872" s="10" t="str">
        <f>Pivot!AD3861</f>
        <v>00-48233190</v>
      </c>
      <c r="D3872" s="11"/>
      <c r="E3872" s="12" t="str">
        <f>Pivot!AE3861</f>
        <v>♂ Diane Evans
26 | Bachelor</v>
      </c>
      <c r="F3872" s="11"/>
      <c r="G3872" s="12" t="str">
        <f>Pivot!AF3861</f>
        <v>Support Specialist
Customer Service</v>
      </c>
      <c r="H3872" s="11"/>
      <c r="I3872" s="12" t="str">
        <f>Pivot!AG3861</f>
        <v>🏠 Grand Rapids
Michigan</v>
      </c>
      <c r="J3872" s="11"/>
      <c r="K3872" s="13">
        <f>Pivot!AH3861</f>
        <v>68243</v>
      </c>
      <c r="L3872" s="11"/>
      <c r="M3872" s="12" t="str">
        <f>Pivot!AI3861</f>
        <v>▲ Active
12/09/2020 -</v>
      </c>
      <c r="N3872" s="178">
        <f>Pivot!AJ3861</f>
        <v>4</v>
      </c>
      <c r="O3872" s="179"/>
    </row>
    <row r="3873" spans="3:15" ht="30" customHeight="1" x14ac:dyDescent="0.25">
      <c r="C3873" s="10" t="str">
        <f>Pivot!AD3862</f>
        <v>00-48240309</v>
      </c>
      <c r="D3873" s="11"/>
      <c r="E3873" s="12" t="str">
        <f>Pivot!AE3862</f>
        <v>♂ Joseph Jackson
46 | Bachelor</v>
      </c>
      <c r="F3873" s="11"/>
      <c r="G3873" s="12" t="str">
        <f>Pivot!AF3862</f>
        <v>System Administrator
IT</v>
      </c>
      <c r="H3873" s="11"/>
      <c r="I3873" s="12" t="str">
        <f>Pivot!AG3862</f>
        <v>🏢 Buffalo
New York</v>
      </c>
      <c r="J3873" s="11"/>
      <c r="K3873" s="13">
        <f>Pivot!AH3862</f>
        <v>99519</v>
      </c>
      <c r="L3873" s="11"/>
      <c r="M3873" s="12" t="str">
        <f>Pivot!AI3862</f>
        <v>▲ Active
23/02/2017 -</v>
      </c>
      <c r="N3873" s="178">
        <f>Pivot!AJ3862</f>
        <v>7</v>
      </c>
      <c r="O3873" s="179"/>
    </row>
    <row r="3874" spans="3:15" ht="30" customHeight="1" x14ac:dyDescent="0.25">
      <c r="C3874" s="10" t="str">
        <f>Pivot!AD3863</f>
        <v>00-48257007</v>
      </c>
      <c r="D3874" s="11"/>
      <c r="E3874" s="12" t="str">
        <f>Pivot!AE3863</f>
        <v>♀ Matthew Jordan
51 | High School</v>
      </c>
      <c r="F3874" s="11"/>
      <c r="G3874" s="12" t="str">
        <f>Pivot!AF3863</f>
        <v>Recruiter
HR</v>
      </c>
      <c r="H3874" s="11"/>
      <c r="I3874" s="12" t="str">
        <f>Pivot!AG3863</f>
        <v>🏠 Richmond
Virginia</v>
      </c>
      <c r="J3874" s="11"/>
      <c r="K3874" s="13">
        <f>Pivot!AH3863</f>
        <v>66549</v>
      </c>
      <c r="L3874" s="11"/>
      <c r="M3874" s="12" t="str">
        <f>Pivot!AI3863</f>
        <v>▲ Active
24/05/2015 -</v>
      </c>
      <c r="N3874" s="178">
        <f>Pivot!AJ3863</f>
        <v>9</v>
      </c>
      <c r="O3874" s="179"/>
    </row>
    <row r="3875" spans="3:15" ht="30" customHeight="1" x14ac:dyDescent="0.25">
      <c r="C3875" s="10" t="str">
        <f>Pivot!AD3864</f>
        <v>00-48257465</v>
      </c>
      <c r="D3875" s="11"/>
      <c r="E3875" s="12" t="str">
        <f>Pivot!AE3864</f>
        <v>♂ Kayla Love
24 | Bachelor</v>
      </c>
      <c r="F3875" s="11"/>
      <c r="G3875" s="12" t="str">
        <f>Pivot!AF3864</f>
        <v>Inventory Specialist
Operations</v>
      </c>
      <c r="H3875" s="11"/>
      <c r="I3875" s="12" t="str">
        <f>Pivot!AG3864</f>
        <v>🏠 Detroit
Michigan</v>
      </c>
      <c r="J3875" s="11"/>
      <c r="K3875" s="13">
        <f>Pivot!AH3864</f>
        <v>69982</v>
      </c>
      <c r="L3875" s="11"/>
      <c r="M3875" s="12" t="str">
        <f>Pivot!AI3864</f>
        <v>▲ Active
09/08/2021 -</v>
      </c>
      <c r="N3875" s="178">
        <f>Pivot!AJ3864</f>
        <v>3</v>
      </c>
      <c r="O3875" s="179"/>
    </row>
    <row r="3876" spans="3:15" ht="30" customHeight="1" x14ac:dyDescent="0.25">
      <c r="C3876" s="10" t="str">
        <f>Pivot!AD3865</f>
        <v>00-48261364</v>
      </c>
      <c r="D3876" s="11"/>
      <c r="E3876" s="12" t="str">
        <f>Pivot!AE3865</f>
        <v>♂ Austin Pratt
54 | Bachelor</v>
      </c>
      <c r="F3876" s="11"/>
      <c r="G3876" s="12" t="str">
        <f>Pivot!AF3865</f>
        <v>Software Developer
IT</v>
      </c>
      <c r="H3876" s="11"/>
      <c r="I3876" s="12" t="str">
        <f>Pivot!AG3865</f>
        <v>🏢 New York City
New York</v>
      </c>
      <c r="J3876" s="11"/>
      <c r="K3876" s="13">
        <f>Pivot!AH3865</f>
        <v>103729</v>
      </c>
      <c r="L3876" s="11"/>
      <c r="M3876" s="12" t="str">
        <f>Pivot!AI3865</f>
        <v>▲ Active
05/10/2015 -</v>
      </c>
      <c r="N3876" s="178">
        <f>Pivot!AJ3865</f>
        <v>9</v>
      </c>
      <c r="O3876" s="179"/>
    </row>
    <row r="3877" spans="3:15" ht="30" customHeight="1" x14ac:dyDescent="0.25">
      <c r="C3877" s="10" t="str">
        <f>Pivot!AD3866</f>
        <v>00-48270459</v>
      </c>
      <c r="D3877" s="11"/>
      <c r="E3877" s="12" t="str">
        <f>Pivot!AE3866</f>
        <v>♀ Lisa Cooper
34 | Bachelor</v>
      </c>
      <c r="F3877" s="11"/>
      <c r="G3877" s="12" t="str">
        <f>Pivot!AF3866</f>
        <v>Support Specialist
Customer Service</v>
      </c>
      <c r="H3877" s="11"/>
      <c r="I3877" s="12" t="str">
        <f>Pivot!AG3866</f>
        <v>🏢 New York City
New York</v>
      </c>
      <c r="J3877" s="11"/>
      <c r="K3877" s="13">
        <f>Pivot!AH3866</f>
        <v>53433</v>
      </c>
      <c r="L3877" s="11"/>
      <c r="M3877" s="12" t="str">
        <f>Pivot!AI3866</f>
        <v>▲ Active
05/10/2021 -</v>
      </c>
      <c r="N3877" s="178">
        <f>Pivot!AJ3866</f>
        <v>3</v>
      </c>
      <c r="O3877" s="179"/>
    </row>
    <row r="3878" spans="3:15" ht="30" customHeight="1" x14ac:dyDescent="0.25">
      <c r="C3878" s="10" t="str">
        <f>Pivot!AD3867</f>
        <v>00-48286911</v>
      </c>
      <c r="D3878" s="11"/>
      <c r="E3878" s="12" t="str">
        <f>Pivot!AE3867</f>
        <v>♀ Jason Price
35 | Bachelor</v>
      </c>
      <c r="F3878" s="11"/>
      <c r="G3878" s="12" t="str">
        <f>Pivot!AF3867</f>
        <v>Logistics Coordinator
Operations</v>
      </c>
      <c r="H3878" s="11"/>
      <c r="I3878" s="12" t="str">
        <f>Pivot!AG3867</f>
        <v>🏢 Buffalo
New York</v>
      </c>
      <c r="J3878" s="11"/>
      <c r="K3878" s="13">
        <f>Pivot!AH3867</f>
        <v>60086</v>
      </c>
      <c r="L3878" s="11"/>
      <c r="M3878" s="12" t="str">
        <f>Pivot!AI3867</f>
        <v>▲ Active
05/06/2023 -</v>
      </c>
      <c r="N3878" s="178">
        <f>Pivot!AJ3867</f>
        <v>1</v>
      </c>
      <c r="O3878" s="179"/>
    </row>
    <row r="3879" spans="3:15" ht="30" customHeight="1" x14ac:dyDescent="0.25">
      <c r="C3879" s="10" t="str">
        <f>Pivot!AD3868</f>
        <v>00-48294101</v>
      </c>
      <c r="D3879" s="11"/>
      <c r="E3879" s="12" t="str">
        <f>Pivot!AE3868</f>
        <v>♀ Paul Chang
28 | Master</v>
      </c>
      <c r="F3879" s="11"/>
      <c r="G3879" s="12" t="str">
        <f>Pivot!AF3868</f>
        <v>Operations Analyst
Operations</v>
      </c>
      <c r="H3879" s="11"/>
      <c r="I3879" s="12" t="str">
        <f>Pivot!AG3868</f>
        <v>🏠 Detroit
Michigan</v>
      </c>
      <c r="J3879" s="11"/>
      <c r="K3879" s="13">
        <f>Pivot!AH3868</f>
        <v>90388</v>
      </c>
      <c r="L3879" s="11"/>
      <c r="M3879" s="12" t="str">
        <f>Pivot!AI3868</f>
        <v>▲ Active
19/04/2024 -</v>
      </c>
      <c r="N3879" s="178">
        <f>Pivot!AJ3868</f>
        <v>0</v>
      </c>
      <c r="O3879" s="179"/>
    </row>
    <row r="3880" spans="3:15" ht="30" customHeight="1" x14ac:dyDescent="0.25">
      <c r="C3880" s="10" t="str">
        <f>Pivot!AD3869</f>
        <v>00-48307798</v>
      </c>
      <c r="D3880" s="11"/>
      <c r="E3880" s="12" t="str">
        <f>Pivot!AE3869</f>
        <v>♀ Jeffrey Galloway
33 | Bachelor</v>
      </c>
      <c r="F3880" s="11"/>
      <c r="G3880" s="12" t="str">
        <f>Pivot!AF3869</f>
        <v>System Administrator
IT</v>
      </c>
      <c r="H3880" s="11"/>
      <c r="I3880" s="12" t="str">
        <f>Pivot!AG3869</f>
        <v>🏢 New York City
New York</v>
      </c>
      <c r="J3880" s="11"/>
      <c r="K3880" s="13">
        <f>Pivot!AH3869</f>
        <v>89837</v>
      </c>
      <c r="L3880" s="11"/>
      <c r="M3880" s="12" t="str">
        <f>Pivot!AI3869</f>
        <v>▼ Terminated
04/11/2021 - 03/05/2022</v>
      </c>
      <c r="N3880" s="178">
        <f>Pivot!AJ3869</f>
        <v>0</v>
      </c>
      <c r="O3880" s="179"/>
    </row>
    <row r="3881" spans="3:15" ht="30" customHeight="1" x14ac:dyDescent="0.25">
      <c r="C3881" s="10" t="str">
        <f>Pivot!AD3870</f>
        <v>00-48313228</v>
      </c>
      <c r="D3881" s="11"/>
      <c r="E3881" s="12" t="str">
        <f>Pivot!AE3870</f>
        <v>♂ Lawrence Taylor
55 | High School</v>
      </c>
      <c r="F3881" s="11"/>
      <c r="G3881" s="12" t="str">
        <f>Pivot!AF3870</f>
        <v>Customer Service Representative
Customer Service</v>
      </c>
      <c r="H3881" s="11"/>
      <c r="I3881" s="12" t="str">
        <f>Pivot!AG3870</f>
        <v>🏢 Buffalo
New York</v>
      </c>
      <c r="J3881" s="11"/>
      <c r="K3881" s="13">
        <f>Pivot!AH3870</f>
        <v>58970</v>
      </c>
      <c r="L3881" s="11"/>
      <c r="M3881" s="12" t="str">
        <f>Pivot!AI3870</f>
        <v>▲ Active
17/02/2015 -</v>
      </c>
      <c r="N3881" s="178">
        <f>Pivot!AJ3870</f>
        <v>9</v>
      </c>
      <c r="O3881" s="179"/>
    </row>
    <row r="3882" spans="3:15" ht="30" customHeight="1" x14ac:dyDescent="0.25">
      <c r="C3882" s="10" t="str">
        <f>Pivot!AD3871</f>
        <v>00-48323962</v>
      </c>
      <c r="D3882" s="11"/>
      <c r="E3882" s="12" t="str">
        <f>Pivot!AE3871</f>
        <v>♀ Alexis Wells
50 | Bachelor</v>
      </c>
      <c r="F3882" s="11"/>
      <c r="G3882" s="12" t="str">
        <f>Pivot!AF3871</f>
        <v>Help Desk Technician
Customer Service</v>
      </c>
      <c r="H3882" s="11"/>
      <c r="I3882" s="12" t="str">
        <f>Pivot!AG3871</f>
        <v>🏢 Rochester
New York</v>
      </c>
      <c r="J3882" s="11"/>
      <c r="K3882" s="13">
        <f>Pivot!AH3871</f>
        <v>58595</v>
      </c>
      <c r="L3882" s="11"/>
      <c r="M3882" s="12" t="str">
        <f>Pivot!AI3871</f>
        <v>▲ Active
20/07/2022 -</v>
      </c>
      <c r="N3882" s="178">
        <f>Pivot!AJ3871</f>
        <v>2</v>
      </c>
      <c r="O3882" s="179"/>
    </row>
    <row r="3883" spans="3:15" ht="30" customHeight="1" x14ac:dyDescent="0.25">
      <c r="C3883" s="10" t="str">
        <f>Pivot!AD3872</f>
        <v>00-48374806</v>
      </c>
      <c r="D3883" s="11"/>
      <c r="E3883" s="12" t="str">
        <f>Pivot!AE3872</f>
        <v>♂ Michael Shannon
51 | High School</v>
      </c>
      <c r="F3883" s="11"/>
      <c r="G3883" s="12" t="str">
        <f>Pivot!AF3872</f>
        <v>Support Specialist
Customer Service</v>
      </c>
      <c r="H3883" s="11"/>
      <c r="I3883" s="12" t="str">
        <f>Pivot!AG3872</f>
        <v>🏢 New York City
New York</v>
      </c>
      <c r="J3883" s="11"/>
      <c r="K3883" s="13">
        <f>Pivot!AH3872</f>
        <v>64359</v>
      </c>
      <c r="L3883" s="11"/>
      <c r="M3883" s="12" t="str">
        <f>Pivot!AI3872</f>
        <v>▲ Active
15/04/2019 -</v>
      </c>
      <c r="N3883" s="178">
        <f>Pivot!AJ3872</f>
        <v>5</v>
      </c>
      <c r="O3883" s="179"/>
    </row>
    <row r="3884" spans="3:15" ht="30" customHeight="1" x14ac:dyDescent="0.25">
      <c r="C3884" s="10" t="str">
        <f>Pivot!AD3873</f>
        <v>00-48374892</v>
      </c>
      <c r="D3884" s="11"/>
      <c r="E3884" s="12" t="str">
        <f>Pivot!AE3873</f>
        <v>♀ Brian Collins
40 | Master</v>
      </c>
      <c r="F3884" s="11"/>
      <c r="G3884" s="12" t="str">
        <f>Pivot!AF3873</f>
        <v>System Administrator
IT</v>
      </c>
      <c r="H3884" s="11"/>
      <c r="I3884" s="12" t="str">
        <f>Pivot!AG3873</f>
        <v>🏠 Chicago
Illinois</v>
      </c>
      <c r="J3884" s="11"/>
      <c r="K3884" s="13">
        <f>Pivot!AH3873</f>
        <v>88644</v>
      </c>
      <c r="L3884" s="11"/>
      <c r="M3884" s="12" t="str">
        <f>Pivot!AI3873</f>
        <v>▲ Active
28/01/2016 -</v>
      </c>
      <c r="N3884" s="178">
        <f>Pivot!AJ3873</f>
        <v>8</v>
      </c>
      <c r="O3884" s="179"/>
    </row>
    <row r="3885" spans="3:15" ht="30" customHeight="1" x14ac:dyDescent="0.25">
      <c r="C3885" s="10" t="str">
        <f>Pivot!AD3874</f>
        <v>00-48401154</v>
      </c>
      <c r="D3885" s="11"/>
      <c r="E3885" s="12" t="str">
        <f>Pivot!AE3874</f>
        <v>♂ Michael Jones
47 | High School</v>
      </c>
      <c r="F3885" s="11"/>
      <c r="G3885" s="12" t="str">
        <f>Pivot!AF3874</f>
        <v>Customer Service Representative
Customer Service</v>
      </c>
      <c r="H3885" s="11"/>
      <c r="I3885" s="12" t="str">
        <f>Pivot!AG3874</f>
        <v>🏢 New York City
New York</v>
      </c>
      <c r="J3885" s="11"/>
      <c r="K3885" s="13">
        <f>Pivot!AH3874</f>
        <v>64203</v>
      </c>
      <c r="L3885" s="11"/>
      <c r="M3885" s="12" t="str">
        <f>Pivot!AI3874</f>
        <v>▼ Terminated
29/06/2018 - 26/12/2018</v>
      </c>
      <c r="N3885" s="178">
        <f>Pivot!AJ3874</f>
        <v>0</v>
      </c>
      <c r="O3885" s="179"/>
    </row>
    <row r="3886" spans="3:15" ht="30" customHeight="1" x14ac:dyDescent="0.25">
      <c r="C3886" s="10" t="str">
        <f>Pivot!AD3875</f>
        <v>00-48412328</v>
      </c>
      <c r="D3886" s="11"/>
      <c r="E3886" s="12" t="str">
        <f>Pivot!AE3875</f>
        <v>♂ Todd Johnson
51 | Master</v>
      </c>
      <c r="F3886" s="11"/>
      <c r="G3886" s="12" t="str">
        <f>Pivot!AF3875</f>
        <v>System Administrator
IT</v>
      </c>
      <c r="H3886" s="11"/>
      <c r="I3886" s="12" t="str">
        <f>Pivot!AG3875</f>
        <v>🏢 New York City
New York</v>
      </c>
      <c r="J3886" s="11"/>
      <c r="K3886" s="13">
        <f>Pivot!AH3875</f>
        <v>96095</v>
      </c>
      <c r="L3886" s="11"/>
      <c r="M3886" s="12" t="str">
        <f>Pivot!AI3875</f>
        <v>▼ Terminated
02/09/2017 - 27/02/2018</v>
      </c>
      <c r="N3886" s="178">
        <f>Pivot!AJ3875</f>
        <v>0</v>
      </c>
      <c r="O3886" s="179"/>
    </row>
    <row r="3887" spans="3:15" ht="30" customHeight="1" x14ac:dyDescent="0.25">
      <c r="C3887" s="10" t="str">
        <f>Pivot!AD3876</f>
        <v>00-48451741</v>
      </c>
      <c r="D3887" s="11"/>
      <c r="E3887" s="12" t="str">
        <f>Pivot!AE3876</f>
        <v>♀ Kevin Patton
26 | High School</v>
      </c>
      <c r="F3887" s="11"/>
      <c r="G3887" s="12" t="str">
        <f>Pivot!AF3876</f>
        <v>Inventory Specialist
Operations</v>
      </c>
      <c r="H3887" s="11"/>
      <c r="I3887" s="12" t="str">
        <f>Pivot!AG3876</f>
        <v>🏠 Philadelphia
Pennsylvania</v>
      </c>
      <c r="J3887" s="11"/>
      <c r="K3887" s="13">
        <f>Pivot!AH3876</f>
        <v>60551</v>
      </c>
      <c r="L3887" s="11"/>
      <c r="M3887" s="12" t="str">
        <f>Pivot!AI3876</f>
        <v>▼ Terminated
21/05/2021 - 08/02/2024</v>
      </c>
      <c r="N3887" s="178">
        <f>Pivot!AJ3876</f>
        <v>2</v>
      </c>
      <c r="O3887" s="179"/>
    </row>
    <row r="3888" spans="3:15" ht="30" customHeight="1" x14ac:dyDescent="0.25">
      <c r="C3888" s="10" t="str">
        <f>Pivot!AD3877</f>
        <v>00-48452777</v>
      </c>
      <c r="D3888" s="11"/>
      <c r="E3888" s="12" t="str">
        <f>Pivot!AE3877</f>
        <v>♀ Jennifer Thomas
34 | Bachelor</v>
      </c>
      <c r="F3888" s="11"/>
      <c r="G3888" s="12" t="str">
        <f>Pivot!AF3877</f>
        <v>SEO Specialist
Marketing</v>
      </c>
      <c r="H3888" s="11"/>
      <c r="I3888" s="12" t="str">
        <f>Pivot!AG3877</f>
        <v>🏠 Cincinnati
Ohio</v>
      </c>
      <c r="J3888" s="11"/>
      <c r="K3888" s="13">
        <f>Pivot!AH3877</f>
        <v>71806</v>
      </c>
      <c r="L3888" s="11"/>
      <c r="M3888" s="12" t="str">
        <f>Pivot!AI3877</f>
        <v>▲ Active
27/11/2023 -</v>
      </c>
      <c r="N3888" s="178">
        <f>Pivot!AJ3877</f>
        <v>1</v>
      </c>
      <c r="O3888" s="179"/>
    </row>
    <row r="3889" spans="3:15" ht="30" customHeight="1" x14ac:dyDescent="0.25">
      <c r="C3889" s="10" t="str">
        <f>Pivot!AD3878</f>
        <v>00-48456543</v>
      </c>
      <c r="D3889" s="11"/>
      <c r="E3889" s="12" t="str">
        <f>Pivot!AE3878</f>
        <v>♂ Julia Hoffman
46 | Bachelor</v>
      </c>
      <c r="F3889" s="11"/>
      <c r="G3889" s="12" t="str">
        <f>Pivot!AF3878</f>
        <v>Sales Representative
Sales</v>
      </c>
      <c r="H3889" s="11"/>
      <c r="I3889" s="12" t="str">
        <f>Pivot!AG3878</f>
        <v>🏠 Allentown
Pennsylvania</v>
      </c>
      <c r="J3889" s="11"/>
      <c r="K3889" s="13">
        <f>Pivot!AH3878</f>
        <v>66006</v>
      </c>
      <c r="L3889" s="11"/>
      <c r="M3889" s="12" t="str">
        <f>Pivot!AI3878</f>
        <v>▲ Active
03/04/2019 -</v>
      </c>
      <c r="N3889" s="178">
        <f>Pivot!AJ3878</f>
        <v>5</v>
      </c>
      <c r="O3889" s="179"/>
    </row>
    <row r="3890" spans="3:15" ht="30" customHeight="1" x14ac:dyDescent="0.25">
      <c r="C3890" s="10" t="str">
        <f>Pivot!AD3879</f>
        <v>00-48470165</v>
      </c>
      <c r="D3890" s="11"/>
      <c r="E3890" s="12" t="str">
        <f>Pivot!AE3879</f>
        <v>♀ Kimberly Ortiz
42 | Bachelor</v>
      </c>
      <c r="F3890" s="11"/>
      <c r="G3890" s="12" t="str">
        <f>Pivot!AF3879</f>
        <v>Operations Manager
Operations</v>
      </c>
      <c r="H3890" s="11"/>
      <c r="I3890" s="12" t="str">
        <f>Pivot!AG3879</f>
        <v>🏢 Buffalo
New York</v>
      </c>
      <c r="J3890" s="11"/>
      <c r="K3890" s="13">
        <f>Pivot!AH3879</f>
        <v>92281</v>
      </c>
      <c r="L3890" s="11"/>
      <c r="M3890" s="12" t="str">
        <f>Pivot!AI3879</f>
        <v>▲ Active
06/03/2019 -</v>
      </c>
      <c r="N3890" s="178">
        <f>Pivot!AJ3879</f>
        <v>5</v>
      </c>
      <c r="O3890" s="179"/>
    </row>
    <row r="3891" spans="3:15" ht="30" customHeight="1" x14ac:dyDescent="0.25">
      <c r="C3891" s="10" t="str">
        <f>Pivot!AD3880</f>
        <v>00-48477438</v>
      </c>
      <c r="D3891" s="11"/>
      <c r="E3891" s="12" t="str">
        <f>Pivot!AE3880</f>
        <v>♀ Elizabeth Roberts
40 | High School</v>
      </c>
      <c r="F3891" s="11"/>
      <c r="G3891" s="12" t="str">
        <f>Pivot!AF3880</f>
        <v>Customer Service Representative
Customer Service</v>
      </c>
      <c r="H3891" s="11"/>
      <c r="I3891" s="12" t="str">
        <f>Pivot!AG3880</f>
        <v>🏢 New York City
New York</v>
      </c>
      <c r="J3891" s="11"/>
      <c r="K3891" s="13">
        <f>Pivot!AH3880</f>
        <v>60771</v>
      </c>
      <c r="L3891" s="11"/>
      <c r="M3891" s="12" t="str">
        <f>Pivot!AI3880</f>
        <v>▲ Active
22/04/2023 -</v>
      </c>
      <c r="N3891" s="178">
        <f>Pivot!AJ3880</f>
        <v>1</v>
      </c>
      <c r="O3891" s="179"/>
    </row>
    <row r="3892" spans="3:15" ht="30" customHeight="1" x14ac:dyDescent="0.25">
      <c r="C3892" s="10" t="str">
        <f>Pivot!AD3881</f>
        <v>00-48488047</v>
      </c>
      <c r="D3892" s="11"/>
      <c r="E3892" s="12" t="str">
        <f>Pivot!AE3881</f>
        <v>♂ Nathan Fernandez
52 | Bachelor</v>
      </c>
      <c r="F3892" s="11"/>
      <c r="G3892" s="12" t="str">
        <f>Pivot!AF3881</f>
        <v>Accounts Payable Specialist
Finance</v>
      </c>
      <c r="H3892" s="11"/>
      <c r="I3892" s="12" t="str">
        <f>Pivot!AG3881</f>
        <v>🏢 New York City
New York</v>
      </c>
      <c r="J3892" s="11"/>
      <c r="K3892" s="13">
        <f>Pivot!AH3881</f>
        <v>68981</v>
      </c>
      <c r="L3892" s="11"/>
      <c r="M3892" s="12" t="str">
        <f>Pivot!AI3881</f>
        <v>▲ Active
04/03/2020 -</v>
      </c>
      <c r="N3892" s="178">
        <f>Pivot!AJ3881</f>
        <v>4</v>
      </c>
      <c r="O3892" s="179"/>
    </row>
    <row r="3893" spans="3:15" ht="30" customHeight="1" x14ac:dyDescent="0.25">
      <c r="C3893" s="10" t="str">
        <f>Pivot!AD3882</f>
        <v>00-48493103</v>
      </c>
      <c r="D3893" s="11"/>
      <c r="E3893" s="12" t="str">
        <f>Pivot!AE3882</f>
        <v>♀ Samantha Carr
59 | High School</v>
      </c>
      <c r="F3893" s="11"/>
      <c r="G3893" s="12" t="str">
        <f>Pivot!AF3882</f>
        <v>Help Desk Technician
Customer Service</v>
      </c>
      <c r="H3893" s="11"/>
      <c r="I3893" s="12" t="str">
        <f>Pivot!AG3882</f>
        <v>🏠 Grand Rapids
Michigan</v>
      </c>
      <c r="J3893" s="11"/>
      <c r="K3893" s="13">
        <f>Pivot!AH3882</f>
        <v>54987</v>
      </c>
      <c r="L3893" s="11"/>
      <c r="M3893" s="12" t="str">
        <f>Pivot!AI3882</f>
        <v>▲ Active
10/12/2020 -</v>
      </c>
      <c r="N3893" s="178">
        <f>Pivot!AJ3882</f>
        <v>4</v>
      </c>
      <c r="O3893" s="179"/>
    </row>
    <row r="3894" spans="3:15" ht="30" customHeight="1" x14ac:dyDescent="0.25">
      <c r="C3894" s="10" t="str">
        <f>Pivot!AD3883</f>
        <v>00-48496836</v>
      </c>
      <c r="D3894" s="11"/>
      <c r="E3894" s="12" t="str">
        <f>Pivot!AE3883</f>
        <v>♂ Crystal Mclean
25 | Bachelor</v>
      </c>
      <c r="F3894" s="11"/>
      <c r="G3894" s="12" t="str">
        <f>Pivot!AF3883</f>
        <v>Logistics Coordinator
Operations</v>
      </c>
      <c r="H3894" s="11"/>
      <c r="I3894" s="12" t="str">
        <f>Pivot!AG3883</f>
        <v>🏢 New York City
New York</v>
      </c>
      <c r="J3894" s="11"/>
      <c r="K3894" s="13">
        <f>Pivot!AH3883</f>
        <v>67663</v>
      </c>
      <c r="L3894" s="11"/>
      <c r="M3894" s="12" t="str">
        <f>Pivot!AI3883</f>
        <v>▲ Active
26/03/2022 -</v>
      </c>
      <c r="N3894" s="178">
        <f>Pivot!AJ3883</f>
        <v>2</v>
      </c>
      <c r="O3894" s="179"/>
    </row>
    <row r="3895" spans="3:15" ht="30" customHeight="1" x14ac:dyDescent="0.25">
      <c r="C3895" s="10" t="str">
        <f>Pivot!AD3884</f>
        <v>00-48502168</v>
      </c>
      <c r="D3895" s="11"/>
      <c r="E3895" s="12" t="str">
        <f>Pivot!AE3884</f>
        <v>♀ Benjamin Coleman
50 | Bachelor</v>
      </c>
      <c r="F3895" s="11"/>
      <c r="G3895" s="12" t="str">
        <f>Pivot!AF3884</f>
        <v>Customer Service Representative
Customer Service</v>
      </c>
      <c r="H3895" s="11"/>
      <c r="I3895" s="12" t="str">
        <f>Pivot!AG3884</f>
        <v>🏢 New York City
New York</v>
      </c>
      <c r="J3895" s="11"/>
      <c r="K3895" s="13">
        <f>Pivot!AH3884</f>
        <v>60718</v>
      </c>
      <c r="L3895" s="11"/>
      <c r="M3895" s="12" t="str">
        <f>Pivot!AI3884</f>
        <v>▲ Active
08/03/2021 -</v>
      </c>
      <c r="N3895" s="178">
        <f>Pivot!AJ3884</f>
        <v>3</v>
      </c>
      <c r="O3895" s="179"/>
    </row>
    <row r="3896" spans="3:15" ht="30" customHeight="1" x14ac:dyDescent="0.25">
      <c r="C3896" s="10" t="str">
        <f>Pivot!AD3885</f>
        <v>00-48526473</v>
      </c>
      <c r="D3896" s="11"/>
      <c r="E3896" s="12" t="str">
        <f>Pivot!AE3885</f>
        <v>♂ Connor Schmidt
50 | Bachelor</v>
      </c>
      <c r="F3896" s="11"/>
      <c r="G3896" s="12" t="str">
        <f>Pivot!AF3885</f>
        <v>Logistics Coordinator
Operations</v>
      </c>
      <c r="H3896" s="11"/>
      <c r="I3896" s="12" t="str">
        <f>Pivot!AG3885</f>
        <v>🏠 Chicago
Illinois</v>
      </c>
      <c r="J3896" s="11"/>
      <c r="K3896" s="13">
        <f>Pivot!AH3885</f>
        <v>66294</v>
      </c>
      <c r="L3896" s="11"/>
      <c r="M3896" s="12" t="str">
        <f>Pivot!AI3885</f>
        <v>▲ Active
18/05/2021 -</v>
      </c>
      <c r="N3896" s="178">
        <f>Pivot!AJ3885</f>
        <v>3</v>
      </c>
      <c r="O3896" s="179"/>
    </row>
    <row r="3897" spans="3:15" ht="30" customHeight="1" x14ac:dyDescent="0.25">
      <c r="C3897" s="10" t="str">
        <f>Pivot!AD3886</f>
        <v>00-48531288</v>
      </c>
      <c r="D3897" s="11"/>
      <c r="E3897" s="12" t="str">
        <f>Pivot!AE3886</f>
        <v>♀ Christopher Perez
52 | High School</v>
      </c>
      <c r="F3897" s="11"/>
      <c r="G3897" s="12" t="str">
        <f>Pivot!AF3886</f>
        <v>Inventory Specialist
Operations</v>
      </c>
      <c r="H3897" s="11"/>
      <c r="I3897" s="12" t="str">
        <f>Pivot!AG3886</f>
        <v>🏢 Rochester
New York</v>
      </c>
      <c r="J3897" s="11"/>
      <c r="K3897" s="13">
        <f>Pivot!AH3886</f>
        <v>64696</v>
      </c>
      <c r="L3897" s="11"/>
      <c r="M3897" s="12" t="str">
        <f>Pivot!AI3886</f>
        <v>▲ Active
16/04/2015 -</v>
      </c>
      <c r="N3897" s="178">
        <f>Pivot!AJ3886</f>
        <v>9</v>
      </c>
      <c r="O3897" s="179"/>
    </row>
    <row r="3898" spans="3:15" ht="30" customHeight="1" x14ac:dyDescent="0.25">
      <c r="C3898" s="10" t="str">
        <f>Pivot!AD3887</f>
        <v>00-48546517</v>
      </c>
      <c r="D3898" s="11"/>
      <c r="E3898" s="12" t="str">
        <f>Pivot!AE3887</f>
        <v>♂ Jason Rosales
33 | Bachelor</v>
      </c>
      <c r="F3898" s="11"/>
      <c r="G3898" s="12" t="str">
        <f>Pivot!AF3887</f>
        <v>Help Desk Technician
Customer Service</v>
      </c>
      <c r="H3898" s="11"/>
      <c r="I3898" s="12" t="str">
        <f>Pivot!AG3887</f>
        <v>🏢 Buffalo
New York</v>
      </c>
      <c r="J3898" s="11"/>
      <c r="K3898" s="13">
        <f>Pivot!AH3887</f>
        <v>65268</v>
      </c>
      <c r="L3898" s="11"/>
      <c r="M3898" s="12" t="str">
        <f>Pivot!AI3887</f>
        <v>▲ Active
08/06/2023 -</v>
      </c>
      <c r="N3898" s="178">
        <f>Pivot!AJ3887</f>
        <v>1</v>
      </c>
      <c r="O3898" s="179"/>
    </row>
    <row r="3899" spans="3:15" ht="30" customHeight="1" x14ac:dyDescent="0.25">
      <c r="C3899" s="10" t="str">
        <f>Pivot!AD3888</f>
        <v>00-48556513</v>
      </c>
      <c r="D3899" s="11"/>
      <c r="E3899" s="12" t="str">
        <f>Pivot!AE3888</f>
        <v>♂ Katherine Scott
26 | High School</v>
      </c>
      <c r="F3899" s="11"/>
      <c r="G3899" s="12" t="str">
        <f>Pivot!AF3888</f>
        <v>IT Support Specialist
IT</v>
      </c>
      <c r="H3899" s="11"/>
      <c r="I3899" s="12" t="str">
        <f>Pivot!AG3888</f>
        <v>🏠 Pittsburgh
Pennsylvania</v>
      </c>
      <c r="J3899" s="11"/>
      <c r="K3899" s="13">
        <f>Pivot!AH3888</f>
        <v>56614</v>
      </c>
      <c r="L3899" s="11"/>
      <c r="M3899" s="12" t="str">
        <f>Pivot!AI3888</f>
        <v>▲ Active
29/04/2020 -</v>
      </c>
      <c r="N3899" s="178">
        <f>Pivot!AJ3888</f>
        <v>4</v>
      </c>
      <c r="O3899" s="179"/>
    </row>
    <row r="3900" spans="3:15" ht="30" customHeight="1" x14ac:dyDescent="0.25">
      <c r="C3900" s="10" t="str">
        <f>Pivot!AD3889</f>
        <v>00-48559355</v>
      </c>
      <c r="D3900" s="11"/>
      <c r="E3900" s="12" t="str">
        <f>Pivot!AE3889</f>
        <v>♂ Michael Schultz
50 | Bachelor</v>
      </c>
      <c r="F3900" s="11"/>
      <c r="G3900" s="12" t="str">
        <f>Pivot!AF3889</f>
        <v>Help Desk Technician
Customer Service</v>
      </c>
      <c r="H3900" s="11"/>
      <c r="I3900" s="12" t="str">
        <f>Pivot!AG3889</f>
        <v>🏢 New York City
New York</v>
      </c>
      <c r="J3900" s="11"/>
      <c r="K3900" s="13">
        <f>Pivot!AH3889</f>
        <v>81877</v>
      </c>
      <c r="L3900" s="11"/>
      <c r="M3900" s="12" t="str">
        <f>Pivot!AI3889</f>
        <v>▲ Active
06/11/2016 -</v>
      </c>
      <c r="N3900" s="178">
        <f>Pivot!AJ3889</f>
        <v>8</v>
      </c>
      <c r="O3900" s="179"/>
    </row>
    <row r="3901" spans="3:15" ht="30" customHeight="1" x14ac:dyDescent="0.25">
      <c r="C3901" s="10" t="str">
        <f>Pivot!AD3890</f>
        <v>00-48561390</v>
      </c>
      <c r="D3901" s="11"/>
      <c r="E3901" s="12" t="str">
        <f>Pivot!AE3890</f>
        <v>♀ Timothy Pham
44 | Master</v>
      </c>
      <c r="F3901" s="11"/>
      <c r="G3901" s="12" t="str">
        <f>Pivot!AF3890</f>
        <v>Sales Consultant
Sales</v>
      </c>
      <c r="H3901" s="11"/>
      <c r="I3901" s="12" t="str">
        <f>Pivot!AG3890</f>
        <v>🏢 Rochester
New York</v>
      </c>
      <c r="J3901" s="11"/>
      <c r="K3901" s="13">
        <f>Pivot!AH3890</f>
        <v>84807</v>
      </c>
      <c r="L3901" s="11"/>
      <c r="M3901" s="12" t="str">
        <f>Pivot!AI3890</f>
        <v>▲ Active
10/01/2023 -</v>
      </c>
      <c r="N3901" s="178">
        <f>Pivot!AJ3890</f>
        <v>2</v>
      </c>
      <c r="O3901" s="179"/>
    </row>
    <row r="3902" spans="3:15" ht="30" customHeight="1" x14ac:dyDescent="0.25">
      <c r="C3902" s="10" t="str">
        <f>Pivot!AD3891</f>
        <v>00-48564701</v>
      </c>
      <c r="D3902" s="11"/>
      <c r="E3902" s="12" t="str">
        <f>Pivot!AE3891</f>
        <v>♀ Richard Harper
36 | Master</v>
      </c>
      <c r="F3902" s="11"/>
      <c r="G3902" s="12" t="str">
        <f>Pivot!AF3891</f>
        <v>Operations Analyst
Operations</v>
      </c>
      <c r="H3902" s="11"/>
      <c r="I3902" s="12" t="str">
        <f>Pivot!AG3891</f>
        <v>🏢 New York City
New York</v>
      </c>
      <c r="J3902" s="11"/>
      <c r="K3902" s="13">
        <f>Pivot!AH3891</f>
        <v>87821</v>
      </c>
      <c r="L3902" s="11"/>
      <c r="M3902" s="12" t="str">
        <f>Pivot!AI3891</f>
        <v>▲ Active
11/08/2018 -</v>
      </c>
      <c r="N3902" s="178">
        <f>Pivot!AJ3891</f>
        <v>6</v>
      </c>
      <c r="O3902" s="179"/>
    </row>
    <row r="3903" spans="3:15" ht="30" customHeight="1" x14ac:dyDescent="0.25">
      <c r="C3903" s="10" t="str">
        <f>Pivot!AD3892</f>
        <v>00-48576654</v>
      </c>
      <c r="D3903" s="11"/>
      <c r="E3903" s="12" t="str">
        <f>Pivot!AE3892</f>
        <v>♂ Blake Donaldson
33 | Bachelor</v>
      </c>
      <c r="F3903" s="11"/>
      <c r="G3903" s="12" t="str">
        <f>Pivot!AF3892</f>
        <v>Support Specialist
Customer Service</v>
      </c>
      <c r="H3903" s="11"/>
      <c r="I3903" s="12" t="str">
        <f>Pivot!AG3892</f>
        <v>🏢 Rochester
New York</v>
      </c>
      <c r="J3903" s="11"/>
      <c r="K3903" s="13">
        <f>Pivot!AH3892</f>
        <v>58199</v>
      </c>
      <c r="L3903" s="11"/>
      <c r="M3903" s="12" t="str">
        <f>Pivot!AI3892</f>
        <v>▲ Active
10/12/2023 -</v>
      </c>
      <c r="N3903" s="178">
        <f>Pivot!AJ3892</f>
        <v>1</v>
      </c>
      <c r="O3903" s="179"/>
    </row>
    <row r="3904" spans="3:15" ht="30" customHeight="1" x14ac:dyDescent="0.25">
      <c r="C3904" s="10" t="str">
        <f>Pivot!AD3893</f>
        <v>00-48584041</v>
      </c>
      <c r="D3904" s="11"/>
      <c r="E3904" s="12" t="str">
        <f>Pivot!AE3893</f>
        <v>♀ Patricia Reyes
28 | Bachelor</v>
      </c>
      <c r="F3904" s="11"/>
      <c r="G3904" s="12" t="str">
        <f>Pivot!AF3893</f>
        <v>Logistics Coordinator
Operations</v>
      </c>
      <c r="H3904" s="11"/>
      <c r="I3904" s="12" t="str">
        <f>Pivot!AG3893</f>
        <v>🏠 Chicago
Illinois</v>
      </c>
      <c r="J3904" s="11"/>
      <c r="K3904" s="13">
        <f>Pivot!AH3893</f>
        <v>60722</v>
      </c>
      <c r="L3904" s="11"/>
      <c r="M3904" s="12" t="str">
        <f>Pivot!AI3893</f>
        <v>▲ Active
29/09/2020 -</v>
      </c>
      <c r="N3904" s="178">
        <f>Pivot!AJ3893</f>
        <v>4</v>
      </c>
      <c r="O3904" s="179"/>
    </row>
    <row r="3905" spans="3:15" ht="30" customHeight="1" x14ac:dyDescent="0.25">
      <c r="C3905" s="10" t="str">
        <f>Pivot!AD3894</f>
        <v>00-48587625</v>
      </c>
      <c r="D3905" s="11"/>
      <c r="E3905" s="12" t="str">
        <f>Pivot!AE3894</f>
        <v>♂ Kristen Rice
60 | Bachelor</v>
      </c>
      <c r="F3905" s="11"/>
      <c r="G3905" s="12" t="str">
        <f>Pivot!AF3894</f>
        <v>Inventory Specialist
Operations</v>
      </c>
      <c r="H3905" s="11"/>
      <c r="I3905" s="12" t="str">
        <f>Pivot!AG3894</f>
        <v>🏠 Chicago
Illinois</v>
      </c>
      <c r="J3905" s="11"/>
      <c r="K3905" s="13">
        <f>Pivot!AH3894</f>
        <v>67256</v>
      </c>
      <c r="L3905" s="11"/>
      <c r="M3905" s="12" t="str">
        <f>Pivot!AI3894</f>
        <v>▲ Active
28/07/2020 -</v>
      </c>
      <c r="N3905" s="178">
        <f>Pivot!AJ3894</f>
        <v>4</v>
      </c>
      <c r="O3905" s="179"/>
    </row>
    <row r="3906" spans="3:15" ht="30" customHeight="1" x14ac:dyDescent="0.25">
      <c r="C3906" s="10" t="str">
        <f>Pivot!AD3895</f>
        <v>00-48606206</v>
      </c>
      <c r="D3906" s="11"/>
      <c r="E3906" s="12" t="str">
        <f>Pivot!AE3895</f>
        <v>♂ Renee Sloan
21 | Bachelor</v>
      </c>
      <c r="F3906" s="11"/>
      <c r="G3906" s="12" t="str">
        <f>Pivot!AF3895</f>
        <v>IT Support Specialist
IT</v>
      </c>
      <c r="H3906" s="11"/>
      <c r="I3906" s="12" t="str">
        <f>Pivot!AG3895</f>
        <v>🏢 New York City
New York</v>
      </c>
      <c r="J3906" s="11"/>
      <c r="K3906" s="13">
        <f>Pivot!AH3895</f>
        <v>64941</v>
      </c>
      <c r="L3906" s="11"/>
      <c r="M3906" s="12" t="str">
        <f>Pivot!AI3895</f>
        <v>▲ Active
27/01/2022 -</v>
      </c>
      <c r="N3906" s="178">
        <f>Pivot!AJ3895</f>
        <v>2</v>
      </c>
      <c r="O3906" s="179"/>
    </row>
    <row r="3907" spans="3:15" ht="30" customHeight="1" x14ac:dyDescent="0.25">
      <c r="C3907" s="10" t="str">
        <f>Pivot!AD3896</f>
        <v>00-48612968</v>
      </c>
      <c r="D3907" s="11"/>
      <c r="E3907" s="12" t="str">
        <f>Pivot!AE3896</f>
        <v>♂ Jamie Johnson
44 | Bachelor</v>
      </c>
      <c r="F3907" s="11"/>
      <c r="G3907" s="12" t="str">
        <f>Pivot!AF3896</f>
        <v>Marketing Coordinator
Marketing</v>
      </c>
      <c r="H3907" s="11"/>
      <c r="I3907" s="12" t="str">
        <f>Pivot!AG3896</f>
        <v>🏢 Rochester
New York</v>
      </c>
      <c r="J3907" s="11"/>
      <c r="K3907" s="13">
        <f>Pivot!AH3896</f>
        <v>73266</v>
      </c>
      <c r="L3907" s="11"/>
      <c r="M3907" s="12" t="str">
        <f>Pivot!AI3896</f>
        <v>▲ Active
31/05/2019 -</v>
      </c>
      <c r="N3907" s="178">
        <f>Pivot!AJ3896</f>
        <v>5</v>
      </c>
      <c r="O3907" s="179"/>
    </row>
    <row r="3908" spans="3:15" ht="30" customHeight="1" x14ac:dyDescent="0.25">
      <c r="C3908" s="10" t="str">
        <f>Pivot!AD3897</f>
        <v>00-48650694</v>
      </c>
      <c r="D3908" s="11"/>
      <c r="E3908" s="12" t="str">
        <f>Pivot!AE3897</f>
        <v>♂ Scott Benjamin
36 | High School</v>
      </c>
      <c r="F3908" s="11"/>
      <c r="G3908" s="12" t="str">
        <f>Pivot!AF3897</f>
        <v>Help Desk Technician
Customer Service</v>
      </c>
      <c r="H3908" s="11"/>
      <c r="I3908" s="12" t="str">
        <f>Pivot!AG3897</f>
        <v>🏢 Buffalo
New York</v>
      </c>
      <c r="J3908" s="11"/>
      <c r="K3908" s="13">
        <f>Pivot!AH3897</f>
        <v>71788</v>
      </c>
      <c r="L3908" s="11"/>
      <c r="M3908" s="12" t="str">
        <f>Pivot!AI3897</f>
        <v>▲ Active
11/06/2017 -</v>
      </c>
      <c r="N3908" s="178">
        <f>Pivot!AJ3897</f>
        <v>7</v>
      </c>
      <c r="O3908" s="179"/>
    </row>
    <row r="3909" spans="3:15" ht="30" customHeight="1" x14ac:dyDescent="0.25">
      <c r="C3909" s="10" t="str">
        <f>Pivot!AD3898</f>
        <v>00-48659554</v>
      </c>
      <c r="D3909" s="11"/>
      <c r="E3909" s="12" t="str">
        <f>Pivot!AE3898</f>
        <v>♂ Jeff Matthews
29 | PhD</v>
      </c>
      <c r="F3909" s="11"/>
      <c r="G3909" s="12" t="str">
        <f>Pivot!AF3898</f>
        <v>Sales Consultant
Sales</v>
      </c>
      <c r="H3909" s="11"/>
      <c r="I3909" s="12" t="str">
        <f>Pivot!AG3898</f>
        <v>🏢 Rochester
New York</v>
      </c>
      <c r="J3909" s="11"/>
      <c r="K3909" s="13">
        <f>Pivot!AH3898</f>
        <v>67079</v>
      </c>
      <c r="L3909" s="11"/>
      <c r="M3909" s="12" t="str">
        <f>Pivot!AI3898</f>
        <v>▲ Active
26/10/2020 -</v>
      </c>
      <c r="N3909" s="178">
        <f>Pivot!AJ3898</f>
        <v>4</v>
      </c>
      <c r="O3909" s="179"/>
    </row>
    <row r="3910" spans="3:15" ht="30" customHeight="1" x14ac:dyDescent="0.25">
      <c r="C3910" s="10" t="str">
        <f>Pivot!AD3899</f>
        <v>00-48668339</v>
      </c>
      <c r="D3910" s="11"/>
      <c r="E3910" s="12" t="str">
        <f>Pivot!AE3899</f>
        <v>♀ Barbara Berry
34 | High School</v>
      </c>
      <c r="F3910" s="11"/>
      <c r="G3910" s="12" t="str">
        <f>Pivot!AF3899</f>
        <v>Support Specialist
Customer Service</v>
      </c>
      <c r="H3910" s="11"/>
      <c r="I3910" s="12" t="str">
        <f>Pivot!AG3899</f>
        <v>🏠 Philadelphia
Pennsylvania</v>
      </c>
      <c r="J3910" s="11"/>
      <c r="K3910" s="13">
        <f>Pivot!AH3899</f>
        <v>56998</v>
      </c>
      <c r="L3910" s="11"/>
      <c r="M3910" s="12" t="str">
        <f>Pivot!AI3899</f>
        <v>▼ Terminated
03/10/2017 - 01/04/2018</v>
      </c>
      <c r="N3910" s="178">
        <f>Pivot!AJ3899</f>
        <v>0</v>
      </c>
      <c r="O3910" s="179"/>
    </row>
    <row r="3911" spans="3:15" ht="30" customHeight="1" x14ac:dyDescent="0.25">
      <c r="C3911" s="10" t="str">
        <f>Pivot!AD3900</f>
        <v>00-48668783</v>
      </c>
      <c r="D3911" s="11"/>
      <c r="E3911" s="12" t="str">
        <f>Pivot!AE3900</f>
        <v>♀ Timothy Graham
43 | High School</v>
      </c>
      <c r="F3911" s="11"/>
      <c r="G3911" s="12" t="str">
        <f>Pivot!AF3900</f>
        <v>Inventory Specialist
Operations</v>
      </c>
      <c r="H3911" s="11"/>
      <c r="I3911" s="12" t="str">
        <f>Pivot!AG3900</f>
        <v>🏢 New York City
New York</v>
      </c>
      <c r="J3911" s="11"/>
      <c r="K3911" s="13">
        <f>Pivot!AH3900</f>
        <v>57499</v>
      </c>
      <c r="L3911" s="11"/>
      <c r="M3911" s="12" t="str">
        <f>Pivot!AI3900</f>
        <v>▼ Terminated
11/10/2022 - 09/04/2023</v>
      </c>
      <c r="N3911" s="178">
        <f>Pivot!AJ3900</f>
        <v>0</v>
      </c>
      <c r="O3911" s="179"/>
    </row>
    <row r="3912" spans="3:15" ht="30" customHeight="1" x14ac:dyDescent="0.25">
      <c r="C3912" s="10" t="str">
        <f>Pivot!AD3901</f>
        <v>00-48687319</v>
      </c>
      <c r="D3912" s="11"/>
      <c r="E3912" s="12" t="str">
        <f>Pivot!AE3901</f>
        <v>♀ Mark White
49 | PhD</v>
      </c>
      <c r="F3912" s="11"/>
      <c r="G3912" s="12" t="str">
        <f>Pivot!AF3901</f>
        <v>Sales Specialist
Sales</v>
      </c>
      <c r="H3912" s="11"/>
      <c r="I3912" s="12" t="str">
        <f>Pivot!AG3901</f>
        <v>🏢 Rochester
New York</v>
      </c>
      <c r="J3912" s="11"/>
      <c r="K3912" s="13">
        <f>Pivot!AH3901</f>
        <v>95557</v>
      </c>
      <c r="L3912" s="11"/>
      <c r="M3912" s="12" t="str">
        <f>Pivot!AI3901</f>
        <v>▲ Active
11/08/2020 -</v>
      </c>
      <c r="N3912" s="178">
        <f>Pivot!AJ3901</f>
        <v>4</v>
      </c>
      <c r="O3912" s="179"/>
    </row>
    <row r="3913" spans="3:15" ht="30" customHeight="1" x14ac:dyDescent="0.25">
      <c r="C3913" s="10" t="str">
        <f>Pivot!AD3902</f>
        <v>00-48695860</v>
      </c>
      <c r="D3913" s="11"/>
      <c r="E3913" s="12" t="str">
        <f>Pivot!AE3902</f>
        <v>♀ Christopher Aguirre
51 | Bachelor</v>
      </c>
      <c r="F3913" s="11"/>
      <c r="G3913" s="12" t="str">
        <f>Pivot!AF3902</f>
        <v>Customer Service Representative
Customer Service</v>
      </c>
      <c r="H3913" s="11"/>
      <c r="I3913" s="12" t="str">
        <f>Pivot!AG3902</f>
        <v>🏠 Chicago
Illinois</v>
      </c>
      <c r="J3913" s="11"/>
      <c r="K3913" s="13">
        <f>Pivot!AH3902</f>
        <v>55866</v>
      </c>
      <c r="L3913" s="11"/>
      <c r="M3913" s="12" t="str">
        <f>Pivot!AI3902</f>
        <v>▲ Active
10/04/2022 -</v>
      </c>
      <c r="N3913" s="178">
        <f>Pivot!AJ3902</f>
        <v>2</v>
      </c>
      <c r="O3913" s="179"/>
    </row>
    <row r="3914" spans="3:15" ht="30" customHeight="1" x14ac:dyDescent="0.25">
      <c r="C3914" s="10" t="str">
        <f>Pivot!AD3903</f>
        <v>00-48728311</v>
      </c>
      <c r="D3914" s="11"/>
      <c r="E3914" s="12" t="str">
        <f>Pivot!AE3903</f>
        <v>♀ David Foster
48 | High School</v>
      </c>
      <c r="F3914" s="11"/>
      <c r="G3914" s="12" t="str">
        <f>Pivot!AF3903</f>
        <v>IT Support Specialist
IT</v>
      </c>
      <c r="H3914" s="11"/>
      <c r="I3914" s="12" t="str">
        <f>Pivot!AG3903</f>
        <v>🏢 Rochester
New York</v>
      </c>
      <c r="J3914" s="11"/>
      <c r="K3914" s="13">
        <f>Pivot!AH3903</f>
        <v>62057</v>
      </c>
      <c r="L3914" s="11"/>
      <c r="M3914" s="12" t="str">
        <f>Pivot!AI3903</f>
        <v>▲ Active
16/10/2024 -</v>
      </c>
      <c r="N3914" s="178">
        <f>Pivot!AJ3903</f>
        <v>0</v>
      </c>
      <c r="O3914" s="179"/>
    </row>
    <row r="3915" spans="3:15" ht="30" customHeight="1" x14ac:dyDescent="0.25">
      <c r="C3915" s="10" t="str">
        <f>Pivot!AD3904</f>
        <v>00-48747182</v>
      </c>
      <c r="D3915" s="11"/>
      <c r="E3915" s="12" t="str">
        <f>Pivot!AE3904</f>
        <v>♀ Erik Morris
20 | High School</v>
      </c>
      <c r="F3915" s="11"/>
      <c r="G3915" s="12" t="str">
        <f>Pivot!AF3904</f>
        <v>Customer Service Representative
Customer Service</v>
      </c>
      <c r="H3915" s="11"/>
      <c r="I3915" s="12" t="str">
        <f>Pivot!AG3904</f>
        <v>🏢 Rochester
New York</v>
      </c>
      <c r="J3915" s="11"/>
      <c r="K3915" s="13">
        <f>Pivot!AH3904</f>
        <v>52326</v>
      </c>
      <c r="L3915" s="11"/>
      <c r="M3915" s="12" t="str">
        <f>Pivot!AI3904</f>
        <v>▲ Active
06/02/2017 -</v>
      </c>
      <c r="N3915" s="178">
        <f>Pivot!AJ3904</f>
        <v>7</v>
      </c>
      <c r="O3915" s="179"/>
    </row>
    <row r="3916" spans="3:15" ht="30" customHeight="1" x14ac:dyDescent="0.25">
      <c r="C3916" s="10" t="str">
        <f>Pivot!AD3905</f>
        <v>00-48747284</v>
      </c>
      <c r="D3916" s="11"/>
      <c r="E3916" s="12" t="str">
        <f>Pivot!AE3905</f>
        <v>♂ James Cole
31 | Bachelor</v>
      </c>
      <c r="F3916" s="11"/>
      <c r="G3916" s="12" t="str">
        <f>Pivot!AF3905</f>
        <v>Logistics Coordinator
Operations</v>
      </c>
      <c r="H3916" s="11"/>
      <c r="I3916" s="12" t="str">
        <f>Pivot!AG3905</f>
        <v>🏢 Buffalo
New York</v>
      </c>
      <c r="J3916" s="11"/>
      <c r="K3916" s="13">
        <f>Pivot!AH3905</f>
        <v>69903</v>
      </c>
      <c r="L3916" s="11"/>
      <c r="M3916" s="12" t="str">
        <f>Pivot!AI3905</f>
        <v>▲ Active
19/01/2022 -</v>
      </c>
      <c r="N3916" s="178">
        <f>Pivot!AJ3905</f>
        <v>3</v>
      </c>
      <c r="O3916" s="179"/>
    </row>
    <row r="3917" spans="3:15" ht="30" customHeight="1" x14ac:dyDescent="0.25">
      <c r="C3917" s="10" t="str">
        <f>Pivot!AD3906</f>
        <v>00-48762628</v>
      </c>
      <c r="D3917" s="11"/>
      <c r="E3917" s="12" t="str">
        <f>Pivot!AE3906</f>
        <v>♀ Jerome Henry
42 | PhD</v>
      </c>
      <c r="F3917" s="11"/>
      <c r="G3917" s="12" t="str">
        <f>Pivot!AF3906</f>
        <v>Sales Consultant
Sales</v>
      </c>
      <c r="H3917" s="11"/>
      <c r="I3917" s="12" t="str">
        <f>Pivot!AG3906</f>
        <v>🏢 New York City
New York</v>
      </c>
      <c r="J3917" s="11"/>
      <c r="K3917" s="13">
        <f>Pivot!AH3906</f>
        <v>81035</v>
      </c>
      <c r="L3917" s="11"/>
      <c r="M3917" s="12" t="str">
        <f>Pivot!AI3906</f>
        <v>▲ Active
16/05/2023 -</v>
      </c>
      <c r="N3917" s="178">
        <f>Pivot!AJ3906</f>
        <v>1</v>
      </c>
      <c r="O3917" s="179"/>
    </row>
    <row r="3918" spans="3:15" ht="30" customHeight="1" x14ac:dyDescent="0.25">
      <c r="C3918" s="10" t="str">
        <f>Pivot!AD3907</f>
        <v>00-48781804</v>
      </c>
      <c r="D3918" s="11"/>
      <c r="E3918" s="12" t="str">
        <f>Pivot!AE3907</f>
        <v>♂ Timothy Campbell
38 | Bachelor</v>
      </c>
      <c r="F3918" s="11"/>
      <c r="G3918" s="12" t="str">
        <f>Pivot!AF3907</f>
        <v>Logistics Coordinator
Operations</v>
      </c>
      <c r="H3918" s="11"/>
      <c r="I3918" s="12" t="str">
        <f>Pivot!AG3907</f>
        <v>🏢 Rochester
New York</v>
      </c>
      <c r="J3918" s="11"/>
      <c r="K3918" s="13">
        <f>Pivot!AH3907</f>
        <v>72512</v>
      </c>
      <c r="L3918" s="11"/>
      <c r="M3918" s="12" t="str">
        <f>Pivot!AI3907</f>
        <v>▲ Active
07/09/2020 -</v>
      </c>
      <c r="N3918" s="178">
        <f>Pivot!AJ3907</f>
        <v>4</v>
      </c>
      <c r="O3918" s="179"/>
    </row>
    <row r="3919" spans="3:15" ht="30" customHeight="1" x14ac:dyDescent="0.25">
      <c r="C3919" s="10" t="str">
        <f>Pivot!AD3908</f>
        <v>00-48787039</v>
      </c>
      <c r="D3919" s="11"/>
      <c r="E3919" s="12" t="str">
        <f>Pivot!AE3908</f>
        <v>♂ William Scott
31 | Bachelor</v>
      </c>
      <c r="F3919" s="11"/>
      <c r="G3919" s="12" t="str">
        <f>Pivot!AF3908</f>
        <v>Sales Representative
Sales</v>
      </c>
      <c r="H3919" s="11"/>
      <c r="I3919" s="12" t="str">
        <f>Pivot!AG3908</f>
        <v>🏢 Rochester
New York</v>
      </c>
      <c r="J3919" s="11"/>
      <c r="K3919" s="13">
        <f>Pivot!AH3908</f>
        <v>70897</v>
      </c>
      <c r="L3919" s="11"/>
      <c r="M3919" s="12" t="str">
        <f>Pivot!AI3908</f>
        <v>▲ Active
28/07/2024 -</v>
      </c>
      <c r="N3919" s="178">
        <f>Pivot!AJ3908</f>
        <v>0</v>
      </c>
      <c r="O3919" s="179"/>
    </row>
    <row r="3920" spans="3:15" ht="30" customHeight="1" x14ac:dyDescent="0.25">
      <c r="C3920" s="10" t="str">
        <f>Pivot!AD3909</f>
        <v>00-48789478</v>
      </c>
      <c r="D3920" s="11"/>
      <c r="E3920" s="12" t="str">
        <f>Pivot!AE3909</f>
        <v>♀ Cassie Shelton
45 | Bachelor</v>
      </c>
      <c r="F3920" s="11"/>
      <c r="G3920" s="12" t="str">
        <f>Pivot!AF3909</f>
        <v>Content Creator
Marketing</v>
      </c>
      <c r="H3920" s="11"/>
      <c r="I3920" s="12" t="str">
        <f>Pivot!AG3909</f>
        <v>🏢 New York City
New York</v>
      </c>
      <c r="J3920" s="11"/>
      <c r="K3920" s="13">
        <f>Pivot!AH3909</f>
        <v>52793</v>
      </c>
      <c r="L3920" s="11"/>
      <c r="M3920" s="12" t="str">
        <f>Pivot!AI3909</f>
        <v>▼ Terminated
25/05/2022 - 21/11/2022</v>
      </c>
      <c r="N3920" s="178">
        <f>Pivot!AJ3909</f>
        <v>0</v>
      </c>
      <c r="O3920" s="179"/>
    </row>
    <row r="3921" spans="3:15" ht="30" customHeight="1" x14ac:dyDescent="0.25">
      <c r="C3921" s="10" t="str">
        <f>Pivot!AD3910</f>
        <v>00-48814484</v>
      </c>
      <c r="D3921" s="11"/>
      <c r="E3921" s="12" t="str">
        <f>Pivot!AE3910</f>
        <v>♂ Alicia Decker
58 | Bachelor</v>
      </c>
      <c r="F3921" s="11"/>
      <c r="G3921" s="12" t="str">
        <f>Pivot!AF3910</f>
        <v>Help Desk Technician
Customer Service</v>
      </c>
      <c r="H3921" s="11"/>
      <c r="I3921" s="12" t="str">
        <f>Pivot!AG3910</f>
        <v>🏢 Rochester
New York</v>
      </c>
      <c r="J3921" s="11"/>
      <c r="K3921" s="13">
        <f>Pivot!AH3910</f>
        <v>66684</v>
      </c>
      <c r="L3921" s="11"/>
      <c r="M3921" s="12" t="str">
        <f>Pivot!AI3910</f>
        <v>▲ Active
20/04/2016 -</v>
      </c>
      <c r="N3921" s="178">
        <f>Pivot!AJ3910</f>
        <v>8</v>
      </c>
      <c r="O3921" s="179"/>
    </row>
    <row r="3922" spans="3:15" ht="30" customHeight="1" x14ac:dyDescent="0.25">
      <c r="C3922" s="10" t="str">
        <f>Pivot!AD3911</f>
        <v>00-48833650</v>
      </c>
      <c r="D3922" s="11"/>
      <c r="E3922" s="12" t="str">
        <f>Pivot!AE3911</f>
        <v>♂ Tony Smith
29 | Bachelor</v>
      </c>
      <c r="F3922" s="11"/>
      <c r="G3922" s="12" t="str">
        <f>Pivot!AF3911</f>
        <v>Logistics Coordinator
Operations</v>
      </c>
      <c r="H3922" s="11"/>
      <c r="I3922" s="12" t="str">
        <f>Pivot!AG3911</f>
        <v>🏢 New York City
New York</v>
      </c>
      <c r="J3922" s="11"/>
      <c r="K3922" s="13">
        <f>Pivot!AH3911</f>
        <v>62526</v>
      </c>
      <c r="L3922" s="11"/>
      <c r="M3922" s="12" t="str">
        <f>Pivot!AI3911</f>
        <v>▼ Terminated
02/08/2020 - 29/01/2021</v>
      </c>
      <c r="N3922" s="178">
        <f>Pivot!AJ3911</f>
        <v>0</v>
      </c>
      <c r="O3922" s="179"/>
    </row>
    <row r="3923" spans="3:15" ht="30" customHeight="1" x14ac:dyDescent="0.25">
      <c r="C3923" s="10" t="str">
        <f>Pivot!AD3912</f>
        <v>00-48835762</v>
      </c>
      <c r="D3923" s="11"/>
      <c r="E3923" s="12" t="str">
        <f>Pivot!AE3912</f>
        <v>♀ Barbara Garcia
42 | Bachelor</v>
      </c>
      <c r="F3923" s="11"/>
      <c r="G3923" s="12" t="str">
        <f>Pivot!AF3912</f>
        <v>Support Specialist
Customer Service</v>
      </c>
      <c r="H3923" s="11"/>
      <c r="I3923" s="12" t="str">
        <f>Pivot!AG3912</f>
        <v>🏠 Detroit
Michigan</v>
      </c>
      <c r="J3923" s="11"/>
      <c r="K3923" s="13">
        <f>Pivot!AH3912</f>
        <v>54000</v>
      </c>
      <c r="L3923" s="11"/>
      <c r="M3923" s="12" t="str">
        <f>Pivot!AI3912</f>
        <v>▲ Active
29/06/2017 -</v>
      </c>
      <c r="N3923" s="178">
        <f>Pivot!AJ3912</f>
        <v>7</v>
      </c>
      <c r="O3923" s="179"/>
    </row>
    <row r="3924" spans="3:15" ht="30" customHeight="1" x14ac:dyDescent="0.25">
      <c r="C3924" s="10" t="str">
        <f>Pivot!AD3913</f>
        <v>00-48849191</v>
      </c>
      <c r="D3924" s="11"/>
      <c r="E3924" s="12" t="str">
        <f>Pivot!AE3913</f>
        <v>♂ Kristopher Nicholson
39 | Bachelor</v>
      </c>
      <c r="F3924" s="11"/>
      <c r="G3924" s="12" t="str">
        <f>Pivot!AF3913</f>
        <v>Logistics Coordinator
Operations</v>
      </c>
      <c r="H3924" s="11"/>
      <c r="I3924" s="12" t="str">
        <f>Pivot!AG3913</f>
        <v>🏢 Rochester
New York</v>
      </c>
      <c r="J3924" s="11"/>
      <c r="K3924" s="13">
        <f>Pivot!AH3913</f>
        <v>62097</v>
      </c>
      <c r="L3924" s="11"/>
      <c r="M3924" s="12" t="str">
        <f>Pivot!AI3913</f>
        <v>▲ Active
10/07/2022 -</v>
      </c>
      <c r="N3924" s="178">
        <f>Pivot!AJ3913</f>
        <v>2</v>
      </c>
      <c r="O3924" s="179"/>
    </row>
    <row r="3925" spans="3:15" ht="30" customHeight="1" x14ac:dyDescent="0.25">
      <c r="C3925" s="10" t="str">
        <f>Pivot!AD3914</f>
        <v>00-48851599</v>
      </c>
      <c r="D3925" s="11"/>
      <c r="E3925" s="12" t="str">
        <f>Pivot!AE3914</f>
        <v>♀ Yvonne Higgins
30 | Bachelor</v>
      </c>
      <c r="F3925" s="11"/>
      <c r="G3925" s="12" t="str">
        <f>Pivot!AF3914</f>
        <v>Recruiter
HR</v>
      </c>
      <c r="H3925" s="11"/>
      <c r="I3925" s="12" t="str">
        <f>Pivot!AG3914</f>
        <v>🏠 Philadelphia
Pennsylvania</v>
      </c>
      <c r="J3925" s="11"/>
      <c r="K3925" s="13">
        <f>Pivot!AH3914</f>
        <v>73461</v>
      </c>
      <c r="L3925" s="11"/>
      <c r="M3925" s="12" t="str">
        <f>Pivot!AI3914</f>
        <v>▼ Terminated
24/07/2017 - 20/01/2018</v>
      </c>
      <c r="N3925" s="178">
        <f>Pivot!AJ3914</f>
        <v>0</v>
      </c>
      <c r="O3925" s="179"/>
    </row>
    <row r="3926" spans="3:15" ht="30" customHeight="1" x14ac:dyDescent="0.25">
      <c r="C3926" s="10" t="str">
        <f>Pivot!AD3915</f>
        <v>00-48893851</v>
      </c>
      <c r="D3926" s="11"/>
      <c r="E3926" s="12" t="str">
        <f>Pivot!AE3915</f>
        <v>♀ Cynthia Wallace
42 | High School</v>
      </c>
      <c r="F3926" s="11"/>
      <c r="G3926" s="12" t="str">
        <f>Pivot!AF3915</f>
        <v>Inventory Specialist
Operations</v>
      </c>
      <c r="H3926" s="11"/>
      <c r="I3926" s="12" t="str">
        <f>Pivot!AG3915</f>
        <v>🏢 New York City
New York</v>
      </c>
      <c r="J3926" s="11"/>
      <c r="K3926" s="13">
        <f>Pivot!AH3915</f>
        <v>54505</v>
      </c>
      <c r="L3926" s="11"/>
      <c r="M3926" s="12" t="str">
        <f>Pivot!AI3915</f>
        <v>▲ Active
05/01/2021 -</v>
      </c>
      <c r="N3926" s="178">
        <f>Pivot!AJ3915</f>
        <v>4</v>
      </c>
      <c r="O3926" s="179"/>
    </row>
    <row r="3927" spans="3:15" ht="30" customHeight="1" x14ac:dyDescent="0.25">
      <c r="C3927" s="10" t="str">
        <f>Pivot!AD3916</f>
        <v>00-48903840</v>
      </c>
      <c r="D3927" s="11"/>
      <c r="E3927" s="12" t="str">
        <f>Pivot!AE3916</f>
        <v>♂ Danny Mullen
35 | Bachelor</v>
      </c>
      <c r="F3927" s="11"/>
      <c r="G3927" s="12" t="str">
        <f>Pivot!AF3916</f>
        <v>Inventory Specialist
Operations</v>
      </c>
      <c r="H3927" s="11"/>
      <c r="I3927" s="12" t="str">
        <f>Pivot!AG3916</f>
        <v>🏠 Greensboro
North Carolina</v>
      </c>
      <c r="J3927" s="11"/>
      <c r="K3927" s="13">
        <f>Pivot!AH3916</f>
        <v>69794</v>
      </c>
      <c r="L3927" s="11"/>
      <c r="M3927" s="12" t="str">
        <f>Pivot!AI3916</f>
        <v>▲ Active
06/08/2017 -</v>
      </c>
      <c r="N3927" s="178">
        <f>Pivot!AJ3916</f>
        <v>7</v>
      </c>
      <c r="O3927" s="179"/>
    </row>
    <row r="3928" spans="3:15" ht="30" customHeight="1" x14ac:dyDescent="0.25">
      <c r="C3928" s="10" t="str">
        <f>Pivot!AD3917</f>
        <v>00-48904591</v>
      </c>
      <c r="D3928" s="11"/>
      <c r="E3928" s="12" t="str">
        <f>Pivot!AE3917</f>
        <v>♂ Anthony Alexander
42 | Bachelor</v>
      </c>
      <c r="F3928" s="11"/>
      <c r="G3928" s="12" t="str">
        <f>Pivot!AF3917</f>
        <v>Sales Consultant
Sales</v>
      </c>
      <c r="H3928" s="11"/>
      <c r="I3928" s="12" t="str">
        <f>Pivot!AG3917</f>
        <v>🏢 Buffalo
New York</v>
      </c>
      <c r="J3928" s="11"/>
      <c r="K3928" s="13">
        <f>Pivot!AH3917</f>
        <v>97728</v>
      </c>
      <c r="L3928" s="11"/>
      <c r="M3928" s="12" t="str">
        <f>Pivot!AI3917</f>
        <v>▲ Active
24/11/2022 -</v>
      </c>
      <c r="N3928" s="178">
        <f>Pivot!AJ3917</f>
        <v>2</v>
      </c>
      <c r="O3928" s="179"/>
    </row>
    <row r="3929" spans="3:15" ht="30" customHeight="1" x14ac:dyDescent="0.25">
      <c r="C3929" s="10" t="str">
        <f>Pivot!AD3918</f>
        <v>00-48909246</v>
      </c>
      <c r="D3929" s="11"/>
      <c r="E3929" s="12" t="str">
        <f>Pivot!AE3918</f>
        <v>♀ Brian Smith
24 | High School</v>
      </c>
      <c r="F3929" s="11"/>
      <c r="G3929" s="12" t="str">
        <f>Pivot!AF3918</f>
        <v>Inventory Specialist
Operations</v>
      </c>
      <c r="H3929" s="11"/>
      <c r="I3929" s="12" t="str">
        <f>Pivot!AG3918</f>
        <v>🏢 New York City
New York</v>
      </c>
      <c r="J3929" s="11"/>
      <c r="K3929" s="13">
        <f>Pivot!AH3918</f>
        <v>57197</v>
      </c>
      <c r="L3929" s="11"/>
      <c r="M3929" s="12" t="str">
        <f>Pivot!AI3918</f>
        <v>▲ Active
27/06/2024 -</v>
      </c>
      <c r="N3929" s="178">
        <f>Pivot!AJ3918</f>
        <v>0</v>
      </c>
      <c r="O3929" s="179"/>
    </row>
    <row r="3930" spans="3:15" ht="30" customHeight="1" x14ac:dyDescent="0.25">
      <c r="C3930" s="10" t="str">
        <f>Pivot!AD3919</f>
        <v>00-48909287</v>
      </c>
      <c r="D3930" s="11"/>
      <c r="E3930" s="12" t="str">
        <f>Pivot!AE3919</f>
        <v>♀ Stephanie Sparks
30 | PhD</v>
      </c>
      <c r="F3930" s="11"/>
      <c r="G3930" s="12" t="str">
        <f>Pivot!AF3919</f>
        <v>Sales Consultant
Sales</v>
      </c>
      <c r="H3930" s="11"/>
      <c r="I3930" s="12" t="str">
        <f>Pivot!AG3919</f>
        <v>🏢 New York City
New York</v>
      </c>
      <c r="J3930" s="11"/>
      <c r="K3930" s="13">
        <f>Pivot!AH3919</f>
        <v>93376</v>
      </c>
      <c r="L3930" s="11"/>
      <c r="M3930" s="12" t="str">
        <f>Pivot!AI3919</f>
        <v>▲ Active
14/01/2017 -</v>
      </c>
      <c r="N3930" s="178">
        <f>Pivot!AJ3919</f>
        <v>8</v>
      </c>
      <c r="O3930" s="179"/>
    </row>
    <row r="3931" spans="3:15" ht="30" customHeight="1" x14ac:dyDescent="0.25">
      <c r="C3931" s="10" t="str">
        <f>Pivot!AD3920</f>
        <v>00-48913746</v>
      </c>
      <c r="D3931" s="11"/>
      <c r="E3931" s="12" t="str">
        <f>Pivot!AE3920</f>
        <v>♂ Ryan Davis
39 | Bachelor</v>
      </c>
      <c r="F3931" s="11"/>
      <c r="G3931" s="12" t="str">
        <f>Pivot!AF3920</f>
        <v>Sales Representative
Sales</v>
      </c>
      <c r="H3931" s="11"/>
      <c r="I3931" s="12" t="str">
        <f>Pivot!AG3920</f>
        <v>🏢 Buffalo
New York</v>
      </c>
      <c r="J3931" s="11"/>
      <c r="K3931" s="13">
        <f>Pivot!AH3920</f>
        <v>74970</v>
      </c>
      <c r="L3931" s="11"/>
      <c r="M3931" s="12" t="str">
        <f>Pivot!AI3920</f>
        <v>▲ Active
17/03/2022 -</v>
      </c>
      <c r="N3931" s="178">
        <f>Pivot!AJ3920</f>
        <v>2</v>
      </c>
      <c r="O3931" s="179"/>
    </row>
    <row r="3932" spans="3:15" ht="30" customHeight="1" x14ac:dyDescent="0.25">
      <c r="C3932" s="10" t="str">
        <f>Pivot!AD3921</f>
        <v>00-48948304</v>
      </c>
      <c r="D3932" s="11"/>
      <c r="E3932" s="12" t="str">
        <f>Pivot!AE3921</f>
        <v>♀ Christian Morrison
33 | Bachelor</v>
      </c>
      <c r="F3932" s="11"/>
      <c r="G3932" s="12" t="str">
        <f>Pivot!AF3921</f>
        <v>Logistics Coordinator
Operations</v>
      </c>
      <c r="H3932" s="11"/>
      <c r="I3932" s="12" t="str">
        <f>Pivot!AG3921</f>
        <v>🏠 Detroit
Michigan</v>
      </c>
      <c r="J3932" s="11"/>
      <c r="K3932" s="13">
        <f>Pivot!AH3921</f>
        <v>53936</v>
      </c>
      <c r="L3932" s="11"/>
      <c r="M3932" s="12" t="str">
        <f>Pivot!AI3921</f>
        <v>▲ Active
25/11/2023 -</v>
      </c>
      <c r="N3932" s="178">
        <f>Pivot!AJ3921</f>
        <v>1</v>
      </c>
      <c r="O3932" s="179"/>
    </row>
    <row r="3933" spans="3:15" ht="30" customHeight="1" x14ac:dyDescent="0.25">
      <c r="C3933" s="10" t="str">
        <f>Pivot!AD3922</f>
        <v>00-48959030</v>
      </c>
      <c r="D3933" s="11"/>
      <c r="E3933" s="12" t="str">
        <f>Pivot!AE3922</f>
        <v>♀ Ronald Martinez
45 | Master</v>
      </c>
      <c r="F3933" s="11"/>
      <c r="G3933" s="12" t="str">
        <f>Pivot!AF3922</f>
        <v>Sales Specialist
Sales</v>
      </c>
      <c r="H3933" s="11"/>
      <c r="I3933" s="12" t="str">
        <f>Pivot!AG3922</f>
        <v>🏢 Buffalo
New York</v>
      </c>
      <c r="J3933" s="11"/>
      <c r="K3933" s="13">
        <f>Pivot!AH3922</f>
        <v>73868</v>
      </c>
      <c r="L3933" s="11"/>
      <c r="M3933" s="12" t="str">
        <f>Pivot!AI3922</f>
        <v>▲ Active
11/07/2019 -</v>
      </c>
      <c r="N3933" s="178">
        <f>Pivot!AJ3922</f>
        <v>5</v>
      </c>
      <c r="O3933" s="179"/>
    </row>
    <row r="3934" spans="3:15" ht="30" customHeight="1" x14ac:dyDescent="0.25">
      <c r="C3934" s="10" t="str">
        <f>Pivot!AD3923</f>
        <v>00-48971765</v>
      </c>
      <c r="D3934" s="11"/>
      <c r="E3934" s="12" t="str">
        <f>Pivot!AE3923</f>
        <v>♀ Zoe Moore
51 | Bachelor</v>
      </c>
      <c r="F3934" s="11"/>
      <c r="G3934" s="12" t="str">
        <f>Pivot!AF3923</f>
        <v>Inventory Specialist
Operations</v>
      </c>
      <c r="H3934" s="11"/>
      <c r="I3934" s="12" t="str">
        <f>Pivot!AG3923</f>
        <v>🏢 New York City
New York</v>
      </c>
      <c r="J3934" s="11"/>
      <c r="K3934" s="13">
        <f>Pivot!AH3923</f>
        <v>62697</v>
      </c>
      <c r="L3934" s="11"/>
      <c r="M3934" s="12" t="str">
        <f>Pivot!AI3923</f>
        <v>▼ Terminated
25/04/2023 - 22/10/2023</v>
      </c>
      <c r="N3934" s="178">
        <f>Pivot!AJ3923</f>
        <v>0</v>
      </c>
      <c r="O3934" s="179"/>
    </row>
    <row r="3935" spans="3:15" ht="30" customHeight="1" x14ac:dyDescent="0.25">
      <c r="C3935" s="10" t="str">
        <f>Pivot!AD3924</f>
        <v>00-48974101</v>
      </c>
      <c r="D3935" s="11"/>
      <c r="E3935" s="12" t="str">
        <f>Pivot!AE3924</f>
        <v>♂ Jonathan Jones
52 | Bachelor</v>
      </c>
      <c r="F3935" s="11"/>
      <c r="G3935" s="12" t="str">
        <f>Pivot!AF3924</f>
        <v>Logistics Coordinator
Operations</v>
      </c>
      <c r="H3935" s="11"/>
      <c r="I3935" s="12" t="str">
        <f>Pivot!AG3924</f>
        <v>🏢 Rochester
New York</v>
      </c>
      <c r="J3935" s="11"/>
      <c r="K3935" s="13">
        <f>Pivot!AH3924</f>
        <v>68859</v>
      </c>
      <c r="L3935" s="11"/>
      <c r="M3935" s="12" t="str">
        <f>Pivot!AI3924</f>
        <v>▲ Active
15/12/2023 -</v>
      </c>
      <c r="N3935" s="178">
        <f>Pivot!AJ3924</f>
        <v>1</v>
      </c>
      <c r="O3935" s="179"/>
    </row>
    <row r="3936" spans="3:15" ht="30" customHeight="1" x14ac:dyDescent="0.25">
      <c r="C3936" s="10" t="str">
        <f>Pivot!AD3925</f>
        <v>00-48982422</v>
      </c>
      <c r="D3936" s="11"/>
      <c r="E3936" s="12" t="str">
        <f>Pivot!AE3925</f>
        <v>♀ Diana Stone
55 | High School</v>
      </c>
      <c r="F3936" s="11"/>
      <c r="G3936" s="12" t="str">
        <f>Pivot!AF3925</f>
        <v>Support Specialist
Customer Service</v>
      </c>
      <c r="H3936" s="11"/>
      <c r="I3936" s="12" t="str">
        <f>Pivot!AG3925</f>
        <v>🏢 Rochester
New York</v>
      </c>
      <c r="J3936" s="11"/>
      <c r="K3936" s="13">
        <f>Pivot!AH3925</f>
        <v>65445</v>
      </c>
      <c r="L3936" s="11"/>
      <c r="M3936" s="12" t="str">
        <f>Pivot!AI3925</f>
        <v>▲ Active
21/05/2015 -</v>
      </c>
      <c r="N3936" s="178">
        <f>Pivot!AJ3925</f>
        <v>9</v>
      </c>
      <c r="O3936" s="179"/>
    </row>
    <row r="3937" spans="3:15" ht="30" customHeight="1" x14ac:dyDescent="0.25">
      <c r="C3937" s="10" t="str">
        <f>Pivot!AD3926</f>
        <v>00-48990885</v>
      </c>
      <c r="D3937" s="11"/>
      <c r="E3937" s="12" t="str">
        <f>Pivot!AE3926</f>
        <v>♀ Michael Mathews
32 | Master</v>
      </c>
      <c r="F3937" s="11"/>
      <c r="G3937" s="12" t="str">
        <f>Pivot!AF3926</f>
        <v>IT Manager
IT</v>
      </c>
      <c r="H3937" s="11"/>
      <c r="I3937" s="12" t="str">
        <f>Pivot!AG3926</f>
        <v>🏠 Huntington
West Virginia</v>
      </c>
      <c r="J3937" s="11"/>
      <c r="K3937" s="13">
        <f>Pivot!AH3926</f>
        <v>128150</v>
      </c>
      <c r="L3937" s="11"/>
      <c r="M3937" s="12" t="str">
        <f>Pivot!AI3926</f>
        <v>▲ Active
12/08/2022 -</v>
      </c>
      <c r="N3937" s="178">
        <f>Pivot!AJ3926</f>
        <v>2</v>
      </c>
      <c r="O3937" s="179"/>
    </row>
    <row r="3938" spans="3:15" ht="30" customHeight="1" x14ac:dyDescent="0.25">
      <c r="C3938" s="10" t="str">
        <f>Pivot!AD3927</f>
        <v>00-48991508</v>
      </c>
      <c r="D3938" s="11"/>
      <c r="E3938" s="12" t="str">
        <f>Pivot!AE3927</f>
        <v>♀ Kristen Williams
50 | Bachelor</v>
      </c>
      <c r="F3938" s="11"/>
      <c r="G3938" s="12" t="str">
        <f>Pivot!AF3927</f>
        <v>Marketing Coordinator
Marketing</v>
      </c>
      <c r="H3938" s="11"/>
      <c r="I3938" s="12" t="str">
        <f>Pivot!AG3927</f>
        <v>🏢 New York City
New York</v>
      </c>
      <c r="J3938" s="11"/>
      <c r="K3938" s="13">
        <f>Pivot!AH3927</f>
        <v>65021</v>
      </c>
      <c r="L3938" s="11"/>
      <c r="M3938" s="12" t="str">
        <f>Pivot!AI3927</f>
        <v>▲ Active
26/08/2023 -</v>
      </c>
      <c r="N3938" s="178">
        <f>Pivot!AJ3927</f>
        <v>1</v>
      </c>
      <c r="O3938" s="179"/>
    </row>
    <row r="3939" spans="3:15" ht="30" customHeight="1" x14ac:dyDescent="0.25">
      <c r="C3939" s="10" t="str">
        <f>Pivot!AD3928</f>
        <v>00-49000919</v>
      </c>
      <c r="D3939" s="11"/>
      <c r="E3939" s="12" t="str">
        <f>Pivot!AE3928</f>
        <v>♀ Christopher Cooper
32 | Master</v>
      </c>
      <c r="F3939" s="11"/>
      <c r="G3939" s="12" t="str">
        <f>Pivot!AF3928</f>
        <v>Sales Specialist
Sales</v>
      </c>
      <c r="H3939" s="11"/>
      <c r="I3939" s="12" t="str">
        <f>Pivot!AG3928</f>
        <v>🏠 Philadelphia
Pennsylvania</v>
      </c>
      <c r="J3939" s="11"/>
      <c r="K3939" s="13">
        <f>Pivot!AH3928</f>
        <v>59843</v>
      </c>
      <c r="L3939" s="11"/>
      <c r="M3939" s="12" t="str">
        <f>Pivot!AI3928</f>
        <v>▲ Active
30/07/2022 -</v>
      </c>
      <c r="N3939" s="178">
        <f>Pivot!AJ3928</f>
        <v>2</v>
      </c>
      <c r="O3939" s="179"/>
    </row>
    <row r="3940" spans="3:15" ht="30" customHeight="1" x14ac:dyDescent="0.25">
      <c r="C3940" s="10" t="str">
        <f>Pivot!AD3929</f>
        <v>00-49005267</v>
      </c>
      <c r="D3940" s="11"/>
      <c r="E3940" s="12" t="str">
        <f>Pivot!AE3929</f>
        <v>♂ Donna Giles
21 | Master</v>
      </c>
      <c r="F3940" s="11"/>
      <c r="G3940" s="12" t="str">
        <f>Pivot!AF3929</f>
        <v>Software Developer
IT</v>
      </c>
      <c r="H3940" s="11"/>
      <c r="I3940" s="12" t="str">
        <f>Pivot!AG3929</f>
        <v>🏢 Buffalo
New York</v>
      </c>
      <c r="J3940" s="11"/>
      <c r="K3940" s="13">
        <f>Pivot!AH3929</f>
        <v>96731</v>
      </c>
      <c r="L3940" s="11"/>
      <c r="M3940" s="12" t="str">
        <f>Pivot!AI3929</f>
        <v>▲ Active
17/06/2023 -</v>
      </c>
      <c r="N3940" s="178">
        <f>Pivot!AJ3929</f>
        <v>1</v>
      </c>
      <c r="O3940" s="179"/>
    </row>
    <row r="3941" spans="3:15" ht="30" customHeight="1" x14ac:dyDescent="0.25">
      <c r="C3941" s="10" t="str">
        <f>Pivot!AD3930</f>
        <v>00-49011532</v>
      </c>
      <c r="D3941" s="11"/>
      <c r="E3941" s="12" t="str">
        <f>Pivot!AE3930</f>
        <v>♂ Katherine Myers
47 | Bachelor</v>
      </c>
      <c r="F3941" s="11"/>
      <c r="G3941" s="12" t="str">
        <f>Pivot!AF3930</f>
        <v>Financial Analyst
Finance</v>
      </c>
      <c r="H3941" s="11"/>
      <c r="I3941" s="12" t="str">
        <f>Pivot!AG3930</f>
        <v>🏢 Rochester
New York</v>
      </c>
      <c r="J3941" s="11"/>
      <c r="K3941" s="13">
        <f>Pivot!AH3930</f>
        <v>103395</v>
      </c>
      <c r="L3941" s="11"/>
      <c r="M3941" s="12" t="str">
        <f>Pivot!AI3930</f>
        <v>▲ Active
24/07/2023 -</v>
      </c>
      <c r="N3941" s="178">
        <f>Pivot!AJ3930</f>
        <v>1</v>
      </c>
      <c r="O3941" s="179"/>
    </row>
    <row r="3942" spans="3:15" ht="30" customHeight="1" x14ac:dyDescent="0.25">
      <c r="C3942" s="10" t="str">
        <f>Pivot!AD3931</f>
        <v>00-49034245</v>
      </c>
      <c r="D3942" s="11"/>
      <c r="E3942" s="12" t="str">
        <f>Pivot!AE3931</f>
        <v>♀ David Stein
52 | Bachelor</v>
      </c>
      <c r="F3942" s="11"/>
      <c r="G3942" s="12" t="str">
        <f>Pivot!AF3931</f>
        <v>Sales Consultant
Sales</v>
      </c>
      <c r="H3942" s="11"/>
      <c r="I3942" s="12" t="str">
        <f>Pivot!AG3931</f>
        <v>🏠 Warren
Michigan</v>
      </c>
      <c r="J3942" s="11"/>
      <c r="K3942" s="13">
        <f>Pivot!AH3931</f>
        <v>86796</v>
      </c>
      <c r="L3942" s="11"/>
      <c r="M3942" s="12" t="str">
        <f>Pivot!AI3931</f>
        <v>▲ Active
19/11/2019 -</v>
      </c>
      <c r="N3942" s="178">
        <f>Pivot!AJ3931</f>
        <v>5</v>
      </c>
      <c r="O3942" s="179"/>
    </row>
    <row r="3943" spans="3:15" ht="30" customHeight="1" x14ac:dyDescent="0.25">
      <c r="C3943" s="10" t="str">
        <f>Pivot!AD3932</f>
        <v>00-49045119</v>
      </c>
      <c r="D3943" s="11"/>
      <c r="E3943" s="12" t="str">
        <f>Pivot!AE3932</f>
        <v>♀ Craig Bowman
23 | Bachelor</v>
      </c>
      <c r="F3943" s="11"/>
      <c r="G3943" s="12" t="str">
        <f>Pivot!AF3932</f>
        <v>IT Support Specialist
IT</v>
      </c>
      <c r="H3943" s="11"/>
      <c r="I3943" s="12" t="str">
        <f>Pivot!AG3932</f>
        <v>🏢 Buffalo
New York</v>
      </c>
      <c r="J3943" s="11"/>
      <c r="K3943" s="13">
        <f>Pivot!AH3932</f>
        <v>61647</v>
      </c>
      <c r="L3943" s="11"/>
      <c r="M3943" s="12" t="str">
        <f>Pivot!AI3932</f>
        <v>▲ Active
26/04/2016 -</v>
      </c>
      <c r="N3943" s="178">
        <f>Pivot!AJ3932</f>
        <v>8</v>
      </c>
      <c r="O3943" s="179"/>
    </row>
    <row r="3944" spans="3:15" ht="30" customHeight="1" x14ac:dyDescent="0.25">
      <c r="C3944" s="10" t="str">
        <f>Pivot!AD3933</f>
        <v>00-49057246</v>
      </c>
      <c r="D3944" s="11"/>
      <c r="E3944" s="12" t="str">
        <f>Pivot!AE3933</f>
        <v>♀ Rebecca Ellis
46 | Bachelor</v>
      </c>
      <c r="F3944" s="11"/>
      <c r="G3944" s="12" t="str">
        <f>Pivot!AF3933</f>
        <v>Inventory Specialist
Operations</v>
      </c>
      <c r="H3944" s="11"/>
      <c r="I3944" s="12" t="str">
        <f>Pivot!AG3933</f>
        <v>🏠 Charleston
West Virginia</v>
      </c>
      <c r="J3944" s="11"/>
      <c r="K3944" s="13">
        <f>Pivot!AH3933</f>
        <v>64109</v>
      </c>
      <c r="L3944" s="11"/>
      <c r="M3944" s="12" t="str">
        <f>Pivot!AI3933</f>
        <v>▲ Active
03/05/2017 -</v>
      </c>
      <c r="N3944" s="178">
        <f>Pivot!AJ3933</f>
        <v>7</v>
      </c>
      <c r="O3944" s="179"/>
    </row>
    <row r="3945" spans="3:15" ht="30" customHeight="1" x14ac:dyDescent="0.25">
      <c r="C3945" s="10" t="str">
        <f>Pivot!AD3934</f>
        <v>00-49086658</v>
      </c>
      <c r="D3945" s="11"/>
      <c r="E3945" s="12" t="str">
        <f>Pivot!AE3934</f>
        <v>♂ Jamie Davis
45 | Bachelor</v>
      </c>
      <c r="F3945" s="11"/>
      <c r="G3945" s="12" t="str">
        <f>Pivot!AF3934</f>
        <v>Inventory Specialist
Operations</v>
      </c>
      <c r="H3945" s="11"/>
      <c r="I3945" s="12" t="str">
        <f>Pivot!AG3934</f>
        <v>🏢 Buffalo
New York</v>
      </c>
      <c r="J3945" s="11"/>
      <c r="K3945" s="13">
        <f>Pivot!AH3934</f>
        <v>68502</v>
      </c>
      <c r="L3945" s="11"/>
      <c r="M3945" s="12" t="str">
        <f>Pivot!AI3934</f>
        <v>▲ Active
24/12/2018 -</v>
      </c>
      <c r="N3945" s="178">
        <f>Pivot!AJ3934</f>
        <v>6</v>
      </c>
      <c r="O3945" s="179"/>
    </row>
    <row r="3946" spans="3:15" ht="30" customHeight="1" x14ac:dyDescent="0.25">
      <c r="C3946" s="10" t="str">
        <f>Pivot!AD3935</f>
        <v>00-49101812</v>
      </c>
      <c r="D3946" s="11"/>
      <c r="E3946" s="12" t="str">
        <f>Pivot!AE3935</f>
        <v>♀ Michael White
43 | High School</v>
      </c>
      <c r="F3946" s="11"/>
      <c r="G3946" s="12" t="str">
        <f>Pivot!AF3935</f>
        <v>Inventory Specialist
Operations</v>
      </c>
      <c r="H3946" s="11"/>
      <c r="I3946" s="12" t="str">
        <f>Pivot!AG3935</f>
        <v>🏢 New York City
New York</v>
      </c>
      <c r="J3946" s="11"/>
      <c r="K3946" s="13">
        <f>Pivot!AH3935</f>
        <v>59575</v>
      </c>
      <c r="L3946" s="11"/>
      <c r="M3946" s="12" t="str">
        <f>Pivot!AI3935</f>
        <v>▼ Terminated
28/07/2017 - 24/01/2018</v>
      </c>
      <c r="N3946" s="178">
        <f>Pivot!AJ3935</f>
        <v>0</v>
      </c>
      <c r="O3946" s="179"/>
    </row>
    <row r="3947" spans="3:15" ht="30" customHeight="1" x14ac:dyDescent="0.25">
      <c r="C3947" s="10" t="str">
        <f>Pivot!AD3936</f>
        <v>00-49113647</v>
      </c>
      <c r="D3947" s="11"/>
      <c r="E3947" s="12" t="str">
        <f>Pivot!AE3936</f>
        <v>♂ Jasmin Myers
45 | Bachelor</v>
      </c>
      <c r="F3947" s="11"/>
      <c r="G3947" s="12" t="str">
        <f>Pivot!AF3936</f>
        <v>Sales Representative
Sales</v>
      </c>
      <c r="H3947" s="11"/>
      <c r="I3947" s="12" t="str">
        <f>Pivot!AG3936</f>
        <v>🏢 Rochester
New York</v>
      </c>
      <c r="J3947" s="11"/>
      <c r="K3947" s="13">
        <f>Pivot!AH3936</f>
        <v>71954</v>
      </c>
      <c r="L3947" s="11"/>
      <c r="M3947" s="12" t="str">
        <f>Pivot!AI3936</f>
        <v>▲ Active
25/01/2022 -</v>
      </c>
      <c r="N3947" s="178">
        <f>Pivot!AJ3936</f>
        <v>2</v>
      </c>
      <c r="O3947" s="179"/>
    </row>
    <row r="3948" spans="3:15" ht="30" customHeight="1" x14ac:dyDescent="0.25">
      <c r="C3948" s="10" t="str">
        <f>Pivot!AD3937</f>
        <v>00-49117508</v>
      </c>
      <c r="D3948" s="11"/>
      <c r="E3948" s="12" t="str">
        <f>Pivot!AE3937</f>
        <v>♂ Thomas Mitchell
34 | Bachelor</v>
      </c>
      <c r="F3948" s="11"/>
      <c r="G3948" s="12" t="str">
        <f>Pivot!AF3937</f>
        <v>Support Specialist
Customer Service</v>
      </c>
      <c r="H3948" s="11"/>
      <c r="I3948" s="12" t="str">
        <f>Pivot!AG3937</f>
        <v>🏠 Norfolk
Virginia</v>
      </c>
      <c r="J3948" s="11"/>
      <c r="K3948" s="13">
        <f>Pivot!AH3937</f>
        <v>64799</v>
      </c>
      <c r="L3948" s="11"/>
      <c r="M3948" s="12" t="str">
        <f>Pivot!AI3937</f>
        <v>▼ Terminated
11/03/2022 - 07/09/2022</v>
      </c>
      <c r="N3948" s="178">
        <f>Pivot!AJ3937</f>
        <v>0</v>
      </c>
      <c r="O3948" s="179"/>
    </row>
    <row r="3949" spans="3:15" ht="30" customHeight="1" x14ac:dyDescent="0.25">
      <c r="C3949" s="10" t="str">
        <f>Pivot!AD3938</f>
        <v>00-49119248</v>
      </c>
      <c r="D3949" s="11"/>
      <c r="E3949" s="12" t="str">
        <f>Pivot!AE3938</f>
        <v>♂ Lynn Lee
45 | Bachelor</v>
      </c>
      <c r="F3949" s="11"/>
      <c r="G3949" s="12" t="str">
        <f>Pivot!AF3938</f>
        <v>System Administrator
IT</v>
      </c>
      <c r="H3949" s="11"/>
      <c r="I3949" s="12" t="str">
        <f>Pivot!AG3938</f>
        <v>🏢 New York City
New York</v>
      </c>
      <c r="J3949" s="11"/>
      <c r="K3949" s="13">
        <f>Pivot!AH3938</f>
        <v>96459</v>
      </c>
      <c r="L3949" s="11"/>
      <c r="M3949" s="12" t="str">
        <f>Pivot!AI3938</f>
        <v>▲ Active
12/02/2021 -</v>
      </c>
      <c r="N3949" s="178">
        <f>Pivot!AJ3938</f>
        <v>3</v>
      </c>
      <c r="O3949" s="179"/>
    </row>
    <row r="3950" spans="3:15" ht="30" customHeight="1" x14ac:dyDescent="0.25">
      <c r="C3950" s="10" t="str">
        <f>Pivot!AD3939</f>
        <v>00-49123810</v>
      </c>
      <c r="D3950" s="11"/>
      <c r="E3950" s="12" t="str">
        <f>Pivot!AE3939</f>
        <v>♀ Pam Harrington
26 | Master</v>
      </c>
      <c r="F3950" s="11"/>
      <c r="G3950" s="12" t="str">
        <f>Pivot!AF3939</f>
        <v>Sales Consultant
Sales</v>
      </c>
      <c r="H3950" s="11"/>
      <c r="I3950" s="12" t="str">
        <f>Pivot!AG3939</f>
        <v>🏠 Richmond
Virginia</v>
      </c>
      <c r="J3950" s="11"/>
      <c r="K3950" s="13">
        <f>Pivot!AH3939</f>
        <v>89220</v>
      </c>
      <c r="L3950" s="11"/>
      <c r="M3950" s="12" t="str">
        <f>Pivot!AI3939</f>
        <v>▲ Active
07/06/2022 -</v>
      </c>
      <c r="N3950" s="178">
        <f>Pivot!AJ3939</f>
        <v>2</v>
      </c>
      <c r="O3950" s="179"/>
    </row>
    <row r="3951" spans="3:15" ht="30" customHeight="1" x14ac:dyDescent="0.25">
      <c r="C3951" s="10" t="str">
        <f>Pivot!AD3940</f>
        <v>00-49126722</v>
      </c>
      <c r="D3951" s="11"/>
      <c r="E3951" s="12" t="str">
        <f>Pivot!AE3940</f>
        <v>♂ Beth Huynh
51 | PhD</v>
      </c>
      <c r="F3951" s="11"/>
      <c r="G3951" s="12" t="str">
        <f>Pivot!AF3940</f>
        <v>Sales Specialist
Sales</v>
      </c>
      <c r="H3951" s="11"/>
      <c r="I3951" s="12" t="str">
        <f>Pivot!AG3940</f>
        <v>🏢 New York City
New York</v>
      </c>
      <c r="J3951" s="11"/>
      <c r="K3951" s="13">
        <f>Pivot!AH3940</f>
        <v>59233</v>
      </c>
      <c r="L3951" s="11"/>
      <c r="M3951" s="12" t="str">
        <f>Pivot!AI3940</f>
        <v>▲ Active
06/02/2017 -</v>
      </c>
      <c r="N3951" s="178">
        <f>Pivot!AJ3940</f>
        <v>7</v>
      </c>
      <c r="O3951" s="179"/>
    </row>
    <row r="3952" spans="3:15" ht="30" customHeight="1" x14ac:dyDescent="0.25">
      <c r="C3952" s="10" t="str">
        <f>Pivot!AD3941</f>
        <v>00-49134657</v>
      </c>
      <c r="D3952" s="11"/>
      <c r="E3952" s="12" t="str">
        <f>Pivot!AE3941</f>
        <v>♂ Lisa Jones
41 | PhD</v>
      </c>
      <c r="F3952" s="11"/>
      <c r="G3952" s="12" t="str">
        <f>Pivot!AF3941</f>
        <v>Sales Specialist
Sales</v>
      </c>
      <c r="H3952" s="11"/>
      <c r="I3952" s="12" t="str">
        <f>Pivot!AG3941</f>
        <v>🏢 Buffalo
New York</v>
      </c>
      <c r="J3952" s="11"/>
      <c r="K3952" s="13">
        <f>Pivot!AH3941</f>
        <v>57075</v>
      </c>
      <c r="L3952" s="11"/>
      <c r="M3952" s="12" t="str">
        <f>Pivot!AI3941</f>
        <v>▲ Active
11/10/2021 -</v>
      </c>
      <c r="N3952" s="178">
        <f>Pivot!AJ3941</f>
        <v>3</v>
      </c>
      <c r="O3952" s="179"/>
    </row>
    <row r="3953" spans="3:15" ht="30" customHeight="1" x14ac:dyDescent="0.25">
      <c r="C3953" s="10" t="str">
        <f>Pivot!AD3942</f>
        <v>00-49158335</v>
      </c>
      <c r="D3953" s="11"/>
      <c r="E3953" s="12" t="str">
        <f>Pivot!AE3942</f>
        <v>♂ Kelly Bryant
54 | PhD</v>
      </c>
      <c r="F3953" s="11"/>
      <c r="G3953" s="12" t="str">
        <f>Pivot!AF3942</f>
        <v>Sales Specialist
Sales</v>
      </c>
      <c r="H3953" s="11"/>
      <c r="I3953" s="12" t="str">
        <f>Pivot!AG3942</f>
        <v>🏢 Rochester
New York</v>
      </c>
      <c r="J3953" s="11"/>
      <c r="K3953" s="13">
        <f>Pivot!AH3942</f>
        <v>79473</v>
      </c>
      <c r="L3953" s="11"/>
      <c r="M3953" s="12" t="str">
        <f>Pivot!AI3942</f>
        <v>▲ Active
19/12/2022 -</v>
      </c>
      <c r="N3953" s="178">
        <f>Pivot!AJ3942</f>
        <v>2</v>
      </c>
      <c r="O3953" s="179"/>
    </row>
    <row r="3954" spans="3:15" ht="30" customHeight="1" x14ac:dyDescent="0.25">
      <c r="C3954" s="10" t="str">
        <f>Pivot!AD3943</f>
        <v>00-49173807</v>
      </c>
      <c r="D3954" s="11"/>
      <c r="E3954" s="12" t="str">
        <f>Pivot!AE3943</f>
        <v>♀ Angela Dixon
54 | Bachelor</v>
      </c>
      <c r="F3954" s="11"/>
      <c r="G3954" s="12" t="str">
        <f>Pivot!AF3943</f>
        <v>Logistics Coordinator
Operations</v>
      </c>
      <c r="H3954" s="11"/>
      <c r="I3954" s="12" t="str">
        <f>Pivot!AG3943</f>
        <v>🏢 Rochester
New York</v>
      </c>
      <c r="J3954" s="11"/>
      <c r="K3954" s="13">
        <f>Pivot!AH3943</f>
        <v>64507</v>
      </c>
      <c r="L3954" s="11"/>
      <c r="M3954" s="12" t="str">
        <f>Pivot!AI3943</f>
        <v>▲ Active
04/03/2021 -</v>
      </c>
      <c r="N3954" s="178">
        <f>Pivot!AJ3943</f>
        <v>3</v>
      </c>
      <c r="O3954" s="179"/>
    </row>
    <row r="3955" spans="3:15" ht="30" customHeight="1" x14ac:dyDescent="0.25">
      <c r="C3955" s="10" t="str">
        <f>Pivot!AD3944</f>
        <v>00-49189370</v>
      </c>
      <c r="D3955" s="11"/>
      <c r="E3955" s="12" t="str">
        <f>Pivot!AE3944</f>
        <v>♂ Matthew Barron
40 | Bachelor</v>
      </c>
      <c r="F3955" s="11"/>
      <c r="G3955" s="12" t="str">
        <f>Pivot!AF3944</f>
        <v>Recruiter
HR</v>
      </c>
      <c r="H3955" s="11"/>
      <c r="I3955" s="12" t="str">
        <f>Pivot!AG3944</f>
        <v>🏢 New York City
New York</v>
      </c>
      <c r="J3955" s="11"/>
      <c r="K3955" s="13">
        <f>Pivot!AH3944</f>
        <v>77798</v>
      </c>
      <c r="L3955" s="11"/>
      <c r="M3955" s="12" t="str">
        <f>Pivot!AI3944</f>
        <v>▲ Active
03/03/2020 -</v>
      </c>
      <c r="N3955" s="178">
        <f>Pivot!AJ3944</f>
        <v>4</v>
      </c>
      <c r="O3955" s="179"/>
    </row>
    <row r="3956" spans="3:15" ht="30" customHeight="1" x14ac:dyDescent="0.25">
      <c r="C3956" s="10" t="str">
        <f>Pivot!AD3945</f>
        <v>00-49193927</v>
      </c>
      <c r="D3956" s="11"/>
      <c r="E3956" s="12" t="str">
        <f>Pivot!AE3945</f>
        <v>♂ Juan Miller
51 | Bachelor</v>
      </c>
      <c r="F3956" s="11"/>
      <c r="G3956" s="12" t="str">
        <f>Pivot!AF3945</f>
        <v>Software Developer
IT</v>
      </c>
      <c r="H3956" s="11"/>
      <c r="I3956" s="12" t="str">
        <f>Pivot!AG3945</f>
        <v>🏢 New York City
New York</v>
      </c>
      <c r="J3956" s="11"/>
      <c r="K3956" s="13">
        <f>Pivot!AH3945</f>
        <v>98960</v>
      </c>
      <c r="L3956" s="11"/>
      <c r="M3956" s="12" t="str">
        <f>Pivot!AI3945</f>
        <v>▲ Active
07/01/2018 -</v>
      </c>
      <c r="N3956" s="178">
        <f>Pivot!AJ3945</f>
        <v>7</v>
      </c>
      <c r="O3956" s="179"/>
    </row>
    <row r="3957" spans="3:15" ht="30" customHeight="1" x14ac:dyDescent="0.25">
      <c r="C3957" s="10" t="str">
        <f>Pivot!AD3946</f>
        <v>00-49238480</v>
      </c>
      <c r="D3957" s="11"/>
      <c r="E3957" s="12" t="str">
        <f>Pivot!AE3946</f>
        <v>♂ Anthony Diaz
43 | High School</v>
      </c>
      <c r="F3957" s="11"/>
      <c r="G3957" s="12" t="str">
        <f>Pivot!AF3946</f>
        <v>Support Specialist
Customer Service</v>
      </c>
      <c r="H3957" s="11"/>
      <c r="I3957" s="12" t="str">
        <f>Pivot!AG3946</f>
        <v>🏢 Rochester
New York</v>
      </c>
      <c r="J3957" s="11"/>
      <c r="K3957" s="13">
        <f>Pivot!AH3946</f>
        <v>63871</v>
      </c>
      <c r="L3957" s="11"/>
      <c r="M3957" s="12" t="str">
        <f>Pivot!AI3946</f>
        <v>▲ Active
01/07/2022 -</v>
      </c>
      <c r="N3957" s="178">
        <f>Pivot!AJ3946</f>
        <v>2</v>
      </c>
      <c r="O3957" s="179"/>
    </row>
    <row r="3958" spans="3:15" ht="30" customHeight="1" x14ac:dyDescent="0.25">
      <c r="C3958" s="10" t="str">
        <f>Pivot!AD3947</f>
        <v>00-49246971</v>
      </c>
      <c r="D3958" s="11"/>
      <c r="E3958" s="12" t="str">
        <f>Pivot!AE3947</f>
        <v>♀ John Hoover
44 | High School</v>
      </c>
      <c r="F3958" s="11"/>
      <c r="G3958" s="12" t="str">
        <f>Pivot!AF3947</f>
        <v>Customer Service Representative
Customer Service</v>
      </c>
      <c r="H3958" s="11"/>
      <c r="I3958" s="12" t="str">
        <f>Pivot!AG3947</f>
        <v>🏢 Rochester
New York</v>
      </c>
      <c r="J3958" s="11"/>
      <c r="K3958" s="13">
        <f>Pivot!AH3947</f>
        <v>59637</v>
      </c>
      <c r="L3958" s="11"/>
      <c r="M3958" s="12" t="str">
        <f>Pivot!AI3947</f>
        <v>▲ Active
18/03/2016 -</v>
      </c>
      <c r="N3958" s="178">
        <f>Pivot!AJ3947</f>
        <v>8</v>
      </c>
      <c r="O3958" s="179"/>
    </row>
    <row r="3959" spans="3:15" ht="30" customHeight="1" x14ac:dyDescent="0.25">
      <c r="C3959" s="10" t="str">
        <f>Pivot!AD3948</f>
        <v>00-49251912</v>
      </c>
      <c r="D3959" s="11"/>
      <c r="E3959" s="12" t="str">
        <f>Pivot!AE3948</f>
        <v>♀ Michelle Wang
34 | High School</v>
      </c>
      <c r="F3959" s="11"/>
      <c r="G3959" s="12" t="str">
        <f>Pivot!AF3948</f>
        <v>Inventory Specialist
Operations</v>
      </c>
      <c r="H3959" s="11"/>
      <c r="I3959" s="12" t="str">
        <f>Pivot!AG3948</f>
        <v>🏢 Buffalo
New York</v>
      </c>
      <c r="J3959" s="11"/>
      <c r="K3959" s="13">
        <f>Pivot!AH3948</f>
        <v>54391</v>
      </c>
      <c r="L3959" s="11"/>
      <c r="M3959" s="12" t="str">
        <f>Pivot!AI3948</f>
        <v>▲ Active
13/10/2017 -</v>
      </c>
      <c r="N3959" s="178">
        <f>Pivot!AJ3948</f>
        <v>7</v>
      </c>
      <c r="O3959" s="179"/>
    </row>
    <row r="3960" spans="3:15" ht="30" customHeight="1" x14ac:dyDescent="0.25">
      <c r="C3960" s="10" t="str">
        <f>Pivot!AD3949</f>
        <v>00-49258091</v>
      </c>
      <c r="D3960" s="11"/>
      <c r="E3960" s="12" t="str">
        <f>Pivot!AE3949</f>
        <v>♂ Victoria Sanders
55 | Bachelor</v>
      </c>
      <c r="F3960" s="11"/>
      <c r="G3960" s="12" t="str">
        <f>Pivot!AF3949</f>
        <v>Logistics Coordinator
Operations</v>
      </c>
      <c r="H3960" s="11"/>
      <c r="I3960" s="12" t="str">
        <f>Pivot!AG3949</f>
        <v>🏠 Philadelphia
Pennsylvania</v>
      </c>
      <c r="J3960" s="11"/>
      <c r="K3960" s="13">
        <f>Pivot!AH3949</f>
        <v>61763</v>
      </c>
      <c r="L3960" s="11"/>
      <c r="M3960" s="12" t="str">
        <f>Pivot!AI3949</f>
        <v>▲ Active
21/03/2023 -</v>
      </c>
      <c r="N3960" s="178">
        <f>Pivot!AJ3949</f>
        <v>1</v>
      </c>
      <c r="O3960" s="179"/>
    </row>
    <row r="3961" spans="3:15" ht="30" customHeight="1" x14ac:dyDescent="0.25">
      <c r="C3961" s="10" t="str">
        <f>Pivot!AD3950</f>
        <v>00-49274257</v>
      </c>
      <c r="D3961" s="11"/>
      <c r="E3961" s="12" t="str">
        <f>Pivot!AE3950</f>
        <v>♂ Larry Meyer
46 | Bachelor</v>
      </c>
      <c r="F3961" s="11"/>
      <c r="G3961" s="12" t="str">
        <f>Pivot!AF3950</f>
        <v>Support Specialist
Customer Service</v>
      </c>
      <c r="H3961" s="11"/>
      <c r="I3961" s="12" t="str">
        <f>Pivot!AG3950</f>
        <v>🏢 Buffalo
New York</v>
      </c>
      <c r="J3961" s="11"/>
      <c r="K3961" s="13">
        <f>Pivot!AH3950</f>
        <v>71607</v>
      </c>
      <c r="L3961" s="11"/>
      <c r="M3961" s="12" t="str">
        <f>Pivot!AI3950</f>
        <v>▲ Active
31/03/2016 -</v>
      </c>
      <c r="N3961" s="178">
        <f>Pivot!AJ3950</f>
        <v>8</v>
      </c>
      <c r="O3961" s="179"/>
    </row>
    <row r="3962" spans="3:15" ht="30" customHeight="1" x14ac:dyDescent="0.25">
      <c r="C3962" s="10" t="str">
        <f>Pivot!AD3951</f>
        <v>00-49288049</v>
      </c>
      <c r="D3962" s="11"/>
      <c r="E3962" s="12" t="str">
        <f>Pivot!AE3951</f>
        <v>♀ Joshua Gardner
37 | Bachelor</v>
      </c>
      <c r="F3962" s="11"/>
      <c r="G3962" s="12" t="str">
        <f>Pivot!AF3951</f>
        <v>Content Creator
Marketing</v>
      </c>
      <c r="H3962" s="11"/>
      <c r="I3962" s="12" t="str">
        <f>Pivot!AG3951</f>
        <v>🏢 Buffalo
New York</v>
      </c>
      <c r="J3962" s="11"/>
      <c r="K3962" s="13">
        <f>Pivot!AH3951</f>
        <v>59244</v>
      </c>
      <c r="L3962" s="11"/>
      <c r="M3962" s="12" t="str">
        <f>Pivot!AI3951</f>
        <v>▲ Active
16/01/2019 -</v>
      </c>
      <c r="N3962" s="178">
        <f>Pivot!AJ3951</f>
        <v>6</v>
      </c>
      <c r="O3962" s="179"/>
    </row>
    <row r="3963" spans="3:15" ht="30" customHeight="1" x14ac:dyDescent="0.25">
      <c r="C3963" s="10" t="str">
        <f>Pivot!AD3952</f>
        <v>00-49296782</v>
      </c>
      <c r="D3963" s="11"/>
      <c r="E3963" s="12" t="str">
        <f>Pivot!AE3952</f>
        <v>♂ Elizabeth Hendrix
47 | Master</v>
      </c>
      <c r="F3963" s="11"/>
      <c r="G3963" s="12" t="str">
        <f>Pivot!AF3952</f>
        <v>System Administrator
IT</v>
      </c>
      <c r="H3963" s="11"/>
      <c r="I3963" s="12" t="str">
        <f>Pivot!AG3952</f>
        <v>🏢 Buffalo
New York</v>
      </c>
      <c r="J3963" s="11"/>
      <c r="K3963" s="13">
        <f>Pivot!AH3952</f>
        <v>83552</v>
      </c>
      <c r="L3963" s="11"/>
      <c r="M3963" s="12" t="str">
        <f>Pivot!AI3952</f>
        <v>▲ Active
28/02/2016 -</v>
      </c>
      <c r="N3963" s="178">
        <f>Pivot!AJ3952</f>
        <v>8</v>
      </c>
      <c r="O3963" s="179"/>
    </row>
    <row r="3964" spans="3:15" ht="30" customHeight="1" x14ac:dyDescent="0.25">
      <c r="C3964" s="10" t="str">
        <f>Pivot!AD3953</f>
        <v>00-49305644</v>
      </c>
      <c r="D3964" s="11"/>
      <c r="E3964" s="12" t="str">
        <f>Pivot!AE3953</f>
        <v>♀ Michael Hunt
28 | High School</v>
      </c>
      <c r="F3964" s="11"/>
      <c r="G3964" s="12" t="str">
        <f>Pivot!AF3953</f>
        <v>Support Specialist
Customer Service</v>
      </c>
      <c r="H3964" s="11"/>
      <c r="I3964" s="12" t="str">
        <f>Pivot!AG3953</f>
        <v>🏢 New York City
New York</v>
      </c>
      <c r="J3964" s="11"/>
      <c r="K3964" s="13">
        <f>Pivot!AH3953</f>
        <v>59385</v>
      </c>
      <c r="L3964" s="11"/>
      <c r="M3964" s="12" t="str">
        <f>Pivot!AI3953</f>
        <v>▲ Active
05/07/2021 -</v>
      </c>
      <c r="N3964" s="178">
        <f>Pivot!AJ3953</f>
        <v>3</v>
      </c>
      <c r="O3964" s="179"/>
    </row>
    <row r="3965" spans="3:15" ht="30" customHeight="1" x14ac:dyDescent="0.25">
      <c r="C3965" s="10" t="str">
        <f>Pivot!AD3954</f>
        <v>00-49315407</v>
      </c>
      <c r="D3965" s="11"/>
      <c r="E3965" s="12" t="str">
        <f>Pivot!AE3954</f>
        <v>♀ John Williams
30 | Master</v>
      </c>
      <c r="F3965" s="11"/>
      <c r="G3965" s="12" t="str">
        <f>Pivot!AF3954</f>
        <v>Software Developer
IT</v>
      </c>
      <c r="H3965" s="11"/>
      <c r="I3965" s="12" t="str">
        <f>Pivot!AG3954</f>
        <v>🏠 Aurora
Illinois</v>
      </c>
      <c r="J3965" s="11"/>
      <c r="K3965" s="13">
        <f>Pivot!AH3954</f>
        <v>81001</v>
      </c>
      <c r="L3965" s="11"/>
      <c r="M3965" s="12" t="str">
        <f>Pivot!AI3954</f>
        <v>▲ Active
09/12/2020 -</v>
      </c>
      <c r="N3965" s="178">
        <f>Pivot!AJ3954</f>
        <v>4</v>
      </c>
      <c r="O3965" s="179"/>
    </row>
    <row r="3966" spans="3:15" ht="30" customHeight="1" x14ac:dyDescent="0.25">
      <c r="C3966" s="10" t="str">
        <f>Pivot!AD3955</f>
        <v>00-49330568</v>
      </c>
      <c r="D3966" s="11"/>
      <c r="E3966" s="12" t="str">
        <f>Pivot!AE3955</f>
        <v>♂ Stacey Sanchez
21 | Bachelor</v>
      </c>
      <c r="F3966" s="11"/>
      <c r="G3966" s="12" t="str">
        <f>Pivot!AF3955</f>
        <v>Logistics Coordinator
Operations</v>
      </c>
      <c r="H3966" s="11"/>
      <c r="I3966" s="12" t="str">
        <f>Pivot!AG3955</f>
        <v>🏢 Rochester
New York</v>
      </c>
      <c r="J3966" s="11"/>
      <c r="K3966" s="13">
        <f>Pivot!AH3955</f>
        <v>66104</v>
      </c>
      <c r="L3966" s="11"/>
      <c r="M3966" s="12" t="str">
        <f>Pivot!AI3955</f>
        <v>▲ Active
09/07/2017 -</v>
      </c>
      <c r="N3966" s="178">
        <f>Pivot!AJ3955</f>
        <v>7</v>
      </c>
      <c r="O3966" s="179"/>
    </row>
    <row r="3967" spans="3:15" ht="30" customHeight="1" x14ac:dyDescent="0.25">
      <c r="C3967" s="10" t="str">
        <f>Pivot!AD3956</f>
        <v>00-49379055</v>
      </c>
      <c r="D3967" s="11"/>
      <c r="E3967" s="12" t="str">
        <f>Pivot!AE3956</f>
        <v>♂ Matthew Bennett
37 | Bachelor</v>
      </c>
      <c r="F3967" s="11"/>
      <c r="G3967" s="12" t="str">
        <f>Pivot!AF3956</f>
        <v>Help Desk Technician
Customer Service</v>
      </c>
      <c r="H3967" s="11"/>
      <c r="I3967" s="12" t="str">
        <f>Pivot!AG3956</f>
        <v>🏢 Buffalo
New York</v>
      </c>
      <c r="J3967" s="11"/>
      <c r="K3967" s="13">
        <f>Pivot!AH3956</f>
        <v>96944</v>
      </c>
      <c r="L3967" s="11"/>
      <c r="M3967" s="12" t="str">
        <f>Pivot!AI3956</f>
        <v>▲ Active
21/11/2022 -</v>
      </c>
      <c r="N3967" s="178">
        <f>Pivot!AJ3956</f>
        <v>2</v>
      </c>
      <c r="O3967" s="179"/>
    </row>
    <row r="3968" spans="3:15" ht="30" customHeight="1" x14ac:dyDescent="0.25">
      <c r="C3968" s="10" t="str">
        <f>Pivot!AD3957</f>
        <v>00-49385448</v>
      </c>
      <c r="D3968" s="11"/>
      <c r="E3968" s="12" t="str">
        <f>Pivot!AE3957</f>
        <v>♀ William Hunter
22 | Bachelor</v>
      </c>
      <c r="F3968" s="11"/>
      <c r="G3968" s="12" t="str">
        <f>Pivot!AF3957</f>
        <v>Marketing Coordinator
Marketing</v>
      </c>
      <c r="H3968" s="11"/>
      <c r="I3968" s="12" t="str">
        <f>Pivot!AG3957</f>
        <v>🏢 New York City
New York</v>
      </c>
      <c r="J3968" s="11"/>
      <c r="K3968" s="13">
        <f>Pivot!AH3957</f>
        <v>66440</v>
      </c>
      <c r="L3968" s="11"/>
      <c r="M3968" s="12" t="str">
        <f>Pivot!AI3957</f>
        <v>▲ Active
12/12/2015 -</v>
      </c>
      <c r="N3968" s="178">
        <f>Pivot!AJ3957</f>
        <v>9</v>
      </c>
      <c r="O3968" s="179"/>
    </row>
    <row r="3969" spans="3:15" ht="30" customHeight="1" x14ac:dyDescent="0.25">
      <c r="C3969" s="10" t="str">
        <f>Pivot!AD3958</f>
        <v>00-49392920</v>
      </c>
      <c r="D3969" s="11"/>
      <c r="E3969" s="12" t="str">
        <f>Pivot!AE3958</f>
        <v>♂ Erin Carlson
40 | Bachelor</v>
      </c>
      <c r="F3969" s="11"/>
      <c r="G3969" s="12" t="str">
        <f>Pivot!AF3958</f>
        <v>Logistics Coordinator
Operations</v>
      </c>
      <c r="H3969" s="11"/>
      <c r="I3969" s="12" t="str">
        <f>Pivot!AG3958</f>
        <v>🏢 New York City
New York</v>
      </c>
      <c r="J3969" s="11"/>
      <c r="K3969" s="13">
        <f>Pivot!AH3958</f>
        <v>67437</v>
      </c>
      <c r="L3969" s="11"/>
      <c r="M3969" s="12" t="str">
        <f>Pivot!AI3958</f>
        <v>▼ Terminated
30/05/2019 - 29/04/2021</v>
      </c>
      <c r="N3969" s="178">
        <f>Pivot!AJ3958</f>
        <v>1</v>
      </c>
      <c r="O3969" s="179"/>
    </row>
    <row r="3970" spans="3:15" ht="30" customHeight="1" x14ac:dyDescent="0.25">
      <c r="C3970" s="10" t="str">
        <f>Pivot!AD3959</f>
        <v>00-49401349</v>
      </c>
      <c r="D3970" s="11"/>
      <c r="E3970" s="12" t="str">
        <f>Pivot!AE3959</f>
        <v>♂ Christopher May
33 | Master</v>
      </c>
      <c r="F3970" s="11"/>
      <c r="G3970" s="12" t="str">
        <f>Pivot!AF3959</f>
        <v>Operations Analyst
Operations</v>
      </c>
      <c r="H3970" s="11"/>
      <c r="I3970" s="12" t="str">
        <f>Pivot!AG3959</f>
        <v>🏢 Buffalo
New York</v>
      </c>
      <c r="J3970" s="11"/>
      <c r="K3970" s="13">
        <f>Pivot!AH3959</f>
        <v>69979</v>
      </c>
      <c r="L3970" s="11"/>
      <c r="M3970" s="12" t="str">
        <f>Pivot!AI3959</f>
        <v>▲ Active
11/06/2022 -</v>
      </c>
      <c r="N3970" s="178">
        <f>Pivot!AJ3959</f>
        <v>2</v>
      </c>
      <c r="O3970" s="179"/>
    </row>
    <row r="3971" spans="3:15" ht="30" customHeight="1" x14ac:dyDescent="0.25">
      <c r="C3971" s="10" t="str">
        <f>Pivot!AD3960</f>
        <v>00-49407965</v>
      </c>
      <c r="D3971" s="11"/>
      <c r="E3971" s="12" t="str">
        <f>Pivot!AE3960</f>
        <v>♀ Brittany Castro
28 | Master</v>
      </c>
      <c r="F3971" s="11"/>
      <c r="G3971" s="12" t="str">
        <f>Pivot!AF3960</f>
        <v>Sales Consultant
Sales</v>
      </c>
      <c r="H3971" s="11"/>
      <c r="I3971" s="12" t="str">
        <f>Pivot!AG3960</f>
        <v>🏢 New York City
New York</v>
      </c>
      <c r="J3971" s="11"/>
      <c r="K3971" s="13">
        <f>Pivot!AH3960</f>
        <v>73304</v>
      </c>
      <c r="L3971" s="11"/>
      <c r="M3971" s="12" t="str">
        <f>Pivot!AI3960</f>
        <v>▲ Active
21/09/2020 -</v>
      </c>
      <c r="N3971" s="178">
        <f>Pivot!AJ3960</f>
        <v>4</v>
      </c>
      <c r="O3971" s="179"/>
    </row>
    <row r="3972" spans="3:15" ht="30" customHeight="1" x14ac:dyDescent="0.25">
      <c r="C3972" s="10" t="str">
        <f>Pivot!AD3961</f>
        <v>00-49412831</v>
      </c>
      <c r="D3972" s="11"/>
      <c r="E3972" s="12" t="str">
        <f>Pivot!AE3961</f>
        <v>♀ Gary Bernard
24 | Bachelor</v>
      </c>
      <c r="F3972" s="11"/>
      <c r="G3972" s="12" t="str">
        <f>Pivot!AF3961</f>
        <v>Inventory Specialist
Operations</v>
      </c>
      <c r="H3972" s="11"/>
      <c r="I3972" s="12" t="str">
        <f>Pivot!AG3961</f>
        <v>🏠 Detroit
Michigan</v>
      </c>
      <c r="J3972" s="11"/>
      <c r="K3972" s="13">
        <f>Pivot!AH3961</f>
        <v>54096</v>
      </c>
      <c r="L3972" s="11"/>
      <c r="M3972" s="12" t="str">
        <f>Pivot!AI3961</f>
        <v>▲ Active
02/12/2018 -</v>
      </c>
      <c r="N3972" s="178">
        <f>Pivot!AJ3961</f>
        <v>6</v>
      </c>
      <c r="O3972" s="179"/>
    </row>
    <row r="3973" spans="3:15" ht="30" customHeight="1" x14ac:dyDescent="0.25">
      <c r="C3973" s="10" t="str">
        <f>Pivot!AD3962</f>
        <v>00-49424344</v>
      </c>
      <c r="D3973" s="11"/>
      <c r="E3973" s="12" t="str">
        <f>Pivot!AE3962</f>
        <v>♂ Edwin Reid
51 | High School</v>
      </c>
      <c r="F3973" s="11"/>
      <c r="G3973" s="12" t="str">
        <f>Pivot!AF3962</f>
        <v>Customer Service Representative
Customer Service</v>
      </c>
      <c r="H3973" s="11"/>
      <c r="I3973" s="12" t="str">
        <f>Pivot!AG3962</f>
        <v>🏢 Buffalo
New York</v>
      </c>
      <c r="J3973" s="11"/>
      <c r="K3973" s="13">
        <f>Pivot!AH3962</f>
        <v>62483</v>
      </c>
      <c r="L3973" s="11"/>
      <c r="M3973" s="12" t="str">
        <f>Pivot!AI3962</f>
        <v>▲ Active
30/07/2024 -</v>
      </c>
      <c r="N3973" s="178">
        <f>Pivot!AJ3962</f>
        <v>0</v>
      </c>
      <c r="O3973" s="179"/>
    </row>
    <row r="3974" spans="3:15" ht="30" customHeight="1" x14ac:dyDescent="0.25">
      <c r="C3974" s="10" t="str">
        <f>Pivot!AD3963</f>
        <v>00-49428563</v>
      </c>
      <c r="D3974" s="11"/>
      <c r="E3974" s="12" t="str">
        <f>Pivot!AE3963</f>
        <v>♀ Allison Peterson
30 | PhD</v>
      </c>
      <c r="F3974" s="11"/>
      <c r="G3974" s="12" t="str">
        <f>Pivot!AF3963</f>
        <v>Sales Consultant
Sales</v>
      </c>
      <c r="H3974" s="11"/>
      <c r="I3974" s="12" t="str">
        <f>Pivot!AG3963</f>
        <v>🏢 Rochester
New York</v>
      </c>
      <c r="J3974" s="11"/>
      <c r="K3974" s="13">
        <f>Pivot!AH3963</f>
        <v>83067</v>
      </c>
      <c r="L3974" s="11"/>
      <c r="M3974" s="12" t="str">
        <f>Pivot!AI3963</f>
        <v>▲ Active
18/06/2015 -</v>
      </c>
      <c r="N3974" s="178">
        <f>Pivot!AJ3963</f>
        <v>9</v>
      </c>
      <c r="O3974" s="179"/>
    </row>
    <row r="3975" spans="3:15" ht="30" customHeight="1" x14ac:dyDescent="0.25">
      <c r="C3975" s="10" t="str">
        <f>Pivot!AD3964</f>
        <v>00-49435019</v>
      </c>
      <c r="D3975" s="11"/>
      <c r="E3975" s="12" t="str">
        <f>Pivot!AE3964</f>
        <v>♂ Anthony Thompson
47 | Master</v>
      </c>
      <c r="F3975" s="11"/>
      <c r="G3975" s="12" t="str">
        <f>Pivot!AF3964</f>
        <v>Marketing Manager
Marketing</v>
      </c>
      <c r="H3975" s="11"/>
      <c r="I3975" s="12" t="str">
        <f>Pivot!AG3964</f>
        <v>🏠 Allentown
Pennsylvania</v>
      </c>
      <c r="J3975" s="11"/>
      <c r="K3975" s="13">
        <f>Pivot!AH3964</f>
        <v>106702</v>
      </c>
      <c r="L3975" s="11"/>
      <c r="M3975" s="12" t="str">
        <f>Pivot!AI3964</f>
        <v>▲ Active
11/02/2015 -</v>
      </c>
      <c r="N3975" s="178">
        <f>Pivot!AJ3964</f>
        <v>9</v>
      </c>
      <c r="O3975" s="179"/>
    </row>
    <row r="3976" spans="3:15" ht="30" customHeight="1" x14ac:dyDescent="0.25">
      <c r="C3976" s="10" t="str">
        <f>Pivot!AD3965</f>
        <v>00-49437611</v>
      </c>
      <c r="D3976" s="11"/>
      <c r="E3976" s="12" t="str">
        <f>Pivot!AE3965</f>
        <v>♂ Joshua Reese
36 | Bachelor</v>
      </c>
      <c r="F3976" s="11"/>
      <c r="G3976" s="12" t="str">
        <f>Pivot!AF3965</f>
        <v>Logistics Coordinator
Operations</v>
      </c>
      <c r="H3976" s="11"/>
      <c r="I3976" s="12" t="str">
        <f>Pivot!AG3965</f>
        <v>🏠 Warren
Michigan</v>
      </c>
      <c r="J3976" s="11"/>
      <c r="K3976" s="13">
        <f>Pivot!AH3965</f>
        <v>63225</v>
      </c>
      <c r="L3976" s="11"/>
      <c r="M3976" s="12" t="str">
        <f>Pivot!AI3965</f>
        <v>▲ Active
07/08/2017 -</v>
      </c>
      <c r="N3976" s="178">
        <f>Pivot!AJ3965</f>
        <v>7</v>
      </c>
      <c r="O3976" s="179"/>
    </row>
    <row r="3977" spans="3:15" ht="30" customHeight="1" x14ac:dyDescent="0.25">
      <c r="C3977" s="10" t="str">
        <f>Pivot!AD3966</f>
        <v>00-49448235</v>
      </c>
      <c r="D3977" s="11"/>
      <c r="E3977" s="12" t="str">
        <f>Pivot!AE3966</f>
        <v>♀ Kathy Dawson
27 | Bachelor</v>
      </c>
      <c r="F3977" s="11"/>
      <c r="G3977" s="12" t="str">
        <f>Pivot!AF3966</f>
        <v>Sales Representative
Sales</v>
      </c>
      <c r="H3977" s="11"/>
      <c r="I3977" s="12" t="str">
        <f>Pivot!AG3966</f>
        <v>🏢 New York City
New York</v>
      </c>
      <c r="J3977" s="11"/>
      <c r="K3977" s="13">
        <f>Pivot!AH3966</f>
        <v>66128</v>
      </c>
      <c r="L3977" s="11"/>
      <c r="M3977" s="12" t="str">
        <f>Pivot!AI3966</f>
        <v>▲ Active
02/07/2021 -</v>
      </c>
      <c r="N3977" s="178">
        <f>Pivot!AJ3966</f>
        <v>3</v>
      </c>
      <c r="O3977" s="179"/>
    </row>
    <row r="3978" spans="3:15" ht="30" customHeight="1" x14ac:dyDescent="0.25">
      <c r="C3978" s="10" t="str">
        <f>Pivot!AD3967</f>
        <v>00-49453084</v>
      </c>
      <c r="D3978" s="11"/>
      <c r="E3978" s="12" t="str">
        <f>Pivot!AE3967</f>
        <v>♀ Kevin Gonzalez
47 | High School</v>
      </c>
      <c r="F3978" s="11"/>
      <c r="G3978" s="12" t="str">
        <f>Pivot!AF3967</f>
        <v>Support Specialist
Customer Service</v>
      </c>
      <c r="H3978" s="11"/>
      <c r="I3978" s="12" t="str">
        <f>Pivot!AG3967</f>
        <v>🏠 Virginia Beach
Virginia</v>
      </c>
      <c r="J3978" s="11"/>
      <c r="K3978" s="13">
        <f>Pivot!AH3967</f>
        <v>62315</v>
      </c>
      <c r="L3978" s="11"/>
      <c r="M3978" s="12" t="str">
        <f>Pivot!AI3967</f>
        <v>▲ Active
02/07/2017 -</v>
      </c>
      <c r="N3978" s="178">
        <f>Pivot!AJ3967</f>
        <v>7</v>
      </c>
      <c r="O3978" s="179"/>
    </row>
    <row r="3979" spans="3:15" ht="30" customHeight="1" x14ac:dyDescent="0.25">
      <c r="C3979" s="10" t="str">
        <f>Pivot!AD3968</f>
        <v>00-49453440</v>
      </c>
      <c r="D3979" s="11"/>
      <c r="E3979" s="12" t="str">
        <f>Pivot!AE3968</f>
        <v>♀ Christopher Schneider
62 | PhD</v>
      </c>
      <c r="F3979" s="11"/>
      <c r="G3979" s="12" t="str">
        <f>Pivot!AF3968</f>
        <v>Sales Consultant
Sales</v>
      </c>
      <c r="H3979" s="11"/>
      <c r="I3979" s="12" t="str">
        <f>Pivot!AG3968</f>
        <v>🏢 Buffalo
New York</v>
      </c>
      <c r="J3979" s="11"/>
      <c r="K3979" s="13">
        <f>Pivot!AH3968</f>
        <v>93309</v>
      </c>
      <c r="L3979" s="11"/>
      <c r="M3979" s="12" t="str">
        <f>Pivot!AI3968</f>
        <v>▲ Active
01/06/2018 -</v>
      </c>
      <c r="N3979" s="178">
        <f>Pivot!AJ3968</f>
        <v>6</v>
      </c>
      <c r="O3979" s="179"/>
    </row>
    <row r="3980" spans="3:15" ht="30" customHeight="1" x14ac:dyDescent="0.25">
      <c r="C3980" s="10" t="str">
        <f>Pivot!AD3969</f>
        <v>00-49483865</v>
      </c>
      <c r="D3980" s="11"/>
      <c r="E3980" s="12" t="str">
        <f>Pivot!AE3969</f>
        <v>♂ Sara Hart
59 | High School</v>
      </c>
      <c r="F3980" s="11"/>
      <c r="G3980" s="12" t="str">
        <f>Pivot!AF3969</f>
        <v>Help Desk Technician
Customer Service</v>
      </c>
      <c r="H3980" s="11"/>
      <c r="I3980" s="12" t="str">
        <f>Pivot!AG3969</f>
        <v>🏢 New York City
New York</v>
      </c>
      <c r="J3980" s="11"/>
      <c r="K3980" s="13">
        <f>Pivot!AH3969</f>
        <v>71681</v>
      </c>
      <c r="L3980" s="11"/>
      <c r="M3980" s="12" t="str">
        <f>Pivot!AI3969</f>
        <v>▲ Active
09/02/2019 -</v>
      </c>
      <c r="N3980" s="178">
        <f>Pivot!AJ3969</f>
        <v>5</v>
      </c>
      <c r="O3980" s="179"/>
    </row>
    <row r="3981" spans="3:15" ht="30" customHeight="1" x14ac:dyDescent="0.25">
      <c r="C3981" s="10" t="str">
        <f>Pivot!AD3970</f>
        <v>00-49487002</v>
      </c>
      <c r="D3981" s="11"/>
      <c r="E3981" s="12" t="str">
        <f>Pivot!AE3970</f>
        <v>♀ Elizabeth Murillo
41 | Bachelor</v>
      </c>
      <c r="F3981" s="11"/>
      <c r="G3981" s="12" t="str">
        <f>Pivot!AF3970</f>
        <v>Sales Representative
Sales</v>
      </c>
      <c r="H3981" s="11"/>
      <c r="I3981" s="12" t="str">
        <f>Pivot!AG3970</f>
        <v>🏠 Columbus
Ohio</v>
      </c>
      <c r="J3981" s="11"/>
      <c r="K3981" s="13">
        <f>Pivot!AH3970</f>
        <v>54841</v>
      </c>
      <c r="L3981" s="11"/>
      <c r="M3981" s="12" t="str">
        <f>Pivot!AI3970</f>
        <v>▲ Active
27/09/2020 -</v>
      </c>
      <c r="N3981" s="178">
        <f>Pivot!AJ3970</f>
        <v>4</v>
      </c>
      <c r="O3981" s="179"/>
    </row>
    <row r="3982" spans="3:15" ht="30" customHeight="1" x14ac:dyDescent="0.25">
      <c r="C3982" s="10" t="str">
        <f>Pivot!AD3971</f>
        <v>00-49490030</v>
      </c>
      <c r="D3982" s="11"/>
      <c r="E3982" s="12" t="str">
        <f>Pivot!AE3971</f>
        <v>♂ Brad Madden
61 | Bachelor</v>
      </c>
      <c r="F3982" s="11"/>
      <c r="G3982" s="12" t="str">
        <f>Pivot!AF3971</f>
        <v>Software Developer
IT</v>
      </c>
      <c r="H3982" s="11"/>
      <c r="I3982" s="12" t="str">
        <f>Pivot!AG3971</f>
        <v>🏠 Pittsburgh
Pennsylvania</v>
      </c>
      <c r="J3982" s="11"/>
      <c r="K3982" s="13">
        <f>Pivot!AH3971</f>
        <v>106060</v>
      </c>
      <c r="L3982" s="11"/>
      <c r="M3982" s="12" t="str">
        <f>Pivot!AI3971</f>
        <v>▲ Active
23/01/2022 -</v>
      </c>
      <c r="N3982" s="178">
        <f>Pivot!AJ3971</f>
        <v>3</v>
      </c>
      <c r="O3982" s="179"/>
    </row>
    <row r="3983" spans="3:15" ht="30" customHeight="1" x14ac:dyDescent="0.25">
      <c r="C3983" s="10" t="str">
        <f>Pivot!AD3972</f>
        <v>00-49491631</v>
      </c>
      <c r="D3983" s="11"/>
      <c r="E3983" s="12" t="str">
        <f>Pivot!AE3972</f>
        <v>♀ Brent Gray
35 | Bachelor</v>
      </c>
      <c r="F3983" s="11"/>
      <c r="G3983" s="12" t="str">
        <f>Pivot!AF3972</f>
        <v>Content Creator
Marketing</v>
      </c>
      <c r="H3983" s="11"/>
      <c r="I3983" s="12" t="str">
        <f>Pivot!AG3972</f>
        <v>🏠 Detroit
Michigan</v>
      </c>
      <c r="J3983" s="11"/>
      <c r="K3983" s="13">
        <f>Pivot!AH3972</f>
        <v>55734</v>
      </c>
      <c r="L3983" s="11"/>
      <c r="M3983" s="12" t="str">
        <f>Pivot!AI3972</f>
        <v>▼ Terminated
24/03/2017 - 12/12/2023</v>
      </c>
      <c r="N3983" s="178">
        <f>Pivot!AJ3972</f>
        <v>6</v>
      </c>
      <c r="O3983" s="179"/>
    </row>
    <row r="3984" spans="3:15" ht="30" customHeight="1" x14ac:dyDescent="0.25">
      <c r="C3984" s="10" t="str">
        <f>Pivot!AD3973</f>
        <v>00-49503079</v>
      </c>
      <c r="D3984" s="11"/>
      <c r="E3984" s="12" t="str">
        <f>Pivot!AE3973</f>
        <v>♂ Christopher Kent
62 | Master</v>
      </c>
      <c r="F3984" s="11"/>
      <c r="G3984" s="12" t="str">
        <f>Pivot!AF3973</f>
        <v>Sales Specialist
Sales</v>
      </c>
      <c r="H3984" s="11"/>
      <c r="I3984" s="12" t="str">
        <f>Pivot!AG3973</f>
        <v>🏢 Rochester
New York</v>
      </c>
      <c r="J3984" s="11"/>
      <c r="K3984" s="13">
        <f>Pivot!AH3973</f>
        <v>76769</v>
      </c>
      <c r="L3984" s="11"/>
      <c r="M3984" s="12" t="str">
        <f>Pivot!AI3973</f>
        <v>▲ Active
07/12/2019 -</v>
      </c>
      <c r="N3984" s="178">
        <f>Pivot!AJ3973</f>
        <v>5</v>
      </c>
      <c r="O3984" s="179"/>
    </row>
    <row r="3985" spans="3:15" ht="30" customHeight="1" x14ac:dyDescent="0.25">
      <c r="C3985" s="10" t="str">
        <f>Pivot!AD3974</f>
        <v>00-49529438</v>
      </c>
      <c r="D3985" s="11"/>
      <c r="E3985" s="12" t="str">
        <f>Pivot!AE3974</f>
        <v>♂ Sharon Wood
60 | Bachelor</v>
      </c>
      <c r="F3985" s="11"/>
      <c r="G3985" s="12" t="str">
        <f>Pivot!AF3974</f>
        <v>Customer Service Representative
Customer Service</v>
      </c>
      <c r="H3985" s="11"/>
      <c r="I3985" s="12" t="str">
        <f>Pivot!AG3974</f>
        <v>🏢 New York City
New York</v>
      </c>
      <c r="J3985" s="11"/>
      <c r="K3985" s="13">
        <f>Pivot!AH3974</f>
        <v>73414</v>
      </c>
      <c r="L3985" s="11"/>
      <c r="M3985" s="12" t="str">
        <f>Pivot!AI3974</f>
        <v>▼ Terminated
08/07/2016 - 22/10/2024</v>
      </c>
      <c r="N3985" s="178">
        <f>Pivot!AJ3974</f>
        <v>8</v>
      </c>
      <c r="O3985" s="179"/>
    </row>
    <row r="3986" spans="3:15" ht="30" customHeight="1" x14ac:dyDescent="0.25">
      <c r="C3986" s="10" t="str">
        <f>Pivot!AD3975</f>
        <v>00-49529512</v>
      </c>
      <c r="D3986" s="11"/>
      <c r="E3986" s="12" t="str">
        <f>Pivot!AE3975</f>
        <v>♀ Jonathan Davis
38 | Bachelor</v>
      </c>
      <c r="F3986" s="11"/>
      <c r="G3986" s="12" t="str">
        <f>Pivot!AF3975</f>
        <v>Customer Service Representative
Customer Service</v>
      </c>
      <c r="H3986" s="11"/>
      <c r="I3986" s="12" t="str">
        <f>Pivot!AG3975</f>
        <v>🏠 Grand Rapids
Michigan</v>
      </c>
      <c r="J3986" s="11"/>
      <c r="K3986" s="13">
        <f>Pivot!AH3975</f>
        <v>54793</v>
      </c>
      <c r="L3986" s="11"/>
      <c r="M3986" s="12" t="str">
        <f>Pivot!AI3975</f>
        <v>▲ Active
16/11/2023 -</v>
      </c>
      <c r="N3986" s="178">
        <f>Pivot!AJ3975</f>
        <v>1</v>
      </c>
      <c r="O3986" s="179"/>
    </row>
    <row r="3987" spans="3:15" ht="30" customHeight="1" x14ac:dyDescent="0.25">
      <c r="C3987" s="10" t="str">
        <f>Pivot!AD3976</f>
        <v>00-49530879</v>
      </c>
      <c r="D3987" s="11"/>
      <c r="E3987" s="12" t="str">
        <f>Pivot!AE3976</f>
        <v>♀ James Merritt
47 | High School</v>
      </c>
      <c r="F3987" s="11"/>
      <c r="G3987" s="12" t="str">
        <f>Pivot!AF3976</f>
        <v>IT Support Specialist
IT</v>
      </c>
      <c r="H3987" s="11"/>
      <c r="I3987" s="12" t="str">
        <f>Pivot!AG3976</f>
        <v>🏢 Rochester
New York</v>
      </c>
      <c r="J3987" s="11"/>
      <c r="K3987" s="13">
        <f>Pivot!AH3976</f>
        <v>57610</v>
      </c>
      <c r="L3987" s="11"/>
      <c r="M3987" s="12" t="str">
        <f>Pivot!AI3976</f>
        <v>▲ Active
16/02/2017 -</v>
      </c>
      <c r="N3987" s="178">
        <f>Pivot!AJ3976</f>
        <v>7</v>
      </c>
      <c r="O3987" s="179"/>
    </row>
    <row r="3988" spans="3:15" ht="30" customHeight="1" x14ac:dyDescent="0.25">
      <c r="C3988" s="10" t="str">
        <f>Pivot!AD3977</f>
        <v>00-49548494</v>
      </c>
      <c r="D3988" s="11"/>
      <c r="E3988" s="12" t="str">
        <f>Pivot!AE3977</f>
        <v>♀ Jacqueline Monroe
57 | PhD</v>
      </c>
      <c r="F3988" s="11"/>
      <c r="G3988" s="12" t="str">
        <f>Pivot!AF3977</f>
        <v>Sales Specialist
Sales</v>
      </c>
      <c r="H3988" s="11"/>
      <c r="I3988" s="12" t="str">
        <f>Pivot!AG3977</f>
        <v>🏠 Warren
Michigan</v>
      </c>
      <c r="J3988" s="11"/>
      <c r="K3988" s="13">
        <f>Pivot!AH3977</f>
        <v>88180</v>
      </c>
      <c r="L3988" s="11"/>
      <c r="M3988" s="12" t="str">
        <f>Pivot!AI3977</f>
        <v>▲ Active
10/02/2016 -</v>
      </c>
      <c r="N3988" s="178">
        <f>Pivot!AJ3977</f>
        <v>8</v>
      </c>
      <c r="O3988" s="179"/>
    </row>
    <row r="3989" spans="3:15" ht="30" customHeight="1" x14ac:dyDescent="0.25">
      <c r="C3989" s="10" t="str">
        <f>Pivot!AD3978</f>
        <v>00-49557552</v>
      </c>
      <c r="D3989" s="11"/>
      <c r="E3989" s="12" t="str">
        <f>Pivot!AE3978</f>
        <v>♂ Darlene Kerr
40 | High School</v>
      </c>
      <c r="F3989" s="11"/>
      <c r="G3989" s="12" t="str">
        <f>Pivot!AF3978</f>
        <v>Inventory Specialist
Operations</v>
      </c>
      <c r="H3989" s="11"/>
      <c r="I3989" s="12" t="str">
        <f>Pivot!AG3978</f>
        <v>🏢 Buffalo
New York</v>
      </c>
      <c r="J3989" s="11"/>
      <c r="K3989" s="13">
        <f>Pivot!AH3978</f>
        <v>63395</v>
      </c>
      <c r="L3989" s="11"/>
      <c r="M3989" s="12" t="str">
        <f>Pivot!AI3978</f>
        <v>▲ Active
29/03/2015 -</v>
      </c>
      <c r="N3989" s="178">
        <f>Pivot!AJ3978</f>
        <v>9</v>
      </c>
      <c r="O3989" s="179"/>
    </row>
    <row r="3990" spans="3:15" ht="30" customHeight="1" x14ac:dyDescent="0.25">
      <c r="C3990" s="10" t="str">
        <f>Pivot!AD3979</f>
        <v>00-49568600</v>
      </c>
      <c r="D3990" s="11"/>
      <c r="E3990" s="12" t="str">
        <f>Pivot!AE3979</f>
        <v>♂ Chelsea Johnson
45 | Bachelor</v>
      </c>
      <c r="F3990" s="11"/>
      <c r="G3990" s="12" t="str">
        <f>Pivot!AF3979</f>
        <v>Sales Specialist
Sales</v>
      </c>
      <c r="H3990" s="11"/>
      <c r="I3990" s="12" t="str">
        <f>Pivot!AG3979</f>
        <v>🏠 Columbus
Ohio</v>
      </c>
      <c r="J3990" s="11"/>
      <c r="K3990" s="13">
        <f>Pivot!AH3979</f>
        <v>100423</v>
      </c>
      <c r="L3990" s="11"/>
      <c r="M3990" s="12" t="str">
        <f>Pivot!AI3979</f>
        <v>▲ Active
17/08/2018 -</v>
      </c>
      <c r="N3990" s="178">
        <f>Pivot!AJ3979</f>
        <v>6</v>
      </c>
      <c r="O3990" s="179"/>
    </row>
    <row r="3991" spans="3:15" ht="30" customHeight="1" x14ac:dyDescent="0.25">
      <c r="C3991" s="10" t="str">
        <f>Pivot!AD3980</f>
        <v>00-49580948</v>
      </c>
      <c r="D3991" s="11"/>
      <c r="E3991" s="12" t="str">
        <f>Pivot!AE3980</f>
        <v>♀ Jennifer Wolf
21 | High School</v>
      </c>
      <c r="F3991" s="11"/>
      <c r="G3991" s="12" t="str">
        <f>Pivot!AF3980</f>
        <v>IT Support Specialist
IT</v>
      </c>
      <c r="H3991" s="11"/>
      <c r="I3991" s="12" t="str">
        <f>Pivot!AG3980</f>
        <v>🏠 Philadelphia
Pennsylvania</v>
      </c>
      <c r="J3991" s="11"/>
      <c r="K3991" s="13">
        <f>Pivot!AH3980</f>
        <v>57906</v>
      </c>
      <c r="L3991" s="11"/>
      <c r="M3991" s="12" t="str">
        <f>Pivot!AI3980</f>
        <v>▲ Active
06/06/2023 -</v>
      </c>
      <c r="N3991" s="178">
        <f>Pivot!AJ3980</f>
        <v>1</v>
      </c>
      <c r="O3991" s="179"/>
    </row>
    <row r="3992" spans="3:15" ht="30" customHeight="1" x14ac:dyDescent="0.25">
      <c r="C3992" s="10" t="str">
        <f>Pivot!AD3981</f>
        <v>00-49583058</v>
      </c>
      <c r="D3992" s="11"/>
      <c r="E3992" s="12" t="str">
        <f>Pivot!AE3981</f>
        <v>♀ Nicholas Myers
37 | Bachelor</v>
      </c>
      <c r="F3992" s="11"/>
      <c r="G3992" s="12" t="str">
        <f>Pivot!AF3981</f>
        <v>Logistics Coordinator
Operations</v>
      </c>
      <c r="H3992" s="11"/>
      <c r="I3992" s="12" t="str">
        <f>Pivot!AG3981</f>
        <v>🏢 Buffalo
New York</v>
      </c>
      <c r="J3992" s="11"/>
      <c r="K3992" s="13">
        <f>Pivot!AH3981</f>
        <v>59517</v>
      </c>
      <c r="L3992" s="11"/>
      <c r="M3992" s="12" t="str">
        <f>Pivot!AI3981</f>
        <v>▲ Active
11/08/2023 -</v>
      </c>
      <c r="N3992" s="178">
        <f>Pivot!AJ3981</f>
        <v>1</v>
      </c>
      <c r="O3992" s="179"/>
    </row>
    <row r="3993" spans="3:15" ht="30" customHeight="1" x14ac:dyDescent="0.25">
      <c r="C3993" s="10" t="str">
        <f>Pivot!AD3982</f>
        <v>00-49596283</v>
      </c>
      <c r="D3993" s="11"/>
      <c r="E3993" s="12" t="str">
        <f>Pivot!AE3982</f>
        <v>♀ Frank Jones
21 | Bachelor</v>
      </c>
      <c r="F3993" s="11"/>
      <c r="G3993" s="12" t="str">
        <f>Pivot!AF3982</f>
        <v>Operations Analyst
Operations</v>
      </c>
      <c r="H3993" s="11"/>
      <c r="I3993" s="12" t="str">
        <f>Pivot!AG3982</f>
        <v>🏢 New York City
New York</v>
      </c>
      <c r="J3993" s="11"/>
      <c r="K3993" s="13">
        <f>Pivot!AH3982</f>
        <v>62747</v>
      </c>
      <c r="L3993" s="11"/>
      <c r="M3993" s="12" t="str">
        <f>Pivot!AI3982</f>
        <v>▲ Active
17/06/2017 -</v>
      </c>
      <c r="N3993" s="178">
        <f>Pivot!AJ3982</f>
        <v>7</v>
      </c>
      <c r="O3993" s="179"/>
    </row>
    <row r="3994" spans="3:15" ht="30" customHeight="1" x14ac:dyDescent="0.25">
      <c r="C3994" s="10" t="str">
        <f>Pivot!AD3983</f>
        <v>00-49608344</v>
      </c>
      <c r="D3994" s="11"/>
      <c r="E3994" s="12" t="str">
        <f>Pivot!AE3983</f>
        <v>♂ Mary Burns
44 | Bachelor</v>
      </c>
      <c r="F3994" s="11"/>
      <c r="G3994" s="12" t="str">
        <f>Pivot!AF3983</f>
        <v>Operations Analyst
Operations</v>
      </c>
      <c r="H3994" s="11"/>
      <c r="I3994" s="12" t="str">
        <f>Pivot!AG3983</f>
        <v>🏠 Naperville
Illinois</v>
      </c>
      <c r="J3994" s="11"/>
      <c r="K3994" s="13">
        <f>Pivot!AH3983</f>
        <v>70711</v>
      </c>
      <c r="L3994" s="11"/>
      <c r="M3994" s="12" t="str">
        <f>Pivot!AI3983</f>
        <v>▼ Terminated
02/02/2020 - 10/12/2021</v>
      </c>
      <c r="N3994" s="178">
        <f>Pivot!AJ3983</f>
        <v>1</v>
      </c>
      <c r="O3994" s="179"/>
    </row>
    <row r="3995" spans="3:15" ht="30" customHeight="1" x14ac:dyDescent="0.25">
      <c r="C3995" s="10" t="str">
        <f>Pivot!AD3984</f>
        <v>00-49613096</v>
      </c>
      <c r="D3995" s="11"/>
      <c r="E3995" s="12" t="str">
        <f>Pivot!AE3984</f>
        <v>♀ Teresa Stokes
43 | Bachelor</v>
      </c>
      <c r="F3995" s="11"/>
      <c r="G3995" s="12" t="str">
        <f>Pivot!AF3984</f>
        <v>Sales Representative
Sales</v>
      </c>
      <c r="H3995" s="11"/>
      <c r="I3995" s="12" t="str">
        <f>Pivot!AG3984</f>
        <v>🏠 Cincinnati
Ohio</v>
      </c>
      <c r="J3995" s="11"/>
      <c r="K3995" s="13">
        <f>Pivot!AH3984</f>
        <v>65845</v>
      </c>
      <c r="L3995" s="11"/>
      <c r="M3995" s="12" t="str">
        <f>Pivot!AI3984</f>
        <v>▲ Active
19/02/2017 -</v>
      </c>
      <c r="N3995" s="178">
        <f>Pivot!AJ3984</f>
        <v>7</v>
      </c>
      <c r="O3995" s="179"/>
    </row>
    <row r="3996" spans="3:15" ht="30" customHeight="1" x14ac:dyDescent="0.25">
      <c r="C3996" s="10" t="str">
        <f>Pivot!AD3985</f>
        <v>00-49614511</v>
      </c>
      <c r="D3996" s="11"/>
      <c r="E3996" s="12" t="str">
        <f>Pivot!AE3985</f>
        <v>♀ James Russo
37 | Bachelor</v>
      </c>
      <c r="F3996" s="11"/>
      <c r="G3996" s="12" t="str">
        <f>Pivot!AF3985</f>
        <v>Software Developer
IT</v>
      </c>
      <c r="H3996" s="11"/>
      <c r="I3996" s="12" t="str">
        <f>Pivot!AG3985</f>
        <v>🏢 Buffalo
New York</v>
      </c>
      <c r="J3996" s="11"/>
      <c r="K3996" s="13">
        <f>Pivot!AH3985</f>
        <v>87903</v>
      </c>
      <c r="L3996" s="11"/>
      <c r="M3996" s="12" t="str">
        <f>Pivot!AI3985</f>
        <v>▲ Active
14/09/2022 -</v>
      </c>
      <c r="N3996" s="178">
        <f>Pivot!AJ3985</f>
        <v>2</v>
      </c>
      <c r="O3996" s="179"/>
    </row>
    <row r="3997" spans="3:15" ht="30" customHeight="1" x14ac:dyDescent="0.25">
      <c r="C3997" s="10" t="str">
        <f>Pivot!AD3986</f>
        <v>00-49625201</v>
      </c>
      <c r="D3997" s="11"/>
      <c r="E3997" s="12" t="str">
        <f>Pivot!AE3986</f>
        <v>♀ Katherine Garrett
43 | Bachelor</v>
      </c>
      <c r="F3997" s="11"/>
      <c r="G3997" s="12" t="str">
        <f>Pivot!AF3986</f>
        <v>Logistics Coordinator
Operations</v>
      </c>
      <c r="H3997" s="11"/>
      <c r="I3997" s="12" t="str">
        <f>Pivot!AG3986</f>
        <v>🏠 Raleigh
North Carolina</v>
      </c>
      <c r="J3997" s="11"/>
      <c r="K3997" s="13">
        <f>Pivot!AH3986</f>
        <v>53471</v>
      </c>
      <c r="L3997" s="11"/>
      <c r="M3997" s="12" t="str">
        <f>Pivot!AI3986</f>
        <v>▼ Terminated
23/10/2015 - 06/10/2021</v>
      </c>
      <c r="N3997" s="178">
        <f>Pivot!AJ3986</f>
        <v>5</v>
      </c>
      <c r="O3997" s="179"/>
    </row>
    <row r="3998" spans="3:15" ht="30" customHeight="1" x14ac:dyDescent="0.25">
      <c r="C3998" s="10" t="str">
        <f>Pivot!AD3987</f>
        <v>00-49626654</v>
      </c>
      <c r="D3998" s="11"/>
      <c r="E3998" s="12" t="str">
        <f>Pivot!AE3987</f>
        <v>♂ Nicole Pope
36 | Bachelor</v>
      </c>
      <c r="F3998" s="11"/>
      <c r="G3998" s="12" t="str">
        <f>Pivot!AF3987</f>
        <v>Help Desk Technician
Customer Service</v>
      </c>
      <c r="H3998" s="11"/>
      <c r="I3998" s="12" t="str">
        <f>Pivot!AG3987</f>
        <v>🏢 Buffalo
New York</v>
      </c>
      <c r="J3998" s="11"/>
      <c r="K3998" s="13">
        <f>Pivot!AH3987</f>
        <v>79345</v>
      </c>
      <c r="L3998" s="11"/>
      <c r="M3998" s="12" t="str">
        <f>Pivot!AI3987</f>
        <v>▲ Active
09/06/2018 -</v>
      </c>
      <c r="N3998" s="178">
        <f>Pivot!AJ3987</f>
        <v>6</v>
      </c>
      <c r="O3998" s="179"/>
    </row>
    <row r="3999" spans="3:15" ht="30" customHeight="1" x14ac:dyDescent="0.25">
      <c r="C3999" s="10" t="str">
        <f>Pivot!AD3988</f>
        <v>00-49657541</v>
      </c>
      <c r="D3999" s="11"/>
      <c r="E3999" s="12" t="str">
        <f>Pivot!AE3988</f>
        <v>♀ Dustin Martin
52 | Master</v>
      </c>
      <c r="F3999" s="11"/>
      <c r="G3999" s="12" t="str">
        <f>Pivot!AF3988</f>
        <v>Sales Manager
Sales</v>
      </c>
      <c r="H3999" s="11"/>
      <c r="I3999" s="12" t="str">
        <f>Pivot!AG3988</f>
        <v>🏢 Buffalo
New York</v>
      </c>
      <c r="J3999" s="11"/>
      <c r="K3999" s="13">
        <f>Pivot!AH3988</f>
        <v>125832</v>
      </c>
      <c r="L3999" s="11"/>
      <c r="M3999" s="12" t="str">
        <f>Pivot!AI3988</f>
        <v>▲ Active
13/11/2017 -</v>
      </c>
      <c r="N3999" s="178">
        <f>Pivot!AJ3988</f>
        <v>7</v>
      </c>
      <c r="O3999" s="179"/>
    </row>
    <row r="4000" spans="3:15" ht="30" customHeight="1" x14ac:dyDescent="0.25">
      <c r="C4000" s="10" t="str">
        <f>Pivot!AD3989</f>
        <v>00-49663715</v>
      </c>
      <c r="D4000" s="11"/>
      <c r="E4000" s="12" t="str">
        <f>Pivot!AE3989</f>
        <v>♂ Joshua Roberts
36 | Master</v>
      </c>
      <c r="F4000" s="11"/>
      <c r="G4000" s="12" t="str">
        <f>Pivot!AF3989</f>
        <v>Sales Specialist
Sales</v>
      </c>
      <c r="H4000" s="11"/>
      <c r="I4000" s="12" t="str">
        <f>Pivot!AG3989</f>
        <v>🏢 New York City
New York</v>
      </c>
      <c r="J4000" s="11"/>
      <c r="K4000" s="13">
        <f>Pivot!AH3989</f>
        <v>77814</v>
      </c>
      <c r="L4000" s="11"/>
      <c r="M4000" s="12" t="str">
        <f>Pivot!AI3989</f>
        <v>▲ Active
11/08/2024 -</v>
      </c>
      <c r="N4000" s="178">
        <f>Pivot!AJ3989</f>
        <v>0</v>
      </c>
      <c r="O4000" s="179"/>
    </row>
    <row r="4001" spans="3:15" ht="30" customHeight="1" x14ac:dyDescent="0.25">
      <c r="C4001" s="10" t="str">
        <f>Pivot!AD3990</f>
        <v>00-49666982</v>
      </c>
      <c r="D4001" s="11"/>
      <c r="E4001" s="12" t="str">
        <f>Pivot!AE3990</f>
        <v>♀ Christopher Spencer
49 | Bachelor</v>
      </c>
      <c r="F4001" s="11"/>
      <c r="G4001" s="12" t="str">
        <f>Pivot!AF3990</f>
        <v>IT Support Specialist
IT</v>
      </c>
      <c r="H4001" s="11"/>
      <c r="I4001" s="12" t="str">
        <f>Pivot!AG3990</f>
        <v>🏠 Richmond
Virginia</v>
      </c>
      <c r="J4001" s="11"/>
      <c r="K4001" s="13">
        <f>Pivot!AH3990</f>
        <v>55994</v>
      </c>
      <c r="L4001" s="11"/>
      <c r="M4001" s="12" t="str">
        <f>Pivot!AI3990</f>
        <v>▼ Terminated
20/08/2021 - 28/01/2023</v>
      </c>
      <c r="N4001" s="178">
        <f>Pivot!AJ3990</f>
        <v>1</v>
      </c>
      <c r="O4001" s="179"/>
    </row>
    <row r="4002" spans="3:15" ht="30" customHeight="1" x14ac:dyDescent="0.25">
      <c r="C4002" s="10" t="str">
        <f>Pivot!AD3991</f>
        <v>00-49682169</v>
      </c>
      <c r="D4002" s="11"/>
      <c r="E4002" s="12" t="str">
        <f>Pivot!AE3991</f>
        <v>♂ Gregory Gutierrez
27 | Bachelor</v>
      </c>
      <c r="F4002" s="11"/>
      <c r="G4002" s="12" t="str">
        <f>Pivot!AF3991</f>
        <v>Logistics Coordinator
Operations</v>
      </c>
      <c r="H4002" s="11"/>
      <c r="I4002" s="12" t="str">
        <f>Pivot!AG3991</f>
        <v>🏢 New York City
New York</v>
      </c>
      <c r="J4002" s="11"/>
      <c r="K4002" s="13">
        <f>Pivot!AH3991</f>
        <v>68683</v>
      </c>
      <c r="L4002" s="11"/>
      <c r="M4002" s="12" t="str">
        <f>Pivot!AI3991</f>
        <v>▼ Terminated
10/03/2020 - 06/09/2020</v>
      </c>
      <c r="N4002" s="178">
        <f>Pivot!AJ3991</f>
        <v>0</v>
      </c>
      <c r="O4002" s="179"/>
    </row>
    <row r="4003" spans="3:15" ht="30" customHeight="1" x14ac:dyDescent="0.25">
      <c r="C4003" s="10" t="str">
        <f>Pivot!AD3992</f>
        <v>00-49689300</v>
      </c>
      <c r="D4003" s="11"/>
      <c r="E4003" s="12" t="str">
        <f>Pivot!AE3992</f>
        <v>♂ Hunter Martin
40 | High School</v>
      </c>
      <c r="F4003" s="11"/>
      <c r="G4003" s="12" t="str">
        <f>Pivot!AF3992</f>
        <v>Recruiter
HR</v>
      </c>
      <c r="H4003" s="11"/>
      <c r="I4003" s="12" t="str">
        <f>Pivot!AG3992</f>
        <v>🏠 Warren
Michigan</v>
      </c>
      <c r="J4003" s="11"/>
      <c r="K4003" s="13">
        <f>Pivot!AH3992</f>
        <v>60573</v>
      </c>
      <c r="L4003" s="11"/>
      <c r="M4003" s="12" t="str">
        <f>Pivot!AI3992</f>
        <v>▲ Active
07/12/2024 -</v>
      </c>
      <c r="N4003" s="178">
        <f>Pivot!AJ3992</f>
        <v>0</v>
      </c>
      <c r="O4003" s="179"/>
    </row>
    <row r="4004" spans="3:15" ht="30" customHeight="1" x14ac:dyDescent="0.25">
      <c r="C4004" s="10" t="str">
        <f>Pivot!AD3993</f>
        <v>00-49691460</v>
      </c>
      <c r="D4004" s="11"/>
      <c r="E4004" s="12" t="str">
        <f>Pivot!AE3993</f>
        <v>♂ Christina Robinson
33 | Bachelor</v>
      </c>
      <c r="F4004" s="11"/>
      <c r="G4004" s="12" t="str">
        <f>Pivot!AF3993</f>
        <v>Software Developer
IT</v>
      </c>
      <c r="H4004" s="11"/>
      <c r="I4004" s="12" t="str">
        <f>Pivot!AG3993</f>
        <v>🏢 Rochester
New York</v>
      </c>
      <c r="J4004" s="11"/>
      <c r="K4004" s="13">
        <f>Pivot!AH3993</f>
        <v>104561</v>
      </c>
      <c r="L4004" s="11"/>
      <c r="M4004" s="12" t="str">
        <f>Pivot!AI3993</f>
        <v>▲ Active
19/05/2019 -</v>
      </c>
      <c r="N4004" s="178">
        <f>Pivot!AJ3993</f>
        <v>5</v>
      </c>
      <c r="O4004" s="179"/>
    </row>
    <row r="4005" spans="3:15" ht="30" customHeight="1" x14ac:dyDescent="0.25">
      <c r="C4005" s="10" t="str">
        <f>Pivot!AD3994</f>
        <v>00-49700319</v>
      </c>
      <c r="D4005" s="11"/>
      <c r="E4005" s="12" t="str">
        <f>Pivot!AE3994</f>
        <v>♂ Heather Taylor
39 | Bachelor</v>
      </c>
      <c r="F4005" s="11"/>
      <c r="G4005" s="12" t="str">
        <f>Pivot!AF3994</f>
        <v>Operations Analyst
Operations</v>
      </c>
      <c r="H4005" s="11"/>
      <c r="I4005" s="12" t="str">
        <f>Pivot!AG3994</f>
        <v>🏠 Richmond
Virginia</v>
      </c>
      <c r="J4005" s="11"/>
      <c r="K4005" s="13">
        <f>Pivot!AH3994</f>
        <v>64479</v>
      </c>
      <c r="L4005" s="11"/>
      <c r="M4005" s="12" t="str">
        <f>Pivot!AI3994</f>
        <v>▲ Active
10/06/2017 -</v>
      </c>
      <c r="N4005" s="178">
        <f>Pivot!AJ3994</f>
        <v>7</v>
      </c>
      <c r="O4005" s="179"/>
    </row>
    <row r="4006" spans="3:15" ht="30" customHeight="1" x14ac:dyDescent="0.25">
      <c r="C4006" s="10" t="str">
        <f>Pivot!AD3995</f>
        <v>00-49701147</v>
      </c>
      <c r="D4006" s="11"/>
      <c r="E4006" s="12" t="str">
        <f>Pivot!AE3995</f>
        <v>♀ Daniel Cooper
30 | High School</v>
      </c>
      <c r="F4006" s="11"/>
      <c r="G4006" s="12" t="str">
        <f>Pivot!AF3995</f>
        <v>Content Creator
Marketing</v>
      </c>
      <c r="H4006" s="11"/>
      <c r="I4006" s="12" t="str">
        <f>Pivot!AG3995</f>
        <v>🏠 Cleveland
Ohio</v>
      </c>
      <c r="J4006" s="11"/>
      <c r="K4006" s="13">
        <f>Pivot!AH3995</f>
        <v>64499</v>
      </c>
      <c r="L4006" s="11"/>
      <c r="M4006" s="12" t="str">
        <f>Pivot!AI3995</f>
        <v>▲ Active
24/01/2016 -</v>
      </c>
      <c r="N4006" s="178">
        <f>Pivot!AJ3995</f>
        <v>9</v>
      </c>
      <c r="O4006" s="179"/>
    </row>
    <row r="4007" spans="3:15" ht="30" customHeight="1" x14ac:dyDescent="0.25">
      <c r="C4007" s="10" t="str">
        <f>Pivot!AD3996</f>
        <v>00-49733158</v>
      </c>
      <c r="D4007" s="11"/>
      <c r="E4007" s="12" t="str">
        <f>Pivot!AE3996</f>
        <v>♂ Whitney Allen
46 | Bachelor</v>
      </c>
      <c r="F4007" s="11"/>
      <c r="G4007" s="12" t="str">
        <f>Pivot!AF3996</f>
        <v>Sales Representative
Sales</v>
      </c>
      <c r="H4007" s="11"/>
      <c r="I4007" s="12" t="str">
        <f>Pivot!AG3996</f>
        <v>🏠 Grand Rapids
Michigan</v>
      </c>
      <c r="J4007" s="11"/>
      <c r="K4007" s="13">
        <f>Pivot!AH3996</f>
        <v>73934</v>
      </c>
      <c r="L4007" s="11"/>
      <c r="M4007" s="12" t="str">
        <f>Pivot!AI3996</f>
        <v>▲ Active
01/08/2020 -</v>
      </c>
      <c r="N4007" s="178">
        <f>Pivot!AJ3996</f>
        <v>4</v>
      </c>
      <c r="O4007" s="179"/>
    </row>
    <row r="4008" spans="3:15" ht="30" customHeight="1" x14ac:dyDescent="0.25">
      <c r="C4008" s="10" t="str">
        <f>Pivot!AD3997</f>
        <v>00-49738181</v>
      </c>
      <c r="D4008" s="11"/>
      <c r="E4008" s="12" t="str">
        <f>Pivot!AE3997</f>
        <v>♀ Christina Cruz
47 | Bachelor</v>
      </c>
      <c r="F4008" s="11"/>
      <c r="G4008" s="12" t="str">
        <f>Pivot!AF3997</f>
        <v>Logistics Coordinator
Operations</v>
      </c>
      <c r="H4008" s="11"/>
      <c r="I4008" s="12" t="str">
        <f>Pivot!AG3997</f>
        <v>🏢 Buffalo
New York</v>
      </c>
      <c r="J4008" s="11"/>
      <c r="K4008" s="13">
        <f>Pivot!AH3997</f>
        <v>59408</v>
      </c>
      <c r="L4008" s="11"/>
      <c r="M4008" s="12" t="str">
        <f>Pivot!AI3997</f>
        <v>▲ Active
28/08/2020 -</v>
      </c>
      <c r="N4008" s="178">
        <f>Pivot!AJ3997</f>
        <v>4</v>
      </c>
      <c r="O4008" s="179"/>
    </row>
    <row r="4009" spans="3:15" ht="30" customHeight="1" x14ac:dyDescent="0.25">
      <c r="C4009" s="10" t="str">
        <f>Pivot!AD3998</f>
        <v>00-49742322</v>
      </c>
      <c r="D4009" s="11"/>
      <c r="E4009" s="12" t="str">
        <f>Pivot!AE3998</f>
        <v>♂ Anthony Blackwell
44 | Master</v>
      </c>
      <c r="F4009" s="11"/>
      <c r="G4009" s="12" t="str">
        <f>Pivot!AF3998</f>
        <v>Sales Specialist
Sales</v>
      </c>
      <c r="H4009" s="11"/>
      <c r="I4009" s="12" t="str">
        <f>Pivot!AG3998</f>
        <v>🏢 New York City
New York</v>
      </c>
      <c r="J4009" s="11"/>
      <c r="K4009" s="13">
        <f>Pivot!AH3998</f>
        <v>61965</v>
      </c>
      <c r="L4009" s="11"/>
      <c r="M4009" s="12" t="str">
        <f>Pivot!AI3998</f>
        <v>▲ Active
11/03/2015 -</v>
      </c>
      <c r="N4009" s="178">
        <f>Pivot!AJ3998</f>
        <v>9</v>
      </c>
      <c r="O4009" s="179"/>
    </row>
    <row r="4010" spans="3:15" ht="30" customHeight="1" x14ac:dyDescent="0.25">
      <c r="C4010" s="10" t="str">
        <f>Pivot!AD3999</f>
        <v>00-49747835</v>
      </c>
      <c r="D4010" s="11"/>
      <c r="E4010" s="12" t="str">
        <f>Pivot!AE3999</f>
        <v>♀ Shawn Guzman
21 | Bachelor</v>
      </c>
      <c r="F4010" s="11"/>
      <c r="G4010" s="12" t="str">
        <f>Pivot!AF3999</f>
        <v>IT Support Specialist
IT</v>
      </c>
      <c r="H4010" s="11"/>
      <c r="I4010" s="12" t="str">
        <f>Pivot!AG3999</f>
        <v>🏠 Naperville
Illinois</v>
      </c>
      <c r="J4010" s="11"/>
      <c r="K4010" s="13">
        <f>Pivot!AH3999</f>
        <v>55562</v>
      </c>
      <c r="L4010" s="11"/>
      <c r="M4010" s="12" t="str">
        <f>Pivot!AI3999</f>
        <v>▲ Active
18/08/2022 -</v>
      </c>
      <c r="N4010" s="178">
        <f>Pivot!AJ3999</f>
        <v>2</v>
      </c>
      <c r="O4010" s="179"/>
    </row>
    <row r="4011" spans="3:15" ht="30" customHeight="1" x14ac:dyDescent="0.25">
      <c r="C4011" s="10" t="str">
        <f>Pivot!AD4000</f>
        <v>00-49796475</v>
      </c>
      <c r="D4011" s="11"/>
      <c r="E4011" s="12" t="str">
        <f>Pivot!AE4000</f>
        <v>♂ Brendan Ward
49 | Bachelor</v>
      </c>
      <c r="F4011" s="11"/>
      <c r="G4011" s="12" t="str">
        <f>Pivot!AF4000</f>
        <v>Support Specialist
Customer Service</v>
      </c>
      <c r="H4011" s="11"/>
      <c r="I4011" s="12" t="str">
        <f>Pivot!AG4000</f>
        <v>🏢 New York City
New York</v>
      </c>
      <c r="J4011" s="11"/>
      <c r="K4011" s="13">
        <f>Pivot!AH4000</f>
        <v>71834</v>
      </c>
      <c r="L4011" s="11"/>
      <c r="M4011" s="12" t="str">
        <f>Pivot!AI4000</f>
        <v>▲ Active
29/08/2023 -</v>
      </c>
      <c r="N4011" s="178">
        <f>Pivot!AJ4000</f>
        <v>1</v>
      </c>
      <c r="O4011" s="179"/>
    </row>
    <row r="4012" spans="3:15" ht="30" customHeight="1" x14ac:dyDescent="0.25">
      <c r="C4012" s="10" t="str">
        <f>Pivot!AD4001</f>
        <v>00-49810955</v>
      </c>
      <c r="D4012" s="11"/>
      <c r="E4012" s="12" t="str">
        <f>Pivot!AE4001</f>
        <v>♀ Rebecca Munoz
54 | Bachelor</v>
      </c>
      <c r="F4012" s="11"/>
      <c r="G4012" s="12" t="str">
        <f>Pivot!AF4001</f>
        <v>Financial Analyst
Finance</v>
      </c>
      <c r="H4012" s="11"/>
      <c r="I4012" s="12" t="str">
        <f>Pivot!AG4001</f>
        <v>🏢 New York City
New York</v>
      </c>
      <c r="J4012" s="11"/>
      <c r="K4012" s="13">
        <f>Pivot!AH4001</f>
        <v>71055</v>
      </c>
      <c r="L4012" s="11"/>
      <c r="M4012" s="12" t="str">
        <f>Pivot!AI4001</f>
        <v>▲ Active
20/05/2017 -</v>
      </c>
      <c r="N4012" s="178">
        <f>Pivot!AJ4001</f>
        <v>7</v>
      </c>
      <c r="O4012" s="179"/>
    </row>
    <row r="4013" spans="3:15" ht="30" customHeight="1" x14ac:dyDescent="0.25">
      <c r="C4013" s="10" t="str">
        <f>Pivot!AD4002</f>
        <v>00-49816893</v>
      </c>
      <c r="D4013" s="11"/>
      <c r="E4013" s="12" t="str">
        <f>Pivot!AE4002</f>
        <v>♀ Nicole Williams
60 | PhD</v>
      </c>
      <c r="F4013" s="11"/>
      <c r="G4013" s="12" t="str">
        <f>Pivot!AF4002</f>
        <v>Sales Specialist
Sales</v>
      </c>
      <c r="H4013" s="11"/>
      <c r="I4013" s="12" t="str">
        <f>Pivot!AG4002</f>
        <v>🏢 Rochester
New York</v>
      </c>
      <c r="J4013" s="11"/>
      <c r="K4013" s="13">
        <f>Pivot!AH4002</f>
        <v>74309</v>
      </c>
      <c r="L4013" s="11"/>
      <c r="M4013" s="12" t="str">
        <f>Pivot!AI4002</f>
        <v>▲ Active
08/11/2022 -</v>
      </c>
      <c r="N4013" s="178">
        <f>Pivot!AJ4002</f>
        <v>2</v>
      </c>
      <c r="O4013" s="179"/>
    </row>
    <row r="4014" spans="3:15" ht="30" customHeight="1" x14ac:dyDescent="0.25">
      <c r="C4014" s="10" t="str">
        <f>Pivot!AD4003</f>
        <v>00-49878686</v>
      </c>
      <c r="D4014" s="11"/>
      <c r="E4014" s="12" t="str">
        <f>Pivot!AE4003</f>
        <v>♂ Danny Brown
44 | High School</v>
      </c>
      <c r="F4014" s="11"/>
      <c r="G4014" s="12" t="str">
        <f>Pivot!AF4003</f>
        <v>Inventory Specialist
Operations</v>
      </c>
      <c r="H4014" s="11"/>
      <c r="I4014" s="12" t="str">
        <f>Pivot!AG4003</f>
        <v>🏠 Greensboro
North Carolina</v>
      </c>
      <c r="J4014" s="11"/>
      <c r="K4014" s="13">
        <f>Pivot!AH4003</f>
        <v>62408</v>
      </c>
      <c r="L4014" s="11"/>
      <c r="M4014" s="12" t="str">
        <f>Pivot!AI4003</f>
        <v>▲ Active
21/08/2023 -</v>
      </c>
      <c r="N4014" s="178">
        <f>Pivot!AJ4003</f>
        <v>1</v>
      </c>
      <c r="O4014" s="179"/>
    </row>
    <row r="4015" spans="3:15" ht="30" customHeight="1" x14ac:dyDescent="0.25">
      <c r="C4015" s="10" t="str">
        <f>Pivot!AD4004</f>
        <v>00-49890367</v>
      </c>
      <c r="D4015" s="11"/>
      <c r="E4015" s="12" t="str">
        <f>Pivot!AE4004</f>
        <v>♀ Jacob Stone
29 | Bachelor</v>
      </c>
      <c r="F4015" s="11"/>
      <c r="G4015" s="12" t="str">
        <f>Pivot!AF4004</f>
        <v>Customer Service Representative
Customer Service</v>
      </c>
      <c r="H4015" s="11"/>
      <c r="I4015" s="12" t="str">
        <f>Pivot!AG4004</f>
        <v>🏢 Buffalo
New York</v>
      </c>
      <c r="J4015" s="11"/>
      <c r="K4015" s="13">
        <f>Pivot!AH4004</f>
        <v>62785</v>
      </c>
      <c r="L4015" s="11"/>
      <c r="M4015" s="12" t="str">
        <f>Pivot!AI4004</f>
        <v>▲ Active
05/06/2023 -</v>
      </c>
      <c r="N4015" s="178">
        <f>Pivot!AJ4004</f>
        <v>1</v>
      </c>
      <c r="O4015" s="179"/>
    </row>
    <row r="4016" spans="3:15" ht="30" customHeight="1" x14ac:dyDescent="0.25">
      <c r="C4016" s="10" t="str">
        <f>Pivot!AD4005</f>
        <v>00-49905650</v>
      </c>
      <c r="D4016" s="11"/>
      <c r="E4016" s="12" t="str">
        <f>Pivot!AE4005</f>
        <v>♀ Joanne Hopkins
43 | PhD</v>
      </c>
      <c r="F4016" s="11"/>
      <c r="G4016" s="12" t="str">
        <f>Pivot!AF4005</f>
        <v>Sales Specialist
Sales</v>
      </c>
      <c r="H4016" s="11"/>
      <c r="I4016" s="12" t="str">
        <f>Pivot!AG4005</f>
        <v>🏠 Allentown
Pennsylvania</v>
      </c>
      <c r="J4016" s="11"/>
      <c r="K4016" s="13">
        <f>Pivot!AH4005</f>
        <v>79890</v>
      </c>
      <c r="L4016" s="11"/>
      <c r="M4016" s="12" t="str">
        <f>Pivot!AI4005</f>
        <v>▲ Active
23/05/2024 -</v>
      </c>
      <c r="N4016" s="178">
        <f>Pivot!AJ4005</f>
        <v>0</v>
      </c>
      <c r="O4016" s="179"/>
    </row>
    <row r="4017" spans="3:15" ht="30" customHeight="1" x14ac:dyDescent="0.25">
      <c r="C4017" s="10" t="str">
        <f>Pivot!AD4006</f>
        <v>00-49909444</v>
      </c>
      <c r="D4017" s="11"/>
      <c r="E4017" s="12" t="str">
        <f>Pivot!AE4006</f>
        <v>♂ Jeffrey Huber
49 | Bachelor</v>
      </c>
      <c r="F4017" s="11"/>
      <c r="G4017" s="12" t="str">
        <f>Pivot!AF4006</f>
        <v>Inventory Specialist
Operations</v>
      </c>
      <c r="H4017" s="11"/>
      <c r="I4017" s="12" t="str">
        <f>Pivot!AG4006</f>
        <v>🏠 Aurora
Illinois</v>
      </c>
      <c r="J4017" s="11"/>
      <c r="K4017" s="13">
        <f>Pivot!AH4006</f>
        <v>68539</v>
      </c>
      <c r="L4017" s="11"/>
      <c r="M4017" s="12" t="str">
        <f>Pivot!AI4006</f>
        <v>▲ Active
19/04/2020 -</v>
      </c>
      <c r="N4017" s="178">
        <f>Pivot!AJ4006</f>
        <v>4</v>
      </c>
      <c r="O4017" s="179"/>
    </row>
    <row r="4018" spans="3:15" ht="30" customHeight="1" x14ac:dyDescent="0.25">
      <c r="C4018" s="10" t="str">
        <f>Pivot!AD4007</f>
        <v>00-49920898</v>
      </c>
      <c r="D4018" s="11"/>
      <c r="E4018" s="12" t="str">
        <f>Pivot!AE4007</f>
        <v>♂ Lacey Taylor
28 | Bachelor</v>
      </c>
      <c r="F4018" s="11"/>
      <c r="G4018" s="12" t="str">
        <f>Pivot!AF4007</f>
        <v>Logistics Coordinator
Operations</v>
      </c>
      <c r="H4018" s="11"/>
      <c r="I4018" s="12" t="str">
        <f>Pivot!AG4007</f>
        <v>🏢 New York City
New York</v>
      </c>
      <c r="J4018" s="11"/>
      <c r="K4018" s="13">
        <f>Pivot!AH4007</f>
        <v>67357</v>
      </c>
      <c r="L4018" s="11"/>
      <c r="M4018" s="12" t="str">
        <f>Pivot!AI4007</f>
        <v>▼ Terminated
22/04/2019 - 19/10/2019</v>
      </c>
      <c r="N4018" s="178">
        <f>Pivot!AJ4007</f>
        <v>0</v>
      </c>
      <c r="O4018" s="179"/>
    </row>
    <row r="4019" spans="3:15" ht="30" customHeight="1" x14ac:dyDescent="0.25">
      <c r="C4019" s="10" t="str">
        <f>Pivot!AD4008</f>
        <v>00-49922369</v>
      </c>
      <c r="D4019" s="11"/>
      <c r="E4019" s="12" t="str">
        <f>Pivot!AE4008</f>
        <v>♂ Molly Cook
65 | High School</v>
      </c>
      <c r="F4019" s="11"/>
      <c r="G4019" s="12" t="str">
        <f>Pivot!AF4008</f>
        <v>Customer Service Representative
Customer Service</v>
      </c>
      <c r="H4019" s="11"/>
      <c r="I4019" s="12" t="str">
        <f>Pivot!AG4008</f>
        <v>🏢 New York City
New York</v>
      </c>
      <c r="J4019" s="11"/>
      <c r="K4019" s="13">
        <f>Pivot!AH4008</f>
        <v>62527</v>
      </c>
      <c r="L4019" s="11"/>
      <c r="M4019" s="12" t="str">
        <f>Pivot!AI4008</f>
        <v>▼ Terminated
19/12/2018 - 17/06/2019</v>
      </c>
      <c r="N4019" s="178">
        <f>Pivot!AJ4008</f>
        <v>0</v>
      </c>
      <c r="O4019" s="179"/>
    </row>
    <row r="4020" spans="3:15" ht="30" customHeight="1" x14ac:dyDescent="0.25">
      <c r="C4020" s="10" t="str">
        <f>Pivot!AD4009</f>
        <v>00-49922892</v>
      </c>
      <c r="D4020" s="11"/>
      <c r="E4020" s="12" t="str">
        <f>Pivot!AE4009</f>
        <v>♀ Jeanette Fitzgerald
37 | Master</v>
      </c>
      <c r="F4020" s="11"/>
      <c r="G4020" s="12" t="str">
        <f>Pivot!AF4009</f>
        <v>Software Developer
IT</v>
      </c>
      <c r="H4020" s="11"/>
      <c r="I4020" s="12" t="str">
        <f>Pivot!AG4009</f>
        <v>🏢 Buffalo
New York</v>
      </c>
      <c r="J4020" s="11"/>
      <c r="K4020" s="13">
        <f>Pivot!AH4009</f>
        <v>97389</v>
      </c>
      <c r="L4020" s="11"/>
      <c r="M4020" s="12" t="str">
        <f>Pivot!AI4009</f>
        <v>▲ Active
10/04/2019 -</v>
      </c>
      <c r="N4020" s="178">
        <f>Pivot!AJ4009</f>
        <v>5</v>
      </c>
      <c r="O4020" s="179"/>
    </row>
    <row r="4021" spans="3:15" ht="30" customHeight="1" x14ac:dyDescent="0.25">
      <c r="C4021" s="10" t="str">
        <f>Pivot!AD4010</f>
        <v>00-49928545</v>
      </c>
      <c r="D4021" s="11"/>
      <c r="E4021" s="12" t="str">
        <f>Pivot!AE4010</f>
        <v>♂ Kevin Gardner
55 | High School</v>
      </c>
      <c r="F4021" s="11"/>
      <c r="G4021" s="12" t="str">
        <f>Pivot!AF4010</f>
        <v>Inventory Specialist
Operations</v>
      </c>
      <c r="H4021" s="11"/>
      <c r="I4021" s="12" t="str">
        <f>Pivot!AG4010</f>
        <v>🏠 Richmond
Virginia</v>
      </c>
      <c r="J4021" s="11"/>
      <c r="K4021" s="13">
        <f>Pivot!AH4010</f>
        <v>56967</v>
      </c>
      <c r="L4021" s="11"/>
      <c r="M4021" s="12" t="str">
        <f>Pivot!AI4010</f>
        <v>▲ Active
24/10/2015 -</v>
      </c>
      <c r="N4021" s="178">
        <f>Pivot!AJ4010</f>
        <v>9</v>
      </c>
      <c r="O4021" s="179"/>
    </row>
    <row r="4022" spans="3:15" ht="30" customHeight="1" x14ac:dyDescent="0.25">
      <c r="C4022" s="10" t="str">
        <f>Pivot!AD4011</f>
        <v>00-49937484</v>
      </c>
      <c r="D4022" s="11"/>
      <c r="E4022" s="12" t="str">
        <f>Pivot!AE4011</f>
        <v>♂ Sandra Long
25 | Bachelor</v>
      </c>
      <c r="F4022" s="11"/>
      <c r="G4022" s="12" t="str">
        <f>Pivot!AF4011</f>
        <v>Support Specialist
Customer Service</v>
      </c>
      <c r="H4022" s="11"/>
      <c r="I4022" s="12" t="str">
        <f>Pivot!AG4011</f>
        <v>🏢 New York City
New York</v>
      </c>
      <c r="J4022" s="11"/>
      <c r="K4022" s="13">
        <f>Pivot!AH4011</f>
        <v>59883</v>
      </c>
      <c r="L4022" s="11"/>
      <c r="M4022" s="12" t="str">
        <f>Pivot!AI4011</f>
        <v>▲ Active
07/10/2018 -</v>
      </c>
      <c r="N4022" s="178">
        <f>Pivot!AJ4011</f>
        <v>6</v>
      </c>
      <c r="O4022" s="179"/>
    </row>
    <row r="4023" spans="3:15" ht="30" customHeight="1" x14ac:dyDescent="0.25">
      <c r="C4023" s="10" t="str">
        <f>Pivot!AD4012</f>
        <v>00-49949573</v>
      </c>
      <c r="D4023" s="11"/>
      <c r="E4023" s="12" t="str">
        <f>Pivot!AE4012</f>
        <v>♀ Amanda Mendoza
55 | Bachelor</v>
      </c>
      <c r="F4023" s="11"/>
      <c r="G4023" s="12" t="str">
        <f>Pivot!AF4012</f>
        <v>Accountant
Finance</v>
      </c>
      <c r="H4023" s="11"/>
      <c r="I4023" s="12" t="str">
        <f>Pivot!AG4012</f>
        <v>🏢 Rochester
New York</v>
      </c>
      <c r="J4023" s="11"/>
      <c r="K4023" s="13">
        <f>Pivot!AH4012</f>
        <v>85578</v>
      </c>
      <c r="L4023" s="11"/>
      <c r="M4023" s="12" t="str">
        <f>Pivot!AI4012</f>
        <v>▲ Active
06/11/2018 -</v>
      </c>
      <c r="N4023" s="178">
        <f>Pivot!AJ4012</f>
        <v>6</v>
      </c>
      <c r="O4023" s="179"/>
    </row>
    <row r="4024" spans="3:15" ht="30" customHeight="1" x14ac:dyDescent="0.25">
      <c r="C4024" s="10" t="str">
        <f>Pivot!AD4013</f>
        <v>00-49967346</v>
      </c>
      <c r="D4024" s="11"/>
      <c r="E4024" s="12" t="str">
        <f>Pivot!AE4013</f>
        <v>♂ Brett Luna
45 | High School</v>
      </c>
      <c r="F4024" s="11"/>
      <c r="G4024" s="12" t="str">
        <f>Pivot!AF4013</f>
        <v>Inventory Specialist
Operations</v>
      </c>
      <c r="H4024" s="11"/>
      <c r="I4024" s="12" t="str">
        <f>Pivot!AG4013</f>
        <v>🏠 Cleveland
Ohio</v>
      </c>
      <c r="J4024" s="11"/>
      <c r="K4024" s="13">
        <f>Pivot!AH4013</f>
        <v>64662</v>
      </c>
      <c r="L4024" s="11"/>
      <c r="M4024" s="12" t="str">
        <f>Pivot!AI4013</f>
        <v>▲ Active
01/02/2018 -</v>
      </c>
      <c r="N4024" s="178">
        <f>Pivot!AJ4013</f>
        <v>6</v>
      </c>
      <c r="O4024" s="179"/>
    </row>
    <row r="4025" spans="3:15" ht="30" customHeight="1" x14ac:dyDescent="0.25">
      <c r="C4025" s="10" t="str">
        <f>Pivot!AD4014</f>
        <v>00-49971412</v>
      </c>
      <c r="D4025" s="11"/>
      <c r="E4025" s="12" t="str">
        <f>Pivot!AE4014</f>
        <v>♀ Sandra Jones
64 | PhD</v>
      </c>
      <c r="F4025" s="11"/>
      <c r="G4025" s="12" t="str">
        <f>Pivot!AF4014</f>
        <v>Customer Service Manager
Customer Service</v>
      </c>
      <c r="H4025" s="11"/>
      <c r="I4025" s="12" t="str">
        <f>Pivot!AG4014</f>
        <v>🏢 Rochester
New York</v>
      </c>
      <c r="J4025" s="11"/>
      <c r="K4025" s="13">
        <f>Pivot!AH4014</f>
        <v>95296</v>
      </c>
      <c r="L4025" s="11"/>
      <c r="M4025" s="12" t="str">
        <f>Pivot!AI4014</f>
        <v>▲ Active
25/11/2016 -</v>
      </c>
      <c r="N4025" s="178">
        <f>Pivot!AJ4014</f>
        <v>8</v>
      </c>
      <c r="O4025" s="179"/>
    </row>
    <row r="4026" spans="3:15" ht="30" customHeight="1" x14ac:dyDescent="0.25">
      <c r="C4026" s="10" t="str">
        <f>Pivot!AD4015</f>
        <v>00-49985512</v>
      </c>
      <c r="D4026" s="11"/>
      <c r="E4026" s="12" t="str">
        <f>Pivot!AE4015</f>
        <v>♂ Lisa Todd
51 | Bachelor</v>
      </c>
      <c r="F4026" s="11"/>
      <c r="G4026" s="12" t="str">
        <f>Pivot!AF4015</f>
        <v>Logistics Coordinator
Operations</v>
      </c>
      <c r="H4026" s="11"/>
      <c r="I4026" s="12" t="str">
        <f>Pivot!AG4015</f>
        <v>🏢 Buffalo
New York</v>
      </c>
      <c r="J4026" s="11"/>
      <c r="K4026" s="13">
        <f>Pivot!AH4015</f>
        <v>68231</v>
      </c>
      <c r="L4026" s="11"/>
      <c r="M4026" s="12" t="str">
        <f>Pivot!AI4015</f>
        <v>▲ Active
17/09/2019 -</v>
      </c>
      <c r="N4026" s="178">
        <f>Pivot!AJ4015</f>
        <v>5</v>
      </c>
      <c r="O4026" s="179"/>
    </row>
    <row r="4027" spans="3:15" ht="30" customHeight="1" x14ac:dyDescent="0.25">
      <c r="C4027" s="10" t="str">
        <f>Pivot!AD4016</f>
        <v>00-49990044</v>
      </c>
      <c r="D4027" s="11"/>
      <c r="E4027" s="12" t="str">
        <f>Pivot!AE4016</f>
        <v>♀ William Gallagher
36 | Bachelor</v>
      </c>
      <c r="F4027" s="11"/>
      <c r="G4027" s="12" t="str">
        <f>Pivot!AF4016</f>
        <v>Customer Service Representative
Customer Service</v>
      </c>
      <c r="H4027" s="11"/>
      <c r="I4027" s="12" t="str">
        <f>Pivot!AG4016</f>
        <v>🏠 Pittsburgh
Pennsylvania</v>
      </c>
      <c r="J4027" s="11"/>
      <c r="K4027" s="13">
        <f>Pivot!AH4016</f>
        <v>64510</v>
      </c>
      <c r="L4027" s="11"/>
      <c r="M4027" s="12" t="str">
        <f>Pivot!AI4016</f>
        <v>▲ Active
19/04/2021 -</v>
      </c>
      <c r="N4027" s="178">
        <f>Pivot!AJ4016</f>
        <v>3</v>
      </c>
      <c r="O4027" s="179"/>
    </row>
    <row r="4028" spans="3:15" ht="30" customHeight="1" x14ac:dyDescent="0.25">
      <c r="C4028" s="10" t="str">
        <f>Pivot!AD4017</f>
        <v>00-50000379</v>
      </c>
      <c r="D4028" s="11"/>
      <c r="E4028" s="12" t="str">
        <f>Pivot!AE4017</f>
        <v>♀ Brian Beard
32 | Bachelor</v>
      </c>
      <c r="F4028" s="11"/>
      <c r="G4028" s="12" t="str">
        <f>Pivot!AF4017</f>
        <v>Customer Service Representative
Customer Service</v>
      </c>
      <c r="H4028" s="11"/>
      <c r="I4028" s="12" t="str">
        <f>Pivot!AG4017</f>
        <v>🏢 Rochester
New York</v>
      </c>
      <c r="J4028" s="11"/>
      <c r="K4028" s="13">
        <f>Pivot!AH4017</f>
        <v>54753</v>
      </c>
      <c r="L4028" s="11"/>
      <c r="M4028" s="12" t="str">
        <f>Pivot!AI4017</f>
        <v>▲ Active
12/06/2022 -</v>
      </c>
      <c r="N4028" s="178">
        <f>Pivot!AJ4017</f>
        <v>2</v>
      </c>
      <c r="O4028" s="179"/>
    </row>
    <row r="4029" spans="3:15" ht="30" customHeight="1" x14ac:dyDescent="0.25">
      <c r="C4029" s="10" t="str">
        <f>Pivot!AD4018</f>
        <v>00-50042087</v>
      </c>
      <c r="D4029" s="11"/>
      <c r="E4029" s="12" t="str">
        <f>Pivot!AE4018</f>
        <v>♂ Veronica Rogers
32 | Bachelor</v>
      </c>
      <c r="F4029" s="11"/>
      <c r="G4029" s="12" t="str">
        <f>Pivot!AF4018</f>
        <v>Logistics Coordinator
Operations</v>
      </c>
      <c r="H4029" s="11"/>
      <c r="I4029" s="12" t="str">
        <f>Pivot!AG4018</f>
        <v>🏢 Buffalo
New York</v>
      </c>
      <c r="J4029" s="11"/>
      <c r="K4029" s="13">
        <f>Pivot!AH4018</f>
        <v>61676</v>
      </c>
      <c r="L4029" s="11"/>
      <c r="M4029" s="12" t="str">
        <f>Pivot!AI4018</f>
        <v>▲ Active
16/03/2023 -</v>
      </c>
      <c r="N4029" s="178">
        <f>Pivot!AJ4018</f>
        <v>1</v>
      </c>
      <c r="O4029" s="179"/>
    </row>
    <row r="4030" spans="3:15" ht="30" customHeight="1" x14ac:dyDescent="0.25">
      <c r="C4030" s="10" t="str">
        <f>Pivot!AD4019</f>
        <v>00-50043139</v>
      </c>
      <c r="D4030" s="11"/>
      <c r="E4030" s="12" t="str">
        <f>Pivot!AE4019</f>
        <v>♀ Kendra Adams
51 | Bachelor</v>
      </c>
      <c r="F4030" s="11"/>
      <c r="G4030" s="12" t="str">
        <f>Pivot!AF4019</f>
        <v>Help Desk Technician
Customer Service</v>
      </c>
      <c r="H4030" s="11"/>
      <c r="I4030" s="12" t="str">
        <f>Pivot!AG4019</f>
        <v>🏢 Rochester
New York</v>
      </c>
      <c r="J4030" s="11"/>
      <c r="K4030" s="13">
        <f>Pivot!AH4019</f>
        <v>60361</v>
      </c>
      <c r="L4030" s="11"/>
      <c r="M4030" s="12" t="str">
        <f>Pivot!AI4019</f>
        <v>▲ Active
16/06/2017 -</v>
      </c>
      <c r="N4030" s="178">
        <f>Pivot!AJ4019</f>
        <v>7</v>
      </c>
      <c r="O4030" s="179"/>
    </row>
    <row r="4031" spans="3:15" ht="30" customHeight="1" x14ac:dyDescent="0.25">
      <c r="C4031" s="10" t="str">
        <f>Pivot!AD4020</f>
        <v>00-50045650</v>
      </c>
      <c r="D4031" s="11"/>
      <c r="E4031" s="12" t="str">
        <f>Pivot!AE4020</f>
        <v>♂ Stephen Faulkner
55 | Bachelor</v>
      </c>
      <c r="F4031" s="11"/>
      <c r="G4031" s="12" t="str">
        <f>Pivot!AF4020</f>
        <v>Customer Service Representative
Customer Service</v>
      </c>
      <c r="H4031" s="11"/>
      <c r="I4031" s="12" t="str">
        <f>Pivot!AG4020</f>
        <v>🏠 Naperville
Illinois</v>
      </c>
      <c r="J4031" s="11"/>
      <c r="K4031" s="13">
        <f>Pivot!AH4020</f>
        <v>66532</v>
      </c>
      <c r="L4031" s="11"/>
      <c r="M4031" s="12" t="str">
        <f>Pivot!AI4020</f>
        <v>▲ Active
18/07/2020 -</v>
      </c>
      <c r="N4031" s="178">
        <f>Pivot!AJ4020</f>
        <v>4</v>
      </c>
      <c r="O4031" s="179"/>
    </row>
    <row r="4032" spans="3:15" ht="30" customHeight="1" x14ac:dyDescent="0.25">
      <c r="C4032" s="10" t="str">
        <f>Pivot!AD4021</f>
        <v>00-50056231</v>
      </c>
      <c r="D4032" s="11"/>
      <c r="E4032" s="12" t="str">
        <f>Pivot!AE4021</f>
        <v>♂ Raymond Harris
64 | High School</v>
      </c>
      <c r="F4032" s="11"/>
      <c r="G4032" s="12" t="str">
        <f>Pivot!AF4021</f>
        <v>Content Creator
Marketing</v>
      </c>
      <c r="H4032" s="11"/>
      <c r="I4032" s="12" t="str">
        <f>Pivot!AG4021</f>
        <v>🏠 Cincinnati
Ohio</v>
      </c>
      <c r="J4032" s="11"/>
      <c r="K4032" s="13">
        <f>Pivot!AH4021</f>
        <v>63441</v>
      </c>
      <c r="L4032" s="11"/>
      <c r="M4032" s="12" t="str">
        <f>Pivot!AI4021</f>
        <v>▲ Active
27/05/2016 -</v>
      </c>
      <c r="N4032" s="178">
        <f>Pivot!AJ4021</f>
        <v>8</v>
      </c>
      <c r="O4032" s="179"/>
    </row>
    <row r="4033" spans="3:15" ht="30" customHeight="1" x14ac:dyDescent="0.25">
      <c r="C4033" s="10" t="str">
        <f>Pivot!AD4022</f>
        <v>00-50056450</v>
      </c>
      <c r="D4033" s="11"/>
      <c r="E4033" s="12" t="str">
        <f>Pivot!AE4022</f>
        <v>♀ Carolyn Melton
45 | High School</v>
      </c>
      <c r="F4033" s="11"/>
      <c r="G4033" s="12" t="str">
        <f>Pivot!AF4022</f>
        <v>Support Specialist
Customer Service</v>
      </c>
      <c r="H4033" s="11"/>
      <c r="I4033" s="12" t="str">
        <f>Pivot!AG4022</f>
        <v>🏢 New York City
New York</v>
      </c>
      <c r="J4033" s="11"/>
      <c r="K4033" s="13">
        <f>Pivot!AH4022</f>
        <v>56564</v>
      </c>
      <c r="L4033" s="11"/>
      <c r="M4033" s="12" t="str">
        <f>Pivot!AI4022</f>
        <v>▲ Active
19/04/2022 -</v>
      </c>
      <c r="N4033" s="178">
        <f>Pivot!AJ4022</f>
        <v>2</v>
      </c>
      <c r="O4033" s="179"/>
    </row>
    <row r="4034" spans="3:15" ht="30" customHeight="1" x14ac:dyDescent="0.25">
      <c r="C4034" s="10" t="str">
        <f>Pivot!AD4023</f>
        <v>00-50058376</v>
      </c>
      <c r="D4034" s="11"/>
      <c r="E4034" s="12" t="str">
        <f>Pivot!AE4023</f>
        <v>♀ Andrew Fisher
36 | Bachelor</v>
      </c>
      <c r="F4034" s="11"/>
      <c r="G4034" s="12" t="str">
        <f>Pivot!AF4023</f>
        <v>Marketing Coordinator
Marketing</v>
      </c>
      <c r="H4034" s="11"/>
      <c r="I4034" s="12" t="str">
        <f>Pivot!AG4023</f>
        <v>🏢 New York City
New York</v>
      </c>
      <c r="J4034" s="11"/>
      <c r="K4034" s="13">
        <f>Pivot!AH4023</f>
        <v>72097</v>
      </c>
      <c r="L4034" s="11"/>
      <c r="M4034" s="12" t="str">
        <f>Pivot!AI4023</f>
        <v>▲ Active
01/03/2023 -</v>
      </c>
      <c r="N4034" s="178">
        <f>Pivot!AJ4023</f>
        <v>1</v>
      </c>
      <c r="O4034" s="179"/>
    </row>
    <row r="4035" spans="3:15" ht="30" customHeight="1" x14ac:dyDescent="0.25">
      <c r="C4035" s="10" t="str">
        <f>Pivot!AD4024</f>
        <v>00-50065416</v>
      </c>
      <c r="D4035" s="11"/>
      <c r="E4035" s="12" t="str">
        <f>Pivot!AE4024</f>
        <v>♂ Mary Mitchell
31 | Bachelor</v>
      </c>
      <c r="F4035" s="11"/>
      <c r="G4035" s="12" t="str">
        <f>Pivot!AF4024</f>
        <v>System Administrator
IT</v>
      </c>
      <c r="H4035" s="11"/>
      <c r="I4035" s="12" t="str">
        <f>Pivot!AG4024</f>
        <v>🏢 Buffalo
New York</v>
      </c>
      <c r="J4035" s="11"/>
      <c r="K4035" s="13">
        <f>Pivot!AH4024</f>
        <v>97050</v>
      </c>
      <c r="L4035" s="11"/>
      <c r="M4035" s="12" t="str">
        <f>Pivot!AI4024</f>
        <v>▲ Active
08/02/2016 -</v>
      </c>
      <c r="N4035" s="178">
        <f>Pivot!AJ4024</f>
        <v>8</v>
      </c>
      <c r="O4035" s="179"/>
    </row>
    <row r="4036" spans="3:15" ht="30" customHeight="1" x14ac:dyDescent="0.25">
      <c r="C4036" s="10" t="str">
        <f>Pivot!AD4025</f>
        <v>00-50070341</v>
      </c>
      <c r="D4036" s="11"/>
      <c r="E4036" s="12" t="str">
        <f>Pivot!AE4025</f>
        <v>♀ Linda Williams
48 | High School</v>
      </c>
      <c r="F4036" s="11"/>
      <c r="G4036" s="12" t="str">
        <f>Pivot!AF4025</f>
        <v>Inventory Specialist
Operations</v>
      </c>
      <c r="H4036" s="11"/>
      <c r="I4036" s="12" t="str">
        <f>Pivot!AG4025</f>
        <v>🏠 Philadelphia
Pennsylvania</v>
      </c>
      <c r="J4036" s="11"/>
      <c r="K4036" s="13">
        <f>Pivot!AH4025</f>
        <v>56820</v>
      </c>
      <c r="L4036" s="11"/>
      <c r="M4036" s="12" t="str">
        <f>Pivot!AI4025</f>
        <v>▲ Active
18/02/2023 -</v>
      </c>
      <c r="N4036" s="178">
        <f>Pivot!AJ4025</f>
        <v>1</v>
      </c>
      <c r="O4036" s="179"/>
    </row>
    <row r="4037" spans="3:15" ht="30" customHeight="1" x14ac:dyDescent="0.25">
      <c r="C4037" s="10" t="str">
        <f>Pivot!AD4026</f>
        <v>00-50071487</v>
      </c>
      <c r="D4037" s="11"/>
      <c r="E4037" s="12" t="str">
        <f>Pivot!AE4026</f>
        <v>♂ Christine Lynch
49 | High School</v>
      </c>
      <c r="F4037" s="11"/>
      <c r="G4037" s="12" t="str">
        <f>Pivot!AF4026</f>
        <v>Inventory Specialist
Operations</v>
      </c>
      <c r="H4037" s="11"/>
      <c r="I4037" s="12" t="str">
        <f>Pivot!AG4026</f>
        <v>🏢 New York City
New York</v>
      </c>
      <c r="J4037" s="11"/>
      <c r="K4037" s="13">
        <f>Pivot!AH4026</f>
        <v>58852</v>
      </c>
      <c r="L4037" s="11"/>
      <c r="M4037" s="12" t="str">
        <f>Pivot!AI4026</f>
        <v>▼ Terminated
15/10/2017 - 12/04/2018</v>
      </c>
      <c r="N4037" s="178">
        <f>Pivot!AJ4026</f>
        <v>0</v>
      </c>
      <c r="O4037" s="179"/>
    </row>
    <row r="4038" spans="3:15" ht="30" customHeight="1" x14ac:dyDescent="0.25">
      <c r="C4038" s="10" t="str">
        <f>Pivot!AD4027</f>
        <v>00-50078726</v>
      </c>
      <c r="D4038" s="11"/>
      <c r="E4038" s="12" t="str">
        <f>Pivot!AE4027</f>
        <v>♀ Benjamin Lynch
33 | Bachelor</v>
      </c>
      <c r="F4038" s="11"/>
      <c r="G4038" s="12" t="str">
        <f>Pivot!AF4027</f>
        <v>Logistics Coordinator
Operations</v>
      </c>
      <c r="H4038" s="11"/>
      <c r="I4038" s="12" t="str">
        <f>Pivot!AG4027</f>
        <v>🏠 Chicago
Illinois</v>
      </c>
      <c r="J4038" s="11"/>
      <c r="K4038" s="13">
        <f>Pivot!AH4027</f>
        <v>63302</v>
      </c>
      <c r="L4038" s="11"/>
      <c r="M4038" s="12" t="str">
        <f>Pivot!AI4027</f>
        <v>▲ Active
09/10/2023 -</v>
      </c>
      <c r="N4038" s="178">
        <f>Pivot!AJ4027</f>
        <v>1</v>
      </c>
      <c r="O4038" s="179"/>
    </row>
    <row r="4039" spans="3:15" ht="30" customHeight="1" x14ac:dyDescent="0.25">
      <c r="C4039" s="10" t="str">
        <f>Pivot!AD4028</f>
        <v>00-50079111</v>
      </c>
      <c r="D4039" s="11"/>
      <c r="E4039" s="12" t="str">
        <f>Pivot!AE4028</f>
        <v>♂ Jill Hopkins
31 | PhD</v>
      </c>
      <c r="F4039" s="11"/>
      <c r="G4039" s="12" t="str">
        <f>Pivot!AF4028</f>
        <v>Sales Specialist
Sales</v>
      </c>
      <c r="H4039" s="11"/>
      <c r="I4039" s="12" t="str">
        <f>Pivot!AG4028</f>
        <v>🏢 New York City
New York</v>
      </c>
      <c r="J4039" s="11"/>
      <c r="K4039" s="13">
        <f>Pivot!AH4028</f>
        <v>62230</v>
      </c>
      <c r="L4039" s="11"/>
      <c r="M4039" s="12" t="str">
        <f>Pivot!AI4028</f>
        <v>▼ Terminated
21/04/2022 - 09/06/2024</v>
      </c>
      <c r="N4039" s="178">
        <f>Pivot!AJ4028</f>
        <v>2</v>
      </c>
      <c r="O4039" s="179"/>
    </row>
    <row r="4040" spans="3:15" ht="30" customHeight="1" x14ac:dyDescent="0.25">
      <c r="C4040" s="10" t="str">
        <f>Pivot!AD4029</f>
        <v>00-50107493</v>
      </c>
      <c r="D4040" s="11"/>
      <c r="E4040" s="12" t="str">
        <f>Pivot!AE4029</f>
        <v>♀ Bryan Kim
57 | Bachelor</v>
      </c>
      <c r="F4040" s="11"/>
      <c r="G4040" s="12" t="str">
        <f>Pivot!AF4029</f>
        <v>Logistics Coordinator
Operations</v>
      </c>
      <c r="H4040" s="11"/>
      <c r="I4040" s="12" t="str">
        <f>Pivot!AG4029</f>
        <v>🏢 Rochester
New York</v>
      </c>
      <c r="J4040" s="11"/>
      <c r="K4040" s="13">
        <f>Pivot!AH4029</f>
        <v>60435</v>
      </c>
      <c r="L4040" s="11"/>
      <c r="M4040" s="12" t="str">
        <f>Pivot!AI4029</f>
        <v>▲ Active
29/08/2018 -</v>
      </c>
      <c r="N4040" s="178">
        <f>Pivot!AJ4029</f>
        <v>6</v>
      </c>
      <c r="O4040" s="179"/>
    </row>
    <row r="4041" spans="3:15" ht="30" customHeight="1" x14ac:dyDescent="0.25">
      <c r="C4041" s="10" t="str">
        <f>Pivot!AD4030</f>
        <v>00-50109750</v>
      </c>
      <c r="D4041" s="11"/>
      <c r="E4041" s="12" t="str">
        <f>Pivot!AE4030</f>
        <v>♂ David Pena
37 | Master</v>
      </c>
      <c r="F4041" s="11"/>
      <c r="G4041" s="12" t="str">
        <f>Pivot!AF4030</f>
        <v>Software Developer
IT</v>
      </c>
      <c r="H4041" s="11"/>
      <c r="I4041" s="12" t="str">
        <f>Pivot!AG4030</f>
        <v>🏢 New York City
New York</v>
      </c>
      <c r="J4041" s="11"/>
      <c r="K4041" s="13">
        <f>Pivot!AH4030</f>
        <v>94007</v>
      </c>
      <c r="L4041" s="11"/>
      <c r="M4041" s="12" t="str">
        <f>Pivot!AI4030</f>
        <v>▲ Active
12/04/2020 -</v>
      </c>
      <c r="N4041" s="178">
        <f>Pivot!AJ4030</f>
        <v>4</v>
      </c>
      <c r="O4041" s="179"/>
    </row>
    <row r="4042" spans="3:15" ht="30" customHeight="1" x14ac:dyDescent="0.25">
      <c r="C4042" s="10" t="str">
        <f>Pivot!AD4031</f>
        <v>00-50111251</v>
      </c>
      <c r="D4042" s="11"/>
      <c r="E4042" s="12" t="str">
        <f>Pivot!AE4031</f>
        <v>♀ Kevin Holmes
27 | Bachelor</v>
      </c>
      <c r="F4042" s="11"/>
      <c r="G4042" s="12" t="str">
        <f>Pivot!AF4031</f>
        <v>Logistics Coordinator
Operations</v>
      </c>
      <c r="H4042" s="11"/>
      <c r="I4042" s="12" t="str">
        <f>Pivot!AG4031</f>
        <v>🏢 New York City
New York</v>
      </c>
      <c r="J4042" s="11"/>
      <c r="K4042" s="13">
        <f>Pivot!AH4031</f>
        <v>60897</v>
      </c>
      <c r="L4042" s="11"/>
      <c r="M4042" s="12" t="str">
        <f>Pivot!AI4031</f>
        <v>▲ Active
16/07/2016 -</v>
      </c>
      <c r="N4042" s="178">
        <f>Pivot!AJ4031</f>
        <v>8</v>
      </c>
      <c r="O4042" s="179"/>
    </row>
    <row r="4043" spans="3:15" ht="30" customHeight="1" x14ac:dyDescent="0.25">
      <c r="C4043" s="10" t="str">
        <f>Pivot!AD4032</f>
        <v>00-50119360</v>
      </c>
      <c r="D4043" s="11"/>
      <c r="E4043" s="12" t="str">
        <f>Pivot!AE4032</f>
        <v>♂ Matthew Clayton
54 | PhD</v>
      </c>
      <c r="F4043" s="11"/>
      <c r="G4043" s="12" t="str">
        <f>Pivot!AF4032</f>
        <v>Sales Consultant
Sales</v>
      </c>
      <c r="H4043" s="11"/>
      <c r="I4043" s="12" t="str">
        <f>Pivot!AG4032</f>
        <v>🏢 Buffalo
New York</v>
      </c>
      <c r="J4043" s="11"/>
      <c r="K4043" s="13">
        <f>Pivot!AH4032</f>
        <v>90417</v>
      </c>
      <c r="L4043" s="11"/>
      <c r="M4043" s="12" t="str">
        <f>Pivot!AI4032</f>
        <v>▲ Active
23/10/2021 -</v>
      </c>
      <c r="N4043" s="178">
        <f>Pivot!AJ4032</f>
        <v>3</v>
      </c>
      <c r="O4043" s="179"/>
    </row>
    <row r="4044" spans="3:15" ht="30" customHeight="1" x14ac:dyDescent="0.25">
      <c r="C4044" s="10" t="str">
        <f>Pivot!AD4033</f>
        <v>00-50119441</v>
      </c>
      <c r="D4044" s="11"/>
      <c r="E4044" s="12" t="str">
        <f>Pivot!AE4033</f>
        <v>♂ Bradley Gonzales
48 | Bachelor</v>
      </c>
      <c r="F4044" s="11"/>
      <c r="G4044" s="12" t="str">
        <f>Pivot!AF4033</f>
        <v>Sales Representative
Sales</v>
      </c>
      <c r="H4044" s="11"/>
      <c r="I4044" s="12" t="str">
        <f>Pivot!AG4033</f>
        <v>🏠 Charlotte
North Carolina</v>
      </c>
      <c r="J4044" s="11"/>
      <c r="K4044" s="13">
        <f>Pivot!AH4033</f>
        <v>70462</v>
      </c>
      <c r="L4044" s="11"/>
      <c r="M4044" s="12" t="str">
        <f>Pivot!AI4033</f>
        <v>▲ Active
13/04/2023 -</v>
      </c>
      <c r="N4044" s="178">
        <f>Pivot!AJ4033</f>
        <v>1</v>
      </c>
      <c r="O4044" s="179"/>
    </row>
    <row r="4045" spans="3:15" ht="30" customHeight="1" x14ac:dyDescent="0.25">
      <c r="C4045" s="10" t="str">
        <f>Pivot!AD4034</f>
        <v>00-50134687</v>
      </c>
      <c r="D4045" s="11"/>
      <c r="E4045" s="12" t="str">
        <f>Pivot!AE4034</f>
        <v>♀ Cynthia Price
60 | PhD</v>
      </c>
      <c r="F4045" s="11"/>
      <c r="G4045" s="12" t="str">
        <f>Pivot!AF4034</f>
        <v>Sales Consultant
Sales</v>
      </c>
      <c r="H4045" s="11"/>
      <c r="I4045" s="12" t="str">
        <f>Pivot!AG4034</f>
        <v>🏠 Greensboro
North Carolina</v>
      </c>
      <c r="J4045" s="11"/>
      <c r="K4045" s="13">
        <f>Pivot!AH4034</f>
        <v>108864</v>
      </c>
      <c r="L4045" s="11"/>
      <c r="M4045" s="12" t="str">
        <f>Pivot!AI4034</f>
        <v>▲ Active
29/09/2020 -</v>
      </c>
      <c r="N4045" s="178">
        <f>Pivot!AJ4034</f>
        <v>4</v>
      </c>
      <c r="O4045" s="179"/>
    </row>
    <row r="4046" spans="3:15" ht="30" customHeight="1" x14ac:dyDescent="0.25">
      <c r="C4046" s="10" t="str">
        <f>Pivot!AD4035</f>
        <v>00-50144760</v>
      </c>
      <c r="D4046" s="11"/>
      <c r="E4046" s="12" t="str">
        <f>Pivot!AE4035</f>
        <v>♂ Victoria Campbell
51 | Bachelor</v>
      </c>
      <c r="F4046" s="11"/>
      <c r="G4046" s="12" t="str">
        <f>Pivot!AF4035</f>
        <v>Logistics Coordinator
Operations</v>
      </c>
      <c r="H4046" s="11"/>
      <c r="I4046" s="12" t="str">
        <f>Pivot!AG4035</f>
        <v>🏠 Allentown
Pennsylvania</v>
      </c>
      <c r="J4046" s="11"/>
      <c r="K4046" s="13">
        <f>Pivot!AH4035</f>
        <v>74343</v>
      </c>
      <c r="L4046" s="11"/>
      <c r="M4046" s="12" t="str">
        <f>Pivot!AI4035</f>
        <v>▲ Active
06/02/2024 -</v>
      </c>
      <c r="N4046" s="178">
        <f>Pivot!AJ4035</f>
        <v>0</v>
      </c>
      <c r="O4046" s="179"/>
    </row>
    <row r="4047" spans="3:15" ht="30" customHeight="1" x14ac:dyDescent="0.25">
      <c r="C4047" s="10" t="str">
        <f>Pivot!AD4036</f>
        <v>00-50150882</v>
      </c>
      <c r="D4047" s="11"/>
      <c r="E4047" s="12" t="str">
        <f>Pivot!AE4036</f>
        <v>♀ Vicki Welch
51 | Bachelor</v>
      </c>
      <c r="F4047" s="11"/>
      <c r="G4047" s="12" t="str">
        <f>Pivot!AF4036</f>
        <v>Sales Consultant
Sales</v>
      </c>
      <c r="H4047" s="11"/>
      <c r="I4047" s="12" t="str">
        <f>Pivot!AG4036</f>
        <v>🏢 Buffalo
New York</v>
      </c>
      <c r="J4047" s="11"/>
      <c r="K4047" s="13">
        <f>Pivot!AH4036</f>
        <v>78656</v>
      </c>
      <c r="L4047" s="11"/>
      <c r="M4047" s="12" t="str">
        <f>Pivot!AI4036</f>
        <v>▲ Active
13/03/2023 -</v>
      </c>
      <c r="N4047" s="178">
        <f>Pivot!AJ4036</f>
        <v>1</v>
      </c>
      <c r="O4047" s="179"/>
    </row>
    <row r="4048" spans="3:15" ht="30" customHeight="1" x14ac:dyDescent="0.25">
      <c r="C4048" s="10" t="str">
        <f>Pivot!AD4037</f>
        <v>00-50154990</v>
      </c>
      <c r="D4048" s="11"/>
      <c r="E4048" s="12" t="str">
        <f>Pivot!AE4037</f>
        <v>♀ Cynthia Petty
37 | Master</v>
      </c>
      <c r="F4048" s="11"/>
      <c r="G4048" s="12" t="str">
        <f>Pivot!AF4037</f>
        <v>Operations Analyst
Operations</v>
      </c>
      <c r="H4048" s="11"/>
      <c r="I4048" s="12" t="str">
        <f>Pivot!AG4037</f>
        <v>🏠 Pittsburgh
Pennsylvania</v>
      </c>
      <c r="J4048" s="11"/>
      <c r="K4048" s="13">
        <f>Pivot!AH4037</f>
        <v>91034</v>
      </c>
      <c r="L4048" s="11"/>
      <c r="M4048" s="12" t="str">
        <f>Pivot!AI4037</f>
        <v>▲ Active
02/10/2019 -</v>
      </c>
      <c r="N4048" s="178">
        <f>Pivot!AJ4037</f>
        <v>5</v>
      </c>
      <c r="O4048" s="179"/>
    </row>
    <row r="4049" spans="3:15" ht="30" customHeight="1" x14ac:dyDescent="0.25">
      <c r="C4049" s="10" t="str">
        <f>Pivot!AD4038</f>
        <v>00-50162553</v>
      </c>
      <c r="D4049" s="11"/>
      <c r="E4049" s="12" t="str">
        <f>Pivot!AE4038</f>
        <v>♀ Deborah Mitchell
44 | Bachelor</v>
      </c>
      <c r="F4049" s="11"/>
      <c r="G4049" s="12" t="str">
        <f>Pivot!AF4038</f>
        <v>Sales Specialist
Sales</v>
      </c>
      <c r="H4049" s="11"/>
      <c r="I4049" s="12" t="str">
        <f>Pivot!AG4038</f>
        <v>🏠 Charlotte
North Carolina</v>
      </c>
      <c r="J4049" s="11"/>
      <c r="K4049" s="13">
        <f>Pivot!AH4038</f>
        <v>75269</v>
      </c>
      <c r="L4049" s="11"/>
      <c r="M4049" s="12" t="str">
        <f>Pivot!AI4038</f>
        <v>▼ Terminated
30/11/2020 - 29/05/2021</v>
      </c>
      <c r="N4049" s="178">
        <f>Pivot!AJ4038</f>
        <v>0</v>
      </c>
      <c r="O4049" s="179"/>
    </row>
    <row r="4050" spans="3:15" ht="30" customHeight="1" x14ac:dyDescent="0.25">
      <c r="C4050" s="10" t="str">
        <f>Pivot!AD4039</f>
        <v>00-50194740</v>
      </c>
      <c r="D4050" s="11"/>
      <c r="E4050" s="12" t="str">
        <f>Pivot!AE4039</f>
        <v>♀ Marvin Henderson
26 | Bachelor</v>
      </c>
      <c r="F4050" s="11"/>
      <c r="G4050" s="12" t="str">
        <f>Pivot!AF4039</f>
        <v>Recruiter
HR</v>
      </c>
      <c r="H4050" s="11"/>
      <c r="I4050" s="12" t="str">
        <f>Pivot!AG4039</f>
        <v>🏠 Norfolk
Virginia</v>
      </c>
      <c r="J4050" s="11"/>
      <c r="K4050" s="13">
        <f>Pivot!AH4039</f>
        <v>64250</v>
      </c>
      <c r="L4050" s="11"/>
      <c r="M4050" s="12" t="str">
        <f>Pivot!AI4039</f>
        <v>▲ Active
23/12/2017 -</v>
      </c>
      <c r="N4050" s="178">
        <f>Pivot!AJ4039</f>
        <v>7</v>
      </c>
      <c r="O4050" s="179"/>
    </row>
    <row r="4051" spans="3:15" ht="30" customHeight="1" x14ac:dyDescent="0.25">
      <c r="C4051" s="10" t="str">
        <f>Pivot!AD4040</f>
        <v>00-50215871</v>
      </c>
      <c r="D4051" s="11"/>
      <c r="E4051" s="12" t="str">
        <f>Pivot!AE4040</f>
        <v>♂ Sarah Barber
20 | Master</v>
      </c>
      <c r="F4051" s="11"/>
      <c r="G4051" s="12" t="str">
        <f>Pivot!AF4040</f>
        <v>Operations Analyst
Operations</v>
      </c>
      <c r="H4051" s="11"/>
      <c r="I4051" s="12" t="str">
        <f>Pivot!AG4040</f>
        <v>🏢 Rochester
New York</v>
      </c>
      <c r="J4051" s="11"/>
      <c r="K4051" s="13">
        <f>Pivot!AH4040</f>
        <v>80457</v>
      </c>
      <c r="L4051" s="11"/>
      <c r="M4051" s="12" t="str">
        <f>Pivot!AI4040</f>
        <v>▲ Active
24/01/2019 -</v>
      </c>
      <c r="N4051" s="178">
        <f>Pivot!AJ4040</f>
        <v>6</v>
      </c>
      <c r="O4051" s="179"/>
    </row>
    <row r="4052" spans="3:15" ht="30" customHeight="1" x14ac:dyDescent="0.25">
      <c r="C4052" s="10" t="str">
        <f>Pivot!AD4041</f>
        <v>00-50216625</v>
      </c>
      <c r="D4052" s="11"/>
      <c r="E4052" s="12" t="str">
        <f>Pivot!AE4041</f>
        <v>♀ Jorge Mcdaniel
41 | Bachelor</v>
      </c>
      <c r="F4052" s="11"/>
      <c r="G4052" s="12" t="str">
        <f>Pivot!AF4041</f>
        <v>Accounts Payable Specialist
Finance</v>
      </c>
      <c r="H4052" s="11"/>
      <c r="I4052" s="12" t="str">
        <f>Pivot!AG4041</f>
        <v>🏢 New York City
New York</v>
      </c>
      <c r="J4052" s="11"/>
      <c r="K4052" s="13">
        <f>Pivot!AH4041</f>
        <v>63565</v>
      </c>
      <c r="L4052" s="11"/>
      <c r="M4052" s="12" t="str">
        <f>Pivot!AI4041</f>
        <v>▲ Active
18/11/2018 -</v>
      </c>
      <c r="N4052" s="178">
        <f>Pivot!AJ4041</f>
        <v>6</v>
      </c>
      <c r="O4052" s="179"/>
    </row>
    <row r="4053" spans="3:15" ht="30" customHeight="1" x14ac:dyDescent="0.25">
      <c r="C4053" s="10" t="str">
        <f>Pivot!AD4042</f>
        <v>00-50237208</v>
      </c>
      <c r="D4053" s="11"/>
      <c r="E4053" s="12" t="str">
        <f>Pivot!AE4042</f>
        <v>♀ Joshua Lloyd
35 | Bachelor</v>
      </c>
      <c r="F4053" s="11"/>
      <c r="G4053" s="12" t="str">
        <f>Pivot!AF4042</f>
        <v>Accounts Payable Specialist
Finance</v>
      </c>
      <c r="H4053" s="11"/>
      <c r="I4053" s="12" t="str">
        <f>Pivot!AG4042</f>
        <v>🏢 New York City
New York</v>
      </c>
      <c r="J4053" s="11"/>
      <c r="K4053" s="13">
        <f>Pivot!AH4042</f>
        <v>58786</v>
      </c>
      <c r="L4053" s="11"/>
      <c r="M4053" s="12" t="str">
        <f>Pivot!AI4042</f>
        <v>▼ Terminated
19/06/2019 - 02/03/2021</v>
      </c>
      <c r="N4053" s="178">
        <f>Pivot!AJ4042</f>
        <v>1</v>
      </c>
      <c r="O4053" s="179"/>
    </row>
    <row r="4054" spans="3:15" ht="30" customHeight="1" x14ac:dyDescent="0.25">
      <c r="C4054" s="10" t="str">
        <f>Pivot!AD4043</f>
        <v>00-50241177</v>
      </c>
      <c r="D4054" s="11"/>
      <c r="E4054" s="12" t="str">
        <f>Pivot!AE4043</f>
        <v>♀ Ashley Miller
48 | Bachelor</v>
      </c>
      <c r="F4054" s="11"/>
      <c r="G4054" s="12" t="str">
        <f>Pivot!AF4043</f>
        <v>Support Specialist
Customer Service</v>
      </c>
      <c r="H4054" s="11"/>
      <c r="I4054" s="12" t="str">
        <f>Pivot!AG4043</f>
        <v>🏢 Rochester
New York</v>
      </c>
      <c r="J4054" s="11"/>
      <c r="K4054" s="13">
        <f>Pivot!AH4043</f>
        <v>54051</v>
      </c>
      <c r="L4054" s="11"/>
      <c r="M4054" s="12" t="str">
        <f>Pivot!AI4043</f>
        <v>▲ Active
29/03/2019 -</v>
      </c>
      <c r="N4054" s="178">
        <f>Pivot!AJ4043</f>
        <v>5</v>
      </c>
      <c r="O4054" s="179"/>
    </row>
    <row r="4055" spans="3:15" ht="30" customHeight="1" x14ac:dyDescent="0.25">
      <c r="C4055" s="10" t="str">
        <f>Pivot!AD4044</f>
        <v>00-50245439</v>
      </c>
      <c r="D4055" s="11"/>
      <c r="E4055" s="12" t="str">
        <f>Pivot!AE4044</f>
        <v>♀ George Phillips
24 | High School</v>
      </c>
      <c r="F4055" s="11"/>
      <c r="G4055" s="12" t="str">
        <f>Pivot!AF4044</f>
        <v>Help Desk Technician
Customer Service</v>
      </c>
      <c r="H4055" s="11"/>
      <c r="I4055" s="12" t="str">
        <f>Pivot!AG4044</f>
        <v>🏢 New York City
New York</v>
      </c>
      <c r="J4055" s="11"/>
      <c r="K4055" s="13">
        <f>Pivot!AH4044</f>
        <v>76510</v>
      </c>
      <c r="L4055" s="11"/>
      <c r="M4055" s="12" t="str">
        <f>Pivot!AI4044</f>
        <v>▲ Active
18/04/2023 -</v>
      </c>
      <c r="N4055" s="178">
        <f>Pivot!AJ4044</f>
        <v>1</v>
      </c>
      <c r="O4055" s="179"/>
    </row>
    <row r="4056" spans="3:15" ht="30" customHeight="1" x14ac:dyDescent="0.25">
      <c r="C4056" s="10" t="str">
        <f>Pivot!AD4045</f>
        <v>00-50248639</v>
      </c>
      <c r="D4056" s="11"/>
      <c r="E4056" s="12" t="str">
        <f>Pivot!AE4045</f>
        <v>♂ Robert Smith
36 | High School</v>
      </c>
      <c r="F4056" s="11"/>
      <c r="G4056" s="12" t="str">
        <f>Pivot!AF4045</f>
        <v>Support Specialist
Customer Service</v>
      </c>
      <c r="H4056" s="11"/>
      <c r="I4056" s="12" t="str">
        <f>Pivot!AG4045</f>
        <v>🏠 Norfolk
Virginia</v>
      </c>
      <c r="J4056" s="11"/>
      <c r="K4056" s="13">
        <f>Pivot!AH4045</f>
        <v>57734</v>
      </c>
      <c r="L4056" s="11"/>
      <c r="M4056" s="12" t="str">
        <f>Pivot!AI4045</f>
        <v>▲ Active
22/01/2019 -</v>
      </c>
      <c r="N4056" s="178">
        <f>Pivot!AJ4045</f>
        <v>6</v>
      </c>
      <c r="O4056" s="179"/>
    </row>
    <row r="4057" spans="3:15" ht="30" customHeight="1" x14ac:dyDescent="0.25">
      <c r="C4057" s="10" t="str">
        <f>Pivot!AD4046</f>
        <v>00-50250703</v>
      </c>
      <c r="D4057" s="11"/>
      <c r="E4057" s="12" t="str">
        <f>Pivot!AE4046</f>
        <v>♂ Barbara Oneal
39 | High School</v>
      </c>
      <c r="F4057" s="11"/>
      <c r="G4057" s="12" t="str">
        <f>Pivot!AF4046</f>
        <v>Support Specialist
Customer Service</v>
      </c>
      <c r="H4057" s="11"/>
      <c r="I4057" s="12" t="str">
        <f>Pivot!AG4046</f>
        <v>🏢 New York City
New York</v>
      </c>
      <c r="J4057" s="11"/>
      <c r="K4057" s="13">
        <f>Pivot!AH4046</f>
        <v>61769</v>
      </c>
      <c r="L4057" s="11"/>
      <c r="M4057" s="12" t="str">
        <f>Pivot!AI4046</f>
        <v>▲ Active
02/09/2017 -</v>
      </c>
      <c r="N4057" s="178">
        <f>Pivot!AJ4046</f>
        <v>7</v>
      </c>
      <c r="O4057" s="179"/>
    </row>
    <row r="4058" spans="3:15" ht="30" customHeight="1" x14ac:dyDescent="0.25">
      <c r="C4058" s="10" t="str">
        <f>Pivot!AD4047</f>
        <v>00-50251854</v>
      </c>
      <c r="D4058" s="11"/>
      <c r="E4058" s="12" t="str">
        <f>Pivot!AE4047</f>
        <v>♂ Jennifer Simon
34 | Bachelor</v>
      </c>
      <c r="F4058" s="11"/>
      <c r="G4058" s="12" t="str">
        <f>Pivot!AF4047</f>
        <v>Software Developer
IT</v>
      </c>
      <c r="H4058" s="11"/>
      <c r="I4058" s="12" t="str">
        <f>Pivot!AG4047</f>
        <v>🏢 New York City
New York</v>
      </c>
      <c r="J4058" s="11"/>
      <c r="K4058" s="13">
        <f>Pivot!AH4047</f>
        <v>95260</v>
      </c>
      <c r="L4058" s="11"/>
      <c r="M4058" s="12" t="str">
        <f>Pivot!AI4047</f>
        <v>▲ Active
03/09/2016 -</v>
      </c>
      <c r="N4058" s="178">
        <f>Pivot!AJ4047</f>
        <v>8</v>
      </c>
      <c r="O4058" s="179"/>
    </row>
    <row r="4059" spans="3:15" ht="30" customHeight="1" x14ac:dyDescent="0.25">
      <c r="C4059" s="10" t="str">
        <f>Pivot!AD4048</f>
        <v>00-50255085</v>
      </c>
      <c r="D4059" s="11"/>
      <c r="E4059" s="12" t="str">
        <f>Pivot!AE4048</f>
        <v>♀ David Rodriguez
31 | Master</v>
      </c>
      <c r="F4059" s="11"/>
      <c r="G4059" s="12" t="str">
        <f>Pivot!AF4048</f>
        <v>Sales Consultant
Sales</v>
      </c>
      <c r="H4059" s="11"/>
      <c r="I4059" s="12" t="str">
        <f>Pivot!AG4048</f>
        <v>🏢 Rochester
New York</v>
      </c>
      <c r="J4059" s="11"/>
      <c r="K4059" s="13">
        <f>Pivot!AH4048</f>
        <v>97384</v>
      </c>
      <c r="L4059" s="11"/>
      <c r="M4059" s="12" t="str">
        <f>Pivot!AI4048</f>
        <v>▲ Active
01/08/2019 -</v>
      </c>
      <c r="N4059" s="178">
        <f>Pivot!AJ4048</f>
        <v>5</v>
      </c>
      <c r="O4059" s="179"/>
    </row>
    <row r="4060" spans="3:15" ht="30" customHeight="1" x14ac:dyDescent="0.25">
      <c r="C4060" s="10" t="str">
        <f>Pivot!AD4049</f>
        <v>00-50260078</v>
      </c>
      <c r="D4060" s="11"/>
      <c r="E4060" s="12" t="str">
        <f>Pivot!AE4049</f>
        <v>♂ Martha Davis
43 | Master</v>
      </c>
      <c r="F4060" s="11"/>
      <c r="G4060" s="12" t="str">
        <f>Pivot!AF4049</f>
        <v>Operations Analyst
Operations</v>
      </c>
      <c r="H4060" s="11"/>
      <c r="I4060" s="12" t="str">
        <f>Pivot!AG4049</f>
        <v>🏠 Warren
Michigan</v>
      </c>
      <c r="J4060" s="11"/>
      <c r="K4060" s="13">
        <f>Pivot!AH4049</f>
        <v>68232</v>
      </c>
      <c r="L4060" s="11"/>
      <c r="M4060" s="12" t="str">
        <f>Pivot!AI4049</f>
        <v>▲ Active
23/07/2020 -</v>
      </c>
      <c r="N4060" s="178">
        <f>Pivot!AJ4049</f>
        <v>4</v>
      </c>
      <c r="O4060" s="179"/>
    </row>
    <row r="4061" spans="3:15" ht="30" customHeight="1" x14ac:dyDescent="0.25">
      <c r="C4061" s="10" t="str">
        <f>Pivot!AD4050</f>
        <v>00-50261914</v>
      </c>
      <c r="D4061" s="11"/>
      <c r="E4061" s="12" t="str">
        <f>Pivot!AE4050</f>
        <v>♀ Gregory Gillespie
38 | Bachelor</v>
      </c>
      <c r="F4061" s="11"/>
      <c r="G4061" s="12" t="str">
        <f>Pivot!AF4050</f>
        <v>Operations Analyst
Operations</v>
      </c>
      <c r="H4061" s="11"/>
      <c r="I4061" s="12" t="str">
        <f>Pivot!AG4050</f>
        <v>🏢 New York City
New York</v>
      </c>
      <c r="J4061" s="11"/>
      <c r="K4061" s="13">
        <f>Pivot!AH4050</f>
        <v>57527</v>
      </c>
      <c r="L4061" s="11"/>
      <c r="M4061" s="12" t="str">
        <f>Pivot!AI4050</f>
        <v>▼ Terminated
21/11/2022 - 20/05/2023</v>
      </c>
      <c r="N4061" s="178">
        <f>Pivot!AJ4050</f>
        <v>0</v>
      </c>
      <c r="O4061" s="179"/>
    </row>
    <row r="4062" spans="3:15" ht="30" customHeight="1" x14ac:dyDescent="0.25">
      <c r="C4062" s="10" t="str">
        <f>Pivot!AD4051</f>
        <v>00-50266942</v>
      </c>
      <c r="D4062" s="11"/>
      <c r="E4062" s="12" t="str">
        <f>Pivot!AE4051</f>
        <v>♀ Barbara Tucker
28 | Bachelor</v>
      </c>
      <c r="F4062" s="11"/>
      <c r="G4062" s="12" t="str">
        <f>Pivot!AF4051</f>
        <v>Software Developer
IT</v>
      </c>
      <c r="H4062" s="11"/>
      <c r="I4062" s="12" t="str">
        <f>Pivot!AG4051</f>
        <v>🏠 Detroit
Michigan</v>
      </c>
      <c r="J4062" s="11"/>
      <c r="K4062" s="13">
        <f>Pivot!AH4051</f>
        <v>87502</v>
      </c>
      <c r="L4062" s="11"/>
      <c r="M4062" s="12" t="str">
        <f>Pivot!AI4051</f>
        <v>▲ Active
22/11/2020 -</v>
      </c>
      <c r="N4062" s="178">
        <f>Pivot!AJ4051</f>
        <v>4</v>
      </c>
      <c r="O4062" s="179"/>
    </row>
    <row r="4063" spans="3:15" ht="30" customHeight="1" x14ac:dyDescent="0.25">
      <c r="C4063" s="10" t="str">
        <f>Pivot!AD4052</f>
        <v>00-50273561</v>
      </c>
      <c r="D4063" s="11"/>
      <c r="E4063" s="12" t="str">
        <f>Pivot!AE4052</f>
        <v>♀ Jodi Brown
41 | Master</v>
      </c>
      <c r="F4063" s="11"/>
      <c r="G4063" s="12" t="str">
        <f>Pivot!AF4052</f>
        <v>Software Developer
IT</v>
      </c>
      <c r="H4063" s="11"/>
      <c r="I4063" s="12" t="str">
        <f>Pivot!AG4052</f>
        <v>🏢 Rochester
New York</v>
      </c>
      <c r="J4063" s="11"/>
      <c r="K4063" s="13">
        <f>Pivot!AH4052</f>
        <v>101912</v>
      </c>
      <c r="L4063" s="11"/>
      <c r="M4063" s="12" t="str">
        <f>Pivot!AI4052</f>
        <v>▲ Active
20/03/2024 -</v>
      </c>
      <c r="N4063" s="178">
        <f>Pivot!AJ4052</f>
        <v>0</v>
      </c>
      <c r="O4063" s="179"/>
    </row>
    <row r="4064" spans="3:15" ht="30" customHeight="1" x14ac:dyDescent="0.25">
      <c r="C4064" s="10" t="str">
        <f>Pivot!AD4053</f>
        <v>00-50278816</v>
      </c>
      <c r="D4064" s="11"/>
      <c r="E4064" s="12" t="str">
        <f>Pivot!AE4053</f>
        <v>♀ Bonnie Woods
31 | Bachelor</v>
      </c>
      <c r="F4064" s="11"/>
      <c r="G4064" s="12" t="str">
        <f>Pivot!AF4053</f>
        <v>Sales Representative
Sales</v>
      </c>
      <c r="H4064" s="11"/>
      <c r="I4064" s="12" t="str">
        <f>Pivot!AG4053</f>
        <v>🏢 Buffalo
New York</v>
      </c>
      <c r="J4064" s="11"/>
      <c r="K4064" s="13">
        <f>Pivot!AH4053</f>
        <v>68522</v>
      </c>
      <c r="L4064" s="11"/>
      <c r="M4064" s="12" t="str">
        <f>Pivot!AI4053</f>
        <v>▲ Active
19/08/2023 -</v>
      </c>
      <c r="N4064" s="178">
        <f>Pivot!AJ4053</f>
        <v>1</v>
      </c>
      <c r="O4064" s="179"/>
    </row>
    <row r="4065" spans="3:15" ht="30" customHeight="1" x14ac:dyDescent="0.25">
      <c r="C4065" s="10" t="str">
        <f>Pivot!AD4054</f>
        <v>00-50279806</v>
      </c>
      <c r="D4065" s="11"/>
      <c r="E4065" s="12" t="str">
        <f>Pivot!AE4054</f>
        <v>♀ Richard Gallagher
51 | Master</v>
      </c>
      <c r="F4065" s="11"/>
      <c r="G4065" s="12" t="str">
        <f>Pivot!AF4054</f>
        <v>Financial Analyst
Finance</v>
      </c>
      <c r="H4065" s="11"/>
      <c r="I4065" s="12" t="str">
        <f>Pivot!AG4054</f>
        <v>🏢 New York City
New York</v>
      </c>
      <c r="J4065" s="11"/>
      <c r="K4065" s="13">
        <f>Pivot!AH4054</f>
        <v>96284</v>
      </c>
      <c r="L4065" s="11"/>
      <c r="M4065" s="12" t="str">
        <f>Pivot!AI4054</f>
        <v>▲ Active
27/08/2022 -</v>
      </c>
      <c r="N4065" s="178">
        <f>Pivot!AJ4054</f>
        <v>2</v>
      </c>
      <c r="O4065" s="179"/>
    </row>
    <row r="4066" spans="3:15" ht="30" customHeight="1" x14ac:dyDescent="0.25">
      <c r="C4066" s="10" t="str">
        <f>Pivot!AD4055</f>
        <v>00-50284955</v>
      </c>
      <c r="D4066" s="11"/>
      <c r="E4066" s="12" t="str">
        <f>Pivot!AE4055</f>
        <v>♂ Jamie Harrison
39 | Bachelor</v>
      </c>
      <c r="F4066" s="11"/>
      <c r="G4066" s="12" t="str">
        <f>Pivot!AF4055</f>
        <v>Logistics Coordinator
Operations</v>
      </c>
      <c r="H4066" s="11"/>
      <c r="I4066" s="12" t="str">
        <f>Pivot!AG4055</f>
        <v>🏢 Buffalo
New York</v>
      </c>
      <c r="J4066" s="11"/>
      <c r="K4066" s="13">
        <f>Pivot!AH4055</f>
        <v>71398</v>
      </c>
      <c r="L4066" s="11"/>
      <c r="M4066" s="12" t="str">
        <f>Pivot!AI4055</f>
        <v>▲ Active
10/09/2016 -</v>
      </c>
      <c r="N4066" s="178">
        <f>Pivot!AJ4055</f>
        <v>8</v>
      </c>
      <c r="O4066" s="179"/>
    </row>
    <row r="4067" spans="3:15" ht="30" customHeight="1" x14ac:dyDescent="0.25">
      <c r="C4067" s="10" t="str">
        <f>Pivot!AD4056</f>
        <v>00-50292372</v>
      </c>
      <c r="D4067" s="11"/>
      <c r="E4067" s="12" t="str">
        <f>Pivot!AE4056</f>
        <v>♀ Laurie Jones
43 | Bachelor</v>
      </c>
      <c r="F4067" s="11"/>
      <c r="G4067" s="12" t="str">
        <f>Pivot!AF4056</f>
        <v>Logistics Coordinator
Operations</v>
      </c>
      <c r="H4067" s="11"/>
      <c r="I4067" s="12" t="str">
        <f>Pivot!AG4056</f>
        <v>🏢 New York City
New York</v>
      </c>
      <c r="J4067" s="11"/>
      <c r="K4067" s="13">
        <f>Pivot!AH4056</f>
        <v>55773</v>
      </c>
      <c r="L4067" s="11"/>
      <c r="M4067" s="12" t="str">
        <f>Pivot!AI4056</f>
        <v>▲ Active
31/10/2020 -</v>
      </c>
      <c r="N4067" s="178">
        <f>Pivot!AJ4056</f>
        <v>4</v>
      </c>
      <c r="O4067" s="179"/>
    </row>
    <row r="4068" spans="3:15" ht="30" customHeight="1" x14ac:dyDescent="0.25">
      <c r="C4068" s="10" t="str">
        <f>Pivot!AD4057</f>
        <v>00-50292848</v>
      </c>
      <c r="D4068" s="11"/>
      <c r="E4068" s="12" t="str">
        <f>Pivot!AE4057</f>
        <v>♂ Jose Baldwin
45 | High School</v>
      </c>
      <c r="F4068" s="11"/>
      <c r="G4068" s="12" t="str">
        <f>Pivot!AF4057</f>
        <v>Help Desk Technician
Customer Service</v>
      </c>
      <c r="H4068" s="11"/>
      <c r="I4068" s="12" t="str">
        <f>Pivot!AG4057</f>
        <v>🏠 Naperville
Illinois</v>
      </c>
      <c r="J4068" s="11"/>
      <c r="K4068" s="13">
        <f>Pivot!AH4057</f>
        <v>87281</v>
      </c>
      <c r="L4068" s="11"/>
      <c r="M4068" s="12" t="str">
        <f>Pivot!AI4057</f>
        <v>▲ Active
26/07/2022 -</v>
      </c>
      <c r="N4068" s="178">
        <f>Pivot!AJ4057</f>
        <v>2</v>
      </c>
      <c r="O4068" s="179"/>
    </row>
    <row r="4069" spans="3:15" ht="30" customHeight="1" x14ac:dyDescent="0.25">
      <c r="C4069" s="10" t="str">
        <f>Pivot!AD4058</f>
        <v>00-50296396</v>
      </c>
      <c r="D4069" s="11"/>
      <c r="E4069" s="12" t="str">
        <f>Pivot!AE4058</f>
        <v>♂ Spencer Santiago
21 | Bachelor</v>
      </c>
      <c r="F4069" s="11"/>
      <c r="G4069" s="12" t="str">
        <f>Pivot!AF4058</f>
        <v>Inventory Specialist
Operations</v>
      </c>
      <c r="H4069" s="11"/>
      <c r="I4069" s="12" t="str">
        <f>Pivot!AG4058</f>
        <v>🏢 Buffalo
New York</v>
      </c>
      <c r="J4069" s="11"/>
      <c r="K4069" s="13">
        <f>Pivot!AH4058</f>
        <v>62733</v>
      </c>
      <c r="L4069" s="11"/>
      <c r="M4069" s="12" t="str">
        <f>Pivot!AI4058</f>
        <v>▲ Active
30/08/2020 -</v>
      </c>
      <c r="N4069" s="178">
        <f>Pivot!AJ4058</f>
        <v>4</v>
      </c>
      <c r="O4069" s="179"/>
    </row>
    <row r="4070" spans="3:15" ht="30" customHeight="1" x14ac:dyDescent="0.25">
      <c r="C4070" s="10" t="str">
        <f>Pivot!AD4059</f>
        <v>00-50302318</v>
      </c>
      <c r="D4070" s="11"/>
      <c r="E4070" s="12" t="str">
        <f>Pivot!AE4059</f>
        <v>♂ Laura Reyes
29 | Master</v>
      </c>
      <c r="F4070" s="11"/>
      <c r="G4070" s="12" t="str">
        <f>Pivot!AF4059</f>
        <v>Sales Consultant
Sales</v>
      </c>
      <c r="H4070" s="11"/>
      <c r="I4070" s="12" t="str">
        <f>Pivot!AG4059</f>
        <v>🏢 New York City
New York</v>
      </c>
      <c r="J4070" s="11"/>
      <c r="K4070" s="13">
        <f>Pivot!AH4059</f>
        <v>88878</v>
      </c>
      <c r="L4070" s="11"/>
      <c r="M4070" s="12" t="str">
        <f>Pivot!AI4059</f>
        <v>▲ Active
03/05/2023 -</v>
      </c>
      <c r="N4070" s="178">
        <f>Pivot!AJ4059</f>
        <v>1</v>
      </c>
      <c r="O4070" s="179"/>
    </row>
    <row r="4071" spans="3:15" ht="30" customHeight="1" x14ac:dyDescent="0.25">
      <c r="C4071" s="10" t="str">
        <f>Pivot!AD4060</f>
        <v>00-50311369</v>
      </c>
      <c r="D4071" s="11"/>
      <c r="E4071" s="12" t="str">
        <f>Pivot!AE4060</f>
        <v>♀ Timothy James
21 | Bachelor</v>
      </c>
      <c r="F4071" s="11"/>
      <c r="G4071" s="12" t="str">
        <f>Pivot!AF4060</f>
        <v>Inventory Specialist
Operations</v>
      </c>
      <c r="H4071" s="11"/>
      <c r="I4071" s="12" t="str">
        <f>Pivot!AG4060</f>
        <v>🏢 New York City
New York</v>
      </c>
      <c r="J4071" s="11"/>
      <c r="K4071" s="13">
        <f>Pivot!AH4060</f>
        <v>54519</v>
      </c>
      <c r="L4071" s="11"/>
      <c r="M4071" s="12" t="str">
        <f>Pivot!AI4060</f>
        <v>▲ Active
17/09/2017 -</v>
      </c>
      <c r="N4071" s="178">
        <f>Pivot!AJ4060</f>
        <v>7</v>
      </c>
      <c r="O4071" s="179"/>
    </row>
    <row r="4072" spans="3:15" ht="30" customHeight="1" x14ac:dyDescent="0.25">
      <c r="C4072" s="10" t="str">
        <f>Pivot!AD4061</f>
        <v>00-50316208</v>
      </c>
      <c r="D4072" s="11"/>
      <c r="E4072" s="12" t="str">
        <f>Pivot!AE4061</f>
        <v>♀ Michelle Chapman
51 | High School</v>
      </c>
      <c r="F4072" s="11"/>
      <c r="G4072" s="12" t="str">
        <f>Pivot!AF4061</f>
        <v>Customer Service Representative
Customer Service</v>
      </c>
      <c r="H4072" s="11"/>
      <c r="I4072" s="12" t="str">
        <f>Pivot!AG4061</f>
        <v>🏢 Buffalo
New York</v>
      </c>
      <c r="J4072" s="11"/>
      <c r="K4072" s="13">
        <f>Pivot!AH4061</f>
        <v>61938</v>
      </c>
      <c r="L4072" s="11"/>
      <c r="M4072" s="12" t="str">
        <f>Pivot!AI4061</f>
        <v>▲ Active
16/12/2022 -</v>
      </c>
      <c r="N4072" s="178">
        <f>Pivot!AJ4061</f>
        <v>2</v>
      </c>
      <c r="O4072" s="179"/>
    </row>
    <row r="4073" spans="3:15" ht="30" customHeight="1" x14ac:dyDescent="0.25">
      <c r="C4073" s="10" t="str">
        <f>Pivot!AD4062</f>
        <v>00-50329802</v>
      </c>
      <c r="D4073" s="11"/>
      <c r="E4073" s="12" t="str">
        <f>Pivot!AE4062</f>
        <v>♀ Derrick Smith
52 | Bachelor</v>
      </c>
      <c r="F4073" s="11"/>
      <c r="G4073" s="12" t="str">
        <f>Pivot!AF4062</f>
        <v>Logistics Coordinator
Operations</v>
      </c>
      <c r="H4073" s="11"/>
      <c r="I4073" s="12" t="str">
        <f>Pivot!AG4062</f>
        <v>🏢 New York City
New York</v>
      </c>
      <c r="J4073" s="11"/>
      <c r="K4073" s="13">
        <f>Pivot!AH4062</f>
        <v>57658</v>
      </c>
      <c r="L4073" s="11"/>
      <c r="M4073" s="12" t="str">
        <f>Pivot!AI4062</f>
        <v>▲ Active
11/07/2024 -</v>
      </c>
      <c r="N4073" s="178">
        <f>Pivot!AJ4062</f>
        <v>0</v>
      </c>
      <c r="O4073" s="179"/>
    </row>
    <row r="4074" spans="3:15" ht="30" customHeight="1" x14ac:dyDescent="0.25">
      <c r="C4074" s="10" t="str">
        <f>Pivot!AD4063</f>
        <v>00-50342521</v>
      </c>
      <c r="D4074" s="11"/>
      <c r="E4074" s="12" t="str">
        <f>Pivot!AE4063</f>
        <v>♀ Chad Ward
34 | Master</v>
      </c>
      <c r="F4074" s="11"/>
      <c r="G4074" s="12" t="str">
        <f>Pivot!AF4063</f>
        <v>Sales Consultant
Sales</v>
      </c>
      <c r="H4074" s="11"/>
      <c r="I4074" s="12" t="str">
        <f>Pivot!AG4063</f>
        <v>🏢 Buffalo
New York</v>
      </c>
      <c r="J4074" s="11"/>
      <c r="K4074" s="13">
        <f>Pivot!AH4063</f>
        <v>85128</v>
      </c>
      <c r="L4074" s="11"/>
      <c r="M4074" s="12" t="str">
        <f>Pivot!AI4063</f>
        <v>▲ Active
08/06/2015 -</v>
      </c>
      <c r="N4074" s="178">
        <f>Pivot!AJ4063</f>
        <v>9</v>
      </c>
      <c r="O4074" s="179"/>
    </row>
    <row r="4075" spans="3:15" ht="30" customHeight="1" x14ac:dyDescent="0.25">
      <c r="C4075" s="10" t="str">
        <f>Pivot!AD4064</f>
        <v>00-50380007</v>
      </c>
      <c r="D4075" s="11"/>
      <c r="E4075" s="12" t="str">
        <f>Pivot!AE4064</f>
        <v>♀ Carol Gilbert
38 | Bachelor</v>
      </c>
      <c r="F4075" s="11"/>
      <c r="G4075" s="12" t="str">
        <f>Pivot!AF4064</f>
        <v>Inventory Specialist
Operations</v>
      </c>
      <c r="H4075" s="11"/>
      <c r="I4075" s="12" t="str">
        <f>Pivot!AG4064</f>
        <v>🏠 Chicago
Illinois</v>
      </c>
      <c r="J4075" s="11"/>
      <c r="K4075" s="13">
        <f>Pivot!AH4064</f>
        <v>58107</v>
      </c>
      <c r="L4075" s="11"/>
      <c r="M4075" s="12" t="str">
        <f>Pivot!AI4064</f>
        <v>▲ Active
29/07/2020 -</v>
      </c>
      <c r="N4075" s="178">
        <f>Pivot!AJ4064</f>
        <v>4</v>
      </c>
      <c r="O4075" s="179"/>
    </row>
    <row r="4076" spans="3:15" ht="30" customHeight="1" x14ac:dyDescent="0.25">
      <c r="C4076" s="10" t="str">
        <f>Pivot!AD4065</f>
        <v>00-50384524</v>
      </c>
      <c r="D4076" s="11"/>
      <c r="E4076" s="12" t="str">
        <f>Pivot!AE4065</f>
        <v>♂ Jonathon Johnson
59 | Bachelor</v>
      </c>
      <c r="F4076" s="11"/>
      <c r="G4076" s="12" t="str">
        <f>Pivot!AF4065</f>
        <v>Marketing Coordinator
Marketing</v>
      </c>
      <c r="H4076" s="11"/>
      <c r="I4076" s="12" t="str">
        <f>Pivot!AG4065</f>
        <v>🏠 Detroit
Michigan</v>
      </c>
      <c r="J4076" s="11"/>
      <c r="K4076" s="13">
        <f>Pivot!AH4065</f>
        <v>71630</v>
      </c>
      <c r="L4076" s="11"/>
      <c r="M4076" s="12" t="str">
        <f>Pivot!AI4065</f>
        <v>▲ Active
28/01/2016 -</v>
      </c>
      <c r="N4076" s="178">
        <f>Pivot!AJ4065</f>
        <v>8</v>
      </c>
      <c r="O4076" s="179"/>
    </row>
    <row r="4077" spans="3:15" ht="30" customHeight="1" x14ac:dyDescent="0.25">
      <c r="C4077" s="10" t="str">
        <f>Pivot!AD4066</f>
        <v>00-50409241</v>
      </c>
      <c r="D4077" s="11"/>
      <c r="E4077" s="12" t="str">
        <f>Pivot!AE4066</f>
        <v>♂ Charles Austin
29 | Bachelor</v>
      </c>
      <c r="F4077" s="11"/>
      <c r="G4077" s="12" t="str">
        <f>Pivot!AF4066</f>
        <v>Support Specialist
Customer Service</v>
      </c>
      <c r="H4077" s="11"/>
      <c r="I4077" s="12" t="str">
        <f>Pivot!AG4066</f>
        <v>🏢 New York City
New York</v>
      </c>
      <c r="J4077" s="11"/>
      <c r="K4077" s="13">
        <f>Pivot!AH4066</f>
        <v>58763</v>
      </c>
      <c r="L4077" s="11"/>
      <c r="M4077" s="12" t="str">
        <f>Pivot!AI4066</f>
        <v>▲ Active
12/05/2017 -</v>
      </c>
      <c r="N4077" s="178">
        <f>Pivot!AJ4066</f>
        <v>7</v>
      </c>
      <c r="O4077" s="179"/>
    </row>
    <row r="4078" spans="3:15" ht="30" customHeight="1" x14ac:dyDescent="0.25">
      <c r="C4078" s="10" t="str">
        <f>Pivot!AD4067</f>
        <v>00-50413766</v>
      </c>
      <c r="D4078" s="11"/>
      <c r="E4078" s="12" t="str">
        <f>Pivot!AE4067</f>
        <v>♀ Derek Thornton
31 | PhD</v>
      </c>
      <c r="F4078" s="11"/>
      <c r="G4078" s="12" t="str">
        <f>Pivot!AF4067</f>
        <v>Sales Specialist
Sales</v>
      </c>
      <c r="H4078" s="11"/>
      <c r="I4078" s="12" t="str">
        <f>Pivot!AG4067</f>
        <v>🏢 Rochester
New York</v>
      </c>
      <c r="J4078" s="11"/>
      <c r="K4078" s="13">
        <f>Pivot!AH4067</f>
        <v>68351</v>
      </c>
      <c r="L4078" s="11"/>
      <c r="M4078" s="12" t="str">
        <f>Pivot!AI4067</f>
        <v>▲ Active
15/08/2017 -</v>
      </c>
      <c r="N4078" s="178">
        <f>Pivot!AJ4067</f>
        <v>7</v>
      </c>
      <c r="O4078" s="179"/>
    </row>
    <row r="4079" spans="3:15" ht="30" customHeight="1" x14ac:dyDescent="0.25">
      <c r="C4079" s="10" t="str">
        <f>Pivot!AD4068</f>
        <v>00-50414015</v>
      </c>
      <c r="D4079" s="11"/>
      <c r="E4079" s="12" t="str">
        <f>Pivot!AE4068</f>
        <v>♂ Brenda Bell
41 | Bachelor</v>
      </c>
      <c r="F4079" s="11"/>
      <c r="G4079" s="12" t="str">
        <f>Pivot!AF4068</f>
        <v>Logistics Coordinator
Operations</v>
      </c>
      <c r="H4079" s="11"/>
      <c r="I4079" s="12" t="str">
        <f>Pivot!AG4068</f>
        <v>🏢 Buffalo
New York</v>
      </c>
      <c r="J4079" s="11"/>
      <c r="K4079" s="13">
        <f>Pivot!AH4068</f>
        <v>60949</v>
      </c>
      <c r="L4079" s="11"/>
      <c r="M4079" s="12" t="str">
        <f>Pivot!AI4068</f>
        <v>▲ Active
10/01/2016 -</v>
      </c>
      <c r="N4079" s="178">
        <f>Pivot!AJ4068</f>
        <v>9</v>
      </c>
      <c r="O4079" s="179"/>
    </row>
    <row r="4080" spans="3:15" ht="30" customHeight="1" x14ac:dyDescent="0.25">
      <c r="C4080" s="10" t="str">
        <f>Pivot!AD4069</f>
        <v>00-50415166</v>
      </c>
      <c r="D4080" s="11"/>
      <c r="E4080" s="12" t="str">
        <f>Pivot!AE4069</f>
        <v>♀ Kimberly Howard
42 | Bachelor</v>
      </c>
      <c r="F4080" s="11"/>
      <c r="G4080" s="12" t="str">
        <f>Pivot!AF4069</f>
        <v>Marketing Coordinator
Marketing</v>
      </c>
      <c r="H4080" s="11"/>
      <c r="I4080" s="12" t="str">
        <f>Pivot!AG4069</f>
        <v>🏢 New York City
New York</v>
      </c>
      <c r="J4080" s="11"/>
      <c r="K4080" s="13">
        <f>Pivot!AH4069</f>
        <v>58444</v>
      </c>
      <c r="L4080" s="11"/>
      <c r="M4080" s="12" t="str">
        <f>Pivot!AI4069</f>
        <v>▲ Active
31/07/2019 -</v>
      </c>
      <c r="N4080" s="178">
        <f>Pivot!AJ4069</f>
        <v>5</v>
      </c>
      <c r="O4080" s="179"/>
    </row>
    <row r="4081" spans="3:15" ht="30" customHeight="1" x14ac:dyDescent="0.25">
      <c r="C4081" s="10" t="str">
        <f>Pivot!AD4070</f>
        <v>00-50416168</v>
      </c>
      <c r="D4081" s="11"/>
      <c r="E4081" s="12" t="str">
        <f>Pivot!AE4070</f>
        <v>♀ Marie Roberts
65 | Bachelor</v>
      </c>
      <c r="F4081" s="11"/>
      <c r="G4081" s="12" t="str">
        <f>Pivot!AF4070</f>
        <v>Sales Representative
Sales</v>
      </c>
      <c r="H4081" s="11"/>
      <c r="I4081" s="12" t="str">
        <f>Pivot!AG4070</f>
        <v>🏢 Rochester
New York</v>
      </c>
      <c r="J4081" s="11"/>
      <c r="K4081" s="13">
        <f>Pivot!AH4070</f>
        <v>67377</v>
      </c>
      <c r="L4081" s="11"/>
      <c r="M4081" s="12" t="str">
        <f>Pivot!AI4070</f>
        <v>▲ Active
16/01/2017 -</v>
      </c>
      <c r="N4081" s="178">
        <f>Pivot!AJ4070</f>
        <v>8</v>
      </c>
      <c r="O4081" s="179"/>
    </row>
    <row r="4082" spans="3:15" ht="30" customHeight="1" x14ac:dyDescent="0.25">
      <c r="C4082" s="10" t="str">
        <f>Pivot!AD4071</f>
        <v>00-50425346</v>
      </c>
      <c r="D4082" s="11"/>
      <c r="E4082" s="12" t="str">
        <f>Pivot!AE4071</f>
        <v>♀ Paul Bennett
23 | Bachelor</v>
      </c>
      <c r="F4082" s="11"/>
      <c r="G4082" s="12" t="str">
        <f>Pivot!AF4071</f>
        <v>IT Support Specialist
IT</v>
      </c>
      <c r="H4082" s="11"/>
      <c r="I4082" s="12" t="str">
        <f>Pivot!AG4071</f>
        <v>🏢 Rochester
New York</v>
      </c>
      <c r="J4082" s="11"/>
      <c r="K4082" s="13">
        <f>Pivot!AH4071</f>
        <v>59289</v>
      </c>
      <c r="L4082" s="11"/>
      <c r="M4082" s="12" t="str">
        <f>Pivot!AI4071</f>
        <v>▲ Active
15/08/2016 -</v>
      </c>
      <c r="N4082" s="178">
        <f>Pivot!AJ4071</f>
        <v>8</v>
      </c>
      <c r="O4082" s="179"/>
    </row>
    <row r="4083" spans="3:15" ht="30" customHeight="1" x14ac:dyDescent="0.25">
      <c r="C4083" s="10" t="str">
        <f>Pivot!AD4072</f>
        <v>00-50425690</v>
      </c>
      <c r="D4083" s="11"/>
      <c r="E4083" s="12" t="str">
        <f>Pivot!AE4072</f>
        <v>♀ Timothy Joyce
45 | Bachelor</v>
      </c>
      <c r="F4083" s="11"/>
      <c r="G4083" s="12" t="str">
        <f>Pivot!AF4072</f>
        <v>Customer Service Representative
Customer Service</v>
      </c>
      <c r="H4083" s="11"/>
      <c r="I4083" s="12" t="str">
        <f>Pivot!AG4072</f>
        <v>🏢 Rochester
New York</v>
      </c>
      <c r="J4083" s="11"/>
      <c r="K4083" s="13">
        <f>Pivot!AH4072</f>
        <v>57382</v>
      </c>
      <c r="L4083" s="11"/>
      <c r="M4083" s="12" t="str">
        <f>Pivot!AI4072</f>
        <v>▲ Active
07/02/2019 -</v>
      </c>
      <c r="N4083" s="178">
        <f>Pivot!AJ4072</f>
        <v>5</v>
      </c>
      <c r="O4083" s="179"/>
    </row>
    <row r="4084" spans="3:15" ht="30" customHeight="1" x14ac:dyDescent="0.25">
      <c r="C4084" s="10" t="str">
        <f>Pivot!AD4073</f>
        <v>00-50426348</v>
      </c>
      <c r="D4084" s="11"/>
      <c r="E4084" s="12" t="str">
        <f>Pivot!AE4073</f>
        <v>♂ Theresa Thomas
53 | PhD</v>
      </c>
      <c r="F4084" s="11"/>
      <c r="G4084" s="12" t="str">
        <f>Pivot!AF4073</f>
        <v>Sales Specialist
Sales</v>
      </c>
      <c r="H4084" s="11"/>
      <c r="I4084" s="12" t="str">
        <f>Pivot!AG4073</f>
        <v>🏠 Richmond
Virginia</v>
      </c>
      <c r="J4084" s="11"/>
      <c r="K4084" s="13">
        <f>Pivot!AH4073</f>
        <v>61370</v>
      </c>
      <c r="L4084" s="11"/>
      <c r="M4084" s="12" t="str">
        <f>Pivot!AI4073</f>
        <v>▲ Active
29/12/2018 -</v>
      </c>
      <c r="N4084" s="178">
        <f>Pivot!AJ4073</f>
        <v>6</v>
      </c>
      <c r="O4084" s="179"/>
    </row>
    <row r="4085" spans="3:15" ht="30" customHeight="1" x14ac:dyDescent="0.25">
      <c r="C4085" s="10" t="str">
        <f>Pivot!AD4074</f>
        <v>00-50434140</v>
      </c>
      <c r="D4085" s="11"/>
      <c r="E4085" s="12" t="str">
        <f>Pivot!AE4074</f>
        <v>♀ Deborah Evans
27 | Bachelor</v>
      </c>
      <c r="F4085" s="11"/>
      <c r="G4085" s="12" t="str">
        <f>Pivot!AF4074</f>
        <v>Content Creator
Marketing</v>
      </c>
      <c r="H4085" s="11"/>
      <c r="I4085" s="12" t="str">
        <f>Pivot!AG4074</f>
        <v>🏢 Rochester
New York</v>
      </c>
      <c r="J4085" s="11"/>
      <c r="K4085" s="13">
        <f>Pivot!AH4074</f>
        <v>51887</v>
      </c>
      <c r="L4085" s="11"/>
      <c r="M4085" s="12" t="str">
        <f>Pivot!AI4074</f>
        <v>▲ Active
24/08/2017 -</v>
      </c>
      <c r="N4085" s="178">
        <f>Pivot!AJ4074</f>
        <v>7</v>
      </c>
      <c r="O4085" s="179"/>
    </row>
    <row r="4086" spans="3:15" ht="30" customHeight="1" x14ac:dyDescent="0.25">
      <c r="C4086" s="10" t="str">
        <f>Pivot!AD4075</f>
        <v>00-50437430</v>
      </c>
      <c r="D4086" s="11"/>
      <c r="E4086" s="12" t="str">
        <f>Pivot!AE4075</f>
        <v>♀ Judy House
25 | Bachelor</v>
      </c>
      <c r="F4086" s="11"/>
      <c r="G4086" s="12" t="str">
        <f>Pivot!AF4075</f>
        <v>System Administrator
IT</v>
      </c>
      <c r="H4086" s="11"/>
      <c r="I4086" s="12" t="str">
        <f>Pivot!AG4075</f>
        <v>🏢 New York City
New York</v>
      </c>
      <c r="J4086" s="11"/>
      <c r="K4086" s="13">
        <f>Pivot!AH4075</f>
        <v>87605</v>
      </c>
      <c r="L4086" s="11"/>
      <c r="M4086" s="12" t="str">
        <f>Pivot!AI4075</f>
        <v>▲ Active
16/03/2018 -</v>
      </c>
      <c r="N4086" s="178">
        <f>Pivot!AJ4075</f>
        <v>6</v>
      </c>
      <c r="O4086" s="179"/>
    </row>
    <row r="4087" spans="3:15" ht="30" customHeight="1" x14ac:dyDescent="0.25">
      <c r="C4087" s="10" t="str">
        <f>Pivot!AD4076</f>
        <v>00-50438993</v>
      </c>
      <c r="D4087" s="11"/>
      <c r="E4087" s="12" t="str">
        <f>Pivot!AE4076</f>
        <v>♂ Jonathan Reyes
55 | Master</v>
      </c>
      <c r="F4087" s="11"/>
      <c r="G4087" s="12" t="str">
        <f>Pivot!AF4076</f>
        <v>Operations Analyst
Operations</v>
      </c>
      <c r="H4087" s="11"/>
      <c r="I4087" s="12" t="str">
        <f>Pivot!AG4076</f>
        <v>🏢 Rochester
New York</v>
      </c>
      <c r="J4087" s="11"/>
      <c r="K4087" s="13">
        <f>Pivot!AH4076</f>
        <v>78760</v>
      </c>
      <c r="L4087" s="11"/>
      <c r="M4087" s="12" t="str">
        <f>Pivot!AI4076</f>
        <v>▲ Active
18/01/2019 -</v>
      </c>
      <c r="N4087" s="178">
        <f>Pivot!AJ4076</f>
        <v>6</v>
      </c>
      <c r="O4087" s="179"/>
    </row>
    <row r="4088" spans="3:15" ht="30" customHeight="1" x14ac:dyDescent="0.25">
      <c r="C4088" s="10" t="str">
        <f>Pivot!AD4077</f>
        <v>00-50444791</v>
      </c>
      <c r="D4088" s="11"/>
      <c r="E4088" s="12" t="str">
        <f>Pivot!AE4077</f>
        <v>♀ Ryan Prince
50 | Bachelor</v>
      </c>
      <c r="F4088" s="11"/>
      <c r="G4088" s="12" t="str">
        <f>Pivot!AF4077</f>
        <v>Marketing Coordinator
Marketing</v>
      </c>
      <c r="H4088" s="11"/>
      <c r="I4088" s="12" t="str">
        <f>Pivot!AG4077</f>
        <v>🏢 Rochester
New York</v>
      </c>
      <c r="J4088" s="11"/>
      <c r="K4088" s="13">
        <f>Pivot!AH4077</f>
        <v>56907</v>
      </c>
      <c r="L4088" s="11"/>
      <c r="M4088" s="12" t="str">
        <f>Pivot!AI4077</f>
        <v>▲ Active
31/05/2024 -</v>
      </c>
      <c r="N4088" s="178">
        <f>Pivot!AJ4077</f>
        <v>0</v>
      </c>
      <c r="O4088" s="179"/>
    </row>
    <row r="4089" spans="3:15" ht="30" customHeight="1" x14ac:dyDescent="0.25">
      <c r="C4089" s="10" t="str">
        <f>Pivot!AD4078</f>
        <v>00-50446864</v>
      </c>
      <c r="D4089" s="11"/>
      <c r="E4089" s="12" t="str">
        <f>Pivot!AE4078</f>
        <v>♀ Dana Haley
39 | Bachelor</v>
      </c>
      <c r="F4089" s="11"/>
      <c r="G4089" s="12" t="str">
        <f>Pivot!AF4078</f>
        <v>Marketing Coordinator
Marketing</v>
      </c>
      <c r="H4089" s="11"/>
      <c r="I4089" s="12" t="str">
        <f>Pivot!AG4078</f>
        <v>🏢 Rochester
New York</v>
      </c>
      <c r="J4089" s="11"/>
      <c r="K4089" s="13">
        <f>Pivot!AH4078</f>
        <v>74345</v>
      </c>
      <c r="L4089" s="11"/>
      <c r="M4089" s="12" t="str">
        <f>Pivot!AI4078</f>
        <v>▲ Active
04/08/2023 -</v>
      </c>
      <c r="N4089" s="178">
        <f>Pivot!AJ4078</f>
        <v>1</v>
      </c>
      <c r="O4089" s="179"/>
    </row>
    <row r="4090" spans="3:15" ht="30" customHeight="1" x14ac:dyDescent="0.25">
      <c r="C4090" s="10" t="str">
        <f>Pivot!AD4079</f>
        <v>00-50447664</v>
      </c>
      <c r="D4090" s="11"/>
      <c r="E4090" s="12" t="str">
        <f>Pivot!AE4079</f>
        <v>♂ Isabel Powell
48 | High School</v>
      </c>
      <c r="F4090" s="11"/>
      <c r="G4090" s="12" t="str">
        <f>Pivot!AF4079</f>
        <v>Inventory Specialist
Operations</v>
      </c>
      <c r="H4090" s="11"/>
      <c r="I4090" s="12" t="str">
        <f>Pivot!AG4079</f>
        <v>🏢 Buffalo
New York</v>
      </c>
      <c r="J4090" s="11"/>
      <c r="K4090" s="13">
        <f>Pivot!AH4079</f>
        <v>55853</v>
      </c>
      <c r="L4090" s="11"/>
      <c r="M4090" s="12" t="str">
        <f>Pivot!AI4079</f>
        <v>▲ Active
12/07/2023 -</v>
      </c>
      <c r="N4090" s="178">
        <f>Pivot!AJ4079</f>
        <v>1</v>
      </c>
      <c r="O4090" s="179"/>
    </row>
    <row r="4091" spans="3:15" ht="30" customHeight="1" x14ac:dyDescent="0.25">
      <c r="C4091" s="10" t="str">
        <f>Pivot!AD4080</f>
        <v>00-50461969</v>
      </c>
      <c r="D4091" s="11"/>
      <c r="E4091" s="12" t="str">
        <f>Pivot!AE4080</f>
        <v>♂ Tracy Peterson
45 | Bachelor</v>
      </c>
      <c r="F4091" s="11"/>
      <c r="G4091" s="12" t="str">
        <f>Pivot!AF4080</f>
        <v>Sales Representative
Sales</v>
      </c>
      <c r="H4091" s="11"/>
      <c r="I4091" s="12" t="str">
        <f>Pivot!AG4080</f>
        <v>🏢 Buffalo
New York</v>
      </c>
      <c r="J4091" s="11"/>
      <c r="K4091" s="13">
        <f>Pivot!AH4080</f>
        <v>71047</v>
      </c>
      <c r="L4091" s="11"/>
      <c r="M4091" s="12" t="str">
        <f>Pivot!AI4080</f>
        <v>▲ Active
20/07/2023 -</v>
      </c>
      <c r="N4091" s="178">
        <f>Pivot!AJ4080</f>
        <v>1</v>
      </c>
      <c r="O4091" s="179"/>
    </row>
    <row r="4092" spans="3:15" ht="30" customHeight="1" x14ac:dyDescent="0.25">
      <c r="C4092" s="10" t="str">
        <f>Pivot!AD4081</f>
        <v>00-50462762</v>
      </c>
      <c r="D4092" s="11"/>
      <c r="E4092" s="12" t="str">
        <f>Pivot!AE4081</f>
        <v>♀ Zachary Fisher
40 | Master</v>
      </c>
      <c r="F4092" s="11"/>
      <c r="G4092" s="12" t="str">
        <f>Pivot!AF4081</f>
        <v>Software Developer
IT</v>
      </c>
      <c r="H4092" s="11"/>
      <c r="I4092" s="12" t="str">
        <f>Pivot!AG4081</f>
        <v>🏢 New York City
New York</v>
      </c>
      <c r="J4092" s="11"/>
      <c r="K4092" s="13">
        <f>Pivot!AH4081</f>
        <v>98211</v>
      </c>
      <c r="L4092" s="11"/>
      <c r="M4092" s="12" t="str">
        <f>Pivot!AI4081</f>
        <v>▲ Active
08/01/2021 -</v>
      </c>
      <c r="N4092" s="178">
        <f>Pivot!AJ4081</f>
        <v>4</v>
      </c>
      <c r="O4092" s="179"/>
    </row>
    <row r="4093" spans="3:15" ht="30" customHeight="1" x14ac:dyDescent="0.25">
      <c r="C4093" s="10" t="str">
        <f>Pivot!AD4082</f>
        <v>00-50463479</v>
      </c>
      <c r="D4093" s="11"/>
      <c r="E4093" s="12" t="str">
        <f>Pivot!AE4082</f>
        <v>♀ Anita Phillips
43 | Bachelor</v>
      </c>
      <c r="F4093" s="11"/>
      <c r="G4093" s="12" t="str">
        <f>Pivot!AF4082</f>
        <v>System Administrator
IT</v>
      </c>
      <c r="H4093" s="11"/>
      <c r="I4093" s="12" t="str">
        <f>Pivot!AG4082</f>
        <v>🏢 Buffalo
New York</v>
      </c>
      <c r="J4093" s="11"/>
      <c r="K4093" s="13">
        <f>Pivot!AH4082</f>
        <v>81110</v>
      </c>
      <c r="L4093" s="11"/>
      <c r="M4093" s="12" t="str">
        <f>Pivot!AI4082</f>
        <v>▲ Active
29/05/2022 -</v>
      </c>
      <c r="N4093" s="178">
        <f>Pivot!AJ4082</f>
        <v>2</v>
      </c>
      <c r="O4093" s="179"/>
    </row>
    <row r="4094" spans="3:15" ht="30" customHeight="1" x14ac:dyDescent="0.25">
      <c r="C4094" s="10" t="str">
        <f>Pivot!AD4083</f>
        <v>00-50464166</v>
      </c>
      <c r="D4094" s="11"/>
      <c r="E4094" s="12" t="str">
        <f>Pivot!AE4083</f>
        <v>♂ Patrick Burch
35 | High School</v>
      </c>
      <c r="F4094" s="11"/>
      <c r="G4094" s="12" t="str">
        <f>Pivot!AF4083</f>
        <v>Support Specialist
Customer Service</v>
      </c>
      <c r="H4094" s="11"/>
      <c r="I4094" s="12" t="str">
        <f>Pivot!AG4083</f>
        <v>🏢 Rochester
New York</v>
      </c>
      <c r="J4094" s="11"/>
      <c r="K4094" s="13">
        <f>Pivot!AH4083</f>
        <v>55943</v>
      </c>
      <c r="L4094" s="11"/>
      <c r="M4094" s="12" t="str">
        <f>Pivot!AI4083</f>
        <v>▲ Active
11/02/2020 -</v>
      </c>
      <c r="N4094" s="178">
        <f>Pivot!AJ4083</f>
        <v>4</v>
      </c>
      <c r="O4094" s="179"/>
    </row>
    <row r="4095" spans="3:15" ht="30" customHeight="1" x14ac:dyDescent="0.25">
      <c r="C4095" s="10" t="str">
        <f>Pivot!AD4084</f>
        <v>00-50474667</v>
      </c>
      <c r="D4095" s="11"/>
      <c r="E4095" s="12" t="str">
        <f>Pivot!AE4084</f>
        <v>♀ Laura Mclaughlin
50 | High School</v>
      </c>
      <c r="F4095" s="11"/>
      <c r="G4095" s="12" t="str">
        <f>Pivot!AF4084</f>
        <v>Inventory Specialist
Operations</v>
      </c>
      <c r="H4095" s="11"/>
      <c r="I4095" s="12" t="str">
        <f>Pivot!AG4084</f>
        <v>🏢 Rochester
New York</v>
      </c>
      <c r="J4095" s="11"/>
      <c r="K4095" s="13">
        <f>Pivot!AH4084</f>
        <v>56083</v>
      </c>
      <c r="L4095" s="11"/>
      <c r="M4095" s="12" t="str">
        <f>Pivot!AI4084</f>
        <v>▲ Active
21/03/2016 -</v>
      </c>
      <c r="N4095" s="178">
        <f>Pivot!AJ4084</f>
        <v>8</v>
      </c>
      <c r="O4095" s="179"/>
    </row>
    <row r="4096" spans="3:15" ht="30" customHeight="1" x14ac:dyDescent="0.25">
      <c r="C4096" s="10" t="str">
        <f>Pivot!AD4085</f>
        <v>00-50475203</v>
      </c>
      <c r="D4096" s="11"/>
      <c r="E4096" s="12" t="str">
        <f>Pivot!AE4085</f>
        <v>♀ Bianca Little
20 | Bachelor</v>
      </c>
      <c r="F4096" s="11"/>
      <c r="G4096" s="12" t="str">
        <f>Pivot!AF4085</f>
        <v>Inventory Specialist
Operations</v>
      </c>
      <c r="H4096" s="11"/>
      <c r="I4096" s="12" t="str">
        <f>Pivot!AG4085</f>
        <v>🏢 Rochester
New York</v>
      </c>
      <c r="J4096" s="11"/>
      <c r="K4096" s="13">
        <f>Pivot!AH4085</f>
        <v>58218</v>
      </c>
      <c r="L4096" s="11"/>
      <c r="M4096" s="12" t="str">
        <f>Pivot!AI4085</f>
        <v>▲ Active
04/11/2021 -</v>
      </c>
      <c r="N4096" s="178">
        <f>Pivot!AJ4085</f>
        <v>3</v>
      </c>
      <c r="O4096" s="179"/>
    </row>
    <row r="4097" spans="3:15" ht="30" customHeight="1" x14ac:dyDescent="0.25">
      <c r="C4097" s="10" t="str">
        <f>Pivot!AD4086</f>
        <v>00-50484137</v>
      </c>
      <c r="D4097" s="11"/>
      <c r="E4097" s="12" t="str">
        <f>Pivot!AE4086</f>
        <v>♂ Erica Moore
50 | Bachelor</v>
      </c>
      <c r="F4097" s="11"/>
      <c r="G4097" s="12" t="str">
        <f>Pivot!AF4086</f>
        <v>Operations Manager
Operations</v>
      </c>
      <c r="H4097" s="11"/>
      <c r="I4097" s="12" t="str">
        <f>Pivot!AG4086</f>
        <v>🏢 New York City
New York</v>
      </c>
      <c r="J4097" s="11"/>
      <c r="K4097" s="13">
        <f>Pivot!AH4086</f>
        <v>106190</v>
      </c>
      <c r="L4097" s="11"/>
      <c r="M4097" s="12" t="str">
        <f>Pivot!AI4086</f>
        <v>▼ Terminated
21/06/2019 - 18/12/2019</v>
      </c>
      <c r="N4097" s="178">
        <f>Pivot!AJ4086</f>
        <v>0</v>
      </c>
      <c r="O4097" s="179"/>
    </row>
    <row r="4098" spans="3:15" ht="30" customHeight="1" x14ac:dyDescent="0.25">
      <c r="C4098" s="10" t="str">
        <f>Pivot!AD4087</f>
        <v>00-50488852</v>
      </c>
      <c r="D4098" s="11"/>
      <c r="E4098" s="12" t="str">
        <f>Pivot!AE4087</f>
        <v>♂ Tiffany Rodriguez
44 | High School</v>
      </c>
      <c r="F4098" s="11"/>
      <c r="G4098" s="12" t="str">
        <f>Pivot!AF4087</f>
        <v>Help Desk Technician
Customer Service</v>
      </c>
      <c r="H4098" s="11"/>
      <c r="I4098" s="12" t="str">
        <f>Pivot!AG4087</f>
        <v>🏢 Rochester
New York</v>
      </c>
      <c r="J4098" s="11"/>
      <c r="K4098" s="13">
        <f>Pivot!AH4087</f>
        <v>60037</v>
      </c>
      <c r="L4098" s="11"/>
      <c r="M4098" s="12" t="str">
        <f>Pivot!AI4087</f>
        <v>▲ Active
13/01/2021 -</v>
      </c>
      <c r="N4098" s="178">
        <f>Pivot!AJ4087</f>
        <v>4</v>
      </c>
      <c r="O4098" s="179"/>
    </row>
    <row r="4099" spans="3:15" ht="30" customHeight="1" x14ac:dyDescent="0.25">
      <c r="C4099" s="10" t="str">
        <f>Pivot!AD4088</f>
        <v>00-50513220</v>
      </c>
      <c r="D4099" s="11"/>
      <c r="E4099" s="12" t="str">
        <f>Pivot!AE4088</f>
        <v>♀ Eric Crawford
25 | Bachelor</v>
      </c>
      <c r="F4099" s="11"/>
      <c r="G4099" s="12" t="str">
        <f>Pivot!AF4088</f>
        <v>Marketing Coordinator
Marketing</v>
      </c>
      <c r="H4099" s="11"/>
      <c r="I4099" s="12" t="str">
        <f>Pivot!AG4088</f>
        <v>🏠 Philadelphia
Pennsylvania</v>
      </c>
      <c r="J4099" s="11"/>
      <c r="K4099" s="13">
        <f>Pivot!AH4088</f>
        <v>72253</v>
      </c>
      <c r="L4099" s="11"/>
      <c r="M4099" s="12" t="str">
        <f>Pivot!AI4088</f>
        <v>▲ Active
09/06/2020 -</v>
      </c>
      <c r="N4099" s="178">
        <f>Pivot!AJ4088</f>
        <v>4</v>
      </c>
      <c r="O4099" s="179"/>
    </row>
    <row r="4100" spans="3:15" ht="30" customHeight="1" x14ac:dyDescent="0.25">
      <c r="C4100" s="10" t="str">
        <f>Pivot!AD4089</f>
        <v>00-50526484</v>
      </c>
      <c r="D4100" s="11"/>
      <c r="E4100" s="12" t="str">
        <f>Pivot!AE4089</f>
        <v>♀ Clarence Davidson
32 | Bachelor</v>
      </c>
      <c r="F4100" s="11"/>
      <c r="G4100" s="12" t="str">
        <f>Pivot!AF4089</f>
        <v>Financial Analyst
Finance</v>
      </c>
      <c r="H4100" s="11"/>
      <c r="I4100" s="12" t="str">
        <f>Pivot!AG4089</f>
        <v>🏢 New York City
New York</v>
      </c>
      <c r="J4100" s="11"/>
      <c r="K4100" s="13">
        <f>Pivot!AH4089</f>
        <v>78013</v>
      </c>
      <c r="L4100" s="11"/>
      <c r="M4100" s="12" t="str">
        <f>Pivot!AI4089</f>
        <v>▼ Terminated
17/08/2020 - 18/10/2024</v>
      </c>
      <c r="N4100" s="178">
        <f>Pivot!AJ4089</f>
        <v>4</v>
      </c>
      <c r="O4100" s="179"/>
    </row>
    <row r="4101" spans="3:15" ht="30" customHeight="1" x14ac:dyDescent="0.25">
      <c r="C4101" s="10" t="str">
        <f>Pivot!AD4090</f>
        <v>00-50540480</v>
      </c>
      <c r="D4101" s="11"/>
      <c r="E4101" s="12" t="str">
        <f>Pivot!AE4090</f>
        <v>♂ Joshua Ford
22 | Bachelor</v>
      </c>
      <c r="F4101" s="11"/>
      <c r="G4101" s="12" t="str">
        <f>Pivot!AF4090</f>
        <v>Sales Specialist
Sales</v>
      </c>
      <c r="H4101" s="11"/>
      <c r="I4101" s="12" t="str">
        <f>Pivot!AG4090</f>
        <v>🏢 New York City
New York</v>
      </c>
      <c r="J4101" s="11"/>
      <c r="K4101" s="13">
        <f>Pivot!AH4090</f>
        <v>85492</v>
      </c>
      <c r="L4101" s="11"/>
      <c r="M4101" s="12" t="str">
        <f>Pivot!AI4090</f>
        <v>▲ Active
03/11/2017 -</v>
      </c>
      <c r="N4101" s="178">
        <f>Pivot!AJ4090</f>
        <v>7</v>
      </c>
      <c r="O4101" s="179"/>
    </row>
    <row r="4102" spans="3:15" ht="30" customHeight="1" x14ac:dyDescent="0.25">
      <c r="C4102" s="10" t="str">
        <f>Pivot!AD4091</f>
        <v>00-50543196</v>
      </c>
      <c r="D4102" s="11"/>
      <c r="E4102" s="12" t="str">
        <f>Pivot!AE4091</f>
        <v>♂ Jessica Koch
43 | High School</v>
      </c>
      <c r="F4102" s="11"/>
      <c r="G4102" s="12" t="str">
        <f>Pivot!AF4091</f>
        <v>Content Creator
Marketing</v>
      </c>
      <c r="H4102" s="11"/>
      <c r="I4102" s="12" t="str">
        <f>Pivot!AG4091</f>
        <v>🏢 Rochester
New York</v>
      </c>
      <c r="J4102" s="11"/>
      <c r="K4102" s="13">
        <f>Pivot!AH4091</f>
        <v>60870</v>
      </c>
      <c r="L4102" s="11"/>
      <c r="M4102" s="12" t="str">
        <f>Pivot!AI4091</f>
        <v>▲ Active
19/10/2020 -</v>
      </c>
      <c r="N4102" s="178">
        <f>Pivot!AJ4091</f>
        <v>4</v>
      </c>
      <c r="O4102" s="179"/>
    </row>
    <row r="4103" spans="3:15" ht="30" customHeight="1" x14ac:dyDescent="0.25">
      <c r="C4103" s="10" t="str">
        <f>Pivot!AD4092</f>
        <v>00-50545587</v>
      </c>
      <c r="D4103" s="11"/>
      <c r="E4103" s="12" t="str">
        <f>Pivot!AE4092</f>
        <v>♂ Vickie Martin
35 | High School</v>
      </c>
      <c r="F4103" s="11"/>
      <c r="G4103" s="12" t="str">
        <f>Pivot!AF4092</f>
        <v>Support Specialist
Customer Service</v>
      </c>
      <c r="H4103" s="11"/>
      <c r="I4103" s="12" t="str">
        <f>Pivot!AG4092</f>
        <v>🏢 New York City
New York</v>
      </c>
      <c r="J4103" s="11"/>
      <c r="K4103" s="13">
        <f>Pivot!AH4092</f>
        <v>62877</v>
      </c>
      <c r="L4103" s="11"/>
      <c r="M4103" s="12" t="str">
        <f>Pivot!AI4092</f>
        <v>▲ Active
15/01/2020 -</v>
      </c>
      <c r="N4103" s="178">
        <f>Pivot!AJ4092</f>
        <v>5</v>
      </c>
      <c r="O4103" s="179"/>
    </row>
    <row r="4104" spans="3:15" ht="30" customHeight="1" x14ac:dyDescent="0.25">
      <c r="C4104" s="10" t="str">
        <f>Pivot!AD4093</f>
        <v>00-50549608</v>
      </c>
      <c r="D4104" s="11"/>
      <c r="E4104" s="12" t="str">
        <f>Pivot!AE4093</f>
        <v>♀ Elizabeth Clark
65 | Bachelor</v>
      </c>
      <c r="F4104" s="11"/>
      <c r="G4104" s="12" t="str">
        <f>Pivot!AF4093</f>
        <v>Customer Service Representative
Customer Service</v>
      </c>
      <c r="H4104" s="11"/>
      <c r="I4104" s="12" t="str">
        <f>Pivot!AG4093</f>
        <v>🏠 Charlotte
North Carolina</v>
      </c>
      <c r="J4104" s="11"/>
      <c r="K4104" s="13">
        <f>Pivot!AH4093</f>
        <v>56468</v>
      </c>
      <c r="L4104" s="11"/>
      <c r="M4104" s="12" t="str">
        <f>Pivot!AI4093</f>
        <v>▲ Active
31/05/2020 -</v>
      </c>
      <c r="N4104" s="178">
        <f>Pivot!AJ4093</f>
        <v>4</v>
      </c>
      <c r="O4104" s="179"/>
    </row>
    <row r="4105" spans="3:15" ht="30" customHeight="1" x14ac:dyDescent="0.25">
      <c r="C4105" s="10" t="str">
        <f>Pivot!AD4094</f>
        <v>00-50553227</v>
      </c>
      <c r="D4105" s="11"/>
      <c r="E4105" s="12" t="str">
        <f>Pivot!AE4094</f>
        <v>♂ Miguel Carter
27 | Bachelor</v>
      </c>
      <c r="F4105" s="11"/>
      <c r="G4105" s="12" t="str">
        <f>Pivot!AF4094</f>
        <v>Help Desk Technician
Customer Service</v>
      </c>
      <c r="H4105" s="11"/>
      <c r="I4105" s="12" t="str">
        <f>Pivot!AG4094</f>
        <v>🏢 New York City
New York</v>
      </c>
      <c r="J4105" s="11"/>
      <c r="K4105" s="13">
        <f>Pivot!AH4094</f>
        <v>88704</v>
      </c>
      <c r="L4105" s="11"/>
      <c r="M4105" s="12" t="str">
        <f>Pivot!AI4094</f>
        <v>▲ Active
01/11/2022 -</v>
      </c>
      <c r="N4105" s="178">
        <f>Pivot!AJ4094</f>
        <v>2</v>
      </c>
      <c r="O4105" s="179"/>
    </row>
    <row r="4106" spans="3:15" ht="30" customHeight="1" x14ac:dyDescent="0.25">
      <c r="C4106" s="10" t="str">
        <f>Pivot!AD4095</f>
        <v>00-50570882</v>
      </c>
      <c r="D4106" s="11"/>
      <c r="E4106" s="12" t="str">
        <f>Pivot!AE4095</f>
        <v>♂ Brooke Juarez
51 | Bachelor</v>
      </c>
      <c r="F4106" s="11"/>
      <c r="G4106" s="12" t="str">
        <f>Pivot!AF4095</f>
        <v>Operations Analyst
Operations</v>
      </c>
      <c r="H4106" s="11"/>
      <c r="I4106" s="12" t="str">
        <f>Pivot!AG4095</f>
        <v>🏠 Huntington
West Virginia</v>
      </c>
      <c r="J4106" s="11"/>
      <c r="K4106" s="13">
        <f>Pivot!AH4095</f>
        <v>67742</v>
      </c>
      <c r="L4106" s="11"/>
      <c r="M4106" s="12" t="str">
        <f>Pivot!AI4095</f>
        <v>▲ Active
27/02/2017 -</v>
      </c>
      <c r="N4106" s="178">
        <f>Pivot!AJ4095</f>
        <v>7</v>
      </c>
      <c r="O4106" s="179"/>
    </row>
    <row r="4107" spans="3:15" ht="30" customHeight="1" x14ac:dyDescent="0.25">
      <c r="C4107" s="10" t="str">
        <f>Pivot!AD4096</f>
        <v>00-50574135</v>
      </c>
      <c r="D4107" s="11"/>
      <c r="E4107" s="12" t="str">
        <f>Pivot!AE4096</f>
        <v>♂ Jacob Lee
31 | Bachelor</v>
      </c>
      <c r="F4107" s="11"/>
      <c r="G4107" s="12" t="str">
        <f>Pivot!AF4096</f>
        <v>System Administrator
IT</v>
      </c>
      <c r="H4107" s="11"/>
      <c r="I4107" s="12" t="str">
        <f>Pivot!AG4096</f>
        <v>🏢 Rochester
New York</v>
      </c>
      <c r="J4107" s="11"/>
      <c r="K4107" s="13">
        <f>Pivot!AH4096</f>
        <v>88752</v>
      </c>
      <c r="L4107" s="11"/>
      <c r="M4107" s="12" t="str">
        <f>Pivot!AI4096</f>
        <v>▲ Active
03/12/2021 -</v>
      </c>
      <c r="N4107" s="178">
        <f>Pivot!AJ4096</f>
        <v>3</v>
      </c>
      <c r="O4107" s="179"/>
    </row>
    <row r="4108" spans="3:15" ht="30" customHeight="1" x14ac:dyDescent="0.25">
      <c r="C4108" s="10" t="str">
        <f>Pivot!AD4097</f>
        <v>00-50593556</v>
      </c>
      <c r="D4108" s="11"/>
      <c r="E4108" s="12" t="str">
        <f>Pivot!AE4097</f>
        <v>♀ Erin Flores
54 | Bachelor</v>
      </c>
      <c r="F4108" s="11"/>
      <c r="G4108" s="12" t="str">
        <f>Pivot!AF4097</f>
        <v>SEO Specialist
Marketing</v>
      </c>
      <c r="H4108" s="11"/>
      <c r="I4108" s="12" t="str">
        <f>Pivot!AG4097</f>
        <v>🏠 Warren
Michigan</v>
      </c>
      <c r="J4108" s="11"/>
      <c r="K4108" s="13">
        <f>Pivot!AH4097</f>
        <v>72528</v>
      </c>
      <c r="L4108" s="11"/>
      <c r="M4108" s="12" t="str">
        <f>Pivot!AI4097</f>
        <v>▲ Active
23/12/2023 -</v>
      </c>
      <c r="N4108" s="178">
        <f>Pivot!AJ4097</f>
        <v>1</v>
      </c>
      <c r="O4108" s="179"/>
    </row>
    <row r="4109" spans="3:15" ht="30" customHeight="1" x14ac:dyDescent="0.25">
      <c r="C4109" s="10" t="str">
        <f>Pivot!AD4098</f>
        <v>00-50593660</v>
      </c>
      <c r="D4109" s="11"/>
      <c r="E4109" s="12" t="str">
        <f>Pivot!AE4098</f>
        <v>♀ Mark Mcclure
22 | Bachelor</v>
      </c>
      <c r="F4109" s="11"/>
      <c r="G4109" s="12" t="str">
        <f>Pivot!AF4098</f>
        <v>IT Support Specialist
IT</v>
      </c>
      <c r="H4109" s="11"/>
      <c r="I4109" s="12" t="str">
        <f>Pivot!AG4098</f>
        <v>🏢 New York City
New York</v>
      </c>
      <c r="J4109" s="11"/>
      <c r="K4109" s="13">
        <f>Pivot!AH4098</f>
        <v>57747</v>
      </c>
      <c r="L4109" s="11"/>
      <c r="M4109" s="12" t="str">
        <f>Pivot!AI4098</f>
        <v>▲ Active
03/08/2016 -</v>
      </c>
      <c r="N4109" s="178">
        <f>Pivot!AJ4098</f>
        <v>8</v>
      </c>
      <c r="O4109" s="179"/>
    </row>
    <row r="4110" spans="3:15" ht="30" customHeight="1" x14ac:dyDescent="0.25">
      <c r="C4110" s="10" t="str">
        <f>Pivot!AD4099</f>
        <v>00-50599103</v>
      </c>
      <c r="D4110" s="11"/>
      <c r="E4110" s="12" t="str">
        <f>Pivot!AE4099</f>
        <v>♀ Aaron Cox
30 | Bachelor</v>
      </c>
      <c r="F4110" s="11"/>
      <c r="G4110" s="12" t="str">
        <f>Pivot!AF4099</f>
        <v>Help Desk Technician
Customer Service</v>
      </c>
      <c r="H4110" s="11"/>
      <c r="I4110" s="12" t="str">
        <f>Pivot!AG4099</f>
        <v>🏠 Raleigh
North Carolina</v>
      </c>
      <c r="J4110" s="11"/>
      <c r="K4110" s="13">
        <f>Pivot!AH4099</f>
        <v>82161</v>
      </c>
      <c r="L4110" s="11"/>
      <c r="M4110" s="12" t="str">
        <f>Pivot!AI4099</f>
        <v>▲ Active
03/07/2022 -</v>
      </c>
      <c r="N4110" s="178">
        <f>Pivot!AJ4099</f>
        <v>2</v>
      </c>
      <c r="O4110" s="179"/>
    </row>
    <row r="4111" spans="3:15" ht="30" customHeight="1" x14ac:dyDescent="0.25">
      <c r="C4111" s="10" t="str">
        <f>Pivot!AD4100</f>
        <v>00-50602354</v>
      </c>
      <c r="D4111" s="11"/>
      <c r="E4111" s="12" t="str">
        <f>Pivot!AE4100</f>
        <v>♀ Melissa Martinez
34 | Bachelor</v>
      </c>
      <c r="F4111" s="11"/>
      <c r="G4111" s="12" t="str">
        <f>Pivot!AF4100</f>
        <v>IT Support Specialist
IT</v>
      </c>
      <c r="H4111" s="11"/>
      <c r="I4111" s="12" t="str">
        <f>Pivot!AG4100</f>
        <v>🏢 Rochester
New York</v>
      </c>
      <c r="J4111" s="11"/>
      <c r="K4111" s="13">
        <f>Pivot!AH4100</f>
        <v>58910</v>
      </c>
      <c r="L4111" s="11"/>
      <c r="M4111" s="12" t="str">
        <f>Pivot!AI4100</f>
        <v>▲ Active
07/12/2023 -</v>
      </c>
      <c r="N4111" s="178">
        <f>Pivot!AJ4100</f>
        <v>1</v>
      </c>
      <c r="O4111" s="179"/>
    </row>
    <row r="4112" spans="3:15" ht="30" customHeight="1" x14ac:dyDescent="0.25">
      <c r="C4112" s="10" t="str">
        <f>Pivot!AD4101</f>
        <v>00-50630244</v>
      </c>
      <c r="D4112" s="11"/>
      <c r="E4112" s="12" t="str">
        <f>Pivot!AE4101</f>
        <v>♀ Cynthia Perez
49 | Bachelor</v>
      </c>
      <c r="F4112" s="11"/>
      <c r="G4112" s="12" t="str">
        <f>Pivot!AF4101</f>
        <v>Content Creator
Marketing</v>
      </c>
      <c r="H4112" s="11"/>
      <c r="I4112" s="12" t="str">
        <f>Pivot!AG4101</f>
        <v>🏠 Pittsburgh
Pennsylvania</v>
      </c>
      <c r="J4112" s="11"/>
      <c r="K4112" s="13">
        <f>Pivot!AH4101</f>
        <v>62652</v>
      </c>
      <c r="L4112" s="11"/>
      <c r="M4112" s="12" t="str">
        <f>Pivot!AI4101</f>
        <v>▲ Active
21/02/2024 -</v>
      </c>
      <c r="N4112" s="178">
        <f>Pivot!AJ4101</f>
        <v>0</v>
      </c>
      <c r="O4112" s="179"/>
    </row>
    <row r="4113" spans="3:15" ht="30" customHeight="1" x14ac:dyDescent="0.25">
      <c r="C4113" s="10" t="str">
        <f>Pivot!AD4102</f>
        <v>00-50635874</v>
      </c>
      <c r="D4113" s="11"/>
      <c r="E4113" s="12" t="str">
        <f>Pivot!AE4102</f>
        <v>♂ Glen Graham
53 | Bachelor</v>
      </c>
      <c r="F4113" s="11"/>
      <c r="G4113" s="12" t="str">
        <f>Pivot!AF4102</f>
        <v>Logistics Coordinator
Operations</v>
      </c>
      <c r="H4113" s="11"/>
      <c r="I4113" s="12" t="str">
        <f>Pivot!AG4102</f>
        <v>🏠 Charleston
West Virginia</v>
      </c>
      <c r="J4113" s="11"/>
      <c r="K4113" s="13">
        <f>Pivot!AH4102</f>
        <v>68291</v>
      </c>
      <c r="L4113" s="11"/>
      <c r="M4113" s="12" t="str">
        <f>Pivot!AI4102</f>
        <v>▲ Active
06/12/2016 -</v>
      </c>
      <c r="N4113" s="178">
        <f>Pivot!AJ4102</f>
        <v>8</v>
      </c>
      <c r="O4113" s="179"/>
    </row>
    <row r="4114" spans="3:15" ht="30" customHeight="1" x14ac:dyDescent="0.25">
      <c r="C4114" s="10" t="str">
        <f>Pivot!AD4103</f>
        <v>00-50645509</v>
      </c>
      <c r="D4114" s="11"/>
      <c r="E4114" s="12" t="str">
        <f>Pivot!AE4103</f>
        <v>♀ Mary Avila
41 | Bachelor</v>
      </c>
      <c r="F4114" s="11"/>
      <c r="G4114" s="12" t="str">
        <f>Pivot!AF4103</f>
        <v>Software Developer
IT</v>
      </c>
      <c r="H4114" s="11"/>
      <c r="I4114" s="12" t="str">
        <f>Pivot!AG4103</f>
        <v>🏢 New York City
New York</v>
      </c>
      <c r="J4114" s="11"/>
      <c r="K4114" s="13">
        <f>Pivot!AH4103</f>
        <v>76103</v>
      </c>
      <c r="L4114" s="11"/>
      <c r="M4114" s="12" t="str">
        <f>Pivot!AI4103</f>
        <v>▼ Terminated
26/04/2017 - 22/09/2018</v>
      </c>
      <c r="N4114" s="178">
        <f>Pivot!AJ4103</f>
        <v>1</v>
      </c>
      <c r="O4114" s="179"/>
    </row>
    <row r="4115" spans="3:15" ht="30" customHeight="1" x14ac:dyDescent="0.25">
      <c r="C4115" s="10" t="str">
        <f>Pivot!AD4104</f>
        <v>00-50670131</v>
      </c>
      <c r="D4115" s="11"/>
      <c r="E4115" s="12" t="str">
        <f>Pivot!AE4104</f>
        <v>♀ Kimberly Perez
49 | High School</v>
      </c>
      <c r="F4115" s="11"/>
      <c r="G4115" s="12" t="str">
        <f>Pivot!AF4104</f>
        <v>Support Specialist
Customer Service</v>
      </c>
      <c r="H4115" s="11"/>
      <c r="I4115" s="12" t="str">
        <f>Pivot!AG4104</f>
        <v>🏢 New York City
New York</v>
      </c>
      <c r="J4115" s="11"/>
      <c r="K4115" s="13">
        <f>Pivot!AH4104</f>
        <v>62080</v>
      </c>
      <c r="L4115" s="11"/>
      <c r="M4115" s="12" t="str">
        <f>Pivot!AI4104</f>
        <v>▲ Active
25/06/2024 -</v>
      </c>
      <c r="N4115" s="178">
        <f>Pivot!AJ4104</f>
        <v>0</v>
      </c>
      <c r="O4115" s="179"/>
    </row>
    <row r="4116" spans="3:15" ht="30" customHeight="1" x14ac:dyDescent="0.25">
      <c r="C4116" s="10" t="str">
        <f>Pivot!AD4105</f>
        <v>00-50681488</v>
      </c>
      <c r="D4116" s="11"/>
      <c r="E4116" s="12" t="str">
        <f>Pivot!AE4105</f>
        <v>♀ Donna Carroll
55 | Bachelor</v>
      </c>
      <c r="F4116" s="11"/>
      <c r="G4116" s="12" t="str">
        <f>Pivot!AF4105</f>
        <v>Logistics Coordinator
Operations</v>
      </c>
      <c r="H4116" s="11"/>
      <c r="I4116" s="12" t="str">
        <f>Pivot!AG4105</f>
        <v>🏢 Buffalo
New York</v>
      </c>
      <c r="J4116" s="11"/>
      <c r="K4116" s="13">
        <f>Pivot!AH4105</f>
        <v>55828</v>
      </c>
      <c r="L4116" s="11"/>
      <c r="M4116" s="12" t="str">
        <f>Pivot!AI4105</f>
        <v>▲ Active
09/04/2017 -</v>
      </c>
      <c r="N4116" s="178">
        <f>Pivot!AJ4105</f>
        <v>7</v>
      </c>
      <c r="O4116" s="179"/>
    </row>
    <row r="4117" spans="3:15" ht="30" customHeight="1" x14ac:dyDescent="0.25">
      <c r="C4117" s="10" t="str">
        <f>Pivot!AD4106</f>
        <v>00-50691933</v>
      </c>
      <c r="D4117" s="11"/>
      <c r="E4117" s="12" t="str">
        <f>Pivot!AE4106</f>
        <v>♂ Jerry Dunlap
22 | Master</v>
      </c>
      <c r="F4117" s="11"/>
      <c r="G4117" s="12" t="str">
        <f>Pivot!AF4106</f>
        <v>Software Developer
IT</v>
      </c>
      <c r="H4117" s="11"/>
      <c r="I4117" s="12" t="str">
        <f>Pivot!AG4106</f>
        <v>🏢 New York City
New York</v>
      </c>
      <c r="J4117" s="11"/>
      <c r="K4117" s="13">
        <f>Pivot!AH4106</f>
        <v>84382</v>
      </c>
      <c r="L4117" s="11"/>
      <c r="M4117" s="12" t="str">
        <f>Pivot!AI4106</f>
        <v>▲ Active
12/01/2023 -</v>
      </c>
      <c r="N4117" s="178">
        <f>Pivot!AJ4106</f>
        <v>2</v>
      </c>
      <c r="O4117" s="179"/>
    </row>
    <row r="4118" spans="3:15" ht="30" customHeight="1" x14ac:dyDescent="0.25">
      <c r="C4118" s="10" t="str">
        <f>Pivot!AD4107</f>
        <v>00-50694236</v>
      </c>
      <c r="D4118" s="11"/>
      <c r="E4118" s="12" t="str">
        <f>Pivot!AE4107</f>
        <v>♂ Shannon Davis
48 | Bachelor</v>
      </c>
      <c r="F4118" s="11"/>
      <c r="G4118" s="12" t="str">
        <f>Pivot!AF4107</f>
        <v>Logistics Coordinator
Operations</v>
      </c>
      <c r="H4118" s="11"/>
      <c r="I4118" s="12" t="str">
        <f>Pivot!AG4107</f>
        <v>🏢 Rochester
New York</v>
      </c>
      <c r="J4118" s="11"/>
      <c r="K4118" s="13">
        <f>Pivot!AH4107</f>
        <v>74523</v>
      </c>
      <c r="L4118" s="11"/>
      <c r="M4118" s="12" t="str">
        <f>Pivot!AI4107</f>
        <v>▲ Active
11/04/2021 -</v>
      </c>
      <c r="N4118" s="178">
        <f>Pivot!AJ4107</f>
        <v>3</v>
      </c>
      <c r="O4118" s="179"/>
    </row>
    <row r="4119" spans="3:15" ht="30" customHeight="1" x14ac:dyDescent="0.25">
      <c r="C4119" s="10" t="str">
        <f>Pivot!AD4108</f>
        <v>00-50698994</v>
      </c>
      <c r="D4119" s="11"/>
      <c r="E4119" s="12" t="str">
        <f>Pivot!AE4108</f>
        <v>♂ Michaela Mckinney
51 | Bachelor</v>
      </c>
      <c r="F4119" s="11"/>
      <c r="G4119" s="12" t="str">
        <f>Pivot!AF4108</f>
        <v>Financial Analyst
Finance</v>
      </c>
      <c r="H4119" s="11"/>
      <c r="I4119" s="12" t="str">
        <f>Pivot!AG4108</f>
        <v>🏢 New York City
New York</v>
      </c>
      <c r="J4119" s="11"/>
      <c r="K4119" s="13">
        <f>Pivot!AH4108</f>
        <v>81218</v>
      </c>
      <c r="L4119" s="11"/>
      <c r="M4119" s="12" t="str">
        <f>Pivot!AI4108</f>
        <v>▲ Active
16/04/2019 -</v>
      </c>
      <c r="N4119" s="178">
        <f>Pivot!AJ4108</f>
        <v>5</v>
      </c>
      <c r="O4119" s="179"/>
    </row>
    <row r="4120" spans="3:15" ht="30" customHeight="1" x14ac:dyDescent="0.25">
      <c r="C4120" s="10" t="str">
        <f>Pivot!AD4109</f>
        <v>00-50702879</v>
      </c>
      <c r="D4120" s="11"/>
      <c r="E4120" s="12" t="str">
        <f>Pivot!AE4109</f>
        <v>♂ Robert Barr
22 | High School</v>
      </c>
      <c r="F4120" s="11"/>
      <c r="G4120" s="12" t="str">
        <f>Pivot!AF4109</f>
        <v>Help Desk Technician
Customer Service</v>
      </c>
      <c r="H4120" s="11"/>
      <c r="I4120" s="12" t="str">
        <f>Pivot!AG4109</f>
        <v>🏢 Rochester
New York</v>
      </c>
      <c r="J4120" s="11"/>
      <c r="K4120" s="13">
        <f>Pivot!AH4109</f>
        <v>72601</v>
      </c>
      <c r="L4120" s="11"/>
      <c r="M4120" s="12" t="str">
        <f>Pivot!AI4109</f>
        <v>▲ Active
19/05/2017 -</v>
      </c>
      <c r="N4120" s="178">
        <f>Pivot!AJ4109</f>
        <v>7</v>
      </c>
      <c r="O4120" s="179"/>
    </row>
    <row r="4121" spans="3:15" ht="30" customHeight="1" x14ac:dyDescent="0.25">
      <c r="C4121" s="10" t="str">
        <f>Pivot!AD4110</f>
        <v>00-50714693</v>
      </c>
      <c r="D4121" s="11"/>
      <c r="E4121" s="12" t="str">
        <f>Pivot!AE4110</f>
        <v>♂ Elizabeth Sullivan
28 | High School</v>
      </c>
      <c r="F4121" s="11"/>
      <c r="G4121" s="12" t="str">
        <f>Pivot!AF4110</f>
        <v>Customer Service Representative
Customer Service</v>
      </c>
      <c r="H4121" s="11"/>
      <c r="I4121" s="12" t="str">
        <f>Pivot!AG4110</f>
        <v>🏢 New York City
New York</v>
      </c>
      <c r="J4121" s="11"/>
      <c r="K4121" s="13">
        <f>Pivot!AH4110</f>
        <v>57246</v>
      </c>
      <c r="L4121" s="11"/>
      <c r="M4121" s="12" t="str">
        <f>Pivot!AI4110</f>
        <v>▲ Active
19/03/2019 -</v>
      </c>
      <c r="N4121" s="178">
        <f>Pivot!AJ4110</f>
        <v>5</v>
      </c>
      <c r="O4121" s="179"/>
    </row>
    <row r="4122" spans="3:15" ht="30" customHeight="1" x14ac:dyDescent="0.25">
      <c r="C4122" s="10" t="str">
        <f>Pivot!AD4111</f>
        <v>00-50723023</v>
      </c>
      <c r="D4122" s="11"/>
      <c r="E4122" s="12" t="str">
        <f>Pivot!AE4111</f>
        <v>♂ Brandy Weaver
31 | High School</v>
      </c>
      <c r="F4122" s="11"/>
      <c r="G4122" s="12" t="str">
        <f>Pivot!AF4111</f>
        <v>Inventory Specialist
Operations</v>
      </c>
      <c r="H4122" s="11"/>
      <c r="I4122" s="12" t="str">
        <f>Pivot!AG4111</f>
        <v>🏢 New York City
New York</v>
      </c>
      <c r="J4122" s="11"/>
      <c r="K4122" s="13">
        <f>Pivot!AH4111</f>
        <v>62758</v>
      </c>
      <c r="L4122" s="11"/>
      <c r="M4122" s="12" t="str">
        <f>Pivot!AI4111</f>
        <v>▲ Active
26/02/2023 -</v>
      </c>
      <c r="N4122" s="178">
        <f>Pivot!AJ4111</f>
        <v>1</v>
      </c>
      <c r="O4122" s="179"/>
    </row>
    <row r="4123" spans="3:15" ht="30" customHeight="1" x14ac:dyDescent="0.25">
      <c r="C4123" s="10" t="str">
        <f>Pivot!AD4112</f>
        <v>00-50724121</v>
      </c>
      <c r="D4123" s="11"/>
      <c r="E4123" s="12" t="str">
        <f>Pivot!AE4112</f>
        <v>♂ Susan Bird
42 | High School</v>
      </c>
      <c r="F4123" s="11"/>
      <c r="G4123" s="12" t="str">
        <f>Pivot!AF4112</f>
        <v>Inventory Specialist
Operations</v>
      </c>
      <c r="H4123" s="11"/>
      <c r="I4123" s="12" t="str">
        <f>Pivot!AG4112</f>
        <v>🏠 Detroit
Michigan</v>
      </c>
      <c r="J4123" s="11"/>
      <c r="K4123" s="13">
        <f>Pivot!AH4112</f>
        <v>64269</v>
      </c>
      <c r="L4123" s="11"/>
      <c r="M4123" s="12" t="str">
        <f>Pivot!AI4112</f>
        <v>▲ Active
16/02/2023 -</v>
      </c>
      <c r="N4123" s="178">
        <f>Pivot!AJ4112</f>
        <v>1</v>
      </c>
      <c r="O4123" s="179"/>
    </row>
    <row r="4124" spans="3:15" ht="30" customHeight="1" x14ac:dyDescent="0.25">
      <c r="C4124" s="10" t="str">
        <f>Pivot!AD4113</f>
        <v>00-50729055</v>
      </c>
      <c r="D4124" s="11"/>
      <c r="E4124" s="12" t="str">
        <f>Pivot!AE4113</f>
        <v>♂ George Jordan
37 | Bachelor</v>
      </c>
      <c r="F4124" s="11"/>
      <c r="G4124" s="12" t="str">
        <f>Pivot!AF4113</f>
        <v>Logistics Coordinator
Operations</v>
      </c>
      <c r="H4124" s="11"/>
      <c r="I4124" s="12" t="str">
        <f>Pivot!AG4113</f>
        <v>🏢 Buffalo
New York</v>
      </c>
      <c r="J4124" s="11"/>
      <c r="K4124" s="13">
        <f>Pivot!AH4113</f>
        <v>68100</v>
      </c>
      <c r="L4124" s="11"/>
      <c r="M4124" s="12" t="str">
        <f>Pivot!AI4113</f>
        <v>▲ Active
09/12/2023 -</v>
      </c>
      <c r="N4124" s="178">
        <f>Pivot!AJ4113</f>
        <v>1</v>
      </c>
      <c r="O4124" s="179"/>
    </row>
    <row r="4125" spans="3:15" ht="30" customHeight="1" x14ac:dyDescent="0.25">
      <c r="C4125" s="10" t="str">
        <f>Pivot!AD4114</f>
        <v>00-50744867</v>
      </c>
      <c r="D4125" s="11"/>
      <c r="E4125" s="12" t="str">
        <f>Pivot!AE4114</f>
        <v>♂ Christine Wells
61 | Bachelor</v>
      </c>
      <c r="F4125" s="11"/>
      <c r="G4125" s="12" t="str">
        <f>Pivot!AF4114</f>
        <v>Marketing Coordinator
Marketing</v>
      </c>
      <c r="H4125" s="11"/>
      <c r="I4125" s="12" t="str">
        <f>Pivot!AG4114</f>
        <v>🏠 Cleveland
Ohio</v>
      </c>
      <c r="J4125" s="11"/>
      <c r="K4125" s="13">
        <f>Pivot!AH4114</f>
        <v>67480</v>
      </c>
      <c r="L4125" s="11"/>
      <c r="M4125" s="12" t="str">
        <f>Pivot!AI4114</f>
        <v>▲ Active
07/08/2015 -</v>
      </c>
      <c r="N4125" s="178">
        <f>Pivot!AJ4114</f>
        <v>9</v>
      </c>
      <c r="O4125" s="179"/>
    </row>
    <row r="4126" spans="3:15" ht="30" customHeight="1" x14ac:dyDescent="0.25">
      <c r="C4126" s="10" t="str">
        <f>Pivot!AD4115</f>
        <v>00-50745258</v>
      </c>
      <c r="D4126" s="11"/>
      <c r="E4126" s="12" t="str">
        <f>Pivot!AE4115</f>
        <v>♂ Hannah Dean
42 | Bachelor</v>
      </c>
      <c r="F4126" s="11"/>
      <c r="G4126" s="12" t="str">
        <f>Pivot!AF4115</f>
        <v>Support Specialist
Customer Service</v>
      </c>
      <c r="H4126" s="11"/>
      <c r="I4126" s="12" t="str">
        <f>Pivot!AG4115</f>
        <v>🏢 Rochester
New York</v>
      </c>
      <c r="J4126" s="11"/>
      <c r="K4126" s="13">
        <f>Pivot!AH4115</f>
        <v>71553</v>
      </c>
      <c r="L4126" s="11"/>
      <c r="M4126" s="12" t="str">
        <f>Pivot!AI4115</f>
        <v>▲ Active
19/03/2016 -</v>
      </c>
      <c r="N4126" s="178">
        <f>Pivot!AJ4115</f>
        <v>8</v>
      </c>
      <c r="O4126" s="179"/>
    </row>
    <row r="4127" spans="3:15" ht="30" customHeight="1" x14ac:dyDescent="0.25">
      <c r="C4127" s="10" t="str">
        <f>Pivot!AD4116</f>
        <v>00-50750934</v>
      </c>
      <c r="D4127" s="11"/>
      <c r="E4127" s="12" t="str">
        <f>Pivot!AE4116</f>
        <v>♀ Carlos Hernandez
44 | PhD</v>
      </c>
      <c r="F4127" s="11"/>
      <c r="G4127" s="12" t="str">
        <f>Pivot!AF4116</f>
        <v>Financial Analyst
Finance</v>
      </c>
      <c r="H4127" s="11"/>
      <c r="I4127" s="12" t="str">
        <f>Pivot!AG4116</f>
        <v>🏢 New York City
New York</v>
      </c>
      <c r="J4127" s="11"/>
      <c r="K4127" s="13">
        <f>Pivot!AH4116</f>
        <v>92225</v>
      </c>
      <c r="L4127" s="11"/>
      <c r="M4127" s="12" t="str">
        <f>Pivot!AI4116</f>
        <v>▲ Active
08/12/2018 -</v>
      </c>
      <c r="N4127" s="178">
        <f>Pivot!AJ4116</f>
        <v>6</v>
      </c>
      <c r="O4127" s="179"/>
    </row>
    <row r="4128" spans="3:15" ht="30" customHeight="1" x14ac:dyDescent="0.25">
      <c r="C4128" s="10" t="str">
        <f>Pivot!AD4117</f>
        <v>00-50754622</v>
      </c>
      <c r="D4128" s="11"/>
      <c r="E4128" s="12" t="str">
        <f>Pivot!AE4117</f>
        <v>♂ David Miller
40 | Master</v>
      </c>
      <c r="F4128" s="11"/>
      <c r="G4128" s="12" t="str">
        <f>Pivot!AF4117</f>
        <v>Sales Consultant
Sales</v>
      </c>
      <c r="H4128" s="11"/>
      <c r="I4128" s="12" t="str">
        <f>Pivot!AG4117</f>
        <v>🏢 Buffalo
New York</v>
      </c>
      <c r="J4128" s="11"/>
      <c r="K4128" s="13">
        <f>Pivot!AH4117</f>
        <v>83223</v>
      </c>
      <c r="L4128" s="11"/>
      <c r="M4128" s="12" t="str">
        <f>Pivot!AI4117</f>
        <v>▲ Active
09/07/2019 -</v>
      </c>
      <c r="N4128" s="178">
        <f>Pivot!AJ4117</f>
        <v>5</v>
      </c>
      <c r="O4128" s="179"/>
    </row>
    <row r="4129" spans="3:15" ht="30" customHeight="1" x14ac:dyDescent="0.25">
      <c r="C4129" s="10" t="str">
        <f>Pivot!AD4118</f>
        <v>00-50811697</v>
      </c>
      <c r="D4129" s="11"/>
      <c r="E4129" s="12" t="str">
        <f>Pivot!AE4118</f>
        <v>♀ Jerry Cruz
53 | High School</v>
      </c>
      <c r="F4129" s="11"/>
      <c r="G4129" s="12" t="str">
        <f>Pivot!AF4118</f>
        <v>Recruiter
HR</v>
      </c>
      <c r="H4129" s="11"/>
      <c r="I4129" s="12" t="str">
        <f>Pivot!AG4118</f>
        <v>🏢 Rochester
New York</v>
      </c>
      <c r="J4129" s="11"/>
      <c r="K4129" s="13">
        <f>Pivot!AH4118</f>
        <v>68177</v>
      </c>
      <c r="L4129" s="11"/>
      <c r="M4129" s="12" t="str">
        <f>Pivot!AI4118</f>
        <v>▲ Active
17/03/2022 -</v>
      </c>
      <c r="N4129" s="178">
        <f>Pivot!AJ4118</f>
        <v>2</v>
      </c>
      <c r="O4129" s="179"/>
    </row>
    <row r="4130" spans="3:15" ht="30" customHeight="1" x14ac:dyDescent="0.25">
      <c r="C4130" s="10" t="str">
        <f>Pivot!AD4119</f>
        <v>00-50812122</v>
      </c>
      <c r="D4130" s="11"/>
      <c r="E4130" s="12" t="str">
        <f>Pivot!AE4119</f>
        <v>♀ William Martinez
48 | High School</v>
      </c>
      <c r="F4130" s="11"/>
      <c r="G4130" s="12" t="str">
        <f>Pivot!AF4119</f>
        <v>Help Desk Technician
Customer Service</v>
      </c>
      <c r="H4130" s="11"/>
      <c r="I4130" s="12" t="str">
        <f>Pivot!AG4119</f>
        <v>🏢 New York City
New York</v>
      </c>
      <c r="J4130" s="11"/>
      <c r="K4130" s="13">
        <f>Pivot!AH4119</f>
        <v>61236</v>
      </c>
      <c r="L4130" s="11"/>
      <c r="M4130" s="12" t="str">
        <f>Pivot!AI4119</f>
        <v>▲ Active
21/10/2019 -</v>
      </c>
      <c r="N4130" s="178">
        <f>Pivot!AJ4119</f>
        <v>5</v>
      </c>
      <c r="O4130" s="179"/>
    </row>
    <row r="4131" spans="3:15" ht="30" customHeight="1" x14ac:dyDescent="0.25">
      <c r="C4131" s="10" t="str">
        <f>Pivot!AD4120</f>
        <v>00-50833796</v>
      </c>
      <c r="D4131" s="11"/>
      <c r="E4131" s="12" t="str">
        <f>Pivot!AE4120</f>
        <v>♀ Ashley Shaw
28 | Bachelor</v>
      </c>
      <c r="F4131" s="11"/>
      <c r="G4131" s="12" t="str">
        <f>Pivot!AF4120</f>
        <v>System Administrator
IT</v>
      </c>
      <c r="H4131" s="11"/>
      <c r="I4131" s="12" t="str">
        <f>Pivot!AG4120</f>
        <v>🏢 Buffalo
New York</v>
      </c>
      <c r="J4131" s="11"/>
      <c r="K4131" s="13">
        <f>Pivot!AH4120</f>
        <v>83841</v>
      </c>
      <c r="L4131" s="11"/>
      <c r="M4131" s="12" t="str">
        <f>Pivot!AI4120</f>
        <v>▲ Active
29/12/2017 -</v>
      </c>
      <c r="N4131" s="178">
        <f>Pivot!AJ4120</f>
        <v>7</v>
      </c>
      <c r="O4131" s="179"/>
    </row>
    <row r="4132" spans="3:15" ht="30" customHeight="1" x14ac:dyDescent="0.25">
      <c r="C4132" s="10" t="str">
        <f>Pivot!AD4121</f>
        <v>00-50851122</v>
      </c>
      <c r="D4132" s="11"/>
      <c r="E4132" s="12" t="str">
        <f>Pivot!AE4121</f>
        <v>♀ Laura Pearson
25 | Master</v>
      </c>
      <c r="F4132" s="11"/>
      <c r="G4132" s="12" t="str">
        <f>Pivot!AF4121</f>
        <v>Sales Consultant
Sales</v>
      </c>
      <c r="H4132" s="11"/>
      <c r="I4132" s="12" t="str">
        <f>Pivot!AG4121</f>
        <v>🏢 New York City
New York</v>
      </c>
      <c r="J4132" s="11"/>
      <c r="K4132" s="13">
        <f>Pivot!AH4121</f>
        <v>86367</v>
      </c>
      <c r="L4132" s="11"/>
      <c r="M4132" s="12" t="str">
        <f>Pivot!AI4121</f>
        <v>▼ Terminated
29/02/2024 - 27/08/2024</v>
      </c>
      <c r="N4132" s="178">
        <f>Pivot!AJ4121</f>
        <v>0</v>
      </c>
      <c r="O4132" s="179"/>
    </row>
    <row r="4133" spans="3:15" ht="30" customHeight="1" x14ac:dyDescent="0.25">
      <c r="C4133" s="10" t="str">
        <f>Pivot!AD4122</f>
        <v>00-50883024</v>
      </c>
      <c r="D4133" s="11"/>
      <c r="E4133" s="12" t="str">
        <f>Pivot!AE4122</f>
        <v>♂ James Chase
43 | Bachelor</v>
      </c>
      <c r="F4133" s="11"/>
      <c r="G4133" s="12" t="str">
        <f>Pivot!AF4122</f>
        <v>Logistics Coordinator
Operations</v>
      </c>
      <c r="H4133" s="11"/>
      <c r="I4133" s="12" t="str">
        <f>Pivot!AG4122</f>
        <v>🏢 Buffalo
New York</v>
      </c>
      <c r="J4133" s="11"/>
      <c r="K4133" s="13">
        <f>Pivot!AH4122</f>
        <v>68399</v>
      </c>
      <c r="L4133" s="11"/>
      <c r="M4133" s="12" t="str">
        <f>Pivot!AI4122</f>
        <v>▲ Active
02/06/2023 -</v>
      </c>
      <c r="N4133" s="178">
        <f>Pivot!AJ4122</f>
        <v>1</v>
      </c>
      <c r="O4133" s="179"/>
    </row>
    <row r="4134" spans="3:15" ht="30" customHeight="1" x14ac:dyDescent="0.25">
      <c r="C4134" s="10" t="str">
        <f>Pivot!AD4123</f>
        <v>00-50890916</v>
      </c>
      <c r="D4134" s="11"/>
      <c r="E4134" s="12" t="str">
        <f>Pivot!AE4123</f>
        <v>♂ Nicole Roberts
59 | Bachelor</v>
      </c>
      <c r="F4134" s="11"/>
      <c r="G4134" s="12" t="str">
        <f>Pivot!AF4123</f>
        <v>Inventory Specialist
Operations</v>
      </c>
      <c r="H4134" s="11"/>
      <c r="I4134" s="12" t="str">
        <f>Pivot!AG4123</f>
        <v>🏢 Rochester
New York</v>
      </c>
      <c r="J4134" s="11"/>
      <c r="K4134" s="13">
        <f>Pivot!AH4123</f>
        <v>71374</v>
      </c>
      <c r="L4134" s="11"/>
      <c r="M4134" s="12" t="str">
        <f>Pivot!AI4123</f>
        <v>▲ Active
23/12/2018 -</v>
      </c>
      <c r="N4134" s="178">
        <f>Pivot!AJ4123</f>
        <v>6</v>
      </c>
      <c r="O4134" s="179"/>
    </row>
    <row r="4135" spans="3:15" ht="30" customHeight="1" x14ac:dyDescent="0.25">
      <c r="C4135" s="10" t="str">
        <f>Pivot!AD4124</f>
        <v>00-50912093</v>
      </c>
      <c r="D4135" s="11"/>
      <c r="E4135" s="12" t="str">
        <f>Pivot!AE4124</f>
        <v>♀ Aaron Pace
39 | Master</v>
      </c>
      <c r="F4135" s="11"/>
      <c r="G4135" s="12" t="str">
        <f>Pivot!AF4124</f>
        <v>Sales Specialist
Sales</v>
      </c>
      <c r="H4135" s="11"/>
      <c r="I4135" s="12" t="str">
        <f>Pivot!AG4124</f>
        <v>🏠 Richmond
Virginia</v>
      </c>
      <c r="J4135" s="11"/>
      <c r="K4135" s="13">
        <f>Pivot!AH4124</f>
        <v>72545</v>
      </c>
      <c r="L4135" s="11"/>
      <c r="M4135" s="12" t="str">
        <f>Pivot!AI4124</f>
        <v>▲ Active
21/09/2017 -</v>
      </c>
      <c r="N4135" s="178">
        <f>Pivot!AJ4124</f>
        <v>7</v>
      </c>
      <c r="O4135" s="179"/>
    </row>
    <row r="4136" spans="3:15" ht="30" customHeight="1" x14ac:dyDescent="0.25">
      <c r="C4136" s="10" t="str">
        <f>Pivot!AD4125</f>
        <v>00-50924657</v>
      </c>
      <c r="D4136" s="11"/>
      <c r="E4136" s="12" t="str">
        <f>Pivot!AE4125</f>
        <v>♀ Robert Yu
34 | Bachelor</v>
      </c>
      <c r="F4136" s="11"/>
      <c r="G4136" s="12" t="str">
        <f>Pivot!AF4125</f>
        <v>Inventory Specialist
Operations</v>
      </c>
      <c r="H4136" s="11"/>
      <c r="I4136" s="12" t="str">
        <f>Pivot!AG4125</f>
        <v>🏢 Buffalo
New York</v>
      </c>
      <c r="J4136" s="11"/>
      <c r="K4136" s="13">
        <f>Pivot!AH4125</f>
        <v>61643</v>
      </c>
      <c r="L4136" s="11"/>
      <c r="M4136" s="12" t="str">
        <f>Pivot!AI4125</f>
        <v>▲ Active
05/11/2016 -</v>
      </c>
      <c r="N4136" s="178">
        <f>Pivot!AJ4125</f>
        <v>8</v>
      </c>
      <c r="O4136" s="179"/>
    </row>
    <row r="4137" spans="3:15" ht="30" customHeight="1" x14ac:dyDescent="0.25">
      <c r="C4137" s="10" t="str">
        <f>Pivot!AD4126</f>
        <v>00-50930993</v>
      </c>
      <c r="D4137" s="11"/>
      <c r="E4137" s="12" t="str">
        <f>Pivot!AE4126</f>
        <v>♀ Nicole Davis
40 | High School</v>
      </c>
      <c r="F4137" s="11"/>
      <c r="G4137" s="12" t="str">
        <f>Pivot!AF4126</f>
        <v>IT Support Specialist
IT</v>
      </c>
      <c r="H4137" s="11"/>
      <c r="I4137" s="12" t="str">
        <f>Pivot!AG4126</f>
        <v>🏠 Chicago
Illinois</v>
      </c>
      <c r="J4137" s="11"/>
      <c r="K4137" s="13">
        <f>Pivot!AH4126</f>
        <v>58181</v>
      </c>
      <c r="L4137" s="11"/>
      <c r="M4137" s="12" t="str">
        <f>Pivot!AI4126</f>
        <v>▲ Active
13/11/2022 -</v>
      </c>
      <c r="N4137" s="178">
        <f>Pivot!AJ4126</f>
        <v>2</v>
      </c>
      <c r="O4137" s="179"/>
    </row>
    <row r="4138" spans="3:15" ht="30" customHeight="1" x14ac:dyDescent="0.25">
      <c r="C4138" s="10" t="str">
        <f>Pivot!AD4127</f>
        <v>00-50935883</v>
      </c>
      <c r="D4138" s="11"/>
      <c r="E4138" s="12" t="str">
        <f>Pivot!AE4127</f>
        <v>♀ Adam West
49 | High School</v>
      </c>
      <c r="F4138" s="11"/>
      <c r="G4138" s="12" t="str">
        <f>Pivot!AF4127</f>
        <v>Inventory Specialist
Operations</v>
      </c>
      <c r="H4138" s="11"/>
      <c r="I4138" s="12" t="str">
        <f>Pivot!AG4127</f>
        <v>🏢 New York City
New York</v>
      </c>
      <c r="J4138" s="11"/>
      <c r="K4138" s="13">
        <f>Pivot!AH4127</f>
        <v>59518</v>
      </c>
      <c r="L4138" s="11"/>
      <c r="M4138" s="12" t="str">
        <f>Pivot!AI4127</f>
        <v>▲ Active
02/05/2016 -</v>
      </c>
      <c r="N4138" s="178">
        <f>Pivot!AJ4127</f>
        <v>8</v>
      </c>
      <c r="O4138" s="179"/>
    </row>
    <row r="4139" spans="3:15" ht="30" customHeight="1" x14ac:dyDescent="0.25">
      <c r="C4139" s="10" t="str">
        <f>Pivot!AD4128</f>
        <v>00-50945382</v>
      </c>
      <c r="D4139" s="11"/>
      <c r="E4139" s="12" t="str">
        <f>Pivot!AE4128</f>
        <v>♀ Bradley Scott
25 | Bachelor</v>
      </c>
      <c r="F4139" s="11"/>
      <c r="G4139" s="12" t="str">
        <f>Pivot!AF4128</f>
        <v>Accountant
Finance</v>
      </c>
      <c r="H4139" s="11"/>
      <c r="I4139" s="12" t="str">
        <f>Pivot!AG4128</f>
        <v>🏢 Buffalo
New York</v>
      </c>
      <c r="J4139" s="11"/>
      <c r="K4139" s="13">
        <f>Pivot!AH4128</f>
        <v>66003</v>
      </c>
      <c r="L4139" s="11"/>
      <c r="M4139" s="12" t="str">
        <f>Pivot!AI4128</f>
        <v>▲ Active
04/08/2024 -</v>
      </c>
      <c r="N4139" s="178">
        <f>Pivot!AJ4128</f>
        <v>0</v>
      </c>
      <c r="O4139" s="179"/>
    </row>
    <row r="4140" spans="3:15" ht="30" customHeight="1" x14ac:dyDescent="0.25">
      <c r="C4140" s="10" t="str">
        <f>Pivot!AD4129</f>
        <v>00-50955675</v>
      </c>
      <c r="D4140" s="11"/>
      <c r="E4140" s="12" t="str">
        <f>Pivot!AE4129</f>
        <v>♂ Brandi Sosa
52 | Bachelor</v>
      </c>
      <c r="F4140" s="11"/>
      <c r="G4140" s="12" t="str">
        <f>Pivot!AF4129</f>
        <v>Sales Consultant
Sales</v>
      </c>
      <c r="H4140" s="11"/>
      <c r="I4140" s="12" t="str">
        <f>Pivot!AG4129</f>
        <v>🏢 Rochester
New York</v>
      </c>
      <c r="J4140" s="11"/>
      <c r="K4140" s="13">
        <f>Pivot!AH4129</f>
        <v>79327</v>
      </c>
      <c r="L4140" s="11"/>
      <c r="M4140" s="12" t="str">
        <f>Pivot!AI4129</f>
        <v>▲ Active
25/03/2024 -</v>
      </c>
      <c r="N4140" s="178">
        <f>Pivot!AJ4129</f>
        <v>0</v>
      </c>
      <c r="O4140" s="179"/>
    </row>
    <row r="4141" spans="3:15" ht="30" customHeight="1" x14ac:dyDescent="0.25">
      <c r="C4141" s="10" t="str">
        <f>Pivot!AD4130</f>
        <v>00-50962024</v>
      </c>
      <c r="D4141" s="11"/>
      <c r="E4141" s="12" t="str">
        <f>Pivot!AE4130</f>
        <v>♂ Tracy Whitehead
46 | High School</v>
      </c>
      <c r="F4141" s="11"/>
      <c r="G4141" s="12" t="str">
        <f>Pivot!AF4130</f>
        <v>Inventory Specialist
Operations</v>
      </c>
      <c r="H4141" s="11"/>
      <c r="I4141" s="12" t="str">
        <f>Pivot!AG4130</f>
        <v>🏢 New York City
New York</v>
      </c>
      <c r="J4141" s="11"/>
      <c r="K4141" s="13">
        <f>Pivot!AH4130</f>
        <v>61124</v>
      </c>
      <c r="L4141" s="11"/>
      <c r="M4141" s="12" t="str">
        <f>Pivot!AI4130</f>
        <v>▼ Terminated
25/11/2017 - 23/05/2018</v>
      </c>
      <c r="N4141" s="178">
        <f>Pivot!AJ4130</f>
        <v>0</v>
      </c>
      <c r="O4141" s="179"/>
    </row>
    <row r="4142" spans="3:15" ht="30" customHeight="1" x14ac:dyDescent="0.25">
      <c r="C4142" s="10" t="str">
        <f>Pivot!AD4131</f>
        <v>00-50998348</v>
      </c>
      <c r="D4142" s="11"/>
      <c r="E4142" s="12" t="str">
        <f>Pivot!AE4131</f>
        <v>♂ Allen Holt
51 | Bachelor</v>
      </c>
      <c r="F4142" s="11"/>
      <c r="G4142" s="12" t="str">
        <f>Pivot!AF4131</f>
        <v>Customer Service Representative
Customer Service</v>
      </c>
      <c r="H4142" s="11"/>
      <c r="I4142" s="12" t="str">
        <f>Pivot!AG4131</f>
        <v>🏢 Rochester
New York</v>
      </c>
      <c r="J4142" s="11"/>
      <c r="K4142" s="13">
        <f>Pivot!AH4131</f>
        <v>71367</v>
      </c>
      <c r="L4142" s="11"/>
      <c r="M4142" s="12" t="str">
        <f>Pivot!AI4131</f>
        <v>▲ Active
30/05/2022 -</v>
      </c>
      <c r="N4142" s="178">
        <f>Pivot!AJ4131</f>
        <v>2</v>
      </c>
      <c r="O4142" s="179"/>
    </row>
    <row r="4143" spans="3:15" ht="30" customHeight="1" x14ac:dyDescent="0.25">
      <c r="C4143" s="10" t="str">
        <f>Pivot!AD4132</f>
        <v>00-51009388</v>
      </c>
      <c r="D4143" s="11"/>
      <c r="E4143" s="12" t="str">
        <f>Pivot!AE4132</f>
        <v>♀ Dwayne Cook
49 | High School</v>
      </c>
      <c r="F4143" s="11"/>
      <c r="G4143" s="12" t="str">
        <f>Pivot!AF4132</f>
        <v>Help Desk Technician
Customer Service</v>
      </c>
      <c r="H4143" s="11"/>
      <c r="I4143" s="12" t="str">
        <f>Pivot!AG4132</f>
        <v>🏢 New York City
New York</v>
      </c>
      <c r="J4143" s="11"/>
      <c r="K4143" s="13">
        <f>Pivot!AH4132</f>
        <v>65230</v>
      </c>
      <c r="L4143" s="11"/>
      <c r="M4143" s="12" t="str">
        <f>Pivot!AI4132</f>
        <v>▲ Active
29/08/2016 -</v>
      </c>
      <c r="N4143" s="178">
        <f>Pivot!AJ4132</f>
        <v>8</v>
      </c>
      <c r="O4143" s="179"/>
    </row>
    <row r="4144" spans="3:15" ht="30" customHeight="1" x14ac:dyDescent="0.25">
      <c r="C4144" s="10" t="str">
        <f>Pivot!AD4133</f>
        <v>00-51017149</v>
      </c>
      <c r="D4144" s="11"/>
      <c r="E4144" s="12" t="str">
        <f>Pivot!AE4133</f>
        <v>♀ Amber Thompson
54 | Bachelor</v>
      </c>
      <c r="F4144" s="11"/>
      <c r="G4144" s="12" t="str">
        <f>Pivot!AF4133</f>
        <v>Marketing Coordinator
Marketing</v>
      </c>
      <c r="H4144" s="11"/>
      <c r="I4144" s="12" t="str">
        <f>Pivot!AG4133</f>
        <v>🏢 Rochester
New York</v>
      </c>
      <c r="J4144" s="11"/>
      <c r="K4144" s="13">
        <f>Pivot!AH4133</f>
        <v>71449</v>
      </c>
      <c r="L4144" s="11"/>
      <c r="M4144" s="12" t="str">
        <f>Pivot!AI4133</f>
        <v>▲ Active
04/03/2018 -</v>
      </c>
      <c r="N4144" s="178">
        <f>Pivot!AJ4133</f>
        <v>6</v>
      </c>
      <c r="O4144" s="179"/>
    </row>
    <row r="4145" spans="3:15" ht="30" customHeight="1" x14ac:dyDescent="0.25">
      <c r="C4145" s="10" t="str">
        <f>Pivot!AD4134</f>
        <v>00-51020952</v>
      </c>
      <c r="D4145" s="11"/>
      <c r="E4145" s="12" t="str">
        <f>Pivot!AE4134</f>
        <v>♀ Theodore Johnson
64 | Bachelor</v>
      </c>
      <c r="F4145" s="11"/>
      <c r="G4145" s="12" t="str">
        <f>Pivot!AF4134</f>
        <v>Operations Analyst
Operations</v>
      </c>
      <c r="H4145" s="11"/>
      <c r="I4145" s="12" t="str">
        <f>Pivot!AG4134</f>
        <v>🏢 Rochester
New York</v>
      </c>
      <c r="J4145" s="11"/>
      <c r="K4145" s="13">
        <f>Pivot!AH4134</f>
        <v>71887</v>
      </c>
      <c r="L4145" s="11"/>
      <c r="M4145" s="12" t="str">
        <f>Pivot!AI4134</f>
        <v>▲ Active
27/08/2017 -</v>
      </c>
      <c r="N4145" s="178">
        <f>Pivot!AJ4134</f>
        <v>7</v>
      </c>
      <c r="O4145" s="179"/>
    </row>
    <row r="4146" spans="3:15" ht="30" customHeight="1" x14ac:dyDescent="0.25">
      <c r="C4146" s="10" t="str">
        <f>Pivot!AD4135</f>
        <v>00-51027069</v>
      </c>
      <c r="D4146" s="11"/>
      <c r="E4146" s="12" t="str">
        <f>Pivot!AE4135</f>
        <v>♀ Thomas Shepard
44 | Bachelor</v>
      </c>
      <c r="F4146" s="11"/>
      <c r="G4146" s="12" t="str">
        <f>Pivot!AF4135</f>
        <v>Logistics Coordinator
Operations</v>
      </c>
      <c r="H4146" s="11"/>
      <c r="I4146" s="12" t="str">
        <f>Pivot!AG4135</f>
        <v>🏠 Philadelphia
Pennsylvania</v>
      </c>
      <c r="J4146" s="11"/>
      <c r="K4146" s="13">
        <f>Pivot!AH4135</f>
        <v>62742</v>
      </c>
      <c r="L4146" s="11"/>
      <c r="M4146" s="12" t="str">
        <f>Pivot!AI4135</f>
        <v>▲ Active
20/05/2022 -</v>
      </c>
      <c r="N4146" s="178">
        <f>Pivot!AJ4135</f>
        <v>2</v>
      </c>
      <c r="O4146" s="179"/>
    </row>
    <row r="4147" spans="3:15" ht="30" customHeight="1" x14ac:dyDescent="0.25">
      <c r="C4147" s="10" t="str">
        <f>Pivot!AD4136</f>
        <v>00-51034327</v>
      </c>
      <c r="D4147" s="11"/>
      <c r="E4147" s="12" t="str">
        <f>Pivot!AE4136</f>
        <v>♀ Richard Carson
42 | Bachelor</v>
      </c>
      <c r="F4147" s="11"/>
      <c r="G4147" s="12" t="str">
        <f>Pivot!AF4136</f>
        <v>Customer Service Representative
Customer Service</v>
      </c>
      <c r="H4147" s="11"/>
      <c r="I4147" s="12" t="str">
        <f>Pivot!AG4136</f>
        <v>🏠 Detroit
Michigan</v>
      </c>
      <c r="J4147" s="11"/>
      <c r="K4147" s="13">
        <f>Pivot!AH4136</f>
        <v>59869</v>
      </c>
      <c r="L4147" s="11"/>
      <c r="M4147" s="12" t="str">
        <f>Pivot!AI4136</f>
        <v>▲ Active
24/12/2019 -</v>
      </c>
      <c r="N4147" s="178">
        <f>Pivot!AJ4136</f>
        <v>5</v>
      </c>
      <c r="O4147" s="179"/>
    </row>
    <row r="4148" spans="3:15" ht="30" customHeight="1" x14ac:dyDescent="0.25">
      <c r="C4148" s="10" t="str">
        <f>Pivot!AD4137</f>
        <v>00-51037113</v>
      </c>
      <c r="D4148" s="11"/>
      <c r="E4148" s="12" t="str">
        <f>Pivot!AE4137</f>
        <v>♀ Kim Brown
33 | Bachelor</v>
      </c>
      <c r="F4148" s="11"/>
      <c r="G4148" s="12" t="str">
        <f>Pivot!AF4137</f>
        <v>Sales Representative
Sales</v>
      </c>
      <c r="H4148" s="11"/>
      <c r="I4148" s="12" t="str">
        <f>Pivot!AG4137</f>
        <v>🏢 Rochester
New York</v>
      </c>
      <c r="J4148" s="11"/>
      <c r="K4148" s="13">
        <f>Pivot!AH4137</f>
        <v>54381</v>
      </c>
      <c r="L4148" s="11"/>
      <c r="M4148" s="12" t="str">
        <f>Pivot!AI4137</f>
        <v>▲ Active
11/11/2018 -</v>
      </c>
      <c r="N4148" s="178">
        <f>Pivot!AJ4137</f>
        <v>6</v>
      </c>
      <c r="O4148" s="179"/>
    </row>
    <row r="4149" spans="3:15" ht="30" customHeight="1" x14ac:dyDescent="0.25">
      <c r="C4149" s="10" t="str">
        <f>Pivot!AD4138</f>
        <v>00-51063557</v>
      </c>
      <c r="D4149" s="11"/>
      <c r="E4149" s="12" t="str">
        <f>Pivot!AE4138</f>
        <v>♀ Rick Burgess
36 | High School</v>
      </c>
      <c r="F4149" s="11"/>
      <c r="G4149" s="12" t="str">
        <f>Pivot!AF4138</f>
        <v>Support Specialist
Customer Service</v>
      </c>
      <c r="H4149" s="11"/>
      <c r="I4149" s="12" t="str">
        <f>Pivot!AG4138</f>
        <v>🏢 Rochester
New York</v>
      </c>
      <c r="J4149" s="11"/>
      <c r="K4149" s="13">
        <f>Pivot!AH4138</f>
        <v>63522</v>
      </c>
      <c r="L4149" s="11"/>
      <c r="M4149" s="12" t="str">
        <f>Pivot!AI4138</f>
        <v>▲ Active
16/07/2019 -</v>
      </c>
      <c r="N4149" s="178">
        <f>Pivot!AJ4138</f>
        <v>5</v>
      </c>
      <c r="O4149" s="179"/>
    </row>
    <row r="4150" spans="3:15" ht="30" customHeight="1" x14ac:dyDescent="0.25">
      <c r="C4150" s="10" t="str">
        <f>Pivot!AD4139</f>
        <v>00-51086072</v>
      </c>
      <c r="D4150" s="11"/>
      <c r="E4150" s="12" t="str">
        <f>Pivot!AE4139</f>
        <v>♀ James Brewer
35 | Bachelor</v>
      </c>
      <c r="F4150" s="11"/>
      <c r="G4150" s="12" t="str">
        <f>Pivot!AF4139</f>
        <v>Customer Service Representative
Customer Service</v>
      </c>
      <c r="H4150" s="11"/>
      <c r="I4150" s="12" t="str">
        <f>Pivot!AG4139</f>
        <v>🏢 New York City
New York</v>
      </c>
      <c r="J4150" s="11"/>
      <c r="K4150" s="13">
        <f>Pivot!AH4139</f>
        <v>56022</v>
      </c>
      <c r="L4150" s="11"/>
      <c r="M4150" s="12" t="str">
        <f>Pivot!AI4139</f>
        <v>▲ Active
11/11/2017 -</v>
      </c>
      <c r="N4150" s="178">
        <f>Pivot!AJ4139</f>
        <v>7</v>
      </c>
      <c r="O4150" s="179"/>
    </row>
    <row r="4151" spans="3:15" ht="30" customHeight="1" x14ac:dyDescent="0.25">
      <c r="C4151" s="10" t="str">
        <f>Pivot!AD4140</f>
        <v>00-51093383</v>
      </c>
      <c r="D4151" s="11"/>
      <c r="E4151" s="12" t="str">
        <f>Pivot!AE4140</f>
        <v>♀ Jacob Kramer
43 | Bachelor</v>
      </c>
      <c r="F4151" s="11"/>
      <c r="G4151" s="12" t="str">
        <f>Pivot!AF4140</f>
        <v>IT Support Specialist
IT</v>
      </c>
      <c r="H4151" s="11"/>
      <c r="I4151" s="12" t="str">
        <f>Pivot!AG4140</f>
        <v>🏢 New York City
New York</v>
      </c>
      <c r="J4151" s="11"/>
      <c r="K4151" s="13">
        <f>Pivot!AH4140</f>
        <v>55594</v>
      </c>
      <c r="L4151" s="11"/>
      <c r="M4151" s="12" t="str">
        <f>Pivot!AI4140</f>
        <v>▲ Active
08/10/2021 -</v>
      </c>
      <c r="N4151" s="178">
        <f>Pivot!AJ4140</f>
        <v>3</v>
      </c>
      <c r="O4151" s="179"/>
    </row>
    <row r="4152" spans="3:15" ht="30" customHeight="1" x14ac:dyDescent="0.25">
      <c r="C4152" s="10" t="str">
        <f>Pivot!AD4141</f>
        <v>00-51098277</v>
      </c>
      <c r="D4152" s="11"/>
      <c r="E4152" s="12" t="str">
        <f>Pivot!AE4141</f>
        <v>♀ Shawn Rogers
55 | Bachelor</v>
      </c>
      <c r="F4152" s="11"/>
      <c r="G4152" s="12" t="str">
        <f>Pivot!AF4141</f>
        <v>Sales Representative
Sales</v>
      </c>
      <c r="H4152" s="11"/>
      <c r="I4152" s="12" t="str">
        <f>Pivot!AG4141</f>
        <v>🏠 Philadelphia
Pennsylvania</v>
      </c>
      <c r="J4152" s="11"/>
      <c r="K4152" s="13">
        <f>Pivot!AH4141</f>
        <v>65009</v>
      </c>
      <c r="L4152" s="11"/>
      <c r="M4152" s="12" t="str">
        <f>Pivot!AI4141</f>
        <v>▼ Terminated
08/12/2022 - 06/06/2023</v>
      </c>
      <c r="N4152" s="178">
        <f>Pivot!AJ4141</f>
        <v>0</v>
      </c>
      <c r="O4152" s="179"/>
    </row>
    <row r="4153" spans="3:15" ht="30" customHeight="1" x14ac:dyDescent="0.25">
      <c r="C4153" s="10" t="str">
        <f>Pivot!AD4142</f>
        <v>00-51105057</v>
      </c>
      <c r="D4153" s="11"/>
      <c r="E4153" s="12" t="str">
        <f>Pivot!AE4142</f>
        <v>♂ Eric Clark
38 | Bachelor</v>
      </c>
      <c r="F4153" s="11"/>
      <c r="G4153" s="12" t="str">
        <f>Pivot!AF4142</f>
        <v>Logistics Coordinator
Operations</v>
      </c>
      <c r="H4153" s="11"/>
      <c r="I4153" s="12" t="str">
        <f>Pivot!AG4142</f>
        <v>🏢 Buffalo
New York</v>
      </c>
      <c r="J4153" s="11"/>
      <c r="K4153" s="13">
        <f>Pivot!AH4142</f>
        <v>66592</v>
      </c>
      <c r="L4153" s="11"/>
      <c r="M4153" s="12" t="str">
        <f>Pivot!AI4142</f>
        <v>▲ Active
28/09/2021 -</v>
      </c>
      <c r="N4153" s="178">
        <f>Pivot!AJ4142</f>
        <v>3</v>
      </c>
      <c r="O4153" s="179"/>
    </row>
    <row r="4154" spans="3:15" ht="30" customHeight="1" x14ac:dyDescent="0.25">
      <c r="C4154" s="10" t="str">
        <f>Pivot!AD4143</f>
        <v>00-51115997</v>
      </c>
      <c r="D4154" s="11"/>
      <c r="E4154" s="12" t="str">
        <f>Pivot!AE4143</f>
        <v>♀ Michael White
43 | High School</v>
      </c>
      <c r="F4154" s="11"/>
      <c r="G4154" s="12" t="str">
        <f>Pivot!AF4143</f>
        <v>HR Assistant
HR</v>
      </c>
      <c r="H4154" s="11"/>
      <c r="I4154" s="12" t="str">
        <f>Pivot!AG4143</f>
        <v>🏢 Rochester
New York</v>
      </c>
      <c r="J4154" s="11"/>
      <c r="K4154" s="13">
        <f>Pivot!AH4143</f>
        <v>60638</v>
      </c>
      <c r="L4154" s="11"/>
      <c r="M4154" s="12" t="str">
        <f>Pivot!AI4143</f>
        <v>▲ Active
21/07/2022 -</v>
      </c>
      <c r="N4154" s="178">
        <f>Pivot!AJ4143</f>
        <v>2</v>
      </c>
      <c r="O4154" s="179"/>
    </row>
    <row r="4155" spans="3:15" ht="30" customHeight="1" x14ac:dyDescent="0.25">
      <c r="C4155" s="10" t="str">
        <f>Pivot!AD4144</f>
        <v>00-51126010</v>
      </c>
      <c r="D4155" s="11"/>
      <c r="E4155" s="12" t="str">
        <f>Pivot!AE4144</f>
        <v>♀ Tina Moore
47 | Bachelor</v>
      </c>
      <c r="F4155" s="11"/>
      <c r="G4155" s="12" t="str">
        <f>Pivot!AF4144</f>
        <v>Customer Service Representative
Customer Service</v>
      </c>
      <c r="H4155" s="11"/>
      <c r="I4155" s="12" t="str">
        <f>Pivot!AG4144</f>
        <v>🏢 Rochester
New York</v>
      </c>
      <c r="J4155" s="11"/>
      <c r="K4155" s="13">
        <f>Pivot!AH4144</f>
        <v>59315</v>
      </c>
      <c r="L4155" s="11"/>
      <c r="M4155" s="12" t="str">
        <f>Pivot!AI4144</f>
        <v>▲ Active
07/03/2019 -</v>
      </c>
      <c r="N4155" s="178">
        <f>Pivot!AJ4144</f>
        <v>5</v>
      </c>
      <c r="O4155" s="179"/>
    </row>
    <row r="4156" spans="3:15" ht="30" customHeight="1" x14ac:dyDescent="0.25">
      <c r="C4156" s="10" t="str">
        <f>Pivot!AD4145</f>
        <v>00-51137063</v>
      </c>
      <c r="D4156" s="11"/>
      <c r="E4156" s="12" t="str">
        <f>Pivot!AE4145</f>
        <v>♂ Heather Salazar
52 | Master</v>
      </c>
      <c r="F4156" s="11"/>
      <c r="G4156" s="12" t="str">
        <f>Pivot!AF4145</f>
        <v>Software Developer
IT</v>
      </c>
      <c r="H4156" s="11"/>
      <c r="I4156" s="12" t="str">
        <f>Pivot!AG4145</f>
        <v>🏢 New York City
New York</v>
      </c>
      <c r="J4156" s="11"/>
      <c r="K4156" s="13">
        <f>Pivot!AH4145</f>
        <v>88535</v>
      </c>
      <c r="L4156" s="11"/>
      <c r="M4156" s="12" t="str">
        <f>Pivot!AI4145</f>
        <v>▲ Active
12/02/2017 -</v>
      </c>
      <c r="N4156" s="178">
        <f>Pivot!AJ4145</f>
        <v>7</v>
      </c>
      <c r="O4156" s="179"/>
    </row>
    <row r="4157" spans="3:15" ht="30" customHeight="1" x14ac:dyDescent="0.25">
      <c r="C4157" s="10" t="str">
        <f>Pivot!AD4146</f>
        <v>00-51145240</v>
      </c>
      <c r="D4157" s="11"/>
      <c r="E4157" s="12" t="str">
        <f>Pivot!AE4146</f>
        <v>♀ Pedro Dixon
22 | High School</v>
      </c>
      <c r="F4157" s="11"/>
      <c r="G4157" s="12" t="str">
        <f>Pivot!AF4146</f>
        <v>Inventory Specialist
Operations</v>
      </c>
      <c r="H4157" s="11"/>
      <c r="I4157" s="12" t="str">
        <f>Pivot!AG4146</f>
        <v>🏠 Greensboro
North Carolina</v>
      </c>
      <c r="J4157" s="11"/>
      <c r="K4157" s="13">
        <f>Pivot!AH4146</f>
        <v>52646</v>
      </c>
      <c r="L4157" s="11"/>
      <c r="M4157" s="12" t="str">
        <f>Pivot!AI4146</f>
        <v>▲ Active
16/03/2017 -</v>
      </c>
      <c r="N4157" s="178">
        <f>Pivot!AJ4146</f>
        <v>7</v>
      </c>
      <c r="O4157" s="179"/>
    </row>
    <row r="4158" spans="3:15" ht="30" customHeight="1" x14ac:dyDescent="0.25">
      <c r="C4158" s="10" t="str">
        <f>Pivot!AD4147</f>
        <v>00-51167664</v>
      </c>
      <c r="D4158" s="11"/>
      <c r="E4158" s="12" t="str">
        <f>Pivot!AE4147</f>
        <v>♂ Richard Price
27 | Master</v>
      </c>
      <c r="F4158" s="11"/>
      <c r="G4158" s="12" t="str">
        <f>Pivot!AF4147</f>
        <v>Software Developer
IT</v>
      </c>
      <c r="H4158" s="11"/>
      <c r="I4158" s="12" t="str">
        <f>Pivot!AG4147</f>
        <v>🏠 Naperville
Illinois</v>
      </c>
      <c r="J4158" s="11"/>
      <c r="K4158" s="13">
        <f>Pivot!AH4147</f>
        <v>93762</v>
      </c>
      <c r="L4158" s="11"/>
      <c r="M4158" s="12" t="str">
        <f>Pivot!AI4147</f>
        <v>▲ Active
28/06/2017 -</v>
      </c>
      <c r="N4158" s="178">
        <f>Pivot!AJ4147</f>
        <v>7</v>
      </c>
      <c r="O4158" s="179"/>
    </row>
    <row r="4159" spans="3:15" ht="30" customHeight="1" x14ac:dyDescent="0.25">
      <c r="C4159" s="10" t="str">
        <f>Pivot!AD4148</f>
        <v>00-51197481</v>
      </c>
      <c r="D4159" s="11"/>
      <c r="E4159" s="12" t="str">
        <f>Pivot!AE4148</f>
        <v>♂ Cynthia Rogers
41 | Bachelor</v>
      </c>
      <c r="F4159" s="11"/>
      <c r="G4159" s="12" t="str">
        <f>Pivot!AF4148</f>
        <v>Sales Representative
Sales</v>
      </c>
      <c r="H4159" s="11"/>
      <c r="I4159" s="12" t="str">
        <f>Pivot!AG4148</f>
        <v>🏠 Greensboro
North Carolina</v>
      </c>
      <c r="J4159" s="11"/>
      <c r="K4159" s="13">
        <f>Pivot!AH4148</f>
        <v>65853</v>
      </c>
      <c r="L4159" s="11"/>
      <c r="M4159" s="12" t="str">
        <f>Pivot!AI4148</f>
        <v>▲ Active
11/12/2022 -</v>
      </c>
      <c r="N4159" s="178">
        <f>Pivot!AJ4148</f>
        <v>2</v>
      </c>
      <c r="O4159" s="179"/>
    </row>
    <row r="4160" spans="3:15" ht="30" customHeight="1" x14ac:dyDescent="0.25">
      <c r="C4160" s="10" t="str">
        <f>Pivot!AD4149</f>
        <v>00-51218029</v>
      </c>
      <c r="D4160" s="11"/>
      <c r="E4160" s="12" t="str">
        <f>Pivot!AE4149</f>
        <v>♀ Justin Gibbs
38 | High School</v>
      </c>
      <c r="F4160" s="11"/>
      <c r="G4160" s="12" t="str">
        <f>Pivot!AF4149</f>
        <v>Inventory Specialist
Operations</v>
      </c>
      <c r="H4160" s="11"/>
      <c r="I4160" s="12" t="str">
        <f>Pivot!AG4149</f>
        <v>🏢 Rochester
New York</v>
      </c>
      <c r="J4160" s="11"/>
      <c r="K4160" s="13">
        <f>Pivot!AH4149</f>
        <v>65768</v>
      </c>
      <c r="L4160" s="11"/>
      <c r="M4160" s="12" t="str">
        <f>Pivot!AI4149</f>
        <v>▲ Active
14/06/2017 -</v>
      </c>
      <c r="N4160" s="178">
        <f>Pivot!AJ4149</f>
        <v>7</v>
      </c>
      <c r="O4160" s="179"/>
    </row>
    <row r="4161" spans="3:15" ht="30" customHeight="1" x14ac:dyDescent="0.25">
      <c r="C4161" s="10" t="str">
        <f>Pivot!AD4150</f>
        <v>00-51220925</v>
      </c>
      <c r="D4161" s="11"/>
      <c r="E4161" s="12" t="str">
        <f>Pivot!AE4150</f>
        <v>♂ Emily Jenkins
50 | Bachelor</v>
      </c>
      <c r="F4161" s="11"/>
      <c r="G4161" s="12" t="str">
        <f>Pivot!AF4150</f>
        <v>Accounts Payable Specialist
Finance</v>
      </c>
      <c r="H4161" s="11"/>
      <c r="I4161" s="12" t="str">
        <f>Pivot!AG4150</f>
        <v>🏢 New York City
New York</v>
      </c>
      <c r="J4161" s="11"/>
      <c r="K4161" s="13">
        <f>Pivot!AH4150</f>
        <v>62885</v>
      </c>
      <c r="L4161" s="11"/>
      <c r="M4161" s="12" t="str">
        <f>Pivot!AI4150</f>
        <v>▲ Active
11/11/2023 -</v>
      </c>
      <c r="N4161" s="178">
        <f>Pivot!AJ4150</f>
        <v>1</v>
      </c>
      <c r="O4161" s="179"/>
    </row>
    <row r="4162" spans="3:15" ht="30" customHeight="1" x14ac:dyDescent="0.25">
      <c r="C4162" s="10" t="str">
        <f>Pivot!AD4151</f>
        <v>00-51246696</v>
      </c>
      <c r="D4162" s="11"/>
      <c r="E4162" s="12" t="str">
        <f>Pivot!AE4151</f>
        <v>♀ Cassandra Fox
43 | High School</v>
      </c>
      <c r="F4162" s="11"/>
      <c r="G4162" s="12" t="str">
        <f>Pivot!AF4151</f>
        <v>Inventory Specialist
Operations</v>
      </c>
      <c r="H4162" s="11"/>
      <c r="I4162" s="12" t="str">
        <f>Pivot!AG4151</f>
        <v>🏢 Rochester
New York</v>
      </c>
      <c r="J4162" s="11"/>
      <c r="K4162" s="13">
        <f>Pivot!AH4151</f>
        <v>59656</v>
      </c>
      <c r="L4162" s="11"/>
      <c r="M4162" s="12" t="str">
        <f>Pivot!AI4151</f>
        <v>▲ Active
12/12/2017 -</v>
      </c>
      <c r="N4162" s="178">
        <f>Pivot!AJ4151</f>
        <v>7</v>
      </c>
      <c r="O4162" s="179"/>
    </row>
    <row r="4163" spans="3:15" ht="30" customHeight="1" x14ac:dyDescent="0.25">
      <c r="C4163" s="10" t="str">
        <f>Pivot!AD4152</f>
        <v>00-51258084</v>
      </c>
      <c r="D4163" s="11"/>
      <c r="E4163" s="12" t="str">
        <f>Pivot!AE4152</f>
        <v>♀ Patrick Morris
37 | High School</v>
      </c>
      <c r="F4163" s="11"/>
      <c r="G4163" s="12" t="str">
        <f>Pivot!AF4152</f>
        <v>IT Support Specialist
IT</v>
      </c>
      <c r="H4163" s="11"/>
      <c r="I4163" s="12" t="str">
        <f>Pivot!AG4152</f>
        <v>🏢 Buffalo
New York</v>
      </c>
      <c r="J4163" s="11"/>
      <c r="K4163" s="13">
        <f>Pivot!AH4152</f>
        <v>61928</v>
      </c>
      <c r="L4163" s="11"/>
      <c r="M4163" s="12" t="str">
        <f>Pivot!AI4152</f>
        <v>▲ Active
21/06/2023 -</v>
      </c>
      <c r="N4163" s="178">
        <f>Pivot!AJ4152</f>
        <v>1</v>
      </c>
      <c r="O4163" s="179"/>
    </row>
    <row r="4164" spans="3:15" ht="30" customHeight="1" x14ac:dyDescent="0.25">
      <c r="C4164" s="10" t="str">
        <f>Pivot!AD4153</f>
        <v>00-51273379</v>
      </c>
      <c r="D4164" s="11"/>
      <c r="E4164" s="12" t="str">
        <f>Pivot!AE4153</f>
        <v>♀ Kristen Boyd
63 | Bachelor</v>
      </c>
      <c r="F4164" s="11"/>
      <c r="G4164" s="12" t="str">
        <f>Pivot!AF4153</f>
        <v>Logistics Coordinator
Operations</v>
      </c>
      <c r="H4164" s="11"/>
      <c r="I4164" s="12" t="str">
        <f>Pivot!AG4153</f>
        <v>🏢 New York City
New York</v>
      </c>
      <c r="J4164" s="11"/>
      <c r="K4164" s="13">
        <f>Pivot!AH4153</f>
        <v>59658</v>
      </c>
      <c r="L4164" s="11"/>
      <c r="M4164" s="12" t="str">
        <f>Pivot!AI4153</f>
        <v>▼ Terminated
15/05/2016 - 05/12/2024</v>
      </c>
      <c r="N4164" s="178">
        <f>Pivot!AJ4153</f>
        <v>8</v>
      </c>
      <c r="O4164" s="179"/>
    </row>
    <row r="4165" spans="3:15" ht="30" customHeight="1" x14ac:dyDescent="0.25">
      <c r="C4165" s="10" t="str">
        <f>Pivot!AD4154</f>
        <v>00-51273847</v>
      </c>
      <c r="D4165" s="11"/>
      <c r="E4165" s="12" t="str">
        <f>Pivot!AE4154</f>
        <v>♂ Jennifer Stanton
65 | Bachelor</v>
      </c>
      <c r="F4165" s="11"/>
      <c r="G4165" s="12" t="str">
        <f>Pivot!AF4154</f>
        <v>Support Specialist
Customer Service</v>
      </c>
      <c r="H4165" s="11"/>
      <c r="I4165" s="12" t="str">
        <f>Pivot!AG4154</f>
        <v>🏢 New York City
New York</v>
      </c>
      <c r="J4165" s="11"/>
      <c r="K4165" s="13">
        <f>Pivot!AH4154</f>
        <v>68635</v>
      </c>
      <c r="L4165" s="11"/>
      <c r="M4165" s="12" t="str">
        <f>Pivot!AI4154</f>
        <v>▼ Terminated
23/10/2017 - 02/12/2018</v>
      </c>
      <c r="N4165" s="178">
        <f>Pivot!AJ4154</f>
        <v>1</v>
      </c>
      <c r="O4165" s="179"/>
    </row>
    <row r="4166" spans="3:15" ht="30" customHeight="1" x14ac:dyDescent="0.25">
      <c r="C4166" s="10" t="str">
        <f>Pivot!AD4155</f>
        <v>00-51275753</v>
      </c>
      <c r="D4166" s="11"/>
      <c r="E4166" s="12" t="str">
        <f>Pivot!AE4155</f>
        <v>♂ Jonathan Jones
32 | High School</v>
      </c>
      <c r="F4166" s="11"/>
      <c r="G4166" s="12" t="str">
        <f>Pivot!AF4155</f>
        <v>Inventory Specialist
Operations</v>
      </c>
      <c r="H4166" s="11"/>
      <c r="I4166" s="12" t="str">
        <f>Pivot!AG4155</f>
        <v>🏢 Rochester
New York</v>
      </c>
      <c r="J4166" s="11"/>
      <c r="K4166" s="13">
        <f>Pivot!AH4155</f>
        <v>62436</v>
      </c>
      <c r="L4166" s="11"/>
      <c r="M4166" s="12" t="str">
        <f>Pivot!AI4155</f>
        <v>▲ Active
06/04/2019 -</v>
      </c>
      <c r="N4166" s="178">
        <f>Pivot!AJ4155</f>
        <v>5</v>
      </c>
      <c r="O4166" s="179"/>
    </row>
    <row r="4167" spans="3:15" ht="30" customHeight="1" x14ac:dyDescent="0.25">
      <c r="C4167" s="10" t="str">
        <f>Pivot!AD4156</f>
        <v>00-51280251</v>
      </c>
      <c r="D4167" s="11"/>
      <c r="E4167" s="12" t="str">
        <f>Pivot!AE4156</f>
        <v>♂ Joshua Aguirre
43 | Bachelor</v>
      </c>
      <c r="F4167" s="11"/>
      <c r="G4167" s="12" t="str">
        <f>Pivot!AF4156</f>
        <v>Help Desk Technician
Customer Service</v>
      </c>
      <c r="H4167" s="11"/>
      <c r="I4167" s="12" t="str">
        <f>Pivot!AG4156</f>
        <v>🏢 Rochester
New York</v>
      </c>
      <c r="J4167" s="11"/>
      <c r="K4167" s="13">
        <f>Pivot!AH4156</f>
        <v>90298</v>
      </c>
      <c r="L4167" s="11"/>
      <c r="M4167" s="12" t="str">
        <f>Pivot!AI4156</f>
        <v>▲ Active
05/12/2023 -</v>
      </c>
      <c r="N4167" s="178">
        <f>Pivot!AJ4156</f>
        <v>1</v>
      </c>
      <c r="O4167" s="179"/>
    </row>
    <row r="4168" spans="3:15" ht="30" customHeight="1" x14ac:dyDescent="0.25">
      <c r="C4168" s="10" t="str">
        <f>Pivot!AD4157</f>
        <v>00-51292413</v>
      </c>
      <c r="D4168" s="11"/>
      <c r="E4168" s="12" t="str">
        <f>Pivot!AE4157</f>
        <v>♀ Tammy Kim
50 | Bachelor</v>
      </c>
      <c r="F4168" s="11"/>
      <c r="G4168" s="12" t="str">
        <f>Pivot!AF4157</f>
        <v>IT Support Specialist
IT</v>
      </c>
      <c r="H4168" s="11"/>
      <c r="I4168" s="12" t="str">
        <f>Pivot!AG4157</f>
        <v>🏢 New York City
New York</v>
      </c>
      <c r="J4168" s="11"/>
      <c r="K4168" s="13">
        <f>Pivot!AH4157</f>
        <v>64780</v>
      </c>
      <c r="L4168" s="11"/>
      <c r="M4168" s="12" t="str">
        <f>Pivot!AI4157</f>
        <v>▲ Active
08/08/2017 -</v>
      </c>
      <c r="N4168" s="178">
        <f>Pivot!AJ4157</f>
        <v>7</v>
      </c>
      <c r="O4168" s="179"/>
    </row>
    <row r="4169" spans="3:15" ht="30" customHeight="1" x14ac:dyDescent="0.25">
      <c r="C4169" s="10" t="str">
        <f>Pivot!AD4158</f>
        <v>00-51294087</v>
      </c>
      <c r="D4169" s="11"/>
      <c r="E4169" s="12" t="str">
        <f>Pivot!AE4158</f>
        <v>♀ Julie Estes
58 | Bachelor</v>
      </c>
      <c r="F4169" s="11"/>
      <c r="G4169" s="12" t="str">
        <f>Pivot!AF4158</f>
        <v>System Administrator
IT</v>
      </c>
      <c r="H4169" s="11"/>
      <c r="I4169" s="12" t="str">
        <f>Pivot!AG4158</f>
        <v>🏢 New York City
New York</v>
      </c>
      <c r="J4169" s="11"/>
      <c r="K4169" s="13">
        <f>Pivot!AH4158</f>
        <v>79748</v>
      </c>
      <c r="L4169" s="11"/>
      <c r="M4169" s="12" t="str">
        <f>Pivot!AI4158</f>
        <v>▲ Active
19/04/2020 -</v>
      </c>
      <c r="N4169" s="178">
        <f>Pivot!AJ4158</f>
        <v>4</v>
      </c>
      <c r="O4169" s="179"/>
    </row>
    <row r="4170" spans="3:15" ht="30" customHeight="1" x14ac:dyDescent="0.25">
      <c r="C4170" s="10" t="str">
        <f>Pivot!AD4159</f>
        <v>00-51295819</v>
      </c>
      <c r="D4170" s="11"/>
      <c r="E4170" s="12" t="str">
        <f>Pivot!AE4159</f>
        <v>♂ Stephanie Morgan
33 | Bachelor</v>
      </c>
      <c r="F4170" s="11"/>
      <c r="G4170" s="12" t="str">
        <f>Pivot!AF4159</f>
        <v>Sales Consultant
Sales</v>
      </c>
      <c r="H4170" s="11"/>
      <c r="I4170" s="12" t="str">
        <f>Pivot!AG4159</f>
        <v>🏢 New York City
New York</v>
      </c>
      <c r="J4170" s="11"/>
      <c r="K4170" s="13">
        <f>Pivot!AH4159</f>
        <v>93364</v>
      </c>
      <c r="L4170" s="11"/>
      <c r="M4170" s="12" t="str">
        <f>Pivot!AI4159</f>
        <v>▼ Terminated
14/03/2023 - 10/09/2023</v>
      </c>
      <c r="N4170" s="178">
        <f>Pivot!AJ4159</f>
        <v>0</v>
      </c>
      <c r="O4170" s="179"/>
    </row>
    <row r="4171" spans="3:15" ht="30" customHeight="1" x14ac:dyDescent="0.25">
      <c r="C4171" s="10" t="str">
        <f>Pivot!AD4160</f>
        <v>00-51321368</v>
      </c>
      <c r="D4171" s="11"/>
      <c r="E4171" s="12" t="str">
        <f>Pivot!AE4160</f>
        <v>♀ Mark Carter
45 | High School</v>
      </c>
      <c r="F4171" s="11"/>
      <c r="G4171" s="12" t="str">
        <f>Pivot!AF4160</f>
        <v>Support Specialist
Customer Service</v>
      </c>
      <c r="H4171" s="11"/>
      <c r="I4171" s="12" t="str">
        <f>Pivot!AG4160</f>
        <v>🏠 Aurora
Illinois</v>
      </c>
      <c r="J4171" s="11"/>
      <c r="K4171" s="13">
        <f>Pivot!AH4160</f>
        <v>56371</v>
      </c>
      <c r="L4171" s="11"/>
      <c r="M4171" s="12" t="str">
        <f>Pivot!AI4160</f>
        <v>▲ Active
20/10/2018 -</v>
      </c>
      <c r="N4171" s="178">
        <f>Pivot!AJ4160</f>
        <v>6</v>
      </c>
      <c r="O4171" s="179"/>
    </row>
    <row r="4172" spans="3:15" ht="30" customHeight="1" x14ac:dyDescent="0.25">
      <c r="C4172" s="10" t="str">
        <f>Pivot!AD4161</f>
        <v>00-51336223</v>
      </c>
      <c r="D4172" s="11"/>
      <c r="E4172" s="12" t="str">
        <f>Pivot!AE4161</f>
        <v>♂ Curtis Abbott
47 | High School</v>
      </c>
      <c r="F4172" s="11"/>
      <c r="G4172" s="12" t="str">
        <f>Pivot!AF4161</f>
        <v>IT Support Specialist
IT</v>
      </c>
      <c r="H4172" s="11"/>
      <c r="I4172" s="12" t="str">
        <f>Pivot!AG4161</f>
        <v>🏠 Grand Rapids
Michigan</v>
      </c>
      <c r="J4172" s="11"/>
      <c r="K4172" s="13">
        <f>Pivot!AH4161</f>
        <v>60413</v>
      </c>
      <c r="L4172" s="11"/>
      <c r="M4172" s="12" t="str">
        <f>Pivot!AI4161</f>
        <v>▲ Active
17/06/2022 -</v>
      </c>
      <c r="N4172" s="178">
        <f>Pivot!AJ4161</f>
        <v>2</v>
      </c>
      <c r="O4172" s="179"/>
    </row>
    <row r="4173" spans="3:15" ht="30" customHeight="1" x14ac:dyDescent="0.25">
      <c r="C4173" s="10" t="str">
        <f>Pivot!AD4162</f>
        <v>00-51341326</v>
      </c>
      <c r="D4173" s="11"/>
      <c r="E4173" s="12" t="str">
        <f>Pivot!AE4162</f>
        <v>♀ Dale Johnson
24 | Bachelor</v>
      </c>
      <c r="F4173" s="11"/>
      <c r="G4173" s="12" t="str">
        <f>Pivot!AF4162</f>
        <v>Inventory Specialist
Operations</v>
      </c>
      <c r="H4173" s="11"/>
      <c r="I4173" s="12" t="str">
        <f>Pivot!AG4162</f>
        <v>🏢 New York City
New York</v>
      </c>
      <c r="J4173" s="11"/>
      <c r="K4173" s="13">
        <f>Pivot!AH4162</f>
        <v>53579</v>
      </c>
      <c r="L4173" s="11"/>
      <c r="M4173" s="12" t="str">
        <f>Pivot!AI4162</f>
        <v>▲ Active
16/07/2019 -</v>
      </c>
      <c r="N4173" s="178">
        <f>Pivot!AJ4162</f>
        <v>5</v>
      </c>
      <c r="O4173" s="179"/>
    </row>
    <row r="4174" spans="3:15" ht="30" customHeight="1" x14ac:dyDescent="0.25">
      <c r="C4174" s="10" t="str">
        <f>Pivot!AD4163</f>
        <v>00-51350093</v>
      </c>
      <c r="D4174" s="11"/>
      <c r="E4174" s="12" t="str">
        <f>Pivot!AE4163</f>
        <v>♀ Susan Collier
43 | Bachelor</v>
      </c>
      <c r="F4174" s="11"/>
      <c r="G4174" s="12" t="str">
        <f>Pivot!AF4163</f>
        <v>Inventory Specialist
Operations</v>
      </c>
      <c r="H4174" s="11"/>
      <c r="I4174" s="12" t="str">
        <f>Pivot!AG4163</f>
        <v>🏢 New York City
New York</v>
      </c>
      <c r="J4174" s="11"/>
      <c r="K4174" s="13">
        <f>Pivot!AH4163</f>
        <v>65366</v>
      </c>
      <c r="L4174" s="11"/>
      <c r="M4174" s="12" t="str">
        <f>Pivot!AI4163</f>
        <v>▲ Active
17/03/2015 -</v>
      </c>
      <c r="N4174" s="178">
        <f>Pivot!AJ4163</f>
        <v>9</v>
      </c>
      <c r="O4174" s="179"/>
    </row>
    <row r="4175" spans="3:15" ht="30" customHeight="1" x14ac:dyDescent="0.25">
      <c r="C4175" s="10" t="str">
        <f>Pivot!AD4164</f>
        <v>00-51352528</v>
      </c>
      <c r="D4175" s="11"/>
      <c r="E4175" s="12" t="str">
        <f>Pivot!AE4164</f>
        <v>♀ Brittany Carr
29 | Bachelor</v>
      </c>
      <c r="F4175" s="11"/>
      <c r="G4175" s="12" t="str">
        <f>Pivot!AF4164</f>
        <v>SEO Specialist
Marketing</v>
      </c>
      <c r="H4175" s="11"/>
      <c r="I4175" s="12" t="str">
        <f>Pivot!AG4164</f>
        <v>🏠 Detroit
Michigan</v>
      </c>
      <c r="J4175" s="11"/>
      <c r="K4175" s="13">
        <f>Pivot!AH4164</f>
        <v>72633</v>
      </c>
      <c r="L4175" s="11"/>
      <c r="M4175" s="12" t="str">
        <f>Pivot!AI4164</f>
        <v>▲ Active
21/09/2015 -</v>
      </c>
      <c r="N4175" s="178">
        <f>Pivot!AJ4164</f>
        <v>9</v>
      </c>
      <c r="O4175" s="179"/>
    </row>
    <row r="4176" spans="3:15" ht="30" customHeight="1" x14ac:dyDescent="0.25">
      <c r="C4176" s="10" t="str">
        <f>Pivot!AD4165</f>
        <v>00-51361818</v>
      </c>
      <c r="D4176" s="11"/>
      <c r="E4176" s="12" t="str">
        <f>Pivot!AE4165</f>
        <v>♀ Sonia Lin
41 | High School</v>
      </c>
      <c r="F4176" s="11"/>
      <c r="G4176" s="12" t="str">
        <f>Pivot!AF4165</f>
        <v>Customer Service Representative
Customer Service</v>
      </c>
      <c r="H4176" s="11"/>
      <c r="I4176" s="12" t="str">
        <f>Pivot!AG4165</f>
        <v>🏢 New York City
New York</v>
      </c>
      <c r="J4176" s="11"/>
      <c r="K4176" s="13">
        <f>Pivot!AH4165</f>
        <v>54612</v>
      </c>
      <c r="L4176" s="11"/>
      <c r="M4176" s="12" t="str">
        <f>Pivot!AI4165</f>
        <v>▼ Terminated
12/06/2022 - 09/12/2022</v>
      </c>
      <c r="N4176" s="178">
        <f>Pivot!AJ4165</f>
        <v>0</v>
      </c>
      <c r="O4176" s="179"/>
    </row>
    <row r="4177" spans="3:15" ht="30" customHeight="1" x14ac:dyDescent="0.25">
      <c r="C4177" s="10" t="str">
        <f>Pivot!AD4166</f>
        <v>00-51373735</v>
      </c>
      <c r="D4177" s="11"/>
      <c r="E4177" s="12" t="str">
        <f>Pivot!AE4166</f>
        <v>♂ Sarah Ibarra
48 | High School</v>
      </c>
      <c r="F4177" s="11"/>
      <c r="G4177" s="12" t="str">
        <f>Pivot!AF4166</f>
        <v>Help Desk Technician
Customer Service</v>
      </c>
      <c r="H4177" s="11"/>
      <c r="I4177" s="12" t="str">
        <f>Pivot!AG4166</f>
        <v>🏢 New York City
New York</v>
      </c>
      <c r="J4177" s="11"/>
      <c r="K4177" s="13">
        <f>Pivot!AH4166</f>
        <v>82441</v>
      </c>
      <c r="L4177" s="11"/>
      <c r="M4177" s="12" t="str">
        <f>Pivot!AI4166</f>
        <v>▼ Terminated
08/12/2018 - 25/04/2021</v>
      </c>
      <c r="N4177" s="178">
        <f>Pivot!AJ4166</f>
        <v>2</v>
      </c>
      <c r="O4177" s="179"/>
    </row>
    <row r="4178" spans="3:15" ht="30" customHeight="1" x14ac:dyDescent="0.25">
      <c r="C4178" s="10" t="str">
        <f>Pivot!AD4167</f>
        <v>00-51376831</v>
      </c>
      <c r="D4178" s="11"/>
      <c r="E4178" s="12" t="str">
        <f>Pivot!AE4167</f>
        <v>♂ Mark Alvarez
48 | High School</v>
      </c>
      <c r="F4178" s="11"/>
      <c r="G4178" s="12" t="str">
        <f>Pivot!AF4167</f>
        <v>IT Support Specialist
IT</v>
      </c>
      <c r="H4178" s="11"/>
      <c r="I4178" s="12" t="str">
        <f>Pivot!AG4167</f>
        <v>🏠 Cleveland
Ohio</v>
      </c>
      <c r="J4178" s="11"/>
      <c r="K4178" s="13">
        <f>Pivot!AH4167</f>
        <v>67099</v>
      </c>
      <c r="L4178" s="11"/>
      <c r="M4178" s="12" t="str">
        <f>Pivot!AI4167</f>
        <v>▲ Active
05/12/2022 -</v>
      </c>
      <c r="N4178" s="178">
        <f>Pivot!AJ4167</f>
        <v>2</v>
      </c>
      <c r="O4178" s="179"/>
    </row>
    <row r="4179" spans="3:15" ht="30" customHeight="1" x14ac:dyDescent="0.25">
      <c r="C4179" s="10" t="str">
        <f>Pivot!AD4168</f>
        <v>00-51382580</v>
      </c>
      <c r="D4179" s="11"/>
      <c r="E4179" s="12" t="str">
        <f>Pivot!AE4168</f>
        <v>♀ Ann Ellis
53 | Bachelor</v>
      </c>
      <c r="F4179" s="11"/>
      <c r="G4179" s="12" t="str">
        <f>Pivot!AF4168</f>
        <v>Customer Service Representative
Customer Service</v>
      </c>
      <c r="H4179" s="11"/>
      <c r="I4179" s="12" t="str">
        <f>Pivot!AG4168</f>
        <v>🏠 Charlotte
North Carolina</v>
      </c>
      <c r="J4179" s="11"/>
      <c r="K4179" s="13">
        <f>Pivot!AH4168</f>
        <v>60457</v>
      </c>
      <c r="L4179" s="11"/>
      <c r="M4179" s="12" t="str">
        <f>Pivot!AI4168</f>
        <v>▲ Active
13/02/2019 -</v>
      </c>
      <c r="N4179" s="178">
        <f>Pivot!AJ4168</f>
        <v>5</v>
      </c>
      <c r="O4179" s="179"/>
    </row>
    <row r="4180" spans="3:15" ht="30" customHeight="1" x14ac:dyDescent="0.25">
      <c r="C4180" s="10" t="str">
        <f>Pivot!AD4169</f>
        <v>00-51396067</v>
      </c>
      <c r="D4180" s="11"/>
      <c r="E4180" s="12" t="str">
        <f>Pivot!AE4169</f>
        <v>♂ Karen Long
24 | Bachelor</v>
      </c>
      <c r="F4180" s="11"/>
      <c r="G4180" s="12" t="str">
        <f>Pivot!AF4169</f>
        <v>Accounts Payable Specialist
Finance</v>
      </c>
      <c r="H4180" s="11"/>
      <c r="I4180" s="12" t="str">
        <f>Pivot!AG4169</f>
        <v>🏢 Buffalo
New York</v>
      </c>
      <c r="J4180" s="11"/>
      <c r="K4180" s="13">
        <f>Pivot!AH4169</f>
        <v>65758</v>
      </c>
      <c r="L4180" s="11"/>
      <c r="M4180" s="12" t="str">
        <f>Pivot!AI4169</f>
        <v>▲ Active
19/12/2017 -</v>
      </c>
      <c r="N4180" s="178">
        <f>Pivot!AJ4169</f>
        <v>7</v>
      </c>
      <c r="O4180" s="179"/>
    </row>
    <row r="4181" spans="3:15" ht="30" customHeight="1" x14ac:dyDescent="0.25">
      <c r="C4181" s="10" t="str">
        <f>Pivot!AD4170</f>
        <v>00-51403708</v>
      </c>
      <c r="D4181" s="11"/>
      <c r="E4181" s="12" t="str">
        <f>Pivot!AE4170</f>
        <v>♂ Brandi Soto
48 | Master</v>
      </c>
      <c r="F4181" s="11"/>
      <c r="G4181" s="12" t="str">
        <f>Pivot!AF4170</f>
        <v>System Administrator
IT</v>
      </c>
      <c r="H4181" s="11"/>
      <c r="I4181" s="12" t="str">
        <f>Pivot!AG4170</f>
        <v>🏢 Rochester
New York</v>
      </c>
      <c r="J4181" s="11"/>
      <c r="K4181" s="13">
        <f>Pivot!AH4170</f>
        <v>75880</v>
      </c>
      <c r="L4181" s="11"/>
      <c r="M4181" s="12" t="str">
        <f>Pivot!AI4170</f>
        <v>▲ Active
17/09/2017 -</v>
      </c>
      <c r="N4181" s="178">
        <f>Pivot!AJ4170</f>
        <v>7</v>
      </c>
      <c r="O4181" s="179"/>
    </row>
    <row r="4182" spans="3:15" ht="30" customHeight="1" x14ac:dyDescent="0.25">
      <c r="C4182" s="10" t="str">
        <f>Pivot!AD4171</f>
        <v>00-51405395</v>
      </c>
      <c r="D4182" s="11"/>
      <c r="E4182" s="12" t="str">
        <f>Pivot!AE4171</f>
        <v>♀ Danielle Hill
61 | Bachelor</v>
      </c>
      <c r="F4182" s="11"/>
      <c r="G4182" s="12" t="str">
        <f>Pivot!AF4171</f>
        <v>Operations Analyst
Operations</v>
      </c>
      <c r="H4182" s="11"/>
      <c r="I4182" s="12" t="str">
        <f>Pivot!AG4171</f>
        <v>🏠 Warren
Michigan</v>
      </c>
      <c r="J4182" s="11"/>
      <c r="K4182" s="13">
        <f>Pivot!AH4171</f>
        <v>58867</v>
      </c>
      <c r="L4182" s="11"/>
      <c r="M4182" s="12" t="str">
        <f>Pivot!AI4171</f>
        <v>▲ Active
24/05/2019 -</v>
      </c>
      <c r="N4182" s="178">
        <f>Pivot!AJ4171</f>
        <v>5</v>
      </c>
      <c r="O4182" s="179"/>
    </row>
    <row r="4183" spans="3:15" ht="30" customHeight="1" x14ac:dyDescent="0.25">
      <c r="C4183" s="10" t="str">
        <f>Pivot!AD4172</f>
        <v>00-51429578</v>
      </c>
      <c r="D4183" s="11"/>
      <c r="E4183" s="12" t="str">
        <f>Pivot!AE4172</f>
        <v>♀ Ryan Fernandez
23 | Bachelor</v>
      </c>
      <c r="F4183" s="11"/>
      <c r="G4183" s="12" t="str">
        <f>Pivot!AF4172</f>
        <v>Help Desk Technician
Customer Service</v>
      </c>
      <c r="H4183" s="11"/>
      <c r="I4183" s="12" t="str">
        <f>Pivot!AG4172</f>
        <v>🏢 Rochester
New York</v>
      </c>
      <c r="J4183" s="11"/>
      <c r="K4183" s="13">
        <f>Pivot!AH4172</f>
        <v>78784</v>
      </c>
      <c r="L4183" s="11"/>
      <c r="M4183" s="12" t="str">
        <f>Pivot!AI4172</f>
        <v>▲ Active
19/03/2021 -</v>
      </c>
      <c r="N4183" s="178">
        <f>Pivot!AJ4172</f>
        <v>3</v>
      </c>
      <c r="O4183" s="179"/>
    </row>
    <row r="4184" spans="3:15" ht="30" customHeight="1" x14ac:dyDescent="0.25">
      <c r="C4184" s="10" t="str">
        <f>Pivot!AD4173</f>
        <v>00-51442057</v>
      </c>
      <c r="D4184" s="11"/>
      <c r="E4184" s="12" t="str">
        <f>Pivot!AE4173</f>
        <v>♀ Donald Powell
33 | High School</v>
      </c>
      <c r="F4184" s="11"/>
      <c r="G4184" s="12" t="str">
        <f>Pivot!AF4173</f>
        <v>Inventory Specialist
Operations</v>
      </c>
      <c r="H4184" s="11"/>
      <c r="I4184" s="12" t="str">
        <f>Pivot!AG4173</f>
        <v>🏢 Buffalo
New York</v>
      </c>
      <c r="J4184" s="11"/>
      <c r="K4184" s="13">
        <f>Pivot!AH4173</f>
        <v>62306</v>
      </c>
      <c r="L4184" s="11"/>
      <c r="M4184" s="12" t="str">
        <f>Pivot!AI4173</f>
        <v>▲ Active
02/12/2017 -</v>
      </c>
      <c r="N4184" s="178">
        <f>Pivot!AJ4173</f>
        <v>7</v>
      </c>
      <c r="O4184" s="179"/>
    </row>
    <row r="4185" spans="3:15" ht="30" customHeight="1" x14ac:dyDescent="0.25">
      <c r="C4185" s="10" t="str">
        <f>Pivot!AD4174</f>
        <v>00-51464269</v>
      </c>
      <c r="D4185" s="11"/>
      <c r="E4185" s="12" t="str">
        <f>Pivot!AE4174</f>
        <v>♂ Marilyn Jimenez
47 | Bachelor</v>
      </c>
      <c r="F4185" s="11"/>
      <c r="G4185" s="12" t="str">
        <f>Pivot!AF4174</f>
        <v>Inventory Specialist
Operations</v>
      </c>
      <c r="H4185" s="11"/>
      <c r="I4185" s="12" t="str">
        <f>Pivot!AG4174</f>
        <v>🏢 New York City
New York</v>
      </c>
      <c r="J4185" s="11"/>
      <c r="K4185" s="13">
        <f>Pivot!AH4174</f>
        <v>66936</v>
      </c>
      <c r="L4185" s="11"/>
      <c r="M4185" s="12" t="str">
        <f>Pivot!AI4174</f>
        <v>▼ Terminated
06/10/2017 - 03/04/2018</v>
      </c>
      <c r="N4185" s="178">
        <f>Pivot!AJ4174</f>
        <v>0</v>
      </c>
      <c r="O4185" s="179"/>
    </row>
    <row r="4186" spans="3:15" ht="30" customHeight="1" x14ac:dyDescent="0.25">
      <c r="C4186" s="10" t="str">
        <f>Pivot!AD4175</f>
        <v>00-51471222</v>
      </c>
      <c r="D4186" s="11"/>
      <c r="E4186" s="12" t="str">
        <f>Pivot!AE4175</f>
        <v>♀ Tammy Ballard
54 | High School</v>
      </c>
      <c r="F4186" s="11"/>
      <c r="G4186" s="12" t="str">
        <f>Pivot!AF4175</f>
        <v>IT Support Specialist
IT</v>
      </c>
      <c r="H4186" s="11"/>
      <c r="I4186" s="12" t="str">
        <f>Pivot!AG4175</f>
        <v>🏢 New York City
New York</v>
      </c>
      <c r="J4186" s="11"/>
      <c r="K4186" s="13">
        <f>Pivot!AH4175</f>
        <v>60774</v>
      </c>
      <c r="L4186" s="11"/>
      <c r="M4186" s="12" t="str">
        <f>Pivot!AI4175</f>
        <v>▼ Terminated
22/05/2024 - 18/11/2024</v>
      </c>
      <c r="N4186" s="178">
        <f>Pivot!AJ4175</f>
        <v>0</v>
      </c>
      <c r="O4186" s="179"/>
    </row>
    <row r="4187" spans="3:15" ht="30" customHeight="1" x14ac:dyDescent="0.25">
      <c r="C4187" s="10" t="str">
        <f>Pivot!AD4176</f>
        <v>00-51480401</v>
      </c>
      <c r="D4187" s="11"/>
      <c r="E4187" s="12" t="str">
        <f>Pivot!AE4176</f>
        <v>♀ Jamie Brown
38 | Bachelor</v>
      </c>
      <c r="F4187" s="11"/>
      <c r="G4187" s="12" t="str">
        <f>Pivot!AF4176</f>
        <v>Inventory Specialist
Operations</v>
      </c>
      <c r="H4187" s="11"/>
      <c r="I4187" s="12" t="str">
        <f>Pivot!AG4176</f>
        <v>🏢 New York City
New York</v>
      </c>
      <c r="J4187" s="11"/>
      <c r="K4187" s="13">
        <f>Pivot!AH4176</f>
        <v>62997</v>
      </c>
      <c r="L4187" s="11"/>
      <c r="M4187" s="12" t="str">
        <f>Pivot!AI4176</f>
        <v>▼ Terminated
17/05/2017 - 13/09/2022</v>
      </c>
      <c r="N4187" s="178">
        <f>Pivot!AJ4176</f>
        <v>5</v>
      </c>
      <c r="O4187" s="179"/>
    </row>
    <row r="4188" spans="3:15" ht="30" customHeight="1" x14ac:dyDescent="0.25">
      <c r="C4188" s="10" t="str">
        <f>Pivot!AD4177</f>
        <v>00-51489399</v>
      </c>
      <c r="D4188" s="11"/>
      <c r="E4188" s="12" t="str">
        <f>Pivot!AE4177</f>
        <v>♂ Jamie Carter
29 | Bachelor</v>
      </c>
      <c r="F4188" s="11"/>
      <c r="G4188" s="12" t="str">
        <f>Pivot!AF4177</f>
        <v>IT Support Specialist
IT</v>
      </c>
      <c r="H4188" s="11"/>
      <c r="I4188" s="12" t="str">
        <f>Pivot!AG4177</f>
        <v>🏢 New York City
New York</v>
      </c>
      <c r="J4188" s="11"/>
      <c r="K4188" s="13">
        <f>Pivot!AH4177</f>
        <v>70168</v>
      </c>
      <c r="L4188" s="11"/>
      <c r="M4188" s="12" t="str">
        <f>Pivot!AI4177</f>
        <v>▲ Active
23/07/2017 -</v>
      </c>
      <c r="N4188" s="178">
        <f>Pivot!AJ4177</f>
        <v>7</v>
      </c>
      <c r="O4188" s="179"/>
    </row>
    <row r="4189" spans="3:15" ht="30" customHeight="1" x14ac:dyDescent="0.25">
      <c r="C4189" s="10" t="str">
        <f>Pivot!AD4178</f>
        <v>00-51509991</v>
      </c>
      <c r="D4189" s="11"/>
      <c r="E4189" s="12" t="str">
        <f>Pivot!AE4178</f>
        <v>♂ Catherine Johnson
58 | Bachelor</v>
      </c>
      <c r="F4189" s="11"/>
      <c r="G4189" s="12" t="str">
        <f>Pivot!AF4178</f>
        <v>Logistics Coordinator
Operations</v>
      </c>
      <c r="H4189" s="11"/>
      <c r="I4189" s="12" t="str">
        <f>Pivot!AG4178</f>
        <v>🏠 Philadelphia
Pennsylvania</v>
      </c>
      <c r="J4189" s="11"/>
      <c r="K4189" s="13">
        <f>Pivot!AH4178</f>
        <v>68547</v>
      </c>
      <c r="L4189" s="11"/>
      <c r="M4189" s="12" t="str">
        <f>Pivot!AI4178</f>
        <v>▲ Active
14/05/2023 -</v>
      </c>
      <c r="N4189" s="178">
        <f>Pivot!AJ4178</f>
        <v>1</v>
      </c>
      <c r="O4189" s="179"/>
    </row>
    <row r="4190" spans="3:15" ht="30" customHeight="1" x14ac:dyDescent="0.25">
      <c r="C4190" s="10" t="str">
        <f>Pivot!AD4179</f>
        <v>00-51511484</v>
      </c>
      <c r="D4190" s="11"/>
      <c r="E4190" s="12" t="str">
        <f>Pivot!AE4179</f>
        <v>♂ Michelle Cherry
45 | Bachelor</v>
      </c>
      <c r="F4190" s="11"/>
      <c r="G4190" s="12" t="str">
        <f>Pivot!AF4179</f>
        <v>Content Creator
Marketing</v>
      </c>
      <c r="H4190" s="11"/>
      <c r="I4190" s="12" t="str">
        <f>Pivot!AG4179</f>
        <v>🏢 New York City
New York</v>
      </c>
      <c r="J4190" s="11"/>
      <c r="K4190" s="13">
        <f>Pivot!AH4179</f>
        <v>62224</v>
      </c>
      <c r="L4190" s="11"/>
      <c r="M4190" s="12" t="str">
        <f>Pivot!AI4179</f>
        <v>▼ Terminated
11/11/2022 - 10/05/2023</v>
      </c>
      <c r="N4190" s="178">
        <f>Pivot!AJ4179</f>
        <v>0</v>
      </c>
      <c r="O4190" s="179"/>
    </row>
    <row r="4191" spans="3:15" ht="30" customHeight="1" x14ac:dyDescent="0.25">
      <c r="C4191" s="10" t="str">
        <f>Pivot!AD4180</f>
        <v>00-51512297</v>
      </c>
      <c r="D4191" s="11"/>
      <c r="E4191" s="12" t="str">
        <f>Pivot!AE4180</f>
        <v>♂ Colleen Orr
43 | Bachelor</v>
      </c>
      <c r="F4191" s="11"/>
      <c r="G4191" s="12" t="str">
        <f>Pivot!AF4180</f>
        <v>Operations Analyst
Operations</v>
      </c>
      <c r="H4191" s="11"/>
      <c r="I4191" s="12" t="str">
        <f>Pivot!AG4180</f>
        <v>🏢 New York City
New York</v>
      </c>
      <c r="J4191" s="11"/>
      <c r="K4191" s="13">
        <f>Pivot!AH4180</f>
        <v>92796</v>
      </c>
      <c r="L4191" s="11"/>
      <c r="M4191" s="12" t="str">
        <f>Pivot!AI4180</f>
        <v>▼ Terminated
08/10/2019 - 01/05/2022</v>
      </c>
      <c r="N4191" s="178">
        <f>Pivot!AJ4180</f>
        <v>2</v>
      </c>
      <c r="O4191" s="179"/>
    </row>
    <row r="4192" spans="3:15" ht="30" customHeight="1" x14ac:dyDescent="0.25">
      <c r="C4192" s="10" t="str">
        <f>Pivot!AD4181</f>
        <v>00-51514655</v>
      </c>
      <c r="D4192" s="11"/>
      <c r="E4192" s="12" t="str">
        <f>Pivot!AE4181</f>
        <v>♀ Cindy Beck
55 | Bachelor</v>
      </c>
      <c r="F4192" s="11"/>
      <c r="G4192" s="12" t="str">
        <f>Pivot!AF4181</f>
        <v>Inventory Specialist
Operations</v>
      </c>
      <c r="H4192" s="11"/>
      <c r="I4192" s="12" t="str">
        <f>Pivot!AG4181</f>
        <v>🏢 New York City
New York</v>
      </c>
      <c r="J4192" s="11"/>
      <c r="K4192" s="13">
        <f>Pivot!AH4181</f>
        <v>62584</v>
      </c>
      <c r="L4192" s="11"/>
      <c r="M4192" s="12" t="str">
        <f>Pivot!AI4181</f>
        <v>▲ Active
28/04/2017 -</v>
      </c>
      <c r="N4192" s="178">
        <f>Pivot!AJ4181</f>
        <v>7</v>
      </c>
      <c r="O4192" s="179"/>
    </row>
    <row r="4193" spans="3:15" ht="30" customHeight="1" x14ac:dyDescent="0.25">
      <c r="C4193" s="10" t="str">
        <f>Pivot!AD4182</f>
        <v>00-51516670</v>
      </c>
      <c r="D4193" s="11"/>
      <c r="E4193" s="12" t="str">
        <f>Pivot!AE4182</f>
        <v>♀ David Sanders
38 | High School</v>
      </c>
      <c r="F4193" s="11"/>
      <c r="G4193" s="12" t="str">
        <f>Pivot!AF4182</f>
        <v>Help Desk Technician
Customer Service</v>
      </c>
      <c r="H4193" s="11"/>
      <c r="I4193" s="12" t="str">
        <f>Pivot!AG4182</f>
        <v>🏢 New York City
New York</v>
      </c>
      <c r="J4193" s="11"/>
      <c r="K4193" s="13">
        <f>Pivot!AH4182</f>
        <v>63375</v>
      </c>
      <c r="L4193" s="11"/>
      <c r="M4193" s="12" t="str">
        <f>Pivot!AI4182</f>
        <v>▲ Active
28/04/2017 -</v>
      </c>
      <c r="N4193" s="178">
        <f>Pivot!AJ4182</f>
        <v>7</v>
      </c>
      <c r="O4193" s="179"/>
    </row>
    <row r="4194" spans="3:15" ht="30" customHeight="1" x14ac:dyDescent="0.25">
      <c r="C4194" s="10" t="str">
        <f>Pivot!AD4183</f>
        <v>00-51517045</v>
      </c>
      <c r="D4194" s="11"/>
      <c r="E4194" s="12" t="str">
        <f>Pivot!AE4183</f>
        <v>♂ Heather Osborn
64 | High School</v>
      </c>
      <c r="F4194" s="11"/>
      <c r="G4194" s="12" t="str">
        <f>Pivot!AF4183</f>
        <v>Help Desk Technician
Customer Service</v>
      </c>
      <c r="H4194" s="11"/>
      <c r="I4194" s="12" t="str">
        <f>Pivot!AG4183</f>
        <v>🏢 New York City
New York</v>
      </c>
      <c r="J4194" s="11"/>
      <c r="K4194" s="13">
        <f>Pivot!AH4183</f>
        <v>78039</v>
      </c>
      <c r="L4194" s="11"/>
      <c r="M4194" s="12" t="str">
        <f>Pivot!AI4183</f>
        <v>▲ Active
06/03/2022 -</v>
      </c>
      <c r="N4194" s="178">
        <f>Pivot!AJ4183</f>
        <v>2</v>
      </c>
      <c r="O4194" s="179"/>
    </row>
    <row r="4195" spans="3:15" ht="30" customHeight="1" x14ac:dyDescent="0.25">
      <c r="C4195" s="10" t="str">
        <f>Pivot!AD4184</f>
        <v>00-51531940</v>
      </c>
      <c r="D4195" s="11"/>
      <c r="E4195" s="12" t="str">
        <f>Pivot!AE4184</f>
        <v>♂ Amanda Nielsen
34 | Bachelor</v>
      </c>
      <c r="F4195" s="11"/>
      <c r="G4195" s="12" t="str">
        <f>Pivot!AF4184</f>
        <v>IT Support Specialist
IT</v>
      </c>
      <c r="H4195" s="11"/>
      <c r="I4195" s="12" t="str">
        <f>Pivot!AG4184</f>
        <v>🏠 Philadelphia
Pennsylvania</v>
      </c>
      <c r="J4195" s="11"/>
      <c r="K4195" s="13">
        <f>Pivot!AH4184</f>
        <v>62255</v>
      </c>
      <c r="L4195" s="11"/>
      <c r="M4195" s="12" t="str">
        <f>Pivot!AI4184</f>
        <v>▲ Active
05/02/2024 -</v>
      </c>
      <c r="N4195" s="178">
        <f>Pivot!AJ4184</f>
        <v>0</v>
      </c>
      <c r="O4195" s="179"/>
    </row>
    <row r="4196" spans="3:15" ht="30" customHeight="1" x14ac:dyDescent="0.25">
      <c r="C4196" s="10" t="str">
        <f>Pivot!AD4185</f>
        <v>00-51536803</v>
      </c>
      <c r="D4196" s="11"/>
      <c r="E4196" s="12" t="str">
        <f>Pivot!AE4185</f>
        <v>♂ Roger Horton
46 | Bachelor</v>
      </c>
      <c r="F4196" s="11"/>
      <c r="G4196" s="12" t="str">
        <f>Pivot!AF4185</f>
        <v>Financial Analyst
Finance</v>
      </c>
      <c r="H4196" s="11"/>
      <c r="I4196" s="12" t="str">
        <f>Pivot!AG4185</f>
        <v>🏠 Charlotte
North Carolina</v>
      </c>
      <c r="J4196" s="11"/>
      <c r="K4196" s="13">
        <f>Pivot!AH4185</f>
        <v>81527</v>
      </c>
      <c r="L4196" s="11"/>
      <c r="M4196" s="12" t="str">
        <f>Pivot!AI4185</f>
        <v>▲ Active
16/04/2022 -</v>
      </c>
      <c r="N4196" s="178">
        <f>Pivot!AJ4185</f>
        <v>2</v>
      </c>
      <c r="O4196" s="179"/>
    </row>
    <row r="4197" spans="3:15" ht="30" customHeight="1" x14ac:dyDescent="0.25">
      <c r="C4197" s="10" t="str">
        <f>Pivot!AD4186</f>
        <v>00-51546065</v>
      </c>
      <c r="D4197" s="11"/>
      <c r="E4197" s="12" t="str">
        <f>Pivot!AE4186</f>
        <v>♂ Cody Hale
45 | Bachelor</v>
      </c>
      <c r="F4197" s="11"/>
      <c r="G4197" s="12" t="str">
        <f>Pivot!AF4186</f>
        <v>Operations Analyst
Operations</v>
      </c>
      <c r="H4197" s="11"/>
      <c r="I4197" s="12" t="str">
        <f>Pivot!AG4186</f>
        <v>🏢 Rochester
New York</v>
      </c>
      <c r="J4197" s="11"/>
      <c r="K4197" s="13">
        <f>Pivot!AH4186</f>
        <v>86429</v>
      </c>
      <c r="L4197" s="11"/>
      <c r="M4197" s="12" t="str">
        <f>Pivot!AI4186</f>
        <v>▲ Active
17/01/2020 -</v>
      </c>
      <c r="N4197" s="178">
        <f>Pivot!AJ4186</f>
        <v>5</v>
      </c>
      <c r="O4197" s="179"/>
    </row>
    <row r="4198" spans="3:15" ht="30" customHeight="1" x14ac:dyDescent="0.25">
      <c r="C4198" s="10" t="str">
        <f>Pivot!AD4187</f>
        <v>00-51549296</v>
      </c>
      <c r="D4198" s="11"/>
      <c r="E4198" s="12" t="str">
        <f>Pivot!AE4187</f>
        <v>♀ Elizabeth Williamson
60 | Bachelor</v>
      </c>
      <c r="F4198" s="11"/>
      <c r="G4198" s="12" t="str">
        <f>Pivot!AF4187</f>
        <v>Operations Analyst
Operations</v>
      </c>
      <c r="H4198" s="11"/>
      <c r="I4198" s="12" t="str">
        <f>Pivot!AG4187</f>
        <v>🏠 Morgantown
West Virginia</v>
      </c>
      <c r="J4198" s="11"/>
      <c r="K4198" s="13">
        <f>Pivot!AH4187</f>
        <v>70703</v>
      </c>
      <c r="L4198" s="11"/>
      <c r="M4198" s="12" t="str">
        <f>Pivot!AI4187</f>
        <v>▲ Active
21/12/2016 -</v>
      </c>
      <c r="N4198" s="178">
        <f>Pivot!AJ4187</f>
        <v>8</v>
      </c>
      <c r="O4198" s="179"/>
    </row>
    <row r="4199" spans="3:15" ht="30" customHeight="1" x14ac:dyDescent="0.25">
      <c r="C4199" s="10" t="str">
        <f>Pivot!AD4188</f>
        <v>00-51564356</v>
      </c>
      <c r="D4199" s="11"/>
      <c r="E4199" s="12" t="str">
        <f>Pivot!AE4188</f>
        <v>♂ Heather Oneill
35 | Master</v>
      </c>
      <c r="F4199" s="11"/>
      <c r="G4199" s="12" t="str">
        <f>Pivot!AF4188</f>
        <v>Sales Specialist
Sales</v>
      </c>
      <c r="H4199" s="11"/>
      <c r="I4199" s="12" t="str">
        <f>Pivot!AG4188</f>
        <v>🏢 Buffalo
New York</v>
      </c>
      <c r="J4199" s="11"/>
      <c r="K4199" s="13">
        <f>Pivot!AH4188</f>
        <v>64162</v>
      </c>
      <c r="L4199" s="11"/>
      <c r="M4199" s="12" t="str">
        <f>Pivot!AI4188</f>
        <v>▲ Active
15/07/2021 -</v>
      </c>
      <c r="N4199" s="178">
        <f>Pivot!AJ4188</f>
        <v>3</v>
      </c>
      <c r="O4199" s="179"/>
    </row>
    <row r="4200" spans="3:15" ht="30" customHeight="1" x14ac:dyDescent="0.25">
      <c r="C4200" s="10" t="str">
        <f>Pivot!AD4189</f>
        <v>00-51575679</v>
      </c>
      <c r="D4200" s="11"/>
      <c r="E4200" s="12" t="str">
        <f>Pivot!AE4189</f>
        <v>♀ Robert Edwards
31 | Bachelor</v>
      </c>
      <c r="F4200" s="11"/>
      <c r="G4200" s="12" t="str">
        <f>Pivot!AF4189</f>
        <v>Software Developer
IT</v>
      </c>
      <c r="H4200" s="11"/>
      <c r="I4200" s="12" t="str">
        <f>Pivot!AG4189</f>
        <v>🏢 Rochester
New York</v>
      </c>
      <c r="J4200" s="11"/>
      <c r="K4200" s="13">
        <f>Pivot!AH4189</f>
        <v>85852</v>
      </c>
      <c r="L4200" s="11"/>
      <c r="M4200" s="12" t="str">
        <f>Pivot!AI4189</f>
        <v>▲ Active
21/12/2016 -</v>
      </c>
      <c r="N4200" s="178">
        <f>Pivot!AJ4189</f>
        <v>8</v>
      </c>
      <c r="O4200" s="179"/>
    </row>
    <row r="4201" spans="3:15" ht="30" customHeight="1" x14ac:dyDescent="0.25">
      <c r="C4201" s="10" t="str">
        <f>Pivot!AD4190</f>
        <v>00-51576275</v>
      </c>
      <c r="D4201" s="11"/>
      <c r="E4201" s="12" t="str">
        <f>Pivot!AE4190</f>
        <v>♀ Ronald Johnson
64 | Master</v>
      </c>
      <c r="F4201" s="11"/>
      <c r="G4201" s="12" t="str">
        <f>Pivot!AF4190</f>
        <v>Software Developer
IT</v>
      </c>
      <c r="H4201" s="11"/>
      <c r="I4201" s="12" t="str">
        <f>Pivot!AG4190</f>
        <v>🏢 New York City
New York</v>
      </c>
      <c r="J4201" s="11"/>
      <c r="K4201" s="13">
        <f>Pivot!AH4190</f>
        <v>112422</v>
      </c>
      <c r="L4201" s="11"/>
      <c r="M4201" s="12" t="str">
        <f>Pivot!AI4190</f>
        <v>▲ Active
31/07/2018 -</v>
      </c>
      <c r="N4201" s="178">
        <f>Pivot!AJ4190</f>
        <v>6</v>
      </c>
      <c r="O4201" s="179"/>
    </row>
    <row r="4202" spans="3:15" ht="30" customHeight="1" x14ac:dyDescent="0.25">
      <c r="C4202" s="10" t="str">
        <f>Pivot!AD4191</f>
        <v>00-51592392</v>
      </c>
      <c r="D4202" s="11"/>
      <c r="E4202" s="12" t="str">
        <f>Pivot!AE4191</f>
        <v>♀ Dominique Hobbs
35 | High School</v>
      </c>
      <c r="F4202" s="11"/>
      <c r="G4202" s="12" t="str">
        <f>Pivot!AF4191</f>
        <v>Customer Service Representative
Customer Service</v>
      </c>
      <c r="H4202" s="11"/>
      <c r="I4202" s="12" t="str">
        <f>Pivot!AG4191</f>
        <v>🏢 Rochester
New York</v>
      </c>
      <c r="J4202" s="11"/>
      <c r="K4202" s="13">
        <f>Pivot!AH4191</f>
        <v>56637</v>
      </c>
      <c r="L4202" s="11"/>
      <c r="M4202" s="12" t="str">
        <f>Pivot!AI4191</f>
        <v>▲ Active
08/02/2017 -</v>
      </c>
      <c r="N4202" s="178">
        <f>Pivot!AJ4191</f>
        <v>7</v>
      </c>
      <c r="O4202" s="179"/>
    </row>
    <row r="4203" spans="3:15" ht="30" customHeight="1" x14ac:dyDescent="0.25">
      <c r="C4203" s="10" t="str">
        <f>Pivot!AD4192</f>
        <v>00-51608017</v>
      </c>
      <c r="D4203" s="11"/>
      <c r="E4203" s="12" t="str">
        <f>Pivot!AE4192</f>
        <v>♂ April Hall
42 | Bachelor</v>
      </c>
      <c r="F4203" s="11"/>
      <c r="G4203" s="12" t="str">
        <f>Pivot!AF4192</f>
        <v>IT Support Specialist
IT</v>
      </c>
      <c r="H4203" s="11"/>
      <c r="I4203" s="12" t="str">
        <f>Pivot!AG4192</f>
        <v>🏢 Buffalo
New York</v>
      </c>
      <c r="J4203" s="11"/>
      <c r="K4203" s="13">
        <f>Pivot!AH4192</f>
        <v>61607</v>
      </c>
      <c r="L4203" s="11"/>
      <c r="M4203" s="12" t="str">
        <f>Pivot!AI4192</f>
        <v>▲ Active
19/11/2017 -</v>
      </c>
      <c r="N4203" s="178">
        <f>Pivot!AJ4192</f>
        <v>7</v>
      </c>
      <c r="O4203" s="179"/>
    </row>
    <row r="4204" spans="3:15" ht="30" customHeight="1" x14ac:dyDescent="0.25">
      <c r="C4204" s="10" t="str">
        <f>Pivot!AD4193</f>
        <v>00-51611169</v>
      </c>
      <c r="D4204" s="11"/>
      <c r="E4204" s="12" t="str">
        <f>Pivot!AE4193</f>
        <v>♂ Amy Proctor
45 | Bachelor</v>
      </c>
      <c r="F4204" s="11"/>
      <c r="G4204" s="12" t="str">
        <f>Pivot!AF4193</f>
        <v>System Administrator
IT</v>
      </c>
      <c r="H4204" s="11"/>
      <c r="I4204" s="12" t="str">
        <f>Pivot!AG4193</f>
        <v>🏠 Charleston
West Virginia</v>
      </c>
      <c r="J4204" s="11"/>
      <c r="K4204" s="13">
        <f>Pivot!AH4193</f>
        <v>87695</v>
      </c>
      <c r="L4204" s="11"/>
      <c r="M4204" s="12" t="str">
        <f>Pivot!AI4193</f>
        <v>▲ Active
21/08/2019 -</v>
      </c>
      <c r="N4204" s="178">
        <f>Pivot!AJ4193</f>
        <v>5</v>
      </c>
      <c r="O4204" s="179"/>
    </row>
    <row r="4205" spans="3:15" ht="30" customHeight="1" x14ac:dyDescent="0.25">
      <c r="C4205" s="10" t="str">
        <f>Pivot!AD4194</f>
        <v>00-51624456</v>
      </c>
      <c r="D4205" s="11"/>
      <c r="E4205" s="12" t="str">
        <f>Pivot!AE4194</f>
        <v>♂ John Henry
53 | Bachelor</v>
      </c>
      <c r="F4205" s="11"/>
      <c r="G4205" s="12" t="str">
        <f>Pivot!AF4194</f>
        <v>Software Developer
IT</v>
      </c>
      <c r="H4205" s="11"/>
      <c r="I4205" s="12" t="str">
        <f>Pivot!AG4194</f>
        <v>🏠 Grand Rapids
Michigan</v>
      </c>
      <c r="J4205" s="11"/>
      <c r="K4205" s="13">
        <f>Pivot!AH4194</f>
        <v>112893</v>
      </c>
      <c r="L4205" s="11"/>
      <c r="M4205" s="12" t="str">
        <f>Pivot!AI4194</f>
        <v>▲ Active
08/04/2023 -</v>
      </c>
      <c r="N4205" s="178">
        <f>Pivot!AJ4194</f>
        <v>1</v>
      </c>
      <c r="O4205" s="179"/>
    </row>
    <row r="4206" spans="3:15" ht="30" customHeight="1" x14ac:dyDescent="0.25">
      <c r="C4206" s="10" t="str">
        <f>Pivot!AD4195</f>
        <v>00-51629508</v>
      </c>
      <c r="D4206" s="11"/>
      <c r="E4206" s="12" t="str">
        <f>Pivot!AE4195</f>
        <v>♂ Anthony Ho
38 | High School</v>
      </c>
      <c r="F4206" s="11"/>
      <c r="G4206" s="12" t="str">
        <f>Pivot!AF4195</f>
        <v>Customer Service Representative
Customer Service</v>
      </c>
      <c r="H4206" s="11"/>
      <c r="I4206" s="12" t="str">
        <f>Pivot!AG4195</f>
        <v>🏢 New York City
New York</v>
      </c>
      <c r="J4206" s="11"/>
      <c r="K4206" s="13">
        <f>Pivot!AH4195</f>
        <v>54362</v>
      </c>
      <c r="L4206" s="11"/>
      <c r="M4206" s="12" t="str">
        <f>Pivot!AI4195</f>
        <v>▲ Active
04/11/2018 -</v>
      </c>
      <c r="N4206" s="178">
        <f>Pivot!AJ4195</f>
        <v>6</v>
      </c>
      <c r="O4206" s="179"/>
    </row>
    <row r="4207" spans="3:15" ht="30" customHeight="1" x14ac:dyDescent="0.25">
      <c r="C4207" s="10" t="str">
        <f>Pivot!AD4196</f>
        <v>00-51636644</v>
      </c>
      <c r="D4207" s="11"/>
      <c r="E4207" s="12" t="str">
        <f>Pivot!AE4196</f>
        <v>♂ Jeffery Reed
54 | Master</v>
      </c>
      <c r="F4207" s="11"/>
      <c r="G4207" s="12" t="str">
        <f>Pivot!AF4196</f>
        <v>Operations Analyst
Operations</v>
      </c>
      <c r="H4207" s="11"/>
      <c r="I4207" s="12" t="str">
        <f>Pivot!AG4196</f>
        <v>🏢 New York City
New York</v>
      </c>
      <c r="J4207" s="11"/>
      <c r="K4207" s="13">
        <f>Pivot!AH4196</f>
        <v>73117</v>
      </c>
      <c r="L4207" s="11"/>
      <c r="M4207" s="12" t="str">
        <f>Pivot!AI4196</f>
        <v>▲ Active
05/12/2022 -</v>
      </c>
      <c r="N4207" s="178">
        <f>Pivot!AJ4196</f>
        <v>2</v>
      </c>
      <c r="O4207" s="179"/>
    </row>
    <row r="4208" spans="3:15" ht="30" customHeight="1" x14ac:dyDescent="0.25">
      <c r="C4208" s="10" t="str">
        <f>Pivot!AD4197</f>
        <v>00-51658222</v>
      </c>
      <c r="D4208" s="11"/>
      <c r="E4208" s="12" t="str">
        <f>Pivot!AE4197</f>
        <v>♂ Maria Higgins
33 | Bachelor</v>
      </c>
      <c r="F4208" s="11"/>
      <c r="G4208" s="12" t="str">
        <f>Pivot!AF4197</f>
        <v>Logistics Coordinator
Operations</v>
      </c>
      <c r="H4208" s="11"/>
      <c r="I4208" s="12" t="str">
        <f>Pivot!AG4197</f>
        <v>🏠 Detroit
Michigan</v>
      </c>
      <c r="J4208" s="11"/>
      <c r="K4208" s="13">
        <f>Pivot!AH4197</f>
        <v>57679</v>
      </c>
      <c r="L4208" s="11"/>
      <c r="M4208" s="12" t="str">
        <f>Pivot!AI4197</f>
        <v>▲ Active
25/06/2019 -</v>
      </c>
      <c r="N4208" s="178">
        <f>Pivot!AJ4197</f>
        <v>5</v>
      </c>
      <c r="O4208" s="179"/>
    </row>
    <row r="4209" spans="3:15" ht="30" customHeight="1" x14ac:dyDescent="0.25">
      <c r="C4209" s="10" t="str">
        <f>Pivot!AD4198</f>
        <v>00-51672868</v>
      </c>
      <c r="D4209" s="11"/>
      <c r="E4209" s="12" t="str">
        <f>Pivot!AE4198</f>
        <v>♀ Lonnie Jackson
41 | Bachelor</v>
      </c>
      <c r="F4209" s="11"/>
      <c r="G4209" s="12" t="str">
        <f>Pivot!AF4198</f>
        <v>Help Desk Technician
Customer Service</v>
      </c>
      <c r="H4209" s="11"/>
      <c r="I4209" s="12" t="str">
        <f>Pivot!AG4198</f>
        <v>🏢 New York City
New York</v>
      </c>
      <c r="J4209" s="11"/>
      <c r="K4209" s="13">
        <f>Pivot!AH4198</f>
        <v>58005</v>
      </c>
      <c r="L4209" s="11"/>
      <c r="M4209" s="12" t="str">
        <f>Pivot!AI4198</f>
        <v>▲ Active
10/08/2016 -</v>
      </c>
      <c r="N4209" s="178">
        <f>Pivot!AJ4198</f>
        <v>8</v>
      </c>
      <c r="O4209" s="179"/>
    </row>
    <row r="4210" spans="3:15" ht="30" customHeight="1" x14ac:dyDescent="0.25">
      <c r="C4210" s="10" t="str">
        <f>Pivot!AD4199</f>
        <v>00-51680049</v>
      </c>
      <c r="D4210" s="11"/>
      <c r="E4210" s="12" t="str">
        <f>Pivot!AE4199</f>
        <v>♀ Joseph Garcia
42 | Bachelor</v>
      </c>
      <c r="F4210" s="11"/>
      <c r="G4210" s="12" t="str">
        <f>Pivot!AF4199</f>
        <v>Sales Representative
Sales</v>
      </c>
      <c r="H4210" s="11"/>
      <c r="I4210" s="12" t="str">
        <f>Pivot!AG4199</f>
        <v>🏢 Rochester
New York</v>
      </c>
      <c r="J4210" s="11"/>
      <c r="K4210" s="13">
        <f>Pivot!AH4199</f>
        <v>57226</v>
      </c>
      <c r="L4210" s="11"/>
      <c r="M4210" s="12" t="str">
        <f>Pivot!AI4199</f>
        <v>▲ Active
12/09/2019 -</v>
      </c>
      <c r="N4210" s="178">
        <f>Pivot!AJ4199</f>
        <v>5</v>
      </c>
      <c r="O4210" s="179"/>
    </row>
    <row r="4211" spans="3:15" ht="30" customHeight="1" x14ac:dyDescent="0.25">
      <c r="C4211" s="10" t="str">
        <f>Pivot!AD4200</f>
        <v>00-51710127</v>
      </c>
      <c r="D4211" s="11"/>
      <c r="E4211" s="12" t="str">
        <f>Pivot!AE4200</f>
        <v>♂ Matthew Blackwell
58 | High School</v>
      </c>
      <c r="F4211" s="11"/>
      <c r="G4211" s="12" t="str">
        <f>Pivot!AF4200</f>
        <v>Support Specialist
Customer Service</v>
      </c>
      <c r="H4211" s="11"/>
      <c r="I4211" s="12" t="str">
        <f>Pivot!AG4200</f>
        <v>🏢 New York City
New York</v>
      </c>
      <c r="J4211" s="11"/>
      <c r="K4211" s="13">
        <f>Pivot!AH4200</f>
        <v>67972</v>
      </c>
      <c r="L4211" s="11"/>
      <c r="M4211" s="12" t="str">
        <f>Pivot!AI4200</f>
        <v>▲ Active
07/07/2018 -</v>
      </c>
      <c r="N4211" s="178">
        <f>Pivot!AJ4200</f>
        <v>6</v>
      </c>
      <c r="O4211" s="179"/>
    </row>
    <row r="4212" spans="3:15" ht="30" customHeight="1" x14ac:dyDescent="0.25">
      <c r="C4212" s="10" t="str">
        <f>Pivot!AD4201</f>
        <v>00-51713824</v>
      </c>
      <c r="D4212" s="11"/>
      <c r="E4212" s="12" t="str">
        <f>Pivot!AE4201</f>
        <v>♀ James Thomas
36 | Bachelor</v>
      </c>
      <c r="F4212" s="11"/>
      <c r="G4212" s="12" t="str">
        <f>Pivot!AF4201</f>
        <v>Sales Representative
Sales</v>
      </c>
      <c r="H4212" s="11"/>
      <c r="I4212" s="12" t="str">
        <f>Pivot!AG4201</f>
        <v>🏢 Buffalo
New York</v>
      </c>
      <c r="J4212" s="11"/>
      <c r="K4212" s="13">
        <f>Pivot!AH4201</f>
        <v>73166</v>
      </c>
      <c r="L4212" s="11"/>
      <c r="M4212" s="12" t="str">
        <f>Pivot!AI4201</f>
        <v>▲ Active
23/11/2023 -</v>
      </c>
      <c r="N4212" s="178">
        <f>Pivot!AJ4201</f>
        <v>1</v>
      </c>
      <c r="O4212" s="179"/>
    </row>
    <row r="4213" spans="3:15" ht="30" customHeight="1" x14ac:dyDescent="0.25">
      <c r="C4213" s="10" t="str">
        <f>Pivot!AD4202</f>
        <v>00-51738753</v>
      </c>
      <c r="D4213" s="11"/>
      <c r="E4213" s="12" t="str">
        <f>Pivot!AE4202</f>
        <v>♀ Michelle Miller
21 | Master</v>
      </c>
      <c r="F4213" s="11"/>
      <c r="G4213" s="12" t="str">
        <f>Pivot!AF4202</f>
        <v>Operations Analyst
Operations</v>
      </c>
      <c r="H4213" s="11"/>
      <c r="I4213" s="12" t="str">
        <f>Pivot!AG4202</f>
        <v>🏢 New York City
New York</v>
      </c>
      <c r="J4213" s="11"/>
      <c r="K4213" s="13">
        <f>Pivot!AH4202</f>
        <v>87933</v>
      </c>
      <c r="L4213" s="11"/>
      <c r="M4213" s="12" t="str">
        <f>Pivot!AI4202</f>
        <v>▼ Terminated
07/09/2022 - 06/03/2023</v>
      </c>
      <c r="N4213" s="178">
        <f>Pivot!AJ4202</f>
        <v>0</v>
      </c>
      <c r="O4213" s="179"/>
    </row>
    <row r="4214" spans="3:15" ht="30" customHeight="1" x14ac:dyDescent="0.25">
      <c r="C4214" s="10" t="str">
        <f>Pivot!AD4203</f>
        <v>00-51740604</v>
      </c>
      <c r="D4214" s="11"/>
      <c r="E4214" s="12" t="str">
        <f>Pivot!AE4203</f>
        <v>♀ Chase Thompson
27 | Master</v>
      </c>
      <c r="F4214" s="11"/>
      <c r="G4214" s="12" t="str">
        <f>Pivot!AF4203</f>
        <v>Software Developer
IT</v>
      </c>
      <c r="H4214" s="11"/>
      <c r="I4214" s="12" t="str">
        <f>Pivot!AG4203</f>
        <v>🏢 Buffalo
New York</v>
      </c>
      <c r="J4214" s="11"/>
      <c r="K4214" s="13">
        <f>Pivot!AH4203</f>
        <v>97996</v>
      </c>
      <c r="L4214" s="11"/>
      <c r="M4214" s="12" t="str">
        <f>Pivot!AI4203</f>
        <v>▲ Active
24/10/2023 -</v>
      </c>
      <c r="N4214" s="178">
        <f>Pivot!AJ4203</f>
        <v>1</v>
      </c>
      <c r="O4214" s="179"/>
    </row>
    <row r="4215" spans="3:15" ht="30" customHeight="1" x14ac:dyDescent="0.25">
      <c r="C4215" s="10" t="str">
        <f>Pivot!AD4204</f>
        <v>00-51772295</v>
      </c>
      <c r="D4215" s="11"/>
      <c r="E4215" s="12" t="str">
        <f>Pivot!AE4204</f>
        <v>♀ Victoria Diaz
36 | PhD</v>
      </c>
      <c r="F4215" s="11"/>
      <c r="G4215" s="12" t="str">
        <f>Pivot!AF4204</f>
        <v>Sales Consultant
Sales</v>
      </c>
      <c r="H4215" s="11"/>
      <c r="I4215" s="12" t="str">
        <f>Pivot!AG4204</f>
        <v>🏠 Naperville
Illinois</v>
      </c>
      <c r="J4215" s="11"/>
      <c r="K4215" s="13">
        <f>Pivot!AH4204</f>
        <v>102020</v>
      </c>
      <c r="L4215" s="11"/>
      <c r="M4215" s="12" t="str">
        <f>Pivot!AI4204</f>
        <v>▲ Active
09/04/2021 -</v>
      </c>
      <c r="N4215" s="178">
        <f>Pivot!AJ4204</f>
        <v>3</v>
      </c>
      <c r="O4215" s="179"/>
    </row>
    <row r="4216" spans="3:15" ht="30" customHeight="1" x14ac:dyDescent="0.25">
      <c r="C4216" s="10" t="str">
        <f>Pivot!AD4205</f>
        <v>00-51790477</v>
      </c>
      <c r="D4216" s="11"/>
      <c r="E4216" s="12" t="str">
        <f>Pivot!AE4205</f>
        <v>♀ Kenneth Russo
55 | Bachelor</v>
      </c>
      <c r="F4216" s="11"/>
      <c r="G4216" s="12" t="str">
        <f>Pivot!AF4205</f>
        <v>Logistics Coordinator
Operations</v>
      </c>
      <c r="H4216" s="11"/>
      <c r="I4216" s="12" t="str">
        <f>Pivot!AG4205</f>
        <v>🏢 Rochester
New York</v>
      </c>
      <c r="J4216" s="11"/>
      <c r="K4216" s="13">
        <f>Pivot!AH4205</f>
        <v>61270</v>
      </c>
      <c r="L4216" s="11"/>
      <c r="M4216" s="12" t="str">
        <f>Pivot!AI4205</f>
        <v>▲ Active
11/10/2016 -</v>
      </c>
      <c r="N4216" s="178">
        <f>Pivot!AJ4205</f>
        <v>8</v>
      </c>
      <c r="O4216" s="179"/>
    </row>
    <row r="4217" spans="3:15" ht="30" customHeight="1" x14ac:dyDescent="0.25">
      <c r="C4217" s="10" t="str">
        <f>Pivot!AD4206</f>
        <v>00-51792388</v>
      </c>
      <c r="D4217" s="11"/>
      <c r="E4217" s="12" t="str">
        <f>Pivot!AE4206</f>
        <v>♀ Melissa White
39 | Bachelor</v>
      </c>
      <c r="F4217" s="11"/>
      <c r="G4217" s="12" t="str">
        <f>Pivot!AF4206</f>
        <v>Customer Service Representative
Customer Service</v>
      </c>
      <c r="H4217" s="11"/>
      <c r="I4217" s="12" t="str">
        <f>Pivot!AG4206</f>
        <v>🏢 New York City
New York</v>
      </c>
      <c r="J4217" s="11"/>
      <c r="K4217" s="13">
        <f>Pivot!AH4206</f>
        <v>65510</v>
      </c>
      <c r="L4217" s="11"/>
      <c r="M4217" s="12" t="str">
        <f>Pivot!AI4206</f>
        <v>▲ Active
23/04/2021 -</v>
      </c>
      <c r="N4217" s="178">
        <f>Pivot!AJ4206</f>
        <v>3</v>
      </c>
      <c r="O4217" s="179"/>
    </row>
    <row r="4218" spans="3:15" ht="30" customHeight="1" x14ac:dyDescent="0.25">
      <c r="C4218" s="10" t="str">
        <f>Pivot!AD4207</f>
        <v>00-51815603</v>
      </c>
      <c r="D4218" s="11"/>
      <c r="E4218" s="12" t="str">
        <f>Pivot!AE4207</f>
        <v>♀ Jason Matthews
37 | Bachelor</v>
      </c>
      <c r="F4218" s="11"/>
      <c r="G4218" s="12" t="str">
        <f>Pivot!AF4207</f>
        <v>Customer Service Representative
Customer Service</v>
      </c>
      <c r="H4218" s="11"/>
      <c r="I4218" s="12" t="str">
        <f>Pivot!AG4207</f>
        <v>🏢 New York City
New York</v>
      </c>
      <c r="J4218" s="11"/>
      <c r="K4218" s="13">
        <f>Pivot!AH4207</f>
        <v>62401</v>
      </c>
      <c r="L4218" s="11"/>
      <c r="M4218" s="12" t="str">
        <f>Pivot!AI4207</f>
        <v>▲ Active
21/10/2022 -</v>
      </c>
      <c r="N4218" s="178">
        <f>Pivot!AJ4207</f>
        <v>2</v>
      </c>
      <c r="O4218" s="179"/>
    </row>
    <row r="4219" spans="3:15" ht="30" customHeight="1" x14ac:dyDescent="0.25">
      <c r="C4219" s="10" t="str">
        <f>Pivot!AD4208</f>
        <v>00-51818089</v>
      </c>
      <c r="D4219" s="11"/>
      <c r="E4219" s="12" t="str">
        <f>Pivot!AE4208</f>
        <v>♂ Paul Ho
21 | Bachelor</v>
      </c>
      <c r="F4219" s="11"/>
      <c r="G4219" s="12" t="str">
        <f>Pivot!AF4208</f>
        <v>Logistics Coordinator
Operations</v>
      </c>
      <c r="H4219" s="11"/>
      <c r="I4219" s="12" t="str">
        <f>Pivot!AG4208</f>
        <v>🏢 Buffalo
New York</v>
      </c>
      <c r="J4219" s="11"/>
      <c r="K4219" s="13">
        <f>Pivot!AH4208</f>
        <v>61075</v>
      </c>
      <c r="L4219" s="11"/>
      <c r="M4219" s="12" t="str">
        <f>Pivot!AI4208</f>
        <v>▲ Active
23/10/2017 -</v>
      </c>
      <c r="N4219" s="178">
        <f>Pivot!AJ4208</f>
        <v>7</v>
      </c>
      <c r="O4219" s="179"/>
    </row>
    <row r="4220" spans="3:15" ht="30" customHeight="1" x14ac:dyDescent="0.25">
      <c r="C4220" s="10" t="str">
        <f>Pivot!AD4209</f>
        <v>00-51818682</v>
      </c>
      <c r="D4220" s="11"/>
      <c r="E4220" s="12" t="str">
        <f>Pivot!AE4209</f>
        <v>♀ Kathy Bradley
21 | Master</v>
      </c>
      <c r="F4220" s="11"/>
      <c r="G4220" s="12" t="str">
        <f>Pivot!AF4209</f>
        <v>Software Developer
IT</v>
      </c>
      <c r="H4220" s="11"/>
      <c r="I4220" s="12" t="str">
        <f>Pivot!AG4209</f>
        <v>🏠 Warren
Michigan</v>
      </c>
      <c r="J4220" s="11"/>
      <c r="K4220" s="13">
        <f>Pivot!AH4209</f>
        <v>104572</v>
      </c>
      <c r="L4220" s="11"/>
      <c r="M4220" s="12" t="str">
        <f>Pivot!AI4209</f>
        <v>▲ Active
06/02/2022 -</v>
      </c>
      <c r="N4220" s="178">
        <f>Pivot!AJ4209</f>
        <v>2</v>
      </c>
      <c r="O4220" s="179"/>
    </row>
    <row r="4221" spans="3:15" ht="30" customHeight="1" x14ac:dyDescent="0.25">
      <c r="C4221" s="10" t="str">
        <f>Pivot!AD4210</f>
        <v>00-51829207</v>
      </c>
      <c r="D4221" s="11"/>
      <c r="E4221" s="12" t="str">
        <f>Pivot!AE4210</f>
        <v>♀ Olivia Buchanan
38 | High School</v>
      </c>
      <c r="F4221" s="11"/>
      <c r="G4221" s="12" t="str">
        <f>Pivot!AF4210</f>
        <v>Help Desk Technician
Customer Service</v>
      </c>
      <c r="H4221" s="11"/>
      <c r="I4221" s="12" t="str">
        <f>Pivot!AG4210</f>
        <v>🏢 New York City
New York</v>
      </c>
      <c r="J4221" s="11"/>
      <c r="K4221" s="13">
        <f>Pivot!AH4210</f>
        <v>77645</v>
      </c>
      <c r="L4221" s="11"/>
      <c r="M4221" s="12" t="str">
        <f>Pivot!AI4210</f>
        <v>▲ Active
14/02/2017 -</v>
      </c>
      <c r="N4221" s="178">
        <f>Pivot!AJ4210</f>
        <v>7</v>
      </c>
      <c r="O4221" s="179"/>
    </row>
    <row r="4222" spans="3:15" ht="30" customHeight="1" x14ac:dyDescent="0.25">
      <c r="C4222" s="10" t="str">
        <f>Pivot!AD4211</f>
        <v>00-51876858</v>
      </c>
      <c r="D4222" s="11"/>
      <c r="E4222" s="12" t="str">
        <f>Pivot!AE4211</f>
        <v>♂ Kari Pacheco
39 | Master</v>
      </c>
      <c r="F4222" s="11"/>
      <c r="G4222" s="12" t="str">
        <f>Pivot!AF4211</f>
        <v>System Administrator
IT</v>
      </c>
      <c r="H4222" s="11"/>
      <c r="I4222" s="12" t="str">
        <f>Pivot!AG4211</f>
        <v>🏢 Rochester
New York</v>
      </c>
      <c r="J4222" s="11"/>
      <c r="K4222" s="13">
        <f>Pivot!AH4211</f>
        <v>69548</v>
      </c>
      <c r="L4222" s="11"/>
      <c r="M4222" s="12" t="str">
        <f>Pivot!AI4211</f>
        <v>▲ Active
22/10/2022 -</v>
      </c>
      <c r="N4222" s="178">
        <f>Pivot!AJ4211</f>
        <v>2</v>
      </c>
      <c r="O4222" s="179"/>
    </row>
    <row r="4223" spans="3:15" ht="30" customHeight="1" x14ac:dyDescent="0.25">
      <c r="C4223" s="10" t="str">
        <f>Pivot!AD4212</f>
        <v>00-51901392</v>
      </c>
      <c r="D4223" s="11"/>
      <c r="E4223" s="12" t="str">
        <f>Pivot!AE4212</f>
        <v>♂ Wesley Shaw
22 | Bachelor</v>
      </c>
      <c r="F4223" s="11"/>
      <c r="G4223" s="12" t="str">
        <f>Pivot!AF4212</f>
        <v>Content Creator
Marketing</v>
      </c>
      <c r="H4223" s="11"/>
      <c r="I4223" s="12" t="str">
        <f>Pivot!AG4212</f>
        <v>🏠 Naperville
Illinois</v>
      </c>
      <c r="J4223" s="11"/>
      <c r="K4223" s="13">
        <f>Pivot!AH4212</f>
        <v>59425</v>
      </c>
      <c r="L4223" s="11"/>
      <c r="M4223" s="12" t="str">
        <f>Pivot!AI4212</f>
        <v>▲ Active
29/10/2023 -</v>
      </c>
      <c r="N4223" s="178">
        <f>Pivot!AJ4212</f>
        <v>1</v>
      </c>
      <c r="O4223" s="179"/>
    </row>
    <row r="4224" spans="3:15" ht="30" customHeight="1" x14ac:dyDescent="0.25">
      <c r="C4224" s="10" t="str">
        <f>Pivot!AD4213</f>
        <v>00-51910609</v>
      </c>
      <c r="D4224" s="11"/>
      <c r="E4224" s="12" t="str">
        <f>Pivot!AE4213</f>
        <v>♀ Michael Berg
46 | High School</v>
      </c>
      <c r="F4224" s="11"/>
      <c r="G4224" s="12" t="str">
        <f>Pivot!AF4213</f>
        <v>Inventory Specialist
Operations</v>
      </c>
      <c r="H4224" s="11"/>
      <c r="I4224" s="12" t="str">
        <f>Pivot!AG4213</f>
        <v>🏢 Rochester
New York</v>
      </c>
      <c r="J4224" s="11"/>
      <c r="K4224" s="13">
        <f>Pivot!AH4213</f>
        <v>54440</v>
      </c>
      <c r="L4224" s="11"/>
      <c r="M4224" s="12" t="str">
        <f>Pivot!AI4213</f>
        <v>▲ Active
29/11/2020 -</v>
      </c>
      <c r="N4224" s="178">
        <f>Pivot!AJ4213</f>
        <v>4</v>
      </c>
      <c r="O4224" s="179"/>
    </row>
    <row r="4225" spans="3:15" ht="30" customHeight="1" x14ac:dyDescent="0.25">
      <c r="C4225" s="10" t="str">
        <f>Pivot!AD4214</f>
        <v>00-51927304</v>
      </c>
      <c r="D4225" s="11"/>
      <c r="E4225" s="12" t="str">
        <f>Pivot!AE4214</f>
        <v>♂ Diana Mitchell
47 | High School</v>
      </c>
      <c r="F4225" s="11"/>
      <c r="G4225" s="12" t="str">
        <f>Pivot!AF4214</f>
        <v>IT Support Specialist
IT</v>
      </c>
      <c r="H4225" s="11"/>
      <c r="I4225" s="12" t="str">
        <f>Pivot!AG4214</f>
        <v>🏢 New York City
New York</v>
      </c>
      <c r="J4225" s="11"/>
      <c r="K4225" s="13">
        <f>Pivot!AH4214</f>
        <v>55434</v>
      </c>
      <c r="L4225" s="11"/>
      <c r="M4225" s="12" t="str">
        <f>Pivot!AI4214</f>
        <v>▲ Active
21/08/2023 -</v>
      </c>
      <c r="N4225" s="178">
        <f>Pivot!AJ4214</f>
        <v>1</v>
      </c>
      <c r="O4225" s="179"/>
    </row>
    <row r="4226" spans="3:15" ht="30" customHeight="1" x14ac:dyDescent="0.25">
      <c r="C4226" s="10" t="str">
        <f>Pivot!AD4215</f>
        <v>00-51940463</v>
      </c>
      <c r="D4226" s="11"/>
      <c r="E4226" s="12" t="str">
        <f>Pivot!AE4215</f>
        <v>♂ Adrian Brooks
42 | Master</v>
      </c>
      <c r="F4226" s="11"/>
      <c r="G4226" s="12" t="str">
        <f>Pivot!AF4215</f>
        <v>Software Developer
IT</v>
      </c>
      <c r="H4226" s="11"/>
      <c r="I4226" s="12" t="str">
        <f>Pivot!AG4215</f>
        <v>🏢 New York City
New York</v>
      </c>
      <c r="J4226" s="11"/>
      <c r="K4226" s="13">
        <f>Pivot!AH4215</f>
        <v>94391</v>
      </c>
      <c r="L4226" s="11"/>
      <c r="M4226" s="12" t="str">
        <f>Pivot!AI4215</f>
        <v>▲ Active
09/06/2015 -</v>
      </c>
      <c r="N4226" s="178">
        <f>Pivot!AJ4215</f>
        <v>9</v>
      </c>
      <c r="O4226" s="179"/>
    </row>
    <row r="4227" spans="3:15" ht="30" customHeight="1" x14ac:dyDescent="0.25">
      <c r="C4227" s="10" t="str">
        <f>Pivot!AD4216</f>
        <v>00-51970837</v>
      </c>
      <c r="D4227" s="11"/>
      <c r="E4227" s="12" t="str">
        <f>Pivot!AE4216</f>
        <v>♂ Stacey Elliott
42 | Bachelor</v>
      </c>
      <c r="F4227" s="11"/>
      <c r="G4227" s="12" t="str">
        <f>Pivot!AF4216</f>
        <v>Software Developer
IT</v>
      </c>
      <c r="H4227" s="11"/>
      <c r="I4227" s="12" t="str">
        <f>Pivot!AG4216</f>
        <v>🏢 New York City
New York</v>
      </c>
      <c r="J4227" s="11"/>
      <c r="K4227" s="13">
        <f>Pivot!AH4216</f>
        <v>111904</v>
      </c>
      <c r="L4227" s="11"/>
      <c r="M4227" s="12" t="str">
        <f>Pivot!AI4216</f>
        <v>▲ Active
07/08/2019 -</v>
      </c>
      <c r="N4227" s="178">
        <f>Pivot!AJ4216</f>
        <v>5</v>
      </c>
      <c r="O4227" s="179"/>
    </row>
    <row r="4228" spans="3:15" ht="30" customHeight="1" x14ac:dyDescent="0.25">
      <c r="C4228" s="10" t="str">
        <f>Pivot!AD4217</f>
        <v>00-51974837</v>
      </c>
      <c r="D4228" s="11"/>
      <c r="E4228" s="12" t="str">
        <f>Pivot!AE4217</f>
        <v>♂ Sean Mathis
53 | Master</v>
      </c>
      <c r="F4228" s="11"/>
      <c r="G4228" s="12" t="str">
        <f>Pivot!AF4217</f>
        <v>Software Developer
IT</v>
      </c>
      <c r="H4228" s="11"/>
      <c r="I4228" s="12" t="str">
        <f>Pivot!AG4217</f>
        <v>🏢 New York City
New York</v>
      </c>
      <c r="J4228" s="11"/>
      <c r="K4228" s="13">
        <f>Pivot!AH4217</f>
        <v>100064</v>
      </c>
      <c r="L4228" s="11"/>
      <c r="M4228" s="12" t="str">
        <f>Pivot!AI4217</f>
        <v>▲ Active
14/07/2023 -</v>
      </c>
      <c r="N4228" s="178">
        <f>Pivot!AJ4217</f>
        <v>1</v>
      </c>
      <c r="O4228" s="179"/>
    </row>
    <row r="4229" spans="3:15" ht="30" customHeight="1" x14ac:dyDescent="0.25">
      <c r="C4229" s="10" t="str">
        <f>Pivot!AD4218</f>
        <v>00-51991638</v>
      </c>
      <c r="D4229" s="11"/>
      <c r="E4229" s="12" t="str">
        <f>Pivot!AE4218</f>
        <v>♂ David Price
41 | Bachelor</v>
      </c>
      <c r="F4229" s="11"/>
      <c r="G4229" s="12" t="str">
        <f>Pivot!AF4218</f>
        <v>Logistics Coordinator
Operations</v>
      </c>
      <c r="H4229" s="11"/>
      <c r="I4229" s="12" t="str">
        <f>Pivot!AG4218</f>
        <v>🏢 Rochester
New York</v>
      </c>
      <c r="J4229" s="11"/>
      <c r="K4229" s="13">
        <f>Pivot!AH4218</f>
        <v>74388</v>
      </c>
      <c r="L4229" s="11"/>
      <c r="M4229" s="12" t="str">
        <f>Pivot!AI4218</f>
        <v>▲ Active
22/12/2018 -</v>
      </c>
      <c r="N4229" s="178">
        <f>Pivot!AJ4218</f>
        <v>6</v>
      </c>
      <c r="O4229" s="179"/>
    </row>
    <row r="4230" spans="3:15" ht="30" customHeight="1" x14ac:dyDescent="0.25">
      <c r="C4230" s="10" t="str">
        <f>Pivot!AD4219</f>
        <v>00-51996390</v>
      </c>
      <c r="D4230" s="11"/>
      <c r="E4230" s="12" t="str">
        <f>Pivot!AE4219</f>
        <v>♀ Darren Jones
47 | Bachelor</v>
      </c>
      <c r="F4230" s="11"/>
      <c r="G4230" s="12" t="str">
        <f>Pivot!AF4219</f>
        <v>Inventory Specialist
Operations</v>
      </c>
      <c r="H4230" s="11"/>
      <c r="I4230" s="12" t="str">
        <f>Pivot!AG4219</f>
        <v>🏢 New York City
New York</v>
      </c>
      <c r="J4230" s="11"/>
      <c r="K4230" s="13">
        <f>Pivot!AH4219</f>
        <v>63388</v>
      </c>
      <c r="L4230" s="11"/>
      <c r="M4230" s="12" t="str">
        <f>Pivot!AI4219</f>
        <v>▲ Active
04/09/2019 -</v>
      </c>
      <c r="N4230" s="178">
        <f>Pivot!AJ4219</f>
        <v>5</v>
      </c>
      <c r="O4230" s="179"/>
    </row>
    <row r="4231" spans="3:15" ht="30" customHeight="1" x14ac:dyDescent="0.25">
      <c r="C4231" s="10" t="str">
        <f>Pivot!AD4220</f>
        <v>00-52003082</v>
      </c>
      <c r="D4231" s="11"/>
      <c r="E4231" s="12" t="str">
        <f>Pivot!AE4220</f>
        <v>♂ Deborah Brown
21 | High School</v>
      </c>
      <c r="F4231" s="11"/>
      <c r="G4231" s="12" t="str">
        <f>Pivot!AF4220</f>
        <v>Inventory Specialist
Operations</v>
      </c>
      <c r="H4231" s="11"/>
      <c r="I4231" s="12" t="str">
        <f>Pivot!AG4220</f>
        <v>🏠 Aurora
Illinois</v>
      </c>
      <c r="J4231" s="11"/>
      <c r="K4231" s="13">
        <f>Pivot!AH4220</f>
        <v>64664</v>
      </c>
      <c r="L4231" s="11"/>
      <c r="M4231" s="12" t="str">
        <f>Pivot!AI4220</f>
        <v>▲ Active
01/09/2020 -</v>
      </c>
      <c r="N4231" s="178">
        <f>Pivot!AJ4220</f>
        <v>4</v>
      </c>
      <c r="O4231" s="179"/>
    </row>
    <row r="4232" spans="3:15" ht="30" customHeight="1" x14ac:dyDescent="0.25">
      <c r="C4232" s="10" t="str">
        <f>Pivot!AD4221</f>
        <v>00-52003746</v>
      </c>
      <c r="D4232" s="11"/>
      <c r="E4232" s="12" t="str">
        <f>Pivot!AE4221</f>
        <v>♂ Shelby Johnston
46 | Bachelor</v>
      </c>
      <c r="F4232" s="11"/>
      <c r="G4232" s="12" t="str">
        <f>Pivot!AF4221</f>
        <v>Logistics Coordinator
Operations</v>
      </c>
      <c r="H4232" s="11"/>
      <c r="I4232" s="12" t="str">
        <f>Pivot!AG4221</f>
        <v>🏠 Philadelphia
Pennsylvania</v>
      </c>
      <c r="J4232" s="11"/>
      <c r="K4232" s="13">
        <f>Pivot!AH4221</f>
        <v>71898</v>
      </c>
      <c r="L4232" s="11"/>
      <c r="M4232" s="12" t="str">
        <f>Pivot!AI4221</f>
        <v>▲ Active
04/06/2019 -</v>
      </c>
      <c r="N4232" s="178">
        <f>Pivot!AJ4221</f>
        <v>5</v>
      </c>
      <c r="O4232" s="179"/>
    </row>
    <row r="4233" spans="3:15" ht="30" customHeight="1" x14ac:dyDescent="0.25">
      <c r="C4233" s="10" t="str">
        <f>Pivot!AD4222</f>
        <v>00-52011533</v>
      </c>
      <c r="D4233" s="11"/>
      <c r="E4233" s="12" t="str">
        <f>Pivot!AE4222</f>
        <v>♂ Adam White
29 | Bachelor</v>
      </c>
      <c r="F4233" s="11"/>
      <c r="G4233" s="12" t="str">
        <f>Pivot!AF4222</f>
        <v>Software Developer
IT</v>
      </c>
      <c r="H4233" s="11"/>
      <c r="I4233" s="12" t="str">
        <f>Pivot!AG4222</f>
        <v>🏢 Rochester
New York</v>
      </c>
      <c r="J4233" s="11"/>
      <c r="K4233" s="13">
        <f>Pivot!AH4222</f>
        <v>109447</v>
      </c>
      <c r="L4233" s="11"/>
      <c r="M4233" s="12" t="str">
        <f>Pivot!AI4222</f>
        <v>▲ Active
04/02/2019 -</v>
      </c>
      <c r="N4233" s="178">
        <f>Pivot!AJ4222</f>
        <v>5</v>
      </c>
      <c r="O4233" s="179"/>
    </row>
    <row r="4234" spans="3:15" ht="30" customHeight="1" x14ac:dyDescent="0.25">
      <c r="C4234" s="10" t="str">
        <f>Pivot!AD4223</f>
        <v>00-52017788</v>
      </c>
      <c r="D4234" s="11"/>
      <c r="E4234" s="12" t="str">
        <f>Pivot!AE4223</f>
        <v>♀ Gina Cunningham
36 | Bachelor</v>
      </c>
      <c r="F4234" s="11"/>
      <c r="G4234" s="12" t="str">
        <f>Pivot!AF4223</f>
        <v>Sales Specialist
Sales</v>
      </c>
      <c r="H4234" s="11"/>
      <c r="I4234" s="12" t="str">
        <f>Pivot!AG4223</f>
        <v>🏢 Buffalo
New York</v>
      </c>
      <c r="J4234" s="11"/>
      <c r="K4234" s="13">
        <f>Pivot!AH4223</f>
        <v>66963</v>
      </c>
      <c r="L4234" s="11"/>
      <c r="M4234" s="12" t="str">
        <f>Pivot!AI4223</f>
        <v>▲ Active
18/06/2023 -</v>
      </c>
      <c r="N4234" s="178">
        <f>Pivot!AJ4223</f>
        <v>1</v>
      </c>
      <c r="O4234" s="179"/>
    </row>
    <row r="4235" spans="3:15" ht="30" customHeight="1" x14ac:dyDescent="0.25">
      <c r="C4235" s="10" t="str">
        <f>Pivot!AD4224</f>
        <v>00-52018286</v>
      </c>
      <c r="D4235" s="11"/>
      <c r="E4235" s="12" t="str">
        <f>Pivot!AE4224</f>
        <v>♂ Raymond Lopez
58 | Bachelor</v>
      </c>
      <c r="F4235" s="11"/>
      <c r="G4235" s="12" t="str">
        <f>Pivot!AF4224</f>
        <v>System Administrator
IT</v>
      </c>
      <c r="H4235" s="11"/>
      <c r="I4235" s="12" t="str">
        <f>Pivot!AG4224</f>
        <v>🏢 New York City
New York</v>
      </c>
      <c r="J4235" s="11"/>
      <c r="K4235" s="13">
        <f>Pivot!AH4224</f>
        <v>75569</v>
      </c>
      <c r="L4235" s="11"/>
      <c r="M4235" s="12" t="str">
        <f>Pivot!AI4224</f>
        <v>▼ Terminated
17/02/2020 - 15/08/2020</v>
      </c>
      <c r="N4235" s="178">
        <f>Pivot!AJ4224</f>
        <v>0</v>
      </c>
      <c r="O4235" s="179"/>
    </row>
    <row r="4236" spans="3:15" ht="30" customHeight="1" x14ac:dyDescent="0.25">
      <c r="C4236" s="10" t="str">
        <f>Pivot!AD4225</f>
        <v>00-52033591</v>
      </c>
      <c r="D4236" s="11"/>
      <c r="E4236" s="12" t="str">
        <f>Pivot!AE4225</f>
        <v>♂ Mary Buckley
20 | Master</v>
      </c>
      <c r="F4236" s="11"/>
      <c r="G4236" s="12" t="str">
        <f>Pivot!AF4225</f>
        <v>Operations Analyst
Operations</v>
      </c>
      <c r="H4236" s="11"/>
      <c r="I4236" s="12" t="str">
        <f>Pivot!AG4225</f>
        <v>🏢 New York City
New York</v>
      </c>
      <c r="J4236" s="11"/>
      <c r="K4236" s="13">
        <f>Pivot!AH4225</f>
        <v>54052</v>
      </c>
      <c r="L4236" s="11"/>
      <c r="M4236" s="12" t="str">
        <f>Pivot!AI4225</f>
        <v>▲ Active
10/01/2020 -</v>
      </c>
      <c r="N4236" s="178">
        <f>Pivot!AJ4225</f>
        <v>5</v>
      </c>
      <c r="O4236" s="179"/>
    </row>
    <row r="4237" spans="3:15" ht="30" customHeight="1" x14ac:dyDescent="0.25">
      <c r="C4237" s="10" t="str">
        <f>Pivot!AD4226</f>
        <v>00-52035910</v>
      </c>
      <c r="D4237" s="11"/>
      <c r="E4237" s="12" t="str">
        <f>Pivot!AE4226</f>
        <v>♂ Aaron Norton
30 | Master</v>
      </c>
      <c r="F4237" s="11"/>
      <c r="G4237" s="12" t="str">
        <f>Pivot!AF4226</f>
        <v>Software Developer
IT</v>
      </c>
      <c r="H4237" s="11"/>
      <c r="I4237" s="12" t="str">
        <f>Pivot!AG4226</f>
        <v>🏢 Buffalo
New York</v>
      </c>
      <c r="J4237" s="11"/>
      <c r="K4237" s="13">
        <f>Pivot!AH4226</f>
        <v>80425</v>
      </c>
      <c r="L4237" s="11"/>
      <c r="M4237" s="12" t="str">
        <f>Pivot!AI4226</f>
        <v>▲ Active
10/03/2017 -</v>
      </c>
      <c r="N4237" s="178">
        <f>Pivot!AJ4226</f>
        <v>7</v>
      </c>
      <c r="O4237" s="179"/>
    </row>
    <row r="4238" spans="3:15" ht="30" customHeight="1" x14ac:dyDescent="0.25">
      <c r="C4238" s="10" t="str">
        <f>Pivot!AD4227</f>
        <v>00-52036150</v>
      </c>
      <c r="D4238" s="11"/>
      <c r="E4238" s="12" t="str">
        <f>Pivot!AE4227</f>
        <v>♂ Mark Potts
63 | Bachelor</v>
      </c>
      <c r="F4238" s="11"/>
      <c r="G4238" s="12" t="str">
        <f>Pivot!AF4227</f>
        <v>Financial Analyst
Finance</v>
      </c>
      <c r="H4238" s="11"/>
      <c r="I4238" s="12" t="str">
        <f>Pivot!AG4227</f>
        <v>🏢 Rochester
New York</v>
      </c>
      <c r="J4238" s="11"/>
      <c r="K4238" s="13">
        <f>Pivot!AH4227</f>
        <v>79925</v>
      </c>
      <c r="L4238" s="11"/>
      <c r="M4238" s="12" t="str">
        <f>Pivot!AI4227</f>
        <v>▲ Active
14/09/2018 -</v>
      </c>
      <c r="N4238" s="178">
        <f>Pivot!AJ4227</f>
        <v>6</v>
      </c>
      <c r="O4238" s="179"/>
    </row>
    <row r="4239" spans="3:15" ht="30" customHeight="1" x14ac:dyDescent="0.25">
      <c r="C4239" s="10" t="str">
        <f>Pivot!AD4228</f>
        <v>00-52037932</v>
      </c>
      <c r="D4239" s="11"/>
      <c r="E4239" s="12" t="str">
        <f>Pivot!AE4228</f>
        <v>♂ Robert Davis
45 | High School</v>
      </c>
      <c r="F4239" s="11"/>
      <c r="G4239" s="12" t="str">
        <f>Pivot!AF4228</f>
        <v>Support Specialist
Customer Service</v>
      </c>
      <c r="H4239" s="11"/>
      <c r="I4239" s="12" t="str">
        <f>Pivot!AG4228</f>
        <v>🏠 Greensboro
North Carolina</v>
      </c>
      <c r="J4239" s="11"/>
      <c r="K4239" s="13">
        <f>Pivot!AH4228</f>
        <v>64037</v>
      </c>
      <c r="L4239" s="11"/>
      <c r="M4239" s="12" t="str">
        <f>Pivot!AI4228</f>
        <v>▲ Active
06/01/2023 -</v>
      </c>
      <c r="N4239" s="178">
        <f>Pivot!AJ4228</f>
        <v>2</v>
      </c>
      <c r="O4239" s="179"/>
    </row>
    <row r="4240" spans="3:15" ht="30" customHeight="1" x14ac:dyDescent="0.25">
      <c r="C4240" s="10" t="str">
        <f>Pivot!AD4229</f>
        <v>00-52039919</v>
      </c>
      <c r="D4240" s="11"/>
      <c r="E4240" s="12" t="str">
        <f>Pivot!AE4229</f>
        <v>♀ David Kirk
28 | Bachelor</v>
      </c>
      <c r="F4240" s="11"/>
      <c r="G4240" s="12" t="str">
        <f>Pivot!AF4229</f>
        <v>System Administrator
IT</v>
      </c>
      <c r="H4240" s="11"/>
      <c r="I4240" s="12" t="str">
        <f>Pivot!AG4229</f>
        <v>🏢 Rochester
New York</v>
      </c>
      <c r="J4240" s="11"/>
      <c r="K4240" s="13">
        <f>Pivot!AH4229</f>
        <v>67255</v>
      </c>
      <c r="L4240" s="11"/>
      <c r="M4240" s="12" t="str">
        <f>Pivot!AI4229</f>
        <v>▲ Active
24/07/2017 -</v>
      </c>
      <c r="N4240" s="178">
        <f>Pivot!AJ4229</f>
        <v>7</v>
      </c>
      <c r="O4240" s="179"/>
    </row>
    <row r="4241" spans="3:15" ht="30" customHeight="1" x14ac:dyDescent="0.25">
      <c r="C4241" s="10" t="str">
        <f>Pivot!AD4230</f>
        <v>00-52045107</v>
      </c>
      <c r="D4241" s="11"/>
      <c r="E4241" s="12" t="str">
        <f>Pivot!AE4230</f>
        <v>♀ Melissa Johnson
39 | Bachelor</v>
      </c>
      <c r="F4241" s="11"/>
      <c r="G4241" s="12" t="str">
        <f>Pivot!AF4230</f>
        <v>Content Creator
Marketing</v>
      </c>
      <c r="H4241" s="11"/>
      <c r="I4241" s="12" t="str">
        <f>Pivot!AG4230</f>
        <v>🏠 Cleveland
Ohio</v>
      </c>
      <c r="J4241" s="11"/>
      <c r="K4241" s="13">
        <f>Pivot!AH4230</f>
        <v>62746</v>
      </c>
      <c r="L4241" s="11"/>
      <c r="M4241" s="12" t="str">
        <f>Pivot!AI4230</f>
        <v>▲ Active
18/02/2020 -</v>
      </c>
      <c r="N4241" s="178">
        <f>Pivot!AJ4230</f>
        <v>4</v>
      </c>
      <c r="O4241" s="179"/>
    </row>
    <row r="4242" spans="3:15" ht="30" customHeight="1" x14ac:dyDescent="0.25">
      <c r="C4242" s="10" t="str">
        <f>Pivot!AD4231</f>
        <v>00-52057323</v>
      </c>
      <c r="D4242" s="11"/>
      <c r="E4242" s="12" t="str">
        <f>Pivot!AE4231</f>
        <v>♂ Stephanie Sanders
41 | Bachelor</v>
      </c>
      <c r="F4242" s="11"/>
      <c r="G4242" s="12" t="str">
        <f>Pivot!AF4231</f>
        <v>Sales Specialist
Sales</v>
      </c>
      <c r="H4242" s="11"/>
      <c r="I4242" s="12" t="str">
        <f>Pivot!AG4231</f>
        <v>🏠 Grand Rapids
Michigan</v>
      </c>
      <c r="J4242" s="11"/>
      <c r="K4242" s="13">
        <f>Pivot!AH4231</f>
        <v>76384</v>
      </c>
      <c r="L4242" s="11"/>
      <c r="M4242" s="12" t="str">
        <f>Pivot!AI4231</f>
        <v>▼ Terminated
28/10/2018 - 09/06/2020</v>
      </c>
      <c r="N4242" s="178">
        <f>Pivot!AJ4231</f>
        <v>1</v>
      </c>
      <c r="O4242" s="179"/>
    </row>
    <row r="4243" spans="3:15" ht="30" customHeight="1" x14ac:dyDescent="0.25">
      <c r="C4243" s="10" t="str">
        <f>Pivot!AD4232</f>
        <v>00-52058336</v>
      </c>
      <c r="D4243" s="11"/>
      <c r="E4243" s="12" t="str">
        <f>Pivot!AE4232</f>
        <v>♂ Jennifer Wade
44 | Bachelor</v>
      </c>
      <c r="F4243" s="11"/>
      <c r="G4243" s="12" t="str">
        <f>Pivot!AF4232</f>
        <v>Logistics Coordinator
Operations</v>
      </c>
      <c r="H4243" s="11"/>
      <c r="I4243" s="12" t="str">
        <f>Pivot!AG4232</f>
        <v>🏢 New York City
New York</v>
      </c>
      <c r="J4243" s="11"/>
      <c r="K4243" s="13">
        <f>Pivot!AH4232</f>
        <v>71487</v>
      </c>
      <c r="L4243" s="11"/>
      <c r="M4243" s="12" t="str">
        <f>Pivot!AI4232</f>
        <v>▲ Active
15/12/2022 -</v>
      </c>
      <c r="N4243" s="178">
        <f>Pivot!AJ4232</f>
        <v>2</v>
      </c>
      <c r="O4243" s="179"/>
    </row>
    <row r="4244" spans="3:15" ht="30" customHeight="1" x14ac:dyDescent="0.25">
      <c r="C4244" s="10" t="str">
        <f>Pivot!AD4233</f>
        <v>00-52060116</v>
      </c>
      <c r="D4244" s="11"/>
      <c r="E4244" s="12" t="str">
        <f>Pivot!AE4233</f>
        <v>♂ Leroy Holden
54 | Master</v>
      </c>
      <c r="F4244" s="11"/>
      <c r="G4244" s="12" t="str">
        <f>Pivot!AF4233</f>
        <v>Sales Specialist
Sales</v>
      </c>
      <c r="H4244" s="11"/>
      <c r="I4244" s="12" t="str">
        <f>Pivot!AG4233</f>
        <v>🏢 New York City
New York</v>
      </c>
      <c r="J4244" s="11"/>
      <c r="K4244" s="13">
        <f>Pivot!AH4233</f>
        <v>87360</v>
      </c>
      <c r="L4244" s="11"/>
      <c r="M4244" s="12" t="str">
        <f>Pivot!AI4233</f>
        <v>▲ Active
04/03/2024 -</v>
      </c>
      <c r="N4244" s="178">
        <f>Pivot!AJ4233</f>
        <v>0</v>
      </c>
      <c r="O4244" s="179"/>
    </row>
    <row r="4245" spans="3:15" ht="30" customHeight="1" x14ac:dyDescent="0.25">
      <c r="C4245" s="10" t="str">
        <f>Pivot!AD4234</f>
        <v>00-52061564</v>
      </c>
      <c r="D4245" s="11"/>
      <c r="E4245" s="12" t="str">
        <f>Pivot!AE4234</f>
        <v>♀ Aaron Hull
45 | Master</v>
      </c>
      <c r="F4245" s="11"/>
      <c r="G4245" s="12" t="str">
        <f>Pivot!AF4234</f>
        <v>Operations Analyst
Operations</v>
      </c>
      <c r="H4245" s="11"/>
      <c r="I4245" s="12" t="str">
        <f>Pivot!AG4234</f>
        <v>🏢 Buffalo
New York</v>
      </c>
      <c r="J4245" s="11"/>
      <c r="K4245" s="13">
        <f>Pivot!AH4234</f>
        <v>79057</v>
      </c>
      <c r="L4245" s="11"/>
      <c r="M4245" s="12" t="str">
        <f>Pivot!AI4234</f>
        <v>▲ Active
25/04/2019 -</v>
      </c>
      <c r="N4245" s="178">
        <f>Pivot!AJ4234</f>
        <v>5</v>
      </c>
      <c r="O4245" s="179"/>
    </row>
    <row r="4246" spans="3:15" ht="30" customHeight="1" x14ac:dyDescent="0.25">
      <c r="C4246" s="10" t="str">
        <f>Pivot!AD4235</f>
        <v>00-52065724</v>
      </c>
      <c r="D4246" s="11"/>
      <c r="E4246" s="12" t="str">
        <f>Pivot!AE4235</f>
        <v>♀ Tanya Foster
63 | Bachelor</v>
      </c>
      <c r="F4246" s="11"/>
      <c r="G4246" s="12" t="str">
        <f>Pivot!AF4235</f>
        <v>Logistics Coordinator
Operations</v>
      </c>
      <c r="H4246" s="11"/>
      <c r="I4246" s="12" t="str">
        <f>Pivot!AG4235</f>
        <v>🏢 New York City
New York</v>
      </c>
      <c r="J4246" s="11"/>
      <c r="K4246" s="13">
        <f>Pivot!AH4235</f>
        <v>61656</v>
      </c>
      <c r="L4246" s="11"/>
      <c r="M4246" s="12" t="str">
        <f>Pivot!AI4235</f>
        <v>▲ Active
20/01/2021 -</v>
      </c>
      <c r="N4246" s="178">
        <f>Pivot!AJ4235</f>
        <v>4</v>
      </c>
      <c r="O4246" s="179"/>
    </row>
    <row r="4247" spans="3:15" ht="30" customHeight="1" x14ac:dyDescent="0.25">
      <c r="C4247" s="10" t="str">
        <f>Pivot!AD4236</f>
        <v>00-52071895</v>
      </c>
      <c r="D4247" s="11"/>
      <c r="E4247" s="12" t="str">
        <f>Pivot!AE4236</f>
        <v>♂ Aaron Hernandez
49 | Bachelor</v>
      </c>
      <c r="F4247" s="11"/>
      <c r="G4247" s="12" t="str">
        <f>Pivot!AF4236</f>
        <v>Support Specialist
Customer Service</v>
      </c>
      <c r="H4247" s="11"/>
      <c r="I4247" s="12" t="str">
        <f>Pivot!AG4236</f>
        <v>🏢 New York City
New York</v>
      </c>
      <c r="J4247" s="11"/>
      <c r="K4247" s="13">
        <f>Pivot!AH4236</f>
        <v>69489</v>
      </c>
      <c r="L4247" s="11"/>
      <c r="M4247" s="12" t="str">
        <f>Pivot!AI4236</f>
        <v>▲ Active
08/12/2020 -</v>
      </c>
      <c r="N4247" s="178">
        <f>Pivot!AJ4236</f>
        <v>4</v>
      </c>
      <c r="O4247" s="179"/>
    </row>
    <row r="4248" spans="3:15" ht="30" customHeight="1" x14ac:dyDescent="0.25">
      <c r="C4248" s="10" t="str">
        <f>Pivot!AD4237</f>
        <v>00-52074850</v>
      </c>
      <c r="D4248" s="11"/>
      <c r="E4248" s="12" t="str">
        <f>Pivot!AE4237</f>
        <v>♀ Theresa Edwards
25 | Bachelor</v>
      </c>
      <c r="F4248" s="11"/>
      <c r="G4248" s="12" t="str">
        <f>Pivot!AF4237</f>
        <v>Sales Specialist
Sales</v>
      </c>
      <c r="H4248" s="11"/>
      <c r="I4248" s="12" t="str">
        <f>Pivot!AG4237</f>
        <v>🏠 Chicago
Illinois</v>
      </c>
      <c r="J4248" s="11"/>
      <c r="K4248" s="13">
        <f>Pivot!AH4237</f>
        <v>61434</v>
      </c>
      <c r="L4248" s="11"/>
      <c r="M4248" s="12" t="str">
        <f>Pivot!AI4237</f>
        <v>▲ Active
03/08/2018 -</v>
      </c>
      <c r="N4248" s="178">
        <f>Pivot!AJ4237</f>
        <v>6</v>
      </c>
      <c r="O4248" s="179"/>
    </row>
    <row r="4249" spans="3:15" ht="30" customHeight="1" x14ac:dyDescent="0.25">
      <c r="C4249" s="10" t="str">
        <f>Pivot!AD4238</f>
        <v>00-52084729</v>
      </c>
      <c r="D4249" s="11"/>
      <c r="E4249" s="12" t="str">
        <f>Pivot!AE4238</f>
        <v>♀ Eric Garcia
30 | Bachelor</v>
      </c>
      <c r="F4249" s="11"/>
      <c r="G4249" s="12" t="str">
        <f>Pivot!AF4238</f>
        <v>Software Developer
IT</v>
      </c>
      <c r="H4249" s="11"/>
      <c r="I4249" s="12" t="str">
        <f>Pivot!AG4238</f>
        <v>🏢 Rochester
New York</v>
      </c>
      <c r="J4249" s="11"/>
      <c r="K4249" s="13">
        <f>Pivot!AH4238</f>
        <v>74229</v>
      </c>
      <c r="L4249" s="11"/>
      <c r="M4249" s="12" t="str">
        <f>Pivot!AI4238</f>
        <v>▲ Active
30/07/2023 -</v>
      </c>
      <c r="N4249" s="178">
        <f>Pivot!AJ4238</f>
        <v>1</v>
      </c>
      <c r="O4249" s="179"/>
    </row>
    <row r="4250" spans="3:15" ht="30" customHeight="1" x14ac:dyDescent="0.25">
      <c r="C4250" s="10" t="str">
        <f>Pivot!AD4239</f>
        <v>00-52088657</v>
      </c>
      <c r="D4250" s="11"/>
      <c r="E4250" s="12" t="str">
        <f>Pivot!AE4239</f>
        <v>♂ Kelsey Walton
33 | High School</v>
      </c>
      <c r="F4250" s="11"/>
      <c r="G4250" s="12" t="str">
        <f>Pivot!AF4239</f>
        <v>Content Creator
Marketing</v>
      </c>
      <c r="H4250" s="11"/>
      <c r="I4250" s="12" t="str">
        <f>Pivot!AG4239</f>
        <v>🏠 Grand Rapids
Michigan</v>
      </c>
      <c r="J4250" s="11"/>
      <c r="K4250" s="13">
        <f>Pivot!AH4239</f>
        <v>57046</v>
      </c>
      <c r="L4250" s="11"/>
      <c r="M4250" s="12" t="str">
        <f>Pivot!AI4239</f>
        <v>▲ Active
16/05/2021 -</v>
      </c>
      <c r="N4250" s="178">
        <f>Pivot!AJ4239</f>
        <v>3</v>
      </c>
      <c r="O4250" s="179"/>
    </row>
    <row r="4251" spans="3:15" ht="30" customHeight="1" x14ac:dyDescent="0.25">
      <c r="C4251" s="10" t="str">
        <f>Pivot!AD4240</f>
        <v>00-52101056</v>
      </c>
      <c r="D4251" s="11"/>
      <c r="E4251" s="12" t="str">
        <f>Pivot!AE4240</f>
        <v>♂ Mary Aguilar
23 | Bachelor</v>
      </c>
      <c r="F4251" s="11"/>
      <c r="G4251" s="12" t="str">
        <f>Pivot!AF4240</f>
        <v>Support Specialist
Customer Service</v>
      </c>
      <c r="H4251" s="11"/>
      <c r="I4251" s="12" t="str">
        <f>Pivot!AG4240</f>
        <v>🏢 New York City
New York</v>
      </c>
      <c r="J4251" s="11"/>
      <c r="K4251" s="13">
        <f>Pivot!AH4240</f>
        <v>64438</v>
      </c>
      <c r="L4251" s="11"/>
      <c r="M4251" s="12" t="str">
        <f>Pivot!AI4240</f>
        <v>▼ Terminated
27/02/2019 - 26/08/2019</v>
      </c>
      <c r="N4251" s="178">
        <f>Pivot!AJ4240</f>
        <v>0</v>
      </c>
      <c r="O4251" s="179"/>
    </row>
    <row r="4252" spans="3:15" ht="30" customHeight="1" x14ac:dyDescent="0.25">
      <c r="C4252" s="10" t="str">
        <f>Pivot!AD4241</f>
        <v>00-52101199</v>
      </c>
      <c r="D4252" s="11"/>
      <c r="E4252" s="12" t="str">
        <f>Pivot!AE4241</f>
        <v>♂ Amy Velasquez
23 | Bachelor</v>
      </c>
      <c r="F4252" s="11"/>
      <c r="G4252" s="12" t="str">
        <f>Pivot!AF4241</f>
        <v>Support Specialist
Customer Service</v>
      </c>
      <c r="H4252" s="11"/>
      <c r="I4252" s="12" t="str">
        <f>Pivot!AG4241</f>
        <v>🏠 Richmond
Virginia</v>
      </c>
      <c r="J4252" s="11"/>
      <c r="K4252" s="13">
        <f>Pivot!AH4241</f>
        <v>69257</v>
      </c>
      <c r="L4252" s="11"/>
      <c r="M4252" s="12" t="str">
        <f>Pivot!AI4241</f>
        <v>▲ Active
13/10/2020 -</v>
      </c>
      <c r="N4252" s="178">
        <f>Pivot!AJ4241</f>
        <v>4</v>
      </c>
      <c r="O4252" s="179"/>
    </row>
    <row r="4253" spans="3:15" ht="30" customHeight="1" x14ac:dyDescent="0.25">
      <c r="C4253" s="10" t="str">
        <f>Pivot!AD4242</f>
        <v>00-52103461</v>
      </c>
      <c r="D4253" s="11"/>
      <c r="E4253" s="12" t="str">
        <f>Pivot!AE4242</f>
        <v>♂ James Fox
34 | PhD</v>
      </c>
      <c r="F4253" s="11"/>
      <c r="G4253" s="12" t="str">
        <f>Pivot!AF4242</f>
        <v>Sales Specialist
Sales</v>
      </c>
      <c r="H4253" s="11"/>
      <c r="I4253" s="12" t="str">
        <f>Pivot!AG4242</f>
        <v>🏢 Buffalo
New York</v>
      </c>
      <c r="J4253" s="11"/>
      <c r="K4253" s="13">
        <f>Pivot!AH4242</f>
        <v>61100</v>
      </c>
      <c r="L4253" s="11"/>
      <c r="M4253" s="12" t="str">
        <f>Pivot!AI4242</f>
        <v>▲ Active
31/10/2023 -</v>
      </c>
      <c r="N4253" s="178">
        <f>Pivot!AJ4242</f>
        <v>1</v>
      </c>
      <c r="O4253" s="179"/>
    </row>
    <row r="4254" spans="3:15" ht="30" customHeight="1" x14ac:dyDescent="0.25">
      <c r="C4254" s="10" t="str">
        <f>Pivot!AD4243</f>
        <v>00-52107027</v>
      </c>
      <c r="D4254" s="11"/>
      <c r="E4254" s="12" t="str">
        <f>Pivot!AE4243</f>
        <v>♀ Kevin Brown
47 | High School</v>
      </c>
      <c r="F4254" s="11"/>
      <c r="G4254" s="12" t="str">
        <f>Pivot!AF4243</f>
        <v>IT Support Specialist
IT</v>
      </c>
      <c r="H4254" s="11"/>
      <c r="I4254" s="12" t="str">
        <f>Pivot!AG4243</f>
        <v>🏢 New York City
New York</v>
      </c>
      <c r="J4254" s="11"/>
      <c r="K4254" s="13">
        <f>Pivot!AH4243</f>
        <v>58947</v>
      </c>
      <c r="L4254" s="11"/>
      <c r="M4254" s="12" t="str">
        <f>Pivot!AI4243</f>
        <v>▲ Active
08/09/2020 -</v>
      </c>
      <c r="N4254" s="178">
        <f>Pivot!AJ4243</f>
        <v>4</v>
      </c>
      <c r="O4254" s="179"/>
    </row>
    <row r="4255" spans="3:15" ht="30" customHeight="1" x14ac:dyDescent="0.25">
      <c r="C4255" s="10" t="str">
        <f>Pivot!AD4244</f>
        <v>00-52121679</v>
      </c>
      <c r="D4255" s="11"/>
      <c r="E4255" s="12" t="str">
        <f>Pivot!AE4244</f>
        <v>♂ Corey Rivas
22 | Bachelor</v>
      </c>
      <c r="F4255" s="11"/>
      <c r="G4255" s="12" t="str">
        <f>Pivot!AF4244</f>
        <v>Sales Representative
Sales</v>
      </c>
      <c r="H4255" s="11"/>
      <c r="I4255" s="12" t="str">
        <f>Pivot!AG4244</f>
        <v>🏢 New York City
New York</v>
      </c>
      <c r="J4255" s="11"/>
      <c r="K4255" s="13">
        <f>Pivot!AH4244</f>
        <v>70510</v>
      </c>
      <c r="L4255" s="11"/>
      <c r="M4255" s="12" t="str">
        <f>Pivot!AI4244</f>
        <v>▲ Active
09/12/2022 -</v>
      </c>
      <c r="N4255" s="178">
        <f>Pivot!AJ4244</f>
        <v>2</v>
      </c>
      <c r="O4255" s="179"/>
    </row>
    <row r="4256" spans="3:15" ht="30" customHeight="1" x14ac:dyDescent="0.25">
      <c r="C4256" s="10" t="str">
        <f>Pivot!AD4245</f>
        <v>00-52123474</v>
      </c>
      <c r="D4256" s="11"/>
      <c r="E4256" s="12" t="str">
        <f>Pivot!AE4245</f>
        <v>♂ Deanna Powell
63 | Bachelor</v>
      </c>
      <c r="F4256" s="11"/>
      <c r="G4256" s="12" t="str">
        <f>Pivot!AF4245</f>
        <v>Support Specialist
Customer Service</v>
      </c>
      <c r="H4256" s="11"/>
      <c r="I4256" s="12" t="str">
        <f>Pivot!AG4245</f>
        <v>🏢 Rochester
New York</v>
      </c>
      <c r="J4256" s="11"/>
      <c r="K4256" s="13">
        <f>Pivot!AH4245</f>
        <v>74979</v>
      </c>
      <c r="L4256" s="11"/>
      <c r="M4256" s="12" t="str">
        <f>Pivot!AI4245</f>
        <v>▲ Active
08/10/2016 -</v>
      </c>
      <c r="N4256" s="178">
        <f>Pivot!AJ4245</f>
        <v>8</v>
      </c>
      <c r="O4256" s="179"/>
    </row>
    <row r="4257" spans="3:15" ht="30" customHeight="1" x14ac:dyDescent="0.25">
      <c r="C4257" s="10" t="str">
        <f>Pivot!AD4246</f>
        <v>00-52127291</v>
      </c>
      <c r="D4257" s="11"/>
      <c r="E4257" s="12" t="str">
        <f>Pivot!AE4246</f>
        <v>♂ Daniel Prince
35 | Master</v>
      </c>
      <c r="F4257" s="11"/>
      <c r="G4257" s="12" t="str">
        <f>Pivot!AF4246</f>
        <v>HR Coordinator
HR</v>
      </c>
      <c r="H4257" s="11"/>
      <c r="I4257" s="12" t="str">
        <f>Pivot!AG4246</f>
        <v>🏠 Detroit
Michigan</v>
      </c>
      <c r="J4257" s="11"/>
      <c r="K4257" s="13">
        <f>Pivot!AH4246</f>
        <v>61569</v>
      </c>
      <c r="L4257" s="11"/>
      <c r="M4257" s="12" t="str">
        <f>Pivot!AI4246</f>
        <v>▲ Active
11/07/2018 -</v>
      </c>
      <c r="N4257" s="178">
        <f>Pivot!AJ4246</f>
        <v>6</v>
      </c>
      <c r="O4257" s="179"/>
    </row>
    <row r="4258" spans="3:15" ht="30" customHeight="1" x14ac:dyDescent="0.25">
      <c r="C4258" s="10" t="str">
        <f>Pivot!AD4247</f>
        <v>00-52132393</v>
      </c>
      <c r="D4258" s="11"/>
      <c r="E4258" s="12" t="str">
        <f>Pivot!AE4247</f>
        <v>♀ Jeremy Adams
40 | Bachelor</v>
      </c>
      <c r="F4258" s="11"/>
      <c r="G4258" s="12" t="str">
        <f>Pivot!AF4247</f>
        <v>Logistics Coordinator
Operations</v>
      </c>
      <c r="H4258" s="11"/>
      <c r="I4258" s="12" t="str">
        <f>Pivot!AG4247</f>
        <v>🏢 New York City
New York</v>
      </c>
      <c r="J4258" s="11"/>
      <c r="K4258" s="13">
        <f>Pivot!AH4247</f>
        <v>58135</v>
      </c>
      <c r="L4258" s="11"/>
      <c r="M4258" s="12" t="str">
        <f>Pivot!AI4247</f>
        <v>▲ Active
24/01/2022 -</v>
      </c>
      <c r="N4258" s="178">
        <f>Pivot!AJ4247</f>
        <v>3</v>
      </c>
      <c r="O4258" s="179"/>
    </row>
    <row r="4259" spans="3:15" ht="30" customHeight="1" x14ac:dyDescent="0.25">
      <c r="C4259" s="10" t="str">
        <f>Pivot!AD4248</f>
        <v>00-52139024</v>
      </c>
      <c r="D4259" s="11"/>
      <c r="E4259" s="12" t="str">
        <f>Pivot!AE4248</f>
        <v>♂ Kenneth Herring
36 | High School</v>
      </c>
      <c r="F4259" s="11"/>
      <c r="G4259" s="12" t="str">
        <f>Pivot!AF4248</f>
        <v>Support Specialist
Customer Service</v>
      </c>
      <c r="H4259" s="11"/>
      <c r="I4259" s="12" t="str">
        <f>Pivot!AG4248</f>
        <v>🏠 Detroit
Michigan</v>
      </c>
      <c r="J4259" s="11"/>
      <c r="K4259" s="13">
        <f>Pivot!AH4248</f>
        <v>56285</v>
      </c>
      <c r="L4259" s="11"/>
      <c r="M4259" s="12" t="str">
        <f>Pivot!AI4248</f>
        <v>▲ Active
08/04/2018 -</v>
      </c>
      <c r="N4259" s="178">
        <f>Pivot!AJ4248</f>
        <v>6</v>
      </c>
      <c r="O4259" s="179"/>
    </row>
    <row r="4260" spans="3:15" ht="30" customHeight="1" x14ac:dyDescent="0.25">
      <c r="C4260" s="10" t="str">
        <f>Pivot!AD4249</f>
        <v>00-52139163</v>
      </c>
      <c r="D4260" s="11"/>
      <c r="E4260" s="12" t="str">
        <f>Pivot!AE4249</f>
        <v>♀ Jennifer Morgan
42 | Bachelor</v>
      </c>
      <c r="F4260" s="11"/>
      <c r="G4260" s="12" t="str">
        <f>Pivot!AF4249</f>
        <v>Help Desk Technician
Customer Service</v>
      </c>
      <c r="H4260" s="11"/>
      <c r="I4260" s="12" t="str">
        <f>Pivot!AG4249</f>
        <v>🏢 New York City
New York</v>
      </c>
      <c r="J4260" s="11"/>
      <c r="K4260" s="13">
        <f>Pivot!AH4249</f>
        <v>60710</v>
      </c>
      <c r="L4260" s="11"/>
      <c r="M4260" s="12" t="str">
        <f>Pivot!AI4249</f>
        <v>▲ Active
04/10/2024 -</v>
      </c>
      <c r="N4260" s="178">
        <f>Pivot!AJ4249</f>
        <v>0</v>
      </c>
      <c r="O4260" s="179"/>
    </row>
    <row r="4261" spans="3:15" ht="30" customHeight="1" x14ac:dyDescent="0.25">
      <c r="C4261" s="10" t="str">
        <f>Pivot!AD4250</f>
        <v>00-52146187</v>
      </c>
      <c r="D4261" s="11"/>
      <c r="E4261" s="12" t="str">
        <f>Pivot!AE4250</f>
        <v>♂ Ryan Mitchell
47 | Bachelor</v>
      </c>
      <c r="F4261" s="11"/>
      <c r="G4261" s="12" t="str">
        <f>Pivot!AF4250</f>
        <v>Content Creator
Marketing</v>
      </c>
      <c r="H4261" s="11"/>
      <c r="I4261" s="12" t="str">
        <f>Pivot!AG4250</f>
        <v>🏠 Grand Rapids
Michigan</v>
      </c>
      <c r="J4261" s="11"/>
      <c r="K4261" s="13">
        <f>Pivot!AH4250</f>
        <v>62471</v>
      </c>
      <c r="L4261" s="11"/>
      <c r="M4261" s="12" t="str">
        <f>Pivot!AI4250</f>
        <v>▲ Active
21/01/2021 -</v>
      </c>
      <c r="N4261" s="178">
        <f>Pivot!AJ4250</f>
        <v>4</v>
      </c>
      <c r="O4261" s="179"/>
    </row>
    <row r="4262" spans="3:15" ht="30" customHeight="1" x14ac:dyDescent="0.25">
      <c r="C4262" s="10" t="str">
        <f>Pivot!AD4251</f>
        <v>00-52148834</v>
      </c>
      <c r="D4262" s="11"/>
      <c r="E4262" s="12" t="str">
        <f>Pivot!AE4251</f>
        <v>♀ Jason Ramirez
25 | Bachelor</v>
      </c>
      <c r="F4262" s="11"/>
      <c r="G4262" s="12" t="str">
        <f>Pivot!AF4251</f>
        <v>Inventory Specialist
Operations</v>
      </c>
      <c r="H4262" s="11"/>
      <c r="I4262" s="12" t="str">
        <f>Pivot!AG4251</f>
        <v>🏢 New York City
New York</v>
      </c>
      <c r="J4262" s="11"/>
      <c r="K4262" s="13">
        <f>Pivot!AH4251</f>
        <v>59142</v>
      </c>
      <c r="L4262" s="11"/>
      <c r="M4262" s="12" t="str">
        <f>Pivot!AI4251</f>
        <v>▼ Terminated
01/10/2019 - 27/07/2021</v>
      </c>
      <c r="N4262" s="178">
        <f>Pivot!AJ4251</f>
        <v>1</v>
      </c>
      <c r="O4262" s="179"/>
    </row>
    <row r="4263" spans="3:15" ht="30" customHeight="1" x14ac:dyDescent="0.25">
      <c r="C4263" s="10" t="str">
        <f>Pivot!AD4252</f>
        <v>00-52161262</v>
      </c>
      <c r="D4263" s="11"/>
      <c r="E4263" s="12" t="str">
        <f>Pivot!AE4252</f>
        <v>♂ Katie Lin
24 | Master</v>
      </c>
      <c r="F4263" s="11"/>
      <c r="G4263" s="12" t="str">
        <f>Pivot!AF4252</f>
        <v>Software Developer
IT</v>
      </c>
      <c r="H4263" s="11"/>
      <c r="I4263" s="12" t="str">
        <f>Pivot!AG4252</f>
        <v>🏠 Pittsburgh
Pennsylvania</v>
      </c>
      <c r="J4263" s="11"/>
      <c r="K4263" s="13">
        <f>Pivot!AH4252</f>
        <v>78931</v>
      </c>
      <c r="L4263" s="11"/>
      <c r="M4263" s="12" t="str">
        <f>Pivot!AI4252</f>
        <v>▲ Active
30/09/2018 -</v>
      </c>
      <c r="N4263" s="178">
        <f>Pivot!AJ4252</f>
        <v>6</v>
      </c>
      <c r="O4263" s="179"/>
    </row>
    <row r="4264" spans="3:15" ht="30" customHeight="1" x14ac:dyDescent="0.25">
      <c r="C4264" s="10" t="str">
        <f>Pivot!AD4253</f>
        <v>00-52169044</v>
      </c>
      <c r="D4264" s="11"/>
      <c r="E4264" s="12" t="str">
        <f>Pivot!AE4253</f>
        <v>♀ Tricia Baker
26 | Bachelor</v>
      </c>
      <c r="F4264" s="11"/>
      <c r="G4264" s="12" t="str">
        <f>Pivot!AF4253</f>
        <v>Customer Service Representative
Customer Service</v>
      </c>
      <c r="H4264" s="11"/>
      <c r="I4264" s="12" t="str">
        <f>Pivot!AG4253</f>
        <v>🏢 New York City
New York</v>
      </c>
      <c r="J4264" s="11"/>
      <c r="K4264" s="13">
        <f>Pivot!AH4253</f>
        <v>59179</v>
      </c>
      <c r="L4264" s="11"/>
      <c r="M4264" s="12" t="str">
        <f>Pivot!AI4253</f>
        <v>▼ Terminated
01/11/2017 - 06/03/2021</v>
      </c>
      <c r="N4264" s="178">
        <f>Pivot!AJ4253</f>
        <v>3</v>
      </c>
      <c r="O4264" s="179"/>
    </row>
    <row r="4265" spans="3:15" ht="30" customHeight="1" x14ac:dyDescent="0.25">
      <c r="C4265" s="10" t="str">
        <f>Pivot!AD4254</f>
        <v>00-52171230</v>
      </c>
      <c r="D4265" s="11"/>
      <c r="E4265" s="12" t="str">
        <f>Pivot!AE4254</f>
        <v>♂ James Carrillo
47 | Master</v>
      </c>
      <c r="F4265" s="11"/>
      <c r="G4265" s="12" t="str">
        <f>Pivot!AF4254</f>
        <v>Sales Specialist
Sales</v>
      </c>
      <c r="H4265" s="11"/>
      <c r="I4265" s="12" t="str">
        <f>Pivot!AG4254</f>
        <v>🏢 New York City
New York</v>
      </c>
      <c r="J4265" s="11"/>
      <c r="K4265" s="13">
        <f>Pivot!AH4254</f>
        <v>80528</v>
      </c>
      <c r="L4265" s="11"/>
      <c r="M4265" s="12" t="str">
        <f>Pivot!AI4254</f>
        <v>▲ Active
04/10/2018 -</v>
      </c>
      <c r="N4265" s="178">
        <f>Pivot!AJ4254</f>
        <v>6</v>
      </c>
      <c r="O4265" s="179"/>
    </row>
    <row r="4266" spans="3:15" ht="30" customHeight="1" x14ac:dyDescent="0.25">
      <c r="C4266" s="10" t="str">
        <f>Pivot!AD4255</f>
        <v>00-52184106</v>
      </c>
      <c r="D4266" s="11"/>
      <c r="E4266" s="12" t="str">
        <f>Pivot!AE4255</f>
        <v>♂ Douglas Bowers
24 | Bachelor</v>
      </c>
      <c r="F4266" s="11"/>
      <c r="G4266" s="12" t="str">
        <f>Pivot!AF4255</f>
        <v>Sales Specialist
Sales</v>
      </c>
      <c r="H4266" s="11"/>
      <c r="I4266" s="12" t="str">
        <f>Pivot!AG4255</f>
        <v>🏢 New York City
New York</v>
      </c>
      <c r="J4266" s="11"/>
      <c r="K4266" s="13">
        <f>Pivot!AH4255</f>
        <v>91797</v>
      </c>
      <c r="L4266" s="11"/>
      <c r="M4266" s="12" t="str">
        <f>Pivot!AI4255</f>
        <v>▲ Active
12/06/2016 -</v>
      </c>
      <c r="N4266" s="178">
        <f>Pivot!AJ4255</f>
        <v>8</v>
      </c>
      <c r="O4266" s="179"/>
    </row>
    <row r="4267" spans="3:15" ht="30" customHeight="1" x14ac:dyDescent="0.25">
      <c r="C4267" s="10" t="str">
        <f>Pivot!AD4256</f>
        <v>00-52196444</v>
      </c>
      <c r="D4267" s="11"/>
      <c r="E4267" s="12" t="str">
        <f>Pivot!AE4256</f>
        <v>♀ Joe Koch
48 | High School</v>
      </c>
      <c r="F4267" s="11"/>
      <c r="G4267" s="12" t="str">
        <f>Pivot!AF4256</f>
        <v>Support Specialist
Customer Service</v>
      </c>
      <c r="H4267" s="11"/>
      <c r="I4267" s="12" t="str">
        <f>Pivot!AG4256</f>
        <v>🏢 Buffalo
New York</v>
      </c>
      <c r="J4267" s="11"/>
      <c r="K4267" s="13">
        <f>Pivot!AH4256</f>
        <v>60080</v>
      </c>
      <c r="L4267" s="11"/>
      <c r="M4267" s="12" t="str">
        <f>Pivot!AI4256</f>
        <v>▲ Active
11/07/2017 -</v>
      </c>
      <c r="N4267" s="178">
        <f>Pivot!AJ4256</f>
        <v>7</v>
      </c>
      <c r="O4267" s="179"/>
    </row>
    <row r="4268" spans="3:15" ht="30" customHeight="1" x14ac:dyDescent="0.25">
      <c r="C4268" s="10" t="str">
        <f>Pivot!AD4257</f>
        <v>00-52252354</v>
      </c>
      <c r="D4268" s="11"/>
      <c r="E4268" s="12" t="str">
        <f>Pivot!AE4257</f>
        <v>♀ Lauren Chandler
23 | Bachelor</v>
      </c>
      <c r="F4268" s="11"/>
      <c r="G4268" s="12" t="str">
        <f>Pivot!AF4257</f>
        <v>System Administrator
IT</v>
      </c>
      <c r="H4268" s="11"/>
      <c r="I4268" s="12" t="str">
        <f>Pivot!AG4257</f>
        <v>🏢 New York City
New York</v>
      </c>
      <c r="J4268" s="11"/>
      <c r="K4268" s="13">
        <f>Pivot!AH4257</f>
        <v>74756</v>
      </c>
      <c r="L4268" s="11"/>
      <c r="M4268" s="12" t="str">
        <f>Pivot!AI4257</f>
        <v>▲ Active
25/12/2019 -</v>
      </c>
      <c r="N4268" s="178">
        <f>Pivot!AJ4257</f>
        <v>5</v>
      </c>
      <c r="O4268" s="179"/>
    </row>
    <row r="4269" spans="3:15" ht="30" customHeight="1" x14ac:dyDescent="0.25">
      <c r="C4269" s="10" t="str">
        <f>Pivot!AD4258</f>
        <v>00-52253072</v>
      </c>
      <c r="D4269" s="11"/>
      <c r="E4269" s="12" t="str">
        <f>Pivot!AE4258</f>
        <v>♀ Jerry Miller
37 | Bachelor</v>
      </c>
      <c r="F4269" s="11"/>
      <c r="G4269" s="12" t="str">
        <f>Pivot!AF4258</f>
        <v>Content Creator
Marketing</v>
      </c>
      <c r="H4269" s="11"/>
      <c r="I4269" s="12" t="str">
        <f>Pivot!AG4258</f>
        <v>🏢 Buffalo
New York</v>
      </c>
      <c r="J4269" s="11"/>
      <c r="K4269" s="13">
        <f>Pivot!AH4258</f>
        <v>56757</v>
      </c>
      <c r="L4269" s="11"/>
      <c r="M4269" s="12" t="str">
        <f>Pivot!AI4258</f>
        <v>▲ Active
05/10/2023 -</v>
      </c>
      <c r="N4269" s="178">
        <f>Pivot!AJ4258</f>
        <v>1</v>
      </c>
      <c r="O4269" s="179"/>
    </row>
    <row r="4270" spans="3:15" ht="30" customHeight="1" x14ac:dyDescent="0.25">
      <c r="C4270" s="10" t="str">
        <f>Pivot!AD4259</f>
        <v>00-52265790</v>
      </c>
      <c r="D4270" s="11"/>
      <c r="E4270" s="12" t="str">
        <f>Pivot!AE4259</f>
        <v>♂ Nicholas Solomon
24 | High School</v>
      </c>
      <c r="F4270" s="11"/>
      <c r="G4270" s="12" t="str">
        <f>Pivot!AF4259</f>
        <v>Inventory Specialist
Operations</v>
      </c>
      <c r="H4270" s="11"/>
      <c r="I4270" s="12" t="str">
        <f>Pivot!AG4259</f>
        <v>🏠 Warren
Michigan</v>
      </c>
      <c r="J4270" s="11"/>
      <c r="K4270" s="13">
        <f>Pivot!AH4259</f>
        <v>62234</v>
      </c>
      <c r="L4270" s="11"/>
      <c r="M4270" s="12" t="str">
        <f>Pivot!AI4259</f>
        <v>▲ Active
20/07/2015 -</v>
      </c>
      <c r="N4270" s="178">
        <f>Pivot!AJ4259</f>
        <v>9</v>
      </c>
      <c r="O4270" s="179"/>
    </row>
    <row r="4271" spans="3:15" ht="30" customHeight="1" x14ac:dyDescent="0.25">
      <c r="C4271" s="10" t="str">
        <f>Pivot!AD4260</f>
        <v>00-52266854</v>
      </c>
      <c r="D4271" s="11"/>
      <c r="E4271" s="12" t="str">
        <f>Pivot!AE4260</f>
        <v>♂ April Riggs
55 | Bachelor</v>
      </c>
      <c r="F4271" s="11"/>
      <c r="G4271" s="12" t="str">
        <f>Pivot!AF4260</f>
        <v>Help Desk Technician
Customer Service</v>
      </c>
      <c r="H4271" s="11"/>
      <c r="I4271" s="12" t="str">
        <f>Pivot!AG4260</f>
        <v>🏢 Rochester
New York</v>
      </c>
      <c r="J4271" s="11"/>
      <c r="K4271" s="13">
        <f>Pivot!AH4260</f>
        <v>77336</v>
      </c>
      <c r="L4271" s="11"/>
      <c r="M4271" s="12" t="str">
        <f>Pivot!AI4260</f>
        <v>▲ Active
15/01/2023 -</v>
      </c>
      <c r="N4271" s="178">
        <f>Pivot!AJ4260</f>
        <v>2</v>
      </c>
      <c r="O4271" s="179"/>
    </row>
    <row r="4272" spans="3:15" ht="30" customHeight="1" x14ac:dyDescent="0.25">
      <c r="C4272" s="10" t="str">
        <f>Pivot!AD4261</f>
        <v>00-52276352</v>
      </c>
      <c r="D4272" s="11"/>
      <c r="E4272" s="12" t="str">
        <f>Pivot!AE4261</f>
        <v>♀ Jason Rodriguez
48 | Master</v>
      </c>
      <c r="F4272" s="11"/>
      <c r="G4272" s="12" t="str">
        <f>Pivot!AF4261</f>
        <v>Operations Analyst
Operations</v>
      </c>
      <c r="H4272" s="11"/>
      <c r="I4272" s="12" t="str">
        <f>Pivot!AG4261</f>
        <v>🏢 New York City
New York</v>
      </c>
      <c r="J4272" s="11"/>
      <c r="K4272" s="13">
        <f>Pivot!AH4261</f>
        <v>67794</v>
      </c>
      <c r="L4272" s="11"/>
      <c r="M4272" s="12" t="str">
        <f>Pivot!AI4261</f>
        <v>▲ Active
28/09/2017 -</v>
      </c>
      <c r="N4272" s="178">
        <f>Pivot!AJ4261</f>
        <v>7</v>
      </c>
      <c r="O4272" s="179"/>
    </row>
    <row r="4273" spans="3:15" ht="30" customHeight="1" x14ac:dyDescent="0.25">
      <c r="C4273" s="10" t="str">
        <f>Pivot!AD4262</f>
        <v>00-52277787</v>
      </c>
      <c r="D4273" s="11"/>
      <c r="E4273" s="12" t="str">
        <f>Pivot!AE4262</f>
        <v>♂ Richard Lynch
32 | PhD</v>
      </c>
      <c r="F4273" s="11"/>
      <c r="G4273" s="12" t="str">
        <f>Pivot!AF4262</f>
        <v>Sales Specialist
Sales</v>
      </c>
      <c r="H4273" s="11"/>
      <c r="I4273" s="12" t="str">
        <f>Pivot!AG4262</f>
        <v>🏢 Buffalo
New York</v>
      </c>
      <c r="J4273" s="11"/>
      <c r="K4273" s="13">
        <f>Pivot!AH4262</f>
        <v>69215</v>
      </c>
      <c r="L4273" s="11"/>
      <c r="M4273" s="12" t="str">
        <f>Pivot!AI4262</f>
        <v>▲ Active
27/08/2023 -</v>
      </c>
      <c r="N4273" s="178">
        <f>Pivot!AJ4262</f>
        <v>1</v>
      </c>
      <c r="O4273" s="179"/>
    </row>
    <row r="4274" spans="3:15" ht="30" customHeight="1" x14ac:dyDescent="0.25">
      <c r="C4274" s="10" t="str">
        <f>Pivot!AD4263</f>
        <v>00-52286809</v>
      </c>
      <c r="D4274" s="11"/>
      <c r="E4274" s="12" t="str">
        <f>Pivot!AE4263</f>
        <v>♂ Justin Carr
48 | Bachelor</v>
      </c>
      <c r="F4274" s="11"/>
      <c r="G4274" s="12" t="str">
        <f>Pivot!AF4263</f>
        <v>Marketing Coordinator
Marketing</v>
      </c>
      <c r="H4274" s="11"/>
      <c r="I4274" s="12" t="str">
        <f>Pivot!AG4263</f>
        <v>🏢 Buffalo
New York</v>
      </c>
      <c r="J4274" s="11"/>
      <c r="K4274" s="13">
        <f>Pivot!AH4263</f>
        <v>79291</v>
      </c>
      <c r="L4274" s="11"/>
      <c r="M4274" s="12" t="str">
        <f>Pivot!AI4263</f>
        <v>▲ Active
25/07/2020 -</v>
      </c>
      <c r="N4274" s="178">
        <f>Pivot!AJ4263</f>
        <v>4</v>
      </c>
      <c r="O4274" s="179"/>
    </row>
    <row r="4275" spans="3:15" ht="30" customHeight="1" x14ac:dyDescent="0.25">
      <c r="C4275" s="10" t="str">
        <f>Pivot!AD4264</f>
        <v>00-52323714</v>
      </c>
      <c r="D4275" s="11"/>
      <c r="E4275" s="12" t="str">
        <f>Pivot!AE4264</f>
        <v>♀ Ashley Lin
40 | Bachelor</v>
      </c>
      <c r="F4275" s="11"/>
      <c r="G4275" s="12" t="str">
        <f>Pivot!AF4264</f>
        <v>Operations Analyst
Operations</v>
      </c>
      <c r="H4275" s="11"/>
      <c r="I4275" s="12" t="str">
        <f>Pivot!AG4264</f>
        <v>🏠 Pittsburgh
Pennsylvania</v>
      </c>
      <c r="J4275" s="11"/>
      <c r="K4275" s="13">
        <f>Pivot!AH4264</f>
        <v>84244</v>
      </c>
      <c r="L4275" s="11"/>
      <c r="M4275" s="12" t="str">
        <f>Pivot!AI4264</f>
        <v>▲ Active
12/05/2024 -</v>
      </c>
      <c r="N4275" s="178">
        <f>Pivot!AJ4264</f>
        <v>0</v>
      </c>
      <c r="O4275" s="179"/>
    </row>
    <row r="4276" spans="3:15" ht="30" customHeight="1" x14ac:dyDescent="0.25">
      <c r="C4276" s="10" t="str">
        <f>Pivot!AD4265</f>
        <v>00-52323961</v>
      </c>
      <c r="D4276" s="11"/>
      <c r="E4276" s="12" t="str">
        <f>Pivot!AE4265</f>
        <v>♀ Willie Edwards
21 | Bachelor</v>
      </c>
      <c r="F4276" s="11"/>
      <c r="G4276" s="12" t="str">
        <f>Pivot!AF4265</f>
        <v>Support Specialist
Customer Service</v>
      </c>
      <c r="H4276" s="11"/>
      <c r="I4276" s="12" t="str">
        <f>Pivot!AG4265</f>
        <v>🏢 New York City
New York</v>
      </c>
      <c r="J4276" s="11"/>
      <c r="K4276" s="13">
        <f>Pivot!AH4265</f>
        <v>62192</v>
      </c>
      <c r="L4276" s="11"/>
      <c r="M4276" s="12" t="str">
        <f>Pivot!AI4265</f>
        <v>▲ Active
02/05/2019 -</v>
      </c>
      <c r="N4276" s="178">
        <f>Pivot!AJ4265</f>
        <v>5</v>
      </c>
      <c r="O4276" s="179"/>
    </row>
    <row r="4277" spans="3:15" ht="30" customHeight="1" x14ac:dyDescent="0.25">
      <c r="C4277" s="10" t="str">
        <f>Pivot!AD4266</f>
        <v>00-52339391</v>
      </c>
      <c r="D4277" s="11"/>
      <c r="E4277" s="12" t="str">
        <f>Pivot!AE4266</f>
        <v>♂ John Ford
22 | Bachelor</v>
      </c>
      <c r="F4277" s="11"/>
      <c r="G4277" s="12" t="str">
        <f>Pivot!AF4266</f>
        <v>Sales Consultant
Sales</v>
      </c>
      <c r="H4277" s="11"/>
      <c r="I4277" s="12" t="str">
        <f>Pivot!AG4266</f>
        <v>🏠 Philadelphia
Pennsylvania</v>
      </c>
      <c r="J4277" s="11"/>
      <c r="K4277" s="13">
        <f>Pivot!AH4266</f>
        <v>99002</v>
      </c>
      <c r="L4277" s="11"/>
      <c r="M4277" s="12" t="str">
        <f>Pivot!AI4266</f>
        <v>▼ Terminated
15/04/2019 - 12/10/2019</v>
      </c>
      <c r="N4277" s="178">
        <f>Pivot!AJ4266</f>
        <v>0</v>
      </c>
      <c r="O4277" s="179"/>
    </row>
    <row r="4278" spans="3:15" ht="30" customHeight="1" x14ac:dyDescent="0.25">
      <c r="C4278" s="10" t="str">
        <f>Pivot!AD4267</f>
        <v>00-52345697</v>
      </c>
      <c r="D4278" s="11"/>
      <c r="E4278" s="12" t="str">
        <f>Pivot!AE4267</f>
        <v>♂ Christina Blankenship
39 | Master</v>
      </c>
      <c r="F4278" s="11"/>
      <c r="G4278" s="12" t="str">
        <f>Pivot!AF4267</f>
        <v>Operations Analyst
Operations</v>
      </c>
      <c r="H4278" s="11"/>
      <c r="I4278" s="12" t="str">
        <f>Pivot!AG4267</f>
        <v>🏠 Chicago
Illinois</v>
      </c>
      <c r="J4278" s="11"/>
      <c r="K4278" s="13">
        <f>Pivot!AH4267</f>
        <v>61561</v>
      </c>
      <c r="L4278" s="11"/>
      <c r="M4278" s="12" t="str">
        <f>Pivot!AI4267</f>
        <v>▲ Active
22/03/2020 -</v>
      </c>
      <c r="N4278" s="178">
        <f>Pivot!AJ4267</f>
        <v>4</v>
      </c>
      <c r="O4278" s="179"/>
    </row>
    <row r="4279" spans="3:15" ht="30" customHeight="1" x14ac:dyDescent="0.25">
      <c r="C4279" s="10" t="str">
        <f>Pivot!AD4268</f>
        <v>00-52346074</v>
      </c>
      <c r="D4279" s="11"/>
      <c r="E4279" s="12" t="str">
        <f>Pivot!AE4268</f>
        <v>♀ Christine Miller
30 | Bachelor</v>
      </c>
      <c r="F4279" s="11"/>
      <c r="G4279" s="12" t="str">
        <f>Pivot!AF4268</f>
        <v>Sales Representative
Sales</v>
      </c>
      <c r="H4279" s="11"/>
      <c r="I4279" s="12" t="str">
        <f>Pivot!AG4268</f>
        <v>🏠 Philadelphia
Pennsylvania</v>
      </c>
      <c r="J4279" s="11"/>
      <c r="K4279" s="13">
        <f>Pivot!AH4268</f>
        <v>75580</v>
      </c>
      <c r="L4279" s="11"/>
      <c r="M4279" s="12" t="str">
        <f>Pivot!AI4268</f>
        <v>▲ Active
27/12/2020 -</v>
      </c>
      <c r="N4279" s="178">
        <f>Pivot!AJ4268</f>
        <v>4</v>
      </c>
      <c r="O4279" s="179"/>
    </row>
    <row r="4280" spans="3:15" ht="30" customHeight="1" x14ac:dyDescent="0.25">
      <c r="C4280" s="10" t="str">
        <f>Pivot!AD4269</f>
        <v>00-52371009</v>
      </c>
      <c r="D4280" s="11"/>
      <c r="E4280" s="12" t="str">
        <f>Pivot!AE4269</f>
        <v>♀ Sara Moore
36 | High School</v>
      </c>
      <c r="F4280" s="11"/>
      <c r="G4280" s="12" t="str">
        <f>Pivot!AF4269</f>
        <v>Recruiter
HR</v>
      </c>
      <c r="H4280" s="11"/>
      <c r="I4280" s="12" t="str">
        <f>Pivot!AG4269</f>
        <v>🏠 Detroit
Michigan</v>
      </c>
      <c r="J4280" s="11"/>
      <c r="K4280" s="13">
        <f>Pivot!AH4269</f>
        <v>74958</v>
      </c>
      <c r="L4280" s="11"/>
      <c r="M4280" s="12" t="str">
        <f>Pivot!AI4269</f>
        <v>▲ Active
15/01/2024 -</v>
      </c>
      <c r="N4280" s="178">
        <f>Pivot!AJ4269</f>
        <v>1</v>
      </c>
      <c r="O4280" s="179"/>
    </row>
    <row r="4281" spans="3:15" ht="30" customHeight="1" x14ac:dyDescent="0.25">
      <c r="C4281" s="10" t="str">
        <f>Pivot!AD4270</f>
        <v>00-52376590</v>
      </c>
      <c r="D4281" s="11"/>
      <c r="E4281" s="12" t="str">
        <f>Pivot!AE4270</f>
        <v>♂ Madison Bennett
56 | Bachelor</v>
      </c>
      <c r="F4281" s="11"/>
      <c r="G4281" s="12" t="str">
        <f>Pivot!AF4270</f>
        <v>Marketing Coordinator
Marketing</v>
      </c>
      <c r="H4281" s="11"/>
      <c r="I4281" s="12" t="str">
        <f>Pivot!AG4270</f>
        <v>🏢 New York City
New York</v>
      </c>
      <c r="J4281" s="11"/>
      <c r="K4281" s="13">
        <f>Pivot!AH4270</f>
        <v>63215</v>
      </c>
      <c r="L4281" s="11"/>
      <c r="M4281" s="12" t="str">
        <f>Pivot!AI4270</f>
        <v>▲ Active
24/11/2017 -</v>
      </c>
      <c r="N4281" s="178">
        <f>Pivot!AJ4270</f>
        <v>7</v>
      </c>
      <c r="O4281" s="179"/>
    </row>
    <row r="4282" spans="3:15" ht="30" customHeight="1" x14ac:dyDescent="0.25">
      <c r="C4282" s="10" t="str">
        <f>Pivot!AD4271</f>
        <v>00-52376656</v>
      </c>
      <c r="D4282" s="11"/>
      <c r="E4282" s="12" t="str">
        <f>Pivot!AE4271</f>
        <v>♂ Michael Chavez
55 | High School</v>
      </c>
      <c r="F4282" s="11"/>
      <c r="G4282" s="12" t="str">
        <f>Pivot!AF4271</f>
        <v>SEO Specialist
Marketing</v>
      </c>
      <c r="H4282" s="11"/>
      <c r="I4282" s="12" t="str">
        <f>Pivot!AG4271</f>
        <v>🏢 New York City
New York</v>
      </c>
      <c r="J4282" s="11"/>
      <c r="K4282" s="13">
        <f>Pivot!AH4271</f>
        <v>81099</v>
      </c>
      <c r="L4282" s="11"/>
      <c r="M4282" s="12" t="str">
        <f>Pivot!AI4271</f>
        <v>▲ Active
07/02/2019 -</v>
      </c>
      <c r="N4282" s="178">
        <f>Pivot!AJ4271</f>
        <v>5</v>
      </c>
      <c r="O4282" s="179"/>
    </row>
    <row r="4283" spans="3:15" ht="30" customHeight="1" x14ac:dyDescent="0.25">
      <c r="C4283" s="10" t="str">
        <f>Pivot!AD4272</f>
        <v>00-52386800</v>
      </c>
      <c r="D4283" s="11"/>
      <c r="E4283" s="12" t="str">
        <f>Pivot!AE4272</f>
        <v>♀ Lauren Patterson
53 | Bachelor</v>
      </c>
      <c r="F4283" s="11"/>
      <c r="G4283" s="12" t="str">
        <f>Pivot!AF4272</f>
        <v>Customer Service Representative
Customer Service</v>
      </c>
      <c r="H4283" s="11"/>
      <c r="I4283" s="12" t="str">
        <f>Pivot!AG4272</f>
        <v>🏢 Buffalo
New York</v>
      </c>
      <c r="J4283" s="11"/>
      <c r="K4283" s="13">
        <f>Pivot!AH4272</f>
        <v>63646</v>
      </c>
      <c r="L4283" s="11"/>
      <c r="M4283" s="12" t="str">
        <f>Pivot!AI4272</f>
        <v>▲ Active
08/12/2016 -</v>
      </c>
      <c r="N4283" s="178">
        <f>Pivot!AJ4272</f>
        <v>8</v>
      </c>
      <c r="O4283" s="179"/>
    </row>
    <row r="4284" spans="3:15" ht="30" customHeight="1" x14ac:dyDescent="0.25">
      <c r="C4284" s="10" t="str">
        <f>Pivot!AD4273</f>
        <v>00-52399610</v>
      </c>
      <c r="D4284" s="11"/>
      <c r="E4284" s="12" t="str">
        <f>Pivot!AE4273</f>
        <v>♀ Samuel Howell
24 | High School</v>
      </c>
      <c r="F4284" s="11"/>
      <c r="G4284" s="12" t="str">
        <f>Pivot!AF4273</f>
        <v>Support Specialist
Customer Service</v>
      </c>
      <c r="H4284" s="11"/>
      <c r="I4284" s="12" t="str">
        <f>Pivot!AG4273</f>
        <v>🏢 New York City
New York</v>
      </c>
      <c r="J4284" s="11"/>
      <c r="K4284" s="13">
        <f>Pivot!AH4273</f>
        <v>56074</v>
      </c>
      <c r="L4284" s="11"/>
      <c r="M4284" s="12" t="str">
        <f>Pivot!AI4273</f>
        <v>▲ Active
08/12/2019 -</v>
      </c>
      <c r="N4284" s="178">
        <f>Pivot!AJ4273</f>
        <v>5</v>
      </c>
      <c r="O4284" s="179"/>
    </row>
    <row r="4285" spans="3:15" ht="30" customHeight="1" x14ac:dyDescent="0.25">
      <c r="C4285" s="10" t="str">
        <f>Pivot!AD4274</f>
        <v>00-52417781</v>
      </c>
      <c r="D4285" s="11"/>
      <c r="E4285" s="12" t="str">
        <f>Pivot!AE4274</f>
        <v>♀ Raymond Schultz
44 | PhD</v>
      </c>
      <c r="F4285" s="11"/>
      <c r="G4285" s="12" t="str">
        <f>Pivot!AF4274</f>
        <v>Sales Specialist
Sales</v>
      </c>
      <c r="H4285" s="11"/>
      <c r="I4285" s="12" t="str">
        <f>Pivot!AG4274</f>
        <v>🏠 Greensboro
North Carolina</v>
      </c>
      <c r="J4285" s="11"/>
      <c r="K4285" s="13">
        <f>Pivot!AH4274</f>
        <v>63959</v>
      </c>
      <c r="L4285" s="11"/>
      <c r="M4285" s="12" t="str">
        <f>Pivot!AI4274</f>
        <v>▲ Active
12/10/2015 -</v>
      </c>
      <c r="N4285" s="178">
        <f>Pivot!AJ4274</f>
        <v>9</v>
      </c>
      <c r="O4285" s="179"/>
    </row>
    <row r="4286" spans="3:15" ht="30" customHeight="1" x14ac:dyDescent="0.25">
      <c r="C4286" s="10" t="str">
        <f>Pivot!AD4275</f>
        <v>00-52445278</v>
      </c>
      <c r="D4286" s="11"/>
      <c r="E4286" s="12" t="str">
        <f>Pivot!AE4275</f>
        <v>♂ Terry Hart
41 | Bachelor</v>
      </c>
      <c r="F4286" s="11"/>
      <c r="G4286" s="12" t="str">
        <f>Pivot!AF4275</f>
        <v>Inventory Specialist
Operations</v>
      </c>
      <c r="H4286" s="11"/>
      <c r="I4286" s="12" t="str">
        <f>Pivot!AG4275</f>
        <v>🏢 Rochester
New York</v>
      </c>
      <c r="J4286" s="11"/>
      <c r="K4286" s="13">
        <f>Pivot!AH4275</f>
        <v>70794</v>
      </c>
      <c r="L4286" s="11"/>
      <c r="M4286" s="12" t="str">
        <f>Pivot!AI4275</f>
        <v>▲ Active
02/03/2015 -</v>
      </c>
      <c r="N4286" s="178">
        <f>Pivot!AJ4275</f>
        <v>9</v>
      </c>
      <c r="O4286" s="179"/>
    </row>
    <row r="4287" spans="3:15" ht="30" customHeight="1" x14ac:dyDescent="0.25">
      <c r="C4287" s="10" t="str">
        <f>Pivot!AD4276</f>
        <v>00-52462441</v>
      </c>
      <c r="D4287" s="11"/>
      <c r="E4287" s="12" t="str">
        <f>Pivot!AE4276</f>
        <v>♂ Rachel Martin
40 | Bachelor</v>
      </c>
      <c r="F4287" s="11"/>
      <c r="G4287" s="12" t="str">
        <f>Pivot!AF4276</f>
        <v>Sales Consultant
Sales</v>
      </c>
      <c r="H4287" s="11"/>
      <c r="I4287" s="12" t="str">
        <f>Pivot!AG4276</f>
        <v>🏢 New York City
New York</v>
      </c>
      <c r="J4287" s="11"/>
      <c r="K4287" s="13">
        <f>Pivot!AH4276</f>
        <v>94930</v>
      </c>
      <c r="L4287" s="11"/>
      <c r="M4287" s="12" t="str">
        <f>Pivot!AI4276</f>
        <v>▼ Terminated
01/01/2024 - 29/06/2024</v>
      </c>
      <c r="N4287" s="178">
        <f>Pivot!AJ4276</f>
        <v>0</v>
      </c>
      <c r="O4287" s="179"/>
    </row>
    <row r="4288" spans="3:15" ht="30" customHeight="1" x14ac:dyDescent="0.25">
      <c r="C4288" s="10" t="str">
        <f>Pivot!AD4277</f>
        <v>00-52464268</v>
      </c>
      <c r="D4288" s="11"/>
      <c r="E4288" s="12" t="str">
        <f>Pivot!AE4277</f>
        <v>♂ Carrie Lewis
46 | Bachelor</v>
      </c>
      <c r="F4288" s="11"/>
      <c r="G4288" s="12" t="str">
        <f>Pivot!AF4277</f>
        <v>Customer Service Representative
Customer Service</v>
      </c>
      <c r="H4288" s="11"/>
      <c r="I4288" s="12" t="str">
        <f>Pivot!AG4277</f>
        <v>🏠 Grand Rapids
Michigan</v>
      </c>
      <c r="J4288" s="11"/>
      <c r="K4288" s="13">
        <f>Pivot!AH4277</f>
        <v>63878</v>
      </c>
      <c r="L4288" s="11"/>
      <c r="M4288" s="12" t="str">
        <f>Pivot!AI4277</f>
        <v>▲ Active
29/11/2023 -</v>
      </c>
      <c r="N4288" s="178">
        <f>Pivot!AJ4277</f>
        <v>1</v>
      </c>
      <c r="O4288" s="179"/>
    </row>
    <row r="4289" spans="3:15" ht="30" customHeight="1" x14ac:dyDescent="0.25">
      <c r="C4289" s="10" t="str">
        <f>Pivot!AD4278</f>
        <v>00-52476240</v>
      </c>
      <c r="D4289" s="11"/>
      <c r="E4289" s="12" t="str">
        <f>Pivot!AE4278</f>
        <v>♂ Christopher Santana
63 | Bachelor</v>
      </c>
      <c r="F4289" s="11"/>
      <c r="G4289" s="12" t="str">
        <f>Pivot!AF4278</f>
        <v>Inventory Specialist
Operations</v>
      </c>
      <c r="H4289" s="11"/>
      <c r="I4289" s="12" t="str">
        <f>Pivot!AG4278</f>
        <v>🏢 New York City
New York</v>
      </c>
      <c r="J4289" s="11"/>
      <c r="K4289" s="13">
        <f>Pivot!AH4278</f>
        <v>64044</v>
      </c>
      <c r="L4289" s="11"/>
      <c r="M4289" s="12" t="str">
        <f>Pivot!AI4278</f>
        <v>▼ Terminated
18/12/2017 - 16/06/2018</v>
      </c>
      <c r="N4289" s="178">
        <f>Pivot!AJ4278</f>
        <v>0</v>
      </c>
      <c r="O4289" s="179"/>
    </row>
    <row r="4290" spans="3:15" ht="30" customHeight="1" x14ac:dyDescent="0.25">
      <c r="C4290" s="10" t="str">
        <f>Pivot!AD4279</f>
        <v>00-52478561</v>
      </c>
      <c r="D4290" s="11"/>
      <c r="E4290" s="12" t="str">
        <f>Pivot!AE4279</f>
        <v>♀ Heather Contreras
43 | High School</v>
      </c>
      <c r="F4290" s="11"/>
      <c r="G4290" s="12" t="str">
        <f>Pivot!AF4279</f>
        <v>Help Desk Technician
Customer Service</v>
      </c>
      <c r="H4290" s="11"/>
      <c r="I4290" s="12" t="str">
        <f>Pivot!AG4279</f>
        <v>🏠 Warren
Michigan</v>
      </c>
      <c r="J4290" s="11"/>
      <c r="K4290" s="13">
        <f>Pivot!AH4279</f>
        <v>65143</v>
      </c>
      <c r="L4290" s="11"/>
      <c r="M4290" s="12" t="str">
        <f>Pivot!AI4279</f>
        <v>▲ Active
26/10/2020 -</v>
      </c>
      <c r="N4290" s="178">
        <f>Pivot!AJ4279</f>
        <v>4</v>
      </c>
      <c r="O4290" s="179"/>
    </row>
    <row r="4291" spans="3:15" ht="30" customHeight="1" x14ac:dyDescent="0.25">
      <c r="C4291" s="10" t="str">
        <f>Pivot!AD4280</f>
        <v>00-52481834</v>
      </c>
      <c r="D4291" s="11"/>
      <c r="E4291" s="12" t="str">
        <f>Pivot!AE4280</f>
        <v>♂ Thomas Jackson
37 | Master</v>
      </c>
      <c r="F4291" s="11"/>
      <c r="G4291" s="12" t="str">
        <f>Pivot!AF4280</f>
        <v>Sales Consultant
Sales</v>
      </c>
      <c r="H4291" s="11"/>
      <c r="I4291" s="12" t="str">
        <f>Pivot!AG4280</f>
        <v>🏠 Chicago
Illinois</v>
      </c>
      <c r="J4291" s="11"/>
      <c r="K4291" s="13">
        <f>Pivot!AH4280</f>
        <v>81063</v>
      </c>
      <c r="L4291" s="11"/>
      <c r="M4291" s="12" t="str">
        <f>Pivot!AI4280</f>
        <v>▲ Active
21/01/2018 -</v>
      </c>
      <c r="N4291" s="178">
        <f>Pivot!AJ4280</f>
        <v>7</v>
      </c>
      <c r="O4291" s="179"/>
    </row>
    <row r="4292" spans="3:15" ht="30" customHeight="1" x14ac:dyDescent="0.25">
      <c r="C4292" s="10" t="str">
        <f>Pivot!AD4281</f>
        <v>00-52481963</v>
      </c>
      <c r="D4292" s="11"/>
      <c r="E4292" s="12" t="str">
        <f>Pivot!AE4281</f>
        <v>♀ Jeffrey Barrett
48 | Bachelor</v>
      </c>
      <c r="F4292" s="11"/>
      <c r="G4292" s="12" t="str">
        <f>Pivot!AF4281</f>
        <v>Accountant
Finance</v>
      </c>
      <c r="H4292" s="11"/>
      <c r="I4292" s="12" t="str">
        <f>Pivot!AG4281</f>
        <v>🏢 New York City
New York</v>
      </c>
      <c r="J4292" s="11"/>
      <c r="K4292" s="13">
        <f>Pivot!AH4281</f>
        <v>86202</v>
      </c>
      <c r="L4292" s="11"/>
      <c r="M4292" s="12" t="str">
        <f>Pivot!AI4281</f>
        <v>▲ Active
19/04/2015 -</v>
      </c>
      <c r="N4292" s="178">
        <f>Pivot!AJ4281</f>
        <v>9</v>
      </c>
      <c r="O4292" s="179"/>
    </row>
    <row r="4293" spans="3:15" ht="30" customHeight="1" x14ac:dyDescent="0.25">
      <c r="C4293" s="10" t="str">
        <f>Pivot!AD4282</f>
        <v>00-52484260</v>
      </c>
      <c r="D4293" s="11"/>
      <c r="E4293" s="12" t="str">
        <f>Pivot!AE4282</f>
        <v>♀ Ronnie Brown
46 | High School</v>
      </c>
      <c r="F4293" s="11"/>
      <c r="G4293" s="12" t="str">
        <f>Pivot!AF4282</f>
        <v>Inventory Specialist
Operations</v>
      </c>
      <c r="H4293" s="11"/>
      <c r="I4293" s="12" t="str">
        <f>Pivot!AG4282</f>
        <v>🏢 Rochester
New York</v>
      </c>
      <c r="J4293" s="11"/>
      <c r="K4293" s="13">
        <f>Pivot!AH4282</f>
        <v>59376</v>
      </c>
      <c r="L4293" s="11"/>
      <c r="M4293" s="12" t="str">
        <f>Pivot!AI4282</f>
        <v>▲ Active
07/05/2019 -</v>
      </c>
      <c r="N4293" s="178">
        <f>Pivot!AJ4282</f>
        <v>5</v>
      </c>
      <c r="O4293" s="179"/>
    </row>
    <row r="4294" spans="3:15" ht="30" customHeight="1" x14ac:dyDescent="0.25">
      <c r="C4294" s="10" t="str">
        <f>Pivot!AD4283</f>
        <v>00-52493026</v>
      </c>
      <c r="D4294" s="11"/>
      <c r="E4294" s="12" t="str">
        <f>Pivot!AE4283</f>
        <v>♂ Tony Stewart
31 | Bachelor</v>
      </c>
      <c r="F4294" s="11"/>
      <c r="G4294" s="12" t="str">
        <f>Pivot!AF4283</f>
        <v>Content Creator
Marketing</v>
      </c>
      <c r="H4294" s="11"/>
      <c r="I4294" s="12" t="str">
        <f>Pivot!AG4283</f>
        <v>🏢 New York City
New York</v>
      </c>
      <c r="J4294" s="11"/>
      <c r="K4294" s="13">
        <f>Pivot!AH4283</f>
        <v>70545</v>
      </c>
      <c r="L4294" s="11"/>
      <c r="M4294" s="12" t="str">
        <f>Pivot!AI4283</f>
        <v>▲ Active
05/08/2017 -</v>
      </c>
      <c r="N4294" s="178">
        <f>Pivot!AJ4283</f>
        <v>7</v>
      </c>
      <c r="O4294" s="179"/>
    </row>
    <row r="4295" spans="3:15" ht="30" customHeight="1" x14ac:dyDescent="0.25">
      <c r="C4295" s="10" t="str">
        <f>Pivot!AD4284</f>
        <v>00-52500820</v>
      </c>
      <c r="D4295" s="11"/>
      <c r="E4295" s="12" t="str">
        <f>Pivot!AE4284</f>
        <v>♂ Mark Nash
53 | Bachelor</v>
      </c>
      <c r="F4295" s="11"/>
      <c r="G4295" s="12" t="str">
        <f>Pivot!AF4284</f>
        <v>Support Specialist
Customer Service</v>
      </c>
      <c r="H4295" s="11"/>
      <c r="I4295" s="12" t="str">
        <f>Pivot!AG4284</f>
        <v>🏢 Buffalo
New York</v>
      </c>
      <c r="J4295" s="11"/>
      <c r="K4295" s="13">
        <f>Pivot!AH4284</f>
        <v>59588</v>
      </c>
      <c r="L4295" s="11"/>
      <c r="M4295" s="12" t="str">
        <f>Pivot!AI4284</f>
        <v>▲ Active
15/06/2016 -</v>
      </c>
      <c r="N4295" s="178">
        <f>Pivot!AJ4284</f>
        <v>8</v>
      </c>
      <c r="O4295" s="179"/>
    </row>
    <row r="4296" spans="3:15" ht="30" customHeight="1" x14ac:dyDescent="0.25">
      <c r="C4296" s="10" t="str">
        <f>Pivot!AD4285</f>
        <v>00-52501540</v>
      </c>
      <c r="D4296" s="11"/>
      <c r="E4296" s="12" t="str">
        <f>Pivot!AE4285</f>
        <v>♀ Troy Miller
38 | Bachelor</v>
      </c>
      <c r="F4296" s="11"/>
      <c r="G4296" s="12" t="str">
        <f>Pivot!AF4285</f>
        <v>Sales Representative
Sales</v>
      </c>
      <c r="H4296" s="11"/>
      <c r="I4296" s="12" t="str">
        <f>Pivot!AG4285</f>
        <v>🏢 New York City
New York</v>
      </c>
      <c r="J4296" s="11"/>
      <c r="K4296" s="13">
        <f>Pivot!AH4285</f>
        <v>72320</v>
      </c>
      <c r="L4296" s="11"/>
      <c r="M4296" s="12" t="str">
        <f>Pivot!AI4285</f>
        <v>▼ Terminated
16/01/2021 - 15/07/2021</v>
      </c>
      <c r="N4296" s="178">
        <f>Pivot!AJ4285</f>
        <v>0</v>
      </c>
      <c r="O4296" s="179"/>
    </row>
    <row r="4297" spans="3:15" ht="30" customHeight="1" x14ac:dyDescent="0.25">
      <c r="C4297" s="10" t="str">
        <f>Pivot!AD4286</f>
        <v>00-52509142</v>
      </c>
      <c r="D4297" s="11"/>
      <c r="E4297" s="12" t="str">
        <f>Pivot!AE4286</f>
        <v>♀ Wesley Gates
43 | Bachelor</v>
      </c>
      <c r="F4297" s="11"/>
      <c r="G4297" s="12" t="str">
        <f>Pivot!AF4286</f>
        <v>Operations Manager
Operations</v>
      </c>
      <c r="H4297" s="11"/>
      <c r="I4297" s="12" t="str">
        <f>Pivot!AG4286</f>
        <v>🏠 Grand Rapids
Michigan</v>
      </c>
      <c r="J4297" s="11"/>
      <c r="K4297" s="13">
        <f>Pivot!AH4286</f>
        <v>102533</v>
      </c>
      <c r="L4297" s="11"/>
      <c r="M4297" s="12" t="str">
        <f>Pivot!AI4286</f>
        <v>▲ Active
11/02/2022 -</v>
      </c>
      <c r="N4297" s="178">
        <f>Pivot!AJ4286</f>
        <v>2</v>
      </c>
      <c r="O4297" s="179"/>
    </row>
    <row r="4298" spans="3:15" ht="30" customHeight="1" x14ac:dyDescent="0.25">
      <c r="C4298" s="10" t="str">
        <f>Pivot!AD4287</f>
        <v>00-52511436</v>
      </c>
      <c r="D4298" s="11"/>
      <c r="E4298" s="12" t="str">
        <f>Pivot!AE4287</f>
        <v>♀ Kelly Hall
38 | Bachelor</v>
      </c>
      <c r="F4298" s="11"/>
      <c r="G4298" s="12" t="str">
        <f>Pivot!AF4287</f>
        <v>Content Creator
Marketing</v>
      </c>
      <c r="H4298" s="11"/>
      <c r="I4298" s="12" t="str">
        <f>Pivot!AG4287</f>
        <v>🏢 New York City
New York</v>
      </c>
      <c r="J4298" s="11"/>
      <c r="K4298" s="13">
        <f>Pivot!AH4287</f>
        <v>53071</v>
      </c>
      <c r="L4298" s="11"/>
      <c r="M4298" s="12" t="str">
        <f>Pivot!AI4287</f>
        <v>▲ Active
25/07/2023 -</v>
      </c>
      <c r="N4298" s="178">
        <f>Pivot!AJ4287</f>
        <v>1</v>
      </c>
      <c r="O4298" s="179"/>
    </row>
    <row r="4299" spans="3:15" ht="30" customHeight="1" x14ac:dyDescent="0.25">
      <c r="C4299" s="10" t="str">
        <f>Pivot!AD4288</f>
        <v>00-52539471</v>
      </c>
      <c r="D4299" s="11"/>
      <c r="E4299" s="12" t="str">
        <f>Pivot!AE4288</f>
        <v>♂ Jesse Roberts
22 | Bachelor</v>
      </c>
      <c r="F4299" s="11"/>
      <c r="G4299" s="12" t="str">
        <f>Pivot!AF4288</f>
        <v>Software Developer
IT</v>
      </c>
      <c r="H4299" s="11"/>
      <c r="I4299" s="12" t="str">
        <f>Pivot!AG4288</f>
        <v>🏠 Detroit
Michigan</v>
      </c>
      <c r="J4299" s="11"/>
      <c r="K4299" s="13">
        <f>Pivot!AH4288</f>
        <v>110589</v>
      </c>
      <c r="L4299" s="11"/>
      <c r="M4299" s="12" t="str">
        <f>Pivot!AI4288</f>
        <v>▲ Active
16/03/2024 -</v>
      </c>
      <c r="N4299" s="178">
        <f>Pivot!AJ4288</f>
        <v>0</v>
      </c>
      <c r="O4299" s="179"/>
    </row>
    <row r="4300" spans="3:15" ht="30" customHeight="1" x14ac:dyDescent="0.25">
      <c r="C4300" s="10" t="str">
        <f>Pivot!AD4289</f>
        <v>00-52550453</v>
      </c>
      <c r="D4300" s="11"/>
      <c r="E4300" s="12" t="str">
        <f>Pivot!AE4289</f>
        <v>♀ Angel Juarez
51 | Bachelor</v>
      </c>
      <c r="F4300" s="11"/>
      <c r="G4300" s="12" t="str">
        <f>Pivot!AF4289</f>
        <v>Logistics Coordinator
Operations</v>
      </c>
      <c r="H4300" s="11"/>
      <c r="I4300" s="12" t="str">
        <f>Pivot!AG4289</f>
        <v>🏢 New York City
New York</v>
      </c>
      <c r="J4300" s="11"/>
      <c r="K4300" s="13">
        <f>Pivot!AH4289</f>
        <v>60893</v>
      </c>
      <c r="L4300" s="11"/>
      <c r="M4300" s="12" t="str">
        <f>Pivot!AI4289</f>
        <v>▲ Active
01/04/2017 -</v>
      </c>
      <c r="N4300" s="178">
        <f>Pivot!AJ4289</f>
        <v>7</v>
      </c>
      <c r="O4300" s="179"/>
    </row>
    <row r="4301" spans="3:15" ht="30" customHeight="1" x14ac:dyDescent="0.25">
      <c r="C4301" s="10" t="str">
        <f>Pivot!AD4290</f>
        <v>00-52585253</v>
      </c>
      <c r="D4301" s="11"/>
      <c r="E4301" s="12" t="str">
        <f>Pivot!AE4290</f>
        <v>♀ Kathryn Byrd
27 | Bachelor</v>
      </c>
      <c r="F4301" s="11"/>
      <c r="G4301" s="12" t="str">
        <f>Pivot!AF4290</f>
        <v>Logistics Coordinator
Operations</v>
      </c>
      <c r="H4301" s="11"/>
      <c r="I4301" s="12" t="str">
        <f>Pivot!AG4290</f>
        <v>🏢 Buffalo
New York</v>
      </c>
      <c r="J4301" s="11"/>
      <c r="K4301" s="13">
        <f>Pivot!AH4290</f>
        <v>59586</v>
      </c>
      <c r="L4301" s="11"/>
      <c r="M4301" s="12" t="str">
        <f>Pivot!AI4290</f>
        <v>▲ Active
01/03/2018 -</v>
      </c>
      <c r="N4301" s="178">
        <f>Pivot!AJ4290</f>
        <v>6</v>
      </c>
      <c r="O4301" s="179"/>
    </row>
    <row r="4302" spans="3:15" ht="30" customHeight="1" x14ac:dyDescent="0.25">
      <c r="C4302" s="10" t="str">
        <f>Pivot!AD4291</f>
        <v>00-52590001</v>
      </c>
      <c r="D4302" s="11"/>
      <c r="E4302" s="12" t="str">
        <f>Pivot!AE4291</f>
        <v>♀ Tonya Saunders
53 | Bachelor</v>
      </c>
      <c r="F4302" s="11"/>
      <c r="G4302" s="12" t="str">
        <f>Pivot!AF4291</f>
        <v>Support Specialist
Customer Service</v>
      </c>
      <c r="H4302" s="11"/>
      <c r="I4302" s="12" t="str">
        <f>Pivot!AG4291</f>
        <v>🏠 Greensboro
North Carolina</v>
      </c>
      <c r="J4302" s="11"/>
      <c r="K4302" s="13">
        <f>Pivot!AH4291</f>
        <v>55918</v>
      </c>
      <c r="L4302" s="11"/>
      <c r="M4302" s="12" t="str">
        <f>Pivot!AI4291</f>
        <v>▲ Active
27/02/2015 -</v>
      </c>
      <c r="N4302" s="178">
        <f>Pivot!AJ4291</f>
        <v>9</v>
      </c>
      <c r="O4302" s="179"/>
    </row>
    <row r="4303" spans="3:15" ht="30" customHeight="1" x14ac:dyDescent="0.25">
      <c r="C4303" s="10" t="str">
        <f>Pivot!AD4292</f>
        <v>00-52590946</v>
      </c>
      <c r="D4303" s="11"/>
      <c r="E4303" s="12" t="str">
        <f>Pivot!AE4292</f>
        <v>♂ Mark Copeland
37 | Master</v>
      </c>
      <c r="F4303" s="11"/>
      <c r="G4303" s="12" t="str">
        <f>Pivot!AF4292</f>
        <v>Financial Analyst
Finance</v>
      </c>
      <c r="H4303" s="11"/>
      <c r="I4303" s="12" t="str">
        <f>Pivot!AG4292</f>
        <v>🏠 Grand Rapids
Michigan</v>
      </c>
      <c r="J4303" s="11"/>
      <c r="K4303" s="13">
        <f>Pivot!AH4292</f>
        <v>75732</v>
      </c>
      <c r="L4303" s="11"/>
      <c r="M4303" s="12" t="str">
        <f>Pivot!AI4292</f>
        <v>▲ Active
25/05/2023 -</v>
      </c>
      <c r="N4303" s="178">
        <f>Pivot!AJ4292</f>
        <v>1</v>
      </c>
      <c r="O4303" s="179"/>
    </row>
    <row r="4304" spans="3:15" ht="30" customHeight="1" x14ac:dyDescent="0.25">
      <c r="C4304" s="10" t="str">
        <f>Pivot!AD4293</f>
        <v>00-52630014</v>
      </c>
      <c r="D4304" s="11"/>
      <c r="E4304" s="12" t="str">
        <f>Pivot!AE4293</f>
        <v>♀ Erin Liu
31 | High School</v>
      </c>
      <c r="F4304" s="11"/>
      <c r="G4304" s="12" t="str">
        <f>Pivot!AF4293</f>
        <v>Customer Service Representative
Customer Service</v>
      </c>
      <c r="H4304" s="11"/>
      <c r="I4304" s="12" t="str">
        <f>Pivot!AG4293</f>
        <v>🏢 Buffalo
New York</v>
      </c>
      <c r="J4304" s="11"/>
      <c r="K4304" s="13">
        <f>Pivot!AH4293</f>
        <v>62516</v>
      </c>
      <c r="L4304" s="11"/>
      <c r="M4304" s="12" t="str">
        <f>Pivot!AI4293</f>
        <v>▲ Active
04/08/2019 -</v>
      </c>
      <c r="N4304" s="178">
        <f>Pivot!AJ4293</f>
        <v>5</v>
      </c>
      <c r="O4304" s="179"/>
    </row>
    <row r="4305" spans="3:15" ht="30" customHeight="1" x14ac:dyDescent="0.25">
      <c r="C4305" s="10" t="str">
        <f>Pivot!AD4294</f>
        <v>00-52647161</v>
      </c>
      <c r="D4305" s="11"/>
      <c r="E4305" s="12" t="str">
        <f>Pivot!AE4294</f>
        <v>♀ Keith Shaw
25 | Bachelor</v>
      </c>
      <c r="F4305" s="11"/>
      <c r="G4305" s="12" t="str">
        <f>Pivot!AF4294</f>
        <v>Inventory Specialist
Operations</v>
      </c>
      <c r="H4305" s="11"/>
      <c r="I4305" s="12" t="str">
        <f>Pivot!AG4294</f>
        <v>🏠 Detroit
Michigan</v>
      </c>
      <c r="J4305" s="11"/>
      <c r="K4305" s="13">
        <f>Pivot!AH4294</f>
        <v>58927</v>
      </c>
      <c r="L4305" s="11"/>
      <c r="M4305" s="12" t="str">
        <f>Pivot!AI4294</f>
        <v>▲ Active
29/04/2018 -</v>
      </c>
      <c r="N4305" s="178">
        <f>Pivot!AJ4294</f>
        <v>6</v>
      </c>
      <c r="O4305" s="179"/>
    </row>
    <row r="4306" spans="3:15" ht="30" customHeight="1" x14ac:dyDescent="0.25">
      <c r="C4306" s="10" t="str">
        <f>Pivot!AD4295</f>
        <v>00-52649180</v>
      </c>
      <c r="D4306" s="11"/>
      <c r="E4306" s="12" t="str">
        <f>Pivot!AE4295</f>
        <v>♂ Wanda Goodwin
37 | Master</v>
      </c>
      <c r="F4306" s="11"/>
      <c r="G4306" s="12" t="str">
        <f>Pivot!AF4295</f>
        <v>Sales Specialist
Sales</v>
      </c>
      <c r="H4306" s="11"/>
      <c r="I4306" s="12" t="str">
        <f>Pivot!AG4295</f>
        <v>🏢 Buffalo
New York</v>
      </c>
      <c r="J4306" s="11"/>
      <c r="K4306" s="13">
        <f>Pivot!AH4295</f>
        <v>52966</v>
      </c>
      <c r="L4306" s="11"/>
      <c r="M4306" s="12" t="str">
        <f>Pivot!AI4295</f>
        <v>▲ Active
06/07/2018 -</v>
      </c>
      <c r="N4306" s="178">
        <f>Pivot!AJ4295</f>
        <v>6</v>
      </c>
      <c r="O4306" s="179"/>
    </row>
    <row r="4307" spans="3:15" ht="30" customHeight="1" x14ac:dyDescent="0.25">
      <c r="C4307" s="10" t="str">
        <f>Pivot!AD4296</f>
        <v>00-52676804</v>
      </c>
      <c r="D4307" s="11"/>
      <c r="E4307" s="12" t="str">
        <f>Pivot!AE4296</f>
        <v>♂ Amy Guzman
33 | High School</v>
      </c>
      <c r="F4307" s="11"/>
      <c r="G4307" s="12" t="str">
        <f>Pivot!AF4296</f>
        <v>Customer Service Representative
Customer Service</v>
      </c>
      <c r="H4307" s="11"/>
      <c r="I4307" s="12" t="str">
        <f>Pivot!AG4296</f>
        <v>🏢 New York City
New York</v>
      </c>
      <c r="J4307" s="11"/>
      <c r="K4307" s="13">
        <f>Pivot!AH4296</f>
        <v>62628</v>
      </c>
      <c r="L4307" s="11"/>
      <c r="M4307" s="12" t="str">
        <f>Pivot!AI4296</f>
        <v>▲ Active
05/02/2024 -</v>
      </c>
      <c r="N4307" s="178">
        <f>Pivot!AJ4296</f>
        <v>0</v>
      </c>
      <c r="O4307" s="179"/>
    </row>
    <row r="4308" spans="3:15" ht="30" customHeight="1" x14ac:dyDescent="0.25">
      <c r="C4308" s="10" t="str">
        <f>Pivot!AD4297</f>
        <v>00-52680752</v>
      </c>
      <c r="D4308" s="11"/>
      <c r="E4308" s="12" t="str">
        <f>Pivot!AE4297</f>
        <v>♀ Howard Reeves
42 | Bachelor</v>
      </c>
      <c r="F4308" s="11"/>
      <c r="G4308" s="12" t="str">
        <f>Pivot!AF4297</f>
        <v>Logistics Coordinator
Operations</v>
      </c>
      <c r="H4308" s="11"/>
      <c r="I4308" s="12" t="str">
        <f>Pivot!AG4297</f>
        <v>🏢 Rochester
New York</v>
      </c>
      <c r="J4308" s="11"/>
      <c r="K4308" s="13">
        <f>Pivot!AH4297</f>
        <v>56645</v>
      </c>
      <c r="L4308" s="11"/>
      <c r="M4308" s="12" t="str">
        <f>Pivot!AI4297</f>
        <v>▲ Active
25/04/2024 -</v>
      </c>
      <c r="N4308" s="178">
        <f>Pivot!AJ4297</f>
        <v>0</v>
      </c>
      <c r="O4308" s="179"/>
    </row>
    <row r="4309" spans="3:15" ht="30" customHeight="1" x14ac:dyDescent="0.25">
      <c r="C4309" s="10" t="str">
        <f>Pivot!AD4298</f>
        <v>00-52688984</v>
      </c>
      <c r="D4309" s="11"/>
      <c r="E4309" s="12" t="str">
        <f>Pivot!AE4298</f>
        <v>♀ Danielle Reynolds
31 | Bachelor</v>
      </c>
      <c r="F4309" s="11"/>
      <c r="G4309" s="12" t="str">
        <f>Pivot!AF4298</f>
        <v>Logistics Coordinator
Operations</v>
      </c>
      <c r="H4309" s="11"/>
      <c r="I4309" s="12" t="str">
        <f>Pivot!AG4298</f>
        <v>🏢 New York City
New York</v>
      </c>
      <c r="J4309" s="11"/>
      <c r="K4309" s="13">
        <f>Pivot!AH4298</f>
        <v>61056</v>
      </c>
      <c r="L4309" s="11"/>
      <c r="M4309" s="12" t="str">
        <f>Pivot!AI4298</f>
        <v>▼ Terminated
12/01/2019 - 11/07/2019</v>
      </c>
      <c r="N4309" s="178">
        <f>Pivot!AJ4298</f>
        <v>0</v>
      </c>
      <c r="O4309" s="179"/>
    </row>
    <row r="4310" spans="3:15" ht="30" customHeight="1" x14ac:dyDescent="0.25">
      <c r="C4310" s="10" t="str">
        <f>Pivot!AD4299</f>
        <v>00-52704903</v>
      </c>
      <c r="D4310" s="11"/>
      <c r="E4310" s="12" t="str">
        <f>Pivot!AE4299</f>
        <v>♀ Jasmine Warner
39 | PhD</v>
      </c>
      <c r="F4310" s="11"/>
      <c r="G4310" s="12" t="str">
        <f>Pivot!AF4299</f>
        <v>Sales Specialist
Sales</v>
      </c>
      <c r="H4310" s="11"/>
      <c r="I4310" s="12" t="str">
        <f>Pivot!AG4299</f>
        <v>🏢 New York City
New York</v>
      </c>
      <c r="J4310" s="11"/>
      <c r="K4310" s="13">
        <f>Pivot!AH4299</f>
        <v>94650</v>
      </c>
      <c r="L4310" s="11"/>
      <c r="M4310" s="12" t="str">
        <f>Pivot!AI4299</f>
        <v>▼ Terminated
26/06/2022 - 23/12/2022</v>
      </c>
      <c r="N4310" s="178">
        <f>Pivot!AJ4299</f>
        <v>0</v>
      </c>
      <c r="O4310" s="179"/>
    </row>
    <row r="4311" spans="3:15" ht="30" customHeight="1" x14ac:dyDescent="0.25">
      <c r="C4311" s="10" t="str">
        <f>Pivot!AD4300</f>
        <v>00-52718471</v>
      </c>
      <c r="D4311" s="11"/>
      <c r="E4311" s="12" t="str">
        <f>Pivot!AE4300</f>
        <v>♀ Gregory Lowe
43 | High School</v>
      </c>
      <c r="F4311" s="11"/>
      <c r="G4311" s="12" t="str">
        <f>Pivot!AF4300</f>
        <v>IT Support Specialist
IT</v>
      </c>
      <c r="H4311" s="11"/>
      <c r="I4311" s="12" t="str">
        <f>Pivot!AG4300</f>
        <v>🏠 Columbus
Ohio</v>
      </c>
      <c r="J4311" s="11"/>
      <c r="K4311" s="13">
        <f>Pivot!AH4300</f>
        <v>60991</v>
      </c>
      <c r="L4311" s="11"/>
      <c r="M4311" s="12" t="str">
        <f>Pivot!AI4300</f>
        <v>▲ Active
06/10/2023 -</v>
      </c>
      <c r="N4311" s="178">
        <f>Pivot!AJ4300</f>
        <v>1</v>
      </c>
      <c r="O4311" s="179"/>
    </row>
    <row r="4312" spans="3:15" ht="30" customHeight="1" x14ac:dyDescent="0.25">
      <c r="C4312" s="10" t="str">
        <f>Pivot!AD4301</f>
        <v>00-52718779</v>
      </c>
      <c r="D4312" s="11"/>
      <c r="E4312" s="12" t="str">
        <f>Pivot!AE4301</f>
        <v>♂ Nicholas Harrison
38 | Bachelor</v>
      </c>
      <c r="F4312" s="11"/>
      <c r="G4312" s="12" t="str">
        <f>Pivot!AF4301</f>
        <v>System Administrator
IT</v>
      </c>
      <c r="H4312" s="11"/>
      <c r="I4312" s="12" t="str">
        <f>Pivot!AG4301</f>
        <v>🏢 Buffalo
New York</v>
      </c>
      <c r="J4312" s="11"/>
      <c r="K4312" s="13">
        <f>Pivot!AH4301</f>
        <v>92355</v>
      </c>
      <c r="L4312" s="11"/>
      <c r="M4312" s="12" t="str">
        <f>Pivot!AI4301</f>
        <v>▲ Active
26/10/2020 -</v>
      </c>
      <c r="N4312" s="178">
        <f>Pivot!AJ4301</f>
        <v>4</v>
      </c>
      <c r="O4312" s="179"/>
    </row>
    <row r="4313" spans="3:15" ht="30" customHeight="1" x14ac:dyDescent="0.25">
      <c r="C4313" s="10" t="str">
        <f>Pivot!AD4302</f>
        <v>00-52720637</v>
      </c>
      <c r="D4313" s="11"/>
      <c r="E4313" s="12" t="str">
        <f>Pivot!AE4302</f>
        <v>♂ Adam Solis
50 | High School</v>
      </c>
      <c r="F4313" s="11"/>
      <c r="G4313" s="12" t="str">
        <f>Pivot!AF4302</f>
        <v>SEO Specialist
Marketing</v>
      </c>
      <c r="H4313" s="11"/>
      <c r="I4313" s="12" t="str">
        <f>Pivot!AG4302</f>
        <v>🏢 Buffalo
New York</v>
      </c>
      <c r="J4313" s="11"/>
      <c r="K4313" s="13">
        <f>Pivot!AH4302</f>
        <v>55864</v>
      </c>
      <c r="L4313" s="11"/>
      <c r="M4313" s="12" t="str">
        <f>Pivot!AI4302</f>
        <v>▲ Active
19/11/2016 -</v>
      </c>
      <c r="N4313" s="178">
        <f>Pivot!AJ4302</f>
        <v>8</v>
      </c>
      <c r="O4313" s="179"/>
    </row>
    <row r="4314" spans="3:15" ht="30" customHeight="1" x14ac:dyDescent="0.25">
      <c r="C4314" s="10" t="str">
        <f>Pivot!AD4303</f>
        <v>00-52726287</v>
      </c>
      <c r="D4314" s="11"/>
      <c r="E4314" s="12" t="str">
        <f>Pivot!AE4303</f>
        <v>♂ Kelly Stone
23 | High School</v>
      </c>
      <c r="F4314" s="11"/>
      <c r="G4314" s="12" t="str">
        <f>Pivot!AF4303</f>
        <v>IT Support Specialist
IT</v>
      </c>
      <c r="H4314" s="11"/>
      <c r="I4314" s="12" t="str">
        <f>Pivot!AG4303</f>
        <v>🏢 New York City
New York</v>
      </c>
      <c r="J4314" s="11"/>
      <c r="K4314" s="13">
        <f>Pivot!AH4303</f>
        <v>59734</v>
      </c>
      <c r="L4314" s="11"/>
      <c r="M4314" s="12" t="str">
        <f>Pivot!AI4303</f>
        <v>▲ Active
08/06/2017 -</v>
      </c>
      <c r="N4314" s="178">
        <f>Pivot!AJ4303</f>
        <v>7</v>
      </c>
      <c r="O4314" s="179"/>
    </row>
    <row r="4315" spans="3:15" ht="30" customHeight="1" x14ac:dyDescent="0.25">
      <c r="C4315" s="10" t="str">
        <f>Pivot!AD4304</f>
        <v>00-52726741</v>
      </c>
      <c r="D4315" s="11"/>
      <c r="E4315" s="12" t="str">
        <f>Pivot!AE4304</f>
        <v>♂ John Fox
61 | Bachelor</v>
      </c>
      <c r="F4315" s="11"/>
      <c r="G4315" s="12" t="str">
        <f>Pivot!AF4304</f>
        <v>Accountant
Finance</v>
      </c>
      <c r="H4315" s="11"/>
      <c r="I4315" s="12" t="str">
        <f>Pivot!AG4304</f>
        <v>🏢 Buffalo
New York</v>
      </c>
      <c r="J4315" s="11"/>
      <c r="K4315" s="13">
        <f>Pivot!AH4304</f>
        <v>101461</v>
      </c>
      <c r="L4315" s="11"/>
      <c r="M4315" s="12" t="str">
        <f>Pivot!AI4304</f>
        <v>▲ Active
19/01/2017 -</v>
      </c>
      <c r="N4315" s="178">
        <f>Pivot!AJ4304</f>
        <v>8</v>
      </c>
      <c r="O4315" s="179"/>
    </row>
    <row r="4316" spans="3:15" ht="30" customHeight="1" x14ac:dyDescent="0.25">
      <c r="C4316" s="10" t="str">
        <f>Pivot!AD4305</f>
        <v>00-52727864</v>
      </c>
      <c r="D4316" s="11"/>
      <c r="E4316" s="12" t="str">
        <f>Pivot!AE4305</f>
        <v>♂ David Moss
39 | Bachelor</v>
      </c>
      <c r="F4316" s="11"/>
      <c r="G4316" s="12" t="str">
        <f>Pivot!AF4305</f>
        <v>Logistics Coordinator
Operations</v>
      </c>
      <c r="H4316" s="11"/>
      <c r="I4316" s="12" t="str">
        <f>Pivot!AG4305</f>
        <v>🏠 Raleigh
North Carolina</v>
      </c>
      <c r="J4316" s="11"/>
      <c r="K4316" s="13">
        <f>Pivot!AH4305</f>
        <v>64343</v>
      </c>
      <c r="L4316" s="11"/>
      <c r="M4316" s="12" t="str">
        <f>Pivot!AI4305</f>
        <v>▲ Active
26/12/2017 -</v>
      </c>
      <c r="N4316" s="178">
        <f>Pivot!AJ4305</f>
        <v>7</v>
      </c>
      <c r="O4316" s="179"/>
    </row>
    <row r="4317" spans="3:15" ht="30" customHeight="1" x14ac:dyDescent="0.25">
      <c r="C4317" s="10" t="str">
        <f>Pivot!AD4306</f>
        <v>00-52740512</v>
      </c>
      <c r="D4317" s="11"/>
      <c r="E4317" s="12" t="str">
        <f>Pivot!AE4306</f>
        <v>♂ David Brown
45 | Bachelor</v>
      </c>
      <c r="F4317" s="11"/>
      <c r="G4317" s="12" t="str">
        <f>Pivot!AF4306</f>
        <v>Financial Analyst
Finance</v>
      </c>
      <c r="H4317" s="11"/>
      <c r="I4317" s="12" t="str">
        <f>Pivot!AG4306</f>
        <v>🏢 Rochester
New York</v>
      </c>
      <c r="J4317" s="11"/>
      <c r="K4317" s="13">
        <f>Pivot!AH4306</f>
        <v>81338</v>
      </c>
      <c r="L4317" s="11"/>
      <c r="M4317" s="12" t="str">
        <f>Pivot!AI4306</f>
        <v>▲ Active
27/01/2019 -</v>
      </c>
      <c r="N4317" s="178">
        <f>Pivot!AJ4306</f>
        <v>5</v>
      </c>
      <c r="O4317" s="179"/>
    </row>
    <row r="4318" spans="3:15" ht="30" customHeight="1" x14ac:dyDescent="0.25">
      <c r="C4318" s="10" t="str">
        <f>Pivot!AD4307</f>
        <v>00-52744749</v>
      </c>
      <c r="D4318" s="11"/>
      <c r="E4318" s="12" t="str">
        <f>Pivot!AE4307</f>
        <v>♀ Linda Burton
51 | Master</v>
      </c>
      <c r="F4318" s="11"/>
      <c r="G4318" s="12" t="str">
        <f>Pivot!AF4307</f>
        <v>Operations Analyst
Operations</v>
      </c>
      <c r="H4318" s="11"/>
      <c r="I4318" s="12" t="str">
        <f>Pivot!AG4307</f>
        <v>🏢 New York City
New York</v>
      </c>
      <c r="J4318" s="11"/>
      <c r="K4318" s="13">
        <f>Pivot!AH4307</f>
        <v>74453</v>
      </c>
      <c r="L4318" s="11"/>
      <c r="M4318" s="12" t="str">
        <f>Pivot!AI4307</f>
        <v>▲ Active
19/05/2019 -</v>
      </c>
      <c r="N4318" s="178">
        <f>Pivot!AJ4307</f>
        <v>5</v>
      </c>
      <c r="O4318" s="179"/>
    </row>
    <row r="4319" spans="3:15" ht="30" customHeight="1" x14ac:dyDescent="0.25">
      <c r="C4319" s="10" t="str">
        <f>Pivot!AD4308</f>
        <v>00-52757412</v>
      </c>
      <c r="D4319" s="11"/>
      <c r="E4319" s="12" t="str">
        <f>Pivot!AE4308</f>
        <v>♂ Scott Fox
25 | Bachelor</v>
      </c>
      <c r="F4319" s="11"/>
      <c r="G4319" s="12" t="str">
        <f>Pivot!AF4308</f>
        <v>Logistics Coordinator
Operations</v>
      </c>
      <c r="H4319" s="11"/>
      <c r="I4319" s="12" t="str">
        <f>Pivot!AG4308</f>
        <v>🏠 Grand Rapids
Michigan</v>
      </c>
      <c r="J4319" s="11"/>
      <c r="K4319" s="13">
        <f>Pivot!AH4308</f>
        <v>59392</v>
      </c>
      <c r="L4319" s="11"/>
      <c r="M4319" s="12" t="str">
        <f>Pivot!AI4308</f>
        <v>▲ Active
03/01/2023 -</v>
      </c>
      <c r="N4319" s="178">
        <f>Pivot!AJ4308</f>
        <v>2</v>
      </c>
      <c r="O4319" s="179"/>
    </row>
    <row r="4320" spans="3:15" ht="30" customHeight="1" x14ac:dyDescent="0.25">
      <c r="C4320" s="10" t="str">
        <f>Pivot!AD4309</f>
        <v>00-52773098</v>
      </c>
      <c r="D4320" s="11"/>
      <c r="E4320" s="12" t="str">
        <f>Pivot!AE4309</f>
        <v>♂ Jordan Abbott
25 | High School</v>
      </c>
      <c r="F4320" s="11"/>
      <c r="G4320" s="12" t="str">
        <f>Pivot!AF4309</f>
        <v>Help Desk Technician
Customer Service</v>
      </c>
      <c r="H4320" s="11"/>
      <c r="I4320" s="12" t="str">
        <f>Pivot!AG4309</f>
        <v>🏠 Allentown
Pennsylvania</v>
      </c>
      <c r="J4320" s="11"/>
      <c r="K4320" s="13">
        <f>Pivot!AH4309</f>
        <v>65762</v>
      </c>
      <c r="L4320" s="11"/>
      <c r="M4320" s="12" t="str">
        <f>Pivot!AI4309</f>
        <v>▲ Active
05/01/2024 -</v>
      </c>
      <c r="N4320" s="178">
        <f>Pivot!AJ4309</f>
        <v>1</v>
      </c>
      <c r="O4320" s="179"/>
    </row>
    <row r="4321" spans="3:15" ht="30" customHeight="1" x14ac:dyDescent="0.25">
      <c r="C4321" s="10" t="str">
        <f>Pivot!AD4310</f>
        <v>00-52799635</v>
      </c>
      <c r="D4321" s="11"/>
      <c r="E4321" s="12" t="str">
        <f>Pivot!AE4310</f>
        <v>♀ David Glover
63 | PhD</v>
      </c>
      <c r="F4321" s="11"/>
      <c r="G4321" s="12" t="str">
        <f>Pivot!AF4310</f>
        <v>Sales Consultant
Sales</v>
      </c>
      <c r="H4321" s="11"/>
      <c r="I4321" s="12" t="str">
        <f>Pivot!AG4310</f>
        <v>🏢 Buffalo
New York</v>
      </c>
      <c r="J4321" s="11"/>
      <c r="K4321" s="13">
        <f>Pivot!AH4310</f>
        <v>95224</v>
      </c>
      <c r="L4321" s="11"/>
      <c r="M4321" s="12" t="str">
        <f>Pivot!AI4310</f>
        <v>▲ Active
13/04/2022 -</v>
      </c>
      <c r="N4321" s="178">
        <f>Pivot!AJ4310</f>
        <v>2</v>
      </c>
      <c r="O4321" s="179"/>
    </row>
    <row r="4322" spans="3:15" ht="30" customHeight="1" x14ac:dyDescent="0.25">
      <c r="C4322" s="10" t="str">
        <f>Pivot!AD4311</f>
        <v>00-52803305</v>
      </c>
      <c r="D4322" s="11"/>
      <c r="E4322" s="12" t="str">
        <f>Pivot!AE4311</f>
        <v>♂ Jill Thompson
25 | Bachelor</v>
      </c>
      <c r="F4322" s="11"/>
      <c r="G4322" s="12" t="str">
        <f>Pivot!AF4311</f>
        <v>Software Developer
IT</v>
      </c>
      <c r="H4322" s="11"/>
      <c r="I4322" s="12" t="str">
        <f>Pivot!AG4311</f>
        <v>🏢 New York City
New York</v>
      </c>
      <c r="J4322" s="11"/>
      <c r="K4322" s="13">
        <f>Pivot!AH4311</f>
        <v>96108</v>
      </c>
      <c r="L4322" s="11"/>
      <c r="M4322" s="12" t="str">
        <f>Pivot!AI4311</f>
        <v>▼ Terminated
20/09/2016 - 11/12/2023</v>
      </c>
      <c r="N4322" s="178">
        <f>Pivot!AJ4311</f>
        <v>7</v>
      </c>
      <c r="O4322" s="179"/>
    </row>
    <row r="4323" spans="3:15" ht="30" customHeight="1" x14ac:dyDescent="0.25">
      <c r="C4323" s="10" t="str">
        <f>Pivot!AD4312</f>
        <v>00-52806362</v>
      </c>
      <c r="D4323" s="11"/>
      <c r="E4323" s="12" t="str">
        <f>Pivot!AE4312</f>
        <v>♂ Craig Davies
38 | Bachelor</v>
      </c>
      <c r="F4323" s="11"/>
      <c r="G4323" s="12" t="str">
        <f>Pivot!AF4312</f>
        <v>Content Creator
Marketing</v>
      </c>
      <c r="H4323" s="11"/>
      <c r="I4323" s="12" t="str">
        <f>Pivot!AG4312</f>
        <v>🏢 Buffalo
New York</v>
      </c>
      <c r="J4323" s="11"/>
      <c r="K4323" s="13">
        <f>Pivot!AH4312</f>
        <v>67851</v>
      </c>
      <c r="L4323" s="11"/>
      <c r="M4323" s="12" t="str">
        <f>Pivot!AI4312</f>
        <v>▲ Active
01/02/2024 -</v>
      </c>
      <c r="N4323" s="178">
        <f>Pivot!AJ4312</f>
        <v>0</v>
      </c>
      <c r="O4323" s="179"/>
    </row>
    <row r="4324" spans="3:15" ht="30" customHeight="1" x14ac:dyDescent="0.25">
      <c r="C4324" s="10" t="str">
        <f>Pivot!AD4313</f>
        <v>00-52847571</v>
      </c>
      <c r="D4324" s="11"/>
      <c r="E4324" s="12" t="str">
        <f>Pivot!AE4313</f>
        <v>♀ Jason Sweeney
55 | Bachelor</v>
      </c>
      <c r="F4324" s="11"/>
      <c r="G4324" s="12" t="str">
        <f>Pivot!AF4313</f>
        <v>Inventory Specialist
Operations</v>
      </c>
      <c r="H4324" s="11"/>
      <c r="I4324" s="12" t="str">
        <f>Pivot!AG4313</f>
        <v>🏠 Grand Rapids
Michigan</v>
      </c>
      <c r="J4324" s="11"/>
      <c r="K4324" s="13">
        <f>Pivot!AH4313</f>
        <v>62983</v>
      </c>
      <c r="L4324" s="11"/>
      <c r="M4324" s="12" t="str">
        <f>Pivot!AI4313</f>
        <v>▲ Active
21/06/2020 -</v>
      </c>
      <c r="N4324" s="178">
        <f>Pivot!AJ4313</f>
        <v>4</v>
      </c>
      <c r="O4324" s="179"/>
    </row>
    <row r="4325" spans="3:15" ht="30" customHeight="1" x14ac:dyDescent="0.25">
      <c r="C4325" s="10" t="str">
        <f>Pivot!AD4314</f>
        <v>00-52857920</v>
      </c>
      <c r="D4325" s="11"/>
      <c r="E4325" s="12" t="str">
        <f>Pivot!AE4314</f>
        <v>♀ Christina Bullock
40 | Bachelor</v>
      </c>
      <c r="F4325" s="11"/>
      <c r="G4325" s="12" t="str">
        <f>Pivot!AF4314</f>
        <v>Inventory Specialist
Operations</v>
      </c>
      <c r="H4325" s="11"/>
      <c r="I4325" s="12" t="str">
        <f>Pivot!AG4314</f>
        <v>🏢 New York City
New York</v>
      </c>
      <c r="J4325" s="11"/>
      <c r="K4325" s="13">
        <f>Pivot!AH4314</f>
        <v>65346</v>
      </c>
      <c r="L4325" s="11"/>
      <c r="M4325" s="12" t="str">
        <f>Pivot!AI4314</f>
        <v>▼ Terminated
08/01/2022 - 07/07/2022</v>
      </c>
      <c r="N4325" s="178">
        <f>Pivot!AJ4314</f>
        <v>0</v>
      </c>
      <c r="O4325" s="179"/>
    </row>
    <row r="4326" spans="3:15" ht="30" customHeight="1" x14ac:dyDescent="0.25">
      <c r="C4326" s="10" t="str">
        <f>Pivot!AD4315</f>
        <v>00-52869025</v>
      </c>
      <c r="D4326" s="11"/>
      <c r="E4326" s="12" t="str">
        <f>Pivot!AE4315</f>
        <v>♂ Kelly Harris
27 | Bachelor</v>
      </c>
      <c r="F4326" s="11"/>
      <c r="G4326" s="12" t="str">
        <f>Pivot!AF4315</f>
        <v>Operations Analyst
Operations</v>
      </c>
      <c r="H4326" s="11"/>
      <c r="I4326" s="12" t="str">
        <f>Pivot!AG4315</f>
        <v>🏢 New York City
New York</v>
      </c>
      <c r="J4326" s="11"/>
      <c r="K4326" s="13">
        <f>Pivot!AH4315</f>
        <v>74104</v>
      </c>
      <c r="L4326" s="11"/>
      <c r="M4326" s="12" t="str">
        <f>Pivot!AI4315</f>
        <v>▲ Active
04/08/2019 -</v>
      </c>
      <c r="N4326" s="178">
        <f>Pivot!AJ4315</f>
        <v>5</v>
      </c>
      <c r="O4326" s="179"/>
    </row>
    <row r="4327" spans="3:15" ht="30" customHeight="1" x14ac:dyDescent="0.25">
      <c r="C4327" s="10" t="str">
        <f>Pivot!AD4316</f>
        <v>00-52869611</v>
      </c>
      <c r="D4327" s="11"/>
      <c r="E4327" s="12" t="str">
        <f>Pivot!AE4316</f>
        <v>♀ Anthony Stanley
29 | Bachelor</v>
      </c>
      <c r="F4327" s="11"/>
      <c r="G4327" s="12" t="str">
        <f>Pivot!AF4316</f>
        <v>HR Assistant
HR</v>
      </c>
      <c r="H4327" s="11"/>
      <c r="I4327" s="12" t="str">
        <f>Pivot!AG4316</f>
        <v>🏢 New York City
New York</v>
      </c>
      <c r="J4327" s="11"/>
      <c r="K4327" s="13">
        <f>Pivot!AH4316</f>
        <v>61345</v>
      </c>
      <c r="L4327" s="11"/>
      <c r="M4327" s="12" t="str">
        <f>Pivot!AI4316</f>
        <v>▲ Active
25/06/2023 -</v>
      </c>
      <c r="N4327" s="178">
        <f>Pivot!AJ4316</f>
        <v>1</v>
      </c>
      <c r="O4327" s="179"/>
    </row>
    <row r="4328" spans="3:15" ht="30" customHeight="1" x14ac:dyDescent="0.25">
      <c r="C4328" s="10" t="str">
        <f>Pivot!AD4317</f>
        <v>00-52873862</v>
      </c>
      <c r="D4328" s="11"/>
      <c r="E4328" s="12" t="str">
        <f>Pivot!AE4317</f>
        <v>♂ Brent Patterson
53 | Master</v>
      </c>
      <c r="F4328" s="11"/>
      <c r="G4328" s="12" t="str">
        <f>Pivot!AF4317</f>
        <v>Customer Service Manager
Customer Service</v>
      </c>
      <c r="H4328" s="11"/>
      <c r="I4328" s="12" t="str">
        <f>Pivot!AG4317</f>
        <v>🏢 New York City
New York</v>
      </c>
      <c r="J4328" s="11"/>
      <c r="K4328" s="13">
        <f>Pivot!AH4317</f>
        <v>102771</v>
      </c>
      <c r="L4328" s="11"/>
      <c r="M4328" s="12" t="str">
        <f>Pivot!AI4317</f>
        <v>▲ Active
10/07/2017 -</v>
      </c>
      <c r="N4328" s="178">
        <f>Pivot!AJ4317</f>
        <v>7</v>
      </c>
      <c r="O4328" s="179"/>
    </row>
    <row r="4329" spans="3:15" ht="30" customHeight="1" x14ac:dyDescent="0.25">
      <c r="C4329" s="10" t="str">
        <f>Pivot!AD4318</f>
        <v>00-52877063</v>
      </c>
      <c r="D4329" s="11"/>
      <c r="E4329" s="12" t="str">
        <f>Pivot!AE4318</f>
        <v>♀ Christina Brennan
44 | Bachelor</v>
      </c>
      <c r="F4329" s="11"/>
      <c r="G4329" s="12" t="str">
        <f>Pivot!AF4318</f>
        <v>Software Developer
IT</v>
      </c>
      <c r="H4329" s="11"/>
      <c r="I4329" s="12" t="str">
        <f>Pivot!AG4318</f>
        <v>🏢 New York City
New York</v>
      </c>
      <c r="J4329" s="11"/>
      <c r="K4329" s="13">
        <f>Pivot!AH4318</f>
        <v>83405</v>
      </c>
      <c r="L4329" s="11"/>
      <c r="M4329" s="12" t="str">
        <f>Pivot!AI4318</f>
        <v>▲ Active
18/06/2018 -</v>
      </c>
      <c r="N4329" s="178">
        <f>Pivot!AJ4318</f>
        <v>6</v>
      </c>
      <c r="O4329" s="179"/>
    </row>
    <row r="4330" spans="3:15" ht="30" customHeight="1" x14ac:dyDescent="0.25">
      <c r="C4330" s="10" t="str">
        <f>Pivot!AD4319</f>
        <v>00-52885071</v>
      </c>
      <c r="D4330" s="11"/>
      <c r="E4330" s="12" t="str">
        <f>Pivot!AE4319</f>
        <v>♂ Tammy Summers
61 | Bachelor</v>
      </c>
      <c r="F4330" s="11"/>
      <c r="G4330" s="12" t="str">
        <f>Pivot!AF4319</f>
        <v>Operations Analyst
Operations</v>
      </c>
      <c r="H4330" s="11"/>
      <c r="I4330" s="12" t="str">
        <f>Pivot!AG4319</f>
        <v>🏠 Naperville
Illinois</v>
      </c>
      <c r="J4330" s="11"/>
      <c r="K4330" s="13">
        <f>Pivot!AH4319</f>
        <v>97119</v>
      </c>
      <c r="L4330" s="11"/>
      <c r="M4330" s="12" t="str">
        <f>Pivot!AI4319</f>
        <v>▼ Terminated
12/07/2017 - 30/07/2021</v>
      </c>
      <c r="N4330" s="178">
        <f>Pivot!AJ4319</f>
        <v>4</v>
      </c>
      <c r="O4330" s="179"/>
    </row>
    <row r="4331" spans="3:15" ht="30" customHeight="1" x14ac:dyDescent="0.25">
      <c r="C4331" s="10" t="str">
        <f>Pivot!AD4320</f>
        <v>00-52892856</v>
      </c>
      <c r="D4331" s="11"/>
      <c r="E4331" s="12" t="str">
        <f>Pivot!AE4320</f>
        <v>♀ Benjamin Holder
35 | Bachelor</v>
      </c>
      <c r="F4331" s="11"/>
      <c r="G4331" s="12" t="str">
        <f>Pivot!AF4320</f>
        <v>Support Specialist
Customer Service</v>
      </c>
      <c r="H4331" s="11"/>
      <c r="I4331" s="12" t="str">
        <f>Pivot!AG4320</f>
        <v>🏢 Buffalo
New York</v>
      </c>
      <c r="J4331" s="11"/>
      <c r="K4331" s="13">
        <f>Pivot!AH4320</f>
        <v>60696</v>
      </c>
      <c r="L4331" s="11"/>
      <c r="M4331" s="12" t="str">
        <f>Pivot!AI4320</f>
        <v>▲ Active
22/08/2022 -</v>
      </c>
      <c r="N4331" s="178">
        <f>Pivot!AJ4320</f>
        <v>2</v>
      </c>
      <c r="O4331" s="179"/>
    </row>
    <row r="4332" spans="3:15" ht="30" customHeight="1" x14ac:dyDescent="0.25">
      <c r="C4332" s="10" t="str">
        <f>Pivot!AD4321</f>
        <v>00-52917259</v>
      </c>
      <c r="D4332" s="11"/>
      <c r="E4332" s="12" t="str">
        <f>Pivot!AE4321</f>
        <v>♀ Yvette Murray
44 | Bachelor</v>
      </c>
      <c r="F4332" s="11"/>
      <c r="G4332" s="12" t="str">
        <f>Pivot!AF4321</f>
        <v>Help Desk Technician
Customer Service</v>
      </c>
      <c r="H4332" s="11"/>
      <c r="I4332" s="12" t="str">
        <f>Pivot!AG4321</f>
        <v>🏢 Buffalo
New York</v>
      </c>
      <c r="J4332" s="11"/>
      <c r="K4332" s="13">
        <f>Pivot!AH4321</f>
        <v>57835</v>
      </c>
      <c r="L4332" s="11"/>
      <c r="M4332" s="12" t="str">
        <f>Pivot!AI4321</f>
        <v>▲ Active
06/05/2022 -</v>
      </c>
      <c r="N4332" s="178">
        <f>Pivot!AJ4321</f>
        <v>2</v>
      </c>
      <c r="O4332" s="179"/>
    </row>
    <row r="4333" spans="3:15" ht="30" customHeight="1" x14ac:dyDescent="0.25">
      <c r="C4333" s="10" t="str">
        <f>Pivot!AD4322</f>
        <v>00-52932757</v>
      </c>
      <c r="D4333" s="11"/>
      <c r="E4333" s="12" t="str">
        <f>Pivot!AE4322</f>
        <v>♀ James Fitzgerald
48 | Bachelor</v>
      </c>
      <c r="F4333" s="11"/>
      <c r="G4333" s="12" t="str">
        <f>Pivot!AF4322</f>
        <v>Customer Service Representative
Customer Service</v>
      </c>
      <c r="H4333" s="11"/>
      <c r="I4333" s="12" t="str">
        <f>Pivot!AG4322</f>
        <v>🏢 Rochester
New York</v>
      </c>
      <c r="J4333" s="11"/>
      <c r="K4333" s="13">
        <f>Pivot!AH4322</f>
        <v>60202</v>
      </c>
      <c r="L4333" s="11"/>
      <c r="M4333" s="12" t="str">
        <f>Pivot!AI4322</f>
        <v>▲ Active
26/09/2022 -</v>
      </c>
      <c r="N4333" s="178">
        <f>Pivot!AJ4322</f>
        <v>2</v>
      </c>
      <c r="O4333" s="179"/>
    </row>
    <row r="4334" spans="3:15" ht="30" customHeight="1" x14ac:dyDescent="0.25">
      <c r="C4334" s="10" t="str">
        <f>Pivot!AD4323</f>
        <v>00-52943014</v>
      </c>
      <c r="D4334" s="11"/>
      <c r="E4334" s="12" t="str">
        <f>Pivot!AE4323</f>
        <v>♂ Michele Ramirez
48 | Bachelor</v>
      </c>
      <c r="F4334" s="11"/>
      <c r="G4334" s="12" t="str">
        <f>Pivot!AF4323</f>
        <v>Logistics Coordinator
Operations</v>
      </c>
      <c r="H4334" s="11"/>
      <c r="I4334" s="12" t="str">
        <f>Pivot!AG4323</f>
        <v>🏢 Rochester
New York</v>
      </c>
      <c r="J4334" s="11"/>
      <c r="K4334" s="13">
        <f>Pivot!AH4323</f>
        <v>65227</v>
      </c>
      <c r="L4334" s="11"/>
      <c r="M4334" s="12" t="str">
        <f>Pivot!AI4323</f>
        <v>▲ Active
04/06/2020 -</v>
      </c>
      <c r="N4334" s="178">
        <f>Pivot!AJ4323</f>
        <v>4</v>
      </c>
      <c r="O4334" s="179"/>
    </row>
    <row r="4335" spans="3:15" ht="30" customHeight="1" x14ac:dyDescent="0.25">
      <c r="C4335" s="10" t="str">
        <f>Pivot!AD4324</f>
        <v>00-52951801</v>
      </c>
      <c r="D4335" s="11"/>
      <c r="E4335" s="12" t="str">
        <f>Pivot!AE4324</f>
        <v>♀ David Richards
52 | Bachelor</v>
      </c>
      <c r="F4335" s="11"/>
      <c r="G4335" s="12" t="str">
        <f>Pivot!AF4324</f>
        <v>SEO Specialist
Marketing</v>
      </c>
      <c r="H4335" s="11"/>
      <c r="I4335" s="12" t="str">
        <f>Pivot!AG4324</f>
        <v>🏢 New York City
New York</v>
      </c>
      <c r="J4335" s="11"/>
      <c r="K4335" s="13">
        <f>Pivot!AH4324</f>
        <v>74667</v>
      </c>
      <c r="L4335" s="11"/>
      <c r="M4335" s="12" t="str">
        <f>Pivot!AI4324</f>
        <v>▲ Active
18/07/2022 -</v>
      </c>
      <c r="N4335" s="178">
        <f>Pivot!AJ4324</f>
        <v>2</v>
      </c>
      <c r="O4335" s="179"/>
    </row>
    <row r="4336" spans="3:15" ht="30" customHeight="1" x14ac:dyDescent="0.25">
      <c r="C4336" s="10" t="str">
        <f>Pivot!AD4325</f>
        <v>00-52953108</v>
      </c>
      <c r="D4336" s="11"/>
      <c r="E4336" s="12" t="str">
        <f>Pivot!AE4325</f>
        <v>♀ Megan Hernandez
22 | High School</v>
      </c>
      <c r="F4336" s="11"/>
      <c r="G4336" s="12" t="str">
        <f>Pivot!AF4325</f>
        <v>Customer Service Representative
Customer Service</v>
      </c>
      <c r="H4336" s="11"/>
      <c r="I4336" s="12" t="str">
        <f>Pivot!AG4325</f>
        <v>🏢 New York City
New York</v>
      </c>
      <c r="J4336" s="11"/>
      <c r="K4336" s="13">
        <f>Pivot!AH4325</f>
        <v>53293</v>
      </c>
      <c r="L4336" s="11"/>
      <c r="M4336" s="12" t="str">
        <f>Pivot!AI4325</f>
        <v>▲ Active
29/03/2020 -</v>
      </c>
      <c r="N4336" s="178">
        <f>Pivot!AJ4325</f>
        <v>4</v>
      </c>
      <c r="O4336" s="179"/>
    </row>
    <row r="4337" spans="3:15" ht="30" customHeight="1" x14ac:dyDescent="0.25">
      <c r="C4337" s="10" t="str">
        <f>Pivot!AD4326</f>
        <v>00-52970439</v>
      </c>
      <c r="D4337" s="11"/>
      <c r="E4337" s="12" t="str">
        <f>Pivot!AE4326</f>
        <v>♂ Katherine Graves
45 | Bachelor</v>
      </c>
      <c r="F4337" s="11"/>
      <c r="G4337" s="12" t="str">
        <f>Pivot!AF4326</f>
        <v>Logistics Coordinator
Operations</v>
      </c>
      <c r="H4337" s="11"/>
      <c r="I4337" s="12" t="str">
        <f>Pivot!AG4326</f>
        <v>🏠 Detroit
Michigan</v>
      </c>
      <c r="J4337" s="11"/>
      <c r="K4337" s="13">
        <f>Pivot!AH4326</f>
        <v>66078</v>
      </c>
      <c r="L4337" s="11"/>
      <c r="M4337" s="12" t="str">
        <f>Pivot!AI4326</f>
        <v>▲ Active
11/10/2020 -</v>
      </c>
      <c r="N4337" s="178">
        <f>Pivot!AJ4326</f>
        <v>4</v>
      </c>
      <c r="O4337" s="179"/>
    </row>
    <row r="4338" spans="3:15" ht="30" customHeight="1" x14ac:dyDescent="0.25">
      <c r="C4338" s="10" t="str">
        <f>Pivot!AD4327</f>
        <v>00-52977013</v>
      </c>
      <c r="D4338" s="11"/>
      <c r="E4338" s="12" t="str">
        <f>Pivot!AE4327</f>
        <v>♀ Andrew Crawford
23 | Bachelor</v>
      </c>
      <c r="F4338" s="11"/>
      <c r="G4338" s="12" t="str">
        <f>Pivot!AF4327</f>
        <v>Software Developer
IT</v>
      </c>
      <c r="H4338" s="11"/>
      <c r="I4338" s="12" t="str">
        <f>Pivot!AG4327</f>
        <v>🏠 Detroit
Michigan</v>
      </c>
      <c r="J4338" s="11"/>
      <c r="K4338" s="13">
        <f>Pivot!AH4327</f>
        <v>98897</v>
      </c>
      <c r="L4338" s="11"/>
      <c r="M4338" s="12" t="str">
        <f>Pivot!AI4327</f>
        <v>▲ Active
04/11/2020 -</v>
      </c>
      <c r="N4338" s="178">
        <f>Pivot!AJ4327</f>
        <v>4</v>
      </c>
      <c r="O4338" s="179"/>
    </row>
    <row r="4339" spans="3:15" ht="30" customHeight="1" x14ac:dyDescent="0.25">
      <c r="C4339" s="10" t="str">
        <f>Pivot!AD4328</f>
        <v>00-52980983</v>
      </c>
      <c r="D4339" s="11"/>
      <c r="E4339" s="12" t="str">
        <f>Pivot!AE4328</f>
        <v>♂ Joshua Evans
64 | Bachelor</v>
      </c>
      <c r="F4339" s="11"/>
      <c r="G4339" s="12" t="str">
        <f>Pivot!AF4328</f>
        <v>Software Developer
IT</v>
      </c>
      <c r="H4339" s="11"/>
      <c r="I4339" s="12" t="str">
        <f>Pivot!AG4328</f>
        <v>🏢 New York City
New York</v>
      </c>
      <c r="J4339" s="11"/>
      <c r="K4339" s="13">
        <f>Pivot!AH4328</f>
        <v>95680</v>
      </c>
      <c r="L4339" s="11"/>
      <c r="M4339" s="12" t="str">
        <f>Pivot!AI4328</f>
        <v>▼ Terminated
25/04/2024 - 22/10/2024</v>
      </c>
      <c r="N4339" s="178">
        <f>Pivot!AJ4328</f>
        <v>0</v>
      </c>
      <c r="O4339" s="179"/>
    </row>
    <row r="4340" spans="3:15" ht="30" customHeight="1" x14ac:dyDescent="0.25">
      <c r="C4340" s="10" t="str">
        <f>Pivot!AD4329</f>
        <v>00-53004024</v>
      </c>
      <c r="D4340" s="11"/>
      <c r="E4340" s="12" t="str">
        <f>Pivot!AE4329</f>
        <v>♀ Joshua Gonzalez
26 | High School</v>
      </c>
      <c r="F4340" s="11"/>
      <c r="G4340" s="12" t="str">
        <f>Pivot!AF4329</f>
        <v>Customer Service Representative
Customer Service</v>
      </c>
      <c r="H4340" s="11"/>
      <c r="I4340" s="12" t="str">
        <f>Pivot!AG4329</f>
        <v>🏢 New York City
New York</v>
      </c>
      <c r="J4340" s="11"/>
      <c r="K4340" s="13">
        <f>Pivot!AH4329</f>
        <v>57407</v>
      </c>
      <c r="L4340" s="11"/>
      <c r="M4340" s="12" t="str">
        <f>Pivot!AI4329</f>
        <v>▲ Active
16/07/2021 -</v>
      </c>
      <c r="N4340" s="178">
        <f>Pivot!AJ4329</f>
        <v>3</v>
      </c>
      <c r="O4340" s="179"/>
    </row>
    <row r="4341" spans="3:15" ht="30" customHeight="1" x14ac:dyDescent="0.25">
      <c r="C4341" s="10" t="str">
        <f>Pivot!AD4330</f>
        <v>00-53007542</v>
      </c>
      <c r="D4341" s="11"/>
      <c r="E4341" s="12" t="str">
        <f>Pivot!AE4330</f>
        <v>♀ David Anderson
61 | High School</v>
      </c>
      <c r="F4341" s="11"/>
      <c r="G4341" s="12" t="str">
        <f>Pivot!AF4330</f>
        <v>Content Creator
Marketing</v>
      </c>
      <c r="H4341" s="11"/>
      <c r="I4341" s="12" t="str">
        <f>Pivot!AG4330</f>
        <v>🏢 New York City
New York</v>
      </c>
      <c r="J4341" s="11"/>
      <c r="K4341" s="13">
        <f>Pivot!AH4330</f>
        <v>58511</v>
      </c>
      <c r="L4341" s="11"/>
      <c r="M4341" s="12" t="str">
        <f>Pivot!AI4330</f>
        <v>▲ Active
31/01/2019 -</v>
      </c>
      <c r="N4341" s="178">
        <f>Pivot!AJ4330</f>
        <v>5</v>
      </c>
      <c r="O4341" s="179"/>
    </row>
    <row r="4342" spans="3:15" ht="30" customHeight="1" x14ac:dyDescent="0.25">
      <c r="C4342" s="10" t="str">
        <f>Pivot!AD4331</f>
        <v>00-53008309</v>
      </c>
      <c r="D4342" s="11"/>
      <c r="E4342" s="12" t="str">
        <f>Pivot!AE4331</f>
        <v>♀ Paul Henson
49 | Bachelor</v>
      </c>
      <c r="F4342" s="11"/>
      <c r="G4342" s="12" t="str">
        <f>Pivot!AF4331</f>
        <v>Software Developer
IT</v>
      </c>
      <c r="H4342" s="11"/>
      <c r="I4342" s="12" t="str">
        <f>Pivot!AG4331</f>
        <v>🏠 Cincinnati
Ohio</v>
      </c>
      <c r="J4342" s="11"/>
      <c r="K4342" s="13">
        <f>Pivot!AH4331</f>
        <v>80474</v>
      </c>
      <c r="L4342" s="11"/>
      <c r="M4342" s="12" t="str">
        <f>Pivot!AI4331</f>
        <v>▲ Active
16/11/2019 -</v>
      </c>
      <c r="N4342" s="178">
        <f>Pivot!AJ4331</f>
        <v>5</v>
      </c>
      <c r="O4342" s="179"/>
    </row>
    <row r="4343" spans="3:15" ht="30" customHeight="1" x14ac:dyDescent="0.25">
      <c r="C4343" s="10" t="str">
        <f>Pivot!AD4332</f>
        <v>00-53015114</v>
      </c>
      <c r="D4343" s="11"/>
      <c r="E4343" s="12" t="str">
        <f>Pivot!AE4332</f>
        <v>♂ Hannah Curtis
43 | Bachelor</v>
      </c>
      <c r="F4343" s="11"/>
      <c r="G4343" s="12" t="str">
        <f>Pivot!AF4332</f>
        <v>Accounts Payable Specialist
Finance</v>
      </c>
      <c r="H4343" s="11"/>
      <c r="I4343" s="12" t="str">
        <f>Pivot!AG4332</f>
        <v>🏢 New York City
New York</v>
      </c>
      <c r="J4343" s="11"/>
      <c r="K4343" s="13">
        <f>Pivot!AH4332</f>
        <v>67636</v>
      </c>
      <c r="L4343" s="11"/>
      <c r="M4343" s="12" t="str">
        <f>Pivot!AI4332</f>
        <v>▲ Active
06/04/2023 -</v>
      </c>
      <c r="N4343" s="178">
        <f>Pivot!AJ4332</f>
        <v>1</v>
      </c>
      <c r="O4343" s="179"/>
    </row>
    <row r="4344" spans="3:15" ht="30" customHeight="1" x14ac:dyDescent="0.25">
      <c r="C4344" s="10" t="str">
        <f>Pivot!AD4333</f>
        <v>00-53017146</v>
      </c>
      <c r="D4344" s="11"/>
      <c r="E4344" s="12" t="str">
        <f>Pivot!AE4333</f>
        <v>♂ Melissa Williams
24 | Bachelor</v>
      </c>
      <c r="F4344" s="11"/>
      <c r="G4344" s="12" t="str">
        <f>Pivot!AF4333</f>
        <v>Software Developer
IT</v>
      </c>
      <c r="H4344" s="11"/>
      <c r="I4344" s="12" t="str">
        <f>Pivot!AG4333</f>
        <v>🏢 New York City
New York</v>
      </c>
      <c r="J4344" s="11"/>
      <c r="K4344" s="13">
        <f>Pivot!AH4333</f>
        <v>81763</v>
      </c>
      <c r="L4344" s="11"/>
      <c r="M4344" s="12" t="str">
        <f>Pivot!AI4333</f>
        <v>▲ Active
30/08/2022 -</v>
      </c>
      <c r="N4344" s="178">
        <f>Pivot!AJ4333</f>
        <v>2</v>
      </c>
      <c r="O4344" s="179"/>
    </row>
    <row r="4345" spans="3:15" ht="30" customHeight="1" x14ac:dyDescent="0.25">
      <c r="C4345" s="10" t="str">
        <f>Pivot!AD4334</f>
        <v>00-53038943</v>
      </c>
      <c r="D4345" s="11"/>
      <c r="E4345" s="12" t="str">
        <f>Pivot!AE4334</f>
        <v>♀ Mark Austin
51 | Master</v>
      </c>
      <c r="F4345" s="11"/>
      <c r="G4345" s="12" t="str">
        <f>Pivot!AF4334</f>
        <v>Operations Analyst
Operations</v>
      </c>
      <c r="H4345" s="11"/>
      <c r="I4345" s="12" t="str">
        <f>Pivot!AG4334</f>
        <v>🏢 New York City
New York</v>
      </c>
      <c r="J4345" s="11"/>
      <c r="K4345" s="13">
        <f>Pivot!AH4334</f>
        <v>82239</v>
      </c>
      <c r="L4345" s="11"/>
      <c r="M4345" s="12" t="str">
        <f>Pivot!AI4334</f>
        <v>▼ Terminated
05/03/2017 - 19/07/2021</v>
      </c>
      <c r="N4345" s="178">
        <f>Pivot!AJ4334</f>
        <v>4</v>
      </c>
      <c r="O4345" s="179"/>
    </row>
    <row r="4346" spans="3:15" ht="30" customHeight="1" x14ac:dyDescent="0.25">
      <c r="C4346" s="10" t="str">
        <f>Pivot!AD4335</f>
        <v>00-53038948</v>
      </c>
      <c r="D4346" s="11"/>
      <c r="E4346" s="12" t="str">
        <f>Pivot!AE4335</f>
        <v>♂ Isabella Weaver
30 | Bachelor</v>
      </c>
      <c r="F4346" s="11"/>
      <c r="G4346" s="12" t="str">
        <f>Pivot!AF4335</f>
        <v>Customer Service Representative
Customer Service</v>
      </c>
      <c r="H4346" s="11"/>
      <c r="I4346" s="12" t="str">
        <f>Pivot!AG4335</f>
        <v>🏠 Pittsburgh
Pennsylvania</v>
      </c>
      <c r="J4346" s="11"/>
      <c r="K4346" s="13">
        <f>Pivot!AH4335</f>
        <v>66937</v>
      </c>
      <c r="L4346" s="11"/>
      <c r="M4346" s="12" t="str">
        <f>Pivot!AI4335</f>
        <v>▼ Terminated
24/01/2021 - 23/07/2021</v>
      </c>
      <c r="N4346" s="178">
        <f>Pivot!AJ4335</f>
        <v>0</v>
      </c>
      <c r="O4346" s="179"/>
    </row>
    <row r="4347" spans="3:15" ht="30" customHeight="1" x14ac:dyDescent="0.25">
      <c r="C4347" s="10" t="str">
        <f>Pivot!AD4336</f>
        <v>00-53063432</v>
      </c>
      <c r="D4347" s="11"/>
      <c r="E4347" s="12" t="str">
        <f>Pivot!AE4336</f>
        <v>♀ Patricia Vega
21 | Bachelor</v>
      </c>
      <c r="F4347" s="11"/>
      <c r="G4347" s="12" t="str">
        <f>Pivot!AF4336</f>
        <v>Sales Representative
Sales</v>
      </c>
      <c r="H4347" s="11"/>
      <c r="I4347" s="12" t="str">
        <f>Pivot!AG4336</f>
        <v>🏢 Rochester
New York</v>
      </c>
      <c r="J4347" s="11"/>
      <c r="K4347" s="13">
        <f>Pivot!AH4336</f>
        <v>53724</v>
      </c>
      <c r="L4347" s="11"/>
      <c r="M4347" s="12" t="str">
        <f>Pivot!AI4336</f>
        <v>▲ Active
25/02/2023 -</v>
      </c>
      <c r="N4347" s="178">
        <f>Pivot!AJ4336</f>
        <v>1</v>
      </c>
      <c r="O4347" s="179"/>
    </row>
    <row r="4348" spans="3:15" ht="30" customHeight="1" x14ac:dyDescent="0.25">
      <c r="C4348" s="10" t="str">
        <f>Pivot!AD4337</f>
        <v>00-53066216</v>
      </c>
      <c r="D4348" s="11"/>
      <c r="E4348" s="12" t="str">
        <f>Pivot!AE4337</f>
        <v>♀ Stephanie Mills
62 | Bachelor</v>
      </c>
      <c r="F4348" s="11"/>
      <c r="G4348" s="12" t="str">
        <f>Pivot!AF4337</f>
        <v>Sales Consultant
Sales</v>
      </c>
      <c r="H4348" s="11"/>
      <c r="I4348" s="12" t="str">
        <f>Pivot!AG4337</f>
        <v>🏠 Allentown
Pennsylvania</v>
      </c>
      <c r="J4348" s="11"/>
      <c r="K4348" s="13">
        <f>Pivot!AH4337</f>
        <v>73708</v>
      </c>
      <c r="L4348" s="11"/>
      <c r="M4348" s="12" t="str">
        <f>Pivot!AI4337</f>
        <v>▲ Active
01/11/2017 -</v>
      </c>
      <c r="N4348" s="178">
        <f>Pivot!AJ4337</f>
        <v>7</v>
      </c>
      <c r="O4348" s="179"/>
    </row>
    <row r="4349" spans="3:15" ht="30" customHeight="1" x14ac:dyDescent="0.25">
      <c r="C4349" s="10" t="str">
        <f>Pivot!AD4338</f>
        <v>00-53075436</v>
      </c>
      <c r="D4349" s="11"/>
      <c r="E4349" s="12" t="str">
        <f>Pivot!AE4338</f>
        <v>♀ Erik Collins
47 | Bachelor</v>
      </c>
      <c r="F4349" s="11"/>
      <c r="G4349" s="12" t="str">
        <f>Pivot!AF4338</f>
        <v>Software Developer
IT</v>
      </c>
      <c r="H4349" s="11"/>
      <c r="I4349" s="12" t="str">
        <f>Pivot!AG4338</f>
        <v>🏢 New York City
New York</v>
      </c>
      <c r="J4349" s="11"/>
      <c r="K4349" s="13">
        <f>Pivot!AH4338</f>
        <v>90813</v>
      </c>
      <c r="L4349" s="11"/>
      <c r="M4349" s="12" t="str">
        <f>Pivot!AI4338</f>
        <v>▲ Active
16/07/2018 -</v>
      </c>
      <c r="N4349" s="178">
        <f>Pivot!AJ4338</f>
        <v>6</v>
      </c>
      <c r="O4349" s="179"/>
    </row>
    <row r="4350" spans="3:15" ht="30" customHeight="1" x14ac:dyDescent="0.25">
      <c r="C4350" s="10" t="str">
        <f>Pivot!AD4339</f>
        <v>00-53081518</v>
      </c>
      <c r="D4350" s="11"/>
      <c r="E4350" s="12" t="str">
        <f>Pivot!AE4339</f>
        <v>♂ Michael Moreno
43 | Master</v>
      </c>
      <c r="F4350" s="11"/>
      <c r="G4350" s="12" t="str">
        <f>Pivot!AF4339</f>
        <v>Software Developer
IT</v>
      </c>
      <c r="H4350" s="11"/>
      <c r="I4350" s="12" t="str">
        <f>Pivot!AG4339</f>
        <v>🏢 New York City
New York</v>
      </c>
      <c r="J4350" s="11"/>
      <c r="K4350" s="13">
        <f>Pivot!AH4339</f>
        <v>82438</v>
      </c>
      <c r="L4350" s="11"/>
      <c r="M4350" s="12" t="str">
        <f>Pivot!AI4339</f>
        <v>▲ Active
24/10/2022 -</v>
      </c>
      <c r="N4350" s="178">
        <f>Pivot!AJ4339</f>
        <v>2</v>
      </c>
      <c r="O4350" s="179"/>
    </row>
    <row r="4351" spans="3:15" ht="30" customHeight="1" x14ac:dyDescent="0.25">
      <c r="C4351" s="10" t="str">
        <f>Pivot!AD4340</f>
        <v>00-53093653</v>
      </c>
      <c r="D4351" s="11"/>
      <c r="E4351" s="12" t="str">
        <f>Pivot!AE4340</f>
        <v>♂ Tyler Perez
48 | Bachelor</v>
      </c>
      <c r="F4351" s="11"/>
      <c r="G4351" s="12" t="str">
        <f>Pivot!AF4340</f>
        <v>Sales Representative
Sales</v>
      </c>
      <c r="H4351" s="11"/>
      <c r="I4351" s="12" t="str">
        <f>Pivot!AG4340</f>
        <v>🏢 New York City
New York</v>
      </c>
      <c r="J4351" s="11"/>
      <c r="K4351" s="13">
        <f>Pivot!AH4340</f>
        <v>67838</v>
      </c>
      <c r="L4351" s="11"/>
      <c r="M4351" s="12" t="str">
        <f>Pivot!AI4340</f>
        <v>▲ Active
17/05/2015 -</v>
      </c>
      <c r="N4351" s="178">
        <f>Pivot!AJ4340</f>
        <v>9</v>
      </c>
      <c r="O4351" s="179"/>
    </row>
    <row r="4352" spans="3:15" ht="30" customHeight="1" x14ac:dyDescent="0.25">
      <c r="C4352" s="10" t="str">
        <f>Pivot!AD4341</f>
        <v>00-53114614</v>
      </c>
      <c r="D4352" s="11"/>
      <c r="E4352" s="12" t="str">
        <f>Pivot!AE4341</f>
        <v>♀ Daniel Copeland
40 | Master</v>
      </c>
      <c r="F4352" s="11"/>
      <c r="G4352" s="12" t="str">
        <f>Pivot!AF4341</f>
        <v>Operations Analyst
Operations</v>
      </c>
      <c r="H4352" s="11"/>
      <c r="I4352" s="12" t="str">
        <f>Pivot!AG4341</f>
        <v>🏠 Pittsburgh
Pennsylvania</v>
      </c>
      <c r="J4352" s="11"/>
      <c r="K4352" s="13">
        <f>Pivot!AH4341</f>
        <v>58012</v>
      </c>
      <c r="L4352" s="11"/>
      <c r="M4352" s="12" t="str">
        <f>Pivot!AI4341</f>
        <v>▲ Active
07/04/2020 -</v>
      </c>
      <c r="N4352" s="178">
        <f>Pivot!AJ4341</f>
        <v>4</v>
      </c>
      <c r="O4352" s="179"/>
    </row>
    <row r="4353" spans="3:15" ht="30" customHeight="1" x14ac:dyDescent="0.25">
      <c r="C4353" s="10" t="str">
        <f>Pivot!AD4342</f>
        <v>00-53119744</v>
      </c>
      <c r="D4353" s="11"/>
      <c r="E4353" s="12" t="str">
        <f>Pivot!AE4342</f>
        <v>♂ Kathryn Turner
26 | Bachelor</v>
      </c>
      <c r="F4353" s="11"/>
      <c r="G4353" s="12" t="str">
        <f>Pivot!AF4342</f>
        <v>Logistics Coordinator
Operations</v>
      </c>
      <c r="H4353" s="11"/>
      <c r="I4353" s="12" t="str">
        <f>Pivot!AG4342</f>
        <v>🏢 Buffalo
New York</v>
      </c>
      <c r="J4353" s="11"/>
      <c r="K4353" s="13">
        <f>Pivot!AH4342</f>
        <v>65829</v>
      </c>
      <c r="L4353" s="11"/>
      <c r="M4353" s="12" t="str">
        <f>Pivot!AI4342</f>
        <v>▲ Active
02/06/2019 -</v>
      </c>
      <c r="N4353" s="178">
        <f>Pivot!AJ4342</f>
        <v>5</v>
      </c>
      <c r="O4353" s="179"/>
    </row>
    <row r="4354" spans="3:15" ht="30" customHeight="1" x14ac:dyDescent="0.25">
      <c r="C4354" s="10" t="str">
        <f>Pivot!AD4343</f>
        <v>00-53122422</v>
      </c>
      <c r="D4354" s="11"/>
      <c r="E4354" s="12" t="str">
        <f>Pivot!AE4343</f>
        <v>♀ Melissa Allen
47 | Bachelor</v>
      </c>
      <c r="F4354" s="11"/>
      <c r="G4354" s="12" t="str">
        <f>Pivot!AF4343</f>
        <v>Logistics Coordinator
Operations</v>
      </c>
      <c r="H4354" s="11"/>
      <c r="I4354" s="12" t="str">
        <f>Pivot!AG4343</f>
        <v>🏢 Rochester
New York</v>
      </c>
      <c r="J4354" s="11"/>
      <c r="K4354" s="13">
        <f>Pivot!AH4343</f>
        <v>60157</v>
      </c>
      <c r="L4354" s="11"/>
      <c r="M4354" s="12" t="str">
        <f>Pivot!AI4343</f>
        <v>▲ Active
26/06/2023 -</v>
      </c>
      <c r="N4354" s="178">
        <f>Pivot!AJ4343</f>
        <v>1</v>
      </c>
      <c r="O4354" s="179"/>
    </row>
    <row r="4355" spans="3:15" ht="30" customHeight="1" x14ac:dyDescent="0.25">
      <c r="C4355" s="10" t="str">
        <f>Pivot!AD4344</f>
        <v>00-53128998</v>
      </c>
      <c r="D4355" s="11"/>
      <c r="E4355" s="12" t="str">
        <f>Pivot!AE4344</f>
        <v>♂ Heather Robinson
43 | Bachelor</v>
      </c>
      <c r="F4355" s="11"/>
      <c r="G4355" s="12" t="str">
        <f>Pivot!AF4344</f>
        <v>Sales Representative
Sales</v>
      </c>
      <c r="H4355" s="11"/>
      <c r="I4355" s="12" t="str">
        <f>Pivot!AG4344</f>
        <v>🏢 Buffalo
New York</v>
      </c>
      <c r="J4355" s="11"/>
      <c r="K4355" s="13">
        <f>Pivot!AH4344</f>
        <v>67961</v>
      </c>
      <c r="L4355" s="11"/>
      <c r="M4355" s="12" t="str">
        <f>Pivot!AI4344</f>
        <v>▲ Active
20/02/2022 -</v>
      </c>
      <c r="N4355" s="178">
        <f>Pivot!AJ4344</f>
        <v>2</v>
      </c>
      <c r="O4355" s="179"/>
    </row>
    <row r="4356" spans="3:15" ht="30" customHeight="1" x14ac:dyDescent="0.25">
      <c r="C4356" s="10" t="str">
        <f>Pivot!AD4345</f>
        <v>00-53136609</v>
      </c>
      <c r="D4356" s="11"/>
      <c r="E4356" s="12" t="str">
        <f>Pivot!AE4345</f>
        <v>♂ David Cunningham
49 | Bachelor</v>
      </c>
      <c r="F4356" s="11"/>
      <c r="G4356" s="12" t="str">
        <f>Pivot!AF4345</f>
        <v>Help Desk Technician
Customer Service</v>
      </c>
      <c r="H4356" s="11"/>
      <c r="I4356" s="12" t="str">
        <f>Pivot!AG4345</f>
        <v>🏢 New York City
New York</v>
      </c>
      <c r="J4356" s="11"/>
      <c r="K4356" s="13">
        <f>Pivot!AH4345</f>
        <v>90934</v>
      </c>
      <c r="L4356" s="11"/>
      <c r="M4356" s="12" t="str">
        <f>Pivot!AI4345</f>
        <v>▲ Active
02/07/2016 -</v>
      </c>
      <c r="N4356" s="178">
        <f>Pivot!AJ4345</f>
        <v>8</v>
      </c>
      <c r="O4356" s="179"/>
    </row>
    <row r="4357" spans="3:15" ht="30" customHeight="1" x14ac:dyDescent="0.25">
      <c r="C4357" s="10" t="str">
        <f>Pivot!AD4346</f>
        <v>00-53137197</v>
      </c>
      <c r="D4357" s="11"/>
      <c r="E4357" s="12" t="str">
        <f>Pivot!AE4346</f>
        <v>♂ Michael Hale
39 | High School</v>
      </c>
      <c r="F4357" s="11"/>
      <c r="G4357" s="12" t="str">
        <f>Pivot!AF4346</f>
        <v>IT Support Specialist
IT</v>
      </c>
      <c r="H4357" s="11"/>
      <c r="I4357" s="12" t="str">
        <f>Pivot!AG4346</f>
        <v>🏢 Rochester
New York</v>
      </c>
      <c r="J4357" s="11"/>
      <c r="K4357" s="13">
        <f>Pivot!AH4346</f>
        <v>61795</v>
      </c>
      <c r="L4357" s="11"/>
      <c r="M4357" s="12" t="str">
        <f>Pivot!AI4346</f>
        <v>▲ Active
02/07/2017 -</v>
      </c>
      <c r="N4357" s="178">
        <f>Pivot!AJ4346</f>
        <v>7</v>
      </c>
      <c r="O4357" s="179"/>
    </row>
    <row r="4358" spans="3:15" ht="30" customHeight="1" x14ac:dyDescent="0.25">
      <c r="C4358" s="10" t="str">
        <f>Pivot!AD4347</f>
        <v>00-53159218</v>
      </c>
      <c r="D4358" s="11"/>
      <c r="E4358" s="12" t="str">
        <f>Pivot!AE4347</f>
        <v>♀ Scott Durham
31 | Bachelor</v>
      </c>
      <c r="F4358" s="11"/>
      <c r="G4358" s="12" t="str">
        <f>Pivot!AF4347</f>
        <v>IT Support Specialist
IT</v>
      </c>
      <c r="H4358" s="11"/>
      <c r="I4358" s="12" t="str">
        <f>Pivot!AG4347</f>
        <v>🏢 New York City
New York</v>
      </c>
      <c r="J4358" s="11"/>
      <c r="K4358" s="13">
        <f>Pivot!AH4347</f>
        <v>58321</v>
      </c>
      <c r="L4358" s="11"/>
      <c r="M4358" s="12" t="str">
        <f>Pivot!AI4347</f>
        <v>▲ Active
12/02/2023 -</v>
      </c>
      <c r="N4358" s="178">
        <f>Pivot!AJ4347</f>
        <v>1</v>
      </c>
      <c r="O4358" s="179"/>
    </row>
    <row r="4359" spans="3:15" ht="30" customHeight="1" x14ac:dyDescent="0.25">
      <c r="C4359" s="10" t="str">
        <f>Pivot!AD4348</f>
        <v>00-53169386</v>
      </c>
      <c r="D4359" s="11"/>
      <c r="E4359" s="12" t="str">
        <f>Pivot!AE4348</f>
        <v>♂ Deborah Miller
27 | Master</v>
      </c>
      <c r="F4359" s="11"/>
      <c r="G4359" s="12" t="str">
        <f>Pivot!AF4348</f>
        <v>Software Developer
IT</v>
      </c>
      <c r="H4359" s="11"/>
      <c r="I4359" s="12" t="str">
        <f>Pivot!AG4348</f>
        <v>🏢 Rochester
New York</v>
      </c>
      <c r="J4359" s="11"/>
      <c r="K4359" s="13">
        <f>Pivot!AH4348</f>
        <v>98239</v>
      </c>
      <c r="L4359" s="11"/>
      <c r="M4359" s="12" t="str">
        <f>Pivot!AI4348</f>
        <v>▲ Active
01/07/2017 -</v>
      </c>
      <c r="N4359" s="178">
        <f>Pivot!AJ4348</f>
        <v>7</v>
      </c>
      <c r="O4359" s="179"/>
    </row>
    <row r="4360" spans="3:15" ht="30" customHeight="1" x14ac:dyDescent="0.25">
      <c r="C4360" s="10" t="str">
        <f>Pivot!AD4349</f>
        <v>00-53169737</v>
      </c>
      <c r="D4360" s="11"/>
      <c r="E4360" s="12" t="str">
        <f>Pivot!AE4349</f>
        <v>♂ Ryan Johnson
45 | Master</v>
      </c>
      <c r="F4360" s="11"/>
      <c r="G4360" s="12" t="str">
        <f>Pivot!AF4349</f>
        <v>Operations Analyst
Operations</v>
      </c>
      <c r="H4360" s="11"/>
      <c r="I4360" s="12" t="str">
        <f>Pivot!AG4349</f>
        <v>🏢 Rochester
New York</v>
      </c>
      <c r="J4360" s="11"/>
      <c r="K4360" s="13">
        <f>Pivot!AH4349</f>
        <v>62708</v>
      </c>
      <c r="L4360" s="11"/>
      <c r="M4360" s="12" t="str">
        <f>Pivot!AI4349</f>
        <v>▲ Active
06/11/2017 -</v>
      </c>
      <c r="N4360" s="178">
        <f>Pivot!AJ4349</f>
        <v>7</v>
      </c>
      <c r="O4360" s="179"/>
    </row>
    <row r="4361" spans="3:15" ht="30" customHeight="1" x14ac:dyDescent="0.25">
      <c r="C4361" s="10" t="str">
        <f>Pivot!AD4350</f>
        <v>00-53169846</v>
      </c>
      <c r="D4361" s="11"/>
      <c r="E4361" s="12" t="str">
        <f>Pivot!AE4350</f>
        <v>♂ Christina Cole
44 | Master</v>
      </c>
      <c r="F4361" s="11"/>
      <c r="G4361" s="12" t="str">
        <f>Pivot!AF4350</f>
        <v>Operations Analyst
Operations</v>
      </c>
      <c r="H4361" s="11"/>
      <c r="I4361" s="12" t="str">
        <f>Pivot!AG4350</f>
        <v>🏠 Cincinnati
Ohio</v>
      </c>
      <c r="J4361" s="11"/>
      <c r="K4361" s="13">
        <f>Pivot!AH4350</f>
        <v>75594</v>
      </c>
      <c r="L4361" s="11"/>
      <c r="M4361" s="12" t="str">
        <f>Pivot!AI4350</f>
        <v>▲ Active
18/10/2018 -</v>
      </c>
      <c r="N4361" s="178">
        <f>Pivot!AJ4350</f>
        <v>6</v>
      </c>
      <c r="O4361" s="179"/>
    </row>
    <row r="4362" spans="3:15" ht="30" customHeight="1" x14ac:dyDescent="0.25">
      <c r="C4362" s="10" t="str">
        <f>Pivot!AD4351</f>
        <v>00-53173686</v>
      </c>
      <c r="D4362" s="11"/>
      <c r="E4362" s="12" t="str">
        <f>Pivot!AE4351</f>
        <v>♂ Michael Yates
41 | High School</v>
      </c>
      <c r="F4362" s="11"/>
      <c r="G4362" s="12" t="str">
        <f>Pivot!AF4351</f>
        <v>SEO Specialist
Marketing</v>
      </c>
      <c r="H4362" s="11"/>
      <c r="I4362" s="12" t="str">
        <f>Pivot!AG4351</f>
        <v>🏢 New York City
New York</v>
      </c>
      <c r="J4362" s="11"/>
      <c r="K4362" s="13">
        <f>Pivot!AH4351</f>
        <v>57239</v>
      </c>
      <c r="L4362" s="11"/>
      <c r="M4362" s="12" t="str">
        <f>Pivot!AI4351</f>
        <v>▲ Active
24/09/2019 -</v>
      </c>
      <c r="N4362" s="178">
        <f>Pivot!AJ4351</f>
        <v>5</v>
      </c>
      <c r="O4362" s="179"/>
    </row>
    <row r="4363" spans="3:15" ht="30" customHeight="1" x14ac:dyDescent="0.25">
      <c r="C4363" s="10" t="str">
        <f>Pivot!AD4352</f>
        <v>00-53196359</v>
      </c>
      <c r="D4363" s="11"/>
      <c r="E4363" s="12" t="str">
        <f>Pivot!AE4352</f>
        <v>♂ Steven Andersen
64 | Bachelor</v>
      </c>
      <c r="F4363" s="11"/>
      <c r="G4363" s="12" t="str">
        <f>Pivot!AF4352</f>
        <v>Operations Analyst
Operations</v>
      </c>
      <c r="H4363" s="11"/>
      <c r="I4363" s="12" t="str">
        <f>Pivot!AG4352</f>
        <v>🏠 Allentown
Pennsylvania</v>
      </c>
      <c r="J4363" s="11"/>
      <c r="K4363" s="13">
        <f>Pivot!AH4352</f>
        <v>83737</v>
      </c>
      <c r="L4363" s="11"/>
      <c r="M4363" s="12" t="str">
        <f>Pivot!AI4352</f>
        <v>▲ Active
10/04/2019 -</v>
      </c>
      <c r="N4363" s="178">
        <f>Pivot!AJ4352</f>
        <v>5</v>
      </c>
      <c r="O4363" s="179"/>
    </row>
    <row r="4364" spans="3:15" ht="30" customHeight="1" x14ac:dyDescent="0.25">
      <c r="C4364" s="10" t="str">
        <f>Pivot!AD4353</f>
        <v>00-53196957</v>
      </c>
      <c r="D4364" s="11"/>
      <c r="E4364" s="12" t="str">
        <f>Pivot!AE4353</f>
        <v>♂ Ryan Wood
41 | Bachelor</v>
      </c>
      <c r="F4364" s="11"/>
      <c r="G4364" s="12" t="str">
        <f>Pivot!AF4353</f>
        <v>Sales Representative
Sales</v>
      </c>
      <c r="H4364" s="11"/>
      <c r="I4364" s="12" t="str">
        <f>Pivot!AG4353</f>
        <v>🏠 Raleigh
North Carolina</v>
      </c>
      <c r="J4364" s="11"/>
      <c r="K4364" s="13">
        <f>Pivot!AH4353</f>
        <v>78850</v>
      </c>
      <c r="L4364" s="11"/>
      <c r="M4364" s="12" t="str">
        <f>Pivot!AI4353</f>
        <v>▲ Active
14/10/2019 -</v>
      </c>
      <c r="N4364" s="178">
        <f>Pivot!AJ4353</f>
        <v>5</v>
      </c>
      <c r="O4364" s="179"/>
    </row>
    <row r="4365" spans="3:15" ht="30" customHeight="1" x14ac:dyDescent="0.25">
      <c r="C4365" s="10" t="str">
        <f>Pivot!AD4354</f>
        <v>00-53202156</v>
      </c>
      <c r="D4365" s="11"/>
      <c r="E4365" s="12" t="str">
        <f>Pivot!AE4354</f>
        <v>♀ Barbara Bartlett
35 | Bachelor</v>
      </c>
      <c r="F4365" s="11"/>
      <c r="G4365" s="12" t="str">
        <f>Pivot!AF4354</f>
        <v>Logistics Coordinator
Operations</v>
      </c>
      <c r="H4365" s="11"/>
      <c r="I4365" s="12" t="str">
        <f>Pivot!AG4354</f>
        <v>🏢 New York City
New York</v>
      </c>
      <c r="J4365" s="11"/>
      <c r="K4365" s="13">
        <f>Pivot!AH4354</f>
        <v>59102</v>
      </c>
      <c r="L4365" s="11"/>
      <c r="M4365" s="12" t="str">
        <f>Pivot!AI4354</f>
        <v>▲ Active
08/05/2022 -</v>
      </c>
      <c r="N4365" s="178">
        <f>Pivot!AJ4354</f>
        <v>2</v>
      </c>
      <c r="O4365" s="179"/>
    </row>
    <row r="4366" spans="3:15" ht="30" customHeight="1" x14ac:dyDescent="0.25">
      <c r="C4366" s="10" t="str">
        <f>Pivot!AD4355</f>
        <v>00-53221337</v>
      </c>
      <c r="D4366" s="11"/>
      <c r="E4366" s="12" t="str">
        <f>Pivot!AE4355</f>
        <v>♂ Sean Hampton
34 | Bachelor</v>
      </c>
      <c r="F4366" s="11"/>
      <c r="G4366" s="12" t="str">
        <f>Pivot!AF4355</f>
        <v>Inventory Specialist
Operations</v>
      </c>
      <c r="H4366" s="11"/>
      <c r="I4366" s="12" t="str">
        <f>Pivot!AG4355</f>
        <v>🏢 New York City
New York</v>
      </c>
      <c r="J4366" s="11"/>
      <c r="K4366" s="13">
        <f>Pivot!AH4355</f>
        <v>64804</v>
      </c>
      <c r="L4366" s="11"/>
      <c r="M4366" s="12" t="str">
        <f>Pivot!AI4355</f>
        <v>▲ Active
08/07/2016 -</v>
      </c>
      <c r="N4366" s="178">
        <f>Pivot!AJ4355</f>
        <v>8</v>
      </c>
      <c r="O4366" s="179"/>
    </row>
    <row r="4367" spans="3:15" ht="30" customHeight="1" x14ac:dyDescent="0.25">
      <c r="C4367" s="10" t="str">
        <f>Pivot!AD4356</f>
        <v>00-53228848</v>
      </c>
      <c r="D4367" s="11"/>
      <c r="E4367" s="12" t="str">
        <f>Pivot!AE4356</f>
        <v>♂ Donna Hawkins
41 | PhD</v>
      </c>
      <c r="F4367" s="11"/>
      <c r="G4367" s="12" t="str">
        <f>Pivot!AF4356</f>
        <v>Sales Specialist
Sales</v>
      </c>
      <c r="H4367" s="11"/>
      <c r="I4367" s="12" t="str">
        <f>Pivot!AG4356</f>
        <v>🏢 Buffalo
New York</v>
      </c>
      <c r="J4367" s="11"/>
      <c r="K4367" s="13">
        <f>Pivot!AH4356</f>
        <v>67458</v>
      </c>
      <c r="L4367" s="11"/>
      <c r="M4367" s="12" t="str">
        <f>Pivot!AI4356</f>
        <v>▲ Active
14/11/2015 -</v>
      </c>
      <c r="N4367" s="178">
        <f>Pivot!AJ4356</f>
        <v>9</v>
      </c>
      <c r="O4367" s="179"/>
    </row>
    <row r="4368" spans="3:15" ht="30" customHeight="1" x14ac:dyDescent="0.25">
      <c r="C4368" s="10" t="str">
        <f>Pivot!AD4357</f>
        <v>00-53239132</v>
      </c>
      <c r="D4368" s="11"/>
      <c r="E4368" s="12" t="str">
        <f>Pivot!AE4357</f>
        <v>♂ Ashley Russell
43 | Master</v>
      </c>
      <c r="F4368" s="11"/>
      <c r="G4368" s="12" t="str">
        <f>Pivot!AF4357</f>
        <v>Software Developer
IT</v>
      </c>
      <c r="H4368" s="11"/>
      <c r="I4368" s="12" t="str">
        <f>Pivot!AG4357</f>
        <v>🏢 Rochester
New York</v>
      </c>
      <c r="J4368" s="11"/>
      <c r="K4368" s="13">
        <f>Pivot!AH4357</f>
        <v>90025</v>
      </c>
      <c r="L4368" s="11"/>
      <c r="M4368" s="12" t="str">
        <f>Pivot!AI4357</f>
        <v>▲ Active
15/03/2023 -</v>
      </c>
      <c r="N4368" s="178">
        <f>Pivot!AJ4357</f>
        <v>1</v>
      </c>
      <c r="O4368" s="179"/>
    </row>
    <row r="4369" spans="3:15" ht="30" customHeight="1" x14ac:dyDescent="0.25">
      <c r="C4369" s="10" t="str">
        <f>Pivot!AD4358</f>
        <v>00-53239585</v>
      </c>
      <c r="D4369" s="11"/>
      <c r="E4369" s="12" t="str">
        <f>Pivot!AE4358</f>
        <v>♀ Dennis Valdez
44 | Bachelor</v>
      </c>
      <c r="F4369" s="11"/>
      <c r="G4369" s="12" t="str">
        <f>Pivot!AF4358</f>
        <v>Logistics Coordinator
Operations</v>
      </c>
      <c r="H4369" s="11"/>
      <c r="I4369" s="12" t="str">
        <f>Pivot!AG4358</f>
        <v>🏠 Grand Rapids
Michigan</v>
      </c>
      <c r="J4369" s="11"/>
      <c r="K4369" s="13">
        <f>Pivot!AH4358</f>
        <v>52972</v>
      </c>
      <c r="L4369" s="11"/>
      <c r="M4369" s="12" t="str">
        <f>Pivot!AI4358</f>
        <v>▲ Active
11/08/2017 -</v>
      </c>
      <c r="N4369" s="178">
        <f>Pivot!AJ4358</f>
        <v>7</v>
      </c>
      <c r="O4369" s="179"/>
    </row>
    <row r="4370" spans="3:15" ht="30" customHeight="1" x14ac:dyDescent="0.25">
      <c r="C4370" s="10" t="str">
        <f>Pivot!AD4359</f>
        <v>00-53242747</v>
      </c>
      <c r="D4370" s="11"/>
      <c r="E4370" s="12" t="str">
        <f>Pivot!AE4359</f>
        <v>♀ Kayla Carrillo
55 | Bachelor</v>
      </c>
      <c r="F4370" s="11"/>
      <c r="G4370" s="12" t="str">
        <f>Pivot!AF4359</f>
        <v>Logistics Coordinator
Operations</v>
      </c>
      <c r="H4370" s="11"/>
      <c r="I4370" s="12" t="str">
        <f>Pivot!AG4359</f>
        <v>🏠 Warren
Michigan</v>
      </c>
      <c r="J4370" s="11"/>
      <c r="K4370" s="13">
        <f>Pivot!AH4359</f>
        <v>55324</v>
      </c>
      <c r="L4370" s="11"/>
      <c r="M4370" s="12" t="str">
        <f>Pivot!AI4359</f>
        <v>▲ Active
05/08/2015 -</v>
      </c>
      <c r="N4370" s="178">
        <f>Pivot!AJ4359</f>
        <v>9</v>
      </c>
      <c r="O4370" s="179"/>
    </row>
    <row r="4371" spans="3:15" ht="30" customHeight="1" x14ac:dyDescent="0.25">
      <c r="C4371" s="10" t="str">
        <f>Pivot!AD4360</f>
        <v>00-53253408</v>
      </c>
      <c r="D4371" s="11"/>
      <c r="E4371" s="12" t="str">
        <f>Pivot!AE4360</f>
        <v>♂ Thomas Moody
55 | Bachelor</v>
      </c>
      <c r="F4371" s="11"/>
      <c r="G4371" s="12" t="str">
        <f>Pivot!AF4360</f>
        <v>Inventory Specialist
Operations</v>
      </c>
      <c r="H4371" s="11"/>
      <c r="I4371" s="12" t="str">
        <f>Pivot!AG4360</f>
        <v>🏠 Cincinnati
Ohio</v>
      </c>
      <c r="J4371" s="11"/>
      <c r="K4371" s="13">
        <f>Pivot!AH4360</f>
        <v>70531</v>
      </c>
      <c r="L4371" s="11"/>
      <c r="M4371" s="12" t="str">
        <f>Pivot!AI4360</f>
        <v>▲ Active
18/12/2019 -</v>
      </c>
      <c r="N4371" s="178">
        <f>Pivot!AJ4360</f>
        <v>5</v>
      </c>
      <c r="O4371" s="179"/>
    </row>
    <row r="4372" spans="3:15" ht="30" customHeight="1" x14ac:dyDescent="0.25">
      <c r="C4372" s="10" t="str">
        <f>Pivot!AD4361</f>
        <v>00-53261270</v>
      </c>
      <c r="D4372" s="11"/>
      <c r="E4372" s="12" t="str">
        <f>Pivot!AE4361</f>
        <v>♂ Angela Allen
38 | Master</v>
      </c>
      <c r="F4372" s="11"/>
      <c r="G4372" s="12" t="str">
        <f>Pivot!AF4361</f>
        <v>System Administrator
IT</v>
      </c>
      <c r="H4372" s="11"/>
      <c r="I4372" s="12" t="str">
        <f>Pivot!AG4361</f>
        <v>🏢 New York City
New York</v>
      </c>
      <c r="J4372" s="11"/>
      <c r="K4372" s="13">
        <f>Pivot!AH4361</f>
        <v>67886</v>
      </c>
      <c r="L4372" s="11"/>
      <c r="M4372" s="12" t="str">
        <f>Pivot!AI4361</f>
        <v>▼ Terminated
04/07/2021 - 31/12/2021</v>
      </c>
      <c r="N4372" s="178">
        <f>Pivot!AJ4361</f>
        <v>0</v>
      </c>
      <c r="O4372" s="179"/>
    </row>
    <row r="4373" spans="3:15" ht="30" customHeight="1" x14ac:dyDescent="0.25">
      <c r="C4373" s="10" t="str">
        <f>Pivot!AD4362</f>
        <v>00-53281687</v>
      </c>
      <c r="D4373" s="11"/>
      <c r="E4373" s="12" t="str">
        <f>Pivot!AE4362</f>
        <v>♂ Sharon Doyle
44 | Bachelor</v>
      </c>
      <c r="F4373" s="11"/>
      <c r="G4373" s="12" t="str">
        <f>Pivot!AF4362</f>
        <v>Customer Service Representative
Customer Service</v>
      </c>
      <c r="H4373" s="11"/>
      <c r="I4373" s="12" t="str">
        <f>Pivot!AG4362</f>
        <v>🏠 Detroit
Michigan</v>
      </c>
      <c r="J4373" s="11"/>
      <c r="K4373" s="13">
        <f>Pivot!AH4362</f>
        <v>64643</v>
      </c>
      <c r="L4373" s="11"/>
      <c r="M4373" s="12" t="str">
        <f>Pivot!AI4362</f>
        <v>▲ Active
29/09/2018 -</v>
      </c>
      <c r="N4373" s="178">
        <f>Pivot!AJ4362</f>
        <v>6</v>
      </c>
      <c r="O4373" s="179"/>
    </row>
    <row r="4374" spans="3:15" ht="30" customHeight="1" x14ac:dyDescent="0.25">
      <c r="C4374" s="10" t="str">
        <f>Pivot!AD4363</f>
        <v>00-53299559</v>
      </c>
      <c r="D4374" s="11"/>
      <c r="E4374" s="12" t="str">
        <f>Pivot!AE4363</f>
        <v>♀ Linda Andrews
65 | High School</v>
      </c>
      <c r="F4374" s="11"/>
      <c r="G4374" s="12" t="str">
        <f>Pivot!AF4363</f>
        <v>IT Support Specialist
IT</v>
      </c>
      <c r="H4374" s="11"/>
      <c r="I4374" s="12" t="str">
        <f>Pivot!AG4363</f>
        <v>🏢 Rochester
New York</v>
      </c>
      <c r="J4374" s="11"/>
      <c r="K4374" s="13">
        <f>Pivot!AH4363</f>
        <v>63278</v>
      </c>
      <c r="L4374" s="11"/>
      <c r="M4374" s="12" t="str">
        <f>Pivot!AI4363</f>
        <v>▲ Active
08/03/2023 -</v>
      </c>
      <c r="N4374" s="178">
        <f>Pivot!AJ4363</f>
        <v>1</v>
      </c>
      <c r="O4374" s="179"/>
    </row>
    <row r="4375" spans="3:15" ht="30" customHeight="1" x14ac:dyDescent="0.25">
      <c r="C4375" s="10" t="str">
        <f>Pivot!AD4364</f>
        <v>00-53305637</v>
      </c>
      <c r="D4375" s="11"/>
      <c r="E4375" s="12" t="str">
        <f>Pivot!AE4364</f>
        <v>♀ Evan Sanders
39 | Bachelor</v>
      </c>
      <c r="F4375" s="11"/>
      <c r="G4375" s="12" t="str">
        <f>Pivot!AF4364</f>
        <v>Sales Representative
Sales</v>
      </c>
      <c r="H4375" s="11"/>
      <c r="I4375" s="12" t="str">
        <f>Pivot!AG4364</f>
        <v>🏢 Rochester
New York</v>
      </c>
      <c r="J4375" s="11"/>
      <c r="K4375" s="13">
        <f>Pivot!AH4364</f>
        <v>67988</v>
      </c>
      <c r="L4375" s="11"/>
      <c r="M4375" s="12" t="str">
        <f>Pivot!AI4364</f>
        <v>▲ Active
29/06/2022 -</v>
      </c>
      <c r="N4375" s="178">
        <f>Pivot!AJ4364</f>
        <v>2</v>
      </c>
      <c r="O4375" s="179"/>
    </row>
    <row r="4376" spans="3:15" ht="30" customHeight="1" x14ac:dyDescent="0.25">
      <c r="C4376" s="10" t="str">
        <f>Pivot!AD4365</f>
        <v>00-53309532</v>
      </c>
      <c r="D4376" s="11"/>
      <c r="E4376" s="12" t="str">
        <f>Pivot!AE4365</f>
        <v>♂ Jane Gonzalez
20 | Bachelor</v>
      </c>
      <c r="F4376" s="11"/>
      <c r="G4376" s="12" t="str">
        <f>Pivot!AF4365</f>
        <v>Help Desk Technician
Customer Service</v>
      </c>
      <c r="H4376" s="11"/>
      <c r="I4376" s="12" t="str">
        <f>Pivot!AG4365</f>
        <v>🏢 Buffalo
New York</v>
      </c>
      <c r="J4376" s="11"/>
      <c r="K4376" s="13">
        <f>Pivot!AH4365</f>
        <v>89354</v>
      </c>
      <c r="L4376" s="11"/>
      <c r="M4376" s="12" t="str">
        <f>Pivot!AI4365</f>
        <v>▲ Active
12/03/2019 -</v>
      </c>
      <c r="N4376" s="178">
        <f>Pivot!AJ4365</f>
        <v>5</v>
      </c>
      <c r="O4376" s="179"/>
    </row>
    <row r="4377" spans="3:15" ht="30" customHeight="1" x14ac:dyDescent="0.25">
      <c r="C4377" s="10" t="str">
        <f>Pivot!AD4366</f>
        <v>00-53312608</v>
      </c>
      <c r="D4377" s="11"/>
      <c r="E4377" s="12" t="str">
        <f>Pivot!AE4366</f>
        <v>♀ Michael Evans
51 | Bachelor</v>
      </c>
      <c r="F4377" s="11"/>
      <c r="G4377" s="12" t="str">
        <f>Pivot!AF4366</f>
        <v>Content Creator
Marketing</v>
      </c>
      <c r="H4377" s="11"/>
      <c r="I4377" s="12" t="str">
        <f>Pivot!AG4366</f>
        <v>🏢 New York City
New York</v>
      </c>
      <c r="J4377" s="11"/>
      <c r="K4377" s="13">
        <f>Pivot!AH4366</f>
        <v>64920</v>
      </c>
      <c r="L4377" s="11"/>
      <c r="M4377" s="12" t="str">
        <f>Pivot!AI4366</f>
        <v>▲ Active
09/11/2023 -</v>
      </c>
      <c r="N4377" s="178">
        <f>Pivot!AJ4366</f>
        <v>1</v>
      </c>
      <c r="O4377" s="179"/>
    </row>
    <row r="4378" spans="3:15" ht="30" customHeight="1" x14ac:dyDescent="0.25">
      <c r="C4378" s="10" t="str">
        <f>Pivot!AD4367</f>
        <v>00-53313930</v>
      </c>
      <c r="D4378" s="11"/>
      <c r="E4378" s="12" t="str">
        <f>Pivot!AE4367</f>
        <v>♀ David Martinez
30 | Bachelor</v>
      </c>
      <c r="F4378" s="11"/>
      <c r="G4378" s="12" t="str">
        <f>Pivot!AF4367</f>
        <v>Sales Specialist
Sales</v>
      </c>
      <c r="H4378" s="11"/>
      <c r="I4378" s="12" t="str">
        <f>Pivot!AG4367</f>
        <v>🏢 Buffalo
New York</v>
      </c>
      <c r="J4378" s="11"/>
      <c r="K4378" s="13">
        <f>Pivot!AH4367</f>
        <v>69623</v>
      </c>
      <c r="L4378" s="11"/>
      <c r="M4378" s="12" t="str">
        <f>Pivot!AI4367</f>
        <v>▲ Active
21/04/2023 -</v>
      </c>
      <c r="N4378" s="178">
        <f>Pivot!AJ4367</f>
        <v>1</v>
      </c>
      <c r="O4378" s="179"/>
    </row>
    <row r="4379" spans="3:15" ht="30" customHeight="1" x14ac:dyDescent="0.25">
      <c r="C4379" s="10" t="str">
        <f>Pivot!AD4368</f>
        <v>00-53315309</v>
      </c>
      <c r="D4379" s="11"/>
      <c r="E4379" s="12" t="str">
        <f>Pivot!AE4368</f>
        <v>♀ Clinton Gordon
21 | Bachelor</v>
      </c>
      <c r="F4379" s="11"/>
      <c r="G4379" s="12" t="str">
        <f>Pivot!AF4368</f>
        <v>Software Developer
IT</v>
      </c>
      <c r="H4379" s="11"/>
      <c r="I4379" s="12" t="str">
        <f>Pivot!AG4368</f>
        <v>🏠 Philadelphia
Pennsylvania</v>
      </c>
      <c r="J4379" s="11"/>
      <c r="K4379" s="13">
        <f>Pivot!AH4368</f>
        <v>85571</v>
      </c>
      <c r="L4379" s="11"/>
      <c r="M4379" s="12" t="str">
        <f>Pivot!AI4368</f>
        <v>▲ Active
30/09/2017 -</v>
      </c>
      <c r="N4379" s="178">
        <f>Pivot!AJ4368</f>
        <v>7</v>
      </c>
      <c r="O4379" s="179"/>
    </row>
    <row r="4380" spans="3:15" ht="30" customHeight="1" x14ac:dyDescent="0.25">
      <c r="C4380" s="10" t="str">
        <f>Pivot!AD4369</f>
        <v>00-53334226</v>
      </c>
      <c r="D4380" s="11"/>
      <c r="E4380" s="12" t="str">
        <f>Pivot!AE4369</f>
        <v>♂ George Porter
36 | PhD</v>
      </c>
      <c r="F4380" s="11"/>
      <c r="G4380" s="12" t="str">
        <f>Pivot!AF4369</f>
        <v>Sales Specialist
Sales</v>
      </c>
      <c r="H4380" s="11"/>
      <c r="I4380" s="12" t="str">
        <f>Pivot!AG4369</f>
        <v>🏢 New York City
New York</v>
      </c>
      <c r="J4380" s="11"/>
      <c r="K4380" s="13">
        <f>Pivot!AH4369</f>
        <v>65014</v>
      </c>
      <c r="L4380" s="11"/>
      <c r="M4380" s="12" t="str">
        <f>Pivot!AI4369</f>
        <v>▼ Terminated
18/06/2023 - 15/12/2023</v>
      </c>
      <c r="N4380" s="178">
        <f>Pivot!AJ4369</f>
        <v>0</v>
      </c>
      <c r="O4380" s="179"/>
    </row>
    <row r="4381" spans="3:15" ht="30" customHeight="1" x14ac:dyDescent="0.25">
      <c r="C4381" s="10" t="str">
        <f>Pivot!AD4370</f>
        <v>00-53335214</v>
      </c>
      <c r="D4381" s="11"/>
      <c r="E4381" s="12" t="str">
        <f>Pivot!AE4370</f>
        <v>♀ Lisa Clayton
35 | High School</v>
      </c>
      <c r="F4381" s="11"/>
      <c r="G4381" s="12" t="str">
        <f>Pivot!AF4370</f>
        <v>Support Specialist
Customer Service</v>
      </c>
      <c r="H4381" s="11"/>
      <c r="I4381" s="12" t="str">
        <f>Pivot!AG4370</f>
        <v>🏠 Grand Rapids
Michigan</v>
      </c>
      <c r="J4381" s="11"/>
      <c r="K4381" s="13">
        <f>Pivot!AH4370</f>
        <v>57875</v>
      </c>
      <c r="L4381" s="11"/>
      <c r="M4381" s="12" t="str">
        <f>Pivot!AI4370</f>
        <v>▲ Active
09/10/2018 -</v>
      </c>
      <c r="N4381" s="178">
        <f>Pivot!AJ4370</f>
        <v>6</v>
      </c>
      <c r="O4381" s="179"/>
    </row>
    <row r="4382" spans="3:15" ht="30" customHeight="1" x14ac:dyDescent="0.25">
      <c r="C4382" s="10" t="str">
        <f>Pivot!AD4371</f>
        <v>00-53368257</v>
      </c>
      <c r="D4382" s="11"/>
      <c r="E4382" s="12" t="str">
        <f>Pivot!AE4371</f>
        <v>♀ Vickie Hall
45 | High School</v>
      </c>
      <c r="F4382" s="11"/>
      <c r="G4382" s="12" t="str">
        <f>Pivot!AF4371</f>
        <v>Inventory Specialist
Operations</v>
      </c>
      <c r="H4382" s="11"/>
      <c r="I4382" s="12" t="str">
        <f>Pivot!AG4371</f>
        <v>🏢 New York City
New York</v>
      </c>
      <c r="J4382" s="11"/>
      <c r="K4382" s="13">
        <f>Pivot!AH4371</f>
        <v>56155</v>
      </c>
      <c r="L4382" s="11"/>
      <c r="M4382" s="12" t="str">
        <f>Pivot!AI4371</f>
        <v>▲ Active
17/08/2023 -</v>
      </c>
      <c r="N4382" s="178">
        <f>Pivot!AJ4371</f>
        <v>1</v>
      </c>
      <c r="O4382" s="179"/>
    </row>
    <row r="4383" spans="3:15" ht="30" customHeight="1" x14ac:dyDescent="0.25">
      <c r="C4383" s="10" t="str">
        <f>Pivot!AD4372</f>
        <v>00-53389587</v>
      </c>
      <c r="D4383" s="11"/>
      <c r="E4383" s="12" t="str">
        <f>Pivot!AE4372</f>
        <v>♀ Amy Jones
24 | High School</v>
      </c>
      <c r="F4383" s="11"/>
      <c r="G4383" s="12" t="str">
        <f>Pivot!AF4372</f>
        <v>Support Specialist
Customer Service</v>
      </c>
      <c r="H4383" s="11"/>
      <c r="I4383" s="12" t="str">
        <f>Pivot!AG4372</f>
        <v>🏢 Buffalo
New York</v>
      </c>
      <c r="J4383" s="11"/>
      <c r="K4383" s="13">
        <f>Pivot!AH4372</f>
        <v>59285</v>
      </c>
      <c r="L4383" s="11"/>
      <c r="M4383" s="12" t="str">
        <f>Pivot!AI4372</f>
        <v>▲ Active
29/07/2023 -</v>
      </c>
      <c r="N4383" s="178">
        <f>Pivot!AJ4372</f>
        <v>1</v>
      </c>
      <c r="O4383" s="179"/>
    </row>
    <row r="4384" spans="3:15" ht="30" customHeight="1" x14ac:dyDescent="0.25">
      <c r="C4384" s="10" t="str">
        <f>Pivot!AD4373</f>
        <v>00-53390242</v>
      </c>
      <c r="D4384" s="11"/>
      <c r="E4384" s="12" t="str">
        <f>Pivot!AE4373</f>
        <v>♀ Scott Jensen
39 | High School</v>
      </c>
      <c r="F4384" s="11"/>
      <c r="G4384" s="12" t="str">
        <f>Pivot!AF4373</f>
        <v>Content Creator
Marketing</v>
      </c>
      <c r="H4384" s="11"/>
      <c r="I4384" s="12" t="str">
        <f>Pivot!AG4373</f>
        <v>🏠 Columbus
Ohio</v>
      </c>
      <c r="J4384" s="11"/>
      <c r="K4384" s="13">
        <f>Pivot!AH4373</f>
        <v>57788</v>
      </c>
      <c r="L4384" s="11"/>
      <c r="M4384" s="12" t="str">
        <f>Pivot!AI4373</f>
        <v>▲ Active
19/08/2022 -</v>
      </c>
      <c r="N4384" s="178">
        <f>Pivot!AJ4373</f>
        <v>2</v>
      </c>
      <c r="O4384" s="179"/>
    </row>
    <row r="4385" spans="3:15" ht="30" customHeight="1" x14ac:dyDescent="0.25">
      <c r="C4385" s="10" t="str">
        <f>Pivot!AD4374</f>
        <v>00-53406567</v>
      </c>
      <c r="D4385" s="11"/>
      <c r="E4385" s="12" t="str">
        <f>Pivot!AE4374</f>
        <v>♀ Jeffrey Roberts
63 | Bachelor</v>
      </c>
      <c r="F4385" s="11"/>
      <c r="G4385" s="12" t="str">
        <f>Pivot!AF4374</f>
        <v>Help Desk Technician
Customer Service</v>
      </c>
      <c r="H4385" s="11"/>
      <c r="I4385" s="12" t="str">
        <f>Pivot!AG4374</f>
        <v>🏢 Rochester
New York</v>
      </c>
      <c r="J4385" s="11"/>
      <c r="K4385" s="13">
        <f>Pivot!AH4374</f>
        <v>80711</v>
      </c>
      <c r="L4385" s="11"/>
      <c r="M4385" s="12" t="str">
        <f>Pivot!AI4374</f>
        <v>▲ Active
03/06/2017 -</v>
      </c>
      <c r="N4385" s="178">
        <f>Pivot!AJ4374</f>
        <v>7</v>
      </c>
      <c r="O4385" s="179"/>
    </row>
    <row r="4386" spans="3:15" ht="30" customHeight="1" x14ac:dyDescent="0.25">
      <c r="C4386" s="10" t="str">
        <f>Pivot!AD4375</f>
        <v>00-53412847</v>
      </c>
      <c r="D4386" s="11"/>
      <c r="E4386" s="12" t="str">
        <f>Pivot!AE4375</f>
        <v>♀ Brandon Hooper
37 | Bachelor</v>
      </c>
      <c r="F4386" s="11"/>
      <c r="G4386" s="12" t="str">
        <f>Pivot!AF4375</f>
        <v>Help Desk Technician
Customer Service</v>
      </c>
      <c r="H4386" s="11"/>
      <c r="I4386" s="12" t="str">
        <f>Pivot!AG4375</f>
        <v>🏠 Philadelphia
Pennsylvania</v>
      </c>
      <c r="J4386" s="11"/>
      <c r="K4386" s="13">
        <f>Pivot!AH4375</f>
        <v>61132</v>
      </c>
      <c r="L4386" s="11"/>
      <c r="M4386" s="12" t="str">
        <f>Pivot!AI4375</f>
        <v>▲ Active
06/05/2021 -</v>
      </c>
      <c r="N4386" s="178">
        <f>Pivot!AJ4375</f>
        <v>3</v>
      </c>
      <c r="O4386" s="179"/>
    </row>
    <row r="4387" spans="3:15" ht="30" customHeight="1" x14ac:dyDescent="0.25">
      <c r="C4387" s="10" t="str">
        <f>Pivot!AD4376</f>
        <v>00-53424580</v>
      </c>
      <c r="D4387" s="11"/>
      <c r="E4387" s="12" t="str">
        <f>Pivot!AE4376</f>
        <v>♂ Sandra Brown
39 | Bachelor</v>
      </c>
      <c r="F4387" s="11"/>
      <c r="G4387" s="12" t="str">
        <f>Pivot!AF4376</f>
        <v>Logistics Coordinator
Operations</v>
      </c>
      <c r="H4387" s="11"/>
      <c r="I4387" s="12" t="str">
        <f>Pivot!AG4376</f>
        <v>🏢 Rochester
New York</v>
      </c>
      <c r="J4387" s="11"/>
      <c r="K4387" s="13">
        <f>Pivot!AH4376</f>
        <v>70380</v>
      </c>
      <c r="L4387" s="11"/>
      <c r="M4387" s="12" t="str">
        <f>Pivot!AI4376</f>
        <v>▲ Active
22/05/2017 -</v>
      </c>
      <c r="N4387" s="178">
        <f>Pivot!AJ4376</f>
        <v>7</v>
      </c>
      <c r="O4387" s="179"/>
    </row>
    <row r="4388" spans="3:15" ht="30" customHeight="1" x14ac:dyDescent="0.25">
      <c r="C4388" s="10" t="str">
        <f>Pivot!AD4377</f>
        <v>00-53433080</v>
      </c>
      <c r="D4388" s="11"/>
      <c r="E4388" s="12" t="str">
        <f>Pivot!AE4377</f>
        <v>♀ James Huber
31 | High School</v>
      </c>
      <c r="F4388" s="11"/>
      <c r="G4388" s="12" t="str">
        <f>Pivot!AF4377</f>
        <v>Inventory Specialist
Operations</v>
      </c>
      <c r="H4388" s="11"/>
      <c r="I4388" s="12" t="str">
        <f>Pivot!AG4377</f>
        <v>🏠 Philadelphia
Pennsylvania</v>
      </c>
      <c r="J4388" s="11"/>
      <c r="K4388" s="13">
        <f>Pivot!AH4377</f>
        <v>63880</v>
      </c>
      <c r="L4388" s="11"/>
      <c r="M4388" s="12" t="str">
        <f>Pivot!AI4377</f>
        <v>▼ Terminated
16/04/2024 - 13/10/2024</v>
      </c>
      <c r="N4388" s="178">
        <f>Pivot!AJ4377</f>
        <v>0</v>
      </c>
      <c r="O4388" s="179"/>
    </row>
    <row r="4389" spans="3:15" ht="30" customHeight="1" x14ac:dyDescent="0.25">
      <c r="C4389" s="10" t="str">
        <f>Pivot!AD4378</f>
        <v>00-53433833</v>
      </c>
      <c r="D4389" s="11"/>
      <c r="E4389" s="12" t="str">
        <f>Pivot!AE4378</f>
        <v>♀ Eric Thomas
45 | Bachelor</v>
      </c>
      <c r="F4389" s="11"/>
      <c r="G4389" s="12" t="str">
        <f>Pivot!AF4378</f>
        <v>Sales Representative
Sales</v>
      </c>
      <c r="H4389" s="11"/>
      <c r="I4389" s="12" t="str">
        <f>Pivot!AG4378</f>
        <v>🏢 Rochester
New York</v>
      </c>
      <c r="J4389" s="11"/>
      <c r="K4389" s="13">
        <f>Pivot!AH4378</f>
        <v>61829</v>
      </c>
      <c r="L4389" s="11"/>
      <c r="M4389" s="12" t="str">
        <f>Pivot!AI4378</f>
        <v>▲ Active
06/07/2024 -</v>
      </c>
      <c r="N4389" s="178">
        <f>Pivot!AJ4378</f>
        <v>0</v>
      </c>
      <c r="O4389" s="179"/>
    </row>
    <row r="4390" spans="3:15" ht="30" customHeight="1" x14ac:dyDescent="0.25">
      <c r="C4390" s="10" t="str">
        <f>Pivot!AD4379</f>
        <v>00-53442625</v>
      </c>
      <c r="D4390" s="11"/>
      <c r="E4390" s="12" t="str">
        <f>Pivot!AE4379</f>
        <v>♂ Jody Bush
43 | Master</v>
      </c>
      <c r="F4390" s="11"/>
      <c r="G4390" s="12" t="str">
        <f>Pivot!AF4379</f>
        <v>Operations Analyst
Operations</v>
      </c>
      <c r="H4390" s="11"/>
      <c r="I4390" s="12" t="str">
        <f>Pivot!AG4379</f>
        <v>🏢 Buffalo
New York</v>
      </c>
      <c r="J4390" s="11"/>
      <c r="K4390" s="13">
        <f>Pivot!AH4379</f>
        <v>76833</v>
      </c>
      <c r="L4390" s="11"/>
      <c r="M4390" s="12" t="str">
        <f>Pivot!AI4379</f>
        <v>▲ Active
25/05/2019 -</v>
      </c>
      <c r="N4390" s="178">
        <f>Pivot!AJ4379</f>
        <v>5</v>
      </c>
      <c r="O4390" s="179"/>
    </row>
    <row r="4391" spans="3:15" ht="30" customHeight="1" x14ac:dyDescent="0.25">
      <c r="C4391" s="10" t="str">
        <f>Pivot!AD4380</f>
        <v>00-53455870</v>
      </c>
      <c r="D4391" s="11"/>
      <c r="E4391" s="12" t="str">
        <f>Pivot!AE4380</f>
        <v>♀ Gregory Lynch
44 | Bachelor</v>
      </c>
      <c r="F4391" s="11"/>
      <c r="G4391" s="12" t="str">
        <f>Pivot!AF4380</f>
        <v>Inventory Specialist
Operations</v>
      </c>
      <c r="H4391" s="11"/>
      <c r="I4391" s="12" t="str">
        <f>Pivot!AG4380</f>
        <v>🏢 New York City
New York</v>
      </c>
      <c r="J4391" s="11"/>
      <c r="K4391" s="13">
        <f>Pivot!AH4380</f>
        <v>60390</v>
      </c>
      <c r="L4391" s="11"/>
      <c r="M4391" s="12" t="str">
        <f>Pivot!AI4380</f>
        <v>▼ Terminated
29/05/2015 - 18/08/2019</v>
      </c>
      <c r="N4391" s="178">
        <f>Pivot!AJ4380</f>
        <v>4</v>
      </c>
      <c r="O4391" s="179"/>
    </row>
    <row r="4392" spans="3:15" ht="30" customHeight="1" x14ac:dyDescent="0.25">
      <c r="C4392" s="10" t="str">
        <f>Pivot!AD4381</f>
        <v>00-53471005</v>
      </c>
      <c r="D4392" s="11"/>
      <c r="E4392" s="12" t="str">
        <f>Pivot!AE4381</f>
        <v>♂ Mary Marshall
48 | Master</v>
      </c>
      <c r="F4392" s="11"/>
      <c r="G4392" s="12" t="str">
        <f>Pivot!AF4381</f>
        <v>Sales Consultant
Sales</v>
      </c>
      <c r="H4392" s="11"/>
      <c r="I4392" s="12" t="str">
        <f>Pivot!AG4381</f>
        <v>🏢 Buffalo
New York</v>
      </c>
      <c r="J4392" s="11"/>
      <c r="K4392" s="13">
        <f>Pivot!AH4381</f>
        <v>73757</v>
      </c>
      <c r="L4392" s="11"/>
      <c r="M4392" s="12" t="str">
        <f>Pivot!AI4381</f>
        <v>▲ Active
02/02/2019 -</v>
      </c>
      <c r="N4392" s="178">
        <f>Pivot!AJ4381</f>
        <v>5</v>
      </c>
      <c r="O4392" s="179"/>
    </row>
    <row r="4393" spans="3:15" ht="30" customHeight="1" x14ac:dyDescent="0.25">
      <c r="C4393" s="10" t="str">
        <f>Pivot!AD4382</f>
        <v>00-53474974</v>
      </c>
      <c r="D4393" s="11"/>
      <c r="E4393" s="12" t="str">
        <f>Pivot!AE4382</f>
        <v>♀ Michael Sanders
34 | Bachelor</v>
      </c>
      <c r="F4393" s="11"/>
      <c r="G4393" s="12" t="str">
        <f>Pivot!AF4382</f>
        <v>Software Developer
IT</v>
      </c>
      <c r="H4393" s="11"/>
      <c r="I4393" s="12" t="str">
        <f>Pivot!AG4382</f>
        <v>🏢 Rochester
New York</v>
      </c>
      <c r="J4393" s="11"/>
      <c r="K4393" s="13">
        <f>Pivot!AH4382</f>
        <v>102582</v>
      </c>
      <c r="L4393" s="11"/>
      <c r="M4393" s="12" t="str">
        <f>Pivot!AI4382</f>
        <v>▲ Active
24/08/2019 -</v>
      </c>
      <c r="N4393" s="178">
        <f>Pivot!AJ4382</f>
        <v>5</v>
      </c>
      <c r="O4393" s="179"/>
    </row>
    <row r="4394" spans="3:15" ht="30" customHeight="1" x14ac:dyDescent="0.25">
      <c r="C4394" s="10" t="str">
        <f>Pivot!AD4383</f>
        <v>00-53478750</v>
      </c>
      <c r="D4394" s="11"/>
      <c r="E4394" s="12" t="str">
        <f>Pivot!AE4383</f>
        <v>♀ Ronald Zhang
36 | Bachelor</v>
      </c>
      <c r="F4394" s="11"/>
      <c r="G4394" s="12" t="str">
        <f>Pivot!AF4383</f>
        <v>Financial Analyst
Finance</v>
      </c>
      <c r="H4394" s="11"/>
      <c r="I4394" s="12" t="str">
        <f>Pivot!AG4383</f>
        <v>🏠 Greensboro
North Carolina</v>
      </c>
      <c r="J4394" s="11"/>
      <c r="K4394" s="13">
        <f>Pivot!AH4383</f>
        <v>67208</v>
      </c>
      <c r="L4394" s="11"/>
      <c r="M4394" s="12" t="str">
        <f>Pivot!AI4383</f>
        <v>▲ Active
19/04/2022 -</v>
      </c>
      <c r="N4394" s="178">
        <f>Pivot!AJ4383</f>
        <v>2</v>
      </c>
      <c r="O4394" s="179"/>
    </row>
    <row r="4395" spans="3:15" ht="30" customHeight="1" x14ac:dyDescent="0.25">
      <c r="C4395" s="10" t="str">
        <f>Pivot!AD4384</f>
        <v>00-53496580</v>
      </c>
      <c r="D4395" s="11"/>
      <c r="E4395" s="12" t="str">
        <f>Pivot!AE4384</f>
        <v>♂ Kathryn Weaver
31 | PhD</v>
      </c>
      <c r="F4395" s="11"/>
      <c r="G4395" s="12" t="str">
        <f>Pivot!AF4384</f>
        <v>Sales Consultant
Sales</v>
      </c>
      <c r="H4395" s="11"/>
      <c r="I4395" s="12" t="str">
        <f>Pivot!AG4384</f>
        <v>🏢 New York City
New York</v>
      </c>
      <c r="J4395" s="11"/>
      <c r="K4395" s="13">
        <f>Pivot!AH4384</f>
        <v>91069</v>
      </c>
      <c r="L4395" s="11"/>
      <c r="M4395" s="12" t="str">
        <f>Pivot!AI4384</f>
        <v>▲ Active
17/01/2022 -</v>
      </c>
      <c r="N4395" s="178">
        <f>Pivot!AJ4384</f>
        <v>3</v>
      </c>
      <c r="O4395" s="179"/>
    </row>
    <row r="4396" spans="3:15" ht="30" customHeight="1" x14ac:dyDescent="0.25">
      <c r="C4396" s="10" t="str">
        <f>Pivot!AD4385</f>
        <v>00-53496826</v>
      </c>
      <c r="D4396" s="11"/>
      <c r="E4396" s="12" t="str">
        <f>Pivot!AE4385</f>
        <v>♀ Cynthia Miller
26 | Bachelor</v>
      </c>
      <c r="F4396" s="11"/>
      <c r="G4396" s="12" t="str">
        <f>Pivot!AF4385</f>
        <v>Sales Representative
Sales</v>
      </c>
      <c r="H4396" s="11"/>
      <c r="I4396" s="12" t="str">
        <f>Pivot!AG4385</f>
        <v>🏢 Rochester
New York</v>
      </c>
      <c r="J4396" s="11"/>
      <c r="K4396" s="13">
        <f>Pivot!AH4385</f>
        <v>55758</v>
      </c>
      <c r="L4396" s="11"/>
      <c r="M4396" s="12" t="str">
        <f>Pivot!AI4385</f>
        <v>▲ Active
28/04/2020 -</v>
      </c>
      <c r="N4396" s="178">
        <f>Pivot!AJ4385</f>
        <v>4</v>
      </c>
      <c r="O4396" s="179"/>
    </row>
    <row r="4397" spans="3:15" ht="30" customHeight="1" x14ac:dyDescent="0.25">
      <c r="C4397" s="10" t="str">
        <f>Pivot!AD4386</f>
        <v>00-53508602</v>
      </c>
      <c r="D4397" s="11"/>
      <c r="E4397" s="12" t="str">
        <f>Pivot!AE4386</f>
        <v>♂ Kevin Camacho
61 | High School</v>
      </c>
      <c r="F4397" s="11"/>
      <c r="G4397" s="12" t="str">
        <f>Pivot!AF4386</f>
        <v>Inventory Specialist
Operations</v>
      </c>
      <c r="H4397" s="11"/>
      <c r="I4397" s="12" t="str">
        <f>Pivot!AG4386</f>
        <v>🏢 Rochester
New York</v>
      </c>
      <c r="J4397" s="11"/>
      <c r="K4397" s="13">
        <f>Pivot!AH4386</f>
        <v>64813</v>
      </c>
      <c r="L4397" s="11"/>
      <c r="M4397" s="12" t="str">
        <f>Pivot!AI4386</f>
        <v>▲ Active
07/04/2023 -</v>
      </c>
      <c r="N4397" s="178">
        <f>Pivot!AJ4386</f>
        <v>1</v>
      </c>
      <c r="O4397" s="179"/>
    </row>
    <row r="4398" spans="3:15" ht="30" customHeight="1" x14ac:dyDescent="0.25">
      <c r="C4398" s="10" t="str">
        <f>Pivot!AD4387</f>
        <v>00-53514076</v>
      </c>
      <c r="D4398" s="11"/>
      <c r="E4398" s="12" t="str">
        <f>Pivot!AE4387</f>
        <v>♂ Tara Reyes
24 | Bachelor</v>
      </c>
      <c r="F4398" s="11"/>
      <c r="G4398" s="12" t="str">
        <f>Pivot!AF4387</f>
        <v>Sales Representative
Sales</v>
      </c>
      <c r="H4398" s="11"/>
      <c r="I4398" s="12" t="str">
        <f>Pivot!AG4387</f>
        <v>🏠 Warren
Michigan</v>
      </c>
      <c r="J4398" s="11"/>
      <c r="K4398" s="13">
        <f>Pivot!AH4387</f>
        <v>67876</v>
      </c>
      <c r="L4398" s="11"/>
      <c r="M4398" s="12" t="str">
        <f>Pivot!AI4387</f>
        <v>▲ Active
26/09/2022 -</v>
      </c>
      <c r="N4398" s="178">
        <f>Pivot!AJ4387</f>
        <v>2</v>
      </c>
      <c r="O4398" s="179"/>
    </row>
    <row r="4399" spans="3:15" ht="30" customHeight="1" x14ac:dyDescent="0.25">
      <c r="C4399" s="10" t="str">
        <f>Pivot!AD4388</f>
        <v>00-53529174</v>
      </c>
      <c r="D4399" s="11"/>
      <c r="E4399" s="12" t="str">
        <f>Pivot!AE4388</f>
        <v>♂ Matthew Miller
30 | PhD</v>
      </c>
      <c r="F4399" s="11"/>
      <c r="G4399" s="12" t="str">
        <f>Pivot!AF4388</f>
        <v>Sales Consultant
Sales</v>
      </c>
      <c r="H4399" s="11"/>
      <c r="I4399" s="12" t="str">
        <f>Pivot!AG4388</f>
        <v>🏢 Rochester
New York</v>
      </c>
      <c r="J4399" s="11"/>
      <c r="K4399" s="13">
        <f>Pivot!AH4388</f>
        <v>65357</v>
      </c>
      <c r="L4399" s="11"/>
      <c r="M4399" s="12" t="str">
        <f>Pivot!AI4388</f>
        <v>▲ Active
04/06/2022 -</v>
      </c>
      <c r="N4399" s="178">
        <f>Pivot!AJ4388</f>
        <v>2</v>
      </c>
      <c r="O4399" s="179"/>
    </row>
    <row r="4400" spans="3:15" ht="30" customHeight="1" x14ac:dyDescent="0.25">
      <c r="C4400" s="10" t="str">
        <f>Pivot!AD4389</f>
        <v>00-53536830</v>
      </c>
      <c r="D4400" s="11"/>
      <c r="E4400" s="12" t="str">
        <f>Pivot!AE4389</f>
        <v>♀ Thomas Pearson
39 | Bachelor</v>
      </c>
      <c r="F4400" s="11"/>
      <c r="G4400" s="12" t="str">
        <f>Pivot!AF4389</f>
        <v>Logistics Coordinator
Operations</v>
      </c>
      <c r="H4400" s="11"/>
      <c r="I4400" s="12" t="str">
        <f>Pivot!AG4389</f>
        <v>🏢 New York City
New York</v>
      </c>
      <c r="J4400" s="11"/>
      <c r="K4400" s="13">
        <f>Pivot!AH4389</f>
        <v>57243</v>
      </c>
      <c r="L4400" s="11"/>
      <c r="M4400" s="12" t="str">
        <f>Pivot!AI4389</f>
        <v>▼ Terminated
22/12/2017 - 19/06/2018</v>
      </c>
      <c r="N4400" s="178">
        <f>Pivot!AJ4389</f>
        <v>0</v>
      </c>
      <c r="O4400" s="179"/>
    </row>
    <row r="4401" spans="3:15" ht="30" customHeight="1" x14ac:dyDescent="0.25">
      <c r="C4401" s="10" t="str">
        <f>Pivot!AD4390</f>
        <v>00-53544301</v>
      </c>
      <c r="D4401" s="11"/>
      <c r="E4401" s="12" t="str">
        <f>Pivot!AE4390</f>
        <v>♀ Karen Marks
29 | Bachelor</v>
      </c>
      <c r="F4401" s="11"/>
      <c r="G4401" s="12" t="str">
        <f>Pivot!AF4390</f>
        <v>Logistics Coordinator
Operations</v>
      </c>
      <c r="H4401" s="11"/>
      <c r="I4401" s="12" t="str">
        <f>Pivot!AG4390</f>
        <v>🏢 New York City
New York</v>
      </c>
      <c r="J4401" s="11"/>
      <c r="K4401" s="13">
        <f>Pivot!AH4390</f>
        <v>55550</v>
      </c>
      <c r="L4401" s="11"/>
      <c r="M4401" s="12" t="str">
        <f>Pivot!AI4390</f>
        <v>▼ Terminated
01/02/2023 - 31/07/2023</v>
      </c>
      <c r="N4401" s="178">
        <f>Pivot!AJ4390</f>
        <v>0</v>
      </c>
      <c r="O4401" s="179"/>
    </row>
    <row r="4402" spans="3:15" ht="30" customHeight="1" x14ac:dyDescent="0.25">
      <c r="C4402" s="10" t="str">
        <f>Pivot!AD4391</f>
        <v>00-53546572</v>
      </c>
      <c r="D4402" s="11"/>
      <c r="E4402" s="12" t="str">
        <f>Pivot!AE4391</f>
        <v>♀ Todd Crosby
36 | Master</v>
      </c>
      <c r="F4402" s="11"/>
      <c r="G4402" s="12" t="str">
        <f>Pivot!AF4391</f>
        <v>Software Developer
IT</v>
      </c>
      <c r="H4402" s="11"/>
      <c r="I4402" s="12" t="str">
        <f>Pivot!AG4391</f>
        <v>🏢 Rochester
New York</v>
      </c>
      <c r="J4402" s="11"/>
      <c r="K4402" s="13">
        <f>Pivot!AH4391</f>
        <v>95920</v>
      </c>
      <c r="L4402" s="11"/>
      <c r="M4402" s="12" t="str">
        <f>Pivot!AI4391</f>
        <v>▲ Active
18/08/2015 -</v>
      </c>
      <c r="N4402" s="178">
        <f>Pivot!AJ4391</f>
        <v>9</v>
      </c>
      <c r="O4402" s="179"/>
    </row>
    <row r="4403" spans="3:15" ht="30" customHeight="1" x14ac:dyDescent="0.25">
      <c r="C4403" s="10" t="str">
        <f>Pivot!AD4392</f>
        <v>00-53560692</v>
      </c>
      <c r="D4403" s="11"/>
      <c r="E4403" s="12" t="str">
        <f>Pivot!AE4392</f>
        <v>♂ Daniel Torres
61 | Master</v>
      </c>
      <c r="F4403" s="11"/>
      <c r="G4403" s="12" t="str">
        <f>Pivot!AF4392</f>
        <v>Operations Analyst
Operations</v>
      </c>
      <c r="H4403" s="11"/>
      <c r="I4403" s="12" t="str">
        <f>Pivot!AG4392</f>
        <v>🏢 New York City
New York</v>
      </c>
      <c r="J4403" s="11"/>
      <c r="K4403" s="13">
        <f>Pivot!AH4392</f>
        <v>82668</v>
      </c>
      <c r="L4403" s="11"/>
      <c r="M4403" s="12" t="str">
        <f>Pivot!AI4392</f>
        <v>▲ Active
23/10/2016 -</v>
      </c>
      <c r="N4403" s="178">
        <f>Pivot!AJ4392</f>
        <v>8</v>
      </c>
      <c r="O4403" s="179"/>
    </row>
    <row r="4404" spans="3:15" ht="30" customHeight="1" x14ac:dyDescent="0.25">
      <c r="C4404" s="10" t="str">
        <f>Pivot!AD4393</f>
        <v>00-53588695</v>
      </c>
      <c r="D4404" s="11"/>
      <c r="E4404" s="12" t="str">
        <f>Pivot!AE4393</f>
        <v>♂ Mckenzie Roth
35 | Bachelor</v>
      </c>
      <c r="F4404" s="11"/>
      <c r="G4404" s="12" t="str">
        <f>Pivot!AF4393</f>
        <v>Support Specialist
Customer Service</v>
      </c>
      <c r="H4404" s="11"/>
      <c r="I4404" s="12" t="str">
        <f>Pivot!AG4393</f>
        <v>🏢 New York City
New York</v>
      </c>
      <c r="J4404" s="11"/>
      <c r="K4404" s="13">
        <f>Pivot!AH4393</f>
        <v>64247</v>
      </c>
      <c r="L4404" s="11"/>
      <c r="M4404" s="12" t="str">
        <f>Pivot!AI4393</f>
        <v>▲ Active
18/11/2019 -</v>
      </c>
      <c r="N4404" s="178">
        <f>Pivot!AJ4393</f>
        <v>5</v>
      </c>
      <c r="O4404" s="179"/>
    </row>
    <row r="4405" spans="3:15" ht="30" customHeight="1" x14ac:dyDescent="0.25">
      <c r="C4405" s="10" t="str">
        <f>Pivot!AD4394</f>
        <v>00-53602595</v>
      </c>
      <c r="D4405" s="11"/>
      <c r="E4405" s="12" t="str">
        <f>Pivot!AE4394</f>
        <v>♀ Patrick Merritt
43 | Bachelor</v>
      </c>
      <c r="F4405" s="11"/>
      <c r="G4405" s="12" t="str">
        <f>Pivot!AF4394</f>
        <v>Sales Representative
Sales</v>
      </c>
      <c r="H4405" s="11"/>
      <c r="I4405" s="12" t="str">
        <f>Pivot!AG4394</f>
        <v>🏠 Raleigh
North Carolina</v>
      </c>
      <c r="J4405" s="11"/>
      <c r="K4405" s="13">
        <f>Pivot!AH4394</f>
        <v>63015</v>
      </c>
      <c r="L4405" s="11"/>
      <c r="M4405" s="12" t="str">
        <f>Pivot!AI4394</f>
        <v>▲ Active
25/02/2017 -</v>
      </c>
      <c r="N4405" s="178">
        <f>Pivot!AJ4394</f>
        <v>7</v>
      </c>
      <c r="O4405" s="179"/>
    </row>
    <row r="4406" spans="3:15" ht="30" customHeight="1" x14ac:dyDescent="0.25">
      <c r="C4406" s="10" t="str">
        <f>Pivot!AD4395</f>
        <v>00-53605688</v>
      </c>
      <c r="D4406" s="11"/>
      <c r="E4406" s="12" t="str">
        <f>Pivot!AE4395</f>
        <v>♂ Catherine Smith
37 | High School</v>
      </c>
      <c r="F4406" s="11"/>
      <c r="G4406" s="12" t="str">
        <f>Pivot!AF4395</f>
        <v>Inventory Specialist
Operations</v>
      </c>
      <c r="H4406" s="11"/>
      <c r="I4406" s="12" t="str">
        <f>Pivot!AG4395</f>
        <v>🏢 Rochester
New York</v>
      </c>
      <c r="J4406" s="11"/>
      <c r="K4406" s="13">
        <f>Pivot!AH4395</f>
        <v>62371</v>
      </c>
      <c r="L4406" s="11"/>
      <c r="M4406" s="12" t="str">
        <f>Pivot!AI4395</f>
        <v>▲ Active
15/11/2022 -</v>
      </c>
      <c r="N4406" s="178">
        <f>Pivot!AJ4395</f>
        <v>2</v>
      </c>
      <c r="O4406" s="179"/>
    </row>
    <row r="4407" spans="3:15" ht="30" customHeight="1" x14ac:dyDescent="0.25">
      <c r="C4407" s="10" t="str">
        <f>Pivot!AD4396</f>
        <v>00-53632879</v>
      </c>
      <c r="D4407" s="11"/>
      <c r="E4407" s="12" t="str">
        <f>Pivot!AE4396</f>
        <v>♂ Lisa Garcia
38 | Bachelor</v>
      </c>
      <c r="F4407" s="11"/>
      <c r="G4407" s="12" t="str">
        <f>Pivot!AF4396</f>
        <v>Inventory Specialist
Operations</v>
      </c>
      <c r="H4407" s="11"/>
      <c r="I4407" s="12" t="str">
        <f>Pivot!AG4396</f>
        <v>🏠 Grand Rapids
Michigan</v>
      </c>
      <c r="J4407" s="11"/>
      <c r="K4407" s="13">
        <f>Pivot!AH4396</f>
        <v>63333</v>
      </c>
      <c r="L4407" s="11"/>
      <c r="M4407" s="12" t="str">
        <f>Pivot!AI4396</f>
        <v>▲ Active
04/12/2022 -</v>
      </c>
      <c r="N4407" s="178">
        <f>Pivot!AJ4396</f>
        <v>2</v>
      </c>
      <c r="O4407" s="179"/>
    </row>
    <row r="4408" spans="3:15" ht="30" customHeight="1" x14ac:dyDescent="0.25">
      <c r="C4408" s="10" t="str">
        <f>Pivot!AD4397</f>
        <v>00-53634520</v>
      </c>
      <c r="D4408" s="11"/>
      <c r="E4408" s="12" t="str">
        <f>Pivot!AE4397</f>
        <v>♀ Darren Martin
23 | Bachelor</v>
      </c>
      <c r="F4408" s="11"/>
      <c r="G4408" s="12" t="str">
        <f>Pivot!AF4397</f>
        <v>Accounts Payable Specialist
Finance</v>
      </c>
      <c r="H4408" s="11"/>
      <c r="I4408" s="12" t="str">
        <f>Pivot!AG4397</f>
        <v>🏠 Cincinnati
Ohio</v>
      </c>
      <c r="J4408" s="11"/>
      <c r="K4408" s="13">
        <f>Pivot!AH4397</f>
        <v>59867</v>
      </c>
      <c r="L4408" s="11"/>
      <c r="M4408" s="12" t="str">
        <f>Pivot!AI4397</f>
        <v>▲ Active
21/02/2022 -</v>
      </c>
      <c r="N4408" s="178">
        <f>Pivot!AJ4397</f>
        <v>2</v>
      </c>
      <c r="O4408" s="179"/>
    </row>
    <row r="4409" spans="3:15" ht="30" customHeight="1" x14ac:dyDescent="0.25">
      <c r="C4409" s="10" t="str">
        <f>Pivot!AD4398</f>
        <v>00-53639158</v>
      </c>
      <c r="D4409" s="11"/>
      <c r="E4409" s="12" t="str">
        <f>Pivot!AE4398</f>
        <v>♀ Sarah Johnson
32 | Bachelor</v>
      </c>
      <c r="F4409" s="11"/>
      <c r="G4409" s="12" t="str">
        <f>Pivot!AF4398</f>
        <v>Operations Analyst
Operations</v>
      </c>
      <c r="H4409" s="11"/>
      <c r="I4409" s="12" t="str">
        <f>Pivot!AG4398</f>
        <v>🏢 New York City
New York</v>
      </c>
      <c r="J4409" s="11"/>
      <c r="K4409" s="13">
        <f>Pivot!AH4398</f>
        <v>69255</v>
      </c>
      <c r="L4409" s="11"/>
      <c r="M4409" s="12" t="str">
        <f>Pivot!AI4398</f>
        <v>▲ Active
30/07/2023 -</v>
      </c>
      <c r="N4409" s="178">
        <f>Pivot!AJ4398</f>
        <v>1</v>
      </c>
      <c r="O4409" s="179"/>
    </row>
    <row r="4410" spans="3:15" ht="30" customHeight="1" x14ac:dyDescent="0.25">
      <c r="C4410" s="10" t="str">
        <f>Pivot!AD4399</f>
        <v>00-53647781</v>
      </c>
      <c r="D4410" s="11"/>
      <c r="E4410" s="12" t="str">
        <f>Pivot!AE4399</f>
        <v>♂ Sarah Gilbert
49 | Master</v>
      </c>
      <c r="F4410" s="11"/>
      <c r="G4410" s="12" t="str">
        <f>Pivot!AF4399</f>
        <v>Sales Specialist
Sales</v>
      </c>
      <c r="H4410" s="11"/>
      <c r="I4410" s="12" t="str">
        <f>Pivot!AG4399</f>
        <v>🏠 Philadelphia
Pennsylvania</v>
      </c>
      <c r="J4410" s="11"/>
      <c r="K4410" s="13">
        <f>Pivot!AH4399</f>
        <v>68730</v>
      </c>
      <c r="L4410" s="11"/>
      <c r="M4410" s="12" t="str">
        <f>Pivot!AI4399</f>
        <v>▲ Active
15/09/2023 -</v>
      </c>
      <c r="N4410" s="178">
        <f>Pivot!AJ4399</f>
        <v>1</v>
      </c>
      <c r="O4410" s="179"/>
    </row>
    <row r="4411" spans="3:15" ht="30" customHeight="1" x14ac:dyDescent="0.25">
      <c r="C4411" s="10" t="str">
        <f>Pivot!AD4400</f>
        <v>00-53679044</v>
      </c>
      <c r="D4411" s="11"/>
      <c r="E4411" s="12" t="str">
        <f>Pivot!AE4400</f>
        <v>♀ Selena Wallace
33 | Bachelor</v>
      </c>
      <c r="F4411" s="11"/>
      <c r="G4411" s="12" t="str">
        <f>Pivot!AF4400</f>
        <v>Software Developer
IT</v>
      </c>
      <c r="H4411" s="11"/>
      <c r="I4411" s="12" t="str">
        <f>Pivot!AG4400</f>
        <v>🏠 Philadelphia
Pennsylvania</v>
      </c>
      <c r="J4411" s="11"/>
      <c r="K4411" s="13">
        <f>Pivot!AH4400</f>
        <v>99452</v>
      </c>
      <c r="L4411" s="11"/>
      <c r="M4411" s="12" t="str">
        <f>Pivot!AI4400</f>
        <v>▲ Active
14/07/2017 -</v>
      </c>
      <c r="N4411" s="178">
        <f>Pivot!AJ4400</f>
        <v>7</v>
      </c>
      <c r="O4411" s="179"/>
    </row>
    <row r="4412" spans="3:15" ht="30" customHeight="1" x14ac:dyDescent="0.25">
      <c r="C4412" s="10" t="str">
        <f>Pivot!AD4401</f>
        <v>00-53758806</v>
      </c>
      <c r="D4412" s="11"/>
      <c r="E4412" s="12" t="str">
        <f>Pivot!AE4401</f>
        <v>♂ John Christensen
48 | Master</v>
      </c>
      <c r="F4412" s="11"/>
      <c r="G4412" s="12" t="str">
        <f>Pivot!AF4401</f>
        <v>Sales Consultant
Sales</v>
      </c>
      <c r="H4412" s="11"/>
      <c r="I4412" s="12" t="str">
        <f>Pivot!AG4401</f>
        <v>🏢 New York City
New York</v>
      </c>
      <c r="J4412" s="11"/>
      <c r="K4412" s="13">
        <f>Pivot!AH4401</f>
        <v>90209</v>
      </c>
      <c r="L4412" s="11"/>
      <c r="M4412" s="12" t="str">
        <f>Pivot!AI4401</f>
        <v>▲ Active
04/09/2020 -</v>
      </c>
      <c r="N4412" s="178">
        <f>Pivot!AJ4401</f>
        <v>4</v>
      </c>
      <c r="O4412" s="179"/>
    </row>
    <row r="4413" spans="3:15" ht="30" customHeight="1" x14ac:dyDescent="0.25">
      <c r="C4413" s="10" t="str">
        <f>Pivot!AD4402</f>
        <v>00-53775151</v>
      </c>
      <c r="D4413" s="11"/>
      <c r="E4413" s="12" t="str">
        <f>Pivot!AE4402</f>
        <v>♂ Dana Foster
43 | High School</v>
      </c>
      <c r="F4413" s="11"/>
      <c r="G4413" s="12" t="str">
        <f>Pivot!AF4402</f>
        <v>Inventory Specialist
Operations</v>
      </c>
      <c r="H4413" s="11"/>
      <c r="I4413" s="12" t="str">
        <f>Pivot!AG4402</f>
        <v>🏢 New York City
New York</v>
      </c>
      <c r="J4413" s="11"/>
      <c r="K4413" s="13">
        <f>Pivot!AH4402</f>
        <v>60626</v>
      </c>
      <c r="L4413" s="11"/>
      <c r="M4413" s="12" t="str">
        <f>Pivot!AI4402</f>
        <v>▲ Active
24/01/2017 -</v>
      </c>
      <c r="N4413" s="178">
        <f>Pivot!AJ4402</f>
        <v>8</v>
      </c>
      <c r="O4413" s="179"/>
    </row>
    <row r="4414" spans="3:15" ht="30" customHeight="1" x14ac:dyDescent="0.25">
      <c r="C4414" s="10" t="str">
        <f>Pivot!AD4403</f>
        <v>00-53781905</v>
      </c>
      <c r="D4414" s="11"/>
      <c r="E4414" s="12" t="str">
        <f>Pivot!AE4403</f>
        <v>♂ Sandra Tanner
54 | Bachelor</v>
      </c>
      <c r="F4414" s="11"/>
      <c r="G4414" s="12" t="str">
        <f>Pivot!AF4403</f>
        <v>Operations Analyst
Operations</v>
      </c>
      <c r="H4414" s="11"/>
      <c r="I4414" s="12" t="str">
        <f>Pivot!AG4403</f>
        <v>🏢 Rochester
New York</v>
      </c>
      <c r="J4414" s="11"/>
      <c r="K4414" s="13">
        <f>Pivot!AH4403</f>
        <v>63079</v>
      </c>
      <c r="L4414" s="11"/>
      <c r="M4414" s="12" t="str">
        <f>Pivot!AI4403</f>
        <v>▲ Active
28/09/2022 -</v>
      </c>
      <c r="N4414" s="178">
        <f>Pivot!AJ4403</f>
        <v>2</v>
      </c>
      <c r="O4414" s="179"/>
    </row>
    <row r="4415" spans="3:15" ht="30" customHeight="1" x14ac:dyDescent="0.25">
      <c r="C4415" s="10" t="str">
        <f>Pivot!AD4404</f>
        <v>00-53805532</v>
      </c>
      <c r="D4415" s="11"/>
      <c r="E4415" s="12" t="str">
        <f>Pivot!AE4404</f>
        <v>♂ Joseph Rivera
38 | High School</v>
      </c>
      <c r="F4415" s="11"/>
      <c r="G4415" s="12" t="str">
        <f>Pivot!AF4404</f>
        <v>Content Creator
Marketing</v>
      </c>
      <c r="H4415" s="11"/>
      <c r="I4415" s="12" t="str">
        <f>Pivot!AG4404</f>
        <v>🏢 New York City
New York</v>
      </c>
      <c r="J4415" s="11"/>
      <c r="K4415" s="13">
        <f>Pivot!AH4404</f>
        <v>67403</v>
      </c>
      <c r="L4415" s="11"/>
      <c r="M4415" s="12" t="str">
        <f>Pivot!AI4404</f>
        <v>▼ Terminated
15/08/2015 - 11/02/2016</v>
      </c>
      <c r="N4415" s="178">
        <f>Pivot!AJ4404</f>
        <v>0</v>
      </c>
      <c r="O4415" s="179"/>
    </row>
    <row r="4416" spans="3:15" ht="30" customHeight="1" x14ac:dyDescent="0.25">
      <c r="C4416" s="10" t="str">
        <f>Pivot!AD4405</f>
        <v>00-53814159</v>
      </c>
      <c r="D4416" s="11"/>
      <c r="E4416" s="12" t="str">
        <f>Pivot!AE4405</f>
        <v>♀ Robin Phillips
31 | Bachelor</v>
      </c>
      <c r="F4416" s="11"/>
      <c r="G4416" s="12" t="str">
        <f>Pivot!AF4405</f>
        <v>Customer Service Representative
Customer Service</v>
      </c>
      <c r="H4416" s="11"/>
      <c r="I4416" s="12" t="str">
        <f>Pivot!AG4405</f>
        <v>🏢 Buffalo
New York</v>
      </c>
      <c r="J4416" s="11"/>
      <c r="K4416" s="13">
        <f>Pivot!AH4405</f>
        <v>56680</v>
      </c>
      <c r="L4416" s="11"/>
      <c r="M4416" s="12" t="str">
        <f>Pivot!AI4405</f>
        <v>▲ Active
21/07/2024 -</v>
      </c>
      <c r="N4416" s="178">
        <f>Pivot!AJ4405</f>
        <v>0</v>
      </c>
      <c r="O4416" s="179"/>
    </row>
    <row r="4417" spans="3:15" ht="30" customHeight="1" x14ac:dyDescent="0.25">
      <c r="C4417" s="10" t="str">
        <f>Pivot!AD4406</f>
        <v>00-53833963</v>
      </c>
      <c r="D4417" s="11"/>
      <c r="E4417" s="12" t="str">
        <f>Pivot!AE4406</f>
        <v>♀ Troy Williams
26 | Bachelor</v>
      </c>
      <c r="F4417" s="11"/>
      <c r="G4417" s="12" t="str">
        <f>Pivot!AF4406</f>
        <v>Logistics Coordinator
Operations</v>
      </c>
      <c r="H4417" s="11"/>
      <c r="I4417" s="12" t="str">
        <f>Pivot!AG4406</f>
        <v>🏢 New York City
New York</v>
      </c>
      <c r="J4417" s="11"/>
      <c r="K4417" s="13">
        <f>Pivot!AH4406</f>
        <v>62434</v>
      </c>
      <c r="L4417" s="11"/>
      <c r="M4417" s="12" t="str">
        <f>Pivot!AI4406</f>
        <v>▲ Active
26/04/2018 -</v>
      </c>
      <c r="N4417" s="178">
        <f>Pivot!AJ4406</f>
        <v>6</v>
      </c>
      <c r="O4417" s="179"/>
    </row>
    <row r="4418" spans="3:15" ht="30" customHeight="1" x14ac:dyDescent="0.25">
      <c r="C4418" s="10" t="str">
        <f>Pivot!AD4407</f>
        <v>00-53838097</v>
      </c>
      <c r="D4418" s="11"/>
      <c r="E4418" s="12" t="str">
        <f>Pivot!AE4407</f>
        <v>♀ Travis Shelton
24 | Bachelor</v>
      </c>
      <c r="F4418" s="11"/>
      <c r="G4418" s="12" t="str">
        <f>Pivot!AF4407</f>
        <v>Inventory Specialist
Operations</v>
      </c>
      <c r="H4418" s="11"/>
      <c r="I4418" s="12" t="str">
        <f>Pivot!AG4407</f>
        <v>🏢 Buffalo
New York</v>
      </c>
      <c r="J4418" s="11"/>
      <c r="K4418" s="13">
        <f>Pivot!AH4407</f>
        <v>58165</v>
      </c>
      <c r="L4418" s="11"/>
      <c r="M4418" s="12" t="str">
        <f>Pivot!AI4407</f>
        <v>▲ Active
28/03/2020 -</v>
      </c>
      <c r="N4418" s="178">
        <f>Pivot!AJ4407</f>
        <v>4</v>
      </c>
      <c r="O4418" s="179"/>
    </row>
    <row r="4419" spans="3:15" ht="30" customHeight="1" x14ac:dyDescent="0.25">
      <c r="C4419" s="10" t="str">
        <f>Pivot!AD4408</f>
        <v>00-53839745</v>
      </c>
      <c r="D4419" s="11"/>
      <c r="E4419" s="12" t="str">
        <f>Pivot!AE4408</f>
        <v>♂ Sandra Atkins
54 | High School</v>
      </c>
      <c r="F4419" s="11"/>
      <c r="G4419" s="12" t="str">
        <f>Pivot!AF4408</f>
        <v>Inventory Specialist
Operations</v>
      </c>
      <c r="H4419" s="11"/>
      <c r="I4419" s="12" t="str">
        <f>Pivot!AG4408</f>
        <v>🏢 Buffalo
New York</v>
      </c>
      <c r="J4419" s="11"/>
      <c r="K4419" s="13">
        <f>Pivot!AH4408</f>
        <v>63935</v>
      </c>
      <c r="L4419" s="11"/>
      <c r="M4419" s="12" t="str">
        <f>Pivot!AI4408</f>
        <v>▲ Active
04/09/2020 -</v>
      </c>
      <c r="N4419" s="178">
        <f>Pivot!AJ4408</f>
        <v>4</v>
      </c>
      <c r="O4419" s="179"/>
    </row>
    <row r="4420" spans="3:15" ht="30" customHeight="1" x14ac:dyDescent="0.25">
      <c r="C4420" s="10" t="str">
        <f>Pivot!AD4409</f>
        <v>00-53844504</v>
      </c>
      <c r="D4420" s="11"/>
      <c r="E4420" s="12" t="str">
        <f>Pivot!AE4409</f>
        <v>♂ Michelle Bradshaw
21 | Bachelor</v>
      </c>
      <c r="F4420" s="11"/>
      <c r="G4420" s="12" t="str">
        <f>Pivot!AF4409</f>
        <v>Help Desk Technician
Customer Service</v>
      </c>
      <c r="H4420" s="11"/>
      <c r="I4420" s="12" t="str">
        <f>Pivot!AG4409</f>
        <v>🏢 Buffalo
New York</v>
      </c>
      <c r="J4420" s="11"/>
      <c r="K4420" s="13">
        <f>Pivot!AH4409</f>
        <v>73435</v>
      </c>
      <c r="L4420" s="11"/>
      <c r="M4420" s="12" t="str">
        <f>Pivot!AI4409</f>
        <v>▲ Active
27/06/2024 -</v>
      </c>
      <c r="N4420" s="178">
        <f>Pivot!AJ4409</f>
        <v>0</v>
      </c>
      <c r="O4420" s="179"/>
    </row>
    <row r="4421" spans="3:15" ht="30" customHeight="1" x14ac:dyDescent="0.25">
      <c r="C4421" s="10" t="str">
        <f>Pivot!AD4410</f>
        <v>00-53851498</v>
      </c>
      <c r="D4421" s="11"/>
      <c r="E4421" s="12" t="str">
        <f>Pivot!AE4410</f>
        <v>♂ Mary Baird
43 | Bachelor</v>
      </c>
      <c r="F4421" s="11"/>
      <c r="G4421" s="12" t="str">
        <f>Pivot!AF4410</f>
        <v>Logistics Coordinator
Operations</v>
      </c>
      <c r="H4421" s="11"/>
      <c r="I4421" s="12" t="str">
        <f>Pivot!AG4410</f>
        <v>🏢 New York City
New York</v>
      </c>
      <c r="J4421" s="11"/>
      <c r="K4421" s="13">
        <f>Pivot!AH4410</f>
        <v>67506</v>
      </c>
      <c r="L4421" s="11"/>
      <c r="M4421" s="12" t="str">
        <f>Pivot!AI4410</f>
        <v>▼ Terminated
05/04/2022 - 02/10/2022</v>
      </c>
      <c r="N4421" s="178">
        <f>Pivot!AJ4410</f>
        <v>0</v>
      </c>
      <c r="O4421" s="179"/>
    </row>
    <row r="4422" spans="3:15" ht="30" customHeight="1" x14ac:dyDescent="0.25">
      <c r="C4422" s="10" t="str">
        <f>Pivot!AD4411</f>
        <v>00-53855682</v>
      </c>
      <c r="D4422" s="11"/>
      <c r="E4422" s="12" t="str">
        <f>Pivot!AE4411</f>
        <v>♂ Michelle Alexander
37 | High School</v>
      </c>
      <c r="F4422" s="11"/>
      <c r="G4422" s="12" t="str">
        <f>Pivot!AF4411</f>
        <v>IT Support Specialist
IT</v>
      </c>
      <c r="H4422" s="11"/>
      <c r="I4422" s="12" t="str">
        <f>Pivot!AG4411</f>
        <v>🏢 New York City
New York</v>
      </c>
      <c r="J4422" s="11"/>
      <c r="K4422" s="13">
        <f>Pivot!AH4411</f>
        <v>61785</v>
      </c>
      <c r="L4422" s="11"/>
      <c r="M4422" s="12" t="str">
        <f>Pivot!AI4411</f>
        <v>▼ Terminated
17/06/2019 - 18/01/2020</v>
      </c>
      <c r="N4422" s="178">
        <f>Pivot!AJ4411</f>
        <v>0</v>
      </c>
      <c r="O4422" s="179"/>
    </row>
    <row r="4423" spans="3:15" ht="30" customHeight="1" x14ac:dyDescent="0.25">
      <c r="C4423" s="10" t="str">
        <f>Pivot!AD4412</f>
        <v>00-53866598</v>
      </c>
      <c r="D4423" s="11"/>
      <c r="E4423" s="12" t="str">
        <f>Pivot!AE4412</f>
        <v>♀ Stacey Robinson
43 | PhD</v>
      </c>
      <c r="F4423" s="11"/>
      <c r="G4423" s="12" t="str">
        <f>Pivot!AF4412</f>
        <v>Sales Consultant
Sales</v>
      </c>
      <c r="H4423" s="11"/>
      <c r="I4423" s="12" t="str">
        <f>Pivot!AG4412</f>
        <v>🏢 New York City
New York</v>
      </c>
      <c r="J4423" s="11"/>
      <c r="K4423" s="13">
        <f>Pivot!AH4412</f>
        <v>86094</v>
      </c>
      <c r="L4423" s="11"/>
      <c r="M4423" s="12" t="str">
        <f>Pivot!AI4412</f>
        <v>▲ Active
23/08/2020 -</v>
      </c>
      <c r="N4423" s="178">
        <f>Pivot!AJ4412</f>
        <v>4</v>
      </c>
      <c r="O4423" s="179"/>
    </row>
    <row r="4424" spans="3:15" ht="30" customHeight="1" x14ac:dyDescent="0.25">
      <c r="C4424" s="10" t="str">
        <f>Pivot!AD4413</f>
        <v>00-53883276</v>
      </c>
      <c r="D4424" s="11"/>
      <c r="E4424" s="12" t="str">
        <f>Pivot!AE4413</f>
        <v>♀ Elizabeth Taylor
37 | Master</v>
      </c>
      <c r="F4424" s="11"/>
      <c r="G4424" s="12" t="str">
        <f>Pivot!AF4413</f>
        <v>Operations Manager
Operations</v>
      </c>
      <c r="H4424" s="11"/>
      <c r="I4424" s="12" t="str">
        <f>Pivot!AG4413</f>
        <v>🏢 New York City
New York</v>
      </c>
      <c r="J4424" s="11"/>
      <c r="K4424" s="13">
        <f>Pivot!AH4413</f>
        <v>111664</v>
      </c>
      <c r="L4424" s="11"/>
      <c r="M4424" s="12" t="str">
        <f>Pivot!AI4413</f>
        <v>▲ Active
28/01/2017 -</v>
      </c>
      <c r="N4424" s="178">
        <f>Pivot!AJ4413</f>
        <v>7</v>
      </c>
      <c r="O4424" s="179"/>
    </row>
    <row r="4425" spans="3:15" ht="30" customHeight="1" x14ac:dyDescent="0.25">
      <c r="C4425" s="10" t="str">
        <f>Pivot!AD4414</f>
        <v>00-53900976</v>
      </c>
      <c r="D4425" s="11"/>
      <c r="E4425" s="12" t="str">
        <f>Pivot!AE4414</f>
        <v>♀ Bridget George
24 | Bachelor</v>
      </c>
      <c r="F4425" s="11"/>
      <c r="G4425" s="12" t="str">
        <f>Pivot!AF4414</f>
        <v>Inventory Specialist
Operations</v>
      </c>
      <c r="H4425" s="11"/>
      <c r="I4425" s="12" t="str">
        <f>Pivot!AG4414</f>
        <v>🏢 Rochester
New York</v>
      </c>
      <c r="J4425" s="11"/>
      <c r="K4425" s="13">
        <f>Pivot!AH4414</f>
        <v>52293</v>
      </c>
      <c r="L4425" s="11"/>
      <c r="M4425" s="12" t="str">
        <f>Pivot!AI4414</f>
        <v>▲ Active
26/04/2024 -</v>
      </c>
      <c r="N4425" s="178">
        <f>Pivot!AJ4414</f>
        <v>0</v>
      </c>
      <c r="O4425" s="179"/>
    </row>
    <row r="4426" spans="3:15" ht="30" customHeight="1" x14ac:dyDescent="0.25">
      <c r="C4426" s="10" t="str">
        <f>Pivot!AD4415</f>
        <v>00-53904207</v>
      </c>
      <c r="D4426" s="11"/>
      <c r="E4426" s="12" t="str">
        <f>Pivot!AE4415</f>
        <v>♂ Julie Simpson
53 | High School</v>
      </c>
      <c r="F4426" s="11"/>
      <c r="G4426" s="12" t="str">
        <f>Pivot!AF4415</f>
        <v>Support Specialist
Customer Service</v>
      </c>
      <c r="H4426" s="11"/>
      <c r="I4426" s="12" t="str">
        <f>Pivot!AG4415</f>
        <v>🏢 Buffalo
New York</v>
      </c>
      <c r="J4426" s="11"/>
      <c r="K4426" s="13">
        <f>Pivot!AH4415</f>
        <v>64294</v>
      </c>
      <c r="L4426" s="11"/>
      <c r="M4426" s="12" t="str">
        <f>Pivot!AI4415</f>
        <v>▲ Active
19/07/2023 -</v>
      </c>
      <c r="N4426" s="178">
        <f>Pivot!AJ4415</f>
        <v>1</v>
      </c>
      <c r="O4426" s="179"/>
    </row>
    <row r="4427" spans="3:15" ht="30" customHeight="1" x14ac:dyDescent="0.25">
      <c r="C4427" s="10" t="str">
        <f>Pivot!AD4416</f>
        <v>00-53908184</v>
      </c>
      <c r="D4427" s="11"/>
      <c r="E4427" s="12" t="str">
        <f>Pivot!AE4416</f>
        <v>♂ Samantha Sanchez
20 | Bachelor</v>
      </c>
      <c r="F4427" s="11"/>
      <c r="G4427" s="12" t="str">
        <f>Pivot!AF4416</f>
        <v>Inventory Specialist
Operations</v>
      </c>
      <c r="H4427" s="11"/>
      <c r="I4427" s="12" t="str">
        <f>Pivot!AG4416</f>
        <v>🏢 Rochester
New York</v>
      </c>
      <c r="J4427" s="11"/>
      <c r="K4427" s="13">
        <f>Pivot!AH4416</f>
        <v>59287</v>
      </c>
      <c r="L4427" s="11"/>
      <c r="M4427" s="12" t="str">
        <f>Pivot!AI4416</f>
        <v>▲ Active
13/07/2018 -</v>
      </c>
      <c r="N4427" s="178">
        <f>Pivot!AJ4416</f>
        <v>6</v>
      </c>
      <c r="O4427" s="179"/>
    </row>
    <row r="4428" spans="3:15" ht="30" customHeight="1" x14ac:dyDescent="0.25">
      <c r="C4428" s="10" t="str">
        <f>Pivot!AD4417</f>
        <v>00-53931390</v>
      </c>
      <c r="D4428" s="11"/>
      <c r="E4428" s="12" t="str">
        <f>Pivot!AE4417</f>
        <v>♂ Taylor Brown
30 | Bachelor</v>
      </c>
      <c r="F4428" s="11"/>
      <c r="G4428" s="12" t="str">
        <f>Pivot!AF4417</f>
        <v>Inventory Specialist
Operations</v>
      </c>
      <c r="H4428" s="11"/>
      <c r="I4428" s="12" t="str">
        <f>Pivot!AG4417</f>
        <v>🏢 New York City
New York</v>
      </c>
      <c r="J4428" s="11"/>
      <c r="K4428" s="13">
        <f>Pivot!AH4417</f>
        <v>69168</v>
      </c>
      <c r="L4428" s="11"/>
      <c r="M4428" s="12" t="str">
        <f>Pivot!AI4417</f>
        <v>▲ Active
08/10/2021 -</v>
      </c>
      <c r="N4428" s="178">
        <f>Pivot!AJ4417</f>
        <v>3</v>
      </c>
      <c r="O4428" s="179"/>
    </row>
    <row r="4429" spans="3:15" ht="30" customHeight="1" x14ac:dyDescent="0.25">
      <c r="C4429" s="10" t="str">
        <f>Pivot!AD4418</f>
        <v>00-53937353</v>
      </c>
      <c r="D4429" s="11"/>
      <c r="E4429" s="12" t="str">
        <f>Pivot!AE4418</f>
        <v>♂ Christian Gaines
53 | Bachelor</v>
      </c>
      <c r="F4429" s="11"/>
      <c r="G4429" s="12" t="str">
        <f>Pivot!AF4418</f>
        <v>IT Support Specialist
IT</v>
      </c>
      <c r="H4429" s="11"/>
      <c r="I4429" s="12" t="str">
        <f>Pivot!AG4418</f>
        <v>🏢 Buffalo
New York</v>
      </c>
      <c r="J4429" s="11"/>
      <c r="K4429" s="13">
        <f>Pivot!AH4418</f>
        <v>63212</v>
      </c>
      <c r="L4429" s="11"/>
      <c r="M4429" s="12" t="str">
        <f>Pivot!AI4418</f>
        <v>▲ Active
15/02/2019 -</v>
      </c>
      <c r="N4429" s="178">
        <f>Pivot!AJ4418</f>
        <v>5</v>
      </c>
      <c r="O4429" s="179"/>
    </row>
    <row r="4430" spans="3:15" ht="30" customHeight="1" x14ac:dyDescent="0.25">
      <c r="C4430" s="10" t="str">
        <f>Pivot!AD4419</f>
        <v>00-53947691</v>
      </c>
      <c r="D4430" s="11"/>
      <c r="E4430" s="12" t="str">
        <f>Pivot!AE4419</f>
        <v>♂ Mary Porter
57 | High School</v>
      </c>
      <c r="F4430" s="11"/>
      <c r="G4430" s="12" t="str">
        <f>Pivot!AF4419</f>
        <v>Support Specialist
Customer Service</v>
      </c>
      <c r="H4430" s="11"/>
      <c r="I4430" s="12" t="str">
        <f>Pivot!AG4419</f>
        <v>🏢 New York City
New York</v>
      </c>
      <c r="J4430" s="11"/>
      <c r="K4430" s="13">
        <f>Pivot!AH4419</f>
        <v>62053</v>
      </c>
      <c r="L4430" s="11"/>
      <c r="M4430" s="12" t="str">
        <f>Pivot!AI4419</f>
        <v>▼ Terminated
27/07/2018 - 23/01/2019</v>
      </c>
      <c r="N4430" s="178">
        <f>Pivot!AJ4419</f>
        <v>0</v>
      </c>
      <c r="O4430" s="179"/>
    </row>
    <row r="4431" spans="3:15" ht="30" customHeight="1" x14ac:dyDescent="0.25">
      <c r="C4431" s="10" t="str">
        <f>Pivot!AD4420</f>
        <v>00-53947932</v>
      </c>
      <c r="D4431" s="11"/>
      <c r="E4431" s="12" t="str">
        <f>Pivot!AE4420</f>
        <v>♂ Sheila Weeks
56 | Bachelor</v>
      </c>
      <c r="F4431" s="11"/>
      <c r="G4431" s="12" t="str">
        <f>Pivot!AF4420</f>
        <v>Sales Representative
Sales</v>
      </c>
      <c r="H4431" s="11"/>
      <c r="I4431" s="12" t="str">
        <f>Pivot!AG4420</f>
        <v>🏠 Columbus
Ohio</v>
      </c>
      <c r="J4431" s="11"/>
      <c r="K4431" s="13">
        <f>Pivot!AH4420</f>
        <v>77749</v>
      </c>
      <c r="L4431" s="11"/>
      <c r="M4431" s="12" t="str">
        <f>Pivot!AI4420</f>
        <v>▲ Active
22/11/2022 -</v>
      </c>
      <c r="N4431" s="178">
        <f>Pivot!AJ4420</f>
        <v>2</v>
      </c>
      <c r="O4431" s="179"/>
    </row>
    <row r="4432" spans="3:15" ht="30" customHeight="1" x14ac:dyDescent="0.25">
      <c r="C4432" s="10" t="str">
        <f>Pivot!AD4421</f>
        <v>00-53961638</v>
      </c>
      <c r="D4432" s="11"/>
      <c r="E4432" s="12" t="str">
        <f>Pivot!AE4421</f>
        <v>♂ Mckenzie Smith
27 | Bachelor</v>
      </c>
      <c r="F4432" s="11"/>
      <c r="G4432" s="12" t="str">
        <f>Pivot!AF4421</f>
        <v>Support Specialist
Customer Service</v>
      </c>
      <c r="H4432" s="11"/>
      <c r="I4432" s="12" t="str">
        <f>Pivot!AG4421</f>
        <v>🏢 New York City
New York</v>
      </c>
      <c r="J4432" s="11"/>
      <c r="K4432" s="13">
        <f>Pivot!AH4421</f>
        <v>66831</v>
      </c>
      <c r="L4432" s="11"/>
      <c r="M4432" s="12" t="str">
        <f>Pivot!AI4421</f>
        <v>▲ Active
27/10/2017 -</v>
      </c>
      <c r="N4432" s="178">
        <f>Pivot!AJ4421</f>
        <v>7</v>
      </c>
      <c r="O4432" s="179"/>
    </row>
    <row r="4433" spans="3:15" ht="30" customHeight="1" x14ac:dyDescent="0.25">
      <c r="C4433" s="10" t="str">
        <f>Pivot!AD4422</f>
        <v>00-53962735</v>
      </c>
      <c r="D4433" s="11"/>
      <c r="E4433" s="12" t="str">
        <f>Pivot!AE4422</f>
        <v>♀ Thomas Nelson
38 | Bachelor</v>
      </c>
      <c r="F4433" s="11"/>
      <c r="G4433" s="12" t="str">
        <f>Pivot!AF4422</f>
        <v>Logistics Coordinator
Operations</v>
      </c>
      <c r="H4433" s="11"/>
      <c r="I4433" s="12" t="str">
        <f>Pivot!AG4422</f>
        <v>🏠 Grand Rapids
Michigan</v>
      </c>
      <c r="J4433" s="11"/>
      <c r="K4433" s="13">
        <f>Pivot!AH4422</f>
        <v>61152</v>
      </c>
      <c r="L4433" s="11"/>
      <c r="M4433" s="12" t="str">
        <f>Pivot!AI4422</f>
        <v>▲ Active
04/10/2019 -</v>
      </c>
      <c r="N4433" s="178">
        <f>Pivot!AJ4422</f>
        <v>5</v>
      </c>
      <c r="O4433" s="179"/>
    </row>
    <row r="4434" spans="3:15" ht="30" customHeight="1" x14ac:dyDescent="0.25">
      <c r="C4434" s="10" t="str">
        <f>Pivot!AD4423</f>
        <v>00-53967101</v>
      </c>
      <c r="D4434" s="11"/>
      <c r="E4434" s="12" t="str">
        <f>Pivot!AE4423</f>
        <v>♂ Kent Price
48 | Master</v>
      </c>
      <c r="F4434" s="11"/>
      <c r="G4434" s="12" t="str">
        <f>Pivot!AF4423</f>
        <v>Sales Consultant
Sales</v>
      </c>
      <c r="H4434" s="11"/>
      <c r="I4434" s="12" t="str">
        <f>Pivot!AG4423</f>
        <v>🏢 Rochester
New York</v>
      </c>
      <c r="J4434" s="11"/>
      <c r="K4434" s="13">
        <f>Pivot!AH4423</f>
        <v>90874</v>
      </c>
      <c r="L4434" s="11"/>
      <c r="M4434" s="12" t="str">
        <f>Pivot!AI4423</f>
        <v>▲ Active
11/02/2023 -</v>
      </c>
      <c r="N4434" s="178">
        <f>Pivot!AJ4423</f>
        <v>1</v>
      </c>
      <c r="O4434" s="179"/>
    </row>
    <row r="4435" spans="3:15" ht="30" customHeight="1" x14ac:dyDescent="0.25">
      <c r="C4435" s="10" t="str">
        <f>Pivot!AD4424</f>
        <v>00-53976954</v>
      </c>
      <c r="D4435" s="11"/>
      <c r="E4435" s="12" t="str">
        <f>Pivot!AE4424</f>
        <v>♂ Richard Atkinson
57 | PhD</v>
      </c>
      <c r="F4435" s="11"/>
      <c r="G4435" s="12" t="str">
        <f>Pivot!AF4424</f>
        <v>Financial Analyst
Finance</v>
      </c>
      <c r="H4435" s="11"/>
      <c r="I4435" s="12" t="str">
        <f>Pivot!AG4424</f>
        <v>🏢 New York City
New York</v>
      </c>
      <c r="J4435" s="11"/>
      <c r="K4435" s="13">
        <f>Pivot!AH4424</f>
        <v>74003</v>
      </c>
      <c r="L4435" s="11"/>
      <c r="M4435" s="12" t="str">
        <f>Pivot!AI4424</f>
        <v>▲ Active
22/04/2018 -</v>
      </c>
      <c r="N4435" s="178">
        <f>Pivot!AJ4424</f>
        <v>6</v>
      </c>
      <c r="O4435" s="179"/>
    </row>
    <row r="4436" spans="3:15" ht="30" customHeight="1" x14ac:dyDescent="0.25">
      <c r="C4436" s="10" t="str">
        <f>Pivot!AD4425</f>
        <v>00-53990376</v>
      </c>
      <c r="D4436" s="11"/>
      <c r="E4436" s="12" t="str">
        <f>Pivot!AE4425</f>
        <v>♀ Scott Williams
61 | Bachelor</v>
      </c>
      <c r="F4436" s="11"/>
      <c r="G4436" s="12" t="str">
        <f>Pivot!AF4425</f>
        <v>Accountant
Finance</v>
      </c>
      <c r="H4436" s="11"/>
      <c r="I4436" s="12" t="str">
        <f>Pivot!AG4425</f>
        <v>🏠 Detroit
Michigan</v>
      </c>
      <c r="J4436" s="11"/>
      <c r="K4436" s="13">
        <f>Pivot!AH4425</f>
        <v>80915</v>
      </c>
      <c r="L4436" s="11"/>
      <c r="M4436" s="12" t="str">
        <f>Pivot!AI4425</f>
        <v>▲ Active
01/08/2017 -</v>
      </c>
      <c r="N4436" s="178">
        <f>Pivot!AJ4425</f>
        <v>7</v>
      </c>
      <c r="O4436" s="179"/>
    </row>
    <row r="4437" spans="3:15" ht="30" customHeight="1" x14ac:dyDescent="0.25">
      <c r="C4437" s="10" t="str">
        <f>Pivot!AD4426</f>
        <v>00-53995738</v>
      </c>
      <c r="D4437" s="11"/>
      <c r="E4437" s="12" t="str">
        <f>Pivot!AE4426</f>
        <v>♀ Hannah Leonard
55 | Bachelor</v>
      </c>
      <c r="F4437" s="11"/>
      <c r="G4437" s="12" t="str">
        <f>Pivot!AF4426</f>
        <v>Support Specialist
Customer Service</v>
      </c>
      <c r="H4437" s="11"/>
      <c r="I4437" s="12" t="str">
        <f>Pivot!AG4426</f>
        <v>🏢 New York City
New York</v>
      </c>
      <c r="J4437" s="11"/>
      <c r="K4437" s="13">
        <f>Pivot!AH4426</f>
        <v>55855</v>
      </c>
      <c r="L4437" s="11"/>
      <c r="M4437" s="12" t="str">
        <f>Pivot!AI4426</f>
        <v>▲ Active
13/07/2023 -</v>
      </c>
      <c r="N4437" s="178">
        <f>Pivot!AJ4426</f>
        <v>1</v>
      </c>
      <c r="O4437" s="179"/>
    </row>
    <row r="4438" spans="3:15" ht="30" customHeight="1" x14ac:dyDescent="0.25">
      <c r="C4438" s="10" t="str">
        <f>Pivot!AD4427</f>
        <v>00-54007398</v>
      </c>
      <c r="D4438" s="11"/>
      <c r="E4438" s="12" t="str">
        <f>Pivot!AE4427</f>
        <v>♂ Thomas Smith
26 | Master</v>
      </c>
      <c r="F4438" s="11"/>
      <c r="G4438" s="12" t="str">
        <f>Pivot!AF4427</f>
        <v>Sales Specialist
Sales</v>
      </c>
      <c r="H4438" s="11"/>
      <c r="I4438" s="12" t="str">
        <f>Pivot!AG4427</f>
        <v>🏢 Rochester
New York</v>
      </c>
      <c r="J4438" s="11"/>
      <c r="K4438" s="13">
        <f>Pivot!AH4427</f>
        <v>57578</v>
      </c>
      <c r="L4438" s="11"/>
      <c r="M4438" s="12" t="str">
        <f>Pivot!AI4427</f>
        <v>▲ Active
03/02/2017 -</v>
      </c>
      <c r="N4438" s="178">
        <f>Pivot!AJ4427</f>
        <v>7</v>
      </c>
      <c r="O4438" s="179"/>
    </row>
    <row r="4439" spans="3:15" ht="30" customHeight="1" x14ac:dyDescent="0.25">
      <c r="C4439" s="10" t="str">
        <f>Pivot!AD4428</f>
        <v>00-54035727</v>
      </c>
      <c r="D4439" s="11"/>
      <c r="E4439" s="12" t="str">
        <f>Pivot!AE4428</f>
        <v>♂ Alyssa Santana
38 | Bachelor</v>
      </c>
      <c r="F4439" s="11"/>
      <c r="G4439" s="12" t="str">
        <f>Pivot!AF4428</f>
        <v>Sales Representative
Sales</v>
      </c>
      <c r="H4439" s="11"/>
      <c r="I4439" s="12" t="str">
        <f>Pivot!AG4428</f>
        <v>🏢 Buffalo
New York</v>
      </c>
      <c r="J4439" s="11"/>
      <c r="K4439" s="13">
        <f>Pivot!AH4428</f>
        <v>62702</v>
      </c>
      <c r="L4439" s="11"/>
      <c r="M4439" s="12" t="str">
        <f>Pivot!AI4428</f>
        <v>▲ Active
18/08/2015 -</v>
      </c>
      <c r="N4439" s="178">
        <f>Pivot!AJ4428</f>
        <v>9</v>
      </c>
      <c r="O4439" s="179"/>
    </row>
    <row r="4440" spans="3:15" ht="30" customHeight="1" x14ac:dyDescent="0.25">
      <c r="C4440" s="10" t="str">
        <f>Pivot!AD4429</f>
        <v>00-54041845</v>
      </c>
      <c r="D4440" s="11"/>
      <c r="E4440" s="12" t="str">
        <f>Pivot!AE4429</f>
        <v>♂ Benjamin Cervantes
22 | Bachelor</v>
      </c>
      <c r="F4440" s="11"/>
      <c r="G4440" s="12" t="str">
        <f>Pivot!AF4429</f>
        <v>Sales Specialist
Sales</v>
      </c>
      <c r="H4440" s="11"/>
      <c r="I4440" s="12" t="str">
        <f>Pivot!AG4429</f>
        <v>🏠 Warren
Michigan</v>
      </c>
      <c r="J4440" s="11"/>
      <c r="K4440" s="13">
        <f>Pivot!AH4429</f>
        <v>68004</v>
      </c>
      <c r="L4440" s="11"/>
      <c r="M4440" s="12" t="str">
        <f>Pivot!AI4429</f>
        <v>▲ Active
05/08/2015 -</v>
      </c>
      <c r="N4440" s="178">
        <f>Pivot!AJ4429</f>
        <v>9</v>
      </c>
      <c r="O4440" s="179"/>
    </row>
    <row r="4441" spans="3:15" ht="30" customHeight="1" x14ac:dyDescent="0.25">
      <c r="C4441" s="10" t="str">
        <f>Pivot!AD4430</f>
        <v>00-54087376</v>
      </c>
      <c r="D4441" s="11"/>
      <c r="E4441" s="12" t="str">
        <f>Pivot!AE4430</f>
        <v>♂ Miranda Griffith
58 | High School</v>
      </c>
      <c r="F4441" s="11"/>
      <c r="G4441" s="12" t="str">
        <f>Pivot!AF4430</f>
        <v>Content Creator
Marketing</v>
      </c>
      <c r="H4441" s="11"/>
      <c r="I4441" s="12" t="str">
        <f>Pivot!AG4430</f>
        <v>🏢 New York City
New York</v>
      </c>
      <c r="J4441" s="11"/>
      <c r="K4441" s="13">
        <f>Pivot!AH4430</f>
        <v>64366</v>
      </c>
      <c r="L4441" s="11"/>
      <c r="M4441" s="12" t="str">
        <f>Pivot!AI4430</f>
        <v>▼ Terminated
22/04/2023 - 19/10/2023</v>
      </c>
      <c r="N4441" s="178">
        <f>Pivot!AJ4430</f>
        <v>0</v>
      </c>
      <c r="O4441" s="179"/>
    </row>
    <row r="4442" spans="3:15" ht="30" customHeight="1" x14ac:dyDescent="0.25">
      <c r="C4442" s="10" t="str">
        <f>Pivot!AD4431</f>
        <v>00-54099326</v>
      </c>
      <c r="D4442" s="11"/>
      <c r="E4442" s="12" t="str">
        <f>Pivot!AE4431</f>
        <v>♂ Richard Nelson
32 | High School</v>
      </c>
      <c r="F4442" s="11"/>
      <c r="G4442" s="12" t="str">
        <f>Pivot!AF4431</f>
        <v>Customer Service Representative
Customer Service</v>
      </c>
      <c r="H4442" s="11"/>
      <c r="I4442" s="12" t="str">
        <f>Pivot!AG4431</f>
        <v>🏠 Cleveland
Ohio</v>
      </c>
      <c r="J4442" s="11"/>
      <c r="K4442" s="13">
        <f>Pivot!AH4431</f>
        <v>61836</v>
      </c>
      <c r="L4442" s="11"/>
      <c r="M4442" s="12" t="str">
        <f>Pivot!AI4431</f>
        <v>▼ Terminated
29/07/2017 - 25/01/2018</v>
      </c>
      <c r="N4442" s="178">
        <f>Pivot!AJ4431</f>
        <v>0</v>
      </c>
      <c r="O4442" s="179"/>
    </row>
    <row r="4443" spans="3:15" ht="30" customHeight="1" x14ac:dyDescent="0.25">
      <c r="C4443" s="10" t="str">
        <f>Pivot!AD4432</f>
        <v>00-54102252</v>
      </c>
      <c r="D4443" s="11"/>
      <c r="E4443" s="12" t="str">
        <f>Pivot!AE4432</f>
        <v>♀ Ann Monroe
44 | PhD</v>
      </c>
      <c r="F4443" s="11"/>
      <c r="G4443" s="12" t="str">
        <f>Pivot!AF4432</f>
        <v>Sales Consultant
Sales</v>
      </c>
      <c r="H4443" s="11"/>
      <c r="I4443" s="12" t="str">
        <f>Pivot!AG4432</f>
        <v>🏢 New York City
New York</v>
      </c>
      <c r="J4443" s="11"/>
      <c r="K4443" s="13">
        <f>Pivot!AH4432</f>
        <v>101939</v>
      </c>
      <c r="L4443" s="11"/>
      <c r="M4443" s="12" t="str">
        <f>Pivot!AI4432</f>
        <v>▲ Active
26/05/2017 -</v>
      </c>
      <c r="N4443" s="178">
        <f>Pivot!AJ4432</f>
        <v>7</v>
      </c>
      <c r="O4443" s="179"/>
    </row>
    <row r="4444" spans="3:15" ht="30" customHeight="1" x14ac:dyDescent="0.25">
      <c r="C4444" s="10" t="str">
        <f>Pivot!AD4433</f>
        <v>00-54124348</v>
      </c>
      <c r="D4444" s="11"/>
      <c r="E4444" s="12" t="str">
        <f>Pivot!AE4433</f>
        <v>♀ Timothy Davis
40 | High School</v>
      </c>
      <c r="F4444" s="11"/>
      <c r="G4444" s="12" t="str">
        <f>Pivot!AF4433</f>
        <v>Inventory Specialist
Operations</v>
      </c>
      <c r="H4444" s="11"/>
      <c r="I4444" s="12" t="str">
        <f>Pivot!AG4433</f>
        <v>🏠 Allentown
Pennsylvania</v>
      </c>
      <c r="J4444" s="11"/>
      <c r="K4444" s="13">
        <f>Pivot!AH4433</f>
        <v>61162</v>
      </c>
      <c r="L4444" s="11"/>
      <c r="M4444" s="12" t="str">
        <f>Pivot!AI4433</f>
        <v>▲ Active
24/10/2020 -</v>
      </c>
      <c r="N4444" s="178">
        <f>Pivot!AJ4433</f>
        <v>4</v>
      </c>
      <c r="O4444" s="179"/>
    </row>
    <row r="4445" spans="3:15" ht="30" customHeight="1" x14ac:dyDescent="0.25">
      <c r="C4445" s="10" t="str">
        <f>Pivot!AD4434</f>
        <v>00-54130655</v>
      </c>
      <c r="D4445" s="11"/>
      <c r="E4445" s="12" t="str">
        <f>Pivot!AE4434</f>
        <v>♀ Beverly Warner
38 | Bachelor</v>
      </c>
      <c r="F4445" s="11"/>
      <c r="G4445" s="12" t="str">
        <f>Pivot!AF4434</f>
        <v>Customer Service Representative
Customer Service</v>
      </c>
      <c r="H4445" s="11"/>
      <c r="I4445" s="12" t="str">
        <f>Pivot!AG4434</f>
        <v>🏢 New York City
New York</v>
      </c>
      <c r="J4445" s="11"/>
      <c r="K4445" s="13">
        <f>Pivot!AH4434</f>
        <v>55906</v>
      </c>
      <c r="L4445" s="11"/>
      <c r="M4445" s="12" t="str">
        <f>Pivot!AI4434</f>
        <v>▲ Active
28/01/2023 -</v>
      </c>
      <c r="N4445" s="178">
        <f>Pivot!AJ4434</f>
        <v>1</v>
      </c>
      <c r="O4445" s="179"/>
    </row>
    <row r="4446" spans="3:15" ht="30" customHeight="1" x14ac:dyDescent="0.25">
      <c r="C4446" s="10" t="str">
        <f>Pivot!AD4435</f>
        <v>00-54140102</v>
      </c>
      <c r="D4446" s="11"/>
      <c r="E4446" s="12" t="str">
        <f>Pivot!AE4435</f>
        <v>♀ Jordan Barrera
41 | Bachelor</v>
      </c>
      <c r="F4446" s="11"/>
      <c r="G4446" s="12" t="str">
        <f>Pivot!AF4435</f>
        <v>Operations Analyst
Operations</v>
      </c>
      <c r="H4446" s="11"/>
      <c r="I4446" s="12" t="str">
        <f>Pivot!AG4435</f>
        <v>🏢 Buffalo
New York</v>
      </c>
      <c r="J4446" s="11"/>
      <c r="K4446" s="13">
        <f>Pivot!AH4435</f>
        <v>71899</v>
      </c>
      <c r="L4446" s="11"/>
      <c r="M4446" s="12" t="str">
        <f>Pivot!AI4435</f>
        <v>▲ Active
08/06/2017 -</v>
      </c>
      <c r="N4446" s="178">
        <f>Pivot!AJ4435</f>
        <v>7</v>
      </c>
      <c r="O4446" s="179"/>
    </row>
    <row r="4447" spans="3:15" ht="30" customHeight="1" x14ac:dyDescent="0.25">
      <c r="C4447" s="10" t="str">
        <f>Pivot!AD4436</f>
        <v>00-54151097</v>
      </c>
      <c r="D4447" s="11"/>
      <c r="E4447" s="12" t="str">
        <f>Pivot!AE4436</f>
        <v>♀ Kelly Shea
36 | Bachelor</v>
      </c>
      <c r="F4447" s="11"/>
      <c r="G4447" s="12" t="str">
        <f>Pivot!AF4436</f>
        <v>Accountant
Finance</v>
      </c>
      <c r="H4447" s="11"/>
      <c r="I4447" s="12" t="str">
        <f>Pivot!AG4436</f>
        <v>🏢 Rochester
New York</v>
      </c>
      <c r="J4447" s="11"/>
      <c r="K4447" s="13">
        <f>Pivot!AH4436</f>
        <v>62890</v>
      </c>
      <c r="L4447" s="11"/>
      <c r="M4447" s="12" t="str">
        <f>Pivot!AI4436</f>
        <v>▲ Active
27/06/2022 -</v>
      </c>
      <c r="N4447" s="178">
        <f>Pivot!AJ4436</f>
        <v>2</v>
      </c>
      <c r="O4447" s="179"/>
    </row>
    <row r="4448" spans="3:15" ht="30" customHeight="1" x14ac:dyDescent="0.25">
      <c r="C4448" s="10" t="str">
        <f>Pivot!AD4437</f>
        <v>00-54190018</v>
      </c>
      <c r="D4448" s="11"/>
      <c r="E4448" s="12" t="str">
        <f>Pivot!AE4437</f>
        <v>♂ Richard Johnson
36 | Bachelor</v>
      </c>
      <c r="F4448" s="11"/>
      <c r="G4448" s="12" t="str">
        <f>Pivot!AF4437</f>
        <v>Logistics Coordinator
Operations</v>
      </c>
      <c r="H4448" s="11"/>
      <c r="I4448" s="12" t="str">
        <f>Pivot!AG4437</f>
        <v>🏢 New York City
New York</v>
      </c>
      <c r="J4448" s="11"/>
      <c r="K4448" s="13">
        <f>Pivot!AH4437</f>
        <v>62644</v>
      </c>
      <c r="L4448" s="11"/>
      <c r="M4448" s="12" t="str">
        <f>Pivot!AI4437</f>
        <v>▲ Active
03/12/2017 -</v>
      </c>
      <c r="N4448" s="178">
        <f>Pivot!AJ4437</f>
        <v>7</v>
      </c>
      <c r="O4448" s="179"/>
    </row>
    <row r="4449" spans="3:15" ht="30" customHeight="1" x14ac:dyDescent="0.25">
      <c r="C4449" s="10" t="str">
        <f>Pivot!AD4438</f>
        <v>00-54201786</v>
      </c>
      <c r="D4449" s="11"/>
      <c r="E4449" s="12" t="str">
        <f>Pivot!AE4438</f>
        <v>♂ Michael Crosby
48 | High School</v>
      </c>
      <c r="F4449" s="11"/>
      <c r="G4449" s="12" t="str">
        <f>Pivot!AF4438</f>
        <v>Inventory Specialist
Operations</v>
      </c>
      <c r="H4449" s="11"/>
      <c r="I4449" s="12" t="str">
        <f>Pivot!AG4438</f>
        <v>🏢 Buffalo
New York</v>
      </c>
      <c r="J4449" s="11"/>
      <c r="K4449" s="13">
        <f>Pivot!AH4438</f>
        <v>60408</v>
      </c>
      <c r="L4449" s="11"/>
      <c r="M4449" s="12" t="str">
        <f>Pivot!AI4438</f>
        <v>▲ Active
28/12/2022 -</v>
      </c>
      <c r="N4449" s="178">
        <f>Pivot!AJ4438</f>
        <v>2</v>
      </c>
      <c r="O4449" s="179"/>
    </row>
    <row r="4450" spans="3:15" ht="30" customHeight="1" x14ac:dyDescent="0.25">
      <c r="C4450" s="10" t="str">
        <f>Pivot!AD4439</f>
        <v>00-54230340</v>
      </c>
      <c r="D4450" s="11"/>
      <c r="E4450" s="12" t="str">
        <f>Pivot!AE4439</f>
        <v>♂ Jonathan Smith
47 | Bachelor</v>
      </c>
      <c r="F4450" s="11"/>
      <c r="G4450" s="12" t="str">
        <f>Pivot!AF4439</f>
        <v>Software Developer
IT</v>
      </c>
      <c r="H4450" s="11"/>
      <c r="I4450" s="12" t="str">
        <f>Pivot!AG4439</f>
        <v>🏢 New York City
New York</v>
      </c>
      <c r="J4450" s="11"/>
      <c r="K4450" s="13">
        <f>Pivot!AH4439</f>
        <v>104238</v>
      </c>
      <c r="L4450" s="11"/>
      <c r="M4450" s="12" t="str">
        <f>Pivot!AI4439</f>
        <v>▼ Terminated
26/03/2019 - 25/02/2023</v>
      </c>
      <c r="N4450" s="178">
        <f>Pivot!AJ4439</f>
        <v>3</v>
      </c>
      <c r="O4450" s="179"/>
    </row>
    <row r="4451" spans="3:15" ht="30" customHeight="1" x14ac:dyDescent="0.25">
      <c r="C4451" s="10" t="str">
        <f>Pivot!AD4440</f>
        <v>00-54249461</v>
      </c>
      <c r="D4451" s="11"/>
      <c r="E4451" s="12" t="str">
        <f>Pivot!AE4440</f>
        <v>♂ Jeffery White
61 | Bachelor</v>
      </c>
      <c r="F4451" s="11"/>
      <c r="G4451" s="12" t="str">
        <f>Pivot!AF4440</f>
        <v>Sales Representative
Sales</v>
      </c>
      <c r="H4451" s="11"/>
      <c r="I4451" s="12" t="str">
        <f>Pivot!AG4440</f>
        <v>🏢 New York City
New York</v>
      </c>
      <c r="J4451" s="11"/>
      <c r="K4451" s="13">
        <f>Pivot!AH4440</f>
        <v>75107</v>
      </c>
      <c r="L4451" s="11"/>
      <c r="M4451" s="12" t="str">
        <f>Pivot!AI4440</f>
        <v>▲ Active
16/10/2016 -</v>
      </c>
      <c r="N4451" s="178">
        <f>Pivot!AJ4440</f>
        <v>8</v>
      </c>
      <c r="O4451" s="179"/>
    </row>
    <row r="4452" spans="3:15" ht="30" customHeight="1" x14ac:dyDescent="0.25">
      <c r="C4452" s="10" t="str">
        <f>Pivot!AD4441</f>
        <v>00-54269149</v>
      </c>
      <c r="D4452" s="11"/>
      <c r="E4452" s="12" t="str">
        <f>Pivot!AE4441</f>
        <v>♂ James Cooper
40 | Bachelor</v>
      </c>
      <c r="F4452" s="11"/>
      <c r="G4452" s="12" t="str">
        <f>Pivot!AF4441</f>
        <v>Accountant
Finance</v>
      </c>
      <c r="H4452" s="11"/>
      <c r="I4452" s="12" t="str">
        <f>Pivot!AG4441</f>
        <v>🏢 Rochester
New York</v>
      </c>
      <c r="J4452" s="11"/>
      <c r="K4452" s="13">
        <f>Pivot!AH4441</f>
        <v>81899</v>
      </c>
      <c r="L4452" s="11"/>
      <c r="M4452" s="12" t="str">
        <f>Pivot!AI4441</f>
        <v>▲ Active
12/09/2023 -</v>
      </c>
      <c r="N4452" s="178">
        <f>Pivot!AJ4441</f>
        <v>1</v>
      </c>
      <c r="O4452" s="179"/>
    </row>
    <row r="4453" spans="3:15" ht="30" customHeight="1" x14ac:dyDescent="0.25">
      <c r="C4453" s="10" t="str">
        <f>Pivot!AD4442</f>
        <v>00-54284913</v>
      </c>
      <c r="D4453" s="11"/>
      <c r="E4453" s="12" t="str">
        <f>Pivot!AE4442</f>
        <v>♂ John Hogan
54 | High School</v>
      </c>
      <c r="F4453" s="11"/>
      <c r="G4453" s="12" t="str">
        <f>Pivot!AF4442</f>
        <v>Support Specialist
Customer Service</v>
      </c>
      <c r="H4453" s="11"/>
      <c r="I4453" s="12" t="str">
        <f>Pivot!AG4442</f>
        <v>🏢 Buffalo
New York</v>
      </c>
      <c r="J4453" s="11"/>
      <c r="K4453" s="13">
        <f>Pivot!AH4442</f>
        <v>60946</v>
      </c>
      <c r="L4453" s="11"/>
      <c r="M4453" s="12" t="str">
        <f>Pivot!AI4442</f>
        <v>▲ Active
01/05/2019 -</v>
      </c>
      <c r="N4453" s="178">
        <f>Pivot!AJ4442</f>
        <v>5</v>
      </c>
      <c r="O4453" s="179"/>
    </row>
    <row r="4454" spans="3:15" ht="30" customHeight="1" x14ac:dyDescent="0.25">
      <c r="C4454" s="10" t="str">
        <f>Pivot!AD4443</f>
        <v>00-54291158</v>
      </c>
      <c r="D4454" s="11"/>
      <c r="E4454" s="12" t="str">
        <f>Pivot!AE4443</f>
        <v>♂ Joshua Kennedy
44 | High School</v>
      </c>
      <c r="F4454" s="11"/>
      <c r="G4454" s="12" t="str">
        <f>Pivot!AF4443</f>
        <v>Inventory Specialist
Operations</v>
      </c>
      <c r="H4454" s="11"/>
      <c r="I4454" s="12" t="str">
        <f>Pivot!AG4443</f>
        <v>🏢 Buffalo
New York</v>
      </c>
      <c r="J4454" s="11"/>
      <c r="K4454" s="13">
        <f>Pivot!AH4443</f>
        <v>57247</v>
      </c>
      <c r="L4454" s="11"/>
      <c r="M4454" s="12" t="str">
        <f>Pivot!AI4443</f>
        <v>▲ Active
14/02/2017 -</v>
      </c>
      <c r="N4454" s="178">
        <f>Pivot!AJ4443</f>
        <v>7</v>
      </c>
      <c r="O4454" s="179"/>
    </row>
    <row r="4455" spans="3:15" ht="30" customHeight="1" x14ac:dyDescent="0.25">
      <c r="C4455" s="10" t="str">
        <f>Pivot!AD4444</f>
        <v>00-54314842</v>
      </c>
      <c r="D4455" s="11"/>
      <c r="E4455" s="12" t="str">
        <f>Pivot!AE4444</f>
        <v>♂ Cory Miller
30 | Bachelor</v>
      </c>
      <c r="F4455" s="11"/>
      <c r="G4455" s="12" t="str">
        <f>Pivot!AF4444</f>
        <v>Sales Representative
Sales</v>
      </c>
      <c r="H4455" s="11"/>
      <c r="I4455" s="12" t="str">
        <f>Pivot!AG4444</f>
        <v>🏢 Buffalo
New York</v>
      </c>
      <c r="J4455" s="11"/>
      <c r="K4455" s="13">
        <f>Pivot!AH4444</f>
        <v>78677</v>
      </c>
      <c r="L4455" s="11"/>
      <c r="M4455" s="12" t="str">
        <f>Pivot!AI4444</f>
        <v>▲ Active
19/01/2019 -</v>
      </c>
      <c r="N4455" s="178">
        <f>Pivot!AJ4444</f>
        <v>6</v>
      </c>
      <c r="O4455" s="179"/>
    </row>
    <row r="4456" spans="3:15" ht="30" customHeight="1" x14ac:dyDescent="0.25">
      <c r="C4456" s="10" t="str">
        <f>Pivot!AD4445</f>
        <v>00-54315034</v>
      </c>
      <c r="D4456" s="11"/>
      <c r="E4456" s="12" t="str">
        <f>Pivot!AE4445</f>
        <v>♀ Kendra Mcdonald
50 | Bachelor</v>
      </c>
      <c r="F4456" s="11"/>
      <c r="G4456" s="12" t="str">
        <f>Pivot!AF4445</f>
        <v>Logistics Coordinator
Operations</v>
      </c>
      <c r="H4456" s="11"/>
      <c r="I4456" s="12" t="str">
        <f>Pivot!AG4445</f>
        <v>🏠 Raleigh
North Carolina</v>
      </c>
      <c r="J4456" s="11"/>
      <c r="K4456" s="13">
        <f>Pivot!AH4445</f>
        <v>55096</v>
      </c>
      <c r="L4456" s="11"/>
      <c r="M4456" s="12" t="str">
        <f>Pivot!AI4445</f>
        <v>▲ Active
15/01/2017 -</v>
      </c>
      <c r="N4456" s="178">
        <f>Pivot!AJ4445</f>
        <v>8</v>
      </c>
      <c r="O4456" s="179"/>
    </row>
    <row r="4457" spans="3:15" ht="30" customHeight="1" x14ac:dyDescent="0.25">
      <c r="C4457" s="10" t="str">
        <f>Pivot!AD4446</f>
        <v>00-54318698</v>
      </c>
      <c r="D4457" s="11"/>
      <c r="E4457" s="12" t="str">
        <f>Pivot!AE4446</f>
        <v>♂ Anita Baxter
23 | High School</v>
      </c>
      <c r="F4457" s="11"/>
      <c r="G4457" s="12" t="str">
        <f>Pivot!AF4446</f>
        <v>Customer Service Representative
Customer Service</v>
      </c>
      <c r="H4457" s="11"/>
      <c r="I4457" s="12" t="str">
        <f>Pivot!AG4446</f>
        <v>🏠 Cleveland
Ohio</v>
      </c>
      <c r="J4457" s="11"/>
      <c r="K4457" s="13">
        <f>Pivot!AH4446</f>
        <v>59676</v>
      </c>
      <c r="L4457" s="11"/>
      <c r="M4457" s="12" t="str">
        <f>Pivot!AI4446</f>
        <v>▼ Terminated
30/08/2021 - 26/02/2022</v>
      </c>
      <c r="N4457" s="178">
        <f>Pivot!AJ4446</f>
        <v>0</v>
      </c>
      <c r="O4457" s="179"/>
    </row>
    <row r="4458" spans="3:15" ht="30" customHeight="1" x14ac:dyDescent="0.25">
      <c r="C4458" s="10" t="str">
        <f>Pivot!AD4447</f>
        <v>00-54322017</v>
      </c>
      <c r="D4458" s="11"/>
      <c r="E4458" s="12" t="str">
        <f>Pivot!AE4447</f>
        <v>♀ Jeffrey Mercer
35 | Bachelor</v>
      </c>
      <c r="F4458" s="11"/>
      <c r="G4458" s="12" t="str">
        <f>Pivot!AF4447</f>
        <v>Sales Representative
Sales</v>
      </c>
      <c r="H4458" s="11"/>
      <c r="I4458" s="12" t="str">
        <f>Pivot!AG4447</f>
        <v>🏢 New York City
New York</v>
      </c>
      <c r="J4458" s="11"/>
      <c r="K4458" s="13">
        <f>Pivot!AH4447</f>
        <v>71212</v>
      </c>
      <c r="L4458" s="11"/>
      <c r="M4458" s="12" t="str">
        <f>Pivot!AI4447</f>
        <v>▲ Active
24/03/2022 -</v>
      </c>
      <c r="N4458" s="178">
        <f>Pivot!AJ4447</f>
        <v>2</v>
      </c>
      <c r="O4458" s="179"/>
    </row>
    <row r="4459" spans="3:15" ht="30" customHeight="1" x14ac:dyDescent="0.25">
      <c r="C4459" s="10" t="str">
        <f>Pivot!AD4448</f>
        <v>00-54325522</v>
      </c>
      <c r="D4459" s="11"/>
      <c r="E4459" s="12" t="str">
        <f>Pivot!AE4448</f>
        <v>♀ Samantha Mills
48 | Bachelor</v>
      </c>
      <c r="F4459" s="11"/>
      <c r="G4459" s="12" t="str">
        <f>Pivot!AF4448</f>
        <v>Software Developer
IT</v>
      </c>
      <c r="H4459" s="11"/>
      <c r="I4459" s="12" t="str">
        <f>Pivot!AG4448</f>
        <v>🏠 Richmond
Virginia</v>
      </c>
      <c r="J4459" s="11"/>
      <c r="K4459" s="13">
        <f>Pivot!AH4448</f>
        <v>86687</v>
      </c>
      <c r="L4459" s="11"/>
      <c r="M4459" s="12" t="str">
        <f>Pivot!AI4448</f>
        <v>▲ Active
01/06/2020 -</v>
      </c>
      <c r="N4459" s="178">
        <f>Pivot!AJ4448</f>
        <v>4</v>
      </c>
      <c r="O4459" s="179"/>
    </row>
    <row r="4460" spans="3:15" ht="30" customHeight="1" x14ac:dyDescent="0.25">
      <c r="C4460" s="10" t="str">
        <f>Pivot!AD4449</f>
        <v>00-54326109</v>
      </c>
      <c r="D4460" s="11"/>
      <c r="E4460" s="12" t="str">
        <f>Pivot!AE4449</f>
        <v>♂ Yvette Howard
35 | Bachelor</v>
      </c>
      <c r="F4460" s="11"/>
      <c r="G4460" s="12" t="str">
        <f>Pivot!AF4449</f>
        <v>Inventory Specialist
Operations</v>
      </c>
      <c r="H4460" s="11"/>
      <c r="I4460" s="12" t="str">
        <f>Pivot!AG4449</f>
        <v>🏢 Rochester
New York</v>
      </c>
      <c r="J4460" s="11"/>
      <c r="K4460" s="13">
        <f>Pivot!AH4449</f>
        <v>62769</v>
      </c>
      <c r="L4460" s="11"/>
      <c r="M4460" s="12" t="str">
        <f>Pivot!AI4449</f>
        <v>▲ Active
12/04/2023 -</v>
      </c>
      <c r="N4460" s="178">
        <f>Pivot!AJ4449</f>
        <v>1</v>
      </c>
      <c r="O4460" s="179"/>
    </row>
    <row r="4461" spans="3:15" ht="30" customHeight="1" x14ac:dyDescent="0.25">
      <c r="C4461" s="10" t="str">
        <f>Pivot!AD4450</f>
        <v>00-54331052</v>
      </c>
      <c r="D4461" s="11"/>
      <c r="E4461" s="12" t="str">
        <f>Pivot!AE4450</f>
        <v>♀ Jake Roth
30 | Master</v>
      </c>
      <c r="F4461" s="11"/>
      <c r="G4461" s="12" t="str">
        <f>Pivot!AF4450</f>
        <v>Operations Analyst
Operations</v>
      </c>
      <c r="H4461" s="11"/>
      <c r="I4461" s="12" t="str">
        <f>Pivot!AG4450</f>
        <v>🏢 Rochester
New York</v>
      </c>
      <c r="J4461" s="11"/>
      <c r="K4461" s="13">
        <f>Pivot!AH4450</f>
        <v>57987</v>
      </c>
      <c r="L4461" s="11"/>
      <c r="M4461" s="12" t="str">
        <f>Pivot!AI4450</f>
        <v>▲ Active
26/09/2018 -</v>
      </c>
      <c r="N4461" s="178">
        <f>Pivot!AJ4450</f>
        <v>6</v>
      </c>
      <c r="O4461" s="179"/>
    </row>
    <row r="4462" spans="3:15" ht="30" customHeight="1" x14ac:dyDescent="0.25">
      <c r="C4462" s="10" t="str">
        <f>Pivot!AD4451</f>
        <v>00-54331259</v>
      </c>
      <c r="D4462" s="11"/>
      <c r="E4462" s="12" t="str">
        <f>Pivot!AE4451</f>
        <v>♀ Elizabeth Mckinney
41 | High School</v>
      </c>
      <c r="F4462" s="11"/>
      <c r="G4462" s="12" t="str">
        <f>Pivot!AF4451</f>
        <v>Support Specialist
Customer Service</v>
      </c>
      <c r="H4462" s="11"/>
      <c r="I4462" s="12" t="str">
        <f>Pivot!AG4451</f>
        <v>🏢 New York City
New York</v>
      </c>
      <c r="J4462" s="11"/>
      <c r="K4462" s="13">
        <f>Pivot!AH4451</f>
        <v>65530</v>
      </c>
      <c r="L4462" s="11"/>
      <c r="M4462" s="12" t="str">
        <f>Pivot!AI4451</f>
        <v>▼ Terminated
02/08/2022 - 29/01/2023</v>
      </c>
      <c r="N4462" s="178">
        <f>Pivot!AJ4451</f>
        <v>0</v>
      </c>
      <c r="O4462" s="179"/>
    </row>
    <row r="4463" spans="3:15" ht="30" customHeight="1" x14ac:dyDescent="0.25">
      <c r="C4463" s="10" t="str">
        <f>Pivot!AD4452</f>
        <v>00-54348094</v>
      </c>
      <c r="D4463" s="11"/>
      <c r="E4463" s="12" t="str">
        <f>Pivot!AE4452</f>
        <v>♀ Lisa Martinez
31 | High School</v>
      </c>
      <c r="F4463" s="11"/>
      <c r="G4463" s="12" t="str">
        <f>Pivot!AF4452</f>
        <v>Content Creator
Marketing</v>
      </c>
      <c r="H4463" s="11"/>
      <c r="I4463" s="12" t="str">
        <f>Pivot!AG4452</f>
        <v>🏠 Detroit
Michigan</v>
      </c>
      <c r="J4463" s="11"/>
      <c r="K4463" s="13">
        <f>Pivot!AH4452</f>
        <v>55506</v>
      </c>
      <c r="L4463" s="11"/>
      <c r="M4463" s="12" t="str">
        <f>Pivot!AI4452</f>
        <v>▲ Active
25/04/2018 -</v>
      </c>
      <c r="N4463" s="178">
        <f>Pivot!AJ4452</f>
        <v>6</v>
      </c>
      <c r="O4463" s="179"/>
    </row>
    <row r="4464" spans="3:15" ht="30" customHeight="1" x14ac:dyDescent="0.25">
      <c r="C4464" s="10" t="str">
        <f>Pivot!AD4453</f>
        <v>00-54349361</v>
      </c>
      <c r="D4464" s="11"/>
      <c r="E4464" s="12" t="str">
        <f>Pivot!AE4453</f>
        <v>♂ Stacey Martin
31 | High School</v>
      </c>
      <c r="F4464" s="11"/>
      <c r="G4464" s="12" t="str">
        <f>Pivot!AF4453</f>
        <v>Inventory Specialist
Operations</v>
      </c>
      <c r="H4464" s="11"/>
      <c r="I4464" s="12" t="str">
        <f>Pivot!AG4453</f>
        <v>🏢 New York City
New York</v>
      </c>
      <c r="J4464" s="11"/>
      <c r="K4464" s="13">
        <f>Pivot!AH4453</f>
        <v>63680</v>
      </c>
      <c r="L4464" s="11"/>
      <c r="M4464" s="12" t="str">
        <f>Pivot!AI4453</f>
        <v>▲ Active
23/07/2016 -</v>
      </c>
      <c r="N4464" s="178">
        <f>Pivot!AJ4453</f>
        <v>8</v>
      </c>
      <c r="O4464" s="179"/>
    </row>
    <row r="4465" spans="3:15" ht="30" customHeight="1" x14ac:dyDescent="0.25">
      <c r="C4465" s="10" t="str">
        <f>Pivot!AD4454</f>
        <v>00-54356545</v>
      </c>
      <c r="D4465" s="11"/>
      <c r="E4465" s="12" t="str">
        <f>Pivot!AE4454</f>
        <v>♂ Julian Park
37 | Bachelor</v>
      </c>
      <c r="F4465" s="11"/>
      <c r="G4465" s="12" t="str">
        <f>Pivot!AF4454</f>
        <v>Sales Consultant
Sales</v>
      </c>
      <c r="H4465" s="11"/>
      <c r="I4465" s="12" t="str">
        <f>Pivot!AG4454</f>
        <v>🏢 Rochester
New York</v>
      </c>
      <c r="J4465" s="11"/>
      <c r="K4465" s="13">
        <f>Pivot!AH4454</f>
        <v>104375</v>
      </c>
      <c r="L4465" s="11"/>
      <c r="M4465" s="12" t="str">
        <f>Pivot!AI4454</f>
        <v>▲ Active
15/09/2019 -</v>
      </c>
      <c r="N4465" s="178">
        <f>Pivot!AJ4454</f>
        <v>5</v>
      </c>
      <c r="O4465" s="179"/>
    </row>
    <row r="4466" spans="3:15" ht="30" customHeight="1" x14ac:dyDescent="0.25">
      <c r="C4466" s="10" t="str">
        <f>Pivot!AD4455</f>
        <v>00-54360949</v>
      </c>
      <c r="D4466" s="11"/>
      <c r="E4466" s="12" t="str">
        <f>Pivot!AE4455</f>
        <v>♀ David Young
49 | Bachelor</v>
      </c>
      <c r="F4466" s="11"/>
      <c r="G4466" s="12" t="str">
        <f>Pivot!AF4455</f>
        <v>Accountant
Finance</v>
      </c>
      <c r="H4466" s="11"/>
      <c r="I4466" s="12" t="str">
        <f>Pivot!AG4455</f>
        <v>🏢 Rochester
New York</v>
      </c>
      <c r="J4466" s="11"/>
      <c r="K4466" s="13">
        <f>Pivot!AH4455</f>
        <v>88497</v>
      </c>
      <c r="L4466" s="11"/>
      <c r="M4466" s="12" t="str">
        <f>Pivot!AI4455</f>
        <v>▲ Active
08/04/2023 -</v>
      </c>
      <c r="N4466" s="178">
        <f>Pivot!AJ4455</f>
        <v>1</v>
      </c>
      <c r="O4466" s="179"/>
    </row>
    <row r="4467" spans="3:15" ht="30" customHeight="1" x14ac:dyDescent="0.25">
      <c r="C4467" s="10" t="str">
        <f>Pivot!AD4456</f>
        <v>00-54364861</v>
      </c>
      <c r="D4467" s="11"/>
      <c r="E4467" s="12" t="str">
        <f>Pivot!AE4456</f>
        <v>♀ Bryan Woods
32 | Bachelor</v>
      </c>
      <c r="F4467" s="11"/>
      <c r="G4467" s="12" t="str">
        <f>Pivot!AF4456</f>
        <v>Logistics Coordinator
Operations</v>
      </c>
      <c r="H4467" s="11"/>
      <c r="I4467" s="12" t="str">
        <f>Pivot!AG4456</f>
        <v>🏠 Pittsburgh
Pennsylvania</v>
      </c>
      <c r="J4467" s="11"/>
      <c r="K4467" s="13">
        <f>Pivot!AH4456</f>
        <v>62283</v>
      </c>
      <c r="L4467" s="11"/>
      <c r="M4467" s="12" t="str">
        <f>Pivot!AI4456</f>
        <v>▲ Active
02/10/2020 -</v>
      </c>
      <c r="N4467" s="178">
        <f>Pivot!AJ4456</f>
        <v>4</v>
      </c>
      <c r="O4467" s="179"/>
    </row>
    <row r="4468" spans="3:15" ht="30" customHeight="1" x14ac:dyDescent="0.25">
      <c r="C4468" s="10" t="str">
        <f>Pivot!AD4457</f>
        <v>00-54372866</v>
      </c>
      <c r="D4468" s="11"/>
      <c r="E4468" s="12" t="str">
        <f>Pivot!AE4457</f>
        <v>♀ Amanda Moody
53 | High School</v>
      </c>
      <c r="F4468" s="11"/>
      <c r="G4468" s="12" t="str">
        <f>Pivot!AF4457</f>
        <v>Support Specialist
Customer Service</v>
      </c>
      <c r="H4468" s="11"/>
      <c r="I4468" s="12" t="str">
        <f>Pivot!AG4457</f>
        <v>🏢 New York City
New York</v>
      </c>
      <c r="J4468" s="11"/>
      <c r="K4468" s="13">
        <f>Pivot!AH4457</f>
        <v>68667</v>
      </c>
      <c r="L4468" s="11"/>
      <c r="M4468" s="12" t="str">
        <f>Pivot!AI4457</f>
        <v>▲ Active
14/10/2017 -</v>
      </c>
      <c r="N4468" s="178">
        <f>Pivot!AJ4457</f>
        <v>7</v>
      </c>
      <c r="O4468" s="179"/>
    </row>
    <row r="4469" spans="3:15" ht="30" customHeight="1" x14ac:dyDescent="0.25">
      <c r="C4469" s="10" t="str">
        <f>Pivot!AD4458</f>
        <v>00-54373957</v>
      </c>
      <c r="D4469" s="11"/>
      <c r="E4469" s="12" t="str">
        <f>Pivot!AE4458</f>
        <v>♀ Kevin Mcmillan
31 | High School</v>
      </c>
      <c r="F4469" s="11"/>
      <c r="G4469" s="12" t="str">
        <f>Pivot!AF4458</f>
        <v>Help Desk Technician
Customer Service</v>
      </c>
      <c r="H4469" s="11"/>
      <c r="I4469" s="12" t="str">
        <f>Pivot!AG4458</f>
        <v>🏢 New York City
New York</v>
      </c>
      <c r="J4469" s="11"/>
      <c r="K4469" s="13">
        <f>Pivot!AH4458</f>
        <v>73282</v>
      </c>
      <c r="L4469" s="11"/>
      <c r="M4469" s="12" t="str">
        <f>Pivot!AI4458</f>
        <v>▲ Active
05/10/2017 -</v>
      </c>
      <c r="N4469" s="178">
        <f>Pivot!AJ4458</f>
        <v>7</v>
      </c>
      <c r="O4469" s="179"/>
    </row>
    <row r="4470" spans="3:15" ht="30" customHeight="1" x14ac:dyDescent="0.25">
      <c r="C4470" s="10" t="str">
        <f>Pivot!AD4459</f>
        <v>00-54375853</v>
      </c>
      <c r="D4470" s="11"/>
      <c r="E4470" s="12" t="str">
        <f>Pivot!AE4459</f>
        <v>♀ Rebecca Gregory
53 | Bachelor</v>
      </c>
      <c r="F4470" s="11"/>
      <c r="G4470" s="12" t="str">
        <f>Pivot!AF4459</f>
        <v>Support Specialist
Customer Service</v>
      </c>
      <c r="H4470" s="11"/>
      <c r="I4470" s="12" t="str">
        <f>Pivot!AG4459</f>
        <v>🏢 New York City
New York</v>
      </c>
      <c r="J4470" s="11"/>
      <c r="K4470" s="13">
        <f>Pivot!AH4459</f>
        <v>66218</v>
      </c>
      <c r="L4470" s="11"/>
      <c r="M4470" s="12" t="str">
        <f>Pivot!AI4459</f>
        <v>▲ Active
31/01/2015 -</v>
      </c>
      <c r="N4470" s="178">
        <f>Pivot!AJ4459</f>
        <v>9</v>
      </c>
      <c r="O4470" s="179"/>
    </row>
    <row r="4471" spans="3:15" ht="30" customHeight="1" x14ac:dyDescent="0.25">
      <c r="C4471" s="10" t="str">
        <f>Pivot!AD4460</f>
        <v>00-54392606</v>
      </c>
      <c r="D4471" s="11"/>
      <c r="E4471" s="12" t="str">
        <f>Pivot!AE4460</f>
        <v>♀ Amanda Galloway
21 | Master</v>
      </c>
      <c r="F4471" s="11"/>
      <c r="G4471" s="12" t="str">
        <f>Pivot!AF4460</f>
        <v>Software Developer
IT</v>
      </c>
      <c r="H4471" s="11"/>
      <c r="I4471" s="12" t="str">
        <f>Pivot!AG4460</f>
        <v>🏢 Rochester
New York</v>
      </c>
      <c r="J4471" s="11"/>
      <c r="K4471" s="13">
        <f>Pivot!AH4460</f>
        <v>96914</v>
      </c>
      <c r="L4471" s="11"/>
      <c r="M4471" s="12" t="str">
        <f>Pivot!AI4460</f>
        <v>▲ Active
21/11/2024 -</v>
      </c>
      <c r="N4471" s="178">
        <f>Pivot!AJ4460</f>
        <v>0</v>
      </c>
      <c r="O4471" s="179"/>
    </row>
    <row r="4472" spans="3:15" ht="30" customHeight="1" x14ac:dyDescent="0.25">
      <c r="C4472" s="10" t="str">
        <f>Pivot!AD4461</f>
        <v>00-54410181</v>
      </c>
      <c r="D4472" s="11"/>
      <c r="E4472" s="12" t="str">
        <f>Pivot!AE4461</f>
        <v>♂ William Calderon
26 | Bachelor</v>
      </c>
      <c r="F4472" s="11"/>
      <c r="G4472" s="12" t="str">
        <f>Pivot!AF4461</f>
        <v>Inventory Specialist
Operations</v>
      </c>
      <c r="H4472" s="11"/>
      <c r="I4472" s="12" t="str">
        <f>Pivot!AG4461</f>
        <v>🏢 Buffalo
New York</v>
      </c>
      <c r="J4472" s="11"/>
      <c r="K4472" s="13">
        <f>Pivot!AH4461</f>
        <v>64300</v>
      </c>
      <c r="L4472" s="11"/>
      <c r="M4472" s="12" t="str">
        <f>Pivot!AI4461</f>
        <v>▲ Active
04/06/2023 -</v>
      </c>
      <c r="N4472" s="178">
        <f>Pivot!AJ4461</f>
        <v>1</v>
      </c>
      <c r="O4472" s="179"/>
    </row>
    <row r="4473" spans="3:15" ht="30" customHeight="1" x14ac:dyDescent="0.25">
      <c r="C4473" s="10" t="str">
        <f>Pivot!AD4462</f>
        <v>00-54412731</v>
      </c>
      <c r="D4473" s="11"/>
      <c r="E4473" s="12" t="str">
        <f>Pivot!AE4462</f>
        <v>♂ Jennifer Diaz
32 | High School</v>
      </c>
      <c r="F4473" s="11"/>
      <c r="G4473" s="12" t="str">
        <f>Pivot!AF4462</f>
        <v>Inventory Specialist
Operations</v>
      </c>
      <c r="H4473" s="11"/>
      <c r="I4473" s="12" t="str">
        <f>Pivot!AG4462</f>
        <v>🏢 New York City
New York</v>
      </c>
      <c r="J4473" s="11"/>
      <c r="K4473" s="13">
        <f>Pivot!AH4462</f>
        <v>58409</v>
      </c>
      <c r="L4473" s="11"/>
      <c r="M4473" s="12" t="str">
        <f>Pivot!AI4462</f>
        <v>▲ Active
06/01/2023 -</v>
      </c>
      <c r="N4473" s="178">
        <f>Pivot!AJ4462</f>
        <v>2</v>
      </c>
      <c r="O4473" s="179"/>
    </row>
    <row r="4474" spans="3:15" ht="30" customHeight="1" x14ac:dyDescent="0.25">
      <c r="C4474" s="10" t="str">
        <f>Pivot!AD4463</f>
        <v>00-54424679</v>
      </c>
      <c r="D4474" s="11"/>
      <c r="E4474" s="12" t="str">
        <f>Pivot!AE4463</f>
        <v>♀ Edward Bennett
33 | Bachelor</v>
      </c>
      <c r="F4474" s="11"/>
      <c r="G4474" s="12" t="str">
        <f>Pivot!AF4463</f>
        <v>Sales Representative
Sales</v>
      </c>
      <c r="H4474" s="11"/>
      <c r="I4474" s="12" t="str">
        <f>Pivot!AG4463</f>
        <v>🏢 New York City
New York</v>
      </c>
      <c r="J4474" s="11"/>
      <c r="K4474" s="13">
        <f>Pivot!AH4463</f>
        <v>57557</v>
      </c>
      <c r="L4474" s="11"/>
      <c r="M4474" s="12" t="str">
        <f>Pivot!AI4463</f>
        <v>▼ Terminated
19/10/2020 - 17/04/2021</v>
      </c>
      <c r="N4474" s="178">
        <f>Pivot!AJ4463</f>
        <v>0</v>
      </c>
      <c r="O4474" s="179"/>
    </row>
    <row r="4475" spans="3:15" ht="30" customHeight="1" x14ac:dyDescent="0.25">
      <c r="C4475" s="10" t="str">
        <f>Pivot!AD4464</f>
        <v>00-54434998</v>
      </c>
      <c r="D4475" s="11"/>
      <c r="E4475" s="12" t="str">
        <f>Pivot!AE4464</f>
        <v>♀ Kim Flores
61 | Bachelor</v>
      </c>
      <c r="F4475" s="11"/>
      <c r="G4475" s="12" t="str">
        <f>Pivot!AF4464</f>
        <v>Content Creator
Marketing</v>
      </c>
      <c r="H4475" s="11"/>
      <c r="I4475" s="12" t="str">
        <f>Pivot!AG4464</f>
        <v>🏢 New York City
New York</v>
      </c>
      <c r="J4475" s="11"/>
      <c r="K4475" s="13">
        <f>Pivot!AH4464</f>
        <v>59400</v>
      </c>
      <c r="L4475" s="11"/>
      <c r="M4475" s="12" t="str">
        <f>Pivot!AI4464</f>
        <v>▲ Active
11/10/2018 -</v>
      </c>
      <c r="N4475" s="178">
        <f>Pivot!AJ4464</f>
        <v>6</v>
      </c>
      <c r="O4475" s="179"/>
    </row>
    <row r="4476" spans="3:15" ht="30" customHeight="1" x14ac:dyDescent="0.25">
      <c r="C4476" s="10" t="str">
        <f>Pivot!AD4465</f>
        <v>00-54440795</v>
      </c>
      <c r="D4476" s="11"/>
      <c r="E4476" s="12" t="str">
        <f>Pivot!AE4465</f>
        <v>♂ Jacob Gonzalez
26 | Bachelor</v>
      </c>
      <c r="F4476" s="11"/>
      <c r="G4476" s="12" t="str">
        <f>Pivot!AF4465</f>
        <v>Logistics Coordinator
Operations</v>
      </c>
      <c r="H4476" s="11"/>
      <c r="I4476" s="12" t="str">
        <f>Pivot!AG4465</f>
        <v>🏢 New York City
New York</v>
      </c>
      <c r="J4476" s="11"/>
      <c r="K4476" s="13">
        <f>Pivot!AH4465</f>
        <v>57687</v>
      </c>
      <c r="L4476" s="11"/>
      <c r="M4476" s="12" t="str">
        <f>Pivot!AI4465</f>
        <v>▲ Active
14/09/2017 -</v>
      </c>
      <c r="N4476" s="178">
        <f>Pivot!AJ4465</f>
        <v>7</v>
      </c>
      <c r="O4476" s="179"/>
    </row>
    <row r="4477" spans="3:15" ht="30" customHeight="1" x14ac:dyDescent="0.25">
      <c r="C4477" s="10" t="str">
        <f>Pivot!AD4466</f>
        <v>00-54440977</v>
      </c>
      <c r="D4477" s="11"/>
      <c r="E4477" s="12" t="str">
        <f>Pivot!AE4466</f>
        <v>♂ Joe Reynolds
38 | Bachelor</v>
      </c>
      <c r="F4477" s="11"/>
      <c r="G4477" s="12" t="str">
        <f>Pivot!AF4466</f>
        <v>Logistics Coordinator
Operations</v>
      </c>
      <c r="H4477" s="11"/>
      <c r="I4477" s="12" t="str">
        <f>Pivot!AG4466</f>
        <v>🏢 Rochester
New York</v>
      </c>
      <c r="J4477" s="11"/>
      <c r="K4477" s="13">
        <f>Pivot!AH4466</f>
        <v>65871</v>
      </c>
      <c r="L4477" s="11"/>
      <c r="M4477" s="12" t="str">
        <f>Pivot!AI4466</f>
        <v>▲ Active
27/05/2024 -</v>
      </c>
      <c r="N4477" s="178">
        <f>Pivot!AJ4466</f>
        <v>0</v>
      </c>
      <c r="O4477" s="179"/>
    </row>
    <row r="4478" spans="3:15" ht="30" customHeight="1" x14ac:dyDescent="0.25">
      <c r="C4478" s="10" t="str">
        <f>Pivot!AD4467</f>
        <v>00-54448673</v>
      </c>
      <c r="D4478" s="11"/>
      <c r="E4478" s="12" t="str">
        <f>Pivot!AE4467</f>
        <v>♂ Bryan Ferguson
64 | Master</v>
      </c>
      <c r="F4478" s="11"/>
      <c r="G4478" s="12" t="str">
        <f>Pivot!AF4467</f>
        <v>Sales Consultant
Sales</v>
      </c>
      <c r="H4478" s="11"/>
      <c r="I4478" s="12" t="str">
        <f>Pivot!AG4467</f>
        <v>🏠 Grand Rapids
Michigan</v>
      </c>
      <c r="J4478" s="11"/>
      <c r="K4478" s="13">
        <f>Pivot!AH4467</f>
        <v>73654</v>
      </c>
      <c r="L4478" s="11"/>
      <c r="M4478" s="12" t="str">
        <f>Pivot!AI4467</f>
        <v>▼ Terminated
26/03/2022 - 22/09/2022</v>
      </c>
      <c r="N4478" s="178">
        <f>Pivot!AJ4467</f>
        <v>0</v>
      </c>
      <c r="O4478" s="179"/>
    </row>
    <row r="4479" spans="3:15" ht="30" customHeight="1" x14ac:dyDescent="0.25">
      <c r="C4479" s="10" t="str">
        <f>Pivot!AD4468</f>
        <v>00-54452330</v>
      </c>
      <c r="D4479" s="11"/>
      <c r="E4479" s="12" t="str">
        <f>Pivot!AE4468</f>
        <v>♀ Courtney Powell
26 | Bachelor</v>
      </c>
      <c r="F4479" s="11"/>
      <c r="G4479" s="12" t="str">
        <f>Pivot!AF4468</f>
        <v>Accountant
Finance</v>
      </c>
      <c r="H4479" s="11"/>
      <c r="I4479" s="12" t="str">
        <f>Pivot!AG4468</f>
        <v>🏢 Rochester
New York</v>
      </c>
      <c r="J4479" s="11"/>
      <c r="K4479" s="13">
        <f>Pivot!AH4468</f>
        <v>58168</v>
      </c>
      <c r="L4479" s="11"/>
      <c r="M4479" s="12" t="str">
        <f>Pivot!AI4468</f>
        <v>▲ Active
14/01/2019 -</v>
      </c>
      <c r="N4479" s="178">
        <f>Pivot!AJ4468</f>
        <v>6</v>
      </c>
      <c r="O4479" s="179"/>
    </row>
    <row r="4480" spans="3:15" ht="30" customHeight="1" x14ac:dyDescent="0.25">
      <c r="C4480" s="10" t="str">
        <f>Pivot!AD4469</f>
        <v>00-54458225</v>
      </c>
      <c r="D4480" s="11"/>
      <c r="E4480" s="12" t="str">
        <f>Pivot!AE4469</f>
        <v>♂ Pamela Paul
36 | Bachelor</v>
      </c>
      <c r="F4480" s="11"/>
      <c r="G4480" s="12" t="str">
        <f>Pivot!AF4469</f>
        <v>Support Specialist
Customer Service</v>
      </c>
      <c r="H4480" s="11"/>
      <c r="I4480" s="12" t="str">
        <f>Pivot!AG4469</f>
        <v>🏢 New York City
New York</v>
      </c>
      <c r="J4480" s="11"/>
      <c r="K4480" s="13">
        <f>Pivot!AH4469</f>
        <v>63925</v>
      </c>
      <c r="L4480" s="11"/>
      <c r="M4480" s="12" t="str">
        <f>Pivot!AI4469</f>
        <v>▼ Terminated
14/12/2022 - 12/06/2023</v>
      </c>
      <c r="N4480" s="178">
        <f>Pivot!AJ4469</f>
        <v>0</v>
      </c>
      <c r="O4480" s="179"/>
    </row>
    <row r="4481" spans="3:15" ht="30" customHeight="1" x14ac:dyDescent="0.25">
      <c r="C4481" s="10" t="str">
        <f>Pivot!AD4470</f>
        <v>00-54462389</v>
      </c>
      <c r="D4481" s="11"/>
      <c r="E4481" s="12" t="str">
        <f>Pivot!AE4470</f>
        <v>♀ Justin Hays
32 | Bachelor</v>
      </c>
      <c r="F4481" s="11"/>
      <c r="G4481" s="12" t="str">
        <f>Pivot!AF4470</f>
        <v>Accountant
Finance</v>
      </c>
      <c r="H4481" s="11"/>
      <c r="I4481" s="12" t="str">
        <f>Pivot!AG4470</f>
        <v>🏢 New York City
New York</v>
      </c>
      <c r="J4481" s="11"/>
      <c r="K4481" s="13">
        <f>Pivot!AH4470</f>
        <v>68701</v>
      </c>
      <c r="L4481" s="11"/>
      <c r="M4481" s="12" t="str">
        <f>Pivot!AI4470</f>
        <v>▼ Terminated
29/07/2020 - 25/01/2021</v>
      </c>
      <c r="N4481" s="178">
        <f>Pivot!AJ4470</f>
        <v>0</v>
      </c>
      <c r="O4481" s="179"/>
    </row>
    <row r="4482" spans="3:15" ht="30" customHeight="1" x14ac:dyDescent="0.25">
      <c r="C4482" s="10" t="str">
        <f>Pivot!AD4471</f>
        <v>00-54468633</v>
      </c>
      <c r="D4482" s="11"/>
      <c r="E4482" s="12" t="str">
        <f>Pivot!AE4471</f>
        <v>♂ Jesus Harding
24 | Bachelor</v>
      </c>
      <c r="F4482" s="11"/>
      <c r="G4482" s="12" t="str">
        <f>Pivot!AF4471</f>
        <v>Operations Analyst
Operations</v>
      </c>
      <c r="H4482" s="11"/>
      <c r="I4482" s="12" t="str">
        <f>Pivot!AG4471</f>
        <v>🏠 Grand Rapids
Michigan</v>
      </c>
      <c r="J4482" s="11"/>
      <c r="K4482" s="13">
        <f>Pivot!AH4471</f>
        <v>67236</v>
      </c>
      <c r="L4482" s="11"/>
      <c r="M4482" s="12" t="str">
        <f>Pivot!AI4471</f>
        <v>▲ Active
22/02/2018 -</v>
      </c>
      <c r="N4482" s="178">
        <f>Pivot!AJ4471</f>
        <v>6</v>
      </c>
      <c r="O4482" s="179"/>
    </row>
    <row r="4483" spans="3:15" ht="30" customHeight="1" x14ac:dyDescent="0.25">
      <c r="C4483" s="10" t="str">
        <f>Pivot!AD4472</f>
        <v>00-54477708</v>
      </c>
      <c r="D4483" s="11"/>
      <c r="E4483" s="12" t="str">
        <f>Pivot!AE4472</f>
        <v>♀ John Lambert
34 | Bachelor</v>
      </c>
      <c r="F4483" s="11"/>
      <c r="G4483" s="12" t="str">
        <f>Pivot!AF4472</f>
        <v>Sales Consultant
Sales</v>
      </c>
      <c r="H4483" s="11"/>
      <c r="I4483" s="12" t="str">
        <f>Pivot!AG4472</f>
        <v>🏠 Philadelphia
Pennsylvania</v>
      </c>
      <c r="J4483" s="11"/>
      <c r="K4483" s="13">
        <f>Pivot!AH4472</f>
        <v>66553</v>
      </c>
      <c r="L4483" s="11"/>
      <c r="M4483" s="12" t="str">
        <f>Pivot!AI4472</f>
        <v>▲ Active
09/12/2018 -</v>
      </c>
      <c r="N4483" s="178">
        <f>Pivot!AJ4472</f>
        <v>6</v>
      </c>
      <c r="O4483" s="179"/>
    </row>
    <row r="4484" spans="3:15" ht="30" customHeight="1" x14ac:dyDescent="0.25">
      <c r="C4484" s="10" t="str">
        <f>Pivot!AD4473</f>
        <v>00-54492673</v>
      </c>
      <c r="D4484" s="11"/>
      <c r="E4484" s="12" t="str">
        <f>Pivot!AE4473</f>
        <v>♀ Patricia Villegas
42 | Master</v>
      </c>
      <c r="F4484" s="11"/>
      <c r="G4484" s="12" t="str">
        <f>Pivot!AF4473</f>
        <v>Sales Specialist
Sales</v>
      </c>
      <c r="H4484" s="11"/>
      <c r="I4484" s="12" t="str">
        <f>Pivot!AG4473</f>
        <v>🏢 Rochester
New York</v>
      </c>
      <c r="J4484" s="11"/>
      <c r="K4484" s="13">
        <f>Pivot!AH4473</f>
        <v>79081</v>
      </c>
      <c r="L4484" s="11"/>
      <c r="M4484" s="12" t="str">
        <f>Pivot!AI4473</f>
        <v>▲ Active
01/06/2016 -</v>
      </c>
      <c r="N4484" s="178">
        <f>Pivot!AJ4473</f>
        <v>8</v>
      </c>
      <c r="O4484" s="179"/>
    </row>
    <row r="4485" spans="3:15" ht="30" customHeight="1" x14ac:dyDescent="0.25">
      <c r="C4485" s="10" t="str">
        <f>Pivot!AD4474</f>
        <v>00-54495054</v>
      </c>
      <c r="D4485" s="11"/>
      <c r="E4485" s="12" t="str">
        <f>Pivot!AE4474</f>
        <v>♂ Mary Miller
52 | Bachelor</v>
      </c>
      <c r="F4485" s="11"/>
      <c r="G4485" s="12" t="str">
        <f>Pivot!AF4474</f>
        <v>Logistics Coordinator
Operations</v>
      </c>
      <c r="H4485" s="11"/>
      <c r="I4485" s="12" t="str">
        <f>Pivot!AG4474</f>
        <v>🏢 New York City
New York</v>
      </c>
      <c r="J4485" s="11"/>
      <c r="K4485" s="13">
        <f>Pivot!AH4474</f>
        <v>64310</v>
      </c>
      <c r="L4485" s="11"/>
      <c r="M4485" s="12" t="str">
        <f>Pivot!AI4474</f>
        <v>▲ Active
25/03/2019 -</v>
      </c>
      <c r="N4485" s="178">
        <f>Pivot!AJ4474</f>
        <v>5</v>
      </c>
      <c r="O4485" s="179"/>
    </row>
    <row r="4486" spans="3:15" ht="30" customHeight="1" x14ac:dyDescent="0.25">
      <c r="C4486" s="10" t="str">
        <f>Pivot!AD4475</f>
        <v>00-54501625</v>
      </c>
      <c r="D4486" s="11"/>
      <c r="E4486" s="12" t="str">
        <f>Pivot!AE4475</f>
        <v>♀ Isaac Frazier
62 | Bachelor</v>
      </c>
      <c r="F4486" s="11"/>
      <c r="G4486" s="12" t="str">
        <f>Pivot!AF4475</f>
        <v>Sales Representative
Sales</v>
      </c>
      <c r="H4486" s="11"/>
      <c r="I4486" s="12" t="str">
        <f>Pivot!AG4475</f>
        <v>🏢 New York City
New York</v>
      </c>
      <c r="J4486" s="11"/>
      <c r="K4486" s="13">
        <f>Pivot!AH4475</f>
        <v>58970</v>
      </c>
      <c r="L4486" s="11"/>
      <c r="M4486" s="12" t="str">
        <f>Pivot!AI4475</f>
        <v>▲ Active
11/05/2023 -</v>
      </c>
      <c r="N4486" s="178">
        <f>Pivot!AJ4475</f>
        <v>1</v>
      </c>
      <c r="O4486" s="179"/>
    </row>
    <row r="4487" spans="3:15" ht="30" customHeight="1" x14ac:dyDescent="0.25">
      <c r="C4487" s="10" t="str">
        <f>Pivot!AD4476</f>
        <v>00-54527579</v>
      </c>
      <c r="D4487" s="11"/>
      <c r="E4487" s="12" t="str">
        <f>Pivot!AE4476</f>
        <v>♂ Heather Stewart
22 | Master</v>
      </c>
      <c r="F4487" s="11"/>
      <c r="G4487" s="12" t="str">
        <f>Pivot!AF4476</f>
        <v>Sales Consultant
Sales</v>
      </c>
      <c r="H4487" s="11"/>
      <c r="I4487" s="12" t="str">
        <f>Pivot!AG4476</f>
        <v>🏠 Grand Rapids
Michigan</v>
      </c>
      <c r="J4487" s="11"/>
      <c r="K4487" s="13">
        <f>Pivot!AH4476</f>
        <v>91312</v>
      </c>
      <c r="L4487" s="11"/>
      <c r="M4487" s="12" t="str">
        <f>Pivot!AI4476</f>
        <v>▲ Active
16/06/2019 -</v>
      </c>
      <c r="N4487" s="178">
        <f>Pivot!AJ4476</f>
        <v>5</v>
      </c>
      <c r="O4487" s="179"/>
    </row>
    <row r="4488" spans="3:15" ht="30" customHeight="1" x14ac:dyDescent="0.25">
      <c r="C4488" s="10" t="str">
        <f>Pivot!AD4477</f>
        <v>00-54542152</v>
      </c>
      <c r="D4488" s="11"/>
      <c r="E4488" s="12" t="str">
        <f>Pivot!AE4477</f>
        <v>♀ Brian Davis
58 | Bachelor</v>
      </c>
      <c r="F4488" s="11"/>
      <c r="G4488" s="12" t="str">
        <f>Pivot!AF4477</f>
        <v>Sales Consultant
Sales</v>
      </c>
      <c r="H4488" s="11"/>
      <c r="I4488" s="12" t="str">
        <f>Pivot!AG4477</f>
        <v>🏢 Rochester
New York</v>
      </c>
      <c r="J4488" s="11"/>
      <c r="K4488" s="13">
        <f>Pivot!AH4477</f>
        <v>66525</v>
      </c>
      <c r="L4488" s="11"/>
      <c r="M4488" s="12" t="str">
        <f>Pivot!AI4477</f>
        <v>▲ Active
19/04/2018 -</v>
      </c>
      <c r="N4488" s="178">
        <f>Pivot!AJ4477</f>
        <v>6</v>
      </c>
      <c r="O4488" s="179"/>
    </row>
    <row r="4489" spans="3:15" ht="30" customHeight="1" x14ac:dyDescent="0.25">
      <c r="C4489" s="10" t="str">
        <f>Pivot!AD4478</f>
        <v>00-54551385</v>
      </c>
      <c r="D4489" s="11"/>
      <c r="E4489" s="12" t="str">
        <f>Pivot!AE4478</f>
        <v>♂ Andrea Rivera
56 | Bachelor</v>
      </c>
      <c r="F4489" s="11"/>
      <c r="G4489" s="12" t="str">
        <f>Pivot!AF4478</f>
        <v>Logistics Coordinator
Operations</v>
      </c>
      <c r="H4489" s="11"/>
      <c r="I4489" s="12" t="str">
        <f>Pivot!AG4478</f>
        <v>🏢 Rochester
New York</v>
      </c>
      <c r="J4489" s="11"/>
      <c r="K4489" s="13">
        <f>Pivot!AH4478</f>
        <v>76788</v>
      </c>
      <c r="L4489" s="11"/>
      <c r="M4489" s="12" t="str">
        <f>Pivot!AI4478</f>
        <v>▲ Active
01/08/2020 -</v>
      </c>
      <c r="N4489" s="178">
        <f>Pivot!AJ4478</f>
        <v>4</v>
      </c>
      <c r="O4489" s="179"/>
    </row>
    <row r="4490" spans="3:15" ht="30" customHeight="1" x14ac:dyDescent="0.25">
      <c r="C4490" s="10" t="str">
        <f>Pivot!AD4479</f>
        <v>00-54562374</v>
      </c>
      <c r="D4490" s="11"/>
      <c r="E4490" s="12" t="str">
        <f>Pivot!AE4479</f>
        <v>♀ Jon Hall
50 | High School</v>
      </c>
      <c r="F4490" s="11"/>
      <c r="G4490" s="12" t="str">
        <f>Pivot!AF4479</f>
        <v>SEO Specialist
Marketing</v>
      </c>
      <c r="H4490" s="11"/>
      <c r="I4490" s="12" t="str">
        <f>Pivot!AG4479</f>
        <v>🏢 Rochester
New York</v>
      </c>
      <c r="J4490" s="11"/>
      <c r="K4490" s="13">
        <f>Pivot!AH4479</f>
        <v>80285</v>
      </c>
      <c r="L4490" s="11"/>
      <c r="M4490" s="12" t="str">
        <f>Pivot!AI4479</f>
        <v>▲ Active
10/11/2016 -</v>
      </c>
      <c r="N4490" s="178">
        <f>Pivot!AJ4479</f>
        <v>8</v>
      </c>
      <c r="O4490" s="179"/>
    </row>
    <row r="4491" spans="3:15" ht="30" customHeight="1" x14ac:dyDescent="0.25">
      <c r="C4491" s="10" t="str">
        <f>Pivot!AD4480</f>
        <v>00-54565710</v>
      </c>
      <c r="D4491" s="11"/>
      <c r="E4491" s="12" t="str">
        <f>Pivot!AE4480</f>
        <v>♂ Robert Dunn
34 | High School</v>
      </c>
      <c r="F4491" s="11"/>
      <c r="G4491" s="12" t="str">
        <f>Pivot!AF4480</f>
        <v>Content Creator
Marketing</v>
      </c>
      <c r="H4491" s="11"/>
      <c r="I4491" s="12" t="str">
        <f>Pivot!AG4480</f>
        <v>🏢 New York City
New York</v>
      </c>
      <c r="J4491" s="11"/>
      <c r="K4491" s="13">
        <f>Pivot!AH4480</f>
        <v>61938</v>
      </c>
      <c r="L4491" s="11"/>
      <c r="M4491" s="12" t="str">
        <f>Pivot!AI4480</f>
        <v>▲ Active
21/11/2024 -</v>
      </c>
      <c r="N4491" s="178">
        <f>Pivot!AJ4480</f>
        <v>0</v>
      </c>
      <c r="O4491" s="179"/>
    </row>
    <row r="4492" spans="3:15" ht="30" customHeight="1" x14ac:dyDescent="0.25">
      <c r="C4492" s="10" t="str">
        <f>Pivot!AD4481</f>
        <v>00-54572063</v>
      </c>
      <c r="D4492" s="11"/>
      <c r="E4492" s="12" t="str">
        <f>Pivot!AE4481</f>
        <v>♂ Amy Garcia
22 | Bachelor</v>
      </c>
      <c r="F4492" s="11"/>
      <c r="G4492" s="12" t="str">
        <f>Pivot!AF4481</f>
        <v>SEO Specialist
Marketing</v>
      </c>
      <c r="H4492" s="11"/>
      <c r="I4492" s="12" t="str">
        <f>Pivot!AG4481</f>
        <v>🏢 New York City
New York</v>
      </c>
      <c r="J4492" s="11"/>
      <c r="K4492" s="13">
        <f>Pivot!AH4481</f>
        <v>80952</v>
      </c>
      <c r="L4492" s="11"/>
      <c r="M4492" s="12" t="str">
        <f>Pivot!AI4481</f>
        <v>▲ Active
05/01/2017 -</v>
      </c>
      <c r="N4492" s="178">
        <f>Pivot!AJ4481</f>
        <v>8</v>
      </c>
      <c r="O4492" s="179"/>
    </row>
    <row r="4493" spans="3:15" ht="30" customHeight="1" x14ac:dyDescent="0.25">
      <c r="C4493" s="10" t="str">
        <f>Pivot!AD4482</f>
        <v>00-54589439</v>
      </c>
      <c r="D4493" s="11"/>
      <c r="E4493" s="12" t="str">
        <f>Pivot!AE4482</f>
        <v>♀ Lindsay Cummings
38 | High School</v>
      </c>
      <c r="F4493" s="11"/>
      <c r="G4493" s="12" t="str">
        <f>Pivot!AF4482</f>
        <v>Support Specialist
Customer Service</v>
      </c>
      <c r="H4493" s="11"/>
      <c r="I4493" s="12" t="str">
        <f>Pivot!AG4482</f>
        <v>🏢 New York City
New York</v>
      </c>
      <c r="J4493" s="11"/>
      <c r="K4493" s="13">
        <f>Pivot!AH4482</f>
        <v>53603</v>
      </c>
      <c r="L4493" s="11"/>
      <c r="M4493" s="12" t="str">
        <f>Pivot!AI4482</f>
        <v>▼ Terminated
03/06/2023 - 30/11/2023</v>
      </c>
      <c r="N4493" s="178">
        <f>Pivot!AJ4482</f>
        <v>0</v>
      </c>
      <c r="O4493" s="179"/>
    </row>
    <row r="4494" spans="3:15" ht="30" customHeight="1" x14ac:dyDescent="0.25">
      <c r="C4494" s="10" t="str">
        <f>Pivot!AD4483</f>
        <v>00-54599850</v>
      </c>
      <c r="D4494" s="11"/>
      <c r="E4494" s="12" t="str">
        <f>Pivot!AE4483</f>
        <v>♀ Kara Watts
60 | Bachelor</v>
      </c>
      <c r="F4494" s="11"/>
      <c r="G4494" s="12" t="str">
        <f>Pivot!AF4483</f>
        <v>Software Developer
IT</v>
      </c>
      <c r="H4494" s="11"/>
      <c r="I4494" s="12" t="str">
        <f>Pivot!AG4483</f>
        <v>🏠 Cleveland
Ohio</v>
      </c>
      <c r="J4494" s="11"/>
      <c r="K4494" s="13">
        <f>Pivot!AH4483</f>
        <v>98069</v>
      </c>
      <c r="L4494" s="11"/>
      <c r="M4494" s="12" t="str">
        <f>Pivot!AI4483</f>
        <v>▲ Active
11/02/2015 -</v>
      </c>
      <c r="N4494" s="178">
        <f>Pivot!AJ4483</f>
        <v>9</v>
      </c>
      <c r="O4494" s="179"/>
    </row>
    <row r="4495" spans="3:15" ht="30" customHeight="1" x14ac:dyDescent="0.25">
      <c r="C4495" s="10" t="str">
        <f>Pivot!AD4484</f>
        <v>00-54604683</v>
      </c>
      <c r="D4495" s="11"/>
      <c r="E4495" s="12" t="str">
        <f>Pivot!AE4484</f>
        <v>♀ Makayla Wheeler
57 | Bachelor</v>
      </c>
      <c r="F4495" s="11"/>
      <c r="G4495" s="12" t="str">
        <f>Pivot!AF4484</f>
        <v>Marketing Coordinator
Marketing</v>
      </c>
      <c r="H4495" s="11"/>
      <c r="I4495" s="12" t="str">
        <f>Pivot!AG4484</f>
        <v>🏠 Warren
Michigan</v>
      </c>
      <c r="J4495" s="11"/>
      <c r="K4495" s="13">
        <f>Pivot!AH4484</f>
        <v>74187</v>
      </c>
      <c r="L4495" s="11"/>
      <c r="M4495" s="12" t="str">
        <f>Pivot!AI4484</f>
        <v>▲ Active
30/07/2017 -</v>
      </c>
      <c r="N4495" s="178">
        <f>Pivot!AJ4484</f>
        <v>7</v>
      </c>
      <c r="O4495" s="179"/>
    </row>
    <row r="4496" spans="3:15" ht="30" customHeight="1" x14ac:dyDescent="0.25">
      <c r="C4496" s="10" t="str">
        <f>Pivot!AD4485</f>
        <v>00-54605939</v>
      </c>
      <c r="D4496" s="11"/>
      <c r="E4496" s="12" t="str">
        <f>Pivot!AE4485</f>
        <v>♂ Jacob Juarez
35 | Bachelor</v>
      </c>
      <c r="F4496" s="11"/>
      <c r="G4496" s="12" t="str">
        <f>Pivot!AF4485</f>
        <v>Support Specialist
Customer Service</v>
      </c>
      <c r="H4496" s="11"/>
      <c r="I4496" s="12" t="str">
        <f>Pivot!AG4485</f>
        <v>🏠 Greensboro
North Carolina</v>
      </c>
      <c r="J4496" s="11"/>
      <c r="K4496" s="13">
        <f>Pivot!AH4485</f>
        <v>62581</v>
      </c>
      <c r="L4496" s="11"/>
      <c r="M4496" s="12" t="str">
        <f>Pivot!AI4485</f>
        <v>▲ Active
10/03/2023 -</v>
      </c>
      <c r="N4496" s="178">
        <f>Pivot!AJ4485</f>
        <v>1</v>
      </c>
      <c r="O4496" s="179"/>
    </row>
    <row r="4497" spans="3:15" ht="30" customHeight="1" x14ac:dyDescent="0.25">
      <c r="C4497" s="10" t="str">
        <f>Pivot!AD4486</f>
        <v>00-54618734</v>
      </c>
      <c r="D4497" s="11"/>
      <c r="E4497" s="12" t="str">
        <f>Pivot!AE4486</f>
        <v>♀ Billy Marquez
26 | Bachelor</v>
      </c>
      <c r="F4497" s="11"/>
      <c r="G4497" s="12" t="str">
        <f>Pivot!AF4486</f>
        <v>Logistics Coordinator
Operations</v>
      </c>
      <c r="H4497" s="11"/>
      <c r="I4497" s="12" t="str">
        <f>Pivot!AG4486</f>
        <v>🏢 Buffalo
New York</v>
      </c>
      <c r="J4497" s="11"/>
      <c r="K4497" s="13">
        <f>Pivot!AH4486</f>
        <v>59799</v>
      </c>
      <c r="L4497" s="11"/>
      <c r="M4497" s="12" t="str">
        <f>Pivot!AI4486</f>
        <v>▲ Active
23/09/2017 -</v>
      </c>
      <c r="N4497" s="178">
        <f>Pivot!AJ4486</f>
        <v>7</v>
      </c>
      <c r="O4497" s="179"/>
    </row>
    <row r="4498" spans="3:15" ht="30" customHeight="1" x14ac:dyDescent="0.25">
      <c r="C4498" s="10" t="str">
        <f>Pivot!AD4487</f>
        <v>00-54629491</v>
      </c>
      <c r="D4498" s="11"/>
      <c r="E4498" s="12" t="str">
        <f>Pivot!AE4487</f>
        <v>♂ Marilyn Nelson
29 | PhD</v>
      </c>
      <c r="F4498" s="11"/>
      <c r="G4498" s="12" t="str">
        <f>Pivot!AF4487</f>
        <v>Sales Consultant
Sales</v>
      </c>
      <c r="H4498" s="11"/>
      <c r="I4498" s="12" t="str">
        <f>Pivot!AG4487</f>
        <v>🏢 New York City
New York</v>
      </c>
      <c r="J4498" s="11"/>
      <c r="K4498" s="13">
        <f>Pivot!AH4487</f>
        <v>85993</v>
      </c>
      <c r="L4498" s="11"/>
      <c r="M4498" s="12" t="str">
        <f>Pivot!AI4487</f>
        <v>▲ Active
06/10/2020 -</v>
      </c>
      <c r="N4498" s="178">
        <f>Pivot!AJ4487</f>
        <v>4</v>
      </c>
      <c r="O4498" s="179"/>
    </row>
    <row r="4499" spans="3:15" ht="30" customHeight="1" x14ac:dyDescent="0.25">
      <c r="C4499" s="10" t="str">
        <f>Pivot!AD4488</f>
        <v>00-54649538</v>
      </c>
      <c r="D4499" s="11"/>
      <c r="E4499" s="12" t="str">
        <f>Pivot!AE4488</f>
        <v>♂ Mary Davis
42 | Bachelor</v>
      </c>
      <c r="F4499" s="11"/>
      <c r="G4499" s="12" t="str">
        <f>Pivot!AF4488</f>
        <v>Customer Service Representative
Customer Service</v>
      </c>
      <c r="H4499" s="11"/>
      <c r="I4499" s="12" t="str">
        <f>Pivot!AG4488</f>
        <v>🏠 Norfolk
Virginia</v>
      </c>
      <c r="J4499" s="11"/>
      <c r="K4499" s="13">
        <f>Pivot!AH4488</f>
        <v>63545</v>
      </c>
      <c r="L4499" s="11"/>
      <c r="M4499" s="12" t="str">
        <f>Pivot!AI4488</f>
        <v>▲ Active
07/01/2023 -</v>
      </c>
      <c r="N4499" s="178">
        <f>Pivot!AJ4488</f>
        <v>2</v>
      </c>
      <c r="O4499" s="179"/>
    </row>
    <row r="4500" spans="3:15" ht="30" customHeight="1" x14ac:dyDescent="0.25">
      <c r="C4500" s="10" t="str">
        <f>Pivot!AD4489</f>
        <v>00-54657219</v>
      </c>
      <c r="D4500" s="11"/>
      <c r="E4500" s="12" t="str">
        <f>Pivot!AE4489</f>
        <v>♀ Rebecca Andrews
39 | Bachelor</v>
      </c>
      <c r="F4500" s="11"/>
      <c r="G4500" s="12" t="str">
        <f>Pivot!AF4489</f>
        <v>Software Developer
IT</v>
      </c>
      <c r="H4500" s="11"/>
      <c r="I4500" s="12" t="str">
        <f>Pivot!AG4489</f>
        <v>🏠 Raleigh
North Carolina</v>
      </c>
      <c r="J4500" s="11"/>
      <c r="K4500" s="13">
        <f>Pivot!AH4489</f>
        <v>88873</v>
      </c>
      <c r="L4500" s="11"/>
      <c r="M4500" s="12" t="str">
        <f>Pivot!AI4489</f>
        <v>▲ Active
20/07/2022 -</v>
      </c>
      <c r="N4500" s="178">
        <f>Pivot!AJ4489</f>
        <v>2</v>
      </c>
      <c r="O4500" s="179"/>
    </row>
    <row r="4501" spans="3:15" ht="30" customHeight="1" x14ac:dyDescent="0.25">
      <c r="C4501" s="10" t="str">
        <f>Pivot!AD4490</f>
        <v>00-54662015</v>
      </c>
      <c r="D4501" s="11"/>
      <c r="E4501" s="12" t="str">
        <f>Pivot!AE4490</f>
        <v>♀ Ashley Rhodes
50 | PhD</v>
      </c>
      <c r="F4501" s="11"/>
      <c r="G4501" s="12" t="str">
        <f>Pivot!AF4490</f>
        <v>Sales Consultant
Sales</v>
      </c>
      <c r="H4501" s="11"/>
      <c r="I4501" s="12" t="str">
        <f>Pivot!AG4490</f>
        <v>🏠 Raleigh
North Carolina</v>
      </c>
      <c r="J4501" s="11"/>
      <c r="K4501" s="13">
        <f>Pivot!AH4490</f>
        <v>116846</v>
      </c>
      <c r="L4501" s="11"/>
      <c r="M4501" s="12" t="str">
        <f>Pivot!AI4490</f>
        <v>▲ Active
11/12/2022 -</v>
      </c>
      <c r="N4501" s="178">
        <f>Pivot!AJ4490</f>
        <v>2</v>
      </c>
      <c r="O4501" s="179"/>
    </row>
    <row r="4502" spans="3:15" ht="30" customHeight="1" x14ac:dyDescent="0.25">
      <c r="C4502" s="10" t="str">
        <f>Pivot!AD4491</f>
        <v>00-54665585</v>
      </c>
      <c r="D4502" s="11"/>
      <c r="E4502" s="12" t="str">
        <f>Pivot!AE4491</f>
        <v>♂ Clinton Morris
22 | Bachelor</v>
      </c>
      <c r="F4502" s="11"/>
      <c r="G4502" s="12" t="str">
        <f>Pivot!AF4491</f>
        <v>Sales Consultant
Sales</v>
      </c>
      <c r="H4502" s="11"/>
      <c r="I4502" s="12" t="str">
        <f>Pivot!AG4491</f>
        <v>🏢 Rochester
New York</v>
      </c>
      <c r="J4502" s="11"/>
      <c r="K4502" s="13">
        <f>Pivot!AH4491</f>
        <v>75441</v>
      </c>
      <c r="L4502" s="11"/>
      <c r="M4502" s="12" t="str">
        <f>Pivot!AI4491</f>
        <v>▲ Active
21/03/2022 -</v>
      </c>
      <c r="N4502" s="178">
        <f>Pivot!AJ4491</f>
        <v>2</v>
      </c>
      <c r="O4502" s="179"/>
    </row>
    <row r="4503" spans="3:15" ht="30" customHeight="1" x14ac:dyDescent="0.25">
      <c r="C4503" s="10" t="str">
        <f>Pivot!AD4492</f>
        <v>00-54668206</v>
      </c>
      <c r="D4503" s="11"/>
      <c r="E4503" s="12" t="str">
        <f>Pivot!AE4492</f>
        <v>♂ Joshua Townsend
37 | Bachelor</v>
      </c>
      <c r="F4503" s="11"/>
      <c r="G4503" s="12" t="str">
        <f>Pivot!AF4492</f>
        <v>Sales Specialist
Sales</v>
      </c>
      <c r="H4503" s="11"/>
      <c r="I4503" s="12" t="str">
        <f>Pivot!AG4492</f>
        <v>🏠 Detroit
Michigan</v>
      </c>
      <c r="J4503" s="11"/>
      <c r="K4503" s="13">
        <f>Pivot!AH4492</f>
        <v>89409</v>
      </c>
      <c r="L4503" s="11"/>
      <c r="M4503" s="12" t="str">
        <f>Pivot!AI4492</f>
        <v>▲ Active
01/09/2024 -</v>
      </c>
      <c r="N4503" s="178">
        <f>Pivot!AJ4492</f>
        <v>0</v>
      </c>
      <c r="O4503" s="179"/>
    </row>
    <row r="4504" spans="3:15" ht="30" customHeight="1" x14ac:dyDescent="0.25">
      <c r="C4504" s="10" t="str">
        <f>Pivot!AD4493</f>
        <v>00-54681905</v>
      </c>
      <c r="D4504" s="11"/>
      <c r="E4504" s="12" t="str">
        <f>Pivot!AE4493</f>
        <v>♂ Christopher Zimmerman
29 | Bachelor</v>
      </c>
      <c r="F4504" s="11"/>
      <c r="G4504" s="12" t="str">
        <f>Pivot!AF4493</f>
        <v>Logistics Coordinator
Operations</v>
      </c>
      <c r="H4504" s="11"/>
      <c r="I4504" s="12" t="str">
        <f>Pivot!AG4493</f>
        <v>🏠 Warren
Michigan</v>
      </c>
      <c r="J4504" s="11"/>
      <c r="K4504" s="13">
        <f>Pivot!AH4493</f>
        <v>65548</v>
      </c>
      <c r="L4504" s="11"/>
      <c r="M4504" s="12" t="str">
        <f>Pivot!AI4493</f>
        <v>▲ Active
09/10/2020 -</v>
      </c>
      <c r="N4504" s="178">
        <f>Pivot!AJ4493</f>
        <v>4</v>
      </c>
      <c r="O4504" s="179"/>
    </row>
    <row r="4505" spans="3:15" ht="30" customHeight="1" x14ac:dyDescent="0.25">
      <c r="C4505" s="10" t="str">
        <f>Pivot!AD4494</f>
        <v>00-54696127</v>
      </c>
      <c r="D4505" s="11"/>
      <c r="E4505" s="12" t="str">
        <f>Pivot!AE4494</f>
        <v>♀ Carlos Franco
23 | High School</v>
      </c>
      <c r="F4505" s="11"/>
      <c r="G4505" s="12" t="str">
        <f>Pivot!AF4494</f>
        <v>Help Desk Technician
Customer Service</v>
      </c>
      <c r="H4505" s="11"/>
      <c r="I4505" s="12" t="str">
        <f>Pivot!AG4494</f>
        <v>🏢 New York City
New York</v>
      </c>
      <c r="J4505" s="11"/>
      <c r="K4505" s="13">
        <f>Pivot!AH4494</f>
        <v>57201</v>
      </c>
      <c r="L4505" s="11"/>
      <c r="M4505" s="12" t="str">
        <f>Pivot!AI4494</f>
        <v>▲ Active
07/07/2017 -</v>
      </c>
      <c r="N4505" s="178">
        <f>Pivot!AJ4494</f>
        <v>7</v>
      </c>
      <c r="O4505" s="179"/>
    </row>
    <row r="4506" spans="3:15" ht="30" customHeight="1" x14ac:dyDescent="0.25">
      <c r="C4506" s="10" t="str">
        <f>Pivot!AD4495</f>
        <v>00-54697978</v>
      </c>
      <c r="D4506" s="11"/>
      <c r="E4506" s="12" t="str">
        <f>Pivot!AE4495</f>
        <v>♂ Colleen Bautista
26 | Master</v>
      </c>
      <c r="F4506" s="11"/>
      <c r="G4506" s="12" t="str">
        <f>Pivot!AF4495</f>
        <v>Sales Specialist
Sales</v>
      </c>
      <c r="H4506" s="11"/>
      <c r="I4506" s="12" t="str">
        <f>Pivot!AG4495</f>
        <v>🏠 Greensboro
North Carolina</v>
      </c>
      <c r="J4506" s="11"/>
      <c r="K4506" s="13">
        <f>Pivot!AH4495</f>
        <v>70747</v>
      </c>
      <c r="L4506" s="11"/>
      <c r="M4506" s="12" t="str">
        <f>Pivot!AI4495</f>
        <v>▲ Active
11/01/2021 -</v>
      </c>
      <c r="N4506" s="178">
        <f>Pivot!AJ4495</f>
        <v>4</v>
      </c>
      <c r="O4506" s="179"/>
    </row>
    <row r="4507" spans="3:15" ht="30" customHeight="1" x14ac:dyDescent="0.25">
      <c r="C4507" s="10" t="str">
        <f>Pivot!AD4496</f>
        <v>00-54713904</v>
      </c>
      <c r="D4507" s="11"/>
      <c r="E4507" s="12" t="str">
        <f>Pivot!AE4496</f>
        <v>♂ Kimberly Ibarra
50 | High School</v>
      </c>
      <c r="F4507" s="11"/>
      <c r="G4507" s="12" t="str">
        <f>Pivot!AF4496</f>
        <v>Support Specialist
Customer Service</v>
      </c>
      <c r="H4507" s="11"/>
      <c r="I4507" s="12" t="str">
        <f>Pivot!AG4496</f>
        <v>🏠 Grand Rapids
Michigan</v>
      </c>
      <c r="J4507" s="11"/>
      <c r="K4507" s="13">
        <f>Pivot!AH4496</f>
        <v>58461</v>
      </c>
      <c r="L4507" s="11"/>
      <c r="M4507" s="12" t="str">
        <f>Pivot!AI4496</f>
        <v>▲ Active
02/02/2017 -</v>
      </c>
      <c r="N4507" s="178">
        <f>Pivot!AJ4496</f>
        <v>7</v>
      </c>
      <c r="O4507" s="179"/>
    </row>
    <row r="4508" spans="3:15" ht="30" customHeight="1" x14ac:dyDescent="0.25">
      <c r="C4508" s="10" t="str">
        <f>Pivot!AD4497</f>
        <v>00-54714192</v>
      </c>
      <c r="D4508" s="11"/>
      <c r="E4508" s="12" t="str">
        <f>Pivot!AE4497</f>
        <v>♀ Douglas Fowler
38 | High School</v>
      </c>
      <c r="F4508" s="11"/>
      <c r="G4508" s="12" t="str">
        <f>Pivot!AF4497</f>
        <v>Content Creator
Marketing</v>
      </c>
      <c r="H4508" s="11"/>
      <c r="I4508" s="12" t="str">
        <f>Pivot!AG4497</f>
        <v>🏠 Aurora
Illinois</v>
      </c>
      <c r="J4508" s="11"/>
      <c r="K4508" s="13">
        <f>Pivot!AH4497</f>
        <v>57060</v>
      </c>
      <c r="L4508" s="11"/>
      <c r="M4508" s="12" t="str">
        <f>Pivot!AI4497</f>
        <v>▲ Active
28/04/2023 -</v>
      </c>
      <c r="N4508" s="178">
        <f>Pivot!AJ4497</f>
        <v>1</v>
      </c>
      <c r="O4508" s="179"/>
    </row>
    <row r="4509" spans="3:15" ht="30" customHeight="1" x14ac:dyDescent="0.25">
      <c r="C4509" s="10" t="str">
        <f>Pivot!AD4498</f>
        <v>00-54714248</v>
      </c>
      <c r="D4509" s="11"/>
      <c r="E4509" s="12" t="str">
        <f>Pivot!AE4498</f>
        <v>♂ Rebecca Keller
37 | Master</v>
      </c>
      <c r="F4509" s="11"/>
      <c r="G4509" s="12" t="str">
        <f>Pivot!AF4498</f>
        <v>Sales Consultant
Sales</v>
      </c>
      <c r="H4509" s="11"/>
      <c r="I4509" s="12" t="str">
        <f>Pivot!AG4498</f>
        <v>🏢 Buffalo
New York</v>
      </c>
      <c r="J4509" s="11"/>
      <c r="K4509" s="13">
        <f>Pivot!AH4498</f>
        <v>75472</v>
      </c>
      <c r="L4509" s="11"/>
      <c r="M4509" s="12" t="str">
        <f>Pivot!AI4498</f>
        <v>▲ Active
03/09/2023 -</v>
      </c>
      <c r="N4509" s="178">
        <f>Pivot!AJ4498</f>
        <v>1</v>
      </c>
      <c r="O4509" s="179"/>
    </row>
    <row r="4510" spans="3:15" ht="30" customHeight="1" x14ac:dyDescent="0.25">
      <c r="C4510" s="10" t="str">
        <f>Pivot!AD4499</f>
        <v>00-54732472</v>
      </c>
      <c r="D4510" s="11"/>
      <c r="E4510" s="12" t="str">
        <f>Pivot!AE4499</f>
        <v>♂ Michael Matthews
46 | High School</v>
      </c>
      <c r="F4510" s="11"/>
      <c r="G4510" s="12" t="str">
        <f>Pivot!AF4499</f>
        <v>Inventory Specialist
Operations</v>
      </c>
      <c r="H4510" s="11"/>
      <c r="I4510" s="12" t="str">
        <f>Pivot!AG4499</f>
        <v>🏠 Allentown
Pennsylvania</v>
      </c>
      <c r="J4510" s="11"/>
      <c r="K4510" s="13">
        <f>Pivot!AH4499</f>
        <v>63584</v>
      </c>
      <c r="L4510" s="11"/>
      <c r="M4510" s="12" t="str">
        <f>Pivot!AI4499</f>
        <v>▲ Active
24/06/2018 -</v>
      </c>
      <c r="N4510" s="178">
        <f>Pivot!AJ4499</f>
        <v>6</v>
      </c>
      <c r="O4510" s="179"/>
    </row>
    <row r="4511" spans="3:15" ht="30" customHeight="1" x14ac:dyDescent="0.25">
      <c r="C4511" s="10" t="str">
        <f>Pivot!AD4500</f>
        <v>00-54733168</v>
      </c>
      <c r="D4511" s="11"/>
      <c r="E4511" s="12" t="str">
        <f>Pivot!AE4500</f>
        <v>♂ Lisa Mcdonald
21 | Bachelor</v>
      </c>
      <c r="F4511" s="11"/>
      <c r="G4511" s="12" t="str">
        <f>Pivot!AF4500</f>
        <v>Sales Specialist
Sales</v>
      </c>
      <c r="H4511" s="11"/>
      <c r="I4511" s="12" t="str">
        <f>Pivot!AG4500</f>
        <v>🏢 Rochester
New York</v>
      </c>
      <c r="J4511" s="11"/>
      <c r="K4511" s="13">
        <f>Pivot!AH4500</f>
        <v>88875</v>
      </c>
      <c r="L4511" s="11"/>
      <c r="M4511" s="12" t="str">
        <f>Pivot!AI4500</f>
        <v>▲ Active
01/05/2024 -</v>
      </c>
      <c r="N4511" s="178">
        <f>Pivot!AJ4500</f>
        <v>0</v>
      </c>
      <c r="O4511" s="179"/>
    </row>
    <row r="4512" spans="3:15" ht="30" customHeight="1" x14ac:dyDescent="0.25">
      <c r="C4512" s="10" t="str">
        <f>Pivot!AD4501</f>
        <v>00-54753520</v>
      </c>
      <c r="D4512" s="11"/>
      <c r="E4512" s="12" t="str">
        <f>Pivot!AE4501</f>
        <v>♂ Eric Chandler
55 | Bachelor</v>
      </c>
      <c r="F4512" s="11"/>
      <c r="G4512" s="12" t="str">
        <f>Pivot!AF4501</f>
        <v>Logistics Coordinator
Operations</v>
      </c>
      <c r="H4512" s="11"/>
      <c r="I4512" s="12" t="str">
        <f>Pivot!AG4501</f>
        <v>🏠 Allentown
Pennsylvania</v>
      </c>
      <c r="J4512" s="11"/>
      <c r="K4512" s="13">
        <f>Pivot!AH4501</f>
        <v>62245</v>
      </c>
      <c r="L4512" s="11"/>
      <c r="M4512" s="12" t="str">
        <f>Pivot!AI4501</f>
        <v>▲ Active
03/02/2022 -</v>
      </c>
      <c r="N4512" s="178">
        <f>Pivot!AJ4501</f>
        <v>2</v>
      </c>
      <c r="O4512" s="179"/>
    </row>
    <row r="4513" spans="3:15" ht="30" customHeight="1" x14ac:dyDescent="0.25">
      <c r="C4513" s="10" t="str">
        <f>Pivot!AD4502</f>
        <v>00-54759391</v>
      </c>
      <c r="D4513" s="11"/>
      <c r="E4513" s="12" t="str">
        <f>Pivot!AE4502</f>
        <v>♀ Andrea Vargas
45 | Bachelor</v>
      </c>
      <c r="F4513" s="11"/>
      <c r="G4513" s="12" t="str">
        <f>Pivot!AF4502</f>
        <v>Customer Service Representative
Customer Service</v>
      </c>
      <c r="H4513" s="11"/>
      <c r="I4513" s="12" t="str">
        <f>Pivot!AG4502</f>
        <v>🏠 Grand Rapids
Michigan</v>
      </c>
      <c r="J4513" s="11"/>
      <c r="K4513" s="13">
        <f>Pivot!AH4502</f>
        <v>52976</v>
      </c>
      <c r="L4513" s="11"/>
      <c r="M4513" s="12" t="str">
        <f>Pivot!AI4502</f>
        <v>▲ Active
17/04/2020 -</v>
      </c>
      <c r="N4513" s="178">
        <f>Pivot!AJ4502</f>
        <v>4</v>
      </c>
      <c r="O4513" s="179"/>
    </row>
    <row r="4514" spans="3:15" ht="30" customHeight="1" x14ac:dyDescent="0.25">
      <c r="C4514" s="10" t="str">
        <f>Pivot!AD4503</f>
        <v>00-54762841</v>
      </c>
      <c r="D4514" s="11"/>
      <c r="E4514" s="12" t="str">
        <f>Pivot!AE4503</f>
        <v>♀ Jimmy Cohen
62 | Bachelor</v>
      </c>
      <c r="F4514" s="11"/>
      <c r="G4514" s="12" t="str">
        <f>Pivot!AF4503</f>
        <v>Content Creator
Marketing</v>
      </c>
      <c r="H4514" s="11"/>
      <c r="I4514" s="12" t="str">
        <f>Pivot!AG4503</f>
        <v>🏢 New York City
New York</v>
      </c>
      <c r="J4514" s="11"/>
      <c r="K4514" s="13">
        <f>Pivot!AH4503</f>
        <v>64316</v>
      </c>
      <c r="L4514" s="11"/>
      <c r="M4514" s="12" t="str">
        <f>Pivot!AI4503</f>
        <v>▼ Terminated
22/04/2017 - 18/03/2022</v>
      </c>
      <c r="N4514" s="178">
        <f>Pivot!AJ4503</f>
        <v>4</v>
      </c>
      <c r="O4514" s="179"/>
    </row>
    <row r="4515" spans="3:15" ht="30" customHeight="1" x14ac:dyDescent="0.25">
      <c r="C4515" s="10" t="str">
        <f>Pivot!AD4504</f>
        <v>00-54765093</v>
      </c>
      <c r="D4515" s="11"/>
      <c r="E4515" s="12" t="str">
        <f>Pivot!AE4504</f>
        <v>♂ Jennifer Cummings
36 | PhD</v>
      </c>
      <c r="F4515" s="11"/>
      <c r="G4515" s="12" t="str">
        <f>Pivot!AF4504</f>
        <v>Sales Specialist
Sales</v>
      </c>
      <c r="H4515" s="11"/>
      <c r="I4515" s="12" t="str">
        <f>Pivot!AG4504</f>
        <v>🏠 Richmond
Virginia</v>
      </c>
      <c r="J4515" s="11"/>
      <c r="K4515" s="13">
        <f>Pivot!AH4504</f>
        <v>62146</v>
      </c>
      <c r="L4515" s="11"/>
      <c r="M4515" s="12" t="str">
        <f>Pivot!AI4504</f>
        <v>▲ Active
26/03/2023 -</v>
      </c>
      <c r="N4515" s="178">
        <f>Pivot!AJ4504</f>
        <v>1</v>
      </c>
      <c r="O4515" s="179"/>
    </row>
    <row r="4516" spans="3:15" ht="30" customHeight="1" x14ac:dyDescent="0.25">
      <c r="C4516" s="10" t="str">
        <f>Pivot!AD4505</f>
        <v>00-54770958</v>
      </c>
      <c r="D4516" s="11"/>
      <c r="E4516" s="12" t="str">
        <f>Pivot!AE4505</f>
        <v>♀ Jerry Logan
57 | High School</v>
      </c>
      <c r="F4516" s="11"/>
      <c r="G4516" s="12" t="str">
        <f>Pivot!AF4505</f>
        <v>IT Support Specialist
IT</v>
      </c>
      <c r="H4516" s="11"/>
      <c r="I4516" s="12" t="str">
        <f>Pivot!AG4505</f>
        <v>🏢 New York City
New York</v>
      </c>
      <c r="J4516" s="11"/>
      <c r="K4516" s="13">
        <f>Pivot!AH4505</f>
        <v>60500</v>
      </c>
      <c r="L4516" s="11"/>
      <c r="M4516" s="12" t="str">
        <f>Pivot!AI4505</f>
        <v>▲ Active
04/03/2019 -</v>
      </c>
      <c r="N4516" s="178">
        <f>Pivot!AJ4505</f>
        <v>5</v>
      </c>
      <c r="O4516" s="179"/>
    </row>
    <row r="4517" spans="3:15" ht="30" customHeight="1" x14ac:dyDescent="0.25">
      <c r="C4517" s="10" t="str">
        <f>Pivot!AD4506</f>
        <v>00-54777065</v>
      </c>
      <c r="D4517" s="11"/>
      <c r="E4517" s="12" t="str">
        <f>Pivot!AE4506</f>
        <v>♂ Tracy Hall
52 | Bachelor</v>
      </c>
      <c r="F4517" s="11"/>
      <c r="G4517" s="12" t="str">
        <f>Pivot!AF4506</f>
        <v>Logistics Coordinator
Operations</v>
      </c>
      <c r="H4517" s="11"/>
      <c r="I4517" s="12" t="str">
        <f>Pivot!AG4506</f>
        <v>🏠 Raleigh
North Carolina</v>
      </c>
      <c r="J4517" s="11"/>
      <c r="K4517" s="13">
        <f>Pivot!AH4506</f>
        <v>64372</v>
      </c>
      <c r="L4517" s="11"/>
      <c r="M4517" s="12" t="str">
        <f>Pivot!AI4506</f>
        <v>▲ Active
25/11/2020 -</v>
      </c>
      <c r="N4517" s="178">
        <f>Pivot!AJ4506</f>
        <v>4</v>
      </c>
      <c r="O4517" s="179"/>
    </row>
    <row r="4518" spans="3:15" ht="30" customHeight="1" x14ac:dyDescent="0.25">
      <c r="C4518" s="10" t="str">
        <f>Pivot!AD4507</f>
        <v>00-54780924</v>
      </c>
      <c r="D4518" s="11"/>
      <c r="E4518" s="12" t="str">
        <f>Pivot!AE4507</f>
        <v>♂ Joseph Branch
40 | Bachelor</v>
      </c>
      <c r="F4518" s="11"/>
      <c r="G4518" s="12" t="str">
        <f>Pivot!AF4507</f>
        <v>Operations Analyst
Operations</v>
      </c>
      <c r="H4518" s="11"/>
      <c r="I4518" s="12" t="str">
        <f>Pivot!AG4507</f>
        <v>🏠 Aurora
Illinois</v>
      </c>
      <c r="J4518" s="11"/>
      <c r="K4518" s="13">
        <f>Pivot!AH4507</f>
        <v>75899</v>
      </c>
      <c r="L4518" s="11"/>
      <c r="M4518" s="12" t="str">
        <f>Pivot!AI4507</f>
        <v>▲ Active
04/08/2023 -</v>
      </c>
      <c r="N4518" s="178">
        <f>Pivot!AJ4507</f>
        <v>1</v>
      </c>
      <c r="O4518" s="179"/>
    </row>
    <row r="4519" spans="3:15" ht="30" customHeight="1" x14ac:dyDescent="0.25">
      <c r="C4519" s="10" t="str">
        <f>Pivot!AD4508</f>
        <v>00-54793672</v>
      </c>
      <c r="D4519" s="11"/>
      <c r="E4519" s="12" t="str">
        <f>Pivot!AE4508</f>
        <v>♀ Frank Taylor
21 | Bachelor</v>
      </c>
      <c r="F4519" s="11"/>
      <c r="G4519" s="12" t="str">
        <f>Pivot!AF4508</f>
        <v>Logistics Coordinator
Operations</v>
      </c>
      <c r="H4519" s="11"/>
      <c r="I4519" s="12" t="str">
        <f>Pivot!AG4508</f>
        <v>🏢 New York City
New York</v>
      </c>
      <c r="J4519" s="11"/>
      <c r="K4519" s="13">
        <f>Pivot!AH4508</f>
        <v>58758</v>
      </c>
      <c r="L4519" s="11"/>
      <c r="M4519" s="12" t="str">
        <f>Pivot!AI4508</f>
        <v>▲ Active
28/09/2023 -</v>
      </c>
      <c r="N4519" s="178">
        <f>Pivot!AJ4508</f>
        <v>1</v>
      </c>
      <c r="O4519" s="179"/>
    </row>
    <row r="4520" spans="3:15" ht="30" customHeight="1" x14ac:dyDescent="0.25">
      <c r="C4520" s="10" t="str">
        <f>Pivot!AD4509</f>
        <v>00-54799885</v>
      </c>
      <c r="D4520" s="11"/>
      <c r="E4520" s="12" t="str">
        <f>Pivot!AE4509</f>
        <v>♂ John Perez
29 | Bachelor</v>
      </c>
      <c r="F4520" s="11"/>
      <c r="G4520" s="12" t="str">
        <f>Pivot!AF4509</f>
        <v>Content Creator
Marketing</v>
      </c>
      <c r="H4520" s="11"/>
      <c r="I4520" s="12" t="str">
        <f>Pivot!AG4509</f>
        <v>🏢 Buffalo
New York</v>
      </c>
      <c r="J4520" s="11"/>
      <c r="K4520" s="13">
        <f>Pivot!AH4509</f>
        <v>59848</v>
      </c>
      <c r="L4520" s="11"/>
      <c r="M4520" s="12" t="str">
        <f>Pivot!AI4509</f>
        <v>▲ Active
09/09/2018 -</v>
      </c>
      <c r="N4520" s="178">
        <f>Pivot!AJ4509</f>
        <v>6</v>
      </c>
      <c r="O4520" s="179"/>
    </row>
    <row r="4521" spans="3:15" ht="30" customHeight="1" x14ac:dyDescent="0.25">
      <c r="C4521" s="10" t="str">
        <f>Pivot!AD4510</f>
        <v>00-54800838</v>
      </c>
      <c r="D4521" s="11"/>
      <c r="E4521" s="12" t="str">
        <f>Pivot!AE4510</f>
        <v>♂ Charles Martin
32 | Bachelor</v>
      </c>
      <c r="F4521" s="11"/>
      <c r="G4521" s="12" t="str">
        <f>Pivot!AF4510</f>
        <v>HR Coordinator
HR</v>
      </c>
      <c r="H4521" s="11"/>
      <c r="I4521" s="12" t="str">
        <f>Pivot!AG4510</f>
        <v>🏠 Grand Rapids
Michigan</v>
      </c>
      <c r="J4521" s="11"/>
      <c r="K4521" s="13">
        <f>Pivot!AH4510</f>
        <v>67833</v>
      </c>
      <c r="L4521" s="11"/>
      <c r="M4521" s="12" t="str">
        <f>Pivot!AI4510</f>
        <v>▲ Active
30/03/2018 -</v>
      </c>
      <c r="N4521" s="178">
        <f>Pivot!AJ4510</f>
        <v>6</v>
      </c>
      <c r="O4521" s="179"/>
    </row>
    <row r="4522" spans="3:15" ht="30" customHeight="1" x14ac:dyDescent="0.25">
      <c r="C4522" s="10" t="str">
        <f>Pivot!AD4511</f>
        <v>00-54808596</v>
      </c>
      <c r="D4522" s="11"/>
      <c r="E4522" s="12" t="str">
        <f>Pivot!AE4511</f>
        <v>♀ Janet Castro
26 | High School</v>
      </c>
      <c r="F4522" s="11"/>
      <c r="G4522" s="12" t="str">
        <f>Pivot!AF4511</f>
        <v>IT Support Specialist
IT</v>
      </c>
      <c r="H4522" s="11"/>
      <c r="I4522" s="12" t="str">
        <f>Pivot!AG4511</f>
        <v>🏢 Rochester
New York</v>
      </c>
      <c r="J4522" s="11"/>
      <c r="K4522" s="13">
        <f>Pivot!AH4511</f>
        <v>61018</v>
      </c>
      <c r="L4522" s="11"/>
      <c r="M4522" s="12" t="str">
        <f>Pivot!AI4511</f>
        <v>▲ Active
28/10/2015 -</v>
      </c>
      <c r="N4522" s="178">
        <f>Pivot!AJ4511</f>
        <v>9</v>
      </c>
      <c r="O4522" s="179"/>
    </row>
    <row r="4523" spans="3:15" ht="30" customHeight="1" x14ac:dyDescent="0.25">
      <c r="C4523" s="10" t="str">
        <f>Pivot!AD4512</f>
        <v>00-54819596</v>
      </c>
      <c r="D4523" s="11"/>
      <c r="E4523" s="12" t="str">
        <f>Pivot!AE4512</f>
        <v>♀ Jonathan Delgado
32 | Bachelor</v>
      </c>
      <c r="F4523" s="11"/>
      <c r="G4523" s="12" t="str">
        <f>Pivot!AF4512</f>
        <v>Help Desk Technician
Customer Service</v>
      </c>
      <c r="H4523" s="11"/>
      <c r="I4523" s="12" t="str">
        <f>Pivot!AG4512</f>
        <v>🏢 New York City
New York</v>
      </c>
      <c r="J4523" s="11"/>
      <c r="K4523" s="13">
        <f>Pivot!AH4512</f>
        <v>79465</v>
      </c>
      <c r="L4523" s="11"/>
      <c r="M4523" s="12" t="str">
        <f>Pivot!AI4512</f>
        <v>▲ Active
09/12/2017 -</v>
      </c>
      <c r="N4523" s="178">
        <f>Pivot!AJ4512</f>
        <v>7</v>
      </c>
      <c r="O4523" s="179"/>
    </row>
    <row r="4524" spans="3:15" ht="30" customHeight="1" x14ac:dyDescent="0.25">
      <c r="C4524" s="10" t="str">
        <f>Pivot!AD4513</f>
        <v>00-54829000</v>
      </c>
      <c r="D4524" s="11"/>
      <c r="E4524" s="12" t="str">
        <f>Pivot!AE4513</f>
        <v>♀ Dillon Ford
51 | Bachelor</v>
      </c>
      <c r="F4524" s="11"/>
      <c r="G4524" s="12" t="str">
        <f>Pivot!AF4513</f>
        <v>Sales Specialist
Sales</v>
      </c>
      <c r="H4524" s="11"/>
      <c r="I4524" s="12" t="str">
        <f>Pivot!AG4513</f>
        <v>🏢 New York City
New York</v>
      </c>
      <c r="J4524" s="11"/>
      <c r="K4524" s="13">
        <f>Pivot!AH4513</f>
        <v>87154</v>
      </c>
      <c r="L4524" s="11"/>
      <c r="M4524" s="12" t="str">
        <f>Pivot!AI4513</f>
        <v>▲ Active
28/11/2021 -</v>
      </c>
      <c r="N4524" s="178">
        <f>Pivot!AJ4513</f>
        <v>3</v>
      </c>
      <c r="O4524" s="179"/>
    </row>
    <row r="4525" spans="3:15" ht="30" customHeight="1" x14ac:dyDescent="0.25">
      <c r="C4525" s="10" t="str">
        <f>Pivot!AD4514</f>
        <v>00-54829778</v>
      </c>
      <c r="D4525" s="11"/>
      <c r="E4525" s="12" t="str">
        <f>Pivot!AE4514</f>
        <v>♂ Brian Mueller
35 | Bachelor</v>
      </c>
      <c r="F4525" s="11"/>
      <c r="G4525" s="12" t="str">
        <f>Pivot!AF4514</f>
        <v>Logistics Coordinator
Operations</v>
      </c>
      <c r="H4525" s="11"/>
      <c r="I4525" s="12" t="str">
        <f>Pivot!AG4514</f>
        <v>🏢 New York City
New York</v>
      </c>
      <c r="J4525" s="11"/>
      <c r="K4525" s="13">
        <f>Pivot!AH4514</f>
        <v>67628</v>
      </c>
      <c r="L4525" s="11"/>
      <c r="M4525" s="12" t="str">
        <f>Pivot!AI4514</f>
        <v>▲ Active
14/09/2024 -</v>
      </c>
      <c r="N4525" s="178">
        <f>Pivot!AJ4514</f>
        <v>0</v>
      </c>
      <c r="O4525" s="179"/>
    </row>
    <row r="4526" spans="3:15" ht="30" customHeight="1" x14ac:dyDescent="0.25">
      <c r="C4526" s="10" t="str">
        <f>Pivot!AD4515</f>
        <v>00-54836082</v>
      </c>
      <c r="D4526" s="11"/>
      <c r="E4526" s="12" t="str">
        <f>Pivot!AE4515</f>
        <v>♀ Roberto Carter
29 | Master</v>
      </c>
      <c r="F4526" s="11"/>
      <c r="G4526" s="12" t="str">
        <f>Pivot!AF4515</f>
        <v>Sales Specialist
Sales</v>
      </c>
      <c r="H4526" s="11"/>
      <c r="I4526" s="12" t="str">
        <f>Pivot!AG4515</f>
        <v>🏠 Greensboro
North Carolina</v>
      </c>
      <c r="J4526" s="11"/>
      <c r="K4526" s="13">
        <f>Pivot!AH4515</f>
        <v>78593</v>
      </c>
      <c r="L4526" s="11"/>
      <c r="M4526" s="12" t="str">
        <f>Pivot!AI4515</f>
        <v>▲ Active
06/06/2022 -</v>
      </c>
      <c r="N4526" s="178">
        <f>Pivot!AJ4515</f>
        <v>2</v>
      </c>
      <c r="O4526" s="179"/>
    </row>
    <row r="4527" spans="3:15" ht="30" customHeight="1" x14ac:dyDescent="0.25">
      <c r="C4527" s="10" t="str">
        <f>Pivot!AD4516</f>
        <v>00-54870630</v>
      </c>
      <c r="D4527" s="11"/>
      <c r="E4527" s="12" t="str">
        <f>Pivot!AE4516</f>
        <v>♀ Brendan Williams
64 | High School</v>
      </c>
      <c r="F4527" s="11"/>
      <c r="G4527" s="12" t="str">
        <f>Pivot!AF4516</f>
        <v>Support Specialist
Customer Service</v>
      </c>
      <c r="H4527" s="11"/>
      <c r="I4527" s="12" t="str">
        <f>Pivot!AG4516</f>
        <v>🏢 New York City
New York</v>
      </c>
      <c r="J4527" s="11"/>
      <c r="K4527" s="13">
        <f>Pivot!AH4516</f>
        <v>62131</v>
      </c>
      <c r="L4527" s="11"/>
      <c r="M4527" s="12" t="str">
        <f>Pivot!AI4516</f>
        <v>▲ Active
18/05/2023 -</v>
      </c>
      <c r="N4527" s="178">
        <f>Pivot!AJ4516</f>
        <v>1</v>
      </c>
      <c r="O4527" s="179"/>
    </row>
    <row r="4528" spans="3:15" ht="30" customHeight="1" x14ac:dyDescent="0.25">
      <c r="C4528" s="10" t="str">
        <f>Pivot!AD4517</f>
        <v>00-54881018</v>
      </c>
      <c r="D4528" s="11"/>
      <c r="E4528" s="12" t="str">
        <f>Pivot!AE4517</f>
        <v>♂ Crystal Williams
24 | Bachelor</v>
      </c>
      <c r="F4528" s="11"/>
      <c r="G4528" s="12" t="str">
        <f>Pivot!AF4517</f>
        <v>Help Desk Technician
Customer Service</v>
      </c>
      <c r="H4528" s="11"/>
      <c r="I4528" s="12" t="str">
        <f>Pivot!AG4517</f>
        <v>🏢 New York City
New York</v>
      </c>
      <c r="J4528" s="11"/>
      <c r="K4528" s="13">
        <f>Pivot!AH4517</f>
        <v>84120</v>
      </c>
      <c r="L4528" s="11"/>
      <c r="M4528" s="12" t="str">
        <f>Pivot!AI4517</f>
        <v>▲ Active
11/08/2018 -</v>
      </c>
      <c r="N4528" s="178">
        <f>Pivot!AJ4517</f>
        <v>6</v>
      </c>
      <c r="O4528" s="179"/>
    </row>
    <row r="4529" spans="3:15" ht="30" customHeight="1" x14ac:dyDescent="0.25">
      <c r="C4529" s="10" t="str">
        <f>Pivot!AD4518</f>
        <v>00-54897404</v>
      </c>
      <c r="D4529" s="11"/>
      <c r="E4529" s="12" t="str">
        <f>Pivot!AE4518</f>
        <v>♀ Nancy Lindsey
51 | Bachelor</v>
      </c>
      <c r="F4529" s="11"/>
      <c r="G4529" s="12" t="str">
        <f>Pivot!AF4518</f>
        <v>Marketing Coordinator
Marketing</v>
      </c>
      <c r="H4529" s="11"/>
      <c r="I4529" s="12" t="str">
        <f>Pivot!AG4518</f>
        <v>🏠 Cincinnati
Ohio</v>
      </c>
      <c r="J4529" s="11"/>
      <c r="K4529" s="13">
        <f>Pivot!AH4518</f>
        <v>55004</v>
      </c>
      <c r="L4529" s="11"/>
      <c r="M4529" s="12" t="str">
        <f>Pivot!AI4518</f>
        <v>▲ Active
03/04/2024 -</v>
      </c>
      <c r="N4529" s="178">
        <f>Pivot!AJ4518</f>
        <v>0</v>
      </c>
      <c r="O4529" s="179"/>
    </row>
    <row r="4530" spans="3:15" ht="30" customHeight="1" x14ac:dyDescent="0.25">
      <c r="C4530" s="10" t="str">
        <f>Pivot!AD4519</f>
        <v>00-54898857</v>
      </c>
      <c r="D4530" s="11"/>
      <c r="E4530" s="12" t="str">
        <f>Pivot!AE4519</f>
        <v>♀ Jennifer Woodward
29 | Bachelor</v>
      </c>
      <c r="F4530" s="11"/>
      <c r="G4530" s="12" t="str">
        <f>Pivot!AF4519</f>
        <v>SEO Specialist
Marketing</v>
      </c>
      <c r="H4530" s="11"/>
      <c r="I4530" s="12" t="str">
        <f>Pivot!AG4519</f>
        <v>🏠 Columbus
Ohio</v>
      </c>
      <c r="J4530" s="11"/>
      <c r="K4530" s="13">
        <f>Pivot!AH4519</f>
        <v>57580</v>
      </c>
      <c r="L4530" s="11"/>
      <c r="M4530" s="12" t="str">
        <f>Pivot!AI4519</f>
        <v>▲ Active
05/01/2018 -</v>
      </c>
      <c r="N4530" s="178">
        <f>Pivot!AJ4519</f>
        <v>7</v>
      </c>
      <c r="O4530" s="179"/>
    </row>
    <row r="4531" spans="3:15" ht="30" customHeight="1" x14ac:dyDescent="0.25">
      <c r="C4531" s="10" t="str">
        <f>Pivot!AD4520</f>
        <v>00-54910445</v>
      </c>
      <c r="D4531" s="11"/>
      <c r="E4531" s="12" t="str">
        <f>Pivot!AE4520</f>
        <v>♂ Christopher Taylor
39 | Bachelor</v>
      </c>
      <c r="F4531" s="11"/>
      <c r="G4531" s="12" t="str">
        <f>Pivot!AF4520</f>
        <v>Customer Service Representative
Customer Service</v>
      </c>
      <c r="H4531" s="11"/>
      <c r="I4531" s="12" t="str">
        <f>Pivot!AG4520</f>
        <v>🏢 Buffalo
New York</v>
      </c>
      <c r="J4531" s="11"/>
      <c r="K4531" s="13">
        <f>Pivot!AH4520</f>
        <v>61317</v>
      </c>
      <c r="L4531" s="11"/>
      <c r="M4531" s="12" t="str">
        <f>Pivot!AI4520</f>
        <v>▲ Active
20/06/2023 -</v>
      </c>
      <c r="N4531" s="178">
        <f>Pivot!AJ4520</f>
        <v>1</v>
      </c>
      <c r="O4531" s="179"/>
    </row>
    <row r="4532" spans="3:15" ht="30" customHeight="1" x14ac:dyDescent="0.25">
      <c r="C4532" s="10" t="str">
        <f>Pivot!AD4521</f>
        <v>00-54915875</v>
      </c>
      <c r="D4532" s="11"/>
      <c r="E4532" s="12" t="str">
        <f>Pivot!AE4521</f>
        <v>♀ Jonathan Mckay
24 | High School</v>
      </c>
      <c r="F4532" s="11"/>
      <c r="G4532" s="12" t="str">
        <f>Pivot!AF4521</f>
        <v>Customer Service Representative
Customer Service</v>
      </c>
      <c r="H4532" s="11"/>
      <c r="I4532" s="12" t="str">
        <f>Pivot!AG4521</f>
        <v>🏢 New York City
New York</v>
      </c>
      <c r="J4532" s="11"/>
      <c r="K4532" s="13">
        <f>Pivot!AH4521</f>
        <v>62539</v>
      </c>
      <c r="L4532" s="11"/>
      <c r="M4532" s="12" t="str">
        <f>Pivot!AI4521</f>
        <v>▼ Terminated
23/09/2016 - 27/02/2020</v>
      </c>
      <c r="N4532" s="178">
        <f>Pivot!AJ4521</f>
        <v>3</v>
      </c>
      <c r="O4532" s="179"/>
    </row>
    <row r="4533" spans="3:15" ht="30" customHeight="1" x14ac:dyDescent="0.25">
      <c r="C4533" s="10" t="str">
        <f>Pivot!AD4522</f>
        <v>00-54925754</v>
      </c>
      <c r="D4533" s="11"/>
      <c r="E4533" s="12" t="str">
        <f>Pivot!AE4522</f>
        <v>♂ Elizabeth Mills
29 | Bachelor</v>
      </c>
      <c r="F4533" s="11"/>
      <c r="G4533" s="12" t="str">
        <f>Pivot!AF4522</f>
        <v>Customer Service Representative
Customer Service</v>
      </c>
      <c r="H4533" s="11"/>
      <c r="I4533" s="12" t="str">
        <f>Pivot!AG4522</f>
        <v>🏠 Detroit
Michigan</v>
      </c>
      <c r="J4533" s="11"/>
      <c r="K4533" s="13">
        <f>Pivot!AH4522</f>
        <v>71132</v>
      </c>
      <c r="L4533" s="11"/>
      <c r="M4533" s="12" t="str">
        <f>Pivot!AI4522</f>
        <v>▲ Active
04/06/2017 -</v>
      </c>
      <c r="N4533" s="178">
        <f>Pivot!AJ4522</f>
        <v>7</v>
      </c>
      <c r="O4533" s="179"/>
    </row>
    <row r="4534" spans="3:15" ht="30" customHeight="1" x14ac:dyDescent="0.25">
      <c r="C4534" s="10" t="str">
        <f>Pivot!AD4523</f>
        <v>00-54962735</v>
      </c>
      <c r="D4534" s="11"/>
      <c r="E4534" s="12" t="str">
        <f>Pivot!AE4523</f>
        <v>♀ Kyle Alexander
22 | Bachelor</v>
      </c>
      <c r="F4534" s="11"/>
      <c r="G4534" s="12" t="str">
        <f>Pivot!AF4523</f>
        <v>Logistics Coordinator
Operations</v>
      </c>
      <c r="H4534" s="11"/>
      <c r="I4534" s="12" t="str">
        <f>Pivot!AG4523</f>
        <v>🏢 Rochester
New York</v>
      </c>
      <c r="J4534" s="11"/>
      <c r="K4534" s="13">
        <f>Pivot!AH4523</f>
        <v>60784</v>
      </c>
      <c r="L4534" s="11"/>
      <c r="M4534" s="12" t="str">
        <f>Pivot!AI4523</f>
        <v>▲ Active
20/10/2020 -</v>
      </c>
      <c r="N4534" s="178">
        <f>Pivot!AJ4523</f>
        <v>4</v>
      </c>
      <c r="O4534" s="179"/>
    </row>
    <row r="4535" spans="3:15" ht="30" customHeight="1" x14ac:dyDescent="0.25">
      <c r="C4535" s="10" t="str">
        <f>Pivot!AD4524</f>
        <v>00-54965270</v>
      </c>
      <c r="D4535" s="11"/>
      <c r="E4535" s="12" t="str">
        <f>Pivot!AE4524</f>
        <v>♀ Donald Collins
32 | High School</v>
      </c>
      <c r="F4535" s="11"/>
      <c r="G4535" s="12" t="str">
        <f>Pivot!AF4524</f>
        <v>Inventory Specialist
Operations</v>
      </c>
      <c r="H4535" s="11"/>
      <c r="I4535" s="12" t="str">
        <f>Pivot!AG4524</f>
        <v>🏠 Charlotte
North Carolina</v>
      </c>
      <c r="J4535" s="11"/>
      <c r="K4535" s="13">
        <f>Pivot!AH4524</f>
        <v>60768</v>
      </c>
      <c r="L4535" s="11"/>
      <c r="M4535" s="12" t="str">
        <f>Pivot!AI4524</f>
        <v>▼ Terminated
26/06/2015 - 08/05/2018</v>
      </c>
      <c r="N4535" s="178">
        <f>Pivot!AJ4524</f>
        <v>2</v>
      </c>
      <c r="O4535" s="179"/>
    </row>
    <row r="4536" spans="3:15" ht="30" customHeight="1" x14ac:dyDescent="0.25">
      <c r="C4536" s="10" t="str">
        <f>Pivot!AD4525</f>
        <v>00-54971462</v>
      </c>
      <c r="D4536" s="11"/>
      <c r="E4536" s="12" t="str">
        <f>Pivot!AE4525</f>
        <v>♂ Laura Roach
44 | High School</v>
      </c>
      <c r="F4536" s="11"/>
      <c r="G4536" s="12" t="str">
        <f>Pivot!AF4525</f>
        <v>Inventory Specialist
Operations</v>
      </c>
      <c r="H4536" s="11"/>
      <c r="I4536" s="12" t="str">
        <f>Pivot!AG4525</f>
        <v>🏢 Buffalo
New York</v>
      </c>
      <c r="J4536" s="11"/>
      <c r="K4536" s="13">
        <f>Pivot!AH4525</f>
        <v>65670</v>
      </c>
      <c r="L4536" s="11"/>
      <c r="M4536" s="12" t="str">
        <f>Pivot!AI4525</f>
        <v>▲ Active
07/08/2023 -</v>
      </c>
      <c r="N4536" s="178">
        <f>Pivot!AJ4525</f>
        <v>1</v>
      </c>
      <c r="O4536" s="179"/>
    </row>
    <row r="4537" spans="3:15" ht="30" customHeight="1" x14ac:dyDescent="0.25">
      <c r="C4537" s="10" t="str">
        <f>Pivot!AD4526</f>
        <v>00-54975010</v>
      </c>
      <c r="D4537" s="11"/>
      <c r="E4537" s="12" t="str">
        <f>Pivot!AE4526</f>
        <v>♂ Christopher Watkins
22 | High School</v>
      </c>
      <c r="F4537" s="11"/>
      <c r="G4537" s="12" t="str">
        <f>Pivot!AF4526</f>
        <v>Help Desk Technician
Customer Service</v>
      </c>
      <c r="H4537" s="11"/>
      <c r="I4537" s="12" t="str">
        <f>Pivot!AG4526</f>
        <v>🏢 Buffalo
New York</v>
      </c>
      <c r="J4537" s="11"/>
      <c r="K4537" s="13">
        <f>Pivot!AH4526</f>
        <v>59223</v>
      </c>
      <c r="L4537" s="11"/>
      <c r="M4537" s="12" t="str">
        <f>Pivot!AI4526</f>
        <v>▲ Active
19/11/2017 -</v>
      </c>
      <c r="N4537" s="178">
        <f>Pivot!AJ4526</f>
        <v>7</v>
      </c>
      <c r="O4537" s="179"/>
    </row>
    <row r="4538" spans="3:15" ht="30" customHeight="1" x14ac:dyDescent="0.25">
      <c r="C4538" s="10" t="str">
        <f>Pivot!AD4527</f>
        <v>00-54979545</v>
      </c>
      <c r="D4538" s="11"/>
      <c r="E4538" s="12" t="str">
        <f>Pivot!AE4527</f>
        <v>♀ Samuel Burke
58 | Bachelor</v>
      </c>
      <c r="F4538" s="11"/>
      <c r="G4538" s="12" t="str">
        <f>Pivot!AF4527</f>
        <v>Sales Consultant
Sales</v>
      </c>
      <c r="H4538" s="11"/>
      <c r="I4538" s="12" t="str">
        <f>Pivot!AG4527</f>
        <v>🏢 Buffalo
New York</v>
      </c>
      <c r="J4538" s="11"/>
      <c r="K4538" s="13">
        <f>Pivot!AH4527</f>
        <v>73382</v>
      </c>
      <c r="L4538" s="11"/>
      <c r="M4538" s="12" t="str">
        <f>Pivot!AI4527</f>
        <v>▲ Active
03/12/2023 -</v>
      </c>
      <c r="N4538" s="178">
        <f>Pivot!AJ4527</f>
        <v>1</v>
      </c>
      <c r="O4538" s="179"/>
    </row>
    <row r="4539" spans="3:15" ht="30" customHeight="1" x14ac:dyDescent="0.25">
      <c r="C4539" s="10" t="str">
        <f>Pivot!AD4528</f>
        <v>00-54981354</v>
      </c>
      <c r="D4539" s="11"/>
      <c r="E4539" s="12" t="str">
        <f>Pivot!AE4528</f>
        <v>♀ Debra Ortiz
52 | High School</v>
      </c>
      <c r="F4539" s="11"/>
      <c r="G4539" s="12" t="str">
        <f>Pivot!AF4528</f>
        <v>IT Support Specialist
IT</v>
      </c>
      <c r="H4539" s="11"/>
      <c r="I4539" s="12" t="str">
        <f>Pivot!AG4528</f>
        <v>🏠 Grand Rapids
Michigan</v>
      </c>
      <c r="J4539" s="11"/>
      <c r="K4539" s="13">
        <f>Pivot!AH4528</f>
        <v>57886</v>
      </c>
      <c r="L4539" s="11"/>
      <c r="M4539" s="12" t="str">
        <f>Pivot!AI4528</f>
        <v>▲ Active
14/05/2023 -</v>
      </c>
      <c r="N4539" s="178">
        <f>Pivot!AJ4528</f>
        <v>1</v>
      </c>
      <c r="O4539" s="179"/>
    </row>
    <row r="4540" spans="3:15" ht="30" customHeight="1" x14ac:dyDescent="0.25">
      <c r="C4540" s="10" t="str">
        <f>Pivot!AD4529</f>
        <v>00-54992623</v>
      </c>
      <c r="D4540" s="11"/>
      <c r="E4540" s="12" t="str">
        <f>Pivot!AE4529</f>
        <v>♂ Leonard Jenkins
64 | Bachelor</v>
      </c>
      <c r="F4540" s="11"/>
      <c r="G4540" s="12" t="str">
        <f>Pivot!AF4529</f>
        <v>Accounts Payable Specialist
Finance</v>
      </c>
      <c r="H4540" s="11"/>
      <c r="I4540" s="12" t="str">
        <f>Pivot!AG4529</f>
        <v>🏠 Detroit
Michigan</v>
      </c>
      <c r="J4540" s="11"/>
      <c r="K4540" s="13">
        <f>Pivot!AH4529</f>
        <v>64392</v>
      </c>
      <c r="L4540" s="11"/>
      <c r="M4540" s="12" t="str">
        <f>Pivot!AI4529</f>
        <v>▲ Active
03/10/2023 -</v>
      </c>
      <c r="N4540" s="178">
        <f>Pivot!AJ4529</f>
        <v>1</v>
      </c>
      <c r="O4540" s="179"/>
    </row>
    <row r="4541" spans="3:15" ht="30" customHeight="1" x14ac:dyDescent="0.25">
      <c r="C4541" s="10" t="str">
        <f>Pivot!AD4530</f>
        <v>00-55045402</v>
      </c>
      <c r="D4541" s="11"/>
      <c r="E4541" s="12" t="str">
        <f>Pivot!AE4530</f>
        <v>♀ Sarah Collins
34 | Bachelor</v>
      </c>
      <c r="F4541" s="11"/>
      <c r="G4541" s="12" t="str">
        <f>Pivot!AF4530</f>
        <v>Logistics Coordinator
Operations</v>
      </c>
      <c r="H4541" s="11"/>
      <c r="I4541" s="12" t="str">
        <f>Pivot!AG4530</f>
        <v>🏠 Cleveland
Ohio</v>
      </c>
      <c r="J4541" s="11"/>
      <c r="K4541" s="13">
        <f>Pivot!AH4530</f>
        <v>57202</v>
      </c>
      <c r="L4541" s="11"/>
      <c r="M4541" s="12" t="str">
        <f>Pivot!AI4530</f>
        <v>▲ Active
06/12/2020 -</v>
      </c>
      <c r="N4541" s="178">
        <f>Pivot!AJ4530</f>
        <v>4</v>
      </c>
      <c r="O4541" s="179"/>
    </row>
    <row r="4542" spans="3:15" ht="30" customHeight="1" x14ac:dyDescent="0.25">
      <c r="C4542" s="10" t="str">
        <f>Pivot!AD4531</f>
        <v>00-55047826</v>
      </c>
      <c r="D4542" s="11"/>
      <c r="E4542" s="12" t="str">
        <f>Pivot!AE4531</f>
        <v>♂ Sara Long
37 | Bachelor</v>
      </c>
      <c r="F4542" s="11"/>
      <c r="G4542" s="12" t="str">
        <f>Pivot!AF4531</f>
        <v>SEO Specialist
Marketing</v>
      </c>
      <c r="H4542" s="11"/>
      <c r="I4542" s="12" t="str">
        <f>Pivot!AG4531</f>
        <v>🏠 Charlotte
North Carolina</v>
      </c>
      <c r="J4542" s="11"/>
      <c r="K4542" s="13">
        <f>Pivot!AH4531</f>
        <v>89012</v>
      </c>
      <c r="L4542" s="11"/>
      <c r="M4542" s="12" t="str">
        <f>Pivot!AI4531</f>
        <v>▲ Active
20/11/2022 -</v>
      </c>
      <c r="N4542" s="178">
        <f>Pivot!AJ4531</f>
        <v>2</v>
      </c>
      <c r="O4542" s="179"/>
    </row>
    <row r="4543" spans="3:15" ht="30" customHeight="1" x14ac:dyDescent="0.25">
      <c r="C4543" s="10" t="str">
        <f>Pivot!AD4532</f>
        <v>00-55063823</v>
      </c>
      <c r="D4543" s="11"/>
      <c r="E4543" s="12" t="str">
        <f>Pivot!AE4532</f>
        <v>♂ John White
38 | Bachelor</v>
      </c>
      <c r="F4543" s="11"/>
      <c r="G4543" s="12" t="str">
        <f>Pivot!AF4532</f>
        <v>Support Specialist
Customer Service</v>
      </c>
      <c r="H4543" s="11"/>
      <c r="I4543" s="12" t="str">
        <f>Pivot!AG4532</f>
        <v>🏠 Warren
Michigan</v>
      </c>
      <c r="J4543" s="11"/>
      <c r="K4543" s="13">
        <f>Pivot!AH4532</f>
        <v>67648</v>
      </c>
      <c r="L4543" s="11"/>
      <c r="M4543" s="12" t="str">
        <f>Pivot!AI4532</f>
        <v>▲ Active
19/12/2024 -</v>
      </c>
      <c r="N4543" s="178">
        <f>Pivot!AJ4532</f>
        <v>0</v>
      </c>
      <c r="O4543" s="179"/>
    </row>
    <row r="4544" spans="3:15" ht="30" customHeight="1" x14ac:dyDescent="0.25">
      <c r="C4544" s="10" t="str">
        <f>Pivot!AD4533</f>
        <v>00-55080697</v>
      </c>
      <c r="D4544" s="11"/>
      <c r="E4544" s="12" t="str">
        <f>Pivot!AE4533</f>
        <v>♀ Nicholas Jones
41 | Bachelor</v>
      </c>
      <c r="F4544" s="11"/>
      <c r="G4544" s="12" t="str">
        <f>Pivot!AF4533</f>
        <v>Sales Representative
Sales</v>
      </c>
      <c r="H4544" s="11"/>
      <c r="I4544" s="12" t="str">
        <f>Pivot!AG4533</f>
        <v>🏢 New York City
New York</v>
      </c>
      <c r="J4544" s="11"/>
      <c r="K4544" s="13">
        <f>Pivot!AH4533</f>
        <v>65038</v>
      </c>
      <c r="L4544" s="11"/>
      <c r="M4544" s="12" t="str">
        <f>Pivot!AI4533</f>
        <v>▲ Active
15/06/2019 -</v>
      </c>
      <c r="N4544" s="178">
        <f>Pivot!AJ4533</f>
        <v>5</v>
      </c>
      <c r="O4544" s="179"/>
    </row>
    <row r="4545" spans="3:15" ht="30" customHeight="1" x14ac:dyDescent="0.25">
      <c r="C4545" s="10" t="str">
        <f>Pivot!AD4534</f>
        <v>00-55082208</v>
      </c>
      <c r="D4545" s="11"/>
      <c r="E4545" s="12" t="str">
        <f>Pivot!AE4534</f>
        <v>♀ Douglas Soto
27 | Bachelor</v>
      </c>
      <c r="F4545" s="11"/>
      <c r="G4545" s="12" t="str">
        <f>Pivot!AF4534</f>
        <v>Sales Representative
Sales</v>
      </c>
      <c r="H4545" s="11"/>
      <c r="I4545" s="12" t="str">
        <f>Pivot!AG4534</f>
        <v>🏠 Allentown
Pennsylvania</v>
      </c>
      <c r="J4545" s="11"/>
      <c r="K4545" s="13">
        <f>Pivot!AH4534</f>
        <v>69167</v>
      </c>
      <c r="L4545" s="11"/>
      <c r="M4545" s="12" t="str">
        <f>Pivot!AI4534</f>
        <v>▲ Active
02/02/2022 -</v>
      </c>
      <c r="N4545" s="178">
        <f>Pivot!AJ4534</f>
        <v>2</v>
      </c>
      <c r="O4545" s="179"/>
    </row>
    <row r="4546" spans="3:15" ht="30" customHeight="1" x14ac:dyDescent="0.25">
      <c r="C4546" s="10" t="str">
        <f>Pivot!AD4535</f>
        <v>00-55082572</v>
      </c>
      <c r="D4546" s="11"/>
      <c r="E4546" s="12" t="str">
        <f>Pivot!AE4535</f>
        <v>♀ Stephanie Gonzales
25 | Bachelor</v>
      </c>
      <c r="F4546" s="11"/>
      <c r="G4546" s="12" t="str">
        <f>Pivot!AF4535</f>
        <v>Sales Representative
Sales</v>
      </c>
      <c r="H4546" s="11"/>
      <c r="I4546" s="12" t="str">
        <f>Pivot!AG4535</f>
        <v>🏢 New York City
New York</v>
      </c>
      <c r="J4546" s="11"/>
      <c r="K4546" s="13">
        <f>Pivot!AH4535</f>
        <v>66461</v>
      </c>
      <c r="L4546" s="11"/>
      <c r="M4546" s="12" t="str">
        <f>Pivot!AI4535</f>
        <v>▲ Active
27/08/2016 -</v>
      </c>
      <c r="N4546" s="178">
        <f>Pivot!AJ4535</f>
        <v>8</v>
      </c>
      <c r="O4546" s="179"/>
    </row>
    <row r="4547" spans="3:15" ht="30" customHeight="1" x14ac:dyDescent="0.25">
      <c r="C4547" s="10" t="str">
        <f>Pivot!AD4536</f>
        <v>00-55126455</v>
      </c>
      <c r="D4547" s="11"/>
      <c r="E4547" s="12" t="str">
        <f>Pivot!AE4536</f>
        <v>♂ Julia Chapman
53 | Bachelor</v>
      </c>
      <c r="F4547" s="11"/>
      <c r="G4547" s="12" t="str">
        <f>Pivot!AF4536</f>
        <v>Sales Representative
Sales</v>
      </c>
      <c r="H4547" s="11"/>
      <c r="I4547" s="12" t="str">
        <f>Pivot!AG4536</f>
        <v>🏢 New York City
New York</v>
      </c>
      <c r="J4547" s="11"/>
      <c r="K4547" s="13">
        <f>Pivot!AH4536</f>
        <v>82045</v>
      </c>
      <c r="L4547" s="11"/>
      <c r="M4547" s="12" t="str">
        <f>Pivot!AI4536</f>
        <v>▲ Active
22/08/2024 -</v>
      </c>
      <c r="N4547" s="178">
        <f>Pivot!AJ4536</f>
        <v>0</v>
      </c>
      <c r="O4547" s="179"/>
    </row>
    <row r="4548" spans="3:15" ht="30" customHeight="1" x14ac:dyDescent="0.25">
      <c r="C4548" s="10" t="str">
        <f>Pivot!AD4537</f>
        <v>00-55150390</v>
      </c>
      <c r="D4548" s="11"/>
      <c r="E4548" s="12" t="str">
        <f>Pivot!AE4537</f>
        <v>♂ Jeffrey Robinson
41 | Bachelor</v>
      </c>
      <c r="F4548" s="11"/>
      <c r="G4548" s="12" t="str">
        <f>Pivot!AF4537</f>
        <v>Customer Service Representative
Customer Service</v>
      </c>
      <c r="H4548" s="11"/>
      <c r="I4548" s="12" t="str">
        <f>Pivot!AG4537</f>
        <v>🏢 New York City
New York</v>
      </c>
      <c r="J4548" s="11"/>
      <c r="K4548" s="13">
        <f>Pivot!AH4537</f>
        <v>68170</v>
      </c>
      <c r="L4548" s="11"/>
      <c r="M4548" s="12" t="str">
        <f>Pivot!AI4537</f>
        <v>▼ Terminated
19/06/2015 - 03/09/2018</v>
      </c>
      <c r="N4548" s="178">
        <f>Pivot!AJ4537</f>
        <v>3</v>
      </c>
      <c r="O4548" s="179"/>
    </row>
    <row r="4549" spans="3:15" ht="30" customHeight="1" x14ac:dyDescent="0.25">
      <c r="C4549" s="10" t="str">
        <f>Pivot!AD4538</f>
        <v>00-55171003</v>
      </c>
      <c r="D4549" s="11"/>
      <c r="E4549" s="12" t="str">
        <f>Pivot!AE4538</f>
        <v>♂ Glen Moore
61 | PhD</v>
      </c>
      <c r="F4549" s="11"/>
      <c r="G4549" s="12" t="str">
        <f>Pivot!AF4538</f>
        <v>Sales Specialist
Sales</v>
      </c>
      <c r="H4549" s="11"/>
      <c r="I4549" s="12" t="str">
        <f>Pivot!AG4538</f>
        <v>🏠 Detroit
Michigan</v>
      </c>
      <c r="J4549" s="11"/>
      <c r="K4549" s="13">
        <f>Pivot!AH4538</f>
        <v>67692</v>
      </c>
      <c r="L4549" s="11"/>
      <c r="M4549" s="12" t="str">
        <f>Pivot!AI4538</f>
        <v>▲ Active
11/07/2018 -</v>
      </c>
      <c r="N4549" s="178">
        <f>Pivot!AJ4538</f>
        <v>6</v>
      </c>
      <c r="O4549" s="179"/>
    </row>
    <row r="4550" spans="3:15" ht="30" customHeight="1" x14ac:dyDescent="0.25">
      <c r="C4550" s="10" t="str">
        <f>Pivot!AD4539</f>
        <v>00-55187097</v>
      </c>
      <c r="D4550" s="11"/>
      <c r="E4550" s="12" t="str">
        <f>Pivot!AE4539</f>
        <v>♂ Amanda Young
38 | High School</v>
      </c>
      <c r="F4550" s="11"/>
      <c r="G4550" s="12" t="str">
        <f>Pivot!AF4539</f>
        <v>IT Support Specialist
IT</v>
      </c>
      <c r="H4550" s="11"/>
      <c r="I4550" s="12" t="str">
        <f>Pivot!AG4539</f>
        <v>🏢 Rochester
New York</v>
      </c>
      <c r="J4550" s="11"/>
      <c r="K4550" s="13">
        <f>Pivot!AH4539</f>
        <v>58961</v>
      </c>
      <c r="L4550" s="11"/>
      <c r="M4550" s="12" t="str">
        <f>Pivot!AI4539</f>
        <v>▲ Active
28/12/2015 -</v>
      </c>
      <c r="N4550" s="178">
        <f>Pivot!AJ4539</f>
        <v>9</v>
      </c>
      <c r="O4550" s="179"/>
    </row>
    <row r="4551" spans="3:15" ht="30" customHeight="1" x14ac:dyDescent="0.25">
      <c r="C4551" s="10" t="str">
        <f>Pivot!AD4540</f>
        <v>00-55202165</v>
      </c>
      <c r="D4551" s="11"/>
      <c r="E4551" s="12" t="str">
        <f>Pivot!AE4540</f>
        <v>♂ Justin Hill
54 | Bachelor</v>
      </c>
      <c r="F4551" s="11"/>
      <c r="G4551" s="12" t="str">
        <f>Pivot!AF4540</f>
        <v>System Administrator
IT</v>
      </c>
      <c r="H4551" s="11"/>
      <c r="I4551" s="12" t="str">
        <f>Pivot!AG4540</f>
        <v>🏢 New York City
New York</v>
      </c>
      <c r="J4551" s="11"/>
      <c r="K4551" s="13">
        <f>Pivot!AH4540</f>
        <v>107237</v>
      </c>
      <c r="L4551" s="11"/>
      <c r="M4551" s="12" t="str">
        <f>Pivot!AI4540</f>
        <v>▲ Active
16/07/2020 -</v>
      </c>
      <c r="N4551" s="178">
        <f>Pivot!AJ4540</f>
        <v>4</v>
      </c>
      <c r="O4551" s="179"/>
    </row>
    <row r="4552" spans="3:15" ht="30" customHeight="1" x14ac:dyDescent="0.25">
      <c r="C4552" s="10" t="str">
        <f>Pivot!AD4541</f>
        <v>00-55205643</v>
      </c>
      <c r="D4552" s="11"/>
      <c r="E4552" s="12" t="str">
        <f>Pivot!AE4541</f>
        <v>♀ Kathleen Stafford
49 | High School</v>
      </c>
      <c r="F4552" s="11"/>
      <c r="G4552" s="12" t="str">
        <f>Pivot!AF4541</f>
        <v>Customer Service Representative
Customer Service</v>
      </c>
      <c r="H4552" s="11"/>
      <c r="I4552" s="12" t="str">
        <f>Pivot!AG4541</f>
        <v>🏢 Rochester
New York</v>
      </c>
      <c r="J4552" s="11"/>
      <c r="K4552" s="13">
        <f>Pivot!AH4541</f>
        <v>56508</v>
      </c>
      <c r="L4552" s="11"/>
      <c r="M4552" s="12" t="str">
        <f>Pivot!AI4541</f>
        <v>▲ Active
13/11/2023 -</v>
      </c>
      <c r="N4552" s="178">
        <f>Pivot!AJ4541</f>
        <v>1</v>
      </c>
      <c r="O4552" s="179"/>
    </row>
    <row r="4553" spans="3:15" ht="30" customHeight="1" x14ac:dyDescent="0.25">
      <c r="C4553" s="10" t="str">
        <f>Pivot!AD4542</f>
        <v>00-55209042</v>
      </c>
      <c r="D4553" s="11"/>
      <c r="E4553" s="12" t="str">
        <f>Pivot!AE4542</f>
        <v>♂ Nathan Owens
32 | Bachelor</v>
      </c>
      <c r="F4553" s="11"/>
      <c r="G4553" s="12" t="str">
        <f>Pivot!AF4542</f>
        <v>Logistics Coordinator
Operations</v>
      </c>
      <c r="H4553" s="11"/>
      <c r="I4553" s="12" t="str">
        <f>Pivot!AG4542</f>
        <v>🏢 Buffalo
New York</v>
      </c>
      <c r="J4553" s="11"/>
      <c r="K4553" s="13">
        <f>Pivot!AH4542</f>
        <v>69508</v>
      </c>
      <c r="L4553" s="11"/>
      <c r="M4553" s="12" t="str">
        <f>Pivot!AI4542</f>
        <v>▲ Active
04/01/2023 -</v>
      </c>
      <c r="N4553" s="178">
        <f>Pivot!AJ4542</f>
        <v>2</v>
      </c>
      <c r="O4553" s="179"/>
    </row>
    <row r="4554" spans="3:15" ht="30" customHeight="1" x14ac:dyDescent="0.25">
      <c r="C4554" s="10" t="str">
        <f>Pivot!AD4543</f>
        <v>00-55231541</v>
      </c>
      <c r="D4554" s="11"/>
      <c r="E4554" s="12" t="str">
        <f>Pivot!AE4543</f>
        <v>♂ Robert Hudson
47 | Bachelor</v>
      </c>
      <c r="F4554" s="11"/>
      <c r="G4554" s="12" t="str">
        <f>Pivot!AF4543</f>
        <v>Logistics Coordinator
Operations</v>
      </c>
      <c r="H4554" s="11"/>
      <c r="I4554" s="12" t="str">
        <f>Pivot!AG4543</f>
        <v>🏢 New York City
New York</v>
      </c>
      <c r="J4554" s="11"/>
      <c r="K4554" s="13">
        <f>Pivot!AH4543</f>
        <v>67461</v>
      </c>
      <c r="L4554" s="11"/>
      <c r="M4554" s="12" t="str">
        <f>Pivot!AI4543</f>
        <v>▲ Active
18/11/2023 -</v>
      </c>
      <c r="N4554" s="178">
        <f>Pivot!AJ4543</f>
        <v>1</v>
      </c>
      <c r="O4554" s="179"/>
    </row>
    <row r="4555" spans="3:15" ht="30" customHeight="1" x14ac:dyDescent="0.25">
      <c r="C4555" s="10" t="str">
        <f>Pivot!AD4544</f>
        <v>00-55241475</v>
      </c>
      <c r="D4555" s="11"/>
      <c r="E4555" s="12" t="str">
        <f>Pivot!AE4544</f>
        <v>♂ Cynthia Campos
53 | High School</v>
      </c>
      <c r="F4555" s="11"/>
      <c r="G4555" s="12" t="str">
        <f>Pivot!AF4544</f>
        <v>SEO Specialist
Marketing</v>
      </c>
      <c r="H4555" s="11"/>
      <c r="I4555" s="12" t="str">
        <f>Pivot!AG4544</f>
        <v>🏢 New York City
New York</v>
      </c>
      <c r="J4555" s="11"/>
      <c r="K4555" s="13">
        <f>Pivot!AH4544</f>
        <v>79423</v>
      </c>
      <c r="L4555" s="11"/>
      <c r="M4555" s="12" t="str">
        <f>Pivot!AI4544</f>
        <v>▲ Active
01/01/2016 -</v>
      </c>
      <c r="N4555" s="178">
        <f>Pivot!AJ4544</f>
        <v>9</v>
      </c>
      <c r="O4555" s="179"/>
    </row>
    <row r="4556" spans="3:15" ht="30" customHeight="1" x14ac:dyDescent="0.25">
      <c r="C4556" s="10" t="str">
        <f>Pivot!AD4545</f>
        <v>00-55246430</v>
      </c>
      <c r="D4556" s="11"/>
      <c r="E4556" s="12" t="str">
        <f>Pivot!AE4545</f>
        <v>♀ Miranda Guerra
31 | Master</v>
      </c>
      <c r="F4556" s="11"/>
      <c r="G4556" s="12" t="str">
        <f>Pivot!AF4545</f>
        <v>Operations Analyst
Operations</v>
      </c>
      <c r="H4556" s="11"/>
      <c r="I4556" s="12" t="str">
        <f>Pivot!AG4545</f>
        <v>🏢 New York City
New York</v>
      </c>
      <c r="J4556" s="11"/>
      <c r="K4556" s="13">
        <f>Pivot!AH4545</f>
        <v>69136</v>
      </c>
      <c r="L4556" s="11"/>
      <c r="M4556" s="12" t="str">
        <f>Pivot!AI4545</f>
        <v>▼ Terminated
21/07/2017 - 17/01/2018</v>
      </c>
      <c r="N4556" s="178">
        <f>Pivot!AJ4545</f>
        <v>0</v>
      </c>
      <c r="O4556" s="179"/>
    </row>
    <row r="4557" spans="3:15" ht="30" customHeight="1" x14ac:dyDescent="0.25">
      <c r="C4557" s="10" t="str">
        <f>Pivot!AD4546</f>
        <v>00-55255509</v>
      </c>
      <c r="D4557" s="11"/>
      <c r="E4557" s="12" t="str">
        <f>Pivot!AE4546</f>
        <v>♀ Abigail Warren
37 | Bachelor</v>
      </c>
      <c r="F4557" s="11"/>
      <c r="G4557" s="12" t="str">
        <f>Pivot!AF4546</f>
        <v>Marketing Coordinator
Marketing</v>
      </c>
      <c r="H4557" s="11"/>
      <c r="I4557" s="12" t="str">
        <f>Pivot!AG4546</f>
        <v>🏠 Detroit
Michigan</v>
      </c>
      <c r="J4557" s="11"/>
      <c r="K4557" s="13">
        <f>Pivot!AH4546</f>
        <v>74169</v>
      </c>
      <c r="L4557" s="11"/>
      <c r="M4557" s="12" t="str">
        <f>Pivot!AI4546</f>
        <v>▲ Active
27/10/2015 -</v>
      </c>
      <c r="N4557" s="178">
        <f>Pivot!AJ4546</f>
        <v>9</v>
      </c>
      <c r="O4557" s="179"/>
    </row>
    <row r="4558" spans="3:15" ht="30" customHeight="1" x14ac:dyDescent="0.25">
      <c r="C4558" s="10" t="str">
        <f>Pivot!AD4547</f>
        <v>00-55265544</v>
      </c>
      <c r="D4558" s="11"/>
      <c r="E4558" s="12" t="str">
        <f>Pivot!AE4547</f>
        <v>♂ Derrick Daugherty
40 | High School</v>
      </c>
      <c r="F4558" s="11"/>
      <c r="G4558" s="12" t="str">
        <f>Pivot!AF4547</f>
        <v>IT Support Specialist
IT</v>
      </c>
      <c r="H4558" s="11"/>
      <c r="I4558" s="12" t="str">
        <f>Pivot!AG4547</f>
        <v>🏢 New York City
New York</v>
      </c>
      <c r="J4558" s="11"/>
      <c r="K4558" s="13">
        <f>Pivot!AH4547</f>
        <v>59863</v>
      </c>
      <c r="L4558" s="11"/>
      <c r="M4558" s="12" t="str">
        <f>Pivot!AI4547</f>
        <v>▲ Active
30/03/2024 -</v>
      </c>
      <c r="N4558" s="178">
        <f>Pivot!AJ4547</f>
        <v>0</v>
      </c>
      <c r="O4558" s="179"/>
    </row>
    <row r="4559" spans="3:15" ht="30" customHeight="1" x14ac:dyDescent="0.25">
      <c r="C4559" s="10" t="str">
        <f>Pivot!AD4548</f>
        <v>00-55273409</v>
      </c>
      <c r="D4559" s="11"/>
      <c r="E4559" s="12" t="str">
        <f>Pivot!AE4548</f>
        <v>♀ Cassie Guerrero
46 | Bachelor</v>
      </c>
      <c r="F4559" s="11"/>
      <c r="G4559" s="12" t="str">
        <f>Pivot!AF4548</f>
        <v>Help Desk Technician
Customer Service</v>
      </c>
      <c r="H4559" s="11"/>
      <c r="I4559" s="12" t="str">
        <f>Pivot!AG4548</f>
        <v>🏢 Rochester
New York</v>
      </c>
      <c r="J4559" s="11"/>
      <c r="K4559" s="13">
        <f>Pivot!AH4548</f>
        <v>55795</v>
      </c>
      <c r="L4559" s="11"/>
      <c r="M4559" s="12" t="str">
        <f>Pivot!AI4548</f>
        <v>▲ Active
11/08/2017 -</v>
      </c>
      <c r="N4559" s="178">
        <f>Pivot!AJ4548</f>
        <v>7</v>
      </c>
      <c r="O4559" s="179"/>
    </row>
    <row r="4560" spans="3:15" ht="30" customHeight="1" x14ac:dyDescent="0.25">
      <c r="C4560" s="10" t="str">
        <f>Pivot!AD4549</f>
        <v>00-55282739</v>
      </c>
      <c r="D4560" s="11"/>
      <c r="E4560" s="12" t="str">
        <f>Pivot!AE4549</f>
        <v>♂ Timothy Barber
37 | Bachelor</v>
      </c>
      <c r="F4560" s="11"/>
      <c r="G4560" s="12" t="str">
        <f>Pivot!AF4549</f>
        <v>Software Developer
IT</v>
      </c>
      <c r="H4560" s="11"/>
      <c r="I4560" s="12" t="str">
        <f>Pivot!AG4549</f>
        <v>🏠 Cincinnati
Ohio</v>
      </c>
      <c r="J4560" s="11"/>
      <c r="K4560" s="13">
        <f>Pivot!AH4549</f>
        <v>91126</v>
      </c>
      <c r="L4560" s="11"/>
      <c r="M4560" s="12" t="str">
        <f>Pivot!AI4549</f>
        <v>▲ Active
24/04/2017 -</v>
      </c>
      <c r="N4560" s="178">
        <f>Pivot!AJ4549</f>
        <v>7</v>
      </c>
      <c r="O4560" s="179"/>
    </row>
    <row r="4561" spans="3:15" ht="30" customHeight="1" x14ac:dyDescent="0.25">
      <c r="C4561" s="10" t="str">
        <f>Pivot!AD4550</f>
        <v>00-55286423</v>
      </c>
      <c r="D4561" s="11"/>
      <c r="E4561" s="12" t="str">
        <f>Pivot!AE4550</f>
        <v>♂ Katherine Moore
25 | Bachelor</v>
      </c>
      <c r="F4561" s="11"/>
      <c r="G4561" s="12" t="str">
        <f>Pivot!AF4550</f>
        <v>Logistics Coordinator
Operations</v>
      </c>
      <c r="H4561" s="11"/>
      <c r="I4561" s="12" t="str">
        <f>Pivot!AG4550</f>
        <v>🏠 Detroit
Michigan</v>
      </c>
      <c r="J4561" s="11"/>
      <c r="K4561" s="13">
        <f>Pivot!AH4550</f>
        <v>60257</v>
      </c>
      <c r="L4561" s="11"/>
      <c r="M4561" s="12" t="str">
        <f>Pivot!AI4550</f>
        <v>▲ Active
11/01/2019 -</v>
      </c>
      <c r="N4561" s="178">
        <f>Pivot!AJ4550</f>
        <v>6</v>
      </c>
      <c r="O4561" s="179"/>
    </row>
    <row r="4562" spans="3:15" ht="30" customHeight="1" x14ac:dyDescent="0.25">
      <c r="C4562" s="10" t="str">
        <f>Pivot!AD4551</f>
        <v>00-55293238</v>
      </c>
      <c r="D4562" s="11"/>
      <c r="E4562" s="12" t="str">
        <f>Pivot!AE4551</f>
        <v>♂ Rebecca Salinas
37 | Bachelor</v>
      </c>
      <c r="F4562" s="11"/>
      <c r="G4562" s="12" t="str">
        <f>Pivot!AF4551</f>
        <v>Sales Representative
Sales</v>
      </c>
      <c r="H4562" s="11"/>
      <c r="I4562" s="12" t="str">
        <f>Pivot!AG4551</f>
        <v>🏢 New York City
New York</v>
      </c>
      <c r="J4562" s="11"/>
      <c r="K4562" s="13">
        <f>Pivot!AH4551</f>
        <v>62224</v>
      </c>
      <c r="L4562" s="11"/>
      <c r="M4562" s="12" t="str">
        <f>Pivot!AI4551</f>
        <v>▲ Active
11/04/2023 -</v>
      </c>
      <c r="N4562" s="178">
        <f>Pivot!AJ4551</f>
        <v>1</v>
      </c>
      <c r="O4562" s="179"/>
    </row>
    <row r="4563" spans="3:15" ht="30" customHeight="1" x14ac:dyDescent="0.25">
      <c r="C4563" s="10" t="str">
        <f>Pivot!AD4552</f>
        <v>00-55297384</v>
      </c>
      <c r="D4563" s="11"/>
      <c r="E4563" s="12" t="str">
        <f>Pivot!AE4552</f>
        <v>♀ Joseph Brooks
33 | Master</v>
      </c>
      <c r="F4563" s="11"/>
      <c r="G4563" s="12" t="str">
        <f>Pivot!AF4552</f>
        <v>Sales Specialist
Sales</v>
      </c>
      <c r="H4563" s="11"/>
      <c r="I4563" s="12" t="str">
        <f>Pivot!AG4552</f>
        <v>🏠 Greensboro
North Carolina</v>
      </c>
      <c r="J4563" s="11"/>
      <c r="K4563" s="13">
        <f>Pivot!AH4552</f>
        <v>74191</v>
      </c>
      <c r="L4563" s="11"/>
      <c r="M4563" s="12" t="str">
        <f>Pivot!AI4552</f>
        <v>▲ Active
23/05/2017 -</v>
      </c>
      <c r="N4563" s="178">
        <f>Pivot!AJ4552</f>
        <v>7</v>
      </c>
      <c r="O4563" s="179"/>
    </row>
    <row r="4564" spans="3:15" ht="30" customHeight="1" x14ac:dyDescent="0.25">
      <c r="C4564" s="10" t="str">
        <f>Pivot!AD4553</f>
        <v>00-55307111</v>
      </c>
      <c r="D4564" s="11"/>
      <c r="E4564" s="12" t="str">
        <f>Pivot!AE4553</f>
        <v>♂ Loretta Blevins
51 | Bachelor</v>
      </c>
      <c r="F4564" s="11"/>
      <c r="G4564" s="12" t="str">
        <f>Pivot!AF4553</f>
        <v>Logistics Coordinator
Operations</v>
      </c>
      <c r="H4564" s="11"/>
      <c r="I4564" s="12" t="str">
        <f>Pivot!AG4553</f>
        <v>🏢 New York City
New York</v>
      </c>
      <c r="J4564" s="11"/>
      <c r="K4564" s="13">
        <f>Pivot!AH4553</f>
        <v>68912</v>
      </c>
      <c r="L4564" s="11"/>
      <c r="M4564" s="12" t="str">
        <f>Pivot!AI4553</f>
        <v>▼ Terminated
09/11/2017 - 15/10/2021</v>
      </c>
      <c r="N4564" s="178">
        <f>Pivot!AJ4553</f>
        <v>3</v>
      </c>
      <c r="O4564" s="179"/>
    </row>
    <row r="4565" spans="3:15" ht="30" customHeight="1" x14ac:dyDescent="0.25">
      <c r="C4565" s="10" t="str">
        <f>Pivot!AD4554</f>
        <v>00-55322842</v>
      </c>
      <c r="D4565" s="11"/>
      <c r="E4565" s="12" t="str">
        <f>Pivot!AE4554</f>
        <v>♂ Douglas Harper
23 | Bachelor</v>
      </c>
      <c r="F4565" s="11"/>
      <c r="G4565" s="12" t="str">
        <f>Pivot!AF4554</f>
        <v>Sales Representative
Sales</v>
      </c>
      <c r="H4565" s="11"/>
      <c r="I4565" s="12" t="str">
        <f>Pivot!AG4554</f>
        <v>🏢 New York City
New York</v>
      </c>
      <c r="J4565" s="11"/>
      <c r="K4565" s="13">
        <f>Pivot!AH4554</f>
        <v>69884</v>
      </c>
      <c r="L4565" s="11"/>
      <c r="M4565" s="12" t="str">
        <f>Pivot!AI4554</f>
        <v>▲ Active
16/01/2015 -</v>
      </c>
      <c r="N4565" s="178">
        <f>Pivot!AJ4554</f>
        <v>10</v>
      </c>
      <c r="O4565" s="179"/>
    </row>
    <row r="4566" spans="3:15" ht="30" customHeight="1" x14ac:dyDescent="0.25">
      <c r="C4566" s="10" t="str">
        <f>Pivot!AD4555</f>
        <v>00-55328139</v>
      </c>
      <c r="D4566" s="11"/>
      <c r="E4566" s="12" t="str">
        <f>Pivot!AE4555</f>
        <v>♂ Mary Webster
27 | Master</v>
      </c>
      <c r="F4566" s="11"/>
      <c r="G4566" s="12" t="str">
        <f>Pivot!AF4555</f>
        <v>Software Developer
IT</v>
      </c>
      <c r="H4566" s="11"/>
      <c r="I4566" s="12" t="str">
        <f>Pivot!AG4555</f>
        <v>🏢 Buffalo
New York</v>
      </c>
      <c r="J4566" s="11"/>
      <c r="K4566" s="13">
        <f>Pivot!AH4555</f>
        <v>101531</v>
      </c>
      <c r="L4566" s="11"/>
      <c r="M4566" s="12" t="str">
        <f>Pivot!AI4555</f>
        <v>▲ Active
10/04/2023 -</v>
      </c>
      <c r="N4566" s="178">
        <f>Pivot!AJ4555</f>
        <v>1</v>
      </c>
      <c r="O4566" s="179"/>
    </row>
    <row r="4567" spans="3:15" ht="30" customHeight="1" x14ac:dyDescent="0.25">
      <c r="C4567" s="10" t="str">
        <f>Pivot!AD4556</f>
        <v>00-55347939</v>
      </c>
      <c r="D4567" s="11"/>
      <c r="E4567" s="12" t="str">
        <f>Pivot!AE4556</f>
        <v>♀ Paula Porter
43 | Master</v>
      </c>
      <c r="F4567" s="11"/>
      <c r="G4567" s="12" t="str">
        <f>Pivot!AF4556</f>
        <v>Sales Specialist
Sales</v>
      </c>
      <c r="H4567" s="11"/>
      <c r="I4567" s="12" t="str">
        <f>Pivot!AG4556</f>
        <v>🏠 Norfolk
Virginia</v>
      </c>
      <c r="J4567" s="11"/>
      <c r="K4567" s="13">
        <f>Pivot!AH4556</f>
        <v>79543</v>
      </c>
      <c r="L4567" s="11"/>
      <c r="M4567" s="12" t="str">
        <f>Pivot!AI4556</f>
        <v>▲ Active
26/06/2023 -</v>
      </c>
      <c r="N4567" s="178">
        <f>Pivot!AJ4556</f>
        <v>1</v>
      </c>
      <c r="O4567" s="179"/>
    </row>
    <row r="4568" spans="3:15" ht="30" customHeight="1" x14ac:dyDescent="0.25">
      <c r="C4568" s="10" t="str">
        <f>Pivot!AD4557</f>
        <v>00-55356673</v>
      </c>
      <c r="D4568" s="11"/>
      <c r="E4568" s="12" t="str">
        <f>Pivot!AE4557</f>
        <v>♂ Jamie Lee
40 | Bachelor</v>
      </c>
      <c r="F4568" s="11"/>
      <c r="G4568" s="12" t="str">
        <f>Pivot!AF4557</f>
        <v>Marketing Coordinator
Marketing</v>
      </c>
      <c r="H4568" s="11"/>
      <c r="I4568" s="12" t="str">
        <f>Pivot!AG4557</f>
        <v>🏠 Naperville
Illinois</v>
      </c>
      <c r="J4568" s="11"/>
      <c r="K4568" s="13">
        <f>Pivot!AH4557</f>
        <v>79796</v>
      </c>
      <c r="L4568" s="11"/>
      <c r="M4568" s="12" t="str">
        <f>Pivot!AI4557</f>
        <v>▲ Active
27/09/2016 -</v>
      </c>
      <c r="N4568" s="178">
        <f>Pivot!AJ4557</f>
        <v>8</v>
      </c>
      <c r="O4568" s="179"/>
    </row>
    <row r="4569" spans="3:15" ht="30" customHeight="1" x14ac:dyDescent="0.25">
      <c r="C4569" s="10" t="str">
        <f>Pivot!AD4558</f>
        <v>00-55358363</v>
      </c>
      <c r="D4569" s="11"/>
      <c r="E4569" s="12" t="str">
        <f>Pivot!AE4558</f>
        <v>♀ Jennifer Perry
45 | Bachelor</v>
      </c>
      <c r="F4569" s="11"/>
      <c r="G4569" s="12" t="str">
        <f>Pivot!AF4558</f>
        <v>Operations Analyst
Operations</v>
      </c>
      <c r="H4569" s="11"/>
      <c r="I4569" s="12" t="str">
        <f>Pivot!AG4558</f>
        <v>🏢 Rochester
New York</v>
      </c>
      <c r="J4569" s="11"/>
      <c r="K4569" s="13">
        <f>Pivot!AH4558</f>
        <v>80141</v>
      </c>
      <c r="L4569" s="11"/>
      <c r="M4569" s="12" t="str">
        <f>Pivot!AI4558</f>
        <v>▲ Active
14/10/2016 -</v>
      </c>
      <c r="N4569" s="178">
        <f>Pivot!AJ4558</f>
        <v>8</v>
      </c>
      <c r="O4569" s="179"/>
    </row>
    <row r="4570" spans="3:15" ht="30" customHeight="1" x14ac:dyDescent="0.25">
      <c r="C4570" s="10" t="str">
        <f>Pivot!AD4559</f>
        <v>00-55358959</v>
      </c>
      <c r="D4570" s="11"/>
      <c r="E4570" s="12" t="str">
        <f>Pivot!AE4559</f>
        <v>♂ Deborah Williams
54 | Bachelor</v>
      </c>
      <c r="F4570" s="11"/>
      <c r="G4570" s="12" t="str">
        <f>Pivot!AF4559</f>
        <v>Inventory Specialist
Operations</v>
      </c>
      <c r="H4570" s="11"/>
      <c r="I4570" s="12" t="str">
        <f>Pivot!AG4559</f>
        <v>🏢 New York City
New York</v>
      </c>
      <c r="J4570" s="11"/>
      <c r="K4570" s="13">
        <f>Pivot!AH4559</f>
        <v>73042</v>
      </c>
      <c r="L4570" s="11"/>
      <c r="M4570" s="12" t="str">
        <f>Pivot!AI4559</f>
        <v>▲ Active
30/08/2020 -</v>
      </c>
      <c r="N4570" s="178">
        <f>Pivot!AJ4559</f>
        <v>4</v>
      </c>
      <c r="O4570" s="179"/>
    </row>
    <row r="4571" spans="3:15" ht="30" customHeight="1" x14ac:dyDescent="0.25">
      <c r="C4571" s="10" t="str">
        <f>Pivot!AD4560</f>
        <v>00-55370500</v>
      </c>
      <c r="D4571" s="11"/>
      <c r="E4571" s="12" t="str">
        <f>Pivot!AE4560</f>
        <v>♀ Kyle Bruce
28 | High School</v>
      </c>
      <c r="F4571" s="11"/>
      <c r="G4571" s="12" t="str">
        <f>Pivot!AF4560</f>
        <v>IT Support Specialist
IT</v>
      </c>
      <c r="H4571" s="11"/>
      <c r="I4571" s="12" t="str">
        <f>Pivot!AG4560</f>
        <v>🏠 Raleigh
North Carolina</v>
      </c>
      <c r="J4571" s="11"/>
      <c r="K4571" s="13">
        <f>Pivot!AH4560</f>
        <v>56749</v>
      </c>
      <c r="L4571" s="11"/>
      <c r="M4571" s="12" t="str">
        <f>Pivot!AI4560</f>
        <v>▲ Active
11/04/2018 -</v>
      </c>
      <c r="N4571" s="178">
        <f>Pivot!AJ4560</f>
        <v>6</v>
      </c>
      <c r="O4571" s="179"/>
    </row>
    <row r="4572" spans="3:15" ht="30" customHeight="1" x14ac:dyDescent="0.25">
      <c r="C4572" s="10" t="str">
        <f>Pivot!AD4561</f>
        <v>00-55386805</v>
      </c>
      <c r="D4572" s="11"/>
      <c r="E4572" s="12" t="str">
        <f>Pivot!AE4561</f>
        <v>♂ Kelsey Turner
30 | Bachelor</v>
      </c>
      <c r="F4572" s="11"/>
      <c r="G4572" s="12" t="str">
        <f>Pivot!AF4561</f>
        <v>Operations Analyst
Operations</v>
      </c>
      <c r="H4572" s="11"/>
      <c r="I4572" s="12" t="str">
        <f>Pivot!AG4561</f>
        <v>🏢 Buffalo
New York</v>
      </c>
      <c r="J4572" s="11"/>
      <c r="K4572" s="13">
        <f>Pivot!AH4561</f>
        <v>76076</v>
      </c>
      <c r="L4572" s="11"/>
      <c r="M4572" s="12" t="str">
        <f>Pivot!AI4561</f>
        <v>▲ Active
10/04/2016 -</v>
      </c>
      <c r="N4572" s="178">
        <f>Pivot!AJ4561</f>
        <v>8</v>
      </c>
      <c r="O4572" s="179"/>
    </row>
    <row r="4573" spans="3:15" ht="30" customHeight="1" x14ac:dyDescent="0.25">
      <c r="C4573" s="10" t="str">
        <f>Pivot!AD4562</f>
        <v>00-55405943</v>
      </c>
      <c r="D4573" s="11"/>
      <c r="E4573" s="12" t="str">
        <f>Pivot!AE4562</f>
        <v>♂ Michael Wade
50 | Bachelor</v>
      </c>
      <c r="F4573" s="11"/>
      <c r="G4573" s="12" t="str">
        <f>Pivot!AF4562</f>
        <v>Help Desk Technician
Customer Service</v>
      </c>
      <c r="H4573" s="11"/>
      <c r="I4573" s="12" t="str">
        <f>Pivot!AG4562</f>
        <v>🏠 Detroit
Michigan</v>
      </c>
      <c r="J4573" s="11"/>
      <c r="K4573" s="13">
        <f>Pivot!AH4562</f>
        <v>68133</v>
      </c>
      <c r="L4573" s="11"/>
      <c r="M4573" s="12" t="str">
        <f>Pivot!AI4562</f>
        <v>▲ Active
12/11/2020 -</v>
      </c>
      <c r="N4573" s="178">
        <f>Pivot!AJ4562</f>
        <v>4</v>
      </c>
      <c r="O4573" s="179"/>
    </row>
    <row r="4574" spans="3:15" ht="30" customHeight="1" x14ac:dyDescent="0.25">
      <c r="C4574" s="10" t="str">
        <f>Pivot!AD4563</f>
        <v>00-55424358</v>
      </c>
      <c r="D4574" s="11"/>
      <c r="E4574" s="12" t="str">
        <f>Pivot!AE4563</f>
        <v>♂ Cheryl Huffman
52 | Bachelor</v>
      </c>
      <c r="F4574" s="11"/>
      <c r="G4574" s="12" t="str">
        <f>Pivot!AF4563</f>
        <v>Sales Representative
Sales</v>
      </c>
      <c r="H4574" s="11"/>
      <c r="I4574" s="12" t="str">
        <f>Pivot!AG4563</f>
        <v>🏢 New York City
New York</v>
      </c>
      <c r="J4574" s="11"/>
      <c r="K4574" s="13">
        <f>Pivot!AH4563</f>
        <v>66958</v>
      </c>
      <c r="L4574" s="11"/>
      <c r="M4574" s="12" t="str">
        <f>Pivot!AI4563</f>
        <v>▲ Active
08/12/2023 -</v>
      </c>
      <c r="N4574" s="178">
        <f>Pivot!AJ4563</f>
        <v>1</v>
      </c>
      <c r="O4574" s="179"/>
    </row>
    <row r="4575" spans="3:15" ht="30" customHeight="1" x14ac:dyDescent="0.25">
      <c r="C4575" s="10" t="str">
        <f>Pivot!AD4564</f>
        <v>00-55430797</v>
      </c>
      <c r="D4575" s="11"/>
      <c r="E4575" s="12" t="str">
        <f>Pivot!AE4564</f>
        <v>♀ Jennifer Stone
44 | High School</v>
      </c>
      <c r="F4575" s="11"/>
      <c r="G4575" s="12" t="str">
        <f>Pivot!AF4564</f>
        <v>Support Specialist
Customer Service</v>
      </c>
      <c r="H4575" s="11"/>
      <c r="I4575" s="12" t="str">
        <f>Pivot!AG4564</f>
        <v>🏢 Rochester
New York</v>
      </c>
      <c r="J4575" s="11"/>
      <c r="K4575" s="13">
        <f>Pivot!AH4564</f>
        <v>65709</v>
      </c>
      <c r="L4575" s="11"/>
      <c r="M4575" s="12" t="str">
        <f>Pivot!AI4564</f>
        <v>▲ Active
06/04/2020 -</v>
      </c>
      <c r="N4575" s="178">
        <f>Pivot!AJ4564</f>
        <v>4</v>
      </c>
      <c r="O4575" s="179"/>
    </row>
    <row r="4576" spans="3:15" ht="30" customHeight="1" x14ac:dyDescent="0.25">
      <c r="C4576" s="10" t="str">
        <f>Pivot!AD4565</f>
        <v>00-55448910</v>
      </c>
      <c r="D4576" s="11"/>
      <c r="E4576" s="12" t="str">
        <f>Pivot!AE4565</f>
        <v>♀ Gary Logan
36 | Bachelor</v>
      </c>
      <c r="F4576" s="11"/>
      <c r="G4576" s="12" t="str">
        <f>Pivot!AF4565</f>
        <v>Marketing Coordinator
Marketing</v>
      </c>
      <c r="H4576" s="11"/>
      <c r="I4576" s="12" t="str">
        <f>Pivot!AG4565</f>
        <v>🏢 Buffalo
New York</v>
      </c>
      <c r="J4576" s="11"/>
      <c r="K4576" s="13">
        <f>Pivot!AH4565</f>
        <v>56509</v>
      </c>
      <c r="L4576" s="11"/>
      <c r="M4576" s="12" t="str">
        <f>Pivot!AI4565</f>
        <v>▲ Active
26/03/2022 -</v>
      </c>
      <c r="N4576" s="178">
        <f>Pivot!AJ4565</f>
        <v>2</v>
      </c>
      <c r="O4576" s="179"/>
    </row>
    <row r="4577" spans="3:15" ht="30" customHeight="1" x14ac:dyDescent="0.25">
      <c r="C4577" s="10" t="str">
        <f>Pivot!AD4566</f>
        <v>00-55457454</v>
      </c>
      <c r="D4577" s="11"/>
      <c r="E4577" s="12" t="str">
        <f>Pivot!AE4566</f>
        <v>♂ Katie Wilson
44 | High School</v>
      </c>
      <c r="F4577" s="11"/>
      <c r="G4577" s="12" t="str">
        <f>Pivot!AF4566</f>
        <v>Inventory Specialist
Operations</v>
      </c>
      <c r="H4577" s="11"/>
      <c r="I4577" s="12" t="str">
        <f>Pivot!AG4566</f>
        <v>🏠 Charleston
West Virginia</v>
      </c>
      <c r="J4577" s="11"/>
      <c r="K4577" s="13">
        <f>Pivot!AH4566</f>
        <v>58012</v>
      </c>
      <c r="L4577" s="11"/>
      <c r="M4577" s="12" t="str">
        <f>Pivot!AI4566</f>
        <v>▲ Active
10/05/2022 -</v>
      </c>
      <c r="N4577" s="178">
        <f>Pivot!AJ4566</f>
        <v>2</v>
      </c>
      <c r="O4577" s="179"/>
    </row>
    <row r="4578" spans="3:15" ht="30" customHeight="1" x14ac:dyDescent="0.25">
      <c r="C4578" s="10" t="str">
        <f>Pivot!AD4567</f>
        <v>00-55461591</v>
      </c>
      <c r="D4578" s="11"/>
      <c r="E4578" s="12" t="str">
        <f>Pivot!AE4567</f>
        <v>♀ Kristy Perry
21 | High School</v>
      </c>
      <c r="F4578" s="11"/>
      <c r="G4578" s="12" t="str">
        <f>Pivot!AF4567</f>
        <v>Inventory Specialist
Operations</v>
      </c>
      <c r="H4578" s="11"/>
      <c r="I4578" s="12" t="str">
        <f>Pivot!AG4567</f>
        <v>🏢 New York City
New York</v>
      </c>
      <c r="J4578" s="11"/>
      <c r="K4578" s="13">
        <f>Pivot!AH4567</f>
        <v>58948</v>
      </c>
      <c r="L4578" s="11"/>
      <c r="M4578" s="12" t="str">
        <f>Pivot!AI4567</f>
        <v>▼ Terminated
29/12/2017 - 26/06/2018</v>
      </c>
      <c r="N4578" s="178">
        <f>Pivot!AJ4567</f>
        <v>0</v>
      </c>
      <c r="O4578" s="179"/>
    </row>
    <row r="4579" spans="3:15" ht="30" customHeight="1" x14ac:dyDescent="0.25">
      <c r="C4579" s="10" t="str">
        <f>Pivot!AD4568</f>
        <v>00-55477727</v>
      </c>
      <c r="D4579" s="11"/>
      <c r="E4579" s="12" t="str">
        <f>Pivot!AE4568</f>
        <v>♂ Tara Holloway
20 | Bachelor</v>
      </c>
      <c r="F4579" s="11"/>
      <c r="G4579" s="12" t="str">
        <f>Pivot!AF4568</f>
        <v>Sales Representative
Sales</v>
      </c>
      <c r="H4579" s="11"/>
      <c r="I4579" s="12" t="str">
        <f>Pivot!AG4568</f>
        <v>🏠 Columbus
Ohio</v>
      </c>
      <c r="J4579" s="11"/>
      <c r="K4579" s="13">
        <f>Pivot!AH4568</f>
        <v>80499</v>
      </c>
      <c r="L4579" s="11"/>
      <c r="M4579" s="12" t="str">
        <f>Pivot!AI4568</f>
        <v>▲ Active
17/03/2023 -</v>
      </c>
      <c r="N4579" s="178">
        <f>Pivot!AJ4568</f>
        <v>1</v>
      </c>
      <c r="O4579" s="179"/>
    </row>
    <row r="4580" spans="3:15" ht="30" customHeight="1" x14ac:dyDescent="0.25">
      <c r="C4580" s="10" t="str">
        <f>Pivot!AD4569</f>
        <v>00-55483001</v>
      </c>
      <c r="D4580" s="11"/>
      <c r="E4580" s="12" t="str">
        <f>Pivot!AE4569</f>
        <v>♀ Kimberly Bell
44 | Bachelor</v>
      </c>
      <c r="F4580" s="11"/>
      <c r="G4580" s="12" t="str">
        <f>Pivot!AF4569</f>
        <v>Sales Representative
Sales</v>
      </c>
      <c r="H4580" s="11"/>
      <c r="I4580" s="12" t="str">
        <f>Pivot!AG4569</f>
        <v>🏢 Buffalo
New York</v>
      </c>
      <c r="J4580" s="11"/>
      <c r="K4580" s="13">
        <f>Pivot!AH4569</f>
        <v>62802</v>
      </c>
      <c r="L4580" s="11"/>
      <c r="M4580" s="12" t="str">
        <f>Pivot!AI4569</f>
        <v>▲ Active
27/06/2023 -</v>
      </c>
      <c r="N4580" s="178">
        <f>Pivot!AJ4569</f>
        <v>1</v>
      </c>
      <c r="O4580" s="179"/>
    </row>
    <row r="4581" spans="3:15" ht="30" customHeight="1" x14ac:dyDescent="0.25">
      <c r="C4581" s="10" t="str">
        <f>Pivot!AD4570</f>
        <v>00-55483577</v>
      </c>
      <c r="D4581" s="11"/>
      <c r="E4581" s="12" t="str">
        <f>Pivot!AE4570</f>
        <v>♀ Christine Kaiser
29 | High School</v>
      </c>
      <c r="F4581" s="11"/>
      <c r="G4581" s="12" t="str">
        <f>Pivot!AF4570</f>
        <v>IT Support Specialist
IT</v>
      </c>
      <c r="H4581" s="11"/>
      <c r="I4581" s="12" t="str">
        <f>Pivot!AG4570</f>
        <v>🏢 New York City
New York</v>
      </c>
      <c r="J4581" s="11"/>
      <c r="K4581" s="13">
        <f>Pivot!AH4570</f>
        <v>55171</v>
      </c>
      <c r="L4581" s="11"/>
      <c r="M4581" s="12" t="str">
        <f>Pivot!AI4570</f>
        <v>▲ Active
22/03/2024 -</v>
      </c>
      <c r="N4581" s="178">
        <f>Pivot!AJ4570</f>
        <v>0</v>
      </c>
      <c r="O4581" s="179"/>
    </row>
    <row r="4582" spans="3:15" ht="30" customHeight="1" x14ac:dyDescent="0.25">
      <c r="C4582" s="10" t="str">
        <f>Pivot!AD4571</f>
        <v>00-55486864</v>
      </c>
      <c r="D4582" s="11"/>
      <c r="E4582" s="12" t="str">
        <f>Pivot!AE4571</f>
        <v>♂ Raymond Thomas
53 | Bachelor</v>
      </c>
      <c r="F4582" s="11"/>
      <c r="G4582" s="12" t="str">
        <f>Pivot!AF4571</f>
        <v>SEO Specialist
Marketing</v>
      </c>
      <c r="H4582" s="11"/>
      <c r="I4582" s="12" t="str">
        <f>Pivot!AG4571</f>
        <v>🏢 Rochester
New York</v>
      </c>
      <c r="J4582" s="11"/>
      <c r="K4582" s="13">
        <f>Pivot!AH4571</f>
        <v>71987</v>
      </c>
      <c r="L4582" s="11"/>
      <c r="M4582" s="12" t="str">
        <f>Pivot!AI4571</f>
        <v>▲ Active
02/11/2017 -</v>
      </c>
      <c r="N4582" s="178">
        <f>Pivot!AJ4571</f>
        <v>7</v>
      </c>
      <c r="O4582" s="179"/>
    </row>
    <row r="4583" spans="3:15" ht="30" customHeight="1" x14ac:dyDescent="0.25">
      <c r="C4583" s="10" t="str">
        <f>Pivot!AD4572</f>
        <v>00-55490631</v>
      </c>
      <c r="D4583" s="11"/>
      <c r="E4583" s="12" t="str">
        <f>Pivot!AE4572</f>
        <v>♂ Rebecca Mitchell
51 | High School</v>
      </c>
      <c r="F4583" s="11"/>
      <c r="G4583" s="12" t="str">
        <f>Pivot!AF4572</f>
        <v>Help Desk Technician
Customer Service</v>
      </c>
      <c r="H4583" s="11"/>
      <c r="I4583" s="12" t="str">
        <f>Pivot!AG4572</f>
        <v>🏢 New York City
New York</v>
      </c>
      <c r="J4583" s="11"/>
      <c r="K4583" s="13">
        <f>Pivot!AH4572</f>
        <v>84336</v>
      </c>
      <c r="L4583" s="11"/>
      <c r="M4583" s="12" t="str">
        <f>Pivot!AI4572</f>
        <v>▼ Terminated
07/11/2017 - 05/05/2018</v>
      </c>
      <c r="N4583" s="178">
        <f>Pivot!AJ4572</f>
        <v>0</v>
      </c>
      <c r="O4583" s="179"/>
    </row>
    <row r="4584" spans="3:15" ht="30" customHeight="1" x14ac:dyDescent="0.25">
      <c r="C4584" s="10" t="str">
        <f>Pivot!AD4573</f>
        <v>00-55499934</v>
      </c>
      <c r="D4584" s="11"/>
      <c r="E4584" s="12" t="str">
        <f>Pivot!AE4573</f>
        <v>♀ Pamela Morgan
40 | Bachelor</v>
      </c>
      <c r="F4584" s="11"/>
      <c r="G4584" s="12" t="str">
        <f>Pivot!AF4573</f>
        <v>System Administrator
IT</v>
      </c>
      <c r="H4584" s="11"/>
      <c r="I4584" s="12" t="str">
        <f>Pivot!AG4573</f>
        <v>🏠 Cleveland
Ohio</v>
      </c>
      <c r="J4584" s="11"/>
      <c r="K4584" s="13">
        <f>Pivot!AH4573</f>
        <v>90423</v>
      </c>
      <c r="L4584" s="11"/>
      <c r="M4584" s="12" t="str">
        <f>Pivot!AI4573</f>
        <v>▲ Active
20/06/2018 -</v>
      </c>
      <c r="N4584" s="178">
        <f>Pivot!AJ4573</f>
        <v>6</v>
      </c>
      <c r="O4584" s="179"/>
    </row>
    <row r="4585" spans="3:15" ht="30" customHeight="1" x14ac:dyDescent="0.25">
      <c r="C4585" s="10" t="str">
        <f>Pivot!AD4574</f>
        <v>00-55538076</v>
      </c>
      <c r="D4585" s="11"/>
      <c r="E4585" s="12" t="str">
        <f>Pivot!AE4574</f>
        <v>♂ Steven Landry
60 | High School</v>
      </c>
      <c r="F4585" s="11"/>
      <c r="G4585" s="12" t="str">
        <f>Pivot!AF4574</f>
        <v>Customer Service Representative
Customer Service</v>
      </c>
      <c r="H4585" s="11"/>
      <c r="I4585" s="12" t="str">
        <f>Pivot!AG4574</f>
        <v>🏠 Grand Rapids
Michigan</v>
      </c>
      <c r="J4585" s="11"/>
      <c r="K4585" s="13">
        <f>Pivot!AH4574</f>
        <v>60428</v>
      </c>
      <c r="L4585" s="11"/>
      <c r="M4585" s="12" t="str">
        <f>Pivot!AI4574</f>
        <v>▲ Active
26/01/2016 -</v>
      </c>
      <c r="N4585" s="178">
        <f>Pivot!AJ4574</f>
        <v>8</v>
      </c>
      <c r="O4585" s="179"/>
    </row>
    <row r="4586" spans="3:15" ht="30" customHeight="1" x14ac:dyDescent="0.25">
      <c r="C4586" s="10" t="str">
        <f>Pivot!AD4575</f>
        <v>00-55538877</v>
      </c>
      <c r="D4586" s="11"/>
      <c r="E4586" s="12" t="str">
        <f>Pivot!AE4575</f>
        <v>♀ John Franklin
46 | Bachelor</v>
      </c>
      <c r="F4586" s="11"/>
      <c r="G4586" s="12" t="str">
        <f>Pivot!AF4575</f>
        <v>Logistics Coordinator
Operations</v>
      </c>
      <c r="H4586" s="11"/>
      <c r="I4586" s="12" t="str">
        <f>Pivot!AG4575</f>
        <v>🏠 Morgantown
West Virginia</v>
      </c>
      <c r="J4586" s="11"/>
      <c r="K4586" s="13">
        <f>Pivot!AH4575</f>
        <v>60576</v>
      </c>
      <c r="L4586" s="11"/>
      <c r="M4586" s="12" t="str">
        <f>Pivot!AI4575</f>
        <v>▲ Active
02/10/2019 -</v>
      </c>
      <c r="N4586" s="178">
        <f>Pivot!AJ4575</f>
        <v>5</v>
      </c>
      <c r="O4586" s="179"/>
    </row>
    <row r="4587" spans="3:15" ht="30" customHeight="1" x14ac:dyDescent="0.25">
      <c r="C4587" s="10" t="str">
        <f>Pivot!AD4576</f>
        <v>00-55578549</v>
      </c>
      <c r="D4587" s="11"/>
      <c r="E4587" s="12" t="str">
        <f>Pivot!AE4576</f>
        <v>♂ Cindy Lawson
32 | Master</v>
      </c>
      <c r="F4587" s="11"/>
      <c r="G4587" s="12" t="str">
        <f>Pivot!AF4576</f>
        <v>Sales Consultant
Sales</v>
      </c>
      <c r="H4587" s="11"/>
      <c r="I4587" s="12" t="str">
        <f>Pivot!AG4576</f>
        <v>🏢 New York City
New York</v>
      </c>
      <c r="J4587" s="11"/>
      <c r="K4587" s="13">
        <f>Pivot!AH4576</f>
        <v>74282</v>
      </c>
      <c r="L4587" s="11"/>
      <c r="M4587" s="12" t="str">
        <f>Pivot!AI4576</f>
        <v>▲ Active
16/06/2018 -</v>
      </c>
      <c r="N4587" s="178">
        <f>Pivot!AJ4576</f>
        <v>6</v>
      </c>
      <c r="O4587" s="179"/>
    </row>
    <row r="4588" spans="3:15" ht="30" customHeight="1" x14ac:dyDescent="0.25">
      <c r="C4588" s="10" t="str">
        <f>Pivot!AD4577</f>
        <v>00-55580382</v>
      </c>
      <c r="D4588" s="11"/>
      <c r="E4588" s="12" t="str">
        <f>Pivot!AE4577</f>
        <v>♂ John Sullivan
54 | Master</v>
      </c>
      <c r="F4588" s="11"/>
      <c r="G4588" s="12" t="str">
        <f>Pivot!AF4577</f>
        <v>Software Developer
IT</v>
      </c>
      <c r="H4588" s="11"/>
      <c r="I4588" s="12" t="str">
        <f>Pivot!AG4577</f>
        <v>🏠 Pittsburgh
Pennsylvania</v>
      </c>
      <c r="J4588" s="11"/>
      <c r="K4588" s="13">
        <f>Pivot!AH4577</f>
        <v>92213</v>
      </c>
      <c r="L4588" s="11"/>
      <c r="M4588" s="12" t="str">
        <f>Pivot!AI4577</f>
        <v>▲ Active
09/11/2021 -</v>
      </c>
      <c r="N4588" s="178">
        <f>Pivot!AJ4577</f>
        <v>3</v>
      </c>
      <c r="O4588" s="179"/>
    </row>
    <row r="4589" spans="3:15" ht="30" customHeight="1" x14ac:dyDescent="0.25">
      <c r="C4589" s="10" t="str">
        <f>Pivot!AD4578</f>
        <v>00-55588495</v>
      </c>
      <c r="D4589" s="11"/>
      <c r="E4589" s="12" t="str">
        <f>Pivot!AE4578</f>
        <v>♂ Diamond Bryant
44 | Bachelor</v>
      </c>
      <c r="F4589" s="11"/>
      <c r="G4589" s="12" t="str">
        <f>Pivot!AF4578</f>
        <v>Inventory Specialist
Operations</v>
      </c>
      <c r="H4589" s="11"/>
      <c r="I4589" s="12" t="str">
        <f>Pivot!AG4578</f>
        <v>🏢 New York City
New York</v>
      </c>
      <c r="J4589" s="11"/>
      <c r="K4589" s="13">
        <f>Pivot!AH4578</f>
        <v>68948</v>
      </c>
      <c r="L4589" s="11"/>
      <c r="M4589" s="12" t="str">
        <f>Pivot!AI4578</f>
        <v>▲ Active
12/05/2024 -</v>
      </c>
      <c r="N4589" s="178">
        <f>Pivot!AJ4578</f>
        <v>0</v>
      </c>
      <c r="O4589" s="179"/>
    </row>
    <row r="4590" spans="3:15" ht="30" customHeight="1" x14ac:dyDescent="0.25">
      <c r="C4590" s="10" t="str">
        <f>Pivot!AD4579</f>
        <v>00-55596469</v>
      </c>
      <c r="D4590" s="11"/>
      <c r="E4590" s="12" t="str">
        <f>Pivot!AE4579</f>
        <v>♂ Mark Hunter
41 | Bachelor</v>
      </c>
      <c r="F4590" s="11"/>
      <c r="G4590" s="12" t="str">
        <f>Pivot!AF4579</f>
        <v>Software Developer
IT</v>
      </c>
      <c r="H4590" s="11"/>
      <c r="I4590" s="12" t="str">
        <f>Pivot!AG4579</f>
        <v>🏢 New York City
New York</v>
      </c>
      <c r="J4590" s="11"/>
      <c r="K4590" s="13">
        <f>Pivot!AH4579</f>
        <v>89315</v>
      </c>
      <c r="L4590" s="11"/>
      <c r="M4590" s="12" t="str">
        <f>Pivot!AI4579</f>
        <v>▲ Active
18/04/2019 -</v>
      </c>
      <c r="N4590" s="178">
        <f>Pivot!AJ4579</f>
        <v>5</v>
      </c>
      <c r="O4590" s="179"/>
    </row>
    <row r="4591" spans="3:15" ht="30" customHeight="1" x14ac:dyDescent="0.25">
      <c r="C4591" s="10" t="str">
        <f>Pivot!AD4580</f>
        <v>00-55604049</v>
      </c>
      <c r="D4591" s="11"/>
      <c r="E4591" s="12" t="str">
        <f>Pivot!AE4580</f>
        <v>♂ Martha Dawson
48 | Bachelor</v>
      </c>
      <c r="F4591" s="11"/>
      <c r="G4591" s="12" t="str">
        <f>Pivot!AF4580</f>
        <v>Customer Service Representative
Customer Service</v>
      </c>
      <c r="H4591" s="11"/>
      <c r="I4591" s="12" t="str">
        <f>Pivot!AG4580</f>
        <v>🏠 Columbus
Ohio</v>
      </c>
      <c r="J4591" s="11"/>
      <c r="K4591" s="13">
        <f>Pivot!AH4580</f>
        <v>66234</v>
      </c>
      <c r="L4591" s="11"/>
      <c r="M4591" s="12" t="str">
        <f>Pivot!AI4580</f>
        <v>▲ Active
22/11/2024 -</v>
      </c>
      <c r="N4591" s="178">
        <f>Pivot!AJ4580</f>
        <v>0</v>
      </c>
      <c r="O4591" s="179"/>
    </row>
    <row r="4592" spans="3:15" ht="30" customHeight="1" x14ac:dyDescent="0.25">
      <c r="C4592" s="10" t="str">
        <f>Pivot!AD4581</f>
        <v>00-55624499</v>
      </c>
      <c r="D4592" s="11"/>
      <c r="E4592" s="12" t="str">
        <f>Pivot!AE4581</f>
        <v>♂ Alan Atkins
60 | PhD</v>
      </c>
      <c r="F4592" s="11"/>
      <c r="G4592" s="12" t="str">
        <f>Pivot!AF4581</f>
        <v>Sales Specialist
Sales</v>
      </c>
      <c r="H4592" s="11"/>
      <c r="I4592" s="12" t="str">
        <f>Pivot!AG4581</f>
        <v>🏢 New York City
New York</v>
      </c>
      <c r="J4592" s="11"/>
      <c r="K4592" s="13">
        <f>Pivot!AH4581</f>
        <v>69185</v>
      </c>
      <c r="L4592" s="11"/>
      <c r="M4592" s="12" t="str">
        <f>Pivot!AI4581</f>
        <v>▲ Active
21/01/2015 -</v>
      </c>
      <c r="N4592" s="178">
        <f>Pivot!AJ4581</f>
        <v>10</v>
      </c>
      <c r="O4592" s="179"/>
    </row>
    <row r="4593" spans="3:15" ht="30" customHeight="1" x14ac:dyDescent="0.25">
      <c r="C4593" s="10" t="str">
        <f>Pivot!AD4582</f>
        <v>00-55624694</v>
      </c>
      <c r="D4593" s="11"/>
      <c r="E4593" s="12" t="str">
        <f>Pivot!AE4582</f>
        <v>♀ Vicki Ingram
38 | PhD</v>
      </c>
      <c r="F4593" s="11"/>
      <c r="G4593" s="12" t="str">
        <f>Pivot!AF4582</f>
        <v>Sales Specialist
Sales</v>
      </c>
      <c r="H4593" s="11"/>
      <c r="I4593" s="12" t="str">
        <f>Pivot!AG4582</f>
        <v>🏢 New York City
New York</v>
      </c>
      <c r="J4593" s="11"/>
      <c r="K4593" s="13">
        <f>Pivot!AH4582</f>
        <v>68288</v>
      </c>
      <c r="L4593" s="11"/>
      <c r="M4593" s="12" t="str">
        <f>Pivot!AI4582</f>
        <v>▲ Active
13/06/2016 -</v>
      </c>
      <c r="N4593" s="178">
        <f>Pivot!AJ4582</f>
        <v>8</v>
      </c>
      <c r="O4593" s="179"/>
    </row>
    <row r="4594" spans="3:15" ht="30" customHeight="1" x14ac:dyDescent="0.25">
      <c r="C4594" s="10" t="str">
        <f>Pivot!AD4583</f>
        <v>00-55626134</v>
      </c>
      <c r="D4594" s="11"/>
      <c r="E4594" s="12" t="str">
        <f>Pivot!AE4583</f>
        <v>♀ Dale Blanchard
43 | Bachelor</v>
      </c>
      <c r="F4594" s="11"/>
      <c r="G4594" s="12" t="str">
        <f>Pivot!AF4583</f>
        <v>Inventory Specialist
Operations</v>
      </c>
      <c r="H4594" s="11"/>
      <c r="I4594" s="12" t="str">
        <f>Pivot!AG4583</f>
        <v>🏢 Buffalo
New York</v>
      </c>
      <c r="J4594" s="11"/>
      <c r="K4594" s="13">
        <f>Pivot!AH4583</f>
        <v>55119</v>
      </c>
      <c r="L4594" s="11"/>
      <c r="M4594" s="12" t="str">
        <f>Pivot!AI4583</f>
        <v>▲ Active
13/11/2023 -</v>
      </c>
      <c r="N4594" s="178">
        <f>Pivot!AJ4583</f>
        <v>1</v>
      </c>
      <c r="O4594" s="179"/>
    </row>
    <row r="4595" spans="3:15" ht="30" customHeight="1" x14ac:dyDescent="0.25">
      <c r="C4595" s="10" t="str">
        <f>Pivot!AD4584</f>
        <v>00-55656032</v>
      </c>
      <c r="D4595" s="11"/>
      <c r="E4595" s="12" t="str">
        <f>Pivot!AE4584</f>
        <v>♂ James White
44 | Bachelor</v>
      </c>
      <c r="F4595" s="11"/>
      <c r="G4595" s="12" t="str">
        <f>Pivot!AF4584</f>
        <v>Sales Representative
Sales</v>
      </c>
      <c r="H4595" s="11"/>
      <c r="I4595" s="12" t="str">
        <f>Pivot!AG4584</f>
        <v>🏢 New York City
New York</v>
      </c>
      <c r="J4595" s="11"/>
      <c r="K4595" s="13">
        <f>Pivot!AH4584</f>
        <v>78532</v>
      </c>
      <c r="L4595" s="11"/>
      <c r="M4595" s="12" t="str">
        <f>Pivot!AI4584</f>
        <v>▲ Active
25/06/2020 -</v>
      </c>
      <c r="N4595" s="178">
        <f>Pivot!AJ4584</f>
        <v>4</v>
      </c>
      <c r="O4595" s="179"/>
    </row>
    <row r="4596" spans="3:15" ht="30" customHeight="1" x14ac:dyDescent="0.25">
      <c r="C4596" s="10" t="str">
        <f>Pivot!AD4585</f>
        <v>00-55665951</v>
      </c>
      <c r="D4596" s="11"/>
      <c r="E4596" s="12" t="str">
        <f>Pivot!AE4585</f>
        <v>♀ Dustin Smith
37 | Bachelor</v>
      </c>
      <c r="F4596" s="11"/>
      <c r="G4596" s="12" t="str">
        <f>Pivot!AF4585</f>
        <v>Operations Analyst
Operations</v>
      </c>
      <c r="H4596" s="11"/>
      <c r="I4596" s="12" t="str">
        <f>Pivot!AG4585</f>
        <v>🏠 Detroit
Michigan</v>
      </c>
      <c r="J4596" s="11"/>
      <c r="K4596" s="13">
        <f>Pivot!AH4585</f>
        <v>52927</v>
      </c>
      <c r="L4596" s="11"/>
      <c r="M4596" s="12" t="str">
        <f>Pivot!AI4585</f>
        <v>▲ Active
10/11/2022 -</v>
      </c>
      <c r="N4596" s="178">
        <f>Pivot!AJ4585</f>
        <v>2</v>
      </c>
      <c r="O4596" s="179"/>
    </row>
    <row r="4597" spans="3:15" ht="30" customHeight="1" x14ac:dyDescent="0.25">
      <c r="C4597" s="10" t="str">
        <f>Pivot!AD4586</f>
        <v>00-55672395</v>
      </c>
      <c r="D4597" s="11"/>
      <c r="E4597" s="12" t="str">
        <f>Pivot!AE4586</f>
        <v>♂ Henry Lozano
53 | Bachelor</v>
      </c>
      <c r="F4597" s="11"/>
      <c r="G4597" s="12" t="str">
        <f>Pivot!AF4586</f>
        <v>IT Support Specialist
IT</v>
      </c>
      <c r="H4597" s="11"/>
      <c r="I4597" s="12" t="str">
        <f>Pivot!AG4586</f>
        <v>🏢 Buffalo
New York</v>
      </c>
      <c r="J4597" s="11"/>
      <c r="K4597" s="13">
        <f>Pivot!AH4586</f>
        <v>60581</v>
      </c>
      <c r="L4597" s="11"/>
      <c r="M4597" s="12" t="str">
        <f>Pivot!AI4586</f>
        <v>▲ Active
29/03/2016 -</v>
      </c>
      <c r="N4597" s="178">
        <f>Pivot!AJ4586</f>
        <v>8</v>
      </c>
      <c r="O4597" s="179"/>
    </row>
    <row r="4598" spans="3:15" ht="30" customHeight="1" x14ac:dyDescent="0.25">
      <c r="C4598" s="10" t="str">
        <f>Pivot!AD4587</f>
        <v>00-55685117</v>
      </c>
      <c r="D4598" s="11"/>
      <c r="E4598" s="12" t="str">
        <f>Pivot!AE4587</f>
        <v>♀ Joseph Smith
24 | Bachelor</v>
      </c>
      <c r="F4598" s="11"/>
      <c r="G4598" s="12" t="str">
        <f>Pivot!AF4587</f>
        <v>Help Desk Technician
Customer Service</v>
      </c>
      <c r="H4598" s="11"/>
      <c r="I4598" s="12" t="str">
        <f>Pivot!AG4587</f>
        <v>🏠 Philadelphia
Pennsylvania</v>
      </c>
      <c r="J4598" s="11"/>
      <c r="K4598" s="13">
        <f>Pivot!AH4587</f>
        <v>74914</v>
      </c>
      <c r="L4598" s="11"/>
      <c r="M4598" s="12" t="str">
        <f>Pivot!AI4587</f>
        <v>▲ Active
07/04/2017 -</v>
      </c>
      <c r="N4598" s="178">
        <f>Pivot!AJ4587</f>
        <v>7</v>
      </c>
      <c r="O4598" s="179"/>
    </row>
    <row r="4599" spans="3:15" ht="30" customHeight="1" x14ac:dyDescent="0.25">
      <c r="C4599" s="10" t="str">
        <f>Pivot!AD4588</f>
        <v>00-55696789</v>
      </c>
      <c r="D4599" s="11"/>
      <c r="E4599" s="12" t="str">
        <f>Pivot!AE4588</f>
        <v>♂ Bryan Cole
29 | Bachelor</v>
      </c>
      <c r="F4599" s="11"/>
      <c r="G4599" s="12" t="str">
        <f>Pivot!AF4588</f>
        <v>Inventory Specialist
Operations</v>
      </c>
      <c r="H4599" s="11"/>
      <c r="I4599" s="12" t="str">
        <f>Pivot!AG4588</f>
        <v>🏠 Allentown
Pennsylvania</v>
      </c>
      <c r="J4599" s="11"/>
      <c r="K4599" s="13">
        <f>Pivot!AH4588</f>
        <v>65166</v>
      </c>
      <c r="L4599" s="11"/>
      <c r="M4599" s="12" t="str">
        <f>Pivot!AI4588</f>
        <v>▲ Active
29/08/2017 -</v>
      </c>
      <c r="N4599" s="178">
        <f>Pivot!AJ4588</f>
        <v>7</v>
      </c>
      <c r="O4599" s="179"/>
    </row>
    <row r="4600" spans="3:15" ht="30" customHeight="1" x14ac:dyDescent="0.25">
      <c r="C4600" s="10" t="str">
        <f>Pivot!AD4589</f>
        <v>00-55728427</v>
      </c>
      <c r="D4600" s="11"/>
      <c r="E4600" s="12" t="str">
        <f>Pivot!AE4589</f>
        <v>♂ Gregory Montgomery
41 | High School</v>
      </c>
      <c r="F4600" s="11"/>
      <c r="G4600" s="12" t="str">
        <f>Pivot!AF4589</f>
        <v>SEO Specialist
Marketing</v>
      </c>
      <c r="H4600" s="11"/>
      <c r="I4600" s="12" t="str">
        <f>Pivot!AG4589</f>
        <v>🏢 Buffalo
New York</v>
      </c>
      <c r="J4600" s="11"/>
      <c r="K4600" s="13">
        <f>Pivot!AH4589</f>
        <v>80713</v>
      </c>
      <c r="L4600" s="11"/>
      <c r="M4600" s="12" t="str">
        <f>Pivot!AI4589</f>
        <v>▲ Active
30/01/2016 -</v>
      </c>
      <c r="N4600" s="178">
        <f>Pivot!AJ4589</f>
        <v>8</v>
      </c>
      <c r="O4600" s="179"/>
    </row>
    <row r="4601" spans="3:15" ht="30" customHeight="1" x14ac:dyDescent="0.25">
      <c r="C4601" s="10" t="str">
        <f>Pivot!AD4590</f>
        <v>00-55729880</v>
      </c>
      <c r="D4601" s="11"/>
      <c r="E4601" s="12" t="str">
        <f>Pivot!AE4590</f>
        <v>♀ Sharon Meyer
39 | Bachelor</v>
      </c>
      <c r="F4601" s="11"/>
      <c r="G4601" s="12" t="str">
        <f>Pivot!AF4590</f>
        <v>HR Coordinator
HR</v>
      </c>
      <c r="H4601" s="11"/>
      <c r="I4601" s="12" t="str">
        <f>Pivot!AG4590</f>
        <v>🏠 Charleston
West Virginia</v>
      </c>
      <c r="J4601" s="11"/>
      <c r="K4601" s="13">
        <f>Pivot!AH4590</f>
        <v>54642</v>
      </c>
      <c r="L4601" s="11"/>
      <c r="M4601" s="12" t="str">
        <f>Pivot!AI4590</f>
        <v>▲ Active
09/04/2017 -</v>
      </c>
      <c r="N4601" s="178">
        <f>Pivot!AJ4590</f>
        <v>7</v>
      </c>
      <c r="O4601" s="179"/>
    </row>
    <row r="4602" spans="3:15" ht="30" customHeight="1" x14ac:dyDescent="0.25">
      <c r="C4602" s="10" t="str">
        <f>Pivot!AD4591</f>
        <v>00-55731485</v>
      </c>
      <c r="D4602" s="11"/>
      <c r="E4602" s="12" t="str">
        <f>Pivot!AE4591</f>
        <v>♂ Joseph Simon
40 | Master</v>
      </c>
      <c r="F4602" s="11"/>
      <c r="G4602" s="12" t="str">
        <f>Pivot!AF4591</f>
        <v>Operations Analyst
Operations</v>
      </c>
      <c r="H4602" s="11"/>
      <c r="I4602" s="12" t="str">
        <f>Pivot!AG4591</f>
        <v>🏢 Rochester
New York</v>
      </c>
      <c r="J4602" s="11"/>
      <c r="K4602" s="13">
        <f>Pivot!AH4591</f>
        <v>76853</v>
      </c>
      <c r="L4602" s="11"/>
      <c r="M4602" s="12" t="str">
        <f>Pivot!AI4591</f>
        <v>▲ Active
14/04/2017 -</v>
      </c>
      <c r="N4602" s="178">
        <f>Pivot!AJ4591</f>
        <v>7</v>
      </c>
      <c r="O4602" s="179"/>
    </row>
    <row r="4603" spans="3:15" ht="30" customHeight="1" x14ac:dyDescent="0.25">
      <c r="C4603" s="10" t="str">
        <f>Pivot!AD4592</f>
        <v>00-55743318</v>
      </c>
      <c r="D4603" s="11"/>
      <c r="E4603" s="12" t="str">
        <f>Pivot!AE4592</f>
        <v>♀ James Raymond
34 | High School</v>
      </c>
      <c r="F4603" s="11"/>
      <c r="G4603" s="12" t="str">
        <f>Pivot!AF4592</f>
        <v>Support Specialist
Customer Service</v>
      </c>
      <c r="H4603" s="11"/>
      <c r="I4603" s="12" t="str">
        <f>Pivot!AG4592</f>
        <v>🏢 Rochester
New York</v>
      </c>
      <c r="J4603" s="11"/>
      <c r="K4603" s="13">
        <f>Pivot!AH4592</f>
        <v>56397</v>
      </c>
      <c r="L4603" s="11"/>
      <c r="M4603" s="12" t="str">
        <f>Pivot!AI4592</f>
        <v>▲ Active
14/06/2024 -</v>
      </c>
      <c r="N4603" s="178">
        <f>Pivot!AJ4592</f>
        <v>0</v>
      </c>
      <c r="O4603" s="179"/>
    </row>
    <row r="4604" spans="3:15" ht="30" customHeight="1" x14ac:dyDescent="0.25">
      <c r="C4604" s="10" t="str">
        <f>Pivot!AD4593</f>
        <v>00-55765962</v>
      </c>
      <c r="D4604" s="11"/>
      <c r="E4604" s="12" t="str">
        <f>Pivot!AE4593</f>
        <v>♂ Kevin Tran
21 | Bachelor</v>
      </c>
      <c r="F4604" s="11"/>
      <c r="G4604" s="12" t="str">
        <f>Pivot!AF4593</f>
        <v>Operations Analyst
Operations</v>
      </c>
      <c r="H4604" s="11"/>
      <c r="I4604" s="12" t="str">
        <f>Pivot!AG4593</f>
        <v>🏢 Buffalo
New York</v>
      </c>
      <c r="J4604" s="11"/>
      <c r="K4604" s="13">
        <f>Pivot!AH4593</f>
        <v>57774</v>
      </c>
      <c r="L4604" s="11"/>
      <c r="M4604" s="12" t="str">
        <f>Pivot!AI4593</f>
        <v>▲ Active
17/02/2023 -</v>
      </c>
      <c r="N4604" s="178">
        <f>Pivot!AJ4593</f>
        <v>1</v>
      </c>
      <c r="O4604" s="179"/>
    </row>
    <row r="4605" spans="3:15" ht="30" customHeight="1" x14ac:dyDescent="0.25">
      <c r="C4605" s="10" t="str">
        <f>Pivot!AD4594</f>
        <v>00-55769312</v>
      </c>
      <c r="D4605" s="11"/>
      <c r="E4605" s="12" t="str">
        <f>Pivot!AE4594</f>
        <v>♂ Megan Gilbert
52 | High School</v>
      </c>
      <c r="F4605" s="11"/>
      <c r="G4605" s="12" t="str">
        <f>Pivot!AF4594</f>
        <v>Support Specialist
Customer Service</v>
      </c>
      <c r="H4605" s="11"/>
      <c r="I4605" s="12" t="str">
        <f>Pivot!AG4594</f>
        <v>🏠 Greensboro
North Carolina</v>
      </c>
      <c r="J4605" s="11"/>
      <c r="K4605" s="13">
        <f>Pivot!AH4594</f>
        <v>64224</v>
      </c>
      <c r="L4605" s="11"/>
      <c r="M4605" s="12" t="str">
        <f>Pivot!AI4594</f>
        <v>▲ Active
14/09/2019 -</v>
      </c>
      <c r="N4605" s="178">
        <f>Pivot!AJ4594</f>
        <v>5</v>
      </c>
      <c r="O4605" s="179"/>
    </row>
    <row r="4606" spans="3:15" ht="30" customHeight="1" x14ac:dyDescent="0.25">
      <c r="C4606" s="10" t="str">
        <f>Pivot!AD4595</f>
        <v>00-55786338</v>
      </c>
      <c r="D4606" s="11"/>
      <c r="E4606" s="12" t="str">
        <f>Pivot!AE4595</f>
        <v>♂ Mary Charles
45 | Bachelor</v>
      </c>
      <c r="F4606" s="11"/>
      <c r="G4606" s="12" t="str">
        <f>Pivot!AF4595</f>
        <v>Software Developer
IT</v>
      </c>
      <c r="H4606" s="11"/>
      <c r="I4606" s="12" t="str">
        <f>Pivot!AG4595</f>
        <v>🏢 Rochester
New York</v>
      </c>
      <c r="J4606" s="11"/>
      <c r="K4606" s="13">
        <f>Pivot!AH4595</f>
        <v>92151</v>
      </c>
      <c r="L4606" s="11"/>
      <c r="M4606" s="12" t="str">
        <f>Pivot!AI4595</f>
        <v>▲ Active
03/05/2023 -</v>
      </c>
      <c r="N4606" s="178">
        <f>Pivot!AJ4595</f>
        <v>1</v>
      </c>
      <c r="O4606" s="179"/>
    </row>
    <row r="4607" spans="3:15" ht="30" customHeight="1" x14ac:dyDescent="0.25">
      <c r="C4607" s="10" t="str">
        <f>Pivot!AD4596</f>
        <v>00-55800887</v>
      </c>
      <c r="D4607" s="11"/>
      <c r="E4607" s="12" t="str">
        <f>Pivot!AE4596</f>
        <v>♂ Justin Sanchez
64 | PhD</v>
      </c>
      <c r="F4607" s="11"/>
      <c r="G4607" s="12" t="str">
        <f>Pivot!AF4596</f>
        <v>Sales Consultant
Sales</v>
      </c>
      <c r="H4607" s="11"/>
      <c r="I4607" s="12" t="str">
        <f>Pivot!AG4596</f>
        <v>🏢 Buffalo
New York</v>
      </c>
      <c r="J4607" s="11"/>
      <c r="K4607" s="13">
        <f>Pivot!AH4596</f>
        <v>87722</v>
      </c>
      <c r="L4607" s="11"/>
      <c r="M4607" s="12" t="str">
        <f>Pivot!AI4596</f>
        <v>▲ Active
19/09/2017 -</v>
      </c>
      <c r="N4607" s="178">
        <f>Pivot!AJ4596</f>
        <v>7</v>
      </c>
      <c r="O4607" s="179"/>
    </row>
    <row r="4608" spans="3:15" ht="30" customHeight="1" x14ac:dyDescent="0.25">
      <c r="C4608" s="10" t="str">
        <f>Pivot!AD4597</f>
        <v>00-55816176</v>
      </c>
      <c r="D4608" s="11"/>
      <c r="E4608" s="12" t="str">
        <f>Pivot!AE4597</f>
        <v>♂ Lucas Lynn
44 | Bachelor</v>
      </c>
      <c r="F4608" s="11"/>
      <c r="G4608" s="12" t="str">
        <f>Pivot!AF4597</f>
        <v>Operations Analyst
Operations</v>
      </c>
      <c r="H4608" s="11"/>
      <c r="I4608" s="12" t="str">
        <f>Pivot!AG4597</f>
        <v>🏢 New York City
New York</v>
      </c>
      <c r="J4608" s="11"/>
      <c r="K4608" s="13">
        <f>Pivot!AH4597</f>
        <v>65636</v>
      </c>
      <c r="L4608" s="11"/>
      <c r="M4608" s="12" t="str">
        <f>Pivot!AI4597</f>
        <v>▲ Active
29/01/2018 -</v>
      </c>
      <c r="N4608" s="178">
        <f>Pivot!AJ4597</f>
        <v>6</v>
      </c>
      <c r="O4608" s="179"/>
    </row>
    <row r="4609" spans="3:15" ht="30" customHeight="1" x14ac:dyDescent="0.25">
      <c r="C4609" s="10" t="str">
        <f>Pivot!AD4598</f>
        <v>00-55818870</v>
      </c>
      <c r="D4609" s="11"/>
      <c r="E4609" s="12" t="str">
        <f>Pivot!AE4598</f>
        <v>♀ Andrea Ashley
45 | Bachelor</v>
      </c>
      <c r="F4609" s="11"/>
      <c r="G4609" s="12" t="str">
        <f>Pivot!AF4598</f>
        <v>Sales Representative
Sales</v>
      </c>
      <c r="H4609" s="11"/>
      <c r="I4609" s="12" t="str">
        <f>Pivot!AG4598</f>
        <v>🏢 Buffalo
New York</v>
      </c>
      <c r="J4609" s="11"/>
      <c r="K4609" s="13">
        <f>Pivot!AH4598</f>
        <v>60379</v>
      </c>
      <c r="L4609" s="11"/>
      <c r="M4609" s="12" t="str">
        <f>Pivot!AI4598</f>
        <v>▲ Active
21/06/2023 -</v>
      </c>
      <c r="N4609" s="178">
        <f>Pivot!AJ4598</f>
        <v>1</v>
      </c>
      <c r="O4609" s="179"/>
    </row>
    <row r="4610" spans="3:15" ht="30" customHeight="1" x14ac:dyDescent="0.25">
      <c r="C4610" s="10" t="str">
        <f>Pivot!AD4599</f>
        <v>00-55821856</v>
      </c>
      <c r="D4610" s="11"/>
      <c r="E4610" s="12" t="str">
        <f>Pivot!AE4599</f>
        <v>♂ Jason Powers
43 | Bachelor</v>
      </c>
      <c r="F4610" s="11"/>
      <c r="G4610" s="12" t="str">
        <f>Pivot!AF4599</f>
        <v>Inventory Specialist
Operations</v>
      </c>
      <c r="H4610" s="11"/>
      <c r="I4610" s="12" t="str">
        <f>Pivot!AG4599</f>
        <v>🏢 New York City
New York</v>
      </c>
      <c r="J4610" s="11"/>
      <c r="K4610" s="13">
        <f>Pivot!AH4599</f>
        <v>69794</v>
      </c>
      <c r="L4610" s="11"/>
      <c r="M4610" s="12" t="str">
        <f>Pivot!AI4599</f>
        <v>▲ Active
06/05/2017 -</v>
      </c>
      <c r="N4610" s="178">
        <f>Pivot!AJ4599</f>
        <v>7</v>
      </c>
      <c r="O4610" s="179"/>
    </row>
    <row r="4611" spans="3:15" ht="30" customHeight="1" x14ac:dyDescent="0.25">
      <c r="C4611" s="10" t="str">
        <f>Pivot!AD4600</f>
        <v>00-55824683</v>
      </c>
      <c r="D4611" s="11"/>
      <c r="E4611" s="12" t="str">
        <f>Pivot!AE4600</f>
        <v>♀ Brett Rice
49 | Master</v>
      </c>
      <c r="F4611" s="11"/>
      <c r="G4611" s="12" t="str">
        <f>Pivot!AF4600</f>
        <v>Software Developer
IT</v>
      </c>
      <c r="H4611" s="11"/>
      <c r="I4611" s="12" t="str">
        <f>Pivot!AG4600</f>
        <v>🏢 Rochester
New York</v>
      </c>
      <c r="J4611" s="11"/>
      <c r="K4611" s="13">
        <f>Pivot!AH4600</f>
        <v>90435</v>
      </c>
      <c r="L4611" s="11"/>
      <c r="M4611" s="12" t="str">
        <f>Pivot!AI4600</f>
        <v>▲ Active
26/05/2019 -</v>
      </c>
      <c r="N4611" s="178">
        <f>Pivot!AJ4600</f>
        <v>5</v>
      </c>
      <c r="O4611" s="179"/>
    </row>
    <row r="4612" spans="3:15" ht="30" customHeight="1" x14ac:dyDescent="0.25">
      <c r="C4612" s="10" t="str">
        <f>Pivot!AD4601</f>
        <v>00-55833023</v>
      </c>
      <c r="D4612" s="11"/>
      <c r="E4612" s="12" t="str">
        <f>Pivot!AE4601</f>
        <v>♀ Christopher Gonzalez
60 | Bachelor</v>
      </c>
      <c r="F4612" s="11"/>
      <c r="G4612" s="12" t="str">
        <f>Pivot!AF4601</f>
        <v>Sales Representative
Sales</v>
      </c>
      <c r="H4612" s="11"/>
      <c r="I4612" s="12" t="str">
        <f>Pivot!AG4601</f>
        <v>🏢 New York City
New York</v>
      </c>
      <c r="J4612" s="11"/>
      <c r="K4612" s="13">
        <f>Pivot!AH4601</f>
        <v>67048</v>
      </c>
      <c r="L4612" s="11"/>
      <c r="M4612" s="12" t="str">
        <f>Pivot!AI4601</f>
        <v>▲ Active
30/07/2018 -</v>
      </c>
      <c r="N4612" s="178">
        <f>Pivot!AJ4601</f>
        <v>6</v>
      </c>
      <c r="O4612" s="179"/>
    </row>
    <row r="4613" spans="3:15" ht="30" customHeight="1" x14ac:dyDescent="0.25">
      <c r="C4613" s="10" t="str">
        <f>Pivot!AD4602</f>
        <v>00-55847650</v>
      </c>
      <c r="D4613" s="11"/>
      <c r="E4613" s="12" t="str">
        <f>Pivot!AE4602</f>
        <v>♂ Dawn Miller
40 | Bachelor</v>
      </c>
      <c r="F4613" s="11"/>
      <c r="G4613" s="12" t="str">
        <f>Pivot!AF4602</f>
        <v>Logistics Coordinator
Operations</v>
      </c>
      <c r="H4613" s="11"/>
      <c r="I4613" s="12" t="str">
        <f>Pivot!AG4602</f>
        <v>🏢 New York City
New York</v>
      </c>
      <c r="J4613" s="11"/>
      <c r="K4613" s="13">
        <f>Pivot!AH4602</f>
        <v>62508</v>
      </c>
      <c r="L4613" s="11"/>
      <c r="M4613" s="12" t="str">
        <f>Pivot!AI4602</f>
        <v>▲ Active
18/02/2019 -</v>
      </c>
      <c r="N4613" s="178">
        <f>Pivot!AJ4602</f>
        <v>5</v>
      </c>
      <c r="O4613" s="179"/>
    </row>
    <row r="4614" spans="3:15" ht="30" customHeight="1" x14ac:dyDescent="0.25">
      <c r="C4614" s="10" t="str">
        <f>Pivot!AD4603</f>
        <v>00-55868421</v>
      </c>
      <c r="D4614" s="11"/>
      <c r="E4614" s="12" t="str">
        <f>Pivot!AE4603</f>
        <v>♀ Jacob Warren
41 | Bachelor</v>
      </c>
      <c r="F4614" s="11"/>
      <c r="G4614" s="12" t="str">
        <f>Pivot!AF4603</f>
        <v>Sales Specialist
Sales</v>
      </c>
      <c r="H4614" s="11"/>
      <c r="I4614" s="12" t="str">
        <f>Pivot!AG4603</f>
        <v>🏠 Allentown
Pennsylvania</v>
      </c>
      <c r="J4614" s="11"/>
      <c r="K4614" s="13">
        <f>Pivot!AH4603</f>
        <v>61167</v>
      </c>
      <c r="L4614" s="11"/>
      <c r="M4614" s="12" t="str">
        <f>Pivot!AI4603</f>
        <v>▲ Active
13/03/2022 -</v>
      </c>
      <c r="N4614" s="178">
        <f>Pivot!AJ4603</f>
        <v>2</v>
      </c>
      <c r="O4614" s="179"/>
    </row>
    <row r="4615" spans="3:15" ht="30" customHeight="1" x14ac:dyDescent="0.25">
      <c r="C4615" s="10" t="str">
        <f>Pivot!AD4604</f>
        <v>00-55901507</v>
      </c>
      <c r="D4615" s="11"/>
      <c r="E4615" s="12" t="str">
        <f>Pivot!AE4604</f>
        <v>♀ Kelly Boyd
39 | Bachelor</v>
      </c>
      <c r="F4615" s="11"/>
      <c r="G4615" s="12" t="str">
        <f>Pivot!AF4604</f>
        <v>IT Support Specialist
IT</v>
      </c>
      <c r="H4615" s="11"/>
      <c r="I4615" s="12" t="str">
        <f>Pivot!AG4604</f>
        <v>🏢 New York City
New York</v>
      </c>
      <c r="J4615" s="11"/>
      <c r="K4615" s="13">
        <f>Pivot!AH4604</f>
        <v>57483</v>
      </c>
      <c r="L4615" s="11"/>
      <c r="M4615" s="12" t="str">
        <f>Pivot!AI4604</f>
        <v>▲ Active
29/09/2016 -</v>
      </c>
      <c r="N4615" s="178">
        <f>Pivot!AJ4604</f>
        <v>8</v>
      </c>
      <c r="O4615" s="179"/>
    </row>
    <row r="4616" spans="3:15" ht="30" customHeight="1" x14ac:dyDescent="0.25">
      <c r="C4616" s="10" t="str">
        <f>Pivot!AD4605</f>
        <v>00-55905032</v>
      </c>
      <c r="D4616" s="11"/>
      <c r="E4616" s="12" t="str">
        <f>Pivot!AE4605</f>
        <v>♀ Gary Jackson
54 | High School</v>
      </c>
      <c r="F4616" s="11"/>
      <c r="G4616" s="12" t="str">
        <f>Pivot!AF4605</f>
        <v>Recruiter
HR</v>
      </c>
      <c r="H4616" s="11"/>
      <c r="I4616" s="12" t="str">
        <f>Pivot!AG4605</f>
        <v>🏠 Charlotte
North Carolina</v>
      </c>
      <c r="J4616" s="11"/>
      <c r="K4616" s="13">
        <f>Pivot!AH4605</f>
        <v>62848</v>
      </c>
      <c r="L4616" s="11"/>
      <c r="M4616" s="12" t="str">
        <f>Pivot!AI4605</f>
        <v>▲ Active
10/06/2024 -</v>
      </c>
      <c r="N4616" s="178">
        <f>Pivot!AJ4605</f>
        <v>0</v>
      </c>
      <c r="O4616" s="179"/>
    </row>
    <row r="4617" spans="3:15" ht="30" customHeight="1" x14ac:dyDescent="0.25">
      <c r="C4617" s="10" t="str">
        <f>Pivot!AD4606</f>
        <v>00-55908520</v>
      </c>
      <c r="D4617" s="11"/>
      <c r="E4617" s="12" t="str">
        <f>Pivot!AE4606</f>
        <v>♀ Colton Collins
24 | Bachelor</v>
      </c>
      <c r="F4617" s="11"/>
      <c r="G4617" s="12" t="str">
        <f>Pivot!AF4606</f>
        <v>Help Desk Technician
Customer Service</v>
      </c>
      <c r="H4617" s="11"/>
      <c r="I4617" s="12" t="str">
        <f>Pivot!AG4606</f>
        <v>🏠 Warren
Michigan</v>
      </c>
      <c r="J4617" s="11"/>
      <c r="K4617" s="13">
        <f>Pivot!AH4606</f>
        <v>78072</v>
      </c>
      <c r="L4617" s="11"/>
      <c r="M4617" s="12" t="str">
        <f>Pivot!AI4606</f>
        <v>▲ Active
08/09/2017 -</v>
      </c>
      <c r="N4617" s="178">
        <f>Pivot!AJ4606</f>
        <v>7</v>
      </c>
      <c r="O4617" s="179"/>
    </row>
    <row r="4618" spans="3:15" ht="30" customHeight="1" x14ac:dyDescent="0.25">
      <c r="C4618" s="10" t="str">
        <f>Pivot!AD4607</f>
        <v>00-55915416</v>
      </c>
      <c r="D4618" s="11"/>
      <c r="E4618" s="12" t="str">
        <f>Pivot!AE4607</f>
        <v>♀ Bradley Berry
33 | High School</v>
      </c>
      <c r="F4618" s="11"/>
      <c r="G4618" s="12" t="str">
        <f>Pivot!AF4607</f>
        <v>Recruiter
HR</v>
      </c>
      <c r="H4618" s="11"/>
      <c r="I4618" s="12" t="str">
        <f>Pivot!AG4607</f>
        <v>🏢 Rochester
New York</v>
      </c>
      <c r="J4618" s="11"/>
      <c r="K4618" s="13">
        <f>Pivot!AH4607</f>
        <v>61751</v>
      </c>
      <c r="L4618" s="11"/>
      <c r="M4618" s="12" t="str">
        <f>Pivot!AI4607</f>
        <v>▲ Active
26/11/2016 -</v>
      </c>
      <c r="N4618" s="178">
        <f>Pivot!AJ4607</f>
        <v>8</v>
      </c>
      <c r="O4618" s="179"/>
    </row>
    <row r="4619" spans="3:15" ht="30" customHeight="1" x14ac:dyDescent="0.25">
      <c r="C4619" s="10" t="str">
        <f>Pivot!AD4608</f>
        <v>00-55916044</v>
      </c>
      <c r="D4619" s="11"/>
      <c r="E4619" s="12" t="str">
        <f>Pivot!AE4608</f>
        <v>♀ Holly Walters
34 | Bachelor</v>
      </c>
      <c r="F4619" s="11"/>
      <c r="G4619" s="12" t="str">
        <f>Pivot!AF4608</f>
        <v>Help Desk Technician
Customer Service</v>
      </c>
      <c r="H4619" s="11"/>
      <c r="I4619" s="12" t="str">
        <f>Pivot!AG4608</f>
        <v>🏠 Pittsburgh
Pennsylvania</v>
      </c>
      <c r="J4619" s="11"/>
      <c r="K4619" s="13">
        <f>Pivot!AH4608</f>
        <v>71120</v>
      </c>
      <c r="L4619" s="11"/>
      <c r="M4619" s="12" t="str">
        <f>Pivot!AI4608</f>
        <v>▲ Active
26/10/2017 -</v>
      </c>
      <c r="N4619" s="178">
        <f>Pivot!AJ4608</f>
        <v>7</v>
      </c>
      <c r="O4619" s="179"/>
    </row>
    <row r="4620" spans="3:15" ht="30" customHeight="1" x14ac:dyDescent="0.25">
      <c r="C4620" s="10" t="str">
        <f>Pivot!AD4609</f>
        <v>00-55919735</v>
      </c>
      <c r="D4620" s="11"/>
      <c r="E4620" s="12" t="str">
        <f>Pivot!AE4609</f>
        <v>♀ Glenn Brady
44 | Bachelor</v>
      </c>
      <c r="F4620" s="11"/>
      <c r="G4620" s="12" t="str">
        <f>Pivot!AF4609</f>
        <v>Marketing Coordinator
Marketing</v>
      </c>
      <c r="H4620" s="11"/>
      <c r="I4620" s="12" t="str">
        <f>Pivot!AG4609</f>
        <v>🏠 Charlotte
North Carolina</v>
      </c>
      <c r="J4620" s="11"/>
      <c r="K4620" s="13">
        <f>Pivot!AH4609</f>
        <v>60737</v>
      </c>
      <c r="L4620" s="11"/>
      <c r="M4620" s="12" t="str">
        <f>Pivot!AI4609</f>
        <v>▲ Active
09/09/2017 -</v>
      </c>
      <c r="N4620" s="178">
        <f>Pivot!AJ4609</f>
        <v>7</v>
      </c>
      <c r="O4620" s="179"/>
    </row>
    <row r="4621" spans="3:15" ht="30" customHeight="1" x14ac:dyDescent="0.25">
      <c r="C4621" s="10" t="str">
        <f>Pivot!AD4610</f>
        <v>00-55921387</v>
      </c>
      <c r="D4621" s="11"/>
      <c r="E4621" s="12" t="str">
        <f>Pivot!AE4610</f>
        <v>♂ Faith Cunningham
41 | Master</v>
      </c>
      <c r="F4621" s="11"/>
      <c r="G4621" s="12" t="str">
        <f>Pivot!AF4610</f>
        <v>Software Developer
IT</v>
      </c>
      <c r="H4621" s="11"/>
      <c r="I4621" s="12" t="str">
        <f>Pivot!AG4610</f>
        <v>🏢 New York City
New York</v>
      </c>
      <c r="J4621" s="11"/>
      <c r="K4621" s="13">
        <f>Pivot!AH4610</f>
        <v>101707</v>
      </c>
      <c r="L4621" s="11"/>
      <c r="M4621" s="12" t="str">
        <f>Pivot!AI4610</f>
        <v>▲ Active
26/01/2019 -</v>
      </c>
      <c r="N4621" s="178">
        <f>Pivot!AJ4610</f>
        <v>5</v>
      </c>
      <c r="O4621" s="179"/>
    </row>
    <row r="4622" spans="3:15" ht="30" customHeight="1" x14ac:dyDescent="0.25">
      <c r="C4622" s="10" t="str">
        <f>Pivot!AD4611</f>
        <v>00-55925432</v>
      </c>
      <c r="D4622" s="11"/>
      <c r="E4622" s="12" t="str">
        <f>Pivot!AE4611</f>
        <v>♀ Russell Austin
23 | Bachelor</v>
      </c>
      <c r="F4622" s="11"/>
      <c r="G4622" s="12" t="str">
        <f>Pivot!AF4611</f>
        <v>System Administrator
IT</v>
      </c>
      <c r="H4622" s="11"/>
      <c r="I4622" s="12" t="str">
        <f>Pivot!AG4611</f>
        <v>🏢 Rochester
New York</v>
      </c>
      <c r="J4622" s="11"/>
      <c r="K4622" s="13">
        <f>Pivot!AH4611</f>
        <v>89315</v>
      </c>
      <c r="L4622" s="11"/>
      <c r="M4622" s="12" t="str">
        <f>Pivot!AI4611</f>
        <v>▲ Active
31/05/2019 -</v>
      </c>
      <c r="N4622" s="178">
        <f>Pivot!AJ4611</f>
        <v>5</v>
      </c>
      <c r="O4622" s="179"/>
    </row>
    <row r="4623" spans="3:15" ht="30" customHeight="1" x14ac:dyDescent="0.25">
      <c r="C4623" s="10" t="str">
        <f>Pivot!AD4612</f>
        <v>00-55929418</v>
      </c>
      <c r="D4623" s="11"/>
      <c r="E4623" s="12" t="str">
        <f>Pivot!AE4612</f>
        <v>♀ Paige Boyer
44 | PhD</v>
      </c>
      <c r="F4623" s="11"/>
      <c r="G4623" s="12" t="str">
        <f>Pivot!AF4612</f>
        <v>Sales Consultant
Sales</v>
      </c>
      <c r="H4623" s="11"/>
      <c r="I4623" s="12" t="str">
        <f>Pivot!AG4612</f>
        <v>🏢 Rochester
New York</v>
      </c>
      <c r="J4623" s="11"/>
      <c r="K4623" s="13">
        <f>Pivot!AH4612</f>
        <v>115296</v>
      </c>
      <c r="L4623" s="11"/>
      <c r="M4623" s="12" t="str">
        <f>Pivot!AI4612</f>
        <v>▲ Active
25/03/2020 -</v>
      </c>
      <c r="N4623" s="178">
        <f>Pivot!AJ4612</f>
        <v>4</v>
      </c>
      <c r="O4623" s="179"/>
    </row>
    <row r="4624" spans="3:15" ht="30" customHeight="1" x14ac:dyDescent="0.25">
      <c r="C4624" s="10" t="str">
        <f>Pivot!AD4613</f>
        <v>00-55952797</v>
      </c>
      <c r="D4624" s="11"/>
      <c r="E4624" s="12" t="str">
        <f>Pivot!AE4613</f>
        <v>♀ Barry Young
59 | Master</v>
      </c>
      <c r="F4624" s="11"/>
      <c r="G4624" s="12" t="str">
        <f>Pivot!AF4613</f>
        <v>Sales Consultant
Sales</v>
      </c>
      <c r="H4624" s="11"/>
      <c r="I4624" s="12" t="str">
        <f>Pivot!AG4613</f>
        <v>🏢 Buffalo
New York</v>
      </c>
      <c r="J4624" s="11"/>
      <c r="K4624" s="13">
        <f>Pivot!AH4613</f>
        <v>77014</v>
      </c>
      <c r="L4624" s="11"/>
      <c r="M4624" s="12" t="str">
        <f>Pivot!AI4613</f>
        <v>▲ Active
20/06/2022 -</v>
      </c>
      <c r="N4624" s="178">
        <f>Pivot!AJ4613</f>
        <v>2</v>
      </c>
      <c r="O4624" s="179"/>
    </row>
    <row r="4625" spans="3:15" ht="30" customHeight="1" x14ac:dyDescent="0.25">
      <c r="C4625" s="10" t="str">
        <f>Pivot!AD4614</f>
        <v>00-55969372</v>
      </c>
      <c r="D4625" s="11"/>
      <c r="E4625" s="12" t="str">
        <f>Pivot!AE4614</f>
        <v>♀ Angela Lowe
29 | Bachelor</v>
      </c>
      <c r="F4625" s="11"/>
      <c r="G4625" s="12" t="str">
        <f>Pivot!AF4614</f>
        <v>Support Specialist
Customer Service</v>
      </c>
      <c r="H4625" s="11"/>
      <c r="I4625" s="12" t="str">
        <f>Pivot!AG4614</f>
        <v>🏠 Naperville
Illinois</v>
      </c>
      <c r="J4625" s="11"/>
      <c r="K4625" s="13">
        <f>Pivot!AH4614</f>
        <v>54060</v>
      </c>
      <c r="L4625" s="11"/>
      <c r="M4625" s="12" t="str">
        <f>Pivot!AI4614</f>
        <v>▲ Active
21/11/2020 -</v>
      </c>
      <c r="N4625" s="178">
        <f>Pivot!AJ4614</f>
        <v>4</v>
      </c>
      <c r="O4625" s="179"/>
    </row>
    <row r="4626" spans="3:15" ht="30" customHeight="1" x14ac:dyDescent="0.25">
      <c r="C4626" s="10" t="str">
        <f>Pivot!AD4615</f>
        <v>00-55984047</v>
      </c>
      <c r="D4626" s="11"/>
      <c r="E4626" s="12" t="str">
        <f>Pivot!AE4615</f>
        <v>♀ Dawn Park
28 | Master</v>
      </c>
      <c r="F4626" s="11"/>
      <c r="G4626" s="12" t="str">
        <f>Pivot!AF4615</f>
        <v>System Administrator
IT</v>
      </c>
      <c r="H4626" s="11"/>
      <c r="I4626" s="12" t="str">
        <f>Pivot!AG4615</f>
        <v>🏢 Rochester
New York</v>
      </c>
      <c r="J4626" s="11"/>
      <c r="K4626" s="13">
        <f>Pivot!AH4615</f>
        <v>98877</v>
      </c>
      <c r="L4626" s="11"/>
      <c r="M4626" s="12" t="str">
        <f>Pivot!AI4615</f>
        <v>▲ Active
29/05/2023 -</v>
      </c>
      <c r="N4626" s="178">
        <f>Pivot!AJ4615</f>
        <v>1</v>
      </c>
      <c r="O4626" s="179"/>
    </row>
    <row r="4627" spans="3:15" ht="30" customHeight="1" x14ac:dyDescent="0.25">
      <c r="C4627" s="10" t="str">
        <f>Pivot!AD4616</f>
        <v>00-55987219</v>
      </c>
      <c r="D4627" s="11"/>
      <c r="E4627" s="12" t="str">
        <f>Pivot!AE4616</f>
        <v>♀ Susan Davis
55 | High School</v>
      </c>
      <c r="F4627" s="11"/>
      <c r="G4627" s="12" t="str">
        <f>Pivot!AF4616</f>
        <v>Help Desk Technician
Customer Service</v>
      </c>
      <c r="H4627" s="11"/>
      <c r="I4627" s="12" t="str">
        <f>Pivot!AG4616</f>
        <v>🏢 Buffalo
New York</v>
      </c>
      <c r="J4627" s="11"/>
      <c r="K4627" s="13">
        <f>Pivot!AH4616</f>
        <v>65896</v>
      </c>
      <c r="L4627" s="11"/>
      <c r="M4627" s="12" t="str">
        <f>Pivot!AI4616</f>
        <v>▲ Active
23/05/2023 -</v>
      </c>
      <c r="N4627" s="178">
        <f>Pivot!AJ4616</f>
        <v>1</v>
      </c>
      <c r="O4627" s="179"/>
    </row>
    <row r="4628" spans="3:15" ht="30" customHeight="1" x14ac:dyDescent="0.25">
      <c r="C4628" s="10" t="str">
        <f>Pivot!AD4617</f>
        <v>00-55987725</v>
      </c>
      <c r="D4628" s="11"/>
      <c r="E4628" s="12" t="str">
        <f>Pivot!AE4617</f>
        <v>♀ Sheila Richardson
24 | High School</v>
      </c>
      <c r="F4628" s="11"/>
      <c r="G4628" s="12" t="str">
        <f>Pivot!AF4617</f>
        <v>Help Desk Technician
Customer Service</v>
      </c>
      <c r="H4628" s="11"/>
      <c r="I4628" s="12" t="str">
        <f>Pivot!AG4617</f>
        <v>🏢 Rochester
New York</v>
      </c>
      <c r="J4628" s="11"/>
      <c r="K4628" s="13">
        <f>Pivot!AH4617</f>
        <v>59941</v>
      </c>
      <c r="L4628" s="11"/>
      <c r="M4628" s="12" t="str">
        <f>Pivot!AI4617</f>
        <v>▲ Active
05/01/2021 -</v>
      </c>
      <c r="N4628" s="178">
        <f>Pivot!AJ4617</f>
        <v>4</v>
      </c>
      <c r="O4628" s="179"/>
    </row>
    <row r="4629" spans="3:15" ht="30" customHeight="1" x14ac:dyDescent="0.25">
      <c r="C4629" s="10" t="str">
        <f>Pivot!AD4618</f>
        <v>00-55992559</v>
      </c>
      <c r="D4629" s="11"/>
      <c r="E4629" s="12" t="str">
        <f>Pivot!AE4618</f>
        <v>♀ Jennifer Wilson
56 | Bachelor</v>
      </c>
      <c r="F4629" s="11"/>
      <c r="G4629" s="12" t="str">
        <f>Pivot!AF4618</f>
        <v>Marketing Coordinator
Marketing</v>
      </c>
      <c r="H4629" s="11"/>
      <c r="I4629" s="12" t="str">
        <f>Pivot!AG4618</f>
        <v>🏢 New York City
New York</v>
      </c>
      <c r="J4629" s="11"/>
      <c r="K4629" s="13">
        <f>Pivot!AH4618</f>
        <v>58745</v>
      </c>
      <c r="L4629" s="11"/>
      <c r="M4629" s="12" t="str">
        <f>Pivot!AI4618</f>
        <v>▲ Active
14/02/2024 -</v>
      </c>
      <c r="N4629" s="178">
        <f>Pivot!AJ4618</f>
        <v>0</v>
      </c>
      <c r="O4629" s="179"/>
    </row>
    <row r="4630" spans="3:15" ht="30" customHeight="1" x14ac:dyDescent="0.25">
      <c r="C4630" s="10" t="str">
        <f>Pivot!AD4619</f>
        <v>00-55995332</v>
      </c>
      <c r="D4630" s="11"/>
      <c r="E4630" s="12" t="str">
        <f>Pivot!AE4619</f>
        <v>♂ David Price
37 | High School</v>
      </c>
      <c r="F4630" s="11"/>
      <c r="G4630" s="12" t="str">
        <f>Pivot!AF4619</f>
        <v>Inventory Specialist
Operations</v>
      </c>
      <c r="H4630" s="11"/>
      <c r="I4630" s="12" t="str">
        <f>Pivot!AG4619</f>
        <v>🏠 Warren
Michigan</v>
      </c>
      <c r="J4630" s="11"/>
      <c r="K4630" s="13">
        <f>Pivot!AH4619</f>
        <v>57862</v>
      </c>
      <c r="L4630" s="11"/>
      <c r="M4630" s="12" t="str">
        <f>Pivot!AI4619</f>
        <v>▲ Active
14/08/2017 -</v>
      </c>
      <c r="N4630" s="178">
        <f>Pivot!AJ4619</f>
        <v>7</v>
      </c>
      <c r="O4630" s="179"/>
    </row>
    <row r="4631" spans="3:15" ht="30" customHeight="1" x14ac:dyDescent="0.25">
      <c r="C4631" s="10" t="str">
        <f>Pivot!AD4620</f>
        <v>00-56000229</v>
      </c>
      <c r="D4631" s="11"/>
      <c r="E4631" s="12" t="str">
        <f>Pivot!AE4620</f>
        <v>♀ Christopher Palmer
54 | Bachelor</v>
      </c>
      <c r="F4631" s="11"/>
      <c r="G4631" s="12" t="str">
        <f>Pivot!AF4620</f>
        <v>SEO Specialist
Marketing</v>
      </c>
      <c r="H4631" s="11"/>
      <c r="I4631" s="12" t="str">
        <f>Pivot!AG4620</f>
        <v>🏠 Grand Rapids
Michigan</v>
      </c>
      <c r="J4631" s="11"/>
      <c r="K4631" s="13">
        <f>Pivot!AH4620</f>
        <v>67718</v>
      </c>
      <c r="L4631" s="11"/>
      <c r="M4631" s="12" t="str">
        <f>Pivot!AI4620</f>
        <v>▲ Active
30/06/2017 -</v>
      </c>
      <c r="N4631" s="178">
        <f>Pivot!AJ4620</f>
        <v>7</v>
      </c>
      <c r="O4631" s="179"/>
    </row>
    <row r="4632" spans="3:15" ht="30" customHeight="1" x14ac:dyDescent="0.25">
      <c r="C4632" s="10" t="str">
        <f>Pivot!AD4621</f>
        <v>00-56000822</v>
      </c>
      <c r="D4632" s="11"/>
      <c r="E4632" s="12" t="str">
        <f>Pivot!AE4621</f>
        <v>♂ Brent Glass
28 | Bachelor</v>
      </c>
      <c r="F4632" s="11"/>
      <c r="G4632" s="12" t="str">
        <f>Pivot!AF4621</f>
        <v>Sales Representative
Sales</v>
      </c>
      <c r="H4632" s="11"/>
      <c r="I4632" s="12" t="str">
        <f>Pivot!AG4621</f>
        <v>🏢 New York City
New York</v>
      </c>
      <c r="J4632" s="11"/>
      <c r="K4632" s="13">
        <f>Pivot!AH4621</f>
        <v>65940</v>
      </c>
      <c r="L4632" s="11"/>
      <c r="M4632" s="12" t="str">
        <f>Pivot!AI4621</f>
        <v>▲ Active
17/06/2024 -</v>
      </c>
      <c r="N4632" s="178">
        <f>Pivot!AJ4621</f>
        <v>0</v>
      </c>
      <c r="O4632" s="179"/>
    </row>
    <row r="4633" spans="3:15" ht="30" customHeight="1" x14ac:dyDescent="0.25">
      <c r="C4633" s="10" t="str">
        <f>Pivot!AD4622</f>
        <v>00-56049222</v>
      </c>
      <c r="D4633" s="11"/>
      <c r="E4633" s="12" t="str">
        <f>Pivot!AE4622</f>
        <v>♂ Kenneth Shields
39 | High School</v>
      </c>
      <c r="F4633" s="11"/>
      <c r="G4633" s="12" t="str">
        <f>Pivot!AF4622</f>
        <v>Customer Service Representative
Customer Service</v>
      </c>
      <c r="H4633" s="11"/>
      <c r="I4633" s="12" t="str">
        <f>Pivot!AG4622</f>
        <v>🏢 Buffalo
New York</v>
      </c>
      <c r="J4633" s="11"/>
      <c r="K4633" s="13">
        <f>Pivot!AH4622</f>
        <v>56812</v>
      </c>
      <c r="L4633" s="11"/>
      <c r="M4633" s="12" t="str">
        <f>Pivot!AI4622</f>
        <v>▲ Active
29/02/2024 -</v>
      </c>
      <c r="N4633" s="178">
        <f>Pivot!AJ4622</f>
        <v>0</v>
      </c>
      <c r="O4633" s="179"/>
    </row>
    <row r="4634" spans="3:15" ht="30" customHeight="1" x14ac:dyDescent="0.25">
      <c r="C4634" s="10" t="str">
        <f>Pivot!AD4623</f>
        <v>00-56057576</v>
      </c>
      <c r="D4634" s="11"/>
      <c r="E4634" s="12" t="str">
        <f>Pivot!AE4623</f>
        <v>♀ Robert Gonzalez
22 | Bachelor</v>
      </c>
      <c r="F4634" s="11"/>
      <c r="G4634" s="12" t="str">
        <f>Pivot!AF4623</f>
        <v>Logistics Coordinator
Operations</v>
      </c>
      <c r="H4634" s="11"/>
      <c r="I4634" s="12" t="str">
        <f>Pivot!AG4623</f>
        <v>🏢 Buffalo
New York</v>
      </c>
      <c r="J4634" s="11"/>
      <c r="K4634" s="13">
        <f>Pivot!AH4623</f>
        <v>61125</v>
      </c>
      <c r="L4634" s="11"/>
      <c r="M4634" s="12" t="str">
        <f>Pivot!AI4623</f>
        <v>▲ Active
29/12/2018 -</v>
      </c>
      <c r="N4634" s="178">
        <f>Pivot!AJ4623</f>
        <v>6</v>
      </c>
      <c r="O4634" s="179"/>
    </row>
    <row r="4635" spans="3:15" ht="30" customHeight="1" x14ac:dyDescent="0.25">
      <c r="C4635" s="10" t="str">
        <f>Pivot!AD4624</f>
        <v>00-56069176</v>
      </c>
      <c r="D4635" s="11"/>
      <c r="E4635" s="12" t="str">
        <f>Pivot!AE4624</f>
        <v>♀ Michelle Ayers
52 | PhD</v>
      </c>
      <c r="F4635" s="11"/>
      <c r="G4635" s="12" t="str">
        <f>Pivot!AF4624</f>
        <v>Sales Manager
Sales</v>
      </c>
      <c r="H4635" s="11"/>
      <c r="I4635" s="12" t="str">
        <f>Pivot!AG4624</f>
        <v>🏢 Rochester
New York</v>
      </c>
      <c r="J4635" s="11"/>
      <c r="K4635" s="13">
        <f>Pivot!AH4624</f>
        <v>135055</v>
      </c>
      <c r="L4635" s="11"/>
      <c r="M4635" s="12" t="str">
        <f>Pivot!AI4624</f>
        <v>▲ Active
11/02/2018 -</v>
      </c>
      <c r="N4635" s="178">
        <f>Pivot!AJ4624</f>
        <v>6</v>
      </c>
      <c r="O4635" s="179"/>
    </row>
    <row r="4636" spans="3:15" ht="30" customHeight="1" x14ac:dyDescent="0.25">
      <c r="C4636" s="10" t="str">
        <f>Pivot!AD4625</f>
        <v>00-56073103</v>
      </c>
      <c r="D4636" s="11"/>
      <c r="E4636" s="12" t="str">
        <f>Pivot!AE4625</f>
        <v>♂ Judith Juarez
31 | Bachelor</v>
      </c>
      <c r="F4636" s="11"/>
      <c r="G4636" s="12" t="str">
        <f>Pivot!AF4625</f>
        <v>Logistics Coordinator
Operations</v>
      </c>
      <c r="H4636" s="11"/>
      <c r="I4636" s="12" t="str">
        <f>Pivot!AG4625</f>
        <v>🏢 New York City
New York</v>
      </c>
      <c r="J4636" s="11"/>
      <c r="K4636" s="13">
        <f>Pivot!AH4625</f>
        <v>67978</v>
      </c>
      <c r="L4636" s="11"/>
      <c r="M4636" s="12" t="str">
        <f>Pivot!AI4625</f>
        <v>▲ Active
28/09/2022 -</v>
      </c>
      <c r="N4636" s="178">
        <f>Pivot!AJ4625</f>
        <v>2</v>
      </c>
      <c r="O4636" s="179"/>
    </row>
    <row r="4637" spans="3:15" ht="30" customHeight="1" x14ac:dyDescent="0.25">
      <c r="C4637" s="10" t="str">
        <f>Pivot!AD4626</f>
        <v>00-56073515</v>
      </c>
      <c r="D4637" s="11"/>
      <c r="E4637" s="12" t="str">
        <f>Pivot!AE4626</f>
        <v>♂ Hailey Blevins
48 | High School</v>
      </c>
      <c r="F4637" s="11"/>
      <c r="G4637" s="12" t="str">
        <f>Pivot!AF4626</f>
        <v>SEO Specialist
Marketing</v>
      </c>
      <c r="H4637" s="11"/>
      <c r="I4637" s="12" t="str">
        <f>Pivot!AG4626</f>
        <v>🏢 Buffalo
New York</v>
      </c>
      <c r="J4637" s="11"/>
      <c r="K4637" s="13">
        <f>Pivot!AH4626</f>
        <v>60018</v>
      </c>
      <c r="L4637" s="11"/>
      <c r="M4637" s="12" t="str">
        <f>Pivot!AI4626</f>
        <v>▲ Active
11/09/2023 -</v>
      </c>
      <c r="N4637" s="178">
        <f>Pivot!AJ4626</f>
        <v>1</v>
      </c>
      <c r="O4637" s="179"/>
    </row>
    <row r="4638" spans="3:15" ht="30" customHeight="1" x14ac:dyDescent="0.25">
      <c r="C4638" s="10" t="str">
        <f>Pivot!AD4627</f>
        <v>00-56080307</v>
      </c>
      <c r="D4638" s="11"/>
      <c r="E4638" s="12" t="str">
        <f>Pivot!AE4627</f>
        <v>♂ Jessica Hernandez
35 | Bachelor</v>
      </c>
      <c r="F4638" s="11"/>
      <c r="G4638" s="12" t="str">
        <f>Pivot!AF4627</f>
        <v>Inventory Specialist
Operations</v>
      </c>
      <c r="H4638" s="11"/>
      <c r="I4638" s="12" t="str">
        <f>Pivot!AG4627</f>
        <v>🏠 Grand Rapids
Michigan</v>
      </c>
      <c r="J4638" s="11"/>
      <c r="K4638" s="13">
        <f>Pivot!AH4627</f>
        <v>68050</v>
      </c>
      <c r="L4638" s="11"/>
      <c r="M4638" s="12" t="str">
        <f>Pivot!AI4627</f>
        <v>▲ Active
26/01/2020 -</v>
      </c>
      <c r="N4638" s="178">
        <f>Pivot!AJ4627</f>
        <v>4</v>
      </c>
      <c r="O4638" s="179"/>
    </row>
    <row r="4639" spans="3:15" ht="30" customHeight="1" x14ac:dyDescent="0.25">
      <c r="C4639" s="10" t="str">
        <f>Pivot!AD4628</f>
        <v>00-56095437</v>
      </c>
      <c r="D4639" s="11"/>
      <c r="E4639" s="12" t="str">
        <f>Pivot!AE4628</f>
        <v>♂ Russell Mcguire
38 | PhD</v>
      </c>
      <c r="F4639" s="11"/>
      <c r="G4639" s="12" t="str">
        <f>Pivot!AF4628</f>
        <v>Sales Consultant
Sales</v>
      </c>
      <c r="H4639" s="11"/>
      <c r="I4639" s="12" t="str">
        <f>Pivot!AG4628</f>
        <v>🏢 New York City
New York</v>
      </c>
      <c r="J4639" s="11"/>
      <c r="K4639" s="13">
        <f>Pivot!AH4628</f>
        <v>85948</v>
      </c>
      <c r="L4639" s="11"/>
      <c r="M4639" s="12" t="str">
        <f>Pivot!AI4628</f>
        <v>▼ Terminated
14/02/2024 - 12/08/2024</v>
      </c>
      <c r="N4639" s="178">
        <f>Pivot!AJ4628</f>
        <v>0</v>
      </c>
      <c r="O4639" s="179"/>
    </row>
    <row r="4640" spans="3:15" ht="30" customHeight="1" x14ac:dyDescent="0.25">
      <c r="C4640" s="10" t="str">
        <f>Pivot!AD4629</f>
        <v>00-56113991</v>
      </c>
      <c r="D4640" s="11"/>
      <c r="E4640" s="12" t="str">
        <f>Pivot!AE4629</f>
        <v>♂ Bobby Moss
25 | Bachelor</v>
      </c>
      <c r="F4640" s="11"/>
      <c r="G4640" s="12" t="str">
        <f>Pivot!AF4629</f>
        <v>Support Specialist
Customer Service</v>
      </c>
      <c r="H4640" s="11"/>
      <c r="I4640" s="12" t="str">
        <f>Pivot!AG4629</f>
        <v>🏢 New York City
New York</v>
      </c>
      <c r="J4640" s="11"/>
      <c r="K4640" s="13">
        <f>Pivot!AH4629</f>
        <v>61075</v>
      </c>
      <c r="L4640" s="11"/>
      <c r="M4640" s="12" t="str">
        <f>Pivot!AI4629</f>
        <v>▲ Active
28/05/2017 -</v>
      </c>
      <c r="N4640" s="178">
        <f>Pivot!AJ4629</f>
        <v>7</v>
      </c>
      <c r="O4640" s="179"/>
    </row>
    <row r="4641" spans="3:15" ht="30" customHeight="1" x14ac:dyDescent="0.25">
      <c r="C4641" s="10" t="str">
        <f>Pivot!AD4630</f>
        <v>00-56134283</v>
      </c>
      <c r="D4641" s="11"/>
      <c r="E4641" s="12" t="str">
        <f>Pivot!AE4630</f>
        <v>♀ Melissa Shaffer
27 | High School</v>
      </c>
      <c r="F4641" s="11"/>
      <c r="G4641" s="12" t="str">
        <f>Pivot!AF4630</f>
        <v>Customer Service Representative
Customer Service</v>
      </c>
      <c r="H4641" s="11"/>
      <c r="I4641" s="12" t="str">
        <f>Pivot!AG4630</f>
        <v>🏠 Greensboro
North Carolina</v>
      </c>
      <c r="J4641" s="11"/>
      <c r="K4641" s="13">
        <f>Pivot!AH4630</f>
        <v>56453</v>
      </c>
      <c r="L4641" s="11"/>
      <c r="M4641" s="12" t="str">
        <f>Pivot!AI4630</f>
        <v>▲ Active
08/02/2023 -</v>
      </c>
      <c r="N4641" s="178">
        <f>Pivot!AJ4630</f>
        <v>1</v>
      </c>
      <c r="O4641" s="179"/>
    </row>
    <row r="4642" spans="3:15" ht="30" customHeight="1" x14ac:dyDescent="0.25">
      <c r="C4642" s="10" t="str">
        <f>Pivot!AD4631</f>
        <v>00-56135950</v>
      </c>
      <c r="D4642" s="11"/>
      <c r="E4642" s="12" t="str">
        <f>Pivot!AE4631</f>
        <v>♀ Terri Jacobson
49 | Bachelor</v>
      </c>
      <c r="F4642" s="11"/>
      <c r="G4642" s="12" t="str">
        <f>Pivot!AF4631</f>
        <v>Logistics Coordinator
Operations</v>
      </c>
      <c r="H4642" s="11"/>
      <c r="I4642" s="12" t="str">
        <f>Pivot!AG4631</f>
        <v>🏠 Chicago
Illinois</v>
      </c>
      <c r="J4642" s="11"/>
      <c r="K4642" s="13">
        <f>Pivot!AH4631</f>
        <v>65761</v>
      </c>
      <c r="L4642" s="11"/>
      <c r="M4642" s="12" t="str">
        <f>Pivot!AI4631</f>
        <v>▼ Terminated
23/12/2023 - 20/06/2024</v>
      </c>
      <c r="N4642" s="178">
        <f>Pivot!AJ4631</f>
        <v>0</v>
      </c>
      <c r="O4642" s="179"/>
    </row>
    <row r="4643" spans="3:15" ht="30" customHeight="1" x14ac:dyDescent="0.25">
      <c r="C4643" s="10" t="str">
        <f>Pivot!AD4632</f>
        <v>00-56150415</v>
      </c>
      <c r="D4643" s="11"/>
      <c r="E4643" s="12" t="str">
        <f>Pivot!AE4632</f>
        <v>♀ Emily Steele
51 | Bachelor</v>
      </c>
      <c r="F4643" s="11"/>
      <c r="G4643" s="12" t="str">
        <f>Pivot!AF4632</f>
        <v>Software Developer
IT</v>
      </c>
      <c r="H4643" s="11"/>
      <c r="I4643" s="12" t="str">
        <f>Pivot!AG4632</f>
        <v>🏠 Greensboro
North Carolina</v>
      </c>
      <c r="J4643" s="11"/>
      <c r="K4643" s="13">
        <f>Pivot!AH4632</f>
        <v>98869</v>
      </c>
      <c r="L4643" s="11"/>
      <c r="M4643" s="12" t="str">
        <f>Pivot!AI4632</f>
        <v>▲ Active
09/12/2019 -</v>
      </c>
      <c r="N4643" s="178">
        <f>Pivot!AJ4632</f>
        <v>5</v>
      </c>
      <c r="O4643" s="179"/>
    </row>
    <row r="4644" spans="3:15" ht="30" customHeight="1" x14ac:dyDescent="0.25">
      <c r="C4644" s="10" t="str">
        <f>Pivot!AD4633</f>
        <v>00-56150987</v>
      </c>
      <c r="D4644" s="11"/>
      <c r="E4644" s="12" t="str">
        <f>Pivot!AE4633</f>
        <v>♀ Vanessa Davidson
32 | Bachelor</v>
      </c>
      <c r="F4644" s="11"/>
      <c r="G4644" s="12" t="str">
        <f>Pivot!AF4633</f>
        <v>Sales Representative
Sales</v>
      </c>
      <c r="H4644" s="11"/>
      <c r="I4644" s="12" t="str">
        <f>Pivot!AG4633</f>
        <v>🏢 New York City
New York</v>
      </c>
      <c r="J4644" s="11"/>
      <c r="K4644" s="13">
        <f>Pivot!AH4633</f>
        <v>65057</v>
      </c>
      <c r="L4644" s="11"/>
      <c r="M4644" s="12" t="str">
        <f>Pivot!AI4633</f>
        <v>▲ Active
01/12/2017 -</v>
      </c>
      <c r="N4644" s="178">
        <f>Pivot!AJ4633</f>
        <v>7</v>
      </c>
      <c r="O4644" s="179"/>
    </row>
    <row r="4645" spans="3:15" ht="30" customHeight="1" x14ac:dyDescent="0.25">
      <c r="C4645" s="10" t="str">
        <f>Pivot!AD4634</f>
        <v>00-56164955</v>
      </c>
      <c r="D4645" s="11"/>
      <c r="E4645" s="12" t="str">
        <f>Pivot!AE4634</f>
        <v>♀ Matthew Davis
30 | High School</v>
      </c>
      <c r="F4645" s="11"/>
      <c r="G4645" s="12" t="str">
        <f>Pivot!AF4634</f>
        <v>SEO Specialist
Marketing</v>
      </c>
      <c r="H4645" s="11"/>
      <c r="I4645" s="12" t="str">
        <f>Pivot!AG4634</f>
        <v>🏢 New York City
New York</v>
      </c>
      <c r="J4645" s="11"/>
      <c r="K4645" s="13">
        <f>Pivot!AH4634</f>
        <v>83262</v>
      </c>
      <c r="L4645" s="11"/>
      <c r="M4645" s="12" t="str">
        <f>Pivot!AI4634</f>
        <v>▼ Terminated
07/02/2021 - 06/08/2021</v>
      </c>
      <c r="N4645" s="178">
        <f>Pivot!AJ4634</f>
        <v>0</v>
      </c>
      <c r="O4645" s="179"/>
    </row>
    <row r="4646" spans="3:15" ht="30" customHeight="1" x14ac:dyDescent="0.25">
      <c r="C4646" s="10" t="str">
        <f>Pivot!AD4635</f>
        <v>00-56188173</v>
      </c>
      <c r="D4646" s="11"/>
      <c r="E4646" s="12" t="str">
        <f>Pivot!AE4635</f>
        <v>♂ Karl Baxter
52 | Master</v>
      </c>
      <c r="F4646" s="11"/>
      <c r="G4646" s="12" t="str">
        <f>Pivot!AF4635</f>
        <v>Sales Specialist
Sales</v>
      </c>
      <c r="H4646" s="11"/>
      <c r="I4646" s="12" t="str">
        <f>Pivot!AG4635</f>
        <v>🏢 New York City
New York</v>
      </c>
      <c r="J4646" s="11"/>
      <c r="K4646" s="13">
        <f>Pivot!AH4635</f>
        <v>60867</v>
      </c>
      <c r="L4646" s="11"/>
      <c r="M4646" s="12" t="str">
        <f>Pivot!AI4635</f>
        <v>▲ Active
15/07/2022 -</v>
      </c>
      <c r="N4646" s="178">
        <f>Pivot!AJ4635</f>
        <v>2</v>
      </c>
      <c r="O4646" s="179"/>
    </row>
    <row r="4647" spans="3:15" ht="30" customHeight="1" x14ac:dyDescent="0.25">
      <c r="C4647" s="10" t="str">
        <f>Pivot!AD4636</f>
        <v>00-56191876</v>
      </c>
      <c r="D4647" s="11"/>
      <c r="E4647" s="12" t="str">
        <f>Pivot!AE4636</f>
        <v>♀ Deborah Jenkins
57 | Bachelor</v>
      </c>
      <c r="F4647" s="11"/>
      <c r="G4647" s="12" t="str">
        <f>Pivot!AF4636</f>
        <v>Logistics Coordinator
Operations</v>
      </c>
      <c r="H4647" s="11"/>
      <c r="I4647" s="12" t="str">
        <f>Pivot!AG4636</f>
        <v>🏢 New York City
New York</v>
      </c>
      <c r="J4647" s="11"/>
      <c r="K4647" s="13">
        <f>Pivot!AH4636</f>
        <v>61069</v>
      </c>
      <c r="L4647" s="11"/>
      <c r="M4647" s="12" t="str">
        <f>Pivot!AI4636</f>
        <v>▲ Active
06/02/2023 -</v>
      </c>
      <c r="N4647" s="178">
        <f>Pivot!AJ4636</f>
        <v>1</v>
      </c>
      <c r="O4647" s="179"/>
    </row>
    <row r="4648" spans="3:15" ht="30" customHeight="1" x14ac:dyDescent="0.25">
      <c r="C4648" s="10" t="str">
        <f>Pivot!AD4637</f>
        <v>00-56199559</v>
      </c>
      <c r="D4648" s="11"/>
      <c r="E4648" s="12" t="str">
        <f>Pivot!AE4637</f>
        <v>♀ Matthew Salazar
53 | Bachelor</v>
      </c>
      <c r="F4648" s="11"/>
      <c r="G4648" s="12" t="str">
        <f>Pivot!AF4637</f>
        <v>Inventory Specialist
Operations</v>
      </c>
      <c r="H4648" s="11"/>
      <c r="I4648" s="12" t="str">
        <f>Pivot!AG4637</f>
        <v>🏢 New York City
New York</v>
      </c>
      <c r="J4648" s="11"/>
      <c r="K4648" s="13">
        <f>Pivot!AH4637</f>
        <v>60353</v>
      </c>
      <c r="L4648" s="11"/>
      <c r="M4648" s="12" t="str">
        <f>Pivot!AI4637</f>
        <v>▲ Active
18/06/2021 -</v>
      </c>
      <c r="N4648" s="178">
        <f>Pivot!AJ4637</f>
        <v>3</v>
      </c>
      <c r="O4648" s="179"/>
    </row>
    <row r="4649" spans="3:15" ht="30" customHeight="1" x14ac:dyDescent="0.25">
      <c r="C4649" s="10" t="str">
        <f>Pivot!AD4638</f>
        <v>00-56218260</v>
      </c>
      <c r="D4649" s="11"/>
      <c r="E4649" s="12" t="str">
        <f>Pivot!AE4638</f>
        <v>♀ Rebecca Mcdonald
47 | Bachelor</v>
      </c>
      <c r="F4649" s="11"/>
      <c r="G4649" s="12" t="str">
        <f>Pivot!AF4638</f>
        <v>Content Creator
Marketing</v>
      </c>
      <c r="H4649" s="11"/>
      <c r="I4649" s="12" t="str">
        <f>Pivot!AG4638</f>
        <v>🏢 New York City
New York</v>
      </c>
      <c r="J4649" s="11"/>
      <c r="K4649" s="13">
        <f>Pivot!AH4638</f>
        <v>59281</v>
      </c>
      <c r="L4649" s="11"/>
      <c r="M4649" s="12" t="str">
        <f>Pivot!AI4638</f>
        <v>▲ Active
02/11/2020 -</v>
      </c>
      <c r="N4649" s="178">
        <f>Pivot!AJ4638</f>
        <v>4</v>
      </c>
      <c r="O4649" s="179"/>
    </row>
    <row r="4650" spans="3:15" ht="30" customHeight="1" x14ac:dyDescent="0.25">
      <c r="C4650" s="10" t="str">
        <f>Pivot!AD4639</f>
        <v>00-56223620</v>
      </c>
      <c r="D4650" s="11"/>
      <c r="E4650" s="12" t="str">
        <f>Pivot!AE4639</f>
        <v>♀ Beth Simon
45 | High School</v>
      </c>
      <c r="F4650" s="11"/>
      <c r="G4650" s="12" t="str">
        <f>Pivot!AF4639</f>
        <v>Inventory Specialist
Operations</v>
      </c>
      <c r="H4650" s="11"/>
      <c r="I4650" s="12" t="str">
        <f>Pivot!AG4639</f>
        <v>🏢 New York City
New York</v>
      </c>
      <c r="J4650" s="11"/>
      <c r="K4650" s="13">
        <f>Pivot!AH4639</f>
        <v>56822</v>
      </c>
      <c r="L4650" s="11"/>
      <c r="M4650" s="12" t="str">
        <f>Pivot!AI4639</f>
        <v>▲ Active
23/04/2023 -</v>
      </c>
      <c r="N4650" s="178">
        <f>Pivot!AJ4639</f>
        <v>1</v>
      </c>
      <c r="O4650" s="179"/>
    </row>
    <row r="4651" spans="3:15" ht="30" customHeight="1" x14ac:dyDescent="0.25">
      <c r="C4651" s="10" t="str">
        <f>Pivot!AD4640</f>
        <v>00-56223778</v>
      </c>
      <c r="D4651" s="11"/>
      <c r="E4651" s="12" t="str">
        <f>Pivot!AE4640</f>
        <v>♂ Joshua Adams
35 | Bachelor</v>
      </c>
      <c r="F4651" s="11"/>
      <c r="G4651" s="12" t="str">
        <f>Pivot!AF4640</f>
        <v>IT Support Specialist
IT</v>
      </c>
      <c r="H4651" s="11"/>
      <c r="I4651" s="12" t="str">
        <f>Pivot!AG4640</f>
        <v>🏢 Buffalo
New York</v>
      </c>
      <c r="J4651" s="11"/>
      <c r="K4651" s="13">
        <f>Pivot!AH4640</f>
        <v>65873</v>
      </c>
      <c r="L4651" s="11"/>
      <c r="M4651" s="12" t="str">
        <f>Pivot!AI4640</f>
        <v>▲ Active
19/06/2018 -</v>
      </c>
      <c r="N4651" s="178">
        <f>Pivot!AJ4640</f>
        <v>6</v>
      </c>
      <c r="O4651" s="179"/>
    </row>
    <row r="4652" spans="3:15" ht="30" customHeight="1" x14ac:dyDescent="0.25">
      <c r="C4652" s="10" t="str">
        <f>Pivot!AD4641</f>
        <v>00-56230062</v>
      </c>
      <c r="D4652" s="11"/>
      <c r="E4652" s="12" t="str">
        <f>Pivot!AE4641</f>
        <v>♀ Victoria Edwards
46 | High School</v>
      </c>
      <c r="F4652" s="11"/>
      <c r="G4652" s="12" t="str">
        <f>Pivot!AF4641</f>
        <v>Inventory Specialist
Operations</v>
      </c>
      <c r="H4652" s="11"/>
      <c r="I4652" s="12" t="str">
        <f>Pivot!AG4641</f>
        <v>🏠 Grand Rapids
Michigan</v>
      </c>
      <c r="J4652" s="11"/>
      <c r="K4652" s="13">
        <f>Pivot!AH4641</f>
        <v>60470</v>
      </c>
      <c r="L4652" s="11"/>
      <c r="M4652" s="12" t="str">
        <f>Pivot!AI4641</f>
        <v>▲ Active
12/08/2024 -</v>
      </c>
      <c r="N4652" s="178">
        <f>Pivot!AJ4641</f>
        <v>0</v>
      </c>
      <c r="O4652" s="179"/>
    </row>
    <row r="4653" spans="3:15" ht="30" customHeight="1" x14ac:dyDescent="0.25">
      <c r="C4653" s="10" t="str">
        <f>Pivot!AD4642</f>
        <v>00-56234339</v>
      </c>
      <c r="D4653" s="11"/>
      <c r="E4653" s="12" t="str">
        <f>Pivot!AE4642</f>
        <v>♀ Edward Johnson
54 | Bachelor</v>
      </c>
      <c r="F4653" s="11"/>
      <c r="G4653" s="12" t="str">
        <f>Pivot!AF4642</f>
        <v>Customer Service Representative
Customer Service</v>
      </c>
      <c r="H4653" s="11"/>
      <c r="I4653" s="12" t="str">
        <f>Pivot!AG4642</f>
        <v>🏠 Greensboro
North Carolina</v>
      </c>
      <c r="J4653" s="11"/>
      <c r="K4653" s="13">
        <f>Pivot!AH4642</f>
        <v>65115</v>
      </c>
      <c r="L4653" s="11"/>
      <c r="M4653" s="12" t="str">
        <f>Pivot!AI4642</f>
        <v>▲ Active
19/08/2022 -</v>
      </c>
      <c r="N4653" s="178">
        <f>Pivot!AJ4642</f>
        <v>2</v>
      </c>
      <c r="O4653" s="179"/>
    </row>
    <row r="4654" spans="3:15" ht="30" customHeight="1" x14ac:dyDescent="0.25">
      <c r="C4654" s="10" t="str">
        <f>Pivot!AD4643</f>
        <v>00-56239991</v>
      </c>
      <c r="D4654" s="11"/>
      <c r="E4654" s="12" t="str">
        <f>Pivot!AE4643</f>
        <v>♂ Jesus Allen
41 | Bachelor</v>
      </c>
      <c r="F4654" s="11"/>
      <c r="G4654" s="12" t="str">
        <f>Pivot!AF4643</f>
        <v>Inventory Specialist
Operations</v>
      </c>
      <c r="H4654" s="11"/>
      <c r="I4654" s="12" t="str">
        <f>Pivot!AG4643</f>
        <v>🏢 New York City
New York</v>
      </c>
      <c r="J4654" s="11"/>
      <c r="K4654" s="13">
        <f>Pivot!AH4643</f>
        <v>64703</v>
      </c>
      <c r="L4654" s="11"/>
      <c r="M4654" s="12" t="str">
        <f>Pivot!AI4643</f>
        <v>▲ Active
10/11/2016 -</v>
      </c>
      <c r="N4654" s="178">
        <f>Pivot!AJ4643</f>
        <v>8</v>
      </c>
      <c r="O4654" s="179"/>
    </row>
    <row r="4655" spans="3:15" ht="30" customHeight="1" x14ac:dyDescent="0.25">
      <c r="C4655" s="10" t="str">
        <f>Pivot!AD4644</f>
        <v>00-56241350</v>
      </c>
      <c r="D4655" s="11"/>
      <c r="E4655" s="12" t="str">
        <f>Pivot!AE4644</f>
        <v>♂ David Munoz
54 | Bachelor</v>
      </c>
      <c r="F4655" s="11"/>
      <c r="G4655" s="12" t="str">
        <f>Pivot!AF4644</f>
        <v>Operations Analyst
Operations</v>
      </c>
      <c r="H4655" s="11"/>
      <c r="I4655" s="12" t="str">
        <f>Pivot!AG4644</f>
        <v>🏠 Norfolk
Virginia</v>
      </c>
      <c r="J4655" s="11"/>
      <c r="K4655" s="13">
        <f>Pivot!AH4644</f>
        <v>80810</v>
      </c>
      <c r="L4655" s="11"/>
      <c r="M4655" s="12" t="str">
        <f>Pivot!AI4644</f>
        <v>▲ Active
17/11/2020 -</v>
      </c>
      <c r="N4655" s="178">
        <f>Pivot!AJ4644</f>
        <v>4</v>
      </c>
      <c r="O4655" s="179"/>
    </row>
    <row r="4656" spans="3:15" ht="30" customHeight="1" x14ac:dyDescent="0.25">
      <c r="C4656" s="10" t="str">
        <f>Pivot!AD4645</f>
        <v>00-56248692</v>
      </c>
      <c r="D4656" s="11"/>
      <c r="E4656" s="12" t="str">
        <f>Pivot!AE4645</f>
        <v>♂ Steven Warren
49 | Bachelor</v>
      </c>
      <c r="F4656" s="11"/>
      <c r="G4656" s="12" t="str">
        <f>Pivot!AF4645</f>
        <v>Logistics Coordinator
Operations</v>
      </c>
      <c r="H4656" s="11"/>
      <c r="I4656" s="12" t="str">
        <f>Pivot!AG4645</f>
        <v>🏢 Rochester
New York</v>
      </c>
      <c r="J4656" s="11"/>
      <c r="K4656" s="13">
        <f>Pivot!AH4645</f>
        <v>65471</v>
      </c>
      <c r="L4656" s="11"/>
      <c r="M4656" s="12" t="str">
        <f>Pivot!AI4645</f>
        <v>▲ Active
02/12/2020 -</v>
      </c>
      <c r="N4656" s="178">
        <f>Pivot!AJ4645</f>
        <v>4</v>
      </c>
      <c r="O4656" s="179"/>
    </row>
    <row r="4657" spans="3:15" ht="30" customHeight="1" x14ac:dyDescent="0.25">
      <c r="C4657" s="10" t="str">
        <f>Pivot!AD4646</f>
        <v>00-56251543</v>
      </c>
      <c r="D4657" s="11"/>
      <c r="E4657" s="12" t="str">
        <f>Pivot!AE4646</f>
        <v>♂ Richard Collins
32 | PhD</v>
      </c>
      <c r="F4657" s="11"/>
      <c r="G4657" s="12" t="str">
        <f>Pivot!AF4646</f>
        <v>Sales Consultant
Sales</v>
      </c>
      <c r="H4657" s="11"/>
      <c r="I4657" s="12" t="str">
        <f>Pivot!AG4646</f>
        <v>🏠 Allentown
Pennsylvania</v>
      </c>
      <c r="J4657" s="11"/>
      <c r="K4657" s="13">
        <f>Pivot!AH4646</f>
        <v>83982</v>
      </c>
      <c r="L4657" s="11"/>
      <c r="M4657" s="12" t="str">
        <f>Pivot!AI4646</f>
        <v>▲ Active
16/10/2017 -</v>
      </c>
      <c r="N4657" s="178">
        <f>Pivot!AJ4646</f>
        <v>7</v>
      </c>
      <c r="O4657" s="179"/>
    </row>
    <row r="4658" spans="3:15" ht="30" customHeight="1" x14ac:dyDescent="0.25">
      <c r="C4658" s="10" t="str">
        <f>Pivot!AD4647</f>
        <v>00-56253163</v>
      </c>
      <c r="D4658" s="11"/>
      <c r="E4658" s="12" t="str">
        <f>Pivot!AE4647</f>
        <v>♂ Pamela Bell
62 | Bachelor</v>
      </c>
      <c r="F4658" s="11"/>
      <c r="G4658" s="12" t="str">
        <f>Pivot!AF4647</f>
        <v>System Administrator
IT</v>
      </c>
      <c r="H4658" s="11"/>
      <c r="I4658" s="12" t="str">
        <f>Pivot!AG4647</f>
        <v>🏢 New York City
New York</v>
      </c>
      <c r="J4658" s="11"/>
      <c r="K4658" s="13">
        <f>Pivot!AH4647</f>
        <v>91320</v>
      </c>
      <c r="L4658" s="11"/>
      <c r="M4658" s="12" t="str">
        <f>Pivot!AI4647</f>
        <v>▲ Active
08/03/2022 -</v>
      </c>
      <c r="N4658" s="178">
        <f>Pivot!AJ4647</f>
        <v>2</v>
      </c>
      <c r="O4658" s="179"/>
    </row>
    <row r="4659" spans="3:15" ht="30" customHeight="1" x14ac:dyDescent="0.25">
      <c r="C4659" s="10" t="str">
        <f>Pivot!AD4648</f>
        <v>00-56270369</v>
      </c>
      <c r="D4659" s="11"/>
      <c r="E4659" s="12" t="str">
        <f>Pivot!AE4648</f>
        <v>♂ Douglas Abbott
47 | Master</v>
      </c>
      <c r="F4659" s="11"/>
      <c r="G4659" s="12" t="str">
        <f>Pivot!AF4648</f>
        <v>HR Coordinator
HR</v>
      </c>
      <c r="H4659" s="11"/>
      <c r="I4659" s="12" t="str">
        <f>Pivot!AG4648</f>
        <v>🏢 Buffalo
New York</v>
      </c>
      <c r="J4659" s="11"/>
      <c r="K4659" s="13">
        <f>Pivot!AH4648</f>
        <v>65970</v>
      </c>
      <c r="L4659" s="11"/>
      <c r="M4659" s="12" t="str">
        <f>Pivot!AI4648</f>
        <v>▲ Active
23/01/2024 -</v>
      </c>
      <c r="N4659" s="178">
        <f>Pivot!AJ4648</f>
        <v>1</v>
      </c>
      <c r="O4659" s="179"/>
    </row>
    <row r="4660" spans="3:15" ht="30" customHeight="1" x14ac:dyDescent="0.25">
      <c r="C4660" s="10" t="str">
        <f>Pivot!AD4649</f>
        <v>00-56271914</v>
      </c>
      <c r="D4660" s="11"/>
      <c r="E4660" s="12" t="str">
        <f>Pivot!AE4649</f>
        <v>♂ Shelia Cohen
44 | Bachelor</v>
      </c>
      <c r="F4660" s="11"/>
      <c r="G4660" s="12" t="str">
        <f>Pivot!AF4649</f>
        <v>Software Developer
IT</v>
      </c>
      <c r="H4660" s="11"/>
      <c r="I4660" s="12" t="str">
        <f>Pivot!AG4649</f>
        <v>🏢 Rochester
New York</v>
      </c>
      <c r="J4660" s="11"/>
      <c r="K4660" s="13">
        <f>Pivot!AH4649</f>
        <v>94861</v>
      </c>
      <c r="L4660" s="11"/>
      <c r="M4660" s="12" t="str">
        <f>Pivot!AI4649</f>
        <v>▲ Active
16/12/2018 -</v>
      </c>
      <c r="N4660" s="178">
        <f>Pivot!AJ4649</f>
        <v>6</v>
      </c>
      <c r="O4660" s="179"/>
    </row>
    <row r="4661" spans="3:15" ht="30" customHeight="1" x14ac:dyDescent="0.25">
      <c r="C4661" s="10" t="str">
        <f>Pivot!AD4650</f>
        <v>00-56272775</v>
      </c>
      <c r="D4661" s="11"/>
      <c r="E4661" s="12" t="str">
        <f>Pivot!AE4650</f>
        <v>♂ Erin Bender
45 | Master</v>
      </c>
      <c r="F4661" s="11"/>
      <c r="G4661" s="12" t="str">
        <f>Pivot!AF4650</f>
        <v>System Administrator
IT</v>
      </c>
      <c r="H4661" s="11"/>
      <c r="I4661" s="12" t="str">
        <f>Pivot!AG4650</f>
        <v>🏠 Detroit
Michigan</v>
      </c>
      <c r="J4661" s="11"/>
      <c r="K4661" s="13">
        <f>Pivot!AH4650</f>
        <v>75376</v>
      </c>
      <c r="L4661" s="11"/>
      <c r="M4661" s="12" t="str">
        <f>Pivot!AI4650</f>
        <v>▲ Active
02/12/2022 -</v>
      </c>
      <c r="N4661" s="178">
        <f>Pivot!AJ4650</f>
        <v>2</v>
      </c>
      <c r="O4661" s="179"/>
    </row>
    <row r="4662" spans="3:15" ht="30" customHeight="1" x14ac:dyDescent="0.25">
      <c r="C4662" s="10" t="str">
        <f>Pivot!AD4651</f>
        <v>00-56290206</v>
      </c>
      <c r="D4662" s="11"/>
      <c r="E4662" s="12" t="str">
        <f>Pivot!AE4651</f>
        <v>♂ Christopher Brown
28 | Bachelor</v>
      </c>
      <c r="F4662" s="11"/>
      <c r="G4662" s="12" t="str">
        <f>Pivot!AF4651</f>
        <v>Customer Service Representative
Customer Service</v>
      </c>
      <c r="H4662" s="11"/>
      <c r="I4662" s="12" t="str">
        <f>Pivot!AG4651</f>
        <v>🏢 New York City
New York</v>
      </c>
      <c r="J4662" s="11"/>
      <c r="K4662" s="13">
        <f>Pivot!AH4651</f>
        <v>71209</v>
      </c>
      <c r="L4662" s="11"/>
      <c r="M4662" s="12" t="str">
        <f>Pivot!AI4651</f>
        <v>▲ Active
14/02/2024 -</v>
      </c>
      <c r="N4662" s="178">
        <f>Pivot!AJ4651</f>
        <v>0</v>
      </c>
      <c r="O4662" s="179"/>
    </row>
    <row r="4663" spans="3:15" ht="30" customHeight="1" x14ac:dyDescent="0.25">
      <c r="C4663" s="10" t="str">
        <f>Pivot!AD4652</f>
        <v>00-56313253</v>
      </c>
      <c r="D4663" s="11"/>
      <c r="E4663" s="12" t="str">
        <f>Pivot!AE4652</f>
        <v>♂ John Frazier
47 | Bachelor</v>
      </c>
      <c r="F4663" s="11"/>
      <c r="G4663" s="12" t="str">
        <f>Pivot!AF4652</f>
        <v>Sales Representative
Sales</v>
      </c>
      <c r="H4663" s="11"/>
      <c r="I4663" s="12" t="str">
        <f>Pivot!AG4652</f>
        <v>🏢 New York City
New York</v>
      </c>
      <c r="J4663" s="11"/>
      <c r="K4663" s="13">
        <f>Pivot!AH4652</f>
        <v>73945</v>
      </c>
      <c r="L4663" s="11"/>
      <c r="M4663" s="12" t="str">
        <f>Pivot!AI4652</f>
        <v>▲ Active
17/05/2017 -</v>
      </c>
      <c r="N4663" s="178">
        <f>Pivot!AJ4652</f>
        <v>7</v>
      </c>
      <c r="O4663" s="179"/>
    </row>
    <row r="4664" spans="3:15" ht="30" customHeight="1" x14ac:dyDescent="0.25">
      <c r="C4664" s="10" t="str">
        <f>Pivot!AD4653</f>
        <v>00-56315279</v>
      </c>
      <c r="D4664" s="11"/>
      <c r="E4664" s="12" t="str">
        <f>Pivot!AE4653</f>
        <v>♂ Aaron Johnson
32 | Master</v>
      </c>
      <c r="F4664" s="11"/>
      <c r="G4664" s="12" t="str">
        <f>Pivot!AF4653</f>
        <v>Customer Service Manager
Customer Service</v>
      </c>
      <c r="H4664" s="11"/>
      <c r="I4664" s="12" t="str">
        <f>Pivot!AG4653</f>
        <v>🏢 New York City
New York</v>
      </c>
      <c r="J4664" s="11"/>
      <c r="K4664" s="13">
        <f>Pivot!AH4653</f>
        <v>86683</v>
      </c>
      <c r="L4664" s="11"/>
      <c r="M4664" s="12" t="str">
        <f>Pivot!AI4653</f>
        <v>▲ Active
20/04/2016 -</v>
      </c>
      <c r="N4664" s="178">
        <f>Pivot!AJ4653</f>
        <v>8</v>
      </c>
      <c r="O4664" s="179"/>
    </row>
    <row r="4665" spans="3:15" ht="30" customHeight="1" x14ac:dyDescent="0.25">
      <c r="C4665" s="10" t="str">
        <f>Pivot!AD4654</f>
        <v>00-56323191</v>
      </c>
      <c r="D4665" s="11"/>
      <c r="E4665" s="12" t="str">
        <f>Pivot!AE4654</f>
        <v>♂ Anthony Lopez
51 | High School</v>
      </c>
      <c r="F4665" s="11"/>
      <c r="G4665" s="12" t="str">
        <f>Pivot!AF4654</f>
        <v>Inventory Specialist
Operations</v>
      </c>
      <c r="H4665" s="11"/>
      <c r="I4665" s="12" t="str">
        <f>Pivot!AG4654</f>
        <v>🏢 New York City
New York</v>
      </c>
      <c r="J4665" s="11"/>
      <c r="K4665" s="13">
        <f>Pivot!AH4654</f>
        <v>64342</v>
      </c>
      <c r="L4665" s="11"/>
      <c r="M4665" s="12" t="str">
        <f>Pivot!AI4654</f>
        <v>▼ Terminated
20/07/2018 - 16/01/2019</v>
      </c>
      <c r="N4665" s="178">
        <f>Pivot!AJ4654</f>
        <v>0</v>
      </c>
      <c r="O4665" s="179"/>
    </row>
    <row r="4666" spans="3:15" ht="30" customHeight="1" x14ac:dyDescent="0.25">
      <c r="C4666" s="10" t="str">
        <f>Pivot!AD4655</f>
        <v>00-56324745</v>
      </c>
      <c r="D4666" s="11"/>
      <c r="E4666" s="12" t="str">
        <f>Pivot!AE4655</f>
        <v>♀ Chris Martinez
59 | Bachelor</v>
      </c>
      <c r="F4666" s="11"/>
      <c r="G4666" s="12" t="str">
        <f>Pivot!AF4655</f>
        <v>Software Developer
IT</v>
      </c>
      <c r="H4666" s="11"/>
      <c r="I4666" s="12" t="str">
        <f>Pivot!AG4655</f>
        <v>🏢 Buffalo
New York</v>
      </c>
      <c r="J4666" s="11"/>
      <c r="K4666" s="13">
        <f>Pivot!AH4655</f>
        <v>81320</v>
      </c>
      <c r="L4666" s="11"/>
      <c r="M4666" s="12" t="str">
        <f>Pivot!AI4655</f>
        <v>▲ Active
06/01/2024 -</v>
      </c>
      <c r="N4666" s="178">
        <f>Pivot!AJ4655</f>
        <v>1</v>
      </c>
      <c r="O4666" s="179"/>
    </row>
    <row r="4667" spans="3:15" ht="30" customHeight="1" x14ac:dyDescent="0.25">
      <c r="C4667" s="10" t="str">
        <f>Pivot!AD4656</f>
        <v>00-56326746</v>
      </c>
      <c r="D4667" s="11"/>
      <c r="E4667" s="12" t="str">
        <f>Pivot!AE4656</f>
        <v>♂ Michael Yang
25 | High School</v>
      </c>
      <c r="F4667" s="11"/>
      <c r="G4667" s="12" t="str">
        <f>Pivot!AF4656</f>
        <v>IT Support Specialist
IT</v>
      </c>
      <c r="H4667" s="11"/>
      <c r="I4667" s="12" t="str">
        <f>Pivot!AG4656</f>
        <v>🏢 Rochester
New York</v>
      </c>
      <c r="J4667" s="11"/>
      <c r="K4667" s="13">
        <f>Pivot!AH4656</f>
        <v>61229</v>
      </c>
      <c r="L4667" s="11"/>
      <c r="M4667" s="12" t="str">
        <f>Pivot!AI4656</f>
        <v>▲ Active
06/02/2016 -</v>
      </c>
      <c r="N4667" s="178">
        <f>Pivot!AJ4656</f>
        <v>8</v>
      </c>
      <c r="O4667" s="179"/>
    </row>
    <row r="4668" spans="3:15" ht="30" customHeight="1" x14ac:dyDescent="0.25">
      <c r="C4668" s="10" t="str">
        <f>Pivot!AD4657</f>
        <v>00-56328320</v>
      </c>
      <c r="D4668" s="11"/>
      <c r="E4668" s="12" t="str">
        <f>Pivot!AE4657</f>
        <v>♀ Peter Flores
24 | Bachelor</v>
      </c>
      <c r="F4668" s="11"/>
      <c r="G4668" s="12" t="str">
        <f>Pivot!AF4657</f>
        <v>Sales Representative
Sales</v>
      </c>
      <c r="H4668" s="11"/>
      <c r="I4668" s="12" t="str">
        <f>Pivot!AG4657</f>
        <v>🏠 Warren
Michigan</v>
      </c>
      <c r="J4668" s="11"/>
      <c r="K4668" s="13">
        <f>Pivot!AH4657</f>
        <v>56539</v>
      </c>
      <c r="L4668" s="11"/>
      <c r="M4668" s="12" t="str">
        <f>Pivot!AI4657</f>
        <v>▲ Active
10/06/2023 -</v>
      </c>
      <c r="N4668" s="178">
        <f>Pivot!AJ4657</f>
        <v>1</v>
      </c>
      <c r="O4668" s="179"/>
    </row>
    <row r="4669" spans="3:15" ht="30" customHeight="1" x14ac:dyDescent="0.25">
      <c r="C4669" s="10" t="str">
        <f>Pivot!AD4658</f>
        <v>00-56335527</v>
      </c>
      <c r="D4669" s="11"/>
      <c r="E4669" s="12" t="str">
        <f>Pivot!AE4658</f>
        <v>♂ Shawn Ramos
51 | High School</v>
      </c>
      <c r="F4669" s="11"/>
      <c r="G4669" s="12" t="str">
        <f>Pivot!AF4658</f>
        <v>Support Specialist
Customer Service</v>
      </c>
      <c r="H4669" s="11"/>
      <c r="I4669" s="12" t="str">
        <f>Pivot!AG4658</f>
        <v>🏢 New York City
New York</v>
      </c>
      <c r="J4669" s="11"/>
      <c r="K4669" s="13">
        <f>Pivot!AH4658</f>
        <v>60463</v>
      </c>
      <c r="L4669" s="11"/>
      <c r="M4669" s="12" t="str">
        <f>Pivot!AI4658</f>
        <v>▲ Active
22/08/2019 -</v>
      </c>
      <c r="N4669" s="178">
        <f>Pivot!AJ4658</f>
        <v>5</v>
      </c>
      <c r="O4669" s="179"/>
    </row>
    <row r="4670" spans="3:15" ht="30" customHeight="1" x14ac:dyDescent="0.25">
      <c r="C4670" s="10" t="str">
        <f>Pivot!AD4659</f>
        <v>00-56338752</v>
      </c>
      <c r="D4670" s="11"/>
      <c r="E4670" s="12" t="str">
        <f>Pivot!AE4659</f>
        <v>♂ Preston Henry
36 | Bachelor</v>
      </c>
      <c r="F4670" s="11"/>
      <c r="G4670" s="12" t="str">
        <f>Pivot!AF4659</f>
        <v>Operations Analyst
Operations</v>
      </c>
      <c r="H4670" s="11"/>
      <c r="I4670" s="12" t="str">
        <f>Pivot!AG4659</f>
        <v>🏢 Rochester
New York</v>
      </c>
      <c r="J4670" s="11"/>
      <c r="K4670" s="13">
        <f>Pivot!AH4659</f>
        <v>84985</v>
      </c>
      <c r="L4670" s="11"/>
      <c r="M4670" s="12" t="str">
        <f>Pivot!AI4659</f>
        <v>▲ Active
23/08/2023 -</v>
      </c>
      <c r="N4670" s="178">
        <f>Pivot!AJ4659</f>
        <v>1</v>
      </c>
      <c r="O4670" s="179"/>
    </row>
    <row r="4671" spans="3:15" ht="30" customHeight="1" x14ac:dyDescent="0.25">
      <c r="C4671" s="10" t="str">
        <f>Pivot!AD4660</f>
        <v>00-56352382</v>
      </c>
      <c r="D4671" s="11"/>
      <c r="E4671" s="12" t="str">
        <f>Pivot!AE4660</f>
        <v>♀ David Walker
53 | Master</v>
      </c>
      <c r="F4671" s="11"/>
      <c r="G4671" s="12" t="str">
        <f>Pivot!AF4660</f>
        <v>System Administrator
IT</v>
      </c>
      <c r="H4671" s="11"/>
      <c r="I4671" s="12" t="str">
        <f>Pivot!AG4660</f>
        <v>🏢 Buffalo
New York</v>
      </c>
      <c r="J4671" s="11"/>
      <c r="K4671" s="13">
        <f>Pivot!AH4660</f>
        <v>104315</v>
      </c>
      <c r="L4671" s="11"/>
      <c r="M4671" s="12" t="str">
        <f>Pivot!AI4660</f>
        <v>▲ Active
02/09/2021 -</v>
      </c>
      <c r="N4671" s="178">
        <f>Pivot!AJ4660</f>
        <v>3</v>
      </c>
      <c r="O4671" s="179"/>
    </row>
    <row r="4672" spans="3:15" ht="30" customHeight="1" x14ac:dyDescent="0.25">
      <c r="C4672" s="10" t="str">
        <f>Pivot!AD4661</f>
        <v>00-56356961</v>
      </c>
      <c r="D4672" s="11"/>
      <c r="E4672" s="12" t="str">
        <f>Pivot!AE4661</f>
        <v>♂ Cody Lang
33 | Bachelor</v>
      </c>
      <c r="F4672" s="11"/>
      <c r="G4672" s="12" t="str">
        <f>Pivot!AF4661</f>
        <v>Inventory Specialist
Operations</v>
      </c>
      <c r="H4672" s="11"/>
      <c r="I4672" s="12" t="str">
        <f>Pivot!AG4661</f>
        <v>🏢 Rochester
New York</v>
      </c>
      <c r="J4672" s="11"/>
      <c r="K4672" s="13">
        <f>Pivot!AH4661</f>
        <v>65561</v>
      </c>
      <c r="L4672" s="11"/>
      <c r="M4672" s="12" t="str">
        <f>Pivot!AI4661</f>
        <v>▲ Active
07/10/2024 -</v>
      </c>
      <c r="N4672" s="178">
        <f>Pivot!AJ4661</f>
        <v>0</v>
      </c>
      <c r="O4672" s="179"/>
    </row>
    <row r="4673" spans="3:15" ht="30" customHeight="1" x14ac:dyDescent="0.25">
      <c r="C4673" s="10" t="str">
        <f>Pivot!AD4662</f>
        <v>00-56358761</v>
      </c>
      <c r="D4673" s="11"/>
      <c r="E4673" s="12" t="str">
        <f>Pivot!AE4662</f>
        <v>♂ Lisa Li
28 | Bachelor</v>
      </c>
      <c r="F4673" s="11"/>
      <c r="G4673" s="12" t="str">
        <f>Pivot!AF4662</f>
        <v>Sales Specialist
Sales</v>
      </c>
      <c r="H4673" s="11"/>
      <c r="I4673" s="12" t="str">
        <f>Pivot!AG4662</f>
        <v>🏢 New York City
New York</v>
      </c>
      <c r="J4673" s="11"/>
      <c r="K4673" s="13">
        <f>Pivot!AH4662</f>
        <v>68036</v>
      </c>
      <c r="L4673" s="11"/>
      <c r="M4673" s="12" t="str">
        <f>Pivot!AI4662</f>
        <v>▲ Active
12/02/2019 -</v>
      </c>
      <c r="N4673" s="178">
        <f>Pivot!AJ4662</f>
        <v>5</v>
      </c>
      <c r="O4673" s="179"/>
    </row>
    <row r="4674" spans="3:15" ht="30" customHeight="1" x14ac:dyDescent="0.25">
      <c r="C4674" s="10" t="str">
        <f>Pivot!AD4663</f>
        <v>00-56411493</v>
      </c>
      <c r="D4674" s="11"/>
      <c r="E4674" s="12" t="str">
        <f>Pivot!AE4663</f>
        <v>♀ Allen Vance
26 | Bachelor</v>
      </c>
      <c r="F4674" s="11"/>
      <c r="G4674" s="12" t="str">
        <f>Pivot!AF4663</f>
        <v>Operations Analyst
Operations</v>
      </c>
      <c r="H4674" s="11"/>
      <c r="I4674" s="12" t="str">
        <f>Pivot!AG4663</f>
        <v>🏢 New York City
New York</v>
      </c>
      <c r="J4674" s="11"/>
      <c r="K4674" s="13">
        <f>Pivot!AH4663</f>
        <v>65676</v>
      </c>
      <c r="L4674" s="11"/>
      <c r="M4674" s="12" t="str">
        <f>Pivot!AI4663</f>
        <v>▲ Active
12/06/2017 -</v>
      </c>
      <c r="N4674" s="178">
        <f>Pivot!AJ4663</f>
        <v>7</v>
      </c>
      <c r="O4674" s="179"/>
    </row>
    <row r="4675" spans="3:15" ht="30" customHeight="1" x14ac:dyDescent="0.25">
      <c r="C4675" s="10" t="str">
        <f>Pivot!AD4664</f>
        <v>00-56415774</v>
      </c>
      <c r="D4675" s="11"/>
      <c r="E4675" s="12" t="str">
        <f>Pivot!AE4664</f>
        <v>♂ Stephen Hale
41 | Bachelor</v>
      </c>
      <c r="F4675" s="11"/>
      <c r="G4675" s="12" t="str">
        <f>Pivot!AF4664</f>
        <v>Support Specialist
Customer Service</v>
      </c>
      <c r="H4675" s="11"/>
      <c r="I4675" s="12" t="str">
        <f>Pivot!AG4664</f>
        <v>🏢 New York City
New York</v>
      </c>
      <c r="J4675" s="11"/>
      <c r="K4675" s="13">
        <f>Pivot!AH4664</f>
        <v>65679</v>
      </c>
      <c r="L4675" s="11"/>
      <c r="M4675" s="12" t="str">
        <f>Pivot!AI4664</f>
        <v>▲ Active
09/10/2019 -</v>
      </c>
      <c r="N4675" s="178">
        <f>Pivot!AJ4664</f>
        <v>5</v>
      </c>
      <c r="O4675" s="179"/>
    </row>
    <row r="4676" spans="3:15" ht="30" customHeight="1" x14ac:dyDescent="0.25">
      <c r="C4676" s="10" t="str">
        <f>Pivot!AD4665</f>
        <v>00-56420975</v>
      </c>
      <c r="D4676" s="11"/>
      <c r="E4676" s="12" t="str">
        <f>Pivot!AE4665</f>
        <v>♂ Jill Rice
51 | Master</v>
      </c>
      <c r="F4676" s="11"/>
      <c r="G4676" s="12" t="str">
        <f>Pivot!AF4665</f>
        <v>Software Developer
IT</v>
      </c>
      <c r="H4676" s="11"/>
      <c r="I4676" s="12" t="str">
        <f>Pivot!AG4665</f>
        <v>🏠 Grand Rapids
Michigan</v>
      </c>
      <c r="J4676" s="11"/>
      <c r="K4676" s="13">
        <f>Pivot!AH4665</f>
        <v>95062</v>
      </c>
      <c r="L4676" s="11"/>
      <c r="M4676" s="12" t="str">
        <f>Pivot!AI4665</f>
        <v>▲ Active
08/06/2018 -</v>
      </c>
      <c r="N4676" s="178">
        <f>Pivot!AJ4665</f>
        <v>6</v>
      </c>
      <c r="O4676" s="179"/>
    </row>
    <row r="4677" spans="3:15" ht="30" customHeight="1" x14ac:dyDescent="0.25">
      <c r="C4677" s="10" t="str">
        <f>Pivot!AD4666</f>
        <v>00-56428671</v>
      </c>
      <c r="D4677" s="11"/>
      <c r="E4677" s="12" t="str">
        <f>Pivot!AE4666</f>
        <v>♂ Louis Williams
30 | Bachelor</v>
      </c>
      <c r="F4677" s="11"/>
      <c r="G4677" s="12" t="str">
        <f>Pivot!AF4666</f>
        <v>Sales Representative
Sales</v>
      </c>
      <c r="H4677" s="11"/>
      <c r="I4677" s="12" t="str">
        <f>Pivot!AG4666</f>
        <v>🏢 New York City
New York</v>
      </c>
      <c r="J4677" s="11"/>
      <c r="K4677" s="13">
        <f>Pivot!AH4666</f>
        <v>70802</v>
      </c>
      <c r="L4677" s="11"/>
      <c r="M4677" s="12" t="str">
        <f>Pivot!AI4666</f>
        <v>▲ Active
21/03/2018 -</v>
      </c>
      <c r="N4677" s="178">
        <f>Pivot!AJ4666</f>
        <v>6</v>
      </c>
      <c r="O4677" s="179"/>
    </row>
    <row r="4678" spans="3:15" ht="30" customHeight="1" x14ac:dyDescent="0.25">
      <c r="C4678" s="10" t="str">
        <f>Pivot!AD4667</f>
        <v>00-56442431</v>
      </c>
      <c r="D4678" s="11"/>
      <c r="E4678" s="12" t="str">
        <f>Pivot!AE4667</f>
        <v>♂ Lisa Solis
30 | Bachelor</v>
      </c>
      <c r="F4678" s="11"/>
      <c r="G4678" s="12" t="str">
        <f>Pivot!AF4667</f>
        <v>IT Support Specialist
IT</v>
      </c>
      <c r="H4678" s="11"/>
      <c r="I4678" s="12" t="str">
        <f>Pivot!AG4667</f>
        <v>🏢 New York City
New York</v>
      </c>
      <c r="J4678" s="11"/>
      <c r="K4678" s="13">
        <f>Pivot!AH4667</f>
        <v>63722</v>
      </c>
      <c r="L4678" s="11"/>
      <c r="M4678" s="12" t="str">
        <f>Pivot!AI4667</f>
        <v>▼ Terminated
23/02/2024 - 21/08/2024</v>
      </c>
      <c r="N4678" s="178">
        <f>Pivot!AJ4667</f>
        <v>0</v>
      </c>
      <c r="O4678" s="179"/>
    </row>
    <row r="4679" spans="3:15" ht="30" customHeight="1" x14ac:dyDescent="0.25">
      <c r="C4679" s="10" t="str">
        <f>Pivot!AD4668</f>
        <v>00-56453084</v>
      </c>
      <c r="D4679" s="11"/>
      <c r="E4679" s="12" t="str">
        <f>Pivot!AE4668</f>
        <v>♂ Victoria Webb
27 | Bachelor</v>
      </c>
      <c r="F4679" s="11"/>
      <c r="G4679" s="12" t="str">
        <f>Pivot!AF4668</f>
        <v>Customer Service Representative
Customer Service</v>
      </c>
      <c r="H4679" s="11"/>
      <c r="I4679" s="12" t="str">
        <f>Pivot!AG4668</f>
        <v>🏠 Detroit
Michigan</v>
      </c>
      <c r="J4679" s="11"/>
      <c r="K4679" s="13">
        <f>Pivot!AH4668</f>
        <v>63718</v>
      </c>
      <c r="L4679" s="11"/>
      <c r="M4679" s="12" t="str">
        <f>Pivot!AI4668</f>
        <v>▲ Active
27/08/2019 -</v>
      </c>
      <c r="N4679" s="178">
        <f>Pivot!AJ4668</f>
        <v>5</v>
      </c>
      <c r="O4679" s="179"/>
    </row>
    <row r="4680" spans="3:15" ht="30" customHeight="1" x14ac:dyDescent="0.25">
      <c r="C4680" s="10" t="str">
        <f>Pivot!AD4669</f>
        <v>00-56476289</v>
      </c>
      <c r="D4680" s="11"/>
      <c r="E4680" s="12" t="str">
        <f>Pivot!AE4669</f>
        <v>♀ Angela Hammond
52 | High School</v>
      </c>
      <c r="F4680" s="11"/>
      <c r="G4680" s="12" t="str">
        <f>Pivot!AF4669</f>
        <v>Content Creator
Marketing</v>
      </c>
      <c r="H4680" s="11"/>
      <c r="I4680" s="12" t="str">
        <f>Pivot!AG4669</f>
        <v>🏢 New York City
New York</v>
      </c>
      <c r="J4680" s="11"/>
      <c r="K4680" s="13">
        <f>Pivot!AH4669</f>
        <v>60719</v>
      </c>
      <c r="L4680" s="11"/>
      <c r="M4680" s="12" t="str">
        <f>Pivot!AI4669</f>
        <v>▲ Active
06/11/2017 -</v>
      </c>
      <c r="N4680" s="178">
        <f>Pivot!AJ4669</f>
        <v>7</v>
      </c>
      <c r="O4680" s="179"/>
    </row>
    <row r="4681" spans="3:15" ht="30" customHeight="1" x14ac:dyDescent="0.25">
      <c r="C4681" s="10" t="str">
        <f>Pivot!AD4670</f>
        <v>00-56488123</v>
      </c>
      <c r="D4681" s="11"/>
      <c r="E4681" s="12" t="str">
        <f>Pivot!AE4670</f>
        <v>♀ Kimberly Padilla
46 | Bachelor</v>
      </c>
      <c r="F4681" s="11"/>
      <c r="G4681" s="12" t="str">
        <f>Pivot!AF4670</f>
        <v>Customer Service Representative
Customer Service</v>
      </c>
      <c r="H4681" s="11"/>
      <c r="I4681" s="12" t="str">
        <f>Pivot!AG4670</f>
        <v>🏠 Charlotte
North Carolina</v>
      </c>
      <c r="J4681" s="11"/>
      <c r="K4681" s="13">
        <f>Pivot!AH4670</f>
        <v>64626</v>
      </c>
      <c r="L4681" s="11"/>
      <c r="M4681" s="12" t="str">
        <f>Pivot!AI4670</f>
        <v>▼ Terminated
24/03/2024 - 20/09/2024</v>
      </c>
      <c r="N4681" s="178">
        <f>Pivot!AJ4670</f>
        <v>0</v>
      </c>
      <c r="O4681" s="179"/>
    </row>
    <row r="4682" spans="3:15" ht="30" customHeight="1" x14ac:dyDescent="0.25">
      <c r="C4682" s="10" t="str">
        <f>Pivot!AD4671</f>
        <v>00-56507120</v>
      </c>
      <c r="D4682" s="11"/>
      <c r="E4682" s="12" t="str">
        <f>Pivot!AE4671</f>
        <v>♀ Sonya King
51 | PhD</v>
      </c>
      <c r="F4682" s="11"/>
      <c r="G4682" s="12" t="str">
        <f>Pivot!AF4671</f>
        <v>Sales Specialist
Sales</v>
      </c>
      <c r="H4682" s="11"/>
      <c r="I4682" s="12" t="str">
        <f>Pivot!AG4671</f>
        <v>🏠 Warren
Michigan</v>
      </c>
      <c r="J4682" s="11"/>
      <c r="K4682" s="13">
        <f>Pivot!AH4671</f>
        <v>85137</v>
      </c>
      <c r="L4682" s="11"/>
      <c r="M4682" s="12" t="str">
        <f>Pivot!AI4671</f>
        <v>▲ Active
22/11/2020 -</v>
      </c>
      <c r="N4682" s="178">
        <f>Pivot!AJ4671</f>
        <v>4</v>
      </c>
      <c r="O4682" s="179"/>
    </row>
    <row r="4683" spans="3:15" ht="30" customHeight="1" x14ac:dyDescent="0.25">
      <c r="C4683" s="10" t="str">
        <f>Pivot!AD4672</f>
        <v>00-56535615</v>
      </c>
      <c r="D4683" s="11"/>
      <c r="E4683" s="12" t="str">
        <f>Pivot!AE4672</f>
        <v>♀ Krystal Tyler
41 | PhD</v>
      </c>
      <c r="F4683" s="11"/>
      <c r="G4683" s="12" t="str">
        <f>Pivot!AF4672</f>
        <v>Customer Service Manager
Customer Service</v>
      </c>
      <c r="H4683" s="11"/>
      <c r="I4683" s="12" t="str">
        <f>Pivot!AG4672</f>
        <v>🏢 Rochester
New York</v>
      </c>
      <c r="J4683" s="11"/>
      <c r="K4683" s="13">
        <f>Pivot!AH4672</f>
        <v>86685</v>
      </c>
      <c r="L4683" s="11"/>
      <c r="M4683" s="12" t="str">
        <f>Pivot!AI4672</f>
        <v>▲ Active
14/06/2023 -</v>
      </c>
      <c r="N4683" s="178">
        <f>Pivot!AJ4672</f>
        <v>1</v>
      </c>
      <c r="O4683" s="179"/>
    </row>
    <row r="4684" spans="3:15" ht="30" customHeight="1" x14ac:dyDescent="0.25">
      <c r="C4684" s="10" t="str">
        <f>Pivot!AD4673</f>
        <v>00-56541891</v>
      </c>
      <c r="D4684" s="11"/>
      <c r="E4684" s="12" t="str">
        <f>Pivot!AE4673</f>
        <v>♂ Amanda Bryan
52 | High School</v>
      </c>
      <c r="F4684" s="11"/>
      <c r="G4684" s="12" t="str">
        <f>Pivot!AF4673</f>
        <v>Support Specialist
Customer Service</v>
      </c>
      <c r="H4684" s="11"/>
      <c r="I4684" s="12" t="str">
        <f>Pivot!AG4673</f>
        <v>🏢 New York City
New York</v>
      </c>
      <c r="J4684" s="11"/>
      <c r="K4684" s="13">
        <f>Pivot!AH4673</f>
        <v>56264</v>
      </c>
      <c r="L4684" s="11"/>
      <c r="M4684" s="12" t="str">
        <f>Pivot!AI4673</f>
        <v>▲ Active
16/12/2019 -</v>
      </c>
      <c r="N4684" s="178">
        <f>Pivot!AJ4673</f>
        <v>5</v>
      </c>
      <c r="O4684" s="179"/>
    </row>
    <row r="4685" spans="3:15" ht="30" customHeight="1" x14ac:dyDescent="0.25">
      <c r="C4685" s="10" t="str">
        <f>Pivot!AD4674</f>
        <v>00-56555725</v>
      </c>
      <c r="D4685" s="11"/>
      <c r="E4685" s="12" t="str">
        <f>Pivot!AE4674</f>
        <v>♀ Gerald Mcdaniel
44 | High School</v>
      </c>
      <c r="F4685" s="11"/>
      <c r="G4685" s="12" t="str">
        <f>Pivot!AF4674</f>
        <v>IT Support Specialist
IT</v>
      </c>
      <c r="H4685" s="11"/>
      <c r="I4685" s="12" t="str">
        <f>Pivot!AG4674</f>
        <v>🏢 New York City
New York</v>
      </c>
      <c r="J4685" s="11"/>
      <c r="K4685" s="13">
        <f>Pivot!AH4674</f>
        <v>56517</v>
      </c>
      <c r="L4685" s="11"/>
      <c r="M4685" s="12" t="str">
        <f>Pivot!AI4674</f>
        <v>▲ Active
11/12/2019 -</v>
      </c>
      <c r="N4685" s="178">
        <f>Pivot!AJ4674</f>
        <v>5</v>
      </c>
      <c r="O4685" s="179"/>
    </row>
    <row r="4686" spans="3:15" ht="30" customHeight="1" x14ac:dyDescent="0.25">
      <c r="C4686" s="10" t="str">
        <f>Pivot!AD4675</f>
        <v>00-56563585</v>
      </c>
      <c r="D4686" s="11"/>
      <c r="E4686" s="12" t="str">
        <f>Pivot!AE4675</f>
        <v>♂ Donna Watson
44 | High School</v>
      </c>
      <c r="F4686" s="11"/>
      <c r="G4686" s="12" t="str">
        <f>Pivot!AF4675</f>
        <v>Content Creator
Marketing</v>
      </c>
      <c r="H4686" s="11"/>
      <c r="I4686" s="12" t="str">
        <f>Pivot!AG4675</f>
        <v>🏢 New York City
New York</v>
      </c>
      <c r="J4686" s="11"/>
      <c r="K4686" s="13">
        <f>Pivot!AH4675</f>
        <v>63206</v>
      </c>
      <c r="L4686" s="11"/>
      <c r="M4686" s="12" t="str">
        <f>Pivot!AI4675</f>
        <v>▲ Active
11/06/2021 -</v>
      </c>
      <c r="N4686" s="178">
        <f>Pivot!AJ4675</f>
        <v>3</v>
      </c>
      <c r="O4686" s="179"/>
    </row>
    <row r="4687" spans="3:15" ht="30" customHeight="1" x14ac:dyDescent="0.25">
      <c r="C4687" s="10" t="str">
        <f>Pivot!AD4676</f>
        <v>00-56588756</v>
      </c>
      <c r="D4687" s="11"/>
      <c r="E4687" s="12" t="str">
        <f>Pivot!AE4676</f>
        <v>♀ Sarah Hernandez
49 | Master</v>
      </c>
      <c r="F4687" s="11"/>
      <c r="G4687" s="12" t="str">
        <f>Pivot!AF4676</f>
        <v>Operations Analyst
Operations</v>
      </c>
      <c r="H4687" s="11"/>
      <c r="I4687" s="12" t="str">
        <f>Pivot!AG4676</f>
        <v>🏢 Buffalo
New York</v>
      </c>
      <c r="J4687" s="11"/>
      <c r="K4687" s="13">
        <f>Pivot!AH4676</f>
        <v>83546</v>
      </c>
      <c r="L4687" s="11"/>
      <c r="M4687" s="12" t="str">
        <f>Pivot!AI4676</f>
        <v>▲ Active
25/08/2016 -</v>
      </c>
      <c r="N4687" s="178">
        <f>Pivot!AJ4676</f>
        <v>8</v>
      </c>
      <c r="O4687" s="179"/>
    </row>
    <row r="4688" spans="3:15" ht="30" customHeight="1" x14ac:dyDescent="0.25">
      <c r="C4688" s="10" t="str">
        <f>Pivot!AD4677</f>
        <v>00-56626718</v>
      </c>
      <c r="D4688" s="11"/>
      <c r="E4688" s="12" t="str">
        <f>Pivot!AE4677</f>
        <v>♂ Manuel Waters
40 | Master</v>
      </c>
      <c r="F4688" s="11"/>
      <c r="G4688" s="12" t="str">
        <f>Pivot!AF4677</f>
        <v>Operations Analyst
Operations</v>
      </c>
      <c r="H4688" s="11"/>
      <c r="I4688" s="12" t="str">
        <f>Pivot!AG4677</f>
        <v>🏠 Greensboro
North Carolina</v>
      </c>
      <c r="J4688" s="11"/>
      <c r="K4688" s="13">
        <f>Pivot!AH4677</f>
        <v>62369</v>
      </c>
      <c r="L4688" s="11"/>
      <c r="M4688" s="12" t="str">
        <f>Pivot!AI4677</f>
        <v>▲ Active
25/08/2017 -</v>
      </c>
      <c r="N4688" s="178">
        <f>Pivot!AJ4677</f>
        <v>7</v>
      </c>
      <c r="O4688" s="179"/>
    </row>
    <row r="4689" spans="3:15" ht="30" customHeight="1" x14ac:dyDescent="0.25">
      <c r="C4689" s="10" t="str">
        <f>Pivot!AD4678</f>
        <v>00-56630633</v>
      </c>
      <c r="D4689" s="11"/>
      <c r="E4689" s="12" t="str">
        <f>Pivot!AE4678</f>
        <v>♀ Stacey Tucker
28 | Bachelor</v>
      </c>
      <c r="F4689" s="11"/>
      <c r="G4689" s="12" t="str">
        <f>Pivot!AF4678</f>
        <v>Logistics Coordinator
Operations</v>
      </c>
      <c r="H4689" s="11"/>
      <c r="I4689" s="12" t="str">
        <f>Pivot!AG4678</f>
        <v>🏢 New York City
New York</v>
      </c>
      <c r="J4689" s="11"/>
      <c r="K4689" s="13">
        <f>Pivot!AH4678</f>
        <v>58815</v>
      </c>
      <c r="L4689" s="11"/>
      <c r="M4689" s="12" t="str">
        <f>Pivot!AI4678</f>
        <v>▼ Terminated
29/03/2022 - 25/09/2022</v>
      </c>
      <c r="N4689" s="178">
        <f>Pivot!AJ4678</f>
        <v>0</v>
      </c>
      <c r="O4689" s="179"/>
    </row>
    <row r="4690" spans="3:15" ht="30" customHeight="1" x14ac:dyDescent="0.25">
      <c r="C4690" s="10" t="str">
        <f>Pivot!AD4679</f>
        <v>00-56654498</v>
      </c>
      <c r="D4690" s="11"/>
      <c r="E4690" s="12" t="str">
        <f>Pivot!AE4679</f>
        <v>♀ Patrick Todd
33 | Bachelor</v>
      </c>
      <c r="F4690" s="11"/>
      <c r="G4690" s="12" t="str">
        <f>Pivot!AF4679</f>
        <v>System Administrator
IT</v>
      </c>
      <c r="H4690" s="11"/>
      <c r="I4690" s="12" t="str">
        <f>Pivot!AG4679</f>
        <v>🏢 Buffalo
New York</v>
      </c>
      <c r="J4690" s="11"/>
      <c r="K4690" s="13">
        <f>Pivot!AH4679</f>
        <v>69574</v>
      </c>
      <c r="L4690" s="11"/>
      <c r="M4690" s="12" t="str">
        <f>Pivot!AI4679</f>
        <v>▲ Active
25/02/2019 -</v>
      </c>
      <c r="N4690" s="178">
        <f>Pivot!AJ4679</f>
        <v>5</v>
      </c>
      <c r="O4690" s="179"/>
    </row>
    <row r="4691" spans="3:15" ht="30" customHeight="1" x14ac:dyDescent="0.25">
      <c r="C4691" s="10" t="str">
        <f>Pivot!AD4680</f>
        <v>00-56662763</v>
      </c>
      <c r="D4691" s="11"/>
      <c r="E4691" s="12" t="str">
        <f>Pivot!AE4680</f>
        <v>♂ Tony Rivera
25 | Bachelor</v>
      </c>
      <c r="F4691" s="11"/>
      <c r="G4691" s="12" t="str">
        <f>Pivot!AF4680</f>
        <v>Marketing Coordinator
Marketing</v>
      </c>
      <c r="H4691" s="11"/>
      <c r="I4691" s="12" t="str">
        <f>Pivot!AG4680</f>
        <v>🏠 Philadelphia
Pennsylvania</v>
      </c>
      <c r="J4691" s="11"/>
      <c r="K4691" s="13">
        <f>Pivot!AH4680</f>
        <v>60148</v>
      </c>
      <c r="L4691" s="11"/>
      <c r="M4691" s="12" t="str">
        <f>Pivot!AI4680</f>
        <v>▲ Active
19/02/2018 -</v>
      </c>
      <c r="N4691" s="178">
        <f>Pivot!AJ4680</f>
        <v>6</v>
      </c>
      <c r="O4691" s="179"/>
    </row>
    <row r="4692" spans="3:15" ht="30" customHeight="1" x14ac:dyDescent="0.25">
      <c r="C4692" s="10" t="str">
        <f>Pivot!AD4681</f>
        <v>00-56667256</v>
      </c>
      <c r="D4692" s="11"/>
      <c r="E4692" s="12" t="str">
        <f>Pivot!AE4681</f>
        <v>♂ Antonio Brown
49 | High School</v>
      </c>
      <c r="F4692" s="11"/>
      <c r="G4692" s="12" t="str">
        <f>Pivot!AF4681</f>
        <v>Inventory Specialist
Operations</v>
      </c>
      <c r="H4692" s="11"/>
      <c r="I4692" s="12" t="str">
        <f>Pivot!AG4681</f>
        <v>🏢 Buffalo
New York</v>
      </c>
      <c r="J4692" s="11"/>
      <c r="K4692" s="13">
        <f>Pivot!AH4681</f>
        <v>62718</v>
      </c>
      <c r="L4692" s="11"/>
      <c r="M4692" s="12" t="str">
        <f>Pivot!AI4681</f>
        <v>▲ Active
07/01/2017 -</v>
      </c>
      <c r="N4692" s="178">
        <f>Pivot!AJ4681</f>
        <v>8</v>
      </c>
      <c r="O4692" s="179"/>
    </row>
    <row r="4693" spans="3:15" ht="30" customHeight="1" x14ac:dyDescent="0.25">
      <c r="C4693" s="10" t="str">
        <f>Pivot!AD4682</f>
        <v>00-56681534</v>
      </c>
      <c r="D4693" s="11"/>
      <c r="E4693" s="12" t="str">
        <f>Pivot!AE4682</f>
        <v>♂ Mark Figueroa
43 | High School</v>
      </c>
      <c r="F4693" s="11"/>
      <c r="G4693" s="12" t="str">
        <f>Pivot!AF4682</f>
        <v>Customer Service Representative
Customer Service</v>
      </c>
      <c r="H4693" s="11"/>
      <c r="I4693" s="12" t="str">
        <f>Pivot!AG4682</f>
        <v>🏢 New York City
New York</v>
      </c>
      <c r="J4693" s="11"/>
      <c r="K4693" s="13">
        <f>Pivot!AH4682</f>
        <v>59102</v>
      </c>
      <c r="L4693" s="11"/>
      <c r="M4693" s="12" t="str">
        <f>Pivot!AI4682</f>
        <v>▲ Active
20/05/2024 -</v>
      </c>
      <c r="N4693" s="178">
        <f>Pivot!AJ4682</f>
        <v>0</v>
      </c>
      <c r="O4693" s="179"/>
    </row>
    <row r="4694" spans="3:15" ht="30" customHeight="1" x14ac:dyDescent="0.25">
      <c r="C4694" s="10" t="str">
        <f>Pivot!AD4683</f>
        <v>00-56685693</v>
      </c>
      <c r="D4694" s="11"/>
      <c r="E4694" s="12" t="str">
        <f>Pivot!AE4683</f>
        <v>♂ Andrea White
48 | Master</v>
      </c>
      <c r="F4694" s="11"/>
      <c r="G4694" s="12" t="str">
        <f>Pivot!AF4683</f>
        <v>System Administrator
IT</v>
      </c>
      <c r="H4694" s="11"/>
      <c r="I4694" s="12" t="str">
        <f>Pivot!AG4683</f>
        <v>🏢 Rochester
New York</v>
      </c>
      <c r="J4694" s="11"/>
      <c r="K4694" s="13">
        <f>Pivot!AH4683</f>
        <v>79288</v>
      </c>
      <c r="L4694" s="11"/>
      <c r="M4694" s="12" t="str">
        <f>Pivot!AI4683</f>
        <v>▲ Active
19/06/2024 -</v>
      </c>
      <c r="N4694" s="178">
        <f>Pivot!AJ4683</f>
        <v>0</v>
      </c>
      <c r="O4694" s="179"/>
    </row>
    <row r="4695" spans="3:15" ht="30" customHeight="1" x14ac:dyDescent="0.25">
      <c r="C4695" s="10" t="str">
        <f>Pivot!AD4684</f>
        <v>00-56698992</v>
      </c>
      <c r="D4695" s="11"/>
      <c r="E4695" s="12" t="str">
        <f>Pivot!AE4684</f>
        <v>♀ Diana Farmer
35 | Bachelor</v>
      </c>
      <c r="F4695" s="11"/>
      <c r="G4695" s="12" t="str">
        <f>Pivot!AF4684</f>
        <v>Logistics Coordinator
Operations</v>
      </c>
      <c r="H4695" s="11"/>
      <c r="I4695" s="12" t="str">
        <f>Pivot!AG4684</f>
        <v>🏢 New York City
New York</v>
      </c>
      <c r="J4695" s="11"/>
      <c r="K4695" s="13">
        <f>Pivot!AH4684</f>
        <v>58843</v>
      </c>
      <c r="L4695" s="11"/>
      <c r="M4695" s="12" t="str">
        <f>Pivot!AI4684</f>
        <v>▲ Active
18/07/2021 -</v>
      </c>
      <c r="N4695" s="178">
        <f>Pivot!AJ4684</f>
        <v>3</v>
      </c>
      <c r="O4695" s="179"/>
    </row>
    <row r="4696" spans="3:15" ht="30" customHeight="1" x14ac:dyDescent="0.25">
      <c r="C4696" s="10" t="str">
        <f>Pivot!AD4685</f>
        <v>00-56699561</v>
      </c>
      <c r="D4696" s="11"/>
      <c r="E4696" s="12" t="str">
        <f>Pivot!AE4685</f>
        <v>♂ Rachel Stark
36 | Bachelor</v>
      </c>
      <c r="F4696" s="11"/>
      <c r="G4696" s="12" t="str">
        <f>Pivot!AF4685</f>
        <v>Logistics Coordinator
Operations</v>
      </c>
      <c r="H4696" s="11"/>
      <c r="I4696" s="12" t="str">
        <f>Pivot!AG4685</f>
        <v>🏠 Grand Rapids
Michigan</v>
      </c>
      <c r="J4696" s="11"/>
      <c r="K4696" s="13">
        <f>Pivot!AH4685</f>
        <v>62263</v>
      </c>
      <c r="L4696" s="11"/>
      <c r="M4696" s="12" t="str">
        <f>Pivot!AI4685</f>
        <v>▲ Active
09/05/2023 -</v>
      </c>
      <c r="N4696" s="178">
        <f>Pivot!AJ4685</f>
        <v>1</v>
      </c>
      <c r="O4696" s="179"/>
    </row>
    <row r="4697" spans="3:15" ht="30" customHeight="1" x14ac:dyDescent="0.25">
      <c r="C4697" s="10" t="str">
        <f>Pivot!AD4686</f>
        <v>00-56712081</v>
      </c>
      <c r="D4697" s="11"/>
      <c r="E4697" s="12" t="str">
        <f>Pivot!AE4686</f>
        <v>♀ Jamie Vance
48 | High School</v>
      </c>
      <c r="F4697" s="11"/>
      <c r="G4697" s="12" t="str">
        <f>Pivot!AF4686</f>
        <v>Customer Service Representative
Customer Service</v>
      </c>
      <c r="H4697" s="11"/>
      <c r="I4697" s="12" t="str">
        <f>Pivot!AG4686</f>
        <v>🏢 Rochester
New York</v>
      </c>
      <c r="J4697" s="11"/>
      <c r="K4697" s="13">
        <f>Pivot!AH4686</f>
        <v>60246</v>
      </c>
      <c r="L4697" s="11"/>
      <c r="M4697" s="12" t="str">
        <f>Pivot!AI4686</f>
        <v>▲ Active
09/08/2018 -</v>
      </c>
      <c r="N4697" s="178">
        <f>Pivot!AJ4686</f>
        <v>6</v>
      </c>
      <c r="O4697" s="179"/>
    </row>
    <row r="4698" spans="3:15" ht="30" customHeight="1" x14ac:dyDescent="0.25">
      <c r="C4698" s="10" t="str">
        <f>Pivot!AD4687</f>
        <v>00-56715690</v>
      </c>
      <c r="D4698" s="11"/>
      <c r="E4698" s="12" t="str">
        <f>Pivot!AE4687</f>
        <v>♀ Joshua Joseph
41 | Bachelor</v>
      </c>
      <c r="F4698" s="11"/>
      <c r="G4698" s="12" t="str">
        <f>Pivot!AF4687</f>
        <v>Sales Representative
Sales</v>
      </c>
      <c r="H4698" s="11"/>
      <c r="I4698" s="12" t="str">
        <f>Pivot!AG4687</f>
        <v>🏢 New York City
New York</v>
      </c>
      <c r="J4698" s="11"/>
      <c r="K4698" s="13">
        <f>Pivot!AH4687</f>
        <v>52370</v>
      </c>
      <c r="L4698" s="11"/>
      <c r="M4698" s="12" t="str">
        <f>Pivot!AI4687</f>
        <v>▲ Active
09/06/2017 -</v>
      </c>
      <c r="N4698" s="178">
        <f>Pivot!AJ4687</f>
        <v>7</v>
      </c>
      <c r="O4698" s="179"/>
    </row>
    <row r="4699" spans="3:15" ht="30" customHeight="1" x14ac:dyDescent="0.25">
      <c r="C4699" s="10" t="str">
        <f>Pivot!AD4688</f>
        <v>00-56731994</v>
      </c>
      <c r="D4699" s="11"/>
      <c r="E4699" s="12" t="str">
        <f>Pivot!AE4688</f>
        <v>♀ Richard Meyer
34 | PhD</v>
      </c>
      <c r="F4699" s="11"/>
      <c r="G4699" s="12" t="str">
        <f>Pivot!AF4688</f>
        <v>Financial Analyst
Finance</v>
      </c>
      <c r="H4699" s="11"/>
      <c r="I4699" s="12" t="str">
        <f>Pivot!AG4688</f>
        <v>🏢 New York City
New York</v>
      </c>
      <c r="J4699" s="11"/>
      <c r="K4699" s="13">
        <f>Pivot!AH4688</f>
        <v>92036</v>
      </c>
      <c r="L4699" s="11"/>
      <c r="M4699" s="12" t="str">
        <f>Pivot!AI4688</f>
        <v>▲ Active
02/01/2017 -</v>
      </c>
      <c r="N4699" s="178">
        <f>Pivot!AJ4688</f>
        <v>8</v>
      </c>
      <c r="O4699" s="179"/>
    </row>
    <row r="4700" spans="3:15" ht="30" customHeight="1" x14ac:dyDescent="0.25">
      <c r="C4700" s="10" t="str">
        <f>Pivot!AD4689</f>
        <v>00-56740994</v>
      </c>
      <c r="D4700" s="11"/>
      <c r="E4700" s="12" t="str">
        <f>Pivot!AE4689</f>
        <v>♂ Brad Flores
47 | Bachelor</v>
      </c>
      <c r="F4700" s="11"/>
      <c r="G4700" s="12" t="str">
        <f>Pivot!AF4689</f>
        <v>Logistics Coordinator
Operations</v>
      </c>
      <c r="H4700" s="11"/>
      <c r="I4700" s="12" t="str">
        <f>Pivot!AG4689</f>
        <v>🏢 New York City
New York</v>
      </c>
      <c r="J4700" s="11"/>
      <c r="K4700" s="13">
        <f>Pivot!AH4689</f>
        <v>63295</v>
      </c>
      <c r="L4700" s="11"/>
      <c r="M4700" s="12" t="str">
        <f>Pivot!AI4689</f>
        <v>▲ Active
03/06/2022 -</v>
      </c>
      <c r="N4700" s="178">
        <f>Pivot!AJ4689</f>
        <v>2</v>
      </c>
      <c r="O4700" s="179"/>
    </row>
    <row r="4701" spans="3:15" ht="30" customHeight="1" x14ac:dyDescent="0.25">
      <c r="C4701" s="10" t="str">
        <f>Pivot!AD4690</f>
        <v>00-56750216</v>
      </c>
      <c r="D4701" s="11"/>
      <c r="E4701" s="12" t="str">
        <f>Pivot!AE4690</f>
        <v>♀ Julie Rosales
48 | Bachelor</v>
      </c>
      <c r="F4701" s="11"/>
      <c r="G4701" s="12" t="str">
        <f>Pivot!AF4690</f>
        <v>Software Developer
IT</v>
      </c>
      <c r="H4701" s="11"/>
      <c r="I4701" s="12" t="str">
        <f>Pivot!AG4690</f>
        <v>🏢 Rochester
New York</v>
      </c>
      <c r="J4701" s="11"/>
      <c r="K4701" s="13">
        <f>Pivot!AH4690</f>
        <v>94491</v>
      </c>
      <c r="L4701" s="11"/>
      <c r="M4701" s="12" t="str">
        <f>Pivot!AI4690</f>
        <v>▲ Active
11/08/2019 -</v>
      </c>
      <c r="N4701" s="178">
        <f>Pivot!AJ4690</f>
        <v>5</v>
      </c>
      <c r="O4701" s="179"/>
    </row>
    <row r="4702" spans="3:15" ht="30" customHeight="1" x14ac:dyDescent="0.25">
      <c r="C4702" s="10" t="str">
        <f>Pivot!AD4691</f>
        <v>00-56753777</v>
      </c>
      <c r="D4702" s="11"/>
      <c r="E4702" s="12" t="str">
        <f>Pivot!AE4691</f>
        <v>♂ Samuel Romero
39 | Bachelor</v>
      </c>
      <c r="F4702" s="11"/>
      <c r="G4702" s="12" t="str">
        <f>Pivot!AF4691</f>
        <v>Sales Specialist
Sales</v>
      </c>
      <c r="H4702" s="11"/>
      <c r="I4702" s="12" t="str">
        <f>Pivot!AG4691</f>
        <v>🏢 Rochester
New York</v>
      </c>
      <c r="J4702" s="11"/>
      <c r="K4702" s="13">
        <f>Pivot!AH4691</f>
        <v>96540</v>
      </c>
      <c r="L4702" s="11"/>
      <c r="M4702" s="12" t="str">
        <f>Pivot!AI4691</f>
        <v>▲ Active
17/08/2022 -</v>
      </c>
      <c r="N4702" s="178">
        <f>Pivot!AJ4691</f>
        <v>2</v>
      </c>
      <c r="O4702" s="179"/>
    </row>
    <row r="4703" spans="3:15" ht="30" customHeight="1" x14ac:dyDescent="0.25">
      <c r="C4703" s="10" t="str">
        <f>Pivot!AD4692</f>
        <v>00-56754892</v>
      </c>
      <c r="D4703" s="11"/>
      <c r="E4703" s="12" t="str">
        <f>Pivot!AE4692</f>
        <v>♂ Brent Duncan
38 | Bachelor</v>
      </c>
      <c r="F4703" s="11"/>
      <c r="G4703" s="12" t="str">
        <f>Pivot!AF4692</f>
        <v>HR Coordinator
HR</v>
      </c>
      <c r="H4703" s="11"/>
      <c r="I4703" s="12" t="str">
        <f>Pivot!AG4692</f>
        <v>🏢 Rochester
New York</v>
      </c>
      <c r="J4703" s="11"/>
      <c r="K4703" s="13">
        <f>Pivot!AH4692</f>
        <v>68864</v>
      </c>
      <c r="L4703" s="11"/>
      <c r="M4703" s="12" t="str">
        <f>Pivot!AI4692</f>
        <v>▲ Active
09/10/2017 -</v>
      </c>
      <c r="N4703" s="178">
        <f>Pivot!AJ4692</f>
        <v>7</v>
      </c>
      <c r="O4703" s="179"/>
    </row>
    <row r="4704" spans="3:15" ht="30" customHeight="1" x14ac:dyDescent="0.25">
      <c r="C4704" s="10" t="str">
        <f>Pivot!AD4693</f>
        <v>00-56776651</v>
      </c>
      <c r="D4704" s="11"/>
      <c r="E4704" s="12" t="str">
        <f>Pivot!AE4693</f>
        <v>♂ Matthew Byrd
42 | Bachelor</v>
      </c>
      <c r="F4704" s="11"/>
      <c r="G4704" s="12" t="str">
        <f>Pivot!AF4693</f>
        <v>Help Desk Technician
Customer Service</v>
      </c>
      <c r="H4704" s="11"/>
      <c r="I4704" s="12" t="str">
        <f>Pivot!AG4693</f>
        <v>🏢 Buffalo
New York</v>
      </c>
      <c r="J4704" s="11"/>
      <c r="K4704" s="13">
        <f>Pivot!AH4693</f>
        <v>74837</v>
      </c>
      <c r="L4704" s="11"/>
      <c r="M4704" s="12" t="str">
        <f>Pivot!AI4693</f>
        <v>▲ Active
14/07/2024 -</v>
      </c>
      <c r="N4704" s="178">
        <f>Pivot!AJ4693</f>
        <v>0</v>
      </c>
      <c r="O4704" s="179"/>
    </row>
    <row r="4705" spans="3:15" ht="30" customHeight="1" x14ac:dyDescent="0.25">
      <c r="C4705" s="10" t="str">
        <f>Pivot!AD4694</f>
        <v>00-56778834</v>
      </c>
      <c r="D4705" s="11"/>
      <c r="E4705" s="12" t="str">
        <f>Pivot!AE4694</f>
        <v>♂ Brittany Jennings
52 | Master</v>
      </c>
      <c r="F4705" s="11"/>
      <c r="G4705" s="12" t="str">
        <f>Pivot!AF4694</f>
        <v>Software Developer
IT</v>
      </c>
      <c r="H4705" s="11"/>
      <c r="I4705" s="12" t="str">
        <f>Pivot!AG4694</f>
        <v>🏢 Buffalo
New York</v>
      </c>
      <c r="J4705" s="11"/>
      <c r="K4705" s="13">
        <f>Pivot!AH4694</f>
        <v>100962</v>
      </c>
      <c r="L4705" s="11"/>
      <c r="M4705" s="12" t="str">
        <f>Pivot!AI4694</f>
        <v>▲ Active
12/11/2022 -</v>
      </c>
      <c r="N4705" s="178">
        <f>Pivot!AJ4694</f>
        <v>2</v>
      </c>
      <c r="O4705" s="179"/>
    </row>
    <row r="4706" spans="3:15" ht="30" customHeight="1" x14ac:dyDescent="0.25">
      <c r="C4706" s="10" t="str">
        <f>Pivot!AD4695</f>
        <v>00-56799147</v>
      </c>
      <c r="D4706" s="11"/>
      <c r="E4706" s="12" t="str">
        <f>Pivot!AE4695</f>
        <v>♂ Julie Barton
35 | Bachelor</v>
      </c>
      <c r="F4706" s="11"/>
      <c r="G4706" s="12" t="str">
        <f>Pivot!AF4695</f>
        <v>Sales Representative
Sales</v>
      </c>
      <c r="H4706" s="11"/>
      <c r="I4706" s="12" t="str">
        <f>Pivot!AG4695</f>
        <v>🏠 Pittsburgh
Pennsylvania</v>
      </c>
      <c r="J4706" s="11"/>
      <c r="K4706" s="13">
        <f>Pivot!AH4695</f>
        <v>64237</v>
      </c>
      <c r="L4706" s="11"/>
      <c r="M4706" s="12" t="str">
        <f>Pivot!AI4695</f>
        <v>▲ Active
19/02/2017 -</v>
      </c>
      <c r="N4706" s="178">
        <f>Pivot!AJ4695</f>
        <v>7</v>
      </c>
      <c r="O4706" s="179"/>
    </row>
    <row r="4707" spans="3:15" ht="30" customHeight="1" x14ac:dyDescent="0.25">
      <c r="C4707" s="10" t="str">
        <f>Pivot!AD4696</f>
        <v>00-56802228</v>
      </c>
      <c r="D4707" s="11"/>
      <c r="E4707" s="12" t="str">
        <f>Pivot!AE4696</f>
        <v>♀ Nathan Miles
50 | Bachelor</v>
      </c>
      <c r="F4707" s="11"/>
      <c r="G4707" s="12" t="str">
        <f>Pivot!AF4696</f>
        <v>Software Developer
IT</v>
      </c>
      <c r="H4707" s="11"/>
      <c r="I4707" s="12" t="str">
        <f>Pivot!AG4696</f>
        <v>🏢 Buffalo
New York</v>
      </c>
      <c r="J4707" s="11"/>
      <c r="K4707" s="13">
        <f>Pivot!AH4696</f>
        <v>101288</v>
      </c>
      <c r="L4707" s="11"/>
      <c r="M4707" s="12" t="str">
        <f>Pivot!AI4696</f>
        <v>▲ Active
15/09/2019 -</v>
      </c>
      <c r="N4707" s="178">
        <f>Pivot!AJ4696</f>
        <v>5</v>
      </c>
      <c r="O4707" s="179"/>
    </row>
    <row r="4708" spans="3:15" ht="30" customHeight="1" x14ac:dyDescent="0.25">
      <c r="C4708" s="10" t="str">
        <f>Pivot!AD4697</f>
        <v>00-56802956</v>
      </c>
      <c r="D4708" s="11"/>
      <c r="E4708" s="12" t="str">
        <f>Pivot!AE4697</f>
        <v>♀ Mark Tran
28 | Bachelor</v>
      </c>
      <c r="F4708" s="11"/>
      <c r="G4708" s="12" t="str">
        <f>Pivot!AF4697</f>
        <v>Sales Representative
Sales</v>
      </c>
      <c r="H4708" s="11"/>
      <c r="I4708" s="12" t="str">
        <f>Pivot!AG4697</f>
        <v>🏠 Allentown
Pennsylvania</v>
      </c>
      <c r="J4708" s="11"/>
      <c r="K4708" s="13">
        <f>Pivot!AH4697</f>
        <v>53679</v>
      </c>
      <c r="L4708" s="11"/>
      <c r="M4708" s="12" t="str">
        <f>Pivot!AI4697</f>
        <v>▲ Active
04/01/2019 -</v>
      </c>
      <c r="N4708" s="178">
        <f>Pivot!AJ4697</f>
        <v>6</v>
      </c>
      <c r="O4708" s="179"/>
    </row>
    <row r="4709" spans="3:15" ht="30" customHeight="1" x14ac:dyDescent="0.25">
      <c r="C4709" s="10" t="str">
        <f>Pivot!AD4698</f>
        <v>00-56814976</v>
      </c>
      <c r="D4709" s="11"/>
      <c r="E4709" s="12" t="str">
        <f>Pivot!AE4698</f>
        <v>♀ Daniel Martin
37 | Bachelor</v>
      </c>
      <c r="F4709" s="11"/>
      <c r="G4709" s="12" t="str">
        <f>Pivot!AF4698</f>
        <v>Customer Service Representative
Customer Service</v>
      </c>
      <c r="H4709" s="11"/>
      <c r="I4709" s="12" t="str">
        <f>Pivot!AG4698</f>
        <v>🏢 New York City
New York</v>
      </c>
      <c r="J4709" s="11"/>
      <c r="K4709" s="13">
        <f>Pivot!AH4698</f>
        <v>58811</v>
      </c>
      <c r="L4709" s="11"/>
      <c r="M4709" s="12" t="str">
        <f>Pivot!AI4698</f>
        <v>▲ Active
30/10/2022 -</v>
      </c>
      <c r="N4709" s="178">
        <f>Pivot!AJ4698</f>
        <v>2</v>
      </c>
      <c r="O4709" s="179"/>
    </row>
    <row r="4710" spans="3:15" ht="30" customHeight="1" x14ac:dyDescent="0.25">
      <c r="C4710" s="10" t="str">
        <f>Pivot!AD4699</f>
        <v>00-56822059</v>
      </c>
      <c r="D4710" s="11"/>
      <c r="E4710" s="12" t="str">
        <f>Pivot!AE4699</f>
        <v>♀ Anthony Elliott
38 | Master</v>
      </c>
      <c r="F4710" s="11"/>
      <c r="G4710" s="12" t="str">
        <f>Pivot!AF4699</f>
        <v>Operations Analyst
Operations</v>
      </c>
      <c r="H4710" s="11"/>
      <c r="I4710" s="12" t="str">
        <f>Pivot!AG4699</f>
        <v>🏢 New York City
New York</v>
      </c>
      <c r="J4710" s="11"/>
      <c r="K4710" s="13">
        <f>Pivot!AH4699</f>
        <v>91677</v>
      </c>
      <c r="L4710" s="11"/>
      <c r="M4710" s="12" t="str">
        <f>Pivot!AI4699</f>
        <v>▲ Active
15/10/2022 -</v>
      </c>
      <c r="N4710" s="178">
        <f>Pivot!AJ4699</f>
        <v>2</v>
      </c>
      <c r="O4710" s="179"/>
    </row>
    <row r="4711" spans="3:15" ht="30" customHeight="1" x14ac:dyDescent="0.25">
      <c r="C4711" s="10" t="str">
        <f>Pivot!AD4700</f>
        <v>00-56825183</v>
      </c>
      <c r="D4711" s="11"/>
      <c r="E4711" s="12" t="str">
        <f>Pivot!AE4700</f>
        <v>♂ George Garcia
53 | High School</v>
      </c>
      <c r="F4711" s="11"/>
      <c r="G4711" s="12" t="str">
        <f>Pivot!AF4700</f>
        <v>Customer Service Representative
Customer Service</v>
      </c>
      <c r="H4711" s="11"/>
      <c r="I4711" s="12" t="str">
        <f>Pivot!AG4700</f>
        <v>🏢 New York City
New York</v>
      </c>
      <c r="J4711" s="11"/>
      <c r="K4711" s="13">
        <f>Pivot!AH4700</f>
        <v>70874</v>
      </c>
      <c r="L4711" s="11"/>
      <c r="M4711" s="12" t="str">
        <f>Pivot!AI4700</f>
        <v>▲ Active
07/11/2022 -</v>
      </c>
      <c r="N4711" s="178">
        <f>Pivot!AJ4700</f>
        <v>2</v>
      </c>
      <c r="O4711" s="179"/>
    </row>
    <row r="4712" spans="3:15" ht="30" customHeight="1" x14ac:dyDescent="0.25">
      <c r="C4712" s="10" t="str">
        <f>Pivot!AD4701</f>
        <v>00-56833660</v>
      </c>
      <c r="D4712" s="11"/>
      <c r="E4712" s="12" t="str">
        <f>Pivot!AE4701</f>
        <v>♂ Donald Hoover
26 | Bachelor</v>
      </c>
      <c r="F4712" s="11"/>
      <c r="G4712" s="12" t="str">
        <f>Pivot!AF4701</f>
        <v>Support Specialist
Customer Service</v>
      </c>
      <c r="H4712" s="11"/>
      <c r="I4712" s="12" t="str">
        <f>Pivot!AG4701</f>
        <v>🏢 New York City
New York</v>
      </c>
      <c r="J4712" s="11"/>
      <c r="K4712" s="13">
        <f>Pivot!AH4701</f>
        <v>64764</v>
      </c>
      <c r="L4712" s="11"/>
      <c r="M4712" s="12" t="str">
        <f>Pivot!AI4701</f>
        <v>▲ Active
23/11/2019 -</v>
      </c>
      <c r="N4712" s="178">
        <f>Pivot!AJ4701</f>
        <v>5</v>
      </c>
      <c r="O4712" s="179"/>
    </row>
    <row r="4713" spans="3:15" ht="30" customHeight="1" x14ac:dyDescent="0.25">
      <c r="C4713" s="10" t="str">
        <f>Pivot!AD4702</f>
        <v>00-56845230</v>
      </c>
      <c r="D4713" s="11"/>
      <c r="E4713" s="12" t="str">
        <f>Pivot!AE4702</f>
        <v>♂ Aaron Love
21 | Bachelor</v>
      </c>
      <c r="F4713" s="11"/>
      <c r="G4713" s="12" t="str">
        <f>Pivot!AF4702</f>
        <v>Logistics Coordinator
Operations</v>
      </c>
      <c r="H4713" s="11"/>
      <c r="I4713" s="12" t="str">
        <f>Pivot!AG4702</f>
        <v>🏢 Buffalo
New York</v>
      </c>
      <c r="J4713" s="11"/>
      <c r="K4713" s="13">
        <f>Pivot!AH4702</f>
        <v>68027</v>
      </c>
      <c r="L4713" s="11"/>
      <c r="M4713" s="12" t="str">
        <f>Pivot!AI4702</f>
        <v>▲ Active
08/04/2019 -</v>
      </c>
      <c r="N4713" s="178">
        <f>Pivot!AJ4702</f>
        <v>5</v>
      </c>
      <c r="O4713" s="179"/>
    </row>
    <row r="4714" spans="3:15" ht="30" customHeight="1" x14ac:dyDescent="0.25">
      <c r="C4714" s="10" t="str">
        <f>Pivot!AD4703</f>
        <v>00-56856138</v>
      </c>
      <c r="D4714" s="11"/>
      <c r="E4714" s="12" t="str">
        <f>Pivot!AE4703</f>
        <v>♂ Sarah Jones
30 | High School</v>
      </c>
      <c r="F4714" s="11"/>
      <c r="G4714" s="12" t="str">
        <f>Pivot!AF4703</f>
        <v>Content Creator
Marketing</v>
      </c>
      <c r="H4714" s="11"/>
      <c r="I4714" s="12" t="str">
        <f>Pivot!AG4703</f>
        <v>🏠 Pittsburgh
Pennsylvania</v>
      </c>
      <c r="J4714" s="11"/>
      <c r="K4714" s="13">
        <f>Pivot!AH4703</f>
        <v>58657</v>
      </c>
      <c r="L4714" s="11"/>
      <c r="M4714" s="12" t="str">
        <f>Pivot!AI4703</f>
        <v>▲ Active
30/10/2019 -</v>
      </c>
      <c r="N4714" s="178">
        <f>Pivot!AJ4703</f>
        <v>5</v>
      </c>
      <c r="O4714" s="179"/>
    </row>
    <row r="4715" spans="3:15" ht="30" customHeight="1" x14ac:dyDescent="0.25">
      <c r="C4715" s="10" t="str">
        <f>Pivot!AD4704</f>
        <v>00-56880867</v>
      </c>
      <c r="D4715" s="11"/>
      <c r="E4715" s="12" t="str">
        <f>Pivot!AE4704</f>
        <v>♂ Trevor Morgan
52 | Bachelor</v>
      </c>
      <c r="F4715" s="11"/>
      <c r="G4715" s="12" t="str">
        <f>Pivot!AF4704</f>
        <v>Marketing Coordinator
Marketing</v>
      </c>
      <c r="H4715" s="11"/>
      <c r="I4715" s="12" t="str">
        <f>Pivot!AG4704</f>
        <v>🏢 Rochester
New York</v>
      </c>
      <c r="J4715" s="11"/>
      <c r="K4715" s="13">
        <f>Pivot!AH4704</f>
        <v>69486</v>
      </c>
      <c r="L4715" s="11"/>
      <c r="M4715" s="12" t="str">
        <f>Pivot!AI4704</f>
        <v>▲ Active
10/05/2020 -</v>
      </c>
      <c r="N4715" s="178">
        <f>Pivot!AJ4704</f>
        <v>4</v>
      </c>
      <c r="O4715" s="179"/>
    </row>
    <row r="4716" spans="3:15" ht="30" customHeight="1" x14ac:dyDescent="0.25">
      <c r="C4716" s="10" t="str">
        <f>Pivot!AD4705</f>
        <v>00-56882181</v>
      </c>
      <c r="D4716" s="11"/>
      <c r="E4716" s="12" t="str">
        <f>Pivot!AE4705</f>
        <v>♀ Crystal Contreras
33 | Bachelor</v>
      </c>
      <c r="F4716" s="11"/>
      <c r="G4716" s="12" t="str">
        <f>Pivot!AF4705</f>
        <v>Help Desk Technician
Customer Service</v>
      </c>
      <c r="H4716" s="11"/>
      <c r="I4716" s="12" t="str">
        <f>Pivot!AG4705</f>
        <v>🏢 New York City
New York</v>
      </c>
      <c r="J4716" s="11"/>
      <c r="K4716" s="13">
        <f>Pivot!AH4705</f>
        <v>54908</v>
      </c>
      <c r="L4716" s="11"/>
      <c r="M4716" s="12" t="str">
        <f>Pivot!AI4705</f>
        <v>▲ Active
11/01/2022 -</v>
      </c>
      <c r="N4716" s="178">
        <f>Pivot!AJ4705</f>
        <v>3</v>
      </c>
      <c r="O4716" s="179"/>
    </row>
    <row r="4717" spans="3:15" ht="30" customHeight="1" x14ac:dyDescent="0.25">
      <c r="C4717" s="10" t="str">
        <f>Pivot!AD4706</f>
        <v>00-56883986</v>
      </c>
      <c r="D4717" s="11"/>
      <c r="E4717" s="12" t="str">
        <f>Pivot!AE4706</f>
        <v>♂ Timothy Lewis
52 | High School</v>
      </c>
      <c r="F4717" s="11"/>
      <c r="G4717" s="12" t="str">
        <f>Pivot!AF4706</f>
        <v>Support Specialist
Customer Service</v>
      </c>
      <c r="H4717" s="11"/>
      <c r="I4717" s="12" t="str">
        <f>Pivot!AG4706</f>
        <v>🏠 Norfolk
Virginia</v>
      </c>
      <c r="J4717" s="11"/>
      <c r="K4717" s="13">
        <f>Pivot!AH4706</f>
        <v>63621</v>
      </c>
      <c r="L4717" s="11"/>
      <c r="M4717" s="12" t="str">
        <f>Pivot!AI4706</f>
        <v>▲ Active
15/09/2022 -</v>
      </c>
      <c r="N4717" s="178">
        <f>Pivot!AJ4706</f>
        <v>2</v>
      </c>
      <c r="O4717" s="179"/>
    </row>
    <row r="4718" spans="3:15" ht="30" customHeight="1" x14ac:dyDescent="0.25">
      <c r="C4718" s="10" t="str">
        <f>Pivot!AD4707</f>
        <v>00-56938936</v>
      </c>
      <c r="D4718" s="11"/>
      <c r="E4718" s="12" t="str">
        <f>Pivot!AE4707</f>
        <v>♂ Christopher Brown
42 | Master</v>
      </c>
      <c r="F4718" s="11"/>
      <c r="G4718" s="12" t="str">
        <f>Pivot!AF4707</f>
        <v>Operations Analyst
Operations</v>
      </c>
      <c r="H4718" s="11"/>
      <c r="I4718" s="12" t="str">
        <f>Pivot!AG4707</f>
        <v>🏢 Rochester
New York</v>
      </c>
      <c r="J4718" s="11"/>
      <c r="K4718" s="13">
        <f>Pivot!AH4707</f>
        <v>64465</v>
      </c>
      <c r="L4718" s="11"/>
      <c r="M4718" s="12" t="str">
        <f>Pivot!AI4707</f>
        <v>▲ Active
08/10/2020 -</v>
      </c>
      <c r="N4718" s="178">
        <f>Pivot!AJ4707</f>
        <v>4</v>
      </c>
      <c r="O4718" s="179"/>
    </row>
    <row r="4719" spans="3:15" ht="30" customHeight="1" x14ac:dyDescent="0.25">
      <c r="C4719" s="10" t="str">
        <f>Pivot!AD4708</f>
        <v>00-56977287</v>
      </c>
      <c r="D4719" s="11"/>
      <c r="E4719" s="12" t="str">
        <f>Pivot!AE4708</f>
        <v>♀ Kimberly Phillips
32 | High School</v>
      </c>
      <c r="F4719" s="11"/>
      <c r="G4719" s="12" t="str">
        <f>Pivot!AF4708</f>
        <v>Support Specialist
Customer Service</v>
      </c>
      <c r="H4719" s="11"/>
      <c r="I4719" s="12" t="str">
        <f>Pivot!AG4708</f>
        <v>🏠 Virginia Beach
Virginia</v>
      </c>
      <c r="J4719" s="11"/>
      <c r="K4719" s="13">
        <f>Pivot!AH4708</f>
        <v>53773</v>
      </c>
      <c r="L4719" s="11"/>
      <c r="M4719" s="12" t="str">
        <f>Pivot!AI4708</f>
        <v>▲ Active
02/08/2024 -</v>
      </c>
      <c r="N4719" s="178">
        <f>Pivot!AJ4708</f>
        <v>0</v>
      </c>
      <c r="O4719" s="179"/>
    </row>
    <row r="4720" spans="3:15" ht="30" customHeight="1" x14ac:dyDescent="0.25">
      <c r="C4720" s="10" t="str">
        <f>Pivot!AD4709</f>
        <v>00-56989269</v>
      </c>
      <c r="D4720" s="11"/>
      <c r="E4720" s="12" t="str">
        <f>Pivot!AE4709</f>
        <v>♂ Hector Villegas
38 | Bachelor</v>
      </c>
      <c r="F4720" s="11"/>
      <c r="G4720" s="12" t="str">
        <f>Pivot!AF4709</f>
        <v>Logistics Coordinator
Operations</v>
      </c>
      <c r="H4720" s="11"/>
      <c r="I4720" s="12" t="str">
        <f>Pivot!AG4709</f>
        <v>🏢 New York City
New York</v>
      </c>
      <c r="J4720" s="11"/>
      <c r="K4720" s="13">
        <f>Pivot!AH4709</f>
        <v>63856</v>
      </c>
      <c r="L4720" s="11"/>
      <c r="M4720" s="12" t="str">
        <f>Pivot!AI4709</f>
        <v>▲ Active
14/11/2018 -</v>
      </c>
      <c r="N4720" s="178">
        <f>Pivot!AJ4709</f>
        <v>6</v>
      </c>
      <c r="O4720" s="179"/>
    </row>
    <row r="4721" spans="3:15" ht="30" customHeight="1" x14ac:dyDescent="0.25">
      <c r="C4721" s="10" t="str">
        <f>Pivot!AD4710</f>
        <v>00-57021454</v>
      </c>
      <c r="D4721" s="11"/>
      <c r="E4721" s="12" t="str">
        <f>Pivot!AE4710</f>
        <v>♀ Robert Peters
51 | High School</v>
      </c>
      <c r="F4721" s="11"/>
      <c r="G4721" s="12" t="str">
        <f>Pivot!AF4710</f>
        <v>Inventory Specialist
Operations</v>
      </c>
      <c r="H4721" s="11"/>
      <c r="I4721" s="12" t="str">
        <f>Pivot!AG4710</f>
        <v>🏢 New York City
New York</v>
      </c>
      <c r="J4721" s="11"/>
      <c r="K4721" s="13">
        <f>Pivot!AH4710</f>
        <v>66407</v>
      </c>
      <c r="L4721" s="11"/>
      <c r="M4721" s="12" t="str">
        <f>Pivot!AI4710</f>
        <v>▲ Active
03/10/2017 -</v>
      </c>
      <c r="N4721" s="178">
        <f>Pivot!AJ4710</f>
        <v>7</v>
      </c>
      <c r="O4721" s="179"/>
    </row>
    <row r="4722" spans="3:15" ht="30" customHeight="1" x14ac:dyDescent="0.25">
      <c r="C4722" s="10" t="str">
        <f>Pivot!AD4711</f>
        <v>00-57058571</v>
      </c>
      <c r="D4722" s="11"/>
      <c r="E4722" s="12" t="str">
        <f>Pivot!AE4711</f>
        <v>♂ Melanie Rivera
62 | Bachelor</v>
      </c>
      <c r="F4722" s="11"/>
      <c r="G4722" s="12" t="str">
        <f>Pivot!AF4711</f>
        <v>Software Developer
IT</v>
      </c>
      <c r="H4722" s="11"/>
      <c r="I4722" s="12" t="str">
        <f>Pivot!AG4711</f>
        <v>🏢 Rochester
New York</v>
      </c>
      <c r="J4722" s="11"/>
      <c r="K4722" s="13">
        <f>Pivot!AH4711</f>
        <v>110874</v>
      </c>
      <c r="L4722" s="11"/>
      <c r="M4722" s="12" t="str">
        <f>Pivot!AI4711</f>
        <v>▲ Active
04/04/2024 -</v>
      </c>
      <c r="N4722" s="178">
        <f>Pivot!AJ4711</f>
        <v>0</v>
      </c>
      <c r="O4722" s="179"/>
    </row>
    <row r="4723" spans="3:15" ht="30" customHeight="1" x14ac:dyDescent="0.25">
      <c r="C4723" s="10" t="str">
        <f>Pivot!AD4712</f>
        <v>00-57060874</v>
      </c>
      <c r="D4723" s="11"/>
      <c r="E4723" s="12" t="str">
        <f>Pivot!AE4712</f>
        <v>♀ Brandon Smith
51 | Master</v>
      </c>
      <c r="F4723" s="11"/>
      <c r="G4723" s="12" t="str">
        <f>Pivot!AF4712</f>
        <v>Sales Consultant
Sales</v>
      </c>
      <c r="H4723" s="11"/>
      <c r="I4723" s="12" t="str">
        <f>Pivot!AG4712</f>
        <v>🏠 Greensboro
North Carolina</v>
      </c>
      <c r="J4723" s="11"/>
      <c r="K4723" s="13">
        <f>Pivot!AH4712</f>
        <v>100507</v>
      </c>
      <c r="L4723" s="11"/>
      <c r="M4723" s="12" t="str">
        <f>Pivot!AI4712</f>
        <v>▼ Terminated
23/02/2023 - 22/08/2023</v>
      </c>
      <c r="N4723" s="178">
        <f>Pivot!AJ4712</f>
        <v>0</v>
      </c>
      <c r="O4723" s="179"/>
    </row>
    <row r="4724" spans="3:15" ht="30" customHeight="1" x14ac:dyDescent="0.25">
      <c r="C4724" s="10" t="str">
        <f>Pivot!AD4713</f>
        <v>00-57085656</v>
      </c>
      <c r="D4724" s="11"/>
      <c r="E4724" s="12" t="str">
        <f>Pivot!AE4713</f>
        <v>♂ Nathaniel Williamson
36 | Bachelor</v>
      </c>
      <c r="F4724" s="11"/>
      <c r="G4724" s="12" t="str">
        <f>Pivot!AF4713</f>
        <v>Logistics Coordinator
Operations</v>
      </c>
      <c r="H4724" s="11"/>
      <c r="I4724" s="12" t="str">
        <f>Pivot!AG4713</f>
        <v>🏢 New York City
New York</v>
      </c>
      <c r="J4724" s="11"/>
      <c r="K4724" s="13">
        <f>Pivot!AH4713</f>
        <v>64145</v>
      </c>
      <c r="L4724" s="11"/>
      <c r="M4724" s="12" t="str">
        <f>Pivot!AI4713</f>
        <v>▼ Terminated
15/09/2020 - 26/10/2023</v>
      </c>
      <c r="N4724" s="178">
        <f>Pivot!AJ4713</f>
        <v>3</v>
      </c>
      <c r="O4724" s="179"/>
    </row>
    <row r="4725" spans="3:15" ht="30" customHeight="1" x14ac:dyDescent="0.25">
      <c r="C4725" s="10" t="str">
        <f>Pivot!AD4714</f>
        <v>00-57122567</v>
      </c>
      <c r="D4725" s="11"/>
      <c r="E4725" s="12" t="str">
        <f>Pivot!AE4714</f>
        <v>♀ Tonya Vega
35 | Bachelor</v>
      </c>
      <c r="F4725" s="11"/>
      <c r="G4725" s="12" t="str">
        <f>Pivot!AF4714</f>
        <v>Sales Representative
Sales</v>
      </c>
      <c r="H4725" s="11"/>
      <c r="I4725" s="12" t="str">
        <f>Pivot!AG4714</f>
        <v>🏠 Cincinnati
Ohio</v>
      </c>
      <c r="J4725" s="11"/>
      <c r="K4725" s="13">
        <f>Pivot!AH4714</f>
        <v>70444</v>
      </c>
      <c r="L4725" s="11"/>
      <c r="M4725" s="12" t="str">
        <f>Pivot!AI4714</f>
        <v>▲ Active
26/02/2023 -</v>
      </c>
      <c r="N4725" s="178">
        <f>Pivot!AJ4714</f>
        <v>1</v>
      </c>
      <c r="O4725" s="179"/>
    </row>
    <row r="4726" spans="3:15" ht="30" customHeight="1" x14ac:dyDescent="0.25">
      <c r="C4726" s="10" t="str">
        <f>Pivot!AD4715</f>
        <v>00-57137357</v>
      </c>
      <c r="D4726" s="11"/>
      <c r="E4726" s="12" t="str">
        <f>Pivot!AE4715</f>
        <v>♀ Julie Walker
33 | Bachelor</v>
      </c>
      <c r="F4726" s="11"/>
      <c r="G4726" s="12" t="str">
        <f>Pivot!AF4715</f>
        <v>Logistics Coordinator
Operations</v>
      </c>
      <c r="H4726" s="11"/>
      <c r="I4726" s="12" t="str">
        <f>Pivot!AG4715</f>
        <v>🏠 Detroit
Michigan</v>
      </c>
      <c r="J4726" s="11"/>
      <c r="K4726" s="13">
        <f>Pivot!AH4715</f>
        <v>55756</v>
      </c>
      <c r="L4726" s="11"/>
      <c r="M4726" s="12" t="str">
        <f>Pivot!AI4715</f>
        <v>▲ Active
29/01/2024 -</v>
      </c>
      <c r="N4726" s="178">
        <f>Pivot!AJ4715</f>
        <v>0</v>
      </c>
      <c r="O4726" s="179"/>
    </row>
    <row r="4727" spans="3:15" ht="30" customHeight="1" x14ac:dyDescent="0.25">
      <c r="C4727" s="10" t="str">
        <f>Pivot!AD4716</f>
        <v>00-57158074</v>
      </c>
      <c r="D4727" s="11"/>
      <c r="E4727" s="12" t="str">
        <f>Pivot!AE4716</f>
        <v>♂ Laura Jones
48 | Bachelor</v>
      </c>
      <c r="F4727" s="11"/>
      <c r="G4727" s="12" t="str">
        <f>Pivot!AF4716</f>
        <v>Sales Representative
Sales</v>
      </c>
      <c r="H4727" s="11"/>
      <c r="I4727" s="12" t="str">
        <f>Pivot!AG4716</f>
        <v>🏢 New York City
New York</v>
      </c>
      <c r="J4727" s="11"/>
      <c r="K4727" s="13">
        <f>Pivot!AH4716</f>
        <v>69616</v>
      </c>
      <c r="L4727" s="11"/>
      <c r="M4727" s="12" t="str">
        <f>Pivot!AI4716</f>
        <v>▲ Active
27/02/2018 -</v>
      </c>
      <c r="N4727" s="178">
        <f>Pivot!AJ4716</f>
        <v>6</v>
      </c>
      <c r="O4727" s="179"/>
    </row>
    <row r="4728" spans="3:15" ht="30" customHeight="1" x14ac:dyDescent="0.25">
      <c r="C4728" s="10" t="str">
        <f>Pivot!AD4717</f>
        <v>00-57166514</v>
      </c>
      <c r="D4728" s="11"/>
      <c r="E4728" s="12" t="str">
        <f>Pivot!AE4717</f>
        <v>♀ Jennifer Miller
35 | Master</v>
      </c>
      <c r="F4728" s="11"/>
      <c r="G4728" s="12" t="str">
        <f>Pivot!AF4717</f>
        <v>Software Developer
IT</v>
      </c>
      <c r="H4728" s="11"/>
      <c r="I4728" s="12" t="str">
        <f>Pivot!AG4717</f>
        <v>🏢 Buffalo
New York</v>
      </c>
      <c r="J4728" s="11"/>
      <c r="K4728" s="13">
        <f>Pivot!AH4717</f>
        <v>92162</v>
      </c>
      <c r="L4728" s="11"/>
      <c r="M4728" s="12" t="str">
        <f>Pivot!AI4717</f>
        <v>▲ Active
11/07/2023 -</v>
      </c>
      <c r="N4728" s="178">
        <f>Pivot!AJ4717</f>
        <v>1</v>
      </c>
      <c r="O4728" s="179"/>
    </row>
    <row r="4729" spans="3:15" ht="30" customHeight="1" x14ac:dyDescent="0.25">
      <c r="C4729" s="10" t="str">
        <f>Pivot!AD4718</f>
        <v>00-57168440</v>
      </c>
      <c r="D4729" s="11"/>
      <c r="E4729" s="12" t="str">
        <f>Pivot!AE4718</f>
        <v>♂ Jennifer Hall
29 | High School</v>
      </c>
      <c r="F4729" s="11"/>
      <c r="G4729" s="12" t="str">
        <f>Pivot!AF4718</f>
        <v>Inventory Specialist
Operations</v>
      </c>
      <c r="H4729" s="11"/>
      <c r="I4729" s="12" t="str">
        <f>Pivot!AG4718</f>
        <v>🏢 Buffalo
New York</v>
      </c>
      <c r="J4729" s="11"/>
      <c r="K4729" s="13">
        <f>Pivot!AH4718</f>
        <v>61902</v>
      </c>
      <c r="L4729" s="11"/>
      <c r="M4729" s="12" t="str">
        <f>Pivot!AI4718</f>
        <v>▲ Active
07/04/2024 -</v>
      </c>
      <c r="N4729" s="178">
        <f>Pivot!AJ4718</f>
        <v>0</v>
      </c>
      <c r="O4729" s="179"/>
    </row>
    <row r="4730" spans="3:15" ht="30" customHeight="1" x14ac:dyDescent="0.25">
      <c r="C4730" s="10" t="str">
        <f>Pivot!AD4719</f>
        <v>00-57177123</v>
      </c>
      <c r="D4730" s="11"/>
      <c r="E4730" s="12" t="str">
        <f>Pivot!AE4719</f>
        <v>♂ John Bowen
29 | Bachelor</v>
      </c>
      <c r="F4730" s="11"/>
      <c r="G4730" s="12" t="str">
        <f>Pivot!AF4719</f>
        <v>Sales Representative
Sales</v>
      </c>
      <c r="H4730" s="11"/>
      <c r="I4730" s="12" t="str">
        <f>Pivot!AG4719</f>
        <v>🏢 Rochester
New York</v>
      </c>
      <c r="J4730" s="11"/>
      <c r="K4730" s="13">
        <f>Pivot!AH4719</f>
        <v>79130</v>
      </c>
      <c r="L4730" s="11"/>
      <c r="M4730" s="12" t="str">
        <f>Pivot!AI4719</f>
        <v>▲ Active
28/01/2015 -</v>
      </c>
      <c r="N4730" s="178">
        <f>Pivot!AJ4719</f>
        <v>9</v>
      </c>
      <c r="O4730" s="179"/>
    </row>
    <row r="4731" spans="3:15" ht="30" customHeight="1" x14ac:dyDescent="0.25">
      <c r="C4731" s="10" t="str">
        <f>Pivot!AD4720</f>
        <v>00-57179735</v>
      </c>
      <c r="D4731" s="11"/>
      <c r="E4731" s="12" t="str">
        <f>Pivot!AE4720</f>
        <v>♂ Brian Wise
21 | Master</v>
      </c>
      <c r="F4731" s="11"/>
      <c r="G4731" s="12" t="str">
        <f>Pivot!AF4720</f>
        <v>Operations Manager
Operations</v>
      </c>
      <c r="H4731" s="11"/>
      <c r="I4731" s="12" t="str">
        <f>Pivot!AG4720</f>
        <v>🏠 Pittsburgh
Pennsylvania</v>
      </c>
      <c r="J4731" s="11"/>
      <c r="K4731" s="13">
        <f>Pivot!AH4720</f>
        <v>82960</v>
      </c>
      <c r="L4731" s="11"/>
      <c r="M4731" s="12" t="str">
        <f>Pivot!AI4720</f>
        <v>▲ Active
16/05/2017 -</v>
      </c>
      <c r="N4731" s="178">
        <f>Pivot!AJ4720</f>
        <v>7</v>
      </c>
      <c r="O4731" s="179"/>
    </row>
    <row r="4732" spans="3:15" ht="30" customHeight="1" x14ac:dyDescent="0.25">
      <c r="C4732" s="10" t="str">
        <f>Pivot!AD4721</f>
        <v>00-57182050</v>
      </c>
      <c r="D4732" s="11"/>
      <c r="E4732" s="12" t="str">
        <f>Pivot!AE4721</f>
        <v>♀ Jennifer Rodriguez
44 | Bachelor</v>
      </c>
      <c r="F4732" s="11"/>
      <c r="G4732" s="12" t="str">
        <f>Pivot!AF4721</f>
        <v>IT Support Specialist
IT</v>
      </c>
      <c r="H4732" s="11"/>
      <c r="I4732" s="12" t="str">
        <f>Pivot!AG4721</f>
        <v>🏠 Charlotte
North Carolina</v>
      </c>
      <c r="J4732" s="11"/>
      <c r="K4732" s="13">
        <f>Pivot!AH4721</f>
        <v>59377</v>
      </c>
      <c r="L4732" s="11"/>
      <c r="M4732" s="12" t="str">
        <f>Pivot!AI4721</f>
        <v>▲ Active
04/08/2015 -</v>
      </c>
      <c r="N4732" s="178">
        <f>Pivot!AJ4721</f>
        <v>9</v>
      </c>
      <c r="O4732" s="179"/>
    </row>
    <row r="4733" spans="3:15" ht="30" customHeight="1" x14ac:dyDescent="0.25">
      <c r="C4733" s="10" t="str">
        <f>Pivot!AD4722</f>
        <v>00-57194493</v>
      </c>
      <c r="D4733" s="11"/>
      <c r="E4733" s="12" t="str">
        <f>Pivot!AE4722</f>
        <v>♀ William Sloan
27 | Bachelor</v>
      </c>
      <c r="F4733" s="11"/>
      <c r="G4733" s="12" t="str">
        <f>Pivot!AF4722</f>
        <v>Software Developer
IT</v>
      </c>
      <c r="H4733" s="11"/>
      <c r="I4733" s="12" t="str">
        <f>Pivot!AG4722</f>
        <v>🏢 New York City
New York</v>
      </c>
      <c r="J4733" s="11"/>
      <c r="K4733" s="13">
        <f>Pivot!AH4722</f>
        <v>91790</v>
      </c>
      <c r="L4733" s="11"/>
      <c r="M4733" s="12" t="str">
        <f>Pivot!AI4722</f>
        <v>▲ Active
25/03/2020 -</v>
      </c>
      <c r="N4733" s="178">
        <f>Pivot!AJ4722</f>
        <v>4</v>
      </c>
      <c r="O4733" s="179"/>
    </row>
    <row r="4734" spans="3:15" ht="30" customHeight="1" x14ac:dyDescent="0.25">
      <c r="C4734" s="10" t="str">
        <f>Pivot!AD4723</f>
        <v>00-57197152</v>
      </c>
      <c r="D4734" s="11"/>
      <c r="E4734" s="12" t="str">
        <f>Pivot!AE4723</f>
        <v>♂ Kristin Walter
27 | Bachelor</v>
      </c>
      <c r="F4734" s="11"/>
      <c r="G4734" s="12" t="str">
        <f>Pivot!AF4723</f>
        <v>Accountant
Finance</v>
      </c>
      <c r="H4734" s="11"/>
      <c r="I4734" s="12" t="str">
        <f>Pivot!AG4723</f>
        <v>🏢 New York City
New York</v>
      </c>
      <c r="J4734" s="11"/>
      <c r="K4734" s="13">
        <f>Pivot!AH4723</f>
        <v>61904</v>
      </c>
      <c r="L4734" s="11"/>
      <c r="M4734" s="12" t="str">
        <f>Pivot!AI4723</f>
        <v>▼ Terminated
22/05/2016 - 17/06/2018</v>
      </c>
      <c r="N4734" s="178">
        <f>Pivot!AJ4723</f>
        <v>2</v>
      </c>
      <c r="O4734" s="179"/>
    </row>
    <row r="4735" spans="3:15" ht="30" customHeight="1" x14ac:dyDescent="0.25">
      <c r="C4735" s="10" t="str">
        <f>Pivot!AD4724</f>
        <v>00-57201978</v>
      </c>
      <c r="D4735" s="11"/>
      <c r="E4735" s="12" t="str">
        <f>Pivot!AE4724</f>
        <v>♂ Jennifer Chen
54 | Bachelor</v>
      </c>
      <c r="F4735" s="11"/>
      <c r="G4735" s="12" t="str">
        <f>Pivot!AF4724</f>
        <v>Sales Specialist
Sales</v>
      </c>
      <c r="H4735" s="11"/>
      <c r="I4735" s="12" t="str">
        <f>Pivot!AG4724</f>
        <v>🏠 Grand Rapids
Michigan</v>
      </c>
      <c r="J4735" s="11"/>
      <c r="K4735" s="13">
        <f>Pivot!AH4724</f>
        <v>89912</v>
      </c>
      <c r="L4735" s="11"/>
      <c r="M4735" s="12" t="str">
        <f>Pivot!AI4724</f>
        <v>▼ Terminated
05/03/2024 - 01/09/2024</v>
      </c>
      <c r="N4735" s="178">
        <f>Pivot!AJ4724</f>
        <v>0</v>
      </c>
      <c r="O4735" s="179"/>
    </row>
    <row r="4736" spans="3:15" ht="30" customHeight="1" x14ac:dyDescent="0.25">
      <c r="C4736" s="10" t="str">
        <f>Pivot!AD4725</f>
        <v>00-57218427</v>
      </c>
      <c r="D4736" s="11"/>
      <c r="E4736" s="12" t="str">
        <f>Pivot!AE4725</f>
        <v>♀ Jerry Edwards
30 | Bachelor</v>
      </c>
      <c r="F4736" s="11"/>
      <c r="G4736" s="12" t="str">
        <f>Pivot!AF4725</f>
        <v>Logistics Coordinator
Operations</v>
      </c>
      <c r="H4736" s="11"/>
      <c r="I4736" s="12" t="str">
        <f>Pivot!AG4725</f>
        <v>🏢 Buffalo
New York</v>
      </c>
      <c r="J4736" s="11"/>
      <c r="K4736" s="13">
        <f>Pivot!AH4725</f>
        <v>54007</v>
      </c>
      <c r="L4736" s="11"/>
      <c r="M4736" s="12" t="str">
        <f>Pivot!AI4725</f>
        <v>▲ Active
14/02/2021 -</v>
      </c>
      <c r="N4736" s="178">
        <f>Pivot!AJ4725</f>
        <v>3</v>
      </c>
      <c r="O4736" s="179"/>
    </row>
    <row r="4737" spans="3:15" ht="30" customHeight="1" x14ac:dyDescent="0.25">
      <c r="C4737" s="10" t="str">
        <f>Pivot!AD4726</f>
        <v>00-57225359</v>
      </c>
      <c r="D4737" s="11"/>
      <c r="E4737" s="12" t="str">
        <f>Pivot!AE4726</f>
        <v>♀ Ryan Anthony
33 | Master</v>
      </c>
      <c r="F4737" s="11"/>
      <c r="G4737" s="12" t="str">
        <f>Pivot!AF4726</f>
        <v>Sales Consultant
Sales</v>
      </c>
      <c r="H4737" s="11"/>
      <c r="I4737" s="12" t="str">
        <f>Pivot!AG4726</f>
        <v>🏢 Buffalo
New York</v>
      </c>
      <c r="J4737" s="11"/>
      <c r="K4737" s="13">
        <f>Pivot!AH4726</f>
        <v>77180</v>
      </c>
      <c r="L4737" s="11"/>
      <c r="M4737" s="12" t="str">
        <f>Pivot!AI4726</f>
        <v>▲ Active
31/10/2019 -</v>
      </c>
      <c r="N4737" s="178">
        <f>Pivot!AJ4726</f>
        <v>5</v>
      </c>
      <c r="O4737" s="179"/>
    </row>
    <row r="4738" spans="3:15" ht="30" customHeight="1" x14ac:dyDescent="0.25">
      <c r="C4738" s="10" t="str">
        <f>Pivot!AD4727</f>
        <v>00-57253373</v>
      </c>
      <c r="D4738" s="11"/>
      <c r="E4738" s="12" t="str">
        <f>Pivot!AE4727</f>
        <v>♂ Andrew Cisneros
46 | High School</v>
      </c>
      <c r="F4738" s="11"/>
      <c r="G4738" s="12" t="str">
        <f>Pivot!AF4727</f>
        <v>Inventory Specialist
Operations</v>
      </c>
      <c r="H4738" s="11"/>
      <c r="I4738" s="12" t="str">
        <f>Pivot!AG4727</f>
        <v>🏢 Rochester
New York</v>
      </c>
      <c r="J4738" s="11"/>
      <c r="K4738" s="13">
        <f>Pivot!AH4727</f>
        <v>56388</v>
      </c>
      <c r="L4738" s="11"/>
      <c r="M4738" s="12" t="str">
        <f>Pivot!AI4727</f>
        <v>▲ Active
06/07/2016 -</v>
      </c>
      <c r="N4738" s="178">
        <f>Pivot!AJ4727</f>
        <v>8</v>
      </c>
      <c r="O4738" s="179"/>
    </row>
    <row r="4739" spans="3:15" ht="30" customHeight="1" x14ac:dyDescent="0.25">
      <c r="C4739" s="10" t="str">
        <f>Pivot!AD4728</f>
        <v>00-57258874</v>
      </c>
      <c r="D4739" s="11"/>
      <c r="E4739" s="12" t="str">
        <f>Pivot!AE4728</f>
        <v>♂ Michaela Roberts
39 | High School</v>
      </c>
      <c r="F4739" s="11"/>
      <c r="G4739" s="12" t="str">
        <f>Pivot!AF4728</f>
        <v>Support Specialist
Customer Service</v>
      </c>
      <c r="H4739" s="11"/>
      <c r="I4739" s="12" t="str">
        <f>Pivot!AG4728</f>
        <v>🏢 Rochester
New York</v>
      </c>
      <c r="J4739" s="11"/>
      <c r="K4739" s="13">
        <f>Pivot!AH4728</f>
        <v>61630</v>
      </c>
      <c r="L4739" s="11"/>
      <c r="M4739" s="12" t="str">
        <f>Pivot!AI4728</f>
        <v>▲ Active
07/07/2018 -</v>
      </c>
      <c r="N4739" s="178">
        <f>Pivot!AJ4728</f>
        <v>6</v>
      </c>
      <c r="O4739" s="179"/>
    </row>
    <row r="4740" spans="3:15" ht="30" customHeight="1" x14ac:dyDescent="0.25">
      <c r="C4740" s="10" t="str">
        <f>Pivot!AD4729</f>
        <v>00-57260360</v>
      </c>
      <c r="D4740" s="11"/>
      <c r="E4740" s="12" t="str">
        <f>Pivot!AE4729</f>
        <v>♀ Dillon Fields
46 | High School</v>
      </c>
      <c r="F4740" s="11"/>
      <c r="G4740" s="12" t="str">
        <f>Pivot!AF4729</f>
        <v>Inventory Specialist
Operations</v>
      </c>
      <c r="H4740" s="11"/>
      <c r="I4740" s="12" t="str">
        <f>Pivot!AG4729</f>
        <v>🏢 Buffalo
New York</v>
      </c>
      <c r="J4740" s="11"/>
      <c r="K4740" s="13">
        <f>Pivot!AH4729</f>
        <v>61609</v>
      </c>
      <c r="L4740" s="11"/>
      <c r="M4740" s="12" t="str">
        <f>Pivot!AI4729</f>
        <v>▲ Active
23/10/2021 -</v>
      </c>
      <c r="N4740" s="178">
        <f>Pivot!AJ4729</f>
        <v>3</v>
      </c>
      <c r="O4740" s="179"/>
    </row>
    <row r="4741" spans="3:15" ht="30" customHeight="1" x14ac:dyDescent="0.25">
      <c r="C4741" s="10" t="str">
        <f>Pivot!AD4730</f>
        <v>00-57263919</v>
      </c>
      <c r="D4741" s="11"/>
      <c r="E4741" s="12" t="str">
        <f>Pivot!AE4730</f>
        <v>♀ Tracey Hopkins
35 | Master</v>
      </c>
      <c r="F4741" s="11"/>
      <c r="G4741" s="12" t="str">
        <f>Pivot!AF4730</f>
        <v>Sales Manager
Sales</v>
      </c>
      <c r="H4741" s="11"/>
      <c r="I4741" s="12" t="str">
        <f>Pivot!AG4730</f>
        <v>🏠 Pittsburgh
Pennsylvania</v>
      </c>
      <c r="J4741" s="11"/>
      <c r="K4741" s="13">
        <f>Pivot!AH4730</f>
        <v>120572</v>
      </c>
      <c r="L4741" s="11"/>
      <c r="M4741" s="12" t="str">
        <f>Pivot!AI4730</f>
        <v>▲ Active
25/11/2024 -</v>
      </c>
      <c r="N4741" s="178">
        <f>Pivot!AJ4730</f>
        <v>0</v>
      </c>
      <c r="O4741" s="179"/>
    </row>
    <row r="4742" spans="3:15" ht="30" customHeight="1" x14ac:dyDescent="0.25">
      <c r="C4742" s="10" t="str">
        <f>Pivot!AD4731</f>
        <v>00-57268285</v>
      </c>
      <c r="D4742" s="11"/>
      <c r="E4742" s="12" t="str">
        <f>Pivot!AE4731</f>
        <v>♂ Christian Bradshaw
43 | Bachelor</v>
      </c>
      <c r="F4742" s="11"/>
      <c r="G4742" s="12" t="str">
        <f>Pivot!AF4731</f>
        <v>Sales Representative
Sales</v>
      </c>
      <c r="H4742" s="11"/>
      <c r="I4742" s="12" t="str">
        <f>Pivot!AG4731</f>
        <v>🏢 New York City
New York</v>
      </c>
      <c r="J4742" s="11"/>
      <c r="K4742" s="13">
        <f>Pivot!AH4731</f>
        <v>75082</v>
      </c>
      <c r="L4742" s="11"/>
      <c r="M4742" s="12" t="str">
        <f>Pivot!AI4731</f>
        <v>▼ Terminated
12/09/2017 - 19/09/2020</v>
      </c>
      <c r="N4742" s="178">
        <f>Pivot!AJ4731</f>
        <v>3</v>
      </c>
      <c r="O4742" s="179"/>
    </row>
    <row r="4743" spans="3:15" ht="30" customHeight="1" x14ac:dyDescent="0.25">
      <c r="C4743" s="10" t="str">
        <f>Pivot!AD4732</f>
        <v>00-57287718</v>
      </c>
      <c r="D4743" s="11"/>
      <c r="E4743" s="12" t="str">
        <f>Pivot!AE4732</f>
        <v>♂ Chelsea Allen
47 | Bachelor</v>
      </c>
      <c r="F4743" s="11"/>
      <c r="G4743" s="12" t="str">
        <f>Pivot!AF4732</f>
        <v>Support Specialist
Customer Service</v>
      </c>
      <c r="H4743" s="11"/>
      <c r="I4743" s="12" t="str">
        <f>Pivot!AG4732</f>
        <v>🏢 New York City
New York</v>
      </c>
      <c r="J4743" s="11"/>
      <c r="K4743" s="13">
        <f>Pivot!AH4732</f>
        <v>66561</v>
      </c>
      <c r="L4743" s="11"/>
      <c r="M4743" s="12" t="str">
        <f>Pivot!AI4732</f>
        <v>▲ Active
03/03/2017 -</v>
      </c>
      <c r="N4743" s="178">
        <f>Pivot!AJ4732</f>
        <v>7</v>
      </c>
      <c r="O4743" s="179"/>
    </row>
    <row r="4744" spans="3:15" ht="30" customHeight="1" x14ac:dyDescent="0.25">
      <c r="C4744" s="10" t="str">
        <f>Pivot!AD4733</f>
        <v>00-57295434</v>
      </c>
      <c r="D4744" s="11"/>
      <c r="E4744" s="12" t="str">
        <f>Pivot!AE4733</f>
        <v>♂ Jessica Ryan
36 | Master</v>
      </c>
      <c r="F4744" s="11"/>
      <c r="G4744" s="12" t="str">
        <f>Pivot!AF4733</f>
        <v>System Administrator
IT</v>
      </c>
      <c r="H4744" s="11"/>
      <c r="I4744" s="12" t="str">
        <f>Pivot!AG4733</f>
        <v>🏠 Columbus
Ohio</v>
      </c>
      <c r="J4744" s="11"/>
      <c r="K4744" s="13">
        <f>Pivot!AH4733</f>
        <v>81636</v>
      </c>
      <c r="L4744" s="11"/>
      <c r="M4744" s="12" t="str">
        <f>Pivot!AI4733</f>
        <v>▲ Active
17/02/2024 -</v>
      </c>
      <c r="N4744" s="178">
        <f>Pivot!AJ4733</f>
        <v>0</v>
      </c>
      <c r="O4744" s="179"/>
    </row>
    <row r="4745" spans="3:15" ht="30" customHeight="1" x14ac:dyDescent="0.25">
      <c r="C4745" s="10" t="str">
        <f>Pivot!AD4734</f>
        <v>00-57298206</v>
      </c>
      <c r="D4745" s="11"/>
      <c r="E4745" s="12" t="str">
        <f>Pivot!AE4734</f>
        <v>♀ Michael Walker
42 | High School</v>
      </c>
      <c r="F4745" s="11"/>
      <c r="G4745" s="12" t="str">
        <f>Pivot!AF4734</f>
        <v>Inventory Specialist
Operations</v>
      </c>
      <c r="H4745" s="11"/>
      <c r="I4745" s="12" t="str">
        <f>Pivot!AG4734</f>
        <v>🏢 Rochester
New York</v>
      </c>
      <c r="J4745" s="11"/>
      <c r="K4745" s="13">
        <f>Pivot!AH4734</f>
        <v>64139</v>
      </c>
      <c r="L4745" s="11"/>
      <c r="M4745" s="12" t="str">
        <f>Pivot!AI4734</f>
        <v>▲ Active
24/10/2019 -</v>
      </c>
      <c r="N4745" s="178">
        <f>Pivot!AJ4734</f>
        <v>5</v>
      </c>
      <c r="O4745" s="179"/>
    </row>
    <row r="4746" spans="3:15" ht="30" customHeight="1" x14ac:dyDescent="0.25">
      <c r="C4746" s="10" t="str">
        <f>Pivot!AD4735</f>
        <v>00-57303591</v>
      </c>
      <c r="D4746" s="11"/>
      <c r="E4746" s="12" t="str">
        <f>Pivot!AE4735</f>
        <v>♂ Edward Smith
30 | PhD</v>
      </c>
      <c r="F4746" s="11"/>
      <c r="G4746" s="12" t="str">
        <f>Pivot!AF4735</f>
        <v>Sales Specialist
Sales</v>
      </c>
      <c r="H4746" s="11"/>
      <c r="I4746" s="12" t="str">
        <f>Pivot!AG4735</f>
        <v>🏠 Detroit
Michigan</v>
      </c>
      <c r="J4746" s="11"/>
      <c r="K4746" s="13">
        <f>Pivot!AH4735</f>
        <v>67947</v>
      </c>
      <c r="L4746" s="11"/>
      <c r="M4746" s="12" t="str">
        <f>Pivot!AI4735</f>
        <v>▲ Active
25/10/2016 -</v>
      </c>
      <c r="N4746" s="178">
        <f>Pivot!AJ4735</f>
        <v>8</v>
      </c>
      <c r="O4746" s="179"/>
    </row>
    <row r="4747" spans="3:15" ht="30" customHeight="1" x14ac:dyDescent="0.25">
      <c r="C4747" s="10" t="str">
        <f>Pivot!AD4736</f>
        <v>00-57309011</v>
      </c>
      <c r="D4747" s="11"/>
      <c r="E4747" s="12" t="str">
        <f>Pivot!AE4736</f>
        <v>♀ Steven Taylor
59 | Master</v>
      </c>
      <c r="F4747" s="11"/>
      <c r="G4747" s="12" t="str">
        <f>Pivot!AF4736</f>
        <v>Software Developer
IT</v>
      </c>
      <c r="H4747" s="11"/>
      <c r="I4747" s="12" t="str">
        <f>Pivot!AG4736</f>
        <v>🏢 Rochester
New York</v>
      </c>
      <c r="J4747" s="11"/>
      <c r="K4747" s="13">
        <f>Pivot!AH4736</f>
        <v>89849</v>
      </c>
      <c r="L4747" s="11"/>
      <c r="M4747" s="12" t="str">
        <f>Pivot!AI4736</f>
        <v>▲ Active
01/07/2023 -</v>
      </c>
      <c r="N4747" s="178">
        <f>Pivot!AJ4736</f>
        <v>1</v>
      </c>
      <c r="O4747" s="179"/>
    </row>
    <row r="4748" spans="3:15" ht="30" customHeight="1" x14ac:dyDescent="0.25">
      <c r="C4748" s="10" t="str">
        <f>Pivot!AD4737</f>
        <v>00-57309391</v>
      </c>
      <c r="D4748" s="11"/>
      <c r="E4748" s="12" t="str">
        <f>Pivot!AE4737</f>
        <v>♀ Jessica Merritt
58 | Bachelor</v>
      </c>
      <c r="F4748" s="11"/>
      <c r="G4748" s="12" t="str">
        <f>Pivot!AF4737</f>
        <v>Inventory Specialist
Operations</v>
      </c>
      <c r="H4748" s="11"/>
      <c r="I4748" s="12" t="str">
        <f>Pivot!AG4737</f>
        <v>🏢 Rochester
New York</v>
      </c>
      <c r="J4748" s="11"/>
      <c r="K4748" s="13">
        <f>Pivot!AH4737</f>
        <v>62718</v>
      </c>
      <c r="L4748" s="11"/>
      <c r="M4748" s="12" t="str">
        <f>Pivot!AI4737</f>
        <v>▲ Active
18/01/2018 -</v>
      </c>
      <c r="N4748" s="178">
        <f>Pivot!AJ4737</f>
        <v>7</v>
      </c>
      <c r="O4748" s="179"/>
    </row>
    <row r="4749" spans="3:15" ht="30" customHeight="1" x14ac:dyDescent="0.25">
      <c r="C4749" s="10" t="str">
        <f>Pivot!AD4738</f>
        <v>00-57319709</v>
      </c>
      <c r="D4749" s="11"/>
      <c r="E4749" s="12" t="str">
        <f>Pivot!AE4738</f>
        <v>♂ Samuel Gonzales
43 | Bachelor</v>
      </c>
      <c r="F4749" s="11"/>
      <c r="G4749" s="12" t="str">
        <f>Pivot!AF4738</f>
        <v>Software Developer
IT</v>
      </c>
      <c r="H4749" s="11"/>
      <c r="I4749" s="12" t="str">
        <f>Pivot!AG4738</f>
        <v>🏢 New York City
New York</v>
      </c>
      <c r="J4749" s="11"/>
      <c r="K4749" s="13">
        <f>Pivot!AH4738</f>
        <v>113040</v>
      </c>
      <c r="L4749" s="11"/>
      <c r="M4749" s="12" t="str">
        <f>Pivot!AI4738</f>
        <v>▼ Terminated
23/07/2021 - 04/03/2022</v>
      </c>
      <c r="N4749" s="178">
        <f>Pivot!AJ4738</f>
        <v>0</v>
      </c>
      <c r="O4749" s="179"/>
    </row>
    <row r="4750" spans="3:15" ht="30" customHeight="1" x14ac:dyDescent="0.25">
      <c r="C4750" s="10" t="str">
        <f>Pivot!AD4739</f>
        <v>00-57324209</v>
      </c>
      <c r="D4750" s="11"/>
      <c r="E4750" s="12" t="str">
        <f>Pivot!AE4739</f>
        <v>♀ Lisa Wilson
41 | Bachelor</v>
      </c>
      <c r="F4750" s="11"/>
      <c r="G4750" s="12" t="str">
        <f>Pivot!AF4739</f>
        <v>Customer Service Representative
Customer Service</v>
      </c>
      <c r="H4750" s="11"/>
      <c r="I4750" s="12" t="str">
        <f>Pivot!AG4739</f>
        <v>🏢 Rochester
New York</v>
      </c>
      <c r="J4750" s="11"/>
      <c r="K4750" s="13">
        <f>Pivot!AH4739</f>
        <v>56718</v>
      </c>
      <c r="L4750" s="11"/>
      <c r="M4750" s="12" t="str">
        <f>Pivot!AI4739</f>
        <v>▲ Active
17/10/2020 -</v>
      </c>
      <c r="N4750" s="178">
        <f>Pivot!AJ4739</f>
        <v>4</v>
      </c>
      <c r="O4750" s="179"/>
    </row>
    <row r="4751" spans="3:15" ht="30" customHeight="1" x14ac:dyDescent="0.25">
      <c r="C4751" s="10" t="str">
        <f>Pivot!AD4740</f>
        <v>00-57347151</v>
      </c>
      <c r="D4751" s="11"/>
      <c r="E4751" s="12" t="str">
        <f>Pivot!AE4740</f>
        <v>♂ Tonya Maxwell
33 | Master</v>
      </c>
      <c r="F4751" s="11"/>
      <c r="G4751" s="12" t="str">
        <f>Pivot!AF4740</f>
        <v>Customer Service Manager
Customer Service</v>
      </c>
      <c r="H4751" s="11"/>
      <c r="I4751" s="12" t="str">
        <f>Pivot!AG4740</f>
        <v>🏢 Rochester
New York</v>
      </c>
      <c r="J4751" s="11"/>
      <c r="K4751" s="13">
        <f>Pivot!AH4740</f>
        <v>91990</v>
      </c>
      <c r="L4751" s="11"/>
      <c r="M4751" s="12" t="str">
        <f>Pivot!AI4740</f>
        <v>▲ Active
30/06/2022 -</v>
      </c>
      <c r="N4751" s="178">
        <f>Pivot!AJ4740</f>
        <v>2</v>
      </c>
      <c r="O4751" s="179"/>
    </row>
    <row r="4752" spans="3:15" ht="30" customHeight="1" x14ac:dyDescent="0.25">
      <c r="C4752" s="10" t="str">
        <f>Pivot!AD4741</f>
        <v>00-57356259</v>
      </c>
      <c r="D4752" s="11"/>
      <c r="E4752" s="12" t="str">
        <f>Pivot!AE4741</f>
        <v>♂ Brian Vazquez
21 | Bachelor</v>
      </c>
      <c r="F4752" s="11"/>
      <c r="G4752" s="12" t="str">
        <f>Pivot!AF4741</f>
        <v>Operations Manager
Operations</v>
      </c>
      <c r="H4752" s="11"/>
      <c r="I4752" s="12" t="str">
        <f>Pivot!AG4741</f>
        <v>🏢 Rochester
New York</v>
      </c>
      <c r="J4752" s="11"/>
      <c r="K4752" s="13">
        <f>Pivot!AH4741</f>
        <v>115534</v>
      </c>
      <c r="L4752" s="11"/>
      <c r="M4752" s="12" t="str">
        <f>Pivot!AI4741</f>
        <v>▲ Active
27/10/2016 -</v>
      </c>
      <c r="N4752" s="178">
        <f>Pivot!AJ4741</f>
        <v>8</v>
      </c>
      <c r="O4752" s="179"/>
    </row>
    <row r="4753" spans="3:15" ht="30" customHeight="1" x14ac:dyDescent="0.25">
      <c r="C4753" s="10" t="str">
        <f>Pivot!AD4742</f>
        <v>00-57364777</v>
      </c>
      <c r="D4753" s="11"/>
      <c r="E4753" s="12" t="str">
        <f>Pivot!AE4742</f>
        <v>♀ Theresa Jones
28 | Bachelor</v>
      </c>
      <c r="F4753" s="11"/>
      <c r="G4753" s="12" t="str">
        <f>Pivot!AF4742</f>
        <v>Software Developer
IT</v>
      </c>
      <c r="H4753" s="11"/>
      <c r="I4753" s="12" t="str">
        <f>Pivot!AG4742</f>
        <v>🏠 Virginia Beach
Virginia</v>
      </c>
      <c r="J4753" s="11"/>
      <c r="K4753" s="13">
        <f>Pivot!AH4742</f>
        <v>84569</v>
      </c>
      <c r="L4753" s="11"/>
      <c r="M4753" s="12" t="str">
        <f>Pivot!AI4742</f>
        <v>▼ Terminated
24/07/2015 - 21/01/2021</v>
      </c>
      <c r="N4753" s="178">
        <f>Pivot!AJ4742</f>
        <v>5</v>
      </c>
      <c r="O4753" s="179"/>
    </row>
    <row r="4754" spans="3:15" ht="30" customHeight="1" x14ac:dyDescent="0.25">
      <c r="C4754" s="10" t="str">
        <f>Pivot!AD4743</f>
        <v>00-57365466</v>
      </c>
      <c r="D4754" s="11"/>
      <c r="E4754" s="12" t="str">
        <f>Pivot!AE4743</f>
        <v>♂ Kayla Howell
27 | Bachelor</v>
      </c>
      <c r="F4754" s="11"/>
      <c r="G4754" s="12" t="str">
        <f>Pivot!AF4743</f>
        <v>Sales Representative
Sales</v>
      </c>
      <c r="H4754" s="11"/>
      <c r="I4754" s="12" t="str">
        <f>Pivot!AG4743</f>
        <v>🏢 Buffalo
New York</v>
      </c>
      <c r="J4754" s="11"/>
      <c r="K4754" s="13">
        <f>Pivot!AH4743</f>
        <v>62992</v>
      </c>
      <c r="L4754" s="11"/>
      <c r="M4754" s="12" t="str">
        <f>Pivot!AI4743</f>
        <v>▲ Active
01/07/2017 -</v>
      </c>
      <c r="N4754" s="178">
        <f>Pivot!AJ4743</f>
        <v>7</v>
      </c>
      <c r="O4754" s="179"/>
    </row>
    <row r="4755" spans="3:15" ht="30" customHeight="1" x14ac:dyDescent="0.25">
      <c r="C4755" s="10" t="str">
        <f>Pivot!AD4744</f>
        <v>00-57367517</v>
      </c>
      <c r="D4755" s="11"/>
      <c r="E4755" s="12" t="str">
        <f>Pivot!AE4744</f>
        <v>♂ Kaitlin Hale
37 | High School</v>
      </c>
      <c r="F4755" s="11"/>
      <c r="G4755" s="12" t="str">
        <f>Pivot!AF4744</f>
        <v>Content Creator
Marketing</v>
      </c>
      <c r="H4755" s="11"/>
      <c r="I4755" s="12" t="str">
        <f>Pivot!AG4744</f>
        <v>🏢 New York City
New York</v>
      </c>
      <c r="J4755" s="11"/>
      <c r="K4755" s="13">
        <f>Pivot!AH4744</f>
        <v>63587</v>
      </c>
      <c r="L4755" s="11"/>
      <c r="M4755" s="12" t="str">
        <f>Pivot!AI4744</f>
        <v>▲ Active
03/01/2018 -</v>
      </c>
      <c r="N4755" s="178">
        <f>Pivot!AJ4744</f>
        <v>7</v>
      </c>
      <c r="O4755" s="179"/>
    </row>
    <row r="4756" spans="3:15" ht="30" customHeight="1" x14ac:dyDescent="0.25">
      <c r="C4756" s="10" t="str">
        <f>Pivot!AD4745</f>
        <v>00-57379304</v>
      </c>
      <c r="D4756" s="11"/>
      <c r="E4756" s="12" t="str">
        <f>Pivot!AE4745</f>
        <v>♀ Carrie Smith
21 | Bachelor</v>
      </c>
      <c r="F4756" s="11"/>
      <c r="G4756" s="12" t="str">
        <f>Pivot!AF4745</f>
        <v>Sales Representative
Sales</v>
      </c>
      <c r="H4756" s="11"/>
      <c r="I4756" s="12" t="str">
        <f>Pivot!AG4745</f>
        <v>🏠 Warren
Michigan</v>
      </c>
      <c r="J4756" s="11"/>
      <c r="K4756" s="13">
        <f>Pivot!AH4745</f>
        <v>60215</v>
      </c>
      <c r="L4756" s="11"/>
      <c r="M4756" s="12" t="str">
        <f>Pivot!AI4745</f>
        <v>▲ Active
13/02/2018 -</v>
      </c>
      <c r="N4756" s="178">
        <f>Pivot!AJ4745</f>
        <v>6</v>
      </c>
      <c r="O4756" s="179"/>
    </row>
    <row r="4757" spans="3:15" ht="30" customHeight="1" x14ac:dyDescent="0.25">
      <c r="C4757" s="10" t="str">
        <f>Pivot!AD4746</f>
        <v>00-57409708</v>
      </c>
      <c r="D4757" s="11"/>
      <c r="E4757" s="12" t="str">
        <f>Pivot!AE4746</f>
        <v>♀ Lacey Greene
28 | Bachelor</v>
      </c>
      <c r="F4757" s="11"/>
      <c r="G4757" s="12" t="str">
        <f>Pivot!AF4746</f>
        <v>Inventory Specialist
Operations</v>
      </c>
      <c r="H4757" s="11"/>
      <c r="I4757" s="12" t="str">
        <f>Pivot!AG4746</f>
        <v>🏢 Buffalo
New York</v>
      </c>
      <c r="J4757" s="11"/>
      <c r="K4757" s="13">
        <f>Pivot!AH4746</f>
        <v>55288</v>
      </c>
      <c r="L4757" s="11"/>
      <c r="M4757" s="12" t="str">
        <f>Pivot!AI4746</f>
        <v>▲ Active
14/06/2017 -</v>
      </c>
      <c r="N4757" s="178">
        <f>Pivot!AJ4746</f>
        <v>7</v>
      </c>
      <c r="O4757" s="179"/>
    </row>
    <row r="4758" spans="3:15" ht="30" customHeight="1" x14ac:dyDescent="0.25">
      <c r="C4758" s="10" t="str">
        <f>Pivot!AD4747</f>
        <v>00-57423826</v>
      </c>
      <c r="D4758" s="11"/>
      <c r="E4758" s="12" t="str">
        <f>Pivot!AE4747</f>
        <v>♂ Jasmine Warren
40 | Bachelor</v>
      </c>
      <c r="F4758" s="11"/>
      <c r="G4758" s="12" t="str">
        <f>Pivot!AF4747</f>
        <v>Logistics Coordinator
Operations</v>
      </c>
      <c r="H4758" s="11"/>
      <c r="I4758" s="12" t="str">
        <f>Pivot!AG4747</f>
        <v>🏠 Allentown
Pennsylvania</v>
      </c>
      <c r="J4758" s="11"/>
      <c r="K4758" s="13">
        <f>Pivot!AH4747</f>
        <v>67391</v>
      </c>
      <c r="L4758" s="11"/>
      <c r="M4758" s="12" t="str">
        <f>Pivot!AI4747</f>
        <v>▲ Active
27/04/2020 -</v>
      </c>
      <c r="N4758" s="178">
        <f>Pivot!AJ4747</f>
        <v>4</v>
      </c>
      <c r="O4758" s="179"/>
    </row>
    <row r="4759" spans="3:15" ht="30" customHeight="1" x14ac:dyDescent="0.25">
      <c r="C4759" s="10" t="str">
        <f>Pivot!AD4748</f>
        <v>00-57428314</v>
      </c>
      <c r="D4759" s="11"/>
      <c r="E4759" s="12" t="str">
        <f>Pivot!AE4748</f>
        <v>♀ Sabrina Wolfe
49 | Bachelor</v>
      </c>
      <c r="F4759" s="11"/>
      <c r="G4759" s="12" t="str">
        <f>Pivot!AF4748</f>
        <v>Sales Representative
Sales</v>
      </c>
      <c r="H4759" s="11"/>
      <c r="I4759" s="12" t="str">
        <f>Pivot!AG4748</f>
        <v>🏢 Rochester
New York</v>
      </c>
      <c r="J4759" s="11"/>
      <c r="K4759" s="13">
        <f>Pivot!AH4748</f>
        <v>69125</v>
      </c>
      <c r="L4759" s="11"/>
      <c r="M4759" s="12" t="str">
        <f>Pivot!AI4748</f>
        <v>▲ Active
07/10/2016 -</v>
      </c>
      <c r="N4759" s="178">
        <f>Pivot!AJ4748</f>
        <v>8</v>
      </c>
      <c r="O4759" s="179"/>
    </row>
    <row r="4760" spans="3:15" ht="30" customHeight="1" x14ac:dyDescent="0.25">
      <c r="C4760" s="10" t="str">
        <f>Pivot!AD4749</f>
        <v>00-57459130</v>
      </c>
      <c r="D4760" s="11"/>
      <c r="E4760" s="12" t="str">
        <f>Pivot!AE4749</f>
        <v>♂ David Browning
53 | Bachelor</v>
      </c>
      <c r="F4760" s="11"/>
      <c r="G4760" s="12" t="str">
        <f>Pivot!AF4749</f>
        <v>IT Support Specialist
IT</v>
      </c>
      <c r="H4760" s="11"/>
      <c r="I4760" s="12" t="str">
        <f>Pivot!AG4749</f>
        <v>🏠 Detroit
Michigan</v>
      </c>
      <c r="J4760" s="11"/>
      <c r="K4760" s="13">
        <f>Pivot!AH4749</f>
        <v>67517</v>
      </c>
      <c r="L4760" s="11"/>
      <c r="M4760" s="12" t="str">
        <f>Pivot!AI4749</f>
        <v>▼ Terminated
07/05/2023 - 03/11/2023</v>
      </c>
      <c r="N4760" s="178">
        <f>Pivot!AJ4749</f>
        <v>0</v>
      </c>
      <c r="O4760" s="179"/>
    </row>
    <row r="4761" spans="3:15" ht="30" customHeight="1" x14ac:dyDescent="0.25">
      <c r="C4761" s="10" t="str">
        <f>Pivot!AD4750</f>
        <v>00-57463440</v>
      </c>
      <c r="D4761" s="11"/>
      <c r="E4761" s="12" t="str">
        <f>Pivot!AE4750</f>
        <v>♂ Cheyenne Salazar
48 | Bachelor</v>
      </c>
      <c r="F4761" s="11"/>
      <c r="G4761" s="12" t="str">
        <f>Pivot!AF4750</f>
        <v>Sales Representative
Sales</v>
      </c>
      <c r="H4761" s="11"/>
      <c r="I4761" s="12" t="str">
        <f>Pivot!AG4750</f>
        <v>🏠 Warren
Michigan</v>
      </c>
      <c r="J4761" s="11"/>
      <c r="K4761" s="13">
        <f>Pivot!AH4750</f>
        <v>75793</v>
      </c>
      <c r="L4761" s="11"/>
      <c r="M4761" s="12" t="str">
        <f>Pivot!AI4750</f>
        <v>▲ Active
18/06/2022 -</v>
      </c>
      <c r="N4761" s="178">
        <f>Pivot!AJ4750</f>
        <v>2</v>
      </c>
      <c r="O4761" s="179"/>
    </row>
    <row r="4762" spans="3:15" ht="30" customHeight="1" x14ac:dyDescent="0.25">
      <c r="C4762" s="10" t="str">
        <f>Pivot!AD4751</f>
        <v>00-57469942</v>
      </c>
      <c r="D4762" s="11"/>
      <c r="E4762" s="12" t="str">
        <f>Pivot!AE4751</f>
        <v>♀ Martha Warner
35 | Bachelor</v>
      </c>
      <c r="F4762" s="11"/>
      <c r="G4762" s="12" t="str">
        <f>Pivot!AF4751</f>
        <v>Sales Consultant
Sales</v>
      </c>
      <c r="H4762" s="11"/>
      <c r="I4762" s="12" t="str">
        <f>Pivot!AG4751</f>
        <v>🏢 New York City
New York</v>
      </c>
      <c r="J4762" s="11"/>
      <c r="K4762" s="13">
        <f>Pivot!AH4751</f>
        <v>64372</v>
      </c>
      <c r="L4762" s="11"/>
      <c r="M4762" s="12" t="str">
        <f>Pivot!AI4751</f>
        <v>▼ Terminated
26/08/2017 - 22/02/2018</v>
      </c>
      <c r="N4762" s="178">
        <f>Pivot!AJ4751</f>
        <v>0</v>
      </c>
      <c r="O4762" s="179"/>
    </row>
    <row r="4763" spans="3:15" ht="30" customHeight="1" x14ac:dyDescent="0.25">
      <c r="C4763" s="10" t="str">
        <f>Pivot!AD4752</f>
        <v>00-57478039</v>
      </c>
      <c r="D4763" s="11"/>
      <c r="E4763" s="12" t="str">
        <f>Pivot!AE4752</f>
        <v>♂ Elizabeth Morrison
47 | PhD</v>
      </c>
      <c r="F4763" s="11"/>
      <c r="G4763" s="12" t="str">
        <f>Pivot!AF4752</f>
        <v>Sales Specialist
Sales</v>
      </c>
      <c r="H4763" s="11"/>
      <c r="I4763" s="12" t="str">
        <f>Pivot!AG4752</f>
        <v>🏢 New York City
New York</v>
      </c>
      <c r="J4763" s="11"/>
      <c r="K4763" s="13">
        <f>Pivot!AH4752</f>
        <v>74199</v>
      </c>
      <c r="L4763" s="11"/>
      <c r="M4763" s="12" t="str">
        <f>Pivot!AI4752</f>
        <v>▲ Active
21/05/2019 -</v>
      </c>
      <c r="N4763" s="178">
        <f>Pivot!AJ4752</f>
        <v>5</v>
      </c>
      <c r="O4763" s="179"/>
    </row>
    <row r="4764" spans="3:15" ht="30" customHeight="1" x14ac:dyDescent="0.25">
      <c r="C4764" s="10" t="str">
        <f>Pivot!AD4753</f>
        <v>00-57494219</v>
      </c>
      <c r="D4764" s="11"/>
      <c r="E4764" s="12" t="str">
        <f>Pivot!AE4753</f>
        <v>♀ Christopher King
56 | High School</v>
      </c>
      <c r="F4764" s="11"/>
      <c r="G4764" s="12" t="str">
        <f>Pivot!AF4753</f>
        <v>IT Support Specialist
IT</v>
      </c>
      <c r="H4764" s="11"/>
      <c r="I4764" s="12" t="str">
        <f>Pivot!AG4753</f>
        <v>🏠 Naperville
Illinois</v>
      </c>
      <c r="J4764" s="11"/>
      <c r="K4764" s="13">
        <f>Pivot!AH4753</f>
        <v>65285</v>
      </c>
      <c r="L4764" s="11"/>
      <c r="M4764" s="12" t="str">
        <f>Pivot!AI4753</f>
        <v>▲ Active
23/02/2017 -</v>
      </c>
      <c r="N4764" s="178">
        <f>Pivot!AJ4753</f>
        <v>7</v>
      </c>
      <c r="O4764" s="179"/>
    </row>
    <row r="4765" spans="3:15" ht="30" customHeight="1" x14ac:dyDescent="0.25">
      <c r="C4765" s="10" t="str">
        <f>Pivot!AD4754</f>
        <v>00-57499904</v>
      </c>
      <c r="D4765" s="11"/>
      <c r="E4765" s="12" t="str">
        <f>Pivot!AE4754</f>
        <v>♂ Samuel Sutton
30 | High School</v>
      </c>
      <c r="F4765" s="11"/>
      <c r="G4765" s="12" t="str">
        <f>Pivot!AF4754</f>
        <v>Inventory Specialist
Operations</v>
      </c>
      <c r="H4765" s="11"/>
      <c r="I4765" s="12" t="str">
        <f>Pivot!AG4754</f>
        <v>🏢 Buffalo
New York</v>
      </c>
      <c r="J4765" s="11"/>
      <c r="K4765" s="13">
        <f>Pivot!AH4754</f>
        <v>54303</v>
      </c>
      <c r="L4765" s="11"/>
      <c r="M4765" s="12" t="str">
        <f>Pivot!AI4754</f>
        <v>▲ Active
26/09/2020 -</v>
      </c>
      <c r="N4765" s="178">
        <f>Pivot!AJ4754</f>
        <v>4</v>
      </c>
      <c r="O4765" s="179"/>
    </row>
    <row r="4766" spans="3:15" ht="30" customHeight="1" x14ac:dyDescent="0.25">
      <c r="C4766" s="10" t="str">
        <f>Pivot!AD4755</f>
        <v>00-57504159</v>
      </c>
      <c r="D4766" s="11"/>
      <c r="E4766" s="12" t="str">
        <f>Pivot!AE4755</f>
        <v>♂ David Davis
46 | Bachelor</v>
      </c>
      <c r="F4766" s="11"/>
      <c r="G4766" s="12" t="str">
        <f>Pivot!AF4755</f>
        <v>Sales Representative
Sales</v>
      </c>
      <c r="H4766" s="11"/>
      <c r="I4766" s="12" t="str">
        <f>Pivot!AG4755</f>
        <v>🏠 Columbus
Ohio</v>
      </c>
      <c r="J4766" s="11"/>
      <c r="K4766" s="13">
        <f>Pivot!AH4755</f>
        <v>75781</v>
      </c>
      <c r="L4766" s="11"/>
      <c r="M4766" s="12" t="str">
        <f>Pivot!AI4755</f>
        <v>▲ Active
21/03/2023 -</v>
      </c>
      <c r="N4766" s="178">
        <f>Pivot!AJ4755</f>
        <v>1</v>
      </c>
      <c r="O4766" s="179"/>
    </row>
    <row r="4767" spans="3:15" ht="30" customHeight="1" x14ac:dyDescent="0.25">
      <c r="C4767" s="10" t="str">
        <f>Pivot!AD4756</f>
        <v>00-57535513</v>
      </c>
      <c r="D4767" s="11"/>
      <c r="E4767" s="12" t="str">
        <f>Pivot!AE4756</f>
        <v>♀ Cory Jennings
60 | Bachelor</v>
      </c>
      <c r="F4767" s="11"/>
      <c r="G4767" s="12" t="str">
        <f>Pivot!AF4756</f>
        <v>Marketing Coordinator
Marketing</v>
      </c>
      <c r="H4767" s="11"/>
      <c r="I4767" s="12" t="str">
        <f>Pivot!AG4756</f>
        <v>🏢 New York City
New York</v>
      </c>
      <c r="J4767" s="11"/>
      <c r="K4767" s="13">
        <f>Pivot!AH4756</f>
        <v>66026</v>
      </c>
      <c r="L4767" s="11"/>
      <c r="M4767" s="12" t="str">
        <f>Pivot!AI4756</f>
        <v>▲ Active
30/07/2016 -</v>
      </c>
      <c r="N4767" s="178">
        <f>Pivot!AJ4756</f>
        <v>8</v>
      </c>
      <c r="O4767" s="179"/>
    </row>
    <row r="4768" spans="3:15" ht="30" customHeight="1" x14ac:dyDescent="0.25">
      <c r="C4768" s="10" t="str">
        <f>Pivot!AD4757</f>
        <v>00-57552019</v>
      </c>
      <c r="D4768" s="11"/>
      <c r="E4768" s="12" t="str">
        <f>Pivot!AE4757</f>
        <v>♂ Brandon King
65 | Bachelor</v>
      </c>
      <c r="F4768" s="11"/>
      <c r="G4768" s="12" t="str">
        <f>Pivot!AF4757</f>
        <v>Operations Analyst
Operations</v>
      </c>
      <c r="H4768" s="11"/>
      <c r="I4768" s="12" t="str">
        <f>Pivot!AG4757</f>
        <v>🏢 Buffalo
New York</v>
      </c>
      <c r="J4768" s="11"/>
      <c r="K4768" s="13">
        <f>Pivot!AH4757</f>
        <v>68204</v>
      </c>
      <c r="L4768" s="11"/>
      <c r="M4768" s="12" t="str">
        <f>Pivot!AI4757</f>
        <v>▲ Active
17/03/2016 -</v>
      </c>
      <c r="N4768" s="178">
        <f>Pivot!AJ4757</f>
        <v>8</v>
      </c>
      <c r="O4768" s="179"/>
    </row>
    <row r="4769" spans="3:15" ht="30" customHeight="1" x14ac:dyDescent="0.25">
      <c r="C4769" s="10" t="str">
        <f>Pivot!AD4758</f>
        <v>00-57555117</v>
      </c>
      <c r="D4769" s="11"/>
      <c r="E4769" s="12" t="str">
        <f>Pivot!AE4758</f>
        <v>♀ Henry Barnett
27 | High School</v>
      </c>
      <c r="F4769" s="11"/>
      <c r="G4769" s="12" t="str">
        <f>Pivot!AF4758</f>
        <v>Inventory Specialist
Operations</v>
      </c>
      <c r="H4769" s="11"/>
      <c r="I4769" s="12" t="str">
        <f>Pivot!AG4758</f>
        <v>🏢 Rochester
New York</v>
      </c>
      <c r="J4769" s="11"/>
      <c r="K4769" s="13">
        <f>Pivot!AH4758</f>
        <v>62229</v>
      </c>
      <c r="L4769" s="11"/>
      <c r="M4769" s="12" t="str">
        <f>Pivot!AI4758</f>
        <v>▲ Active
08/03/2022 -</v>
      </c>
      <c r="N4769" s="178">
        <f>Pivot!AJ4758</f>
        <v>2</v>
      </c>
      <c r="O4769" s="179"/>
    </row>
    <row r="4770" spans="3:15" ht="30" customHeight="1" x14ac:dyDescent="0.25">
      <c r="C4770" s="10" t="str">
        <f>Pivot!AD4759</f>
        <v>00-57558261</v>
      </c>
      <c r="D4770" s="11"/>
      <c r="E4770" s="12" t="str">
        <f>Pivot!AE4759</f>
        <v>♂ Teresa Lewis
60 | Bachelor</v>
      </c>
      <c r="F4770" s="11"/>
      <c r="G4770" s="12" t="str">
        <f>Pivot!AF4759</f>
        <v>Help Desk Technician
Customer Service</v>
      </c>
      <c r="H4770" s="11"/>
      <c r="I4770" s="12" t="str">
        <f>Pivot!AG4759</f>
        <v>🏢 Rochester
New York</v>
      </c>
      <c r="J4770" s="11"/>
      <c r="K4770" s="13">
        <f>Pivot!AH4759</f>
        <v>68605</v>
      </c>
      <c r="L4770" s="11"/>
      <c r="M4770" s="12" t="str">
        <f>Pivot!AI4759</f>
        <v>▲ Active
23/12/2019 -</v>
      </c>
      <c r="N4770" s="178">
        <f>Pivot!AJ4759</f>
        <v>5</v>
      </c>
      <c r="O4770" s="179"/>
    </row>
    <row r="4771" spans="3:15" ht="30" customHeight="1" x14ac:dyDescent="0.25">
      <c r="C4771" s="10" t="str">
        <f>Pivot!AD4760</f>
        <v>00-57559697</v>
      </c>
      <c r="D4771" s="11"/>
      <c r="E4771" s="12" t="str">
        <f>Pivot!AE4760</f>
        <v>♂ Joseph Davis
27 | Bachelor</v>
      </c>
      <c r="F4771" s="11"/>
      <c r="G4771" s="12" t="str">
        <f>Pivot!AF4760</f>
        <v>System Administrator
IT</v>
      </c>
      <c r="H4771" s="11"/>
      <c r="I4771" s="12" t="str">
        <f>Pivot!AG4760</f>
        <v>🏢 Buffalo
New York</v>
      </c>
      <c r="J4771" s="11"/>
      <c r="K4771" s="13">
        <f>Pivot!AH4760</f>
        <v>74658</v>
      </c>
      <c r="L4771" s="11"/>
      <c r="M4771" s="12" t="str">
        <f>Pivot!AI4760</f>
        <v>▲ Active
17/11/2015 -</v>
      </c>
      <c r="N4771" s="178">
        <f>Pivot!AJ4760</f>
        <v>9</v>
      </c>
      <c r="O4771" s="179"/>
    </row>
    <row r="4772" spans="3:15" ht="30" customHeight="1" x14ac:dyDescent="0.25">
      <c r="C4772" s="10" t="str">
        <f>Pivot!AD4761</f>
        <v>00-57594954</v>
      </c>
      <c r="D4772" s="11"/>
      <c r="E4772" s="12" t="str">
        <f>Pivot!AE4761</f>
        <v>♀ David Moyer
35 | Bachelor</v>
      </c>
      <c r="F4772" s="11"/>
      <c r="G4772" s="12" t="str">
        <f>Pivot!AF4761</f>
        <v>Inventory Specialist
Operations</v>
      </c>
      <c r="H4772" s="11"/>
      <c r="I4772" s="12" t="str">
        <f>Pivot!AG4761</f>
        <v>🏠 Charlotte
North Carolina</v>
      </c>
      <c r="J4772" s="11"/>
      <c r="K4772" s="13">
        <f>Pivot!AH4761</f>
        <v>56608</v>
      </c>
      <c r="L4772" s="11"/>
      <c r="M4772" s="12" t="str">
        <f>Pivot!AI4761</f>
        <v>▲ Active
06/04/2019 -</v>
      </c>
      <c r="N4772" s="178">
        <f>Pivot!AJ4761</f>
        <v>5</v>
      </c>
      <c r="O4772" s="179"/>
    </row>
    <row r="4773" spans="3:15" ht="30" customHeight="1" x14ac:dyDescent="0.25">
      <c r="C4773" s="10" t="str">
        <f>Pivot!AD4762</f>
        <v>00-57599142</v>
      </c>
      <c r="D4773" s="11"/>
      <c r="E4773" s="12" t="str">
        <f>Pivot!AE4762</f>
        <v>♂ Johnny Ross
41 | High School</v>
      </c>
      <c r="F4773" s="11"/>
      <c r="G4773" s="12" t="str">
        <f>Pivot!AF4762</f>
        <v>Support Specialist
Customer Service</v>
      </c>
      <c r="H4773" s="11"/>
      <c r="I4773" s="12" t="str">
        <f>Pivot!AG4762</f>
        <v>🏠 Pittsburgh
Pennsylvania</v>
      </c>
      <c r="J4773" s="11"/>
      <c r="K4773" s="13">
        <f>Pivot!AH4762</f>
        <v>65870</v>
      </c>
      <c r="L4773" s="11"/>
      <c r="M4773" s="12" t="str">
        <f>Pivot!AI4762</f>
        <v>▲ Active
04/10/2017 -</v>
      </c>
      <c r="N4773" s="178">
        <f>Pivot!AJ4762</f>
        <v>7</v>
      </c>
      <c r="O4773" s="179"/>
    </row>
    <row r="4774" spans="3:15" ht="30" customHeight="1" x14ac:dyDescent="0.25">
      <c r="C4774" s="10" t="str">
        <f>Pivot!AD4763</f>
        <v>00-57601987</v>
      </c>
      <c r="D4774" s="11"/>
      <c r="E4774" s="12" t="str">
        <f>Pivot!AE4763</f>
        <v>♀ Gina Sparks
41 | Bachelor</v>
      </c>
      <c r="F4774" s="11"/>
      <c r="G4774" s="12" t="str">
        <f>Pivot!AF4763</f>
        <v>Sales Representative
Sales</v>
      </c>
      <c r="H4774" s="11"/>
      <c r="I4774" s="12" t="str">
        <f>Pivot!AG4763</f>
        <v>🏢 Rochester
New York</v>
      </c>
      <c r="J4774" s="11"/>
      <c r="K4774" s="13">
        <f>Pivot!AH4763</f>
        <v>65564</v>
      </c>
      <c r="L4774" s="11"/>
      <c r="M4774" s="12" t="str">
        <f>Pivot!AI4763</f>
        <v>▲ Active
05/05/2018 -</v>
      </c>
      <c r="N4774" s="178">
        <f>Pivot!AJ4763</f>
        <v>6</v>
      </c>
      <c r="O4774" s="179"/>
    </row>
    <row r="4775" spans="3:15" ht="30" customHeight="1" x14ac:dyDescent="0.25">
      <c r="C4775" s="10" t="str">
        <f>Pivot!AD4764</f>
        <v>00-57617569</v>
      </c>
      <c r="D4775" s="11"/>
      <c r="E4775" s="12" t="str">
        <f>Pivot!AE4764</f>
        <v>♂ Charlotte Vargas
46 | Bachelor</v>
      </c>
      <c r="F4775" s="11"/>
      <c r="G4775" s="12" t="str">
        <f>Pivot!AF4764</f>
        <v>Logistics Coordinator
Operations</v>
      </c>
      <c r="H4775" s="11"/>
      <c r="I4775" s="12" t="str">
        <f>Pivot!AG4764</f>
        <v>🏠 Warren
Michigan</v>
      </c>
      <c r="J4775" s="11"/>
      <c r="K4775" s="13">
        <f>Pivot!AH4764</f>
        <v>62485</v>
      </c>
      <c r="L4775" s="11"/>
      <c r="M4775" s="12" t="str">
        <f>Pivot!AI4764</f>
        <v>▲ Active
23/02/2022 -</v>
      </c>
      <c r="N4775" s="178">
        <f>Pivot!AJ4764</f>
        <v>2</v>
      </c>
      <c r="O4775" s="179"/>
    </row>
    <row r="4776" spans="3:15" ht="30" customHeight="1" x14ac:dyDescent="0.25">
      <c r="C4776" s="10" t="str">
        <f>Pivot!AD4765</f>
        <v>00-57655811</v>
      </c>
      <c r="D4776" s="11"/>
      <c r="E4776" s="12" t="str">
        <f>Pivot!AE4765</f>
        <v>♂ Susan Parker
22 | High School</v>
      </c>
      <c r="F4776" s="11"/>
      <c r="G4776" s="12" t="str">
        <f>Pivot!AF4765</f>
        <v>Content Creator
Marketing</v>
      </c>
      <c r="H4776" s="11"/>
      <c r="I4776" s="12" t="str">
        <f>Pivot!AG4765</f>
        <v>🏢 Buffalo
New York</v>
      </c>
      <c r="J4776" s="11"/>
      <c r="K4776" s="13">
        <f>Pivot!AH4765</f>
        <v>53738</v>
      </c>
      <c r="L4776" s="11"/>
      <c r="M4776" s="12" t="str">
        <f>Pivot!AI4765</f>
        <v>▲ Active
26/01/2017 -</v>
      </c>
      <c r="N4776" s="178">
        <f>Pivot!AJ4765</f>
        <v>7</v>
      </c>
      <c r="O4776" s="179"/>
    </row>
    <row r="4777" spans="3:15" ht="30" customHeight="1" x14ac:dyDescent="0.25">
      <c r="C4777" s="10" t="str">
        <f>Pivot!AD4766</f>
        <v>00-57688529</v>
      </c>
      <c r="D4777" s="11"/>
      <c r="E4777" s="12" t="str">
        <f>Pivot!AE4766</f>
        <v>♂ Alexandra Jones
39 | Bachelor</v>
      </c>
      <c r="F4777" s="11"/>
      <c r="G4777" s="12" t="str">
        <f>Pivot!AF4766</f>
        <v>Accountant
Finance</v>
      </c>
      <c r="H4777" s="11"/>
      <c r="I4777" s="12" t="str">
        <f>Pivot!AG4766</f>
        <v>🏢 New York City
New York</v>
      </c>
      <c r="J4777" s="11"/>
      <c r="K4777" s="13">
        <f>Pivot!AH4766</f>
        <v>79705</v>
      </c>
      <c r="L4777" s="11"/>
      <c r="M4777" s="12" t="str">
        <f>Pivot!AI4766</f>
        <v>▲ Active
21/11/2017 -</v>
      </c>
      <c r="N4777" s="178">
        <f>Pivot!AJ4766</f>
        <v>7</v>
      </c>
      <c r="O4777" s="179"/>
    </row>
    <row r="4778" spans="3:15" ht="30" customHeight="1" x14ac:dyDescent="0.25">
      <c r="C4778" s="10" t="str">
        <f>Pivot!AD4767</f>
        <v>00-57692057</v>
      </c>
      <c r="D4778" s="11"/>
      <c r="E4778" s="12" t="str">
        <f>Pivot!AE4767</f>
        <v>♂ Jamie Nunez
35 | Bachelor</v>
      </c>
      <c r="F4778" s="11"/>
      <c r="G4778" s="12" t="str">
        <f>Pivot!AF4767</f>
        <v>Logistics Coordinator
Operations</v>
      </c>
      <c r="H4778" s="11"/>
      <c r="I4778" s="12" t="str">
        <f>Pivot!AG4767</f>
        <v>🏢 Buffalo
New York</v>
      </c>
      <c r="J4778" s="11"/>
      <c r="K4778" s="13">
        <f>Pivot!AH4767</f>
        <v>63480</v>
      </c>
      <c r="L4778" s="11"/>
      <c r="M4778" s="12" t="str">
        <f>Pivot!AI4767</f>
        <v>▲ Active
19/06/2019 -</v>
      </c>
      <c r="N4778" s="178">
        <f>Pivot!AJ4767</f>
        <v>5</v>
      </c>
      <c r="O4778" s="179"/>
    </row>
    <row r="4779" spans="3:15" ht="30" customHeight="1" x14ac:dyDescent="0.25">
      <c r="C4779" s="10" t="str">
        <f>Pivot!AD4768</f>
        <v>00-57693567</v>
      </c>
      <c r="D4779" s="11"/>
      <c r="E4779" s="12" t="str">
        <f>Pivot!AE4768</f>
        <v>♂ Marisa Hudson
22 | High School</v>
      </c>
      <c r="F4779" s="11"/>
      <c r="G4779" s="12" t="str">
        <f>Pivot!AF4768</f>
        <v>Customer Service Representative
Customer Service</v>
      </c>
      <c r="H4779" s="11"/>
      <c r="I4779" s="12" t="str">
        <f>Pivot!AG4768</f>
        <v>🏠 Warren
Michigan</v>
      </c>
      <c r="J4779" s="11"/>
      <c r="K4779" s="13">
        <f>Pivot!AH4768</f>
        <v>54055</v>
      </c>
      <c r="L4779" s="11"/>
      <c r="M4779" s="12" t="str">
        <f>Pivot!AI4768</f>
        <v>▲ Active
03/07/2015 -</v>
      </c>
      <c r="N4779" s="178">
        <f>Pivot!AJ4768</f>
        <v>9</v>
      </c>
      <c r="O4779" s="179"/>
    </row>
    <row r="4780" spans="3:15" ht="30" customHeight="1" x14ac:dyDescent="0.25">
      <c r="C4780" s="10" t="str">
        <f>Pivot!AD4769</f>
        <v>00-57750842</v>
      </c>
      <c r="D4780" s="11"/>
      <c r="E4780" s="12" t="str">
        <f>Pivot!AE4769</f>
        <v>♀ Kimberly Ryan
37 | High School</v>
      </c>
      <c r="F4780" s="11"/>
      <c r="G4780" s="12" t="str">
        <f>Pivot!AF4769</f>
        <v>Inventory Specialist
Operations</v>
      </c>
      <c r="H4780" s="11"/>
      <c r="I4780" s="12" t="str">
        <f>Pivot!AG4769</f>
        <v>🏢 Rochester
New York</v>
      </c>
      <c r="J4780" s="11"/>
      <c r="K4780" s="13">
        <f>Pivot!AH4769</f>
        <v>55198</v>
      </c>
      <c r="L4780" s="11"/>
      <c r="M4780" s="12" t="str">
        <f>Pivot!AI4769</f>
        <v>▲ Active
22/06/2016 -</v>
      </c>
      <c r="N4780" s="178">
        <f>Pivot!AJ4769</f>
        <v>8</v>
      </c>
      <c r="O4780" s="179"/>
    </row>
    <row r="4781" spans="3:15" ht="30" customHeight="1" x14ac:dyDescent="0.25">
      <c r="C4781" s="10" t="str">
        <f>Pivot!AD4770</f>
        <v>00-57759672</v>
      </c>
      <c r="D4781" s="11"/>
      <c r="E4781" s="12" t="str">
        <f>Pivot!AE4770</f>
        <v>♂ Jamie Harrell
55 | Bachelor</v>
      </c>
      <c r="F4781" s="11"/>
      <c r="G4781" s="12" t="str">
        <f>Pivot!AF4770</f>
        <v>Inventory Specialist
Operations</v>
      </c>
      <c r="H4781" s="11"/>
      <c r="I4781" s="12" t="str">
        <f>Pivot!AG4770</f>
        <v>🏢 Buffalo
New York</v>
      </c>
      <c r="J4781" s="11"/>
      <c r="K4781" s="13">
        <f>Pivot!AH4770</f>
        <v>62970</v>
      </c>
      <c r="L4781" s="11"/>
      <c r="M4781" s="12" t="str">
        <f>Pivot!AI4770</f>
        <v>▲ Active
30/04/2024 -</v>
      </c>
      <c r="N4781" s="178">
        <f>Pivot!AJ4770</f>
        <v>0</v>
      </c>
      <c r="O4781" s="179"/>
    </row>
    <row r="4782" spans="3:15" ht="30" customHeight="1" x14ac:dyDescent="0.25">
      <c r="C4782" s="10" t="str">
        <f>Pivot!AD4771</f>
        <v>00-57778592</v>
      </c>
      <c r="D4782" s="11"/>
      <c r="E4782" s="12" t="str">
        <f>Pivot!AE4771</f>
        <v>♂ Stephanie Wilson
26 | Bachelor</v>
      </c>
      <c r="F4782" s="11"/>
      <c r="G4782" s="12" t="str">
        <f>Pivot!AF4771</f>
        <v>Software Developer
IT</v>
      </c>
      <c r="H4782" s="11"/>
      <c r="I4782" s="12" t="str">
        <f>Pivot!AG4771</f>
        <v>🏢 New York City
New York</v>
      </c>
      <c r="J4782" s="11"/>
      <c r="K4782" s="13">
        <f>Pivot!AH4771</f>
        <v>98619</v>
      </c>
      <c r="L4782" s="11"/>
      <c r="M4782" s="12" t="str">
        <f>Pivot!AI4771</f>
        <v>▲ Active
05/04/2021 -</v>
      </c>
      <c r="N4782" s="178">
        <f>Pivot!AJ4771</f>
        <v>3</v>
      </c>
      <c r="O4782" s="179"/>
    </row>
    <row r="4783" spans="3:15" ht="30" customHeight="1" x14ac:dyDescent="0.25">
      <c r="C4783" s="10" t="str">
        <f>Pivot!AD4772</f>
        <v>00-57788337</v>
      </c>
      <c r="D4783" s="11"/>
      <c r="E4783" s="12" t="str">
        <f>Pivot!AE4772</f>
        <v>♀ Alicia Hayden
63 | High School</v>
      </c>
      <c r="F4783" s="11"/>
      <c r="G4783" s="12" t="str">
        <f>Pivot!AF4772</f>
        <v>SEO Specialist
Marketing</v>
      </c>
      <c r="H4783" s="11"/>
      <c r="I4783" s="12" t="str">
        <f>Pivot!AG4772</f>
        <v>🏢 New York City
New York</v>
      </c>
      <c r="J4783" s="11"/>
      <c r="K4783" s="13">
        <f>Pivot!AH4772</f>
        <v>57139</v>
      </c>
      <c r="L4783" s="11"/>
      <c r="M4783" s="12" t="str">
        <f>Pivot!AI4772</f>
        <v>▲ Active
20/07/2020 -</v>
      </c>
      <c r="N4783" s="178">
        <f>Pivot!AJ4772</f>
        <v>4</v>
      </c>
      <c r="O4783" s="179"/>
    </row>
    <row r="4784" spans="3:15" ht="30" customHeight="1" x14ac:dyDescent="0.25">
      <c r="C4784" s="10" t="str">
        <f>Pivot!AD4773</f>
        <v>00-57794571</v>
      </c>
      <c r="D4784" s="11"/>
      <c r="E4784" s="12" t="str">
        <f>Pivot!AE4773</f>
        <v>♀ Joe Park
42 | Bachelor</v>
      </c>
      <c r="F4784" s="11"/>
      <c r="G4784" s="12" t="str">
        <f>Pivot!AF4773</f>
        <v>Customer Service Representative
Customer Service</v>
      </c>
      <c r="H4784" s="11"/>
      <c r="I4784" s="12" t="str">
        <f>Pivot!AG4773</f>
        <v>🏠 Cincinnati
Ohio</v>
      </c>
      <c r="J4784" s="11"/>
      <c r="K4784" s="13">
        <f>Pivot!AH4773</f>
        <v>60716</v>
      </c>
      <c r="L4784" s="11"/>
      <c r="M4784" s="12" t="str">
        <f>Pivot!AI4773</f>
        <v>▲ Active
03/06/2019 -</v>
      </c>
      <c r="N4784" s="178">
        <f>Pivot!AJ4773</f>
        <v>5</v>
      </c>
      <c r="O4784" s="179"/>
    </row>
    <row r="4785" spans="3:15" ht="30" customHeight="1" x14ac:dyDescent="0.25">
      <c r="C4785" s="10" t="str">
        <f>Pivot!AD4774</f>
        <v>00-57813594</v>
      </c>
      <c r="D4785" s="11"/>
      <c r="E4785" s="12" t="str">
        <f>Pivot!AE4774</f>
        <v>♂ Ashley Oconnor
41 | High School</v>
      </c>
      <c r="F4785" s="11"/>
      <c r="G4785" s="12" t="str">
        <f>Pivot!AF4774</f>
        <v>SEO Specialist
Marketing</v>
      </c>
      <c r="H4785" s="11"/>
      <c r="I4785" s="12" t="str">
        <f>Pivot!AG4774</f>
        <v>🏢 Buffalo
New York</v>
      </c>
      <c r="J4785" s="11"/>
      <c r="K4785" s="13">
        <f>Pivot!AH4774</f>
        <v>83923</v>
      </c>
      <c r="L4785" s="11"/>
      <c r="M4785" s="12" t="str">
        <f>Pivot!AI4774</f>
        <v>▲ Active
22/07/2020 -</v>
      </c>
      <c r="N4785" s="178">
        <f>Pivot!AJ4774</f>
        <v>4</v>
      </c>
      <c r="O4785" s="179"/>
    </row>
    <row r="4786" spans="3:15" ht="30" customHeight="1" x14ac:dyDescent="0.25">
      <c r="C4786" s="10" t="str">
        <f>Pivot!AD4775</f>
        <v>00-57814776</v>
      </c>
      <c r="D4786" s="11"/>
      <c r="E4786" s="12" t="str">
        <f>Pivot!AE4775</f>
        <v>♂ Jacob Black
57 | Bachelor</v>
      </c>
      <c r="F4786" s="11"/>
      <c r="G4786" s="12" t="str">
        <f>Pivot!AF4775</f>
        <v>Logistics Coordinator
Operations</v>
      </c>
      <c r="H4786" s="11"/>
      <c r="I4786" s="12" t="str">
        <f>Pivot!AG4775</f>
        <v>🏢 New York City
New York</v>
      </c>
      <c r="J4786" s="11"/>
      <c r="K4786" s="13">
        <f>Pivot!AH4775</f>
        <v>73599</v>
      </c>
      <c r="L4786" s="11"/>
      <c r="M4786" s="12" t="str">
        <f>Pivot!AI4775</f>
        <v>▲ Active
26/04/2020 -</v>
      </c>
      <c r="N4786" s="178">
        <f>Pivot!AJ4775</f>
        <v>4</v>
      </c>
      <c r="O4786" s="179"/>
    </row>
    <row r="4787" spans="3:15" ht="30" customHeight="1" x14ac:dyDescent="0.25">
      <c r="C4787" s="10" t="str">
        <f>Pivot!AD4776</f>
        <v>00-57817462</v>
      </c>
      <c r="D4787" s="11"/>
      <c r="E4787" s="12" t="str">
        <f>Pivot!AE4776</f>
        <v>♂ John Hill
42 | High School</v>
      </c>
      <c r="F4787" s="11"/>
      <c r="G4787" s="12" t="str">
        <f>Pivot!AF4776</f>
        <v>Inventory Specialist
Operations</v>
      </c>
      <c r="H4787" s="11"/>
      <c r="I4787" s="12" t="str">
        <f>Pivot!AG4776</f>
        <v>🏢 Rochester
New York</v>
      </c>
      <c r="J4787" s="11"/>
      <c r="K4787" s="13">
        <f>Pivot!AH4776</f>
        <v>62786</v>
      </c>
      <c r="L4787" s="11"/>
      <c r="M4787" s="12" t="str">
        <f>Pivot!AI4776</f>
        <v>▲ Active
11/05/2024 -</v>
      </c>
      <c r="N4787" s="178">
        <f>Pivot!AJ4776</f>
        <v>0</v>
      </c>
      <c r="O4787" s="179"/>
    </row>
    <row r="4788" spans="3:15" ht="30" customHeight="1" x14ac:dyDescent="0.25">
      <c r="C4788" s="10" t="str">
        <f>Pivot!AD4777</f>
        <v>00-57836153</v>
      </c>
      <c r="D4788" s="11"/>
      <c r="E4788" s="12" t="str">
        <f>Pivot!AE4777</f>
        <v>♂ Steven Gonzalez
41 | High School</v>
      </c>
      <c r="F4788" s="11"/>
      <c r="G4788" s="12" t="str">
        <f>Pivot!AF4777</f>
        <v>Customer Service Representative
Customer Service</v>
      </c>
      <c r="H4788" s="11"/>
      <c r="I4788" s="12" t="str">
        <f>Pivot!AG4777</f>
        <v>🏢 Buffalo
New York</v>
      </c>
      <c r="J4788" s="11"/>
      <c r="K4788" s="13">
        <f>Pivot!AH4777</f>
        <v>54392</v>
      </c>
      <c r="L4788" s="11"/>
      <c r="M4788" s="12" t="str">
        <f>Pivot!AI4777</f>
        <v>▲ Active
17/01/2020 -</v>
      </c>
      <c r="N4788" s="178">
        <f>Pivot!AJ4777</f>
        <v>5</v>
      </c>
      <c r="O4788" s="179"/>
    </row>
    <row r="4789" spans="3:15" ht="30" customHeight="1" x14ac:dyDescent="0.25">
      <c r="C4789" s="10" t="str">
        <f>Pivot!AD4778</f>
        <v>00-57849601</v>
      </c>
      <c r="D4789" s="11"/>
      <c r="E4789" s="12" t="str">
        <f>Pivot!AE4778</f>
        <v>♂ Karen Brown
34 | Master</v>
      </c>
      <c r="F4789" s="11"/>
      <c r="G4789" s="12" t="str">
        <f>Pivot!AF4778</f>
        <v>Financial Analyst
Finance</v>
      </c>
      <c r="H4789" s="11"/>
      <c r="I4789" s="12" t="str">
        <f>Pivot!AG4778</f>
        <v>🏢 New York City
New York</v>
      </c>
      <c r="J4789" s="11"/>
      <c r="K4789" s="13">
        <f>Pivot!AH4778</f>
        <v>88242</v>
      </c>
      <c r="L4789" s="11"/>
      <c r="M4789" s="12" t="str">
        <f>Pivot!AI4778</f>
        <v>▲ Active
15/02/2016 -</v>
      </c>
      <c r="N4789" s="178">
        <f>Pivot!AJ4778</f>
        <v>8</v>
      </c>
      <c r="O4789" s="179"/>
    </row>
    <row r="4790" spans="3:15" ht="30" customHeight="1" x14ac:dyDescent="0.25">
      <c r="C4790" s="10" t="str">
        <f>Pivot!AD4779</f>
        <v>00-57858864</v>
      </c>
      <c r="D4790" s="11"/>
      <c r="E4790" s="12" t="str">
        <f>Pivot!AE4779</f>
        <v>♂ Phillip Garza
49 | Master</v>
      </c>
      <c r="F4790" s="11"/>
      <c r="G4790" s="12" t="str">
        <f>Pivot!AF4779</f>
        <v>Operations Analyst
Operations</v>
      </c>
      <c r="H4790" s="11"/>
      <c r="I4790" s="12" t="str">
        <f>Pivot!AG4779</f>
        <v>🏠 Greensboro
North Carolina</v>
      </c>
      <c r="J4790" s="11"/>
      <c r="K4790" s="13">
        <f>Pivot!AH4779</f>
        <v>84167</v>
      </c>
      <c r="L4790" s="11"/>
      <c r="M4790" s="12" t="str">
        <f>Pivot!AI4779</f>
        <v>▲ Active
11/02/2018 -</v>
      </c>
      <c r="N4790" s="178">
        <f>Pivot!AJ4779</f>
        <v>6</v>
      </c>
      <c r="O4790" s="179"/>
    </row>
    <row r="4791" spans="3:15" ht="30" customHeight="1" x14ac:dyDescent="0.25">
      <c r="C4791" s="10" t="str">
        <f>Pivot!AD4780</f>
        <v>00-57868637</v>
      </c>
      <c r="D4791" s="11"/>
      <c r="E4791" s="12" t="str">
        <f>Pivot!AE4780</f>
        <v>♀ David Barnes
33 | Bachelor</v>
      </c>
      <c r="F4791" s="11"/>
      <c r="G4791" s="12" t="str">
        <f>Pivot!AF4780</f>
        <v>Inventory Specialist
Operations</v>
      </c>
      <c r="H4791" s="11"/>
      <c r="I4791" s="12" t="str">
        <f>Pivot!AG4780</f>
        <v>🏠 Warren
Michigan</v>
      </c>
      <c r="J4791" s="11"/>
      <c r="K4791" s="13">
        <f>Pivot!AH4780</f>
        <v>54321</v>
      </c>
      <c r="L4791" s="11"/>
      <c r="M4791" s="12" t="str">
        <f>Pivot!AI4780</f>
        <v>▲ Active
16/10/2022 -</v>
      </c>
      <c r="N4791" s="178">
        <f>Pivot!AJ4780</f>
        <v>2</v>
      </c>
      <c r="O4791" s="179"/>
    </row>
    <row r="4792" spans="3:15" ht="30" customHeight="1" x14ac:dyDescent="0.25">
      <c r="C4792" s="10" t="str">
        <f>Pivot!AD4781</f>
        <v>00-57874974</v>
      </c>
      <c r="D4792" s="11"/>
      <c r="E4792" s="12" t="str">
        <f>Pivot!AE4781</f>
        <v>♂ Barbara Castaneda
51 | PhD</v>
      </c>
      <c r="F4792" s="11"/>
      <c r="G4792" s="12" t="str">
        <f>Pivot!AF4781</f>
        <v>Sales Consultant
Sales</v>
      </c>
      <c r="H4792" s="11"/>
      <c r="I4792" s="12" t="str">
        <f>Pivot!AG4781</f>
        <v>🏢 Buffalo
New York</v>
      </c>
      <c r="J4792" s="11"/>
      <c r="K4792" s="13">
        <f>Pivot!AH4781</f>
        <v>72470</v>
      </c>
      <c r="L4792" s="11"/>
      <c r="M4792" s="12" t="str">
        <f>Pivot!AI4781</f>
        <v>▲ Active
23/08/2017 -</v>
      </c>
      <c r="N4792" s="178">
        <f>Pivot!AJ4781</f>
        <v>7</v>
      </c>
      <c r="O4792" s="179"/>
    </row>
    <row r="4793" spans="3:15" ht="30" customHeight="1" x14ac:dyDescent="0.25">
      <c r="C4793" s="10" t="str">
        <f>Pivot!AD4782</f>
        <v>00-57876025</v>
      </c>
      <c r="D4793" s="11"/>
      <c r="E4793" s="12" t="str">
        <f>Pivot!AE4782</f>
        <v>♀ Ashley Singleton
32 | Bachelor</v>
      </c>
      <c r="F4793" s="11"/>
      <c r="G4793" s="12" t="str">
        <f>Pivot!AF4782</f>
        <v>Logistics Coordinator
Operations</v>
      </c>
      <c r="H4793" s="11"/>
      <c r="I4793" s="12" t="str">
        <f>Pivot!AG4782</f>
        <v>🏠 Norfolk
Virginia</v>
      </c>
      <c r="J4793" s="11"/>
      <c r="K4793" s="13">
        <f>Pivot!AH4782</f>
        <v>61142</v>
      </c>
      <c r="L4793" s="11"/>
      <c r="M4793" s="12" t="str">
        <f>Pivot!AI4782</f>
        <v>▲ Active
20/11/2022 -</v>
      </c>
      <c r="N4793" s="178">
        <f>Pivot!AJ4782</f>
        <v>2</v>
      </c>
      <c r="O4793" s="179"/>
    </row>
    <row r="4794" spans="3:15" ht="30" customHeight="1" x14ac:dyDescent="0.25">
      <c r="C4794" s="10" t="str">
        <f>Pivot!AD4783</f>
        <v>00-57880373</v>
      </c>
      <c r="D4794" s="11"/>
      <c r="E4794" s="12" t="str">
        <f>Pivot!AE4783</f>
        <v>♀ Brenda Johnson
27 | Bachelor</v>
      </c>
      <c r="F4794" s="11"/>
      <c r="G4794" s="12" t="str">
        <f>Pivot!AF4783</f>
        <v>SEO Specialist
Marketing</v>
      </c>
      <c r="H4794" s="11"/>
      <c r="I4794" s="12" t="str">
        <f>Pivot!AG4783</f>
        <v>🏠 Philadelphia
Pennsylvania</v>
      </c>
      <c r="J4794" s="11"/>
      <c r="K4794" s="13">
        <f>Pivot!AH4783</f>
        <v>70952</v>
      </c>
      <c r="L4794" s="11"/>
      <c r="M4794" s="12" t="str">
        <f>Pivot!AI4783</f>
        <v>▲ Active
15/01/2020 -</v>
      </c>
      <c r="N4794" s="178">
        <f>Pivot!AJ4783</f>
        <v>5</v>
      </c>
      <c r="O4794" s="179"/>
    </row>
    <row r="4795" spans="3:15" ht="30" customHeight="1" x14ac:dyDescent="0.25">
      <c r="C4795" s="10" t="str">
        <f>Pivot!AD4784</f>
        <v>00-57904616</v>
      </c>
      <c r="D4795" s="11"/>
      <c r="E4795" s="12" t="str">
        <f>Pivot!AE4784</f>
        <v>♂ Amber Garcia
42 | Bachelor</v>
      </c>
      <c r="F4795" s="11"/>
      <c r="G4795" s="12" t="str">
        <f>Pivot!AF4784</f>
        <v>Sales Representative
Sales</v>
      </c>
      <c r="H4795" s="11"/>
      <c r="I4795" s="12" t="str">
        <f>Pivot!AG4784</f>
        <v>🏢 Buffalo
New York</v>
      </c>
      <c r="J4795" s="11"/>
      <c r="K4795" s="13">
        <f>Pivot!AH4784</f>
        <v>78680</v>
      </c>
      <c r="L4795" s="11"/>
      <c r="M4795" s="12" t="str">
        <f>Pivot!AI4784</f>
        <v>▲ Active
27/08/2017 -</v>
      </c>
      <c r="N4795" s="178">
        <f>Pivot!AJ4784</f>
        <v>7</v>
      </c>
      <c r="O4795" s="179"/>
    </row>
    <row r="4796" spans="3:15" ht="30" customHeight="1" x14ac:dyDescent="0.25">
      <c r="C4796" s="10" t="str">
        <f>Pivot!AD4785</f>
        <v>00-57910133</v>
      </c>
      <c r="D4796" s="11"/>
      <c r="E4796" s="12" t="str">
        <f>Pivot!AE4785</f>
        <v>♀ Jacob Bond
52 | Bachelor</v>
      </c>
      <c r="F4796" s="11"/>
      <c r="G4796" s="12" t="str">
        <f>Pivot!AF4785</f>
        <v>Logistics Coordinator
Operations</v>
      </c>
      <c r="H4796" s="11"/>
      <c r="I4796" s="12" t="str">
        <f>Pivot!AG4785</f>
        <v>🏠 Naperville
Illinois</v>
      </c>
      <c r="J4796" s="11"/>
      <c r="K4796" s="13">
        <f>Pivot!AH4785</f>
        <v>62006</v>
      </c>
      <c r="L4796" s="11"/>
      <c r="M4796" s="12" t="str">
        <f>Pivot!AI4785</f>
        <v>▲ Active
02/09/2023 -</v>
      </c>
      <c r="N4796" s="178">
        <f>Pivot!AJ4785</f>
        <v>1</v>
      </c>
      <c r="O4796" s="179"/>
    </row>
    <row r="4797" spans="3:15" ht="30" customHeight="1" x14ac:dyDescent="0.25">
      <c r="C4797" s="10" t="str">
        <f>Pivot!AD4786</f>
        <v>00-57924901</v>
      </c>
      <c r="D4797" s="11"/>
      <c r="E4797" s="12" t="str">
        <f>Pivot!AE4786</f>
        <v>♂ Nathan Mcdonald
65 | Bachelor</v>
      </c>
      <c r="F4797" s="11"/>
      <c r="G4797" s="12" t="str">
        <f>Pivot!AF4786</f>
        <v>Sales Representative
Sales</v>
      </c>
      <c r="H4797" s="11"/>
      <c r="I4797" s="12" t="str">
        <f>Pivot!AG4786</f>
        <v>🏢 Buffalo
New York</v>
      </c>
      <c r="J4797" s="11"/>
      <c r="K4797" s="13">
        <f>Pivot!AH4786</f>
        <v>72807</v>
      </c>
      <c r="L4797" s="11"/>
      <c r="M4797" s="12" t="str">
        <f>Pivot!AI4786</f>
        <v>▲ Active
21/08/2022 -</v>
      </c>
      <c r="N4797" s="178">
        <f>Pivot!AJ4786</f>
        <v>2</v>
      </c>
      <c r="O4797" s="179"/>
    </row>
    <row r="4798" spans="3:15" ht="30" customHeight="1" x14ac:dyDescent="0.25">
      <c r="C4798" s="10" t="str">
        <f>Pivot!AD4787</f>
        <v>00-57930481</v>
      </c>
      <c r="D4798" s="11"/>
      <c r="E4798" s="12" t="str">
        <f>Pivot!AE4787</f>
        <v>♂ Luke Mcgee
59 | Bachelor</v>
      </c>
      <c r="F4798" s="11"/>
      <c r="G4798" s="12" t="str">
        <f>Pivot!AF4787</f>
        <v>Inventory Specialist
Operations</v>
      </c>
      <c r="H4798" s="11"/>
      <c r="I4798" s="12" t="str">
        <f>Pivot!AG4787</f>
        <v>🏢 Buffalo
New York</v>
      </c>
      <c r="J4798" s="11"/>
      <c r="K4798" s="13">
        <f>Pivot!AH4787</f>
        <v>64604</v>
      </c>
      <c r="L4798" s="11"/>
      <c r="M4798" s="12" t="str">
        <f>Pivot!AI4787</f>
        <v>▲ Active
08/02/2023 -</v>
      </c>
      <c r="N4798" s="178">
        <f>Pivot!AJ4787</f>
        <v>1</v>
      </c>
      <c r="O4798" s="179"/>
    </row>
    <row r="4799" spans="3:15" ht="30" customHeight="1" x14ac:dyDescent="0.25">
      <c r="C4799" s="10" t="str">
        <f>Pivot!AD4788</f>
        <v>00-57937270</v>
      </c>
      <c r="D4799" s="11"/>
      <c r="E4799" s="12" t="str">
        <f>Pivot!AE4788</f>
        <v>♀ Margaret Boyd
30 | Master</v>
      </c>
      <c r="F4799" s="11"/>
      <c r="G4799" s="12" t="str">
        <f>Pivot!AF4788</f>
        <v>Operations Analyst
Operations</v>
      </c>
      <c r="H4799" s="11"/>
      <c r="I4799" s="12" t="str">
        <f>Pivot!AG4788</f>
        <v>🏢 Buffalo
New York</v>
      </c>
      <c r="J4799" s="11"/>
      <c r="K4799" s="13">
        <f>Pivot!AH4788</f>
        <v>71580</v>
      </c>
      <c r="L4799" s="11"/>
      <c r="M4799" s="12" t="str">
        <f>Pivot!AI4788</f>
        <v>▲ Active
22/08/2019 -</v>
      </c>
      <c r="N4799" s="178">
        <f>Pivot!AJ4788</f>
        <v>5</v>
      </c>
      <c r="O4799" s="179"/>
    </row>
    <row r="4800" spans="3:15" ht="30" customHeight="1" x14ac:dyDescent="0.25">
      <c r="C4800" s="10" t="str">
        <f>Pivot!AD4789</f>
        <v>00-57941821</v>
      </c>
      <c r="D4800" s="11"/>
      <c r="E4800" s="12" t="str">
        <f>Pivot!AE4789</f>
        <v>♀ Barbara Gregory
43 | High School</v>
      </c>
      <c r="F4800" s="11"/>
      <c r="G4800" s="12" t="str">
        <f>Pivot!AF4789</f>
        <v>Inventory Specialist
Operations</v>
      </c>
      <c r="H4800" s="11"/>
      <c r="I4800" s="12" t="str">
        <f>Pivot!AG4789</f>
        <v>🏢 Rochester
New York</v>
      </c>
      <c r="J4800" s="11"/>
      <c r="K4800" s="13">
        <f>Pivot!AH4789</f>
        <v>58697</v>
      </c>
      <c r="L4800" s="11"/>
      <c r="M4800" s="12" t="str">
        <f>Pivot!AI4789</f>
        <v>▲ Active
29/11/2020 -</v>
      </c>
      <c r="N4800" s="178">
        <f>Pivot!AJ4789</f>
        <v>4</v>
      </c>
      <c r="O4800" s="179"/>
    </row>
    <row r="4801" spans="3:15" ht="30" customHeight="1" x14ac:dyDescent="0.25">
      <c r="C4801" s="10" t="str">
        <f>Pivot!AD4790</f>
        <v>00-57953300</v>
      </c>
      <c r="D4801" s="11"/>
      <c r="E4801" s="12" t="str">
        <f>Pivot!AE4790</f>
        <v>♂ John Williams
59 | PhD</v>
      </c>
      <c r="F4801" s="11"/>
      <c r="G4801" s="12" t="str">
        <f>Pivot!AF4790</f>
        <v>Sales Specialist
Sales</v>
      </c>
      <c r="H4801" s="11"/>
      <c r="I4801" s="12" t="str">
        <f>Pivot!AG4790</f>
        <v>🏢 New York City
New York</v>
      </c>
      <c r="J4801" s="11"/>
      <c r="K4801" s="13">
        <f>Pivot!AH4790</f>
        <v>60634</v>
      </c>
      <c r="L4801" s="11"/>
      <c r="M4801" s="12" t="str">
        <f>Pivot!AI4790</f>
        <v>▲ Active
18/04/2016 -</v>
      </c>
      <c r="N4801" s="178">
        <f>Pivot!AJ4790</f>
        <v>8</v>
      </c>
      <c r="O4801" s="179"/>
    </row>
    <row r="4802" spans="3:15" ht="30" customHeight="1" x14ac:dyDescent="0.25">
      <c r="C4802" s="10" t="str">
        <f>Pivot!AD4791</f>
        <v>00-57959758</v>
      </c>
      <c r="D4802" s="11"/>
      <c r="E4802" s="12" t="str">
        <f>Pivot!AE4791</f>
        <v>♀ Paul Russell
62 | Bachelor</v>
      </c>
      <c r="F4802" s="11"/>
      <c r="G4802" s="12" t="str">
        <f>Pivot!AF4791</f>
        <v>Content Creator
Marketing</v>
      </c>
      <c r="H4802" s="11"/>
      <c r="I4802" s="12" t="str">
        <f>Pivot!AG4791</f>
        <v>🏢 New York City
New York</v>
      </c>
      <c r="J4802" s="11"/>
      <c r="K4802" s="13">
        <f>Pivot!AH4791</f>
        <v>65123</v>
      </c>
      <c r="L4802" s="11"/>
      <c r="M4802" s="12" t="str">
        <f>Pivot!AI4791</f>
        <v>▲ Active
05/12/2019 -</v>
      </c>
      <c r="N4802" s="178">
        <f>Pivot!AJ4791</f>
        <v>5</v>
      </c>
      <c r="O4802" s="179"/>
    </row>
    <row r="4803" spans="3:15" ht="30" customHeight="1" x14ac:dyDescent="0.25">
      <c r="C4803" s="10" t="str">
        <f>Pivot!AD4792</f>
        <v>00-57962541</v>
      </c>
      <c r="D4803" s="11"/>
      <c r="E4803" s="12" t="str">
        <f>Pivot!AE4792</f>
        <v>♂ Tamara Zuniga
22 | High School</v>
      </c>
      <c r="F4803" s="11"/>
      <c r="G4803" s="12" t="str">
        <f>Pivot!AF4792</f>
        <v>IT Support Specialist
IT</v>
      </c>
      <c r="H4803" s="11"/>
      <c r="I4803" s="12" t="str">
        <f>Pivot!AG4792</f>
        <v>🏢 Rochester
New York</v>
      </c>
      <c r="J4803" s="11"/>
      <c r="K4803" s="13">
        <f>Pivot!AH4792</f>
        <v>58667</v>
      </c>
      <c r="L4803" s="11"/>
      <c r="M4803" s="12" t="str">
        <f>Pivot!AI4792</f>
        <v>▲ Active
25/11/2024 -</v>
      </c>
      <c r="N4803" s="178">
        <f>Pivot!AJ4792</f>
        <v>0</v>
      </c>
      <c r="O4803" s="179"/>
    </row>
    <row r="4804" spans="3:15" ht="30" customHeight="1" x14ac:dyDescent="0.25">
      <c r="C4804" s="10" t="str">
        <f>Pivot!AD4793</f>
        <v>00-57980037</v>
      </c>
      <c r="D4804" s="11"/>
      <c r="E4804" s="12" t="str">
        <f>Pivot!AE4793</f>
        <v>♂ Anne Thompson
53 | High School</v>
      </c>
      <c r="F4804" s="11"/>
      <c r="G4804" s="12" t="str">
        <f>Pivot!AF4793</f>
        <v>IT Support Specialist
IT</v>
      </c>
      <c r="H4804" s="11"/>
      <c r="I4804" s="12" t="str">
        <f>Pivot!AG4793</f>
        <v>🏢 New York City
New York</v>
      </c>
      <c r="J4804" s="11"/>
      <c r="K4804" s="13">
        <f>Pivot!AH4793</f>
        <v>61880</v>
      </c>
      <c r="L4804" s="11"/>
      <c r="M4804" s="12" t="str">
        <f>Pivot!AI4793</f>
        <v>▲ Active
28/09/2018 -</v>
      </c>
      <c r="N4804" s="178">
        <f>Pivot!AJ4793</f>
        <v>6</v>
      </c>
      <c r="O4804" s="179"/>
    </row>
    <row r="4805" spans="3:15" ht="30" customHeight="1" x14ac:dyDescent="0.25">
      <c r="C4805" s="10" t="str">
        <f>Pivot!AD4794</f>
        <v>00-57984755</v>
      </c>
      <c r="D4805" s="11"/>
      <c r="E4805" s="12" t="str">
        <f>Pivot!AE4794</f>
        <v>♂ Jamie Murray
50 | Master</v>
      </c>
      <c r="F4805" s="11"/>
      <c r="G4805" s="12" t="str">
        <f>Pivot!AF4794</f>
        <v>System Administrator
IT</v>
      </c>
      <c r="H4805" s="11"/>
      <c r="I4805" s="12" t="str">
        <f>Pivot!AG4794</f>
        <v>🏢 New York City
New York</v>
      </c>
      <c r="J4805" s="11"/>
      <c r="K4805" s="13">
        <f>Pivot!AH4794</f>
        <v>92468</v>
      </c>
      <c r="L4805" s="11"/>
      <c r="M4805" s="12" t="str">
        <f>Pivot!AI4794</f>
        <v>▲ Active
06/04/2022 -</v>
      </c>
      <c r="N4805" s="178">
        <f>Pivot!AJ4794</f>
        <v>2</v>
      </c>
      <c r="O4805" s="179"/>
    </row>
    <row r="4806" spans="3:15" ht="30" customHeight="1" x14ac:dyDescent="0.25">
      <c r="C4806" s="10" t="str">
        <f>Pivot!AD4795</f>
        <v>00-57987541</v>
      </c>
      <c r="D4806" s="11"/>
      <c r="E4806" s="12" t="str">
        <f>Pivot!AE4795</f>
        <v>♂ Rachel Peterson
44 | Bachelor</v>
      </c>
      <c r="F4806" s="11"/>
      <c r="G4806" s="12" t="str">
        <f>Pivot!AF4795</f>
        <v>Sales Representative
Sales</v>
      </c>
      <c r="H4806" s="11"/>
      <c r="I4806" s="12" t="str">
        <f>Pivot!AG4795</f>
        <v>🏠 Norfolk
Virginia</v>
      </c>
      <c r="J4806" s="11"/>
      <c r="K4806" s="13">
        <f>Pivot!AH4795</f>
        <v>80227</v>
      </c>
      <c r="L4806" s="11"/>
      <c r="M4806" s="12" t="str">
        <f>Pivot!AI4795</f>
        <v>▲ Active
06/11/2015 -</v>
      </c>
      <c r="N4806" s="178">
        <f>Pivot!AJ4795</f>
        <v>9</v>
      </c>
      <c r="O4806" s="179"/>
    </row>
    <row r="4807" spans="3:15" ht="30" customHeight="1" x14ac:dyDescent="0.25">
      <c r="C4807" s="10" t="str">
        <f>Pivot!AD4796</f>
        <v>00-57990755</v>
      </c>
      <c r="D4807" s="11"/>
      <c r="E4807" s="12" t="str">
        <f>Pivot!AE4796</f>
        <v>♀ William Cox
35 | Bachelor</v>
      </c>
      <c r="F4807" s="11"/>
      <c r="G4807" s="12" t="str">
        <f>Pivot!AF4796</f>
        <v>Marketing Coordinator
Marketing</v>
      </c>
      <c r="H4807" s="11"/>
      <c r="I4807" s="12" t="str">
        <f>Pivot!AG4796</f>
        <v>🏢 Rochester
New York</v>
      </c>
      <c r="J4807" s="11"/>
      <c r="K4807" s="13">
        <f>Pivot!AH4796</f>
        <v>61585</v>
      </c>
      <c r="L4807" s="11"/>
      <c r="M4807" s="12" t="str">
        <f>Pivot!AI4796</f>
        <v>▲ Active
31/07/2019 -</v>
      </c>
      <c r="N4807" s="178">
        <f>Pivot!AJ4796</f>
        <v>5</v>
      </c>
      <c r="O4807" s="179"/>
    </row>
    <row r="4808" spans="3:15" ht="30" customHeight="1" x14ac:dyDescent="0.25">
      <c r="C4808" s="10" t="str">
        <f>Pivot!AD4797</f>
        <v>00-58037222</v>
      </c>
      <c r="D4808" s="11"/>
      <c r="E4808" s="12" t="str">
        <f>Pivot!AE4797</f>
        <v>♀ Mark Gomez
49 | Bachelor</v>
      </c>
      <c r="F4808" s="11"/>
      <c r="G4808" s="12" t="str">
        <f>Pivot!AF4797</f>
        <v>Sales Representative
Sales</v>
      </c>
      <c r="H4808" s="11"/>
      <c r="I4808" s="12" t="str">
        <f>Pivot!AG4797</f>
        <v>🏢 Buffalo
New York</v>
      </c>
      <c r="J4808" s="11"/>
      <c r="K4808" s="13">
        <f>Pivot!AH4797</f>
        <v>66265</v>
      </c>
      <c r="L4808" s="11"/>
      <c r="M4808" s="12" t="str">
        <f>Pivot!AI4797</f>
        <v>▲ Active
03/01/2016 -</v>
      </c>
      <c r="N4808" s="178">
        <f>Pivot!AJ4797</f>
        <v>9</v>
      </c>
      <c r="O4808" s="179"/>
    </row>
    <row r="4809" spans="3:15" ht="30" customHeight="1" x14ac:dyDescent="0.25">
      <c r="C4809" s="10" t="str">
        <f>Pivot!AD4798</f>
        <v>00-58061434</v>
      </c>
      <c r="D4809" s="11"/>
      <c r="E4809" s="12" t="str">
        <f>Pivot!AE4798</f>
        <v>♀ Samantha Prince
60 | PhD</v>
      </c>
      <c r="F4809" s="11"/>
      <c r="G4809" s="12" t="str">
        <f>Pivot!AF4798</f>
        <v>Financial Analyst
Finance</v>
      </c>
      <c r="H4809" s="11"/>
      <c r="I4809" s="12" t="str">
        <f>Pivot!AG4798</f>
        <v>🏠 Chicago
Illinois</v>
      </c>
      <c r="J4809" s="11"/>
      <c r="K4809" s="13">
        <f>Pivot!AH4798</f>
        <v>92433</v>
      </c>
      <c r="L4809" s="11"/>
      <c r="M4809" s="12" t="str">
        <f>Pivot!AI4798</f>
        <v>▲ Active
08/01/2016 -</v>
      </c>
      <c r="N4809" s="178">
        <f>Pivot!AJ4798</f>
        <v>9</v>
      </c>
      <c r="O4809" s="179"/>
    </row>
    <row r="4810" spans="3:15" ht="30" customHeight="1" x14ac:dyDescent="0.25">
      <c r="C4810" s="10" t="str">
        <f>Pivot!AD4799</f>
        <v>00-58061622</v>
      </c>
      <c r="D4810" s="11"/>
      <c r="E4810" s="12" t="str">
        <f>Pivot!AE4799</f>
        <v>♂ Brian White
38 | PhD</v>
      </c>
      <c r="F4810" s="11"/>
      <c r="G4810" s="12" t="str">
        <f>Pivot!AF4799</f>
        <v>Sales Consultant
Sales</v>
      </c>
      <c r="H4810" s="11"/>
      <c r="I4810" s="12" t="str">
        <f>Pivot!AG4799</f>
        <v>🏠 Greensboro
North Carolina</v>
      </c>
      <c r="J4810" s="11"/>
      <c r="K4810" s="13">
        <f>Pivot!AH4799</f>
        <v>85079</v>
      </c>
      <c r="L4810" s="11"/>
      <c r="M4810" s="12" t="str">
        <f>Pivot!AI4799</f>
        <v>▲ Active
02/07/2017 -</v>
      </c>
      <c r="N4810" s="178">
        <f>Pivot!AJ4799</f>
        <v>7</v>
      </c>
      <c r="O4810" s="179"/>
    </row>
    <row r="4811" spans="3:15" ht="30" customHeight="1" x14ac:dyDescent="0.25">
      <c r="C4811" s="10" t="str">
        <f>Pivot!AD4800</f>
        <v>00-58065049</v>
      </c>
      <c r="D4811" s="11"/>
      <c r="E4811" s="12" t="str">
        <f>Pivot!AE4800</f>
        <v>♂ Crystal Decker
51 | Master</v>
      </c>
      <c r="F4811" s="11"/>
      <c r="G4811" s="12" t="str">
        <f>Pivot!AF4800</f>
        <v>Sales Specialist
Sales</v>
      </c>
      <c r="H4811" s="11"/>
      <c r="I4811" s="12" t="str">
        <f>Pivot!AG4800</f>
        <v>🏢 Rochester
New York</v>
      </c>
      <c r="J4811" s="11"/>
      <c r="K4811" s="13">
        <f>Pivot!AH4800</f>
        <v>65323</v>
      </c>
      <c r="L4811" s="11"/>
      <c r="M4811" s="12" t="str">
        <f>Pivot!AI4800</f>
        <v>▲ Active
15/01/2022 -</v>
      </c>
      <c r="N4811" s="178">
        <f>Pivot!AJ4800</f>
        <v>3</v>
      </c>
      <c r="O4811" s="179"/>
    </row>
    <row r="4812" spans="3:15" ht="30" customHeight="1" x14ac:dyDescent="0.25">
      <c r="C4812" s="10" t="str">
        <f>Pivot!AD4801</f>
        <v>00-58082464</v>
      </c>
      <c r="D4812" s="11"/>
      <c r="E4812" s="12" t="str">
        <f>Pivot!AE4801</f>
        <v>♀ Ashlee Sparks
43 | Bachelor</v>
      </c>
      <c r="F4812" s="11"/>
      <c r="G4812" s="12" t="str">
        <f>Pivot!AF4801</f>
        <v>Operations Analyst
Operations</v>
      </c>
      <c r="H4812" s="11"/>
      <c r="I4812" s="12" t="str">
        <f>Pivot!AG4801</f>
        <v>🏠 Greensboro
North Carolina</v>
      </c>
      <c r="J4812" s="11"/>
      <c r="K4812" s="13">
        <f>Pivot!AH4801</f>
        <v>80418</v>
      </c>
      <c r="L4812" s="11"/>
      <c r="M4812" s="12" t="str">
        <f>Pivot!AI4801</f>
        <v>▼ Terminated
08/03/2023 - 04/09/2023</v>
      </c>
      <c r="N4812" s="178">
        <f>Pivot!AJ4801</f>
        <v>0</v>
      </c>
      <c r="O4812" s="179"/>
    </row>
    <row r="4813" spans="3:15" ht="30" customHeight="1" x14ac:dyDescent="0.25">
      <c r="C4813" s="10" t="str">
        <f>Pivot!AD4802</f>
        <v>00-58096857</v>
      </c>
      <c r="D4813" s="11"/>
      <c r="E4813" s="12" t="str">
        <f>Pivot!AE4802</f>
        <v>♀ Kari Johnson
25 | High School</v>
      </c>
      <c r="F4813" s="11"/>
      <c r="G4813" s="12" t="str">
        <f>Pivot!AF4802</f>
        <v>IT Support Specialist
IT</v>
      </c>
      <c r="H4813" s="11"/>
      <c r="I4813" s="12" t="str">
        <f>Pivot!AG4802</f>
        <v>🏠 Charlotte
North Carolina</v>
      </c>
      <c r="J4813" s="11"/>
      <c r="K4813" s="13">
        <f>Pivot!AH4802</f>
        <v>56817</v>
      </c>
      <c r="L4813" s="11"/>
      <c r="M4813" s="12" t="str">
        <f>Pivot!AI4802</f>
        <v>▲ Active
16/12/2020 -</v>
      </c>
      <c r="N4813" s="178">
        <f>Pivot!AJ4802</f>
        <v>4</v>
      </c>
      <c r="O4813" s="179"/>
    </row>
    <row r="4814" spans="3:15" ht="30" customHeight="1" x14ac:dyDescent="0.25">
      <c r="C4814" s="10" t="str">
        <f>Pivot!AD4803</f>
        <v>00-58104578</v>
      </c>
      <c r="D4814" s="11"/>
      <c r="E4814" s="12" t="str">
        <f>Pivot!AE4803</f>
        <v>♂ Timothy Rivera
51 | Bachelor</v>
      </c>
      <c r="F4814" s="11"/>
      <c r="G4814" s="12" t="str">
        <f>Pivot!AF4803</f>
        <v>IT Support Specialist
IT</v>
      </c>
      <c r="H4814" s="11"/>
      <c r="I4814" s="12" t="str">
        <f>Pivot!AG4803</f>
        <v>🏢 New York City
New York</v>
      </c>
      <c r="J4814" s="11"/>
      <c r="K4814" s="13">
        <f>Pivot!AH4803</f>
        <v>64368</v>
      </c>
      <c r="L4814" s="11"/>
      <c r="M4814" s="12" t="str">
        <f>Pivot!AI4803</f>
        <v>▲ Active
01/08/2023 -</v>
      </c>
      <c r="N4814" s="178">
        <f>Pivot!AJ4803</f>
        <v>1</v>
      </c>
      <c r="O4814" s="179"/>
    </row>
    <row r="4815" spans="3:15" ht="30" customHeight="1" x14ac:dyDescent="0.25">
      <c r="C4815" s="10" t="str">
        <f>Pivot!AD4804</f>
        <v>00-58116597</v>
      </c>
      <c r="D4815" s="11"/>
      <c r="E4815" s="12" t="str">
        <f>Pivot!AE4804</f>
        <v>♀ Jason Reyes
22 | High School</v>
      </c>
      <c r="F4815" s="11"/>
      <c r="G4815" s="12" t="str">
        <f>Pivot!AF4804</f>
        <v>Customer Service Representative
Customer Service</v>
      </c>
      <c r="H4815" s="11"/>
      <c r="I4815" s="12" t="str">
        <f>Pivot!AG4804</f>
        <v>🏢 Rochester
New York</v>
      </c>
      <c r="J4815" s="11"/>
      <c r="K4815" s="13">
        <f>Pivot!AH4804</f>
        <v>57791</v>
      </c>
      <c r="L4815" s="11"/>
      <c r="M4815" s="12" t="str">
        <f>Pivot!AI4804</f>
        <v>▲ Active
26/10/2019 -</v>
      </c>
      <c r="N4815" s="178">
        <f>Pivot!AJ4804</f>
        <v>5</v>
      </c>
      <c r="O4815" s="179"/>
    </row>
    <row r="4816" spans="3:15" ht="30" customHeight="1" x14ac:dyDescent="0.25">
      <c r="C4816" s="10" t="str">
        <f>Pivot!AD4805</f>
        <v>00-58116670</v>
      </c>
      <c r="D4816" s="11"/>
      <c r="E4816" s="12" t="str">
        <f>Pivot!AE4805</f>
        <v>♀ Christopher Davis
44 | Bachelor</v>
      </c>
      <c r="F4816" s="11"/>
      <c r="G4816" s="12" t="str">
        <f>Pivot!AF4805</f>
        <v>Operations Analyst
Operations</v>
      </c>
      <c r="H4816" s="11"/>
      <c r="I4816" s="12" t="str">
        <f>Pivot!AG4805</f>
        <v>🏠 Grand Rapids
Michigan</v>
      </c>
      <c r="J4816" s="11"/>
      <c r="K4816" s="13">
        <f>Pivot!AH4805</f>
        <v>68568</v>
      </c>
      <c r="L4816" s="11"/>
      <c r="M4816" s="12" t="str">
        <f>Pivot!AI4805</f>
        <v>▲ Active
21/02/2020 -</v>
      </c>
      <c r="N4816" s="178">
        <f>Pivot!AJ4805</f>
        <v>4</v>
      </c>
      <c r="O4816" s="179"/>
    </row>
    <row r="4817" spans="3:15" ht="30" customHeight="1" x14ac:dyDescent="0.25">
      <c r="C4817" s="10" t="str">
        <f>Pivot!AD4806</f>
        <v>00-58117953</v>
      </c>
      <c r="D4817" s="11"/>
      <c r="E4817" s="12" t="str">
        <f>Pivot!AE4806</f>
        <v>♀ Mckenzie Pierce
35 | Bachelor</v>
      </c>
      <c r="F4817" s="11"/>
      <c r="G4817" s="12" t="str">
        <f>Pivot!AF4806</f>
        <v>Accountant
Finance</v>
      </c>
      <c r="H4817" s="11"/>
      <c r="I4817" s="12" t="str">
        <f>Pivot!AG4806</f>
        <v>🏢 New York City
New York</v>
      </c>
      <c r="J4817" s="11"/>
      <c r="K4817" s="13">
        <f>Pivot!AH4806</f>
        <v>70063</v>
      </c>
      <c r="L4817" s="11"/>
      <c r="M4817" s="12" t="str">
        <f>Pivot!AI4806</f>
        <v>▲ Active
30/07/2019 -</v>
      </c>
      <c r="N4817" s="178">
        <f>Pivot!AJ4806</f>
        <v>5</v>
      </c>
      <c r="O4817" s="179"/>
    </row>
    <row r="4818" spans="3:15" ht="30" customHeight="1" x14ac:dyDescent="0.25">
      <c r="C4818" s="10" t="str">
        <f>Pivot!AD4807</f>
        <v>00-58132110</v>
      </c>
      <c r="D4818" s="11"/>
      <c r="E4818" s="12" t="str">
        <f>Pivot!AE4807</f>
        <v>♀ Mary Erickson
37 | High School</v>
      </c>
      <c r="F4818" s="11"/>
      <c r="G4818" s="12" t="str">
        <f>Pivot!AF4807</f>
        <v>Inventory Specialist
Operations</v>
      </c>
      <c r="H4818" s="11"/>
      <c r="I4818" s="12" t="str">
        <f>Pivot!AG4807</f>
        <v>🏢 Buffalo
New York</v>
      </c>
      <c r="J4818" s="11"/>
      <c r="K4818" s="13">
        <f>Pivot!AH4807</f>
        <v>64057</v>
      </c>
      <c r="L4818" s="11"/>
      <c r="M4818" s="12" t="str">
        <f>Pivot!AI4807</f>
        <v>▲ Active
24/11/2023 -</v>
      </c>
      <c r="N4818" s="178">
        <f>Pivot!AJ4807</f>
        <v>1</v>
      </c>
      <c r="O4818" s="179"/>
    </row>
    <row r="4819" spans="3:15" ht="30" customHeight="1" x14ac:dyDescent="0.25">
      <c r="C4819" s="10" t="str">
        <f>Pivot!AD4808</f>
        <v>00-58141541</v>
      </c>
      <c r="D4819" s="11"/>
      <c r="E4819" s="12" t="str">
        <f>Pivot!AE4808</f>
        <v>♀ Brad Miller
32 | Bachelor</v>
      </c>
      <c r="F4819" s="11"/>
      <c r="G4819" s="12" t="str">
        <f>Pivot!AF4808</f>
        <v>Logistics Coordinator
Operations</v>
      </c>
      <c r="H4819" s="11"/>
      <c r="I4819" s="12" t="str">
        <f>Pivot!AG4808</f>
        <v>🏢 New York City
New York</v>
      </c>
      <c r="J4819" s="11"/>
      <c r="K4819" s="13">
        <f>Pivot!AH4808</f>
        <v>62161</v>
      </c>
      <c r="L4819" s="11"/>
      <c r="M4819" s="12" t="str">
        <f>Pivot!AI4808</f>
        <v>▲ Active
23/09/2023 -</v>
      </c>
      <c r="N4819" s="178">
        <f>Pivot!AJ4808</f>
        <v>1</v>
      </c>
      <c r="O4819" s="179"/>
    </row>
    <row r="4820" spans="3:15" ht="30" customHeight="1" x14ac:dyDescent="0.25">
      <c r="C4820" s="10" t="str">
        <f>Pivot!AD4809</f>
        <v>00-58149482</v>
      </c>
      <c r="D4820" s="11"/>
      <c r="E4820" s="12" t="str">
        <f>Pivot!AE4809</f>
        <v>♂ Destiny Walker
49 | Bachelor</v>
      </c>
      <c r="F4820" s="11"/>
      <c r="G4820" s="12" t="str">
        <f>Pivot!AF4809</f>
        <v>Sales Representative
Sales</v>
      </c>
      <c r="H4820" s="11"/>
      <c r="I4820" s="12" t="str">
        <f>Pivot!AG4809</f>
        <v>🏢 New York City
New York</v>
      </c>
      <c r="J4820" s="11"/>
      <c r="K4820" s="13">
        <f>Pivot!AH4809</f>
        <v>77123</v>
      </c>
      <c r="L4820" s="11"/>
      <c r="M4820" s="12" t="str">
        <f>Pivot!AI4809</f>
        <v>▲ Active
28/03/2023 -</v>
      </c>
      <c r="N4820" s="178">
        <f>Pivot!AJ4809</f>
        <v>1</v>
      </c>
      <c r="O4820" s="179"/>
    </row>
    <row r="4821" spans="3:15" ht="30" customHeight="1" x14ac:dyDescent="0.25">
      <c r="C4821" s="10" t="str">
        <f>Pivot!AD4810</f>
        <v>00-58155056</v>
      </c>
      <c r="D4821" s="11"/>
      <c r="E4821" s="12" t="str">
        <f>Pivot!AE4810</f>
        <v>♂ Joan Norris
50 | Bachelor</v>
      </c>
      <c r="F4821" s="11"/>
      <c r="G4821" s="12" t="str">
        <f>Pivot!AF4810</f>
        <v>Accountant
Finance</v>
      </c>
      <c r="H4821" s="11"/>
      <c r="I4821" s="12" t="str">
        <f>Pivot!AG4810</f>
        <v>🏢 New York City
New York</v>
      </c>
      <c r="J4821" s="11"/>
      <c r="K4821" s="13">
        <f>Pivot!AH4810</f>
        <v>87267</v>
      </c>
      <c r="L4821" s="11"/>
      <c r="M4821" s="12" t="str">
        <f>Pivot!AI4810</f>
        <v>▼ Terminated
30/11/2018 - 29/05/2019</v>
      </c>
      <c r="N4821" s="178">
        <f>Pivot!AJ4810</f>
        <v>0</v>
      </c>
      <c r="O4821" s="179"/>
    </row>
    <row r="4822" spans="3:15" ht="30" customHeight="1" x14ac:dyDescent="0.25">
      <c r="C4822" s="10" t="str">
        <f>Pivot!AD4811</f>
        <v>00-58155542</v>
      </c>
      <c r="D4822" s="11"/>
      <c r="E4822" s="12" t="str">
        <f>Pivot!AE4811</f>
        <v>♀ Andrew Pham
64 | Bachelor</v>
      </c>
      <c r="F4822" s="11"/>
      <c r="G4822" s="12" t="str">
        <f>Pivot!AF4811</f>
        <v>Support Specialist
Customer Service</v>
      </c>
      <c r="H4822" s="11"/>
      <c r="I4822" s="12" t="str">
        <f>Pivot!AG4811</f>
        <v>🏠 Charlotte
North Carolina</v>
      </c>
      <c r="J4822" s="11"/>
      <c r="K4822" s="13">
        <f>Pivot!AH4811</f>
        <v>54094</v>
      </c>
      <c r="L4822" s="11"/>
      <c r="M4822" s="12" t="str">
        <f>Pivot!AI4811</f>
        <v>▲ Active
21/11/2023 -</v>
      </c>
      <c r="N4822" s="178">
        <f>Pivot!AJ4811</f>
        <v>1</v>
      </c>
      <c r="O4822" s="179"/>
    </row>
    <row r="4823" spans="3:15" ht="30" customHeight="1" x14ac:dyDescent="0.25">
      <c r="C4823" s="10" t="str">
        <f>Pivot!AD4812</f>
        <v>00-58196283</v>
      </c>
      <c r="D4823" s="11"/>
      <c r="E4823" s="12" t="str">
        <f>Pivot!AE4812</f>
        <v>♀ Gregory Fletcher
48 | Bachelor</v>
      </c>
      <c r="F4823" s="11"/>
      <c r="G4823" s="12" t="str">
        <f>Pivot!AF4812</f>
        <v>Logistics Coordinator
Operations</v>
      </c>
      <c r="H4823" s="11"/>
      <c r="I4823" s="12" t="str">
        <f>Pivot!AG4812</f>
        <v>🏢 Rochester
New York</v>
      </c>
      <c r="J4823" s="11"/>
      <c r="K4823" s="13">
        <f>Pivot!AH4812</f>
        <v>61264</v>
      </c>
      <c r="L4823" s="11"/>
      <c r="M4823" s="12" t="str">
        <f>Pivot!AI4812</f>
        <v>▲ Active
08/02/2020 -</v>
      </c>
      <c r="N4823" s="178">
        <f>Pivot!AJ4812</f>
        <v>4</v>
      </c>
      <c r="O4823" s="179"/>
    </row>
    <row r="4824" spans="3:15" ht="30" customHeight="1" x14ac:dyDescent="0.25">
      <c r="C4824" s="10" t="str">
        <f>Pivot!AD4813</f>
        <v>00-58203522</v>
      </c>
      <c r="D4824" s="11"/>
      <c r="E4824" s="12" t="str">
        <f>Pivot!AE4813</f>
        <v>♂ Michael Blanchard
54 | High School</v>
      </c>
      <c r="F4824" s="11"/>
      <c r="G4824" s="12" t="str">
        <f>Pivot!AF4813</f>
        <v>IT Support Specialist
IT</v>
      </c>
      <c r="H4824" s="11"/>
      <c r="I4824" s="12" t="str">
        <f>Pivot!AG4813</f>
        <v>🏢 Rochester
New York</v>
      </c>
      <c r="J4824" s="11"/>
      <c r="K4824" s="13">
        <f>Pivot!AH4813</f>
        <v>60448</v>
      </c>
      <c r="L4824" s="11"/>
      <c r="M4824" s="12" t="str">
        <f>Pivot!AI4813</f>
        <v>▲ Active
18/10/2024 -</v>
      </c>
      <c r="N4824" s="178">
        <f>Pivot!AJ4813</f>
        <v>0</v>
      </c>
      <c r="O4824" s="179"/>
    </row>
    <row r="4825" spans="3:15" ht="30" customHeight="1" x14ac:dyDescent="0.25">
      <c r="C4825" s="10" t="str">
        <f>Pivot!AD4814</f>
        <v>00-58219240</v>
      </c>
      <c r="D4825" s="11"/>
      <c r="E4825" s="12" t="str">
        <f>Pivot!AE4814</f>
        <v>♀ Catherine Lee
30 | High School</v>
      </c>
      <c r="F4825" s="11"/>
      <c r="G4825" s="12" t="str">
        <f>Pivot!AF4814</f>
        <v>IT Support Specialist
IT</v>
      </c>
      <c r="H4825" s="11"/>
      <c r="I4825" s="12" t="str">
        <f>Pivot!AG4814</f>
        <v>🏠 Philadelphia
Pennsylvania</v>
      </c>
      <c r="J4825" s="11"/>
      <c r="K4825" s="13">
        <f>Pivot!AH4814</f>
        <v>53570</v>
      </c>
      <c r="L4825" s="11"/>
      <c r="M4825" s="12" t="str">
        <f>Pivot!AI4814</f>
        <v>▲ Active
27/12/2016 -</v>
      </c>
      <c r="N4825" s="178">
        <f>Pivot!AJ4814</f>
        <v>8</v>
      </c>
      <c r="O4825" s="179"/>
    </row>
    <row r="4826" spans="3:15" ht="30" customHeight="1" x14ac:dyDescent="0.25">
      <c r="C4826" s="10" t="str">
        <f>Pivot!AD4815</f>
        <v>00-58246503</v>
      </c>
      <c r="D4826" s="11"/>
      <c r="E4826" s="12" t="str">
        <f>Pivot!AE4815</f>
        <v>♂ Joseph Schmidt
46 | Bachelor</v>
      </c>
      <c r="F4826" s="11"/>
      <c r="G4826" s="12" t="str">
        <f>Pivot!AF4815</f>
        <v>Sales Representative
Sales</v>
      </c>
      <c r="H4826" s="11"/>
      <c r="I4826" s="12" t="str">
        <f>Pivot!AG4815</f>
        <v>🏢 New York City
New York</v>
      </c>
      <c r="J4826" s="11"/>
      <c r="K4826" s="13">
        <f>Pivot!AH4815</f>
        <v>79588</v>
      </c>
      <c r="L4826" s="11"/>
      <c r="M4826" s="12" t="str">
        <f>Pivot!AI4815</f>
        <v>▲ Active
16/01/2017 -</v>
      </c>
      <c r="N4826" s="178">
        <f>Pivot!AJ4815</f>
        <v>8</v>
      </c>
      <c r="O4826" s="179"/>
    </row>
    <row r="4827" spans="3:15" ht="30" customHeight="1" x14ac:dyDescent="0.25">
      <c r="C4827" s="10" t="str">
        <f>Pivot!AD4816</f>
        <v>00-58259460</v>
      </c>
      <c r="D4827" s="11"/>
      <c r="E4827" s="12" t="str">
        <f>Pivot!AE4816</f>
        <v>♀ Dennis Gomez
41 | Master</v>
      </c>
      <c r="F4827" s="11"/>
      <c r="G4827" s="12" t="str">
        <f>Pivot!AF4816</f>
        <v>Operations Analyst
Operations</v>
      </c>
      <c r="H4827" s="11"/>
      <c r="I4827" s="12" t="str">
        <f>Pivot!AG4816</f>
        <v>🏠 Warren
Michigan</v>
      </c>
      <c r="J4827" s="11"/>
      <c r="K4827" s="13">
        <f>Pivot!AH4816</f>
        <v>80446</v>
      </c>
      <c r="L4827" s="11"/>
      <c r="M4827" s="12" t="str">
        <f>Pivot!AI4816</f>
        <v>▲ Active
20/01/2023 -</v>
      </c>
      <c r="N4827" s="178">
        <f>Pivot!AJ4816</f>
        <v>2</v>
      </c>
      <c r="O4827" s="179"/>
    </row>
    <row r="4828" spans="3:15" ht="30" customHeight="1" x14ac:dyDescent="0.25">
      <c r="C4828" s="10" t="str">
        <f>Pivot!AD4817</f>
        <v>00-58262270</v>
      </c>
      <c r="D4828" s="11"/>
      <c r="E4828" s="12" t="str">
        <f>Pivot!AE4817</f>
        <v>♀ Wesley Wilson
60 | Bachelor</v>
      </c>
      <c r="F4828" s="11"/>
      <c r="G4828" s="12" t="str">
        <f>Pivot!AF4817</f>
        <v>Logistics Coordinator
Operations</v>
      </c>
      <c r="H4828" s="11"/>
      <c r="I4828" s="12" t="str">
        <f>Pivot!AG4817</f>
        <v>🏢 New York City
New York</v>
      </c>
      <c r="J4828" s="11"/>
      <c r="K4828" s="13">
        <f>Pivot!AH4817</f>
        <v>59233</v>
      </c>
      <c r="L4828" s="11"/>
      <c r="M4828" s="12" t="str">
        <f>Pivot!AI4817</f>
        <v>▲ Active
14/09/2019 -</v>
      </c>
      <c r="N4828" s="178">
        <f>Pivot!AJ4817</f>
        <v>5</v>
      </c>
      <c r="O4828" s="179"/>
    </row>
    <row r="4829" spans="3:15" ht="30" customHeight="1" x14ac:dyDescent="0.25">
      <c r="C4829" s="10" t="str">
        <f>Pivot!AD4818</f>
        <v>00-58305167</v>
      </c>
      <c r="D4829" s="11"/>
      <c r="E4829" s="12" t="str">
        <f>Pivot!AE4818</f>
        <v>♂ Joseph Perez
34 | Bachelor</v>
      </c>
      <c r="F4829" s="11"/>
      <c r="G4829" s="12" t="str">
        <f>Pivot!AF4818</f>
        <v>IT Support Specialist
IT</v>
      </c>
      <c r="H4829" s="11"/>
      <c r="I4829" s="12" t="str">
        <f>Pivot!AG4818</f>
        <v>🏠 Huntington
West Virginia</v>
      </c>
      <c r="J4829" s="11"/>
      <c r="K4829" s="13">
        <f>Pivot!AH4818</f>
        <v>61406</v>
      </c>
      <c r="L4829" s="11"/>
      <c r="M4829" s="12" t="str">
        <f>Pivot!AI4818</f>
        <v>▲ Active
04/05/2020 -</v>
      </c>
      <c r="N4829" s="178">
        <f>Pivot!AJ4818</f>
        <v>4</v>
      </c>
      <c r="O4829" s="179"/>
    </row>
    <row r="4830" spans="3:15" ht="30" customHeight="1" x14ac:dyDescent="0.25">
      <c r="C4830" s="10" t="str">
        <f>Pivot!AD4819</f>
        <v>00-58306200</v>
      </c>
      <c r="D4830" s="11"/>
      <c r="E4830" s="12" t="str">
        <f>Pivot!AE4819</f>
        <v>♂ Margaret Marshall
36 | Bachelor</v>
      </c>
      <c r="F4830" s="11"/>
      <c r="G4830" s="12" t="str">
        <f>Pivot!AF4819</f>
        <v>Sales Representative
Sales</v>
      </c>
      <c r="H4830" s="11"/>
      <c r="I4830" s="12" t="str">
        <f>Pivot!AG4819</f>
        <v>🏢 Buffalo
New York</v>
      </c>
      <c r="J4830" s="11"/>
      <c r="K4830" s="13">
        <f>Pivot!AH4819</f>
        <v>73368</v>
      </c>
      <c r="L4830" s="11"/>
      <c r="M4830" s="12" t="str">
        <f>Pivot!AI4819</f>
        <v>▲ Active
06/08/2015 -</v>
      </c>
      <c r="N4830" s="178">
        <f>Pivot!AJ4819</f>
        <v>9</v>
      </c>
      <c r="O4830" s="179"/>
    </row>
    <row r="4831" spans="3:15" ht="30" customHeight="1" x14ac:dyDescent="0.25">
      <c r="C4831" s="10" t="str">
        <f>Pivot!AD4820</f>
        <v>00-58310598</v>
      </c>
      <c r="D4831" s="11"/>
      <c r="E4831" s="12" t="str">
        <f>Pivot!AE4820</f>
        <v>♀ Joe Stevens
36 | High School</v>
      </c>
      <c r="F4831" s="11"/>
      <c r="G4831" s="12" t="str">
        <f>Pivot!AF4820</f>
        <v>Support Specialist
Customer Service</v>
      </c>
      <c r="H4831" s="11"/>
      <c r="I4831" s="12" t="str">
        <f>Pivot!AG4820</f>
        <v>🏢 New York City
New York</v>
      </c>
      <c r="J4831" s="11"/>
      <c r="K4831" s="13">
        <f>Pivot!AH4820</f>
        <v>53735</v>
      </c>
      <c r="L4831" s="11"/>
      <c r="M4831" s="12" t="str">
        <f>Pivot!AI4820</f>
        <v>▲ Active
26/02/2020 -</v>
      </c>
      <c r="N4831" s="178">
        <f>Pivot!AJ4820</f>
        <v>4</v>
      </c>
      <c r="O4831" s="179"/>
    </row>
    <row r="4832" spans="3:15" ht="30" customHeight="1" x14ac:dyDescent="0.25">
      <c r="C4832" s="10" t="str">
        <f>Pivot!AD4821</f>
        <v>00-58310738</v>
      </c>
      <c r="D4832" s="11"/>
      <c r="E4832" s="12" t="str">
        <f>Pivot!AE4821</f>
        <v>♂ Rebecca Smith
37 | Bachelor</v>
      </c>
      <c r="F4832" s="11"/>
      <c r="G4832" s="12" t="str">
        <f>Pivot!AF4821</f>
        <v>Logistics Coordinator
Operations</v>
      </c>
      <c r="H4832" s="11"/>
      <c r="I4832" s="12" t="str">
        <f>Pivot!AG4821</f>
        <v>🏢 Buffalo
New York</v>
      </c>
      <c r="J4832" s="11"/>
      <c r="K4832" s="13">
        <f>Pivot!AH4821</f>
        <v>65475</v>
      </c>
      <c r="L4832" s="11"/>
      <c r="M4832" s="12" t="str">
        <f>Pivot!AI4821</f>
        <v>▲ Active
02/04/2019 -</v>
      </c>
      <c r="N4832" s="178">
        <f>Pivot!AJ4821</f>
        <v>5</v>
      </c>
      <c r="O4832" s="179"/>
    </row>
    <row r="4833" spans="3:15" ht="30" customHeight="1" x14ac:dyDescent="0.25">
      <c r="C4833" s="10" t="str">
        <f>Pivot!AD4822</f>
        <v>00-58335011</v>
      </c>
      <c r="D4833" s="11"/>
      <c r="E4833" s="12" t="str">
        <f>Pivot!AE4822</f>
        <v>♂ Cynthia Allen
40 | Bachelor</v>
      </c>
      <c r="F4833" s="11"/>
      <c r="G4833" s="12" t="str">
        <f>Pivot!AF4822</f>
        <v>Logistics Coordinator
Operations</v>
      </c>
      <c r="H4833" s="11"/>
      <c r="I4833" s="12" t="str">
        <f>Pivot!AG4822</f>
        <v>🏠 Allentown
Pennsylvania</v>
      </c>
      <c r="J4833" s="11"/>
      <c r="K4833" s="13">
        <f>Pivot!AH4822</f>
        <v>67786</v>
      </c>
      <c r="L4833" s="11"/>
      <c r="M4833" s="12" t="str">
        <f>Pivot!AI4822</f>
        <v>▼ Terminated
12/09/2016 - 30/07/2017</v>
      </c>
      <c r="N4833" s="178">
        <f>Pivot!AJ4822</f>
        <v>0</v>
      </c>
      <c r="O4833" s="179"/>
    </row>
    <row r="4834" spans="3:15" ht="30" customHeight="1" x14ac:dyDescent="0.25">
      <c r="C4834" s="10" t="str">
        <f>Pivot!AD4823</f>
        <v>00-58352683</v>
      </c>
      <c r="D4834" s="11"/>
      <c r="E4834" s="12" t="str">
        <f>Pivot!AE4823</f>
        <v>♂ Fred Rodriguez
48 | High School</v>
      </c>
      <c r="F4834" s="11"/>
      <c r="G4834" s="12" t="str">
        <f>Pivot!AF4823</f>
        <v>Customer Service Representative
Customer Service</v>
      </c>
      <c r="H4834" s="11"/>
      <c r="I4834" s="12" t="str">
        <f>Pivot!AG4823</f>
        <v>🏢 New York City
New York</v>
      </c>
      <c r="J4834" s="11"/>
      <c r="K4834" s="13">
        <f>Pivot!AH4823</f>
        <v>54351</v>
      </c>
      <c r="L4834" s="11"/>
      <c r="M4834" s="12" t="str">
        <f>Pivot!AI4823</f>
        <v>▲ Active
27/02/2023 -</v>
      </c>
      <c r="N4834" s="178">
        <f>Pivot!AJ4823</f>
        <v>1</v>
      </c>
      <c r="O4834" s="179"/>
    </row>
    <row r="4835" spans="3:15" ht="30" customHeight="1" x14ac:dyDescent="0.25">
      <c r="C4835" s="10" t="str">
        <f>Pivot!AD4824</f>
        <v>00-58356895</v>
      </c>
      <c r="D4835" s="11"/>
      <c r="E4835" s="12" t="str">
        <f>Pivot!AE4824</f>
        <v>♀ Dawn Wright
39 | Bachelor</v>
      </c>
      <c r="F4835" s="11"/>
      <c r="G4835" s="12" t="str">
        <f>Pivot!AF4824</f>
        <v>Logistics Coordinator
Operations</v>
      </c>
      <c r="H4835" s="11"/>
      <c r="I4835" s="12" t="str">
        <f>Pivot!AG4824</f>
        <v>🏢 Buffalo
New York</v>
      </c>
      <c r="J4835" s="11"/>
      <c r="K4835" s="13">
        <f>Pivot!AH4824</f>
        <v>61546</v>
      </c>
      <c r="L4835" s="11"/>
      <c r="M4835" s="12" t="str">
        <f>Pivot!AI4824</f>
        <v>▲ Active
16/11/2018 -</v>
      </c>
      <c r="N4835" s="178">
        <f>Pivot!AJ4824</f>
        <v>6</v>
      </c>
      <c r="O4835" s="179"/>
    </row>
    <row r="4836" spans="3:15" ht="30" customHeight="1" x14ac:dyDescent="0.25">
      <c r="C4836" s="10" t="str">
        <f>Pivot!AD4825</f>
        <v>00-58366333</v>
      </c>
      <c r="D4836" s="11"/>
      <c r="E4836" s="12" t="str">
        <f>Pivot!AE4825</f>
        <v>♀ Chris Rodriguez
48 | Bachelor</v>
      </c>
      <c r="F4836" s="11"/>
      <c r="G4836" s="12" t="str">
        <f>Pivot!AF4825</f>
        <v>Support Specialist
Customer Service</v>
      </c>
      <c r="H4836" s="11"/>
      <c r="I4836" s="12" t="str">
        <f>Pivot!AG4825</f>
        <v>🏢 Rochester
New York</v>
      </c>
      <c r="J4836" s="11"/>
      <c r="K4836" s="13">
        <f>Pivot!AH4825</f>
        <v>61743</v>
      </c>
      <c r="L4836" s="11"/>
      <c r="M4836" s="12" t="str">
        <f>Pivot!AI4825</f>
        <v>▲ Active
01/01/2022 -</v>
      </c>
      <c r="N4836" s="178">
        <f>Pivot!AJ4825</f>
        <v>3</v>
      </c>
      <c r="O4836" s="179"/>
    </row>
    <row r="4837" spans="3:15" ht="30" customHeight="1" x14ac:dyDescent="0.25">
      <c r="C4837" s="10" t="str">
        <f>Pivot!AD4826</f>
        <v>00-58368724</v>
      </c>
      <c r="D4837" s="11"/>
      <c r="E4837" s="12" t="str">
        <f>Pivot!AE4826</f>
        <v>♂ Garrett Moore
60 | High School</v>
      </c>
      <c r="F4837" s="11"/>
      <c r="G4837" s="12" t="str">
        <f>Pivot!AF4826</f>
        <v>Help Desk Technician
Customer Service</v>
      </c>
      <c r="H4837" s="11"/>
      <c r="I4837" s="12" t="str">
        <f>Pivot!AG4826</f>
        <v>🏢 New York City
New York</v>
      </c>
      <c r="J4837" s="11"/>
      <c r="K4837" s="13">
        <f>Pivot!AH4826</f>
        <v>72720</v>
      </c>
      <c r="L4837" s="11"/>
      <c r="M4837" s="12" t="str">
        <f>Pivot!AI4826</f>
        <v>▲ Active
28/10/2022 -</v>
      </c>
      <c r="N4837" s="178">
        <f>Pivot!AJ4826</f>
        <v>2</v>
      </c>
      <c r="O4837" s="179"/>
    </row>
    <row r="4838" spans="3:15" ht="30" customHeight="1" x14ac:dyDescent="0.25">
      <c r="C4838" s="10" t="str">
        <f>Pivot!AD4827</f>
        <v>00-58370857</v>
      </c>
      <c r="D4838" s="11"/>
      <c r="E4838" s="12" t="str">
        <f>Pivot!AE4827</f>
        <v>♂ Jordan Watson
52 | Bachelor</v>
      </c>
      <c r="F4838" s="11"/>
      <c r="G4838" s="12" t="str">
        <f>Pivot!AF4827</f>
        <v>IT Support Specialist
IT</v>
      </c>
      <c r="H4838" s="11"/>
      <c r="I4838" s="12" t="str">
        <f>Pivot!AG4827</f>
        <v>🏠 Norfolk
Virginia</v>
      </c>
      <c r="J4838" s="11"/>
      <c r="K4838" s="13">
        <f>Pivot!AH4827</f>
        <v>65107</v>
      </c>
      <c r="L4838" s="11"/>
      <c r="M4838" s="12" t="str">
        <f>Pivot!AI4827</f>
        <v>▲ Active
22/01/2017 -</v>
      </c>
      <c r="N4838" s="178">
        <f>Pivot!AJ4827</f>
        <v>8</v>
      </c>
      <c r="O4838" s="179"/>
    </row>
    <row r="4839" spans="3:15" ht="30" customHeight="1" x14ac:dyDescent="0.25">
      <c r="C4839" s="10" t="str">
        <f>Pivot!AD4828</f>
        <v>00-58388604</v>
      </c>
      <c r="D4839" s="11"/>
      <c r="E4839" s="12" t="str">
        <f>Pivot!AE4828</f>
        <v>♂ Andrew Faulkner
49 | Bachelor</v>
      </c>
      <c r="F4839" s="11"/>
      <c r="G4839" s="12" t="str">
        <f>Pivot!AF4828</f>
        <v>Content Creator
Marketing</v>
      </c>
      <c r="H4839" s="11"/>
      <c r="I4839" s="12" t="str">
        <f>Pivot!AG4828</f>
        <v>🏢 New York City
New York</v>
      </c>
      <c r="J4839" s="11"/>
      <c r="K4839" s="13">
        <f>Pivot!AH4828</f>
        <v>66969</v>
      </c>
      <c r="L4839" s="11"/>
      <c r="M4839" s="12" t="str">
        <f>Pivot!AI4828</f>
        <v>▲ Active
10/11/2017 -</v>
      </c>
      <c r="N4839" s="178">
        <f>Pivot!AJ4828</f>
        <v>7</v>
      </c>
      <c r="O4839" s="179"/>
    </row>
    <row r="4840" spans="3:15" ht="30" customHeight="1" x14ac:dyDescent="0.25">
      <c r="C4840" s="10" t="str">
        <f>Pivot!AD4829</f>
        <v>00-58393887</v>
      </c>
      <c r="D4840" s="11"/>
      <c r="E4840" s="12" t="str">
        <f>Pivot!AE4829</f>
        <v>♂ Mark Adams
26 | Bachelor</v>
      </c>
      <c r="F4840" s="11"/>
      <c r="G4840" s="12" t="str">
        <f>Pivot!AF4829</f>
        <v>IT Support Specialist
IT</v>
      </c>
      <c r="H4840" s="11"/>
      <c r="I4840" s="12" t="str">
        <f>Pivot!AG4829</f>
        <v>🏠 Morgantown
West Virginia</v>
      </c>
      <c r="J4840" s="11"/>
      <c r="K4840" s="13">
        <f>Pivot!AH4829</f>
        <v>60815</v>
      </c>
      <c r="L4840" s="11"/>
      <c r="M4840" s="12" t="str">
        <f>Pivot!AI4829</f>
        <v>▲ Active
13/05/2021 -</v>
      </c>
      <c r="N4840" s="178">
        <f>Pivot!AJ4829</f>
        <v>3</v>
      </c>
      <c r="O4840" s="179"/>
    </row>
    <row r="4841" spans="3:15" ht="30" customHeight="1" x14ac:dyDescent="0.25">
      <c r="C4841" s="10" t="str">
        <f>Pivot!AD4830</f>
        <v>00-58414556</v>
      </c>
      <c r="D4841" s="11"/>
      <c r="E4841" s="12" t="str">
        <f>Pivot!AE4830</f>
        <v>♀ Thomas Singleton
49 | Bachelor</v>
      </c>
      <c r="F4841" s="11"/>
      <c r="G4841" s="12" t="str">
        <f>Pivot!AF4830</f>
        <v>Logistics Coordinator
Operations</v>
      </c>
      <c r="H4841" s="11"/>
      <c r="I4841" s="12" t="str">
        <f>Pivot!AG4830</f>
        <v>🏠 Grand Rapids
Michigan</v>
      </c>
      <c r="J4841" s="11"/>
      <c r="K4841" s="13">
        <f>Pivot!AH4830</f>
        <v>56790</v>
      </c>
      <c r="L4841" s="11"/>
      <c r="M4841" s="12" t="str">
        <f>Pivot!AI4830</f>
        <v>▲ Active
23/07/2023 -</v>
      </c>
      <c r="N4841" s="178">
        <f>Pivot!AJ4830</f>
        <v>1</v>
      </c>
      <c r="O4841" s="179"/>
    </row>
    <row r="4842" spans="3:15" ht="30" customHeight="1" x14ac:dyDescent="0.25">
      <c r="C4842" s="10" t="str">
        <f>Pivot!AD4831</f>
        <v>00-58416029</v>
      </c>
      <c r="D4842" s="11"/>
      <c r="E4842" s="12" t="str">
        <f>Pivot!AE4831</f>
        <v>♀ Kathleen Smith
52 | Bachelor</v>
      </c>
      <c r="F4842" s="11"/>
      <c r="G4842" s="12" t="str">
        <f>Pivot!AF4831</f>
        <v>Operations Analyst
Operations</v>
      </c>
      <c r="H4842" s="11"/>
      <c r="I4842" s="12" t="str">
        <f>Pivot!AG4831</f>
        <v>🏢 Buffalo
New York</v>
      </c>
      <c r="J4842" s="11"/>
      <c r="K4842" s="13">
        <f>Pivot!AH4831</f>
        <v>70419</v>
      </c>
      <c r="L4842" s="11"/>
      <c r="M4842" s="12" t="str">
        <f>Pivot!AI4831</f>
        <v>▲ Active
15/02/2022 -</v>
      </c>
      <c r="N4842" s="178">
        <f>Pivot!AJ4831</f>
        <v>2</v>
      </c>
      <c r="O4842" s="179"/>
    </row>
    <row r="4843" spans="3:15" ht="30" customHeight="1" x14ac:dyDescent="0.25">
      <c r="C4843" s="10" t="str">
        <f>Pivot!AD4832</f>
        <v>00-58438711</v>
      </c>
      <c r="D4843" s="11"/>
      <c r="E4843" s="12" t="str">
        <f>Pivot!AE4832</f>
        <v>♀ Christine Harper
39 | Bachelor</v>
      </c>
      <c r="F4843" s="11"/>
      <c r="G4843" s="12" t="str">
        <f>Pivot!AF4832</f>
        <v>Operations Manager
Operations</v>
      </c>
      <c r="H4843" s="11"/>
      <c r="I4843" s="12" t="str">
        <f>Pivot!AG4832</f>
        <v>🏠 Allentown
Pennsylvania</v>
      </c>
      <c r="J4843" s="11"/>
      <c r="K4843" s="13">
        <f>Pivot!AH4832</f>
        <v>95684</v>
      </c>
      <c r="L4843" s="11"/>
      <c r="M4843" s="12" t="str">
        <f>Pivot!AI4832</f>
        <v>▼ Terminated
29/02/2020 - 27/08/2020</v>
      </c>
      <c r="N4843" s="178">
        <f>Pivot!AJ4832</f>
        <v>0</v>
      </c>
      <c r="O4843" s="179"/>
    </row>
    <row r="4844" spans="3:15" ht="30" customHeight="1" x14ac:dyDescent="0.25">
      <c r="C4844" s="10" t="str">
        <f>Pivot!AD4833</f>
        <v>00-58474537</v>
      </c>
      <c r="D4844" s="11"/>
      <c r="E4844" s="12" t="str">
        <f>Pivot!AE4833</f>
        <v>♀ David Hernandez
43 | Bachelor</v>
      </c>
      <c r="F4844" s="11"/>
      <c r="G4844" s="12" t="str">
        <f>Pivot!AF4833</f>
        <v>Accountant
Finance</v>
      </c>
      <c r="H4844" s="11"/>
      <c r="I4844" s="12" t="str">
        <f>Pivot!AG4833</f>
        <v>🏠 Warren
Michigan</v>
      </c>
      <c r="J4844" s="11"/>
      <c r="K4844" s="13">
        <f>Pivot!AH4833</f>
        <v>69516</v>
      </c>
      <c r="L4844" s="11"/>
      <c r="M4844" s="12" t="str">
        <f>Pivot!AI4833</f>
        <v>▲ Active
17/04/2019 -</v>
      </c>
      <c r="N4844" s="178">
        <f>Pivot!AJ4833</f>
        <v>5</v>
      </c>
      <c r="O4844" s="179"/>
    </row>
    <row r="4845" spans="3:15" ht="30" customHeight="1" x14ac:dyDescent="0.25">
      <c r="C4845" s="10" t="str">
        <f>Pivot!AD4834</f>
        <v>00-58486215</v>
      </c>
      <c r="D4845" s="11"/>
      <c r="E4845" s="12" t="str">
        <f>Pivot!AE4834</f>
        <v>♂ Kelsey Gray
43 | Bachelor</v>
      </c>
      <c r="F4845" s="11"/>
      <c r="G4845" s="12" t="str">
        <f>Pivot!AF4834</f>
        <v>Marketing Coordinator
Marketing</v>
      </c>
      <c r="H4845" s="11"/>
      <c r="I4845" s="12" t="str">
        <f>Pivot!AG4834</f>
        <v>🏢 Rochester
New York</v>
      </c>
      <c r="J4845" s="11"/>
      <c r="K4845" s="13">
        <f>Pivot!AH4834</f>
        <v>72487</v>
      </c>
      <c r="L4845" s="11"/>
      <c r="M4845" s="12" t="str">
        <f>Pivot!AI4834</f>
        <v>▲ Active
11/07/2022 -</v>
      </c>
      <c r="N4845" s="178">
        <f>Pivot!AJ4834</f>
        <v>2</v>
      </c>
      <c r="O4845" s="179"/>
    </row>
    <row r="4846" spans="3:15" ht="30" customHeight="1" x14ac:dyDescent="0.25">
      <c r="C4846" s="10" t="str">
        <f>Pivot!AD4835</f>
        <v>00-58504268</v>
      </c>
      <c r="D4846" s="11"/>
      <c r="E4846" s="12" t="str">
        <f>Pivot!AE4835</f>
        <v>♀ Carol Gonzales
27 | Bachelor</v>
      </c>
      <c r="F4846" s="11"/>
      <c r="G4846" s="12" t="str">
        <f>Pivot!AF4835</f>
        <v>Logistics Coordinator
Operations</v>
      </c>
      <c r="H4846" s="11"/>
      <c r="I4846" s="12" t="str">
        <f>Pivot!AG4835</f>
        <v>🏢 New York City
New York</v>
      </c>
      <c r="J4846" s="11"/>
      <c r="K4846" s="13">
        <f>Pivot!AH4835</f>
        <v>57116</v>
      </c>
      <c r="L4846" s="11"/>
      <c r="M4846" s="12" t="str">
        <f>Pivot!AI4835</f>
        <v>▲ Active
07/02/2022 -</v>
      </c>
      <c r="N4846" s="178">
        <f>Pivot!AJ4835</f>
        <v>2</v>
      </c>
      <c r="O4846" s="179"/>
    </row>
    <row r="4847" spans="3:15" ht="30" customHeight="1" x14ac:dyDescent="0.25">
      <c r="C4847" s="10" t="str">
        <f>Pivot!AD4836</f>
        <v>00-58524020</v>
      </c>
      <c r="D4847" s="11"/>
      <c r="E4847" s="12" t="str">
        <f>Pivot!AE4836</f>
        <v>♂ Dustin Lee
48 | Bachelor</v>
      </c>
      <c r="F4847" s="11"/>
      <c r="G4847" s="12" t="str">
        <f>Pivot!AF4836</f>
        <v>Accountant
Finance</v>
      </c>
      <c r="H4847" s="11"/>
      <c r="I4847" s="12" t="str">
        <f>Pivot!AG4836</f>
        <v>🏢 Rochester
New York</v>
      </c>
      <c r="J4847" s="11"/>
      <c r="K4847" s="13">
        <f>Pivot!AH4836</f>
        <v>80860</v>
      </c>
      <c r="L4847" s="11"/>
      <c r="M4847" s="12" t="str">
        <f>Pivot!AI4836</f>
        <v>▲ Active
25/07/2018 -</v>
      </c>
      <c r="N4847" s="178">
        <f>Pivot!AJ4836</f>
        <v>6</v>
      </c>
      <c r="O4847" s="179"/>
    </row>
    <row r="4848" spans="3:15" ht="30" customHeight="1" x14ac:dyDescent="0.25">
      <c r="C4848" s="10" t="str">
        <f>Pivot!AD4837</f>
        <v>00-58537831</v>
      </c>
      <c r="D4848" s="11"/>
      <c r="E4848" s="12" t="str">
        <f>Pivot!AE4837</f>
        <v>♀ David Nielsen
23 | High School</v>
      </c>
      <c r="F4848" s="11"/>
      <c r="G4848" s="12" t="str">
        <f>Pivot!AF4837</f>
        <v>Help Desk Technician
Customer Service</v>
      </c>
      <c r="H4848" s="11"/>
      <c r="I4848" s="12" t="str">
        <f>Pivot!AG4837</f>
        <v>🏢 New York City
New York</v>
      </c>
      <c r="J4848" s="11"/>
      <c r="K4848" s="13">
        <f>Pivot!AH4837</f>
        <v>67011</v>
      </c>
      <c r="L4848" s="11"/>
      <c r="M4848" s="12" t="str">
        <f>Pivot!AI4837</f>
        <v>▼ Terminated
31/01/2020 - 29/07/2020</v>
      </c>
      <c r="N4848" s="178">
        <f>Pivot!AJ4837</f>
        <v>0</v>
      </c>
      <c r="O4848" s="179"/>
    </row>
    <row r="4849" spans="3:15" ht="30" customHeight="1" x14ac:dyDescent="0.25">
      <c r="C4849" s="10" t="str">
        <f>Pivot!AD4838</f>
        <v>00-58542593</v>
      </c>
      <c r="D4849" s="11"/>
      <c r="E4849" s="12" t="str">
        <f>Pivot!AE4838</f>
        <v>♀ Kelly Hendrix
64 | Bachelor</v>
      </c>
      <c r="F4849" s="11"/>
      <c r="G4849" s="12" t="str">
        <f>Pivot!AF4838</f>
        <v>Support Specialist
Customer Service</v>
      </c>
      <c r="H4849" s="11"/>
      <c r="I4849" s="12" t="str">
        <f>Pivot!AG4838</f>
        <v>🏢 Rochester
New York</v>
      </c>
      <c r="J4849" s="11"/>
      <c r="K4849" s="13">
        <f>Pivot!AH4838</f>
        <v>63700</v>
      </c>
      <c r="L4849" s="11"/>
      <c r="M4849" s="12" t="str">
        <f>Pivot!AI4838</f>
        <v>▲ Active
31/05/2016 -</v>
      </c>
      <c r="N4849" s="178">
        <f>Pivot!AJ4838</f>
        <v>8</v>
      </c>
      <c r="O4849" s="179"/>
    </row>
    <row r="4850" spans="3:15" ht="30" customHeight="1" x14ac:dyDescent="0.25">
      <c r="C4850" s="10" t="str">
        <f>Pivot!AD4839</f>
        <v>00-58554539</v>
      </c>
      <c r="D4850" s="11"/>
      <c r="E4850" s="12" t="str">
        <f>Pivot!AE4839</f>
        <v>♂ Brooke Miller
52 | High School</v>
      </c>
      <c r="F4850" s="11"/>
      <c r="G4850" s="12" t="str">
        <f>Pivot!AF4839</f>
        <v>IT Support Specialist
IT</v>
      </c>
      <c r="H4850" s="11"/>
      <c r="I4850" s="12" t="str">
        <f>Pivot!AG4839</f>
        <v>🏢 Rochester
New York</v>
      </c>
      <c r="J4850" s="11"/>
      <c r="K4850" s="13">
        <f>Pivot!AH4839</f>
        <v>63063</v>
      </c>
      <c r="L4850" s="11"/>
      <c r="M4850" s="12" t="str">
        <f>Pivot!AI4839</f>
        <v>▲ Active
30/06/2020 -</v>
      </c>
      <c r="N4850" s="178">
        <f>Pivot!AJ4839</f>
        <v>4</v>
      </c>
      <c r="O4850" s="179"/>
    </row>
    <row r="4851" spans="3:15" ht="30" customHeight="1" x14ac:dyDescent="0.25">
      <c r="C4851" s="10" t="str">
        <f>Pivot!AD4840</f>
        <v>00-58557943</v>
      </c>
      <c r="D4851" s="11"/>
      <c r="E4851" s="12" t="str">
        <f>Pivot!AE4840</f>
        <v>♀ Eric Perry
37 | High School</v>
      </c>
      <c r="F4851" s="11"/>
      <c r="G4851" s="12" t="str">
        <f>Pivot!AF4840</f>
        <v>Customer Service Representative
Customer Service</v>
      </c>
      <c r="H4851" s="11"/>
      <c r="I4851" s="12" t="str">
        <f>Pivot!AG4840</f>
        <v>🏢 New York City
New York</v>
      </c>
      <c r="J4851" s="11"/>
      <c r="K4851" s="13">
        <f>Pivot!AH4840</f>
        <v>59823</v>
      </c>
      <c r="L4851" s="11"/>
      <c r="M4851" s="12" t="str">
        <f>Pivot!AI4840</f>
        <v>▼ Terminated
29/06/2016 - 01/03/2018</v>
      </c>
      <c r="N4851" s="178">
        <f>Pivot!AJ4840</f>
        <v>1</v>
      </c>
      <c r="O4851" s="179"/>
    </row>
    <row r="4852" spans="3:15" ht="30" customHeight="1" x14ac:dyDescent="0.25">
      <c r="C4852" s="10" t="str">
        <f>Pivot!AD4841</f>
        <v>00-58561569</v>
      </c>
      <c r="D4852" s="11"/>
      <c r="E4852" s="12" t="str">
        <f>Pivot!AE4841</f>
        <v>♂ Jonathan Gutierrez
42 | Bachelor</v>
      </c>
      <c r="F4852" s="11"/>
      <c r="G4852" s="12" t="str">
        <f>Pivot!AF4841</f>
        <v>Inventory Specialist
Operations</v>
      </c>
      <c r="H4852" s="11"/>
      <c r="I4852" s="12" t="str">
        <f>Pivot!AG4841</f>
        <v>🏢 Buffalo
New York</v>
      </c>
      <c r="J4852" s="11"/>
      <c r="K4852" s="13">
        <f>Pivot!AH4841</f>
        <v>73569</v>
      </c>
      <c r="L4852" s="11"/>
      <c r="M4852" s="12" t="str">
        <f>Pivot!AI4841</f>
        <v>▲ Active
01/07/2022 -</v>
      </c>
      <c r="N4852" s="178">
        <f>Pivot!AJ4841</f>
        <v>2</v>
      </c>
      <c r="O4852" s="179"/>
    </row>
    <row r="4853" spans="3:15" ht="30" customHeight="1" x14ac:dyDescent="0.25">
      <c r="C4853" s="10" t="str">
        <f>Pivot!AD4842</f>
        <v>00-58561828</v>
      </c>
      <c r="D4853" s="11"/>
      <c r="E4853" s="12" t="str">
        <f>Pivot!AE4842</f>
        <v>♀ Cristian Oneal
36 | Bachelor</v>
      </c>
      <c r="F4853" s="11"/>
      <c r="G4853" s="12" t="str">
        <f>Pivot!AF4842</f>
        <v>Sales Specialist
Sales</v>
      </c>
      <c r="H4853" s="11"/>
      <c r="I4853" s="12" t="str">
        <f>Pivot!AG4842</f>
        <v>🏢 Buffalo
New York</v>
      </c>
      <c r="J4853" s="11"/>
      <c r="K4853" s="13">
        <f>Pivot!AH4842</f>
        <v>58667</v>
      </c>
      <c r="L4853" s="11"/>
      <c r="M4853" s="12" t="str">
        <f>Pivot!AI4842</f>
        <v>▲ Active
30/10/2023 -</v>
      </c>
      <c r="N4853" s="178">
        <f>Pivot!AJ4842</f>
        <v>1</v>
      </c>
      <c r="O4853" s="179"/>
    </row>
    <row r="4854" spans="3:15" ht="30" customHeight="1" x14ac:dyDescent="0.25">
      <c r="C4854" s="10" t="str">
        <f>Pivot!AD4843</f>
        <v>00-58598596</v>
      </c>
      <c r="D4854" s="11"/>
      <c r="E4854" s="12" t="str">
        <f>Pivot!AE4843</f>
        <v>♂ Brianna Williams
25 | High School</v>
      </c>
      <c r="F4854" s="11"/>
      <c r="G4854" s="12" t="str">
        <f>Pivot!AF4843</f>
        <v>Help Desk Technician
Customer Service</v>
      </c>
      <c r="H4854" s="11"/>
      <c r="I4854" s="12" t="str">
        <f>Pivot!AG4843</f>
        <v>🏢 New York City
New York</v>
      </c>
      <c r="J4854" s="11"/>
      <c r="K4854" s="13">
        <f>Pivot!AH4843</f>
        <v>71914</v>
      </c>
      <c r="L4854" s="11"/>
      <c r="M4854" s="12" t="str">
        <f>Pivot!AI4843</f>
        <v>▲ Active
16/12/2019 -</v>
      </c>
      <c r="N4854" s="178">
        <f>Pivot!AJ4843</f>
        <v>5</v>
      </c>
      <c r="O4854" s="179"/>
    </row>
    <row r="4855" spans="3:15" ht="30" customHeight="1" x14ac:dyDescent="0.25">
      <c r="C4855" s="10" t="str">
        <f>Pivot!AD4844</f>
        <v>00-58601581</v>
      </c>
      <c r="D4855" s="11"/>
      <c r="E4855" s="12" t="str">
        <f>Pivot!AE4844</f>
        <v>♂ Zachary Moses
65 | Bachelor</v>
      </c>
      <c r="F4855" s="11"/>
      <c r="G4855" s="12" t="str">
        <f>Pivot!AF4844</f>
        <v>Accounts Payable Specialist
Finance</v>
      </c>
      <c r="H4855" s="11"/>
      <c r="I4855" s="12" t="str">
        <f>Pivot!AG4844</f>
        <v>🏢 Buffalo
New York</v>
      </c>
      <c r="J4855" s="11"/>
      <c r="K4855" s="13">
        <f>Pivot!AH4844</f>
        <v>78235</v>
      </c>
      <c r="L4855" s="11"/>
      <c r="M4855" s="12" t="str">
        <f>Pivot!AI4844</f>
        <v>▲ Active
15/02/2018 -</v>
      </c>
      <c r="N4855" s="178">
        <f>Pivot!AJ4844</f>
        <v>6</v>
      </c>
      <c r="O4855" s="179"/>
    </row>
    <row r="4856" spans="3:15" ht="30" customHeight="1" x14ac:dyDescent="0.25">
      <c r="C4856" s="10" t="str">
        <f>Pivot!AD4845</f>
        <v>00-58607028</v>
      </c>
      <c r="D4856" s="11"/>
      <c r="E4856" s="12" t="str">
        <f>Pivot!AE4845</f>
        <v>♀ Jennifer Douglas
27 | Bachelor</v>
      </c>
      <c r="F4856" s="11"/>
      <c r="G4856" s="12" t="str">
        <f>Pivot!AF4845</f>
        <v>Sales Representative
Sales</v>
      </c>
      <c r="H4856" s="11"/>
      <c r="I4856" s="12" t="str">
        <f>Pivot!AG4845</f>
        <v>🏢 New York City
New York</v>
      </c>
      <c r="J4856" s="11"/>
      <c r="K4856" s="13">
        <f>Pivot!AH4845</f>
        <v>60073</v>
      </c>
      <c r="L4856" s="11"/>
      <c r="M4856" s="12" t="str">
        <f>Pivot!AI4845</f>
        <v>▼ Terminated
18/12/2018 - 22/03/2024</v>
      </c>
      <c r="N4856" s="178">
        <f>Pivot!AJ4845</f>
        <v>5</v>
      </c>
      <c r="O4856" s="179"/>
    </row>
    <row r="4857" spans="3:15" ht="30" customHeight="1" x14ac:dyDescent="0.25">
      <c r="C4857" s="10" t="str">
        <f>Pivot!AD4846</f>
        <v>00-58626152</v>
      </c>
      <c r="D4857" s="11"/>
      <c r="E4857" s="12" t="str">
        <f>Pivot!AE4846</f>
        <v>♂ Haley Osborn
28 | Bachelor</v>
      </c>
      <c r="F4857" s="11"/>
      <c r="G4857" s="12" t="str">
        <f>Pivot!AF4846</f>
        <v>Support Specialist
Customer Service</v>
      </c>
      <c r="H4857" s="11"/>
      <c r="I4857" s="12" t="str">
        <f>Pivot!AG4846</f>
        <v>🏢 New York City
New York</v>
      </c>
      <c r="J4857" s="11"/>
      <c r="K4857" s="13">
        <f>Pivot!AH4846</f>
        <v>64831</v>
      </c>
      <c r="L4857" s="11"/>
      <c r="M4857" s="12" t="str">
        <f>Pivot!AI4846</f>
        <v>▲ Active
07/06/2023 -</v>
      </c>
      <c r="N4857" s="178">
        <f>Pivot!AJ4846</f>
        <v>1</v>
      </c>
      <c r="O4857" s="179"/>
    </row>
    <row r="4858" spans="3:15" ht="30" customHeight="1" x14ac:dyDescent="0.25">
      <c r="C4858" s="10" t="str">
        <f>Pivot!AD4847</f>
        <v>00-58626679</v>
      </c>
      <c r="D4858" s="11"/>
      <c r="E4858" s="12" t="str">
        <f>Pivot!AE4847</f>
        <v>♂ Jacob Henry
53 | Master</v>
      </c>
      <c r="F4858" s="11"/>
      <c r="G4858" s="12" t="str">
        <f>Pivot!AF4847</f>
        <v>Financial Analyst
Finance</v>
      </c>
      <c r="H4858" s="11"/>
      <c r="I4858" s="12" t="str">
        <f>Pivot!AG4847</f>
        <v>🏢 New York City
New York</v>
      </c>
      <c r="J4858" s="11"/>
      <c r="K4858" s="13">
        <f>Pivot!AH4847</f>
        <v>75629</v>
      </c>
      <c r="L4858" s="11"/>
      <c r="M4858" s="12" t="str">
        <f>Pivot!AI4847</f>
        <v>▲ Active
11/10/2022 -</v>
      </c>
      <c r="N4858" s="178">
        <f>Pivot!AJ4847</f>
        <v>2</v>
      </c>
      <c r="O4858" s="179"/>
    </row>
    <row r="4859" spans="3:15" ht="30" customHeight="1" x14ac:dyDescent="0.25">
      <c r="C4859" s="10" t="str">
        <f>Pivot!AD4848</f>
        <v>00-58656970</v>
      </c>
      <c r="D4859" s="11"/>
      <c r="E4859" s="12" t="str">
        <f>Pivot!AE4848</f>
        <v>♀ Amber Williams
44 | Bachelor</v>
      </c>
      <c r="F4859" s="11"/>
      <c r="G4859" s="12" t="str">
        <f>Pivot!AF4848</f>
        <v>Accountant
Finance</v>
      </c>
      <c r="H4859" s="11"/>
      <c r="I4859" s="12" t="str">
        <f>Pivot!AG4848</f>
        <v>🏢 Rochester
New York</v>
      </c>
      <c r="J4859" s="11"/>
      <c r="K4859" s="13">
        <f>Pivot!AH4848</f>
        <v>54920</v>
      </c>
      <c r="L4859" s="11"/>
      <c r="M4859" s="12" t="str">
        <f>Pivot!AI4848</f>
        <v>▲ Active
12/01/2016 -</v>
      </c>
      <c r="N4859" s="178">
        <f>Pivot!AJ4848</f>
        <v>9</v>
      </c>
      <c r="O4859" s="179"/>
    </row>
    <row r="4860" spans="3:15" ht="30" customHeight="1" x14ac:dyDescent="0.25">
      <c r="C4860" s="10" t="str">
        <f>Pivot!AD4849</f>
        <v>00-58657117</v>
      </c>
      <c r="D4860" s="11"/>
      <c r="E4860" s="12" t="str">
        <f>Pivot!AE4849</f>
        <v>♂ Courtney Ingram
37 | High School</v>
      </c>
      <c r="F4860" s="11"/>
      <c r="G4860" s="12" t="str">
        <f>Pivot!AF4849</f>
        <v>Inventory Specialist
Operations</v>
      </c>
      <c r="H4860" s="11"/>
      <c r="I4860" s="12" t="str">
        <f>Pivot!AG4849</f>
        <v>🏢 New York City
New York</v>
      </c>
      <c r="J4860" s="11"/>
      <c r="K4860" s="13">
        <f>Pivot!AH4849</f>
        <v>58463</v>
      </c>
      <c r="L4860" s="11"/>
      <c r="M4860" s="12" t="str">
        <f>Pivot!AI4849</f>
        <v>▼ Terminated
12/10/2020 - 27/10/2024</v>
      </c>
      <c r="N4860" s="178">
        <f>Pivot!AJ4849</f>
        <v>4</v>
      </c>
      <c r="O4860" s="179"/>
    </row>
    <row r="4861" spans="3:15" ht="30" customHeight="1" x14ac:dyDescent="0.25">
      <c r="C4861" s="10" t="str">
        <f>Pivot!AD4850</f>
        <v>00-58678896</v>
      </c>
      <c r="D4861" s="11"/>
      <c r="E4861" s="12" t="str">
        <f>Pivot!AE4850</f>
        <v>♂ Matthew Schwartz
60 | Bachelor</v>
      </c>
      <c r="F4861" s="11"/>
      <c r="G4861" s="12" t="str">
        <f>Pivot!AF4850</f>
        <v>Inventory Specialist
Operations</v>
      </c>
      <c r="H4861" s="11"/>
      <c r="I4861" s="12" t="str">
        <f>Pivot!AG4850</f>
        <v>🏢 New York City
New York</v>
      </c>
      <c r="J4861" s="11"/>
      <c r="K4861" s="13">
        <f>Pivot!AH4850</f>
        <v>68263</v>
      </c>
      <c r="L4861" s="11"/>
      <c r="M4861" s="12" t="str">
        <f>Pivot!AI4850</f>
        <v>▼ Terminated
09/09/2016 - 07/08/2021</v>
      </c>
      <c r="N4861" s="178">
        <f>Pivot!AJ4850</f>
        <v>4</v>
      </c>
      <c r="O4861" s="179"/>
    </row>
    <row r="4862" spans="3:15" ht="30" customHeight="1" x14ac:dyDescent="0.25">
      <c r="C4862" s="10" t="str">
        <f>Pivot!AD4851</f>
        <v>00-58765904</v>
      </c>
      <c r="D4862" s="11"/>
      <c r="E4862" s="12" t="str">
        <f>Pivot!AE4851</f>
        <v>♂ Joshua Anderson
55 | High School</v>
      </c>
      <c r="F4862" s="11"/>
      <c r="G4862" s="12" t="str">
        <f>Pivot!AF4851</f>
        <v>Customer Service Representative
Customer Service</v>
      </c>
      <c r="H4862" s="11"/>
      <c r="I4862" s="12" t="str">
        <f>Pivot!AG4851</f>
        <v>🏢 New York City
New York</v>
      </c>
      <c r="J4862" s="11"/>
      <c r="K4862" s="13">
        <f>Pivot!AH4851</f>
        <v>63117</v>
      </c>
      <c r="L4862" s="11"/>
      <c r="M4862" s="12" t="str">
        <f>Pivot!AI4851</f>
        <v>▲ Active
19/04/2024 -</v>
      </c>
      <c r="N4862" s="178">
        <f>Pivot!AJ4851</f>
        <v>0</v>
      </c>
      <c r="O4862" s="179"/>
    </row>
    <row r="4863" spans="3:15" ht="30" customHeight="1" x14ac:dyDescent="0.25">
      <c r="C4863" s="10" t="str">
        <f>Pivot!AD4852</f>
        <v>00-58779318</v>
      </c>
      <c r="D4863" s="11"/>
      <c r="E4863" s="12" t="str">
        <f>Pivot!AE4852</f>
        <v>♂ Gina Bell
31 | Master</v>
      </c>
      <c r="F4863" s="11"/>
      <c r="G4863" s="12" t="str">
        <f>Pivot!AF4852</f>
        <v>System Administrator
IT</v>
      </c>
      <c r="H4863" s="11"/>
      <c r="I4863" s="12" t="str">
        <f>Pivot!AG4852</f>
        <v>🏢 Rochester
New York</v>
      </c>
      <c r="J4863" s="11"/>
      <c r="K4863" s="13">
        <f>Pivot!AH4852</f>
        <v>66064</v>
      </c>
      <c r="L4863" s="11"/>
      <c r="M4863" s="12" t="str">
        <f>Pivot!AI4852</f>
        <v>▲ Active
09/10/2022 -</v>
      </c>
      <c r="N4863" s="178">
        <f>Pivot!AJ4852</f>
        <v>2</v>
      </c>
      <c r="O4863" s="179"/>
    </row>
    <row r="4864" spans="3:15" ht="30" customHeight="1" x14ac:dyDescent="0.25">
      <c r="C4864" s="10" t="str">
        <f>Pivot!AD4853</f>
        <v>00-58796241</v>
      </c>
      <c r="D4864" s="11"/>
      <c r="E4864" s="12" t="str">
        <f>Pivot!AE4853</f>
        <v>♂ Mary Williams
25 | Bachelor</v>
      </c>
      <c r="F4864" s="11"/>
      <c r="G4864" s="12" t="str">
        <f>Pivot!AF4853</f>
        <v>Software Developer
IT</v>
      </c>
      <c r="H4864" s="11"/>
      <c r="I4864" s="12" t="str">
        <f>Pivot!AG4853</f>
        <v>🏢 New York City
New York</v>
      </c>
      <c r="J4864" s="11"/>
      <c r="K4864" s="13">
        <f>Pivot!AH4853</f>
        <v>102766</v>
      </c>
      <c r="L4864" s="11"/>
      <c r="M4864" s="12" t="str">
        <f>Pivot!AI4853</f>
        <v>▲ Active
23/02/2022 -</v>
      </c>
      <c r="N4864" s="178">
        <f>Pivot!AJ4853</f>
        <v>2</v>
      </c>
      <c r="O4864" s="179"/>
    </row>
    <row r="4865" spans="3:15" ht="30" customHeight="1" x14ac:dyDescent="0.25">
      <c r="C4865" s="10" t="str">
        <f>Pivot!AD4854</f>
        <v>00-58798364</v>
      </c>
      <c r="D4865" s="11"/>
      <c r="E4865" s="12" t="str">
        <f>Pivot!AE4854</f>
        <v>♂ Rodney Jones
44 | Bachelor</v>
      </c>
      <c r="F4865" s="11"/>
      <c r="G4865" s="12" t="str">
        <f>Pivot!AF4854</f>
        <v>Support Specialist
Customer Service</v>
      </c>
      <c r="H4865" s="11"/>
      <c r="I4865" s="12" t="str">
        <f>Pivot!AG4854</f>
        <v>🏠 Morgantown
West Virginia</v>
      </c>
      <c r="J4865" s="11"/>
      <c r="K4865" s="13">
        <f>Pivot!AH4854</f>
        <v>66876</v>
      </c>
      <c r="L4865" s="11"/>
      <c r="M4865" s="12" t="str">
        <f>Pivot!AI4854</f>
        <v>▲ Active
08/04/2017 -</v>
      </c>
      <c r="N4865" s="178">
        <f>Pivot!AJ4854</f>
        <v>7</v>
      </c>
      <c r="O4865" s="179"/>
    </row>
    <row r="4866" spans="3:15" ht="30" customHeight="1" x14ac:dyDescent="0.25">
      <c r="C4866" s="10" t="str">
        <f>Pivot!AD4855</f>
        <v>00-58826428</v>
      </c>
      <c r="D4866" s="11"/>
      <c r="E4866" s="12" t="str">
        <f>Pivot!AE4855</f>
        <v>♂ Nancy Lindsey
25 | Master</v>
      </c>
      <c r="F4866" s="11"/>
      <c r="G4866" s="12" t="str">
        <f>Pivot!AF4855</f>
        <v>Software Developer
IT</v>
      </c>
      <c r="H4866" s="11"/>
      <c r="I4866" s="12" t="str">
        <f>Pivot!AG4855</f>
        <v>🏢 New York City
New York</v>
      </c>
      <c r="J4866" s="11"/>
      <c r="K4866" s="13">
        <f>Pivot!AH4855</f>
        <v>82131</v>
      </c>
      <c r="L4866" s="11"/>
      <c r="M4866" s="12" t="str">
        <f>Pivot!AI4855</f>
        <v>▲ Active
26/08/2016 -</v>
      </c>
      <c r="N4866" s="178">
        <f>Pivot!AJ4855</f>
        <v>8</v>
      </c>
      <c r="O4866" s="179"/>
    </row>
    <row r="4867" spans="3:15" ht="30" customHeight="1" x14ac:dyDescent="0.25">
      <c r="C4867" s="10" t="str">
        <f>Pivot!AD4856</f>
        <v>00-58827665</v>
      </c>
      <c r="D4867" s="11"/>
      <c r="E4867" s="12" t="str">
        <f>Pivot!AE4856</f>
        <v>♂ Kathleen Watts
38 | Bachelor</v>
      </c>
      <c r="F4867" s="11"/>
      <c r="G4867" s="12" t="str">
        <f>Pivot!AF4856</f>
        <v>Accountant
Finance</v>
      </c>
      <c r="H4867" s="11"/>
      <c r="I4867" s="12" t="str">
        <f>Pivot!AG4856</f>
        <v>🏢 New York City
New York</v>
      </c>
      <c r="J4867" s="11"/>
      <c r="K4867" s="13">
        <f>Pivot!AH4856</f>
        <v>71048</v>
      </c>
      <c r="L4867" s="11"/>
      <c r="M4867" s="12" t="str">
        <f>Pivot!AI4856</f>
        <v>▲ Active
27/11/2015 -</v>
      </c>
      <c r="N4867" s="178">
        <f>Pivot!AJ4856</f>
        <v>9</v>
      </c>
      <c r="O4867" s="179"/>
    </row>
    <row r="4868" spans="3:15" ht="30" customHeight="1" x14ac:dyDescent="0.25">
      <c r="C4868" s="10" t="str">
        <f>Pivot!AD4857</f>
        <v>00-58866576</v>
      </c>
      <c r="D4868" s="11"/>
      <c r="E4868" s="12" t="str">
        <f>Pivot!AE4857</f>
        <v>♀ Alicia Greene
45 | Bachelor</v>
      </c>
      <c r="F4868" s="11"/>
      <c r="G4868" s="12" t="str">
        <f>Pivot!AF4857</f>
        <v>Software Developer
IT</v>
      </c>
      <c r="H4868" s="11"/>
      <c r="I4868" s="12" t="str">
        <f>Pivot!AG4857</f>
        <v>🏢 Buffalo
New York</v>
      </c>
      <c r="J4868" s="11"/>
      <c r="K4868" s="13">
        <f>Pivot!AH4857</f>
        <v>93005</v>
      </c>
      <c r="L4868" s="11"/>
      <c r="M4868" s="12" t="str">
        <f>Pivot!AI4857</f>
        <v>▲ Active
08/02/2015 -</v>
      </c>
      <c r="N4868" s="178">
        <f>Pivot!AJ4857</f>
        <v>9</v>
      </c>
      <c r="O4868" s="179"/>
    </row>
    <row r="4869" spans="3:15" ht="30" customHeight="1" x14ac:dyDescent="0.25">
      <c r="C4869" s="10" t="str">
        <f>Pivot!AD4858</f>
        <v>00-58883349</v>
      </c>
      <c r="D4869" s="11"/>
      <c r="E4869" s="12" t="str">
        <f>Pivot!AE4858</f>
        <v>♂ John Peters
48 | PhD</v>
      </c>
      <c r="F4869" s="11"/>
      <c r="G4869" s="12" t="str">
        <f>Pivot!AF4858</f>
        <v>Sales Specialist
Sales</v>
      </c>
      <c r="H4869" s="11"/>
      <c r="I4869" s="12" t="str">
        <f>Pivot!AG4858</f>
        <v>🏢 Rochester
New York</v>
      </c>
      <c r="J4869" s="11"/>
      <c r="K4869" s="13">
        <f>Pivot!AH4858</f>
        <v>59113</v>
      </c>
      <c r="L4869" s="11"/>
      <c r="M4869" s="12" t="str">
        <f>Pivot!AI4858</f>
        <v>▲ Active
02/05/2017 -</v>
      </c>
      <c r="N4869" s="178">
        <f>Pivot!AJ4858</f>
        <v>7</v>
      </c>
      <c r="O4869" s="179"/>
    </row>
    <row r="4870" spans="3:15" ht="30" customHeight="1" x14ac:dyDescent="0.25">
      <c r="C4870" s="10" t="str">
        <f>Pivot!AD4859</f>
        <v>00-58956912</v>
      </c>
      <c r="D4870" s="11"/>
      <c r="E4870" s="12" t="str">
        <f>Pivot!AE4859</f>
        <v>♀ Jose Collins
47 | PhD</v>
      </c>
      <c r="F4870" s="11"/>
      <c r="G4870" s="12" t="str">
        <f>Pivot!AF4859</f>
        <v>Sales Specialist
Sales</v>
      </c>
      <c r="H4870" s="11"/>
      <c r="I4870" s="12" t="str">
        <f>Pivot!AG4859</f>
        <v>🏢 New York City
New York</v>
      </c>
      <c r="J4870" s="11"/>
      <c r="K4870" s="13">
        <f>Pivot!AH4859</f>
        <v>80239</v>
      </c>
      <c r="L4870" s="11"/>
      <c r="M4870" s="12" t="str">
        <f>Pivot!AI4859</f>
        <v>▲ Active
16/07/2020 -</v>
      </c>
      <c r="N4870" s="178">
        <f>Pivot!AJ4859</f>
        <v>4</v>
      </c>
      <c r="O4870" s="179"/>
    </row>
    <row r="4871" spans="3:15" ht="30" customHeight="1" x14ac:dyDescent="0.25">
      <c r="C4871" s="10" t="str">
        <f>Pivot!AD4860</f>
        <v>00-58970845</v>
      </c>
      <c r="D4871" s="11"/>
      <c r="E4871" s="12" t="str">
        <f>Pivot!AE4860</f>
        <v>♀ Kelly Thornton
50 | Bachelor</v>
      </c>
      <c r="F4871" s="11"/>
      <c r="G4871" s="12" t="str">
        <f>Pivot!AF4860</f>
        <v>Logistics Coordinator
Operations</v>
      </c>
      <c r="H4871" s="11"/>
      <c r="I4871" s="12" t="str">
        <f>Pivot!AG4860</f>
        <v>🏢 New York City
New York</v>
      </c>
      <c r="J4871" s="11"/>
      <c r="K4871" s="13">
        <f>Pivot!AH4860</f>
        <v>57549</v>
      </c>
      <c r="L4871" s="11"/>
      <c r="M4871" s="12" t="str">
        <f>Pivot!AI4860</f>
        <v>▼ Terminated
11/06/2022 - 08/12/2022</v>
      </c>
      <c r="N4871" s="178">
        <f>Pivot!AJ4860</f>
        <v>0</v>
      </c>
      <c r="O4871" s="179"/>
    </row>
    <row r="4872" spans="3:15" ht="30" customHeight="1" x14ac:dyDescent="0.25">
      <c r="C4872" s="10" t="str">
        <f>Pivot!AD4861</f>
        <v>00-58974793</v>
      </c>
      <c r="D4872" s="11"/>
      <c r="E4872" s="12" t="str">
        <f>Pivot!AE4861</f>
        <v>♀ John Lane
52 | Bachelor</v>
      </c>
      <c r="F4872" s="11"/>
      <c r="G4872" s="12" t="str">
        <f>Pivot!AF4861</f>
        <v>Logistics Coordinator
Operations</v>
      </c>
      <c r="H4872" s="11"/>
      <c r="I4872" s="12" t="str">
        <f>Pivot!AG4861</f>
        <v>🏢 Buffalo
New York</v>
      </c>
      <c r="J4872" s="11"/>
      <c r="K4872" s="13">
        <f>Pivot!AH4861</f>
        <v>60838</v>
      </c>
      <c r="L4872" s="11"/>
      <c r="M4872" s="12" t="str">
        <f>Pivot!AI4861</f>
        <v>▲ Active
14/09/2016 -</v>
      </c>
      <c r="N4872" s="178">
        <f>Pivot!AJ4861</f>
        <v>8</v>
      </c>
      <c r="O4872" s="179"/>
    </row>
    <row r="4873" spans="3:15" ht="30" customHeight="1" x14ac:dyDescent="0.25">
      <c r="C4873" s="10" t="str">
        <f>Pivot!AD4862</f>
        <v>00-58987133</v>
      </c>
      <c r="D4873" s="11"/>
      <c r="E4873" s="12" t="str">
        <f>Pivot!AE4862</f>
        <v>♀ Michael Walker
55 | Bachelor</v>
      </c>
      <c r="F4873" s="11"/>
      <c r="G4873" s="12" t="str">
        <f>Pivot!AF4862</f>
        <v>Logistics Coordinator
Operations</v>
      </c>
      <c r="H4873" s="11"/>
      <c r="I4873" s="12" t="str">
        <f>Pivot!AG4862</f>
        <v>🏢 Rochester
New York</v>
      </c>
      <c r="J4873" s="11"/>
      <c r="K4873" s="13">
        <f>Pivot!AH4862</f>
        <v>64464</v>
      </c>
      <c r="L4873" s="11"/>
      <c r="M4873" s="12" t="str">
        <f>Pivot!AI4862</f>
        <v>▲ Active
14/07/2015 -</v>
      </c>
      <c r="N4873" s="178">
        <f>Pivot!AJ4862</f>
        <v>9</v>
      </c>
      <c r="O4873" s="179"/>
    </row>
    <row r="4874" spans="3:15" ht="30" customHeight="1" x14ac:dyDescent="0.25">
      <c r="C4874" s="10" t="str">
        <f>Pivot!AD4863</f>
        <v>00-58992670</v>
      </c>
      <c r="D4874" s="11"/>
      <c r="E4874" s="12" t="str">
        <f>Pivot!AE4863</f>
        <v>♂ Autumn Levine
23 | High School</v>
      </c>
      <c r="F4874" s="11"/>
      <c r="G4874" s="12" t="str">
        <f>Pivot!AF4863</f>
        <v>IT Support Specialist
IT</v>
      </c>
      <c r="H4874" s="11"/>
      <c r="I4874" s="12" t="str">
        <f>Pivot!AG4863</f>
        <v>🏢 Buffalo
New York</v>
      </c>
      <c r="J4874" s="11"/>
      <c r="K4874" s="13">
        <f>Pivot!AH4863</f>
        <v>64157</v>
      </c>
      <c r="L4874" s="11"/>
      <c r="M4874" s="12" t="str">
        <f>Pivot!AI4863</f>
        <v>▲ Active
05/10/2023 -</v>
      </c>
      <c r="N4874" s="178">
        <f>Pivot!AJ4863</f>
        <v>1</v>
      </c>
      <c r="O4874" s="179"/>
    </row>
    <row r="4875" spans="3:15" ht="30" customHeight="1" x14ac:dyDescent="0.25">
      <c r="C4875" s="10" t="str">
        <f>Pivot!AD4864</f>
        <v>00-59011418</v>
      </c>
      <c r="D4875" s="11"/>
      <c r="E4875" s="12" t="str">
        <f>Pivot!AE4864</f>
        <v>♀ Robert Campbell
58 | Bachelor</v>
      </c>
      <c r="F4875" s="11"/>
      <c r="G4875" s="12" t="str">
        <f>Pivot!AF4864</f>
        <v>System Administrator
IT</v>
      </c>
      <c r="H4875" s="11"/>
      <c r="I4875" s="12" t="str">
        <f>Pivot!AG4864</f>
        <v>🏢 New York City
New York</v>
      </c>
      <c r="J4875" s="11"/>
      <c r="K4875" s="13">
        <f>Pivot!AH4864</f>
        <v>92257</v>
      </c>
      <c r="L4875" s="11"/>
      <c r="M4875" s="12" t="str">
        <f>Pivot!AI4864</f>
        <v>▲ Active
19/02/2018 -</v>
      </c>
      <c r="N4875" s="178">
        <f>Pivot!AJ4864</f>
        <v>6</v>
      </c>
      <c r="O4875" s="179"/>
    </row>
    <row r="4876" spans="3:15" ht="30" customHeight="1" x14ac:dyDescent="0.25">
      <c r="C4876" s="10" t="str">
        <f>Pivot!AD4865</f>
        <v>00-59011649</v>
      </c>
      <c r="D4876" s="11"/>
      <c r="E4876" s="12" t="str">
        <f>Pivot!AE4865</f>
        <v>♂ Douglas Tran
37 | High School</v>
      </c>
      <c r="F4876" s="11"/>
      <c r="G4876" s="12" t="str">
        <f>Pivot!AF4865</f>
        <v>Support Specialist
Customer Service</v>
      </c>
      <c r="H4876" s="11"/>
      <c r="I4876" s="12" t="str">
        <f>Pivot!AG4865</f>
        <v>🏢 Rochester
New York</v>
      </c>
      <c r="J4876" s="11"/>
      <c r="K4876" s="13">
        <f>Pivot!AH4865</f>
        <v>59011</v>
      </c>
      <c r="L4876" s="11"/>
      <c r="M4876" s="12" t="str">
        <f>Pivot!AI4865</f>
        <v>▲ Active
12/12/2020 -</v>
      </c>
      <c r="N4876" s="178">
        <f>Pivot!AJ4865</f>
        <v>4</v>
      </c>
      <c r="O4876" s="179"/>
    </row>
    <row r="4877" spans="3:15" ht="30" customHeight="1" x14ac:dyDescent="0.25">
      <c r="C4877" s="10" t="str">
        <f>Pivot!AD4866</f>
        <v>00-59018458</v>
      </c>
      <c r="D4877" s="11"/>
      <c r="E4877" s="12" t="str">
        <f>Pivot!AE4866</f>
        <v>♀ Sheila Reyes
47 | Bachelor</v>
      </c>
      <c r="F4877" s="11"/>
      <c r="G4877" s="12" t="str">
        <f>Pivot!AF4866</f>
        <v>Marketing Coordinator
Marketing</v>
      </c>
      <c r="H4877" s="11"/>
      <c r="I4877" s="12" t="str">
        <f>Pivot!AG4866</f>
        <v>🏢 Buffalo
New York</v>
      </c>
      <c r="J4877" s="11"/>
      <c r="K4877" s="13">
        <f>Pivot!AH4866</f>
        <v>74033</v>
      </c>
      <c r="L4877" s="11"/>
      <c r="M4877" s="12" t="str">
        <f>Pivot!AI4866</f>
        <v>▲ Active
11/03/2023 -</v>
      </c>
      <c r="N4877" s="178">
        <f>Pivot!AJ4866</f>
        <v>1</v>
      </c>
      <c r="O4877" s="179"/>
    </row>
    <row r="4878" spans="3:15" ht="30" customHeight="1" x14ac:dyDescent="0.25">
      <c r="C4878" s="10" t="str">
        <f>Pivot!AD4867</f>
        <v>00-59022249</v>
      </c>
      <c r="D4878" s="11"/>
      <c r="E4878" s="12" t="str">
        <f>Pivot!AE4867</f>
        <v>♂ Jason Hall
64 | PhD</v>
      </c>
      <c r="F4878" s="11"/>
      <c r="G4878" s="12" t="str">
        <f>Pivot!AF4867</f>
        <v>Sales Consultant
Sales</v>
      </c>
      <c r="H4878" s="11"/>
      <c r="I4878" s="12" t="str">
        <f>Pivot!AG4867</f>
        <v>🏢 Rochester
New York</v>
      </c>
      <c r="J4878" s="11"/>
      <c r="K4878" s="13">
        <f>Pivot!AH4867</f>
        <v>66701</v>
      </c>
      <c r="L4878" s="11"/>
      <c r="M4878" s="12" t="str">
        <f>Pivot!AI4867</f>
        <v>▲ Active
16/08/2017 -</v>
      </c>
      <c r="N4878" s="178">
        <f>Pivot!AJ4867</f>
        <v>7</v>
      </c>
      <c r="O4878" s="179"/>
    </row>
    <row r="4879" spans="3:15" ht="30" customHeight="1" x14ac:dyDescent="0.25">
      <c r="C4879" s="10" t="str">
        <f>Pivot!AD4868</f>
        <v>00-59027375</v>
      </c>
      <c r="D4879" s="11"/>
      <c r="E4879" s="12" t="str">
        <f>Pivot!AE4868</f>
        <v>♀ Tiffany Stewart
43 | Bachelor</v>
      </c>
      <c r="F4879" s="11"/>
      <c r="G4879" s="12" t="str">
        <f>Pivot!AF4868</f>
        <v>Customer Service Representative
Customer Service</v>
      </c>
      <c r="H4879" s="11"/>
      <c r="I4879" s="12" t="str">
        <f>Pivot!AG4868</f>
        <v>🏢 Buffalo
New York</v>
      </c>
      <c r="J4879" s="11"/>
      <c r="K4879" s="13">
        <f>Pivot!AH4868</f>
        <v>57275</v>
      </c>
      <c r="L4879" s="11"/>
      <c r="M4879" s="12" t="str">
        <f>Pivot!AI4868</f>
        <v>▲ Active
16/04/2019 -</v>
      </c>
      <c r="N4879" s="178">
        <f>Pivot!AJ4868</f>
        <v>5</v>
      </c>
      <c r="O4879" s="179"/>
    </row>
    <row r="4880" spans="3:15" ht="30" customHeight="1" x14ac:dyDescent="0.25">
      <c r="C4880" s="10" t="str">
        <f>Pivot!AD4869</f>
        <v>00-59037166</v>
      </c>
      <c r="D4880" s="11"/>
      <c r="E4880" s="12" t="str">
        <f>Pivot!AE4869</f>
        <v>♂ Sara Melton
48 | Bachelor</v>
      </c>
      <c r="F4880" s="11"/>
      <c r="G4880" s="12" t="str">
        <f>Pivot!AF4869</f>
        <v>Software Developer
IT</v>
      </c>
      <c r="H4880" s="11"/>
      <c r="I4880" s="12" t="str">
        <f>Pivot!AG4869</f>
        <v>🏢 New York City
New York</v>
      </c>
      <c r="J4880" s="11"/>
      <c r="K4880" s="13">
        <f>Pivot!AH4869</f>
        <v>106863</v>
      </c>
      <c r="L4880" s="11"/>
      <c r="M4880" s="12" t="str">
        <f>Pivot!AI4869</f>
        <v>▲ Active
14/11/2020 -</v>
      </c>
      <c r="N4880" s="178">
        <f>Pivot!AJ4869</f>
        <v>4</v>
      </c>
      <c r="O4880" s="179"/>
    </row>
    <row r="4881" spans="3:15" ht="30" customHeight="1" x14ac:dyDescent="0.25">
      <c r="C4881" s="10" t="str">
        <f>Pivot!AD4870</f>
        <v>00-59038710</v>
      </c>
      <c r="D4881" s="11"/>
      <c r="E4881" s="12" t="str">
        <f>Pivot!AE4870</f>
        <v>♂ Patrick Rubio
52 | PhD</v>
      </c>
      <c r="F4881" s="11"/>
      <c r="G4881" s="12" t="str">
        <f>Pivot!AF4870</f>
        <v>Sales Specialist
Sales</v>
      </c>
      <c r="H4881" s="11"/>
      <c r="I4881" s="12" t="str">
        <f>Pivot!AG4870</f>
        <v>🏠 Detroit
Michigan</v>
      </c>
      <c r="J4881" s="11"/>
      <c r="K4881" s="13">
        <f>Pivot!AH4870</f>
        <v>83697</v>
      </c>
      <c r="L4881" s="11"/>
      <c r="M4881" s="12" t="str">
        <f>Pivot!AI4870</f>
        <v>▲ Active
19/12/2017 -</v>
      </c>
      <c r="N4881" s="178">
        <f>Pivot!AJ4870</f>
        <v>7</v>
      </c>
      <c r="O4881" s="179"/>
    </row>
    <row r="4882" spans="3:15" ht="30" customHeight="1" x14ac:dyDescent="0.25">
      <c r="C4882" s="10" t="str">
        <f>Pivot!AD4871</f>
        <v>00-59044830</v>
      </c>
      <c r="D4882" s="11"/>
      <c r="E4882" s="12" t="str">
        <f>Pivot!AE4871</f>
        <v>♂ Victoria Sanchez
50 | High School</v>
      </c>
      <c r="F4882" s="11"/>
      <c r="G4882" s="12" t="str">
        <f>Pivot!AF4871</f>
        <v>Inventory Specialist
Operations</v>
      </c>
      <c r="H4882" s="11"/>
      <c r="I4882" s="12" t="str">
        <f>Pivot!AG4871</f>
        <v>🏠 Detroit
Michigan</v>
      </c>
      <c r="J4882" s="11"/>
      <c r="K4882" s="13">
        <f>Pivot!AH4871</f>
        <v>61578</v>
      </c>
      <c r="L4882" s="11"/>
      <c r="M4882" s="12" t="str">
        <f>Pivot!AI4871</f>
        <v>▼ Terminated
21/07/2020 - 05/05/2024</v>
      </c>
      <c r="N4882" s="178">
        <f>Pivot!AJ4871</f>
        <v>3</v>
      </c>
      <c r="O4882" s="179"/>
    </row>
    <row r="4883" spans="3:15" ht="30" customHeight="1" x14ac:dyDescent="0.25">
      <c r="C4883" s="10" t="str">
        <f>Pivot!AD4872</f>
        <v>00-59046143</v>
      </c>
      <c r="D4883" s="11"/>
      <c r="E4883" s="12" t="str">
        <f>Pivot!AE4872</f>
        <v>♂ Debra Chavez
29 | Bachelor</v>
      </c>
      <c r="F4883" s="11"/>
      <c r="G4883" s="12" t="str">
        <f>Pivot!AF4872</f>
        <v>Logistics Coordinator
Operations</v>
      </c>
      <c r="H4883" s="11"/>
      <c r="I4883" s="12" t="str">
        <f>Pivot!AG4872</f>
        <v>🏢 New York City
New York</v>
      </c>
      <c r="J4883" s="11"/>
      <c r="K4883" s="13">
        <f>Pivot!AH4872</f>
        <v>62712</v>
      </c>
      <c r="L4883" s="11"/>
      <c r="M4883" s="12" t="str">
        <f>Pivot!AI4872</f>
        <v>▲ Active
14/02/2019 -</v>
      </c>
      <c r="N4883" s="178">
        <f>Pivot!AJ4872</f>
        <v>5</v>
      </c>
      <c r="O4883" s="179"/>
    </row>
    <row r="4884" spans="3:15" ht="30" customHeight="1" x14ac:dyDescent="0.25">
      <c r="C4884" s="10" t="str">
        <f>Pivot!AD4873</f>
        <v>00-59047374</v>
      </c>
      <c r="D4884" s="11"/>
      <c r="E4884" s="12" t="str">
        <f>Pivot!AE4873</f>
        <v>♀ John Henry
30 | Bachelor</v>
      </c>
      <c r="F4884" s="11"/>
      <c r="G4884" s="12" t="str">
        <f>Pivot!AF4873</f>
        <v>Support Specialist
Customer Service</v>
      </c>
      <c r="H4884" s="11"/>
      <c r="I4884" s="12" t="str">
        <f>Pivot!AG4873</f>
        <v>🏢 Rochester
New York</v>
      </c>
      <c r="J4884" s="11"/>
      <c r="K4884" s="13">
        <f>Pivot!AH4873</f>
        <v>58126</v>
      </c>
      <c r="L4884" s="11"/>
      <c r="M4884" s="12" t="str">
        <f>Pivot!AI4873</f>
        <v>▲ Active
16/02/2022 -</v>
      </c>
      <c r="N4884" s="178">
        <f>Pivot!AJ4873</f>
        <v>2</v>
      </c>
      <c r="O4884" s="179"/>
    </row>
    <row r="4885" spans="3:15" ht="30" customHeight="1" x14ac:dyDescent="0.25">
      <c r="C4885" s="10" t="str">
        <f>Pivot!AD4874</f>
        <v>00-59067682</v>
      </c>
      <c r="D4885" s="11"/>
      <c r="E4885" s="12" t="str">
        <f>Pivot!AE4874</f>
        <v>♀ Michael Cooper
24 | Bachelor</v>
      </c>
      <c r="F4885" s="11"/>
      <c r="G4885" s="12" t="str">
        <f>Pivot!AF4874</f>
        <v>Marketing Coordinator
Marketing</v>
      </c>
      <c r="H4885" s="11"/>
      <c r="I4885" s="12" t="str">
        <f>Pivot!AG4874</f>
        <v>🏢 Rochester
New York</v>
      </c>
      <c r="J4885" s="11"/>
      <c r="K4885" s="13">
        <f>Pivot!AH4874</f>
        <v>70175</v>
      </c>
      <c r="L4885" s="11"/>
      <c r="M4885" s="12" t="str">
        <f>Pivot!AI4874</f>
        <v>▲ Active
22/12/2024 -</v>
      </c>
      <c r="N4885" s="178">
        <f>Pivot!AJ4874</f>
        <v>0</v>
      </c>
      <c r="O4885" s="179"/>
    </row>
    <row r="4886" spans="3:15" ht="30" customHeight="1" x14ac:dyDescent="0.25">
      <c r="C4886" s="10" t="str">
        <f>Pivot!AD4875</f>
        <v>00-59070856</v>
      </c>
      <c r="D4886" s="11"/>
      <c r="E4886" s="12" t="str">
        <f>Pivot!AE4875</f>
        <v>♂ Timothy White
51 | High School</v>
      </c>
      <c r="F4886" s="11"/>
      <c r="G4886" s="12" t="str">
        <f>Pivot!AF4875</f>
        <v>IT Support Specialist
IT</v>
      </c>
      <c r="H4886" s="11"/>
      <c r="I4886" s="12" t="str">
        <f>Pivot!AG4875</f>
        <v>🏠 Grand Rapids
Michigan</v>
      </c>
      <c r="J4886" s="11"/>
      <c r="K4886" s="13">
        <f>Pivot!AH4875</f>
        <v>64881</v>
      </c>
      <c r="L4886" s="11"/>
      <c r="M4886" s="12" t="str">
        <f>Pivot!AI4875</f>
        <v>▼ Terminated
22/02/2022 - 21/08/2022</v>
      </c>
      <c r="N4886" s="178">
        <f>Pivot!AJ4875</f>
        <v>0</v>
      </c>
      <c r="O4886" s="179"/>
    </row>
    <row r="4887" spans="3:15" ht="30" customHeight="1" x14ac:dyDescent="0.25">
      <c r="C4887" s="10" t="str">
        <f>Pivot!AD4876</f>
        <v>00-59093843</v>
      </c>
      <c r="D4887" s="11"/>
      <c r="E4887" s="12" t="str">
        <f>Pivot!AE4876</f>
        <v>♀ Jon Smith
65 | Bachelor</v>
      </c>
      <c r="F4887" s="11"/>
      <c r="G4887" s="12" t="str">
        <f>Pivot!AF4876</f>
        <v>Help Desk Technician
Customer Service</v>
      </c>
      <c r="H4887" s="11"/>
      <c r="I4887" s="12" t="str">
        <f>Pivot!AG4876</f>
        <v>🏢 New York City
New York</v>
      </c>
      <c r="J4887" s="11"/>
      <c r="K4887" s="13">
        <f>Pivot!AH4876</f>
        <v>73895</v>
      </c>
      <c r="L4887" s="11"/>
      <c r="M4887" s="12" t="str">
        <f>Pivot!AI4876</f>
        <v>▼ Terminated
03/11/2022 - 02/05/2023</v>
      </c>
      <c r="N4887" s="178">
        <f>Pivot!AJ4876</f>
        <v>0</v>
      </c>
      <c r="O4887" s="179"/>
    </row>
    <row r="4888" spans="3:15" ht="30" customHeight="1" x14ac:dyDescent="0.25">
      <c r="C4888" s="10" t="str">
        <f>Pivot!AD4877</f>
        <v>00-59095909</v>
      </c>
      <c r="D4888" s="11"/>
      <c r="E4888" s="12" t="str">
        <f>Pivot!AE4877</f>
        <v>♂ Nathan Nichols
64 | PhD</v>
      </c>
      <c r="F4888" s="11"/>
      <c r="G4888" s="12" t="str">
        <f>Pivot!AF4877</f>
        <v>Sales Specialist
Sales</v>
      </c>
      <c r="H4888" s="11"/>
      <c r="I4888" s="12" t="str">
        <f>Pivot!AG4877</f>
        <v>🏠 Aurora
Illinois</v>
      </c>
      <c r="J4888" s="11"/>
      <c r="K4888" s="13">
        <f>Pivot!AH4877</f>
        <v>83005</v>
      </c>
      <c r="L4888" s="11"/>
      <c r="M4888" s="12" t="str">
        <f>Pivot!AI4877</f>
        <v>▼ Terminated
19/11/2018 - 18/05/2019</v>
      </c>
      <c r="N4888" s="178">
        <f>Pivot!AJ4877</f>
        <v>0</v>
      </c>
      <c r="O4888" s="179"/>
    </row>
    <row r="4889" spans="3:15" ht="30" customHeight="1" x14ac:dyDescent="0.25">
      <c r="C4889" s="10" t="str">
        <f>Pivot!AD4878</f>
        <v>00-59113508</v>
      </c>
      <c r="D4889" s="11"/>
      <c r="E4889" s="12" t="str">
        <f>Pivot!AE4878</f>
        <v>♀ Devon Morrison
54 | Bachelor</v>
      </c>
      <c r="F4889" s="11"/>
      <c r="G4889" s="12" t="str">
        <f>Pivot!AF4878</f>
        <v>Software Developer
IT</v>
      </c>
      <c r="H4889" s="11"/>
      <c r="I4889" s="12" t="str">
        <f>Pivot!AG4878</f>
        <v>🏢 New York City
New York</v>
      </c>
      <c r="J4889" s="11"/>
      <c r="K4889" s="13">
        <f>Pivot!AH4878</f>
        <v>94681</v>
      </c>
      <c r="L4889" s="11"/>
      <c r="M4889" s="12" t="str">
        <f>Pivot!AI4878</f>
        <v>▲ Active
11/12/2017 -</v>
      </c>
      <c r="N4889" s="178">
        <f>Pivot!AJ4878</f>
        <v>7</v>
      </c>
      <c r="O4889" s="179"/>
    </row>
    <row r="4890" spans="3:15" ht="30" customHeight="1" x14ac:dyDescent="0.25">
      <c r="C4890" s="10" t="str">
        <f>Pivot!AD4879</f>
        <v>00-59117104</v>
      </c>
      <c r="D4890" s="11"/>
      <c r="E4890" s="12" t="str">
        <f>Pivot!AE4879</f>
        <v>♀ Laurie Castillo
58 | PhD</v>
      </c>
      <c r="F4890" s="11"/>
      <c r="G4890" s="12" t="str">
        <f>Pivot!AF4879</f>
        <v>Sales Consultant
Sales</v>
      </c>
      <c r="H4890" s="11"/>
      <c r="I4890" s="12" t="str">
        <f>Pivot!AG4879</f>
        <v>🏢 Buffalo
New York</v>
      </c>
      <c r="J4890" s="11"/>
      <c r="K4890" s="13">
        <f>Pivot!AH4879</f>
        <v>91776</v>
      </c>
      <c r="L4890" s="11"/>
      <c r="M4890" s="12" t="str">
        <f>Pivot!AI4879</f>
        <v>▲ Active
29/05/2020 -</v>
      </c>
      <c r="N4890" s="178">
        <f>Pivot!AJ4879</f>
        <v>4</v>
      </c>
      <c r="O4890" s="179"/>
    </row>
    <row r="4891" spans="3:15" ht="30" customHeight="1" x14ac:dyDescent="0.25">
      <c r="C4891" s="10" t="str">
        <f>Pivot!AD4880</f>
        <v>00-59125302</v>
      </c>
      <c r="D4891" s="11"/>
      <c r="E4891" s="12" t="str">
        <f>Pivot!AE4880</f>
        <v>♀ Claire Chavez
28 | Bachelor</v>
      </c>
      <c r="F4891" s="11"/>
      <c r="G4891" s="12" t="str">
        <f>Pivot!AF4880</f>
        <v>Sales Specialist
Sales</v>
      </c>
      <c r="H4891" s="11"/>
      <c r="I4891" s="12" t="str">
        <f>Pivot!AG4880</f>
        <v>🏢 Rochester
New York</v>
      </c>
      <c r="J4891" s="11"/>
      <c r="K4891" s="13">
        <f>Pivot!AH4880</f>
        <v>55979</v>
      </c>
      <c r="L4891" s="11"/>
      <c r="M4891" s="12" t="str">
        <f>Pivot!AI4880</f>
        <v>▲ Active
30/06/2019 -</v>
      </c>
      <c r="N4891" s="178">
        <f>Pivot!AJ4880</f>
        <v>5</v>
      </c>
      <c r="O4891" s="179"/>
    </row>
    <row r="4892" spans="3:15" ht="30" customHeight="1" x14ac:dyDescent="0.25">
      <c r="C4892" s="10" t="str">
        <f>Pivot!AD4881</f>
        <v>00-59156422</v>
      </c>
      <c r="D4892" s="11"/>
      <c r="E4892" s="12" t="str">
        <f>Pivot!AE4881</f>
        <v>♀ Lisa Martinez
55 | Bachelor</v>
      </c>
      <c r="F4892" s="11"/>
      <c r="G4892" s="12" t="str">
        <f>Pivot!AF4881</f>
        <v>Software Developer
IT</v>
      </c>
      <c r="H4892" s="11"/>
      <c r="I4892" s="12" t="str">
        <f>Pivot!AG4881</f>
        <v>🏢 New York City
New York</v>
      </c>
      <c r="J4892" s="11"/>
      <c r="K4892" s="13">
        <f>Pivot!AH4881</f>
        <v>91438</v>
      </c>
      <c r="L4892" s="11"/>
      <c r="M4892" s="12" t="str">
        <f>Pivot!AI4881</f>
        <v>▲ Active
06/04/2019 -</v>
      </c>
      <c r="N4892" s="178">
        <f>Pivot!AJ4881</f>
        <v>5</v>
      </c>
      <c r="O4892" s="179"/>
    </row>
    <row r="4893" spans="3:15" ht="30" customHeight="1" x14ac:dyDescent="0.25">
      <c r="C4893" s="10" t="str">
        <f>Pivot!AD4882</f>
        <v>00-59158124</v>
      </c>
      <c r="D4893" s="11"/>
      <c r="E4893" s="12" t="str">
        <f>Pivot!AE4882</f>
        <v>♂ Karen Hanson
52 | Master</v>
      </c>
      <c r="F4893" s="11"/>
      <c r="G4893" s="12" t="str">
        <f>Pivot!AF4882</f>
        <v>Software Developer
IT</v>
      </c>
      <c r="H4893" s="11"/>
      <c r="I4893" s="12" t="str">
        <f>Pivot!AG4882</f>
        <v>🏠 Warren
Michigan</v>
      </c>
      <c r="J4893" s="11"/>
      <c r="K4893" s="13">
        <f>Pivot!AH4882</f>
        <v>106937</v>
      </c>
      <c r="L4893" s="11"/>
      <c r="M4893" s="12" t="str">
        <f>Pivot!AI4882</f>
        <v>▲ Active
30/07/2020 -</v>
      </c>
      <c r="N4893" s="178">
        <f>Pivot!AJ4882</f>
        <v>4</v>
      </c>
      <c r="O4893" s="179"/>
    </row>
    <row r="4894" spans="3:15" ht="30" customHeight="1" x14ac:dyDescent="0.25">
      <c r="C4894" s="10" t="str">
        <f>Pivot!AD4883</f>
        <v>00-59163162</v>
      </c>
      <c r="D4894" s="11"/>
      <c r="E4894" s="12" t="str">
        <f>Pivot!AE4883</f>
        <v>♀ Timothy Mendez
39 | Bachelor</v>
      </c>
      <c r="F4894" s="11"/>
      <c r="G4894" s="12" t="str">
        <f>Pivot!AF4883</f>
        <v>Logistics Coordinator
Operations</v>
      </c>
      <c r="H4894" s="11"/>
      <c r="I4894" s="12" t="str">
        <f>Pivot!AG4883</f>
        <v>🏢 New York City
New York</v>
      </c>
      <c r="J4894" s="11"/>
      <c r="K4894" s="13">
        <f>Pivot!AH4883</f>
        <v>61518</v>
      </c>
      <c r="L4894" s="11"/>
      <c r="M4894" s="12" t="str">
        <f>Pivot!AI4883</f>
        <v>▲ Active
17/01/2023 -</v>
      </c>
      <c r="N4894" s="178">
        <f>Pivot!AJ4883</f>
        <v>2</v>
      </c>
      <c r="O4894" s="179"/>
    </row>
    <row r="4895" spans="3:15" ht="30" customHeight="1" x14ac:dyDescent="0.25">
      <c r="C4895" s="10" t="str">
        <f>Pivot!AD4884</f>
        <v>00-59178730</v>
      </c>
      <c r="D4895" s="11"/>
      <c r="E4895" s="12" t="str">
        <f>Pivot!AE4884</f>
        <v>♂ Christopher Kennedy
33 | Bachelor</v>
      </c>
      <c r="F4895" s="11"/>
      <c r="G4895" s="12" t="str">
        <f>Pivot!AF4884</f>
        <v>Logistics Coordinator
Operations</v>
      </c>
      <c r="H4895" s="11"/>
      <c r="I4895" s="12" t="str">
        <f>Pivot!AG4884</f>
        <v>🏠 Pittsburgh
Pennsylvania</v>
      </c>
      <c r="J4895" s="11"/>
      <c r="K4895" s="13">
        <f>Pivot!AH4884</f>
        <v>68958</v>
      </c>
      <c r="L4895" s="11"/>
      <c r="M4895" s="12" t="str">
        <f>Pivot!AI4884</f>
        <v>▲ Active
16/10/2018 -</v>
      </c>
      <c r="N4895" s="178">
        <f>Pivot!AJ4884</f>
        <v>6</v>
      </c>
      <c r="O4895" s="179"/>
    </row>
    <row r="4896" spans="3:15" ht="30" customHeight="1" x14ac:dyDescent="0.25">
      <c r="C4896" s="10" t="str">
        <f>Pivot!AD4885</f>
        <v>00-59185834</v>
      </c>
      <c r="D4896" s="11"/>
      <c r="E4896" s="12" t="str">
        <f>Pivot!AE4885</f>
        <v>♂ Jodi Joseph
52 | High School</v>
      </c>
      <c r="F4896" s="11"/>
      <c r="G4896" s="12" t="str">
        <f>Pivot!AF4885</f>
        <v>Customer Service Representative
Customer Service</v>
      </c>
      <c r="H4896" s="11"/>
      <c r="I4896" s="12" t="str">
        <f>Pivot!AG4885</f>
        <v>🏢 Buffalo
New York</v>
      </c>
      <c r="J4896" s="11"/>
      <c r="K4896" s="13">
        <f>Pivot!AH4885</f>
        <v>59258</v>
      </c>
      <c r="L4896" s="11"/>
      <c r="M4896" s="12" t="str">
        <f>Pivot!AI4885</f>
        <v>▲ Active
21/11/2022 -</v>
      </c>
      <c r="N4896" s="178">
        <f>Pivot!AJ4885</f>
        <v>2</v>
      </c>
      <c r="O4896" s="179"/>
    </row>
    <row r="4897" spans="3:15" ht="30" customHeight="1" x14ac:dyDescent="0.25">
      <c r="C4897" s="10" t="str">
        <f>Pivot!AD4886</f>
        <v>00-59186621</v>
      </c>
      <c r="D4897" s="11"/>
      <c r="E4897" s="12" t="str">
        <f>Pivot!AE4886</f>
        <v>♀ Jimmy Ibarra
42 | Bachelor</v>
      </c>
      <c r="F4897" s="11"/>
      <c r="G4897" s="12" t="str">
        <f>Pivot!AF4886</f>
        <v>Help Desk Technician
Customer Service</v>
      </c>
      <c r="H4897" s="11"/>
      <c r="I4897" s="12" t="str">
        <f>Pivot!AG4886</f>
        <v>🏢 Rochester
New York</v>
      </c>
      <c r="J4897" s="11"/>
      <c r="K4897" s="13">
        <f>Pivot!AH4886</f>
        <v>55207</v>
      </c>
      <c r="L4897" s="11"/>
      <c r="M4897" s="12" t="str">
        <f>Pivot!AI4886</f>
        <v>▲ Active
04/10/2016 -</v>
      </c>
      <c r="N4897" s="178">
        <f>Pivot!AJ4886</f>
        <v>8</v>
      </c>
      <c r="O4897" s="179"/>
    </row>
    <row r="4898" spans="3:15" ht="30" customHeight="1" x14ac:dyDescent="0.25">
      <c r="C4898" s="10" t="str">
        <f>Pivot!AD4887</f>
        <v>00-59203071</v>
      </c>
      <c r="D4898" s="11"/>
      <c r="E4898" s="12" t="str">
        <f>Pivot!AE4887</f>
        <v>♀ Sean Hernandez
62 | Bachelor</v>
      </c>
      <c r="F4898" s="11"/>
      <c r="G4898" s="12" t="str">
        <f>Pivot!AF4887</f>
        <v>Sales Representative
Sales</v>
      </c>
      <c r="H4898" s="11"/>
      <c r="I4898" s="12" t="str">
        <f>Pivot!AG4887</f>
        <v>🏢 New York City
New York</v>
      </c>
      <c r="J4898" s="11"/>
      <c r="K4898" s="13">
        <f>Pivot!AH4887</f>
        <v>59177</v>
      </c>
      <c r="L4898" s="11"/>
      <c r="M4898" s="12" t="str">
        <f>Pivot!AI4887</f>
        <v>▲ Active
27/08/2022 -</v>
      </c>
      <c r="N4898" s="178">
        <f>Pivot!AJ4887</f>
        <v>2</v>
      </c>
      <c r="O4898" s="179"/>
    </row>
    <row r="4899" spans="3:15" ht="30" customHeight="1" x14ac:dyDescent="0.25">
      <c r="C4899" s="10" t="str">
        <f>Pivot!AD4888</f>
        <v>00-59209911</v>
      </c>
      <c r="D4899" s="11"/>
      <c r="E4899" s="12" t="str">
        <f>Pivot!AE4888</f>
        <v>♀ Jamie Bowman
34 | Bachelor</v>
      </c>
      <c r="F4899" s="11"/>
      <c r="G4899" s="12" t="str">
        <f>Pivot!AF4888</f>
        <v>Content Creator
Marketing</v>
      </c>
      <c r="H4899" s="11"/>
      <c r="I4899" s="12" t="str">
        <f>Pivot!AG4888</f>
        <v>🏠 Warren
Michigan</v>
      </c>
      <c r="J4899" s="11"/>
      <c r="K4899" s="13">
        <f>Pivot!AH4888</f>
        <v>57964</v>
      </c>
      <c r="L4899" s="11"/>
      <c r="M4899" s="12" t="str">
        <f>Pivot!AI4888</f>
        <v>▲ Active
07/01/2021 -</v>
      </c>
      <c r="N4899" s="178">
        <f>Pivot!AJ4888</f>
        <v>4</v>
      </c>
      <c r="O4899" s="179"/>
    </row>
    <row r="4900" spans="3:15" ht="30" customHeight="1" x14ac:dyDescent="0.25">
      <c r="C4900" s="10" t="str">
        <f>Pivot!AD4889</f>
        <v>00-59213358</v>
      </c>
      <c r="D4900" s="11"/>
      <c r="E4900" s="12" t="str">
        <f>Pivot!AE4889</f>
        <v>♀ Kristin Burke
52 | Bachelor</v>
      </c>
      <c r="F4900" s="11"/>
      <c r="G4900" s="12" t="str">
        <f>Pivot!AF4889</f>
        <v>Sales Representative
Sales</v>
      </c>
      <c r="H4900" s="11"/>
      <c r="I4900" s="12" t="str">
        <f>Pivot!AG4889</f>
        <v>🏠 Philadelphia
Pennsylvania</v>
      </c>
      <c r="J4900" s="11"/>
      <c r="K4900" s="13">
        <f>Pivot!AH4889</f>
        <v>63000</v>
      </c>
      <c r="L4900" s="11"/>
      <c r="M4900" s="12" t="str">
        <f>Pivot!AI4889</f>
        <v>▲ Active
01/12/2017 -</v>
      </c>
      <c r="N4900" s="178">
        <f>Pivot!AJ4889</f>
        <v>7</v>
      </c>
      <c r="O4900" s="179"/>
    </row>
    <row r="4901" spans="3:15" ht="30" customHeight="1" x14ac:dyDescent="0.25">
      <c r="C4901" s="10" t="str">
        <f>Pivot!AD4890</f>
        <v>00-59221290</v>
      </c>
      <c r="D4901" s="11"/>
      <c r="E4901" s="12" t="str">
        <f>Pivot!AE4890</f>
        <v>♂ Joshua Harper
50 | High School</v>
      </c>
      <c r="F4901" s="11"/>
      <c r="G4901" s="12" t="str">
        <f>Pivot!AF4890</f>
        <v>Content Creator
Marketing</v>
      </c>
      <c r="H4901" s="11"/>
      <c r="I4901" s="12" t="str">
        <f>Pivot!AG4890</f>
        <v>🏢 Buffalo
New York</v>
      </c>
      <c r="J4901" s="11"/>
      <c r="K4901" s="13">
        <f>Pivot!AH4890</f>
        <v>56520</v>
      </c>
      <c r="L4901" s="11"/>
      <c r="M4901" s="12" t="str">
        <f>Pivot!AI4890</f>
        <v>▲ Active
17/09/2024 -</v>
      </c>
      <c r="N4901" s="178">
        <f>Pivot!AJ4890</f>
        <v>0</v>
      </c>
      <c r="O4901" s="179"/>
    </row>
    <row r="4902" spans="3:15" ht="30" customHeight="1" x14ac:dyDescent="0.25">
      <c r="C4902" s="10" t="str">
        <f>Pivot!AD4891</f>
        <v>00-59226631</v>
      </c>
      <c r="D4902" s="11"/>
      <c r="E4902" s="12" t="str">
        <f>Pivot!AE4891</f>
        <v>♂ Colin Chase
30 | Bachelor</v>
      </c>
      <c r="F4902" s="11"/>
      <c r="G4902" s="12" t="str">
        <f>Pivot!AF4891</f>
        <v>HR Assistant
HR</v>
      </c>
      <c r="H4902" s="11"/>
      <c r="I4902" s="12" t="str">
        <f>Pivot!AG4891</f>
        <v>🏠 Naperville
Illinois</v>
      </c>
      <c r="J4902" s="11"/>
      <c r="K4902" s="13">
        <f>Pivot!AH4891</f>
        <v>67692</v>
      </c>
      <c r="L4902" s="11"/>
      <c r="M4902" s="12" t="str">
        <f>Pivot!AI4891</f>
        <v>▲ Active
24/10/2022 -</v>
      </c>
      <c r="N4902" s="178">
        <f>Pivot!AJ4891</f>
        <v>2</v>
      </c>
      <c r="O4902" s="179"/>
    </row>
    <row r="4903" spans="3:15" ht="30" customHeight="1" x14ac:dyDescent="0.25">
      <c r="C4903" s="10" t="str">
        <f>Pivot!AD4892</f>
        <v>00-59234268</v>
      </c>
      <c r="D4903" s="11"/>
      <c r="E4903" s="12" t="str">
        <f>Pivot!AE4892</f>
        <v>♀ Richard Bautista
32 | Bachelor</v>
      </c>
      <c r="F4903" s="11"/>
      <c r="G4903" s="12" t="str">
        <f>Pivot!AF4892</f>
        <v>Customer Service Manager
Customer Service</v>
      </c>
      <c r="H4903" s="11"/>
      <c r="I4903" s="12" t="str">
        <f>Pivot!AG4892</f>
        <v>🏢 Buffalo
New York</v>
      </c>
      <c r="J4903" s="11"/>
      <c r="K4903" s="13">
        <f>Pivot!AH4892</f>
        <v>83560</v>
      </c>
      <c r="L4903" s="11"/>
      <c r="M4903" s="12" t="str">
        <f>Pivot!AI4892</f>
        <v>▲ Active
04/06/2020 -</v>
      </c>
      <c r="N4903" s="178">
        <f>Pivot!AJ4892</f>
        <v>4</v>
      </c>
      <c r="O4903" s="179"/>
    </row>
    <row r="4904" spans="3:15" ht="30" customHeight="1" x14ac:dyDescent="0.25">
      <c r="C4904" s="10" t="str">
        <f>Pivot!AD4893</f>
        <v>00-59236216</v>
      </c>
      <c r="D4904" s="11"/>
      <c r="E4904" s="12" t="str">
        <f>Pivot!AE4893</f>
        <v>♀ Donald Edwards
42 | PhD</v>
      </c>
      <c r="F4904" s="11"/>
      <c r="G4904" s="12" t="str">
        <f>Pivot!AF4893</f>
        <v>Sales Specialist
Sales</v>
      </c>
      <c r="H4904" s="11"/>
      <c r="I4904" s="12" t="str">
        <f>Pivot!AG4893</f>
        <v>🏠 Grand Rapids
Michigan</v>
      </c>
      <c r="J4904" s="11"/>
      <c r="K4904" s="13">
        <f>Pivot!AH4893</f>
        <v>67650</v>
      </c>
      <c r="L4904" s="11"/>
      <c r="M4904" s="12" t="str">
        <f>Pivot!AI4893</f>
        <v>▲ Active
03/06/2023 -</v>
      </c>
      <c r="N4904" s="178">
        <f>Pivot!AJ4893</f>
        <v>1</v>
      </c>
      <c r="O4904" s="179"/>
    </row>
    <row r="4905" spans="3:15" ht="30" customHeight="1" x14ac:dyDescent="0.25">
      <c r="C4905" s="10" t="str">
        <f>Pivot!AD4894</f>
        <v>00-59239353</v>
      </c>
      <c r="D4905" s="11"/>
      <c r="E4905" s="12" t="str">
        <f>Pivot!AE4894</f>
        <v>♀ Tammy May
62 | PhD</v>
      </c>
      <c r="F4905" s="11"/>
      <c r="G4905" s="12" t="str">
        <f>Pivot!AF4894</f>
        <v>Sales Consultant
Sales</v>
      </c>
      <c r="H4905" s="11"/>
      <c r="I4905" s="12" t="str">
        <f>Pivot!AG4894</f>
        <v>🏠 Grand Rapids
Michigan</v>
      </c>
      <c r="J4905" s="11"/>
      <c r="K4905" s="13">
        <f>Pivot!AH4894</f>
        <v>112880</v>
      </c>
      <c r="L4905" s="11"/>
      <c r="M4905" s="12" t="str">
        <f>Pivot!AI4894</f>
        <v>▼ Terminated
09/07/2020 - 14/01/2022</v>
      </c>
      <c r="N4905" s="178">
        <f>Pivot!AJ4894</f>
        <v>1</v>
      </c>
      <c r="O4905" s="179"/>
    </row>
    <row r="4906" spans="3:15" ht="30" customHeight="1" x14ac:dyDescent="0.25">
      <c r="C4906" s="10" t="str">
        <f>Pivot!AD4895</f>
        <v>00-59253883</v>
      </c>
      <c r="D4906" s="11"/>
      <c r="E4906" s="12" t="str">
        <f>Pivot!AE4895</f>
        <v>♂ Anthony May
58 | Bachelor</v>
      </c>
      <c r="F4906" s="11"/>
      <c r="G4906" s="12" t="str">
        <f>Pivot!AF4895</f>
        <v>Customer Service Representative
Customer Service</v>
      </c>
      <c r="H4906" s="11"/>
      <c r="I4906" s="12" t="str">
        <f>Pivot!AG4895</f>
        <v>🏢 Rochester
New York</v>
      </c>
      <c r="J4906" s="11"/>
      <c r="K4906" s="13">
        <f>Pivot!AH4895</f>
        <v>69435</v>
      </c>
      <c r="L4906" s="11"/>
      <c r="M4906" s="12" t="str">
        <f>Pivot!AI4895</f>
        <v>▲ Active
31/05/2015 -</v>
      </c>
      <c r="N4906" s="178">
        <f>Pivot!AJ4895</f>
        <v>9</v>
      </c>
      <c r="O4906" s="179"/>
    </row>
    <row r="4907" spans="3:15" ht="30" customHeight="1" x14ac:dyDescent="0.25">
      <c r="C4907" s="10" t="str">
        <f>Pivot!AD4896</f>
        <v>00-59264742</v>
      </c>
      <c r="D4907" s="11"/>
      <c r="E4907" s="12" t="str">
        <f>Pivot!AE4896</f>
        <v>♀ Randall Martinez
36 | Bachelor</v>
      </c>
      <c r="F4907" s="11"/>
      <c r="G4907" s="12" t="str">
        <f>Pivot!AF4896</f>
        <v>IT Support Specialist
IT</v>
      </c>
      <c r="H4907" s="11"/>
      <c r="I4907" s="12" t="str">
        <f>Pivot!AG4896</f>
        <v>🏢 Rochester
New York</v>
      </c>
      <c r="J4907" s="11"/>
      <c r="K4907" s="13">
        <f>Pivot!AH4896</f>
        <v>56834</v>
      </c>
      <c r="L4907" s="11"/>
      <c r="M4907" s="12" t="str">
        <f>Pivot!AI4896</f>
        <v>▲ Active
24/02/2023 -</v>
      </c>
      <c r="N4907" s="178">
        <f>Pivot!AJ4896</f>
        <v>1</v>
      </c>
      <c r="O4907" s="179"/>
    </row>
    <row r="4908" spans="3:15" ht="30" customHeight="1" x14ac:dyDescent="0.25">
      <c r="C4908" s="10" t="str">
        <f>Pivot!AD4897</f>
        <v>00-59271881</v>
      </c>
      <c r="D4908" s="11"/>
      <c r="E4908" s="12" t="str">
        <f>Pivot!AE4897</f>
        <v>♀ Brandon Snyder
41 | Bachelor</v>
      </c>
      <c r="F4908" s="11"/>
      <c r="G4908" s="12" t="str">
        <f>Pivot!AF4897</f>
        <v>Operations Analyst
Operations</v>
      </c>
      <c r="H4908" s="11"/>
      <c r="I4908" s="12" t="str">
        <f>Pivot!AG4897</f>
        <v>🏢 Rochester
New York</v>
      </c>
      <c r="J4908" s="11"/>
      <c r="K4908" s="13">
        <f>Pivot!AH4897</f>
        <v>61510</v>
      </c>
      <c r="L4908" s="11"/>
      <c r="M4908" s="12" t="str">
        <f>Pivot!AI4897</f>
        <v>▲ Active
19/01/2016 -</v>
      </c>
      <c r="N4908" s="178">
        <f>Pivot!AJ4897</f>
        <v>9</v>
      </c>
      <c r="O4908" s="179"/>
    </row>
    <row r="4909" spans="3:15" ht="30" customHeight="1" x14ac:dyDescent="0.25">
      <c r="C4909" s="10" t="str">
        <f>Pivot!AD4898</f>
        <v>00-59283521</v>
      </c>
      <c r="D4909" s="11"/>
      <c r="E4909" s="12" t="str">
        <f>Pivot!AE4898</f>
        <v>♂ Barbara Lopez
21 | High School</v>
      </c>
      <c r="F4909" s="11"/>
      <c r="G4909" s="12" t="str">
        <f>Pivot!AF4898</f>
        <v>Inventory Specialist
Operations</v>
      </c>
      <c r="H4909" s="11"/>
      <c r="I4909" s="12" t="str">
        <f>Pivot!AG4898</f>
        <v>🏠 Grand Rapids
Michigan</v>
      </c>
      <c r="J4909" s="11"/>
      <c r="K4909" s="13">
        <f>Pivot!AH4898</f>
        <v>63741</v>
      </c>
      <c r="L4909" s="11"/>
      <c r="M4909" s="12" t="str">
        <f>Pivot!AI4898</f>
        <v>▲ Active
27/02/2020 -</v>
      </c>
      <c r="N4909" s="178">
        <f>Pivot!AJ4898</f>
        <v>4</v>
      </c>
      <c r="O4909" s="179"/>
    </row>
    <row r="4910" spans="3:15" ht="30" customHeight="1" x14ac:dyDescent="0.25">
      <c r="C4910" s="10" t="str">
        <f>Pivot!AD4899</f>
        <v>00-59297789</v>
      </c>
      <c r="D4910" s="11"/>
      <c r="E4910" s="12" t="str">
        <f>Pivot!AE4899</f>
        <v>♂ Karen Campbell
48 | High School</v>
      </c>
      <c r="F4910" s="11"/>
      <c r="G4910" s="12" t="str">
        <f>Pivot!AF4899</f>
        <v>Customer Service Representative
Customer Service</v>
      </c>
      <c r="H4910" s="11"/>
      <c r="I4910" s="12" t="str">
        <f>Pivot!AG4899</f>
        <v>🏢 Buffalo
New York</v>
      </c>
      <c r="J4910" s="11"/>
      <c r="K4910" s="13">
        <f>Pivot!AH4899</f>
        <v>56842</v>
      </c>
      <c r="L4910" s="11"/>
      <c r="M4910" s="12" t="str">
        <f>Pivot!AI4899</f>
        <v>▲ Active
16/10/2019 -</v>
      </c>
      <c r="N4910" s="178">
        <f>Pivot!AJ4899</f>
        <v>5</v>
      </c>
      <c r="O4910" s="179"/>
    </row>
    <row r="4911" spans="3:15" ht="30" customHeight="1" x14ac:dyDescent="0.25">
      <c r="C4911" s="10" t="str">
        <f>Pivot!AD4900</f>
        <v>00-59303460</v>
      </c>
      <c r="D4911" s="11"/>
      <c r="E4911" s="12" t="str">
        <f>Pivot!AE4900</f>
        <v>♀ Cody Bailey
54 | PhD</v>
      </c>
      <c r="F4911" s="11"/>
      <c r="G4911" s="12" t="str">
        <f>Pivot!AF4900</f>
        <v>Financial Analyst
Finance</v>
      </c>
      <c r="H4911" s="11"/>
      <c r="I4911" s="12" t="str">
        <f>Pivot!AG4900</f>
        <v>🏠 Columbus
Ohio</v>
      </c>
      <c r="J4911" s="11"/>
      <c r="K4911" s="13">
        <f>Pivot!AH4900</f>
        <v>92047</v>
      </c>
      <c r="L4911" s="11"/>
      <c r="M4911" s="12" t="str">
        <f>Pivot!AI4900</f>
        <v>▲ Active
11/08/2022 -</v>
      </c>
      <c r="N4911" s="178">
        <f>Pivot!AJ4900</f>
        <v>2</v>
      </c>
      <c r="O4911" s="179"/>
    </row>
    <row r="4912" spans="3:15" ht="30" customHeight="1" x14ac:dyDescent="0.25">
      <c r="C4912" s="10" t="str">
        <f>Pivot!AD4901</f>
        <v>00-59317149</v>
      </c>
      <c r="D4912" s="11"/>
      <c r="E4912" s="12" t="str">
        <f>Pivot!AE4901</f>
        <v>♂ James Maldonado
51 | High School</v>
      </c>
      <c r="F4912" s="11"/>
      <c r="G4912" s="12" t="str">
        <f>Pivot!AF4901</f>
        <v>IT Support Specialist
IT</v>
      </c>
      <c r="H4912" s="11"/>
      <c r="I4912" s="12" t="str">
        <f>Pivot!AG4901</f>
        <v>🏢 Rochester
New York</v>
      </c>
      <c r="J4912" s="11"/>
      <c r="K4912" s="13">
        <f>Pivot!AH4901</f>
        <v>61236</v>
      </c>
      <c r="L4912" s="11"/>
      <c r="M4912" s="12" t="str">
        <f>Pivot!AI4901</f>
        <v>▲ Active
03/05/2017 -</v>
      </c>
      <c r="N4912" s="178">
        <f>Pivot!AJ4901</f>
        <v>7</v>
      </c>
      <c r="O4912" s="179"/>
    </row>
    <row r="4913" spans="3:15" ht="30" customHeight="1" x14ac:dyDescent="0.25">
      <c r="C4913" s="10" t="str">
        <f>Pivot!AD4902</f>
        <v>00-59319220</v>
      </c>
      <c r="D4913" s="11"/>
      <c r="E4913" s="12" t="str">
        <f>Pivot!AE4902</f>
        <v>♀ Sarah Gibson
29 | Master</v>
      </c>
      <c r="F4913" s="11"/>
      <c r="G4913" s="12" t="str">
        <f>Pivot!AF4902</f>
        <v>Software Developer
IT</v>
      </c>
      <c r="H4913" s="11"/>
      <c r="I4913" s="12" t="str">
        <f>Pivot!AG4902</f>
        <v>🏢 New York City
New York</v>
      </c>
      <c r="J4913" s="11"/>
      <c r="K4913" s="13">
        <f>Pivot!AH4902</f>
        <v>85102</v>
      </c>
      <c r="L4913" s="11"/>
      <c r="M4913" s="12" t="str">
        <f>Pivot!AI4902</f>
        <v>▲ Active
30/05/2020 -</v>
      </c>
      <c r="N4913" s="178">
        <f>Pivot!AJ4902</f>
        <v>4</v>
      </c>
      <c r="O4913" s="179"/>
    </row>
    <row r="4914" spans="3:15" ht="30" customHeight="1" x14ac:dyDescent="0.25">
      <c r="C4914" s="10" t="str">
        <f>Pivot!AD4903</f>
        <v>00-59326617</v>
      </c>
      <c r="D4914" s="11"/>
      <c r="E4914" s="12" t="str">
        <f>Pivot!AE4903</f>
        <v>♀ Gina Nichols
39 | Bachelor</v>
      </c>
      <c r="F4914" s="11"/>
      <c r="G4914" s="12" t="str">
        <f>Pivot!AF4903</f>
        <v>Logistics Coordinator
Operations</v>
      </c>
      <c r="H4914" s="11"/>
      <c r="I4914" s="12" t="str">
        <f>Pivot!AG4903</f>
        <v>🏠 Pittsburgh
Pennsylvania</v>
      </c>
      <c r="J4914" s="11"/>
      <c r="K4914" s="13">
        <f>Pivot!AH4903</f>
        <v>59936</v>
      </c>
      <c r="L4914" s="11"/>
      <c r="M4914" s="12" t="str">
        <f>Pivot!AI4903</f>
        <v>▲ Active
02/04/2023 -</v>
      </c>
      <c r="N4914" s="178">
        <f>Pivot!AJ4903</f>
        <v>1</v>
      </c>
      <c r="O4914" s="179"/>
    </row>
    <row r="4915" spans="3:15" ht="30" customHeight="1" x14ac:dyDescent="0.25">
      <c r="C4915" s="10" t="str">
        <f>Pivot!AD4904</f>
        <v>00-59330907</v>
      </c>
      <c r="D4915" s="11"/>
      <c r="E4915" s="12" t="str">
        <f>Pivot!AE4904</f>
        <v>♀ Kelli Baker
27 | Bachelor</v>
      </c>
      <c r="F4915" s="11"/>
      <c r="G4915" s="12" t="str">
        <f>Pivot!AF4904</f>
        <v>Content Creator
Marketing</v>
      </c>
      <c r="H4915" s="11"/>
      <c r="I4915" s="12" t="str">
        <f>Pivot!AG4904</f>
        <v>🏢 New York City
New York</v>
      </c>
      <c r="J4915" s="11"/>
      <c r="K4915" s="13">
        <f>Pivot!AH4904</f>
        <v>61699</v>
      </c>
      <c r="L4915" s="11"/>
      <c r="M4915" s="12" t="str">
        <f>Pivot!AI4904</f>
        <v>▼ Terminated
23/03/2021 - 19/09/2021</v>
      </c>
      <c r="N4915" s="178">
        <f>Pivot!AJ4904</f>
        <v>0</v>
      </c>
      <c r="O4915" s="179"/>
    </row>
    <row r="4916" spans="3:15" ht="30" customHeight="1" x14ac:dyDescent="0.25">
      <c r="C4916" s="10" t="str">
        <f>Pivot!AD4905</f>
        <v>00-59350218</v>
      </c>
      <c r="D4916" s="11"/>
      <c r="E4916" s="12" t="str">
        <f>Pivot!AE4905</f>
        <v>♀ Eric Henderson
33 | Master</v>
      </c>
      <c r="F4916" s="11"/>
      <c r="G4916" s="12" t="str">
        <f>Pivot!AF4905</f>
        <v>Sales Manager
Sales</v>
      </c>
      <c r="H4916" s="11"/>
      <c r="I4916" s="12" t="str">
        <f>Pivot!AG4905</f>
        <v>🏢 New York City
New York</v>
      </c>
      <c r="J4916" s="11"/>
      <c r="K4916" s="13">
        <f>Pivot!AH4905</f>
        <v>107510</v>
      </c>
      <c r="L4916" s="11"/>
      <c r="M4916" s="12" t="str">
        <f>Pivot!AI4905</f>
        <v>▼ Terminated
27/05/2017 - 28/02/2023</v>
      </c>
      <c r="N4916" s="178">
        <f>Pivot!AJ4905</f>
        <v>5</v>
      </c>
      <c r="O4916" s="179"/>
    </row>
    <row r="4917" spans="3:15" ht="30" customHeight="1" x14ac:dyDescent="0.25">
      <c r="C4917" s="10" t="str">
        <f>Pivot!AD4906</f>
        <v>00-59383717</v>
      </c>
      <c r="D4917" s="11"/>
      <c r="E4917" s="12" t="str">
        <f>Pivot!AE4906</f>
        <v>♀ Amber Hernandez
44 | Bachelor</v>
      </c>
      <c r="F4917" s="11"/>
      <c r="G4917" s="12" t="str">
        <f>Pivot!AF4906</f>
        <v>Sales Representative
Sales</v>
      </c>
      <c r="H4917" s="11"/>
      <c r="I4917" s="12" t="str">
        <f>Pivot!AG4906</f>
        <v>🏢 Buffalo
New York</v>
      </c>
      <c r="J4917" s="11"/>
      <c r="K4917" s="13">
        <f>Pivot!AH4906</f>
        <v>76812</v>
      </c>
      <c r="L4917" s="11"/>
      <c r="M4917" s="12" t="str">
        <f>Pivot!AI4906</f>
        <v>▲ Active
05/05/2021 -</v>
      </c>
      <c r="N4917" s="178">
        <f>Pivot!AJ4906</f>
        <v>3</v>
      </c>
      <c r="O4917" s="179"/>
    </row>
    <row r="4918" spans="3:15" ht="30" customHeight="1" x14ac:dyDescent="0.25">
      <c r="C4918" s="10" t="str">
        <f>Pivot!AD4907</f>
        <v>00-59394059</v>
      </c>
      <c r="D4918" s="11"/>
      <c r="E4918" s="12" t="str">
        <f>Pivot!AE4907</f>
        <v>♀ Samantha Sanchez
40 | Bachelor</v>
      </c>
      <c r="F4918" s="11"/>
      <c r="G4918" s="12" t="str">
        <f>Pivot!AF4907</f>
        <v>Sales Representative
Sales</v>
      </c>
      <c r="H4918" s="11"/>
      <c r="I4918" s="12" t="str">
        <f>Pivot!AG4907</f>
        <v>🏠 Detroit
Michigan</v>
      </c>
      <c r="J4918" s="11"/>
      <c r="K4918" s="13">
        <f>Pivot!AH4907</f>
        <v>76052</v>
      </c>
      <c r="L4918" s="11"/>
      <c r="M4918" s="12" t="str">
        <f>Pivot!AI4907</f>
        <v>▲ Active
03/05/2023 -</v>
      </c>
      <c r="N4918" s="178">
        <f>Pivot!AJ4907</f>
        <v>1</v>
      </c>
      <c r="O4918" s="179"/>
    </row>
    <row r="4919" spans="3:15" ht="30" customHeight="1" x14ac:dyDescent="0.25">
      <c r="C4919" s="10" t="str">
        <f>Pivot!AD4908</f>
        <v>00-59394697</v>
      </c>
      <c r="D4919" s="11"/>
      <c r="E4919" s="12" t="str">
        <f>Pivot!AE4908</f>
        <v>♀ Justin Newman
21 | Bachelor</v>
      </c>
      <c r="F4919" s="11"/>
      <c r="G4919" s="12" t="str">
        <f>Pivot!AF4908</f>
        <v>Logistics Coordinator
Operations</v>
      </c>
      <c r="H4919" s="11"/>
      <c r="I4919" s="12" t="str">
        <f>Pivot!AG4908</f>
        <v>🏠 Pittsburgh
Pennsylvania</v>
      </c>
      <c r="J4919" s="11"/>
      <c r="K4919" s="13">
        <f>Pivot!AH4908</f>
        <v>54812</v>
      </c>
      <c r="L4919" s="11"/>
      <c r="M4919" s="12" t="str">
        <f>Pivot!AI4908</f>
        <v>▼ Terminated
29/11/2019 - 01/12/2021</v>
      </c>
      <c r="N4919" s="178">
        <f>Pivot!AJ4908</f>
        <v>2</v>
      </c>
      <c r="O4919" s="179"/>
    </row>
    <row r="4920" spans="3:15" ht="30" customHeight="1" x14ac:dyDescent="0.25">
      <c r="C4920" s="10" t="str">
        <f>Pivot!AD4909</f>
        <v>00-59398803</v>
      </c>
      <c r="D4920" s="11"/>
      <c r="E4920" s="12" t="str">
        <f>Pivot!AE4909</f>
        <v>♀ Cassandra Browning
47 | High School</v>
      </c>
      <c r="F4920" s="11"/>
      <c r="G4920" s="12" t="str">
        <f>Pivot!AF4909</f>
        <v>Inventory Specialist
Operations</v>
      </c>
      <c r="H4920" s="11"/>
      <c r="I4920" s="12" t="str">
        <f>Pivot!AG4909</f>
        <v>🏢 Rochester
New York</v>
      </c>
      <c r="J4920" s="11"/>
      <c r="K4920" s="13">
        <f>Pivot!AH4909</f>
        <v>58650</v>
      </c>
      <c r="L4920" s="11"/>
      <c r="M4920" s="12" t="str">
        <f>Pivot!AI4909</f>
        <v>▲ Active
21/09/2017 -</v>
      </c>
      <c r="N4920" s="178">
        <f>Pivot!AJ4909</f>
        <v>7</v>
      </c>
      <c r="O4920" s="179"/>
    </row>
    <row r="4921" spans="3:15" ht="30" customHeight="1" x14ac:dyDescent="0.25">
      <c r="C4921" s="10" t="str">
        <f>Pivot!AD4910</f>
        <v>00-59407992</v>
      </c>
      <c r="D4921" s="11"/>
      <c r="E4921" s="12" t="str">
        <f>Pivot!AE4910</f>
        <v>♂ Kelly Butler
42 | Bachelor</v>
      </c>
      <c r="F4921" s="11"/>
      <c r="G4921" s="12" t="str">
        <f>Pivot!AF4910</f>
        <v>Content Creator
Marketing</v>
      </c>
      <c r="H4921" s="11"/>
      <c r="I4921" s="12" t="str">
        <f>Pivot!AG4910</f>
        <v>🏠 Richmond
Virginia</v>
      </c>
      <c r="J4921" s="11"/>
      <c r="K4921" s="13">
        <f>Pivot!AH4910</f>
        <v>62989</v>
      </c>
      <c r="L4921" s="11"/>
      <c r="M4921" s="12" t="str">
        <f>Pivot!AI4910</f>
        <v>▲ Active
22/06/2020 -</v>
      </c>
      <c r="N4921" s="178">
        <f>Pivot!AJ4910</f>
        <v>4</v>
      </c>
      <c r="O4921" s="179"/>
    </row>
    <row r="4922" spans="3:15" ht="30" customHeight="1" x14ac:dyDescent="0.25">
      <c r="C4922" s="10" t="str">
        <f>Pivot!AD4911</f>
        <v>00-59411699</v>
      </c>
      <c r="D4922" s="11"/>
      <c r="E4922" s="12" t="str">
        <f>Pivot!AE4911</f>
        <v>♀ Marcia Williams
55 | PhD</v>
      </c>
      <c r="F4922" s="11"/>
      <c r="G4922" s="12" t="str">
        <f>Pivot!AF4911</f>
        <v>Sales Manager
Sales</v>
      </c>
      <c r="H4922" s="11"/>
      <c r="I4922" s="12" t="str">
        <f>Pivot!AG4911</f>
        <v>🏢 New York City
New York</v>
      </c>
      <c r="J4922" s="11"/>
      <c r="K4922" s="13">
        <f>Pivot!AH4911</f>
        <v>98597</v>
      </c>
      <c r="L4922" s="11"/>
      <c r="M4922" s="12" t="str">
        <f>Pivot!AI4911</f>
        <v>▲ Active
27/02/2023 -</v>
      </c>
      <c r="N4922" s="178">
        <f>Pivot!AJ4911</f>
        <v>1</v>
      </c>
      <c r="O4922" s="179"/>
    </row>
    <row r="4923" spans="3:15" ht="30" customHeight="1" x14ac:dyDescent="0.25">
      <c r="C4923" s="10" t="str">
        <f>Pivot!AD4912</f>
        <v>00-59416355</v>
      </c>
      <c r="D4923" s="11"/>
      <c r="E4923" s="12" t="str">
        <f>Pivot!AE4912</f>
        <v>♂ Alexander Rodriguez
49 | Bachelor</v>
      </c>
      <c r="F4923" s="11"/>
      <c r="G4923" s="12" t="str">
        <f>Pivot!AF4912</f>
        <v>Operations Analyst
Operations</v>
      </c>
      <c r="H4923" s="11"/>
      <c r="I4923" s="12" t="str">
        <f>Pivot!AG4912</f>
        <v>🏢 Rochester
New York</v>
      </c>
      <c r="J4923" s="11"/>
      <c r="K4923" s="13">
        <f>Pivot!AH4912</f>
        <v>95711</v>
      </c>
      <c r="L4923" s="11"/>
      <c r="M4923" s="12" t="str">
        <f>Pivot!AI4912</f>
        <v>▲ Active
07/01/2022 -</v>
      </c>
      <c r="N4923" s="178">
        <f>Pivot!AJ4912</f>
        <v>3</v>
      </c>
      <c r="O4923" s="179"/>
    </row>
    <row r="4924" spans="3:15" ht="30" customHeight="1" x14ac:dyDescent="0.25">
      <c r="C4924" s="10" t="str">
        <f>Pivot!AD4913</f>
        <v>00-59423803</v>
      </c>
      <c r="D4924" s="11"/>
      <c r="E4924" s="12" t="str">
        <f>Pivot!AE4913</f>
        <v>♂ Matthew Johnson
40 | Bachelor</v>
      </c>
      <c r="F4924" s="11"/>
      <c r="G4924" s="12" t="str">
        <f>Pivot!AF4913</f>
        <v>Sales Representative
Sales</v>
      </c>
      <c r="H4924" s="11"/>
      <c r="I4924" s="12" t="str">
        <f>Pivot!AG4913</f>
        <v>🏢 Rochester
New York</v>
      </c>
      <c r="J4924" s="11"/>
      <c r="K4924" s="13">
        <f>Pivot!AH4913</f>
        <v>66979</v>
      </c>
      <c r="L4924" s="11"/>
      <c r="M4924" s="12" t="str">
        <f>Pivot!AI4913</f>
        <v>▲ Active
09/08/2021 -</v>
      </c>
      <c r="N4924" s="178">
        <f>Pivot!AJ4913</f>
        <v>3</v>
      </c>
      <c r="O4924" s="179"/>
    </row>
    <row r="4925" spans="3:15" ht="30" customHeight="1" x14ac:dyDescent="0.25">
      <c r="C4925" s="10" t="str">
        <f>Pivot!AD4914</f>
        <v>00-59424714</v>
      </c>
      <c r="D4925" s="11"/>
      <c r="E4925" s="12" t="str">
        <f>Pivot!AE4914</f>
        <v>♂ Catherine Lopez
62 | High School</v>
      </c>
      <c r="F4925" s="11"/>
      <c r="G4925" s="12" t="str">
        <f>Pivot!AF4914</f>
        <v>Customer Service Representative
Customer Service</v>
      </c>
      <c r="H4925" s="11"/>
      <c r="I4925" s="12" t="str">
        <f>Pivot!AG4914</f>
        <v>🏢 Rochester
New York</v>
      </c>
      <c r="J4925" s="11"/>
      <c r="K4925" s="13">
        <f>Pivot!AH4914</f>
        <v>64963</v>
      </c>
      <c r="L4925" s="11"/>
      <c r="M4925" s="12" t="str">
        <f>Pivot!AI4914</f>
        <v>▲ Active
21/04/2024 -</v>
      </c>
      <c r="N4925" s="178">
        <f>Pivot!AJ4914</f>
        <v>0</v>
      </c>
      <c r="O4925" s="179"/>
    </row>
    <row r="4926" spans="3:15" ht="30" customHeight="1" x14ac:dyDescent="0.25">
      <c r="C4926" s="10" t="str">
        <f>Pivot!AD4915</f>
        <v>00-59430703</v>
      </c>
      <c r="D4926" s="11"/>
      <c r="E4926" s="12" t="str">
        <f>Pivot!AE4915</f>
        <v>♀ Karen King
59 | Bachelor</v>
      </c>
      <c r="F4926" s="11"/>
      <c r="G4926" s="12" t="str">
        <f>Pivot!AF4915</f>
        <v>Customer Service Representative
Customer Service</v>
      </c>
      <c r="H4926" s="11"/>
      <c r="I4926" s="12" t="str">
        <f>Pivot!AG4915</f>
        <v>🏢 Buffalo
New York</v>
      </c>
      <c r="J4926" s="11"/>
      <c r="K4926" s="13">
        <f>Pivot!AH4915</f>
        <v>56741</v>
      </c>
      <c r="L4926" s="11"/>
      <c r="M4926" s="12" t="str">
        <f>Pivot!AI4915</f>
        <v>▲ Active
15/03/2016 -</v>
      </c>
      <c r="N4926" s="178">
        <f>Pivot!AJ4915</f>
        <v>8</v>
      </c>
      <c r="O4926" s="179"/>
    </row>
    <row r="4927" spans="3:15" ht="30" customHeight="1" x14ac:dyDescent="0.25">
      <c r="C4927" s="10" t="str">
        <f>Pivot!AD4916</f>
        <v>00-59430818</v>
      </c>
      <c r="D4927" s="11"/>
      <c r="E4927" s="12" t="str">
        <f>Pivot!AE4916</f>
        <v>♂ Heather Thomas
65 | Bachelor</v>
      </c>
      <c r="F4927" s="11"/>
      <c r="G4927" s="12" t="str">
        <f>Pivot!AF4916</f>
        <v>IT Support Specialist
IT</v>
      </c>
      <c r="H4927" s="11"/>
      <c r="I4927" s="12" t="str">
        <f>Pivot!AG4916</f>
        <v>🏠 Richmond
Virginia</v>
      </c>
      <c r="J4927" s="11"/>
      <c r="K4927" s="13">
        <f>Pivot!AH4916</f>
        <v>71930</v>
      </c>
      <c r="L4927" s="11"/>
      <c r="M4927" s="12" t="str">
        <f>Pivot!AI4916</f>
        <v>▲ Active
24/04/2021 -</v>
      </c>
      <c r="N4927" s="178">
        <f>Pivot!AJ4916</f>
        <v>3</v>
      </c>
      <c r="O4927" s="179"/>
    </row>
    <row r="4928" spans="3:15" ht="30" customHeight="1" x14ac:dyDescent="0.25">
      <c r="C4928" s="10" t="str">
        <f>Pivot!AD4917</f>
        <v>00-59442025</v>
      </c>
      <c r="D4928" s="11"/>
      <c r="E4928" s="12" t="str">
        <f>Pivot!AE4917</f>
        <v>♂ Cheryl Hines
31 | Bachelor</v>
      </c>
      <c r="F4928" s="11"/>
      <c r="G4928" s="12" t="str">
        <f>Pivot!AF4917</f>
        <v>Inventory Specialist
Operations</v>
      </c>
      <c r="H4928" s="11"/>
      <c r="I4928" s="12" t="str">
        <f>Pivot!AG4917</f>
        <v>🏢 Rochester
New York</v>
      </c>
      <c r="J4928" s="11"/>
      <c r="K4928" s="13">
        <f>Pivot!AH4917</f>
        <v>62518</v>
      </c>
      <c r="L4928" s="11"/>
      <c r="M4928" s="12" t="str">
        <f>Pivot!AI4917</f>
        <v>▲ Active
26/07/2017 -</v>
      </c>
      <c r="N4928" s="178">
        <f>Pivot!AJ4917</f>
        <v>7</v>
      </c>
      <c r="O4928" s="179"/>
    </row>
    <row r="4929" spans="3:15" ht="30" customHeight="1" x14ac:dyDescent="0.25">
      <c r="C4929" s="10" t="str">
        <f>Pivot!AD4918</f>
        <v>00-59454698</v>
      </c>
      <c r="D4929" s="11"/>
      <c r="E4929" s="12" t="str">
        <f>Pivot!AE4918</f>
        <v>♂ Amanda Ford
30 | High School</v>
      </c>
      <c r="F4929" s="11"/>
      <c r="G4929" s="12" t="str">
        <f>Pivot!AF4918</f>
        <v>Support Specialist
Customer Service</v>
      </c>
      <c r="H4929" s="11"/>
      <c r="I4929" s="12" t="str">
        <f>Pivot!AG4918</f>
        <v>🏢 Buffalo
New York</v>
      </c>
      <c r="J4929" s="11"/>
      <c r="K4929" s="13">
        <f>Pivot!AH4918</f>
        <v>55906</v>
      </c>
      <c r="L4929" s="11"/>
      <c r="M4929" s="12" t="str">
        <f>Pivot!AI4918</f>
        <v>▲ Active
01/01/2018 -</v>
      </c>
      <c r="N4929" s="178">
        <f>Pivot!AJ4918</f>
        <v>7</v>
      </c>
      <c r="O4929" s="179"/>
    </row>
    <row r="4930" spans="3:15" ht="30" customHeight="1" x14ac:dyDescent="0.25">
      <c r="C4930" s="10" t="str">
        <f>Pivot!AD4919</f>
        <v>00-59458666</v>
      </c>
      <c r="D4930" s="11"/>
      <c r="E4930" s="12" t="str">
        <f>Pivot!AE4919</f>
        <v>♂ Lisa Mcgee
39 | High School</v>
      </c>
      <c r="F4930" s="11"/>
      <c r="G4930" s="12" t="str">
        <f>Pivot!AF4919</f>
        <v>Inventory Specialist
Operations</v>
      </c>
      <c r="H4930" s="11"/>
      <c r="I4930" s="12" t="str">
        <f>Pivot!AG4919</f>
        <v>🏢 Buffalo
New York</v>
      </c>
      <c r="J4930" s="11"/>
      <c r="K4930" s="13">
        <f>Pivot!AH4919</f>
        <v>55070</v>
      </c>
      <c r="L4930" s="11"/>
      <c r="M4930" s="12" t="str">
        <f>Pivot!AI4919</f>
        <v>▲ Active
01/10/2024 -</v>
      </c>
      <c r="N4930" s="178">
        <f>Pivot!AJ4919</f>
        <v>0</v>
      </c>
      <c r="O4930" s="179"/>
    </row>
    <row r="4931" spans="3:15" ht="30" customHeight="1" x14ac:dyDescent="0.25">
      <c r="C4931" s="10" t="str">
        <f>Pivot!AD4920</f>
        <v>00-59468104</v>
      </c>
      <c r="D4931" s="11"/>
      <c r="E4931" s="12" t="str">
        <f>Pivot!AE4920</f>
        <v>♂ Amy Adams
44 | Bachelor</v>
      </c>
      <c r="F4931" s="11"/>
      <c r="G4931" s="12" t="str">
        <f>Pivot!AF4920</f>
        <v>Logistics Coordinator
Operations</v>
      </c>
      <c r="H4931" s="11"/>
      <c r="I4931" s="12" t="str">
        <f>Pivot!AG4920</f>
        <v>🏢 Buffalo
New York</v>
      </c>
      <c r="J4931" s="11"/>
      <c r="K4931" s="13">
        <f>Pivot!AH4920</f>
        <v>69352</v>
      </c>
      <c r="L4931" s="11"/>
      <c r="M4931" s="12" t="str">
        <f>Pivot!AI4920</f>
        <v>▲ Active
01/11/2019 -</v>
      </c>
      <c r="N4931" s="178">
        <f>Pivot!AJ4920</f>
        <v>5</v>
      </c>
      <c r="O4931" s="179"/>
    </row>
    <row r="4932" spans="3:15" ht="30" customHeight="1" x14ac:dyDescent="0.25">
      <c r="C4932" s="10" t="str">
        <f>Pivot!AD4921</f>
        <v>00-59478024</v>
      </c>
      <c r="D4932" s="11"/>
      <c r="E4932" s="12" t="str">
        <f>Pivot!AE4921</f>
        <v>♀ Michael Jones
30 | High School</v>
      </c>
      <c r="F4932" s="11"/>
      <c r="G4932" s="12" t="str">
        <f>Pivot!AF4921</f>
        <v>Customer Service Representative
Customer Service</v>
      </c>
      <c r="H4932" s="11"/>
      <c r="I4932" s="12" t="str">
        <f>Pivot!AG4921</f>
        <v>🏢 Rochester
New York</v>
      </c>
      <c r="J4932" s="11"/>
      <c r="K4932" s="13">
        <f>Pivot!AH4921</f>
        <v>55047</v>
      </c>
      <c r="L4932" s="11"/>
      <c r="M4932" s="12" t="str">
        <f>Pivot!AI4921</f>
        <v>▲ Active
12/01/2017 -</v>
      </c>
      <c r="N4932" s="178">
        <f>Pivot!AJ4921</f>
        <v>8</v>
      </c>
      <c r="O4932" s="179"/>
    </row>
    <row r="4933" spans="3:15" ht="30" customHeight="1" x14ac:dyDescent="0.25">
      <c r="C4933" s="10" t="str">
        <f>Pivot!AD4922</f>
        <v>00-59493703</v>
      </c>
      <c r="D4933" s="11"/>
      <c r="E4933" s="12" t="str">
        <f>Pivot!AE4922</f>
        <v>♀ Alyssa Cross
45 | High School</v>
      </c>
      <c r="F4933" s="11"/>
      <c r="G4933" s="12" t="str">
        <f>Pivot!AF4922</f>
        <v>Inventory Specialist
Operations</v>
      </c>
      <c r="H4933" s="11"/>
      <c r="I4933" s="12" t="str">
        <f>Pivot!AG4922</f>
        <v>🏢 Buffalo
New York</v>
      </c>
      <c r="J4933" s="11"/>
      <c r="K4933" s="13">
        <f>Pivot!AH4922</f>
        <v>64586</v>
      </c>
      <c r="L4933" s="11"/>
      <c r="M4933" s="12" t="str">
        <f>Pivot!AI4922</f>
        <v>▲ Active
12/10/2018 -</v>
      </c>
      <c r="N4933" s="178">
        <f>Pivot!AJ4922</f>
        <v>6</v>
      </c>
      <c r="O4933" s="179"/>
    </row>
    <row r="4934" spans="3:15" ht="30" customHeight="1" x14ac:dyDescent="0.25">
      <c r="C4934" s="10" t="str">
        <f>Pivot!AD4923</f>
        <v>00-59499531</v>
      </c>
      <c r="D4934" s="11"/>
      <c r="E4934" s="12" t="str">
        <f>Pivot!AE4923</f>
        <v>♂ Christina Daugherty
49 | Bachelor</v>
      </c>
      <c r="F4934" s="11"/>
      <c r="G4934" s="12" t="str">
        <f>Pivot!AF4923</f>
        <v>Content Creator
Marketing</v>
      </c>
      <c r="H4934" s="11"/>
      <c r="I4934" s="12" t="str">
        <f>Pivot!AG4923</f>
        <v>🏠 Warren
Michigan</v>
      </c>
      <c r="J4934" s="11"/>
      <c r="K4934" s="13">
        <f>Pivot!AH4923</f>
        <v>71859</v>
      </c>
      <c r="L4934" s="11"/>
      <c r="M4934" s="12" t="str">
        <f>Pivot!AI4923</f>
        <v>▲ Active
01/03/2016 -</v>
      </c>
      <c r="N4934" s="178">
        <f>Pivot!AJ4923</f>
        <v>8</v>
      </c>
      <c r="O4934" s="179"/>
    </row>
    <row r="4935" spans="3:15" ht="30" customHeight="1" x14ac:dyDescent="0.25">
      <c r="C4935" s="10" t="str">
        <f>Pivot!AD4924</f>
        <v>00-59502450</v>
      </c>
      <c r="D4935" s="11"/>
      <c r="E4935" s="12" t="str">
        <f>Pivot!AE4924</f>
        <v>♂ Timothy Green
24 | Master</v>
      </c>
      <c r="F4935" s="11"/>
      <c r="G4935" s="12" t="str">
        <f>Pivot!AF4924</f>
        <v>Operations Analyst
Operations</v>
      </c>
      <c r="H4935" s="11"/>
      <c r="I4935" s="12" t="str">
        <f>Pivot!AG4924</f>
        <v>🏢 New York City
New York</v>
      </c>
      <c r="J4935" s="11"/>
      <c r="K4935" s="13">
        <f>Pivot!AH4924</f>
        <v>75876</v>
      </c>
      <c r="L4935" s="11"/>
      <c r="M4935" s="12" t="str">
        <f>Pivot!AI4924</f>
        <v>▲ Active
13/06/2017 -</v>
      </c>
      <c r="N4935" s="178">
        <f>Pivot!AJ4924</f>
        <v>7</v>
      </c>
      <c r="O4935" s="179"/>
    </row>
    <row r="4936" spans="3:15" ht="30" customHeight="1" x14ac:dyDescent="0.25">
      <c r="C4936" s="10" t="str">
        <f>Pivot!AD4925</f>
        <v>00-59508547</v>
      </c>
      <c r="D4936" s="11"/>
      <c r="E4936" s="12" t="str">
        <f>Pivot!AE4925</f>
        <v>♂ Stephanie Bonilla
41 | Bachelor</v>
      </c>
      <c r="F4936" s="11"/>
      <c r="G4936" s="12" t="str">
        <f>Pivot!AF4925</f>
        <v>Sales Representative
Sales</v>
      </c>
      <c r="H4936" s="11"/>
      <c r="I4936" s="12" t="str">
        <f>Pivot!AG4925</f>
        <v>🏢 New York City
New York</v>
      </c>
      <c r="J4936" s="11"/>
      <c r="K4936" s="13">
        <f>Pivot!AH4925</f>
        <v>72859</v>
      </c>
      <c r="L4936" s="11"/>
      <c r="M4936" s="12" t="str">
        <f>Pivot!AI4925</f>
        <v>▲ Active
12/08/2024 -</v>
      </c>
      <c r="N4936" s="178">
        <f>Pivot!AJ4925</f>
        <v>0</v>
      </c>
      <c r="O4936" s="179"/>
    </row>
    <row r="4937" spans="3:15" ht="30" customHeight="1" x14ac:dyDescent="0.25">
      <c r="C4937" s="10" t="str">
        <f>Pivot!AD4926</f>
        <v>00-59510172</v>
      </c>
      <c r="D4937" s="11"/>
      <c r="E4937" s="12" t="str">
        <f>Pivot!AE4926</f>
        <v>♀ Brandon Aguirre
24 | Bachelor</v>
      </c>
      <c r="F4937" s="11"/>
      <c r="G4937" s="12" t="str">
        <f>Pivot!AF4926</f>
        <v>Sales Representative
Sales</v>
      </c>
      <c r="H4937" s="11"/>
      <c r="I4937" s="12" t="str">
        <f>Pivot!AG4926</f>
        <v>🏢 Rochester
New York</v>
      </c>
      <c r="J4937" s="11"/>
      <c r="K4937" s="13">
        <f>Pivot!AH4926</f>
        <v>52334</v>
      </c>
      <c r="L4937" s="11"/>
      <c r="M4937" s="12" t="str">
        <f>Pivot!AI4926</f>
        <v>▲ Active
07/05/2023 -</v>
      </c>
      <c r="N4937" s="178">
        <f>Pivot!AJ4926</f>
        <v>1</v>
      </c>
      <c r="O4937" s="179"/>
    </row>
    <row r="4938" spans="3:15" ht="30" customHeight="1" x14ac:dyDescent="0.25">
      <c r="C4938" s="10" t="str">
        <f>Pivot!AD4927</f>
        <v>00-59517025</v>
      </c>
      <c r="D4938" s="11"/>
      <c r="E4938" s="12" t="str">
        <f>Pivot!AE4927</f>
        <v>♂ Cindy Price
47 | Master</v>
      </c>
      <c r="F4938" s="11"/>
      <c r="G4938" s="12" t="str">
        <f>Pivot!AF4927</f>
        <v>Software Developer
IT</v>
      </c>
      <c r="H4938" s="11"/>
      <c r="I4938" s="12" t="str">
        <f>Pivot!AG4927</f>
        <v>🏠 Warren
Michigan</v>
      </c>
      <c r="J4938" s="11"/>
      <c r="K4938" s="13">
        <f>Pivot!AH4927</f>
        <v>90459</v>
      </c>
      <c r="L4938" s="11"/>
      <c r="M4938" s="12" t="str">
        <f>Pivot!AI4927</f>
        <v>▲ Active
04/01/2022 -</v>
      </c>
      <c r="N4938" s="178">
        <f>Pivot!AJ4927</f>
        <v>3</v>
      </c>
      <c r="O4938" s="179"/>
    </row>
    <row r="4939" spans="3:15" ht="30" customHeight="1" x14ac:dyDescent="0.25">
      <c r="C4939" s="10" t="str">
        <f>Pivot!AD4928</f>
        <v>00-59532732</v>
      </c>
      <c r="D4939" s="11"/>
      <c r="E4939" s="12" t="str">
        <f>Pivot!AE4928</f>
        <v>♂ Jamie Bradley
43 | Bachelor</v>
      </c>
      <c r="F4939" s="11"/>
      <c r="G4939" s="12" t="str">
        <f>Pivot!AF4928</f>
        <v>Accountant
Finance</v>
      </c>
      <c r="H4939" s="11"/>
      <c r="I4939" s="12" t="str">
        <f>Pivot!AG4928</f>
        <v>🏠 Warren
Michigan</v>
      </c>
      <c r="J4939" s="11"/>
      <c r="K4939" s="13">
        <f>Pivot!AH4928</f>
        <v>61473</v>
      </c>
      <c r="L4939" s="11"/>
      <c r="M4939" s="12" t="str">
        <f>Pivot!AI4928</f>
        <v>▲ Active
08/03/2018 -</v>
      </c>
      <c r="N4939" s="178">
        <f>Pivot!AJ4928</f>
        <v>6</v>
      </c>
      <c r="O4939" s="179"/>
    </row>
    <row r="4940" spans="3:15" ht="30" customHeight="1" x14ac:dyDescent="0.25">
      <c r="C4940" s="10" t="str">
        <f>Pivot!AD4929</f>
        <v>00-59541440</v>
      </c>
      <c r="D4940" s="11"/>
      <c r="E4940" s="12" t="str">
        <f>Pivot!AE4929</f>
        <v>♂ Patricia Hayes
39 | Bachelor</v>
      </c>
      <c r="F4940" s="11"/>
      <c r="G4940" s="12" t="str">
        <f>Pivot!AF4929</f>
        <v>Sales Consultant
Sales</v>
      </c>
      <c r="H4940" s="11"/>
      <c r="I4940" s="12" t="str">
        <f>Pivot!AG4929</f>
        <v>🏢 Rochester
New York</v>
      </c>
      <c r="J4940" s="11"/>
      <c r="K4940" s="13">
        <f>Pivot!AH4929</f>
        <v>97977</v>
      </c>
      <c r="L4940" s="11"/>
      <c r="M4940" s="12" t="str">
        <f>Pivot!AI4929</f>
        <v>▲ Active
01/04/2024 -</v>
      </c>
      <c r="N4940" s="178">
        <f>Pivot!AJ4929</f>
        <v>0</v>
      </c>
      <c r="O4940" s="179"/>
    </row>
    <row r="4941" spans="3:15" ht="30" customHeight="1" x14ac:dyDescent="0.25">
      <c r="C4941" s="10" t="str">
        <f>Pivot!AD4930</f>
        <v>00-59565830</v>
      </c>
      <c r="D4941" s="11"/>
      <c r="E4941" s="12" t="str">
        <f>Pivot!AE4930</f>
        <v>♂ Mary Kennedy
53 | High School</v>
      </c>
      <c r="F4941" s="11"/>
      <c r="G4941" s="12" t="str">
        <f>Pivot!AF4930</f>
        <v>Content Creator
Marketing</v>
      </c>
      <c r="H4941" s="11"/>
      <c r="I4941" s="12" t="str">
        <f>Pivot!AG4930</f>
        <v>🏢 Buffalo
New York</v>
      </c>
      <c r="J4941" s="11"/>
      <c r="K4941" s="13">
        <f>Pivot!AH4930</f>
        <v>66697</v>
      </c>
      <c r="L4941" s="11"/>
      <c r="M4941" s="12" t="str">
        <f>Pivot!AI4930</f>
        <v>▲ Active
11/09/2022 -</v>
      </c>
      <c r="N4941" s="178">
        <f>Pivot!AJ4930</f>
        <v>2</v>
      </c>
      <c r="O4941" s="179"/>
    </row>
    <row r="4942" spans="3:15" ht="30" customHeight="1" x14ac:dyDescent="0.25">
      <c r="C4942" s="10" t="str">
        <f>Pivot!AD4931</f>
        <v>00-59566126</v>
      </c>
      <c r="D4942" s="11"/>
      <c r="E4942" s="12" t="str">
        <f>Pivot!AE4931</f>
        <v>♀ Veronica Fisher
52 | Bachelor</v>
      </c>
      <c r="F4942" s="11"/>
      <c r="G4942" s="12" t="str">
        <f>Pivot!AF4931</f>
        <v>Sales Representative
Sales</v>
      </c>
      <c r="H4942" s="11"/>
      <c r="I4942" s="12" t="str">
        <f>Pivot!AG4931</f>
        <v>🏢 Rochester
New York</v>
      </c>
      <c r="J4942" s="11"/>
      <c r="K4942" s="13">
        <f>Pivot!AH4931</f>
        <v>74071</v>
      </c>
      <c r="L4942" s="11"/>
      <c r="M4942" s="12" t="str">
        <f>Pivot!AI4931</f>
        <v>▲ Active
18/02/2017 -</v>
      </c>
      <c r="N4942" s="178">
        <f>Pivot!AJ4931</f>
        <v>7</v>
      </c>
      <c r="O4942" s="179"/>
    </row>
    <row r="4943" spans="3:15" ht="30" customHeight="1" x14ac:dyDescent="0.25">
      <c r="C4943" s="10" t="str">
        <f>Pivot!AD4932</f>
        <v>00-59566249</v>
      </c>
      <c r="D4943" s="11"/>
      <c r="E4943" s="12" t="str">
        <f>Pivot!AE4932</f>
        <v>♀ Alexandra Hill
48 | Bachelor</v>
      </c>
      <c r="F4943" s="11"/>
      <c r="G4943" s="12" t="str">
        <f>Pivot!AF4932</f>
        <v>Support Specialist
Customer Service</v>
      </c>
      <c r="H4943" s="11"/>
      <c r="I4943" s="12" t="str">
        <f>Pivot!AG4932</f>
        <v>🏠 Warren
Michigan</v>
      </c>
      <c r="J4943" s="11"/>
      <c r="K4943" s="13">
        <f>Pivot!AH4932</f>
        <v>63153</v>
      </c>
      <c r="L4943" s="11"/>
      <c r="M4943" s="12" t="str">
        <f>Pivot!AI4932</f>
        <v>▲ Active
27/06/2021 -</v>
      </c>
      <c r="N4943" s="178">
        <f>Pivot!AJ4932</f>
        <v>3</v>
      </c>
      <c r="O4943" s="179"/>
    </row>
    <row r="4944" spans="3:15" ht="30" customHeight="1" x14ac:dyDescent="0.25">
      <c r="C4944" s="10" t="str">
        <f>Pivot!AD4933</f>
        <v>00-59589949</v>
      </c>
      <c r="D4944" s="11"/>
      <c r="E4944" s="12" t="str">
        <f>Pivot!AE4933</f>
        <v>♂ Julie Nixon
44 | High School</v>
      </c>
      <c r="F4944" s="11"/>
      <c r="G4944" s="12" t="str">
        <f>Pivot!AF4933</f>
        <v>Inventory Specialist
Operations</v>
      </c>
      <c r="H4944" s="11"/>
      <c r="I4944" s="12" t="str">
        <f>Pivot!AG4933</f>
        <v>🏢 Buffalo
New York</v>
      </c>
      <c r="J4944" s="11"/>
      <c r="K4944" s="13">
        <f>Pivot!AH4933</f>
        <v>64808</v>
      </c>
      <c r="L4944" s="11"/>
      <c r="M4944" s="12" t="str">
        <f>Pivot!AI4933</f>
        <v>▲ Active
28/03/2017 -</v>
      </c>
      <c r="N4944" s="178">
        <f>Pivot!AJ4933</f>
        <v>7</v>
      </c>
      <c r="O4944" s="179"/>
    </row>
    <row r="4945" spans="3:15" ht="30" customHeight="1" x14ac:dyDescent="0.25">
      <c r="C4945" s="10" t="str">
        <f>Pivot!AD4934</f>
        <v>00-59597995</v>
      </c>
      <c r="D4945" s="11"/>
      <c r="E4945" s="12" t="str">
        <f>Pivot!AE4934</f>
        <v>♂ Sara Ellis
45 | Bachelor</v>
      </c>
      <c r="F4945" s="11"/>
      <c r="G4945" s="12" t="str">
        <f>Pivot!AF4934</f>
        <v>Help Desk Technician
Customer Service</v>
      </c>
      <c r="H4945" s="11"/>
      <c r="I4945" s="12" t="str">
        <f>Pivot!AG4934</f>
        <v>🏢 Rochester
New York</v>
      </c>
      <c r="J4945" s="11"/>
      <c r="K4945" s="13">
        <f>Pivot!AH4934</f>
        <v>94619</v>
      </c>
      <c r="L4945" s="11"/>
      <c r="M4945" s="12" t="str">
        <f>Pivot!AI4934</f>
        <v>▲ Active
25/05/2015 -</v>
      </c>
      <c r="N4945" s="178">
        <f>Pivot!AJ4934</f>
        <v>9</v>
      </c>
      <c r="O4945" s="179"/>
    </row>
    <row r="4946" spans="3:15" ht="30" customHeight="1" x14ac:dyDescent="0.25">
      <c r="C4946" s="10" t="str">
        <f>Pivot!AD4935</f>
        <v>00-59604988</v>
      </c>
      <c r="D4946" s="11"/>
      <c r="E4946" s="12" t="str">
        <f>Pivot!AE4935</f>
        <v>♀ Luis Johns
22 | High School</v>
      </c>
      <c r="F4946" s="11"/>
      <c r="G4946" s="12" t="str">
        <f>Pivot!AF4935</f>
        <v>Content Creator
Marketing</v>
      </c>
      <c r="H4946" s="11"/>
      <c r="I4946" s="12" t="str">
        <f>Pivot!AG4935</f>
        <v>🏢 Rochester
New York</v>
      </c>
      <c r="J4946" s="11"/>
      <c r="K4946" s="13">
        <f>Pivot!AH4935</f>
        <v>59852</v>
      </c>
      <c r="L4946" s="11"/>
      <c r="M4946" s="12" t="str">
        <f>Pivot!AI4935</f>
        <v>▲ Active
22/02/2020 -</v>
      </c>
      <c r="N4946" s="178">
        <f>Pivot!AJ4935</f>
        <v>4</v>
      </c>
      <c r="O4946" s="179"/>
    </row>
    <row r="4947" spans="3:15" ht="30" customHeight="1" x14ac:dyDescent="0.25">
      <c r="C4947" s="10" t="str">
        <f>Pivot!AD4936</f>
        <v>00-59624581</v>
      </c>
      <c r="D4947" s="11"/>
      <c r="E4947" s="12" t="str">
        <f>Pivot!AE4936</f>
        <v>♀ Stacey Garza
33 | High School</v>
      </c>
      <c r="F4947" s="11"/>
      <c r="G4947" s="12" t="str">
        <f>Pivot!AF4936</f>
        <v>Support Specialist
Customer Service</v>
      </c>
      <c r="H4947" s="11"/>
      <c r="I4947" s="12" t="str">
        <f>Pivot!AG4936</f>
        <v>🏢 Rochester
New York</v>
      </c>
      <c r="J4947" s="11"/>
      <c r="K4947" s="13">
        <f>Pivot!AH4936</f>
        <v>59813</v>
      </c>
      <c r="L4947" s="11"/>
      <c r="M4947" s="12" t="str">
        <f>Pivot!AI4936</f>
        <v>▲ Active
23/10/2023 -</v>
      </c>
      <c r="N4947" s="178">
        <f>Pivot!AJ4936</f>
        <v>1</v>
      </c>
      <c r="O4947" s="179"/>
    </row>
    <row r="4948" spans="3:15" ht="30" customHeight="1" x14ac:dyDescent="0.25">
      <c r="C4948" s="10" t="str">
        <f>Pivot!AD4937</f>
        <v>00-59635288</v>
      </c>
      <c r="D4948" s="11"/>
      <c r="E4948" s="12" t="str">
        <f>Pivot!AE4937</f>
        <v>♀ Julie West
33 | Bachelor</v>
      </c>
      <c r="F4948" s="11"/>
      <c r="G4948" s="12" t="str">
        <f>Pivot!AF4937</f>
        <v>Logistics Coordinator
Operations</v>
      </c>
      <c r="H4948" s="11"/>
      <c r="I4948" s="12" t="str">
        <f>Pivot!AG4937</f>
        <v>🏢 Buffalo
New York</v>
      </c>
      <c r="J4948" s="11"/>
      <c r="K4948" s="13">
        <f>Pivot!AH4937</f>
        <v>60330</v>
      </c>
      <c r="L4948" s="11"/>
      <c r="M4948" s="12" t="str">
        <f>Pivot!AI4937</f>
        <v>▲ Active
17/08/2023 -</v>
      </c>
      <c r="N4948" s="178">
        <f>Pivot!AJ4937</f>
        <v>1</v>
      </c>
      <c r="O4948" s="179"/>
    </row>
    <row r="4949" spans="3:15" ht="30" customHeight="1" x14ac:dyDescent="0.25">
      <c r="C4949" s="10" t="str">
        <f>Pivot!AD4938</f>
        <v>00-59643635</v>
      </c>
      <c r="D4949" s="11"/>
      <c r="E4949" s="12" t="str">
        <f>Pivot!AE4938</f>
        <v>♀ Justin Dorsey
41 | Bachelor</v>
      </c>
      <c r="F4949" s="11"/>
      <c r="G4949" s="12" t="str">
        <f>Pivot!AF4938</f>
        <v>IT Support Specialist
IT</v>
      </c>
      <c r="H4949" s="11"/>
      <c r="I4949" s="12" t="str">
        <f>Pivot!AG4938</f>
        <v>🏢 Rochester
New York</v>
      </c>
      <c r="J4949" s="11"/>
      <c r="K4949" s="13">
        <f>Pivot!AH4938</f>
        <v>57614</v>
      </c>
      <c r="L4949" s="11"/>
      <c r="M4949" s="12" t="str">
        <f>Pivot!AI4938</f>
        <v>▲ Active
23/09/2022 -</v>
      </c>
      <c r="N4949" s="178">
        <f>Pivot!AJ4938</f>
        <v>2</v>
      </c>
      <c r="O4949" s="179"/>
    </row>
    <row r="4950" spans="3:15" ht="30" customHeight="1" x14ac:dyDescent="0.25">
      <c r="C4950" s="10" t="str">
        <f>Pivot!AD4939</f>
        <v>00-59650807</v>
      </c>
      <c r="D4950" s="11"/>
      <c r="E4950" s="12" t="str">
        <f>Pivot!AE4939</f>
        <v>♂ Jeremiah Peterson
45 | Bachelor</v>
      </c>
      <c r="F4950" s="11"/>
      <c r="G4950" s="12" t="str">
        <f>Pivot!AF4939</f>
        <v>Sales Representative
Sales</v>
      </c>
      <c r="H4950" s="11"/>
      <c r="I4950" s="12" t="str">
        <f>Pivot!AG4939</f>
        <v>🏢 Rochester
New York</v>
      </c>
      <c r="J4950" s="11"/>
      <c r="K4950" s="13">
        <f>Pivot!AH4939</f>
        <v>62952</v>
      </c>
      <c r="L4950" s="11"/>
      <c r="M4950" s="12" t="str">
        <f>Pivot!AI4939</f>
        <v>▲ Active
01/06/2020 -</v>
      </c>
      <c r="N4950" s="178">
        <f>Pivot!AJ4939</f>
        <v>4</v>
      </c>
      <c r="O4950" s="179"/>
    </row>
    <row r="4951" spans="3:15" ht="30" customHeight="1" x14ac:dyDescent="0.25">
      <c r="C4951" s="10" t="str">
        <f>Pivot!AD4940</f>
        <v>00-59663454</v>
      </c>
      <c r="D4951" s="11"/>
      <c r="E4951" s="12" t="str">
        <f>Pivot!AE4940</f>
        <v>♂ Alice Horn
29 | Bachelor</v>
      </c>
      <c r="F4951" s="11"/>
      <c r="G4951" s="12" t="str">
        <f>Pivot!AF4940</f>
        <v>Content Creator
Marketing</v>
      </c>
      <c r="H4951" s="11"/>
      <c r="I4951" s="12" t="str">
        <f>Pivot!AG4940</f>
        <v>🏢 Rochester
New York</v>
      </c>
      <c r="J4951" s="11"/>
      <c r="K4951" s="13">
        <f>Pivot!AH4940</f>
        <v>66621</v>
      </c>
      <c r="L4951" s="11"/>
      <c r="M4951" s="12" t="str">
        <f>Pivot!AI4940</f>
        <v>▲ Active
23/11/2019 -</v>
      </c>
      <c r="N4951" s="178">
        <f>Pivot!AJ4940</f>
        <v>5</v>
      </c>
      <c r="O4951" s="179"/>
    </row>
    <row r="4952" spans="3:15" ht="30" customHeight="1" x14ac:dyDescent="0.25">
      <c r="C4952" s="10" t="str">
        <f>Pivot!AD4941</f>
        <v>00-59667685</v>
      </c>
      <c r="D4952" s="11"/>
      <c r="E4952" s="12" t="str">
        <f>Pivot!AE4941</f>
        <v>♀ Emily Ruiz
51 | Bachelor</v>
      </c>
      <c r="F4952" s="11"/>
      <c r="G4952" s="12" t="str">
        <f>Pivot!AF4941</f>
        <v>Inventory Specialist
Operations</v>
      </c>
      <c r="H4952" s="11"/>
      <c r="I4952" s="12" t="str">
        <f>Pivot!AG4941</f>
        <v>🏠 Pittsburgh
Pennsylvania</v>
      </c>
      <c r="J4952" s="11"/>
      <c r="K4952" s="13">
        <f>Pivot!AH4941</f>
        <v>57980</v>
      </c>
      <c r="L4952" s="11"/>
      <c r="M4952" s="12" t="str">
        <f>Pivot!AI4941</f>
        <v>▼ Terminated
29/08/2018 - 25/02/2019</v>
      </c>
      <c r="N4952" s="178">
        <f>Pivot!AJ4941</f>
        <v>0</v>
      </c>
      <c r="O4952" s="179"/>
    </row>
    <row r="4953" spans="3:15" ht="30" customHeight="1" x14ac:dyDescent="0.25">
      <c r="C4953" s="10" t="str">
        <f>Pivot!AD4942</f>
        <v>00-59684848</v>
      </c>
      <c r="D4953" s="11"/>
      <c r="E4953" s="12" t="str">
        <f>Pivot!AE4942</f>
        <v>♀ Kendra Galloway
61 | PhD</v>
      </c>
      <c r="F4953" s="11"/>
      <c r="G4953" s="12" t="str">
        <f>Pivot!AF4942</f>
        <v>Sales Manager
Sales</v>
      </c>
      <c r="H4953" s="11"/>
      <c r="I4953" s="12" t="str">
        <f>Pivot!AG4942</f>
        <v>🏢 New York City
New York</v>
      </c>
      <c r="J4953" s="11"/>
      <c r="K4953" s="13">
        <f>Pivot!AH4942</f>
        <v>104162</v>
      </c>
      <c r="L4953" s="11"/>
      <c r="M4953" s="12" t="str">
        <f>Pivot!AI4942</f>
        <v>▼ Terminated
29/11/2018 - 08/12/2019</v>
      </c>
      <c r="N4953" s="178">
        <f>Pivot!AJ4942</f>
        <v>1</v>
      </c>
      <c r="O4953" s="179"/>
    </row>
    <row r="4954" spans="3:15" ht="30" customHeight="1" x14ac:dyDescent="0.25">
      <c r="C4954" s="10" t="str">
        <f>Pivot!AD4943</f>
        <v>00-59710508</v>
      </c>
      <c r="D4954" s="11"/>
      <c r="E4954" s="12" t="str">
        <f>Pivot!AE4943</f>
        <v>♂ Robert Yang
40 | Bachelor</v>
      </c>
      <c r="F4954" s="11"/>
      <c r="G4954" s="12" t="str">
        <f>Pivot!AF4943</f>
        <v>Sales Consultant
Sales</v>
      </c>
      <c r="H4954" s="11"/>
      <c r="I4954" s="12" t="str">
        <f>Pivot!AG4943</f>
        <v>🏢 Rochester
New York</v>
      </c>
      <c r="J4954" s="11"/>
      <c r="K4954" s="13">
        <f>Pivot!AH4943</f>
        <v>71982</v>
      </c>
      <c r="L4954" s="11"/>
      <c r="M4954" s="12" t="str">
        <f>Pivot!AI4943</f>
        <v>▲ Active
21/11/2015 -</v>
      </c>
      <c r="N4954" s="178">
        <f>Pivot!AJ4943</f>
        <v>9</v>
      </c>
      <c r="O4954" s="179"/>
    </row>
    <row r="4955" spans="3:15" ht="30" customHeight="1" x14ac:dyDescent="0.25">
      <c r="C4955" s="10" t="str">
        <f>Pivot!AD4944</f>
        <v>00-59711575</v>
      </c>
      <c r="D4955" s="11"/>
      <c r="E4955" s="12" t="str">
        <f>Pivot!AE4944</f>
        <v>♂ Douglas Johnson
49 | Bachelor</v>
      </c>
      <c r="F4955" s="11"/>
      <c r="G4955" s="12" t="str">
        <f>Pivot!AF4944</f>
        <v>Logistics Coordinator
Operations</v>
      </c>
      <c r="H4955" s="11"/>
      <c r="I4955" s="12" t="str">
        <f>Pivot!AG4944</f>
        <v>🏢 Rochester
New York</v>
      </c>
      <c r="J4955" s="11"/>
      <c r="K4955" s="13">
        <f>Pivot!AH4944</f>
        <v>63299</v>
      </c>
      <c r="L4955" s="11"/>
      <c r="M4955" s="12" t="str">
        <f>Pivot!AI4944</f>
        <v>▲ Active
04/11/2016 -</v>
      </c>
      <c r="N4955" s="178">
        <f>Pivot!AJ4944</f>
        <v>8</v>
      </c>
      <c r="O4955" s="179"/>
    </row>
    <row r="4956" spans="3:15" ht="30" customHeight="1" x14ac:dyDescent="0.25">
      <c r="C4956" s="10" t="str">
        <f>Pivot!AD4945</f>
        <v>00-59716992</v>
      </c>
      <c r="D4956" s="11"/>
      <c r="E4956" s="12" t="str">
        <f>Pivot!AE4945</f>
        <v>♀ Frank Quinn
54 | Bachelor</v>
      </c>
      <c r="F4956" s="11"/>
      <c r="G4956" s="12" t="str">
        <f>Pivot!AF4945</f>
        <v>IT Support Specialist
IT</v>
      </c>
      <c r="H4956" s="11"/>
      <c r="I4956" s="12" t="str">
        <f>Pivot!AG4945</f>
        <v>🏠 Pittsburgh
Pennsylvania</v>
      </c>
      <c r="J4956" s="11"/>
      <c r="K4956" s="13">
        <f>Pivot!AH4945</f>
        <v>60695</v>
      </c>
      <c r="L4956" s="11"/>
      <c r="M4956" s="12" t="str">
        <f>Pivot!AI4945</f>
        <v>▲ Active
05/02/2021 -</v>
      </c>
      <c r="N4956" s="178">
        <f>Pivot!AJ4945</f>
        <v>3</v>
      </c>
      <c r="O4956" s="179"/>
    </row>
    <row r="4957" spans="3:15" ht="30" customHeight="1" x14ac:dyDescent="0.25">
      <c r="C4957" s="10" t="str">
        <f>Pivot!AD4946</f>
        <v>00-59731689</v>
      </c>
      <c r="D4957" s="11"/>
      <c r="E4957" s="12" t="str">
        <f>Pivot!AE4946</f>
        <v>♀ Charles Harrington
60 | High School</v>
      </c>
      <c r="F4957" s="11"/>
      <c r="G4957" s="12" t="str">
        <f>Pivot!AF4946</f>
        <v>Support Specialist
Customer Service</v>
      </c>
      <c r="H4957" s="11"/>
      <c r="I4957" s="12" t="str">
        <f>Pivot!AG4946</f>
        <v>🏠 Chicago
Illinois</v>
      </c>
      <c r="J4957" s="11"/>
      <c r="K4957" s="13">
        <f>Pivot!AH4946</f>
        <v>65592</v>
      </c>
      <c r="L4957" s="11"/>
      <c r="M4957" s="12" t="str">
        <f>Pivot!AI4946</f>
        <v>▼ Terminated
13/04/2017 - 27/04/2020</v>
      </c>
      <c r="N4957" s="178">
        <f>Pivot!AJ4946</f>
        <v>3</v>
      </c>
      <c r="O4957" s="179"/>
    </row>
    <row r="4958" spans="3:15" ht="30" customHeight="1" x14ac:dyDescent="0.25">
      <c r="C4958" s="10" t="str">
        <f>Pivot!AD4947</f>
        <v>00-59735453</v>
      </c>
      <c r="D4958" s="11"/>
      <c r="E4958" s="12" t="str">
        <f>Pivot!AE4947</f>
        <v>♀ Kevin Meyer
34 | Bachelor</v>
      </c>
      <c r="F4958" s="11"/>
      <c r="G4958" s="12" t="str">
        <f>Pivot!AF4947</f>
        <v>Marketing Coordinator
Marketing</v>
      </c>
      <c r="H4958" s="11"/>
      <c r="I4958" s="12" t="str">
        <f>Pivot!AG4947</f>
        <v>🏢 New York City
New York</v>
      </c>
      <c r="J4958" s="11"/>
      <c r="K4958" s="13">
        <f>Pivot!AH4947</f>
        <v>67720</v>
      </c>
      <c r="L4958" s="11"/>
      <c r="M4958" s="12" t="str">
        <f>Pivot!AI4947</f>
        <v>▲ Active
28/02/2024 -</v>
      </c>
      <c r="N4958" s="178">
        <f>Pivot!AJ4947</f>
        <v>0</v>
      </c>
      <c r="O4958" s="179"/>
    </row>
    <row r="4959" spans="3:15" ht="30" customHeight="1" x14ac:dyDescent="0.25">
      <c r="C4959" s="10" t="str">
        <f>Pivot!AD4948</f>
        <v>00-59737181</v>
      </c>
      <c r="D4959" s="11"/>
      <c r="E4959" s="12" t="str">
        <f>Pivot!AE4948</f>
        <v>♂ Eric Lewis
56 | PhD</v>
      </c>
      <c r="F4959" s="11"/>
      <c r="G4959" s="12" t="str">
        <f>Pivot!AF4948</f>
        <v>Sales Specialist
Sales</v>
      </c>
      <c r="H4959" s="11"/>
      <c r="I4959" s="12" t="str">
        <f>Pivot!AG4948</f>
        <v>🏢 New York City
New York</v>
      </c>
      <c r="J4959" s="11"/>
      <c r="K4959" s="13">
        <f>Pivot!AH4948</f>
        <v>74105</v>
      </c>
      <c r="L4959" s="11"/>
      <c r="M4959" s="12" t="str">
        <f>Pivot!AI4948</f>
        <v>▼ Terminated
10/06/2016 - 12/05/2021</v>
      </c>
      <c r="N4959" s="178">
        <f>Pivot!AJ4948</f>
        <v>4</v>
      </c>
      <c r="O4959" s="179"/>
    </row>
    <row r="4960" spans="3:15" ht="30" customHeight="1" x14ac:dyDescent="0.25">
      <c r="C4960" s="10" t="str">
        <f>Pivot!AD4949</f>
        <v>00-59757038</v>
      </c>
      <c r="D4960" s="11"/>
      <c r="E4960" s="12" t="str">
        <f>Pivot!AE4949</f>
        <v>♀ Suzanne Esparza
40 | Bachelor</v>
      </c>
      <c r="F4960" s="11"/>
      <c r="G4960" s="12" t="str">
        <f>Pivot!AF4949</f>
        <v>Support Specialist
Customer Service</v>
      </c>
      <c r="H4960" s="11"/>
      <c r="I4960" s="12" t="str">
        <f>Pivot!AG4949</f>
        <v>🏢 New York City
New York</v>
      </c>
      <c r="J4960" s="11"/>
      <c r="K4960" s="13">
        <f>Pivot!AH4949</f>
        <v>55535</v>
      </c>
      <c r="L4960" s="11"/>
      <c r="M4960" s="12" t="str">
        <f>Pivot!AI4949</f>
        <v>▲ Active
07/02/2020 -</v>
      </c>
      <c r="N4960" s="178">
        <f>Pivot!AJ4949</f>
        <v>4</v>
      </c>
      <c r="O4960" s="179"/>
    </row>
    <row r="4961" spans="3:15" ht="30" customHeight="1" x14ac:dyDescent="0.25">
      <c r="C4961" s="10" t="str">
        <f>Pivot!AD4950</f>
        <v>00-59772507</v>
      </c>
      <c r="D4961" s="11"/>
      <c r="E4961" s="12" t="str">
        <f>Pivot!AE4950</f>
        <v>♀ Michele Sosa
33 | Bachelor</v>
      </c>
      <c r="F4961" s="11"/>
      <c r="G4961" s="12" t="str">
        <f>Pivot!AF4950</f>
        <v>Inventory Specialist
Operations</v>
      </c>
      <c r="H4961" s="11"/>
      <c r="I4961" s="12" t="str">
        <f>Pivot!AG4950</f>
        <v>🏠 Cleveland
Ohio</v>
      </c>
      <c r="J4961" s="11"/>
      <c r="K4961" s="13">
        <f>Pivot!AH4950</f>
        <v>58475</v>
      </c>
      <c r="L4961" s="11"/>
      <c r="M4961" s="12" t="str">
        <f>Pivot!AI4950</f>
        <v>▲ Active
14/03/2020 -</v>
      </c>
      <c r="N4961" s="178">
        <f>Pivot!AJ4950</f>
        <v>4</v>
      </c>
      <c r="O4961" s="179"/>
    </row>
    <row r="4962" spans="3:15" ht="30" customHeight="1" x14ac:dyDescent="0.25">
      <c r="C4962" s="10" t="str">
        <f>Pivot!AD4951</f>
        <v>00-59772648</v>
      </c>
      <c r="D4962" s="11"/>
      <c r="E4962" s="12" t="str">
        <f>Pivot!AE4951</f>
        <v>♂ Diana Smith
23 | Master</v>
      </c>
      <c r="F4962" s="11"/>
      <c r="G4962" s="12" t="str">
        <f>Pivot!AF4951</f>
        <v>Operations Analyst
Operations</v>
      </c>
      <c r="H4962" s="11"/>
      <c r="I4962" s="12" t="str">
        <f>Pivot!AG4951</f>
        <v>🏢 New York City
New York</v>
      </c>
      <c r="J4962" s="11"/>
      <c r="K4962" s="13">
        <f>Pivot!AH4951</f>
        <v>79911</v>
      </c>
      <c r="L4962" s="11"/>
      <c r="M4962" s="12" t="str">
        <f>Pivot!AI4951</f>
        <v>▲ Active
03/12/2016 -</v>
      </c>
      <c r="N4962" s="178">
        <f>Pivot!AJ4951</f>
        <v>8</v>
      </c>
      <c r="O4962" s="179"/>
    </row>
    <row r="4963" spans="3:15" ht="30" customHeight="1" x14ac:dyDescent="0.25">
      <c r="C4963" s="10" t="str">
        <f>Pivot!AD4952</f>
        <v>00-59778266</v>
      </c>
      <c r="D4963" s="11"/>
      <c r="E4963" s="12" t="str">
        <f>Pivot!AE4952</f>
        <v>♂ Anna Park
32 | Master</v>
      </c>
      <c r="F4963" s="11"/>
      <c r="G4963" s="12" t="str">
        <f>Pivot!AF4952</f>
        <v>Sales Specialist
Sales</v>
      </c>
      <c r="H4963" s="11"/>
      <c r="I4963" s="12" t="str">
        <f>Pivot!AG4952</f>
        <v>🏠 Charlotte
North Carolina</v>
      </c>
      <c r="J4963" s="11"/>
      <c r="K4963" s="13">
        <f>Pivot!AH4952</f>
        <v>76709</v>
      </c>
      <c r="L4963" s="11"/>
      <c r="M4963" s="12" t="str">
        <f>Pivot!AI4952</f>
        <v>▲ Active
21/07/2016 -</v>
      </c>
      <c r="N4963" s="178">
        <f>Pivot!AJ4952</f>
        <v>8</v>
      </c>
      <c r="O4963" s="179"/>
    </row>
    <row r="4964" spans="3:15" ht="30" customHeight="1" x14ac:dyDescent="0.25">
      <c r="C4964" s="10" t="str">
        <f>Pivot!AD4953</f>
        <v>00-59789640</v>
      </c>
      <c r="D4964" s="11"/>
      <c r="E4964" s="12" t="str">
        <f>Pivot!AE4953</f>
        <v>♂ Kurt Watkins
62 | PhD</v>
      </c>
      <c r="F4964" s="11"/>
      <c r="G4964" s="12" t="str">
        <f>Pivot!AF4953</f>
        <v>Sales Specialist
Sales</v>
      </c>
      <c r="H4964" s="11"/>
      <c r="I4964" s="12" t="str">
        <f>Pivot!AG4953</f>
        <v>🏠 Philadelphia
Pennsylvania</v>
      </c>
      <c r="J4964" s="11"/>
      <c r="K4964" s="13">
        <f>Pivot!AH4953</f>
        <v>79818</v>
      </c>
      <c r="L4964" s="11"/>
      <c r="M4964" s="12" t="str">
        <f>Pivot!AI4953</f>
        <v>▲ Active
08/10/2020 -</v>
      </c>
      <c r="N4964" s="178">
        <f>Pivot!AJ4953</f>
        <v>4</v>
      </c>
      <c r="O4964" s="179"/>
    </row>
    <row r="4965" spans="3:15" ht="30" customHeight="1" x14ac:dyDescent="0.25">
      <c r="C4965" s="10" t="str">
        <f>Pivot!AD4954</f>
        <v>00-59797531</v>
      </c>
      <c r="D4965" s="11"/>
      <c r="E4965" s="12" t="str">
        <f>Pivot!AE4954</f>
        <v>♀ Jason Goodman
30 | Bachelor</v>
      </c>
      <c r="F4965" s="11"/>
      <c r="G4965" s="12" t="str">
        <f>Pivot!AF4954</f>
        <v>Support Specialist
Customer Service</v>
      </c>
      <c r="H4965" s="11"/>
      <c r="I4965" s="12" t="str">
        <f>Pivot!AG4954</f>
        <v>🏢 New York City
New York</v>
      </c>
      <c r="J4965" s="11"/>
      <c r="K4965" s="13">
        <f>Pivot!AH4954</f>
        <v>60919</v>
      </c>
      <c r="L4965" s="11"/>
      <c r="M4965" s="12" t="str">
        <f>Pivot!AI4954</f>
        <v>▲ Active
24/12/2023 -</v>
      </c>
      <c r="N4965" s="178">
        <f>Pivot!AJ4954</f>
        <v>1</v>
      </c>
      <c r="O4965" s="179"/>
    </row>
    <row r="4966" spans="3:15" ht="30" customHeight="1" x14ac:dyDescent="0.25">
      <c r="C4966" s="10" t="str">
        <f>Pivot!AD4955</f>
        <v>00-59798459</v>
      </c>
      <c r="D4966" s="11"/>
      <c r="E4966" s="12" t="str">
        <f>Pivot!AE4955</f>
        <v>♀ Mallory Gutierrez
50 | Bachelor</v>
      </c>
      <c r="F4966" s="11"/>
      <c r="G4966" s="12" t="str">
        <f>Pivot!AF4955</f>
        <v>Sales Representative
Sales</v>
      </c>
      <c r="H4966" s="11"/>
      <c r="I4966" s="12" t="str">
        <f>Pivot!AG4955</f>
        <v>🏢 New York City
New York</v>
      </c>
      <c r="J4966" s="11"/>
      <c r="K4966" s="13">
        <f>Pivot!AH4955</f>
        <v>65557</v>
      </c>
      <c r="L4966" s="11"/>
      <c r="M4966" s="12" t="str">
        <f>Pivot!AI4955</f>
        <v>▲ Active
29/08/2020 -</v>
      </c>
      <c r="N4966" s="178">
        <f>Pivot!AJ4955</f>
        <v>4</v>
      </c>
      <c r="O4966" s="179"/>
    </row>
    <row r="4967" spans="3:15" ht="30" customHeight="1" x14ac:dyDescent="0.25">
      <c r="C4967" s="10" t="str">
        <f>Pivot!AD4956</f>
        <v>00-59823728</v>
      </c>
      <c r="D4967" s="11"/>
      <c r="E4967" s="12" t="str">
        <f>Pivot!AE4956</f>
        <v>♂ Jacqueline Baker
28 | Bachelor</v>
      </c>
      <c r="F4967" s="11"/>
      <c r="G4967" s="12" t="str">
        <f>Pivot!AF4956</f>
        <v>Content Creator
Marketing</v>
      </c>
      <c r="H4967" s="11"/>
      <c r="I4967" s="12" t="str">
        <f>Pivot!AG4956</f>
        <v>🏠 Grand Rapids
Michigan</v>
      </c>
      <c r="J4967" s="11"/>
      <c r="K4967" s="13">
        <f>Pivot!AH4956</f>
        <v>64402</v>
      </c>
      <c r="L4967" s="11"/>
      <c r="M4967" s="12" t="str">
        <f>Pivot!AI4956</f>
        <v>▲ Active
20/04/2020 -</v>
      </c>
      <c r="N4967" s="178">
        <f>Pivot!AJ4956</f>
        <v>4</v>
      </c>
      <c r="O4967" s="179"/>
    </row>
    <row r="4968" spans="3:15" ht="30" customHeight="1" x14ac:dyDescent="0.25">
      <c r="C4968" s="10" t="str">
        <f>Pivot!AD4957</f>
        <v>00-59874049</v>
      </c>
      <c r="D4968" s="11"/>
      <c r="E4968" s="12" t="str">
        <f>Pivot!AE4957</f>
        <v>♂ Dillon Prince
28 | Bachelor</v>
      </c>
      <c r="F4968" s="11"/>
      <c r="G4968" s="12" t="str">
        <f>Pivot!AF4957</f>
        <v>Inventory Specialist
Operations</v>
      </c>
      <c r="H4968" s="11"/>
      <c r="I4968" s="12" t="str">
        <f>Pivot!AG4957</f>
        <v>🏢 New York City
New York</v>
      </c>
      <c r="J4968" s="11"/>
      <c r="K4968" s="13">
        <f>Pivot!AH4957</f>
        <v>67490</v>
      </c>
      <c r="L4968" s="11"/>
      <c r="M4968" s="12" t="str">
        <f>Pivot!AI4957</f>
        <v>▲ Active
21/10/2022 -</v>
      </c>
      <c r="N4968" s="178">
        <f>Pivot!AJ4957</f>
        <v>2</v>
      </c>
      <c r="O4968" s="179"/>
    </row>
    <row r="4969" spans="3:15" ht="30" customHeight="1" x14ac:dyDescent="0.25">
      <c r="C4969" s="10" t="str">
        <f>Pivot!AD4958</f>
        <v>00-59889271</v>
      </c>
      <c r="D4969" s="11"/>
      <c r="E4969" s="12" t="str">
        <f>Pivot!AE4958</f>
        <v>♀ Chelsea Conley
32 | High School</v>
      </c>
      <c r="F4969" s="11"/>
      <c r="G4969" s="12" t="str">
        <f>Pivot!AF4958</f>
        <v>Content Creator
Marketing</v>
      </c>
      <c r="H4969" s="11"/>
      <c r="I4969" s="12" t="str">
        <f>Pivot!AG4958</f>
        <v>🏢 Buffalo
New York</v>
      </c>
      <c r="J4969" s="11"/>
      <c r="K4969" s="13">
        <f>Pivot!AH4958</f>
        <v>60653</v>
      </c>
      <c r="L4969" s="11"/>
      <c r="M4969" s="12" t="str">
        <f>Pivot!AI4958</f>
        <v>▲ Active
10/11/2021 -</v>
      </c>
      <c r="N4969" s="178">
        <f>Pivot!AJ4958</f>
        <v>3</v>
      </c>
      <c r="O4969" s="179"/>
    </row>
    <row r="4970" spans="3:15" ht="30" customHeight="1" x14ac:dyDescent="0.25">
      <c r="C4970" s="10" t="str">
        <f>Pivot!AD4959</f>
        <v>00-59891348</v>
      </c>
      <c r="D4970" s="11"/>
      <c r="E4970" s="12" t="str">
        <f>Pivot!AE4959</f>
        <v>♂ Paul Hardin
39 | Bachelor</v>
      </c>
      <c r="F4970" s="11"/>
      <c r="G4970" s="12" t="str">
        <f>Pivot!AF4959</f>
        <v>Operations Analyst
Operations</v>
      </c>
      <c r="H4970" s="11"/>
      <c r="I4970" s="12" t="str">
        <f>Pivot!AG4959</f>
        <v>🏠 Philadelphia
Pennsylvania</v>
      </c>
      <c r="J4970" s="11"/>
      <c r="K4970" s="13">
        <f>Pivot!AH4959</f>
        <v>94828</v>
      </c>
      <c r="L4970" s="11"/>
      <c r="M4970" s="12" t="str">
        <f>Pivot!AI4959</f>
        <v>▲ Active
09/12/2019 -</v>
      </c>
      <c r="N4970" s="178">
        <f>Pivot!AJ4959</f>
        <v>5</v>
      </c>
      <c r="O4970" s="179"/>
    </row>
    <row r="4971" spans="3:15" ht="30" customHeight="1" x14ac:dyDescent="0.25">
      <c r="C4971" s="10" t="str">
        <f>Pivot!AD4960</f>
        <v>00-59924201</v>
      </c>
      <c r="D4971" s="11"/>
      <c r="E4971" s="12" t="str">
        <f>Pivot!AE4960</f>
        <v>♂ Lisa Lopez
55 | High School</v>
      </c>
      <c r="F4971" s="11"/>
      <c r="G4971" s="12" t="str">
        <f>Pivot!AF4960</f>
        <v>Inventory Specialist
Operations</v>
      </c>
      <c r="H4971" s="11"/>
      <c r="I4971" s="12" t="str">
        <f>Pivot!AG4960</f>
        <v>🏢 New York City
New York</v>
      </c>
      <c r="J4971" s="11"/>
      <c r="K4971" s="13">
        <f>Pivot!AH4960</f>
        <v>59351</v>
      </c>
      <c r="L4971" s="11"/>
      <c r="M4971" s="12" t="str">
        <f>Pivot!AI4960</f>
        <v>▲ Active
23/01/2017 -</v>
      </c>
      <c r="N4971" s="178">
        <f>Pivot!AJ4960</f>
        <v>8</v>
      </c>
      <c r="O4971" s="179"/>
    </row>
    <row r="4972" spans="3:15" ht="30" customHeight="1" x14ac:dyDescent="0.25">
      <c r="C4972" s="10" t="str">
        <f>Pivot!AD4961</f>
        <v>00-59930790</v>
      </c>
      <c r="D4972" s="11"/>
      <c r="E4972" s="12" t="str">
        <f>Pivot!AE4961</f>
        <v>♀ Brandi Thomas
49 | High School</v>
      </c>
      <c r="F4972" s="11"/>
      <c r="G4972" s="12" t="str">
        <f>Pivot!AF4961</f>
        <v>IT Support Specialist
IT</v>
      </c>
      <c r="H4972" s="11"/>
      <c r="I4972" s="12" t="str">
        <f>Pivot!AG4961</f>
        <v>🏠 Grand Rapids
Michigan</v>
      </c>
      <c r="J4972" s="11"/>
      <c r="K4972" s="13">
        <f>Pivot!AH4961</f>
        <v>58882</v>
      </c>
      <c r="L4972" s="11"/>
      <c r="M4972" s="12" t="str">
        <f>Pivot!AI4961</f>
        <v>▼ Terminated
16/05/2019 - 06/05/2021</v>
      </c>
      <c r="N4972" s="178">
        <f>Pivot!AJ4961</f>
        <v>1</v>
      </c>
      <c r="O4972" s="179"/>
    </row>
    <row r="4973" spans="3:15" ht="30" customHeight="1" x14ac:dyDescent="0.25">
      <c r="C4973" s="10" t="str">
        <f>Pivot!AD4962</f>
        <v>00-59939933</v>
      </c>
      <c r="D4973" s="11"/>
      <c r="E4973" s="12" t="str">
        <f>Pivot!AE4962</f>
        <v>♂ Darren Barnes
53 | Bachelor</v>
      </c>
      <c r="F4973" s="11"/>
      <c r="G4973" s="12" t="str">
        <f>Pivot!AF4962</f>
        <v>Customer Service Representative
Customer Service</v>
      </c>
      <c r="H4973" s="11"/>
      <c r="I4973" s="12" t="str">
        <f>Pivot!AG4962</f>
        <v>🏢 New York City
New York</v>
      </c>
      <c r="J4973" s="11"/>
      <c r="K4973" s="13">
        <f>Pivot!AH4962</f>
        <v>66419</v>
      </c>
      <c r="L4973" s="11"/>
      <c r="M4973" s="12" t="str">
        <f>Pivot!AI4962</f>
        <v>▲ Active
27/01/2020 -</v>
      </c>
      <c r="N4973" s="178">
        <f>Pivot!AJ4962</f>
        <v>4</v>
      </c>
      <c r="O4973" s="179"/>
    </row>
    <row r="4974" spans="3:15" ht="30" customHeight="1" x14ac:dyDescent="0.25">
      <c r="C4974" s="10" t="str">
        <f>Pivot!AD4963</f>
        <v>00-59944615</v>
      </c>
      <c r="D4974" s="11"/>
      <c r="E4974" s="12" t="str">
        <f>Pivot!AE4963</f>
        <v>♀ Lisa Smith
44 | Master</v>
      </c>
      <c r="F4974" s="11"/>
      <c r="G4974" s="12" t="str">
        <f>Pivot!AF4963</f>
        <v>Sales Consultant
Sales</v>
      </c>
      <c r="H4974" s="11"/>
      <c r="I4974" s="12" t="str">
        <f>Pivot!AG4963</f>
        <v>🏠 Detroit
Michigan</v>
      </c>
      <c r="J4974" s="11"/>
      <c r="K4974" s="13">
        <f>Pivot!AH4963</f>
        <v>79196</v>
      </c>
      <c r="L4974" s="11"/>
      <c r="M4974" s="12" t="str">
        <f>Pivot!AI4963</f>
        <v>▲ Active
04/07/2023 -</v>
      </c>
      <c r="N4974" s="178">
        <f>Pivot!AJ4963</f>
        <v>1</v>
      </c>
      <c r="O4974" s="179"/>
    </row>
    <row r="4975" spans="3:15" ht="30" customHeight="1" x14ac:dyDescent="0.25">
      <c r="C4975" s="10" t="str">
        <f>Pivot!AD4964</f>
        <v>00-59948088</v>
      </c>
      <c r="D4975" s="11"/>
      <c r="E4975" s="12" t="str">
        <f>Pivot!AE4964</f>
        <v>♂ Brian Hudson
28 | Bachelor</v>
      </c>
      <c r="F4975" s="11"/>
      <c r="G4975" s="12" t="str">
        <f>Pivot!AF4964</f>
        <v>Sales Representative
Sales</v>
      </c>
      <c r="H4975" s="11"/>
      <c r="I4975" s="12" t="str">
        <f>Pivot!AG4964</f>
        <v>🏢 Rochester
New York</v>
      </c>
      <c r="J4975" s="11"/>
      <c r="K4975" s="13">
        <f>Pivot!AH4964</f>
        <v>69038</v>
      </c>
      <c r="L4975" s="11"/>
      <c r="M4975" s="12" t="str">
        <f>Pivot!AI4964</f>
        <v>▲ Active
14/03/2020 -</v>
      </c>
      <c r="N4975" s="178">
        <f>Pivot!AJ4964</f>
        <v>4</v>
      </c>
      <c r="O4975" s="179"/>
    </row>
    <row r="4976" spans="3:15" ht="30" customHeight="1" x14ac:dyDescent="0.25">
      <c r="C4976" s="10" t="str">
        <f>Pivot!AD4965</f>
        <v>00-59954883</v>
      </c>
      <c r="D4976" s="11"/>
      <c r="E4976" s="12" t="str">
        <f>Pivot!AE4965</f>
        <v>♂ Thomas Mendoza
53 | Master</v>
      </c>
      <c r="F4976" s="11"/>
      <c r="G4976" s="12" t="str">
        <f>Pivot!AF4965</f>
        <v>Software Developer
IT</v>
      </c>
      <c r="H4976" s="11"/>
      <c r="I4976" s="12" t="str">
        <f>Pivot!AG4965</f>
        <v>🏢 New York City
New York</v>
      </c>
      <c r="J4976" s="11"/>
      <c r="K4976" s="13">
        <f>Pivot!AH4965</f>
        <v>87998</v>
      </c>
      <c r="L4976" s="11"/>
      <c r="M4976" s="12" t="str">
        <f>Pivot!AI4965</f>
        <v>▲ Active
08/02/2022 -</v>
      </c>
      <c r="N4976" s="178">
        <f>Pivot!AJ4965</f>
        <v>2</v>
      </c>
      <c r="O4976" s="179"/>
    </row>
    <row r="4977" spans="3:15" ht="30" customHeight="1" x14ac:dyDescent="0.25">
      <c r="C4977" s="10" t="str">
        <f>Pivot!AD4966</f>
        <v>00-59976005</v>
      </c>
      <c r="D4977" s="11"/>
      <c r="E4977" s="12" t="str">
        <f>Pivot!AE4966</f>
        <v>♀ Lee Evans
34 | Bachelor</v>
      </c>
      <c r="F4977" s="11"/>
      <c r="G4977" s="12" t="str">
        <f>Pivot!AF4966</f>
        <v>Help Desk Technician
Customer Service</v>
      </c>
      <c r="H4977" s="11"/>
      <c r="I4977" s="12" t="str">
        <f>Pivot!AG4966</f>
        <v>🏢 Rochester
New York</v>
      </c>
      <c r="J4977" s="11"/>
      <c r="K4977" s="13">
        <f>Pivot!AH4966</f>
        <v>82770</v>
      </c>
      <c r="L4977" s="11"/>
      <c r="M4977" s="12" t="str">
        <f>Pivot!AI4966</f>
        <v>▲ Active
25/01/2022 -</v>
      </c>
      <c r="N4977" s="178">
        <f>Pivot!AJ4966</f>
        <v>2</v>
      </c>
      <c r="O4977" s="179"/>
    </row>
    <row r="4978" spans="3:15" ht="30" customHeight="1" x14ac:dyDescent="0.25">
      <c r="C4978" s="10" t="str">
        <f>Pivot!AD4967</f>
        <v>00-59987561</v>
      </c>
      <c r="D4978" s="11"/>
      <c r="E4978" s="12" t="str">
        <f>Pivot!AE4967</f>
        <v>♂ Amanda Martinez
42 | PhD</v>
      </c>
      <c r="F4978" s="11"/>
      <c r="G4978" s="12" t="str">
        <f>Pivot!AF4967</f>
        <v>Sales Consultant
Sales</v>
      </c>
      <c r="H4978" s="11"/>
      <c r="I4978" s="12" t="str">
        <f>Pivot!AG4967</f>
        <v>🏠 Naperville
Illinois</v>
      </c>
      <c r="J4978" s="11"/>
      <c r="K4978" s="13">
        <f>Pivot!AH4967</f>
        <v>80067</v>
      </c>
      <c r="L4978" s="11"/>
      <c r="M4978" s="12" t="str">
        <f>Pivot!AI4967</f>
        <v>▲ Active
10/01/2022 -</v>
      </c>
      <c r="N4978" s="178">
        <f>Pivot!AJ4967</f>
        <v>3</v>
      </c>
      <c r="O4978" s="179"/>
    </row>
    <row r="4979" spans="3:15" ht="30" customHeight="1" x14ac:dyDescent="0.25">
      <c r="C4979" s="10" t="str">
        <f>Pivot!AD4968</f>
        <v>00-59988144</v>
      </c>
      <c r="D4979" s="11"/>
      <c r="E4979" s="12" t="str">
        <f>Pivot!AE4968</f>
        <v>♀ Ryan Chavez
62 | High School</v>
      </c>
      <c r="F4979" s="11"/>
      <c r="G4979" s="12" t="str">
        <f>Pivot!AF4968</f>
        <v>Inventory Specialist
Operations</v>
      </c>
      <c r="H4979" s="11"/>
      <c r="I4979" s="12" t="str">
        <f>Pivot!AG4968</f>
        <v>🏢 New York City
New York</v>
      </c>
      <c r="J4979" s="11"/>
      <c r="K4979" s="13">
        <f>Pivot!AH4968</f>
        <v>55102</v>
      </c>
      <c r="L4979" s="11"/>
      <c r="M4979" s="12" t="str">
        <f>Pivot!AI4968</f>
        <v>▲ Active
25/08/2015 -</v>
      </c>
      <c r="N4979" s="178">
        <f>Pivot!AJ4968</f>
        <v>9</v>
      </c>
      <c r="O4979" s="179"/>
    </row>
    <row r="4980" spans="3:15" ht="30" customHeight="1" x14ac:dyDescent="0.25">
      <c r="C4980" s="10" t="str">
        <f>Pivot!AD4969</f>
        <v>00-59994691</v>
      </c>
      <c r="D4980" s="11"/>
      <c r="E4980" s="12" t="str">
        <f>Pivot!AE4969</f>
        <v>♂ Wanda Henry
26 | Bachelor</v>
      </c>
      <c r="F4980" s="11"/>
      <c r="G4980" s="12" t="str">
        <f>Pivot!AF4969</f>
        <v>Operations Analyst
Operations</v>
      </c>
      <c r="H4980" s="11"/>
      <c r="I4980" s="12" t="str">
        <f>Pivot!AG4969</f>
        <v>🏠 Philadelphia
Pennsylvania</v>
      </c>
      <c r="J4980" s="11"/>
      <c r="K4980" s="13">
        <f>Pivot!AH4969</f>
        <v>84384</v>
      </c>
      <c r="L4980" s="11"/>
      <c r="M4980" s="12" t="str">
        <f>Pivot!AI4969</f>
        <v>▲ Active
13/07/2020 -</v>
      </c>
      <c r="N4980" s="178">
        <f>Pivot!AJ4969</f>
        <v>4</v>
      </c>
      <c r="O4980" s="179"/>
    </row>
    <row r="4981" spans="3:15" ht="30" customHeight="1" x14ac:dyDescent="0.25">
      <c r="C4981" s="10" t="str">
        <f>Pivot!AD4970</f>
        <v>00-59997347</v>
      </c>
      <c r="D4981" s="11"/>
      <c r="E4981" s="12" t="str">
        <f>Pivot!AE4970</f>
        <v>♂ Laura Boone
56 | PhD</v>
      </c>
      <c r="F4981" s="11"/>
      <c r="G4981" s="12" t="str">
        <f>Pivot!AF4970</f>
        <v>Sales Consultant
Sales</v>
      </c>
      <c r="H4981" s="11"/>
      <c r="I4981" s="12" t="str">
        <f>Pivot!AG4970</f>
        <v>🏠 Greensboro
North Carolina</v>
      </c>
      <c r="J4981" s="11"/>
      <c r="K4981" s="13">
        <f>Pivot!AH4970</f>
        <v>96569</v>
      </c>
      <c r="L4981" s="11"/>
      <c r="M4981" s="12" t="str">
        <f>Pivot!AI4970</f>
        <v>▲ Active
15/09/2024 -</v>
      </c>
      <c r="N4981" s="178">
        <f>Pivot!AJ4970</f>
        <v>0</v>
      </c>
      <c r="O4981" s="179"/>
    </row>
    <row r="4982" spans="3:15" ht="30" customHeight="1" x14ac:dyDescent="0.25">
      <c r="C4982" s="10" t="str">
        <f>Pivot!AD4971</f>
        <v>00-60012498</v>
      </c>
      <c r="D4982" s="11"/>
      <c r="E4982" s="12" t="str">
        <f>Pivot!AE4971</f>
        <v>♂ Jesse Robinson
29 | Bachelor</v>
      </c>
      <c r="F4982" s="11"/>
      <c r="G4982" s="12" t="str">
        <f>Pivot!AF4971</f>
        <v>Inventory Specialist
Operations</v>
      </c>
      <c r="H4982" s="11"/>
      <c r="I4982" s="12" t="str">
        <f>Pivot!AG4971</f>
        <v>🏠 Detroit
Michigan</v>
      </c>
      <c r="J4982" s="11"/>
      <c r="K4982" s="13">
        <f>Pivot!AH4971</f>
        <v>68419</v>
      </c>
      <c r="L4982" s="11"/>
      <c r="M4982" s="12" t="str">
        <f>Pivot!AI4971</f>
        <v>▲ Active
24/07/2023 -</v>
      </c>
      <c r="N4982" s="178">
        <f>Pivot!AJ4971</f>
        <v>1</v>
      </c>
      <c r="O4982" s="179"/>
    </row>
    <row r="4983" spans="3:15" ht="30" customHeight="1" x14ac:dyDescent="0.25">
      <c r="C4983" s="10" t="str">
        <f>Pivot!AD4972</f>
        <v>00-60039183</v>
      </c>
      <c r="D4983" s="11"/>
      <c r="E4983" s="12" t="str">
        <f>Pivot!AE4972</f>
        <v>♀ Justin Smith
24 | Bachelor</v>
      </c>
      <c r="F4983" s="11"/>
      <c r="G4983" s="12" t="str">
        <f>Pivot!AF4972</f>
        <v>Inventory Specialist
Operations</v>
      </c>
      <c r="H4983" s="11"/>
      <c r="I4983" s="12" t="str">
        <f>Pivot!AG4972</f>
        <v>🏢 Rochester
New York</v>
      </c>
      <c r="J4983" s="11"/>
      <c r="K4983" s="13">
        <f>Pivot!AH4972</f>
        <v>57562</v>
      </c>
      <c r="L4983" s="11"/>
      <c r="M4983" s="12" t="str">
        <f>Pivot!AI4972</f>
        <v>▲ Active
21/03/2016 -</v>
      </c>
      <c r="N4983" s="178">
        <f>Pivot!AJ4972</f>
        <v>8</v>
      </c>
      <c r="O4983" s="179"/>
    </row>
    <row r="4984" spans="3:15" ht="30" customHeight="1" x14ac:dyDescent="0.25">
      <c r="C4984" s="10" t="str">
        <f>Pivot!AD4973</f>
        <v>00-60040826</v>
      </c>
      <c r="D4984" s="11"/>
      <c r="E4984" s="12" t="str">
        <f>Pivot!AE4973</f>
        <v>♂ Patricia Hall
46 | Bachelor</v>
      </c>
      <c r="F4984" s="11"/>
      <c r="G4984" s="12" t="str">
        <f>Pivot!AF4973</f>
        <v>Help Desk Technician
Customer Service</v>
      </c>
      <c r="H4984" s="11"/>
      <c r="I4984" s="12" t="str">
        <f>Pivot!AG4973</f>
        <v>🏢 New York City
New York</v>
      </c>
      <c r="J4984" s="11"/>
      <c r="K4984" s="13">
        <f>Pivot!AH4973</f>
        <v>95328</v>
      </c>
      <c r="L4984" s="11"/>
      <c r="M4984" s="12" t="str">
        <f>Pivot!AI4973</f>
        <v>▲ Active
05/11/2020 -</v>
      </c>
      <c r="N4984" s="178">
        <f>Pivot!AJ4973</f>
        <v>4</v>
      </c>
      <c r="O4984" s="179"/>
    </row>
    <row r="4985" spans="3:15" ht="30" customHeight="1" x14ac:dyDescent="0.25">
      <c r="C4985" s="10" t="str">
        <f>Pivot!AD4974</f>
        <v>00-60044951</v>
      </c>
      <c r="D4985" s="11"/>
      <c r="E4985" s="12" t="str">
        <f>Pivot!AE4974</f>
        <v>♀ Amber Johnson
32 | Master</v>
      </c>
      <c r="F4985" s="11"/>
      <c r="G4985" s="12" t="str">
        <f>Pivot!AF4974</f>
        <v>Software Developer
IT</v>
      </c>
      <c r="H4985" s="11"/>
      <c r="I4985" s="12" t="str">
        <f>Pivot!AG4974</f>
        <v>🏢 New York City
New York</v>
      </c>
      <c r="J4985" s="11"/>
      <c r="K4985" s="13">
        <f>Pivot!AH4974</f>
        <v>80588</v>
      </c>
      <c r="L4985" s="11"/>
      <c r="M4985" s="12" t="str">
        <f>Pivot!AI4974</f>
        <v>▲ Active
05/01/2022 -</v>
      </c>
      <c r="N4985" s="178">
        <f>Pivot!AJ4974</f>
        <v>3</v>
      </c>
      <c r="O4985" s="179"/>
    </row>
    <row r="4986" spans="3:15" ht="30" customHeight="1" x14ac:dyDescent="0.25">
      <c r="C4986" s="10" t="str">
        <f>Pivot!AD4975</f>
        <v>00-60047011</v>
      </c>
      <c r="D4986" s="11"/>
      <c r="E4986" s="12" t="str">
        <f>Pivot!AE4975</f>
        <v>♀ Chris Cardenas
49 | High School</v>
      </c>
      <c r="F4986" s="11"/>
      <c r="G4986" s="12" t="str">
        <f>Pivot!AF4975</f>
        <v>Support Specialist
Customer Service</v>
      </c>
      <c r="H4986" s="11"/>
      <c r="I4986" s="12" t="str">
        <f>Pivot!AG4975</f>
        <v>🏢 Buffalo
New York</v>
      </c>
      <c r="J4986" s="11"/>
      <c r="K4986" s="13">
        <f>Pivot!AH4975</f>
        <v>65201</v>
      </c>
      <c r="L4986" s="11"/>
      <c r="M4986" s="12" t="str">
        <f>Pivot!AI4975</f>
        <v>▲ Active
02/12/2018 -</v>
      </c>
      <c r="N4986" s="178">
        <f>Pivot!AJ4975</f>
        <v>6</v>
      </c>
      <c r="O4986" s="179"/>
    </row>
    <row r="4987" spans="3:15" ht="30" customHeight="1" x14ac:dyDescent="0.25">
      <c r="C4987" s="10" t="str">
        <f>Pivot!AD4976</f>
        <v>00-60057985</v>
      </c>
      <c r="D4987" s="11"/>
      <c r="E4987" s="12" t="str">
        <f>Pivot!AE4976</f>
        <v>♀ Kayla Harrell
45 | High School</v>
      </c>
      <c r="F4987" s="11"/>
      <c r="G4987" s="12" t="str">
        <f>Pivot!AF4976</f>
        <v>Support Specialist
Customer Service</v>
      </c>
      <c r="H4987" s="11"/>
      <c r="I4987" s="12" t="str">
        <f>Pivot!AG4976</f>
        <v>🏢 Buffalo
New York</v>
      </c>
      <c r="J4987" s="11"/>
      <c r="K4987" s="13">
        <f>Pivot!AH4976</f>
        <v>64968</v>
      </c>
      <c r="L4987" s="11"/>
      <c r="M4987" s="12" t="str">
        <f>Pivot!AI4976</f>
        <v>▲ Active
29/09/2017 -</v>
      </c>
      <c r="N4987" s="178">
        <f>Pivot!AJ4976</f>
        <v>7</v>
      </c>
      <c r="O4987" s="179"/>
    </row>
    <row r="4988" spans="3:15" ht="30" customHeight="1" x14ac:dyDescent="0.25">
      <c r="C4988" s="10" t="str">
        <f>Pivot!AD4977</f>
        <v>00-60065117</v>
      </c>
      <c r="D4988" s="11"/>
      <c r="E4988" s="12" t="str">
        <f>Pivot!AE4977</f>
        <v>♂ Patrick Miller
37 | Master</v>
      </c>
      <c r="F4988" s="11"/>
      <c r="G4988" s="12" t="str">
        <f>Pivot!AF4977</f>
        <v>Software Developer
IT</v>
      </c>
      <c r="H4988" s="11"/>
      <c r="I4988" s="12" t="str">
        <f>Pivot!AG4977</f>
        <v>🏢 Buffalo
New York</v>
      </c>
      <c r="J4988" s="11"/>
      <c r="K4988" s="13">
        <f>Pivot!AH4977</f>
        <v>78420</v>
      </c>
      <c r="L4988" s="11"/>
      <c r="M4988" s="12" t="str">
        <f>Pivot!AI4977</f>
        <v>▲ Active
02/06/2023 -</v>
      </c>
      <c r="N4988" s="178">
        <f>Pivot!AJ4977</f>
        <v>1</v>
      </c>
      <c r="O4988" s="179"/>
    </row>
    <row r="4989" spans="3:15" ht="30" customHeight="1" x14ac:dyDescent="0.25">
      <c r="C4989" s="10" t="str">
        <f>Pivot!AD4978</f>
        <v>00-60066663</v>
      </c>
      <c r="D4989" s="11"/>
      <c r="E4989" s="12" t="str">
        <f>Pivot!AE4978</f>
        <v>♂ Heather Rivera
38 | Bachelor</v>
      </c>
      <c r="F4989" s="11"/>
      <c r="G4989" s="12" t="str">
        <f>Pivot!AF4978</f>
        <v>Logistics Coordinator
Operations</v>
      </c>
      <c r="H4989" s="11"/>
      <c r="I4989" s="12" t="str">
        <f>Pivot!AG4978</f>
        <v>🏢 Buffalo
New York</v>
      </c>
      <c r="J4989" s="11"/>
      <c r="K4989" s="13">
        <f>Pivot!AH4978</f>
        <v>61433</v>
      </c>
      <c r="L4989" s="11"/>
      <c r="M4989" s="12" t="str">
        <f>Pivot!AI4978</f>
        <v>▲ Active
24/02/2023 -</v>
      </c>
      <c r="N4989" s="178">
        <f>Pivot!AJ4978</f>
        <v>1</v>
      </c>
      <c r="O4989" s="179"/>
    </row>
    <row r="4990" spans="3:15" ht="30" customHeight="1" x14ac:dyDescent="0.25">
      <c r="C4990" s="10" t="str">
        <f>Pivot!AD4979</f>
        <v>00-60082221</v>
      </c>
      <c r="D4990" s="11"/>
      <c r="E4990" s="12" t="str">
        <f>Pivot!AE4979</f>
        <v>♂ David Lambert
28 | Bachelor</v>
      </c>
      <c r="F4990" s="11"/>
      <c r="G4990" s="12" t="str">
        <f>Pivot!AF4979</f>
        <v>Logistics Coordinator
Operations</v>
      </c>
      <c r="H4990" s="11"/>
      <c r="I4990" s="12" t="str">
        <f>Pivot!AG4979</f>
        <v>🏢 Buffalo
New York</v>
      </c>
      <c r="J4990" s="11"/>
      <c r="K4990" s="13">
        <f>Pivot!AH4979</f>
        <v>63170</v>
      </c>
      <c r="L4990" s="11"/>
      <c r="M4990" s="12" t="str">
        <f>Pivot!AI4979</f>
        <v>▲ Active
21/02/2015 -</v>
      </c>
      <c r="N4990" s="178">
        <f>Pivot!AJ4979</f>
        <v>9</v>
      </c>
      <c r="O4990" s="179"/>
    </row>
    <row r="4991" spans="3:15" ht="30" customHeight="1" x14ac:dyDescent="0.25">
      <c r="C4991" s="10" t="str">
        <f>Pivot!AD4980</f>
        <v>00-60082660</v>
      </c>
      <c r="D4991" s="11"/>
      <c r="E4991" s="12" t="str">
        <f>Pivot!AE4980</f>
        <v>♂ Richard Sandoval
65 | High School</v>
      </c>
      <c r="F4991" s="11"/>
      <c r="G4991" s="12" t="str">
        <f>Pivot!AF4980</f>
        <v>Inventory Specialist
Operations</v>
      </c>
      <c r="H4991" s="11"/>
      <c r="I4991" s="12" t="str">
        <f>Pivot!AG4980</f>
        <v>🏢 New York City
New York</v>
      </c>
      <c r="J4991" s="11"/>
      <c r="K4991" s="13">
        <f>Pivot!AH4980</f>
        <v>64504</v>
      </c>
      <c r="L4991" s="11"/>
      <c r="M4991" s="12" t="str">
        <f>Pivot!AI4980</f>
        <v>▲ Active
17/10/2018 -</v>
      </c>
      <c r="N4991" s="178">
        <f>Pivot!AJ4980</f>
        <v>6</v>
      </c>
      <c r="O4991" s="179"/>
    </row>
    <row r="4992" spans="3:15" ht="30" customHeight="1" x14ac:dyDescent="0.25">
      <c r="C4992" s="10" t="str">
        <f>Pivot!AD4981</f>
        <v>00-60089292</v>
      </c>
      <c r="D4992" s="11"/>
      <c r="E4992" s="12" t="str">
        <f>Pivot!AE4981</f>
        <v>♂ Matthew Green
40 | High School</v>
      </c>
      <c r="F4992" s="11"/>
      <c r="G4992" s="12" t="str">
        <f>Pivot!AF4981</f>
        <v>Content Creator
Marketing</v>
      </c>
      <c r="H4992" s="11"/>
      <c r="I4992" s="12" t="str">
        <f>Pivot!AG4981</f>
        <v>🏢 Buffalo
New York</v>
      </c>
      <c r="J4992" s="11"/>
      <c r="K4992" s="13">
        <f>Pivot!AH4981</f>
        <v>64556</v>
      </c>
      <c r="L4992" s="11"/>
      <c r="M4992" s="12" t="str">
        <f>Pivot!AI4981</f>
        <v>▲ Active
01/05/2016 -</v>
      </c>
      <c r="N4992" s="178">
        <f>Pivot!AJ4981</f>
        <v>8</v>
      </c>
      <c r="O4992" s="179"/>
    </row>
    <row r="4993" spans="3:15" ht="30" customHeight="1" x14ac:dyDescent="0.25">
      <c r="C4993" s="10" t="str">
        <f>Pivot!AD4982</f>
        <v>00-60090149</v>
      </c>
      <c r="D4993" s="11"/>
      <c r="E4993" s="12" t="str">
        <f>Pivot!AE4982</f>
        <v>♀ Jesse Garcia
54 | Bachelor</v>
      </c>
      <c r="F4993" s="11"/>
      <c r="G4993" s="12" t="str">
        <f>Pivot!AF4982</f>
        <v>Help Desk Technician
Customer Service</v>
      </c>
      <c r="H4993" s="11"/>
      <c r="I4993" s="12" t="str">
        <f>Pivot!AG4982</f>
        <v>🏢 New York City
New York</v>
      </c>
      <c r="J4993" s="11"/>
      <c r="K4993" s="13">
        <f>Pivot!AH4982</f>
        <v>88835</v>
      </c>
      <c r="L4993" s="11"/>
      <c r="M4993" s="12" t="str">
        <f>Pivot!AI4982</f>
        <v>▼ Terminated
08/05/2016 - 13/05/2019</v>
      </c>
      <c r="N4993" s="178">
        <f>Pivot!AJ4982</f>
        <v>3</v>
      </c>
      <c r="O4993" s="179"/>
    </row>
    <row r="4994" spans="3:15" ht="30" customHeight="1" x14ac:dyDescent="0.25">
      <c r="C4994" s="10" t="str">
        <f>Pivot!AD4983</f>
        <v>00-60092039</v>
      </c>
      <c r="D4994" s="11"/>
      <c r="E4994" s="12" t="str">
        <f>Pivot!AE4983</f>
        <v>♀ Jose White
35 | High School</v>
      </c>
      <c r="F4994" s="11"/>
      <c r="G4994" s="12" t="str">
        <f>Pivot!AF4983</f>
        <v>Customer Service Representative
Customer Service</v>
      </c>
      <c r="H4994" s="11"/>
      <c r="I4994" s="12" t="str">
        <f>Pivot!AG4983</f>
        <v>🏠 Grand Rapids
Michigan</v>
      </c>
      <c r="J4994" s="11"/>
      <c r="K4994" s="13">
        <f>Pivot!AH4983</f>
        <v>57896</v>
      </c>
      <c r="L4994" s="11"/>
      <c r="M4994" s="12" t="str">
        <f>Pivot!AI4983</f>
        <v>▲ Active
31/01/2021 -</v>
      </c>
      <c r="N4994" s="178">
        <f>Pivot!AJ4983</f>
        <v>3</v>
      </c>
      <c r="O4994" s="179"/>
    </row>
    <row r="4995" spans="3:15" ht="30" customHeight="1" x14ac:dyDescent="0.25">
      <c r="C4995" s="10" t="str">
        <f>Pivot!AD4984</f>
        <v>00-60101289</v>
      </c>
      <c r="D4995" s="11"/>
      <c r="E4995" s="12" t="str">
        <f>Pivot!AE4984</f>
        <v>♀ Ryan Bishop
49 | High School</v>
      </c>
      <c r="F4995" s="11"/>
      <c r="G4995" s="12" t="str">
        <f>Pivot!AF4984</f>
        <v>IT Support Specialist
IT</v>
      </c>
      <c r="H4995" s="11"/>
      <c r="I4995" s="12" t="str">
        <f>Pivot!AG4984</f>
        <v>🏠 Aurora
Illinois</v>
      </c>
      <c r="J4995" s="11"/>
      <c r="K4995" s="13">
        <f>Pivot!AH4984</f>
        <v>62378</v>
      </c>
      <c r="L4995" s="11"/>
      <c r="M4995" s="12" t="str">
        <f>Pivot!AI4984</f>
        <v>▲ Active
07/11/2024 -</v>
      </c>
      <c r="N4995" s="178">
        <f>Pivot!AJ4984</f>
        <v>0</v>
      </c>
      <c r="O4995" s="179"/>
    </row>
    <row r="4996" spans="3:15" ht="30" customHeight="1" x14ac:dyDescent="0.25">
      <c r="C4996" s="10" t="str">
        <f>Pivot!AD4985</f>
        <v>00-60105741</v>
      </c>
      <c r="D4996" s="11"/>
      <c r="E4996" s="12" t="str">
        <f>Pivot!AE4985</f>
        <v>♂ Melissa Edwards
63 | Bachelor</v>
      </c>
      <c r="F4996" s="11"/>
      <c r="G4996" s="12" t="str">
        <f>Pivot!AF4985</f>
        <v>System Administrator
IT</v>
      </c>
      <c r="H4996" s="11"/>
      <c r="I4996" s="12" t="str">
        <f>Pivot!AG4985</f>
        <v>🏠 Warren
Michigan</v>
      </c>
      <c r="J4996" s="11"/>
      <c r="K4996" s="13">
        <f>Pivot!AH4985</f>
        <v>82821</v>
      </c>
      <c r="L4996" s="11"/>
      <c r="M4996" s="12" t="str">
        <f>Pivot!AI4985</f>
        <v>▲ Active
25/05/2020 -</v>
      </c>
      <c r="N4996" s="178">
        <f>Pivot!AJ4985</f>
        <v>4</v>
      </c>
      <c r="O4996" s="179"/>
    </row>
    <row r="4997" spans="3:15" ht="30" customHeight="1" x14ac:dyDescent="0.25">
      <c r="C4997" s="10" t="str">
        <f>Pivot!AD4986</f>
        <v>00-60110818</v>
      </c>
      <c r="D4997" s="11"/>
      <c r="E4997" s="12" t="str">
        <f>Pivot!AE4986</f>
        <v>♀ Sara Rodriguez
33 | High School</v>
      </c>
      <c r="F4997" s="11"/>
      <c r="G4997" s="12" t="str">
        <f>Pivot!AF4986</f>
        <v>IT Support Specialist
IT</v>
      </c>
      <c r="H4997" s="11"/>
      <c r="I4997" s="12" t="str">
        <f>Pivot!AG4986</f>
        <v>🏢 Rochester
New York</v>
      </c>
      <c r="J4997" s="11"/>
      <c r="K4997" s="13">
        <f>Pivot!AH4986</f>
        <v>59302</v>
      </c>
      <c r="L4997" s="11"/>
      <c r="M4997" s="12" t="str">
        <f>Pivot!AI4986</f>
        <v>▲ Active
15/06/2023 -</v>
      </c>
      <c r="N4997" s="178">
        <f>Pivot!AJ4986</f>
        <v>1</v>
      </c>
      <c r="O4997" s="179"/>
    </row>
    <row r="4998" spans="3:15" ht="30" customHeight="1" x14ac:dyDescent="0.25">
      <c r="C4998" s="10" t="str">
        <f>Pivot!AD4987</f>
        <v>00-60126991</v>
      </c>
      <c r="D4998" s="11"/>
      <c r="E4998" s="12" t="str">
        <f>Pivot!AE4987</f>
        <v>♀ Michele Williamson
35 | High School</v>
      </c>
      <c r="F4998" s="11"/>
      <c r="G4998" s="12" t="str">
        <f>Pivot!AF4987</f>
        <v>Inventory Specialist
Operations</v>
      </c>
      <c r="H4998" s="11"/>
      <c r="I4998" s="12" t="str">
        <f>Pivot!AG4987</f>
        <v>🏢 Rochester
New York</v>
      </c>
      <c r="J4998" s="11"/>
      <c r="K4998" s="13">
        <f>Pivot!AH4987</f>
        <v>58715</v>
      </c>
      <c r="L4998" s="11"/>
      <c r="M4998" s="12" t="str">
        <f>Pivot!AI4987</f>
        <v>▲ Active
17/06/2015 -</v>
      </c>
      <c r="N4998" s="178">
        <f>Pivot!AJ4987</f>
        <v>9</v>
      </c>
      <c r="O4998" s="179"/>
    </row>
    <row r="4999" spans="3:15" ht="30" customHeight="1" x14ac:dyDescent="0.25">
      <c r="C4999" s="10" t="str">
        <f>Pivot!AD4988</f>
        <v>00-60132551</v>
      </c>
      <c r="D4999" s="11"/>
      <c r="E4999" s="12" t="str">
        <f>Pivot!AE4988</f>
        <v>♀ Samantha Moore
34 | Bachelor</v>
      </c>
      <c r="F4999" s="11"/>
      <c r="G4999" s="12" t="str">
        <f>Pivot!AF4988</f>
        <v>Sales Consultant
Sales</v>
      </c>
      <c r="H4999" s="11"/>
      <c r="I4999" s="12" t="str">
        <f>Pivot!AG4988</f>
        <v>🏢 Buffalo
New York</v>
      </c>
      <c r="J4999" s="11"/>
      <c r="K4999" s="13">
        <f>Pivot!AH4988</f>
        <v>73727</v>
      </c>
      <c r="L4999" s="11"/>
      <c r="M4999" s="12" t="str">
        <f>Pivot!AI4988</f>
        <v>▲ Active
03/06/2017 -</v>
      </c>
      <c r="N4999" s="178">
        <f>Pivot!AJ4988</f>
        <v>7</v>
      </c>
      <c r="O4999" s="179"/>
    </row>
    <row r="5000" spans="3:15" ht="30" customHeight="1" x14ac:dyDescent="0.25">
      <c r="C5000" s="10" t="str">
        <f>Pivot!AD4989</f>
        <v>00-60142505</v>
      </c>
      <c r="D5000" s="11"/>
      <c r="E5000" s="12" t="str">
        <f>Pivot!AE4989</f>
        <v>♀ Diana Miles
42 | High School</v>
      </c>
      <c r="F5000" s="11"/>
      <c r="G5000" s="12" t="str">
        <f>Pivot!AF4989</f>
        <v>Inventory Specialist
Operations</v>
      </c>
      <c r="H5000" s="11"/>
      <c r="I5000" s="12" t="str">
        <f>Pivot!AG4989</f>
        <v>🏢 New York City
New York</v>
      </c>
      <c r="J5000" s="11"/>
      <c r="K5000" s="13">
        <f>Pivot!AH4989</f>
        <v>62479</v>
      </c>
      <c r="L5000" s="11"/>
      <c r="M5000" s="12" t="str">
        <f>Pivot!AI4989</f>
        <v>▼ Terminated
21/02/2022 - 20/08/2022</v>
      </c>
      <c r="N5000" s="178">
        <f>Pivot!AJ4989</f>
        <v>0</v>
      </c>
      <c r="O5000" s="179"/>
    </row>
    <row r="5001" spans="3:15" ht="30" customHeight="1" x14ac:dyDescent="0.25">
      <c r="C5001" s="10" t="str">
        <f>Pivot!AD4990</f>
        <v>00-60147077</v>
      </c>
      <c r="D5001" s="11"/>
      <c r="E5001" s="12" t="str">
        <f>Pivot!AE4990</f>
        <v>♂ Anthony Small
27 | Bachelor</v>
      </c>
      <c r="F5001" s="11"/>
      <c r="G5001" s="12" t="str">
        <f>Pivot!AF4990</f>
        <v>Logistics Coordinator
Operations</v>
      </c>
      <c r="H5001" s="11"/>
      <c r="I5001" s="12" t="str">
        <f>Pivot!AG4990</f>
        <v>🏢 New York City
New York</v>
      </c>
      <c r="J5001" s="11"/>
      <c r="K5001" s="13">
        <f>Pivot!AH4990</f>
        <v>68032</v>
      </c>
      <c r="L5001" s="11"/>
      <c r="M5001" s="12" t="str">
        <f>Pivot!AI4990</f>
        <v>▼ Terminated
31/07/2019 - 28/06/2021</v>
      </c>
      <c r="N5001" s="178">
        <f>Pivot!AJ4990</f>
        <v>1</v>
      </c>
      <c r="O5001" s="179"/>
    </row>
    <row r="5002" spans="3:15" ht="30" customHeight="1" x14ac:dyDescent="0.25">
      <c r="C5002" s="10" t="str">
        <f>Pivot!AD4991</f>
        <v>00-60149632</v>
      </c>
      <c r="D5002" s="11"/>
      <c r="E5002" s="12" t="str">
        <f>Pivot!AE4991</f>
        <v>♂ Manuel Moon
50 | Master</v>
      </c>
      <c r="F5002" s="11"/>
      <c r="G5002" s="12" t="str">
        <f>Pivot!AF4991</f>
        <v>Software Developer
IT</v>
      </c>
      <c r="H5002" s="11"/>
      <c r="I5002" s="12" t="str">
        <f>Pivot!AG4991</f>
        <v>🏢 New York City
New York</v>
      </c>
      <c r="J5002" s="11"/>
      <c r="K5002" s="13">
        <f>Pivot!AH4991</f>
        <v>92889</v>
      </c>
      <c r="L5002" s="11"/>
      <c r="M5002" s="12" t="str">
        <f>Pivot!AI4991</f>
        <v>▲ Active
14/02/2017 -</v>
      </c>
      <c r="N5002" s="178">
        <f>Pivot!AJ4991</f>
        <v>7</v>
      </c>
      <c r="O5002" s="179"/>
    </row>
    <row r="5003" spans="3:15" ht="30" customHeight="1" x14ac:dyDescent="0.25">
      <c r="C5003" s="10" t="str">
        <f>Pivot!AD4992</f>
        <v>00-60154780</v>
      </c>
      <c r="D5003" s="11"/>
      <c r="E5003" s="12" t="str">
        <f>Pivot!AE4992</f>
        <v>♂ Jeremy Love
48 | High School</v>
      </c>
      <c r="F5003" s="11"/>
      <c r="G5003" s="12" t="str">
        <f>Pivot!AF4992</f>
        <v>Content Creator
Marketing</v>
      </c>
      <c r="H5003" s="11"/>
      <c r="I5003" s="12" t="str">
        <f>Pivot!AG4992</f>
        <v>🏢 Buffalo
New York</v>
      </c>
      <c r="J5003" s="11"/>
      <c r="K5003" s="13">
        <f>Pivot!AH4992</f>
        <v>58441</v>
      </c>
      <c r="L5003" s="11"/>
      <c r="M5003" s="12" t="str">
        <f>Pivot!AI4992</f>
        <v>▲ Active
10/03/2019 -</v>
      </c>
      <c r="N5003" s="178">
        <f>Pivot!AJ4992</f>
        <v>5</v>
      </c>
      <c r="O5003" s="179"/>
    </row>
    <row r="5004" spans="3:15" ht="30" customHeight="1" x14ac:dyDescent="0.25">
      <c r="C5004" s="10" t="str">
        <f>Pivot!AD4993</f>
        <v>00-60178914</v>
      </c>
      <c r="D5004" s="11"/>
      <c r="E5004" s="12" t="str">
        <f>Pivot!AE4993</f>
        <v>♀ John Davis
52 | Bachelor</v>
      </c>
      <c r="F5004" s="11"/>
      <c r="G5004" s="12" t="str">
        <f>Pivot!AF4993</f>
        <v>Sales Representative
Sales</v>
      </c>
      <c r="H5004" s="11"/>
      <c r="I5004" s="12" t="str">
        <f>Pivot!AG4993</f>
        <v>🏠 Detroit
Michigan</v>
      </c>
      <c r="J5004" s="11"/>
      <c r="K5004" s="13">
        <f>Pivot!AH4993</f>
        <v>62789</v>
      </c>
      <c r="L5004" s="11"/>
      <c r="M5004" s="12" t="str">
        <f>Pivot!AI4993</f>
        <v>▲ Active
20/09/2024 -</v>
      </c>
      <c r="N5004" s="178">
        <f>Pivot!AJ4993</f>
        <v>0</v>
      </c>
      <c r="O5004" s="179"/>
    </row>
    <row r="5005" spans="3:15" ht="30" customHeight="1" x14ac:dyDescent="0.25">
      <c r="C5005" s="10" t="str">
        <f>Pivot!AD4994</f>
        <v>00-60184824</v>
      </c>
      <c r="D5005" s="11"/>
      <c r="E5005" s="12" t="str">
        <f>Pivot!AE4994</f>
        <v>♀ Miguel Montgomery
29 | Bachelor</v>
      </c>
      <c r="F5005" s="11"/>
      <c r="G5005" s="12" t="str">
        <f>Pivot!AF4994</f>
        <v>Logistics Coordinator
Operations</v>
      </c>
      <c r="H5005" s="11"/>
      <c r="I5005" s="12" t="str">
        <f>Pivot!AG4994</f>
        <v>🏢 Buffalo
New York</v>
      </c>
      <c r="J5005" s="11"/>
      <c r="K5005" s="13">
        <f>Pivot!AH4994</f>
        <v>56692</v>
      </c>
      <c r="L5005" s="11"/>
      <c r="M5005" s="12" t="str">
        <f>Pivot!AI4994</f>
        <v>▲ Active
12/09/2024 -</v>
      </c>
      <c r="N5005" s="178">
        <f>Pivot!AJ4994</f>
        <v>0</v>
      </c>
      <c r="O5005" s="179"/>
    </row>
    <row r="5006" spans="3:15" ht="30" customHeight="1" x14ac:dyDescent="0.25">
      <c r="C5006" s="10" t="str">
        <f>Pivot!AD4995</f>
        <v>00-60185378</v>
      </c>
      <c r="D5006" s="11"/>
      <c r="E5006" s="12" t="str">
        <f>Pivot!AE4995</f>
        <v>♀ Jessica Wilson
40 | Master</v>
      </c>
      <c r="F5006" s="11"/>
      <c r="G5006" s="12" t="str">
        <f>Pivot!AF4995</f>
        <v>Sales Specialist
Sales</v>
      </c>
      <c r="H5006" s="11"/>
      <c r="I5006" s="12" t="str">
        <f>Pivot!AG4995</f>
        <v>🏢 New York City
New York</v>
      </c>
      <c r="J5006" s="11"/>
      <c r="K5006" s="13">
        <f>Pivot!AH4995</f>
        <v>77459</v>
      </c>
      <c r="L5006" s="11"/>
      <c r="M5006" s="12" t="str">
        <f>Pivot!AI4995</f>
        <v>▲ Active
16/12/2023 -</v>
      </c>
      <c r="N5006" s="178">
        <f>Pivot!AJ4995</f>
        <v>1</v>
      </c>
      <c r="O5006" s="179"/>
    </row>
    <row r="5007" spans="3:15" ht="30" customHeight="1" x14ac:dyDescent="0.25">
      <c r="C5007" s="10" t="str">
        <f>Pivot!AD4996</f>
        <v>00-60185867</v>
      </c>
      <c r="D5007" s="11"/>
      <c r="E5007" s="12" t="str">
        <f>Pivot!AE4996</f>
        <v>♀ Amanda Adams
21 | Bachelor</v>
      </c>
      <c r="F5007" s="11"/>
      <c r="G5007" s="12" t="str">
        <f>Pivot!AF4996</f>
        <v>Sales Specialist
Sales</v>
      </c>
      <c r="H5007" s="11"/>
      <c r="I5007" s="12" t="str">
        <f>Pivot!AG4996</f>
        <v>🏢 New York City
New York</v>
      </c>
      <c r="J5007" s="11"/>
      <c r="K5007" s="13">
        <f>Pivot!AH4996</f>
        <v>61534</v>
      </c>
      <c r="L5007" s="11"/>
      <c r="M5007" s="12" t="str">
        <f>Pivot!AI4996</f>
        <v>▼ Terminated
06/09/2022 - 05/03/2023</v>
      </c>
      <c r="N5007" s="178">
        <f>Pivot!AJ4996</f>
        <v>0</v>
      </c>
      <c r="O5007" s="179"/>
    </row>
    <row r="5008" spans="3:15" ht="30" customHeight="1" x14ac:dyDescent="0.25">
      <c r="C5008" s="10" t="str">
        <f>Pivot!AD4997</f>
        <v>00-60202214</v>
      </c>
      <c r="D5008" s="11"/>
      <c r="E5008" s="12" t="str">
        <f>Pivot!AE4997</f>
        <v>♀ Mary Hamilton
35 | High School</v>
      </c>
      <c r="F5008" s="11"/>
      <c r="G5008" s="12" t="str">
        <f>Pivot!AF4997</f>
        <v>IT Support Specialist
IT</v>
      </c>
      <c r="H5008" s="11"/>
      <c r="I5008" s="12" t="str">
        <f>Pivot!AG4997</f>
        <v>🏢 New York City
New York</v>
      </c>
      <c r="J5008" s="11"/>
      <c r="K5008" s="13">
        <f>Pivot!AH4997</f>
        <v>53717</v>
      </c>
      <c r="L5008" s="11"/>
      <c r="M5008" s="12" t="str">
        <f>Pivot!AI4997</f>
        <v>▲ Active
25/11/2016 -</v>
      </c>
      <c r="N5008" s="178">
        <f>Pivot!AJ4997</f>
        <v>8</v>
      </c>
      <c r="O5008" s="179"/>
    </row>
    <row r="5009" spans="3:15" ht="30" customHeight="1" x14ac:dyDescent="0.25">
      <c r="C5009" s="10" t="str">
        <f>Pivot!AD4998</f>
        <v>00-60213478</v>
      </c>
      <c r="D5009" s="11"/>
      <c r="E5009" s="12" t="str">
        <f>Pivot!AE4998</f>
        <v>♂ William Roberts
33 | Master</v>
      </c>
      <c r="F5009" s="11"/>
      <c r="G5009" s="12" t="str">
        <f>Pivot!AF4998</f>
        <v>Software Developer
IT</v>
      </c>
      <c r="H5009" s="11"/>
      <c r="I5009" s="12" t="str">
        <f>Pivot!AG4998</f>
        <v>🏢 New York City
New York</v>
      </c>
      <c r="J5009" s="11"/>
      <c r="K5009" s="13">
        <f>Pivot!AH4998</f>
        <v>84331</v>
      </c>
      <c r="L5009" s="11"/>
      <c r="M5009" s="12" t="str">
        <f>Pivot!AI4998</f>
        <v>▼ Terminated
13/11/2019 - 11/05/2020</v>
      </c>
      <c r="N5009" s="178">
        <f>Pivot!AJ4998</f>
        <v>0</v>
      </c>
      <c r="O5009" s="179"/>
    </row>
    <row r="5010" spans="3:15" ht="30" customHeight="1" x14ac:dyDescent="0.25">
      <c r="C5010" s="10" t="str">
        <f>Pivot!AD4999</f>
        <v>00-60223068</v>
      </c>
      <c r="D5010" s="11"/>
      <c r="E5010" s="12" t="str">
        <f>Pivot!AE4999</f>
        <v>♂ Brian Oconnor
53 | PhD</v>
      </c>
      <c r="F5010" s="11"/>
      <c r="G5010" s="12" t="str">
        <f>Pivot!AF4999</f>
        <v>Sales Consultant
Sales</v>
      </c>
      <c r="H5010" s="11"/>
      <c r="I5010" s="12" t="str">
        <f>Pivot!AG4999</f>
        <v>🏠 Richmond
Virginia</v>
      </c>
      <c r="J5010" s="11"/>
      <c r="K5010" s="13">
        <f>Pivot!AH4999</f>
        <v>91209</v>
      </c>
      <c r="L5010" s="11"/>
      <c r="M5010" s="12" t="str">
        <f>Pivot!AI4999</f>
        <v>▲ Active
21/02/2021 -</v>
      </c>
      <c r="N5010" s="178">
        <f>Pivot!AJ4999</f>
        <v>3</v>
      </c>
      <c r="O5010" s="179"/>
    </row>
    <row r="5011" spans="3:15" ht="30" customHeight="1" x14ac:dyDescent="0.25">
      <c r="C5011" s="10" t="str">
        <f>Pivot!AD5000</f>
        <v>00-60227662</v>
      </c>
      <c r="D5011" s="11"/>
      <c r="E5011" s="12" t="str">
        <f>Pivot!AE5000</f>
        <v>♀ David Mathis
55 | Bachelor</v>
      </c>
      <c r="F5011" s="11"/>
      <c r="G5011" s="12" t="str">
        <f>Pivot!AF5000</f>
        <v>Support Specialist
Customer Service</v>
      </c>
      <c r="H5011" s="11"/>
      <c r="I5011" s="12" t="str">
        <f>Pivot!AG5000</f>
        <v>🏠 Aurora
Illinois</v>
      </c>
      <c r="J5011" s="11"/>
      <c r="K5011" s="13">
        <f>Pivot!AH5000</f>
        <v>65227</v>
      </c>
      <c r="L5011" s="11"/>
      <c r="M5011" s="12" t="str">
        <f>Pivot!AI5000</f>
        <v>▲ Active
11/04/2017 -</v>
      </c>
      <c r="N5011" s="178">
        <f>Pivot!AJ5000</f>
        <v>7</v>
      </c>
      <c r="O5011" s="179"/>
    </row>
    <row r="5012" spans="3:15" ht="30" customHeight="1" x14ac:dyDescent="0.25">
      <c r="C5012" s="10" t="str">
        <f>Pivot!AD5001</f>
        <v>00-60228268</v>
      </c>
      <c r="D5012" s="11"/>
      <c r="E5012" s="12" t="str">
        <f>Pivot!AE5001</f>
        <v>♂ Micheal Bonilla
40 | Bachelor</v>
      </c>
      <c r="F5012" s="11"/>
      <c r="G5012" s="12" t="str">
        <f>Pivot!AF5001</f>
        <v>Sales Representative
Sales</v>
      </c>
      <c r="H5012" s="11"/>
      <c r="I5012" s="12" t="str">
        <f>Pivot!AG5001</f>
        <v>🏠 Raleigh
North Carolina</v>
      </c>
      <c r="J5012" s="11"/>
      <c r="K5012" s="13">
        <f>Pivot!AH5001</f>
        <v>60146</v>
      </c>
      <c r="L5012" s="11"/>
      <c r="M5012" s="12" t="str">
        <f>Pivot!AI5001</f>
        <v>▲ Active
27/10/2020 -</v>
      </c>
      <c r="N5012" s="178">
        <f>Pivot!AJ5001</f>
        <v>4</v>
      </c>
      <c r="O5012" s="179"/>
    </row>
    <row r="5013" spans="3:15" ht="30" customHeight="1" x14ac:dyDescent="0.25">
      <c r="C5013" s="10" t="str">
        <f>Pivot!AD5002</f>
        <v>00-60231696</v>
      </c>
      <c r="D5013" s="11"/>
      <c r="E5013" s="12" t="str">
        <f>Pivot!AE5002</f>
        <v>♂ Joel Duncan
21 | Master</v>
      </c>
      <c r="F5013" s="11"/>
      <c r="G5013" s="12" t="str">
        <f>Pivot!AF5002</f>
        <v>Software Developer
IT</v>
      </c>
      <c r="H5013" s="11"/>
      <c r="I5013" s="12" t="str">
        <f>Pivot!AG5002</f>
        <v>🏢 Buffalo
New York</v>
      </c>
      <c r="J5013" s="11"/>
      <c r="K5013" s="13">
        <f>Pivot!AH5002</f>
        <v>73249</v>
      </c>
      <c r="L5013" s="11"/>
      <c r="M5013" s="12" t="str">
        <f>Pivot!AI5002</f>
        <v>▲ Active
14/07/2018 -</v>
      </c>
      <c r="N5013" s="178">
        <f>Pivot!AJ5002</f>
        <v>6</v>
      </c>
      <c r="O5013" s="179"/>
    </row>
    <row r="5014" spans="3:15" ht="30" customHeight="1" x14ac:dyDescent="0.25">
      <c r="C5014" s="10" t="str">
        <f>Pivot!AD5003</f>
        <v>00-60232033</v>
      </c>
      <c r="D5014" s="11"/>
      <c r="E5014" s="12" t="str">
        <f>Pivot!AE5003</f>
        <v>♀ George Woods
27 | Master</v>
      </c>
      <c r="F5014" s="11"/>
      <c r="G5014" s="12" t="str">
        <f>Pivot!AF5003</f>
        <v>Operations Analyst
Operations</v>
      </c>
      <c r="H5014" s="11"/>
      <c r="I5014" s="12" t="str">
        <f>Pivot!AG5003</f>
        <v>🏢 Buffalo
New York</v>
      </c>
      <c r="J5014" s="11"/>
      <c r="K5014" s="13">
        <f>Pivot!AH5003</f>
        <v>63474</v>
      </c>
      <c r="L5014" s="11"/>
      <c r="M5014" s="12" t="str">
        <f>Pivot!AI5003</f>
        <v>▲ Active
25/09/2020 -</v>
      </c>
      <c r="N5014" s="178">
        <f>Pivot!AJ5003</f>
        <v>4</v>
      </c>
      <c r="O5014" s="179"/>
    </row>
    <row r="5015" spans="3:15" ht="30" customHeight="1" x14ac:dyDescent="0.25">
      <c r="C5015" s="10" t="str">
        <f>Pivot!AD5004</f>
        <v>00-60232496</v>
      </c>
      <c r="D5015" s="11"/>
      <c r="E5015" s="12" t="str">
        <f>Pivot!AE5004</f>
        <v>♂ Angela Lewis
25 | Bachelor</v>
      </c>
      <c r="F5015" s="11"/>
      <c r="G5015" s="12" t="str">
        <f>Pivot!AF5004</f>
        <v>Logistics Coordinator
Operations</v>
      </c>
      <c r="H5015" s="11"/>
      <c r="I5015" s="12" t="str">
        <f>Pivot!AG5004</f>
        <v>🏢 New York City
New York</v>
      </c>
      <c r="J5015" s="11"/>
      <c r="K5015" s="13">
        <f>Pivot!AH5004</f>
        <v>69136</v>
      </c>
      <c r="L5015" s="11"/>
      <c r="M5015" s="12" t="str">
        <f>Pivot!AI5004</f>
        <v>▲ Active
26/02/2015 -</v>
      </c>
      <c r="N5015" s="178">
        <f>Pivot!AJ5004</f>
        <v>9</v>
      </c>
      <c r="O5015" s="179"/>
    </row>
    <row r="5016" spans="3:15" ht="30" customHeight="1" x14ac:dyDescent="0.25">
      <c r="C5016" s="10" t="str">
        <f>Pivot!AD5005</f>
        <v>00-60260797</v>
      </c>
      <c r="D5016" s="11"/>
      <c r="E5016" s="12" t="str">
        <f>Pivot!AE5005</f>
        <v>♀ Karen Robinson
53 | Bachelor</v>
      </c>
      <c r="F5016" s="11"/>
      <c r="G5016" s="12" t="str">
        <f>Pivot!AF5005</f>
        <v>Help Desk Technician
Customer Service</v>
      </c>
      <c r="H5016" s="11"/>
      <c r="I5016" s="12" t="str">
        <f>Pivot!AG5005</f>
        <v>🏢 Buffalo
New York</v>
      </c>
      <c r="J5016" s="11"/>
      <c r="K5016" s="13">
        <f>Pivot!AH5005</f>
        <v>78174</v>
      </c>
      <c r="L5016" s="11"/>
      <c r="M5016" s="12" t="str">
        <f>Pivot!AI5005</f>
        <v>▲ Active
11/01/2017 -</v>
      </c>
      <c r="N5016" s="178">
        <f>Pivot!AJ5005</f>
        <v>8</v>
      </c>
      <c r="O5016" s="179"/>
    </row>
    <row r="5017" spans="3:15" ht="30" customHeight="1" x14ac:dyDescent="0.25">
      <c r="C5017" s="10" t="str">
        <f>Pivot!AD5006</f>
        <v>00-60269323</v>
      </c>
      <c r="D5017" s="11"/>
      <c r="E5017" s="12" t="str">
        <f>Pivot!AE5006</f>
        <v>♂ Rebecca Keller
42 | Bachelor</v>
      </c>
      <c r="F5017" s="11"/>
      <c r="G5017" s="12" t="str">
        <f>Pivot!AF5006</f>
        <v>Marketing Manager
Marketing</v>
      </c>
      <c r="H5017" s="11"/>
      <c r="I5017" s="12" t="str">
        <f>Pivot!AG5006</f>
        <v>🏢 Buffalo
New York</v>
      </c>
      <c r="J5017" s="11"/>
      <c r="K5017" s="13">
        <f>Pivot!AH5006</f>
        <v>107005</v>
      </c>
      <c r="L5017" s="11"/>
      <c r="M5017" s="12" t="str">
        <f>Pivot!AI5006</f>
        <v>▲ Active
22/12/2015 -</v>
      </c>
      <c r="N5017" s="178">
        <f>Pivot!AJ5006</f>
        <v>9</v>
      </c>
      <c r="O5017" s="179"/>
    </row>
    <row r="5018" spans="3:15" ht="30" customHeight="1" x14ac:dyDescent="0.25">
      <c r="C5018" s="10" t="str">
        <f>Pivot!AD5007</f>
        <v>00-60283960</v>
      </c>
      <c r="D5018" s="11"/>
      <c r="E5018" s="12" t="str">
        <f>Pivot!AE5007</f>
        <v>♂ Michael Harris
49 | High School</v>
      </c>
      <c r="F5018" s="11"/>
      <c r="G5018" s="12" t="str">
        <f>Pivot!AF5007</f>
        <v>Inventory Specialist
Operations</v>
      </c>
      <c r="H5018" s="11"/>
      <c r="I5018" s="12" t="str">
        <f>Pivot!AG5007</f>
        <v>🏢 New York City
New York</v>
      </c>
      <c r="J5018" s="11"/>
      <c r="K5018" s="13">
        <f>Pivot!AH5007</f>
        <v>66058</v>
      </c>
      <c r="L5018" s="11"/>
      <c r="M5018" s="12" t="str">
        <f>Pivot!AI5007</f>
        <v>▲ Active
21/04/2023 -</v>
      </c>
      <c r="N5018" s="178">
        <f>Pivot!AJ5007</f>
        <v>1</v>
      </c>
      <c r="O5018" s="179"/>
    </row>
    <row r="5019" spans="3:15" ht="30" customHeight="1" x14ac:dyDescent="0.25">
      <c r="C5019" s="10" t="str">
        <f>Pivot!AD5008</f>
        <v>00-60291405</v>
      </c>
      <c r="D5019" s="11"/>
      <c r="E5019" s="12" t="str">
        <f>Pivot!AE5008</f>
        <v>♂ Zachary Booker
21 | High School</v>
      </c>
      <c r="F5019" s="11"/>
      <c r="G5019" s="12" t="str">
        <f>Pivot!AF5008</f>
        <v>Inventory Specialist
Operations</v>
      </c>
      <c r="H5019" s="11"/>
      <c r="I5019" s="12" t="str">
        <f>Pivot!AG5008</f>
        <v>🏢 New York City
New York</v>
      </c>
      <c r="J5019" s="11"/>
      <c r="K5019" s="13">
        <f>Pivot!AH5008</f>
        <v>61288</v>
      </c>
      <c r="L5019" s="11"/>
      <c r="M5019" s="12" t="str">
        <f>Pivot!AI5008</f>
        <v>▲ Active
19/11/2017 -</v>
      </c>
      <c r="N5019" s="178">
        <f>Pivot!AJ5008</f>
        <v>7</v>
      </c>
      <c r="O5019" s="179"/>
    </row>
    <row r="5020" spans="3:15" ht="30" customHeight="1" x14ac:dyDescent="0.25">
      <c r="C5020" s="10" t="str">
        <f>Pivot!AD5009</f>
        <v>00-60293477</v>
      </c>
      <c r="D5020" s="11"/>
      <c r="E5020" s="12" t="str">
        <f>Pivot!AE5009</f>
        <v>♂ Jason Wilson
24 | Bachelor</v>
      </c>
      <c r="F5020" s="11"/>
      <c r="G5020" s="12" t="str">
        <f>Pivot!AF5009</f>
        <v>Help Desk Technician
Customer Service</v>
      </c>
      <c r="H5020" s="11"/>
      <c r="I5020" s="12" t="str">
        <f>Pivot!AG5009</f>
        <v>🏢 Rochester
New York</v>
      </c>
      <c r="J5020" s="11"/>
      <c r="K5020" s="13">
        <f>Pivot!AH5009</f>
        <v>82381</v>
      </c>
      <c r="L5020" s="11"/>
      <c r="M5020" s="12" t="str">
        <f>Pivot!AI5009</f>
        <v>▲ Active
09/09/2019 -</v>
      </c>
      <c r="N5020" s="178">
        <f>Pivot!AJ5009</f>
        <v>5</v>
      </c>
      <c r="O5020" s="179"/>
    </row>
    <row r="5021" spans="3:15" ht="30" customHeight="1" x14ac:dyDescent="0.25">
      <c r="C5021" s="10" t="str">
        <f>Pivot!AD5010</f>
        <v>00-60310319</v>
      </c>
      <c r="D5021" s="11"/>
      <c r="E5021" s="12" t="str">
        <f>Pivot!AE5010</f>
        <v>♂ Joshua Shea
44 | Bachelor</v>
      </c>
      <c r="F5021" s="11"/>
      <c r="G5021" s="12" t="str">
        <f>Pivot!AF5010</f>
        <v>Marketing Coordinator
Marketing</v>
      </c>
      <c r="H5021" s="11"/>
      <c r="I5021" s="12" t="str">
        <f>Pivot!AG5010</f>
        <v>🏢 New York City
New York</v>
      </c>
      <c r="J5021" s="11"/>
      <c r="K5021" s="13">
        <f>Pivot!AH5010</f>
        <v>77791</v>
      </c>
      <c r="L5021" s="11"/>
      <c r="M5021" s="12" t="str">
        <f>Pivot!AI5010</f>
        <v>▼ Terminated
19/06/2019 - 16/12/2019</v>
      </c>
      <c r="N5021" s="178">
        <f>Pivot!AJ5010</f>
        <v>0</v>
      </c>
      <c r="O5021" s="179"/>
    </row>
    <row r="5022" spans="3:15" ht="30" customHeight="1" x14ac:dyDescent="0.25">
      <c r="C5022" s="10" t="str">
        <f>Pivot!AD5011</f>
        <v>00-60334193</v>
      </c>
      <c r="D5022" s="11"/>
      <c r="E5022" s="12" t="str">
        <f>Pivot!AE5011</f>
        <v>♂ Roger Johnson
30 | Master</v>
      </c>
      <c r="F5022" s="11"/>
      <c r="G5022" s="12" t="str">
        <f>Pivot!AF5011</f>
        <v>Software Developer
IT</v>
      </c>
      <c r="H5022" s="11"/>
      <c r="I5022" s="12" t="str">
        <f>Pivot!AG5011</f>
        <v>🏢 Buffalo
New York</v>
      </c>
      <c r="J5022" s="11"/>
      <c r="K5022" s="13">
        <f>Pivot!AH5011</f>
        <v>77833</v>
      </c>
      <c r="L5022" s="11"/>
      <c r="M5022" s="12" t="str">
        <f>Pivot!AI5011</f>
        <v>▲ Active
26/06/2016 -</v>
      </c>
      <c r="N5022" s="178">
        <f>Pivot!AJ5011</f>
        <v>8</v>
      </c>
      <c r="O5022" s="179"/>
    </row>
    <row r="5023" spans="3:15" ht="30" customHeight="1" x14ac:dyDescent="0.25">
      <c r="C5023" s="10" t="str">
        <f>Pivot!AD5012</f>
        <v>00-60346941</v>
      </c>
      <c r="D5023" s="11"/>
      <c r="E5023" s="12" t="str">
        <f>Pivot!AE5012</f>
        <v>♀ Vincent Kelly
35 | Bachelor</v>
      </c>
      <c r="F5023" s="11"/>
      <c r="G5023" s="12" t="str">
        <f>Pivot!AF5012</f>
        <v>IT Support Specialist
IT</v>
      </c>
      <c r="H5023" s="11"/>
      <c r="I5023" s="12" t="str">
        <f>Pivot!AG5012</f>
        <v>🏠 Warren
Michigan</v>
      </c>
      <c r="J5023" s="11"/>
      <c r="K5023" s="13">
        <f>Pivot!AH5012</f>
        <v>62535</v>
      </c>
      <c r="L5023" s="11"/>
      <c r="M5023" s="12" t="str">
        <f>Pivot!AI5012</f>
        <v>▲ Active
16/12/2015 -</v>
      </c>
      <c r="N5023" s="178">
        <f>Pivot!AJ5012</f>
        <v>9</v>
      </c>
      <c r="O5023" s="179"/>
    </row>
    <row r="5024" spans="3:15" ht="30" customHeight="1" x14ac:dyDescent="0.25">
      <c r="C5024" s="10" t="str">
        <f>Pivot!AD5013</f>
        <v>00-60355335</v>
      </c>
      <c r="D5024" s="11"/>
      <c r="E5024" s="12" t="str">
        <f>Pivot!AE5013</f>
        <v>♂ Shelley Velasquez
37 | Bachelor</v>
      </c>
      <c r="F5024" s="11"/>
      <c r="G5024" s="12" t="str">
        <f>Pivot!AF5013</f>
        <v>Marketing Coordinator
Marketing</v>
      </c>
      <c r="H5024" s="11"/>
      <c r="I5024" s="12" t="str">
        <f>Pivot!AG5013</f>
        <v>🏢 Rochester
New York</v>
      </c>
      <c r="J5024" s="11"/>
      <c r="K5024" s="13">
        <f>Pivot!AH5013</f>
        <v>63285</v>
      </c>
      <c r="L5024" s="11"/>
      <c r="M5024" s="12" t="str">
        <f>Pivot!AI5013</f>
        <v>▲ Active
26/04/2016 -</v>
      </c>
      <c r="N5024" s="178">
        <f>Pivot!AJ5013</f>
        <v>8</v>
      </c>
      <c r="O5024" s="179"/>
    </row>
    <row r="5025" spans="3:15" ht="30" customHeight="1" x14ac:dyDescent="0.25">
      <c r="C5025" s="10" t="str">
        <f>Pivot!AD5014</f>
        <v>00-60363964</v>
      </c>
      <c r="D5025" s="11"/>
      <c r="E5025" s="12" t="str">
        <f>Pivot!AE5014</f>
        <v>♂ David Roberson
47 | Bachelor</v>
      </c>
      <c r="F5025" s="11"/>
      <c r="G5025" s="12" t="str">
        <f>Pivot!AF5014</f>
        <v>Logistics Coordinator
Operations</v>
      </c>
      <c r="H5025" s="11"/>
      <c r="I5025" s="12" t="str">
        <f>Pivot!AG5014</f>
        <v>🏢 New York City
New York</v>
      </c>
      <c r="J5025" s="11"/>
      <c r="K5025" s="13">
        <f>Pivot!AH5014</f>
        <v>69897</v>
      </c>
      <c r="L5025" s="11"/>
      <c r="M5025" s="12" t="str">
        <f>Pivot!AI5014</f>
        <v>▲ Active
12/01/2021 -</v>
      </c>
      <c r="N5025" s="178">
        <f>Pivot!AJ5014</f>
        <v>4</v>
      </c>
      <c r="O5025" s="179"/>
    </row>
    <row r="5026" spans="3:15" ht="30" customHeight="1" x14ac:dyDescent="0.25">
      <c r="C5026" s="10" t="str">
        <f>Pivot!AD5015</f>
        <v>00-60372847</v>
      </c>
      <c r="D5026" s="11"/>
      <c r="E5026" s="12" t="str">
        <f>Pivot!AE5015</f>
        <v>♂ Dana Cannon
29 | Bachelor</v>
      </c>
      <c r="F5026" s="11"/>
      <c r="G5026" s="12" t="str">
        <f>Pivot!AF5015</f>
        <v>Sales Representative
Sales</v>
      </c>
      <c r="H5026" s="11"/>
      <c r="I5026" s="12" t="str">
        <f>Pivot!AG5015</f>
        <v>🏠 Grand Rapids
Michigan</v>
      </c>
      <c r="J5026" s="11"/>
      <c r="K5026" s="13">
        <f>Pivot!AH5015</f>
        <v>82548</v>
      </c>
      <c r="L5026" s="11"/>
      <c r="M5026" s="12" t="str">
        <f>Pivot!AI5015</f>
        <v>▼ Terminated
22/07/2019 - 08/06/2022</v>
      </c>
      <c r="N5026" s="178">
        <f>Pivot!AJ5015</f>
        <v>2</v>
      </c>
      <c r="O5026" s="179"/>
    </row>
    <row r="5027" spans="3:15" ht="30" customHeight="1" x14ac:dyDescent="0.25">
      <c r="C5027" s="10" t="str">
        <f>Pivot!AD5016</f>
        <v>00-60388958</v>
      </c>
      <c r="D5027" s="11"/>
      <c r="E5027" s="12" t="str">
        <f>Pivot!AE5016</f>
        <v>♂ Michael Young
41 | Master</v>
      </c>
      <c r="F5027" s="11"/>
      <c r="G5027" s="12" t="str">
        <f>Pivot!AF5016</f>
        <v>Marketing Manager
Marketing</v>
      </c>
      <c r="H5027" s="11"/>
      <c r="I5027" s="12" t="str">
        <f>Pivot!AG5016</f>
        <v>🏢 New York City
New York</v>
      </c>
      <c r="J5027" s="11"/>
      <c r="K5027" s="13">
        <f>Pivot!AH5016</f>
        <v>101400</v>
      </c>
      <c r="L5027" s="11"/>
      <c r="M5027" s="12" t="str">
        <f>Pivot!AI5016</f>
        <v>▼ Terminated
17/09/2019 - 15/03/2020</v>
      </c>
      <c r="N5027" s="178">
        <f>Pivot!AJ5016</f>
        <v>0</v>
      </c>
      <c r="O5027" s="179"/>
    </row>
    <row r="5028" spans="3:15" ht="30" customHeight="1" x14ac:dyDescent="0.25">
      <c r="C5028" s="10" t="str">
        <f>Pivot!AD5017</f>
        <v>00-60389714</v>
      </c>
      <c r="D5028" s="11"/>
      <c r="E5028" s="12" t="str">
        <f>Pivot!AE5017</f>
        <v>♂ Nicholas Mercer
38 | High School</v>
      </c>
      <c r="F5028" s="11"/>
      <c r="G5028" s="12" t="str">
        <f>Pivot!AF5017</f>
        <v>Help Desk Technician
Customer Service</v>
      </c>
      <c r="H5028" s="11"/>
      <c r="I5028" s="12" t="str">
        <f>Pivot!AG5017</f>
        <v>🏢 Rochester
New York</v>
      </c>
      <c r="J5028" s="11"/>
      <c r="K5028" s="13">
        <f>Pivot!AH5017</f>
        <v>76721</v>
      </c>
      <c r="L5028" s="11"/>
      <c r="M5028" s="12" t="str">
        <f>Pivot!AI5017</f>
        <v>▲ Active
18/08/2018 -</v>
      </c>
      <c r="N5028" s="178">
        <f>Pivot!AJ5017</f>
        <v>6</v>
      </c>
      <c r="O5028" s="179"/>
    </row>
    <row r="5029" spans="3:15" ht="30" customHeight="1" x14ac:dyDescent="0.25">
      <c r="C5029" s="10" t="str">
        <f>Pivot!AD5018</f>
        <v>00-60435319</v>
      </c>
      <c r="D5029" s="11"/>
      <c r="E5029" s="12" t="str">
        <f>Pivot!AE5018</f>
        <v>♀ Nathan Gallegos
27 | Bachelor</v>
      </c>
      <c r="F5029" s="11"/>
      <c r="G5029" s="12" t="str">
        <f>Pivot!AF5018</f>
        <v>Sales Representative
Sales</v>
      </c>
      <c r="H5029" s="11"/>
      <c r="I5029" s="12" t="str">
        <f>Pivot!AG5018</f>
        <v>🏢 Rochester
New York</v>
      </c>
      <c r="J5029" s="11"/>
      <c r="K5029" s="13">
        <f>Pivot!AH5018</f>
        <v>58116</v>
      </c>
      <c r="L5029" s="11"/>
      <c r="M5029" s="12" t="str">
        <f>Pivot!AI5018</f>
        <v>▲ Active
27/04/2016 -</v>
      </c>
      <c r="N5029" s="178">
        <f>Pivot!AJ5018</f>
        <v>8</v>
      </c>
      <c r="O5029" s="179"/>
    </row>
    <row r="5030" spans="3:15" ht="30" customHeight="1" x14ac:dyDescent="0.25">
      <c r="C5030" s="10" t="str">
        <f>Pivot!AD5019</f>
        <v>00-60442729</v>
      </c>
      <c r="D5030" s="11"/>
      <c r="E5030" s="12" t="str">
        <f>Pivot!AE5019</f>
        <v>♂ Ethan Lopez
40 | Master</v>
      </c>
      <c r="F5030" s="11"/>
      <c r="G5030" s="12" t="str">
        <f>Pivot!AF5019</f>
        <v>Software Developer
IT</v>
      </c>
      <c r="H5030" s="11"/>
      <c r="I5030" s="12" t="str">
        <f>Pivot!AG5019</f>
        <v>🏢 Buffalo
New York</v>
      </c>
      <c r="J5030" s="11"/>
      <c r="K5030" s="13">
        <f>Pivot!AH5019</f>
        <v>89317</v>
      </c>
      <c r="L5030" s="11"/>
      <c r="M5030" s="12" t="str">
        <f>Pivot!AI5019</f>
        <v>▲ Active
09/03/2021 -</v>
      </c>
      <c r="N5030" s="178">
        <f>Pivot!AJ5019</f>
        <v>3</v>
      </c>
      <c r="O5030" s="179"/>
    </row>
    <row r="5031" spans="3:15" ht="30" customHeight="1" x14ac:dyDescent="0.25">
      <c r="C5031" s="10" t="str">
        <f>Pivot!AD5020</f>
        <v>00-60448148</v>
      </c>
      <c r="D5031" s="11"/>
      <c r="E5031" s="12" t="str">
        <f>Pivot!AE5020</f>
        <v>♂ Jacob Allison
59 | High School</v>
      </c>
      <c r="F5031" s="11"/>
      <c r="G5031" s="12" t="str">
        <f>Pivot!AF5020</f>
        <v>Inventory Specialist
Operations</v>
      </c>
      <c r="H5031" s="11"/>
      <c r="I5031" s="12" t="str">
        <f>Pivot!AG5020</f>
        <v>🏢 Rochester
New York</v>
      </c>
      <c r="J5031" s="11"/>
      <c r="K5031" s="13">
        <f>Pivot!AH5020</f>
        <v>65754</v>
      </c>
      <c r="L5031" s="11"/>
      <c r="M5031" s="12" t="str">
        <f>Pivot!AI5020</f>
        <v>▲ Active
21/10/2023 -</v>
      </c>
      <c r="N5031" s="178">
        <f>Pivot!AJ5020</f>
        <v>1</v>
      </c>
      <c r="O5031" s="179"/>
    </row>
    <row r="5032" spans="3:15" ht="30" customHeight="1" x14ac:dyDescent="0.25">
      <c r="C5032" s="10" t="str">
        <f>Pivot!AD5021</f>
        <v>00-60454028</v>
      </c>
      <c r="D5032" s="11"/>
      <c r="E5032" s="12" t="str">
        <f>Pivot!AE5021</f>
        <v>♂ James Gutierrez
50 | Master</v>
      </c>
      <c r="F5032" s="11"/>
      <c r="G5032" s="12" t="str">
        <f>Pivot!AF5021</f>
        <v>Sales Specialist
Sales</v>
      </c>
      <c r="H5032" s="11"/>
      <c r="I5032" s="12" t="str">
        <f>Pivot!AG5021</f>
        <v>🏢 Buffalo
New York</v>
      </c>
      <c r="J5032" s="11"/>
      <c r="K5032" s="13">
        <f>Pivot!AH5021</f>
        <v>69195</v>
      </c>
      <c r="L5032" s="11"/>
      <c r="M5032" s="12" t="str">
        <f>Pivot!AI5021</f>
        <v>▲ Active
16/11/2017 -</v>
      </c>
      <c r="N5032" s="178">
        <f>Pivot!AJ5021</f>
        <v>7</v>
      </c>
      <c r="O5032" s="179"/>
    </row>
    <row r="5033" spans="3:15" ht="30" customHeight="1" x14ac:dyDescent="0.25">
      <c r="C5033" s="10" t="str">
        <f>Pivot!AD5022</f>
        <v>00-60454492</v>
      </c>
      <c r="D5033" s="11"/>
      <c r="E5033" s="12" t="str">
        <f>Pivot!AE5022</f>
        <v>♂ Scott Gray
36 | Bachelor</v>
      </c>
      <c r="F5033" s="11"/>
      <c r="G5033" s="12" t="str">
        <f>Pivot!AF5022</f>
        <v>Logistics Coordinator
Operations</v>
      </c>
      <c r="H5033" s="11"/>
      <c r="I5033" s="12" t="str">
        <f>Pivot!AG5022</f>
        <v>🏢 New York City
New York</v>
      </c>
      <c r="J5033" s="11"/>
      <c r="K5033" s="13">
        <f>Pivot!AH5022</f>
        <v>65441</v>
      </c>
      <c r="L5033" s="11"/>
      <c r="M5033" s="12" t="str">
        <f>Pivot!AI5022</f>
        <v>▲ Active
05/03/2023 -</v>
      </c>
      <c r="N5033" s="178">
        <f>Pivot!AJ5022</f>
        <v>1</v>
      </c>
      <c r="O5033" s="179"/>
    </row>
    <row r="5034" spans="3:15" ht="30" customHeight="1" x14ac:dyDescent="0.25">
      <c r="C5034" s="10" t="str">
        <f>Pivot!AD5023</f>
        <v>00-60458379</v>
      </c>
      <c r="D5034" s="11"/>
      <c r="E5034" s="12" t="str">
        <f>Pivot!AE5023</f>
        <v>♀ Brittany Martinez
55 | Master</v>
      </c>
      <c r="F5034" s="11"/>
      <c r="G5034" s="12" t="str">
        <f>Pivot!AF5023</f>
        <v>Sales Consultant
Sales</v>
      </c>
      <c r="H5034" s="11"/>
      <c r="I5034" s="12" t="str">
        <f>Pivot!AG5023</f>
        <v>🏢 New York City
New York</v>
      </c>
      <c r="J5034" s="11"/>
      <c r="K5034" s="13">
        <f>Pivot!AH5023</f>
        <v>109952</v>
      </c>
      <c r="L5034" s="11"/>
      <c r="M5034" s="12" t="str">
        <f>Pivot!AI5023</f>
        <v>▲ Active
10/03/2017 -</v>
      </c>
      <c r="N5034" s="178">
        <f>Pivot!AJ5023</f>
        <v>7</v>
      </c>
      <c r="O5034" s="179"/>
    </row>
    <row r="5035" spans="3:15" ht="30" customHeight="1" x14ac:dyDescent="0.25">
      <c r="C5035" s="10" t="str">
        <f>Pivot!AD5024</f>
        <v>00-60460287</v>
      </c>
      <c r="D5035" s="11"/>
      <c r="E5035" s="12" t="str">
        <f>Pivot!AE5024</f>
        <v>♀ Brian Warren
46 | Bachelor</v>
      </c>
      <c r="F5035" s="11"/>
      <c r="G5035" s="12" t="str">
        <f>Pivot!AF5024</f>
        <v>Logistics Coordinator
Operations</v>
      </c>
      <c r="H5035" s="11"/>
      <c r="I5035" s="12" t="str">
        <f>Pivot!AG5024</f>
        <v>🏢 New York City
New York</v>
      </c>
      <c r="J5035" s="11"/>
      <c r="K5035" s="13">
        <f>Pivot!AH5024</f>
        <v>66417</v>
      </c>
      <c r="L5035" s="11"/>
      <c r="M5035" s="12" t="str">
        <f>Pivot!AI5024</f>
        <v>▲ Active
05/05/2022 -</v>
      </c>
      <c r="N5035" s="178">
        <f>Pivot!AJ5024</f>
        <v>2</v>
      </c>
      <c r="O5035" s="179"/>
    </row>
    <row r="5036" spans="3:15" ht="30" customHeight="1" x14ac:dyDescent="0.25">
      <c r="C5036" s="10" t="str">
        <f>Pivot!AD5025</f>
        <v>00-60463330</v>
      </c>
      <c r="D5036" s="11"/>
      <c r="E5036" s="12" t="str">
        <f>Pivot!AE5025</f>
        <v>♀ David Quinn
37 | High School</v>
      </c>
      <c r="F5036" s="11"/>
      <c r="G5036" s="12" t="str">
        <f>Pivot!AF5025</f>
        <v>Support Specialist
Customer Service</v>
      </c>
      <c r="H5036" s="11"/>
      <c r="I5036" s="12" t="str">
        <f>Pivot!AG5025</f>
        <v>🏠 Huntington
West Virginia</v>
      </c>
      <c r="J5036" s="11"/>
      <c r="K5036" s="13">
        <f>Pivot!AH5025</f>
        <v>55936</v>
      </c>
      <c r="L5036" s="11"/>
      <c r="M5036" s="12" t="str">
        <f>Pivot!AI5025</f>
        <v>▲ Active
12/10/2016 -</v>
      </c>
      <c r="N5036" s="178">
        <f>Pivot!AJ5025</f>
        <v>8</v>
      </c>
      <c r="O5036" s="179"/>
    </row>
    <row r="5037" spans="3:15" ht="30" customHeight="1" x14ac:dyDescent="0.25">
      <c r="C5037" s="10" t="str">
        <f>Pivot!AD5026</f>
        <v>00-60491958</v>
      </c>
      <c r="D5037" s="11"/>
      <c r="E5037" s="12" t="str">
        <f>Pivot!AE5026</f>
        <v>♂ Lynn Bentley
45 | Bachelor</v>
      </c>
      <c r="F5037" s="11"/>
      <c r="G5037" s="12" t="str">
        <f>Pivot!AF5026</f>
        <v>Marketing Coordinator
Marketing</v>
      </c>
      <c r="H5037" s="11"/>
      <c r="I5037" s="12" t="str">
        <f>Pivot!AG5026</f>
        <v>🏢 New York City
New York</v>
      </c>
      <c r="J5037" s="11"/>
      <c r="K5037" s="13">
        <f>Pivot!AH5026</f>
        <v>72762</v>
      </c>
      <c r="L5037" s="11"/>
      <c r="M5037" s="12" t="str">
        <f>Pivot!AI5026</f>
        <v>▼ Terminated
12/02/2019 - 20/09/2022</v>
      </c>
      <c r="N5037" s="178">
        <f>Pivot!AJ5026</f>
        <v>3</v>
      </c>
      <c r="O5037" s="179"/>
    </row>
    <row r="5038" spans="3:15" ht="30" customHeight="1" x14ac:dyDescent="0.25">
      <c r="C5038" s="10" t="str">
        <f>Pivot!AD5027</f>
        <v>00-60499221</v>
      </c>
      <c r="D5038" s="11"/>
      <c r="E5038" s="12" t="str">
        <f>Pivot!AE5027</f>
        <v>♂ Charles Mcmahon
44 | PhD</v>
      </c>
      <c r="F5038" s="11"/>
      <c r="G5038" s="12" t="str">
        <f>Pivot!AF5027</f>
        <v>Sales Specialist
Sales</v>
      </c>
      <c r="H5038" s="11"/>
      <c r="I5038" s="12" t="str">
        <f>Pivot!AG5027</f>
        <v>🏢 New York City
New York</v>
      </c>
      <c r="J5038" s="11"/>
      <c r="K5038" s="13">
        <f>Pivot!AH5027</f>
        <v>66417</v>
      </c>
      <c r="L5038" s="11"/>
      <c r="M5038" s="12" t="str">
        <f>Pivot!AI5027</f>
        <v>▲ Active
11/03/2017 -</v>
      </c>
      <c r="N5038" s="178">
        <f>Pivot!AJ5027</f>
        <v>7</v>
      </c>
      <c r="O5038" s="179"/>
    </row>
    <row r="5039" spans="3:15" ht="30" customHeight="1" x14ac:dyDescent="0.25">
      <c r="C5039" s="10" t="str">
        <f>Pivot!AD5028</f>
        <v>00-60511038</v>
      </c>
      <c r="D5039" s="11"/>
      <c r="E5039" s="12" t="str">
        <f>Pivot!AE5028</f>
        <v>♀ Shannon Kelly
31 | Bachelor</v>
      </c>
      <c r="F5039" s="11"/>
      <c r="G5039" s="12" t="str">
        <f>Pivot!AF5028</f>
        <v>Sales Representative
Sales</v>
      </c>
      <c r="H5039" s="11"/>
      <c r="I5039" s="12" t="str">
        <f>Pivot!AG5028</f>
        <v>🏢 Buffalo
New York</v>
      </c>
      <c r="J5039" s="11"/>
      <c r="K5039" s="13">
        <f>Pivot!AH5028</f>
        <v>61596</v>
      </c>
      <c r="L5039" s="11"/>
      <c r="M5039" s="12" t="str">
        <f>Pivot!AI5028</f>
        <v>▲ Active
14/03/2019 -</v>
      </c>
      <c r="N5039" s="178">
        <f>Pivot!AJ5028</f>
        <v>5</v>
      </c>
      <c r="O5039" s="179"/>
    </row>
    <row r="5040" spans="3:15" ht="30" customHeight="1" x14ac:dyDescent="0.25">
      <c r="C5040" s="10" t="str">
        <f>Pivot!AD5029</f>
        <v>00-60516391</v>
      </c>
      <c r="D5040" s="11"/>
      <c r="E5040" s="12" t="str">
        <f>Pivot!AE5029</f>
        <v>♂ Joshua Reeves
61 | Bachelor</v>
      </c>
      <c r="F5040" s="11"/>
      <c r="G5040" s="12" t="str">
        <f>Pivot!AF5029</f>
        <v>Sales Representative
Sales</v>
      </c>
      <c r="H5040" s="11"/>
      <c r="I5040" s="12" t="str">
        <f>Pivot!AG5029</f>
        <v>🏢 New York City
New York</v>
      </c>
      <c r="J5040" s="11"/>
      <c r="K5040" s="13">
        <f>Pivot!AH5029</f>
        <v>73067</v>
      </c>
      <c r="L5040" s="11"/>
      <c r="M5040" s="12" t="str">
        <f>Pivot!AI5029</f>
        <v>▲ Active
14/08/2023 -</v>
      </c>
      <c r="N5040" s="178">
        <f>Pivot!AJ5029</f>
        <v>1</v>
      </c>
      <c r="O5040" s="179"/>
    </row>
    <row r="5041" spans="3:15" ht="30" customHeight="1" x14ac:dyDescent="0.25">
      <c r="C5041" s="10" t="str">
        <f>Pivot!AD5030</f>
        <v>00-60518445</v>
      </c>
      <c r="D5041" s="11"/>
      <c r="E5041" s="12" t="str">
        <f>Pivot!AE5030</f>
        <v>♂ Christine Hayes
39 | Master</v>
      </c>
      <c r="F5041" s="11"/>
      <c r="G5041" s="12" t="str">
        <f>Pivot!AF5030</f>
        <v>Sales Consultant
Sales</v>
      </c>
      <c r="H5041" s="11"/>
      <c r="I5041" s="12" t="str">
        <f>Pivot!AG5030</f>
        <v>🏠 Cleveland
Ohio</v>
      </c>
      <c r="J5041" s="11"/>
      <c r="K5041" s="13">
        <f>Pivot!AH5030</f>
        <v>73333</v>
      </c>
      <c r="L5041" s="11"/>
      <c r="M5041" s="12" t="str">
        <f>Pivot!AI5030</f>
        <v>▲ Active
19/09/2018 -</v>
      </c>
      <c r="N5041" s="178">
        <f>Pivot!AJ5030</f>
        <v>6</v>
      </c>
      <c r="O5041" s="179"/>
    </row>
    <row r="5042" spans="3:15" ht="30" customHeight="1" x14ac:dyDescent="0.25">
      <c r="C5042" s="10" t="str">
        <f>Pivot!AD5031</f>
        <v>00-60547291</v>
      </c>
      <c r="D5042" s="11"/>
      <c r="E5042" s="12" t="str">
        <f>Pivot!AE5031</f>
        <v>♂ Julia Smith
45 | High School</v>
      </c>
      <c r="F5042" s="11"/>
      <c r="G5042" s="12" t="str">
        <f>Pivot!AF5031</f>
        <v>SEO Specialist
Marketing</v>
      </c>
      <c r="H5042" s="11"/>
      <c r="I5042" s="12" t="str">
        <f>Pivot!AG5031</f>
        <v>🏠 Norfolk
Virginia</v>
      </c>
      <c r="J5042" s="11"/>
      <c r="K5042" s="13">
        <f>Pivot!AH5031</f>
        <v>73485</v>
      </c>
      <c r="L5042" s="11"/>
      <c r="M5042" s="12" t="str">
        <f>Pivot!AI5031</f>
        <v>▲ Active
21/07/2020 -</v>
      </c>
      <c r="N5042" s="178">
        <f>Pivot!AJ5031</f>
        <v>4</v>
      </c>
      <c r="O5042" s="179"/>
    </row>
    <row r="5043" spans="3:15" ht="30" customHeight="1" x14ac:dyDescent="0.25">
      <c r="C5043" s="10" t="str">
        <f>Pivot!AD5032</f>
        <v>00-60585874</v>
      </c>
      <c r="D5043" s="11"/>
      <c r="E5043" s="12" t="str">
        <f>Pivot!AE5032</f>
        <v>♂ Matthew Smith
44 | High School</v>
      </c>
      <c r="F5043" s="11"/>
      <c r="G5043" s="12" t="str">
        <f>Pivot!AF5032</f>
        <v>Inventory Specialist
Operations</v>
      </c>
      <c r="H5043" s="11"/>
      <c r="I5043" s="12" t="str">
        <f>Pivot!AG5032</f>
        <v>🏢 Buffalo
New York</v>
      </c>
      <c r="J5043" s="11"/>
      <c r="K5043" s="13">
        <f>Pivot!AH5032</f>
        <v>62867</v>
      </c>
      <c r="L5043" s="11"/>
      <c r="M5043" s="12" t="str">
        <f>Pivot!AI5032</f>
        <v>▲ Active
15/11/2023 -</v>
      </c>
      <c r="N5043" s="178">
        <f>Pivot!AJ5032</f>
        <v>1</v>
      </c>
      <c r="O5043" s="179"/>
    </row>
    <row r="5044" spans="3:15" ht="30" customHeight="1" x14ac:dyDescent="0.25">
      <c r="C5044" s="10" t="str">
        <f>Pivot!AD5033</f>
        <v>00-60598783</v>
      </c>
      <c r="D5044" s="11"/>
      <c r="E5044" s="12" t="str">
        <f>Pivot!AE5033</f>
        <v>♀ Aaron Villarreal
49 | Master</v>
      </c>
      <c r="F5044" s="11"/>
      <c r="G5044" s="12" t="str">
        <f>Pivot!AF5033</f>
        <v>Software Developer
IT</v>
      </c>
      <c r="H5044" s="11"/>
      <c r="I5044" s="12" t="str">
        <f>Pivot!AG5033</f>
        <v>🏢 Rochester
New York</v>
      </c>
      <c r="J5044" s="11"/>
      <c r="K5044" s="13">
        <f>Pivot!AH5033</f>
        <v>110037</v>
      </c>
      <c r="L5044" s="11"/>
      <c r="M5044" s="12" t="str">
        <f>Pivot!AI5033</f>
        <v>▲ Active
18/06/2023 -</v>
      </c>
      <c r="N5044" s="178">
        <f>Pivot!AJ5033</f>
        <v>1</v>
      </c>
      <c r="O5044" s="179"/>
    </row>
    <row r="5045" spans="3:15" ht="30" customHeight="1" x14ac:dyDescent="0.25">
      <c r="C5045" s="10" t="str">
        <f>Pivot!AD5034</f>
        <v>00-60605018</v>
      </c>
      <c r="D5045" s="11"/>
      <c r="E5045" s="12" t="str">
        <f>Pivot!AE5034</f>
        <v>♀ Brian Ayala
28 | PhD</v>
      </c>
      <c r="F5045" s="11"/>
      <c r="G5045" s="12" t="str">
        <f>Pivot!AF5034</f>
        <v>Sales Consultant
Sales</v>
      </c>
      <c r="H5045" s="11"/>
      <c r="I5045" s="12" t="str">
        <f>Pivot!AG5034</f>
        <v>🏢 Rochester
New York</v>
      </c>
      <c r="J5045" s="11"/>
      <c r="K5045" s="13">
        <f>Pivot!AH5034</f>
        <v>91428</v>
      </c>
      <c r="L5045" s="11"/>
      <c r="M5045" s="12" t="str">
        <f>Pivot!AI5034</f>
        <v>▲ Active
12/11/2022 -</v>
      </c>
      <c r="N5045" s="178">
        <f>Pivot!AJ5034</f>
        <v>2</v>
      </c>
      <c r="O5045" s="179"/>
    </row>
    <row r="5046" spans="3:15" ht="30" customHeight="1" x14ac:dyDescent="0.25">
      <c r="C5046" s="10" t="str">
        <f>Pivot!AD5035</f>
        <v>00-60615059</v>
      </c>
      <c r="D5046" s="11"/>
      <c r="E5046" s="12" t="str">
        <f>Pivot!AE5035</f>
        <v>♀ Amber Guerrero
51 | Bachelor</v>
      </c>
      <c r="F5046" s="11"/>
      <c r="G5046" s="12" t="str">
        <f>Pivot!AF5035</f>
        <v>Software Developer
IT</v>
      </c>
      <c r="H5046" s="11"/>
      <c r="I5046" s="12" t="str">
        <f>Pivot!AG5035</f>
        <v>🏢 Buffalo
New York</v>
      </c>
      <c r="J5046" s="11"/>
      <c r="K5046" s="13">
        <f>Pivot!AH5035</f>
        <v>86618</v>
      </c>
      <c r="L5046" s="11"/>
      <c r="M5046" s="12" t="str">
        <f>Pivot!AI5035</f>
        <v>▲ Active
15/09/2019 -</v>
      </c>
      <c r="N5046" s="178">
        <f>Pivot!AJ5035</f>
        <v>5</v>
      </c>
      <c r="O5046" s="179"/>
    </row>
    <row r="5047" spans="3:15" ht="30" customHeight="1" x14ac:dyDescent="0.25">
      <c r="C5047" s="10" t="str">
        <f>Pivot!AD5036</f>
        <v>00-60616239</v>
      </c>
      <c r="D5047" s="11"/>
      <c r="E5047" s="12" t="str">
        <f>Pivot!AE5036</f>
        <v>♀ David Brown
37 | Bachelor</v>
      </c>
      <c r="F5047" s="11"/>
      <c r="G5047" s="12" t="str">
        <f>Pivot!AF5036</f>
        <v>Content Creator
Marketing</v>
      </c>
      <c r="H5047" s="11"/>
      <c r="I5047" s="12" t="str">
        <f>Pivot!AG5036</f>
        <v>🏢 New York City
New York</v>
      </c>
      <c r="J5047" s="11"/>
      <c r="K5047" s="13">
        <f>Pivot!AH5036</f>
        <v>56198</v>
      </c>
      <c r="L5047" s="11"/>
      <c r="M5047" s="12" t="str">
        <f>Pivot!AI5036</f>
        <v>▲ Active
22/10/2022 -</v>
      </c>
      <c r="N5047" s="178">
        <f>Pivot!AJ5036</f>
        <v>2</v>
      </c>
      <c r="O5047" s="179"/>
    </row>
    <row r="5048" spans="3:15" ht="30" customHeight="1" x14ac:dyDescent="0.25">
      <c r="C5048" s="10" t="str">
        <f>Pivot!AD5037</f>
        <v>00-60621065</v>
      </c>
      <c r="D5048" s="11"/>
      <c r="E5048" s="12" t="str">
        <f>Pivot!AE5037</f>
        <v>♀ Sydney Blake
50 | Bachelor</v>
      </c>
      <c r="F5048" s="11"/>
      <c r="G5048" s="12" t="str">
        <f>Pivot!AF5037</f>
        <v>Customer Service Representative
Customer Service</v>
      </c>
      <c r="H5048" s="11"/>
      <c r="I5048" s="12" t="str">
        <f>Pivot!AG5037</f>
        <v>🏢 Buffalo
New York</v>
      </c>
      <c r="J5048" s="11"/>
      <c r="K5048" s="13">
        <f>Pivot!AH5037</f>
        <v>65034</v>
      </c>
      <c r="L5048" s="11"/>
      <c r="M5048" s="12" t="str">
        <f>Pivot!AI5037</f>
        <v>▲ Active
03/02/2022 -</v>
      </c>
      <c r="N5048" s="178">
        <f>Pivot!AJ5037</f>
        <v>2</v>
      </c>
      <c r="O5048" s="179"/>
    </row>
    <row r="5049" spans="3:15" ht="30" customHeight="1" x14ac:dyDescent="0.25">
      <c r="C5049" s="10" t="str">
        <f>Pivot!AD5038</f>
        <v>00-60630659</v>
      </c>
      <c r="D5049" s="11"/>
      <c r="E5049" s="12" t="str">
        <f>Pivot!AE5038</f>
        <v>♀ Jessica Harmon
47 | Bachelor</v>
      </c>
      <c r="F5049" s="11"/>
      <c r="G5049" s="12" t="str">
        <f>Pivot!AF5038</f>
        <v>Logistics Coordinator
Operations</v>
      </c>
      <c r="H5049" s="11"/>
      <c r="I5049" s="12" t="str">
        <f>Pivot!AG5038</f>
        <v>🏠 Warren
Michigan</v>
      </c>
      <c r="J5049" s="11"/>
      <c r="K5049" s="13">
        <f>Pivot!AH5038</f>
        <v>56556</v>
      </c>
      <c r="L5049" s="11"/>
      <c r="M5049" s="12" t="str">
        <f>Pivot!AI5038</f>
        <v>▲ Active
17/11/2022 -</v>
      </c>
      <c r="N5049" s="178">
        <f>Pivot!AJ5038</f>
        <v>2</v>
      </c>
      <c r="O5049" s="179"/>
    </row>
    <row r="5050" spans="3:15" ht="30" customHeight="1" x14ac:dyDescent="0.25">
      <c r="C5050" s="10" t="str">
        <f>Pivot!AD5039</f>
        <v>00-60641104</v>
      </c>
      <c r="D5050" s="11"/>
      <c r="E5050" s="12" t="str">
        <f>Pivot!AE5039</f>
        <v>♂ Michael Ferguson
37 | Bachelor</v>
      </c>
      <c r="F5050" s="11"/>
      <c r="G5050" s="12" t="str">
        <f>Pivot!AF5039</f>
        <v>Logistics Coordinator
Operations</v>
      </c>
      <c r="H5050" s="11"/>
      <c r="I5050" s="12" t="str">
        <f>Pivot!AG5039</f>
        <v>🏢 Rochester
New York</v>
      </c>
      <c r="J5050" s="11"/>
      <c r="K5050" s="13">
        <f>Pivot!AH5039</f>
        <v>67254</v>
      </c>
      <c r="L5050" s="11"/>
      <c r="M5050" s="12" t="str">
        <f>Pivot!AI5039</f>
        <v>▲ Active
17/05/2019 -</v>
      </c>
      <c r="N5050" s="178">
        <f>Pivot!AJ5039</f>
        <v>5</v>
      </c>
      <c r="O5050" s="179"/>
    </row>
    <row r="5051" spans="3:15" ht="30" customHeight="1" x14ac:dyDescent="0.25">
      <c r="C5051" s="10" t="str">
        <f>Pivot!AD5040</f>
        <v>00-60651325</v>
      </c>
      <c r="D5051" s="11"/>
      <c r="E5051" s="12" t="str">
        <f>Pivot!AE5040</f>
        <v>♂ Angela Vance
33 | Bachelor</v>
      </c>
      <c r="F5051" s="11"/>
      <c r="G5051" s="12" t="str">
        <f>Pivot!AF5040</f>
        <v>Inventory Specialist
Operations</v>
      </c>
      <c r="H5051" s="11"/>
      <c r="I5051" s="12" t="str">
        <f>Pivot!AG5040</f>
        <v>🏢 Buffalo
New York</v>
      </c>
      <c r="J5051" s="11"/>
      <c r="K5051" s="13">
        <f>Pivot!AH5040</f>
        <v>66813</v>
      </c>
      <c r="L5051" s="11"/>
      <c r="M5051" s="12" t="str">
        <f>Pivot!AI5040</f>
        <v>▲ Active
08/07/2020 -</v>
      </c>
      <c r="N5051" s="178">
        <f>Pivot!AJ5040</f>
        <v>4</v>
      </c>
      <c r="O5051" s="179"/>
    </row>
    <row r="5052" spans="3:15" ht="30" customHeight="1" x14ac:dyDescent="0.25">
      <c r="C5052" s="10" t="str">
        <f>Pivot!AD5041</f>
        <v>00-60652004</v>
      </c>
      <c r="D5052" s="11"/>
      <c r="E5052" s="12" t="str">
        <f>Pivot!AE5041</f>
        <v>♀ Steven Hughes
49 | Bachelor</v>
      </c>
      <c r="F5052" s="11"/>
      <c r="G5052" s="12" t="str">
        <f>Pivot!AF5041</f>
        <v>Logistics Coordinator
Operations</v>
      </c>
      <c r="H5052" s="11"/>
      <c r="I5052" s="12" t="str">
        <f>Pivot!AG5041</f>
        <v>🏢 Rochester
New York</v>
      </c>
      <c r="J5052" s="11"/>
      <c r="K5052" s="13">
        <f>Pivot!AH5041</f>
        <v>56959</v>
      </c>
      <c r="L5052" s="11"/>
      <c r="M5052" s="12" t="str">
        <f>Pivot!AI5041</f>
        <v>▲ Active
11/09/2018 -</v>
      </c>
      <c r="N5052" s="178">
        <f>Pivot!AJ5041</f>
        <v>6</v>
      </c>
      <c r="O5052" s="179"/>
    </row>
    <row r="5053" spans="3:15" ht="30" customHeight="1" x14ac:dyDescent="0.25">
      <c r="C5053" s="10" t="str">
        <f>Pivot!AD5042</f>
        <v>00-60653117</v>
      </c>
      <c r="D5053" s="11"/>
      <c r="E5053" s="12" t="str">
        <f>Pivot!AE5042</f>
        <v>♂ Geoffrey Ryan
47 | PhD</v>
      </c>
      <c r="F5053" s="11"/>
      <c r="G5053" s="12" t="str">
        <f>Pivot!AF5042</f>
        <v>Sales Consultant
Sales</v>
      </c>
      <c r="H5053" s="11"/>
      <c r="I5053" s="12" t="str">
        <f>Pivot!AG5042</f>
        <v>🏢 New York City
New York</v>
      </c>
      <c r="J5053" s="11"/>
      <c r="K5053" s="13">
        <f>Pivot!AH5042</f>
        <v>64397</v>
      </c>
      <c r="L5053" s="11"/>
      <c r="M5053" s="12" t="str">
        <f>Pivot!AI5042</f>
        <v>▲ Active
15/01/2018 -</v>
      </c>
      <c r="N5053" s="178">
        <f>Pivot!AJ5042</f>
        <v>7</v>
      </c>
      <c r="O5053" s="179"/>
    </row>
    <row r="5054" spans="3:15" ht="30" customHeight="1" x14ac:dyDescent="0.25">
      <c r="C5054" s="10" t="str">
        <f>Pivot!AD5043</f>
        <v>00-60657129</v>
      </c>
      <c r="D5054" s="11"/>
      <c r="E5054" s="12" t="str">
        <f>Pivot!AE5043</f>
        <v>♀ Edward Dickerson
57 | Bachelor</v>
      </c>
      <c r="F5054" s="11"/>
      <c r="G5054" s="12" t="str">
        <f>Pivot!AF5043</f>
        <v>Logistics Coordinator
Operations</v>
      </c>
      <c r="H5054" s="11"/>
      <c r="I5054" s="12" t="str">
        <f>Pivot!AG5043</f>
        <v>🏢 New York City
New York</v>
      </c>
      <c r="J5054" s="11"/>
      <c r="K5054" s="13">
        <f>Pivot!AH5043</f>
        <v>60372</v>
      </c>
      <c r="L5054" s="11"/>
      <c r="M5054" s="12" t="str">
        <f>Pivot!AI5043</f>
        <v>▲ Active
13/07/2015 -</v>
      </c>
      <c r="N5054" s="178">
        <f>Pivot!AJ5043</f>
        <v>9</v>
      </c>
      <c r="O5054" s="179"/>
    </row>
    <row r="5055" spans="3:15" ht="30" customHeight="1" x14ac:dyDescent="0.25">
      <c r="C5055" s="10" t="str">
        <f>Pivot!AD5044</f>
        <v>00-60666702</v>
      </c>
      <c r="D5055" s="11"/>
      <c r="E5055" s="12" t="str">
        <f>Pivot!AE5044</f>
        <v>♂ Brandy Williams
31 | High School</v>
      </c>
      <c r="F5055" s="11"/>
      <c r="G5055" s="12" t="str">
        <f>Pivot!AF5044</f>
        <v>Customer Service Representative
Customer Service</v>
      </c>
      <c r="H5055" s="11"/>
      <c r="I5055" s="12" t="str">
        <f>Pivot!AG5044</f>
        <v>🏢 New York City
New York</v>
      </c>
      <c r="J5055" s="11"/>
      <c r="K5055" s="13">
        <f>Pivot!AH5044</f>
        <v>65191</v>
      </c>
      <c r="L5055" s="11"/>
      <c r="M5055" s="12" t="str">
        <f>Pivot!AI5044</f>
        <v>▼ Terminated
20/04/2018 - 10/08/2023</v>
      </c>
      <c r="N5055" s="178">
        <f>Pivot!AJ5044</f>
        <v>5</v>
      </c>
      <c r="O5055" s="179"/>
    </row>
    <row r="5056" spans="3:15" ht="30" customHeight="1" x14ac:dyDescent="0.25">
      <c r="C5056" s="10" t="str">
        <f>Pivot!AD5045</f>
        <v>00-60674429</v>
      </c>
      <c r="D5056" s="11"/>
      <c r="E5056" s="12" t="str">
        <f>Pivot!AE5045</f>
        <v>♀ Megan Roberson
36 | Bachelor</v>
      </c>
      <c r="F5056" s="11"/>
      <c r="G5056" s="12" t="str">
        <f>Pivot!AF5045</f>
        <v>Logistics Coordinator
Operations</v>
      </c>
      <c r="H5056" s="11"/>
      <c r="I5056" s="12" t="str">
        <f>Pivot!AG5045</f>
        <v>🏢 Rochester
New York</v>
      </c>
      <c r="J5056" s="11"/>
      <c r="K5056" s="13">
        <f>Pivot!AH5045</f>
        <v>56788</v>
      </c>
      <c r="L5056" s="11"/>
      <c r="M5056" s="12" t="str">
        <f>Pivot!AI5045</f>
        <v>▲ Active
14/11/2024 -</v>
      </c>
      <c r="N5056" s="178">
        <f>Pivot!AJ5045</f>
        <v>0</v>
      </c>
      <c r="O5056" s="179"/>
    </row>
    <row r="5057" spans="3:15" ht="30" customHeight="1" x14ac:dyDescent="0.25">
      <c r="C5057" s="10" t="str">
        <f>Pivot!AD5046</f>
        <v>00-60675282</v>
      </c>
      <c r="D5057" s="11"/>
      <c r="E5057" s="12" t="str">
        <f>Pivot!AE5046</f>
        <v>♂ Antonio Taylor
49 | Bachelor</v>
      </c>
      <c r="F5057" s="11"/>
      <c r="G5057" s="12" t="str">
        <f>Pivot!AF5046</f>
        <v>Logistics Coordinator
Operations</v>
      </c>
      <c r="H5057" s="11"/>
      <c r="I5057" s="12" t="str">
        <f>Pivot!AG5046</f>
        <v>🏢 Buffalo
New York</v>
      </c>
      <c r="J5057" s="11"/>
      <c r="K5057" s="13">
        <f>Pivot!AH5046</f>
        <v>66978</v>
      </c>
      <c r="L5057" s="11"/>
      <c r="M5057" s="12" t="str">
        <f>Pivot!AI5046</f>
        <v>▲ Active
08/05/2024 -</v>
      </c>
      <c r="N5057" s="178">
        <f>Pivot!AJ5046</f>
        <v>0</v>
      </c>
      <c r="O5057" s="179"/>
    </row>
    <row r="5058" spans="3:15" ht="30" customHeight="1" x14ac:dyDescent="0.25">
      <c r="C5058" s="10" t="str">
        <f>Pivot!AD5047</f>
        <v>00-60689240</v>
      </c>
      <c r="D5058" s="11"/>
      <c r="E5058" s="12" t="str">
        <f>Pivot!AE5047</f>
        <v>♀ Jennifer Edwards
35 | High School</v>
      </c>
      <c r="F5058" s="11"/>
      <c r="G5058" s="12" t="str">
        <f>Pivot!AF5047</f>
        <v>Inventory Specialist
Operations</v>
      </c>
      <c r="H5058" s="11"/>
      <c r="I5058" s="12" t="str">
        <f>Pivot!AG5047</f>
        <v>🏢 Buffalo
New York</v>
      </c>
      <c r="J5058" s="11"/>
      <c r="K5058" s="13">
        <f>Pivot!AH5047</f>
        <v>55611</v>
      </c>
      <c r="L5058" s="11"/>
      <c r="M5058" s="12" t="str">
        <f>Pivot!AI5047</f>
        <v>▲ Active
28/11/2017 -</v>
      </c>
      <c r="N5058" s="178">
        <f>Pivot!AJ5047</f>
        <v>7</v>
      </c>
      <c r="O5058" s="179"/>
    </row>
    <row r="5059" spans="3:15" ht="30" customHeight="1" x14ac:dyDescent="0.25">
      <c r="C5059" s="10" t="str">
        <f>Pivot!AD5048</f>
        <v>00-60696877</v>
      </c>
      <c r="D5059" s="11"/>
      <c r="E5059" s="12" t="str">
        <f>Pivot!AE5048</f>
        <v>♂ Deborah Bartlett
52 | High School</v>
      </c>
      <c r="F5059" s="11"/>
      <c r="G5059" s="12" t="str">
        <f>Pivot!AF5048</f>
        <v>Inventory Specialist
Operations</v>
      </c>
      <c r="H5059" s="11"/>
      <c r="I5059" s="12" t="str">
        <f>Pivot!AG5048</f>
        <v>🏢 New York City
New York</v>
      </c>
      <c r="J5059" s="11"/>
      <c r="K5059" s="13">
        <f>Pivot!AH5048</f>
        <v>58802</v>
      </c>
      <c r="L5059" s="11"/>
      <c r="M5059" s="12" t="str">
        <f>Pivot!AI5048</f>
        <v>▲ Active
29/12/2020 -</v>
      </c>
      <c r="N5059" s="178">
        <f>Pivot!AJ5048</f>
        <v>4</v>
      </c>
      <c r="O5059" s="179"/>
    </row>
    <row r="5060" spans="3:15" ht="30" customHeight="1" x14ac:dyDescent="0.25">
      <c r="C5060" s="10" t="str">
        <f>Pivot!AD5049</f>
        <v>00-60697866</v>
      </c>
      <c r="D5060" s="11"/>
      <c r="E5060" s="12" t="str">
        <f>Pivot!AE5049</f>
        <v>♂ Carrie Kirby
47 | High School</v>
      </c>
      <c r="F5060" s="11"/>
      <c r="G5060" s="12" t="str">
        <f>Pivot!AF5049</f>
        <v>Help Desk Technician
Customer Service</v>
      </c>
      <c r="H5060" s="11"/>
      <c r="I5060" s="12" t="str">
        <f>Pivot!AG5049</f>
        <v>🏢 New York City
New York</v>
      </c>
      <c r="J5060" s="11"/>
      <c r="K5060" s="13">
        <f>Pivot!AH5049</f>
        <v>56552</v>
      </c>
      <c r="L5060" s="11"/>
      <c r="M5060" s="12" t="str">
        <f>Pivot!AI5049</f>
        <v>▲ Active
12/09/2016 -</v>
      </c>
      <c r="N5060" s="178">
        <f>Pivot!AJ5049</f>
        <v>8</v>
      </c>
      <c r="O5060" s="179"/>
    </row>
    <row r="5061" spans="3:15" ht="30" customHeight="1" x14ac:dyDescent="0.25">
      <c r="C5061" s="10" t="str">
        <f>Pivot!AD5050</f>
        <v>00-60715072</v>
      </c>
      <c r="D5061" s="11"/>
      <c r="E5061" s="12" t="str">
        <f>Pivot!AE5050</f>
        <v>♀ Timothy Williams
46 | High School</v>
      </c>
      <c r="F5061" s="11"/>
      <c r="G5061" s="12" t="str">
        <f>Pivot!AF5050</f>
        <v>Inventory Specialist
Operations</v>
      </c>
      <c r="H5061" s="11"/>
      <c r="I5061" s="12" t="str">
        <f>Pivot!AG5050</f>
        <v>🏢 Buffalo
New York</v>
      </c>
      <c r="J5061" s="11"/>
      <c r="K5061" s="13">
        <f>Pivot!AH5050</f>
        <v>55885</v>
      </c>
      <c r="L5061" s="11"/>
      <c r="M5061" s="12" t="str">
        <f>Pivot!AI5050</f>
        <v>▲ Active
06/02/2022 -</v>
      </c>
      <c r="N5061" s="178">
        <f>Pivot!AJ5050</f>
        <v>2</v>
      </c>
      <c r="O5061" s="179"/>
    </row>
    <row r="5062" spans="3:15" ht="30" customHeight="1" x14ac:dyDescent="0.25">
      <c r="C5062" s="10" t="str">
        <f>Pivot!AD5051</f>
        <v>00-60722242</v>
      </c>
      <c r="D5062" s="11"/>
      <c r="E5062" s="12" t="str">
        <f>Pivot!AE5051</f>
        <v>♀ Kimberly Lopez
50 | Bachelor</v>
      </c>
      <c r="F5062" s="11"/>
      <c r="G5062" s="12" t="str">
        <f>Pivot!AF5051</f>
        <v>Customer Service Representative
Customer Service</v>
      </c>
      <c r="H5062" s="11"/>
      <c r="I5062" s="12" t="str">
        <f>Pivot!AG5051</f>
        <v>🏢 New York City
New York</v>
      </c>
      <c r="J5062" s="11"/>
      <c r="K5062" s="13">
        <f>Pivot!AH5051</f>
        <v>65280</v>
      </c>
      <c r="L5062" s="11"/>
      <c r="M5062" s="12" t="str">
        <f>Pivot!AI5051</f>
        <v>▲ Active
11/09/2022 -</v>
      </c>
      <c r="N5062" s="178">
        <f>Pivot!AJ5051</f>
        <v>2</v>
      </c>
      <c r="O5062" s="179"/>
    </row>
    <row r="5063" spans="3:15" ht="30" customHeight="1" x14ac:dyDescent="0.25">
      <c r="C5063" s="10" t="str">
        <f>Pivot!AD5052</f>
        <v>00-60724233</v>
      </c>
      <c r="D5063" s="11"/>
      <c r="E5063" s="12" t="str">
        <f>Pivot!AE5052</f>
        <v>♀ Anthony Harris
42 | Bachelor</v>
      </c>
      <c r="F5063" s="11"/>
      <c r="G5063" s="12" t="str">
        <f>Pivot!AF5052</f>
        <v>Logistics Coordinator
Operations</v>
      </c>
      <c r="H5063" s="11"/>
      <c r="I5063" s="12" t="str">
        <f>Pivot!AG5052</f>
        <v>🏢 Rochester
New York</v>
      </c>
      <c r="J5063" s="11"/>
      <c r="K5063" s="13">
        <f>Pivot!AH5052</f>
        <v>56799</v>
      </c>
      <c r="L5063" s="11"/>
      <c r="M5063" s="12" t="str">
        <f>Pivot!AI5052</f>
        <v>▲ Active
06/06/2018 -</v>
      </c>
      <c r="N5063" s="178">
        <f>Pivot!AJ5052</f>
        <v>6</v>
      </c>
      <c r="O5063" s="179"/>
    </row>
    <row r="5064" spans="3:15" ht="30" customHeight="1" x14ac:dyDescent="0.25">
      <c r="C5064" s="10" t="str">
        <f>Pivot!AD5053</f>
        <v>00-60744107</v>
      </c>
      <c r="D5064" s="11"/>
      <c r="E5064" s="12" t="str">
        <f>Pivot!AE5053</f>
        <v>♂ Lori Taylor
40 | PhD</v>
      </c>
      <c r="F5064" s="11"/>
      <c r="G5064" s="12" t="str">
        <f>Pivot!AF5053</f>
        <v>Sales Manager
Sales</v>
      </c>
      <c r="H5064" s="11"/>
      <c r="I5064" s="12" t="str">
        <f>Pivot!AG5053</f>
        <v>🏢 New York City
New York</v>
      </c>
      <c r="J5064" s="11"/>
      <c r="K5064" s="13">
        <f>Pivot!AH5053</f>
        <v>95689</v>
      </c>
      <c r="L5064" s="11"/>
      <c r="M5064" s="12" t="str">
        <f>Pivot!AI5053</f>
        <v>▲ Active
11/07/2020 -</v>
      </c>
      <c r="N5064" s="178">
        <f>Pivot!AJ5053</f>
        <v>4</v>
      </c>
      <c r="O5064" s="179"/>
    </row>
    <row r="5065" spans="3:15" ht="30" customHeight="1" x14ac:dyDescent="0.25">
      <c r="C5065" s="10" t="str">
        <f>Pivot!AD5054</f>
        <v>00-60748656</v>
      </c>
      <c r="D5065" s="11"/>
      <c r="E5065" s="12" t="str">
        <f>Pivot!AE5054</f>
        <v>♂ Charles Taylor
44 | Bachelor</v>
      </c>
      <c r="F5065" s="11"/>
      <c r="G5065" s="12" t="str">
        <f>Pivot!AF5054</f>
        <v>Inventory Specialist
Operations</v>
      </c>
      <c r="H5065" s="11"/>
      <c r="I5065" s="12" t="str">
        <f>Pivot!AG5054</f>
        <v>🏢 Rochester
New York</v>
      </c>
      <c r="J5065" s="11"/>
      <c r="K5065" s="13">
        <f>Pivot!AH5054</f>
        <v>61961</v>
      </c>
      <c r="L5065" s="11"/>
      <c r="M5065" s="12" t="str">
        <f>Pivot!AI5054</f>
        <v>▲ Active
02/07/2023 -</v>
      </c>
      <c r="N5065" s="178">
        <f>Pivot!AJ5054</f>
        <v>1</v>
      </c>
      <c r="O5065" s="179"/>
    </row>
    <row r="5066" spans="3:15" ht="30" customHeight="1" x14ac:dyDescent="0.25">
      <c r="C5066" s="10" t="str">
        <f>Pivot!AD5055</f>
        <v>00-60788484</v>
      </c>
      <c r="D5066" s="11"/>
      <c r="E5066" s="12" t="str">
        <f>Pivot!AE5055</f>
        <v>♀ Kerry Miller
29 | High School</v>
      </c>
      <c r="F5066" s="11"/>
      <c r="G5066" s="12" t="str">
        <f>Pivot!AF5055</f>
        <v>Customer Service Representative
Customer Service</v>
      </c>
      <c r="H5066" s="11"/>
      <c r="I5066" s="12" t="str">
        <f>Pivot!AG5055</f>
        <v>🏠 Cleveland
Ohio</v>
      </c>
      <c r="J5066" s="11"/>
      <c r="K5066" s="13">
        <f>Pivot!AH5055</f>
        <v>64007</v>
      </c>
      <c r="L5066" s="11"/>
      <c r="M5066" s="12" t="str">
        <f>Pivot!AI5055</f>
        <v>▲ Active
05/02/2020 -</v>
      </c>
      <c r="N5066" s="178">
        <f>Pivot!AJ5055</f>
        <v>4</v>
      </c>
      <c r="O5066" s="179"/>
    </row>
    <row r="5067" spans="3:15" ht="30" customHeight="1" x14ac:dyDescent="0.25">
      <c r="C5067" s="10" t="str">
        <f>Pivot!AD5056</f>
        <v>00-60792779</v>
      </c>
      <c r="D5067" s="11"/>
      <c r="E5067" s="12" t="str">
        <f>Pivot!AE5056</f>
        <v>♂ Kevin Clark
38 | High School</v>
      </c>
      <c r="F5067" s="11"/>
      <c r="G5067" s="12" t="str">
        <f>Pivot!AF5056</f>
        <v>Support Specialist
Customer Service</v>
      </c>
      <c r="H5067" s="11"/>
      <c r="I5067" s="12" t="str">
        <f>Pivot!AG5056</f>
        <v>🏢 Rochester
New York</v>
      </c>
      <c r="J5067" s="11"/>
      <c r="K5067" s="13">
        <f>Pivot!AH5056</f>
        <v>64522</v>
      </c>
      <c r="L5067" s="11"/>
      <c r="M5067" s="12" t="str">
        <f>Pivot!AI5056</f>
        <v>▲ Active
19/01/2021 -</v>
      </c>
      <c r="N5067" s="178">
        <f>Pivot!AJ5056</f>
        <v>4</v>
      </c>
      <c r="O5067" s="179"/>
    </row>
    <row r="5068" spans="3:15" ht="30" customHeight="1" x14ac:dyDescent="0.25">
      <c r="C5068" s="10" t="str">
        <f>Pivot!AD5057</f>
        <v>00-60794986</v>
      </c>
      <c r="D5068" s="11"/>
      <c r="E5068" s="12" t="str">
        <f>Pivot!AE5057</f>
        <v>♀ Karen Hood
58 | Master</v>
      </c>
      <c r="F5068" s="11"/>
      <c r="G5068" s="12" t="str">
        <f>Pivot!AF5057</f>
        <v>Sales Specialist
Sales</v>
      </c>
      <c r="H5068" s="11"/>
      <c r="I5068" s="12" t="str">
        <f>Pivot!AG5057</f>
        <v>🏢 Rochester
New York</v>
      </c>
      <c r="J5068" s="11"/>
      <c r="K5068" s="13">
        <f>Pivot!AH5057</f>
        <v>69962</v>
      </c>
      <c r="L5068" s="11"/>
      <c r="M5068" s="12" t="str">
        <f>Pivot!AI5057</f>
        <v>▲ Active
19/09/2023 -</v>
      </c>
      <c r="N5068" s="178">
        <f>Pivot!AJ5057</f>
        <v>1</v>
      </c>
      <c r="O5068" s="179"/>
    </row>
    <row r="5069" spans="3:15" ht="30" customHeight="1" x14ac:dyDescent="0.25">
      <c r="C5069" s="10" t="str">
        <f>Pivot!AD5058</f>
        <v>00-60819877</v>
      </c>
      <c r="D5069" s="11"/>
      <c r="E5069" s="12" t="str">
        <f>Pivot!AE5058</f>
        <v>♀ Mark Miller
21 | High School</v>
      </c>
      <c r="F5069" s="11"/>
      <c r="G5069" s="12" t="str">
        <f>Pivot!AF5058</f>
        <v>Support Specialist
Customer Service</v>
      </c>
      <c r="H5069" s="11"/>
      <c r="I5069" s="12" t="str">
        <f>Pivot!AG5058</f>
        <v>🏢 New York City
New York</v>
      </c>
      <c r="J5069" s="11"/>
      <c r="K5069" s="13">
        <f>Pivot!AH5058</f>
        <v>52048</v>
      </c>
      <c r="L5069" s="11"/>
      <c r="M5069" s="12" t="str">
        <f>Pivot!AI5058</f>
        <v>▲ Active
15/05/2019 -</v>
      </c>
      <c r="N5069" s="178">
        <f>Pivot!AJ5058</f>
        <v>5</v>
      </c>
      <c r="O5069" s="179"/>
    </row>
    <row r="5070" spans="3:15" ht="30" customHeight="1" x14ac:dyDescent="0.25">
      <c r="C5070" s="10" t="str">
        <f>Pivot!AD5059</f>
        <v>00-60829941</v>
      </c>
      <c r="D5070" s="11"/>
      <c r="E5070" s="12" t="str">
        <f>Pivot!AE5059</f>
        <v>♀ Sarah Moore
63 | PhD</v>
      </c>
      <c r="F5070" s="11"/>
      <c r="G5070" s="12" t="str">
        <f>Pivot!AF5059</f>
        <v>Financial Analyst
Finance</v>
      </c>
      <c r="H5070" s="11"/>
      <c r="I5070" s="12" t="str">
        <f>Pivot!AG5059</f>
        <v>🏠 Warren
Michigan</v>
      </c>
      <c r="J5070" s="11"/>
      <c r="K5070" s="13">
        <f>Pivot!AH5059</f>
        <v>118528</v>
      </c>
      <c r="L5070" s="11"/>
      <c r="M5070" s="12" t="str">
        <f>Pivot!AI5059</f>
        <v>▲ Active
27/06/2018 -</v>
      </c>
      <c r="N5070" s="178">
        <f>Pivot!AJ5059</f>
        <v>6</v>
      </c>
      <c r="O5070" s="179"/>
    </row>
    <row r="5071" spans="3:15" ht="30" customHeight="1" x14ac:dyDescent="0.25">
      <c r="C5071" s="10" t="str">
        <f>Pivot!AD5060</f>
        <v>00-60846028</v>
      </c>
      <c r="D5071" s="11"/>
      <c r="E5071" s="12" t="str">
        <f>Pivot!AE5060</f>
        <v>♀ Sara Johnston
48 | Bachelor</v>
      </c>
      <c r="F5071" s="11"/>
      <c r="G5071" s="12" t="str">
        <f>Pivot!AF5060</f>
        <v>Sales Representative
Sales</v>
      </c>
      <c r="H5071" s="11"/>
      <c r="I5071" s="12" t="str">
        <f>Pivot!AG5060</f>
        <v>🏢 Buffalo
New York</v>
      </c>
      <c r="J5071" s="11"/>
      <c r="K5071" s="13">
        <f>Pivot!AH5060</f>
        <v>57319</v>
      </c>
      <c r="L5071" s="11"/>
      <c r="M5071" s="12" t="str">
        <f>Pivot!AI5060</f>
        <v>▲ Active
11/08/2024 -</v>
      </c>
      <c r="N5071" s="178">
        <f>Pivot!AJ5060</f>
        <v>0</v>
      </c>
      <c r="O5071" s="179"/>
    </row>
    <row r="5072" spans="3:15" ht="30" customHeight="1" x14ac:dyDescent="0.25">
      <c r="C5072" s="10" t="str">
        <f>Pivot!AD5061</f>
        <v>00-60855083</v>
      </c>
      <c r="D5072" s="11"/>
      <c r="E5072" s="12" t="str">
        <f>Pivot!AE5061</f>
        <v>♂ Tina Powell
50 | Bachelor</v>
      </c>
      <c r="F5072" s="11"/>
      <c r="G5072" s="12" t="str">
        <f>Pivot!AF5061</f>
        <v>Sales Representative
Sales</v>
      </c>
      <c r="H5072" s="11"/>
      <c r="I5072" s="12" t="str">
        <f>Pivot!AG5061</f>
        <v>🏢 Rochester
New York</v>
      </c>
      <c r="J5072" s="11"/>
      <c r="K5072" s="13">
        <f>Pivot!AH5061</f>
        <v>69581</v>
      </c>
      <c r="L5072" s="11"/>
      <c r="M5072" s="12" t="str">
        <f>Pivot!AI5061</f>
        <v>▲ Active
14/06/2024 -</v>
      </c>
      <c r="N5072" s="178">
        <f>Pivot!AJ5061</f>
        <v>0</v>
      </c>
      <c r="O5072" s="179"/>
    </row>
    <row r="5073" spans="3:15" ht="30" customHeight="1" x14ac:dyDescent="0.25">
      <c r="C5073" s="10" t="str">
        <f>Pivot!AD5062</f>
        <v>00-60856386</v>
      </c>
      <c r="D5073" s="11"/>
      <c r="E5073" s="12" t="str">
        <f>Pivot!AE5062</f>
        <v>♀ Brittney Leonard
30 | Bachelor</v>
      </c>
      <c r="F5073" s="11"/>
      <c r="G5073" s="12" t="str">
        <f>Pivot!AF5062</f>
        <v>Sales Representative
Sales</v>
      </c>
      <c r="H5073" s="11"/>
      <c r="I5073" s="12" t="str">
        <f>Pivot!AG5062</f>
        <v>🏢 Buffalo
New York</v>
      </c>
      <c r="J5073" s="11"/>
      <c r="K5073" s="13">
        <f>Pivot!AH5062</f>
        <v>52790</v>
      </c>
      <c r="L5073" s="11"/>
      <c r="M5073" s="12" t="str">
        <f>Pivot!AI5062</f>
        <v>▲ Active
11/01/2017 -</v>
      </c>
      <c r="N5073" s="178">
        <f>Pivot!AJ5062</f>
        <v>8</v>
      </c>
      <c r="O5073" s="179"/>
    </row>
    <row r="5074" spans="3:15" ht="30" customHeight="1" x14ac:dyDescent="0.25">
      <c r="C5074" s="10" t="str">
        <f>Pivot!AD5063</f>
        <v>00-60856575</v>
      </c>
      <c r="D5074" s="11"/>
      <c r="E5074" s="12" t="str">
        <f>Pivot!AE5063</f>
        <v>♂ Nathan Davis
25 | Bachelor</v>
      </c>
      <c r="F5074" s="11"/>
      <c r="G5074" s="12" t="str">
        <f>Pivot!AF5063</f>
        <v>Logistics Coordinator
Operations</v>
      </c>
      <c r="H5074" s="11"/>
      <c r="I5074" s="12" t="str">
        <f>Pivot!AG5063</f>
        <v>🏢 New York City
New York</v>
      </c>
      <c r="J5074" s="11"/>
      <c r="K5074" s="13">
        <f>Pivot!AH5063</f>
        <v>64964</v>
      </c>
      <c r="L5074" s="11"/>
      <c r="M5074" s="12" t="str">
        <f>Pivot!AI5063</f>
        <v>▲ Active
03/03/2018 -</v>
      </c>
      <c r="N5074" s="178">
        <f>Pivot!AJ5063</f>
        <v>6</v>
      </c>
      <c r="O5074" s="179"/>
    </row>
    <row r="5075" spans="3:15" ht="30" customHeight="1" x14ac:dyDescent="0.25">
      <c r="C5075" s="10" t="str">
        <f>Pivot!AD5064</f>
        <v>00-60860378</v>
      </c>
      <c r="D5075" s="11"/>
      <c r="E5075" s="12" t="str">
        <f>Pivot!AE5064</f>
        <v>♀ Anna Bradley
33 | High School</v>
      </c>
      <c r="F5075" s="11"/>
      <c r="G5075" s="12" t="str">
        <f>Pivot!AF5064</f>
        <v>IT Support Specialist
IT</v>
      </c>
      <c r="H5075" s="11"/>
      <c r="I5075" s="12" t="str">
        <f>Pivot!AG5064</f>
        <v>🏢 New York City
New York</v>
      </c>
      <c r="J5075" s="11"/>
      <c r="K5075" s="13">
        <f>Pivot!AH5064</f>
        <v>54745</v>
      </c>
      <c r="L5075" s="11"/>
      <c r="M5075" s="12" t="str">
        <f>Pivot!AI5064</f>
        <v>▲ Active
04/06/2023 -</v>
      </c>
      <c r="N5075" s="178">
        <f>Pivot!AJ5064</f>
        <v>1</v>
      </c>
      <c r="O5075" s="179"/>
    </row>
    <row r="5076" spans="3:15" ht="30" customHeight="1" x14ac:dyDescent="0.25">
      <c r="C5076" s="10" t="str">
        <f>Pivot!AD5065</f>
        <v>00-60861919</v>
      </c>
      <c r="D5076" s="11"/>
      <c r="E5076" s="12" t="str">
        <f>Pivot!AE5065</f>
        <v>♂ Travis Harvey
38 | Bachelor</v>
      </c>
      <c r="F5076" s="11"/>
      <c r="G5076" s="12" t="str">
        <f>Pivot!AF5065</f>
        <v>Logistics Coordinator
Operations</v>
      </c>
      <c r="H5076" s="11"/>
      <c r="I5076" s="12" t="str">
        <f>Pivot!AG5065</f>
        <v>🏢 Buffalo
New York</v>
      </c>
      <c r="J5076" s="11"/>
      <c r="K5076" s="13">
        <f>Pivot!AH5065</f>
        <v>62690</v>
      </c>
      <c r="L5076" s="11"/>
      <c r="M5076" s="12" t="str">
        <f>Pivot!AI5065</f>
        <v>▲ Active
08/08/2016 -</v>
      </c>
      <c r="N5076" s="178">
        <f>Pivot!AJ5065</f>
        <v>8</v>
      </c>
      <c r="O5076" s="179"/>
    </row>
    <row r="5077" spans="3:15" ht="30" customHeight="1" x14ac:dyDescent="0.25">
      <c r="C5077" s="10" t="str">
        <f>Pivot!AD5066</f>
        <v>00-60903955</v>
      </c>
      <c r="D5077" s="11"/>
      <c r="E5077" s="12" t="str">
        <f>Pivot!AE5066</f>
        <v>♂ Kaitlyn Brennan
35 | Bachelor</v>
      </c>
      <c r="F5077" s="11"/>
      <c r="G5077" s="12" t="str">
        <f>Pivot!AF5066</f>
        <v>Help Desk Technician
Customer Service</v>
      </c>
      <c r="H5077" s="11"/>
      <c r="I5077" s="12" t="str">
        <f>Pivot!AG5066</f>
        <v>🏢 New York City
New York</v>
      </c>
      <c r="J5077" s="11"/>
      <c r="K5077" s="13">
        <f>Pivot!AH5066</f>
        <v>77002</v>
      </c>
      <c r="L5077" s="11"/>
      <c r="M5077" s="12" t="str">
        <f>Pivot!AI5066</f>
        <v>▼ Terminated
23/04/2018 - 03/01/2021</v>
      </c>
      <c r="N5077" s="178">
        <f>Pivot!AJ5066</f>
        <v>2</v>
      </c>
      <c r="O5077" s="179"/>
    </row>
    <row r="5078" spans="3:15" ht="30" customHeight="1" x14ac:dyDescent="0.25">
      <c r="C5078" s="10" t="str">
        <f>Pivot!AD5067</f>
        <v>00-60929647</v>
      </c>
      <c r="D5078" s="11"/>
      <c r="E5078" s="12" t="str">
        <f>Pivot!AE5067</f>
        <v>♂ Mitchell Clark
51 | Bachelor</v>
      </c>
      <c r="F5078" s="11"/>
      <c r="G5078" s="12" t="str">
        <f>Pivot!AF5067</f>
        <v>Support Specialist
Customer Service</v>
      </c>
      <c r="H5078" s="11"/>
      <c r="I5078" s="12" t="str">
        <f>Pivot!AG5067</f>
        <v>🏢 New York City
New York</v>
      </c>
      <c r="J5078" s="11"/>
      <c r="K5078" s="13">
        <f>Pivot!AH5067</f>
        <v>61729</v>
      </c>
      <c r="L5078" s="11"/>
      <c r="M5078" s="12" t="str">
        <f>Pivot!AI5067</f>
        <v>▼ Terminated
14/04/2017 - 16/06/2024</v>
      </c>
      <c r="N5078" s="178">
        <f>Pivot!AJ5067</f>
        <v>7</v>
      </c>
      <c r="O5078" s="179"/>
    </row>
    <row r="5079" spans="3:15" ht="30" customHeight="1" x14ac:dyDescent="0.25">
      <c r="C5079" s="10" t="str">
        <f>Pivot!AD5068</f>
        <v>00-60936563</v>
      </c>
      <c r="D5079" s="11"/>
      <c r="E5079" s="12" t="str">
        <f>Pivot!AE5068</f>
        <v>♂ Peter Rice
40 | Bachelor</v>
      </c>
      <c r="F5079" s="11"/>
      <c r="G5079" s="12" t="str">
        <f>Pivot!AF5068</f>
        <v>Sales Representative
Sales</v>
      </c>
      <c r="H5079" s="11"/>
      <c r="I5079" s="12" t="str">
        <f>Pivot!AG5068</f>
        <v>🏢 Buffalo
New York</v>
      </c>
      <c r="J5079" s="11"/>
      <c r="K5079" s="13">
        <f>Pivot!AH5068</f>
        <v>62904</v>
      </c>
      <c r="L5079" s="11"/>
      <c r="M5079" s="12" t="str">
        <f>Pivot!AI5068</f>
        <v>▲ Active
18/08/2022 -</v>
      </c>
      <c r="N5079" s="178">
        <f>Pivot!AJ5068</f>
        <v>2</v>
      </c>
      <c r="O5079" s="179"/>
    </row>
    <row r="5080" spans="3:15" ht="30" customHeight="1" x14ac:dyDescent="0.25">
      <c r="C5080" s="10" t="str">
        <f>Pivot!AD5069</f>
        <v>00-60950884</v>
      </c>
      <c r="D5080" s="11"/>
      <c r="E5080" s="12" t="str">
        <f>Pivot!AE5069</f>
        <v>♀ Elizabeth Wilkinson
30 | Bachelor</v>
      </c>
      <c r="F5080" s="11"/>
      <c r="G5080" s="12" t="str">
        <f>Pivot!AF5069</f>
        <v>Customer Service Manager
Customer Service</v>
      </c>
      <c r="H5080" s="11"/>
      <c r="I5080" s="12" t="str">
        <f>Pivot!AG5069</f>
        <v>🏢 New York City
New York</v>
      </c>
      <c r="J5080" s="11"/>
      <c r="K5080" s="13">
        <f>Pivot!AH5069</f>
        <v>94352</v>
      </c>
      <c r="L5080" s="11"/>
      <c r="M5080" s="12" t="str">
        <f>Pivot!AI5069</f>
        <v>▲ Active
18/06/2022 -</v>
      </c>
      <c r="N5080" s="178">
        <f>Pivot!AJ5069</f>
        <v>2</v>
      </c>
      <c r="O5080" s="179"/>
    </row>
    <row r="5081" spans="3:15" ht="30" customHeight="1" x14ac:dyDescent="0.25">
      <c r="C5081" s="10" t="str">
        <f>Pivot!AD5070</f>
        <v>00-60969286</v>
      </c>
      <c r="D5081" s="11"/>
      <c r="E5081" s="12" t="str">
        <f>Pivot!AE5070</f>
        <v>♀ Nathaniel Mcmahon
65 | Bachelor</v>
      </c>
      <c r="F5081" s="11"/>
      <c r="G5081" s="12" t="str">
        <f>Pivot!AF5070</f>
        <v>Sales Specialist
Sales</v>
      </c>
      <c r="H5081" s="11"/>
      <c r="I5081" s="12" t="str">
        <f>Pivot!AG5070</f>
        <v>🏢 New York City
New York</v>
      </c>
      <c r="J5081" s="11"/>
      <c r="K5081" s="13">
        <f>Pivot!AH5070</f>
        <v>73136</v>
      </c>
      <c r="L5081" s="11"/>
      <c r="M5081" s="12" t="str">
        <f>Pivot!AI5070</f>
        <v>▲ Active
03/06/2023 -</v>
      </c>
      <c r="N5081" s="178">
        <f>Pivot!AJ5070</f>
        <v>1</v>
      </c>
      <c r="O5081" s="179"/>
    </row>
    <row r="5082" spans="3:15" ht="30" customHeight="1" x14ac:dyDescent="0.25">
      <c r="C5082" s="10" t="str">
        <f>Pivot!AD5071</f>
        <v>00-60979859</v>
      </c>
      <c r="D5082" s="11"/>
      <c r="E5082" s="12" t="str">
        <f>Pivot!AE5071</f>
        <v>♂ Todd Edwards
45 | Bachelor</v>
      </c>
      <c r="F5082" s="11"/>
      <c r="G5082" s="12" t="str">
        <f>Pivot!AF5071</f>
        <v>Logistics Coordinator
Operations</v>
      </c>
      <c r="H5082" s="11"/>
      <c r="I5082" s="12" t="str">
        <f>Pivot!AG5071</f>
        <v>🏠 Pittsburgh
Pennsylvania</v>
      </c>
      <c r="J5082" s="11"/>
      <c r="K5082" s="13">
        <f>Pivot!AH5071</f>
        <v>65581</v>
      </c>
      <c r="L5082" s="11"/>
      <c r="M5082" s="12" t="str">
        <f>Pivot!AI5071</f>
        <v>▲ Active
09/12/2016 -</v>
      </c>
      <c r="N5082" s="178">
        <f>Pivot!AJ5071</f>
        <v>8</v>
      </c>
      <c r="O5082" s="179"/>
    </row>
    <row r="5083" spans="3:15" ht="30" customHeight="1" x14ac:dyDescent="0.25">
      <c r="C5083" s="10" t="str">
        <f>Pivot!AD5072</f>
        <v>00-60980034</v>
      </c>
      <c r="D5083" s="11"/>
      <c r="E5083" s="12" t="str">
        <f>Pivot!AE5072</f>
        <v>♂ Daniel Simmons
25 | High School</v>
      </c>
      <c r="F5083" s="11"/>
      <c r="G5083" s="12" t="str">
        <f>Pivot!AF5072</f>
        <v>Inventory Specialist
Operations</v>
      </c>
      <c r="H5083" s="11"/>
      <c r="I5083" s="12" t="str">
        <f>Pivot!AG5072</f>
        <v>🏢 Rochester
New York</v>
      </c>
      <c r="J5083" s="11"/>
      <c r="K5083" s="13">
        <f>Pivot!AH5072</f>
        <v>60153</v>
      </c>
      <c r="L5083" s="11"/>
      <c r="M5083" s="12" t="str">
        <f>Pivot!AI5072</f>
        <v>▲ Active
11/07/2017 -</v>
      </c>
      <c r="N5083" s="178">
        <f>Pivot!AJ5072</f>
        <v>7</v>
      </c>
      <c r="O5083" s="179"/>
    </row>
    <row r="5084" spans="3:15" ht="30" customHeight="1" x14ac:dyDescent="0.25">
      <c r="C5084" s="10" t="str">
        <f>Pivot!AD5073</f>
        <v>00-60984196</v>
      </c>
      <c r="D5084" s="11"/>
      <c r="E5084" s="12" t="str">
        <f>Pivot!AE5073</f>
        <v>♀ Tyler Jones
21 | Bachelor</v>
      </c>
      <c r="F5084" s="11"/>
      <c r="G5084" s="12" t="str">
        <f>Pivot!AF5073</f>
        <v>Logistics Coordinator
Operations</v>
      </c>
      <c r="H5084" s="11"/>
      <c r="I5084" s="12" t="str">
        <f>Pivot!AG5073</f>
        <v>🏢 New York City
New York</v>
      </c>
      <c r="J5084" s="11"/>
      <c r="K5084" s="13">
        <f>Pivot!AH5073</f>
        <v>53598</v>
      </c>
      <c r="L5084" s="11"/>
      <c r="M5084" s="12" t="str">
        <f>Pivot!AI5073</f>
        <v>▲ Active
14/06/2022 -</v>
      </c>
      <c r="N5084" s="178">
        <f>Pivot!AJ5073</f>
        <v>2</v>
      </c>
      <c r="O5084" s="179"/>
    </row>
    <row r="5085" spans="3:15" ht="30" customHeight="1" x14ac:dyDescent="0.25">
      <c r="C5085" s="10" t="str">
        <f>Pivot!AD5074</f>
        <v>00-61006646</v>
      </c>
      <c r="D5085" s="11"/>
      <c r="E5085" s="12" t="str">
        <f>Pivot!AE5074</f>
        <v>♀ John Holmes
34 | Bachelor</v>
      </c>
      <c r="F5085" s="11"/>
      <c r="G5085" s="12" t="str">
        <f>Pivot!AF5074</f>
        <v>Sales Representative
Sales</v>
      </c>
      <c r="H5085" s="11"/>
      <c r="I5085" s="12" t="str">
        <f>Pivot!AG5074</f>
        <v>🏢 Buffalo
New York</v>
      </c>
      <c r="J5085" s="11"/>
      <c r="K5085" s="13">
        <f>Pivot!AH5074</f>
        <v>73221</v>
      </c>
      <c r="L5085" s="11"/>
      <c r="M5085" s="12" t="str">
        <f>Pivot!AI5074</f>
        <v>▲ Active
26/08/2023 -</v>
      </c>
      <c r="N5085" s="178">
        <f>Pivot!AJ5074</f>
        <v>1</v>
      </c>
      <c r="O5085" s="179"/>
    </row>
    <row r="5086" spans="3:15" ht="30" customHeight="1" x14ac:dyDescent="0.25">
      <c r="C5086" s="10" t="str">
        <f>Pivot!AD5075</f>
        <v>00-61007346</v>
      </c>
      <c r="D5086" s="11"/>
      <c r="E5086" s="12" t="str">
        <f>Pivot!AE5075</f>
        <v>♂ Kellie West
30 | Bachelor</v>
      </c>
      <c r="F5086" s="11"/>
      <c r="G5086" s="12" t="str">
        <f>Pivot!AF5075</f>
        <v>Logistics Coordinator
Operations</v>
      </c>
      <c r="H5086" s="11"/>
      <c r="I5086" s="12" t="str">
        <f>Pivot!AG5075</f>
        <v>🏢 Rochester
New York</v>
      </c>
      <c r="J5086" s="11"/>
      <c r="K5086" s="13">
        <f>Pivot!AH5075</f>
        <v>64740</v>
      </c>
      <c r="L5086" s="11"/>
      <c r="M5086" s="12" t="str">
        <f>Pivot!AI5075</f>
        <v>▲ Active
05/07/2017 -</v>
      </c>
      <c r="N5086" s="178">
        <f>Pivot!AJ5075</f>
        <v>7</v>
      </c>
      <c r="O5086" s="179"/>
    </row>
    <row r="5087" spans="3:15" ht="30" customHeight="1" x14ac:dyDescent="0.25">
      <c r="C5087" s="10" t="str">
        <f>Pivot!AD5076</f>
        <v>00-61015999</v>
      </c>
      <c r="D5087" s="11"/>
      <c r="E5087" s="12" t="str">
        <f>Pivot!AE5076</f>
        <v>♀ Michael Smith
34 | Bachelor</v>
      </c>
      <c r="F5087" s="11"/>
      <c r="G5087" s="12" t="str">
        <f>Pivot!AF5076</f>
        <v>Inventory Specialist
Operations</v>
      </c>
      <c r="H5087" s="11"/>
      <c r="I5087" s="12" t="str">
        <f>Pivot!AG5076</f>
        <v>🏢 Rochester
New York</v>
      </c>
      <c r="J5087" s="11"/>
      <c r="K5087" s="13">
        <f>Pivot!AH5076</f>
        <v>64171</v>
      </c>
      <c r="L5087" s="11"/>
      <c r="M5087" s="12" t="str">
        <f>Pivot!AI5076</f>
        <v>▲ Active
16/02/2018 -</v>
      </c>
      <c r="N5087" s="178">
        <f>Pivot!AJ5076</f>
        <v>6</v>
      </c>
      <c r="O5087" s="179"/>
    </row>
    <row r="5088" spans="3:15" ht="30" customHeight="1" x14ac:dyDescent="0.25">
      <c r="C5088" s="10" t="str">
        <f>Pivot!AD5077</f>
        <v>00-61023799</v>
      </c>
      <c r="D5088" s="11"/>
      <c r="E5088" s="12" t="str">
        <f>Pivot!AE5077</f>
        <v>♀ Charles Contreras
32 | Bachelor</v>
      </c>
      <c r="F5088" s="11"/>
      <c r="G5088" s="12" t="str">
        <f>Pivot!AF5077</f>
        <v>Operations Analyst
Operations</v>
      </c>
      <c r="H5088" s="11"/>
      <c r="I5088" s="12" t="str">
        <f>Pivot!AG5077</f>
        <v>🏢 Buffalo
New York</v>
      </c>
      <c r="J5088" s="11"/>
      <c r="K5088" s="13">
        <f>Pivot!AH5077</f>
        <v>60683</v>
      </c>
      <c r="L5088" s="11"/>
      <c r="M5088" s="12" t="str">
        <f>Pivot!AI5077</f>
        <v>▲ Active
26/04/2017 -</v>
      </c>
      <c r="N5088" s="178">
        <f>Pivot!AJ5077</f>
        <v>7</v>
      </c>
      <c r="O5088" s="179"/>
    </row>
    <row r="5089" spans="3:15" ht="30" customHeight="1" x14ac:dyDescent="0.25">
      <c r="C5089" s="10" t="str">
        <f>Pivot!AD5078</f>
        <v>00-61028283</v>
      </c>
      <c r="D5089" s="11"/>
      <c r="E5089" s="12" t="str">
        <f>Pivot!AE5078</f>
        <v>♀ Manuel Miller
29 | Bachelor</v>
      </c>
      <c r="F5089" s="11"/>
      <c r="G5089" s="12" t="str">
        <f>Pivot!AF5078</f>
        <v>Support Specialist
Customer Service</v>
      </c>
      <c r="H5089" s="11"/>
      <c r="I5089" s="12" t="str">
        <f>Pivot!AG5078</f>
        <v>🏠 Grand Rapids
Michigan</v>
      </c>
      <c r="J5089" s="11"/>
      <c r="K5089" s="13">
        <f>Pivot!AH5078</f>
        <v>61119</v>
      </c>
      <c r="L5089" s="11"/>
      <c r="M5089" s="12" t="str">
        <f>Pivot!AI5078</f>
        <v>▼ Terminated
14/09/2017 - 07/11/2020</v>
      </c>
      <c r="N5089" s="178">
        <f>Pivot!AJ5078</f>
        <v>3</v>
      </c>
      <c r="O5089" s="179"/>
    </row>
    <row r="5090" spans="3:15" ht="30" customHeight="1" x14ac:dyDescent="0.25">
      <c r="C5090" s="10" t="str">
        <f>Pivot!AD5079</f>
        <v>00-61038473</v>
      </c>
      <c r="D5090" s="11"/>
      <c r="E5090" s="12" t="str">
        <f>Pivot!AE5079</f>
        <v>♂ John Hendricks
30 | Bachelor</v>
      </c>
      <c r="F5090" s="11"/>
      <c r="G5090" s="12" t="str">
        <f>Pivot!AF5079</f>
        <v>Customer Service Representative
Customer Service</v>
      </c>
      <c r="H5090" s="11"/>
      <c r="I5090" s="12" t="str">
        <f>Pivot!AG5079</f>
        <v>🏠 Detroit
Michigan</v>
      </c>
      <c r="J5090" s="11"/>
      <c r="K5090" s="13">
        <f>Pivot!AH5079</f>
        <v>62247</v>
      </c>
      <c r="L5090" s="11"/>
      <c r="M5090" s="12" t="str">
        <f>Pivot!AI5079</f>
        <v>▲ Active
23/03/2017 -</v>
      </c>
      <c r="N5090" s="178">
        <f>Pivot!AJ5079</f>
        <v>7</v>
      </c>
      <c r="O5090" s="179"/>
    </row>
    <row r="5091" spans="3:15" ht="30" customHeight="1" x14ac:dyDescent="0.25">
      <c r="C5091" s="10" t="str">
        <f>Pivot!AD5080</f>
        <v>00-61040965</v>
      </c>
      <c r="D5091" s="11"/>
      <c r="E5091" s="12" t="str">
        <f>Pivot!AE5080</f>
        <v>♂ Donna Garcia
39 | Master</v>
      </c>
      <c r="F5091" s="11"/>
      <c r="G5091" s="12" t="str">
        <f>Pivot!AF5080</f>
        <v>Sales Consultant
Sales</v>
      </c>
      <c r="H5091" s="11"/>
      <c r="I5091" s="12" t="str">
        <f>Pivot!AG5080</f>
        <v>🏠 Warren
Michigan</v>
      </c>
      <c r="J5091" s="11"/>
      <c r="K5091" s="13">
        <f>Pivot!AH5080</f>
        <v>85565</v>
      </c>
      <c r="L5091" s="11"/>
      <c r="M5091" s="12" t="str">
        <f>Pivot!AI5080</f>
        <v>▲ Active
25/09/2016 -</v>
      </c>
      <c r="N5091" s="178">
        <f>Pivot!AJ5080</f>
        <v>8</v>
      </c>
      <c r="O5091" s="179"/>
    </row>
    <row r="5092" spans="3:15" ht="30" customHeight="1" x14ac:dyDescent="0.25">
      <c r="C5092" s="10" t="str">
        <f>Pivot!AD5081</f>
        <v>00-61041690</v>
      </c>
      <c r="D5092" s="11"/>
      <c r="E5092" s="12" t="str">
        <f>Pivot!AE5081</f>
        <v>♀ Jessica Horton
32 | Bachelor</v>
      </c>
      <c r="F5092" s="11"/>
      <c r="G5092" s="12" t="str">
        <f>Pivot!AF5081</f>
        <v>Marketing Coordinator
Marketing</v>
      </c>
      <c r="H5092" s="11"/>
      <c r="I5092" s="12" t="str">
        <f>Pivot!AG5081</f>
        <v>🏠 Grand Rapids
Michigan</v>
      </c>
      <c r="J5092" s="11"/>
      <c r="K5092" s="13">
        <f>Pivot!AH5081</f>
        <v>53447</v>
      </c>
      <c r="L5092" s="11"/>
      <c r="M5092" s="12" t="str">
        <f>Pivot!AI5081</f>
        <v>▲ Active
14/06/2021 -</v>
      </c>
      <c r="N5092" s="178">
        <f>Pivot!AJ5081</f>
        <v>3</v>
      </c>
      <c r="O5092" s="179"/>
    </row>
    <row r="5093" spans="3:15" ht="30" customHeight="1" x14ac:dyDescent="0.25">
      <c r="C5093" s="10" t="str">
        <f>Pivot!AD5082</f>
        <v>00-61043561</v>
      </c>
      <c r="D5093" s="11"/>
      <c r="E5093" s="12" t="str">
        <f>Pivot!AE5082</f>
        <v>♀ Thomas Fisher
41 | Master</v>
      </c>
      <c r="F5093" s="11"/>
      <c r="G5093" s="12" t="str">
        <f>Pivot!AF5082</f>
        <v>Operations Analyst
Operations</v>
      </c>
      <c r="H5093" s="11"/>
      <c r="I5093" s="12" t="str">
        <f>Pivot!AG5082</f>
        <v>🏠 Cincinnati
Ohio</v>
      </c>
      <c r="J5093" s="11"/>
      <c r="K5093" s="13">
        <f>Pivot!AH5082</f>
        <v>63497</v>
      </c>
      <c r="L5093" s="11"/>
      <c r="M5093" s="12" t="str">
        <f>Pivot!AI5082</f>
        <v>▲ Active
23/12/2023 -</v>
      </c>
      <c r="N5093" s="178">
        <f>Pivot!AJ5082</f>
        <v>1</v>
      </c>
      <c r="O5093" s="179"/>
    </row>
    <row r="5094" spans="3:15" ht="30" customHeight="1" x14ac:dyDescent="0.25">
      <c r="C5094" s="10" t="str">
        <f>Pivot!AD5083</f>
        <v>00-61065827</v>
      </c>
      <c r="D5094" s="11"/>
      <c r="E5094" s="12" t="str">
        <f>Pivot!AE5083</f>
        <v>♀ Ashley Hayes
47 | Bachelor</v>
      </c>
      <c r="F5094" s="11"/>
      <c r="G5094" s="12" t="str">
        <f>Pivot!AF5083</f>
        <v>Logistics Coordinator
Operations</v>
      </c>
      <c r="H5094" s="11"/>
      <c r="I5094" s="12" t="str">
        <f>Pivot!AG5083</f>
        <v>🏠 Charlotte
North Carolina</v>
      </c>
      <c r="J5094" s="11"/>
      <c r="K5094" s="13">
        <f>Pivot!AH5083</f>
        <v>56343</v>
      </c>
      <c r="L5094" s="11"/>
      <c r="M5094" s="12" t="str">
        <f>Pivot!AI5083</f>
        <v>▲ Active
14/12/2017 -</v>
      </c>
      <c r="N5094" s="178">
        <f>Pivot!AJ5083</f>
        <v>7</v>
      </c>
      <c r="O5094" s="179"/>
    </row>
    <row r="5095" spans="3:15" ht="30" customHeight="1" x14ac:dyDescent="0.25">
      <c r="C5095" s="10" t="str">
        <f>Pivot!AD5084</f>
        <v>00-61069257</v>
      </c>
      <c r="D5095" s="11"/>
      <c r="E5095" s="12" t="str">
        <f>Pivot!AE5084</f>
        <v>♂ Donna Tate
54 | Bachelor</v>
      </c>
      <c r="F5095" s="11"/>
      <c r="G5095" s="12" t="str">
        <f>Pivot!AF5084</f>
        <v>Sales Representative
Sales</v>
      </c>
      <c r="H5095" s="11"/>
      <c r="I5095" s="12" t="str">
        <f>Pivot!AG5084</f>
        <v>🏢 New York City
New York</v>
      </c>
      <c r="J5095" s="11"/>
      <c r="K5095" s="13">
        <f>Pivot!AH5084</f>
        <v>60008</v>
      </c>
      <c r="L5095" s="11"/>
      <c r="M5095" s="12" t="str">
        <f>Pivot!AI5084</f>
        <v>▲ Active
12/12/2023 -</v>
      </c>
      <c r="N5095" s="178">
        <f>Pivot!AJ5084</f>
        <v>1</v>
      </c>
      <c r="O5095" s="179"/>
    </row>
    <row r="5096" spans="3:15" ht="30" customHeight="1" x14ac:dyDescent="0.25">
      <c r="C5096" s="10" t="str">
        <f>Pivot!AD5085</f>
        <v>00-61079694</v>
      </c>
      <c r="D5096" s="11"/>
      <c r="E5096" s="12" t="str">
        <f>Pivot!AE5085</f>
        <v>♂ Cynthia Yates
52 | Bachelor</v>
      </c>
      <c r="F5096" s="11"/>
      <c r="G5096" s="12" t="str">
        <f>Pivot!AF5085</f>
        <v>Accountant
Finance</v>
      </c>
      <c r="H5096" s="11"/>
      <c r="I5096" s="12" t="str">
        <f>Pivot!AG5085</f>
        <v>🏠 Grand Rapids
Michigan</v>
      </c>
      <c r="J5096" s="11"/>
      <c r="K5096" s="13">
        <f>Pivot!AH5085</f>
        <v>82895</v>
      </c>
      <c r="L5096" s="11"/>
      <c r="M5096" s="12" t="str">
        <f>Pivot!AI5085</f>
        <v>▲ Active
01/05/2016 -</v>
      </c>
      <c r="N5096" s="178">
        <f>Pivot!AJ5085</f>
        <v>8</v>
      </c>
      <c r="O5096" s="179"/>
    </row>
    <row r="5097" spans="3:15" ht="30" customHeight="1" x14ac:dyDescent="0.25">
      <c r="C5097" s="10" t="str">
        <f>Pivot!AD5086</f>
        <v>00-61112422</v>
      </c>
      <c r="D5097" s="11"/>
      <c r="E5097" s="12" t="str">
        <f>Pivot!AE5086</f>
        <v>♂ Vanessa West
43 | Bachelor</v>
      </c>
      <c r="F5097" s="11"/>
      <c r="G5097" s="12" t="str">
        <f>Pivot!AF5086</f>
        <v>Marketing Coordinator
Marketing</v>
      </c>
      <c r="H5097" s="11"/>
      <c r="I5097" s="12" t="str">
        <f>Pivot!AG5086</f>
        <v>🏢 New York City
New York</v>
      </c>
      <c r="J5097" s="11"/>
      <c r="K5097" s="13">
        <f>Pivot!AH5086</f>
        <v>61031</v>
      </c>
      <c r="L5097" s="11"/>
      <c r="M5097" s="12" t="str">
        <f>Pivot!AI5086</f>
        <v>▲ Active
03/08/2022 -</v>
      </c>
      <c r="N5097" s="178">
        <f>Pivot!AJ5086</f>
        <v>2</v>
      </c>
      <c r="O5097" s="179"/>
    </row>
    <row r="5098" spans="3:15" ht="30" customHeight="1" x14ac:dyDescent="0.25">
      <c r="C5098" s="10" t="str">
        <f>Pivot!AD5087</f>
        <v>00-61125809</v>
      </c>
      <c r="D5098" s="11"/>
      <c r="E5098" s="12" t="str">
        <f>Pivot!AE5087</f>
        <v>♂ Craig Higgins
29 | Bachelor</v>
      </c>
      <c r="F5098" s="11"/>
      <c r="G5098" s="12" t="str">
        <f>Pivot!AF5087</f>
        <v>Inventory Specialist
Operations</v>
      </c>
      <c r="H5098" s="11"/>
      <c r="I5098" s="12" t="str">
        <f>Pivot!AG5087</f>
        <v>🏢 Rochester
New York</v>
      </c>
      <c r="J5098" s="11"/>
      <c r="K5098" s="13">
        <f>Pivot!AH5087</f>
        <v>68258</v>
      </c>
      <c r="L5098" s="11"/>
      <c r="M5098" s="12" t="str">
        <f>Pivot!AI5087</f>
        <v>▲ Active
16/08/2018 -</v>
      </c>
      <c r="N5098" s="178">
        <f>Pivot!AJ5087</f>
        <v>6</v>
      </c>
      <c r="O5098" s="179"/>
    </row>
    <row r="5099" spans="3:15" ht="30" customHeight="1" x14ac:dyDescent="0.25">
      <c r="C5099" s="10" t="str">
        <f>Pivot!AD5088</f>
        <v>00-61130128</v>
      </c>
      <c r="D5099" s="11"/>
      <c r="E5099" s="12" t="str">
        <f>Pivot!AE5088</f>
        <v>♂ Nicholas Cruz
65 | Bachelor</v>
      </c>
      <c r="F5099" s="11"/>
      <c r="G5099" s="12" t="str">
        <f>Pivot!AF5088</f>
        <v>Sales Representative
Sales</v>
      </c>
      <c r="H5099" s="11"/>
      <c r="I5099" s="12" t="str">
        <f>Pivot!AG5088</f>
        <v>🏢 New York City
New York</v>
      </c>
      <c r="J5099" s="11"/>
      <c r="K5099" s="13">
        <f>Pivot!AH5088</f>
        <v>63539</v>
      </c>
      <c r="L5099" s="11"/>
      <c r="M5099" s="12" t="str">
        <f>Pivot!AI5088</f>
        <v>▲ Active
04/07/2019 -</v>
      </c>
      <c r="N5099" s="178">
        <f>Pivot!AJ5088</f>
        <v>5</v>
      </c>
      <c r="O5099" s="179"/>
    </row>
    <row r="5100" spans="3:15" ht="30" customHeight="1" x14ac:dyDescent="0.25">
      <c r="C5100" s="10" t="str">
        <f>Pivot!AD5089</f>
        <v>00-61140825</v>
      </c>
      <c r="D5100" s="11"/>
      <c r="E5100" s="12" t="str">
        <f>Pivot!AE5089</f>
        <v>♀ Gavin Gordon
47 | Bachelor</v>
      </c>
      <c r="F5100" s="11"/>
      <c r="G5100" s="12" t="str">
        <f>Pivot!AF5089</f>
        <v>Logistics Coordinator
Operations</v>
      </c>
      <c r="H5100" s="11"/>
      <c r="I5100" s="12" t="str">
        <f>Pivot!AG5089</f>
        <v>🏢 Rochester
New York</v>
      </c>
      <c r="J5100" s="11"/>
      <c r="K5100" s="13">
        <f>Pivot!AH5089</f>
        <v>61429</v>
      </c>
      <c r="L5100" s="11"/>
      <c r="M5100" s="12" t="str">
        <f>Pivot!AI5089</f>
        <v>▲ Active
29/04/2023 -</v>
      </c>
      <c r="N5100" s="178">
        <f>Pivot!AJ5089</f>
        <v>1</v>
      </c>
      <c r="O5100" s="179"/>
    </row>
    <row r="5101" spans="3:15" ht="30" customHeight="1" x14ac:dyDescent="0.25">
      <c r="C5101" s="10" t="str">
        <f>Pivot!AD5090</f>
        <v>00-61157708</v>
      </c>
      <c r="D5101" s="11"/>
      <c r="E5101" s="12" t="str">
        <f>Pivot!AE5090</f>
        <v>♀ Mark Rodriguez
54 | PhD</v>
      </c>
      <c r="F5101" s="11"/>
      <c r="G5101" s="12" t="str">
        <f>Pivot!AF5090</f>
        <v>Financial Analyst
Finance</v>
      </c>
      <c r="H5101" s="11"/>
      <c r="I5101" s="12" t="str">
        <f>Pivot!AG5090</f>
        <v>🏢 New York City
New York</v>
      </c>
      <c r="J5101" s="11"/>
      <c r="K5101" s="13">
        <f>Pivot!AH5090</f>
        <v>105567</v>
      </c>
      <c r="L5101" s="11"/>
      <c r="M5101" s="12" t="str">
        <f>Pivot!AI5090</f>
        <v>▼ Terminated
11/06/2023 - 08/12/2023</v>
      </c>
      <c r="N5101" s="178">
        <f>Pivot!AJ5090</f>
        <v>0</v>
      </c>
      <c r="O5101" s="179"/>
    </row>
    <row r="5102" spans="3:15" ht="30" customHeight="1" x14ac:dyDescent="0.25">
      <c r="C5102" s="10" t="str">
        <f>Pivot!AD5091</f>
        <v>00-61158753</v>
      </c>
      <c r="D5102" s="11"/>
      <c r="E5102" s="12" t="str">
        <f>Pivot!AE5091</f>
        <v>♂ Angela Richard
63 | High School</v>
      </c>
      <c r="F5102" s="11"/>
      <c r="G5102" s="12" t="str">
        <f>Pivot!AF5091</f>
        <v>Content Creator
Marketing</v>
      </c>
      <c r="H5102" s="11"/>
      <c r="I5102" s="12" t="str">
        <f>Pivot!AG5091</f>
        <v>🏢 Rochester
New York</v>
      </c>
      <c r="J5102" s="11"/>
      <c r="K5102" s="13">
        <f>Pivot!AH5091</f>
        <v>62326</v>
      </c>
      <c r="L5102" s="11"/>
      <c r="M5102" s="12" t="str">
        <f>Pivot!AI5091</f>
        <v>▲ Active
26/03/2020 -</v>
      </c>
      <c r="N5102" s="178">
        <f>Pivot!AJ5091</f>
        <v>4</v>
      </c>
      <c r="O5102" s="179"/>
    </row>
    <row r="5103" spans="3:15" ht="30" customHeight="1" x14ac:dyDescent="0.25">
      <c r="C5103" s="10" t="str">
        <f>Pivot!AD5092</f>
        <v>00-61167978</v>
      </c>
      <c r="D5103" s="11"/>
      <c r="E5103" s="12" t="str">
        <f>Pivot!AE5092</f>
        <v>♀ Charles Hall
37 | Bachelor</v>
      </c>
      <c r="F5103" s="11"/>
      <c r="G5103" s="12" t="str">
        <f>Pivot!AF5092</f>
        <v>Accountant
Finance</v>
      </c>
      <c r="H5103" s="11"/>
      <c r="I5103" s="12" t="str">
        <f>Pivot!AG5092</f>
        <v>🏢 New York City
New York</v>
      </c>
      <c r="J5103" s="11"/>
      <c r="K5103" s="13">
        <f>Pivot!AH5092</f>
        <v>87620</v>
      </c>
      <c r="L5103" s="11"/>
      <c r="M5103" s="12" t="str">
        <f>Pivot!AI5092</f>
        <v>▼ Terminated
13/04/2018 - 10/10/2018</v>
      </c>
      <c r="N5103" s="178">
        <f>Pivot!AJ5092</f>
        <v>0</v>
      </c>
      <c r="O5103" s="179"/>
    </row>
    <row r="5104" spans="3:15" ht="30" customHeight="1" x14ac:dyDescent="0.25">
      <c r="C5104" s="10" t="str">
        <f>Pivot!AD5093</f>
        <v>00-61182388</v>
      </c>
      <c r="D5104" s="11"/>
      <c r="E5104" s="12" t="str">
        <f>Pivot!AE5093</f>
        <v>♀ Robert Bullock
55 | Master</v>
      </c>
      <c r="F5104" s="11"/>
      <c r="G5104" s="12" t="str">
        <f>Pivot!AF5093</f>
        <v>Software Developer
IT</v>
      </c>
      <c r="H5104" s="11"/>
      <c r="I5104" s="12" t="str">
        <f>Pivot!AG5093</f>
        <v>🏢 New York City
New York</v>
      </c>
      <c r="J5104" s="11"/>
      <c r="K5104" s="13">
        <f>Pivot!AH5093</f>
        <v>101898</v>
      </c>
      <c r="L5104" s="11"/>
      <c r="M5104" s="12" t="str">
        <f>Pivot!AI5093</f>
        <v>▲ Active
21/03/2022 -</v>
      </c>
      <c r="N5104" s="178">
        <f>Pivot!AJ5093</f>
        <v>2</v>
      </c>
      <c r="O5104" s="179"/>
    </row>
    <row r="5105" spans="3:15" ht="30" customHeight="1" x14ac:dyDescent="0.25">
      <c r="C5105" s="10" t="str">
        <f>Pivot!AD5094</f>
        <v>00-61185849</v>
      </c>
      <c r="D5105" s="11"/>
      <c r="E5105" s="12" t="str">
        <f>Pivot!AE5094</f>
        <v>♂ Brian Stone
60 | Bachelor</v>
      </c>
      <c r="F5105" s="11"/>
      <c r="G5105" s="12" t="str">
        <f>Pivot!AF5094</f>
        <v>Operations Analyst
Operations</v>
      </c>
      <c r="H5105" s="11"/>
      <c r="I5105" s="12" t="str">
        <f>Pivot!AG5094</f>
        <v>🏢 New York City
New York</v>
      </c>
      <c r="J5105" s="11"/>
      <c r="K5105" s="13">
        <f>Pivot!AH5094</f>
        <v>79458</v>
      </c>
      <c r="L5105" s="11"/>
      <c r="M5105" s="12" t="str">
        <f>Pivot!AI5094</f>
        <v>▼ Terminated
29/08/2020 - 25/02/2021</v>
      </c>
      <c r="N5105" s="178">
        <f>Pivot!AJ5094</f>
        <v>0</v>
      </c>
      <c r="O5105" s="179"/>
    </row>
    <row r="5106" spans="3:15" ht="30" customHeight="1" x14ac:dyDescent="0.25">
      <c r="C5106" s="10" t="str">
        <f>Pivot!AD5095</f>
        <v>00-61193233</v>
      </c>
      <c r="D5106" s="11"/>
      <c r="E5106" s="12" t="str">
        <f>Pivot!AE5095</f>
        <v>♂ Janet Edwards
30 | Bachelor</v>
      </c>
      <c r="F5106" s="11"/>
      <c r="G5106" s="12" t="str">
        <f>Pivot!AF5095</f>
        <v>Sales Representative
Sales</v>
      </c>
      <c r="H5106" s="11"/>
      <c r="I5106" s="12" t="str">
        <f>Pivot!AG5095</f>
        <v>🏠 Chicago
Illinois</v>
      </c>
      <c r="J5106" s="11"/>
      <c r="K5106" s="13">
        <f>Pivot!AH5095</f>
        <v>64827</v>
      </c>
      <c r="L5106" s="11"/>
      <c r="M5106" s="12" t="str">
        <f>Pivot!AI5095</f>
        <v>▲ Active
09/10/2019 -</v>
      </c>
      <c r="N5106" s="178">
        <f>Pivot!AJ5095</f>
        <v>5</v>
      </c>
      <c r="O5106" s="179"/>
    </row>
    <row r="5107" spans="3:15" ht="30" customHeight="1" x14ac:dyDescent="0.25">
      <c r="C5107" s="10" t="str">
        <f>Pivot!AD5096</f>
        <v>00-61198497</v>
      </c>
      <c r="D5107" s="11"/>
      <c r="E5107" s="12" t="str">
        <f>Pivot!AE5096</f>
        <v>♀ Derek Roberts
57 | High School</v>
      </c>
      <c r="F5107" s="11"/>
      <c r="G5107" s="12" t="str">
        <f>Pivot!AF5096</f>
        <v>Customer Service Representative
Customer Service</v>
      </c>
      <c r="H5107" s="11"/>
      <c r="I5107" s="12" t="str">
        <f>Pivot!AG5096</f>
        <v>🏢 Buffalo
New York</v>
      </c>
      <c r="J5107" s="11"/>
      <c r="K5107" s="13">
        <f>Pivot!AH5096</f>
        <v>58084</v>
      </c>
      <c r="L5107" s="11"/>
      <c r="M5107" s="12" t="str">
        <f>Pivot!AI5096</f>
        <v>▲ Active
09/10/2024 -</v>
      </c>
      <c r="N5107" s="178">
        <f>Pivot!AJ5096</f>
        <v>0</v>
      </c>
      <c r="O5107" s="179"/>
    </row>
    <row r="5108" spans="3:15" ht="30" customHeight="1" x14ac:dyDescent="0.25">
      <c r="C5108" s="10" t="str">
        <f>Pivot!AD5097</f>
        <v>00-61202550</v>
      </c>
      <c r="D5108" s="11"/>
      <c r="E5108" s="12" t="str">
        <f>Pivot!AE5097</f>
        <v>♀ Michael Miranda
20 | Master</v>
      </c>
      <c r="F5108" s="11"/>
      <c r="G5108" s="12" t="str">
        <f>Pivot!AF5097</f>
        <v>Sales Manager
Sales</v>
      </c>
      <c r="H5108" s="11"/>
      <c r="I5108" s="12" t="str">
        <f>Pivot!AG5097</f>
        <v>🏠 Warren
Michigan</v>
      </c>
      <c r="J5108" s="11"/>
      <c r="K5108" s="13">
        <f>Pivot!AH5097</f>
        <v>103459</v>
      </c>
      <c r="L5108" s="11"/>
      <c r="M5108" s="12" t="str">
        <f>Pivot!AI5097</f>
        <v>▲ Active
25/01/2017 -</v>
      </c>
      <c r="N5108" s="178">
        <f>Pivot!AJ5097</f>
        <v>7</v>
      </c>
      <c r="O5108" s="179"/>
    </row>
    <row r="5109" spans="3:15" ht="30" customHeight="1" x14ac:dyDescent="0.25">
      <c r="C5109" s="10" t="str">
        <f>Pivot!AD5098</f>
        <v>00-61202708</v>
      </c>
      <c r="D5109" s="11"/>
      <c r="E5109" s="12" t="str">
        <f>Pivot!AE5098</f>
        <v>♀ Elizabeth Hampton
38 | Bachelor</v>
      </c>
      <c r="F5109" s="11"/>
      <c r="G5109" s="12" t="str">
        <f>Pivot!AF5098</f>
        <v>Marketing Coordinator
Marketing</v>
      </c>
      <c r="H5109" s="11"/>
      <c r="I5109" s="12" t="str">
        <f>Pivot!AG5098</f>
        <v>🏠 Detroit
Michigan</v>
      </c>
      <c r="J5109" s="11"/>
      <c r="K5109" s="13">
        <f>Pivot!AH5098</f>
        <v>59141</v>
      </c>
      <c r="L5109" s="11"/>
      <c r="M5109" s="12" t="str">
        <f>Pivot!AI5098</f>
        <v>▲ Active
26/12/2023 -</v>
      </c>
      <c r="N5109" s="178">
        <f>Pivot!AJ5098</f>
        <v>1</v>
      </c>
      <c r="O5109" s="179"/>
    </row>
    <row r="5110" spans="3:15" ht="30" customHeight="1" x14ac:dyDescent="0.25">
      <c r="C5110" s="10" t="str">
        <f>Pivot!AD5099</f>
        <v>00-61212562</v>
      </c>
      <c r="D5110" s="11"/>
      <c r="E5110" s="12" t="str">
        <f>Pivot!AE5099</f>
        <v>♂ Kyle Rojas
28 | Bachelor</v>
      </c>
      <c r="F5110" s="11"/>
      <c r="G5110" s="12" t="str">
        <f>Pivot!AF5099</f>
        <v>SEO Specialist
Marketing</v>
      </c>
      <c r="H5110" s="11"/>
      <c r="I5110" s="12" t="str">
        <f>Pivot!AG5099</f>
        <v>🏢 New York City
New York</v>
      </c>
      <c r="J5110" s="11"/>
      <c r="K5110" s="13">
        <f>Pivot!AH5099</f>
        <v>90243</v>
      </c>
      <c r="L5110" s="11"/>
      <c r="M5110" s="12" t="str">
        <f>Pivot!AI5099</f>
        <v>▲ Active
22/10/2017 -</v>
      </c>
      <c r="N5110" s="178">
        <f>Pivot!AJ5099</f>
        <v>7</v>
      </c>
      <c r="O5110" s="179"/>
    </row>
    <row r="5111" spans="3:15" ht="30" customHeight="1" x14ac:dyDescent="0.25">
      <c r="C5111" s="10" t="str">
        <f>Pivot!AD5100</f>
        <v>00-61214452</v>
      </c>
      <c r="D5111" s="11"/>
      <c r="E5111" s="12" t="str">
        <f>Pivot!AE5100</f>
        <v>♂ Jennifer Brown
41 | High School</v>
      </c>
      <c r="F5111" s="11"/>
      <c r="G5111" s="12" t="str">
        <f>Pivot!AF5100</f>
        <v>Support Specialist
Customer Service</v>
      </c>
      <c r="H5111" s="11"/>
      <c r="I5111" s="12" t="str">
        <f>Pivot!AG5100</f>
        <v>🏢 New York City
New York</v>
      </c>
      <c r="J5111" s="11"/>
      <c r="K5111" s="13">
        <f>Pivot!AH5100</f>
        <v>65758</v>
      </c>
      <c r="L5111" s="11"/>
      <c r="M5111" s="12" t="str">
        <f>Pivot!AI5100</f>
        <v>▲ Active
17/10/2023 -</v>
      </c>
      <c r="N5111" s="178">
        <f>Pivot!AJ5100</f>
        <v>1</v>
      </c>
      <c r="O5111" s="179"/>
    </row>
    <row r="5112" spans="3:15" ht="30" customHeight="1" x14ac:dyDescent="0.25">
      <c r="C5112" s="10" t="str">
        <f>Pivot!AD5101</f>
        <v>00-61224263</v>
      </c>
      <c r="D5112" s="11"/>
      <c r="E5112" s="12" t="str">
        <f>Pivot!AE5101</f>
        <v>♂ Roy Hardin
38 | Bachelor</v>
      </c>
      <c r="F5112" s="11"/>
      <c r="G5112" s="12" t="str">
        <f>Pivot!AF5101</f>
        <v>Inventory Specialist
Operations</v>
      </c>
      <c r="H5112" s="11"/>
      <c r="I5112" s="12" t="str">
        <f>Pivot!AG5101</f>
        <v>🏢 Buffalo
New York</v>
      </c>
      <c r="J5112" s="11"/>
      <c r="K5112" s="13">
        <f>Pivot!AH5101</f>
        <v>66911</v>
      </c>
      <c r="L5112" s="11"/>
      <c r="M5112" s="12" t="str">
        <f>Pivot!AI5101</f>
        <v>▲ Active
15/12/2022 -</v>
      </c>
      <c r="N5112" s="178">
        <f>Pivot!AJ5101</f>
        <v>2</v>
      </c>
      <c r="O5112" s="179"/>
    </row>
    <row r="5113" spans="3:15" ht="30" customHeight="1" x14ac:dyDescent="0.25">
      <c r="C5113" s="10" t="str">
        <f>Pivot!AD5102</f>
        <v>00-61226775</v>
      </c>
      <c r="D5113" s="11"/>
      <c r="E5113" s="12" t="str">
        <f>Pivot!AE5102</f>
        <v>♀ Jared Parker
48 | Bachelor</v>
      </c>
      <c r="F5113" s="11"/>
      <c r="G5113" s="12" t="str">
        <f>Pivot!AF5102</f>
        <v>Marketing Coordinator
Marketing</v>
      </c>
      <c r="H5113" s="11"/>
      <c r="I5113" s="12" t="str">
        <f>Pivot!AG5102</f>
        <v>🏢 New York City
New York</v>
      </c>
      <c r="J5113" s="11"/>
      <c r="K5113" s="13">
        <f>Pivot!AH5102</f>
        <v>62740</v>
      </c>
      <c r="L5113" s="11"/>
      <c r="M5113" s="12" t="str">
        <f>Pivot!AI5102</f>
        <v>▲ Active
12/04/2020 -</v>
      </c>
      <c r="N5113" s="178">
        <f>Pivot!AJ5102</f>
        <v>4</v>
      </c>
      <c r="O5113" s="179"/>
    </row>
    <row r="5114" spans="3:15" ht="30" customHeight="1" x14ac:dyDescent="0.25">
      <c r="C5114" s="10" t="str">
        <f>Pivot!AD5103</f>
        <v>00-61228594</v>
      </c>
      <c r="D5114" s="11"/>
      <c r="E5114" s="12" t="str">
        <f>Pivot!AE5103</f>
        <v>♂ Matthew Brewer
28 | Bachelor</v>
      </c>
      <c r="F5114" s="11"/>
      <c r="G5114" s="12" t="str">
        <f>Pivot!AF5103</f>
        <v>Accountant
Finance</v>
      </c>
      <c r="H5114" s="11"/>
      <c r="I5114" s="12" t="str">
        <f>Pivot!AG5103</f>
        <v>🏢 Buffalo
New York</v>
      </c>
      <c r="J5114" s="11"/>
      <c r="K5114" s="13">
        <f>Pivot!AH5103</f>
        <v>86600</v>
      </c>
      <c r="L5114" s="11"/>
      <c r="M5114" s="12" t="str">
        <f>Pivot!AI5103</f>
        <v>▲ Active
13/08/2024 -</v>
      </c>
      <c r="N5114" s="178">
        <f>Pivot!AJ5103</f>
        <v>0</v>
      </c>
      <c r="O5114" s="179"/>
    </row>
    <row r="5115" spans="3:15" ht="30" customHeight="1" x14ac:dyDescent="0.25">
      <c r="C5115" s="10" t="str">
        <f>Pivot!AD5104</f>
        <v>00-61233557</v>
      </c>
      <c r="D5115" s="11"/>
      <c r="E5115" s="12" t="str">
        <f>Pivot!AE5104</f>
        <v>♂ Edward Gomez
25 | Master</v>
      </c>
      <c r="F5115" s="11"/>
      <c r="G5115" s="12" t="str">
        <f>Pivot!AF5104</f>
        <v>System Administrator
IT</v>
      </c>
      <c r="H5115" s="11"/>
      <c r="I5115" s="12" t="str">
        <f>Pivot!AG5104</f>
        <v>🏢 New York City
New York</v>
      </c>
      <c r="J5115" s="11"/>
      <c r="K5115" s="13">
        <f>Pivot!AH5104</f>
        <v>70467</v>
      </c>
      <c r="L5115" s="11"/>
      <c r="M5115" s="12" t="str">
        <f>Pivot!AI5104</f>
        <v>▲ Active
27/05/2020 -</v>
      </c>
      <c r="N5115" s="178">
        <f>Pivot!AJ5104</f>
        <v>4</v>
      </c>
      <c r="O5115" s="179"/>
    </row>
    <row r="5116" spans="3:15" ht="30" customHeight="1" x14ac:dyDescent="0.25">
      <c r="C5116" s="10" t="str">
        <f>Pivot!AD5105</f>
        <v>00-61263520</v>
      </c>
      <c r="D5116" s="11"/>
      <c r="E5116" s="12" t="str">
        <f>Pivot!AE5105</f>
        <v>♂ Lauren Krueger
59 | Bachelor</v>
      </c>
      <c r="F5116" s="11"/>
      <c r="G5116" s="12" t="str">
        <f>Pivot!AF5105</f>
        <v>Sales Specialist
Sales</v>
      </c>
      <c r="H5116" s="11"/>
      <c r="I5116" s="12" t="str">
        <f>Pivot!AG5105</f>
        <v>🏠 Charleston
West Virginia</v>
      </c>
      <c r="J5116" s="11"/>
      <c r="K5116" s="13">
        <f>Pivot!AH5105</f>
        <v>97763</v>
      </c>
      <c r="L5116" s="11"/>
      <c r="M5116" s="12" t="str">
        <f>Pivot!AI5105</f>
        <v>▲ Active
17/04/2022 -</v>
      </c>
      <c r="N5116" s="178">
        <f>Pivot!AJ5105</f>
        <v>2</v>
      </c>
      <c r="O5116" s="179"/>
    </row>
    <row r="5117" spans="3:15" ht="30" customHeight="1" x14ac:dyDescent="0.25">
      <c r="C5117" s="10" t="str">
        <f>Pivot!AD5106</f>
        <v>00-61268618</v>
      </c>
      <c r="D5117" s="11"/>
      <c r="E5117" s="12" t="str">
        <f>Pivot!AE5106</f>
        <v>♂ Jeffrey Smith
31 | Bachelor</v>
      </c>
      <c r="F5117" s="11"/>
      <c r="G5117" s="12" t="str">
        <f>Pivot!AF5106</f>
        <v>Logistics Coordinator
Operations</v>
      </c>
      <c r="H5117" s="11"/>
      <c r="I5117" s="12" t="str">
        <f>Pivot!AG5106</f>
        <v>🏢 New York City
New York</v>
      </c>
      <c r="J5117" s="11"/>
      <c r="K5117" s="13">
        <f>Pivot!AH5106</f>
        <v>59973</v>
      </c>
      <c r="L5117" s="11"/>
      <c r="M5117" s="12" t="str">
        <f>Pivot!AI5106</f>
        <v>▲ Active
27/03/2024 -</v>
      </c>
      <c r="N5117" s="178">
        <f>Pivot!AJ5106</f>
        <v>0</v>
      </c>
      <c r="O5117" s="179"/>
    </row>
    <row r="5118" spans="3:15" ht="30" customHeight="1" x14ac:dyDescent="0.25">
      <c r="C5118" s="10" t="str">
        <f>Pivot!AD5107</f>
        <v>00-61269406</v>
      </c>
      <c r="D5118" s="11"/>
      <c r="E5118" s="12" t="str">
        <f>Pivot!AE5107</f>
        <v>♀ David Robinson
39 | Bachelor</v>
      </c>
      <c r="F5118" s="11"/>
      <c r="G5118" s="12" t="str">
        <f>Pivot!AF5107</f>
        <v>Operations Analyst
Operations</v>
      </c>
      <c r="H5118" s="11"/>
      <c r="I5118" s="12" t="str">
        <f>Pivot!AG5107</f>
        <v>🏢 Buffalo
New York</v>
      </c>
      <c r="J5118" s="11"/>
      <c r="K5118" s="13">
        <f>Pivot!AH5107</f>
        <v>56388</v>
      </c>
      <c r="L5118" s="11"/>
      <c r="M5118" s="12" t="str">
        <f>Pivot!AI5107</f>
        <v>▲ Active
09/08/2015 -</v>
      </c>
      <c r="N5118" s="178">
        <f>Pivot!AJ5107</f>
        <v>9</v>
      </c>
      <c r="O5118" s="179"/>
    </row>
    <row r="5119" spans="3:15" ht="30" customHeight="1" x14ac:dyDescent="0.25">
      <c r="C5119" s="10" t="str">
        <f>Pivot!AD5108</f>
        <v>00-61271419</v>
      </c>
      <c r="D5119" s="11"/>
      <c r="E5119" s="12" t="str">
        <f>Pivot!AE5108</f>
        <v>♀ Phillip Hansen
59 | Bachelor</v>
      </c>
      <c r="F5119" s="11"/>
      <c r="G5119" s="12" t="str">
        <f>Pivot!AF5108</f>
        <v>Logistics Coordinator
Operations</v>
      </c>
      <c r="H5119" s="11"/>
      <c r="I5119" s="12" t="str">
        <f>Pivot!AG5108</f>
        <v>🏢 New York City
New York</v>
      </c>
      <c r="J5119" s="11"/>
      <c r="K5119" s="13">
        <f>Pivot!AH5108</f>
        <v>60415</v>
      </c>
      <c r="L5119" s="11"/>
      <c r="M5119" s="12" t="str">
        <f>Pivot!AI5108</f>
        <v>▲ Active
16/10/2022 -</v>
      </c>
      <c r="N5119" s="178">
        <f>Pivot!AJ5108</f>
        <v>2</v>
      </c>
      <c r="O5119" s="179"/>
    </row>
    <row r="5120" spans="3:15" ht="30" customHeight="1" x14ac:dyDescent="0.25">
      <c r="C5120" s="10" t="str">
        <f>Pivot!AD5109</f>
        <v>00-61302183</v>
      </c>
      <c r="D5120" s="11"/>
      <c r="E5120" s="12" t="str">
        <f>Pivot!AE5109</f>
        <v>♀ Tamara Douglas
61 | Bachelor</v>
      </c>
      <c r="F5120" s="11"/>
      <c r="G5120" s="12" t="str">
        <f>Pivot!AF5109</f>
        <v>Logistics Coordinator
Operations</v>
      </c>
      <c r="H5120" s="11"/>
      <c r="I5120" s="12" t="str">
        <f>Pivot!AG5109</f>
        <v>🏠 Detroit
Michigan</v>
      </c>
      <c r="J5120" s="11"/>
      <c r="K5120" s="13">
        <f>Pivot!AH5109</f>
        <v>67899</v>
      </c>
      <c r="L5120" s="11"/>
      <c r="M5120" s="12" t="str">
        <f>Pivot!AI5109</f>
        <v>▲ Active
07/07/2022 -</v>
      </c>
      <c r="N5120" s="178">
        <f>Pivot!AJ5109</f>
        <v>2</v>
      </c>
      <c r="O5120" s="179"/>
    </row>
    <row r="5121" spans="3:15" ht="30" customHeight="1" x14ac:dyDescent="0.25">
      <c r="C5121" s="10" t="str">
        <f>Pivot!AD5110</f>
        <v>00-61306730</v>
      </c>
      <c r="D5121" s="11"/>
      <c r="E5121" s="12" t="str">
        <f>Pivot!AE5110</f>
        <v>♂ Christopher Bartlett
28 | Bachelor</v>
      </c>
      <c r="F5121" s="11"/>
      <c r="G5121" s="12" t="str">
        <f>Pivot!AF5110</f>
        <v>Logistics Coordinator
Operations</v>
      </c>
      <c r="H5121" s="11"/>
      <c r="I5121" s="12" t="str">
        <f>Pivot!AG5110</f>
        <v>🏠 Detroit
Michigan</v>
      </c>
      <c r="J5121" s="11"/>
      <c r="K5121" s="13">
        <f>Pivot!AH5110</f>
        <v>67161</v>
      </c>
      <c r="L5121" s="11"/>
      <c r="M5121" s="12" t="str">
        <f>Pivot!AI5110</f>
        <v>▲ Active
27/11/2015 -</v>
      </c>
      <c r="N5121" s="178">
        <f>Pivot!AJ5110</f>
        <v>9</v>
      </c>
      <c r="O5121" s="179"/>
    </row>
    <row r="5122" spans="3:15" ht="30" customHeight="1" x14ac:dyDescent="0.25">
      <c r="C5122" s="10" t="str">
        <f>Pivot!AD5111</f>
        <v>00-61320957</v>
      </c>
      <c r="D5122" s="11"/>
      <c r="E5122" s="12" t="str">
        <f>Pivot!AE5111</f>
        <v>♂ Mia Price
28 | Bachelor</v>
      </c>
      <c r="F5122" s="11"/>
      <c r="G5122" s="12" t="str">
        <f>Pivot!AF5111</f>
        <v>Software Developer
IT</v>
      </c>
      <c r="H5122" s="11"/>
      <c r="I5122" s="12" t="str">
        <f>Pivot!AG5111</f>
        <v>🏢 New York City
New York</v>
      </c>
      <c r="J5122" s="11"/>
      <c r="K5122" s="13">
        <f>Pivot!AH5111</f>
        <v>86801</v>
      </c>
      <c r="L5122" s="11"/>
      <c r="M5122" s="12" t="str">
        <f>Pivot!AI5111</f>
        <v>▲ Active
20/12/2015 -</v>
      </c>
      <c r="N5122" s="178">
        <f>Pivot!AJ5111</f>
        <v>9</v>
      </c>
      <c r="O5122" s="179"/>
    </row>
    <row r="5123" spans="3:15" ht="30" customHeight="1" x14ac:dyDescent="0.25">
      <c r="C5123" s="10" t="str">
        <f>Pivot!AD5112</f>
        <v>00-61325510</v>
      </c>
      <c r="D5123" s="11"/>
      <c r="E5123" s="12" t="str">
        <f>Pivot!AE5112</f>
        <v>♀ Katherine Dorsey
35 | PhD</v>
      </c>
      <c r="F5123" s="11"/>
      <c r="G5123" s="12" t="str">
        <f>Pivot!AF5112</f>
        <v>Sales Specialist
Sales</v>
      </c>
      <c r="H5123" s="11"/>
      <c r="I5123" s="12" t="str">
        <f>Pivot!AG5112</f>
        <v>🏢 Rochester
New York</v>
      </c>
      <c r="J5123" s="11"/>
      <c r="K5123" s="13">
        <f>Pivot!AH5112</f>
        <v>95237</v>
      </c>
      <c r="L5123" s="11"/>
      <c r="M5123" s="12" t="str">
        <f>Pivot!AI5112</f>
        <v>▲ Active
20/08/2015 -</v>
      </c>
      <c r="N5123" s="178">
        <f>Pivot!AJ5112</f>
        <v>9</v>
      </c>
      <c r="O5123" s="179"/>
    </row>
    <row r="5124" spans="3:15" ht="30" customHeight="1" x14ac:dyDescent="0.25">
      <c r="C5124" s="10" t="str">
        <f>Pivot!AD5113</f>
        <v>00-61325709</v>
      </c>
      <c r="D5124" s="11"/>
      <c r="E5124" s="12" t="str">
        <f>Pivot!AE5113</f>
        <v>♀ Dustin Smith
33 | Master</v>
      </c>
      <c r="F5124" s="11"/>
      <c r="G5124" s="12" t="str">
        <f>Pivot!AF5113</f>
        <v>System Administrator
IT</v>
      </c>
      <c r="H5124" s="11"/>
      <c r="I5124" s="12" t="str">
        <f>Pivot!AG5113</f>
        <v>🏢 Rochester
New York</v>
      </c>
      <c r="J5124" s="11"/>
      <c r="K5124" s="13">
        <f>Pivot!AH5113</f>
        <v>84400</v>
      </c>
      <c r="L5124" s="11"/>
      <c r="M5124" s="12" t="str">
        <f>Pivot!AI5113</f>
        <v>▲ Active
25/02/2018 -</v>
      </c>
      <c r="N5124" s="178">
        <f>Pivot!AJ5113</f>
        <v>6</v>
      </c>
      <c r="O5124" s="179"/>
    </row>
    <row r="5125" spans="3:15" ht="30" customHeight="1" x14ac:dyDescent="0.25">
      <c r="C5125" s="10" t="str">
        <f>Pivot!AD5114</f>
        <v>00-61330934</v>
      </c>
      <c r="D5125" s="11"/>
      <c r="E5125" s="12" t="str">
        <f>Pivot!AE5114</f>
        <v>♂ Robin Vasquez
41 | High School</v>
      </c>
      <c r="F5125" s="11"/>
      <c r="G5125" s="12" t="str">
        <f>Pivot!AF5114</f>
        <v>Inventory Specialist
Operations</v>
      </c>
      <c r="H5125" s="11"/>
      <c r="I5125" s="12" t="str">
        <f>Pivot!AG5114</f>
        <v>🏢 New York City
New York</v>
      </c>
      <c r="J5125" s="11"/>
      <c r="K5125" s="13">
        <f>Pivot!AH5114</f>
        <v>69048</v>
      </c>
      <c r="L5125" s="11"/>
      <c r="M5125" s="12" t="str">
        <f>Pivot!AI5114</f>
        <v>▲ Active
30/06/2024 -</v>
      </c>
      <c r="N5125" s="178">
        <f>Pivot!AJ5114</f>
        <v>0</v>
      </c>
      <c r="O5125" s="179"/>
    </row>
    <row r="5126" spans="3:15" ht="30" customHeight="1" x14ac:dyDescent="0.25">
      <c r="C5126" s="10" t="str">
        <f>Pivot!AD5115</f>
        <v>00-61332565</v>
      </c>
      <c r="D5126" s="11"/>
      <c r="E5126" s="12" t="str">
        <f>Pivot!AE5115</f>
        <v>♂ Connor Robinson
62 | High School</v>
      </c>
      <c r="F5126" s="11"/>
      <c r="G5126" s="12" t="str">
        <f>Pivot!AF5115</f>
        <v>Support Specialist
Customer Service</v>
      </c>
      <c r="H5126" s="11"/>
      <c r="I5126" s="12" t="str">
        <f>Pivot!AG5115</f>
        <v>🏠 Raleigh
North Carolina</v>
      </c>
      <c r="J5126" s="11"/>
      <c r="K5126" s="13">
        <f>Pivot!AH5115</f>
        <v>67171</v>
      </c>
      <c r="L5126" s="11"/>
      <c r="M5126" s="12" t="str">
        <f>Pivot!AI5115</f>
        <v>▲ Active
14/03/2018 -</v>
      </c>
      <c r="N5126" s="178">
        <f>Pivot!AJ5115</f>
        <v>6</v>
      </c>
      <c r="O5126" s="179"/>
    </row>
    <row r="5127" spans="3:15" ht="30" customHeight="1" x14ac:dyDescent="0.25">
      <c r="C5127" s="10" t="str">
        <f>Pivot!AD5116</f>
        <v>00-61343672</v>
      </c>
      <c r="D5127" s="11"/>
      <c r="E5127" s="12" t="str">
        <f>Pivot!AE5116</f>
        <v>♀ Cody Alvarado
44 | Bachelor</v>
      </c>
      <c r="F5127" s="11"/>
      <c r="G5127" s="12" t="str">
        <f>Pivot!AF5116</f>
        <v>Support Specialist
Customer Service</v>
      </c>
      <c r="H5127" s="11"/>
      <c r="I5127" s="12" t="str">
        <f>Pivot!AG5116</f>
        <v>🏢 Buffalo
New York</v>
      </c>
      <c r="J5127" s="11"/>
      <c r="K5127" s="13">
        <f>Pivot!AH5116</f>
        <v>62570</v>
      </c>
      <c r="L5127" s="11"/>
      <c r="M5127" s="12" t="str">
        <f>Pivot!AI5116</f>
        <v>▲ Active
27/08/2023 -</v>
      </c>
      <c r="N5127" s="178">
        <f>Pivot!AJ5116</f>
        <v>1</v>
      </c>
      <c r="O5127" s="179"/>
    </row>
    <row r="5128" spans="3:15" ht="30" customHeight="1" x14ac:dyDescent="0.25">
      <c r="C5128" s="10" t="str">
        <f>Pivot!AD5117</f>
        <v>00-61343880</v>
      </c>
      <c r="D5128" s="11"/>
      <c r="E5128" s="12" t="str">
        <f>Pivot!AE5117</f>
        <v>♀ Cassandra Robbins
32 | Bachelor</v>
      </c>
      <c r="F5128" s="11"/>
      <c r="G5128" s="12" t="str">
        <f>Pivot!AF5117</f>
        <v>Customer Service Representative
Customer Service</v>
      </c>
      <c r="H5128" s="11"/>
      <c r="I5128" s="12" t="str">
        <f>Pivot!AG5117</f>
        <v>🏠 Allentown
Pennsylvania</v>
      </c>
      <c r="J5128" s="11"/>
      <c r="K5128" s="13">
        <f>Pivot!AH5117</f>
        <v>52588</v>
      </c>
      <c r="L5128" s="11"/>
      <c r="M5128" s="12" t="str">
        <f>Pivot!AI5117</f>
        <v>▼ Terminated
21/03/2023 - 17/09/2023</v>
      </c>
      <c r="N5128" s="178">
        <f>Pivot!AJ5117</f>
        <v>0</v>
      </c>
      <c r="O5128" s="179"/>
    </row>
    <row r="5129" spans="3:15" ht="30" customHeight="1" x14ac:dyDescent="0.25">
      <c r="C5129" s="10" t="str">
        <f>Pivot!AD5118</f>
        <v>00-61367949</v>
      </c>
      <c r="D5129" s="11"/>
      <c r="E5129" s="12" t="str">
        <f>Pivot!AE5118</f>
        <v>♀ Mark Walters
48 | Bachelor</v>
      </c>
      <c r="F5129" s="11"/>
      <c r="G5129" s="12" t="str">
        <f>Pivot!AF5118</f>
        <v>Logistics Coordinator
Operations</v>
      </c>
      <c r="H5129" s="11"/>
      <c r="I5129" s="12" t="str">
        <f>Pivot!AG5118</f>
        <v>🏠 Detroit
Michigan</v>
      </c>
      <c r="J5129" s="11"/>
      <c r="K5129" s="13">
        <f>Pivot!AH5118</f>
        <v>55791</v>
      </c>
      <c r="L5129" s="11"/>
      <c r="M5129" s="12" t="str">
        <f>Pivot!AI5118</f>
        <v>▼ Terminated
01/11/2023 - 29/04/2024</v>
      </c>
      <c r="N5129" s="178">
        <f>Pivot!AJ5118</f>
        <v>0</v>
      </c>
      <c r="O5129" s="179"/>
    </row>
    <row r="5130" spans="3:15" ht="30" customHeight="1" x14ac:dyDescent="0.25">
      <c r="C5130" s="10" t="str">
        <f>Pivot!AD5119</f>
        <v>00-61377152</v>
      </c>
      <c r="D5130" s="11"/>
      <c r="E5130" s="12" t="str">
        <f>Pivot!AE5119</f>
        <v>♂ Mikayla George
39 | Master</v>
      </c>
      <c r="F5130" s="11"/>
      <c r="G5130" s="12" t="str">
        <f>Pivot!AF5119</f>
        <v>Operations Analyst
Operations</v>
      </c>
      <c r="H5130" s="11"/>
      <c r="I5130" s="12" t="str">
        <f>Pivot!AG5119</f>
        <v>🏢 New York City
New York</v>
      </c>
      <c r="J5130" s="11"/>
      <c r="K5130" s="13">
        <f>Pivot!AH5119</f>
        <v>81139</v>
      </c>
      <c r="L5130" s="11"/>
      <c r="M5130" s="12" t="str">
        <f>Pivot!AI5119</f>
        <v>▲ Active
01/12/2019 -</v>
      </c>
      <c r="N5130" s="178">
        <f>Pivot!AJ5119</f>
        <v>5</v>
      </c>
      <c r="O5130" s="179"/>
    </row>
    <row r="5131" spans="3:15" ht="30" customHeight="1" x14ac:dyDescent="0.25">
      <c r="C5131" s="10" t="str">
        <f>Pivot!AD5120</f>
        <v>00-61381143</v>
      </c>
      <c r="D5131" s="11"/>
      <c r="E5131" s="12" t="str">
        <f>Pivot!AE5120</f>
        <v>♀ Renee Romero
44 | Bachelor</v>
      </c>
      <c r="F5131" s="11"/>
      <c r="G5131" s="12" t="str">
        <f>Pivot!AF5120</f>
        <v>HR Coordinator
HR</v>
      </c>
      <c r="H5131" s="11"/>
      <c r="I5131" s="12" t="str">
        <f>Pivot!AG5120</f>
        <v>🏢 New York City
New York</v>
      </c>
      <c r="J5131" s="11"/>
      <c r="K5131" s="13">
        <f>Pivot!AH5120</f>
        <v>59175</v>
      </c>
      <c r="L5131" s="11"/>
      <c r="M5131" s="12" t="str">
        <f>Pivot!AI5120</f>
        <v>▲ Active
03/09/2023 -</v>
      </c>
      <c r="N5131" s="178">
        <f>Pivot!AJ5120</f>
        <v>1</v>
      </c>
      <c r="O5131" s="179"/>
    </row>
    <row r="5132" spans="3:15" ht="30" customHeight="1" x14ac:dyDescent="0.25">
      <c r="C5132" s="10" t="str">
        <f>Pivot!AD5121</f>
        <v>00-61401477</v>
      </c>
      <c r="D5132" s="11"/>
      <c r="E5132" s="12" t="str">
        <f>Pivot!AE5121</f>
        <v>♂ Terry Johnson
47 | Bachelor</v>
      </c>
      <c r="F5132" s="11"/>
      <c r="G5132" s="12" t="str">
        <f>Pivot!AF5121</f>
        <v>Help Desk Technician
Customer Service</v>
      </c>
      <c r="H5132" s="11"/>
      <c r="I5132" s="12" t="str">
        <f>Pivot!AG5121</f>
        <v>🏢 New York City
New York</v>
      </c>
      <c r="J5132" s="11"/>
      <c r="K5132" s="13">
        <f>Pivot!AH5121</f>
        <v>65571</v>
      </c>
      <c r="L5132" s="11"/>
      <c r="M5132" s="12" t="str">
        <f>Pivot!AI5121</f>
        <v>▼ Terminated
22/04/2017 - 07/02/2020</v>
      </c>
      <c r="N5132" s="178">
        <f>Pivot!AJ5121</f>
        <v>2</v>
      </c>
      <c r="O5132" s="179"/>
    </row>
    <row r="5133" spans="3:15" ht="30" customHeight="1" x14ac:dyDescent="0.25">
      <c r="C5133" s="10" t="str">
        <f>Pivot!AD5122</f>
        <v>00-61411224</v>
      </c>
      <c r="D5133" s="11"/>
      <c r="E5133" s="12" t="str">
        <f>Pivot!AE5122</f>
        <v>♀ James Morton
21 | Bachelor</v>
      </c>
      <c r="F5133" s="11"/>
      <c r="G5133" s="12" t="str">
        <f>Pivot!AF5122</f>
        <v>HR Coordinator
HR</v>
      </c>
      <c r="H5133" s="11"/>
      <c r="I5133" s="12" t="str">
        <f>Pivot!AG5122</f>
        <v>🏢 New York City
New York</v>
      </c>
      <c r="J5133" s="11"/>
      <c r="K5133" s="13">
        <f>Pivot!AH5122</f>
        <v>61869</v>
      </c>
      <c r="L5133" s="11"/>
      <c r="M5133" s="12" t="str">
        <f>Pivot!AI5122</f>
        <v>▲ Active
28/07/2022 -</v>
      </c>
      <c r="N5133" s="178">
        <f>Pivot!AJ5122</f>
        <v>2</v>
      </c>
      <c r="O5133" s="179"/>
    </row>
    <row r="5134" spans="3:15" ht="30" customHeight="1" x14ac:dyDescent="0.25">
      <c r="C5134" s="10" t="str">
        <f>Pivot!AD5123</f>
        <v>00-61415792</v>
      </c>
      <c r="D5134" s="11"/>
      <c r="E5134" s="12" t="str">
        <f>Pivot!AE5123</f>
        <v>♀ Denise Caldwell
26 | High School</v>
      </c>
      <c r="F5134" s="11"/>
      <c r="G5134" s="12" t="str">
        <f>Pivot!AF5123</f>
        <v>Support Specialist
Customer Service</v>
      </c>
      <c r="H5134" s="11"/>
      <c r="I5134" s="12" t="str">
        <f>Pivot!AG5123</f>
        <v>🏢 Buffalo
New York</v>
      </c>
      <c r="J5134" s="11"/>
      <c r="K5134" s="13">
        <f>Pivot!AH5123</f>
        <v>56196</v>
      </c>
      <c r="L5134" s="11"/>
      <c r="M5134" s="12" t="str">
        <f>Pivot!AI5123</f>
        <v>▲ Active
23/04/2020 -</v>
      </c>
      <c r="N5134" s="178">
        <f>Pivot!AJ5123</f>
        <v>4</v>
      </c>
      <c r="O5134" s="179"/>
    </row>
    <row r="5135" spans="3:15" ht="30" customHeight="1" x14ac:dyDescent="0.25">
      <c r="C5135" s="10" t="str">
        <f>Pivot!AD5124</f>
        <v>00-61418159</v>
      </c>
      <c r="D5135" s="11"/>
      <c r="E5135" s="12" t="str">
        <f>Pivot!AE5124</f>
        <v>♀ William Rivera
43 | Bachelor</v>
      </c>
      <c r="F5135" s="11"/>
      <c r="G5135" s="12" t="str">
        <f>Pivot!AF5124</f>
        <v>Logistics Coordinator
Operations</v>
      </c>
      <c r="H5135" s="11"/>
      <c r="I5135" s="12" t="str">
        <f>Pivot!AG5124</f>
        <v>🏢 New York City
New York</v>
      </c>
      <c r="J5135" s="11"/>
      <c r="K5135" s="13">
        <f>Pivot!AH5124</f>
        <v>59269</v>
      </c>
      <c r="L5135" s="11"/>
      <c r="M5135" s="12" t="str">
        <f>Pivot!AI5124</f>
        <v>▲ Active
08/12/2016 -</v>
      </c>
      <c r="N5135" s="178">
        <f>Pivot!AJ5124</f>
        <v>8</v>
      </c>
      <c r="O5135" s="179"/>
    </row>
    <row r="5136" spans="3:15" ht="30" customHeight="1" x14ac:dyDescent="0.25">
      <c r="C5136" s="10" t="str">
        <f>Pivot!AD5125</f>
        <v>00-61427803</v>
      </c>
      <c r="D5136" s="11"/>
      <c r="E5136" s="12" t="str">
        <f>Pivot!AE5125</f>
        <v>♂ Andrea Garner
52 | Bachelor</v>
      </c>
      <c r="F5136" s="11"/>
      <c r="G5136" s="12" t="str">
        <f>Pivot!AF5125</f>
        <v>Accountant
Finance</v>
      </c>
      <c r="H5136" s="11"/>
      <c r="I5136" s="12" t="str">
        <f>Pivot!AG5125</f>
        <v>🏠 Warren
Michigan</v>
      </c>
      <c r="J5136" s="11"/>
      <c r="K5136" s="13">
        <f>Pivot!AH5125</f>
        <v>75254</v>
      </c>
      <c r="L5136" s="11"/>
      <c r="M5136" s="12" t="str">
        <f>Pivot!AI5125</f>
        <v>▲ Active
20/05/2017 -</v>
      </c>
      <c r="N5136" s="178">
        <f>Pivot!AJ5125</f>
        <v>7</v>
      </c>
      <c r="O5136" s="179"/>
    </row>
    <row r="5137" spans="3:15" ht="30" customHeight="1" x14ac:dyDescent="0.25">
      <c r="C5137" s="10" t="str">
        <f>Pivot!AD5126</f>
        <v>00-61441320</v>
      </c>
      <c r="D5137" s="11"/>
      <c r="E5137" s="12" t="str">
        <f>Pivot!AE5126</f>
        <v>♀ Anthony Davis
45 | Bachelor</v>
      </c>
      <c r="F5137" s="11"/>
      <c r="G5137" s="12" t="str">
        <f>Pivot!AF5126</f>
        <v>Software Developer
IT</v>
      </c>
      <c r="H5137" s="11"/>
      <c r="I5137" s="12" t="str">
        <f>Pivot!AG5126</f>
        <v>🏢 New York City
New York</v>
      </c>
      <c r="J5137" s="11"/>
      <c r="K5137" s="13">
        <f>Pivot!AH5126</f>
        <v>86166</v>
      </c>
      <c r="L5137" s="11"/>
      <c r="M5137" s="12" t="str">
        <f>Pivot!AI5126</f>
        <v>▲ Active
05/04/2022 -</v>
      </c>
      <c r="N5137" s="178">
        <f>Pivot!AJ5126</f>
        <v>2</v>
      </c>
      <c r="O5137" s="179"/>
    </row>
    <row r="5138" spans="3:15" ht="30" customHeight="1" x14ac:dyDescent="0.25">
      <c r="C5138" s="10" t="str">
        <f>Pivot!AD5127</f>
        <v>00-61441896</v>
      </c>
      <c r="D5138" s="11"/>
      <c r="E5138" s="12" t="str">
        <f>Pivot!AE5127</f>
        <v>♂ Charles Martin
38 | PhD</v>
      </c>
      <c r="F5138" s="11"/>
      <c r="G5138" s="12" t="str">
        <f>Pivot!AF5127</f>
        <v>Financial Analyst
Finance</v>
      </c>
      <c r="H5138" s="11"/>
      <c r="I5138" s="12" t="str">
        <f>Pivot!AG5127</f>
        <v>🏢 Rochester
New York</v>
      </c>
      <c r="J5138" s="11"/>
      <c r="K5138" s="13">
        <f>Pivot!AH5127</f>
        <v>86780</v>
      </c>
      <c r="L5138" s="11"/>
      <c r="M5138" s="12" t="str">
        <f>Pivot!AI5127</f>
        <v>▲ Active
08/10/2017 -</v>
      </c>
      <c r="N5138" s="178">
        <f>Pivot!AJ5127</f>
        <v>7</v>
      </c>
      <c r="O5138" s="179"/>
    </row>
    <row r="5139" spans="3:15" ht="30" customHeight="1" x14ac:dyDescent="0.25">
      <c r="C5139" s="10" t="str">
        <f>Pivot!AD5128</f>
        <v>00-61448694</v>
      </c>
      <c r="D5139" s="11"/>
      <c r="E5139" s="12" t="str">
        <f>Pivot!AE5128</f>
        <v>♀ Erik Cunningham
49 | PhD</v>
      </c>
      <c r="F5139" s="11"/>
      <c r="G5139" s="12" t="str">
        <f>Pivot!AF5128</f>
        <v>Financial Analyst
Finance</v>
      </c>
      <c r="H5139" s="11"/>
      <c r="I5139" s="12" t="str">
        <f>Pivot!AG5128</f>
        <v>🏢 Buffalo
New York</v>
      </c>
      <c r="J5139" s="11"/>
      <c r="K5139" s="13">
        <f>Pivot!AH5128</f>
        <v>98171</v>
      </c>
      <c r="L5139" s="11"/>
      <c r="M5139" s="12" t="str">
        <f>Pivot!AI5128</f>
        <v>▲ Active
11/10/2015 -</v>
      </c>
      <c r="N5139" s="178">
        <f>Pivot!AJ5128</f>
        <v>9</v>
      </c>
      <c r="O5139" s="179"/>
    </row>
    <row r="5140" spans="3:15" ht="30" customHeight="1" x14ac:dyDescent="0.25">
      <c r="C5140" s="10" t="str">
        <f>Pivot!AD5129</f>
        <v>00-61449796</v>
      </c>
      <c r="D5140" s="11"/>
      <c r="E5140" s="12" t="str">
        <f>Pivot!AE5129</f>
        <v>♂ Melissa Smith
25 | Bachelor</v>
      </c>
      <c r="F5140" s="11"/>
      <c r="G5140" s="12" t="str">
        <f>Pivot!AF5129</f>
        <v>Accountant
Finance</v>
      </c>
      <c r="H5140" s="11"/>
      <c r="I5140" s="12" t="str">
        <f>Pivot!AG5129</f>
        <v>🏢 New York City
New York</v>
      </c>
      <c r="J5140" s="11"/>
      <c r="K5140" s="13">
        <f>Pivot!AH5129</f>
        <v>79585</v>
      </c>
      <c r="L5140" s="11"/>
      <c r="M5140" s="12" t="str">
        <f>Pivot!AI5129</f>
        <v>▲ Active
07/04/2018 -</v>
      </c>
      <c r="N5140" s="178">
        <f>Pivot!AJ5129</f>
        <v>6</v>
      </c>
      <c r="O5140" s="179"/>
    </row>
    <row r="5141" spans="3:15" ht="30" customHeight="1" x14ac:dyDescent="0.25">
      <c r="C5141" s="10" t="str">
        <f>Pivot!AD5130</f>
        <v>00-61452687</v>
      </c>
      <c r="D5141" s="11"/>
      <c r="E5141" s="12" t="str">
        <f>Pivot!AE5130</f>
        <v>♂ Robert Brown
39 | Bachelor</v>
      </c>
      <c r="F5141" s="11"/>
      <c r="G5141" s="12" t="str">
        <f>Pivot!AF5130</f>
        <v>Support Specialist
Customer Service</v>
      </c>
      <c r="H5141" s="11"/>
      <c r="I5141" s="12" t="str">
        <f>Pivot!AG5130</f>
        <v>🏢 Rochester
New York</v>
      </c>
      <c r="J5141" s="11"/>
      <c r="K5141" s="13">
        <f>Pivot!AH5130</f>
        <v>64790</v>
      </c>
      <c r="L5141" s="11"/>
      <c r="M5141" s="12" t="str">
        <f>Pivot!AI5130</f>
        <v>▲ Active
01/12/2015 -</v>
      </c>
      <c r="N5141" s="178">
        <f>Pivot!AJ5130</f>
        <v>9</v>
      </c>
      <c r="O5141" s="179"/>
    </row>
    <row r="5142" spans="3:15" ht="30" customHeight="1" x14ac:dyDescent="0.25">
      <c r="C5142" s="10" t="str">
        <f>Pivot!AD5131</f>
        <v>00-61468716</v>
      </c>
      <c r="D5142" s="11"/>
      <c r="E5142" s="12" t="str">
        <f>Pivot!AE5131</f>
        <v>♂ Alison Garcia
34 | Master</v>
      </c>
      <c r="F5142" s="11"/>
      <c r="G5142" s="12" t="str">
        <f>Pivot!AF5131</f>
        <v>Customer Service Manager
Customer Service</v>
      </c>
      <c r="H5142" s="11"/>
      <c r="I5142" s="12" t="str">
        <f>Pivot!AG5131</f>
        <v>🏢 Rochester
New York</v>
      </c>
      <c r="J5142" s="11"/>
      <c r="K5142" s="13">
        <f>Pivot!AH5131</f>
        <v>84467</v>
      </c>
      <c r="L5142" s="11"/>
      <c r="M5142" s="12" t="str">
        <f>Pivot!AI5131</f>
        <v>▲ Active
18/04/2023 -</v>
      </c>
      <c r="N5142" s="178">
        <f>Pivot!AJ5131</f>
        <v>1</v>
      </c>
      <c r="O5142" s="179"/>
    </row>
    <row r="5143" spans="3:15" ht="30" customHeight="1" x14ac:dyDescent="0.25">
      <c r="C5143" s="10" t="str">
        <f>Pivot!AD5132</f>
        <v>00-61482483</v>
      </c>
      <c r="D5143" s="11"/>
      <c r="E5143" s="12" t="str">
        <f>Pivot!AE5132</f>
        <v>♂ David Turner
43 | Bachelor</v>
      </c>
      <c r="F5143" s="11"/>
      <c r="G5143" s="12" t="str">
        <f>Pivot!AF5132</f>
        <v>Content Creator
Marketing</v>
      </c>
      <c r="H5143" s="11"/>
      <c r="I5143" s="12" t="str">
        <f>Pivot!AG5132</f>
        <v>🏢 New York City
New York</v>
      </c>
      <c r="J5143" s="11"/>
      <c r="K5143" s="13">
        <f>Pivot!AH5132</f>
        <v>64090</v>
      </c>
      <c r="L5143" s="11"/>
      <c r="M5143" s="12" t="str">
        <f>Pivot!AI5132</f>
        <v>▼ Terminated
27/07/2017 - 09/10/2018</v>
      </c>
      <c r="N5143" s="178">
        <f>Pivot!AJ5132</f>
        <v>1</v>
      </c>
      <c r="O5143" s="179"/>
    </row>
    <row r="5144" spans="3:15" ht="30" customHeight="1" x14ac:dyDescent="0.25">
      <c r="C5144" s="10" t="str">
        <f>Pivot!AD5133</f>
        <v>00-61503382</v>
      </c>
      <c r="D5144" s="11"/>
      <c r="E5144" s="12" t="str">
        <f>Pivot!AE5133</f>
        <v>♂ Andrew Norton
21 | Bachelor</v>
      </c>
      <c r="F5144" s="11"/>
      <c r="G5144" s="12" t="str">
        <f>Pivot!AF5133</f>
        <v>Sales Representative
Sales</v>
      </c>
      <c r="H5144" s="11"/>
      <c r="I5144" s="12" t="str">
        <f>Pivot!AG5133</f>
        <v>🏢 New York City
New York</v>
      </c>
      <c r="J5144" s="11"/>
      <c r="K5144" s="13">
        <f>Pivot!AH5133</f>
        <v>69416</v>
      </c>
      <c r="L5144" s="11"/>
      <c r="M5144" s="12" t="str">
        <f>Pivot!AI5133</f>
        <v>▲ Active
13/09/2017 -</v>
      </c>
      <c r="N5144" s="178">
        <f>Pivot!AJ5133</f>
        <v>7</v>
      </c>
      <c r="O5144" s="179"/>
    </row>
    <row r="5145" spans="3:15" ht="30" customHeight="1" x14ac:dyDescent="0.25">
      <c r="C5145" s="10" t="str">
        <f>Pivot!AD5134</f>
        <v>00-61503459</v>
      </c>
      <c r="D5145" s="11"/>
      <c r="E5145" s="12" t="str">
        <f>Pivot!AE5134</f>
        <v>♀ Timothy Gomez
44 | Bachelor</v>
      </c>
      <c r="F5145" s="11"/>
      <c r="G5145" s="12" t="str">
        <f>Pivot!AF5134</f>
        <v>Logistics Coordinator
Operations</v>
      </c>
      <c r="H5145" s="11"/>
      <c r="I5145" s="12" t="str">
        <f>Pivot!AG5134</f>
        <v>🏠 Raleigh
North Carolina</v>
      </c>
      <c r="J5145" s="11"/>
      <c r="K5145" s="13">
        <f>Pivot!AH5134</f>
        <v>58048</v>
      </c>
      <c r="L5145" s="11"/>
      <c r="M5145" s="12" t="str">
        <f>Pivot!AI5134</f>
        <v>▲ Active
16/03/2020 -</v>
      </c>
      <c r="N5145" s="178">
        <f>Pivot!AJ5134</f>
        <v>4</v>
      </c>
      <c r="O5145" s="179"/>
    </row>
    <row r="5146" spans="3:15" ht="30" customHeight="1" x14ac:dyDescent="0.25">
      <c r="C5146" s="10" t="str">
        <f>Pivot!AD5135</f>
        <v>00-61505306</v>
      </c>
      <c r="D5146" s="11"/>
      <c r="E5146" s="12" t="str">
        <f>Pivot!AE5135</f>
        <v>♀ Jacob Marshall
38 | Bachelor</v>
      </c>
      <c r="F5146" s="11"/>
      <c r="G5146" s="12" t="str">
        <f>Pivot!AF5135</f>
        <v>Customer Service Representative
Customer Service</v>
      </c>
      <c r="H5146" s="11"/>
      <c r="I5146" s="12" t="str">
        <f>Pivot!AG5135</f>
        <v>🏢 Buffalo
New York</v>
      </c>
      <c r="J5146" s="11"/>
      <c r="K5146" s="13">
        <f>Pivot!AH5135</f>
        <v>57609</v>
      </c>
      <c r="L5146" s="11"/>
      <c r="M5146" s="12" t="str">
        <f>Pivot!AI5135</f>
        <v>▲ Active
31/01/2017 -</v>
      </c>
      <c r="N5146" s="178">
        <f>Pivot!AJ5135</f>
        <v>7</v>
      </c>
      <c r="O5146" s="179"/>
    </row>
    <row r="5147" spans="3:15" ht="30" customHeight="1" x14ac:dyDescent="0.25">
      <c r="C5147" s="10" t="str">
        <f>Pivot!AD5136</f>
        <v>00-61506760</v>
      </c>
      <c r="D5147" s="11"/>
      <c r="E5147" s="12" t="str">
        <f>Pivot!AE5136</f>
        <v>♀ Adam Johnson
44 | Bachelor</v>
      </c>
      <c r="F5147" s="11"/>
      <c r="G5147" s="12" t="str">
        <f>Pivot!AF5136</f>
        <v>Sales Representative
Sales</v>
      </c>
      <c r="H5147" s="11"/>
      <c r="I5147" s="12" t="str">
        <f>Pivot!AG5136</f>
        <v>🏢 New York City
New York</v>
      </c>
      <c r="J5147" s="11"/>
      <c r="K5147" s="13">
        <f>Pivot!AH5136</f>
        <v>57780</v>
      </c>
      <c r="L5147" s="11"/>
      <c r="M5147" s="12" t="str">
        <f>Pivot!AI5136</f>
        <v>▲ Active
20/09/2022 -</v>
      </c>
      <c r="N5147" s="178">
        <f>Pivot!AJ5136</f>
        <v>2</v>
      </c>
      <c r="O5147" s="179"/>
    </row>
    <row r="5148" spans="3:15" ht="30" customHeight="1" x14ac:dyDescent="0.25">
      <c r="C5148" s="10" t="str">
        <f>Pivot!AD5137</f>
        <v>00-61517012</v>
      </c>
      <c r="D5148" s="11"/>
      <c r="E5148" s="12" t="str">
        <f>Pivot!AE5137</f>
        <v>♂ Thomas Stephens
43 | Bachelor</v>
      </c>
      <c r="F5148" s="11"/>
      <c r="G5148" s="12" t="str">
        <f>Pivot!AF5137</f>
        <v>Software Developer
IT</v>
      </c>
      <c r="H5148" s="11"/>
      <c r="I5148" s="12" t="str">
        <f>Pivot!AG5137</f>
        <v>🏢 Buffalo
New York</v>
      </c>
      <c r="J5148" s="11"/>
      <c r="K5148" s="13">
        <f>Pivot!AH5137</f>
        <v>86461</v>
      </c>
      <c r="L5148" s="11"/>
      <c r="M5148" s="12" t="str">
        <f>Pivot!AI5137</f>
        <v>▲ Active
17/05/2019 -</v>
      </c>
      <c r="N5148" s="178">
        <f>Pivot!AJ5137</f>
        <v>5</v>
      </c>
      <c r="O5148" s="179"/>
    </row>
    <row r="5149" spans="3:15" ht="30" customHeight="1" x14ac:dyDescent="0.25">
      <c r="C5149" s="10" t="str">
        <f>Pivot!AD5138</f>
        <v>00-61536717</v>
      </c>
      <c r="D5149" s="11"/>
      <c r="E5149" s="12" t="str">
        <f>Pivot!AE5138</f>
        <v>♀ Beverly Terrell
49 | Bachelor</v>
      </c>
      <c r="F5149" s="11"/>
      <c r="G5149" s="12" t="str">
        <f>Pivot!AF5138</f>
        <v>Customer Service Representative
Customer Service</v>
      </c>
      <c r="H5149" s="11"/>
      <c r="I5149" s="12" t="str">
        <f>Pivot!AG5138</f>
        <v>🏠 Warren
Michigan</v>
      </c>
      <c r="J5149" s="11"/>
      <c r="K5149" s="13">
        <f>Pivot!AH5138</f>
        <v>64159</v>
      </c>
      <c r="L5149" s="11"/>
      <c r="M5149" s="12" t="str">
        <f>Pivot!AI5138</f>
        <v>▼ Terminated
15/01/2020 - 13/07/2020</v>
      </c>
      <c r="N5149" s="178">
        <f>Pivot!AJ5138</f>
        <v>0</v>
      </c>
      <c r="O5149" s="179"/>
    </row>
    <row r="5150" spans="3:15" ht="30" customHeight="1" x14ac:dyDescent="0.25">
      <c r="C5150" s="10" t="str">
        <f>Pivot!AD5139</f>
        <v>00-61543890</v>
      </c>
      <c r="D5150" s="11"/>
      <c r="E5150" s="12" t="str">
        <f>Pivot!AE5139</f>
        <v>♂ Norman Bowers
43 | Bachelor</v>
      </c>
      <c r="F5150" s="11"/>
      <c r="G5150" s="12" t="str">
        <f>Pivot!AF5139</f>
        <v>Sales Specialist
Sales</v>
      </c>
      <c r="H5150" s="11"/>
      <c r="I5150" s="12" t="str">
        <f>Pivot!AG5139</f>
        <v>🏢 New York City
New York</v>
      </c>
      <c r="J5150" s="11"/>
      <c r="K5150" s="13">
        <f>Pivot!AH5139</f>
        <v>77985</v>
      </c>
      <c r="L5150" s="11"/>
      <c r="M5150" s="12" t="str">
        <f>Pivot!AI5139</f>
        <v>▼ Terminated
01/03/2018 - 15/11/2020</v>
      </c>
      <c r="N5150" s="178">
        <f>Pivot!AJ5139</f>
        <v>2</v>
      </c>
      <c r="O5150" s="179"/>
    </row>
    <row r="5151" spans="3:15" ht="30" customHeight="1" x14ac:dyDescent="0.25">
      <c r="C5151" s="10" t="str">
        <f>Pivot!AD5140</f>
        <v>00-61550809</v>
      </c>
      <c r="D5151" s="11"/>
      <c r="E5151" s="12" t="str">
        <f>Pivot!AE5140</f>
        <v>♀ Erica Randolph
55 | Bachelor</v>
      </c>
      <c r="F5151" s="11"/>
      <c r="G5151" s="12" t="str">
        <f>Pivot!AF5140</f>
        <v>Logistics Coordinator
Operations</v>
      </c>
      <c r="H5151" s="11"/>
      <c r="I5151" s="12" t="str">
        <f>Pivot!AG5140</f>
        <v>🏢 New York City
New York</v>
      </c>
      <c r="J5151" s="11"/>
      <c r="K5151" s="13">
        <f>Pivot!AH5140</f>
        <v>66651</v>
      </c>
      <c r="L5151" s="11"/>
      <c r="M5151" s="12" t="str">
        <f>Pivot!AI5140</f>
        <v>▲ Active
22/02/2022 -</v>
      </c>
      <c r="N5151" s="178">
        <f>Pivot!AJ5140</f>
        <v>2</v>
      </c>
      <c r="O5151" s="179"/>
    </row>
    <row r="5152" spans="3:15" ht="30" customHeight="1" x14ac:dyDescent="0.25">
      <c r="C5152" s="10" t="str">
        <f>Pivot!AD5141</f>
        <v>00-61552873</v>
      </c>
      <c r="D5152" s="11"/>
      <c r="E5152" s="12" t="str">
        <f>Pivot!AE5141</f>
        <v>♂ John Cooper
42 | Bachelor</v>
      </c>
      <c r="F5152" s="11"/>
      <c r="G5152" s="12" t="str">
        <f>Pivot!AF5141</f>
        <v>Support Specialist
Customer Service</v>
      </c>
      <c r="H5152" s="11"/>
      <c r="I5152" s="12" t="str">
        <f>Pivot!AG5141</f>
        <v>🏠 Grand Rapids
Michigan</v>
      </c>
      <c r="J5152" s="11"/>
      <c r="K5152" s="13">
        <f>Pivot!AH5141</f>
        <v>72133</v>
      </c>
      <c r="L5152" s="11"/>
      <c r="M5152" s="12" t="str">
        <f>Pivot!AI5141</f>
        <v>▲ Active
04/04/2021 -</v>
      </c>
      <c r="N5152" s="178">
        <f>Pivot!AJ5141</f>
        <v>3</v>
      </c>
      <c r="O5152" s="179"/>
    </row>
    <row r="5153" spans="3:15" ht="30" customHeight="1" x14ac:dyDescent="0.25">
      <c r="C5153" s="10" t="str">
        <f>Pivot!AD5142</f>
        <v>00-61566086</v>
      </c>
      <c r="D5153" s="11"/>
      <c r="E5153" s="12" t="str">
        <f>Pivot!AE5142</f>
        <v>♀ Janet Peterson
40 | Master</v>
      </c>
      <c r="F5153" s="11"/>
      <c r="G5153" s="12" t="str">
        <f>Pivot!AF5142</f>
        <v>Financial Analyst
Finance</v>
      </c>
      <c r="H5153" s="11"/>
      <c r="I5153" s="12" t="str">
        <f>Pivot!AG5142</f>
        <v>🏢 Rochester
New York</v>
      </c>
      <c r="J5153" s="11"/>
      <c r="K5153" s="13">
        <f>Pivot!AH5142</f>
        <v>72398</v>
      </c>
      <c r="L5153" s="11"/>
      <c r="M5153" s="12" t="str">
        <f>Pivot!AI5142</f>
        <v>▲ Active
17/04/2017 -</v>
      </c>
      <c r="N5153" s="178">
        <f>Pivot!AJ5142</f>
        <v>7</v>
      </c>
      <c r="O5153" s="179"/>
    </row>
    <row r="5154" spans="3:15" ht="30" customHeight="1" x14ac:dyDescent="0.25">
      <c r="C5154" s="10" t="str">
        <f>Pivot!AD5143</f>
        <v>00-61570031</v>
      </c>
      <c r="D5154" s="11"/>
      <c r="E5154" s="12" t="str">
        <f>Pivot!AE5143</f>
        <v>♂ Alison Baker
27 | High School</v>
      </c>
      <c r="F5154" s="11"/>
      <c r="G5154" s="12" t="str">
        <f>Pivot!AF5143</f>
        <v>IT Support Specialist
IT</v>
      </c>
      <c r="H5154" s="11"/>
      <c r="I5154" s="12" t="str">
        <f>Pivot!AG5143</f>
        <v>🏢 Rochester
New York</v>
      </c>
      <c r="J5154" s="11"/>
      <c r="K5154" s="13">
        <f>Pivot!AH5143</f>
        <v>58924</v>
      </c>
      <c r="L5154" s="11"/>
      <c r="M5154" s="12" t="str">
        <f>Pivot!AI5143</f>
        <v>▲ Active
21/09/2017 -</v>
      </c>
      <c r="N5154" s="178">
        <f>Pivot!AJ5143</f>
        <v>7</v>
      </c>
      <c r="O5154" s="179"/>
    </row>
    <row r="5155" spans="3:15" ht="30" customHeight="1" x14ac:dyDescent="0.25">
      <c r="C5155" s="10" t="str">
        <f>Pivot!AD5144</f>
        <v>00-61583363</v>
      </c>
      <c r="D5155" s="11"/>
      <c r="E5155" s="12" t="str">
        <f>Pivot!AE5144</f>
        <v>♂ Erica Saunders
44 | Bachelor</v>
      </c>
      <c r="F5155" s="11"/>
      <c r="G5155" s="12" t="str">
        <f>Pivot!AF5144</f>
        <v>Sales Specialist
Sales</v>
      </c>
      <c r="H5155" s="11"/>
      <c r="I5155" s="12" t="str">
        <f>Pivot!AG5144</f>
        <v>🏢 New York City
New York</v>
      </c>
      <c r="J5155" s="11"/>
      <c r="K5155" s="13">
        <f>Pivot!AH5144</f>
        <v>87716</v>
      </c>
      <c r="L5155" s="11"/>
      <c r="M5155" s="12" t="str">
        <f>Pivot!AI5144</f>
        <v>▲ Active
11/08/2024 -</v>
      </c>
      <c r="N5155" s="178">
        <f>Pivot!AJ5144</f>
        <v>0</v>
      </c>
      <c r="O5155" s="179"/>
    </row>
    <row r="5156" spans="3:15" ht="30" customHeight="1" x14ac:dyDescent="0.25">
      <c r="C5156" s="10" t="str">
        <f>Pivot!AD5145</f>
        <v>00-61586279</v>
      </c>
      <c r="D5156" s="11"/>
      <c r="E5156" s="12" t="str">
        <f>Pivot!AE5145</f>
        <v>♂ Joanne Wallace
21 | High School</v>
      </c>
      <c r="F5156" s="11"/>
      <c r="G5156" s="12" t="str">
        <f>Pivot!AF5145</f>
        <v>Inventory Specialist
Operations</v>
      </c>
      <c r="H5156" s="11"/>
      <c r="I5156" s="12" t="str">
        <f>Pivot!AG5145</f>
        <v>🏢 Rochester
New York</v>
      </c>
      <c r="J5156" s="11"/>
      <c r="K5156" s="13">
        <f>Pivot!AH5145</f>
        <v>54702</v>
      </c>
      <c r="L5156" s="11"/>
      <c r="M5156" s="12" t="str">
        <f>Pivot!AI5145</f>
        <v>▲ Active
08/07/2019 -</v>
      </c>
      <c r="N5156" s="178">
        <f>Pivot!AJ5145</f>
        <v>5</v>
      </c>
      <c r="O5156" s="179"/>
    </row>
    <row r="5157" spans="3:15" ht="30" customHeight="1" x14ac:dyDescent="0.25">
      <c r="C5157" s="10" t="str">
        <f>Pivot!AD5146</f>
        <v>00-61588906</v>
      </c>
      <c r="D5157" s="11"/>
      <c r="E5157" s="12" t="str">
        <f>Pivot!AE5146</f>
        <v>♀ Angela Green
33 | Bachelor</v>
      </c>
      <c r="F5157" s="11"/>
      <c r="G5157" s="12" t="str">
        <f>Pivot!AF5146</f>
        <v>Logistics Coordinator
Operations</v>
      </c>
      <c r="H5157" s="11"/>
      <c r="I5157" s="12" t="str">
        <f>Pivot!AG5146</f>
        <v>🏢 Rochester
New York</v>
      </c>
      <c r="J5157" s="11"/>
      <c r="K5157" s="13">
        <f>Pivot!AH5146</f>
        <v>53075</v>
      </c>
      <c r="L5157" s="11"/>
      <c r="M5157" s="12" t="str">
        <f>Pivot!AI5146</f>
        <v>▲ Active
08/07/2016 -</v>
      </c>
      <c r="N5157" s="178">
        <f>Pivot!AJ5146</f>
        <v>8</v>
      </c>
      <c r="O5157" s="179"/>
    </row>
    <row r="5158" spans="3:15" ht="30" customHeight="1" x14ac:dyDescent="0.25">
      <c r="C5158" s="10" t="str">
        <f>Pivot!AD5147</f>
        <v>00-61617675</v>
      </c>
      <c r="D5158" s="11"/>
      <c r="E5158" s="12" t="str">
        <f>Pivot!AE5147</f>
        <v>♀ Adam Cruz
42 | Master</v>
      </c>
      <c r="F5158" s="11"/>
      <c r="G5158" s="12" t="str">
        <f>Pivot!AF5147</f>
        <v>Sales Specialist
Sales</v>
      </c>
      <c r="H5158" s="11"/>
      <c r="I5158" s="12" t="str">
        <f>Pivot!AG5147</f>
        <v>🏢 New York City
New York</v>
      </c>
      <c r="J5158" s="11"/>
      <c r="K5158" s="13">
        <f>Pivot!AH5147</f>
        <v>95834</v>
      </c>
      <c r="L5158" s="11"/>
      <c r="M5158" s="12" t="str">
        <f>Pivot!AI5147</f>
        <v>▲ Active
11/01/2017 -</v>
      </c>
      <c r="N5158" s="178">
        <f>Pivot!AJ5147</f>
        <v>8</v>
      </c>
      <c r="O5158" s="179"/>
    </row>
    <row r="5159" spans="3:15" ht="30" customHeight="1" x14ac:dyDescent="0.25">
      <c r="C5159" s="10" t="str">
        <f>Pivot!AD5148</f>
        <v>00-61632653</v>
      </c>
      <c r="D5159" s="11"/>
      <c r="E5159" s="12" t="str">
        <f>Pivot!AE5148</f>
        <v>♀ Diane Daniels
41 | Bachelor</v>
      </c>
      <c r="F5159" s="11"/>
      <c r="G5159" s="12" t="str">
        <f>Pivot!AF5148</f>
        <v>Sales Representative
Sales</v>
      </c>
      <c r="H5159" s="11"/>
      <c r="I5159" s="12" t="str">
        <f>Pivot!AG5148</f>
        <v>🏢 New York City
New York</v>
      </c>
      <c r="J5159" s="11"/>
      <c r="K5159" s="13">
        <f>Pivot!AH5148</f>
        <v>68800</v>
      </c>
      <c r="L5159" s="11"/>
      <c r="M5159" s="12" t="str">
        <f>Pivot!AI5148</f>
        <v>▼ Terminated
10/06/2017 - 16/01/2018</v>
      </c>
      <c r="N5159" s="178">
        <f>Pivot!AJ5148</f>
        <v>0</v>
      </c>
      <c r="O5159" s="179"/>
    </row>
    <row r="5160" spans="3:15" ht="30" customHeight="1" x14ac:dyDescent="0.25">
      <c r="C5160" s="10" t="str">
        <f>Pivot!AD5149</f>
        <v>00-61644447</v>
      </c>
      <c r="D5160" s="11"/>
      <c r="E5160" s="12" t="str">
        <f>Pivot!AE5149</f>
        <v>♀ Lisa Clay
34 | PhD</v>
      </c>
      <c r="F5160" s="11"/>
      <c r="G5160" s="12" t="str">
        <f>Pivot!AF5149</f>
        <v>Sales Consultant
Sales</v>
      </c>
      <c r="H5160" s="11"/>
      <c r="I5160" s="12" t="str">
        <f>Pivot!AG5149</f>
        <v>🏠 Allentown
Pennsylvania</v>
      </c>
      <c r="J5160" s="11"/>
      <c r="K5160" s="13">
        <f>Pivot!AH5149</f>
        <v>78816</v>
      </c>
      <c r="L5160" s="11"/>
      <c r="M5160" s="12" t="str">
        <f>Pivot!AI5149</f>
        <v>▲ Active
17/12/2017 -</v>
      </c>
      <c r="N5160" s="178">
        <f>Pivot!AJ5149</f>
        <v>7</v>
      </c>
      <c r="O5160" s="179"/>
    </row>
    <row r="5161" spans="3:15" ht="30" customHeight="1" x14ac:dyDescent="0.25">
      <c r="C5161" s="10" t="str">
        <f>Pivot!AD5150</f>
        <v>00-61650472</v>
      </c>
      <c r="D5161" s="11"/>
      <c r="E5161" s="12" t="str">
        <f>Pivot!AE5150</f>
        <v>♂ Lisa Jensen
63 | Bachelor</v>
      </c>
      <c r="F5161" s="11"/>
      <c r="G5161" s="12" t="str">
        <f>Pivot!AF5150</f>
        <v>Recruiter
HR</v>
      </c>
      <c r="H5161" s="11"/>
      <c r="I5161" s="12" t="str">
        <f>Pivot!AG5150</f>
        <v>🏢 New York City
New York</v>
      </c>
      <c r="J5161" s="11"/>
      <c r="K5161" s="13">
        <f>Pivot!AH5150</f>
        <v>64628</v>
      </c>
      <c r="L5161" s="11"/>
      <c r="M5161" s="12" t="str">
        <f>Pivot!AI5150</f>
        <v>▲ Active
25/09/2024 -</v>
      </c>
      <c r="N5161" s="178">
        <f>Pivot!AJ5150</f>
        <v>0</v>
      </c>
      <c r="O5161" s="179"/>
    </row>
    <row r="5162" spans="3:15" ht="30" customHeight="1" x14ac:dyDescent="0.25">
      <c r="C5162" s="10" t="str">
        <f>Pivot!AD5151</f>
        <v>00-61654839</v>
      </c>
      <c r="D5162" s="11"/>
      <c r="E5162" s="12" t="str">
        <f>Pivot!AE5151</f>
        <v>♂ Daniel Rodriguez
40 | High School</v>
      </c>
      <c r="F5162" s="11"/>
      <c r="G5162" s="12" t="str">
        <f>Pivot!AF5151</f>
        <v>SEO Specialist
Marketing</v>
      </c>
      <c r="H5162" s="11"/>
      <c r="I5162" s="12" t="str">
        <f>Pivot!AG5151</f>
        <v>🏢 Rochester
New York</v>
      </c>
      <c r="J5162" s="11"/>
      <c r="K5162" s="13">
        <f>Pivot!AH5151</f>
        <v>80214</v>
      </c>
      <c r="L5162" s="11"/>
      <c r="M5162" s="12" t="str">
        <f>Pivot!AI5151</f>
        <v>▲ Active
26/08/2017 -</v>
      </c>
      <c r="N5162" s="178">
        <f>Pivot!AJ5151</f>
        <v>7</v>
      </c>
      <c r="O5162" s="179"/>
    </row>
    <row r="5163" spans="3:15" ht="30" customHeight="1" x14ac:dyDescent="0.25">
      <c r="C5163" s="10" t="str">
        <f>Pivot!AD5152</f>
        <v>00-61657510</v>
      </c>
      <c r="D5163" s="11"/>
      <c r="E5163" s="12" t="str">
        <f>Pivot!AE5152</f>
        <v>♀ Carl Holland
39 | Master</v>
      </c>
      <c r="F5163" s="11"/>
      <c r="G5163" s="12" t="str">
        <f>Pivot!AF5152</f>
        <v>Operations Analyst
Operations</v>
      </c>
      <c r="H5163" s="11"/>
      <c r="I5163" s="12" t="str">
        <f>Pivot!AG5152</f>
        <v>🏢 Rochester
New York</v>
      </c>
      <c r="J5163" s="11"/>
      <c r="K5163" s="13">
        <f>Pivot!AH5152</f>
        <v>73783</v>
      </c>
      <c r="L5163" s="11"/>
      <c r="M5163" s="12" t="str">
        <f>Pivot!AI5152</f>
        <v>▲ Active
26/07/2023 -</v>
      </c>
      <c r="N5163" s="178">
        <f>Pivot!AJ5152</f>
        <v>1</v>
      </c>
      <c r="O5163" s="179"/>
    </row>
    <row r="5164" spans="3:15" ht="30" customHeight="1" x14ac:dyDescent="0.25">
      <c r="C5164" s="10" t="str">
        <f>Pivot!AD5153</f>
        <v>00-61660590</v>
      </c>
      <c r="D5164" s="11"/>
      <c r="E5164" s="12" t="str">
        <f>Pivot!AE5153</f>
        <v>♀ Matthew Cardenas
35 | High School</v>
      </c>
      <c r="F5164" s="11"/>
      <c r="G5164" s="12" t="str">
        <f>Pivot!AF5153</f>
        <v>Content Creator
Marketing</v>
      </c>
      <c r="H5164" s="11"/>
      <c r="I5164" s="12" t="str">
        <f>Pivot!AG5153</f>
        <v>🏢 Buffalo
New York</v>
      </c>
      <c r="J5164" s="11"/>
      <c r="K5164" s="13">
        <f>Pivot!AH5153</f>
        <v>60630</v>
      </c>
      <c r="L5164" s="11"/>
      <c r="M5164" s="12" t="str">
        <f>Pivot!AI5153</f>
        <v>▲ Active
30/04/2017 -</v>
      </c>
      <c r="N5164" s="178">
        <f>Pivot!AJ5153</f>
        <v>7</v>
      </c>
      <c r="O5164" s="179"/>
    </row>
    <row r="5165" spans="3:15" ht="30" customHeight="1" x14ac:dyDescent="0.25">
      <c r="C5165" s="10" t="str">
        <f>Pivot!AD5154</f>
        <v>00-61681908</v>
      </c>
      <c r="D5165" s="11"/>
      <c r="E5165" s="12" t="str">
        <f>Pivot!AE5154</f>
        <v>♂ Anthony Hickman
47 | Bachelor</v>
      </c>
      <c r="F5165" s="11"/>
      <c r="G5165" s="12" t="str">
        <f>Pivot!AF5154</f>
        <v>Software Developer
IT</v>
      </c>
      <c r="H5165" s="11"/>
      <c r="I5165" s="12" t="str">
        <f>Pivot!AG5154</f>
        <v>🏢 Rochester
New York</v>
      </c>
      <c r="J5165" s="11"/>
      <c r="K5165" s="13">
        <f>Pivot!AH5154</f>
        <v>90690</v>
      </c>
      <c r="L5165" s="11"/>
      <c r="M5165" s="12" t="str">
        <f>Pivot!AI5154</f>
        <v>▲ Active
07/05/2017 -</v>
      </c>
      <c r="N5165" s="178">
        <f>Pivot!AJ5154</f>
        <v>7</v>
      </c>
      <c r="O5165" s="179"/>
    </row>
    <row r="5166" spans="3:15" ht="30" customHeight="1" x14ac:dyDescent="0.25">
      <c r="C5166" s="10" t="str">
        <f>Pivot!AD5155</f>
        <v>00-61700055</v>
      </c>
      <c r="D5166" s="11"/>
      <c r="E5166" s="12" t="str">
        <f>Pivot!AE5155</f>
        <v>♀ Russell Williams
54 | High School</v>
      </c>
      <c r="F5166" s="11"/>
      <c r="G5166" s="12" t="str">
        <f>Pivot!AF5155</f>
        <v>Recruiter
HR</v>
      </c>
      <c r="H5166" s="11"/>
      <c r="I5166" s="12" t="str">
        <f>Pivot!AG5155</f>
        <v>🏢 New York City
New York</v>
      </c>
      <c r="J5166" s="11"/>
      <c r="K5166" s="13">
        <f>Pivot!AH5155</f>
        <v>58119</v>
      </c>
      <c r="L5166" s="11"/>
      <c r="M5166" s="12" t="str">
        <f>Pivot!AI5155</f>
        <v>▼ Terminated
22/05/2023 - 18/11/2023</v>
      </c>
      <c r="N5166" s="178">
        <f>Pivot!AJ5155</f>
        <v>0</v>
      </c>
      <c r="O5166" s="179"/>
    </row>
    <row r="5167" spans="3:15" ht="30" customHeight="1" x14ac:dyDescent="0.25">
      <c r="C5167" s="10" t="str">
        <f>Pivot!AD5156</f>
        <v>00-61706059</v>
      </c>
      <c r="D5167" s="11"/>
      <c r="E5167" s="12" t="str">
        <f>Pivot!AE5156</f>
        <v>♀ Alexis Martinez
58 | Bachelor</v>
      </c>
      <c r="F5167" s="11"/>
      <c r="G5167" s="12" t="str">
        <f>Pivot!AF5156</f>
        <v>IT Support Specialist
IT</v>
      </c>
      <c r="H5167" s="11"/>
      <c r="I5167" s="12" t="str">
        <f>Pivot!AG5156</f>
        <v>🏢 Rochester
New York</v>
      </c>
      <c r="J5167" s="11"/>
      <c r="K5167" s="13">
        <f>Pivot!AH5156</f>
        <v>61402</v>
      </c>
      <c r="L5167" s="11"/>
      <c r="M5167" s="12" t="str">
        <f>Pivot!AI5156</f>
        <v>▲ Active
12/04/2016 -</v>
      </c>
      <c r="N5167" s="178">
        <f>Pivot!AJ5156</f>
        <v>8</v>
      </c>
      <c r="O5167" s="179"/>
    </row>
    <row r="5168" spans="3:15" ht="30" customHeight="1" x14ac:dyDescent="0.25">
      <c r="C5168" s="10" t="str">
        <f>Pivot!AD5157</f>
        <v>00-61710231</v>
      </c>
      <c r="D5168" s="11"/>
      <c r="E5168" s="12" t="str">
        <f>Pivot!AE5157</f>
        <v>♂ Gary Adams
44 | Master</v>
      </c>
      <c r="F5168" s="11"/>
      <c r="G5168" s="12" t="str">
        <f>Pivot!AF5157</f>
        <v>System Administrator
IT</v>
      </c>
      <c r="H5168" s="11"/>
      <c r="I5168" s="12" t="str">
        <f>Pivot!AG5157</f>
        <v>🏢 Buffalo
New York</v>
      </c>
      <c r="J5168" s="11"/>
      <c r="K5168" s="13">
        <f>Pivot!AH5157</f>
        <v>86342</v>
      </c>
      <c r="L5168" s="11"/>
      <c r="M5168" s="12" t="str">
        <f>Pivot!AI5157</f>
        <v>▲ Active
15/06/2016 -</v>
      </c>
      <c r="N5168" s="178">
        <f>Pivot!AJ5157</f>
        <v>8</v>
      </c>
      <c r="O5168" s="179"/>
    </row>
    <row r="5169" spans="3:15" ht="30" customHeight="1" x14ac:dyDescent="0.25">
      <c r="C5169" s="10" t="str">
        <f>Pivot!AD5158</f>
        <v>00-61716183</v>
      </c>
      <c r="D5169" s="11"/>
      <c r="E5169" s="12" t="str">
        <f>Pivot!AE5158</f>
        <v>♂ Brooke Montes
31 | Master</v>
      </c>
      <c r="F5169" s="11"/>
      <c r="G5169" s="12" t="str">
        <f>Pivot!AF5158</f>
        <v>Operations Analyst
Operations</v>
      </c>
      <c r="H5169" s="11"/>
      <c r="I5169" s="12" t="str">
        <f>Pivot!AG5158</f>
        <v>🏠 Aurora
Illinois</v>
      </c>
      <c r="J5169" s="11"/>
      <c r="K5169" s="13">
        <f>Pivot!AH5158</f>
        <v>57355</v>
      </c>
      <c r="L5169" s="11"/>
      <c r="M5169" s="12" t="str">
        <f>Pivot!AI5158</f>
        <v>▲ Active
14/08/2016 -</v>
      </c>
      <c r="N5169" s="178">
        <f>Pivot!AJ5158</f>
        <v>8</v>
      </c>
      <c r="O5169" s="179"/>
    </row>
    <row r="5170" spans="3:15" ht="30" customHeight="1" x14ac:dyDescent="0.25">
      <c r="C5170" s="10" t="str">
        <f>Pivot!AD5159</f>
        <v>00-61722494</v>
      </c>
      <c r="D5170" s="11"/>
      <c r="E5170" s="12" t="str">
        <f>Pivot!AE5159</f>
        <v>♂ Renee Cochran
45 | Bachelor</v>
      </c>
      <c r="F5170" s="11"/>
      <c r="G5170" s="12" t="str">
        <f>Pivot!AF5159</f>
        <v>Help Desk Technician
Customer Service</v>
      </c>
      <c r="H5170" s="11"/>
      <c r="I5170" s="12" t="str">
        <f>Pivot!AG5159</f>
        <v>🏠 Norfolk
Virginia</v>
      </c>
      <c r="J5170" s="11"/>
      <c r="K5170" s="13">
        <f>Pivot!AH5159</f>
        <v>78253</v>
      </c>
      <c r="L5170" s="11"/>
      <c r="M5170" s="12" t="str">
        <f>Pivot!AI5159</f>
        <v>▲ Active
28/05/2017 -</v>
      </c>
      <c r="N5170" s="178">
        <f>Pivot!AJ5159</f>
        <v>7</v>
      </c>
      <c r="O5170" s="179"/>
    </row>
    <row r="5171" spans="3:15" ht="30" customHeight="1" x14ac:dyDescent="0.25">
      <c r="C5171" s="10" t="str">
        <f>Pivot!AD5160</f>
        <v>00-61744941</v>
      </c>
      <c r="D5171" s="11"/>
      <c r="E5171" s="12" t="str">
        <f>Pivot!AE5160</f>
        <v>♂ James Sharp
48 | High School</v>
      </c>
      <c r="F5171" s="11"/>
      <c r="G5171" s="12" t="str">
        <f>Pivot!AF5160</f>
        <v>Content Creator
Marketing</v>
      </c>
      <c r="H5171" s="11"/>
      <c r="I5171" s="12" t="str">
        <f>Pivot!AG5160</f>
        <v>🏢 Buffalo
New York</v>
      </c>
      <c r="J5171" s="11"/>
      <c r="K5171" s="13">
        <f>Pivot!AH5160</f>
        <v>57252</v>
      </c>
      <c r="L5171" s="11"/>
      <c r="M5171" s="12" t="str">
        <f>Pivot!AI5160</f>
        <v>▲ Active
13/08/2022 -</v>
      </c>
      <c r="N5171" s="178">
        <f>Pivot!AJ5160</f>
        <v>2</v>
      </c>
      <c r="O5171" s="179"/>
    </row>
    <row r="5172" spans="3:15" ht="30" customHeight="1" x14ac:dyDescent="0.25">
      <c r="C5172" s="10" t="str">
        <f>Pivot!AD5161</f>
        <v>00-61753132</v>
      </c>
      <c r="D5172" s="11"/>
      <c r="E5172" s="12" t="str">
        <f>Pivot!AE5161</f>
        <v>♂ Miranda Martin
27 | Master</v>
      </c>
      <c r="F5172" s="11"/>
      <c r="G5172" s="12" t="str">
        <f>Pivot!AF5161</f>
        <v>Financial Analyst
Finance</v>
      </c>
      <c r="H5172" s="11"/>
      <c r="I5172" s="12" t="str">
        <f>Pivot!AG5161</f>
        <v>🏢 Buffalo
New York</v>
      </c>
      <c r="J5172" s="11"/>
      <c r="K5172" s="13">
        <f>Pivot!AH5161</f>
        <v>73545</v>
      </c>
      <c r="L5172" s="11"/>
      <c r="M5172" s="12" t="str">
        <f>Pivot!AI5161</f>
        <v>▲ Active
24/04/2017 -</v>
      </c>
      <c r="N5172" s="178">
        <f>Pivot!AJ5161</f>
        <v>7</v>
      </c>
      <c r="O5172" s="179"/>
    </row>
    <row r="5173" spans="3:15" ht="30" customHeight="1" x14ac:dyDescent="0.25">
      <c r="C5173" s="10" t="str">
        <f>Pivot!AD5162</f>
        <v>00-61760093</v>
      </c>
      <c r="D5173" s="11"/>
      <c r="E5173" s="12" t="str">
        <f>Pivot!AE5162</f>
        <v>♀ Brian Wright
55 | Master</v>
      </c>
      <c r="F5173" s="11"/>
      <c r="G5173" s="12" t="str">
        <f>Pivot!AF5162</f>
        <v>Software Developer
IT</v>
      </c>
      <c r="H5173" s="11"/>
      <c r="I5173" s="12" t="str">
        <f>Pivot!AG5162</f>
        <v>🏢 Rochester
New York</v>
      </c>
      <c r="J5173" s="11"/>
      <c r="K5173" s="13">
        <f>Pivot!AH5162</f>
        <v>100745</v>
      </c>
      <c r="L5173" s="11"/>
      <c r="M5173" s="12" t="str">
        <f>Pivot!AI5162</f>
        <v>▲ Active
15/12/2016 -</v>
      </c>
      <c r="N5173" s="178">
        <f>Pivot!AJ5162</f>
        <v>8</v>
      </c>
      <c r="O5173" s="179"/>
    </row>
    <row r="5174" spans="3:15" ht="30" customHeight="1" x14ac:dyDescent="0.25">
      <c r="C5174" s="10" t="str">
        <f>Pivot!AD5163</f>
        <v>00-61769856</v>
      </c>
      <c r="D5174" s="11"/>
      <c r="E5174" s="12" t="str">
        <f>Pivot!AE5163</f>
        <v>♂ James Anderson
23 | Bachelor</v>
      </c>
      <c r="F5174" s="11"/>
      <c r="G5174" s="12" t="str">
        <f>Pivot!AF5163</f>
        <v>Logistics Coordinator
Operations</v>
      </c>
      <c r="H5174" s="11"/>
      <c r="I5174" s="12" t="str">
        <f>Pivot!AG5163</f>
        <v>🏢 New York City
New York</v>
      </c>
      <c r="J5174" s="11"/>
      <c r="K5174" s="13">
        <f>Pivot!AH5163</f>
        <v>59184</v>
      </c>
      <c r="L5174" s="11"/>
      <c r="M5174" s="12" t="str">
        <f>Pivot!AI5163</f>
        <v>▲ Active
06/10/2022 -</v>
      </c>
      <c r="N5174" s="178">
        <f>Pivot!AJ5163</f>
        <v>2</v>
      </c>
      <c r="O5174" s="179"/>
    </row>
    <row r="5175" spans="3:15" ht="30" customHeight="1" x14ac:dyDescent="0.25">
      <c r="C5175" s="10" t="str">
        <f>Pivot!AD5164</f>
        <v>00-61777402</v>
      </c>
      <c r="D5175" s="11"/>
      <c r="E5175" s="12" t="str">
        <f>Pivot!AE5164</f>
        <v>♀ Felicia Howard
29 | Bachelor</v>
      </c>
      <c r="F5175" s="11"/>
      <c r="G5175" s="12" t="str">
        <f>Pivot!AF5164</f>
        <v>Software Developer
IT</v>
      </c>
      <c r="H5175" s="11"/>
      <c r="I5175" s="12" t="str">
        <f>Pivot!AG5164</f>
        <v>🏢 Buffalo
New York</v>
      </c>
      <c r="J5175" s="11"/>
      <c r="K5175" s="13">
        <f>Pivot!AH5164</f>
        <v>96366</v>
      </c>
      <c r="L5175" s="11"/>
      <c r="M5175" s="12" t="str">
        <f>Pivot!AI5164</f>
        <v>▲ Active
11/06/2022 -</v>
      </c>
      <c r="N5175" s="178">
        <f>Pivot!AJ5164</f>
        <v>2</v>
      </c>
      <c r="O5175" s="179"/>
    </row>
    <row r="5176" spans="3:15" ht="30" customHeight="1" x14ac:dyDescent="0.25">
      <c r="C5176" s="10" t="str">
        <f>Pivot!AD5165</f>
        <v>00-61790520</v>
      </c>
      <c r="D5176" s="11"/>
      <c r="E5176" s="12" t="str">
        <f>Pivot!AE5165</f>
        <v>♀ Steven Levy
40 | Master</v>
      </c>
      <c r="F5176" s="11"/>
      <c r="G5176" s="12" t="str">
        <f>Pivot!AF5165</f>
        <v>Software Developer
IT</v>
      </c>
      <c r="H5176" s="11"/>
      <c r="I5176" s="12" t="str">
        <f>Pivot!AG5165</f>
        <v>🏠 Huntington
West Virginia</v>
      </c>
      <c r="J5176" s="11"/>
      <c r="K5176" s="13">
        <f>Pivot!AH5165</f>
        <v>88288</v>
      </c>
      <c r="L5176" s="11"/>
      <c r="M5176" s="12" t="str">
        <f>Pivot!AI5165</f>
        <v>▲ Active
01/11/2023 -</v>
      </c>
      <c r="N5176" s="178">
        <f>Pivot!AJ5165</f>
        <v>1</v>
      </c>
      <c r="O5176" s="179"/>
    </row>
    <row r="5177" spans="3:15" ht="30" customHeight="1" x14ac:dyDescent="0.25">
      <c r="C5177" s="10" t="str">
        <f>Pivot!AD5166</f>
        <v>00-61792685</v>
      </c>
      <c r="D5177" s="11"/>
      <c r="E5177" s="12" t="str">
        <f>Pivot!AE5166</f>
        <v>♀ Carly Nguyen
48 | Bachelor</v>
      </c>
      <c r="F5177" s="11"/>
      <c r="G5177" s="12" t="str">
        <f>Pivot!AF5166</f>
        <v>Accounts Payable Specialist
Finance</v>
      </c>
      <c r="H5177" s="11"/>
      <c r="I5177" s="12" t="str">
        <f>Pivot!AG5166</f>
        <v>🏠 Detroit
Michigan</v>
      </c>
      <c r="J5177" s="11"/>
      <c r="K5177" s="13">
        <f>Pivot!AH5166</f>
        <v>54791</v>
      </c>
      <c r="L5177" s="11"/>
      <c r="M5177" s="12" t="str">
        <f>Pivot!AI5166</f>
        <v>▼ Terminated
29/05/2016 - 06/04/2024</v>
      </c>
      <c r="N5177" s="178">
        <f>Pivot!AJ5166</f>
        <v>7</v>
      </c>
      <c r="O5177" s="179"/>
    </row>
    <row r="5178" spans="3:15" ht="30" customHeight="1" x14ac:dyDescent="0.25">
      <c r="C5178" s="10" t="str">
        <f>Pivot!AD5167</f>
        <v>00-61795004</v>
      </c>
      <c r="D5178" s="11"/>
      <c r="E5178" s="12" t="str">
        <f>Pivot!AE5167</f>
        <v>♂ Amanda Washington
32 | High School</v>
      </c>
      <c r="F5178" s="11"/>
      <c r="G5178" s="12" t="str">
        <f>Pivot!AF5167</f>
        <v>Inventory Specialist
Operations</v>
      </c>
      <c r="H5178" s="11"/>
      <c r="I5178" s="12" t="str">
        <f>Pivot!AG5167</f>
        <v>🏢 New York City
New York</v>
      </c>
      <c r="J5178" s="11"/>
      <c r="K5178" s="13">
        <f>Pivot!AH5167</f>
        <v>65808</v>
      </c>
      <c r="L5178" s="11"/>
      <c r="M5178" s="12" t="str">
        <f>Pivot!AI5167</f>
        <v>▲ Active
22/11/2021 -</v>
      </c>
      <c r="N5178" s="178">
        <f>Pivot!AJ5167</f>
        <v>3</v>
      </c>
      <c r="O5178" s="179"/>
    </row>
    <row r="5179" spans="3:15" ht="30" customHeight="1" x14ac:dyDescent="0.25">
      <c r="C5179" s="10" t="str">
        <f>Pivot!AD5168</f>
        <v>00-61799347</v>
      </c>
      <c r="D5179" s="11"/>
      <c r="E5179" s="12" t="str">
        <f>Pivot!AE5168</f>
        <v>♂ Jeffery Meyer
59 | PhD</v>
      </c>
      <c r="F5179" s="11"/>
      <c r="G5179" s="12" t="str">
        <f>Pivot!AF5168</f>
        <v>Sales Consultant
Sales</v>
      </c>
      <c r="H5179" s="11"/>
      <c r="I5179" s="12" t="str">
        <f>Pivot!AG5168</f>
        <v>🏢 Rochester
New York</v>
      </c>
      <c r="J5179" s="11"/>
      <c r="K5179" s="13">
        <f>Pivot!AH5168</f>
        <v>79081</v>
      </c>
      <c r="L5179" s="11"/>
      <c r="M5179" s="12" t="str">
        <f>Pivot!AI5168</f>
        <v>▲ Active
10/01/2017 -</v>
      </c>
      <c r="N5179" s="178">
        <f>Pivot!AJ5168</f>
        <v>8</v>
      </c>
      <c r="O5179" s="179"/>
    </row>
    <row r="5180" spans="3:15" ht="30" customHeight="1" x14ac:dyDescent="0.25">
      <c r="C5180" s="10" t="str">
        <f>Pivot!AD5169</f>
        <v>00-61807582</v>
      </c>
      <c r="D5180" s="11"/>
      <c r="E5180" s="12" t="str">
        <f>Pivot!AE5169</f>
        <v>♀ Jason Stanley
32 | Master</v>
      </c>
      <c r="F5180" s="11"/>
      <c r="G5180" s="12" t="str">
        <f>Pivot!AF5169</f>
        <v>Sales Consultant
Sales</v>
      </c>
      <c r="H5180" s="11"/>
      <c r="I5180" s="12" t="str">
        <f>Pivot!AG5169</f>
        <v>🏢 New York City
New York</v>
      </c>
      <c r="J5180" s="11"/>
      <c r="K5180" s="13">
        <f>Pivot!AH5169</f>
        <v>79029</v>
      </c>
      <c r="L5180" s="11"/>
      <c r="M5180" s="12" t="str">
        <f>Pivot!AI5169</f>
        <v>▲ Active
22/04/2023 -</v>
      </c>
      <c r="N5180" s="178">
        <f>Pivot!AJ5169</f>
        <v>1</v>
      </c>
      <c r="O5180" s="179"/>
    </row>
    <row r="5181" spans="3:15" ht="30" customHeight="1" x14ac:dyDescent="0.25">
      <c r="C5181" s="10" t="str">
        <f>Pivot!AD5170</f>
        <v>00-61823158</v>
      </c>
      <c r="D5181" s="11"/>
      <c r="E5181" s="12" t="str">
        <f>Pivot!AE5170</f>
        <v>♀ Gina Marsh
43 | Bachelor</v>
      </c>
      <c r="F5181" s="11"/>
      <c r="G5181" s="12" t="str">
        <f>Pivot!AF5170</f>
        <v>Logistics Coordinator
Operations</v>
      </c>
      <c r="H5181" s="11"/>
      <c r="I5181" s="12" t="str">
        <f>Pivot!AG5170</f>
        <v>🏢 New York City
New York</v>
      </c>
      <c r="J5181" s="11"/>
      <c r="K5181" s="13">
        <f>Pivot!AH5170</f>
        <v>58842</v>
      </c>
      <c r="L5181" s="11"/>
      <c r="M5181" s="12" t="str">
        <f>Pivot!AI5170</f>
        <v>▲ Active
11/12/2018 -</v>
      </c>
      <c r="N5181" s="178">
        <f>Pivot!AJ5170</f>
        <v>6</v>
      </c>
      <c r="O5181" s="179"/>
    </row>
    <row r="5182" spans="3:15" ht="30" customHeight="1" x14ac:dyDescent="0.25">
      <c r="C5182" s="10" t="str">
        <f>Pivot!AD5171</f>
        <v>00-61830338</v>
      </c>
      <c r="D5182" s="11"/>
      <c r="E5182" s="12" t="str">
        <f>Pivot!AE5171</f>
        <v>♀ Adrian Turner
36 | High School</v>
      </c>
      <c r="F5182" s="11"/>
      <c r="G5182" s="12" t="str">
        <f>Pivot!AF5171</f>
        <v>Inventory Specialist
Operations</v>
      </c>
      <c r="H5182" s="11"/>
      <c r="I5182" s="12" t="str">
        <f>Pivot!AG5171</f>
        <v>🏢 New York City
New York</v>
      </c>
      <c r="J5182" s="11"/>
      <c r="K5182" s="13">
        <f>Pivot!AH5171</f>
        <v>56282</v>
      </c>
      <c r="L5182" s="11"/>
      <c r="M5182" s="12" t="str">
        <f>Pivot!AI5171</f>
        <v>▼ Terminated
23/03/2024 - 19/09/2024</v>
      </c>
      <c r="N5182" s="178">
        <f>Pivot!AJ5171</f>
        <v>0</v>
      </c>
      <c r="O5182" s="179"/>
    </row>
    <row r="5183" spans="3:15" ht="30" customHeight="1" x14ac:dyDescent="0.25">
      <c r="C5183" s="10" t="str">
        <f>Pivot!AD5172</f>
        <v>00-61839427</v>
      </c>
      <c r="D5183" s="11"/>
      <c r="E5183" s="12" t="str">
        <f>Pivot!AE5172</f>
        <v>♂ Katie Gay
36 | Master</v>
      </c>
      <c r="F5183" s="11"/>
      <c r="G5183" s="12" t="str">
        <f>Pivot!AF5172</f>
        <v>Software Developer
IT</v>
      </c>
      <c r="H5183" s="11"/>
      <c r="I5183" s="12" t="str">
        <f>Pivot!AG5172</f>
        <v>🏢 Rochester
New York</v>
      </c>
      <c r="J5183" s="11"/>
      <c r="K5183" s="13">
        <f>Pivot!AH5172</f>
        <v>94122</v>
      </c>
      <c r="L5183" s="11"/>
      <c r="M5183" s="12" t="str">
        <f>Pivot!AI5172</f>
        <v>▲ Active
04/03/2016 -</v>
      </c>
      <c r="N5183" s="178">
        <f>Pivot!AJ5172</f>
        <v>8</v>
      </c>
      <c r="O5183" s="179"/>
    </row>
    <row r="5184" spans="3:15" ht="30" customHeight="1" x14ac:dyDescent="0.25">
      <c r="C5184" s="10" t="str">
        <f>Pivot!AD5173</f>
        <v>00-61845268</v>
      </c>
      <c r="D5184" s="11"/>
      <c r="E5184" s="12" t="str">
        <f>Pivot!AE5173</f>
        <v>♂ Cole Manning
53 | Bachelor</v>
      </c>
      <c r="F5184" s="11"/>
      <c r="G5184" s="12" t="str">
        <f>Pivot!AF5173</f>
        <v>Content Creator
Marketing</v>
      </c>
      <c r="H5184" s="11"/>
      <c r="I5184" s="12" t="str">
        <f>Pivot!AG5173</f>
        <v>🏢 Rochester
New York</v>
      </c>
      <c r="J5184" s="11"/>
      <c r="K5184" s="13">
        <f>Pivot!AH5173</f>
        <v>65199</v>
      </c>
      <c r="L5184" s="11"/>
      <c r="M5184" s="12" t="str">
        <f>Pivot!AI5173</f>
        <v>▲ Active
16/09/2017 -</v>
      </c>
      <c r="N5184" s="178">
        <f>Pivot!AJ5173</f>
        <v>7</v>
      </c>
      <c r="O5184" s="179"/>
    </row>
    <row r="5185" spans="3:15" ht="30" customHeight="1" x14ac:dyDescent="0.25">
      <c r="C5185" s="10" t="str">
        <f>Pivot!AD5174</f>
        <v>00-61883769</v>
      </c>
      <c r="D5185" s="11"/>
      <c r="E5185" s="12" t="str">
        <f>Pivot!AE5174</f>
        <v>♀ Sandra Jones
47 | High School</v>
      </c>
      <c r="F5185" s="11"/>
      <c r="G5185" s="12" t="str">
        <f>Pivot!AF5174</f>
        <v>Inventory Specialist
Operations</v>
      </c>
      <c r="H5185" s="11"/>
      <c r="I5185" s="12" t="str">
        <f>Pivot!AG5174</f>
        <v>🏢 New York City
New York</v>
      </c>
      <c r="J5185" s="11"/>
      <c r="K5185" s="13">
        <f>Pivot!AH5174</f>
        <v>60781</v>
      </c>
      <c r="L5185" s="11"/>
      <c r="M5185" s="12" t="str">
        <f>Pivot!AI5174</f>
        <v>▼ Terminated
20/11/2017 - 31/07/2024</v>
      </c>
      <c r="N5185" s="178">
        <f>Pivot!AJ5174</f>
        <v>6</v>
      </c>
      <c r="O5185" s="179"/>
    </row>
    <row r="5186" spans="3:15" ht="30" customHeight="1" x14ac:dyDescent="0.25">
      <c r="C5186" s="10" t="str">
        <f>Pivot!AD5175</f>
        <v>00-61889106</v>
      </c>
      <c r="D5186" s="11"/>
      <c r="E5186" s="12" t="str">
        <f>Pivot!AE5175</f>
        <v>♂ Jill Robertson
51 | PhD</v>
      </c>
      <c r="F5186" s="11"/>
      <c r="G5186" s="12" t="str">
        <f>Pivot!AF5175</f>
        <v>Sales Specialist
Sales</v>
      </c>
      <c r="H5186" s="11"/>
      <c r="I5186" s="12" t="str">
        <f>Pivot!AG5175</f>
        <v>🏠 Raleigh
North Carolina</v>
      </c>
      <c r="J5186" s="11"/>
      <c r="K5186" s="13">
        <f>Pivot!AH5175</f>
        <v>71562</v>
      </c>
      <c r="L5186" s="11"/>
      <c r="M5186" s="12" t="str">
        <f>Pivot!AI5175</f>
        <v>▲ Active
20/07/2022 -</v>
      </c>
      <c r="N5186" s="178">
        <f>Pivot!AJ5175</f>
        <v>2</v>
      </c>
      <c r="O5186" s="179"/>
    </row>
    <row r="5187" spans="3:15" ht="30" customHeight="1" x14ac:dyDescent="0.25">
      <c r="C5187" s="10" t="str">
        <f>Pivot!AD5176</f>
        <v>00-61890318</v>
      </c>
      <c r="D5187" s="11"/>
      <c r="E5187" s="12" t="str">
        <f>Pivot!AE5176</f>
        <v>♀ Bradley Cook
43 | PhD</v>
      </c>
      <c r="F5187" s="11"/>
      <c r="G5187" s="12" t="str">
        <f>Pivot!AF5176</f>
        <v>Sales Manager
Sales</v>
      </c>
      <c r="H5187" s="11"/>
      <c r="I5187" s="12" t="str">
        <f>Pivot!AG5176</f>
        <v>🏢 New York City
New York</v>
      </c>
      <c r="J5187" s="11"/>
      <c r="K5187" s="13">
        <f>Pivot!AH5176</f>
        <v>97217</v>
      </c>
      <c r="L5187" s="11"/>
      <c r="M5187" s="12" t="str">
        <f>Pivot!AI5176</f>
        <v>▲ Active
08/06/2021 -</v>
      </c>
      <c r="N5187" s="178">
        <f>Pivot!AJ5176</f>
        <v>3</v>
      </c>
      <c r="O5187" s="179"/>
    </row>
    <row r="5188" spans="3:15" ht="30" customHeight="1" x14ac:dyDescent="0.25">
      <c r="C5188" s="10" t="str">
        <f>Pivot!AD5177</f>
        <v>00-61896522</v>
      </c>
      <c r="D5188" s="11"/>
      <c r="E5188" s="12" t="str">
        <f>Pivot!AE5177</f>
        <v>♂ Steven Mason
33 | Bachelor</v>
      </c>
      <c r="F5188" s="11"/>
      <c r="G5188" s="12" t="str">
        <f>Pivot!AF5177</f>
        <v>Logistics Coordinator
Operations</v>
      </c>
      <c r="H5188" s="11"/>
      <c r="I5188" s="12" t="str">
        <f>Pivot!AG5177</f>
        <v>🏢 New York City
New York</v>
      </c>
      <c r="J5188" s="11"/>
      <c r="K5188" s="13">
        <f>Pivot!AH5177</f>
        <v>67368</v>
      </c>
      <c r="L5188" s="11"/>
      <c r="M5188" s="12" t="str">
        <f>Pivot!AI5177</f>
        <v>▲ Active
07/06/2024 -</v>
      </c>
      <c r="N5188" s="178">
        <f>Pivot!AJ5177</f>
        <v>0</v>
      </c>
      <c r="O5188" s="179"/>
    </row>
    <row r="5189" spans="3:15" ht="30" customHeight="1" x14ac:dyDescent="0.25">
      <c r="C5189" s="10" t="str">
        <f>Pivot!AD5178</f>
        <v>00-61902437</v>
      </c>
      <c r="D5189" s="11"/>
      <c r="E5189" s="12" t="str">
        <f>Pivot!AE5178</f>
        <v>♂ Samuel Mitchell
53 | Bachelor</v>
      </c>
      <c r="F5189" s="11"/>
      <c r="G5189" s="12" t="str">
        <f>Pivot!AF5178</f>
        <v>Accounts Payable Specialist
Finance</v>
      </c>
      <c r="H5189" s="11"/>
      <c r="I5189" s="12" t="str">
        <f>Pivot!AG5178</f>
        <v>🏢 New York City
New York</v>
      </c>
      <c r="J5189" s="11"/>
      <c r="K5189" s="13">
        <f>Pivot!AH5178</f>
        <v>74317</v>
      </c>
      <c r="L5189" s="11"/>
      <c r="M5189" s="12" t="str">
        <f>Pivot!AI5178</f>
        <v>▲ Active
03/07/2019 -</v>
      </c>
      <c r="N5189" s="178">
        <f>Pivot!AJ5178</f>
        <v>5</v>
      </c>
      <c r="O5189" s="179"/>
    </row>
    <row r="5190" spans="3:15" ht="30" customHeight="1" x14ac:dyDescent="0.25">
      <c r="C5190" s="10" t="str">
        <f>Pivot!AD5179</f>
        <v>00-61926784</v>
      </c>
      <c r="D5190" s="11"/>
      <c r="E5190" s="12" t="str">
        <f>Pivot!AE5179</f>
        <v>♂ Michael Mcgee
33 | Bachelor</v>
      </c>
      <c r="F5190" s="11"/>
      <c r="G5190" s="12" t="str">
        <f>Pivot!AF5179</f>
        <v>Logistics Coordinator
Operations</v>
      </c>
      <c r="H5190" s="11"/>
      <c r="I5190" s="12" t="str">
        <f>Pivot!AG5179</f>
        <v>🏠 Detroit
Michigan</v>
      </c>
      <c r="J5190" s="11"/>
      <c r="K5190" s="13">
        <f>Pivot!AH5179</f>
        <v>73337</v>
      </c>
      <c r="L5190" s="11"/>
      <c r="M5190" s="12" t="str">
        <f>Pivot!AI5179</f>
        <v>▲ Active
24/06/2018 -</v>
      </c>
      <c r="N5190" s="178">
        <f>Pivot!AJ5179</f>
        <v>6</v>
      </c>
      <c r="O5190" s="179"/>
    </row>
    <row r="5191" spans="3:15" ht="30" customHeight="1" x14ac:dyDescent="0.25">
      <c r="C5191" s="10" t="str">
        <f>Pivot!AD5180</f>
        <v>00-61945598</v>
      </c>
      <c r="D5191" s="11"/>
      <c r="E5191" s="12" t="str">
        <f>Pivot!AE5180</f>
        <v>♀ Spencer Ball
60 | Bachelor</v>
      </c>
      <c r="F5191" s="11"/>
      <c r="G5191" s="12" t="str">
        <f>Pivot!AF5180</f>
        <v>Recruiter
HR</v>
      </c>
      <c r="H5191" s="11"/>
      <c r="I5191" s="12" t="str">
        <f>Pivot!AG5180</f>
        <v>🏢 New York City
New York</v>
      </c>
      <c r="J5191" s="11"/>
      <c r="K5191" s="13">
        <f>Pivot!AH5180</f>
        <v>63042</v>
      </c>
      <c r="L5191" s="11"/>
      <c r="M5191" s="12" t="str">
        <f>Pivot!AI5180</f>
        <v>▲ Active
31/07/2024 -</v>
      </c>
      <c r="N5191" s="178">
        <f>Pivot!AJ5180</f>
        <v>0</v>
      </c>
      <c r="O5191" s="179"/>
    </row>
    <row r="5192" spans="3:15" ht="30" customHeight="1" x14ac:dyDescent="0.25">
      <c r="C5192" s="10" t="str">
        <f>Pivot!AD5181</f>
        <v>00-61958720</v>
      </c>
      <c r="D5192" s="11"/>
      <c r="E5192" s="12" t="str">
        <f>Pivot!AE5181</f>
        <v>♀ Gabriel Palmer
48 | Bachelor</v>
      </c>
      <c r="F5192" s="11"/>
      <c r="G5192" s="12" t="str">
        <f>Pivot!AF5181</f>
        <v>Help Desk Technician
Customer Service</v>
      </c>
      <c r="H5192" s="11"/>
      <c r="I5192" s="12" t="str">
        <f>Pivot!AG5181</f>
        <v>🏢 Rochester
New York</v>
      </c>
      <c r="J5192" s="11"/>
      <c r="K5192" s="13">
        <f>Pivot!AH5181</f>
        <v>85344</v>
      </c>
      <c r="L5192" s="11"/>
      <c r="M5192" s="12" t="str">
        <f>Pivot!AI5181</f>
        <v>▲ Active
06/02/2023 -</v>
      </c>
      <c r="N5192" s="178">
        <f>Pivot!AJ5181</f>
        <v>1</v>
      </c>
      <c r="O5192" s="179"/>
    </row>
    <row r="5193" spans="3:15" ht="30" customHeight="1" x14ac:dyDescent="0.25">
      <c r="C5193" s="10" t="str">
        <f>Pivot!AD5182</f>
        <v>00-61967417</v>
      </c>
      <c r="D5193" s="11"/>
      <c r="E5193" s="12" t="str">
        <f>Pivot!AE5182</f>
        <v>♀ Javier Henry
46 | Bachelor</v>
      </c>
      <c r="F5193" s="11"/>
      <c r="G5193" s="12" t="str">
        <f>Pivot!AF5182</f>
        <v>Support Specialist
Customer Service</v>
      </c>
      <c r="H5193" s="11"/>
      <c r="I5193" s="12" t="str">
        <f>Pivot!AG5182</f>
        <v>🏢 New York City
New York</v>
      </c>
      <c r="J5193" s="11"/>
      <c r="K5193" s="13">
        <f>Pivot!AH5182</f>
        <v>55634</v>
      </c>
      <c r="L5193" s="11"/>
      <c r="M5193" s="12" t="str">
        <f>Pivot!AI5182</f>
        <v>▲ Active
29/04/2020 -</v>
      </c>
      <c r="N5193" s="178">
        <f>Pivot!AJ5182</f>
        <v>4</v>
      </c>
      <c r="O5193" s="179"/>
    </row>
    <row r="5194" spans="3:15" ht="30" customHeight="1" x14ac:dyDescent="0.25">
      <c r="C5194" s="10" t="str">
        <f>Pivot!AD5183</f>
        <v>00-61998170</v>
      </c>
      <c r="D5194" s="11"/>
      <c r="E5194" s="12" t="str">
        <f>Pivot!AE5183</f>
        <v>♂ Maria Ross
25 | High School</v>
      </c>
      <c r="F5194" s="11"/>
      <c r="G5194" s="12" t="str">
        <f>Pivot!AF5183</f>
        <v>Customer Service Representative
Customer Service</v>
      </c>
      <c r="H5194" s="11"/>
      <c r="I5194" s="12" t="str">
        <f>Pivot!AG5183</f>
        <v>🏠 Norfolk
Virginia</v>
      </c>
      <c r="J5194" s="11"/>
      <c r="K5194" s="13">
        <f>Pivot!AH5183</f>
        <v>59603</v>
      </c>
      <c r="L5194" s="11"/>
      <c r="M5194" s="12" t="str">
        <f>Pivot!AI5183</f>
        <v>▼ Terminated
11/10/2019 - 16/01/2021</v>
      </c>
      <c r="N5194" s="178">
        <f>Pivot!AJ5183</f>
        <v>1</v>
      </c>
      <c r="O5194" s="179"/>
    </row>
    <row r="5195" spans="3:15" ht="30" customHeight="1" x14ac:dyDescent="0.25">
      <c r="C5195" s="10" t="str">
        <f>Pivot!AD5184</f>
        <v>00-61999551</v>
      </c>
      <c r="D5195" s="11"/>
      <c r="E5195" s="12" t="str">
        <f>Pivot!AE5184</f>
        <v>♂ James Parker
20 | Bachelor</v>
      </c>
      <c r="F5195" s="11"/>
      <c r="G5195" s="12" t="str">
        <f>Pivot!AF5184</f>
        <v>Customer Service Representative
Customer Service</v>
      </c>
      <c r="H5195" s="11"/>
      <c r="I5195" s="12" t="str">
        <f>Pivot!AG5184</f>
        <v>🏢 Rochester
New York</v>
      </c>
      <c r="J5195" s="11"/>
      <c r="K5195" s="13">
        <f>Pivot!AH5184</f>
        <v>69549</v>
      </c>
      <c r="L5195" s="11"/>
      <c r="M5195" s="12" t="str">
        <f>Pivot!AI5184</f>
        <v>▲ Active
02/12/2024 -</v>
      </c>
      <c r="N5195" s="178">
        <f>Pivot!AJ5184</f>
        <v>0</v>
      </c>
      <c r="O5195" s="179"/>
    </row>
    <row r="5196" spans="3:15" ht="30" customHeight="1" x14ac:dyDescent="0.25">
      <c r="C5196" s="10" t="str">
        <f>Pivot!AD5185</f>
        <v>00-62002811</v>
      </c>
      <c r="D5196" s="11"/>
      <c r="E5196" s="12" t="str">
        <f>Pivot!AE5185</f>
        <v>♂ Kenneth Rodriguez
33 | Bachelor</v>
      </c>
      <c r="F5196" s="11"/>
      <c r="G5196" s="12" t="str">
        <f>Pivot!AF5185</f>
        <v>Support Specialist
Customer Service</v>
      </c>
      <c r="H5196" s="11"/>
      <c r="I5196" s="12" t="str">
        <f>Pivot!AG5185</f>
        <v>🏢 New York City
New York</v>
      </c>
      <c r="J5196" s="11"/>
      <c r="K5196" s="13">
        <f>Pivot!AH5185</f>
        <v>61520</v>
      </c>
      <c r="L5196" s="11"/>
      <c r="M5196" s="12" t="str">
        <f>Pivot!AI5185</f>
        <v>▲ Active
02/10/2023 -</v>
      </c>
      <c r="N5196" s="178">
        <f>Pivot!AJ5185</f>
        <v>1</v>
      </c>
      <c r="O5196" s="179"/>
    </row>
    <row r="5197" spans="3:15" ht="30" customHeight="1" x14ac:dyDescent="0.25">
      <c r="C5197" s="10" t="str">
        <f>Pivot!AD5186</f>
        <v>00-62013608</v>
      </c>
      <c r="D5197" s="11"/>
      <c r="E5197" s="12" t="str">
        <f>Pivot!AE5186</f>
        <v>♀ John Skinner
44 | Bachelor</v>
      </c>
      <c r="F5197" s="11"/>
      <c r="G5197" s="12" t="str">
        <f>Pivot!AF5186</f>
        <v>Customer Service Representative
Customer Service</v>
      </c>
      <c r="H5197" s="11"/>
      <c r="I5197" s="12" t="str">
        <f>Pivot!AG5186</f>
        <v>🏢 Rochester
New York</v>
      </c>
      <c r="J5197" s="11"/>
      <c r="K5197" s="13">
        <f>Pivot!AH5186</f>
        <v>65494</v>
      </c>
      <c r="L5197" s="11"/>
      <c r="M5197" s="12" t="str">
        <f>Pivot!AI5186</f>
        <v>▲ Active
20/07/2018 -</v>
      </c>
      <c r="N5197" s="178">
        <f>Pivot!AJ5186</f>
        <v>6</v>
      </c>
      <c r="O5197" s="179"/>
    </row>
    <row r="5198" spans="3:15" ht="30" customHeight="1" x14ac:dyDescent="0.25">
      <c r="C5198" s="10" t="str">
        <f>Pivot!AD5187</f>
        <v>00-62016704</v>
      </c>
      <c r="D5198" s="11"/>
      <c r="E5198" s="12" t="str">
        <f>Pivot!AE5187</f>
        <v>♂ Christopher Hawkins
59 | Bachelor</v>
      </c>
      <c r="F5198" s="11"/>
      <c r="G5198" s="12" t="str">
        <f>Pivot!AF5187</f>
        <v>Inventory Specialist
Operations</v>
      </c>
      <c r="H5198" s="11"/>
      <c r="I5198" s="12" t="str">
        <f>Pivot!AG5187</f>
        <v>🏠 Detroit
Michigan</v>
      </c>
      <c r="J5198" s="11"/>
      <c r="K5198" s="13">
        <f>Pivot!AH5187</f>
        <v>75536</v>
      </c>
      <c r="L5198" s="11"/>
      <c r="M5198" s="12" t="str">
        <f>Pivot!AI5187</f>
        <v>▲ Active
03/08/2019 -</v>
      </c>
      <c r="N5198" s="178">
        <f>Pivot!AJ5187</f>
        <v>5</v>
      </c>
      <c r="O5198" s="179"/>
    </row>
    <row r="5199" spans="3:15" ht="30" customHeight="1" x14ac:dyDescent="0.25">
      <c r="C5199" s="10" t="str">
        <f>Pivot!AD5188</f>
        <v>00-62021209</v>
      </c>
      <c r="D5199" s="11"/>
      <c r="E5199" s="12" t="str">
        <f>Pivot!AE5188</f>
        <v>♂ Derek Mitchell
33 | Bachelor</v>
      </c>
      <c r="F5199" s="11"/>
      <c r="G5199" s="12" t="str">
        <f>Pivot!AF5188</f>
        <v>Logistics Coordinator
Operations</v>
      </c>
      <c r="H5199" s="11"/>
      <c r="I5199" s="12" t="str">
        <f>Pivot!AG5188</f>
        <v>🏢 New York City
New York</v>
      </c>
      <c r="J5199" s="11"/>
      <c r="K5199" s="13">
        <f>Pivot!AH5188</f>
        <v>67446</v>
      </c>
      <c r="L5199" s="11"/>
      <c r="M5199" s="12" t="str">
        <f>Pivot!AI5188</f>
        <v>▲ Active
27/07/2022 -</v>
      </c>
      <c r="N5199" s="178">
        <f>Pivot!AJ5188</f>
        <v>2</v>
      </c>
      <c r="O5199" s="179"/>
    </row>
    <row r="5200" spans="3:15" ht="30" customHeight="1" x14ac:dyDescent="0.25">
      <c r="C5200" s="10" t="str">
        <f>Pivot!AD5189</f>
        <v>00-62027391</v>
      </c>
      <c r="D5200" s="11"/>
      <c r="E5200" s="12" t="str">
        <f>Pivot!AE5189</f>
        <v>♀ Gregory Wright
43 | Bachelor</v>
      </c>
      <c r="F5200" s="11"/>
      <c r="G5200" s="12" t="str">
        <f>Pivot!AF5189</f>
        <v>Financial Analyst
Finance</v>
      </c>
      <c r="H5200" s="11"/>
      <c r="I5200" s="12" t="str">
        <f>Pivot!AG5189</f>
        <v>🏠 Detroit
Michigan</v>
      </c>
      <c r="J5200" s="11"/>
      <c r="K5200" s="13">
        <f>Pivot!AH5189</f>
        <v>77862</v>
      </c>
      <c r="L5200" s="11"/>
      <c r="M5200" s="12" t="str">
        <f>Pivot!AI5189</f>
        <v>▲ Active
16/12/2017 -</v>
      </c>
      <c r="N5200" s="178">
        <f>Pivot!AJ5189</f>
        <v>7</v>
      </c>
      <c r="O5200" s="179"/>
    </row>
    <row r="5201" spans="3:15" ht="30" customHeight="1" x14ac:dyDescent="0.25">
      <c r="C5201" s="10" t="str">
        <f>Pivot!AD5190</f>
        <v>00-62035978</v>
      </c>
      <c r="D5201" s="11"/>
      <c r="E5201" s="12" t="str">
        <f>Pivot!AE5190</f>
        <v>♂ Jennifer Hays
43 | Bachelor</v>
      </c>
      <c r="F5201" s="11"/>
      <c r="G5201" s="12" t="str">
        <f>Pivot!AF5190</f>
        <v>Logistics Coordinator
Operations</v>
      </c>
      <c r="H5201" s="11"/>
      <c r="I5201" s="12" t="str">
        <f>Pivot!AG5190</f>
        <v>🏠 Grand Rapids
Michigan</v>
      </c>
      <c r="J5201" s="11"/>
      <c r="K5201" s="13">
        <f>Pivot!AH5190</f>
        <v>71908</v>
      </c>
      <c r="L5201" s="11"/>
      <c r="M5201" s="12" t="str">
        <f>Pivot!AI5190</f>
        <v>▲ Active
29/09/2023 -</v>
      </c>
      <c r="N5201" s="178">
        <f>Pivot!AJ5190</f>
        <v>1</v>
      </c>
      <c r="O5201" s="179"/>
    </row>
    <row r="5202" spans="3:15" ht="30" customHeight="1" x14ac:dyDescent="0.25">
      <c r="C5202" s="10" t="str">
        <f>Pivot!AD5191</f>
        <v>00-62036138</v>
      </c>
      <c r="D5202" s="11"/>
      <c r="E5202" s="12" t="str">
        <f>Pivot!AE5191</f>
        <v>♂ Robert Barrett
57 | Bachelor</v>
      </c>
      <c r="F5202" s="11"/>
      <c r="G5202" s="12" t="str">
        <f>Pivot!AF5191</f>
        <v>Customer Service Representative
Customer Service</v>
      </c>
      <c r="H5202" s="11"/>
      <c r="I5202" s="12" t="str">
        <f>Pivot!AG5191</f>
        <v>🏢 New York City
New York</v>
      </c>
      <c r="J5202" s="11"/>
      <c r="K5202" s="13">
        <f>Pivot!AH5191</f>
        <v>68409</v>
      </c>
      <c r="L5202" s="11"/>
      <c r="M5202" s="12" t="str">
        <f>Pivot!AI5191</f>
        <v>▲ Active
27/06/2022 -</v>
      </c>
      <c r="N5202" s="178">
        <f>Pivot!AJ5191</f>
        <v>2</v>
      </c>
      <c r="O5202" s="179"/>
    </row>
    <row r="5203" spans="3:15" ht="30" customHeight="1" x14ac:dyDescent="0.25">
      <c r="C5203" s="10" t="str">
        <f>Pivot!AD5192</f>
        <v>00-62051034</v>
      </c>
      <c r="D5203" s="11"/>
      <c r="E5203" s="12" t="str">
        <f>Pivot!AE5192</f>
        <v>♀ Daniel Daniel
21 | Bachelor</v>
      </c>
      <c r="F5203" s="11"/>
      <c r="G5203" s="12" t="str">
        <f>Pivot!AF5192</f>
        <v>Logistics Coordinator
Operations</v>
      </c>
      <c r="H5203" s="11"/>
      <c r="I5203" s="12" t="str">
        <f>Pivot!AG5192</f>
        <v>🏢 Rochester
New York</v>
      </c>
      <c r="J5203" s="11"/>
      <c r="K5203" s="13">
        <f>Pivot!AH5192</f>
        <v>55037</v>
      </c>
      <c r="L5203" s="11"/>
      <c r="M5203" s="12" t="str">
        <f>Pivot!AI5192</f>
        <v>▲ Active
23/05/2022 -</v>
      </c>
      <c r="N5203" s="178">
        <f>Pivot!AJ5192</f>
        <v>2</v>
      </c>
      <c r="O5203" s="179"/>
    </row>
    <row r="5204" spans="3:15" ht="30" customHeight="1" x14ac:dyDescent="0.25">
      <c r="C5204" s="10" t="str">
        <f>Pivot!AD5193</f>
        <v>00-62054365</v>
      </c>
      <c r="D5204" s="11"/>
      <c r="E5204" s="12" t="str">
        <f>Pivot!AE5193</f>
        <v>♂ Brian Perez
52 | Bachelor</v>
      </c>
      <c r="F5204" s="11"/>
      <c r="G5204" s="12" t="str">
        <f>Pivot!AF5193</f>
        <v>Support Specialist
Customer Service</v>
      </c>
      <c r="H5204" s="11"/>
      <c r="I5204" s="12" t="str">
        <f>Pivot!AG5193</f>
        <v>🏢 Rochester
New York</v>
      </c>
      <c r="J5204" s="11"/>
      <c r="K5204" s="13">
        <f>Pivot!AH5193</f>
        <v>60675</v>
      </c>
      <c r="L5204" s="11"/>
      <c r="M5204" s="12" t="str">
        <f>Pivot!AI5193</f>
        <v>▲ Active
13/02/2023 -</v>
      </c>
      <c r="N5204" s="178">
        <f>Pivot!AJ5193</f>
        <v>1</v>
      </c>
      <c r="O5204" s="179"/>
    </row>
    <row r="5205" spans="3:15" ht="30" customHeight="1" x14ac:dyDescent="0.25">
      <c r="C5205" s="10" t="str">
        <f>Pivot!AD5194</f>
        <v>00-62063146</v>
      </c>
      <c r="D5205" s="11"/>
      <c r="E5205" s="12" t="str">
        <f>Pivot!AE5194</f>
        <v>♀ Kelly Johnson
56 | Master</v>
      </c>
      <c r="F5205" s="11"/>
      <c r="G5205" s="12" t="str">
        <f>Pivot!AF5194</f>
        <v>System Administrator
IT</v>
      </c>
      <c r="H5205" s="11"/>
      <c r="I5205" s="12" t="str">
        <f>Pivot!AG5194</f>
        <v>🏢 Rochester
New York</v>
      </c>
      <c r="J5205" s="11"/>
      <c r="K5205" s="13">
        <f>Pivot!AH5194</f>
        <v>72992</v>
      </c>
      <c r="L5205" s="11"/>
      <c r="M5205" s="12" t="str">
        <f>Pivot!AI5194</f>
        <v>▲ Active
27/10/2023 -</v>
      </c>
      <c r="N5205" s="178">
        <f>Pivot!AJ5194</f>
        <v>1</v>
      </c>
      <c r="O5205" s="179"/>
    </row>
    <row r="5206" spans="3:15" ht="30" customHeight="1" x14ac:dyDescent="0.25">
      <c r="C5206" s="10" t="str">
        <f>Pivot!AD5195</f>
        <v>00-62067464</v>
      </c>
      <c r="D5206" s="11"/>
      <c r="E5206" s="12" t="str">
        <f>Pivot!AE5195</f>
        <v>♂ Jamie Wiggins
28 | Master</v>
      </c>
      <c r="F5206" s="11"/>
      <c r="G5206" s="12" t="str">
        <f>Pivot!AF5195</f>
        <v>Software Developer
IT</v>
      </c>
      <c r="H5206" s="11"/>
      <c r="I5206" s="12" t="str">
        <f>Pivot!AG5195</f>
        <v>🏢 Buffalo
New York</v>
      </c>
      <c r="J5206" s="11"/>
      <c r="K5206" s="13">
        <f>Pivot!AH5195</f>
        <v>82329</v>
      </c>
      <c r="L5206" s="11"/>
      <c r="M5206" s="12" t="str">
        <f>Pivot!AI5195</f>
        <v>▲ Active
24/08/2020 -</v>
      </c>
      <c r="N5206" s="178">
        <f>Pivot!AJ5195</f>
        <v>4</v>
      </c>
      <c r="O5206" s="179"/>
    </row>
    <row r="5207" spans="3:15" ht="30" customHeight="1" x14ac:dyDescent="0.25">
      <c r="C5207" s="10" t="str">
        <f>Pivot!AD5196</f>
        <v>00-62088494</v>
      </c>
      <c r="D5207" s="11"/>
      <c r="E5207" s="12" t="str">
        <f>Pivot!AE5196</f>
        <v>♂ Nathaniel Ellis
37 | Master</v>
      </c>
      <c r="F5207" s="11"/>
      <c r="G5207" s="12" t="str">
        <f>Pivot!AF5196</f>
        <v>Operations Manager
Operations</v>
      </c>
      <c r="H5207" s="11"/>
      <c r="I5207" s="12" t="str">
        <f>Pivot!AG5196</f>
        <v>🏢 Rochester
New York</v>
      </c>
      <c r="J5207" s="11"/>
      <c r="K5207" s="13">
        <f>Pivot!AH5196</f>
        <v>92533</v>
      </c>
      <c r="L5207" s="11"/>
      <c r="M5207" s="12" t="str">
        <f>Pivot!AI5196</f>
        <v>▲ Active
17/03/2019 -</v>
      </c>
      <c r="N5207" s="178">
        <f>Pivot!AJ5196</f>
        <v>5</v>
      </c>
      <c r="O5207" s="179"/>
    </row>
    <row r="5208" spans="3:15" ht="30" customHeight="1" x14ac:dyDescent="0.25">
      <c r="C5208" s="10" t="str">
        <f>Pivot!AD5197</f>
        <v>00-62103937</v>
      </c>
      <c r="D5208" s="11"/>
      <c r="E5208" s="12" t="str">
        <f>Pivot!AE5197</f>
        <v>♂ Jennifer Pena
23 | Bachelor</v>
      </c>
      <c r="F5208" s="11"/>
      <c r="G5208" s="12" t="str">
        <f>Pivot!AF5197</f>
        <v>Software Developer
IT</v>
      </c>
      <c r="H5208" s="11"/>
      <c r="I5208" s="12" t="str">
        <f>Pivot!AG5197</f>
        <v>🏢 Rochester
New York</v>
      </c>
      <c r="J5208" s="11"/>
      <c r="K5208" s="13">
        <f>Pivot!AH5197</f>
        <v>94141</v>
      </c>
      <c r="L5208" s="11"/>
      <c r="M5208" s="12" t="str">
        <f>Pivot!AI5197</f>
        <v>▲ Active
24/01/2015 -</v>
      </c>
      <c r="N5208" s="178">
        <f>Pivot!AJ5197</f>
        <v>10</v>
      </c>
      <c r="O5208" s="179"/>
    </row>
    <row r="5209" spans="3:15" ht="30" customHeight="1" x14ac:dyDescent="0.25">
      <c r="C5209" s="10" t="str">
        <f>Pivot!AD5198</f>
        <v>00-62106408</v>
      </c>
      <c r="D5209" s="11"/>
      <c r="E5209" s="12" t="str">
        <f>Pivot!AE5198</f>
        <v>♀ Diane Reeves
26 | Bachelor</v>
      </c>
      <c r="F5209" s="11"/>
      <c r="G5209" s="12" t="str">
        <f>Pivot!AF5198</f>
        <v>Sales Representative
Sales</v>
      </c>
      <c r="H5209" s="11"/>
      <c r="I5209" s="12" t="str">
        <f>Pivot!AG5198</f>
        <v>🏢 New York City
New York</v>
      </c>
      <c r="J5209" s="11"/>
      <c r="K5209" s="13">
        <f>Pivot!AH5198</f>
        <v>54114</v>
      </c>
      <c r="L5209" s="11"/>
      <c r="M5209" s="12" t="str">
        <f>Pivot!AI5198</f>
        <v>▲ Active
19/06/2023 -</v>
      </c>
      <c r="N5209" s="178">
        <f>Pivot!AJ5198</f>
        <v>1</v>
      </c>
      <c r="O5209" s="179"/>
    </row>
    <row r="5210" spans="3:15" ht="30" customHeight="1" x14ac:dyDescent="0.25">
      <c r="C5210" s="10" t="str">
        <f>Pivot!AD5199</f>
        <v>00-62109351</v>
      </c>
      <c r="D5210" s="11"/>
      <c r="E5210" s="12" t="str">
        <f>Pivot!AE5199</f>
        <v>♂ Jacqueline Johnson
24 | Bachelor</v>
      </c>
      <c r="F5210" s="11"/>
      <c r="G5210" s="12" t="str">
        <f>Pivot!AF5199</f>
        <v>Sales Representative
Sales</v>
      </c>
      <c r="H5210" s="11"/>
      <c r="I5210" s="12" t="str">
        <f>Pivot!AG5199</f>
        <v>🏠 Grand Rapids
Michigan</v>
      </c>
      <c r="J5210" s="11"/>
      <c r="K5210" s="13">
        <f>Pivot!AH5199</f>
        <v>65808</v>
      </c>
      <c r="L5210" s="11"/>
      <c r="M5210" s="12" t="str">
        <f>Pivot!AI5199</f>
        <v>▲ Active
23/01/2024 -</v>
      </c>
      <c r="N5210" s="178">
        <f>Pivot!AJ5199</f>
        <v>1</v>
      </c>
      <c r="O5210" s="179"/>
    </row>
    <row r="5211" spans="3:15" ht="30" customHeight="1" x14ac:dyDescent="0.25">
      <c r="C5211" s="10" t="str">
        <f>Pivot!AD5200</f>
        <v>00-62111008</v>
      </c>
      <c r="D5211" s="11"/>
      <c r="E5211" s="12" t="str">
        <f>Pivot!AE5200</f>
        <v>♀ Michael Cobb
21 | Bachelor</v>
      </c>
      <c r="F5211" s="11"/>
      <c r="G5211" s="12" t="str">
        <f>Pivot!AF5200</f>
        <v>Inventory Specialist
Operations</v>
      </c>
      <c r="H5211" s="11"/>
      <c r="I5211" s="12" t="str">
        <f>Pivot!AG5200</f>
        <v>🏢 New York City
New York</v>
      </c>
      <c r="J5211" s="11"/>
      <c r="K5211" s="13">
        <f>Pivot!AH5200</f>
        <v>60828</v>
      </c>
      <c r="L5211" s="11"/>
      <c r="M5211" s="12" t="str">
        <f>Pivot!AI5200</f>
        <v>▲ Active
16/01/2020 -</v>
      </c>
      <c r="N5211" s="178">
        <f>Pivot!AJ5200</f>
        <v>5</v>
      </c>
      <c r="O5211" s="179"/>
    </row>
    <row r="5212" spans="3:15" ht="30" customHeight="1" x14ac:dyDescent="0.25">
      <c r="C5212" s="10" t="str">
        <f>Pivot!AD5201</f>
        <v>00-62111591</v>
      </c>
      <c r="D5212" s="11"/>
      <c r="E5212" s="12" t="str">
        <f>Pivot!AE5201</f>
        <v>♀ Brandon Fernandez
42 | High School</v>
      </c>
      <c r="F5212" s="11"/>
      <c r="G5212" s="12" t="str">
        <f>Pivot!AF5201</f>
        <v>Help Desk Technician
Customer Service</v>
      </c>
      <c r="H5212" s="11"/>
      <c r="I5212" s="12" t="str">
        <f>Pivot!AG5201</f>
        <v>🏠 Grand Rapids
Michigan</v>
      </c>
      <c r="J5212" s="11"/>
      <c r="K5212" s="13">
        <f>Pivot!AH5201</f>
        <v>85113</v>
      </c>
      <c r="L5212" s="11"/>
      <c r="M5212" s="12" t="str">
        <f>Pivot!AI5201</f>
        <v>▲ Active
27/06/2020 -</v>
      </c>
      <c r="N5212" s="178">
        <f>Pivot!AJ5201</f>
        <v>4</v>
      </c>
      <c r="O5212" s="179"/>
    </row>
    <row r="5213" spans="3:15" ht="30" customHeight="1" x14ac:dyDescent="0.25">
      <c r="C5213" s="10" t="str">
        <f>Pivot!AD5202</f>
        <v>00-62117276</v>
      </c>
      <c r="D5213" s="11"/>
      <c r="E5213" s="12" t="str">
        <f>Pivot!AE5202</f>
        <v>♀ Amber Schneider
29 | Bachelor</v>
      </c>
      <c r="F5213" s="11"/>
      <c r="G5213" s="12" t="str">
        <f>Pivot!AF5202</f>
        <v>Accounts Payable Specialist
Finance</v>
      </c>
      <c r="H5213" s="11"/>
      <c r="I5213" s="12" t="str">
        <f>Pivot!AG5202</f>
        <v>🏢 Rochester
New York</v>
      </c>
      <c r="J5213" s="11"/>
      <c r="K5213" s="13">
        <f>Pivot!AH5202</f>
        <v>54582</v>
      </c>
      <c r="L5213" s="11"/>
      <c r="M5213" s="12" t="str">
        <f>Pivot!AI5202</f>
        <v>▲ Active
25/11/2016 -</v>
      </c>
      <c r="N5213" s="178">
        <f>Pivot!AJ5202</f>
        <v>8</v>
      </c>
      <c r="O5213" s="179"/>
    </row>
    <row r="5214" spans="3:15" ht="30" customHeight="1" x14ac:dyDescent="0.25">
      <c r="C5214" s="10" t="str">
        <f>Pivot!AD5203</f>
        <v>00-62122549</v>
      </c>
      <c r="D5214" s="11"/>
      <c r="E5214" s="12" t="str">
        <f>Pivot!AE5203</f>
        <v>♂ Andrew Martin
55 | Bachelor</v>
      </c>
      <c r="F5214" s="11"/>
      <c r="G5214" s="12" t="str">
        <f>Pivot!AF5203</f>
        <v>Sales Representative
Sales</v>
      </c>
      <c r="H5214" s="11"/>
      <c r="I5214" s="12" t="str">
        <f>Pivot!AG5203</f>
        <v>🏢 New York City
New York</v>
      </c>
      <c r="J5214" s="11"/>
      <c r="K5214" s="13">
        <f>Pivot!AH5203</f>
        <v>65376</v>
      </c>
      <c r="L5214" s="11"/>
      <c r="M5214" s="12" t="str">
        <f>Pivot!AI5203</f>
        <v>▲ Active
01/12/2023 -</v>
      </c>
      <c r="N5214" s="178">
        <f>Pivot!AJ5203</f>
        <v>1</v>
      </c>
      <c r="O5214" s="179"/>
    </row>
    <row r="5215" spans="3:15" ht="30" customHeight="1" x14ac:dyDescent="0.25">
      <c r="C5215" s="10" t="str">
        <f>Pivot!AD5204</f>
        <v>00-62132081</v>
      </c>
      <c r="D5215" s="11"/>
      <c r="E5215" s="12" t="str">
        <f>Pivot!AE5204</f>
        <v>♂ Juan Atkinson
29 | High School</v>
      </c>
      <c r="F5215" s="11"/>
      <c r="G5215" s="12" t="str">
        <f>Pivot!AF5204</f>
        <v>Help Desk Technician
Customer Service</v>
      </c>
      <c r="H5215" s="11"/>
      <c r="I5215" s="12" t="str">
        <f>Pivot!AG5204</f>
        <v>🏢 Buffalo
New York</v>
      </c>
      <c r="J5215" s="11"/>
      <c r="K5215" s="13">
        <f>Pivot!AH5204</f>
        <v>82869</v>
      </c>
      <c r="L5215" s="11"/>
      <c r="M5215" s="12" t="str">
        <f>Pivot!AI5204</f>
        <v>▲ Active
29/01/2021 -</v>
      </c>
      <c r="N5215" s="178">
        <f>Pivot!AJ5204</f>
        <v>3</v>
      </c>
      <c r="O5215" s="179"/>
    </row>
    <row r="5216" spans="3:15" ht="30" customHeight="1" x14ac:dyDescent="0.25">
      <c r="C5216" s="10" t="str">
        <f>Pivot!AD5205</f>
        <v>00-62135917</v>
      </c>
      <c r="D5216" s="11"/>
      <c r="E5216" s="12" t="str">
        <f>Pivot!AE5205</f>
        <v>♂ Alexandra Harris
45 | Bachelor</v>
      </c>
      <c r="F5216" s="11"/>
      <c r="G5216" s="12" t="str">
        <f>Pivot!AF5205</f>
        <v>Inventory Specialist
Operations</v>
      </c>
      <c r="H5216" s="11"/>
      <c r="I5216" s="12" t="str">
        <f>Pivot!AG5205</f>
        <v>🏠 Charlotte
North Carolina</v>
      </c>
      <c r="J5216" s="11"/>
      <c r="K5216" s="13">
        <f>Pivot!AH5205</f>
        <v>62441</v>
      </c>
      <c r="L5216" s="11"/>
      <c r="M5216" s="12" t="str">
        <f>Pivot!AI5205</f>
        <v>▲ Active
27/08/2019 -</v>
      </c>
      <c r="N5216" s="178">
        <f>Pivot!AJ5205</f>
        <v>5</v>
      </c>
      <c r="O5216" s="179"/>
    </row>
    <row r="5217" spans="3:15" ht="30" customHeight="1" x14ac:dyDescent="0.25">
      <c r="C5217" s="10" t="str">
        <f>Pivot!AD5206</f>
        <v>00-62143976</v>
      </c>
      <c r="D5217" s="11"/>
      <c r="E5217" s="12" t="str">
        <f>Pivot!AE5206</f>
        <v>♂ Mark Garcia
36 | Bachelor</v>
      </c>
      <c r="F5217" s="11"/>
      <c r="G5217" s="12" t="str">
        <f>Pivot!AF5206</f>
        <v>Sales Representative
Sales</v>
      </c>
      <c r="H5217" s="11"/>
      <c r="I5217" s="12" t="str">
        <f>Pivot!AG5206</f>
        <v>🏠 Philadelphia
Pennsylvania</v>
      </c>
      <c r="J5217" s="11"/>
      <c r="K5217" s="13">
        <f>Pivot!AH5206</f>
        <v>64000</v>
      </c>
      <c r="L5217" s="11"/>
      <c r="M5217" s="12" t="str">
        <f>Pivot!AI5206</f>
        <v>▲ Active
14/10/2023 -</v>
      </c>
      <c r="N5217" s="178">
        <f>Pivot!AJ5206</f>
        <v>1</v>
      </c>
      <c r="O5217" s="179"/>
    </row>
    <row r="5218" spans="3:15" ht="30" customHeight="1" x14ac:dyDescent="0.25">
      <c r="C5218" s="10" t="str">
        <f>Pivot!AD5207</f>
        <v>00-62144567</v>
      </c>
      <c r="D5218" s="11"/>
      <c r="E5218" s="12" t="str">
        <f>Pivot!AE5207</f>
        <v>♀ John Thomas
44 | Bachelor</v>
      </c>
      <c r="F5218" s="11"/>
      <c r="G5218" s="12" t="str">
        <f>Pivot!AF5207</f>
        <v>Inventory Specialist
Operations</v>
      </c>
      <c r="H5218" s="11"/>
      <c r="I5218" s="12" t="str">
        <f>Pivot!AG5207</f>
        <v>🏢 Rochester
New York</v>
      </c>
      <c r="J5218" s="11"/>
      <c r="K5218" s="13">
        <f>Pivot!AH5207</f>
        <v>63257</v>
      </c>
      <c r="L5218" s="11"/>
      <c r="M5218" s="12" t="str">
        <f>Pivot!AI5207</f>
        <v>▲ Active
03/02/2018 -</v>
      </c>
      <c r="N5218" s="178">
        <f>Pivot!AJ5207</f>
        <v>6</v>
      </c>
      <c r="O5218" s="179"/>
    </row>
    <row r="5219" spans="3:15" ht="30" customHeight="1" x14ac:dyDescent="0.25">
      <c r="C5219" s="10" t="str">
        <f>Pivot!AD5208</f>
        <v>00-62150268</v>
      </c>
      <c r="D5219" s="11"/>
      <c r="E5219" s="12" t="str">
        <f>Pivot!AE5208</f>
        <v>♂ Ashley Brooks
49 | High School</v>
      </c>
      <c r="F5219" s="11"/>
      <c r="G5219" s="12" t="str">
        <f>Pivot!AF5208</f>
        <v>Content Creator
Marketing</v>
      </c>
      <c r="H5219" s="11"/>
      <c r="I5219" s="12" t="str">
        <f>Pivot!AG5208</f>
        <v>🏢 Rochester
New York</v>
      </c>
      <c r="J5219" s="11"/>
      <c r="K5219" s="13">
        <f>Pivot!AH5208</f>
        <v>68484</v>
      </c>
      <c r="L5219" s="11"/>
      <c r="M5219" s="12" t="str">
        <f>Pivot!AI5208</f>
        <v>▲ Active
11/03/2018 -</v>
      </c>
      <c r="N5219" s="178">
        <f>Pivot!AJ5208</f>
        <v>6</v>
      </c>
      <c r="O5219" s="179"/>
    </row>
    <row r="5220" spans="3:15" ht="30" customHeight="1" x14ac:dyDescent="0.25">
      <c r="C5220" s="10" t="str">
        <f>Pivot!AD5209</f>
        <v>00-62156850</v>
      </c>
      <c r="D5220" s="11"/>
      <c r="E5220" s="12" t="str">
        <f>Pivot!AE5209</f>
        <v>♂ Jessica Sims
30 | Bachelor</v>
      </c>
      <c r="F5220" s="11"/>
      <c r="G5220" s="12" t="str">
        <f>Pivot!AF5209</f>
        <v>Support Specialist
Customer Service</v>
      </c>
      <c r="H5220" s="11"/>
      <c r="I5220" s="12" t="str">
        <f>Pivot!AG5209</f>
        <v>🏢 New York City
New York</v>
      </c>
      <c r="J5220" s="11"/>
      <c r="K5220" s="13">
        <f>Pivot!AH5209</f>
        <v>69316</v>
      </c>
      <c r="L5220" s="11"/>
      <c r="M5220" s="12" t="str">
        <f>Pivot!AI5209</f>
        <v>▲ Active
10/10/2022 -</v>
      </c>
      <c r="N5220" s="178">
        <f>Pivot!AJ5209</f>
        <v>2</v>
      </c>
      <c r="O5220" s="179"/>
    </row>
    <row r="5221" spans="3:15" ht="30" customHeight="1" x14ac:dyDescent="0.25">
      <c r="C5221" s="10" t="str">
        <f>Pivot!AD5210</f>
        <v>00-62163068</v>
      </c>
      <c r="D5221" s="11"/>
      <c r="E5221" s="12" t="str">
        <f>Pivot!AE5210</f>
        <v>♀ Brenda Green
45 | Bachelor</v>
      </c>
      <c r="F5221" s="11"/>
      <c r="G5221" s="12" t="str">
        <f>Pivot!AF5210</f>
        <v>Logistics Coordinator
Operations</v>
      </c>
      <c r="H5221" s="11"/>
      <c r="I5221" s="12" t="str">
        <f>Pivot!AG5210</f>
        <v>🏢 New York City
New York</v>
      </c>
      <c r="J5221" s="11"/>
      <c r="K5221" s="13">
        <f>Pivot!AH5210</f>
        <v>63715</v>
      </c>
      <c r="L5221" s="11"/>
      <c r="M5221" s="12" t="str">
        <f>Pivot!AI5210</f>
        <v>▲ Active
28/07/2022 -</v>
      </c>
      <c r="N5221" s="178">
        <f>Pivot!AJ5210</f>
        <v>2</v>
      </c>
      <c r="O5221" s="179"/>
    </row>
    <row r="5222" spans="3:15" ht="30" customHeight="1" x14ac:dyDescent="0.25">
      <c r="C5222" s="10" t="str">
        <f>Pivot!AD5211</f>
        <v>00-62173273</v>
      </c>
      <c r="D5222" s="11"/>
      <c r="E5222" s="12" t="str">
        <f>Pivot!AE5211</f>
        <v>♂ Wesley Rivers
47 | High School</v>
      </c>
      <c r="F5222" s="11"/>
      <c r="G5222" s="12" t="str">
        <f>Pivot!AF5211</f>
        <v>Support Specialist
Customer Service</v>
      </c>
      <c r="H5222" s="11"/>
      <c r="I5222" s="12" t="str">
        <f>Pivot!AG5211</f>
        <v>🏢 New York City
New York</v>
      </c>
      <c r="J5222" s="11"/>
      <c r="K5222" s="13">
        <f>Pivot!AH5211</f>
        <v>57893</v>
      </c>
      <c r="L5222" s="11"/>
      <c r="M5222" s="12" t="str">
        <f>Pivot!AI5211</f>
        <v>▲ Active
25/01/2020 -</v>
      </c>
      <c r="N5222" s="178">
        <f>Pivot!AJ5211</f>
        <v>4</v>
      </c>
      <c r="O5222" s="179"/>
    </row>
    <row r="5223" spans="3:15" ht="30" customHeight="1" x14ac:dyDescent="0.25">
      <c r="C5223" s="10" t="str">
        <f>Pivot!AD5212</f>
        <v>00-62190005</v>
      </c>
      <c r="D5223" s="11"/>
      <c r="E5223" s="12" t="str">
        <f>Pivot!AE5212</f>
        <v>♀ Michael Moreno
50 | Bachelor</v>
      </c>
      <c r="F5223" s="11"/>
      <c r="G5223" s="12" t="str">
        <f>Pivot!AF5212</f>
        <v>Help Desk Technician
Customer Service</v>
      </c>
      <c r="H5223" s="11"/>
      <c r="I5223" s="12" t="str">
        <f>Pivot!AG5212</f>
        <v>🏢 Buffalo
New York</v>
      </c>
      <c r="J5223" s="11"/>
      <c r="K5223" s="13">
        <f>Pivot!AH5212</f>
        <v>74749</v>
      </c>
      <c r="L5223" s="11"/>
      <c r="M5223" s="12" t="str">
        <f>Pivot!AI5212</f>
        <v>▲ Active
11/03/2023 -</v>
      </c>
      <c r="N5223" s="178">
        <f>Pivot!AJ5212</f>
        <v>1</v>
      </c>
      <c r="O5223" s="179"/>
    </row>
    <row r="5224" spans="3:15" ht="30" customHeight="1" x14ac:dyDescent="0.25">
      <c r="C5224" s="10" t="str">
        <f>Pivot!AD5213</f>
        <v>00-62190363</v>
      </c>
      <c r="D5224" s="11"/>
      <c r="E5224" s="12" t="str">
        <f>Pivot!AE5213</f>
        <v>♀ Danielle Rodriguez
29 | Master</v>
      </c>
      <c r="F5224" s="11"/>
      <c r="G5224" s="12" t="str">
        <f>Pivot!AF5213</f>
        <v>Software Developer
IT</v>
      </c>
      <c r="H5224" s="11"/>
      <c r="I5224" s="12" t="str">
        <f>Pivot!AG5213</f>
        <v>🏠 Allentown
Pennsylvania</v>
      </c>
      <c r="J5224" s="11"/>
      <c r="K5224" s="13">
        <f>Pivot!AH5213</f>
        <v>100749</v>
      </c>
      <c r="L5224" s="11"/>
      <c r="M5224" s="12" t="str">
        <f>Pivot!AI5213</f>
        <v>▲ Active
18/04/2017 -</v>
      </c>
      <c r="N5224" s="178">
        <f>Pivot!AJ5213</f>
        <v>7</v>
      </c>
      <c r="O5224" s="179"/>
    </row>
    <row r="5225" spans="3:15" ht="30" customHeight="1" x14ac:dyDescent="0.25">
      <c r="C5225" s="10" t="str">
        <f>Pivot!AD5214</f>
        <v>00-62191530</v>
      </c>
      <c r="D5225" s="11"/>
      <c r="E5225" s="12" t="str">
        <f>Pivot!AE5214</f>
        <v>♀ Emily Walker
64 | Master</v>
      </c>
      <c r="F5225" s="11"/>
      <c r="G5225" s="12" t="str">
        <f>Pivot!AF5214</f>
        <v>Software Developer
IT</v>
      </c>
      <c r="H5225" s="11"/>
      <c r="I5225" s="12" t="str">
        <f>Pivot!AG5214</f>
        <v>🏠 Charlotte
North Carolina</v>
      </c>
      <c r="J5225" s="11"/>
      <c r="K5225" s="13">
        <f>Pivot!AH5214</f>
        <v>96606</v>
      </c>
      <c r="L5225" s="11"/>
      <c r="M5225" s="12" t="str">
        <f>Pivot!AI5214</f>
        <v>▼ Terminated
19/03/2018 - 15/09/2018</v>
      </c>
      <c r="N5225" s="178">
        <f>Pivot!AJ5214</f>
        <v>0</v>
      </c>
      <c r="O5225" s="179"/>
    </row>
    <row r="5226" spans="3:15" ht="30" customHeight="1" x14ac:dyDescent="0.25">
      <c r="C5226" s="10" t="str">
        <f>Pivot!AD5215</f>
        <v>00-62218908</v>
      </c>
      <c r="D5226" s="11"/>
      <c r="E5226" s="12" t="str">
        <f>Pivot!AE5215</f>
        <v>♂ Lisa Taylor
31 | Bachelor</v>
      </c>
      <c r="F5226" s="11"/>
      <c r="G5226" s="12" t="str">
        <f>Pivot!AF5215</f>
        <v>Software Developer
IT</v>
      </c>
      <c r="H5226" s="11"/>
      <c r="I5226" s="12" t="str">
        <f>Pivot!AG5215</f>
        <v>🏢 Buffalo
New York</v>
      </c>
      <c r="J5226" s="11"/>
      <c r="K5226" s="13">
        <f>Pivot!AH5215</f>
        <v>95477</v>
      </c>
      <c r="L5226" s="11"/>
      <c r="M5226" s="12" t="str">
        <f>Pivot!AI5215</f>
        <v>▲ Active
23/08/2015 -</v>
      </c>
      <c r="N5226" s="178">
        <f>Pivot!AJ5215</f>
        <v>9</v>
      </c>
      <c r="O5226" s="179"/>
    </row>
    <row r="5227" spans="3:15" ht="30" customHeight="1" x14ac:dyDescent="0.25">
      <c r="C5227" s="10" t="str">
        <f>Pivot!AD5216</f>
        <v>00-62221499</v>
      </c>
      <c r="D5227" s="11"/>
      <c r="E5227" s="12" t="str">
        <f>Pivot!AE5216</f>
        <v>♀ Joseph House
44 | Bachelor</v>
      </c>
      <c r="F5227" s="11"/>
      <c r="G5227" s="12" t="str">
        <f>Pivot!AF5216</f>
        <v>Logistics Coordinator
Operations</v>
      </c>
      <c r="H5227" s="11"/>
      <c r="I5227" s="12" t="str">
        <f>Pivot!AG5216</f>
        <v>🏢 Rochester
New York</v>
      </c>
      <c r="J5227" s="11"/>
      <c r="K5227" s="13">
        <f>Pivot!AH5216</f>
        <v>62996</v>
      </c>
      <c r="L5227" s="11"/>
      <c r="M5227" s="12" t="str">
        <f>Pivot!AI5216</f>
        <v>▲ Active
12/08/2019 -</v>
      </c>
      <c r="N5227" s="178">
        <f>Pivot!AJ5216</f>
        <v>5</v>
      </c>
      <c r="O5227" s="179"/>
    </row>
    <row r="5228" spans="3:15" ht="30" customHeight="1" x14ac:dyDescent="0.25">
      <c r="C5228" s="10" t="str">
        <f>Pivot!AD5217</f>
        <v>00-62222696</v>
      </c>
      <c r="D5228" s="11"/>
      <c r="E5228" s="12" t="str">
        <f>Pivot!AE5217</f>
        <v>♀ Amanda Walker
51 | Bachelor</v>
      </c>
      <c r="F5228" s="11"/>
      <c r="G5228" s="12" t="str">
        <f>Pivot!AF5217</f>
        <v>Inventory Specialist
Operations</v>
      </c>
      <c r="H5228" s="11"/>
      <c r="I5228" s="12" t="str">
        <f>Pivot!AG5217</f>
        <v>🏢 New York City
New York</v>
      </c>
      <c r="J5228" s="11"/>
      <c r="K5228" s="13">
        <f>Pivot!AH5217</f>
        <v>62995</v>
      </c>
      <c r="L5228" s="11"/>
      <c r="M5228" s="12" t="str">
        <f>Pivot!AI5217</f>
        <v>▲ Active
12/04/2018 -</v>
      </c>
      <c r="N5228" s="178">
        <f>Pivot!AJ5217</f>
        <v>6</v>
      </c>
      <c r="O5228" s="179"/>
    </row>
    <row r="5229" spans="3:15" ht="30" customHeight="1" x14ac:dyDescent="0.25">
      <c r="C5229" s="10" t="str">
        <f>Pivot!AD5218</f>
        <v>00-62227199</v>
      </c>
      <c r="D5229" s="11"/>
      <c r="E5229" s="12" t="str">
        <f>Pivot!AE5218</f>
        <v>♂ Juan Mcintosh
47 | Bachelor</v>
      </c>
      <c r="F5229" s="11"/>
      <c r="G5229" s="12" t="str">
        <f>Pivot!AF5218</f>
        <v>Sales Specialist
Sales</v>
      </c>
      <c r="H5229" s="11"/>
      <c r="I5229" s="12" t="str">
        <f>Pivot!AG5218</f>
        <v>🏢 New York City
New York</v>
      </c>
      <c r="J5229" s="11"/>
      <c r="K5229" s="13">
        <f>Pivot!AH5218</f>
        <v>77211</v>
      </c>
      <c r="L5229" s="11"/>
      <c r="M5229" s="12" t="str">
        <f>Pivot!AI5218</f>
        <v>▲ Active
29/05/2022 -</v>
      </c>
      <c r="N5229" s="178">
        <f>Pivot!AJ5218</f>
        <v>2</v>
      </c>
      <c r="O5229" s="179"/>
    </row>
    <row r="5230" spans="3:15" ht="30" customHeight="1" x14ac:dyDescent="0.25">
      <c r="C5230" s="10" t="str">
        <f>Pivot!AD5219</f>
        <v>00-62229213</v>
      </c>
      <c r="D5230" s="11"/>
      <c r="E5230" s="12" t="str">
        <f>Pivot!AE5219</f>
        <v>♀ David Lewis
43 | Bachelor</v>
      </c>
      <c r="F5230" s="11"/>
      <c r="G5230" s="12" t="str">
        <f>Pivot!AF5219</f>
        <v>Sales Specialist
Sales</v>
      </c>
      <c r="H5230" s="11"/>
      <c r="I5230" s="12" t="str">
        <f>Pivot!AG5219</f>
        <v>🏢 New York City
New York</v>
      </c>
      <c r="J5230" s="11"/>
      <c r="K5230" s="13">
        <f>Pivot!AH5219</f>
        <v>65089</v>
      </c>
      <c r="L5230" s="11"/>
      <c r="M5230" s="12" t="str">
        <f>Pivot!AI5219</f>
        <v>▲ Active
19/05/2023 -</v>
      </c>
      <c r="N5230" s="178">
        <f>Pivot!AJ5219</f>
        <v>1</v>
      </c>
      <c r="O5230" s="179"/>
    </row>
    <row r="5231" spans="3:15" ht="30" customHeight="1" x14ac:dyDescent="0.25">
      <c r="C5231" s="10" t="str">
        <f>Pivot!AD5220</f>
        <v>00-62242988</v>
      </c>
      <c r="D5231" s="11"/>
      <c r="E5231" s="12" t="str">
        <f>Pivot!AE5220</f>
        <v>♂ Robert Garza
22 | High School</v>
      </c>
      <c r="F5231" s="11"/>
      <c r="G5231" s="12" t="str">
        <f>Pivot!AF5220</f>
        <v>Support Specialist
Customer Service</v>
      </c>
      <c r="H5231" s="11"/>
      <c r="I5231" s="12" t="str">
        <f>Pivot!AG5220</f>
        <v>🏢 Rochester
New York</v>
      </c>
      <c r="J5231" s="11"/>
      <c r="K5231" s="13">
        <f>Pivot!AH5220</f>
        <v>53927</v>
      </c>
      <c r="L5231" s="11"/>
      <c r="M5231" s="12" t="str">
        <f>Pivot!AI5220</f>
        <v>▲ Active
29/04/2021 -</v>
      </c>
      <c r="N5231" s="178">
        <f>Pivot!AJ5220</f>
        <v>3</v>
      </c>
      <c r="O5231" s="179"/>
    </row>
    <row r="5232" spans="3:15" ht="30" customHeight="1" x14ac:dyDescent="0.25">
      <c r="C5232" s="10" t="str">
        <f>Pivot!AD5221</f>
        <v>00-62249572</v>
      </c>
      <c r="D5232" s="11"/>
      <c r="E5232" s="12" t="str">
        <f>Pivot!AE5221</f>
        <v>♀ John Lopez
65 | High School</v>
      </c>
      <c r="F5232" s="11"/>
      <c r="G5232" s="12" t="str">
        <f>Pivot!AF5221</f>
        <v>Inventory Specialist
Operations</v>
      </c>
      <c r="H5232" s="11"/>
      <c r="I5232" s="12" t="str">
        <f>Pivot!AG5221</f>
        <v>🏢 Rochester
New York</v>
      </c>
      <c r="J5232" s="11"/>
      <c r="K5232" s="13">
        <f>Pivot!AH5221</f>
        <v>65263</v>
      </c>
      <c r="L5232" s="11"/>
      <c r="M5232" s="12" t="str">
        <f>Pivot!AI5221</f>
        <v>▲ Active
11/08/2018 -</v>
      </c>
      <c r="N5232" s="178">
        <f>Pivot!AJ5221</f>
        <v>6</v>
      </c>
      <c r="O5232" s="179"/>
    </row>
    <row r="5233" spans="3:15" ht="30" customHeight="1" x14ac:dyDescent="0.25">
      <c r="C5233" s="10" t="str">
        <f>Pivot!AD5222</f>
        <v>00-62258051</v>
      </c>
      <c r="D5233" s="11"/>
      <c r="E5233" s="12" t="str">
        <f>Pivot!AE5222</f>
        <v>♂ Debra Guerrero
31 | Bachelor</v>
      </c>
      <c r="F5233" s="11"/>
      <c r="G5233" s="12" t="str">
        <f>Pivot!AF5222</f>
        <v>Inventory Specialist
Operations</v>
      </c>
      <c r="H5233" s="11"/>
      <c r="I5233" s="12" t="str">
        <f>Pivot!AG5222</f>
        <v>🏢 Buffalo
New York</v>
      </c>
      <c r="J5233" s="11"/>
      <c r="K5233" s="13">
        <f>Pivot!AH5222</f>
        <v>59936</v>
      </c>
      <c r="L5233" s="11"/>
      <c r="M5233" s="12" t="str">
        <f>Pivot!AI5222</f>
        <v>▲ Active
20/12/2022 -</v>
      </c>
      <c r="N5233" s="178">
        <f>Pivot!AJ5222</f>
        <v>2</v>
      </c>
      <c r="O5233" s="179"/>
    </row>
    <row r="5234" spans="3:15" ht="30" customHeight="1" x14ac:dyDescent="0.25">
      <c r="C5234" s="10" t="str">
        <f>Pivot!AD5223</f>
        <v>00-62268329</v>
      </c>
      <c r="D5234" s="11"/>
      <c r="E5234" s="12" t="str">
        <f>Pivot!AE5223</f>
        <v>♀ Stacey Price
55 | Bachelor</v>
      </c>
      <c r="F5234" s="11"/>
      <c r="G5234" s="12" t="str">
        <f>Pivot!AF5223</f>
        <v>Logistics Coordinator
Operations</v>
      </c>
      <c r="H5234" s="11"/>
      <c r="I5234" s="12" t="str">
        <f>Pivot!AG5223</f>
        <v>🏠 Columbus
Ohio</v>
      </c>
      <c r="J5234" s="11"/>
      <c r="K5234" s="13">
        <f>Pivot!AH5223</f>
        <v>66659</v>
      </c>
      <c r="L5234" s="11"/>
      <c r="M5234" s="12" t="str">
        <f>Pivot!AI5223</f>
        <v>▲ Active
15/05/2015 -</v>
      </c>
      <c r="N5234" s="178">
        <f>Pivot!AJ5223</f>
        <v>9</v>
      </c>
      <c r="O5234" s="179"/>
    </row>
    <row r="5235" spans="3:15" ht="30" customHeight="1" x14ac:dyDescent="0.25">
      <c r="C5235" s="10" t="str">
        <f>Pivot!AD5224</f>
        <v>00-62275935</v>
      </c>
      <c r="D5235" s="11"/>
      <c r="E5235" s="12" t="str">
        <f>Pivot!AE5224</f>
        <v>♂ Barbara Olsen
32 | High School</v>
      </c>
      <c r="F5235" s="11"/>
      <c r="G5235" s="12" t="str">
        <f>Pivot!AF5224</f>
        <v>Help Desk Technician
Customer Service</v>
      </c>
      <c r="H5235" s="11"/>
      <c r="I5235" s="12" t="str">
        <f>Pivot!AG5224</f>
        <v>🏢 Buffalo
New York</v>
      </c>
      <c r="J5235" s="11"/>
      <c r="K5235" s="13">
        <f>Pivot!AH5224</f>
        <v>64422</v>
      </c>
      <c r="L5235" s="11"/>
      <c r="M5235" s="12" t="str">
        <f>Pivot!AI5224</f>
        <v>▲ Active
13/08/2024 -</v>
      </c>
      <c r="N5235" s="178">
        <f>Pivot!AJ5224</f>
        <v>0</v>
      </c>
      <c r="O5235" s="179"/>
    </row>
    <row r="5236" spans="3:15" ht="30" customHeight="1" x14ac:dyDescent="0.25">
      <c r="C5236" s="10" t="str">
        <f>Pivot!AD5225</f>
        <v>00-62294176</v>
      </c>
      <c r="D5236" s="11"/>
      <c r="E5236" s="12" t="str">
        <f>Pivot!AE5225</f>
        <v>♂ Danielle Shepard
38 | Bachelor</v>
      </c>
      <c r="F5236" s="11"/>
      <c r="G5236" s="12" t="str">
        <f>Pivot!AF5225</f>
        <v>Sales Representative
Sales</v>
      </c>
      <c r="H5236" s="11"/>
      <c r="I5236" s="12" t="str">
        <f>Pivot!AG5225</f>
        <v>🏠 Grand Rapids
Michigan</v>
      </c>
      <c r="J5236" s="11"/>
      <c r="K5236" s="13">
        <f>Pivot!AH5225</f>
        <v>81468</v>
      </c>
      <c r="L5236" s="11"/>
      <c r="M5236" s="12" t="str">
        <f>Pivot!AI5225</f>
        <v>▼ Terminated
23/05/2018 - 23/01/2021</v>
      </c>
      <c r="N5236" s="178">
        <f>Pivot!AJ5225</f>
        <v>2</v>
      </c>
      <c r="O5236" s="179"/>
    </row>
    <row r="5237" spans="3:15" ht="30" customHeight="1" x14ac:dyDescent="0.25">
      <c r="C5237" s="10" t="str">
        <f>Pivot!AD5226</f>
        <v>00-62306833</v>
      </c>
      <c r="D5237" s="11"/>
      <c r="E5237" s="12" t="str">
        <f>Pivot!AE5226</f>
        <v>♀ Adriana Tate
31 | High School</v>
      </c>
      <c r="F5237" s="11"/>
      <c r="G5237" s="12" t="str">
        <f>Pivot!AF5226</f>
        <v>Inventory Specialist
Operations</v>
      </c>
      <c r="H5237" s="11"/>
      <c r="I5237" s="12" t="str">
        <f>Pivot!AG5226</f>
        <v>🏢 Buffalo
New York</v>
      </c>
      <c r="J5237" s="11"/>
      <c r="K5237" s="13">
        <f>Pivot!AH5226</f>
        <v>57235</v>
      </c>
      <c r="L5237" s="11"/>
      <c r="M5237" s="12" t="str">
        <f>Pivot!AI5226</f>
        <v>▲ Active
09/08/2019 -</v>
      </c>
      <c r="N5237" s="178">
        <f>Pivot!AJ5226</f>
        <v>5</v>
      </c>
      <c r="O5237" s="179"/>
    </row>
    <row r="5238" spans="3:15" ht="30" customHeight="1" x14ac:dyDescent="0.25">
      <c r="C5238" s="10" t="str">
        <f>Pivot!AD5227</f>
        <v>00-62314365</v>
      </c>
      <c r="D5238" s="11"/>
      <c r="E5238" s="12" t="str">
        <f>Pivot!AE5227</f>
        <v>♂ Angela Farley
23 | High School</v>
      </c>
      <c r="F5238" s="11"/>
      <c r="G5238" s="12" t="str">
        <f>Pivot!AF5227</f>
        <v>Inventory Specialist
Operations</v>
      </c>
      <c r="H5238" s="11"/>
      <c r="I5238" s="12" t="str">
        <f>Pivot!AG5227</f>
        <v>🏠 Raleigh
North Carolina</v>
      </c>
      <c r="J5238" s="11"/>
      <c r="K5238" s="13">
        <f>Pivot!AH5227</f>
        <v>60875</v>
      </c>
      <c r="L5238" s="11"/>
      <c r="M5238" s="12" t="str">
        <f>Pivot!AI5227</f>
        <v>▲ Active
29/12/2023 -</v>
      </c>
      <c r="N5238" s="178">
        <f>Pivot!AJ5227</f>
        <v>1</v>
      </c>
      <c r="O5238" s="179"/>
    </row>
    <row r="5239" spans="3:15" ht="30" customHeight="1" x14ac:dyDescent="0.25">
      <c r="C5239" s="10" t="str">
        <f>Pivot!AD5228</f>
        <v>00-62317751</v>
      </c>
      <c r="D5239" s="11"/>
      <c r="E5239" s="12" t="str">
        <f>Pivot!AE5228</f>
        <v>♂ Fernando Hansen
55 | Master</v>
      </c>
      <c r="F5239" s="11"/>
      <c r="G5239" s="12" t="str">
        <f>Pivot!AF5228</f>
        <v>Software Developer
IT</v>
      </c>
      <c r="H5239" s="11"/>
      <c r="I5239" s="12" t="str">
        <f>Pivot!AG5228</f>
        <v>🏢 Buffalo
New York</v>
      </c>
      <c r="J5239" s="11"/>
      <c r="K5239" s="13">
        <f>Pivot!AH5228</f>
        <v>91553</v>
      </c>
      <c r="L5239" s="11"/>
      <c r="M5239" s="12" t="str">
        <f>Pivot!AI5228</f>
        <v>▲ Active
19/04/2018 -</v>
      </c>
      <c r="N5239" s="178">
        <f>Pivot!AJ5228</f>
        <v>6</v>
      </c>
      <c r="O5239" s="179"/>
    </row>
    <row r="5240" spans="3:15" ht="30" customHeight="1" x14ac:dyDescent="0.25">
      <c r="C5240" s="10" t="str">
        <f>Pivot!AD5229</f>
        <v>00-62335652</v>
      </c>
      <c r="D5240" s="11"/>
      <c r="E5240" s="12" t="str">
        <f>Pivot!AE5229</f>
        <v>♀ Danny Brown
55 | Bachelor</v>
      </c>
      <c r="F5240" s="11"/>
      <c r="G5240" s="12" t="str">
        <f>Pivot!AF5229</f>
        <v>Logistics Coordinator
Operations</v>
      </c>
      <c r="H5240" s="11"/>
      <c r="I5240" s="12" t="str">
        <f>Pivot!AG5229</f>
        <v>🏢 Buffalo
New York</v>
      </c>
      <c r="J5240" s="11"/>
      <c r="K5240" s="13">
        <f>Pivot!AH5229</f>
        <v>62696</v>
      </c>
      <c r="L5240" s="11"/>
      <c r="M5240" s="12" t="str">
        <f>Pivot!AI5229</f>
        <v>▲ Active
02/01/2023 -</v>
      </c>
      <c r="N5240" s="178">
        <f>Pivot!AJ5229</f>
        <v>2</v>
      </c>
      <c r="O5240" s="179"/>
    </row>
    <row r="5241" spans="3:15" ht="30" customHeight="1" x14ac:dyDescent="0.25">
      <c r="C5241" s="10" t="str">
        <f>Pivot!AD5230</f>
        <v>00-62353135</v>
      </c>
      <c r="D5241" s="11"/>
      <c r="E5241" s="12" t="str">
        <f>Pivot!AE5230</f>
        <v>♂ Charles Simpson
51 | Bachelor</v>
      </c>
      <c r="F5241" s="11"/>
      <c r="G5241" s="12" t="str">
        <f>Pivot!AF5230</f>
        <v>Logistics Coordinator
Operations</v>
      </c>
      <c r="H5241" s="11"/>
      <c r="I5241" s="12" t="str">
        <f>Pivot!AG5230</f>
        <v>🏢 New York City
New York</v>
      </c>
      <c r="J5241" s="11"/>
      <c r="K5241" s="13">
        <f>Pivot!AH5230</f>
        <v>64502</v>
      </c>
      <c r="L5241" s="11"/>
      <c r="M5241" s="12" t="str">
        <f>Pivot!AI5230</f>
        <v>▲ Active
24/03/2017 -</v>
      </c>
      <c r="N5241" s="178">
        <f>Pivot!AJ5230</f>
        <v>7</v>
      </c>
      <c r="O5241" s="179"/>
    </row>
    <row r="5242" spans="3:15" ht="30" customHeight="1" x14ac:dyDescent="0.25">
      <c r="C5242" s="10" t="str">
        <f>Pivot!AD5231</f>
        <v>00-62354374</v>
      </c>
      <c r="D5242" s="11"/>
      <c r="E5242" s="12" t="str">
        <f>Pivot!AE5231</f>
        <v>♀ Lynn Norris
59 | Bachelor</v>
      </c>
      <c r="F5242" s="11"/>
      <c r="G5242" s="12" t="str">
        <f>Pivot!AF5231</f>
        <v>HR Assistant
HR</v>
      </c>
      <c r="H5242" s="11"/>
      <c r="I5242" s="12" t="str">
        <f>Pivot!AG5231</f>
        <v>🏢 New York City
New York</v>
      </c>
      <c r="J5242" s="11"/>
      <c r="K5242" s="13">
        <f>Pivot!AH5231</f>
        <v>59583</v>
      </c>
      <c r="L5242" s="11"/>
      <c r="M5242" s="12" t="str">
        <f>Pivot!AI5231</f>
        <v>▲ Active
18/04/2019 -</v>
      </c>
      <c r="N5242" s="178">
        <f>Pivot!AJ5231</f>
        <v>5</v>
      </c>
      <c r="O5242" s="179"/>
    </row>
    <row r="5243" spans="3:15" ht="30" customHeight="1" x14ac:dyDescent="0.25">
      <c r="C5243" s="10" t="str">
        <f>Pivot!AD5232</f>
        <v>00-62369622</v>
      </c>
      <c r="D5243" s="11"/>
      <c r="E5243" s="12" t="str">
        <f>Pivot!AE5232</f>
        <v>♂ Molly Jenkins
44 | High School</v>
      </c>
      <c r="F5243" s="11"/>
      <c r="G5243" s="12" t="str">
        <f>Pivot!AF5232</f>
        <v>Inventory Specialist
Operations</v>
      </c>
      <c r="H5243" s="11"/>
      <c r="I5243" s="12" t="str">
        <f>Pivot!AG5232</f>
        <v>🏢 Rochester
New York</v>
      </c>
      <c r="J5243" s="11"/>
      <c r="K5243" s="13">
        <f>Pivot!AH5232</f>
        <v>60039</v>
      </c>
      <c r="L5243" s="11"/>
      <c r="M5243" s="12" t="str">
        <f>Pivot!AI5232</f>
        <v>▲ Active
19/03/2017 -</v>
      </c>
      <c r="N5243" s="178">
        <f>Pivot!AJ5232</f>
        <v>7</v>
      </c>
      <c r="O5243" s="179"/>
    </row>
    <row r="5244" spans="3:15" ht="30" customHeight="1" x14ac:dyDescent="0.25">
      <c r="C5244" s="10" t="str">
        <f>Pivot!AD5233</f>
        <v>00-62378052</v>
      </c>
      <c r="D5244" s="11"/>
      <c r="E5244" s="12" t="str">
        <f>Pivot!AE5233</f>
        <v>♂ Timothy Oliver
35 | High School</v>
      </c>
      <c r="F5244" s="11"/>
      <c r="G5244" s="12" t="str">
        <f>Pivot!AF5233</f>
        <v>Inventory Specialist
Operations</v>
      </c>
      <c r="H5244" s="11"/>
      <c r="I5244" s="12" t="str">
        <f>Pivot!AG5233</f>
        <v>🏢 New York City
New York</v>
      </c>
      <c r="J5244" s="11"/>
      <c r="K5244" s="13">
        <f>Pivot!AH5233</f>
        <v>59614</v>
      </c>
      <c r="L5244" s="11"/>
      <c r="M5244" s="12" t="str">
        <f>Pivot!AI5233</f>
        <v>▲ Active
14/03/2019 -</v>
      </c>
      <c r="N5244" s="178">
        <f>Pivot!AJ5233</f>
        <v>5</v>
      </c>
      <c r="O5244" s="179"/>
    </row>
    <row r="5245" spans="3:15" ht="30" customHeight="1" x14ac:dyDescent="0.25">
      <c r="C5245" s="10" t="str">
        <f>Pivot!AD5234</f>
        <v>00-62394739</v>
      </c>
      <c r="D5245" s="11"/>
      <c r="E5245" s="12" t="str">
        <f>Pivot!AE5234</f>
        <v>♂ Keith Frye
53 | High School</v>
      </c>
      <c r="F5245" s="11"/>
      <c r="G5245" s="12" t="str">
        <f>Pivot!AF5234</f>
        <v>Support Specialist
Customer Service</v>
      </c>
      <c r="H5245" s="11"/>
      <c r="I5245" s="12" t="str">
        <f>Pivot!AG5234</f>
        <v>🏠 Grand Rapids
Michigan</v>
      </c>
      <c r="J5245" s="11"/>
      <c r="K5245" s="13">
        <f>Pivot!AH5234</f>
        <v>68672</v>
      </c>
      <c r="L5245" s="11"/>
      <c r="M5245" s="12" t="str">
        <f>Pivot!AI5234</f>
        <v>▲ Active
12/02/2024 -</v>
      </c>
      <c r="N5245" s="178">
        <f>Pivot!AJ5234</f>
        <v>0</v>
      </c>
      <c r="O5245" s="179"/>
    </row>
    <row r="5246" spans="3:15" ht="30" customHeight="1" x14ac:dyDescent="0.25">
      <c r="C5246" s="10" t="str">
        <f>Pivot!AD5235</f>
        <v>00-62395558</v>
      </c>
      <c r="D5246" s="11"/>
      <c r="E5246" s="12" t="str">
        <f>Pivot!AE5235</f>
        <v>♂ Christopher Johnson
38 | High School</v>
      </c>
      <c r="F5246" s="11"/>
      <c r="G5246" s="12" t="str">
        <f>Pivot!AF5235</f>
        <v>Help Desk Technician
Customer Service</v>
      </c>
      <c r="H5246" s="11"/>
      <c r="I5246" s="12" t="str">
        <f>Pivot!AG5235</f>
        <v>🏢 Buffalo
New York</v>
      </c>
      <c r="J5246" s="11"/>
      <c r="K5246" s="13">
        <f>Pivot!AH5235</f>
        <v>67410</v>
      </c>
      <c r="L5246" s="11"/>
      <c r="M5246" s="12" t="str">
        <f>Pivot!AI5235</f>
        <v>▲ Active
05/08/2022 -</v>
      </c>
      <c r="N5246" s="178">
        <f>Pivot!AJ5235</f>
        <v>2</v>
      </c>
      <c r="O5246" s="179"/>
    </row>
    <row r="5247" spans="3:15" ht="30" customHeight="1" x14ac:dyDescent="0.25">
      <c r="C5247" s="10" t="str">
        <f>Pivot!AD5236</f>
        <v>00-62411510</v>
      </c>
      <c r="D5247" s="11"/>
      <c r="E5247" s="12" t="str">
        <f>Pivot!AE5236</f>
        <v>♀ Daniel Fitzpatrick
50 | Bachelor</v>
      </c>
      <c r="F5247" s="11"/>
      <c r="G5247" s="12" t="str">
        <f>Pivot!AF5236</f>
        <v>Sales Representative
Sales</v>
      </c>
      <c r="H5247" s="11"/>
      <c r="I5247" s="12" t="str">
        <f>Pivot!AG5236</f>
        <v>🏢 Buffalo
New York</v>
      </c>
      <c r="J5247" s="11"/>
      <c r="K5247" s="13">
        <f>Pivot!AH5236</f>
        <v>71513</v>
      </c>
      <c r="L5247" s="11"/>
      <c r="M5247" s="12" t="str">
        <f>Pivot!AI5236</f>
        <v>▲ Active
21/03/2019 -</v>
      </c>
      <c r="N5247" s="178">
        <f>Pivot!AJ5236</f>
        <v>5</v>
      </c>
      <c r="O5247" s="179"/>
    </row>
    <row r="5248" spans="3:15" ht="30" customHeight="1" x14ac:dyDescent="0.25">
      <c r="C5248" s="10" t="str">
        <f>Pivot!AD5237</f>
        <v>00-62426325</v>
      </c>
      <c r="D5248" s="11"/>
      <c r="E5248" s="12" t="str">
        <f>Pivot!AE5237</f>
        <v>♀ Renee Carr
38 | Bachelor</v>
      </c>
      <c r="F5248" s="11"/>
      <c r="G5248" s="12" t="str">
        <f>Pivot!AF5237</f>
        <v>Software Developer
IT</v>
      </c>
      <c r="H5248" s="11"/>
      <c r="I5248" s="12" t="str">
        <f>Pivot!AG5237</f>
        <v>🏢 New York City
New York</v>
      </c>
      <c r="J5248" s="11"/>
      <c r="K5248" s="13">
        <f>Pivot!AH5237</f>
        <v>74357</v>
      </c>
      <c r="L5248" s="11"/>
      <c r="M5248" s="12" t="str">
        <f>Pivot!AI5237</f>
        <v>▲ Active
19/06/2017 -</v>
      </c>
      <c r="N5248" s="178">
        <f>Pivot!AJ5237</f>
        <v>7</v>
      </c>
      <c r="O5248" s="179"/>
    </row>
    <row r="5249" spans="3:15" ht="30" customHeight="1" x14ac:dyDescent="0.25">
      <c r="C5249" s="10" t="str">
        <f>Pivot!AD5238</f>
        <v>00-62428709</v>
      </c>
      <c r="D5249" s="11"/>
      <c r="E5249" s="12" t="str">
        <f>Pivot!AE5238</f>
        <v>♀ Jill Brown
24 | Bachelor</v>
      </c>
      <c r="F5249" s="11"/>
      <c r="G5249" s="12" t="str">
        <f>Pivot!AF5238</f>
        <v>Sales Specialist
Sales</v>
      </c>
      <c r="H5249" s="11"/>
      <c r="I5249" s="12" t="str">
        <f>Pivot!AG5238</f>
        <v>🏢 Buffalo
New York</v>
      </c>
      <c r="J5249" s="11"/>
      <c r="K5249" s="13">
        <f>Pivot!AH5238</f>
        <v>54112</v>
      </c>
      <c r="L5249" s="11"/>
      <c r="M5249" s="12" t="str">
        <f>Pivot!AI5238</f>
        <v>▲ Active
08/10/2020 -</v>
      </c>
      <c r="N5249" s="178">
        <f>Pivot!AJ5238</f>
        <v>4</v>
      </c>
      <c r="O5249" s="179"/>
    </row>
    <row r="5250" spans="3:15" ht="30" customHeight="1" x14ac:dyDescent="0.25">
      <c r="C5250" s="10" t="str">
        <f>Pivot!AD5239</f>
        <v>00-62430296</v>
      </c>
      <c r="D5250" s="11"/>
      <c r="E5250" s="12" t="str">
        <f>Pivot!AE5239</f>
        <v>♀ Jeffrey Vaughan
62 | PhD</v>
      </c>
      <c r="F5250" s="11"/>
      <c r="G5250" s="12" t="str">
        <f>Pivot!AF5239</f>
        <v>Sales Manager
Sales</v>
      </c>
      <c r="H5250" s="11"/>
      <c r="I5250" s="12" t="str">
        <f>Pivot!AG5239</f>
        <v>🏠 Chicago
Illinois</v>
      </c>
      <c r="J5250" s="11"/>
      <c r="K5250" s="13">
        <f>Pivot!AH5239</f>
        <v>130513</v>
      </c>
      <c r="L5250" s="11"/>
      <c r="M5250" s="12" t="str">
        <f>Pivot!AI5239</f>
        <v>▲ Active
24/12/2016 -</v>
      </c>
      <c r="N5250" s="178">
        <f>Pivot!AJ5239</f>
        <v>8</v>
      </c>
      <c r="O5250" s="179"/>
    </row>
    <row r="5251" spans="3:15" ht="30" customHeight="1" x14ac:dyDescent="0.25">
      <c r="C5251" s="10" t="str">
        <f>Pivot!AD5240</f>
        <v>00-62443962</v>
      </c>
      <c r="D5251" s="11"/>
      <c r="E5251" s="12" t="str">
        <f>Pivot!AE5240</f>
        <v>♂ Laura Hale
39 | Bachelor</v>
      </c>
      <c r="F5251" s="11"/>
      <c r="G5251" s="12" t="str">
        <f>Pivot!AF5240</f>
        <v>SEO Specialist
Marketing</v>
      </c>
      <c r="H5251" s="11"/>
      <c r="I5251" s="12" t="str">
        <f>Pivot!AG5240</f>
        <v>🏢 Rochester
New York</v>
      </c>
      <c r="J5251" s="11"/>
      <c r="K5251" s="13">
        <f>Pivot!AH5240</f>
        <v>79621</v>
      </c>
      <c r="L5251" s="11"/>
      <c r="M5251" s="12" t="str">
        <f>Pivot!AI5240</f>
        <v>▲ Active
17/12/2017 -</v>
      </c>
      <c r="N5251" s="178">
        <f>Pivot!AJ5240</f>
        <v>7</v>
      </c>
      <c r="O5251" s="179"/>
    </row>
    <row r="5252" spans="3:15" ht="30" customHeight="1" x14ac:dyDescent="0.25">
      <c r="C5252" s="10" t="str">
        <f>Pivot!AD5241</f>
        <v>00-62447647</v>
      </c>
      <c r="D5252" s="11"/>
      <c r="E5252" s="12" t="str">
        <f>Pivot!AE5241</f>
        <v>♂ Brandon Hall
54 | PhD</v>
      </c>
      <c r="F5252" s="11"/>
      <c r="G5252" s="12" t="str">
        <f>Pivot!AF5241</f>
        <v>Sales Consultant
Sales</v>
      </c>
      <c r="H5252" s="11"/>
      <c r="I5252" s="12" t="str">
        <f>Pivot!AG5241</f>
        <v>🏠 Richmond
Virginia</v>
      </c>
      <c r="J5252" s="11"/>
      <c r="K5252" s="13">
        <f>Pivot!AH5241</f>
        <v>88777</v>
      </c>
      <c r="L5252" s="11"/>
      <c r="M5252" s="12" t="str">
        <f>Pivot!AI5241</f>
        <v>▲ Active
26/05/2017 -</v>
      </c>
      <c r="N5252" s="178">
        <f>Pivot!AJ5241</f>
        <v>7</v>
      </c>
      <c r="O5252" s="179"/>
    </row>
    <row r="5253" spans="3:15" ht="30" customHeight="1" x14ac:dyDescent="0.25">
      <c r="C5253" s="10" t="str">
        <f>Pivot!AD5242</f>
        <v>00-62450843</v>
      </c>
      <c r="D5253" s="11"/>
      <c r="E5253" s="12" t="str">
        <f>Pivot!AE5242</f>
        <v>♀ Lisa Parks
37 | PhD</v>
      </c>
      <c r="F5253" s="11"/>
      <c r="G5253" s="12" t="str">
        <f>Pivot!AF5242</f>
        <v>Sales Consultant
Sales</v>
      </c>
      <c r="H5253" s="11"/>
      <c r="I5253" s="12" t="str">
        <f>Pivot!AG5242</f>
        <v>🏠 Charlotte
North Carolina</v>
      </c>
      <c r="J5253" s="11"/>
      <c r="K5253" s="13">
        <f>Pivot!AH5242</f>
        <v>94240</v>
      </c>
      <c r="L5253" s="11"/>
      <c r="M5253" s="12" t="str">
        <f>Pivot!AI5242</f>
        <v>▲ Active
30/06/2018 -</v>
      </c>
      <c r="N5253" s="178">
        <f>Pivot!AJ5242</f>
        <v>6</v>
      </c>
      <c r="O5253" s="179"/>
    </row>
    <row r="5254" spans="3:15" ht="30" customHeight="1" x14ac:dyDescent="0.25">
      <c r="C5254" s="10" t="str">
        <f>Pivot!AD5243</f>
        <v>00-62458932</v>
      </c>
      <c r="D5254" s="11"/>
      <c r="E5254" s="12" t="str">
        <f>Pivot!AE5243</f>
        <v>♀ Angela Livingston
36 | High School</v>
      </c>
      <c r="F5254" s="11"/>
      <c r="G5254" s="12" t="str">
        <f>Pivot!AF5243</f>
        <v>IT Support Specialist
IT</v>
      </c>
      <c r="H5254" s="11"/>
      <c r="I5254" s="12" t="str">
        <f>Pivot!AG5243</f>
        <v>🏢 Buffalo
New York</v>
      </c>
      <c r="J5254" s="11"/>
      <c r="K5254" s="13">
        <f>Pivot!AH5243</f>
        <v>53684</v>
      </c>
      <c r="L5254" s="11"/>
      <c r="M5254" s="12" t="str">
        <f>Pivot!AI5243</f>
        <v>▲ Active
05/09/2017 -</v>
      </c>
      <c r="N5254" s="178">
        <f>Pivot!AJ5243</f>
        <v>7</v>
      </c>
      <c r="O5254" s="179"/>
    </row>
    <row r="5255" spans="3:15" ht="30" customHeight="1" x14ac:dyDescent="0.25">
      <c r="C5255" s="10" t="str">
        <f>Pivot!AD5244</f>
        <v>00-62478133</v>
      </c>
      <c r="D5255" s="11"/>
      <c r="E5255" s="12" t="str">
        <f>Pivot!AE5244</f>
        <v>♀ Stephen Robinson
52 | Bachelor</v>
      </c>
      <c r="F5255" s="11"/>
      <c r="G5255" s="12" t="str">
        <f>Pivot!AF5244</f>
        <v>Logistics Coordinator
Operations</v>
      </c>
      <c r="H5255" s="11"/>
      <c r="I5255" s="12" t="str">
        <f>Pivot!AG5244</f>
        <v>🏢 New York City
New York</v>
      </c>
      <c r="J5255" s="11"/>
      <c r="K5255" s="13">
        <f>Pivot!AH5244</f>
        <v>63862</v>
      </c>
      <c r="L5255" s="11"/>
      <c r="M5255" s="12" t="str">
        <f>Pivot!AI5244</f>
        <v>▲ Active
28/04/2023 -</v>
      </c>
      <c r="N5255" s="178">
        <f>Pivot!AJ5244</f>
        <v>1</v>
      </c>
      <c r="O5255" s="179"/>
    </row>
    <row r="5256" spans="3:15" ht="30" customHeight="1" x14ac:dyDescent="0.25">
      <c r="C5256" s="10" t="str">
        <f>Pivot!AD5245</f>
        <v>00-62495761</v>
      </c>
      <c r="D5256" s="11"/>
      <c r="E5256" s="12" t="str">
        <f>Pivot!AE5245</f>
        <v>♂ Connor Russell
37 | Bachelor</v>
      </c>
      <c r="F5256" s="11"/>
      <c r="G5256" s="12" t="str">
        <f>Pivot!AF5245</f>
        <v>Sales Representative
Sales</v>
      </c>
      <c r="H5256" s="11"/>
      <c r="I5256" s="12" t="str">
        <f>Pivot!AG5245</f>
        <v>🏢 New York City
New York</v>
      </c>
      <c r="J5256" s="11"/>
      <c r="K5256" s="13">
        <f>Pivot!AH5245</f>
        <v>67254</v>
      </c>
      <c r="L5256" s="11"/>
      <c r="M5256" s="12" t="str">
        <f>Pivot!AI5245</f>
        <v>▲ Active
15/10/2017 -</v>
      </c>
      <c r="N5256" s="178">
        <f>Pivot!AJ5245</f>
        <v>7</v>
      </c>
      <c r="O5256" s="179"/>
    </row>
    <row r="5257" spans="3:15" ht="30" customHeight="1" x14ac:dyDescent="0.25">
      <c r="C5257" s="10" t="str">
        <f>Pivot!AD5246</f>
        <v>00-62508472</v>
      </c>
      <c r="D5257" s="11"/>
      <c r="E5257" s="12" t="str">
        <f>Pivot!AE5246</f>
        <v>♀ Lynn Baker
30 | Bachelor</v>
      </c>
      <c r="F5257" s="11"/>
      <c r="G5257" s="12" t="str">
        <f>Pivot!AF5246</f>
        <v>Content Creator
Marketing</v>
      </c>
      <c r="H5257" s="11"/>
      <c r="I5257" s="12" t="str">
        <f>Pivot!AG5246</f>
        <v>🏠 Raleigh
North Carolina</v>
      </c>
      <c r="J5257" s="11"/>
      <c r="K5257" s="13">
        <f>Pivot!AH5246</f>
        <v>56856</v>
      </c>
      <c r="L5257" s="11"/>
      <c r="M5257" s="12" t="str">
        <f>Pivot!AI5246</f>
        <v>▲ Active
09/12/2024 -</v>
      </c>
      <c r="N5257" s="178">
        <f>Pivot!AJ5246</f>
        <v>0</v>
      </c>
      <c r="O5257" s="179"/>
    </row>
    <row r="5258" spans="3:15" ht="30" customHeight="1" x14ac:dyDescent="0.25">
      <c r="C5258" s="10" t="str">
        <f>Pivot!AD5247</f>
        <v>00-62527814</v>
      </c>
      <c r="D5258" s="11"/>
      <c r="E5258" s="12" t="str">
        <f>Pivot!AE5247</f>
        <v>♂ Pamela Fernandez
44 | Bachelor</v>
      </c>
      <c r="F5258" s="11"/>
      <c r="G5258" s="12" t="str">
        <f>Pivot!AF5247</f>
        <v>Accountant
Finance</v>
      </c>
      <c r="H5258" s="11"/>
      <c r="I5258" s="12" t="str">
        <f>Pivot!AG5247</f>
        <v>🏢 Rochester
New York</v>
      </c>
      <c r="J5258" s="11"/>
      <c r="K5258" s="13">
        <f>Pivot!AH5247</f>
        <v>65182</v>
      </c>
      <c r="L5258" s="11"/>
      <c r="M5258" s="12" t="str">
        <f>Pivot!AI5247</f>
        <v>▲ Active
11/04/2019 -</v>
      </c>
      <c r="N5258" s="178">
        <f>Pivot!AJ5247</f>
        <v>5</v>
      </c>
      <c r="O5258" s="179"/>
    </row>
    <row r="5259" spans="3:15" ht="30" customHeight="1" x14ac:dyDescent="0.25">
      <c r="C5259" s="10" t="str">
        <f>Pivot!AD5248</f>
        <v>00-62536177</v>
      </c>
      <c r="D5259" s="11"/>
      <c r="E5259" s="12" t="str">
        <f>Pivot!AE5248</f>
        <v>♀ Russell Davis
23 | Master</v>
      </c>
      <c r="F5259" s="11"/>
      <c r="G5259" s="12" t="str">
        <f>Pivot!AF5248</f>
        <v>Sales Specialist
Sales</v>
      </c>
      <c r="H5259" s="11"/>
      <c r="I5259" s="12" t="str">
        <f>Pivot!AG5248</f>
        <v>🏢 Rochester
New York</v>
      </c>
      <c r="J5259" s="11"/>
      <c r="K5259" s="13">
        <f>Pivot!AH5248</f>
        <v>65276</v>
      </c>
      <c r="L5259" s="11"/>
      <c r="M5259" s="12" t="str">
        <f>Pivot!AI5248</f>
        <v>▲ Active
05/12/2023 -</v>
      </c>
      <c r="N5259" s="178">
        <f>Pivot!AJ5248</f>
        <v>1</v>
      </c>
      <c r="O5259" s="179"/>
    </row>
    <row r="5260" spans="3:15" ht="30" customHeight="1" x14ac:dyDescent="0.25">
      <c r="C5260" s="10" t="str">
        <f>Pivot!AD5249</f>
        <v>00-62546836</v>
      </c>
      <c r="D5260" s="11"/>
      <c r="E5260" s="12" t="str">
        <f>Pivot!AE5249</f>
        <v>♀ Jim Watson
35 | Bachelor</v>
      </c>
      <c r="F5260" s="11"/>
      <c r="G5260" s="12" t="str">
        <f>Pivot!AF5249</f>
        <v>Logistics Coordinator
Operations</v>
      </c>
      <c r="H5260" s="11"/>
      <c r="I5260" s="12" t="str">
        <f>Pivot!AG5249</f>
        <v>🏢 Buffalo
New York</v>
      </c>
      <c r="J5260" s="11"/>
      <c r="K5260" s="13">
        <f>Pivot!AH5249</f>
        <v>60824</v>
      </c>
      <c r="L5260" s="11"/>
      <c r="M5260" s="12" t="str">
        <f>Pivot!AI5249</f>
        <v>▲ Active
06/08/2016 -</v>
      </c>
      <c r="N5260" s="178">
        <f>Pivot!AJ5249</f>
        <v>8</v>
      </c>
      <c r="O5260" s="179"/>
    </row>
    <row r="5261" spans="3:15" ht="30" customHeight="1" x14ac:dyDescent="0.25">
      <c r="C5261" s="10" t="str">
        <f>Pivot!AD5250</f>
        <v>00-62564632</v>
      </c>
      <c r="D5261" s="11"/>
      <c r="E5261" s="12" t="str">
        <f>Pivot!AE5250</f>
        <v>♂ Robert Jackson
47 | Bachelor</v>
      </c>
      <c r="F5261" s="11"/>
      <c r="G5261" s="12" t="str">
        <f>Pivot!AF5250</f>
        <v>Content Creator
Marketing</v>
      </c>
      <c r="H5261" s="11"/>
      <c r="I5261" s="12" t="str">
        <f>Pivot!AG5250</f>
        <v>🏢 New York City
New York</v>
      </c>
      <c r="J5261" s="11"/>
      <c r="K5261" s="13">
        <f>Pivot!AH5250</f>
        <v>62661</v>
      </c>
      <c r="L5261" s="11"/>
      <c r="M5261" s="12" t="str">
        <f>Pivot!AI5250</f>
        <v>▲ Active
27/09/2023 -</v>
      </c>
      <c r="N5261" s="178">
        <f>Pivot!AJ5250</f>
        <v>1</v>
      </c>
      <c r="O5261" s="179"/>
    </row>
    <row r="5262" spans="3:15" ht="30" customHeight="1" x14ac:dyDescent="0.25">
      <c r="C5262" s="10" t="str">
        <f>Pivot!AD5251</f>
        <v>00-62608499</v>
      </c>
      <c r="D5262" s="11"/>
      <c r="E5262" s="12" t="str">
        <f>Pivot!AE5251</f>
        <v>♂ Rachel Payne
21 | Bachelor</v>
      </c>
      <c r="F5262" s="11"/>
      <c r="G5262" s="12" t="str">
        <f>Pivot!AF5251</f>
        <v>Support Specialist
Customer Service</v>
      </c>
      <c r="H5262" s="11"/>
      <c r="I5262" s="12" t="str">
        <f>Pivot!AG5251</f>
        <v>🏠 Naperville
Illinois</v>
      </c>
      <c r="J5262" s="11"/>
      <c r="K5262" s="13">
        <f>Pivot!AH5251</f>
        <v>62437</v>
      </c>
      <c r="L5262" s="11"/>
      <c r="M5262" s="12" t="str">
        <f>Pivot!AI5251</f>
        <v>▲ Active
16/02/2020 -</v>
      </c>
      <c r="N5262" s="178">
        <f>Pivot!AJ5251</f>
        <v>4</v>
      </c>
      <c r="O5262" s="179"/>
    </row>
    <row r="5263" spans="3:15" ht="30" customHeight="1" x14ac:dyDescent="0.25">
      <c r="C5263" s="10" t="str">
        <f>Pivot!AD5252</f>
        <v>00-62611284</v>
      </c>
      <c r="D5263" s="11"/>
      <c r="E5263" s="12" t="str">
        <f>Pivot!AE5252</f>
        <v>♀ Katie Pierce
29 | High School</v>
      </c>
      <c r="F5263" s="11"/>
      <c r="G5263" s="12" t="str">
        <f>Pivot!AF5252</f>
        <v>Inventory Specialist
Operations</v>
      </c>
      <c r="H5263" s="11"/>
      <c r="I5263" s="12" t="str">
        <f>Pivot!AG5252</f>
        <v>🏠 Detroit
Michigan</v>
      </c>
      <c r="J5263" s="11"/>
      <c r="K5263" s="13">
        <f>Pivot!AH5252</f>
        <v>54671</v>
      </c>
      <c r="L5263" s="11"/>
      <c r="M5263" s="12" t="str">
        <f>Pivot!AI5252</f>
        <v>▲ Active
23/02/2023 -</v>
      </c>
      <c r="N5263" s="178">
        <f>Pivot!AJ5252</f>
        <v>1</v>
      </c>
      <c r="O5263" s="179"/>
    </row>
    <row r="5264" spans="3:15" ht="30" customHeight="1" x14ac:dyDescent="0.25">
      <c r="C5264" s="10" t="str">
        <f>Pivot!AD5253</f>
        <v>00-62614983</v>
      </c>
      <c r="D5264" s="11"/>
      <c r="E5264" s="12" t="str">
        <f>Pivot!AE5253</f>
        <v>♂ Stephanie Ward
44 | High School</v>
      </c>
      <c r="F5264" s="11"/>
      <c r="G5264" s="12" t="str">
        <f>Pivot!AF5253</f>
        <v>Customer Service Representative
Customer Service</v>
      </c>
      <c r="H5264" s="11"/>
      <c r="I5264" s="12" t="str">
        <f>Pivot!AG5253</f>
        <v>🏢 Rochester
New York</v>
      </c>
      <c r="J5264" s="11"/>
      <c r="K5264" s="13">
        <f>Pivot!AH5253</f>
        <v>56975</v>
      </c>
      <c r="L5264" s="11"/>
      <c r="M5264" s="12" t="str">
        <f>Pivot!AI5253</f>
        <v>▲ Active
27/05/2023 -</v>
      </c>
      <c r="N5264" s="178">
        <f>Pivot!AJ5253</f>
        <v>1</v>
      </c>
      <c r="O5264" s="179"/>
    </row>
    <row r="5265" spans="3:15" ht="30" customHeight="1" x14ac:dyDescent="0.25">
      <c r="C5265" s="10" t="str">
        <f>Pivot!AD5254</f>
        <v>00-62636618</v>
      </c>
      <c r="D5265" s="11"/>
      <c r="E5265" s="12" t="str">
        <f>Pivot!AE5254</f>
        <v>♀ Randy Jordan
54 | Bachelor</v>
      </c>
      <c r="F5265" s="11"/>
      <c r="G5265" s="12" t="str">
        <f>Pivot!AF5254</f>
        <v>Logistics Coordinator
Operations</v>
      </c>
      <c r="H5265" s="11"/>
      <c r="I5265" s="12" t="str">
        <f>Pivot!AG5254</f>
        <v>🏢 Buffalo
New York</v>
      </c>
      <c r="J5265" s="11"/>
      <c r="K5265" s="13">
        <f>Pivot!AH5254</f>
        <v>54901</v>
      </c>
      <c r="L5265" s="11"/>
      <c r="M5265" s="12" t="str">
        <f>Pivot!AI5254</f>
        <v>▲ Active
10/05/2017 -</v>
      </c>
      <c r="N5265" s="178">
        <f>Pivot!AJ5254</f>
        <v>7</v>
      </c>
      <c r="O5265" s="179"/>
    </row>
    <row r="5266" spans="3:15" ht="30" customHeight="1" x14ac:dyDescent="0.25">
      <c r="C5266" s="10" t="str">
        <f>Pivot!AD5255</f>
        <v>00-62640824</v>
      </c>
      <c r="D5266" s="11"/>
      <c r="E5266" s="12" t="str">
        <f>Pivot!AE5255</f>
        <v>♂ Justin Alexander
34 | High School</v>
      </c>
      <c r="F5266" s="11"/>
      <c r="G5266" s="12" t="str">
        <f>Pivot!AF5255</f>
        <v>Support Specialist
Customer Service</v>
      </c>
      <c r="H5266" s="11"/>
      <c r="I5266" s="12" t="str">
        <f>Pivot!AG5255</f>
        <v>🏢 Buffalo
New York</v>
      </c>
      <c r="J5266" s="11"/>
      <c r="K5266" s="13">
        <f>Pivot!AH5255</f>
        <v>55299</v>
      </c>
      <c r="L5266" s="11"/>
      <c r="M5266" s="12" t="str">
        <f>Pivot!AI5255</f>
        <v>▲ Active
10/09/2018 -</v>
      </c>
      <c r="N5266" s="178">
        <f>Pivot!AJ5255</f>
        <v>6</v>
      </c>
      <c r="O5266" s="179"/>
    </row>
    <row r="5267" spans="3:15" ht="30" customHeight="1" x14ac:dyDescent="0.25">
      <c r="C5267" s="10" t="str">
        <f>Pivot!AD5256</f>
        <v>00-62644474</v>
      </c>
      <c r="D5267" s="11"/>
      <c r="E5267" s="12" t="str">
        <f>Pivot!AE5256</f>
        <v>♂ Rachel Moore
36 | Master</v>
      </c>
      <c r="F5267" s="11"/>
      <c r="G5267" s="12" t="str">
        <f>Pivot!AF5256</f>
        <v>System Administrator
IT</v>
      </c>
      <c r="H5267" s="11"/>
      <c r="I5267" s="12" t="str">
        <f>Pivot!AG5256</f>
        <v>🏠 Detroit
Michigan</v>
      </c>
      <c r="J5267" s="11"/>
      <c r="K5267" s="13">
        <f>Pivot!AH5256</f>
        <v>69485</v>
      </c>
      <c r="L5267" s="11"/>
      <c r="M5267" s="12" t="str">
        <f>Pivot!AI5256</f>
        <v>▲ Active
04/07/2017 -</v>
      </c>
      <c r="N5267" s="178">
        <f>Pivot!AJ5256</f>
        <v>7</v>
      </c>
      <c r="O5267" s="179"/>
    </row>
    <row r="5268" spans="3:15" ht="30" customHeight="1" x14ac:dyDescent="0.25">
      <c r="C5268" s="10" t="str">
        <f>Pivot!AD5257</f>
        <v>00-62647572</v>
      </c>
      <c r="D5268" s="11"/>
      <c r="E5268" s="12" t="str">
        <f>Pivot!AE5257</f>
        <v>♀ Kathleen Barnes
44 | High School</v>
      </c>
      <c r="F5268" s="11"/>
      <c r="G5268" s="12" t="str">
        <f>Pivot!AF5257</f>
        <v>Support Specialist
Customer Service</v>
      </c>
      <c r="H5268" s="11"/>
      <c r="I5268" s="12" t="str">
        <f>Pivot!AG5257</f>
        <v>🏠 Warren
Michigan</v>
      </c>
      <c r="J5268" s="11"/>
      <c r="K5268" s="13">
        <f>Pivot!AH5257</f>
        <v>62201</v>
      </c>
      <c r="L5268" s="11"/>
      <c r="M5268" s="12" t="str">
        <f>Pivot!AI5257</f>
        <v>▲ Active
09/08/2017 -</v>
      </c>
      <c r="N5268" s="178">
        <f>Pivot!AJ5257</f>
        <v>7</v>
      </c>
      <c r="O5268" s="179"/>
    </row>
    <row r="5269" spans="3:15" ht="30" customHeight="1" x14ac:dyDescent="0.25">
      <c r="C5269" s="10" t="str">
        <f>Pivot!AD5258</f>
        <v>00-62652401</v>
      </c>
      <c r="D5269" s="11"/>
      <c r="E5269" s="12" t="str">
        <f>Pivot!AE5258</f>
        <v>♀ Cathy Camacho
30 | Bachelor</v>
      </c>
      <c r="F5269" s="11"/>
      <c r="G5269" s="12" t="str">
        <f>Pivot!AF5258</f>
        <v>Logistics Coordinator
Operations</v>
      </c>
      <c r="H5269" s="11"/>
      <c r="I5269" s="12" t="str">
        <f>Pivot!AG5258</f>
        <v>🏢 Buffalo
New York</v>
      </c>
      <c r="J5269" s="11"/>
      <c r="K5269" s="13">
        <f>Pivot!AH5258</f>
        <v>65106</v>
      </c>
      <c r="L5269" s="11"/>
      <c r="M5269" s="12" t="str">
        <f>Pivot!AI5258</f>
        <v>▲ Active
29/05/2017 -</v>
      </c>
      <c r="N5269" s="178">
        <f>Pivot!AJ5258</f>
        <v>7</v>
      </c>
      <c r="O5269" s="179"/>
    </row>
    <row r="5270" spans="3:15" ht="30" customHeight="1" x14ac:dyDescent="0.25">
      <c r="C5270" s="10" t="str">
        <f>Pivot!AD5259</f>
        <v>00-62653861</v>
      </c>
      <c r="D5270" s="11"/>
      <c r="E5270" s="12" t="str">
        <f>Pivot!AE5259</f>
        <v>♂ Carl Freeman
37 | PhD</v>
      </c>
      <c r="F5270" s="11"/>
      <c r="G5270" s="12" t="str">
        <f>Pivot!AF5259</f>
        <v>Sales Specialist
Sales</v>
      </c>
      <c r="H5270" s="11"/>
      <c r="I5270" s="12" t="str">
        <f>Pivot!AG5259</f>
        <v>🏠 Allentown
Pennsylvania</v>
      </c>
      <c r="J5270" s="11"/>
      <c r="K5270" s="13">
        <f>Pivot!AH5259</f>
        <v>72454</v>
      </c>
      <c r="L5270" s="11"/>
      <c r="M5270" s="12" t="str">
        <f>Pivot!AI5259</f>
        <v>▲ Active
15/12/2018 -</v>
      </c>
      <c r="N5270" s="178">
        <f>Pivot!AJ5259</f>
        <v>6</v>
      </c>
      <c r="O5270" s="179"/>
    </row>
    <row r="5271" spans="3:15" ht="30" customHeight="1" x14ac:dyDescent="0.25">
      <c r="C5271" s="10" t="str">
        <f>Pivot!AD5260</f>
        <v>00-62668823</v>
      </c>
      <c r="D5271" s="11"/>
      <c r="E5271" s="12" t="str">
        <f>Pivot!AE5260</f>
        <v>♂ Katherine Bennett
39 | Bachelor</v>
      </c>
      <c r="F5271" s="11"/>
      <c r="G5271" s="12" t="str">
        <f>Pivot!AF5260</f>
        <v>Logistics Coordinator
Operations</v>
      </c>
      <c r="H5271" s="11"/>
      <c r="I5271" s="12" t="str">
        <f>Pivot!AG5260</f>
        <v>🏢 Buffalo
New York</v>
      </c>
      <c r="J5271" s="11"/>
      <c r="K5271" s="13">
        <f>Pivot!AH5260</f>
        <v>72781</v>
      </c>
      <c r="L5271" s="11"/>
      <c r="M5271" s="12" t="str">
        <f>Pivot!AI5260</f>
        <v>▲ Active
02/01/2019 -</v>
      </c>
      <c r="N5271" s="178">
        <f>Pivot!AJ5260</f>
        <v>6</v>
      </c>
      <c r="O5271" s="179"/>
    </row>
    <row r="5272" spans="3:15" ht="30" customHeight="1" x14ac:dyDescent="0.25">
      <c r="C5272" s="10" t="str">
        <f>Pivot!AD5261</f>
        <v>00-62686364</v>
      </c>
      <c r="D5272" s="11"/>
      <c r="E5272" s="12" t="str">
        <f>Pivot!AE5261</f>
        <v>♂ Jacob Gill
55 | High School</v>
      </c>
      <c r="F5272" s="11"/>
      <c r="G5272" s="12" t="str">
        <f>Pivot!AF5261</f>
        <v>Customer Service Representative
Customer Service</v>
      </c>
      <c r="H5272" s="11"/>
      <c r="I5272" s="12" t="str">
        <f>Pivot!AG5261</f>
        <v>🏢 New York City
New York</v>
      </c>
      <c r="J5272" s="11"/>
      <c r="K5272" s="13">
        <f>Pivot!AH5261</f>
        <v>63385</v>
      </c>
      <c r="L5272" s="11"/>
      <c r="M5272" s="12" t="str">
        <f>Pivot!AI5261</f>
        <v>▼ Terminated
08/10/2020 - 06/04/2021</v>
      </c>
      <c r="N5272" s="178">
        <f>Pivot!AJ5261</f>
        <v>0</v>
      </c>
      <c r="O5272" s="179"/>
    </row>
    <row r="5273" spans="3:15" ht="30" customHeight="1" x14ac:dyDescent="0.25">
      <c r="C5273" s="10" t="str">
        <f>Pivot!AD5262</f>
        <v>00-62698503</v>
      </c>
      <c r="D5273" s="11"/>
      <c r="E5273" s="12" t="str">
        <f>Pivot!AE5262</f>
        <v>♀ Kim Anderson
38 | High School</v>
      </c>
      <c r="F5273" s="11"/>
      <c r="G5273" s="12" t="str">
        <f>Pivot!AF5262</f>
        <v>Customer Service Representative
Customer Service</v>
      </c>
      <c r="H5273" s="11"/>
      <c r="I5273" s="12" t="str">
        <f>Pivot!AG5262</f>
        <v>🏢 Rochester
New York</v>
      </c>
      <c r="J5273" s="11"/>
      <c r="K5273" s="13">
        <f>Pivot!AH5262</f>
        <v>62813</v>
      </c>
      <c r="L5273" s="11"/>
      <c r="M5273" s="12" t="str">
        <f>Pivot!AI5262</f>
        <v>▲ Active
22/02/2017 -</v>
      </c>
      <c r="N5273" s="178">
        <f>Pivot!AJ5262</f>
        <v>7</v>
      </c>
      <c r="O5273" s="179"/>
    </row>
    <row r="5274" spans="3:15" ht="30" customHeight="1" x14ac:dyDescent="0.25">
      <c r="C5274" s="10" t="str">
        <f>Pivot!AD5263</f>
        <v>00-62724203</v>
      </c>
      <c r="D5274" s="11"/>
      <c r="E5274" s="12" t="str">
        <f>Pivot!AE5263</f>
        <v>♀ Dominique Reyes
30 | High School</v>
      </c>
      <c r="F5274" s="11"/>
      <c r="G5274" s="12" t="str">
        <f>Pivot!AF5263</f>
        <v>Help Desk Technician
Customer Service</v>
      </c>
      <c r="H5274" s="11"/>
      <c r="I5274" s="12" t="str">
        <f>Pivot!AG5263</f>
        <v>🏢 Buffalo
New York</v>
      </c>
      <c r="J5274" s="11"/>
      <c r="K5274" s="13">
        <f>Pivot!AH5263</f>
        <v>65334</v>
      </c>
      <c r="L5274" s="11"/>
      <c r="M5274" s="12" t="str">
        <f>Pivot!AI5263</f>
        <v>▲ Active
29/04/2016 -</v>
      </c>
      <c r="N5274" s="178">
        <f>Pivot!AJ5263</f>
        <v>8</v>
      </c>
      <c r="O5274" s="179"/>
    </row>
    <row r="5275" spans="3:15" ht="30" customHeight="1" x14ac:dyDescent="0.25">
      <c r="C5275" s="10" t="str">
        <f>Pivot!AD5264</f>
        <v>00-62724691</v>
      </c>
      <c r="D5275" s="11"/>
      <c r="E5275" s="12" t="str">
        <f>Pivot!AE5264</f>
        <v>♂ Harold Ruiz
28 | Bachelor</v>
      </c>
      <c r="F5275" s="11"/>
      <c r="G5275" s="12" t="str">
        <f>Pivot!AF5264</f>
        <v>Inventory Specialist
Operations</v>
      </c>
      <c r="H5275" s="11"/>
      <c r="I5275" s="12" t="str">
        <f>Pivot!AG5264</f>
        <v>🏠 Chicago
Illinois</v>
      </c>
      <c r="J5275" s="11"/>
      <c r="K5275" s="13">
        <f>Pivot!AH5264</f>
        <v>67126</v>
      </c>
      <c r="L5275" s="11"/>
      <c r="M5275" s="12" t="str">
        <f>Pivot!AI5264</f>
        <v>▲ Active
03/01/2017 -</v>
      </c>
      <c r="N5275" s="178">
        <f>Pivot!AJ5264</f>
        <v>8</v>
      </c>
      <c r="O5275" s="179"/>
    </row>
    <row r="5276" spans="3:15" ht="30" customHeight="1" x14ac:dyDescent="0.25">
      <c r="C5276" s="10" t="str">
        <f>Pivot!AD5265</f>
        <v>00-62740982</v>
      </c>
      <c r="D5276" s="11"/>
      <c r="E5276" s="12" t="str">
        <f>Pivot!AE5265</f>
        <v>♀ Hayley Evans
36 | Bachelor</v>
      </c>
      <c r="F5276" s="11"/>
      <c r="G5276" s="12" t="str">
        <f>Pivot!AF5265</f>
        <v>Sales Representative
Sales</v>
      </c>
      <c r="H5276" s="11"/>
      <c r="I5276" s="12" t="str">
        <f>Pivot!AG5265</f>
        <v>🏠 Morgantown
West Virginia</v>
      </c>
      <c r="J5276" s="11"/>
      <c r="K5276" s="13">
        <f>Pivot!AH5265</f>
        <v>54900</v>
      </c>
      <c r="L5276" s="11"/>
      <c r="M5276" s="12" t="str">
        <f>Pivot!AI5265</f>
        <v>▲ Active
17/07/2015 -</v>
      </c>
      <c r="N5276" s="178">
        <f>Pivot!AJ5265</f>
        <v>9</v>
      </c>
      <c r="O5276" s="179"/>
    </row>
    <row r="5277" spans="3:15" ht="30" customHeight="1" x14ac:dyDescent="0.25">
      <c r="C5277" s="10" t="str">
        <f>Pivot!AD5266</f>
        <v>00-62741214</v>
      </c>
      <c r="D5277" s="11"/>
      <c r="E5277" s="12" t="str">
        <f>Pivot!AE5266</f>
        <v>♂ Lauren Soto
22 | High School</v>
      </c>
      <c r="F5277" s="11"/>
      <c r="G5277" s="12" t="str">
        <f>Pivot!AF5266</f>
        <v>Customer Service Representative
Customer Service</v>
      </c>
      <c r="H5277" s="11"/>
      <c r="I5277" s="12" t="str">
        <f>Pivot!AG5266</f>
        <v>🏠 Allentown
Pennsylvania</v>
      </c>
      <c r="J5277" s="11"/>
      <c r="K5277" s="13">
        <f>Pivot!AH5266</f>
        <v>59413</v>
      </c>
      <c r="L5277" s="11"/>
      <c r="M5277" s="12" t="str">
        <f>Pivot!AI5266</f>
        <v>▼ Terminated
14/03/2022 - 10/09/2022</v>
      </c>
      <c r="N5277" s="178">
        <f>Pivot!AJ5266</f>
        <v>0</v>
      </c>
      <c r="O5277" s="179"/>
    </row>
    <row r="5278" spans="3:15" ht="30" customHeight="1" x14ac:dyDescent="0.25">
      <c r="C5278" s="10" t="str">
        <f>Pivot!AD5267</f>
        <v>00-62741841</v>
      </c>
      <c r="D5278" s="11"/>
      <c r="E5278" s="12" t="str">
        <f>Pivot!AE5267</f>
        <v>♂ Jessica Gordon
43 | Bachelor</v>
      </c>
      <c r="F5278" s="11"/>
      <c r="G5278" s="12" t="str">
        <f>Pivot!AF5267</f>
        <v>Logistics Coordinator
Operations</v>
      </c>
      <c r="H5278" s="11"/>
      <c r="I5278" s="12" t="str">
        <f>Pivot!AG5267</f>
        <v>🏠 Detroit
Michigan</v>
      </c>
      <c r="J5278" s="11"/>
      <c r="K5278" s="13">
        <f>Pivot!AH5267</f>
        <v>68881</v>
      </c>
      <c r="L5278" s="11"/>
      <c r="M5278" s="12" t="str">
        <f>Pivot!AI5267</f>
        <v>▲ Active
15/06/2015 -</v>
      </c>
      <c r="N5278" s="178">
        <f>Pivot!AJ5267</f>
        <v>9</v>
      </c>
      <c r="O5278" s="179"/>
    </row>
    <row r="5279" spans="3:15" ht="30" customHeight="1" x14ac:dyDescent="0.25">
      <c r="C5279" s="10" t="str">
        <f>Pivot!AD5268</f>
        <v>00-62781957</v>
      </c>
      <c r="D5279" s="11"/>
      <c r="E5279" s="12" t="str">
        <f>Pivot!AE5268</f>
        <v>♂ Megan Jordan
62 | PhD</v>
      </c>
      <c r="F5279" s="11"/>
      <c r="G5279" s="12" t="str">
        <f>Pivot!AF5268</f>
        <v>Sales Specialist
Sales</v>
      </c>
      <c r="H5279" s="11"/>
      <c r="I5279" s="12" t="str">
        <f>Pivot!AG5268</f>
        <v>🏠 Norfolk
Virginia</v>
      </c>
      <c r="J5279" s="11"/>
      <c r="K5279" s="13">
        <f>Pivot!AH5268</f>
        <v>76346</v>
      </c>
      <c r="L5279" s="11"/>
      <c r="M5279" s="12" t="str">
        <f>Pivot!AI5268</f>
        <v>▲ Active
10/02/2019 -</v>
      </c>
      <c r="N5279" s="178">
        <f>Pivot!AJ5268</f>
        <v>5</v>
      </c>
      <c r="O5279" s="179"/>
    </row>
    <row r="5280" spans="3:15" ht="30" customHeight="1" x14ac:dyDescent="0.25">
      <c r="C5280" s="10" t="str">
        <f>Pivot!AD5269</f>
        <v>00-62794229</v>
      </c>
      <c r="D5280" s="11"/>
      <c r="E5280" s="12" t="str">
        <f>Pivot!AE5269</f>
        <v>♀ Gerald Jones
61 | PhD</v>
      </c>
      <c r="F5280" s="11"/>
      <c r="G5280" s="12" t="str">
        <f>Pivot!AF5269</f>
        <v>Sales Consultant
Sales</v>
      </c>
      <c r="H5280" s="11"/>
      <c r="I5280" s="12" t="str">
        <f>Pivot!AG5269</f>
        <v>🏢 New York City
New York</v>
      </c>
      <c r="J5280" s="11"/>
      <c r="K5280" s="13">
        <f>Pivot!AH5269</f>
        <v>108157</v>
      </c>
      <c r="L5280" s="11"/>
      <c r="M5280" s="12" t="str">
        <f>Pivot!AI5269</f>
        <v>▲ Active
18/10/2023 -</v>
      </c>
      <c r="N5280" s="178">
        <f>Pivot!AJ5269</f>
        <v>1</v>
      </c>
      <c r="O5280" s="179"/>
    </row>
    <row r="5281" spans="3:15" ht="30" customHeight="1" x14ac:dyDescent="0.25">
      <c r="C5281" s="10" t="str">
        <f>Pivot!AD5270</f>
        <v>00-62810773</v>
      </c>
      <c r="D5281" s="11"/>
      <c r="E5281" s="12" t="str">
        <f>Pivot!AE5270</f>
        <v>♂ Marilyn Ross
30 | Bachelor</v>
      </c>
      <c r="F5281" s="11"/>
      <c r="G5281" s="12" t="str">
        <f>Pivot!AF5270</f>
        <v>Logistics Coordinator
Operations</v>
      </c>
      <c r="H5281" s="11"/>
      <c r="I5281" s="12" t="str">
        <f>Pivot!AG5270</f>
        <v>🏢 New York City
New York</v>
      </c>
      <c r="J5281" s="11"/>
      <c r="K5281" s="13">
        <f>Pivot!AH5270</f>
        <v>67935</v>
      </c>
      <c r="L5281" s="11"/>
      <c r="M5281" s="12" t="str">
        <f>Pivot!AI5270</f>
        <v>▲ Active
27/07/2018 -</v>
      </c>
      <c r="N5281" s="178">
        <f>Pivot!AJ5270</f>
        <v>6</v>
      </c>
      <c r="O5281" s="179"/>
    </row>
    <row r="5282" spans="3:15" ht="30" customHeight="1" x14ac:dyDescent="0.25">
      <c r="C5282" s="10" t="str">
        <f>Pivot!AD5271</f>
        <v>00-62811125</v>
      </c>
      <c r="D5282" s="11"/>
      <c r="E5282" s="12" t="str">
        <f>Pivot!AE5271</f>
        <v>♂ Courtney Madden
28 | Bachelor</v>
      </c>
      <c r="F5282" s="11"/>
      <c r="G5282" s="12" t="str">
        <f>Pivot!AF5271</f>
        <v>Sales Representative
Sales</v>
      </c>
      <c r="H5282" s="11"/>
      <c r="I5282" s="12" t="str">
        <f>Pivot!AG5271</f>
        <v>🏠 Virginia Beach
Virginia</v>
      </c>
      <c r="J5282" s="11"/>
      <c r="K5282" s="13">
        <f>Pivot!AH5271</f>
        <v>73732</v>
      </c>
      <c r="L5282" s="11"/>
      <c r="M5282" s="12" t="str">
        <f>Pivot!AI5271</f>
        <v>▲ Active
02/01/2018 -</v>
      </c>
      <c r="N5282" s="178">
        <f>Pivot!AJ5271</f>
        <v>7</v>
      </c>
      <c r="O5282" s="179"/>
    </row>
    <row r="5283" spans="3:15" ht="30" customHeight="1" x14ac:dyDescent="0.25">
      <c r="C5283" s="10" t="str">
        <f>Pivot!AD5272</f>
        <v>00-62830211</v>
      </c>
      <c r="D5283" s="11"/>
      <c r="E5283" s="12" t="str">
        <f>Pivot!AE5272</f>
        <v>♀ Kristina Jennings
47 | Bachelor</v>
      </c>
      <c r="F5283" s="11"/>
      <c r="G5283" s="12" t="str">
        <f>Pivot!AF5272</f>
        <v>Logistics Coordinator
Operations</v>
      </c>
      <c r="H5283" s="11"/>
      <c r="I5283" s="12" t="str">
        <f>Pivot!AG5272</f>
        <v>🏠 Philadelphia
Pennsylvania</v>
      </c>
      <c r="J5283" s="11"/>
      <c r="K5283" s="13">
        <f>Pivot!AH5272</f>
        <v>61672</v>
      </c>
      <c r="L5283" s="11"/>
      <c r="M5283" s="12" t="str">
        <f>Pivot!AI5272</f>
        <v>▲ Active
04/08/2024 -</v>
      </c>
      <c r="N5283" s="178">
        <f>Pivot!AJ5272</f>
        <v>0</v>
      </c>
      <c r="O5283" s="179"/>
    </row>
    <row r="5284" spans="3:15" ht="30" customHeight="1" x14ac:dyDescent="0.25">
      <c r="C5284" s="10" t="str">
        <f>Pivot!AD5273</f>
        <v>00-62834161</v>
      </c>
      <c r="D5284" s="11"/>
      <c r="E5284" s="12" t="str">
        <f>Pivot!AE5273</f>
        <v>♂ Victoria Mason
37 | Master</v>
      </c>
      <c r="F5284" s="11"/>
      <c r="G5284" s="12" t="str">
        <f>Pivot!AF5273</f>
        <v>Operations Analyst
Operations</v>
      </c>
      <c r="H5284" s="11"/>
      <c r="I5284" s="12" t="str">
        <f>Pivot!AG5273</f>
        <v>🏢 Buffalo
New York</v>
      </c>
      <c r="J5284" s="11"/>
      <c r="K5284" s="13">
        <f>Pivot!AH5273</f>
        <v>80034</v>
      </c>
      <c r="L5284" s="11"/>
      <c r="M5284" s="12" t="str">
        <f>Pivot!AI5273</f>
        <v>▲ Active
10/10/2024 -</v>
      </c>
      <c r="N5284" s="178">
        <f>Pivot!AJ5273</f>
        <v>0</v>
      </c>
      <c r="O5284" s="179"/>
    </row>
    <row r="5285" spans="3:15" ht="30" customHeight="1" x14ac:dyDescent="0.25">
      <c r="C5285" s="10" t="str">
        <f>Pivot!AD5274</f>
        <v>00-62847572</v>
      </c>
      <c r="D5285" s="11"/>
      <c r="E5285" s="12" t="str">
        <f>Pivot!AE5274</f>
        <v>♀ Anthony Lynch
38 | Bachelor</v>
      </c>
      <c r="F5285" s="11"/>
      <c r="G5285" s="12" t="str">
        <f>Pivot!AF5274</f>
        <v>Operations Analyst
Operations</v>
      </c>
      <c r="H5285" s="11"/>
      <c r="I5285" s="12" t="str">
        <f>Pivot!AG5274</f>
        <v>🏢 Rochester
New York</v>
      </c>
      <c r="J5285" s="11"/>
      <c r="K5285" s="13">
        <f>Pivot!AH5274</f>
        <v>66646</v>
      </c>
      <c r="L5285" s="11"/>
      <c r="M5285" s="12" t="str">
        <f>Pivot!AI5274</f>
        <v>▲ Active
10/11/2022 -</v>
      </c>
      <c r="N5285" s="178">
        <f>Pivot!AJ5274</f>
        <v>2</v>
      </c>
      <c r="O5285" s="179"/>
    </row>
    <row r="5286" spans="3:15" ht="30" customHeight="1" x14ac:dyDescent="0.25">
      <c r="C5286" s="10" t="str">
        <f>Pivot!AD5275</f>
        <v>00-62855838</v>
      </c>
      <c r="D5286" s="11"/>
      <c r="E5286" s="12" t="str">
        <f>Pivot!AE5275</f>
        <v>♂ John Hall
45 | Bachelor</v>
      </c>
      <c r="F5286" s="11"/>
      <c r="G5286" s="12" t="str">
        <f>Pivot!AF5275</f>
        <v>Sales Representative
Sales</v>
      </c>
      <c r="H5286" s="11"/>
      <c r="I5286" s="12" t="str">
        <f>Pivot!AG5275</f>
        <v>🏠 Grand Rapids
Michigan</v>
      </c>
      <c r="J5286" s="11"/>
      <c r="K5286" s="13">
        <f>Pivot!AH5275</f>
        <v>72765</v>
      </c>
      <c r="L5286" s="11"/>
      <c r="M5286" s="12" t="str">
        <f>Pivot!AI5275</f>
        <v>▲ Active
04/01/2019 -</v>
      </c>
      <c r="N5286" s="178">
        <f>Pivot!AJ5275</f>
        <v>6</v>
      </c>
      <c r="O5286" s="179"/>
    </row>
    <row r="5287" spans="3:15" ht="30" customHeight="1" x14ac:dyDescent="0.25">
      <c r="C5287" s="10" t="str">
        <f>Pivot!AD5276</f>
        <v>00-62902765</v>
      </c>
      <c r="D5287" s="11"/>
      <c r="E5287" s="12" t="str">
        <f>Pivot!AE5276</f>
        <v>♀ Danielle Solomon
47 | Bachelor</v>
      </c>
      <c r="F5287" s="11"/>
      <c r="G5287" s="12" t="str">
        <f>Pivot!AF5276</f>
        <v>Logistics Coordinator
Operations</v>
      </c>
      <c r="H5287" s="11"/>
      <c r="I5287" s="12" t="str">
        <f>Pivot!AG5276</f>
        <v>🏠 Warren
Michigan</v>
      </c>
      <c r="J5287" s="11"/>
      <c r="K5287" s="13">
        <f>Pivot!AH5276</f>
        <v>55118</v>
      </c>
      <c r="L5287" s="11"/>
      <c r="M5287" s="12" t="str">
        <f>Pivot!AI5276</f>
        <v>▲ Active
24/06/2024 -</v>
      </c>
      <c r="N5287" s="178">
        <f>Pivot!AJ5276</f>
        <v>0</v>
      </c>
      <c r="O5287" s="179"/>
    </row>
    <row r="5288" spans="3:15" ht="30" customHeight="1" x14ac:dyDescent="0.25">
      <c r="C5288" s="10" t="str">
        <f>Pivot!AD5277</f>
        <v>00-62904575</v>
      </c>
      <c r="D5288" s="11"/>
      <c r="E5288" s="12" t="str">
        <f>Pivot!AE5277</f>
        <v>♂ Thomas Thompson
23 | High School</v>
      </c>
      <c r="F5288" s="11"/>
      <c r="G5288" s="12" t="str">
        <f>Pivot!AF5277</f>
        <v>Help Desk Technician
Customer Service</v>
      </c>
      <c r="H5288" s="11"/>
      <c r="I5288" s="12" t="str">
        <f>Pivot!AG5277</f>
        <v>🏢 Rochester
New York</v>
      </c>
      <c r="J5288" s="11"/>
      <c r="K5288" s="13">
        <f>Pivot!AH5277</f>
        <v>81387</v>
      </c>
      <c r="L5288" s="11"/>
      <c r="M5288" s="12" t="str">
        <f>Pivot!AI5277</f>
        <v>▲ Active
18/09/2018 -</v>
      </c>
      <c r="N5288" s="178">
        <f>Pivot!AJ5277</f>
        <v>6</v>
      </c>
      <c r="O5288" s="179"/>
    </row>
    <row r="5289" spans="3:15" ht="30" customHeight="1" x14ac:dyDescent="0.25">
      <c r="C5289" s="10" t="str">
        <f>Pivot!AD5278</f>
        <v>00-62914143</v>
      </c>
      <c r="D5289" s="11"/>
      <c r="E5289" s="12" t="str">
        <f>Pivot!AE5278</f>
        <v>♀ Timothy Fisher
42 | Master</v>
      </c>
      <c r="F5289" s="11"/>
      <c r="G5289" s="12" t="str">
        <f>Pivot!AF5278</f>
        <v>Software Developer
IT</v>
      </c>
      <c r="H5289" s="11"/>
      <c r="I5289" s="12" t="str">
        <f>Pivot!AG5278</f>
        <v>🏠 Cleveland
Ohio</v>
      </c>
      <c r="J5289" s="11"/>
      <c r="K5289" s="13">
        <f>Pivot!AH5278</f>
        <v>109010</v>
      </c>
      <c r="L5289" s="11"/>
      <c r="M5289" s="12" t="str">
        <f>Pivot!AI5278</f>
        <v>▲ Active
19/10/2019 -</v>
      </c>
      <c r="N5289" s="178">
        <f>Pivot!AJ5278</f>
        <v>5</v>
      </c>
      <c r="O5289" s="179"/>
    </row>
    <row r="5290" spans="3:15" ht="30" customHeight="1" x14ac:dyDescent="0.25">
      <c r="C5290" s="10" t="str">
        <f>Pivot!AD5279</f>
        <v>00-62933653</v>
      </c>
      <c r="D5290" s="11"/>
      <c r="E5290" s="12" t="str">
        <f>Pivot!AE5279</f>
        <v>♀ Sue Elliott
58 | Bachelor</v>
      </c>
      <c r="F5290" s="11"/>
      <c r="G5290" s="12" t="str">
        <f>Pivot!AF5279</f>
        <v>Logistics Coordinator
Operations</v>
      </c>
      <c r="H5290" s="11"/>
      <c r="I5290" s="12" t="str">
        <f>Pivot!AG5279</f>
        <v>🏢 Buffalo
New York</v>
      </c>
      <c r="J5290" s="11"/>
      <c r="K5290" s="13">
        <f>Pivot!AH5279</f>
        <v>63530</v>
      </c>
      <c r="L5290" s="11"/>
      <c r="M5290" s="12" t="str">
        <f>Pivot!AI5279</f>
        <v>▲ Active
25/10/2016 -</v>
      </c>
      <c r="N5290" s="178">
        <f>Pivot!AJ5279</f>
        <v>8</v>
      </c>
      <c r="O5290" s="179"/>
    </row>
    <row r="5291" spans="3:15" ht="30" customHeight="1" x14ac:dyDescent="0.25">
      <c r="C5291" s="10" t="str">
        <f>Pivot!AD5280</f>
        <v>00-62935392</v>
      </c>
      <c r="D5291" s="11"/>
      <c r="E5291" s="12" t="str">
        <f>Pivot!AE5280</f>
        <v>♂ Martin Oneal
24 | Bachelor</v>
      </c>
      <c r="F5291" s="11"/>
      <c r="G5291" s="12" t="str">
        <f>Pivot!AF5280</f>
        <v>Logistics Coordinator
Operations</v>
      </c>
      <c r="H5291" s="11"/>
      <c r="I5291" s="12" t="str">
        <f>Pivot!AG5280</f>
        <v>🏢 Rochester
New York</v>
      </c>
      <c r="J5291" s="11"/>
      <c r="K5291" s="13">
        <f>Pivot!AH5280</f>
        <v>69115</v>
      </c>
      <c r="L5291" s="11"/>
      <c r="M5291" s="12" t="str">
        <f>Pivot!AI5280</f>
        <v>▲ Active
14/01/2017 -</v>
      </c>
      <c r="N5291" s="178">
        <f>Pivot!AJ5280</f>
        <v>8</v>
      </c>
      <c r="O5291" s="179"/>
    </row>
    <row r="5292" spans="3:15" ht="30" customHeight="1" x14ac:dyDescent="0.25">
      <c r="C5292" s="10" t="str">
        <f>Pivot!AD5281</f>
        <v>00-62951530</v>
      </c>
      <c r="D5292" s="11"/>
      <c r="E5292" s="12" t="str">
        <f>Pivot!AE5281</f>
        <v>♀ Joseph Case
45 | Bachelor</v>
      </c>
      <c r="F5292" s="11"/>
      <c r="G5292" s="12" t="str">
        <f>Pivot!AF5281</f>
        <v>Inventory Specialist
Operations</v>
      </c>
      <c r="H5292" s="11"/>
      <c r="I5292" s="12" t="str">
        <f>Pivot!AG5281</f>
        <v>🏢 Rochester
New York</v>
      </c>
      <c r="J5292" s="11"/>
      <c r="K5292" s="13">
        <f>Pivot!AH5281</f>
        <v>63685</v>
      </c>
      <c r="L5292" s="11"/>
      <c r="M5292" s="12" t="str">
        <f>Pivot!AI5281</f>
        <v>▲ Active
27/04/2021 -</v>
      </c>
      <c r="N5292" s="178">
        <f>Pivot!AJ5281</f>
        <v>3</v>
      </c>
      <c r="O5292" s="179"/>
    </row>
    <row r="5293" spans="3:15" ht="30" customHeight="1" x14ac:dyDescent="0.25">
      <c r="C5293" s="10" t="str">
        <f>Pivot!AD5282</f>
        <v>00-62953021</v>
      </c>
      <c r="D5293" s="11"/>
      <c r="E5293" s="12" t="str">
        <f>Pivot!AE5282</f>
        <v>♂ Carly Bryant
26 | Bachelor</v>
      </c>
      <c r="F5293" s="11"/>
      <c r="G5293" s="12" t="str">
        <f>Pivot!AF5282</f>
        <v>Help Desk Technician
Customer Service</v>
      </c>
      <c r="H5293" s="11"/>
      <c r="I5293" s="12" t="str">
        <f>Pivot!AG5282</f>
        <v>🏢 New York City
New York</v>
      </c>
      <c r="J5293" s="11"/>
      <c r="K5293" s="13">
        <f>Pivot!AH5282</f>
        <v>82215</v>
      </c>
      <c r="L5293" s="11"/>
      <c r="M5293" s="12" t="str">
        <f>Pivot!AI5282</f>
        <v>▲ Active
03/07/2018 -</v>
      </c>
      <c r="N5293" s="178">
        <f>Pivot!AJ5282</f>
        <v>6</v>
      </c>
      <c r="O5293" s="179"/>
    </row>
    <row r="5294" spans="3:15" ht="30" customHeight="1" x14ac:dyDescent="0.25">
      <c r="C5294" s="10" t="str">
        <f>Pivot!AD5283</f>
        <v>00-62955068</v>
      </c>
      <c r="D5294" s="11"/>
      <c r="E5294" s="12" t="str">
        <f>Pivot!AE5283</f>
        <v>♂ James Velasquez
61 | High School</v>
      </c>
      <c r="F5294" s="11"/>
      <c r="G5294" s="12" t="str">
        <f>Pivot!AF5283</f>
        <v>Customer Service Representative
Customer Service</v>
      </c>
      <c r="H5294" s="11"/>
      <c r="I5294" s="12" t="str">
        <f>Pivot!AG5283</f>
        <v>🏢 New York City
New York</v>
      </c>
      <c r="J5294" s="11"/>
      <c r="K5294" s="13">
        <f>Pivot!AH5283</f>
        <v>55197</v>
      </c>
      <c r="L5294" s="11"/>
      <c r="M5294" s="12" t="str">
        <f>Pivot!AI5283</f>
        <v>▲ Active
31/08/2019 -</v>
      </c>
      <c r="N5294" s="178">
        <f>Pivot!AJ5283</f>
        <v>5</v>
      </c>
      <c r="O5294" s="179"/>
    </row>
    <row r="5295" spans="3:15" ht="30" customHeight="1" x14ac:dyDescent="0.25">
      <c r="C5295" s="10" t="str">
        <f>Pivot!AD5284</f>
        <v>00-62957459</v>
      </c>
      <c r="D5295" s="11"/>
      <c r="E5295" s="12" t="str">
        <f>Pivot!AE5284</f>
        <v>♀ William Ochoa
41 | Bachelor</v>
      </c>
      <c r="F5295" s="11"/>
      <c r="G5295" s="12" t="str">
        <f>Pivot!AF5284</f>
        <v>Sales Representative
Sales</v>
      </c>
      <c r="H5295" s="11"/>
      <c r="I5295" s="12" t="str">
        <f>Pivot!AG5284</f>
        <v>🏢 New York City
New York</v>
      </c>
      <c r="J5295" s="11"/>
      <c r="K5295" s="13">
        <f>Pivot!AH5284</f>
        <v>62482</v>
      </c>
      <c r="L5295" s="11"/>
      <c r="M5295" s="12" t="str">
        <f>Pivot!AI5284</f>
        <v>▲ Active
27/11/2015 -</v>
      </c>
      <c r="N5295" s="178">
        <f>Pivot!AJ5284</f>
        <v>9</v>
      </c>
      <c r="O5295" s="179"/>
    </row>
    <row r="5296" spans="3:15" ht="30" customHeight="1" x14ac:dyDescent="0.25">
      <c r="C5296" s="10" t="str">
        <f>Pivot!AD5285</f>
        <v>00-62975309</v>
      </c>
      <c r="D5296" s="11"/>
      <c r="E5296" s="12" t="str">
        <f>Pivot!AE5285</f>
        <v>♀ Derrick Copeland
35 | Bachelor</v>
      </c>
      <c r="F5296" s="11"/>
      <c r="G5296" s="12" t="str">
        <f>Pivot!AF5285</f>
        <v>Help Desk Technician
Customer Service</v>
      </c>
      <c r="H5296" s="11"/>
      <c r="I5296" s="12" t="str">
        <f>Pivot!AG5285</f>
        <v>🏢 Rochester
New York</v>
      </c>
      <c r="J5296" s="11"/>
      <c r="K5296" s="13">
        <f>Pivot!AH5285</f>
        <v>72602</v>
      </c>
      <c r="L5296" s="11"/>
      <c r="M5296" s="12" t="str">
        <f>Pivot!AI5285</f>
        <v>▲ Active
05/11/2022 -</v>
      </c>
      <c r="N5296" s="178">
        <f>Pivot!AJ5285</f>
        <v>2</v>
      </c>
      <c r="O5296" s="179"/>
    </row>
    <row r="5297" spans="3:15" ht="30" customHeight="1" x14ac:dyDescent="0.25">
      <c r="C5297" s="10" t="str">
        <f>Pivot!AD5286</f>
        <v>00-62978421</v>
      </c>
      <c r="D5297" s="11"/>
      <c r="E5297" s="12" t="str">
        <f>Pivot!AE5286</f>
        <v>♀ Rebecca Griffin
39 | Master</v>
      </c>
      <c r="F5297" s="11"/>
      <c r="G5297" s="12" t="str">
        <f>Pivot!AF5286</f>
        <v>Software Developer
IT</v>
      </c>
      <c r="H5297" s="11"/>
      <c r="I5297" s="12" t="str">
        <f>Pivot!AG5286</f>
        <v>🏢 Buffalo
New York</v>
      </c>
      <c r="J5297" s="11"/>
      <c r="K5297" s="13">
        <f>Pivot!AH5286</f>
        <v>98381</v>
      </c>
      <c r="L5297" s="11"/>
      <c r="M5297" s="12" t="str">
        <f>Pivot!AI5286</f>
        <v>▲ Active
12/05/2022 -</v>
      </c>
      <c r="N5297" s="178">
        <f>Pivot!AJ5286</f>
        <v>2</v>
      </c>
      <c r="O5297" s="179"/>
    </row>
    <row r="5298" spans="3:15" ht="30" customHeight="1" x14ac:dyDescent="0.25">
      <c r="C5298" s="10" t="str">
        <f>Pivot!AD5287</f>
        <v>00-62982727</v>
      </c>
      <c r="D5298" s="11"/>
      <c r="E5298" s="12" t="str">
        <f>Pivot!AE5287</f>
        <v>♂ Paul Fernandez
44 | Bachelor</v>
      </c>
      <c r="F5298" s="11"/>
      <c r="G5298" s="12" t="str">
        <f>Pivot!AF5287</f>
        <v>Sales Representative
Sales</v>
      </c>
      <c r="H5298" s="11"/>
      <c r="I5298" s="12" t="str">
        <f>Pivot!AG5287</f>
        <v>🏠 Pittsburgh
Pennsylvania</v>
      </c>
      <c r="J5298" s="11"/>
      <c r="K5298" s="13">
        <f>Pivot!AH5287</f>
        <v>60185</v>
      </c>
      <c r="L5298" s="11"/>
      <c r="M5298" s="12" t="str">
        <f>Pivot!AI5287</f>
        <v>▲ Active
20/04/2017 -</v>
      </c>
      <c r="N5298" s="178">
        <f>Pivot!AJ5287</f>
        <v>7</v>
      </c>
      <c r="O5298" s="179"/>
    </row>
    <row r="5299" spans="3:15" ht="30" customHeight="1" x14ac:dyDescent="0.25">
      <c r="C5299" s="10" t="str">
        <f>Pivot!AD5288</f>
        <v>00-62986889</v>
      </c>
      <c r="D5299" s="11"/>
      <c r="E5299" s="12" t="str">
        <f>Pivot!AE5288</f>
        <v>♀ Jessica Moore
21 | Master</v>
      </c>
      <c r="F5299" s="11"/>
      <c r="G5299" s="12" t="str">
        <f>Pivot!AF5288</f>
        <v>System Administrator
IT</v>
      </c>
      <c r="H5299" s="11"/>
      <c r="I5299" s="12" t="str">
        <f>Pivot!AG5288</f>
        <v>🏢 Buffalo
New York</v>
      </c>
      <c r="J5299" s="11"/>
      <c r="K5299" s="13">
        <f>Pivot!AH5288</f>
        <v>92500</v>
      </c>
      <c r="L5299" s="11"/>
      <c r="M5299" s="12" t="str">
        <f>Pivot!AI5288</f>
        <v>▲ Active
18/08/2024 -</v>
      </c>
      <c r="N5299" s="178">
        <f>Pivot!AJ5288</f>
        <v>0</v>
      </c>
      <c r="O5299" s="179"/>
    </row>
    <row r="5300" spans="3:15" ht="30" customHeight="1" x14ac:dyDescent="0.25">
      <c r="C5300" s="10" t="str">
        <f>Pivot!AD5289</f>
        <v>00-63001598</v>
      </c>
      <c r="D5300" s="11"/>
      <c r="E5300" s="12" t="str">
        <f>Pivot!AE5289</f>
        <v>♂ Victoria Watson
29 | PhD</v>
      </c>
      <c r="F5300" s="11"/>
      <c r="G5300" s="12" t="str">
        <f>Pivot!AF5289</f>
        <v>Sales Consultant
Sales</v>
      </c>
      <c r="H5300" s="11"/>
      <c r="I5300" s="12" t="str">
        <f>Pivot!AG5289</f>
        <v>🏠 Detroit
Michigan</v>
      </c>
      <c r="J5300" s="11"/>
      <c r="K5300" s="13">
        <f>Pivot!AH5289</f>
        <v>67279</v>
      </c>
      <c r="L5300" s="11"/>
      <c r="M5300" s="12" t="str">
        <f>Pivot!AI5289</f>
        <v>▲ Active
01/08/2024 -</v>
      </c>
      <c r="N5300" s="178">
        <f>Pivot!AJ5289</f>
        <v>0</v>
      </c>
      <c r="O5300" s="179"/>
    </row>
    <row r="5301" spans="3:15" ht="30" customHeight="1" x14ac:dyDescent="0.25">
      <c r="C5301" s="10" t="str">
        <f>Pivot!AD5290</f>
        <v>00-63010703</v>
      </c>
      <c r="D5301" s="11"/>
      <c r="E5301" s="12" t="str">
        <f>Pivot!AE5290</f>
        <v>♂ Jeffrey Lynch
40 | Bachelor</v>
      </c>
      <c r="F5301" s="11"/>
      <c r="G5301" s="12" t="str">
        <f>Pivot!AF5290</f>
        <v>Sales Representative
Sales</v>
      </c>
      <c r="H5301" s="11"/>
      <c r="I5301" s="12" t="str">
        <f>Pivot!AG5290</f>
        <v>🏢 New York City
New York</v>
      </c>
      <c r="J5301" s="11"/>
      <c r="K5301" s="13">
        <f>Pivot!AH5290</f>
        <v>62710</v>
      </c>
      <c r="L5301" s="11"/>
      <c r="M5301" s="12" t="str">
        <f>Pivot!AI5290</f>
        <v>▲ Active
14/07/2020 -</v>
      </c>
      <c r="N5301" s="178">
        <f>Pivot!AJ5290</f>
        <v>4</v>
      </c>
      <c r="O5301" s="179"/>
    </row>
    <row r="5302" spans="3:15" ht="30" customHeight="1" x14ac:dyDescent="0.25">
      <c r="C5302" s="10" t="str">
        <f>Pivot!AD5291</f>
        <v>00-63015631</v>
      </c>
      <c r="D5302" s="11"/>
      <c r="E5302" s="12" t="str">
        <f>Pivot!AE5291</f>
        <v>♂ Richard Clarke
40 | High School</v>
      </c>
      <c r="F5302" s="11"/>
      <c r="G5302" s="12" t="str">
        <f>Pivot!AF5291</f>
        <v>IT Support Specialist
IT</v>
      </c>
      <c r="H5302" s="11"/>
      <c r="I5302" s="12" t="str">
        <f>Pivot!AG5291</f>
        <v>🏠 Warren
Michigan</v>
      </c>
      <c r="J5302" s="11"/>
      <c r="K5302" s="13">
        <f>Pivot!AH5291</f>
        <v>57460</v>
      </c>
      <c r="L5302" s="11"/>
      <c r="M5302" s="12" t="str">
        <f>Pivot!AI5291</f>
        <v>▲ Active
24/05/2023 -</v>
      </c>
      <c r="N5302" s="178">
        <f>Pivot!AJ5291</f>
        <v>1</v>
      </c>
      <c r="O5302" s="179"/>
    </row>
    <row r="5303" spans="3:15" ht="30" customHeight="1" x14ac:dyDescent="0.25">
      <c r="C5303" s="10" t="str">
        <f>Pivot!AD5292</f>
        <v>00-63031203</v>
      </c>
      <c r="D5303" s="11"/>
      <c r="E5303" s="12" t="str">
        <f>Pivot!AE5292</f>
        <v>♀ Jennifer Fletcher
50 | High School</v>
      </c>
      <c r="F5303" s="11"/>
      <c r="G5303" s="12" t="str">
        <f>Pivot!AF5292</f>
        <v>Inventory Specialist
Operations</v>
      </c>
      <c r="H5303" s="11"/>
      <c r="I5303" s="12" t="str">
        <f>Pivot!AG5292</f>
        <v>🏢 New York City
New York</v>
      </c>
      <c r="J5303" s="11"/>
      <c r="K5303" s="13">
        <f>Pivot!AH5292</f>
        <v>67003</v>
      </c>
      <c r="L5303" s="11"/>
      <c r="M5303" s="12" t="str">
        <f>Pivot!AI5292</f>
        <v>▲ Active
17/04/2023 -</v>
      </c>
      <c r="N5303" s="178">
        <f>Pivot!AJ5292</f>
        <v>1</v>
      </c>
      <c r="O5303" s="179"/>
    </row>
    <row r="5304" spans="3:15" ht="30" customHeight="1" x14ac:dyDescent="0.25">
      <c r="C5304" s="10" t="str">
        <f>Pivot!AD5293</f>
        <v>00-63056925</v>
      </c>
      <c r="D5304" s="11"/>
      <c r="E5304" s="12" t="str">
        <f>Pivot!AE5293</f>
        <v>♂ Scott Spencer
50 | Bachelor</v>
      </c>
      <c r="F5304" s="11"/>
      <c r="G5304" s="12" t="str">
        <f>Pivot!AF5293</f>
        <v>Support Specialist
Customer Service</v>
      </c>
      <c r="H5304" s="11"/>
      <c r="I5304" s="12" t="str">
        <f>Pivot!AG5293</f>
        <v>🏢 Buffalo
New York</v>
      </c>
      <c r="J5304" s="11"/>
      <c r="K5304" s="13">
        <f>Pivot!AH5293</f>
        <v>70426</v>
      </c>
      <c r="L5304" s="11"/>
      <c r="M5304" s="12" t="str">
        <f>Pivot!AI5293</f>
        <v>▲ Active
23/04/2022 -</v>
      </c>
      <c r="N5304" s="178">
        <f>Pivot!AJ5293</f>
        <v>2</v>
      </c>
      <c r="O5304" s="179"/>
    </row>
    <row r="5305" spans="3:15" ht="30" customHeight="1" x14ac:dyDescent="0.25">
      <c r="C5305" s="10" t="str">
        <f>Pivot!AD5294</f>
        <v>00-63057930</v>
      </c>
      <c r="D5305" s="11"/>
      <c r="E5305" s="12" t="str">
        <f>Pivot!AE5294</f>
        <v>♀ Robert Blackwell
62 | High School</v>
      </c>
      <c r="F5305" s="11"/>
      <c r="G5305" s="12" t="str">
        <f>Pivot!AF5294</f>
        <v>Content Creator
Marketing</v>
      </c>
      <c r="H5305" s="11"/>
      <c r="I5305" s="12" t="str">
        <f>Pivot!AG5294</f>
        <v>🏢 Rochester
New York</v>
      </c>
      <c r="J5305" s="11"/>
      <c r="K5305" s="13">
        <f>Pivot!AH5294</f>
        <v>66824</v>
      </c>
      <c r="L5305" s="11"/>
      <c r="M5305" s="12" t="str">
        <f>Pivot!AI5294</f>
        <v>▲ Active
30/09/2015 -</v>
      </c>
      <c r="N5305" s="178">
        <f>Pivot!AJ5294</f>
        <v>9</v>
      </c>
      <c r="O5305" s="179"/>
    </row>
    <row r="5306" spans="3:15" ht="30" customHeight="1" x14ac:dyDescent="0.25">
      <c r="C5306" s="10" t="str">
        <f>Pivot!AD5295</f>
        <v>00-63058791</v>
      </c>
      <c r="D5306" s="11"/>
      <c r="E5306" s="12" t="str">
        <f>Pivot!AE5295</f>
        <v>♀ Alexandra Blankenship
34 | Bachelor</v>
      </c>
      <c r="F5306" s="11"/>
      <c r="G5306" s="12" t="str">
        <f>Pivot!AF5295</f>
        <v>Logistics Coordinator
Operations</v>
      </c>
      <c r="H5306" s="11"/>
      <c r="I5306" s="12" t="str">
        <f>Pivot!AG5295</f>
        <v>🏢 New York City
New York</v>
      </c>
      <c r="J5306" s="11"/>
      <c r="K5306" s="13">
        <f>Pivot!AH5295</f>
        <v>55528</v>
      </c>
      <c r="L5306" s="11"/>
      <c r="M5306" s="12" t="str">
        <f>Pivot!AI5295</f>
        <v>▲ Active
23/09/2022 -</v>
      </c>
      <c r="N5306" s="178">
        <f>Pivot!AJ5295</f>
        <v>2</v>
      </c>
      <c r="O5306" s="179"/>
    </row>
    <row r="5307" spans="3:15" ht="30" customHeight="1" x14ac:dyDescent="0.25">
      <c r="C5307" s="10" t="str">
        <f>Pivot!AD5296</f>
        <v>00-63073432</v>
      </c>
      <c r="D5307" s="11"/>
      <c r="E5307" s="12" t="str">
        <f>Pivot!AE5296</f>
        <v>♂ Kimberly Hopkins
36 | Master</v>
      </c>
      <c r="F5307" s="11"/>
      <c r="G5307" s="12" t="str">
        <f>Pivot!AF5296</f>
        <v>Software Developer
IT</v>
      </c>
      <c r="H5307" s="11"/>
      <c r="I5307" s="12" t="str">
        <f>Pivot!AG5296</f>
        <v>🏢 New York City
New York</v>
      </c>
      <c r="J5307" s="11"/>
      <c r="K5307" s="13">
        <f>Pivot!AH5296</f>
        <v>85005</v>
      </c>
      <c r="L5307" s="11"/>
      <c r="M5307" s="12" t="str">
        <f>Pivot!AI5296</f>
        <v>▲ Active
06/04/2018 -</v>
      </c>
      <c r="N5307" s="178">
        <f>Pivot!AJ5296</f>
        <v>6</v>
      </c>
      <c r="O5307" s="179"/>
    </row>
    <row r="5308" spans="3:15" ht="30" customHeight="1" x14ac:dyDescent="0.25">
      <c r="C5308" s="10" t="str">
        <f>Pivot!AD5297</f>
        <v>00-63078880</v>
      </c>
      <c r="D5308" s="11"/>
      <c r="E5308" s="12" t="str">
        <f>Pivot!AE5297</f>
        <v>♂ Joseph Martinez
43 | Bachelor</v>
      </c>
      <c r="F5308" s="11"/>
      <c r="G5308" s="12" t="str">
        <f>Pivot!AF5297</f>
        <v>Accountant
Finance</v>
      </c>
      <c r="H5308" s="11"/>
      <c r="I5308" s="12" t="str">
        <f>Pivot!AG5297</f>
        <v>🏠 Allentown
Pennsylvania</v>
      </c>
      <c r="J5308" s="11"/>
      <c r="K5308" s="13">
        <f>Pivot!AH5297</f>
        <v>63058</v>
      </c>
      <c r="L5308" s="11"/>
      <c r="M5308" s="12" t="str">
        <f>Pivot!AI5297</f>
        <v>▲ Active
01/11/2015 -</v>
      </c>
      <c r="N5308" s="178">
        <f>Pivot!AJ5297</f>
        <v>9</v>
      </c>
      <c r="O5308" s="179"/>
    </row>
    <row r="5309" spans="3:15" ht="30" customHeight="1" x14ac:dyDescent="0.25">
      <c r="C5309" s="10" t="str">
        <f>Pivot!AD5298</f>
        <v>00-63102334</v>
      </c>
      <c r="D5309" s="11"/>
      <c r="E5309" s="12" t="str">
        <f>Pivot!AE5298</f>
        <v>♂ Sharon Best
37 | Master</v>
      </c>
      <c r="F5309" s="11"/>
      <c r="G5309" s="12" t="str">
        <f>Pivot!AF5298</f>
        <v>Operations Analyst
Operations</v>
      </c>
      <c r="H5309" s="11"/>
      <c r="I5309" s="12" t="str">
        <f>Pivot!AG5298</f>
        <v>🏢 Rochester
New York</v>
      </c>
      <c r="J5309" s="11"/>
      <c r="K5309" s="13">
        <f>Pivot!AH5298</f>
        <v>79693</v>
      </c>
      <c r="L5309" s="11"/>
      <c r="M5309" s="12" t="str">
        <f>Pivot!AI5298</f>
        <v>▲ Active
03/05/2018 -</v>
      </c>
      <c r="N5309" s="178">
        <f>Pivot!AJ5298</f>
        <v>6</v>
      </c>
      <c r="O5309" s="179"/>
    </row>
    <row r="5310" spans="3:15" ht="30" customHeight="1" x14ac:dyDescent="0.25">
      <c r="C5310" s="10" t="str">
        <f>Pivot!AD5299</f>
        <v>00-63116625</v>
      </c>
      <c r="D5310" s="11"/>
      <c r="E5310" s="12" t="str">
        <f>Pivot!AE5299</f>
        <v>♂ Frank Parker
65 | Bachelor</v>
      </c>
      <c r="F5310" s="11"/>
      <c r="G5310" s="12" t="str">
        <f>Pivot!AF5299</f>
        <v>Logistics Coordinator
Operations</v>
      </c>
      <c r="H5310" s="11"/>
      <c r="I5310" s="12" t="str">
        <f>Pivot!AG5299</f>
        <v>🏢 New York City
New York</v>
      </c>
      <c r="J5310" s="11"/>
      <c r="K5310" s="13">
        <f>Pivot!AH5299</f>
        <v>69602</v>
      </c>
      <c r="L5310" s="11"/>
      <c r="M5310" s="12" t="str">
        <f>Pivot!AI5299</f>
        <v>▲ Active
04/12/2017 -</v>
      </c>
      <c r="N5310" s="178">
        <f>Pivot!AJ5299</f>
        <v>7</v>
      </c>
      <c r="O5310" s="179"/>
    </row>
    <row r="5311" spans="3:15" ht="30" customHeight="1" x14ac:dyDescent="0.25">
      <c r="C5311" s="10" t="str">
        <f>Pivot!AD5300</f>
        <v>00-63118906</v>
      </c>
      <c r="D5311" s="11"/>
      <c r="E5311" s="12" t="str">
        <f>Pivot!AE5300</f>
        <v>♀ Jamie Robinson
56 | Bachelor</v>
      </c>
      <c r="F5311" s="11"/>
      <c r="G5311" s="12" t="str">
        <f>Pivot!AF5300</f>
        <v>Software Developer
IT</v>
      </c>
      <c r="H5311" s="11"/>
      <c r="I5311" s="12" t="str">
        <f>Pivot!AG5300</f>
        <v>🏢 New York City
New York</v>
      </c>
      <c r="J5311" s="11"/>
      <c r="K5311" s="13">
        <f>Pivot!AH5300</f>
        <v>87013</v>
      </c>
      <c r="L5311" s="11"/>
      <c r="M5311" s="12" t="str">
        <f>Pivot!AI5300</f>
        <v>▼ Terminated
04/12/2017 - 01/06/2018</v>
      </c>
      <c r="N5311" s="178">
        <f>Pivot!AJ5300</f>
        <v>0</v>
      </c>
      <c r="O5311" s="179"/>
    </row>
    <row r="5312" spans="3:15" ht="30" customHeight="1" x14ac:dyDescent="0.25">
      <c r="C5312" s="10" t="str">
        <f>Pivot!AD5301</f>
        <v>00-63124555</v>
      </c>
      <c r="D5312" s="11"/>
      <c r="E5312" s="12" t="str">
        <f>Pivot!AE5301</f>
        <v>♂ Brandon Campbell
40 | Master</v>
      </c>
      <c r="F5312" s="11"/>
      <c r="G5312" s="12" t="str">
        <f>Pivot!AF5301</f>
        <v>System Administrator
IT</v>
      </c>
      <c r="H5312" s="11"/>
      <c r="I5312" s="12" t="str">
        <f>Pivot!AG5301</f>
        <v>🏢 New York City
New York</v>
      </c>
      <c r="J5312" s="11"/>
      <c r="K5312" s="13">
        <f>Pivot!AH5301</f>
        <v>73591</v>
      </c>
      <c r="L5312" s="11"/>
      <c r="M5312" s="12" t="str">
        <f>Pivot!AI5301</f>
        <v>▲ Active
17/02/2015 -</v>
      </c>
      <c r="N5312" s="178">
        <f>Pivot!AJ5301</f>
        <v>9</v>
      </c>
      <c r="O5312" s="179"/>
    </row>
    <row r="5313" spans="3:15" ht="30" customHeight="1" x14ac:dyDescent="0.25">
      <c r="C5313" s="10" t="str">
        <f>Pivot!AD5302</f>
        <v>00-63124684</v>
      </c>
      <c r="D5313" s="11"/>
      <c r="E5313" s="12" t="str">
        <f>Pivot!AE5302</f>
        <v>♀ Lisa Robles
31 | Master</v>
      </c>
      <c r="F5313" s="11"/>
      <c r="G5313" s="12" t="str">
        <f>Pivot!AF5302</f>
        <v>System Administrator
IT</v>
      </c>
      <c r="H5313" s="11"/>
      <c r="I5313" s="12" t="str">
        <f>Pivot!AG5302</f>
        <v>🏢 Rochester
New York</v>
      </c>
      <c r="J5313" s="11"/>
      <c r="K5313" s="13">
        <f>Pivot!AH5302</f>
        <v>89071</v>
      </c>
      <c r="L5313" s="11"/>
      <c r="M5313" s="12" t="str">
        <f>Pivot!AI5302</f>
        <v>▲ Active
23/12/2017 -</v>
      </c>
      <c r="N5313" s="178">
        <f>Pivot!AJ5302</f>
        <v>7</v>
      </c>
      <c r="O5313" s="179"/>
    </row>
    <row r="5314" spans="3:15" ht="30" customHeight="1" x14ac:dyDescent="0.25">
      <c r="C5314" s="10" t="str">
        <f>Pivot!AD5303</f>
        <v>00-63182430</v>
      </c>
      <c r="D5314" s="11"/>
      <c r="E5314" s="12" t="str">
        <f>Pivot!AE5303</f>
        <v>♂ Derek Jacobson
62 | High School</v>
      </c>
      <c r="F5314" s="11"/>
      <c r="G5314" s="12" t="str">
        <f>Pivot!AF5303</f>
        <v>Support Specialist
Customer Service</v>
      </c>
      <c r="H5314" s="11"/>
      <c r="I5314" s="12" t="str">
        <f>Pivot!AG5303</f>
        <v>🏠 Philadelphia
Pennsylvania</v>
      </c>
      <c r="J5314" s="11"/>
      <c r="K5314" s="13">
        <f>Pivot!AH5303</f>
        <v>65869</v>
      </c>
      <c r="L5314" s="11"/>
      <c r="M5314" s="12" t="str">
        <f>Pivot!AI5303</f>
        <v>▲ Active
06/09/2023 -</v>
      </c>
      <c r="N5314" s="178">
        <f>Pivot!AJ5303</f>
        <v>1</v>
      </c>
      <c r="O5314" s="179"/>
    </row>
    <row r="5315" spans="3:15" ht="30" customHeight="1" x14ac:dyDescent="0.25">
      <c r="C5315" s="10" t="str">
        <f>Pivot!AD5304</f>
        <v>00-63195723</v>
      </c>
      <c r="D5315" s="11"/>
      <c r="E5315" s="12" t="str">
        <f>Pivot!AE5304</f>
        <v>♂ Jeffrey Baker
55 | Bachelor</v>
      </c>
      <c r="F5315" s="11"/>
      <c r="G5315" s="12" t="str">
        <f>Pivot!AF5304</f>
        <v>Logistics Coordinator
Operations</v>
      </c>
      <c r="H5315" s="11"/>
      <c r="I5315" s="12" t="str">
        <f>Pivot!AG5304</f>
        <v>🏠 Norfolk
Virginia</v>
      </c>
      <c r="J5315" s="11"/>
      <c r="K5315" s="13">
        <f>Pivot!AH5304</f>
        <v>72339</v>
      </c>
      <c r="L5315" s="11"/>
      <c r="M5315" s="12" t="str">
        <f>Pivot!AI5304</f>
        <v>▲ Active
13/12/2019 -</v>
      </c>
      <c r="N5315" s="178">
        <f>Pivot!AJ5304</f>
        <v>5</v>
      </c>
      <c r="O5315" s="179"/>
    </row>
    <row r="5316" spans="3:15" ht="30" customHeight="1" x14ac:dyDescent="0.25">
      <c r="C5316" s="10" t="str">
        <f>Pivot!AD5305</f>
        <v>00-63218974</v>
      </c>
      <c r="D5316" s="11"/>
      <c r="E5316" s="12" t="str">
        <f>Pivot!AE5305</f>
        <v>♀ Connor Anderson
23 | Bachelor</v>
      </c>
      <c r="F5316" s="11"/>
      <c r="G5316" s="12" t="str">
        <f>Pivot!AF5305</f>
        <v>Logistics Coordinator
Operations</v>
      </c>
      <c r="H5316" s="11"/>
      <c r="I5316" s="12" t="str">
        <f>Pivot!AG5305</f>
        <v>🏢 Buffalo
New York</v>
      </c>
      <c r="J5316" s="11"/>
      <c r="K5316" s="13">
        <f>Pivot!AH5305</f>
        <v>52936</v>
      </c>
      <c r="L5316" s="11"/>
      <c r="M5316" s="12" t="str">
        <f>Pivot!AI5305</f>
        <v>▲ Active
03/06/2023 -</v>
      </c>
      <c r="N5316" s="178">
        <f>Pivot!AJ5305</f>
        <v>1</v>
      </c>
      <c r="O5316" s="179"/>
    </row>
    <row r="5317" spans="3:15" ht="30" customHeight="1" x14ac:dyDescent="0.25">
      <c r="C5317" s="10" t="str">
        <f>Pivot!AD5306</f>
        <v>00-63223875</v>
      </c>
      <c r="D5317" s="11"/>
      <c r="E5317" s="12" t="str">
        <f>Pivot!AE5306</f>
        <v>♀ Cindy Weaver
40 | High School</v>
      </c>
      <c r="F5317" s="11"/>
      <c r="G5317" s="12" t="str">
        <f>Pivot!AF5306</f>
        <v>Content Creator
Marketing</v>
      </c>
      <c r="H5317" s="11"/>
      <c r="I5317" s="12" t="str">
        <f>Pivot!AG5306</f>
        <v>🏢 Rochester
New York</v>
      </c>
      <c r="J5317" s="11"/>
      <c r="K5317" s="13">
        <f>Pivot!AH5306</f>
        <v>58872</v>
      </c>
      <c r="L5317" s="11"/>
      <c r="M5317" s="12" t="str">
        <f>Pivot!AI5306</f>
        <v>▲ Active
01/11/2018 -</v>
      </c>
      <c r="N5317" s="178">
        <f>Pivot!AJ5306</f>
        <v>6</v>
      </c>
      <c r="O5317" s="179"/>
    </row>
    <row r="5318" spans="3:15" ht="30" customHeight="1" x14ac:dyDescent="0.25">
      <c r="C5318" s="10" t="str">
        <f>Pivot!AD5307</f>
        <v>00-63230861</v>
      </c>
      <c r="D5318" s="11"/>
      <c r="E5318" s="12" t="str">
        <f>Pivot!AE5307</f>
        <v>♀ Judy Edwards
46 | Bachelor</v>
      </c>
      <c r="F5318" s="11"/>
      <c r="G5318" s="12" t="str">
        <f>Pivot!AF5307</f>
        <v>Logistics Coordinator
Operations</v>
      </c>
      <c r="H5318" s="11"/>
      <c r="I5318" s="12" t="str">
        <f>Pivot!AG5307</f>
        <v>🏢 Buffalo
New York</v>
      </c>
      <c r="J5318" s="11"/>
      <c r="K5318" s="13">
        <f>Pivot!AH5307</f>
        <v>57532</v>
      </c>
      <c r="L5318" s="11"/>
      <c r="M5318" s="12" t="str">
        <f>Pivot!AI5307</f>
        <v>▲ Active
05/09/2015 -</v>
      </c>
      <c r="N5318" s="178">
        <f>Pivot!AJ5307</f>
        <v>9</v>
      </c>
      <c r="O5318" s="179"/>
    </row>
    <row r="5319" spans="3:15" ht="30" customHeight="1" x14ac:dyDescent="0.25">
      <c r="C5319" s="10" t="str">
        <f>Pivot!AD5308</f>
        <v>00-63236763</v>
      </c>
      <c r="D5319" s="11"/>
      <c r="E5319" s="12" t="str">
        <f>Pivot!AE5308</f>
        <v>♂ Mackenzie Ward
54 | Bachelor</v>
      </c>
      <c r="F5319" s="11"/>
      <c r="G5319" s="12" t="str">
        <f>Pivot!AF5308</f>
        <v>Logistics Coordinator
Operations</v>
      </c>
      <c r="H5319" s="11"/>
      <c r="I5319" s="12" t="str">
        <f>Pivot!AG5308</f>
        <v>🏢 Buffalo
New York</v>
      </c>
      <c r="J5319" s="11"/>
      <c r="K5319" s="13">
        <f>Pivot!AH5308</f>
        <v>64269</v>
      </c>
      <c r="L5319" s="11"/>
      <c r="M5319" s="12" t="str">
        <f>Pivot!AI5308</f>
        <v>▲ Active
08/02/2019 -</v>
      </c>
      <c r="N5319" s="178">
        <f>Pivot!AJ5308</f>
        <v>5</v>
      </c>
      <c r="O5319" s="179"/>
    </row>
    <row r="5320" spans="3:15" ht="30" customHeight="1" x14ac:dyDescent="0.25">
      <c r="C5320" s="10" t="str">
        <f>Pivot!AD5309</f>
        <v>00-63252708</v>
      </c>
      <c r="D5320" s="11"/>
      <c r="E5320" s="12" t="str">
        <f>Pivot!AE5309</f>
        <v>♂ Kimberly Carter
25 | Bachelor</v>
      </c>
      <c r="F5320" s="11"/>
      <c r="G5320" s="12" t="str">
        <f>Pivot!AF5309</f>
        <v>Sales Consultant
Sales</v>
      </c>
      <c r="H5320" s="11"/>
      <c r="I5320" s="12" t="str">
        <f>Pivot!AG5309</f>
        <v>🏢 New York City
New York</v>
      </c>
      <c r="J5320" s="11"/>
      <c r="K5320" s="13">
        <f>Pivot!AH5309</f>
        <v>97778</v>
      </c>
      <c r="L5320" s="11"/>
      <c r="M5320" s="12" t="str">
        <f>Pivot!AI5309</f>
        <v>▲ Active
11/09/2018 -</v>
      </c>
      <c r="N5320" s="178">
        <f>Pivot!AJ5309</f>
        <v>6</v>
      </c>
      <c r="O5320" s="179"/>
    </row>
    <row r="5321" spans="3:15" ht="30" customHeight="1" x14ac:dyDescent="0.25">
      <c r="C5321" s="10" t="str">
        <f>Pivot!AD5310</f>
        <v>00-63269327</v>
      </c>
      <c r="D5321" s="11"/>
      <c r="E5321" s="12" t="str">
        <f>Pivot!AE5310</f>
        <v>♂ Scott Mcguire
31 | High School</v>
      </c>
      <c r="F5321" s="11"/>
      <c r="G5321" s="12" t="str">
        <f>Pivot!AF5310</f>
        <v>Inventory Specialist
Operations</v>
      </c>
      <c r="H5321" s="11"/>
      <c r="I5321" s="12" t="str">
        <f>Pivot!AG5310</f>
        <v>🏠 Columbus
Ohio</v>
      </c>
      <c r="J5321" s="11"/>
      <c r="K5321" s="13">
        <f>Pivot!AH5310</f>
        <v>55420</v>
      </c>
      <c r="L5321" s="11"/>
      <c r="M5321" s="12" t="str">
        <f>Pivot!AI5310</f>
        <v>▲ Active
09/03/2015 -</v>
      </c>
      <c r="N5321" s="178">
        <f>Pivot!AJ5310</f>
        <v>9</v>
      </c>
      <c r="O5321" s="179"/>
    </row>
    <row r="5322" spans="3:15" ht="30" customHeight="1" x14ac:dyDescent="0.25">
      <c r="C5322" s="10" t="str">
        <f>Pivot!AD5311</f>
        <v>00-63270536</v>
      </c>
      <c r="D5322" s="11"/>
      <c r="E5322" s="12" t="str">
        <f>Pivot!AE5311</f>
        <v>♂ Jennifer Zuniga
30 | Bachelor</v>
      </c>
      <c r="F5322" s="11"/>
      <c r="G5322" s="12" t="str">
        <f>Pivot!AF5311</f>
        <v>Help Desk Technician
Customer Service</v>
      </c>
      <c r="H5322" s="11"/>
      <c r="I5322" s="12" t="str">
        <f>Pivot!AG5311</f>
        <v>🏢 New York City
New York</v>
      </c>
      <c r="J5322" s="11"/>
      <c r="K5322" s="13">
        <f>Pivot!AH5311</f>
        <v>70388</v>
      </c>
      <c r="L5322" s="11"/>
      <c r="M5322" s="12" t="str">
        <f>Pivot!AI5311</f>
        <v>▼ Terminated
20/12/2016 - 31/12/2021</v>
      </c>
      <c r="N5322" s="178">
        <f>Pivot!AJ5311</f>
        <v>5</v>
      </c>
      <c r="O5322" s="179"/>
    </row>
    <row r="5323" spans="3:15" ht="30" customHeight="1" x14ac:dyDescent="0.25">
      <c r="C5323" s="10" t="str">
        <f>Pivot!AD5312</f>
        <v>00-63274774</v>
      </c>
      <c r="D5323" s="11"/>
      <c r="E5323" s="12" t="str">
        <f>Pivot!AE5312</f>
        <v>♂ Julie Wilson
41 | Bachelor</v>
      </c>
      <c r="F5323" s="11"/>
      <c r="G5323" s="12" t="str">
        <f>Pivot!AF5312</f>
        <v>Sales Consultant
Sales</v>
      </c>
      <c r="H5323" s="11"/>
      <c r="I5323" s="12" t="str">
        <f>Pivot!AG5312</f>
        <v>🏢 Buffalo
New York</v>
      </c>
      <c r="J5323" s="11"/>
      <c r="K5323" s="13">
        <f>Pivot!AH5312</f>
        <v>85707</v>
      </c>
      <c r="L5323" s="11"/>
      <c r="M5323" s="12" t="str">
        <f>Pivot!AI5312</f>
        <v>▲ Active
22/05/2020 -</v>
      </c>
      <c r="N5323" s="178">
        <f>Pivot!AJ5312</f>
        <v>4</v>
      </c>
      <c r="O5323" s="179"/>
    </row>
    <row r="5324" spans="3:15" ht="30" customHeight="1" x14ac:dyDescent="0.25">
      <c r="C5324" s="10" t="str">
        <f>Pivot!AD5313</f>
        <v>00-63281778</v>
      </c>
      <c r="D5324" s="11"/>
      <c r="E5324" s="12" t="str">
        <f>Pivot!AE5313</f>
        <v>♂ Megan Oconnor
37 | High School</v>
      </c>
      <c r="F5324" s="11"/>
      <c r="G5324" s="12" t="str">
        <f>Pivot!AF5313</f>
        <v>Inventory Specialist
Operations</v>
      </c>
      <c r="H5324" s="11"/>
      <c r="I5324" s="12" t="str">
        <f>Pivot!AG5313</f>
        <v>🏢 Rochester
New York</v>
      </c>
      <c r="J5324" s="11"/>
      <c r="K5324" s="13">
        <f>Pivot!AH5313</f>
        <v>57976</v>
      </c>
      <c r="L5324" s="11"/>
      <c r="M5324" s="12" t="str">
        <f>Pivot!AI5313</f>
        <v>▲ Active
18/12/2015 -</v>
      </c>
      <c r="N5324" s="178">
        <f>Pivot!AJ5313</f>
        <v>9</v>
      </c>
      <c r="O5324" s="179"/>
    </row>
    <row r="5325" spans="3:15" ht="30" customHeight="1" x14ac:dyDescent="0.25">
      <c r="C5325" s="10" t="str">
        <f>Pivot!AD5314</f>
        <v>00-63283709</v>
      </c>
      <c r="D5325" s="11"/>
      <c r="E5325" s="12" t="str">
        <f>Pivot!AE5314</f>
        <v>♂ Nicole Jones
41 | Bachelor</v>
      </c>
      <c r="F5325" s="11"/>
      <c r="G5325" s="12" t="str">
        <f>Pivot!AF5314</f>
        <v>Accounts Payable Specialist
Finance</v>
      </c>
      <c r="H5325" s="11"/>
      <c r="I5325" s="12" t="str">
        <f>Pivot!AG5314</f>
        <v>🏢 New York City
New York</v>
      </c>
      <c r="J5325" s="11"/>
      <c r="K5325" s="13">
        <f>Pivot!AH5314</f>
        <v>61465</v>
      </c>
      <c r="L5325" s="11"/>
      <c r="M5325" s="12" t="str">
        <f>Pivot!AI5314</f>
        <v>▼ Terminated
04/06/2023 - 01/12/2023</v>
      </c>
      <c r="N5325" s="178">
        <f>Pivot!AJ5314</f>
        <v>0</v>
      </c>
      <c r="O5325" s="179"/>
    </row>
    <row r="5326" spans="3:15" ht="30" customHeight="1" x14ac:dyDescent="0.25">
      <c r="C5326" s="10" t="str">
        <f>Pivot!AD5315</f>
        <v>00-63284724</v>
      </c>
      <c r="D5326" s="11"/>
      <c r="E5326" s="12" t="str">
        <f>Pivot!AE5315</f>
        <v>♂ Rebecca Williams
42 | Bachelor</v>
      </c>
      <c r="F5326" s="11"/>
      <c r="G5326" s="12" t="str">
        <f>Pivot!AF5315</f>
        <v>Software Developer
IT</v>
      </c>
      <c r="H5326" s="11"/>
      <c r="I5326" s="12" t="str">
        <f>Pivot!AG5315</f>
        <v>🏠 Grand Rapids
Michigan</v>
      </c>
      <c r="J5326" s="11"/>
      <c r="K5326" s="13">
        <f>Pivot!AH5315</f>
        <v>96480</v>
      </c>
      <c r="L5326" s="11"/>
      <c r="M5326" s="12" t="str">
        <f>Pivot!AI5315</f>
        <v>▲ Active
02/04/2020 -</v>
      </c>
      <c r="N5326" s="178">
        <f>Pivot!AJ5315</f>
        <v>4</v>
      </c>
      <c r="O5326" s="179"/>
    </row>
    <row r="5327" spans="3:15" ht="30" customHeight="1" x14ac:dyDescent="0.25">
      <c r="C5327" s="10" t="str">
        <f>Pivot!AD5316</f>
        <v>00-63293861</v>
      </c>
      <c r="D5327" s="11"/>
      <c r="E5327" s="12" t="str">
        <f>Pivot!AE5316</f>
        <v>♀ Elizabeth Johnson
43 | Bachelor</v>
      </c>
      <c r="F5327" s="11"/>
      <c r="G5327" s="12" t="str">
        <f>Pivot!AF5316</f>
        <v>Support Specialist
Customer Service</v>
      </c>
      <c r="H5327" s="11"/>
      <c r="I5327" s="12" t="str">
        <f>Pivot!AG5316</f>
        <v>🏢 Buffalo
New York</v>
      </c>
      <c r="J5327" s="11"/>
      <c r="K5327" s="13">
        <f>Pivot!AH5316</f>
        <v>60780</v>
      </c>
      <c r="L5327" s="11"/>
      <c r="M5327" s="12" t="str">
        <f>Pivot!AI5316</f>
        <v>▲ Active
06/06/2020 -</v>
      </c>
      <c r="N5327" s="178">
        <f>Pivot!AJ5316</f>
        <v>4</v>
      </c>
      <c r="O5327" s="179"/>
    </row>
    <row r="5328" spans="3:15" ht="30" customHeight="1" x14ac:dyDescent="0.25">
      <c r="C5328" s="10" t="str">
        <f>Pivot!AD5317</f>
        <v>00-63296593</v>
      </c>
      <c r="D5328" s="11"/>
      <c r="E5328" s="12" t="str">
        <f>Pivot!AE5317</f>
        <v>♂ Beth Hudson
36 | Bachelor</v>
      </c>
      <c r="F5328" s="11"/>
      <c r="G5328" s="12" t="str">
        <f>Pivot!AF5317</f>
        <v>IT Support Specialist
IT</v>
      </c>
      <c r="H5328" s="11"/>
      <c r="I5328" s="12" t="str">
        <f>Pivot!AG5317</f>
        <v>🏢 New York City
New York</v>
      </c>
      <c r="J5328" s="11"/>
      <c r="K5328" s="13">
        <f>Pivot!AH5317</f>
        <v>65969</v>
      </c>
      <c r="L5328" s="11"/>
      <c r="M5328" s="12" t="str">
        <f>Pivot!AI5317</f>
        <v>▲ Active
27/05/2015 -</v>
      </c>
      <c r="N5328" s="178">
        <f>Pivot!AJ5317</f>
        <v>9</v>
      </c>
      <c r="O5328" s="179"/>
    </row>
    <row r="5329" spans="3:15" ht="30" customHeight="1" x14ac:dyDescent="0.25">
      <c r="C5329" s="10" t="str">
        <f>Pivot!AD5318</f>
        <v>00-63319462</v>
      </c>
      <c r="D5329" s="11"/>
      <c r="E5329" s="12" t="str">
        <f>Pivot!AE5318</f>
        <v>♀ Francisco Taylor
44 | Bachelor</v>
      </c>
      <c r="F5329" s="11"/>
      <c r="G5329" s="12" t="str">
        <f>Pivot!AF5318</f>
        <v>Customer Service Representative
Customer Service</v>
      </c>
      <c r="H5329" s="11"/>
      <c r="I5329" s="12" t="str">
        <f>Pivot!AG5318</f>
        <v>🏠 Aurora
Illinois</v>
      </c>
      <c r="J5329" s="11"/>
      <c r="K5329" s="13">
        <f>Pivot!AH5318</f>
        <v>59986</v>
      </c>
      <c r="L5329" s="11"/>
      <c r="M5329" s="12" t="str">
        <f>Pivot!AI5318</f>
        <v>▲ Active
09/05/2019 -</v>
      </c>
      <c r="N5329" s="178">
        <f>Pivot!AJ5318</f>
        <v>5</v>
      </c>
      <c r="O5329" s="179"/>
    </row>
    <row r="5330" spans="3:15" ht="30" customHeight="1" x14ac:dyDescent="0.25">
      <c r="C5330" s="10" t="str">
        <f>Pivot!AD5319</f>
        <v>00-63321871</v>
      </c>
      <c r="D5330" s="11"/>
      <c r="E5330" s="12" t="str">
        <f>Pivot!AE5319</f>
        <v>♂ Christopher Henry
35 | Bachelor</v>
      </c>
      <c r="F5330" s="11"/>
      <c r="G5330" s="12" t="str">
        <f>Pivot!AF5319</f>
        <v>Sales Representative
Sales</v>
      </c>
      <c r="H5330" s="11"/>
      <c r="I5330" s="12" t="str">
        <f>Pivot!AG5319</f>
        <v>🏢 Buffalo
New York</v>
      </c>
      <c r="J5330" s="11"/>
      <c r="K5330" s="13">
        <f>Pivot!AH5319</f>
        <v>81263</v>
      </c>
      <c r="L5330" s="11"/>
      <c r="M5330" s="12" t="str">
        <f>Pivot!AI5319</f>
        <v>▲ Active
22/08/2024 -</v>
      </c>
      <c r="N5330" s="178">
        <f>Pivot!AJ5319</f>
        <v>0</v>
      </c>
      <c r="O5330" s="179"/>
    </row>
    <row r="5331" spans="3:15" ht="30" customHeight="1" x14ac:dyDescent="0.25">
      <c r="C5331" s="10" t="str">
        <f>Pivot!AD5320</f>
        <v>00-63331228</v>
      </c>
      <c r="D5331" s="11"/>
      <c r="E5331" s="12" t="str">
        <f>Pivot!AE5320</f>
        <v>♀ Matthew Floyd
23 | Bachelor</v>
      </c>
      <c r="F5331" s="11"/>
      <c r="G5331" s="12" t="str">
        <f>Pivot!AF5320</f>
        <v>Logistics Coordinator
Operations</v>
      </c>
      <c r="H5331" s="11"/>
      <c r="I5331" s="12" t="str">
        <f>Pivot!AG5320</f>
        <v>🏢 Rochester
New York</v>
      </c>
      <c r="J5331" s="11"/>
      <c r="K5331" s="13">
        <f>Pivot!AH5320</f>
        <v>56438</v>
      </c>
      <c r="L5331" s="11"/>
      <c r="M5331" s="12" t="str">
        <f>Pivot!AI5320</f>
        <v>▲ Active
12/05/2023 -</v>
      </c>
      <c r="N5331" s="178">
        <f>Pivot!AJ5320</f>
        <v>1</v>
      </c>
      <c r="O5331" s="179"/>
    </row>
    <row r="5332" spans="3:15" ht="30" customHeight="1" x14ac:dyDescent="0.25">
      <c r="C5332" s="10" t="str">
        <f>Pivot!AD5321</f>
        <v>00-63339667</v>
      </c>
      <c r="D5332" s="11"/>
      <c r="E5332" s="12" t="str">
        <f>Pivot!AE5321</f>
        <v>♂ Justin Evans
37 | Bachelor</v>
      </c>
      <c r="F5332" s="11"/>
      <c r="G5332" s="12" t="str">
        <f>Pivot!AF5321</f>
        <v>Logistics Coordinator
Operations</v>
      </c>
      <c r="H5332" s="11"/>
      <c r="I5332" s="12" t="str">
        <f>Pivot!AG5321</f>
        <v>🏢 New York City
New York</v>
      </c>
      <c r="J5332" s="11"/>
      <c r="K5332" s="13">
        <f>Pivot!AH5321</f>
        <v>70332</v>
      </c>
      <c r="L5332" s="11"/>
      <c r="M5332" s="12" t="str">
        <f>Pivot!AI5321</f>
        <v>▼ Terminated
15/08/2018 - 11/02/2019</v>
      </c>
      <c r="N5332" s="178">
        <f>Pivot!AJ5321</f>
        <v>0</v>
      </c>
      <c r="O5332" s="179"/>
    </row>
    <row r="5333" spans="3:15" ht="30" customHeight="1" x14ac:dyDescent="0.25">
      <c r="C5333" s="10" t="str">
        <f>Pivot!AD5322</f>
        <v>00-63347164</v>
      </c>
      <c r="D5333" s="11"/>
      <c r="E5333" s="12" t="str">
        <f>Pivot!AE5322</f>
        <v>♀ Casey Elliott
64 | Bachelor</v>
      </c>
      <c r="F5333" s="11"/>
      <c r="G5333" s="12" t="str">
        <f>Pivot!AF5322</f>
        <v>Logistics Coordinator
Operations</v>
      </c>
      <c r="H5333" s="11"/>
      <c r="I5333" s="12" t="str">
        <f>Pivot!AG5322</f>
        <v>🏢 New York City
New York</v>
      </c>
      <c r="J5333" s="11"/>
      <c r="K5333" s="13">
        <f>Pivot!AH5322</f>
        <v>59665</v>
      </c>
      <c r="L5333" s="11"/>
      <c r="M5333" s="12" t="str">
        <f>Pivot!AI5322</f>
        <v>▲ Active
26/08/2019 -</v>
      </c>
      <c r="N5333" s="178">
        <f>Pivot!AJ5322</f>
        <v>5</v>
      </c>
      <c r="O5333" s="179"/>
    </row>
    <row r="5334" spans="3:15" ht="30" customHeight="1" x14ac:dyDescent="0.25">
      <c r="C5334" s="10" t="str">
        <f>Pivot!AD5323</f>
        <v>00-63350155</v>
      </c>
      <c r="D5334" s="11"/>
      <c r="E5334" s="12" t="str">
        <f>Pivot!AE5323</f>
        <v>♂ Donald Castillo
42 | Master</v>
      </c>
      <c r="F5334" s="11"/>
      <c r="G5334" s="12" t="str">
        <f>Pivot!AF5323</f>
        <v>HR Coordinator
HR</v>
      </c>
      <c r="H5334" s="11"/>
      <c r="I5334" s="12" t="str">
        <f>Pivot!AG5323</f>
        <v>🏢 Buffalo
New York</v>
      </c>
      <c r="J5334" s="11"/>
      <c r="K5334" s="13">
        <f>Pivot!AH5323</f>
        <v>58200</v>
      </c>
      <c r="L5334" s="11"/>
      <c r="M5334" s="12" t="str">
        <f>Pivot!AI5323</f>
        <v>▲ Active
04/03/2023 -</v>
      </c>
      <c r="N5334" s="178">
        <f>Pivot!AJ5323</f>
        <v>1</v>
      </c>
      <c r="O5334" s="179"/>
    </row>
    <row r="5335" spans="3:15" ht="30" customHeight="1" x14ac:dyDescent="0.25">
      <c r="C5335" s="10" t="str">
        <f>Pivot!AD5324</f>
        <v>00-63350270</v>
      </c>
      <c r="D5335" s="11"/>
      <c r="E5335" s="12" t="str">
        <f>Pivot!AE5324</f>
        <v>♂ Craig Hanna
51 | Bachelor</v>
      </c>
      <c r="F5335" s="11"/>
      <c r="G5335" s="12" t="str">
        <f>Pivot!AF5324</f>
        <v>Sales Representative
Sales</v>
      </c>
      <c r="H5335" s="11"/>
      <c r="I5335" s="12" t="str">
        <f>Pivot!AG5324</f>
        <v>🏢 Rochester
New York</v>
      </c>
      <c r="J5335" s="11"/>
      <c r="K5335" s="13">
        <f>Pivot!AH5324</f>
        <v>70533</v>
      </c>
      <c r="L5335" s="11"/>
      <c r="M5335" s="12" t="str">
        <f>Pivot!AI5324</f>
        <v>▲ Active
31/08/2020 -</v>
      </c>
      <c r="N5335" s="178">
        <f>Pivot!AJ5324</f>
        <v>4</v>
      </c>
      <c r="O5335" s="179"/>
    </row>
    <row r="5336" spans="3:15" ht="30" customHeight="1" x14ac:dyDescent="0.25">
      <c r="C5336" s="10" t="str">
        <f>Pivot!AD5325</f>
        <v>00-63358890</v>
      </c>
      <c r="D5336" s="11"/>
      <c r="E5336" s="12" t="str">
        <f>Pivot!AE5325</f>
        <v>♂ George Garza
36 | Master</v>
      </c>
      <c r="F5336" s="11"/>
      <c r="G5336" s="12" t="str">
        <f>Pivot!AF5325</f>
        <v>Sales Consultant
Sales</v>
      </c>
      <c r="H5336" s="11"/>
      <c r="I5336" s="12" t="str">
        <f>Pivot!AG5325</f>
        <v>🏢 Buffalo
New York</v>
      </c>
      <c r="J5336" s="11"/>
      <c r="K5336" s="13">
        <f>Pivot!AH5325</f>
        <v>80980</v>
      </c>
      <c r="L5336" s="11"/>
      <c r="M5336" s="12" t="str">
        <f>Pivot!AI5325</f>
        <v>▲ Active
14/11/2022 -</v>
      </c>
      <c r="N5336" s="178">
        <f>Pivot!AJ5325</f>
        <v>2</v>
      </c>
      <c r="O5336" s="179"/>
    </row>
    <row r="5337" spans="3:15" ht="30" customHeight="1" x14ac:dyDescent="0.25">
      <c r="C5337" s="10" t="str">
        <f>Pivot!AD5326</f>
        <v>00-63371598</v>
      </c>
      <c r="D5337" s="11"/>
      <c r="E5337" s="12" t="str">
        <f>Pivot!AE5326</f>
        <v>♀ Tracy Newman
35 | Bachelor</v>
      </c>
      <c r="F5337" s="11"/>
      <c r="G5337" s="12" t="str">
        <f>Pivot!AF5326</f>
        <v>Operations Analyst
Operations</v>
      </c>
      <c r="H5337" s="11"/>
      <c r="I5337" s="12" t="str">
        <f>Pivot!AG5326</f>
        <v>🏢 Buffalo
New York</v>
      </c>
      <c r="J5337" s="11"/>
      <c r="K5337" s="13">
        <f>Pivot!AH5326</f>
        <v>86494</v>
      </c>
      <c r="L5337" s="11"/>
      <c r="M5337" s="12" t="str">
        <f>Pivot!AI5326</f>
        <v>▲ Active
14/10/2019 -</v>
      </c>
      <c r="N5337" s="178">
        <f>Pivot!AJ5326</f>
        <v>5</v>
      </c>
      <c r="O5337" s="179"/>
    </row>
    <row r="5338" spans="3:15" ht="30" customHeight="1" x14ac:dyDescent="0.25">
      <c r="C5338" s="10" t="str">
        <f>Pivot!AD5327</f>
        <v>00-63378193</v>
      </c>
      <c r="D5338" s="11"/>
      <c r="E5338" s="12" t="str">
        <f>Pivot!AE5327</f>
        <v>♂ Melanie Parker
52 | High School</v>
      </c>
      <c r="F5338" s="11"/>
      <c r="G5338" s="12" t="str">
        <f>Pivot!AF5327</f>
        <v>Inventory Specialist
Operations</v>
      </c>
      <c r="H5338" s="11"/>
      <c r="I5338" s="12" t="str">
        <f>Pivot!AG5327</f>
        <v>🏢 New York City
New York</v>
      </c>
      <c r="J5338" s="11"/>
      <c r="K5338" s="13">
        <f>Pivot!AH5327</f>
        <v>56715</v>
      </c>
      <c r="L5338" s="11"/>
      <c r="M5338" s="12" t="str">
        <f>Pivot!AI5327</f>
        <v>▲ Active
29/09/2022 -</v>
      </c>
      <c r="N5338" s="178">
        <f>Pivot!AJ5327</f>
        <v>2</v>
      </c>
      <c r="O5338" s="179"/>
    </row>
    <row r="5339" spans="3:15" ht="30" customHeight="1" x14ac:dyDescent="0.25">
      <c r="C5339" s="10" t="str">
        <f>Pivot!AD5328</f>
        <v>00-63394430</v>
      </c>
      <c r="D5339" s="11"/>
      <c r="E5339" s="12" t="str">
        <f>Pivot!AE5328</f>
        <v>♀ Cynthia Allen
53 | Bachelor</v>
      </c>
      <c r="F5339" s="11"/>
      <c r="G5339" s="12" t="str">
        <f>Pivot!AF5328</f>
        <v>System Administrator
IT</v>
      </c>
      <c r="H5339" s="11"/>
      <c r="I5339" s="12" t="str">
        <f>Pivot!AG5328</f>
        <v>🏠 Warren
Michigan</v>
      </c>
      <c r="J5339" s="11"/>
      <c r="K5339" s="13">
        <f>Pivot!AH5328</f>
        <v>98847</v>
      </c>
      <c r="L5339" s="11"/>
      <c r="M5339" s="12" t="str">
        <f>Pivot!AI5328</f>
        <v>▲ Active
22/07/2015 -</v>
      </c>
      <c r="N5339" s="178">
        <f>Pivot!AJ5328</f>
        <v>9</v>
      </c>
      <c r="O5339" s="179"/>
    </row>
    <row r="5340" spans="3:15" ht="30" customHeight="1" x14ac:dyDescent="0.25">
      <c r="C5340" s="10" t="str">
        <f>Pivot!AD5329</f>
        <v>00-63401001</v>
      </c>
      <c r="D5340" s="11"/>
      <c r="E5340" s="12" t="str">
        <f>Pivot!AE5329</f>
        <v>♂ Timothy Thomas
30 | Master</v>
      </c>
      <c r="F5340" s="11"/>
      <c r="G5340" s="12" t="str">
        <f>Pivot!AF5329</f>
        <v>Software Developer
IT</v>
      </c>
      <c r="H5340" s="11"/>
      <c r="I5340" s="12" t="str">
        <f>Pivot!AG5329</f>
        <v>🏢 Rochester
New York</v>
      </c>
      <c r="J5340" s="11"/>
      <c r="K5340" s="13">
        <f>Pivot!AH5329</f>
        <v>83170</v>
      </c>
      <c r="L5340" s="11"/>
      <c r="M5340" s="12" t="str">
        <f>Pivot!AI5329</f>
        <v>▲ Active
04/08/2023 -</v>
      </c>
      <c r="N5340" s="178">
        <f>Pivot!AJ5329</f>
        <v>1</v>
      </c>
      <c r="O5340" s="179"/>
    </row>
    <row r="5341" spans="3:15" ht="30" customHeight="1" x14ac:dyDescent="0.25">
      <c r="C5341" s="10" t="str">
        <f>Pivot!AD5330</f>
        <v>00-63402482</v>
      </c>
      <c r="D5341" s="11"/>
      <c r="E5341" s="12" t="str">
        <f>Pivot!AE5330</f>
        <v>♂ Jill Tran
37 | Bachelor</v>
      </c>
      <c r="F5341" s="11"/>
      <c r="G5341" s="12" t="str">
        <f>Pivot!AF5330</f>
        <v>Sales Specialist
Sales</v>
      </c>
      <c r="H5341" s="11"/>
      <c r="I5341" s="12" t="str">
        <f>Pivot!AG5330</f>
        <v>🏠 Grand Rapids
Michigan</v>
      </c>
      <c r="J5341" s="11"/>
      <c r="K5341" s="13">
        <f>Pivot!AH5330</f>
        <v>73332</v>
      </c>
      <c r="L5341" s="11"/>
      <c r="M5341" s="12" t="str">
        <f>Pivot!AI5330</f>
        <v>▲ Active
18/06/2017 -</v>
      </c>
      <c r="N5341" s="178">
        <f>Pivot!AJ5330</f>
        <v>7</v>
      </c>
      <c r="O5341" s="179"/>
    </row>
    <row r="5342" spans="3:15" ht="30" customHeight="1" x14ac:dyDescent="0.25">
      <c r="C5342" s="10" t="str">
        <f>Pivot!AD5331</f>
        <v>00-63415051</v>
      </c>
      <c r="D5342" s="11"/>
      <c r="E5342" s="12" t="str">
        <f>Pivot!AE5331</f>
        <v>♂ Lori Wilson
45 | Bachelor</v>
      </c>
      <c r="F5342" s="11"/>
      <c r="G5342" s="12" t="str">
        <f>Pivot!AF5331</f>
        <v>Inventory Specialist
Operations</v>
      </c>
      <c r="H5342" s="11"/>
      <c r="I5342" s="12" t="str">
        <f>Pivot!AG5331</f>
        <v>🏢 Buffalo
New York</v>
      </c>
      <c r="J5342" s="11"/>
      <c r="K5342" s="13">
        <f>Pivot!AH5331</f>
        <v>71351</v>
      </c>
      <c r="L5342" s="11"/>
      <c r="M5342" s="12" t="str">
        <f>Pivot!AI5331</f>
        <v>▲ Active
12/12/2022 -</v>
      </c>
      <c r="N5342" s="178">
        <f>Pivot!AJ5331</f>
        <v>2</v>
      </c>
      <c r="O5342" s="179"/>
    </row>
    <row r="5343" spans="3:15" ht="30" customHeight="1" x14ac:dyDescent="0.25">
      <c r="C5343" s="10" t="str">
        <f>Pivot!AD5332</f>
        <v>00-63418120</v>
      </c>
      <c r="D5343" s="11"/>
      <c r="E5343" s="12" t="str">
        <f>Pivot!AE5332</f>
        <v>♂ Adam Rose
42 | Bachelor</v>
      </c>
      <c r="F5343" s="11"/>
      <c r="G5343" s="12" t="str">
        <f>Pivot!AF5332</f>
        <v>Logistics Coordinator
Operations</v>
      </c>
      <c r="H5343" s="11"/>
      <c r="I5343" s="12" t="str">
        <f>Pivot!AG5332</f>
        <v>🏢 Rochester
New York</v>
      </c>
      <c r="J5343" s="11"/>
      <c r="K5343" s="13">
        <f>Pivot!AH5332</f>
        <v>74532</v>
      </c>
      <c r="L5343" s="11"/>
      <c r="M5343" s="12" t="str">
        <f>Pivot!AI5332</f>
        <v>▲ Active
22/06/2020 -</v>
      </c>
      <c r="N5343" s="178">
        <f>Pivot!AJ5332</f>
        <v>4</v>
      </c>
      <c r="O5343" s="179"/>
    </row>
    <row r="5344" spans="3:15" ht="30" customHeight="1" x14ac:dyDescent="0.25">
      <c r="C5344" s="10" t="str">
        <f>Pivot!AD5333</f>
        <v>00-63436070</v>
      </c>
      <c r="D5344" s="11"/>
      <c r="E5344" s="12" t="str">
        <f>Pivot!AE5333</f>
        <v>♀ Erik Perry
25 | Bachelor</v>
      </c>
      <c r="F5344" s="11"/>
      <c r="G5344" s="12" t="str">
        <f>Pivot!AF5333</f>
        <v>Help Desk Technician
Customer Service</v>
      </c>
      <c r="H5344" s="11"/>
      <c r="I5344" s="12" t="str">
        <f>Pivot!AG5333</f>
        <v>🏢 New York City
New York</v>
      </c>
      <c r="J5344" s="11"/>
      <c r="K5344" s="13">
        <f>Pivot!AH5333</f>
        <v>59529</v>
      </c>
      <c r="L5344" s="11"/>
      <c r="M5344" s="12" t="str">
        <f>Pivot!AI5333</f>
        <v>▲ Active
18/08/2022 -</v>
      </c>
      <c r="N5344" s="178">
        <f>Pivot!AJ5333</f>
        <v>2</v>
      </c>
      <c r="O5344" s="179"/>
    </row>
    <row r="5345" spans="3:15" ht="30" customHeight="1" x14ac:dyDescent="0.25">
      <c r="C5345" s="10" t="str">
        <f>Pivot!AD5334</f>
        <v>00-63446108</v>
      </c>
      <c r="D5345" s="11"/>
      <c r="E5345" s="12" t="str">
        <f>Pivot!AE5334</f>
        <v>♀ Julia Weaver
49 | Bachelor</v>
      </c>
      <c r="F5345" s="11"/>
      <c r="G5345" s="12" t="str">
        <f>Pivot!AF5334</f>
        <v>Logistics Coordinator
Operations</v>
      </c>
      <c r="H5345" s="11"/>
      <c r="I5345" s="12" t="str">
        <f>Pivot!AG5334</f>
        <v>🏢 Buffalo
New York</v>
      </c>
      <c r="J5345" s="11"/>
      <c r="K5345" s="13">
        <f>Pivot!AH5334</f>
        <v>65211</v>
      </c>
      <c r="L5345" s="11"/>
      <c r="M5345" s="12" t="str">
        <f>Pivot!AI5334</f>
        <v>▲ Active
23/12/2017 -</v>
      </c>
      <c r="N5345" s="178">
        <f>Pivot!AJ5334</f>
        <v>7</v>
      </c>
      <c r="O5345" s="179"/>
    </row>
    <row r="5346" spans="3:15" ht="30" customHeight="1" x14ac:dyDescent="0.25">
      <c r="C5346" s="10" t="str">
        <f>Pivot!AD5335</f>
        <v>00-63458386</v>
      </c>
      <c r="D5346" s="11"/>
      <c r="E5346" s="12" t="str">
        <f>Pivot!AE5335</f>
        <v>♂ Ashley Todd
55 | High School</v>
      </c>
      <c r="F5346" s="11"/>
      <c r="G5346" s="12" t="str">
        <f>Pivot!AF5335</f>
        <v>Help Desk Technician
Customer Service</v>
      </c>
      <c r="H5346" s="11"/>
      <c r="I5346" s="12" t="str">
        <f>Pivot!AG5335</f>
        <v>🏢 New York City
New York</v>
      </c>
      <c r="J5346" s="11"/>
      <c r="K5346" s="13">
        <f>Pivot!AH5335</f>
        <v>65427</v>
      </c>
      <c r="L5346" s="11"/>
      <c r="M5346" s="12" t="str">
        <f>Pivot!AI5335</f>
        <v>▼ Terminated
09/03/2024 - 05/09/2024</v>
      </c>
      <c r="N5346" s="178">
        <f>Pivot!AJ5335</f>
        <v>0</v>
      </c>
      <c r="O5346" s="179"/>
    </row>
    <row r="5347" spans="3:15" ht="30" customHeight="1" x14ac:dyDescent="0.25">
      <c r="C5347" s="10" t="str">
        <f>Pivot!AD5336</f>
        <v>00-63459816</v>
      </c>
      <c r="D5347" s="11"/>
      <c r="E5347" s="12" t="str">
        <f>Pivot!AE5336</f>
        <v>♀ Ryan Thompson
36 | High School</v>
      </c>
      <c r="F5347" s="11"/>
      <c r="G5347" s="12" t="str">
        <f>Pivot!AF5336</f>
        <v>Content Creator
Marketing</v>
      </c>
      <c r="H5347" s="11"/>
      <c r="I5347" s="12" t="str">
        <f>Pivot!AG5336</f>
        <v>🏢 Rochester
New York</v>
      </c>
      <c r="J5347" s="11"/>
      <c r="K5347" s="13">
        <f>Pivot!AH5336</f>
        <v>60399</v>
      </c>
      <c r="L5347" s="11"/>
      <c r="M5347" s="12" t="str">
        <f>Pivot!AI5336</f>
        <v>▲ Active
14/03/2015 -</v>
      </c>
      <c r="N5347" s="178">
        <f>Pivot!AJ5336</f>
        <v>9</v>
      </c>
      <c r="O5347" s="179"/>
    </row>
    <row r="5348" spans="3:15" ht="30" customHeight="1" x14ac:dyDescent="0.25">
      <c r="C5348" s="10" t="str">
        <f>Pivot!AD5337</f>
        <v>00-63461642</v>
      </c>
      <c r="D5348" s="11"/>
      <c r="E5348" s="12" t="str">
        <f>Pivot!AE5337</f>
        <v>♀ Connie Harris
33 | Bachelor</v>
      </c>
      <c r="F5348" s="11"/>
      <c r="G5348" s="12" t="str">
        <f>Pivot!AF5337</f>
        <v>Recruiter
HR</v>
      </c>
      <c r="H5348" s="11"/>
      <c r="I5348" s="12" t="str">
        <f>Pivot!AG5337</f>
        <v>🏠 Charlotte
North Carolina</v>
      </c>
      <c r="J5348" s="11"/>
      <c r="K5348" s="13">
        <f>Pivot!AH5337</f>
        <v>58763</v>
      </c>
      <c r="L5348" s="11"/>
      <c r="M5348" s="12" t="str">
        <f>Pivot!AI5337</f>
        <v>▲ Active
12/10/2021 -</v>
      </c>
      <c r="N5348" s="178">
        <f>Pivot!AJ5337</f>
        <v>3</v>
      </c>
      <c r="O5348" s="179"/>
    </row>
    <row r="5349" spans="3:15" ht="30" customHeight="1" x14ac:dyDescent="0.25">
      <c r="C5349" s="10" t="str">
        <f>Pivot!AD5338</f>
        <v>00-63465476</v>
      </c>
      <c r="D5349" s="11"/>
      <c r="E5349" s="12" t="str">
        <f>Pivot!AE5338</f>
        <v>♂ Louis Hall
34 | High School</v>
      </c>
      <c r="F5349" s="11"/>
      <c r="G5349" s="12" t="str">
        <f>Pivot!AF5338</f>
        <v>Help Desk Technician
Customer Service</v>
      </c>
      <c r="H5349" s="11"/>
      <c r="I5349" s="12" t="str">
        <f>Pivot!AG5338</f>
        <v>🏠 Charlotte
North Carolina</v>
      </c>
      <c r="J5349" s="11"/>
      <c r="K5349" s="13">
        <f>Pivot!AH5338</f>
        <v>59362</v>
      </c>
      <c r="L5349" s="11"/>
      <c r="M5349" s="12" t="str">
        <f>Pivot!AI5338</f>
        <v>▲ Active
22/03/2017 -</v>
      </c>
      <c r="N5349" s="178">
        <f>Pivot!AJ5338</f>
        <v>7</v>
      </c>
      <c r="O5349" s="179"/>
    </row>
    <row r="5350" spans="3:15" ht="30" customHeight="1" x14ac:dyDescent="0.25">
      <c r="C5350" s="10" t="str">
        <f>Pivot!AD5339</f>
        <v>00-63472598</v>
      </c>
      <c r="D5350" s="11"/>
      <c r="E5350" s="12" t="str">
        <f>Pivot!AE5339</f>
        <v>♂ Robert Adkins
52 | Bachelor</v>
      </c>
      <c r="F5350" s="11"/>
      <c r="G5350" s="12" t="str">
        <f>Pivot!AF5339</f>
        <v>Sales Representative
Sales</v>
      </c>
      <c r="H5350" s="11"/>
      <c r="I5350" s="12" t="str">
        <f>Pivot!AG5339</f>
        <v>🏢 New York City
New York</v>
      </c>
      <c r="J5350" s="11"/>
      <c r="K5350" s="13">
        <f>Pivot!AH5339</f>
        <v>67488</v>
      </c>
      <c r="L5350" s="11"/>
      <c r="M5350" s="12" t="str">
        <f>Pivot!AI5339</f>
        <v>▲ Active
22/11/2016 -</v>
      </c>
      <c r="N5350" s="178">
        <f>Pivot!AJ5339</f>
        <v>8</v>
      </c>
      <c r="O5350" s="179"/>
    </row>
    <row r="5351" spans="3:15" ht="30" customHeight="1" x14ac:dyDescent="0.25">
      <c r="C5351" s="10" t="str">
        <f>Pivot!AD5340</f>
        <v>00-63481505</v>
      </c>
      <c r="D5351" s="11"/>
      <c r="E5351" s="12" t="str">
        <f>Pivot!AE5340</f>
        <v>♂ Mark Sosa
62 | Bachelor</v>
      </c>
      <c r="F5351" s="11"/>
      <c r="G5351" s="12" t="str">
        <f>Pivot!AF5340</f>
        <v>Sales Representative
Sales</v>
      </c>
      <c r="H5351" s="11"/>
      <c r="I5351" s="12" t="str">
        <f>Pivot!AG5340</f>
        <v>🏠 Warren
Michigan</v>
      </c>
      <c r="J5351" s="11"/>
      <c r="K5351" s="13">
        <f>Pivot!AH5340</f>
        <v>82399</v>
      </c>
      <c r="L5351" s="11"/>
      <c r="M5351" s="12" t="str">
        <f>Pivot!AI5340</f>
        <v>▲ Active
27/10/2021 -</v>
      </c>
      <c r="N5351" s="178">
        <f>Pivot!AJ5340</f>
        <v>3</v>
      </c>
      <c r="O5351" s="179"/>
    </row>
    <row r="5352" spans="3:15" ht="30" customHeight="1" x14ac:dyDescent="0.25">
      <c r="C5352" s="10" t="str">
        <f>Pivot!AD5341</f>
        <v>00-63489393</v>
      </c>
      <c r="D5352" s="11"/>
      <c r="E5352" s="12" t="str">
        <f>Pivot!AE5341</f>
        <v>♂ Candace Jones
30 | Master</v>
      </c>
      <c r="F5352" s="11"/>
      <c r="G5352" s="12" t="str">
        <f>Pivot!AF5341</f>
        <v>Software Developer
IT</v>
      </c>
      <c r="H5352" s="11"/>
      <c r="I5352" s="12" t="str">
        <f>Pivot!AG5341</f>
        <v>🏢 New York City
New York</v>
      </c>
      <c r="J5352" s="11"/>
      <c r="K5352" s="13">
        <f>Pivot!AH5341</f>
        <v>89222</v>
      </c>
      <c r="L5352" s="11"/>
      <c r="M5352" s="12" t="str">
        <f>Pivot!AI5341</f>
        <v>▲ Active
26/05/2020 -</v>
      </c>
      <c r="N5352" s="178">
        <f>Pivot!AJ5341</f>
        <v>4</v>
      </c>
      <c r="O5352" s="179"/>
    </row>
    <row r="5353" spans="3:15" ht="30" customHeight="1" x14ac:dyDescent="0.25">
      <c r="C5353" s="10" t="str">
        <f>Pivot!AD5342</f>
        <v>00-63498338</v>
      </c>
      <c r="D5353" s="11"/>
      <c r="E5353" s="12" t="str">
        <f>Pivot!AE5342</f>
        <v>♀ Joe Frederick
33 | High School</v>
      </c>
      <c r="F5353" s="11"/>
      <c r="G5353" s="12" t="str">
        <f>Pivot!AF5342</f>
        <v>IT Support Specialist
IT</v>
      </c>
      <c r="H5353" s="11"/>
      <c r="I5353" s="12" t="str">
        <f>Pivot!AG5342</f>
        <v>🏠 Raleigh
North Carolina</v>
      </c>
      <c r="J5353" s="11"/>
      <c r="K5353" s="13">
        <f>Pivot!AH5342</f>
        <v>59628</v>
      </c>
      <c r="L5353" s="11"/>
      <c r="M5353" s="12" t="str">
        <f>Pivot!AI5342</f>
        <v>▲ Active
08/09/2016 -</v>
      </c>
      <c r="N5353" s="178">
        <f>Pivot!AJ5342</f>
        <v>8</v>
      </c>
      <c r="O5353" s="179"/>
    </row>
    <row r="5354" spans="3:15" ht="30" customHeight="1" x14ac:dyDescent="0.25">
      <c r="C5354" s="10" t="str">
        <f>Pivot!AD5343</f>
        <v>00-63504332</v>
      </c>
      <c r="D5354" s="11"/>
      <c r="E5354" s="12" t="str">
        <f>Pivot!AE5343</f>
        <v>♀ Linda Bryan
43 | Bachelor</v>
      </c>
      <c r="F5354" s="11"/>
      <c r="G5354" s="12" t="str">
        <f>Pivot!AF5343</f>
        <v>Customer Service Manager
Customer Service</v>
      </c>
      <c r="H5354" s="11"/>
      <c r="I5354" s="12" t="str">
        <f>Pivot!AG5343</f>
        <v>🏢 New York City
New York</v>
      </c>
      <c r="J5354" s="11"/>
      <c r="K5354" s="13">
        <f>Pivot!AH5343</f>
        <v>84313</v>
      </c>
      <c r="L5354" s="11"/>
      <c r="M5354" s="12" t="str">
        <f>Pivot!AI5343</f>
        <v>▲ Active
20/03/2017 -</v>
      </c>
      <c r="N5354" s="178">
        <f>Pivot!AJ5343</f>
        <v>7</v>
      </c>
      <c r="O5354" s="179"/>
    </row>
    <row r="5355" spans="3:15" ht="30" customHeight="1" x14ac:dyDescent="0.25">
      <c r="C5355" s="10" t="str">
        <f>Pivot!AD5344</f>
        <v>00-63509858</v>
      </c>
      <c r="D5355" s="11"/>
      <c r="E5355" s="12" t="str">
        <f>Pivot!AE5344</f>
        <v>♀ Jennifer Scott
45 | High School</v>
      </c>
      <c r="F5355" s="11"/>
      <c r="G5355" s="12" t="str">
        <f>Pivot!AF5344</f>
        <v>Support Specialist
Customer Service</v>
      </c>
      <c r="H5355" s="11"/>
      <c r="I5355" s="12" t="str">
        <f>Pivot!AG5344</f>
        <v>🏢 New York City
New York</v>
      </c>
      <c r="J5355" s="11"/>
      <c r="K5355" s="13">
        <f>Pivot!AH5344</f>
        <v>61727</v>
      </c>
      <c r="L5355" s="11"/>
      <c r="M5355" s="12" t="str">
        <f>Pivot!AI5344</f>
        <v>▲ Active
11/08/2017 -</v>
      </c>
      <c r="N5355" s="178">
        <f>Pivot!AJ5344</f>
        <v>7</v>
      </c>
      <c r="O5355" s="179"/>
    </row>
    <row r="5356" spans="3:15" ht="30" customHeight="1" x14ac:dyDescent="0.25">
      <c r="C5356" s="10" t="str">
        <f>Pivot!AD5345</f>
        <v>00-63529606</v>
      </c>
      <c r="D5356" s="11"/>
      <c r="E5356" s="12" t="str">
        <f>Pivot!AE5345</f>
        <v>♂ Jody Taylor
29 | Bachelor</v>
      </c>
      <c r="F5356" s="11"/>
      <c r="G5356" s="12" t="str">
        <f>Pivot!AF5345</f>
        <v>IT Support Specialist
IT</v>
      </c>
      <c r="H5356" s="11"/>
      <c r="I5356" s="12" t="str">
        <f>Pivot!AG5345</f>
        <v>🏢 Buffalo
New York</v>
      </c>
      <c r="J5356" s="11"/>
      <c r="K5356" s="13">
        <f>Pivot!AH5345</f>
        <v>61172</v>
      </c>
      <c r="L5356" s="11"/>
      <c r="M5356" s="12" t="str">
        <f>Pivot!AI5345</f>
        <v>▲ Active
22/02/2021 -</v>
      </c>
      <c r="N5356" s="178">
        <f>Pivot!AJ5345</f>
        <v>3</v>
      </c>
      <c r="O5356" s="179"/>
    </row>
    <row r="5357" spans="3:15" ht="30" customHeight="1" x14ac:dyDescent="0.25">
      <c r="C5357" s="10" t="str">
        <f>Pivot!AD5346</f>
        <v>00-63541768</v>
      </c>
      <c r="D5357" s="11"/>
      <c r="E5357" s="12" t="str">
        <f>Pivot!AE5346</f>
        <v>♀ Rachel Hall
41 | Bachelor</v>
      </c>
      <c r="F5357" s="11"/>
      <c r="G5357" s="12" t="str">
        <f>Pivot!AF5346</f>
        <v>Logistics Coordinator
Operations</v>
      </c>
      <c r="H5357" s="11"/>
      <c r="I5357" s="12" t="str">
        <f>Pivot!AG5346</f>
        <v>🏢 Buffalo
New York</v>
      </c>
      <c r="J5357" s="11"/>
      <c r="K5357" s="13">
        <f>Pivot!AH5346</f>
        <v>54403</v>
      </c>
      <c r="L5357" s="11"/>
      <c r="M5357" s="12" t="str">
        <f>Pivot!AI5346</f>
        <v>▲ Active
12/02/2016 -</v>
      </c>
      <c r="N5357" s="178">
        <f>Pivot!AJ5346</f>
        <v>8</v>
      </c>
      <c r="O5357" s="179"/>
    </row>
    <row r="5358" spans="3:15" ht="30" customHeight="1" x14ac:dyDescent="0.25">
      <c r="C5358" s="10" t="str">
        <f>Pivot!AD5347</f>
        <v>00-63553095</v>
      </c>
      <c r="D5358" s="11"/>
      <c r="E5358" s="12" t="str">
        <f>Pivot!AE5347</f>
        <v>♀ Lauren Byrd
26 | Bachelor</v>
      </c>
      <c r="F5358" s="11"/>
      <c r="G5358" s="12" t="str">
        <f>Pivot!AF5347</f>
        <v>Marketing Coordinator
Marketing</v>
      </c>
      <c r="H5358" s="11"/>
      <c r="I5358" s="12" t="str">
        <f>Pivot!AG5347</f>
        <v>🏠 Huntington
West Virginia</v>
      </c>
      <c r="J5358" s="11"/>
      <c r="K5358" s="13">
        <f>Pivot!AH5347</f>
        <v>53489</v>
      </c>
      <c r="L5358" s="11"/>
      <c r="M5358" s="12" t="str">
        <f>Pivot!AI5347</f>
        <v>▲ Active
03/06/2023 -</v>
      </c>
      <c r="N5358" s="178">
        <f>Pivot!AJ5347</f>
        <v>1</v>
      </c>
      <c r="O5358" s="179"/>
    </row>
    <row r="5359" spans="3:15" ht="30" customHeight="1" x14ac:dyDescent="0.25">
      <c r="C5359" s="10" t="str">
        <f>Pivot!AD5348</f>
        <v>00-63566423</v>
      </c>
      <c r="D5359" s="11"/>
      <c r="E5359" s="12" t="str">
        <f>Pivot!AE5348</f>
        <v>♀ Haley Cook
49 | High School</v>
      </c>
      <c r="F5359" s="11"/>
      <c r="G5359" s="12" t="str">
        <f>Pivot!AF5348</f>
        <v>Inventory Specialist
Operations</v>
      </c>
      <c r="H5359" s="11"/>
      <c r="I5359" s="12" t="str">
        <f>Pivot!AG5348</f>
        <v>🏠 Raleigh
North Carolina</v>
      </c>
      <c r="J5359" s="11"/>
      <c r="K5359" s="13">
        <f>Pivot!AH5348</f>
        <v>54476</v>
      </c>
      <c r="L5359" s="11"/>
      <c r="M5359" s="12" t="str">
        <f>Pivot!AI5348</f>
        <v>▲ Active
04/09/2020 -</v>
      </c>
      <c r="N5359" s="178">
        <f>Pivot!AJ5348</f>
        <v>4</v>
      </c>
      <c r="O5359" s="179"/>
    </row>
    <row r="5360" spans="3:15" ht="30" customHeight="1" x14ac:dyDescent="0.25">
      <c r="C5360" s="10" t="str">
        <f>Pivot!AD5349</f>
        <v>00-63566592</v>
      </c>
      <c r="D5360" s="11"/>
      <c r="E5360" s="12" t="str">
        <f>Pivot!AE5349</f>
        <v>♀ Crystal Martinez
60 | Bachelor</v>
      </c>
      <c r="F5360" s="11"/>
      <c r="G5360" s="12" t="str">
        <f>Pivot!AF5349</f>
        <v>Inventory Specialist
Operations</v>
      </c>
      <c r="H5360" s="11"/>
      <c r="I5360" s="12" t="str">
        <f>Pivot!AG5349</f>
        <v>🏢 New York City
New York</v>
      </c>
      <c r="J5360" s="11"/>
      <c r="K5360" s="13">
        <f>Pivot!AH5349</f>
        <v>62566</v>
      </c>
      <c r="L5360" s="11"/>
      <c r="M5360" s="12" t="str">
        <f>Pivot!AI5349</f>
        <v>▲ Active
01/08/2023 -</v>
      </c>
      <c r="N5360" s="178">
        <f>Pivot!AJ5349</f>
        <v>1</v>
      </c>
      <c r="O5360" s="179"/>
    </row>
    <row r="5361" spans="3:15" ht="30" customHeight="1" x14ac:dyDescent="0.25">
      <c r="C5361" s="10" t="str">
        <f>Pivot!AD5350</f>
        <v>00-63572753</v>
      </c>
      <c r="D5361" s="11"/>
      <c r="E5361" s="12" t="str">
        <f>Pivot!AE5350</f>
        <v>♂ Donna Gonzales
33 | Bachelor</v>
      </c>
      <c r="F5361" s="11"/>
      <c r="G5361" s="12" t="str">
        <f>Pivot!AF5350</f>
        <v>Support Specialist
Customer Service</v>
      </c>
      <c r="H5361" s="11"/>
      <c r="I5361" s="12" t="str">
        <f>Pivot!AG5350</f>
        <v>🏠 Greensboro
North Carolina</v>
      </c>
      <c r="J5361" s="11"/>
      <c r="K5361" s="13">
        <f>Pivot!AH5350</f>
        <v>68661</v>
      </c>
      <c r="L5361" s="11"/>
      <c r="M5361" s="12" t="str">
        <f>Pivot!AI5350</f>
        <v>▲ Active
12/01/2022 -</v>
      </c>
      <c r="N5361" s="178">
        <f>Pivot!AJ5350</f>
        <v>3</v>
      </c>
      <c r="O5361" s="179"/>
    </row>
    <row r="5362" spans="3:15" ht="30" customHeight="1" x14ac:dyDescent="0.25">
      <c r="C5362" s="10" t="str">
        <f>Pivot!AD5351</f>
        <v>00-63576791</v>
      </c>
      <c r="D5362" s="11"/>
      <c r="E5362" s="12" t="str">
        <f>Pivot!AE5351</f>
        <v>♂ Scott Garrett
40 | High School</v>
      </c>
      <c r="F5362" s="11"/>
      <c r="G5362" s="12" t="str">
        <f>Pivot!AF5351</f>
        <v>Inventory Specialist
Operations</v>
      </c>
      <c r="H5362" s="11"/>
      <c r="I5362" s="12" t="str">
        <f>Pivot!AG5351</f>
        <v>🏢 Buffalo
New York</v>
      </c>
      <c r="J5362" s="11"/>
      <c r="K5362" s="13">
        <f>Pivot!AH5351</f>
        <v>58211</v>
      </c>
      <c r="L5362" s="11"/>
      <c r="M5362" s="12" t="str">
        <f>Pivot!AI5351</f>
        <v>▲ Active
06/12/2017 -</v>
      </c>
      <c r="N5362" s="178">
        <f>Pivot!AJ5351</f>
        <v>7</v>
      </c>
      <c r="O5362" s="179"/>
    </row>
    <row r="5363" spans="3:15" ht="30" customHeight="1" x14ac:dyDescent="0.25">
      <c r="C5363" s="10" t="str">
        <f>Pivot!AD5352</f>
        <v>00-63582355</v>
      </c>
      <c r="D5363" s="11"/>
      <c r="E5363" s="12" t="str">
        <f>Pivot!AE5352</f>
        <v>♀ James Rice
31 | Bachelor</v>
      </c>
      <c r="F5363" s="11"/>
      <c r="G5363" s="12" t="str">
        <f>Pivot!AF5352</f>
        <v>Accountant
Finance</v>
      </c>
      <c r="H5363" s="11"/>
      <c r="I5363" s="12" t="str">
        <f>Pivot!AG5352</f>
        <v>🏠 Cleveland
Ohio</v>
      </c>
      <c r="J5363" s="11"/>
      <c r="K5363" s="13">
        <f>Pivot!AH5352</f>
        <v>72845</v>
      </c>
      <c r="L5363" s="11"/>
      <c r="M5363" s="12" t="str">
        <f>Pivot!AI5352</f>
        <v>▲ Active
15/12/2021 -</v>
      </c>
      <c r="N5363" s="178">
        <f>Pivot!AJ5352</f>
        <v>3</v>
      </c>
      <c r="O5363" s="179"/>
    </row>
    <row r="5364" spans="3:15" ht="30" customHeight="1" x14ac:dyDescent="0.25">
      <c r="C5364" s="10" t="str">
        <f>Pivot!AD5353</f>
        <v>00-63586934</v>
      </c>
      <c r="D5364" s="11"/>
      <c r="E5364" s="12" t="str">
        <f>Pivot!AE5353</f>
        <v>♂ April Hunter
26 | Bachelor</v>
      </c>
      <c r="F5364" s="11"/>
      <c r="G5364" s="12" t="str">
        <f>Pivot!AF5353</f>
        <v>Logistics Coordinator
Operations</v>
      </c>
      <c r="H5364" s="11"/>
      <c r="I5364" s="12" t="str">
        <f>Pivot!AG5353</f>
        <v>🏢 New York City
New York</v>
      </c>
      <c r="J5364" s="11"/>
      <c r="K5364" s="13">
        <f>Pivot!AH5353</f>
        <v>68705</v>
      </c>
      <c r="L5364" s="11"/>
      <c r="M5364" s="12" t="str">
        <f>Pivot!AI5353</f>
        <v>▲ Active
08/08/2020 -</v>
      </c>
      <c r="N5364" s="178">
        <f>Pivot!AJ5353</f>
        <v>4</v>
      </c>
      <c r="O5364" s="179"/>
    </row>
    <row r="5365" spans="3:15" ht="30" customHeight="1" x14ac:dyDescent="0.25">
      <c r="C5365" s="10" t="str">
        <f>Pivot!AD5354</f>
        <v>00-63597191</v>
      </c>
      <c r="D5365" s="11"/>
      <c r="E5365" s="12" t="str">
        <f>Pivot!AE5354</f>
        <v>♀ Julie Martinez
32 | Bachelor</v>
      </c>
      <c r="F5365" s="11"/>
      <c r="G5365" s="12" t="str">
        <f>Pivot!AF5354</f>
        <v>Sales Representative
Sales</v>
      </c>
      <c r="H5365" s="11"/>
      <c r="I5365" s="12" t="str">
        <f>Pivot!AG5354</f>
        <v>🏢 New York City
New York</v>
      </c>
      <c r="J5365" s="11"/>
      <c r="K5365" s="13">
        <f>Pivot!AH5354</f>
        <v>70597</v>
      </c>
      <c r="L5365" s="11"/>
      <c r="M5365" s="12" t="str">
        <f>Pivot!AI5354</f>
        <v>▲ Active
04/04/2019 -</v>
      </c>
      <c r="N5365" s="178">
        <f>Pivot!AJ5354</f>
        <v>5</v>
      </c>
      <c r="O5365" s="179"/>
    </row>
    <row r="5366" spans="3:15" ht="30" customHeight="1" x14ac:dyDescent="0.25">
      <c r="C5366" s="10" t="str">
        <f>Pivot!AD5355</f>
        <v>00-63597632</v>
      </c>
      <c r="D5366" s="11"/>
      <c r="E5366" s="12" t="str">
        <f>Pivot!AE5355</f>
        <v>♂ Caitlin Rodriguez
44 | Bachelor</v>
      </c>
      <c r="F5366" s="11"/>
      <c r="G5366" s="12" t="str">
        <f>Pivot!AF5355</f>
        <v>Sales Representative
Sales</v>
      </c>
      <c r="H5366" s="11"/>
      <c r="I5366" s="12" t="str">
        <f>Pivot!AG5355</f>
        <v>🏢 Rochester
New York</v>
      </c>
      <c r="J5366" s="11"/>
      <c r="K5366" s="13">
        <f>Pivot!AH5355</f>
        <v>75289</v>
      </c>
      <c r="L5366" s="11"/>
      <c r="M5366" s="12" t="str">
        <f>Pivot!AI5355</f>
        <v>▲ Active
20/04/2019 -</v>
      </c>
      <c r="N5366" s="178">
        <f>Pivot!AJ5355</f>
        <v>5</v>
      </c>
      <c r="O5366" s="179"/>
    </row>
    <row r="5367" spans="3:15" ht="30" customHeight="1" x14ac:dyDescent="0.25">
      <c r="C5367" s="10" t="str">
        <f>Pivot!AD5356</f>
        <v>00-63607320</v>
      </c>
      <c r="D5367" s="11"/>
      <c r="E5367" s="12" t="str">
        <f>Pivot!AE5356</f>
        <v>♀ Jose Hutchinson
31 | Bachelor</v>
      </c>
      <c r="F5367" s="11"/>
      <c r="G5367" s="12" t="str">
        <f>Pivot!AF5356</f>
        <v>Logistics Coordinator
Operations</v>
      </c>
      <c r="H5367" s="11"/>
      <c r="I5367" s="12" t="str">
        <f>Pivot!AG5356</f>
        <v>🏠 Columbus
Ohio</v>
      </c>
      <c r="J5367" s="11"/>
      <c r="K5367" s="13">
        <f>Pivot!AH5356</f>
        <v>54951</v>
      </c>
      <c r="L5367" s="11"/>
      <c r="M5367" s="12" t="str">
        <f>Pivot!AI5356</f>
        <v>▲ Active
23/09/2015 -</v>
      </c>
      <c r="N5367" s="178">
        <f>Pivot!AJ5356</f>
        <v>9</v>
      </c>
      <c r="O5367" s="179"/>
    </row>
    <row r="5368" spans="3:15" ht="30" customHeight="1" x14ac:dyDescent="0.25">
      <c r="C5368" s="10" t="str">
        <f>Pivot!AD5357</f>
        <v>00-63611082</v>
      </c>
      <c r="D5368" s="11"/>
      <c r="E5368" s="12" t="str">
        <f>Pivot!AE5357</f>
        <v>♂ Molly Jones
31 | High School</v>
      </c>
      <c r="F5368" s="11"/>
      <c r="G5368" s="12" t="str">
        <f>Pivot!AF5357</f>
        <v>IT Support Specialist
IT</v>
      </c>
      <c r="H5368" s="11"/>
      <c r="I5368" s="12" t="str">
        <f>Pivot!AG5357</f>
        <v>🏢 New York City
New York</v>
      </c>
      <c r="J5368" s="11"/>
      <c r="K5368" s="13">
        <f>Pivot!AH5357</f>
        <v>65495</v>
      </c>
      <c r="L5368" s="11"/>
      <c r="M5368" s="12" t="str">
        <f>Pivot!AI5357</f>
        <v>▲ Active
10/07/2018 -</v>
      </c>
      <c r="N5368" s="178">
        <f>Pivot!AJ5357</f>
        <v>6</v>
      </c>
      <c r="O5368" s="179"/>
    </row>
    <row r="5369" spans="3:15" ht="30" customHeight="1" x14ac:dyDescent="0.25">
      <c r="C5369" s="10" t="str">
        <f>Pivot!AD5358</f>
        <v>00-63635663</v>
      </c>
      <c r="D5369" s="11"/>
      <c r="E5369" s="12" t="str">
        <f>Pivot!AE5358</f>
        <v>♂ Brandon Rodgers
35 | High School</v>
      </c>
      <c r="F5369" s="11"/>
      <c r="G5369" s="12" t="str">
        <f>Pivot!AF5358</f>
        <v>Content Creator
Marketing</v>
      </c>
      <c r="H5369" s="11"/>
      <c r="I5369" s="12" t="str">
        <f>Pivot!AG5358</f>
        <v>🏢 Rochester
New York</v>
      </c>
      <c r="J5369" s="11"/>
      <c r="K5369" s="13">
        <f>Pivot!AH5358</f>
        <v>65994</v>
      </c>
      <c r="L5369" s="11"/>
      <c r="M5369" s="12" t="str">
        <f>Pivot!AI5358</f>
        <v>▲ Active
18/05/2021 -</v>
      </c>
      <c r="N5369" s="178">
        <f>Pivot!AJ5358</f>
        <v>3</v>
      </c>
      <c r="O5369" s="179"/>
    </row>
    <row r="5370" spans="3:15" ht="30" customHeight="1" x14ac:dyDescent="0.25">
      <c r="C5370" s="10" t="str">
        <f>Pivot!AD5359</f>
        <v>00-63642721</v>
      </c>
      <c r="D5370" s="11"/>
      <c r="E5370" s="12" t="str">
        <f>Pivot!AE5359</f>
        <v>♀ Lisa Hendricks
41 | High School</v>
      </c>
      <c r="F5370" s="11"/>
      <c r="G5370" s="12" t="str">
        <f>Pivot!AF5359</f>
        <v>Support Specialist
Customer Service</v>
      </c>
      <c r="H5370" s="11"/>
      <c r="I5370" s="12" t="str">
        <f>Pivot!AG5359</f>
        <v>🏢 Rochester
New York</v>
      </c>
      <c r="J5370" s="11"/>
      <c r="K5370" s="13">
        <f>Pivot!AH5359</f>
        <v>58986</v>
      </c>
      <c r="L5370" s="11"/>
      <c r="M5370" s="12" t="str">
        <f>Pivot!AI5359</f>
        <v>▲ Active
15/04/2022 -</v>
      </c>
      <c r="N5370" s="178">
        <f>Pivot!AJ5359</f>
        <v>2</v>
      </c>
      <c r="O5370" s="179"/>
    </row>
    <row r="5371" spans="3:15" ht="30" customHeight="1" x14ac:dyDescent="0.25">
      <c r="C5371" s="10" t="str">
        <f>Pivot!AD5360</f>
        <v>00-63667053</v>
      </c>
      <c r="D5371" s="11"/>
      <c r="E5371" s="12" t="str">
        <f>Pivot!AE5360</f>
        <v>♀ Joseph Lam
37 | Master</v>
      </c>
      <c r="F5371" s="11"/>
      <c r="G5371" s="12" t="str">
        <f>Pivot!AF5360</f>
        <v>Software Developer
IT</v>
      </c>
      <c r="H5371" s="11"/>
      <c r="I5371" s="12" t="str">
        <f>Pivot!AG5360</f>
        <v>🏢 Rochester
New York</v>
      </c>
      <c r="J5371" s="11"/>
      <c r="K5371" s="13">
        <f>Pivot!AH5360</f>
        <v>101558</v>
      </c>
      <c r="L5371" s="11"/>
      <c r="M5371" s="12" t="str">
        <f>Pivot!AI5360</f>
        <v>▲ Active
08/05/2019 -</v>
      </c>
      <c r="N5371" s="178">
        <f>Pivot!AJ5360</f>
        <v>5</v>
      </c>
      <c r="O5371" s="179"/>
    </row>
    <row r="5372" spans="3:15" ht="30" customHeight="1" x14ac:dyDescent="0.25">
      <c r="C5372" s="10" t="str">
        <f>Pivot!AD5361</f>
        <v>00-63679416</v>
      </c>
      <c r="D5372" s="11"/>
      <c r="E5372" s="12" t="str">
        <f>Pivot!AE5361</f>
        <v>♂ Mark Morrison
45 | Bachelor</v>
      </c>
      <c r="F5372" s="11"/>
      <c r="G5372" s="12" t="str">
        <f>Pivot!AF5361</f>
        <v>Customer Service Representative
Customer Service</v>
      </c>
      <c r="H5372" s="11"/>
      <c r="I5372" s="12" t="str">
        <f>Pivot!AG5361</f>
        <v>🏢 Rochester
New York</v>
      </c>
      <c r="J5372" s="11"/>
      <c r="K5372" s="13">
        <f>Pivot!AH5361</f>
        <v>59316</v>
      </c>
      <c r="L5372" s="11"/>
      <c r="M5372" s="12" t="str">
        <f>Pivot!AI5361</f>
        <v>▲ Active
16/10/2020 -</v>
      </c>
      <c r="N5372" s="178">
        <f>Pivot!AJ5361</f>
        <v>4</v>
      </c>
      <c r="O5372" s="179"/>
    </row>
    <row r="5373" spans="3:15" ht="30" customHeight="1" x14ac:dyDescent="0.25">
      <c r="C5373" s="10" t="str">
        <f>Pivot!AD5362</f>
        <v>00-63701561</v>
      </c>
      <c r="D5373" s="11"/>
      <c r="E5373" s="12" t="str">
        <f>Pivot!AE5362</f>
        <v>♂ Alexis Dean
54 | PhD</v>
      </c>
      <c r="F5373" s="11"/>
      <c r="G5373" s="12" t="str">
        <f>Pivot!AF5362</f>
        <v>Financial Analyst
Finance</v>
      </c>
      <c r="H5373" s="11"/>
      <c r="I5373" s="12" t="str">
        <f>Pivot!AG5362</f>
        <v>🏢 New York City
New York</v>
      </c>
      <c r="J5373" s="11"/>
      <c r="K5373" s="13">
        <f>Pivot!AH5362</f>
        <v>68762</v>
      </c>
      <c r="L5373" s="11"/>
      <c r="M5373" s="12" t="str">
        <f>Pivot!AI5362</f>
        <v>▲ Active
11/09/2023 -</v>
      </c>
      <c r="N5373" s="178">
        <f>Pivot!AJ5362</f>
        <v>1</v>
      </c>
      <c r="O5373" s="179"/>
    </row>
    <row r="5374" spans="3:15" ht="30" customHeight="1" x14ac:dyDescent="0.25">
      <c r="C5374" s="10" t="str">
        <f>Pivot!AD5363</f>
        <v>00-63711215</v>
      </c>
      <c r="D5374" s="11"/>
      <c r="E5374" s="12" t="str">
        <f>Pivot!AE5363</f>
        <v>♂ Catherine Russell
35 | High School</v>
      </c>
      <c r="F5374" s="11"/>
      <c r="G5374" s="12" t="str">
        <f>Pivot!AF5363</f>
        <v>Support Specialist
Customer Service</v>
      </c>
      <c r="H5374" s="11"/>
      <c r="I5374" s="12" t="str">
        <f>Pivot!AG5363</f>
        <v>🏢 Buffalo
New York</v>
      </c>
      <c r="J5374" s="11"/>
      <c r="K5374" s="13">
        <f>Pivot!AH5363</f>
        <v>65732</v>
      </c>
      <c r="L5374" s="11"/>
      <c r="M5374" s="12" t="str">
        <f>Pivot!AI5363</f>
        <v>▲ Active
18/09/2022 -</v>
      </c>
      <c r="N5374" s="178">
        <f>Pivot!AJ5363</f>
        <v>2</v>
      </c>
      <c r="O5374" s="179"/>
    </row>
    <row r="5375" spans="3:15" ht="30" customHeight="1" x14ac:dyDescent="0.25">
      <c r="C5375" s="10" t="str">
        <f>Pivot!AD5364</f>
        <v>00-63712506</v>
      </c>
      <c r="D5375" s="11"/>
      <c r="E5375" s="12" t="str">
        <f>Pivot!AE5364</f>
        <v>♂ Toni Stewart
37 | High School</v>
      </c>
      <c r="F5375" s="11"/>
      <c r="G5375" s="12" t="str">
        <f>Pivot!AF5364</f>
        <v>Content Creator
Marketing</v>
      </c>
      <c r="H5375" s="11"/>
      <c r="I5375" s="12" t="str">
        <f>Pivot!AG5364</f>
        <v>🏢 Buffalo
New York</v>
      </c>
      <c r="J5375" s="11"/>
      <c r="K5375" s="13">
        <f>Pivot!AH5364</f>
        <v>60170</v>
      </c>
      <c r="L5375" s="11"/>
      <c r="M5375" s="12" t="str">
        <f>Pivot!AI5364</f>
        <v>▲ Active
19/09/2024 -</v>
      </c>
      <c r="N5375" s="178">
        <f>Pivot!AJ5364</f>
        <v>0</v>
      </c>
      <c r="O5375" s="179"/>
    </row>
    <row r="5376" spans="3:15" ht="30" customHeight="1" x14ac:dyDescent="0.25">
      <c r="C5376" s="10" t="str">
        <f>Pivot!AD5365</f>
        <v>00-63714593</v>
      </c>
      <c r="D5376" s="11"/>
      <c r="E5376" s="12" t="str">
        <f>Pivot!AE5365</f>
        <v>♀ Sarah Miranda
33 | Bachelor</v>
      </c>
      <c r="F5376" s="11"/>
      <c r="G5376" s="12" t="str">
        <f>Pivot!AF5365</f>
        <v>Operations Analyst
Operations</v>
      </c>
      <c r="H5376" s="11"/>
      <c r="I5376" s="12" t="str">
        <f>Pivot!AG5365</f>
        <v>🏠 Allentown
Pennsylvania</v>
      </c>
      <c r="J5376" s="11"/>
      <c r="K5376" s="13">
        <f>Pivot!AH5365</f>
        <v>55795</v>
      </c>
      <c r="L5376" s="11"/>
      <c r="M5376" s="12" t="str">
        <f>Pivot!AI5365</f>
        <v>▲ Active
22/08/2017 -</v>
      </c>
      <c r="N5376" s="178">
        <f>Pivot!AJ5365</f>
        <v>7</v>
      </c>
      <c r="O5376" s="179"/>
    </row>
    <row r="5377" spans="3:15" ht="30" customHeight="1" x14ac:dyDescent="0.25">
      <c r="C5377" s="10" t="str">
        <f>Pivot!AD5366</f>
        <v>00-63719991</v>
      </c>
      <c r="D5377" s="11"/>
      <c r="E5377" s="12" t="str">
        <f>Pivot!AE5366</f>
        <v>♀ Chelsea Rose
33 | Master</v>
      </c>
      <c r="F5377" s="11"/>
      <c r="G5377" s="12" t="str">
        <f>Pivot!AF5366</f>
        <v>Operations Manager
Operations</v>
      </c>
      <c r="H5377" s="11"/>
      <c r="I5377" s="12" t="str">
        <f>Pivot!AG5366</f>
        <v>🏢 New York City
New York</v>
      </c>
      <c r="J5377" s="11"/>
      <c r="K5377" s="13">
        <f>Pivot!AH5366</f>
        <v>101386</v>
      </c>
      <c r="L5377" s="11"/>
      <c r="M5377" s="12" t="str">
        <f>Pivot!AI5366</f>
        <v>▲ Active
26/04/2024 -</v>
      </c>
      <c r="N5377" s="178">
        <f>Pivot!AJ5366</f>
        <v>0</v>
      </c>
      <c r="O5377" s="179"/>
    </row>
    <row r="5378" spans="3:15" ht="30" customHeight="1" x14ac:dyDescent="0.25">
      <c r="C5378" s="10" t="str">
        <f>Pivot!AD5367</f>
        <v>00-63747791</v>
      </c>
      <c r="D5378" s="11"/>
      <c r="E5378" s="12" t="str">
        <f>Pivot!AE5367</f>
        <v>♂ Hannah Lee
44 | High School</v>
      </c>
      <c r="F5378" s="11"/>
      <c r="G5378" s="12" t="str">
        <f>Pivot!AF5367</f>
        <v>Inventory Specialist
Operations</v>
      </c>
      <c r="H5378" s="11"/>
      <c r="I5378" s="12" t="str">
        <f>Pivot!AG5367</f>
        <v>🏢 New York City
New York</v>
      </c>
      <c r="J5378" s="11"/>
      <c r="K5378" s="13">
        <f>Pivot!AH5367</f>
        <v>66240</v>
      </c>
      <c r="L5378" s="11"/>
      <c r="M5378" s="12" t="str">
        <f>Pivot!AI5367</f>
        <v>▼ Terminated
14/10/2017 - 11/04/2018</v>
      </c>
      <c r="N5378" s="178">
        <f>Pivot!AJ5367</f>
        <v>0</v>
      </c>
      <c r="O5378" s="179"/>
    </row>
    <row r="5379" spans="3:15" ht="30" customHeight="1" x14ac:dyDescent="0.25">
      <c r="C5379" s="10" t="str">
        <f>Pivot!AD5368</f>
        <v>00-63748842</v>
      </c>
      <c r="D5379" s="11"/>
      <c r="E5379" s="12" t="str">
        <f>Pivot!AE5368</f>
        <v>♂ Donna Farrell
29 | High School</v>
      </c>
      <c r="F5379" s="11"/>
      <c r="G5379" s="12" t="str">
        <f>Pivot!AF5368</f>
        <v>Customer Service Representative
Customer Service</v>
      </c>
      <c r="H5379" s="11"/>
      <c r="I5379" s="12" t="str">
        <f>Pivot!AG5368</f>
        <v>🏢 Rochester
New York</v>
      </c>
      <c r="J5379" s="11"/>
      <c r="K5379" s="13">
        <f>Pivot!AH5368</f>
        <v>65912</v>
      </c>
      <c r="L5379" s="11"/>
      <c r="M5379" s="12" t="str">
        <f>Pivot!AI5368</f>
        <v>▲ Active
04/12/2020 -</v>
      </c>
      <c r="N5379" s="178">
        <f>Pivot!AJ5368</f>
        <v>4</v>
      </c>
      <c r="O5379" s="179"/>
    </row>
    <row r="5380" spans="3:15" ht="30" customHeight="1" x14ac:dyDescent="0.25">
      <c r="C5380" s="10" t="str">
        <f>Pivot!AD5369</f>
        <v>00-63765155</v>
      </c>
      <c r="D5380" s="11"/>
      <c r="E5380" s="12" t="str">
        <f>Pivot!AE5369</f>
        <v>♂ Carlos Allen
29 | Bachelor</v>
      </c>
      <c r="F5380" s="11"/>
      <c r="G5380" s="12" t="str">
        <f>Pivot!AF5369</f>
        <v>Operations Manager
Operations</v>
      </c>
      <c r="H5380" s="11"/>
      <c r="I5380" s="12" t="str">
        <f>Pivot!AG5369</f>
        <v>🏢 New York City
New York</v>
      </c>
      <c r="J5380" s="11"/>
      <c r="K5380" s="13">
        <f>Pivot!AH5369</f>
        <v>107787</v>
      </c>
      <c r="L5380" s="11"/>
      <c r="M5380" s="12" t="str">
        <f>Pivot!AI5369</f>
        <v>▼ Terminated
12/09/2016 - 29/09/2024</v>
      </c>
      <c r="N5380" s="178">
        <f>Pivot!AJ5369</f>
        <v>8</v>
      </c>
      <c r="O5380" s="179"/>
    </row>
    <row r="5381" spans="3:15" ht="30" customHeight="1" x14ac:dyDescent="0.25">
      <c r="C5381" s="10" t="str">
        <f>Pivot!AD5370</f>
        <v>00-63766628</v>
      </c>
      <c r="D5381" s="11"/>
      <c r="E5381" s="12" t="str">
        <f>Pivot!AE5370</f>
        <v>♂ Amy Edwards
40 | Bachelor</v>
      </c>
      <c r="F5381" s="11"/>
      <c r="G5381" s="12" t="str">
        <f>Pivot!AF5370</f>
        <v>Sales Representative
Sales</v>
      </c>
      <c r="H5381" s="11"/>
      <c r="I5381" s="12" t="str">
        <f>Pivot!AG5370</f>
        <v>🏢 New York City
New York</v>
      </c>
      <c r="J5381" s="11"/>
      <c r="K5381" s="13">
        <f>Pivot!AH5370</f>
        <v>71068</v>
      </c>
      <c r="L5381" s="11"/>
      <c r="M5381" s="12" t="str">
        <f>Pivot!AI5370</f>
        <v>▲ Active
14/10/2017 -</v>
      </c>
      <c r="N5381" s="178">
        <f>Pivot!AJ5370</f>
        <v>7</v>
      </c>
      <c r="O5381" s="179"/>
    </row>
    <row r="5382" spans="3:15" ht="30" customHeight="1" x14ac:dyDescent="0.25">
      <c r="C5382" s="10" t="str">
        <f>Pivot!AD5371</f>
        <v>00-63768384</v>
      </c>
      <c r="D5382" s="11"/>
      <c r="E5382" s="12" t="str">
        <f>Pivot!AE5371</f>
        <v>♂ Richard Arnold
36 | High School</v>
      </c>
      <c r="F5382" s="11"/>
      <c r="G5382" s="12" t="str">
        <f>Pivot!AF5371</f>
        <v>Support Specialist
Customer Service</v>
      </c>
      <c r="H5382" s="11"/>
      <c r="I5382" s="12" t="str">
        <f>Pivot!AG5371</f>
        <v>🏠 Charlotte
North Carolina</v>
      </c>
      <c r="J5382" s="11"/>
      <c r="K5382" s="13">
        <f>Pivot!AH5371</f>
        <v>61407</v>
      </c>
      <c r="L5382" s="11"/>
      <c r="M5382" s="12" t="str">
        <f>Pivot!AI5371</f>
        <v>▲ Active
08/09/2017 -</v>
      </c>
      <c r="N5382" s="178">
        <f>Pivot!AJ5371</f>
        <v>7</v>
      </c>
      <c r="O5382" s="179"/>
    </row>
    <row r="5383" spans="3:15" ht="30" customHeight="1" x14ac:dyDescent="0.25">
      <c r="C5383" s="10" t="str">
        <f>Pivot!AD5372</f>
        <v>00-63773579</v>
      </c>
      <c r="D5383" s="11"/>
      <c r="E5383" s="12" t="str">
        <f>Pivot!AE5372</f>
        <v>♂ Meghan Smith
43 | Bachelor</v>
      </c>
      <c r="F5383" s="11"/>
      <c r="G5383" s="12" t="str">
        <f>Pivot!AF5372</f>
        <v>Sales Representative
Sales</v>
      </c>
      <c r="H5383" s="11"/>
      <c r="I5383" s="12" t="str">
        <f>Pivot!AG5372</f>
        <v>🏢 Buffalo
New York</v>
      </c>
      <c r="J5383" s="11"/>
      <c r="K5383" s="13">
        <f>Pivot!AH5372</f>
        <v>80164</v>
      </c>
      <c r="L5383" s="11"/>
      <c r="M5383" s="12" t="str">
        <f>Pivot!AI5372</f>
        <v>▲ Active
18/01/2024 -</v>
      </c>
      <c r="N5383" s="178">
        <f>Pivot!AJ5372</f>
        <v>1</v>
      </c>
      <c r="O5383" s="179"/>
    </row>
    <row r="5384" spans="3:15" ht="30" customHeight="1" x14ac:dyDescent="0.25">
      <c r="C5384" s="10" t="str">
        <f>Pivot!AD5373</f>
        <v>00-63781664</v>
      </c>
      <c r="D5384" s="11"/>
      <c r="E5384" s="12" t="str">
        <f>Pivot!AE5373</f>
        <v>♀ Alison Contreras
22 | Master</v>
      </c>
      <c r="F5384" s="11"/>
      <c r="G5384" s="12" t="str">
        <f>Pivot!AF5373</f>
        <v>Sales Specialist
Sales</v>
      </c>
      <c r="H5384" s="11"/>
      <c r="I5384" s="12" t="str">
        <f>Pivot!AG5373</f>
        <v>🏢 Buffalo
New York</v>
      </c>
      <c r="J5384" s="11"/>
      <c r="K5384" s="13">
        <f>Pivot!AH5373</f>
        <v>83063</v>
      </c>
      <c r="L5384" s="11"/>
      <c r="M5384" s="12" t="str">
        <f>Pivot!AI5373</f>
        <v>▲ Active
21/11/2019 -</v>
      </c>
      <c r="N5384" s="178">
        <f>Pivot!AJ5373</f>
        <v>5</v>
      </c>
      <c r="O5384" s="179"/>
    </row>
    <row r="5385" spans="3:15" ht="30" customHeight="1" x14ac:dyDescent="0.25">
      <c r="C5385" s="10" t="str">
        <f>Pivot!AD5374</f>
        <v>00-63791447</v>
      </c>
      <c r="D5385" s="11"/>
      <c r="E5385" s="12" t="str">
        <f>Pivot!AE5374</f>
        <v>♂ Timothy Rivera
51 | Master</v>
      </c>
      <c r="F5385" s="11"/>
      <c r="G5385" s="12" t="str">
        <f>Pivot!AF5374</f>
        <v>Software Developer
IT</v>
      </c>
      <c r="H5385" s="11"/>
      <c r="I5385" s="12" t="str">
        <f>Pivot!AG5374</f>
        <v>🏢 New York City
New York</v>
      </c>
      <c r="J5385" s="11"/>
      <c r="K5385" s="13">
        <f>Pivot!AH5374</f>
        <v>100882</v>
      </c>
      <c r="L5385" s="11"/>
      <c r="M5385" s="12" t="str">
        <f>Pivot!AI5374</f>
        <v>▲ Active
27/08/2019 -</v>
      </c>
      <c r="N5385" s="178">
        <f>Pivot!AJ5374</f>
        <v>5</v>
      </c>
      <c r="O5385" s="179"/>
    </row>
    <row r="5386" spans="3:15" ht="30" customHeight="1" x14ac:dyDescent="0.25">
      <c r="C5386" s="10" t="str">
        <f>Pivot!AD5375</f>
        <v>00-63792086</v>
      </c>
      <c r="D5386" s="11"/>
      <c r="E5386" s="12" t="str">
        <f>Pivot!AE5375</f>
        <v>♀ Jason Kelley
43 | Bachelor</v>
      </c>
      <c r="F5386" s="11"/>
      <c r="G5386" s="12" t="str">
        <f>Pivot!AF5375</f>
        <v>Logistics Coordinator
Operations</v>
      </c>
      <c r="H5386" s="11"/>
      <c r="I5386" s="12" t="str">
        <f>Pivot!AG5375</f>
        <v>🏠 Detroit
Michigan</v>
      </c>
      <c r="J5386" s="11"/>
      <c r="K5386" s="13">
        <f>Pivot!AH5375</f>
        <v>58973</v>
      </c>
      <c r="L5386" s="11"/>
      <c r="M5386" s="12" t="str">
        <f>Pivot!AI5375</f>
        <v>▲ Active
25/05/2016 -</v>
      </c>
      <c r="N5386" s="178">
        <f>Pivot!AJ5375</f>
        <v>8</v>
      </c>
      <c r="O5386" s="179"/>
    </row>
    <row r="5387" spans="3:15" ht="30" customHeight="1" x14ac:dyDescent="0.25">
      <c r="C5387" s="10" t="str">
        <f>Pivot!AD5376</f>
        <v>00-63792364</v>
      </c>
      <c r="D5387" s="11"/>
      <c r="E5387" s="12" t="str">
        <f>Pivot!AE5376</f>
        <v>♀ Amanda Gibson
52 | High School</v>
      </c>
      <c r="F5387" s="11"/>
      <c r="G5387" s="12" t="str">
        <f>Pivot!AF5376</f>
        <v>Support Specialist
Customer Service</v>
      </c>
      <c r="H5387" s="11"/>
      <c r="I5387" s="12" t="str">
        <f>Pivot!AG5376</f>
        <v>🏢 New York City
New York</v>
      </c>
      <c r="J5387" s="11"/>
      <c r="K5387" s="13">
        <f>Pivot!AH5376</f>
        <v>63658</v>
      </c>
      <c r="L5387" s="11"/>
      <c r="M5387" s="12" t="str">
        <f>Pivot!AI5376</f>
        <v>▼ Terminated
18/09/2016 - 11/02/2024</v>
      </c>
      <c r="N5387" s="178">
        <f>Pivot!AJ5376</f>
        <v>7</v>
      </c>
      <c r="O5387" s="179"/>
    </row>
    <row r="5388" spans="3:15" ht="30" customHeight="1" x14ac:dyDescent="0.25">
      <c r="C5388" s="10" t="str">
        <f>Pivot!AD5377</f>
        <v>00-63806952</v>
      </c>
      <c r="D5388" s="11"/>
      <c r="E5388" s="12" t="str">
        <f>Pivot!AE5377</f>
        <v>♀ Stefanie Walker
57 | Bachelor</v>
      </c>
      <c r="F5388" s="11"/>
      <c r="G5388" s="12" t="str">
        <f>Pivot!AF5377</f>
        <v>Inventory Specialist
Operations</v>
      </c>
      <c r="H5388" s="11"/>
      <c r="I5388" s="12" t="str">
        <f>Pivot!AG5377</f>
        <v>🏢 Rochester
New York</v>
      </c>
      <c r="J5388" s="11"/>
      <c r="K5388" s="13">
        <f>Pivot!AH5377</f>
        <v>61338</v>
      </c>
      <c r="L5388" s="11"/>
      <c r="M5388" s="12" t="str">
        <f>Pivot!AI5377</f>
        <v>▲ Active
27/11/2019 -</v>
      </c>
      <c r="N5388" s="178">
        <f>Pivot!AJ5377</f>
        <v>5</v>
      </c>
      <c r="O5388" s="179"/>
    </row>
    <row r="5389" spans="3:15" ht="30" customHeight="1" x14ac:dyDescent="0.25">
      <c r="C5389" s="10" t="str">
        <f>Pivot!AD5378</f>
        <v>00-63811222</v>
      </c>
      <c r="D5389" s="11"/>
      <c r="E5389" s="12" t="str">
        <f>Pivot!AE5378</f>
        <v>♀ Erica Ross
41 | High School</v>
      </c>
      <c r="F5389" s="11"/>
      <c r="G5389" s="12" t="str">
        <f>Pivot!AF5378</f>
        <v>Inventory Specialist
Operations</v>
      </c>
      <c r="H5389" s="11"/>
      <c r="I5389" s="12" t="str">
        <f>Pivot!AG5378</f>
        <v>🏢 New York City
New York</v>
      </c>
      <c r="J5389" s="11"/>
      <c r="K5389" s="13">
        <f>Pivot!AH5378</f>
        <v>54994</v>
      </c>
      <c r="L5389" s="11"/>
      <c r="M5389" s="12" t="str">
        <f>Pivot!AI5378</f>
        <v>▼ Terminated
19/10/2016 - 16/10/2023</v>
      </c>
      <c r="N5389" s="178">
        <f>Pivot!AJ5378</f>
        <v>6</v>
      </c>
      <c r="O5389" s="179"/>
    </row>
    <row r="5390" spans="3:15" ht="30" customHeight="1" x14ac:dyDescent="0.25">
      <c r="C5390" s="10" t="str">
        <f>Pivot!AD5379</f>
        <v>00-63826716</v>
      </c>
      <c r="D5390" s="11"/>
      <c r="E5390" s="12" t="str">
        <f>Pivot!AE5379</f>
        <v>♀ Collin Jordan
59 | Master</v>
      </c>
      <c r="F5390" s="11"/>
      <c r="G5390" s="12" t="str">
        <f>Pivot!AF5379</f>
        <v>Sales Specialist
Sales</v>
      </c>
      <c r="H5390" s="11"/>
      <c r="I5390" s="12" t="str">
        <f>Pivot!AG5379</f>
        <v>🏢 New York City
New York</v>
      </c>
      <c r="J5390" s="11"/>
      <c r="K5390" s="13">
        <f>Pivot!AH5379</f>
        <v>68345</v>
      </c>
      <c r="L5390" s="11"/>
      <c r="M5390" s="12" t="str">
        <f>Pivot!AI5379</f>
        <v>▼ Terminated
14/06/2023 - 11/12/2023</v>
      </c>
      <c r="N5390" s="178">
        <f>Pivot!AJ5379</f>
        <v>0</v>
      </c>
      <c r="O5390" s="179"/>
    </row>
    <row r="5391" spans="3:15" ht="30" customHeight="1" x14ac:dyDescent="0.25">
      <c r="C5391" s="10" t="str">
        <f>Pivot!AD5380</f>
        <v>00-63833929</v>
      </c>
      <c r="D5391" s="11"/>
      <c r="E5391" s="12" t="str">
        <f>Pivot!AE5380</f>
        <v>♂ Lauren Cox
27 | Bachelor</v>
      </c>
      <c r="F5391" s="11"/>
      <c r="G5391" s="12" t="str">
        <f>Pivot!AF5380</f>
        <v>Help Desk Technician
Customer Service</v>
      </c>
      <c r="H5391" s="11"/>
      <c r="I5391" s="12" t="str">
        <f>Pivot!AG5380</f>
        <v>🏢 Buffalo
New York</v>
      </c>
      <c r="J5391" s="11"/>
      <c r="K5391" s="13">
        <f>Pivot!AH5380</f>
        <v>75250</v>
      </c>
      <c r="L5391" s="11"/>
      <c r="M5391" s="12" t="str">
        <f>Pivot!AI5380</f>
        <v>▲ Active
31/03/2019 -</v>
      </c>
      <c r="N5391" s="178">
        <f>Pivot!AJ5380</f>
        <v>5</v>
      </c>
      <c r="O5391" s="179"/>
    </row>
    <row r="5392" spans="3:15" ht="30" customHeight="1" x14ac:dyDescent="0.25">
      <c r="C5392" s="10" t="str">
        <f>Pivot!AD5381</f>
        <v>00-63836946</v>
      </c>
      <c r="D5392" s="11"/>
      <c r="E5392" s="12" t="str">
        <f>Pivot!AE5381</f>
        <v>♂ Nancy Mcgee
53 | Bachelor</v>
      </c>
      <c r="F5392" s="11"/>
      <c r="G5392" s="12" t="str">
        <f>Pivot!AF5381</f>
        <v>Support Specialist
Customer Service</v>
      </c>
      <c r="H5392" s="11"/>
      <c r="I5392" s="12" t="str">
        <f>Pivot!AG5381</f>
        <v>🏢 Rochester
New York</v>
      </c>
      <c r="J5392" s="11"/>
      <c r="K5392" s="13">
        <f>Pivot!AH5381</f>
        <v>65270</v>
      </c>
      <c r="L5392" s="11"/>
      <c r="M5392" s="12" t="str">
        <f>Pivot!AI5381</f>
        <v>▲ Active
03/04/2020 -</v>
      </c>
      <c r="N5392" s="178">
        <f>Pivot!AJ5381</f>
        <v>4</v>
      </c>
      <c r="O5392" s="179"/>
    </row>
    <row r="5393" spans="3:15" ht="30" customHeight="1" x14ac:dyDescent="0.25">
      <c r="C5393" s="10" t="str">
        <f>Pivot!AD5382</f>
        <v>00-63841858</v>
      </c>
      <c r="D5393" s="11"/>
      <c r="E5393" s="12" t="str">
        <f>Pivot!AE5382</f>
        <v>♂ Troy Ward
25 | Bachelor</v>
      </c>
      <c r="F5393" s="11"/>
      <c r="G5393" s="12" t="str">
        <f>Pivot!AF5382</f>
        <v>Logistics Coordinator
Operations</v>
      </c>
      <c r="H5393" s="11"/>
      <c r="I5393" s="12" t="str">
        <f>Pivot!AG5382</f>
        <v>🏠 Norfolk
Virginia</v>
      </c>
      <c r="J5393" s="11"/>
      <c r="K5393" s="13">
        <f>Pivot!AH5382</f>
        <v>65564</v>
      </c>
      <c r="L5393" s="11"/>
      <c r="M5393" s="12" t="str">
        <f>Pivot!AI5382</f>
        <v>▲ Active
22/11/2018 -</v>
      </c>
      <c r="N5393" s="178">
        <f>Pivot!AJ5382</f>
        <v>6</v>
      </c>
      <c r="O5393" s="179"/>
    </row>
    <row r="5394" spans="3:15" ht="30" customHeight="1" x14ac:dyDescent="0.25">
      <c r="C5394" s="10" t="str">
        <f>Pivot!AD5383</f>
        <v>00-63852997</v>
      </c>
      <c r="D5394" s="11"/>
      <c r="E5394" s="12" t="str">
        <f>Pivot!AE5383</f>
        <v>♂ Lisa Howard
36 | Bachelor</v>
      </c>
      <c r="F5394" s="11"/>
      <c r="G5394" s="12" t="str">
        <f>Pivot!AF5383</f>
        <v>Customer Service Representative
Customer Service</v>
      </c>
      <c r="H5394" s="11"/>
      <c r="I5394" s="12" t="str">
        <f>Pivot!AG5383</f>
        <v>🏠 Grand Rapids
Michigan</v>
      </c>
      <c r="J5394" s="11"/>
      <c r="K5394" s="13">
        <f>Pivot!AH5383</f>
        <v>62206</v>
      </c>
      <c r="L5394" s="11"/>
      <c r="M5394" s="12" t="str">
        <f>Pivot!AI5383</f>
        <v>▲ Active
17/07/2017 -</v>
      </c>
      <c r="N5394" s="178">
        <f>Pivot!AJ5383</f>
        <v>7</v>
      </c>
      <c r="O5394" s="179"/>
    </row>
    <row r="5395" spans="3:15" ht="30" customHeight="1" x14ac:dyDescent="0.25">
      <c r="C5395" s="10" t="str">
        <f>Pivot!AD5384</f>
        <v>00-63858626</v>
      </c>
      <c r="D5395" s="11"/>
      <c r="E5395" s="12" t="str">
        <f>Pivot!AE5384</f>
        <v>♂ Jeremy Hines
26 | High School</v>
      </c>
      <c r="F5395" s="11"/>
      <c r="G5395" s="12" t="str">
        <f>Pivot!AF5384</f>
        <v>Inventory Specialist
Operations</v>
      </c>
      <c r="H5395" s="11"/>
      <c r="I5395" s="12" t="str">
        <f>Pivot!AG5384</f>
        <v>🏠 Warren
Michigan</v>
      </c>
      <c r="J5395" s="11"/>
      <c r="K5395" s="13">
        <f>Pivot!AH5384</f>
        <v>62058</v>
      </c>
      <c r="L5395" s="11"/>
      <c r="M5395" s="12" t="str">
        <f>Pivot!AI5384</f>
        <v>▲ Active
22/11/2015 -</v>
      </c>
      <c r="N5395" s="178">
        <f>Pivot!AJ5384</f>
        <v>9</v>
      </c>
      <c r="O5395" s="179"/>
    </row>
    <row r="5396" spans="3:15" ht="30" customHeight="1" x14ac:dyDescent="0.25">
      <c r="C5396" s="10" t="str">
        <f>Pivot!AD5385</f>
        <v>00-63859314</v>
      </c>
      <c r="D5396" s="11"/>
      <c r="E5396" s="12" t="str">
        <f>Pivot!AE5385</f>
        <v>♀ April Simpson
42 | Master</v>
      </c>
      <c r="F5396" s="11"/>
      <c r="G5396" s="12" t="str">
        <f>Pivot!AF5385</f>
        <v>Financial Analyst
Finance</v>
      </c>
      <c r="H5396" s="11"/>
      <c r="I5396" s="12" t="str">
        <f>Pivot!AG5385</f>
        <v>🏢 Buffalo
New York</v>
      </c>
      <c r="J5396" s="11"/>
      <c r="K5396" s="13">
        <f>Pivot!AH5385</f>
        <v>71805</v>
      </c>
      <c r="L5396" s="11"/>
      <c r="M5396" s="12" t="str">
        <f>Pivot!AI5385</f>
        <v>▲ Active
20/07/2015 -</v>
      </c>
      <c r="N5396" s="178">
        <f>Pivot!AJ5385</f>
        <v>9</v>
      </c>
      <c r="O5396" s="179"/>
    </row>
    <row r="5397" spans="3:15" ht="30" customHeight="1" x14ac:dyDescent="0.25">
      <c r="C5397" s="10" t="str">
        <f>Pivot!AD5386</f>
        <v>00-63860348</v>
      </c>
      <c r="D5397" s="11"/>
      <c r="E5397" s="12" t="str">
        <f>Pivot!AE5386</f>
        <v>♀ Monique Klein
26 | Bachelor</v>
      </c>
      <c r="F5397" s="11"/>
      <c r="G5397" s="12" t="str">
        <f>Pivot!AF5386</f>
        <v>Sales Representative
Sales</v>
      </c>
      <c r="H5397" s="11"/>
      <c r="I5397" s="12" t="str">
        <f>Pivot!AG5386</f>
        <v>🏢 New York City
New York</v>
      </c>
      <c r="J5397" s="11"/>
      <c r="K5397" s="13">
        <f>Pivot!AH5386</f>
        <v>59012</v>
      </c>
      <c r="L5397" s="11"/>
      <c r="M5397" s="12" t="str">
        <f>Pivot!AI5386</f>
        <v>▲ Active
01/09/2017 -</v>
      </c>
      <c r="N5397" s="178">
        <f>Pivot!AJ5386</f>
        <v>7</v>
      </c>
      <c r="O5397" s="179"/>
    </row>
    <row r="5398" spans="3:15" ht="30" customHeight="1" x14ac:dyDescent="0.25">
      <c r="C5398" s="10" t="str">
        <f>Pivot!AD5387</f>
        <v>00-63860585</v>
      </c>
      <c r="D5398" s="11"/>
      <c r="E5398" s="12" t="str">
        <f>Pivot!AE5387</f>
        <v>♂ Patrick Gray
46 | Bachelor</v>
      </c>
      <c r="F5398" s="11"/>
      <c r="G5398" s="12" t="str">
        <f>Pivot!AF5387</f>
        <v>System Administrator
IT</v>
      </c>
      <c r="H5398" s="11"/>
      <c r="I5398" s="12" t="str">
        <f>Pivot!AG5387</f>
        <v>🏢 Buffalo
New York</v>
      </c>
      <c r="J5398" s="11"/>
      <c r="K5398" s="13">
        <f>Pivot!AH5387</f>
        <v>98456</v>
      </c>
      <c r="L5398" s="11"/>
      <c r="M5398" s="12" t="str">
        <f>Pivot!AI5387</f>
        <v>▲ Active
08/06/2022 -</v>
      </c>
      <c r="N5398" s="178">
        <f>Pivot!AJ5387</f>
        <v>2</v>
      </c>
      <c r="O5398" s="179"/>
    </row>
    <row r="5399" spans="3:15" ht="30" customHeight="1" x14ac:dyDescent="0.25">
      <c r="C5399" s="10" t="str">
        <f>Pivot!AD5388</f>
        <v>00-63865025</v>
      </c>
      <c r="D5399" s="11"/>
      <c r="E5399" s="12" t="str">
        <f>Pivot!AE5388</f>
        <v>♀ Joshua Wallace
27 | High School</v>
      </c>
      <c r="F5399" s="11"/>
      <c r="G5399" s="12" t="str">
        <f>Pivot!AF5388</f>
        <v>Content Creator
Marketing</v>
      </c>
      <c r="H5399" s="11"/>
      <c r="I5399" s="12" t="str">
        <f>Pivot!AG5388</f>
        <v>🏢 Buffalo
New York</v>
      </c>
      <c r="J5399" s="11"/>
      <c r="K5399" s="13">
        <f>Pivot!AH5388</f>
        <v>56840</v>
      </c>
      <c r="L5399" s="11"/>
      <c r="M5399" s="12" t="str">
        <f>Pivot!AI5388</f>
        <v>▲ Active
04/04/2018 -</v>
      </c>
      <c r="N5399" s="178">
        <f>Pivot!AJ5388</f>
        <v>6</v>
      </c>
      <c r="O5399" s="179"/>
    </row>
    <row r="5400" spans="3:15" ht="30" customHeight="1" x14ac:dyDescent="0.25">
      <c r="C5400" s="10" t="str">
        <f>Pivot!AD5389</f>
        <v>00-63880436</v>
      </c>
      <c r="D5400" s="11"/>
      <c r="E5400" s="12" t="str">
        <f>Pivot!AE5389</f>
        <v>♂ Lisa Franklin
39 | Bachelor</v>
      </c>
      <c r="F5400" s="11"/>
      <c r="G5400" s="12" t="str">
        <f>Pivot!AF5389</f>
        <v>HR Coordinator
HR</v>
      </c>
      <c r="H5400" s="11"/>
      <c r="I5400" s="12" t="str">
        <f>Pivot!AG5389</f>
        <v>🏠 Huntington
West Virginia</v>
      </c>
      <c r="J5400" s="11"/>
      <c r="K5400" s="13">
        <f>Pivot!AH5389</f>
        <v>67513</v>
      </c>
      <c r="L5400" s="11"/>
      <c r="M5400" s="12" t="str">
        <f>Pivot!AI5389</f>
        <v>▲ Active
18/02/2016 -</v>
      </c>
      <c r="N5400" s="178">
        <f>Pivot!AJ5389</f>
        <v>8</v>
      </c>
      <c r="O5400" s="179"/>
    </row>
    <row r="5401" spans="3:15" ht="30" customHeight="1" x14ac:dyDescent="0.25">
      <c r="C5401" s="10" t="str">
        <f>Pivot!AD5390</f>
        <v>00-63881516</v>
      </c>
      <c r="D5401" s="11"/>
      <c r="E5401" s="12" t="str">
        <f>Pivot!AE5390</f>
        <v>♂ David Ibarra
39 | Bachelor</v>
      </c>
      <c r="F5401" s="11"/>
      <c r="G5401" s="12" t="str">
        <f>Pivot!AF5390</f>
        <v>Sales Consultant
Sales</v>
      </c>
      <c r="H5401" s="11"/>
      <c r="I5401" s="12" t="str">
        <f>Pivot!AG5390</f>
        <v>🏢 Rochester
New York</v>
      </c>
      <c r="J5401" s="11"/>
      <c r="K5401" s="13">
        <f>Pivot!AH5390</f>
        <v>86649</v>
      </c>
      <c r="L5401" s="11"/>
      <c r="M5401" s="12" t="str">
        <f>Pivot!AI5390</f>
        <v>▲ Active
23/10/2016 -</v>
      </c>
      <c r="N5401" s="178">
        <f>Pivot!AJ5390</f>
        <v>8</v>
      </c>
      <c r="O5401" s="179"/>
    </row>
    <row r="5402" spans="3:15" ht="30" customHeight="1" x14ac:dyDescent="0.25">
      <c r="C5402" s="10" t="str">
        <f>Pivot!AD5391</f>
        <v>00-63892324</v>
      </c>
      <c r="D5402" s="11"/>
      <c r="E5402" s="12" t="str">
        <f>Pivot!AE5391</f>
        <v>♂ Jacob Bennett
36 | Bachelor</v>
      </c>
      <c r="F5402" s="11"/>
      <c r="G5402" s="12" t="str">
        <f>Pivot!AF5391</f>
        <v>Sales Specialist
Sales</v>
      </c>
      <c r="H5402" s="11"/>
      <c r="I5402" s="12" t="str">
        <f>Pivot!AG5391</f>
        <v>🏠 Allentown
Pennsylvania</v>
      </c>
      <c r="J5402" s="11"/>
      <c r="K5402" s="13">
        <f>Pivot!AH5391</f>
        <v>90796</v>
      </c>
      <c r="L5402" s="11"/>
      <c r="M5402" s="12" t="str">
        <f>Pivot!AI5391</f>
        <v>▲ Active
28/06/2023 -</v>
      </c>
      <c r="N5402" s="178">
        <f>Pivot!AJ5391</f>
        <v>1</v>
      </c>
      <c r="O5402" s="179"/>
    </row>
    <row r="5403" spans="3:15" ht="30" customHeight="1" x14ac:dyDescent="0.25">
      <c r="C5403" s="10" t="str">
        <f>Pivot!AD5392</f>
        <v>00-63898807</v>
      </c>
      <c r="D5403" s="11"/>
      <c r="E5403" s="12" t="str">
        <f>Pivot!AE5392</f>
        <v>♂ Victoria Brown
39 | Master</v>
      </c>
      <c r="F5403" s="11"/>
      <c r="G5403" s="12" t="str">
        <f>Pivot!AF5392</f>
        <v>Sales Specialist
Sales</v>
      </c>
      <c r="H5403" s="11"/>
      <c r="I5403" s="12" t="str">
        <f>Pivot!AG5392</f>
        <v>🏢 Buffalo
New York</v>
      </c>
      <c r="J5403" s="11"/>
      <c r="K5403" s="13">
        <f>Pivot!AH5392</f>
        <v>72972</v>
      </c>
      <c r="L5403" s="11"/>
      <c r="M5403" s="12" t="str">
        <f>Pivot!AI5392</f>
        <v>▲ Active
27/08/2016 -</v>
      </c>
      <c r="N5403" s="178">
        <f>Pivot!AJ5392</f>
        <v>8</v>
      </c>
      <c r="O5403" s="179"/>
    </row>
    <row r="5404" spans="3:15" ht="30" customHeight="1" x14ac:dyDescent="0.25">
      <c r="C5404" s="10" t="str">
        <f>Pivot!AD5393</f>
        <v>00-63917932</v>
      </c>
      <c r="D5404" s="11"/>
      <c r="E5404" s="12" t="str">
        <f>Pivot!AE5393</f>
        <v>♀ Kyle Kim
36 | Bachelor</v>
      </c>
      <c r="F5404" s="11"/>
      <c r="G5404" s="12" t="str">
        <f>Pivot!AF5393</f>
        <v>Sales Consultant
Sales</v>
      </c>
      <c r="H5404" s="11"/>
      <c r="I5404" s="12" t="str">
        <f>Pivot!AG5393</f>
        <v>🏢 New York City
New York</v>
      </c>
      <c r="J5404" s="11"/>
      <c r="K5404" s="13">
        <f>Pivot!AH5393</f>
        <v>67191</v>
      </c>
      <c r="L5404" s="11"/>
      <c r="M5404" s="12" t="str">
        <f>Pivot!AI5393</f>
        <v>▲ Active
25/11/2015 -</v>
      </c>
      <c r="N5404" s="178">
        <f>Pivot!AJ5393</f>
        <v>9</v>
      </c>
      <c r="O5404" s="179"/>
    </row>
    <row r="5405" spans="3:15" ht="30" customHeight="1" x14ac:dyDescent="0.25">
      <c r="C5405" s="10" t="str">
        <f>Pivot!AD5394</f>
        <v>00-63925890</v>
      </c>
      <c r="D5405" s="11"/>
      <c r="E5405" s="12" t="str">
        <f>Pivot!AE5394</f>
        <v>♀ Victoria Duncan
41 | High School</v>
      </c>
      <c r="F5405" s="11"/>
      <c r="G5405" s="12" t="str">
        <f>Pivot!AF5394</f>
        <v>Inventory Specialist
Operations</v>
      </c>
      <c r="H5405" s="11"/>
      <c r="I5405" s="12" t="str">
        <f>Pivot!AG5394</f>
        <v>🏢 Buffalo
New York</v>
      </c>
      <c r="J5405" s="11"/>
      <c r="K5405" s="13">
        <f>Pivot!AH5394</f>
        <v>55933</v>
      </c>
      <c r="L5405" s="11"/>
      <c r="M5405" s="12" t="str">
        <f>Pivot!AI5394</f>
        <v>▲ Active
11/03/2018 -</v>
      </c>
      <c r="N5405" s="178">
        <f>Pivot!AJ5394</f>
        <v>6</v>
      </c>
      <c r="O5405" s="179"/>
    </row>
    <row r="5406" spans="3:15" ht="30" customHeight="1" x14ac:dyDescent="0.25">
      <c r="C5406" s="10" t="str">
        <f>Pivot!AD5395</f>
        <v>00-63929804</v>
      </c>
      <c r="D5406" s="11"/>
      <c r="E5406" s="12" t="str">
        <f>Pivot!AE5395</f>
        <v>♀ Michael Moore
45 | PhD</v>
      </c>
      <c r="F5406" s="11"/>
      <c r="G5406" s="12" t="str">
        <f>Pivot!AF5395</f>
        <v>Sales Consultant
Sales</v>
      </c>
      <c r="H5406" s="11"/>
      <c r="I5406" s="12" t="str">
        <f>Pivot!AG5395</f>
        <v>🏠 Chicago
Illinois</v>
      </c>
      <c r="J5406" s="11"/>
      <c r="K5406" s="13">
        <f>Pivot!AH5395</f>
        <v>109222</v>
      </c>
      <c r="L5406" s="11"/>
      <c r="M5406" s="12" t="str">
        <f>Pivot!AI5395</f>
        <v>▲ Active
18/11/2022 -</v>
      </c>
      <c r="N5406" s="178">
        <f>Pivot!AJ5395</f>
        <v>2</v>
      </c>
      <c r="O5406" s="179"/>
    </row>
    <row r="5407" spans="3:15" ht="30" customHeight="1" x14ac:dyDescent="0.25">
      <c r="C5407" s="10" t="str">
        <f>Pivot!AD5396</f>
        <v>00-63956682</v>
      </c>
      <c r="D5407" s="11"/>
      <c r="E5407" s="12" t="str">
        <f>Pivot!AE5396</f>
        <v>♂ Kevin Ferrell
27 | High School</v>
      </c>
      <c r="F5407" s="11"/>
      <c r="G5407" s="12" t="str">
        <f>Pivot!AF5396</f>
        <v>Inventory Specialist
Operations</v>
      </c>
      <c r="H5407" s="11"/>
      <c r="I5407" s="12" t="str">
        <f>Pivot!AG5396</f>
        <v>🏢 Rochester
New York</v>
      </c>
      <c r="J5407" s="11"/>
      <c r="K5407" s="13">
        <f>Pivot!AH5396</f>
        <v>64375</v>
      </c>
      <c r="L5407" s="11"/>
      <c r="M5407" s="12" t="str">
        <f>Pivot!AI5396</f>
        <v>▲ Active
14/07/2018 -</v>
      </c>
      <c r="N5407" s="178">
        <f>Pivot!AJ5396</f>
        <v>6</v>
      </c>
      <c r="O5407" s="179"/>
    </row>
    <row r="5408" spans="3:15" ht="30" customHeight="1" x14ac:dyDescent="0.25">
      <c r="C5408" s="10" t="str">
        <f>Pivot!AD5397</f>
        <v>00-63963175</v>
      </c>
      <c r="D5408" s="11"/>
      <c r="E5408" s="12" t="str">
        <f>Pivot!AE5397</f>
        <v>♂ Richard Duran
38 | Master</v>
      </c>
      <c r="F5408" s="11"/>
      <c r="G5408" s="12" t="str">
        <f>Pivot!AF5397</f>
        <v>Operations Analyst
Operations</v>
      </c>
      <c r="H5408" s="11"/>
      <c r="I5408" s="12" t="str">
        <f>Pivot!AG5397</f>
        <v>🏢 Rochester
New York</v>
      </c>
      <c r="J5408" s="11"/>
      <c r="K5408" s="13">
        <f>Pivot!AH5397</f>
        <v>68725</v>
      </c>
      <c r="L5408" s="11"/>
      <c r="M5408" s="12" t="str">
        <f>Pivot!AI5397</f>
        <v>▲ Active
17/09/2017 -</v>
      </c>
      <c r="N5408" s="178">
        <f>Pivot!AJ5397</f>
        <v>7</v>
      </c>
      <c r="O5408" s="179"/>
    </row>
    <row r="5409" spans="3:15" ht="30" customHeight="1" x14ac:dyDescent="0.25">
      <c r="C5409" s="10" t="str">
        <f>Pivot!AD5398</f>
        <v>00-63964216</v>
      </c>
      <c r="D5409" s="11"/>
      <c r="E5409" s="12" t="str">
        <f>Pivot!AE5398</f>
        <v>♂ Elizabeth Cain
38 | Bachelor</v>
      </c>
      <c r="F5409" s="11"/>
      <c r="G5409" s="12" t="str">
        <f>Pivot!AF5398</f>
        <v>Software Developer
IT</v>
      </c>
      <c r="H5409" s="11"/>
      <c r="I5409" s="12" t="str">
        <f>Pivot!AG5398</f>
        <v>🏠 Charlotte
North Carolina</v>
      </c>
      <c r="J5409" s="11"/>
      <c r="K5409" s="13">
        <f>Pivot!AH5398</f>
        <v>113219</v>
      </c>
      <c r="L5409" s="11"/>
      <c r="M5409" s="12" t="str">
        <f>Pivot!AI5398</f>
        <v>▲ Active
14/05/2023 -</v>
      </c>
      <c r="N5409" s="178">
        <f>Pivot!AJ5398</f>
        <v>1</v>
      </c>
      <c r="O5409" s="179"/>
    </row>
    <row r="5410" spans="3:15" ht="30" customHeight="1" x14ac:dyDescent="0.25">
      <c r="C5410" s="10" t="str">
        <f>Pivot!AD5399</f>
        <v>00-63964665</v>
      </c>
      <c r="D5410" s="11"/>
      <c r="E5410" s="12" t="str">
        <f>Pivot!AE5399</f>
        <v>♀ Tracy Long
22 | Master</v>
      </c>
      <c r="F5410" s="11"/>
      <c r="G5410" s="12" t="str">
        <f>Pivot!AF5399</f>
        <v>Operations Analyst
Operations</v>
      </c>
      <c r="H5410" s="11"/>
      <c r="I5410" s="12" t="str">
        <f>Pivot!AG5399</f>
        <v>🏢 Rochester
New York</v>
      </c>
      <c r="J5410" s="11"/>
      <c r="K5410" s="13">
        <f>Pivot!AH5399</f>
        <v>55085</v>
      </c>
      <c r="L5410" s="11"/>
      <c r="M5410" s="12" t="str">
        <f>Pivot!AI5399</f>
        <v>▲ Active
01/02/2018 -</v>
      </c>
      <c r="N5410" s="178">
        <f>Pivot!AJ5399</f>
        <v>6</v>
      </c>
      <c r="O5410" s="179"/>
    </row>
    <row r="5411" spans="3:15" ht="30" customHeight="1" x14ac:dyDescent="0.25">
      <c r="C5411" s="10" t="str">
        <f>Pivot!AD5400</f>
        <v>00-63973235</v>
      </c>
      <c r="D5411" s="11"/>
      <c r="E5411" s="12" t="str">
        <f>Pivot!AE5400</f>
        <v>♂ Derrick Green
24 | Bachelor</v>
      </c>
      <c r="F5411" s="11"/>
      <c r="G5411" s="12" t="str">
        <f>Pivot!AF5400</f>
        <v>Inventory Specialist
Operations</v>
      </c>
      <c r="H5411" s="11"/>
      <c r="I5411" s="12" t="str">
        <f>Pivot!AG5400</f>
        <v>🏠 Warren
Michigan</v>
      </c>
      <c r="J5411" s="11"/>
      <c r="K5411" s="13">
        <f>Pivot!AH5400</f>
        <v>60075</v>
      </c>
      <c r="L5411" s="11"/>
      <c r="M5411" s="12" t="str">
        <f>Pivot!AI5400</f>
        <v>▲ Active
06/07/2017 -</v>
      </c>
      <c r="N5411" s="178">
        <f>Pivot!AJ5400</f>
        <v>7</v>
      </c>
      <c r="O5411" s="179"/>
    </row>
    <row r="5412" spans="3:15" ht="30" customHeight="1" x14ac:dyDescent="0.25">
      <c r="C5412" s="10" t="str">
        <f>Pivot!AD5401</f>
        <v>00-63995920</v>
      </c>
      <c r="D5412" s="11"/>
      <c r="E5412" s="12" t="str">
        <f>Pivot!AE5401</f>
        <v>♂ Jessica Jackson
34 | High School</v>
      </c>
      <c r="F5412" s="11"/>
      <c r="G5412" s="12" t="str">
        <f>Pivot!AF5401</f>
        <v>Inventory Specialist
Operations</v>
      </c>
      <c r="H5412" s="11"/>
      <c r="I5412" s="12" t="str">
        <f>Pivot!AG5401</f>
        <v>🏢 Buffalo
New York</v>
      </c>
      <c r="J5412" s="11"/>
      <c r="K5412" s="13">
        <f>Pivot!AH5401</f>
        <v>62356</v>
      </c>
      <c r="L5412" s="11"/>
      <c r="M5412" s="12" t="str">
        <f>Pivot!AI5401</f>
        <v>▲ Active
13/08/2017 -</v>
      </c>
      <c r="N5412" s="178">
        <f>Pivot!AJ5401</f>
        <v>7</v>
      </c>
      <c r="O5412" s="179"/>
    </row>
    <row r="5413" spans="3:15" ht="30" customHeight="1" x14ac:dyDescent="0.25">
      <c r="C5413" s="10" t="str">
        <f>Pivot!AD5402</f>
        <v>00-64017185</v>
      </c>
      <c r="D5413" s="11"/>
      <c r="E5413" s="12" t="str">
        <f>Pivot!AE5402</f>
        <v>♂ George Porter
35 | Master</v>
      </c>
      <c r="F5413" s="11"/>
      <c r="G5413" s="12" t="str">
        <f>Pivot!AF5402</f>
        <v>Sales Consultant
Sales</v>
      </c>
      <c r="H5413" s="11"/>
      <c r="I5413" s="12" t="str">
        <f>Pivot!AG5402</f>
        <v>🏢 New York City
New York</v>
      </c>
      <c r="J5413" s="11"/>
      <c r="K5413" s="13">
        <f>Pivot!AH5402</f>
        <v>97771</v>
      </c>
      <c r="L5413" s="11"/>
      <c r="M5413" s="12" t="str">
        <f>Pivot!AI5402</f>
        <v>▲ Active
04/02/2017 -</v>
      </c>
      <c r="N5413" s="178">
        <f>Pivot!AJ5402</f>
        <v>7</v>
      </c>
      <c r="O5413" s="179"/>
    </row>
    <row r="5414" spans="3:15" ht="30" customHeight="1" x14ac:dyDescent="0.25">
      <c r="C5414" s="10" t="str">
        <f>Pivot!AD5403</f>
        <v>00-64022294</v>
      </c>
      <c r="D5414" s="11"/>
      <c r="E5414" s="12" t="str">
        <f>Pivot!AE5403</f>
        <v>♀ Cody Ingram
30 | Bachelor</v>
      </c>
      <c r="F5414" s="11"/>
      <c r="G5414" s="12" t="str">
        <f>Pivot!AF5403</f>
        <v>Support Specialist
Customer Service</v>
      </c>
      <c r="H5414" s="11"/>
      <c r="I5414" s="12" t="str">
        <f>Pivot!AG5403</f>
        <v>🏢 Buffalo
New York</v>
      </c>
      <c r="J5414" s="11"/>
      <c r="K5414" s="13">
        <f>Pivot!AH5403</f>
        <v>54252</v>
      </c>
      <c r="L5414" s="11"/>
      <c r="M5414" s="12" t="str">
        <f>Pivot!AI5403</f>
        <v>▲ Active
24/02/2020 -</v>
      </c>
      <c r="N5414" s="178">
        <f>Pivot!AJ5403</f>
        <v>4</v>
      </c>
      <c r="O5414" s="179"/>
    </row>
    <row r="5415" spans="3:15" ht="30" customHeight="1" x14ac:dyDescent="0.25">
      <c r="C5415" s="10" t="str">
        <f>Pivot!AD5404</f>
        <v>00-64027629</v>
      </c>
      <c r="D5415" s="11"/>
      <c r="E5415" s="12" t="str">
        <f>Pivot!AE5404</f>
        <v>♂ Kimberly Jordan
24 | Bachelor</v>
      </c>
      <c r="F5415" s="11"/>
      <c r="G5415" s="12" t="str">
        <f>Pivot!AF5404</f>
        <v>Recruiter
HR</v>
      </c>
      <c r="H5415" s="11"/>
      <c r="I5415" s="12" t="str">
        <f>Pivot!AG5404</f>
        <v>🏢 New York City
New York</v>
      </c>
      <c r="J5415" s="11"/>
      <c r="K5415" s="13">
        <f>Pivot!AH5404</f>
        <v>63821</v>
      </c>
      <c r="L5415" s="11"/>
      <c r="M5415" s="12" t="str">
        <f>Pivot!AI5404</f>
        <v>▲ Active
08/08/2019 -</v>
      </c>
      <c r="N5415" s="178">
        <f>Pivot!AJ5404</f>
        <v>5</v>
      </c>
      <c r="O5415" s="179"/>
    </row>
    <row r="5416" spans="3:15" ht="30" customHeight="1" x14ac:dyDescent="0.25">
      <c r="C5416" s="10" t="str">
        <f>Pivot!AD5405</f>
        <v>00-64038913</v>
      </c>
      <c r="D5416" s="11"/>
      <c r="E5416" s="12" t="str">
        <f>Pivot!AE5405</f>
        <v>♂ Brianna Smith
51 | Bachelor</v>
      </c>
      <c r="F5416" s="11"/>
      <c r="G5416" s="12" t="str">
        <f>Pivot!AF5405</f>
        <v>Inventory Specialist
Operations</v>
      </c>
      <c r="H5416" s="11"/>
      <c r="I5416" s="12" t="str">
        <f>Pivot!AG5405</f>
        <v>🏢 New York City
New York</v>
      </c>
      <c r="J5416" s="11"/>
      <c r="K5416" s="13">
        <f>Pivot!AH5405</f>
        <v>71608</v>
      </c>
      <c r="L5416" s="11"/>
      <c r="M5416" s="12" t="str">
        <f>Pivot!AI5405</f>
        <v>▼ Terminated
02/10/2022 - 31/03/2023</v>
      </c>
      <c r="N5416" s="178">
        <f>Pivot!AJ5405</f>
        <v>0</v>
      </c>
      <c r="O5416" s="179"/>
    </row>
    <row r="5417" spans="3:15" ht="30" customHeight="1" x14ac:dyDescent="0.25">
      <c r="C5417" s="10" t="str">
        <f>Pivot!AD5406</f>
        <v>00-64081976</v>
      </c>
      <c r="D5417" s="11"/>
      <c r="E5417" s="12" t="str">
        <f>Pivot!AE5406</f>
        <v>♀ Corey Weiss
44 | Bachelor</v>
      </c>
      <c r="F5417" s="11"/>
      <c r="G5417" s="12" t="str">
        <f>Pivot!AF5406</f>
        <v>Sales Specialist
Sales</v>
      </c>
      <c r="H5417" s="11"/>
      <c r="I5417" s="12" t="str">
        <f>Pivot!AG5406</f>
        <v>🏠 Allentown
Pennsylvania</v>
      </c>
      <c r="J5417" s="11"/>
      <c r="K5417" s="13">
        <f>Pivot!AH5406</f>
        <v>58508</v>
      </c>
      <c r="L5417" s="11"/>
      <c r="M5417" s="12" t="str">
        <f>Pivot!AI5406</f>
        <v>▲ Active
03/04/2022 -</v>
      </c>
      <c r="N5417" s="178">
        <f>Pivot!AJ5406</f>
        <v>2</v>
      </c>
      <c r="O5417" s="179"/>
    </row>
    <row r="5418" spans="3:15" ht="30" customHeight="1" x14ac:dyDescent="0.25">
      <c r="C5418" s="10" t="str">
        <f>Pivot!AD5407</f>
        <v>00-64085226</v>
      </c>
      <c r="D5418" s="11"/>
      <c r="E5418" s="12" t="str">
        <f>Pivot!AE5407</f>
        <v>♀ Erika Shelton
53 | Bachelor</v>
      </c>
      <c r="F5418" s="11"/>
      <c r="G5418" s="12" t="str">
        <f>Pivot!AF5407</f>
        <v>Marketing Coordinator
Marketing</v>
      </c>
      <c r="H5418" s="11"/>
      <c r="I5418" s="12" t="str">
        <f>Pivot!AG5407</f>
        <v>🏢 New York City
New York</v>
      </c>
      <c r="J5418" s="11"/>
      <c r="K5418" s="13">
        <f>Pivot!AH5407</f>
        <v>74531</v>
      </c>
      <c r="L5418" s="11"/>
      <c r="M5418" s="12" t="str">
        <f>Pivot!AI5407</f>
        <v>▲ Active
23/02/2020 -</v>
      </c>
      <c r="N5418" s="178">
        <f>Pivot!AJ5407</f>
        <v>4</v>
      </c>
      <c r="O5418" s="179"/>
    </row>
    <row r="5419" spans="3:15" ht="30" customHeight="1" x14ac:dyDescent="0.25">
      <c r="C5419" s="10" t="str">
        <f>Pivot!AD5408</f>
        <v>00-64115926</v>
      </c>
      <c r="D5419" s="11"/>
      <c r="E5419" s="12" t="str">
        <f>Pivot!AE5408</f>
        <v>♀ Courtney Jimenez
22 | Bachelor</v>
      </c>
      <c r="F5419" s="11"/>
      <c r="G5419" s="12" t="str">
        <f>Pivot!AF5408</f>
        <v>System Administrator
IT</v>
      </c>
      <c r="H5419" s="11"/>
      <c r="I5419" s="12" t="str">
        <f>Pivot!AG5408</f>
        <v>🏠 Chicago
Illinois</v>
      </c>
      <c r="J5419" s="11"/>
      <c r="K5419" s="13">
        <f>Pivot!AH5408</f>
        <v>89292</v>
      </c>
      <c r="L5419" s="11"/>
      <c r="M5419" s="12" t="str">
        <f>Pivot!AI5408</f>
        <v>▲ Active
09/11/2021 -</v>
      </c>
      <c r="N5419" s="178">
        <f>Pivot!AJ5408</f>
        <v>3</v>
      </c>
      <c r="O5419" s="179"/>
    </row>
    <row r="5420" spans="3:15" ht="30" customHeight="1" x14ac:dyDescent="0.25">
      <c r="C5420" s="10" t="str">
        <f>Pivot!AD5409</f>
        <v>00-64122182</v>
      </c>
      <c r="D5420" s="11"/>
      <c r="E5420" s="12" t="str">
        <f>Pivot!AE5409</f>
        <v>♀ Tanya Arnold
52 | Bachelor</v>
      </c>
      <c r="F5420" s="11"/>
      <c r="G5420" s="12" t="str">
        <f>Pivot!AF5409</f>
        <v>Sales Consultant
Sales</v>
      </c>
      <c r="H5420" s="11"/>
      <c r="I5420" s="12" t="str">
        <f>Pivot!AG5409</f>
        <v>🏢 Buffalo
New York</v>
      </c>
      <c r="J5420" s="11"/>
      <c r="K5420" s="13">
        <f>Pivot!AH5409</f>
        <v>79839</v>
      </c>
      <c r="L5420" s="11"/>
      <c r="M5420" s="12" t="str">
        <f>Pivot!AI5409</f>
        <v>▲ Active
16/10/2019 -</v>
      </c>
      <c r="N5420" s="178">
        <f>Pivot!AJ5409</f>
        <v>5</v>
      </c>
      <c r="O5420" s="179"/>
    </row>
    <row r="5421" spans="3:15" ht="30" customHeight="1" x14ac:dyDescent="0.25">
      <c r="C5421" s="10" t="str">
        <f>Pivot!AD5410</f>
        <v>00-64127215</v>
      </c>
      <c r="D5421" s="11"/>
      <c r="E5421" s="12" t="str">
        <f>Pivot!AE5410</f>
        <v>♀ Henry Ramos
28 | Bachelor</v>
      </c>
      <c r="F5421" s="11"/>
      <c r="G5421" s="12" t="str">
        <f>Pivot!AF5410</f>
        <v>Help Desk Technician
Customer Service</v>
      </c>
      <c r="H5421" s="11"/>
      <c r="I5421" s="12" t="str">
        <f>Pivot!AG5410</f>
        <v>🏢 New York City
New York</v>
      </c>
      <c r="J5421" s="11"/>
      <c r="K5421" s="13">
        <f>Pivot!AH5410</f>
        <v>65752</v>
      </c>
      <c r="L5421" s="11"/>
      <c r="M5421" s="12" t="str">
        <f>Pivot!AI5410</f>
        <v>▲ Active
27/09/2023 -</v>
      </c>
      <c r="N5421" s="178">
        <f>Pivot!AJ5410</f>
        <v>1</v>
      </c>
      <c r="O5421" s="179"/>
    </row>
    <row r="5422" spans="3:15" ht="30" customHeight="1" x14ac:dyDescent="0.25">
      <c r="C5422" s="10" t="str">
        <f>Pivot!AD5411</f>
        <v>00-64130352</v>
      </c>
      <c r="D5422" s="11"/>
      <c r="E5422" s="12" t="str">
        <f>Pivot!AE5411</f>
        <v>♀ Amanda Simmons
35 | High School</v>
      </c>
      <c r="F5422" s="11"/>
      <c r="G5422" s="12" t="str">
        <f>Pivot!AF5411</f>
        <v>Inventory Specialist
Operations</v>
      </c>
      <c r="H5422" s="11"/>
      <c r="I5422" s="12" t="str">
        <f>Pivot!AG5411</f>
        <v>🏠 Warren
Michigan</v>
      </c>
      <c r="J5422" s="11"/>
      <c r="K5422" s="13">
        <f>Pivot!AH5411</f>
        <v>62057</v>
      </c>
      <c r="L5422" s="11"/>
      <c r="M5422" s="12" t="str">
        <f>Pivot!AI5411</f>
        <v>▲ Active
19/07/2019 -</v>
      </c>
      <c r="N5422" s="178">
        <f>Pivot!AJ5411</f>
        <v>5</v>
      </c>
      <c r="O5422" s="179"/>
    </row>
    <row r="5423" spans="3:15" ht="30" customHeight="1" x14ac:dyDescent="0.25">
      <c r="C5423" s="10" t="str">
        <f>Pivot!AD5412</f>
        <v>00-64130831</v>
      </c>
      <c r="D5423" s="11"/>
      <c r="E5423" s="12" t="str">
        <f>Pivot!AE5412</f>
        <v>♂ Jennifer West
47 | Master</v>
      </c>
      <c r="F5423" s="11"/>
      <c r="G5423" s="12" t="str">
        <f>Pivot!AF5412</f>
        <v>System Administrator
IT</v>
      </c>
      <c r="H5423" s="11"/>
      <c r="I5423" s="12" t="str">
        <f>Pivot!AG5412</f>
        <v>🏢 Buffalo
New York</v>
      </c>
      <c r="J5423" s="11"/>
      <c r="K5423" s="13">
        <f>Pivot!AH5412</f>
        <v>66565</v>
      </c>
      <c r="L5423" s="11"/>
      <c r="M5423" s="12" t="str">
        <f>Pivot!AI5412</f>
        <v>▲ Active
26/10/2019 -</v>
      </c>
      <c r="N5423" s="178">
        <f>Pivot!AJ5412</f>
        <v>5</v>
      </c>
      <c r="O5423" s="179"/>
    </row>
    <row r="5424" spans="3:15" ht="30" customHeight="1" x14ac:dyDescent="0.25">
      <c r="C5424" s="10" t="str">
        <f>Pivot!AD5413</f>
        <v>00-64139232</v>
      </c>
      <c r="D5424" s="11"/>
      <c r="E5424" s="12" t="str">
        <f>Pivot!AE5413</f>
        <v>♂ Shannon Russo
34 | High School</v>
      </c>
      <c r="F5424" s="11"/>
      <c r="G5424" s="12" t="str">
        <f>Pivot!AF5413</f>
        <v>Support Specialist
Customer Service</v>
      </c>
      <c r="H5424" s="11"/>
      <c r="I5424" s="12" t="str">
        <f>Pivot!AG5413</f>
        <v>🏢 Rochester
New York</v>
      </c>
      <c r="J5424" s="11"/>
      <c r="K5424" s="13">
        <f>Pivot!AH5413</f>
        <v>57055</v>
      </c>
      <c r="L5424" s="11"/>
      <c r="M5424" s="12" t="str">
        <f>Pivot!AI5413</f>
        <v>▲ Active
21/02/2022 -</v>
      </c>
      <c r="N5424" s="178">
        <f>Pivot!AJ5413</f>
        <v>2</v>
      </c>
      <c r="O5424" s="179"/>
    </row>
    <row r="5425" spans="3:15" ht="30" customHeight="1" x14ac:dyDescent="0.25">
      <c r="C5425" s="10" t="str">
        <f>Pivot!AD5414</f>
        <v>00-64141437</v>
      </c>
      <c r="D5425" s="11"/>
      <c r="E5425" s="12" t="str">
        <f>Pivot!AE5414</f>
        <v>♂ Alexandria Baker
34 | Bachelor</v>
      </c>
      <c r="F5425" s="11"/>
      <c r="G5425" s="12" t="str">
        <f>Pivot!AF5414</f>
        <v>Support Specialist
Customer Service</v>
      </c>
      <c r="H5425" s="11"/>
      <c r="I5425" s="12" t="str">
        <f>Pivot!AG5414</f>
        <v>🏠 Raleigh
North Carolina</v>
      </c>
      <c r="J5425" s="11"/>
      <c r="K5425" s="13">
        <f>Pivot!AH5414</f>
        <v>61809</v>
      </c>
      <c r="L5425" s="11"/>
      <c r="M5425" s="12" t="str">
        <f>Pivot!AI5414</f>
        <v>▲ Active
12/08/2017 -</v>
      </c>
      <c r="N5425" s="178">
        <f>Pivot!AJ5414</f>
        <v>7</v>
      </c>
      <c r="O5425" s="179"/>
    </row>
    <row r="5426" spans="3:15" ht="30" customHeight="1" x14ac:dyDescent="0.25">
      <c r="C5426" s="10" t="str">
        <f>Pivot!AD5415</f>
        <v>00-64162221</v>
      </c>
      <c r="D5426" s="11"/>
      <c r="E5426" s="12" t="str">
        <f>Pivot!AE5415</f>
        <v>♂ Duane Jones
32 | Bachelor</v>
      </c>
      <c r="F5426" s="11"/>
      <c r="G5426" s="12" t="str">
        <f>Pivot!AF5415</f>
        <v>Support Specialist
Customer Service</v>
      </c>
      <c r="H5426" s="11"/>
      <c r="I5426" s="12" t="str">
        <f>Pivot!AG5415</f>
        <v>🏠 Grand Rapids
Michigan</v>
      </c>
      <c r="J5426" s="11"/>
      <c r="K5426" s="13">
        <f>Pivot!AH5415</f>
        <v>66629</v>
      </c>
      <c r="L5426" s="11"/>
      <c r="M5426" s="12" t="str">
        <f>Pivot!AI5415</f>
        <v>▲ Active
13/03/2023 -</v>
      </c>
      <c r="N5426" s="178">
        <f>Pivot!AJ5415</f>
        <v>1</v>
      </c>
      <c r="O5426" s="179"/>
    </row>
    <row r="5427" spans="3:15" ht="30" customHeight="1" x14ac:dyDescent="0.25">
      <c r="C5427" s="10" t="str">
        <f>Pivot!AD5416</f>
        <v>00-64177562</v>
      </c>
      <c r="D5427" s="11"/>
      <c r="E5427" s="12" t="str">
        <f>Pivot!AE5416</f>
        <v>♀ Joseph Williams
40 | High School</v>
      </c>
      <c r="F5427" s="11"/>
      <c r="G5427" s="12" t="str">
        <f>Pivot!AF5416</f>
        <v>IT Support Specialist
IT</v>
      </c>
      <c r="H5427" s="11"/>
      <c r="I5427" s="12" t="str">
        <f>Pivot!AG5416</f>
        <v>🏢 New York City
New York</v>
      </c>
      <c r="J5427" s="11"/>
      <c r="K5427" s="13">
        <f>Pivot!AH5416</f>
        <v>56265</v>
      </c>
      <c r="L5427" s="11"/>
      <c r="M5427" s="12" t="str">
        <f>Pivot!AI5416</f>
        <v>▲ Active
14/01/2021 -</v>
      </c>
      <c r="N5427" s="178">
        <f>Pivot!AJ5416</f>
        <v>4</v>
      </c>
      <c r="O5427" s="179"/>
    </row>
    <row r="5428" spans="3:15" ht="30" customHeight="1" x14ac:dyDescent="0.25">
      <c r="C5428" s="10" t="str">
        <f>Pivot!AD5417</f>
        <v>00-64178854</v>
      </c>
      <c r="D5428" s="11"/>
      <c r="E5428" s="12" t="str">
        <f>Pivot!AE5417</f>
        <v>♀ Allison Perez
45 | Bachelor</v>
      </c>
      <c r="F5428" s="11"/>
      <c r="G5428" s="12" t="str">
        <f>Pivot!AF5417</f>
        <v>Inventory Specialist
Operations</v>
      </c>
      <c r="H5428" s="11"/>
      <c r="I5428" s="12" t="str">
        <f>Pivot!AG5417</f>
        <v>🏢 Rochester
New York</v>
      </c>
      <c r="J5428" s="11"/>
      <c r="K5428" s="13">
        <f>Pivot!AH5417</f>
        <v>53887</v>
      </c>
      <c r="L5428" s="11"/>
      <c r="M5428" s="12" t="str">
        <f>Pivot!AI5417</f>
        <v>▲ Active
22/10/2020 -</v>
      </c>
      <c r="N5428" s="178">
        <f>Pivot!AJ5417</f>
        <v>4</v>
      </c>
      <c r="O5428" s="179"/>
    </row>
    <row r="5429" spans="3:15" ht="30" customHeight="1" x14ac:dyDescent="0.25">
      <c r="C5429" s="10" t="str">
        <f>Pivot!AD5418</f>
        <v>00-64185284</v>
      </c>
      <c r="D5429" s="11"/>
      <c r="E5429" s="12" t="str">
        <f>Pivot!AE5418</f>
        <v>♀ Samuel Rosales
43 | High School</v>
      </c>
      <c r="F5429" s="11"/>
      <c r="G5429" s="12" t="str">
        <f>Pivot!AF5418</f>
        <v>IT Support Specialist
IT</v>
      </c>
      <c r="H5429" s="11"/>
      <c r="I5429" s="12" t="str">
        <f>Pivot!AG5418</f>
        <v>🏢 New York City
New York</v>
      </c>
      <c r="J5429" s="11"/>
      <c r="K5429" s="13">
        <f>Pivot!AH5418</f>
        <v>62098</v>
      </c>
      <c r="L5429" s="11"/>
      <c r="M5429" s="12" t="str">
        <f>Pivot!AI5418</f>
        <v>▲ Active
13/04/2019 -</v>
      </c>
      <c r="N5429" s="178">
        <f>Pivot!AJ5418</f>
        <v>5</v>
      </c>
      <c r="O5429" s="179"/>
    </row>
    <row r="5430" spans="3:15" ht="30" customHeight="1" x14ac:dyDescent="0.25">
      <c r="C5430" s="10" t="str">
        <f>Pivot!AD5419</f>
        <v>00-64198613</v>
      </c>
      <c r="D5430" s="11"/>
      <c r="E5430" s="12" t="str">
        <f>Pivot!AE5419</f>
        <v>♂ Lori Holloway
31 | Master</v>
      </c>
      <c r="F5430" s="11"/>
      <c r="G5430" s="12" t="str">
        <f>Pivot!AF5419</f>
        <v>Operations Analyst
Operations</v>
      </c>
      <c r="H5430" s="11"/>
      <c r="I5430" s="12" t="str">
        <f>Pivot!AG5419</f>
        <v>🏢 Buffalo
New York</v>
      </c>
      <c r="J5430" s="11"/>
      <c r="K5430" s="13">
        <f>Pivot!AH5419</f>
        <v>84177</v>
      </c>
      <c r="L5430" s="11"/>
      <c r="M5430" s="12" t="str">
        <f>Pivot!AI5419</f>
        <v>▲ Active
28/09/2024 -</v>
      </c>
      <c r="N5430" s="178">
        <f>Pivot!AJ5419</f>
        <v>0</v>
      </c>
      <c r="O5430" s="179"/>
    </row>
    <row r="5431" spans="3:15" ht="30" customHeight="1" x14ac:dyDescent="0.25">
      <c r="C5431" s="10" t="str">
        <f>Pivot!AD5420</f>
        <v>00-64202290</v>
      </c>
      <c r="D5431" s="11"/>
      <c r="E5431" s="12" t="str">
        <f>Pivot!AE5420</f>
        <v>♂ Jennifer Hess
25 | Bachelor</v>
      </c>
      <c r="F5431" s="11"/>
      <c r="G5431" s="12" t="str">
        <f>Pivot!AF5420</f>
        <v>Sales Representative
Sales</v>
      </c>
      <c r="H5431" s="11"/>
      <c r="I5431" s="12" t="str">
        <f>Pivot!AG5420</f>
        <v>🏢 Buffalo
New York</v>
      </c>
      <c r="J5431" s="11"/>
      <c r="K5431" s="13">
        <f>Pivot!AH5420</f>
        <v>65860</v>
      </c>
      <c r="L5431" s="11"/>
      <c r="M5431" s="12" t="str">
        <f>Pivot!AI5420</f>
        <v>▲ Active
30/01/2017 -</v>
      </c>
      <c r="N5431" s="178">
        <f>Pivot!AJ5420</f>
        <v>7</v>
      </c>
      <c r="O5431" s="179"/>
    </row>
    <row r="5432" spans="3:15" ht="30" customHeight="1" x14ac:dyDescent="0.25">
      <c r="C5432" s="10" t="str">
        <f>Pivot!AD5421</f>
        <v>00-64215650</v>
      </c>
      <c r="D5432" s="11"/>
      <c r="E5432" s="12" t="str">
        <f>Pivot!AE5421</f>
        <v>♂ Christopher Atkinson
63 | Bachelor</v>
      </c>
      <c r="F5432" s="11"/>
      <c r="G5432" s="12" t="str">
        <f>Pivot!AF5421</f>
        <v>Software Developer
IT</v>
      </c>
      <c r="H5432" s="11"/>
      <c r="I5432" s="12" t="str">
        <f>Pivot!AG5421</f>
        <v>🏢 New York City
New York</v>
      </c>
      <c r="J5432" s="11"/>
      <c r="K5432" s="13">
        <f>Pivot!AH5421</f>
        <v>94170</v>
      </c>
      <c r="L5432" s="11"/>
      <c r="M5432" s="12" t="str">
        <f>Pivot!AI5421</f>
        <v>▲ Active
20/09/2019 -</v>
      </c>
      <c r="N5432" s="178">
        <f>Pivot!AJ5421</f>
        <v>5</v>
      </c>
      <c r="O5432" s="179"/>
    </row>
    <row r="5433" spans="3:15" ht="30" customHeight="1" x14ac:dyDescent="0.25">
      <c r="C5433" s="10" t="str">
        <f>Pivot!AD5422</f>
        <v>00-64218119</v>
      </c>
      <c r="D5433" s="11"/>
      <c r="E5433" s="12" t="str">
        <f>Pivot!AE5422</f>
        <v>♀ Christopher Jimenez
44 | Bachelor</v>
      </c>
      <c r="F5433" s="11"/>
      <c r="G5433" s="12" t="str">
        <f>Pivot!AF5422</f>
        <v>Inventory Specialist
Operations</v>
      </c>
      <c r="H5433" s="11"/>
      <c r="I5433" s="12" t="str">
        <f>Pivot!AG5422</f>
        <v>🏢 New York City
New York</v>
      </c>
      <c r="J5433" s="11"/>
      <c r="K5433" s="13">
        <f>Pivot!AH5422</f>
        <v>57939</v>
      </c>
      <c r="L5433" s="11"/>
      <c r="M5433" s="12" t="str">
        <f>Pivot!AI5422</f>
        <v>▲ Active
02/05/2020 -</v>
      </c>
      <c r="N5433" s="178">
        <f>Pivot!AJ5422</f>
        <v>4</v>
      </c>
      <c r="O5433" s="179"/>
    </row>
    <row r="5434" spans="3:15" ht="30" customHeight="1" x14ac:dyDescent="0.25">
      <c r="C5434" s="10" t="str">
        <f>Pivot!AD5423</f>
        <v>00-64223156</v>
      </c>
      <c r="D5434" s="11"/>
      <c r="E5434" s="12" t="str">
        <f>Pivot!AE5423</f>
        <v>♀ Daniel Black
50 | Bachelor</v>
      </c>
      <c r="F5434" s="11"/>
      <c r="G5434" s="12" t="str">
        <f>Pivot!AF5423</f>
        <v>Inventory Specialist
Operations</v>
      </c>
      <c r="H5434" s="11"/>
      <c r="I5434" s="12" t="str">
        <f>Pivot!AG5423</f>
        <v>🏠 Cincinnati
Ohio</v>
      </c>
      <c r="J5434" s="11"/>
      <c r="K5434" s="13">
        <f>Pivot!AH5423</f>
        <v>61459</v>
      </c>
      <c r="L5434" s="11"/>
      <c r="M5434" s="12" t="str">
        <f>Pivot!AI5423</f>
        <v>▲ Active
16/03/2017 -</v>
      </c>
      <c r="N5434" s="178">
        <f>Pivot!AJ5423</f>
        <v>7</v>
      </c>
      <c r="O5434" s="179"/>
    </row>
    <row r="5435" spans="3:15" ht="30" customHeight="1" x14ac:dyDescent="0.25">
      <c r="C5435" s="10" t="str">
        <f>Pivot!AD5424</f>
        <v>00-64255917</v>
      </c>
      <c r="D5435" s="11"/>
      <c r="E5435" s="12" t="str">
        <f>Pivot!AE5424</f>
        <v>♀ Kim Webb
46 | Bachelor</v>
      </c>
      <c r="F5435" s="11"/>
      <c r="G5435" s="12" t="str">
        <f>Pivot!AF5424</f>
        <v>Marketing Coordinator
Marketing</v>
      </c>
      <c r="H5435" s="11"/>
      <c r="I5435" s="12" t="str">
        <f>Pivot!AG5424</f>
        <v>🏢 Buffalo
New York</v>
      </c>
      <c r="J5435" s="11"/>
      <c r="K5435" s="13">
        <f>Pivot!AH5424</f>
        <v>70604</v>
      </c>
      <c r="L5435" s="11"/>
      <c r="M5435" s="12" t="str">
        <f>Pivot!AI5424</f>
        <v>▲ Active
09/11/2019 -</v>
      </c>
      <c r="N5435" s="178">
        <f>Pivot!AJ5424</f>
        <v>5</v>
      </c>
      <c r="O5435" s="179"/>
    </row>
    <row r="5436" spans="3:15" ht="30" customHeight="1" x14ac:dyDescent="0.25">
      <c r="C5436" s="10" t="str">
        <f>Pivot!AD5425</f>
        <v>00-64261526</v>
      </c>
      <c r="D5436" s="11"/>
      <c r="E5436" s="12" t="str">
        <f>Pivot!AE5425</f>
        <v>♂ Angela Lewis
36 | High School</v>
      </c>
      <c r="F5436" s="11"/>
      <c r="G5436" s="12" t="str">
        <f>Pivot!AF5425</f>
        <v>Support Specialist
Customer Service</v>
      </c>
      <c r="H5436" s="11"/>
      <c r="I5436" s="12" t="str">
        <f>Pivot!AG5425</f>
        <v>🏠 Cincinnati
Ohio</v>
      </c>
      <c r="J5436" s="11"/>
      <c r="K5436" s="13">
        <f>Pivot!AH5425</f>
        <v>59363</v>
      </c>
      <c r="L5436" s="11"/>
      <c r="M5436" s="12" t="str">
        <f>Pivot!AI5425</f>
        <v>▲ Active
30/11/2022 -</v>
      </c>
      <c r="N5436" s="178">
        <f>Pivot!AJ5425</f>
        <v>2</v>
      </c>
      <c r="O5436" s="179"/>
    </row>
    <row r="5437" spans="3:15" ht="30" customHeight="1" x14ac:dyDescent="0.25">
      <c r="C5437" s="10" t="str">
        <f>Pivot!AD5426</f>
        <v>00-64262173</v>
      </c>
      <c r="D5437" s="11"/>
      <c r="E5437" s="12" t="str">
        <f>Pivot!AE5426</f>
        <v>♀ Crystal Harper
62 | Master</v>
      </c>
      <c r="F5437" s="11"/>
      <c r="G5437" s="12" t="str">
        <f>Pivot!AF5426</f>
        <v>Operations Analyst
Operations</v>
      </c>
      <c r="H5437" s="11"/>
      <c r="I5437" s="12" t="str">
        <f>Pivot!AG5426</f>
        <v>🏢 Buffalo
New York</v>
      </c>
      <c r="J5437" s="11"/>
      <c r="K5437" s="13">
        <f>Pivot!AH5426</f>
        <v>90765</v>
      </c>
      <c r="L5437" s="11"/>
      <c r="M5437" s="12" t="str">
        <f>Pivot!AI5426</f>
        <v>▲ Active
31/07/2015 -</v>
      </c>
      <c r="N5437" s="178">
        <f>Pivot!AJ5426</f>
        <v>9</v>
      </c>
      <c r="O5437" s="179"/>
    </row>
    <row r="5438" spans="3:15" ht="30" customHeight="1" x14ac:dyDescent="0.25">
      <c r="C5438" s="10" t="str">
        <f>Pivot!AD5427</f>
        <v>00-64266464</v>
      </c>
      <c r="D5438" s="11"/>
      <c r="E5438" s="12" t="str">
        <f>Pivot!AE5427</f>
        <v>♂ Dylan Williams
39 | High School</v>
      </c>
      <c r="F5438" s="11"/>
      <c r="G5438" s="12" t="str">
        <f>Pivot!AF5427</f>
        <v>Inventory Specialist
Operations</v>
      </c>
      <c r="H5438" s="11"/>
      <c r="I5438" s="12" t="str">
        <f>Pivot!AG5427</f>
        <v>🏢 New York City
New York</v>
      </c>
      <c r="J5438" s="11"/>
      <c r="K5438" s="13">
        <f>Pivot!AH5427</f>
        <v>55854</v>
      </c>
      <c r="L5438" s="11"/>
      <c r="M5438" s="12" t="str">
        <f>Pivot!AI5427</f>
        <v>▼ Terminated
04/07/2022 - 31/12/2022</v>
      </c>
      <c r="N5438" s="178">
        <f>Pivot!AJ5427</f>
        <v>0</v>
      </c>
      <c r="O5438" s="179"/>
    </row>
    <row r="5439" spans="3:15" ht="30" customHeight="1" x14ac:dyDescent="0.25">
      <c r="C5439" s="10" t="str">
        <f>Pivot!AD5428</f>
        <v>00-64280598</v>
      </c>
      <c r="D5439" s="11"/>
      <c r="E5439" s="12" t="str">
        <f>Pivot!AE5428</f>
        <v>♂ Michael Jones
47 | Master</v>
      </c>
      <c r="F5439" s="11"/>
      <c r="G5439" s="12" t="str">
        <f>Pivot!AF5428</f>
        <v>Software Developer
IT</v>
      </c>
      <c r="H5439" s="11"/>
      <c r="I5439" s="12" t="str">
        <f>Pivot!AG5428</f>
        <v>🏢 Buffalo
New York</v>
      </c>
      <c r="J5439" s="11"/>
      <c r="K5439" s="13">
        <f>Pivot!AH5428</f>
        <v>79187</v>
      </c>
      <c r="L5439" s="11"/>
      <c r="M5439" s="12" t="str">
        <f>Pivot!AI5428</f>
        <v>▲ Active
23/08/2019 -</v>
      </c>
      <c r="N5439" s="178">
        <f>Pivot!AJ5428</f>
        <v>5</v>
      </c>
      <c r="O5439" s="179"/>
    </row>
    <row r="5440" spans="3:15" ht="30" customHeight="1" x14ac:dyDescent="0.25">
      <c r="C5440" s="10" t="str">
        <f>Pivot!AD5429</f>
        <v>00-64282556</v>
      </c>
      <c r="D5440" s="11"/>
      <c r="E5440" s="12" t="str">
        <f>Pivot!AE5429</f>
        <v>♀ Peter Holder
31 | Bachelor</v>
      </c>
      <c r="F5440" s="11"/>
      <c r="G5440" s="12" t="str">
        <f>Pivot!AF5429</f>
        <v>Logistics Coordinator
Operations</v>
      </c>
      <c r="H5440" s="11"/>
      <c r="I5440" s="12" t="str">
        <f>Pivot!AG5429</f>
        <v>🏢 Buffalo
New York</v>
      </c>
      <c r="J5440" s="11"/>
      <c r="K5440" s="13">
        <f>Pivot!AH5429</f>
        <v>59422</v>
      </c>
      <c r="L5440" s="11"/>
      <c r="M5440" s="12" t="str">
        <f>Pivot!AI5429</f>
        <v>▲ Active
11/02/2023 -</v>
      </c>
      <c r="N5440" s="178">
        <f>Pivot!AJ5429</f>
        <v>1</v>
      </c>
      <c r="O5440" s="179"/>
    </row>
    <row r="5441" spans="3:15" ht="30" customHeight="1" x14ac:dyDescent="0.25">
      <c r="C5441" s="10" t="str">
        <f>Pivot!AD5430</f>
        <v>00-64290781</v>
      </c>
      <c r="D5441" s="11"/>
      <c r="E5441" s="12" t="str">
        <f>Pivot!AE5430</f>
        <v>♂ Sarah Blair
49 | Bachelor</v>
      </c>
      <c r="F5441" s="11"/>
      <c r="G5441" s="12" t="str">
        <f>Pivot!AF5430</f>
        <v>Software Developer
IT</v>
      </c>
      <c r="H5441" s="11"/>
      <c r="I5441" s="12" t="str">
        <f>Pivot!AG5430</f>
        <v>🏢 New York City
New York</v>
      </c>
      <c r="J5441" s="11"/>
      <c r="K5441" s="13">
        <f>Pivot!AH5430</f>
        <v>91711</v>
      </c>
      <c r="L5441" s="11"/>
      <c r="M5441" s="12" t="str">
        <f>Pivot!AI5430</f>
        <v>▲ Active
11/01/2020 -</v>
      </c>
      <c r="N5441" s="178">
        <f>Pivot!AJ5430</f>
        <v>5</v>
      </c>
      <c r="O5441" s="179"/>
    </row>
    <row r="5442" spans="3:15" ht="30" customHeight="1" x14ac:dyDescent="0.25">
      <c r="C5442" s="10" t="str">
        <f>Pivot!AD5431</f>
        <v>00-64295203</v>
      </c>
      <c r="D5442" s="11"/>
      <c r="E5442" s="12" t="str">
        <f>Pivot!AE5431</f>
        <v>♂ Nicole Jennings
42 | High School</v>
      </c>
      <c r="F5442" s="11"/>
      <c r="G5442" s="12" t="str">
        <f>Pivot!AF5431</f>
        <v>Inventory Specialist
Operations</v>
      </c>
      <c r="H5442" s="11"/>
      <c r="I5442" s="12" t="str">
        <f>Pivot!AG5431</f>
        <v>🏢 New York City
New York</v>
      </c>
      <c r="J5442" s="11"/>
      <c r="K5442" s="13">
        <f>Pivot!AH5431</f>
        <v>56647</v>
      </c>
      <c r="L5442" s="11"/>
      <c r="M5442" s="12" t="str">
        <f>Pivot!AI5431</f>
        <v>▲ Active
16/10/2023 -</v>
      </c>
      <c r="N5442" s="178">
        <f>Pivot!AJ5431</f>
        <v>1</v>
      </c>
      <c r="O5442" s="179"/>
    </row>
    <row r="5443" spans="3:15" ht="30" customHeight="1" x14ac:dyDescent="0.25">
      <c r="C5443" s="10" t="str">
        <f>Pivot!AD5432</f>
        <v>00-64299043</v>
      </c>
      <c r="D5443" s="11"/>
      <c r="E5443" s="12" t="str">
        <f>Pivot!AE5432</f>
        <v>♂ Dylan Campbell
39 | Bachelor</v>
      </c>
      <c r="F5443" s="11"/>
      <c r="G5443" s="12" t="str">
        <f>Pivot!AF5432</f>
        <v>Support Specialist
Customer Service</v>
      </c>
      <c r="H5443" s="11"/>
      <c r="I5443" s="12" t="str">
        <f>Pivot!AG5432</f>
        <v>🏢 Buffalo
New York</v>
      </c>
      <c r="J5443" s="11"/>
      <c r="K5443" s="13">
        <f>Pivot!AH5432</f>
        <v>66400</v>
      </c>
      <c r="L5443" s="11"/>
      <c r="M5443" s="12" t="str">
        <f>Pivot!AI5432</f>
        <v>▲ Active
18/10/2019 -</v>
      </c>
      <c r="N5443" s="178">
        <f>Pivot!AJ5432</f>
        <v>5</v>
      </c>
      <c r="O5443" s="179"/>
    </row>
    <row r="5444" spans="3:15" ht="30" customHeight="1" x14ac:dyDescent="0.25">
      <c r="C5444" s="10" t="str">
        <f>Pivot!AD5433</f>
        <v>00-64306604</v>
      </c>
      <c r="D5444" s="11"/>
      <c r="E5444" s="12" t="str">
        <f>Pivot!AE5433</f>
        <v>♂ Sandra Smith
23 | Bachelor</v>
      </c>
      <c r="F5444" s="11"/>
      <c r="G5444" s="12" t="str">
        <f>Pivot!AF5433</f>
        <v>Logistics Coordinator
Operations</v>
      </c>
      <c r="H5444" s="11"/>
      <c r="I5444" s="12" t="str">
        <f>Pivot!AG5433</f>
        <v>🏢 Buffalo
New York</v>
      </c>
      <c r="J5444" s="11"/>
      <c r="K5444" s="13">
        <f>Pivot!AH5433</f>
        <v>65989</v>
      </c>
      <c r="L5444" s="11"/>
      <c r="M5444" s="12" t="str">
        <f>Pivot!AI5433</f>
        <v>▲ Active
29/06/2020 -</v>
      </c>
      <c r="N5444" s="178">
        <f>Pivot!AJ5433</f>
        <v>4</v>
      </c>
      <c r="O5444" s="179"/>
    </row>
    <row r="5445" spans="3:15" ht="30" customHeight="1" x14ac:dyDescent="0.25">
      <c r="C5445" s="10" t="str">
        <f>Pivot!AD5434</f>
        <v>00-64318477</v>
      </c>
      <c r="D5445" s="11"/>
      <c r="E5445" s="12" t="str">
        <f>Pivot!AE5434</f>
        <v>♀ Jeremy Ibarra
40 | Bachelor</v>
      </c>
      <c r="F5445" s="11"/>
      <c r="G5445" s="12" t="str">
        <f>Pivot!AF5434</f>
        <v>Logistics Coordinator
Operations</v>
      </c>
      <c r="H5445" s="11"/>
      <c r="I5445" s="12" t="str">
        <f>Pivot!AG5434</f>
        <v>🏢 Rochester
New York</v>
      </c>
      <c r="J5445" s="11"/>
      <c r="K5445" s="13">
        <f>Pivot!AH5434</f>
        <v>56771</v>
      </c>
      <c r="L5445" s="11"/>
      <c r="M5445" s="12" t="str">
        <f>Pivot!AI5434</f>
        <v>▲ Active
06/12/2016 -</v>
      </c>
      <c r="N5445" s="178">
        <f>Pivot!AJ5434</f>
        <v>8</v>
      </c>
      <c r="O5445" s="179"/>
    </row>
    <row r="5446" spans="3:15" ht="30" customHeight="1" x14ac:dyDescent="0.25">
      <c r="C5446" s="10" t="str">
        <f>Pivot!AD5435</f>
        <v>00-64331127</v>
      </c>
      <c r="D5446" s="11"/>
      <c r="E5446" s="12" t="str">
        <f>Pivot!AE5435</f>
        <v>♂ Scott Nicholson
30 | Bachelor</v>
      </c>
      <c r="F5446" s="11"/>
      <c r="G5446" s="12" t="str">
        <f>Pivot!AF5435</f>
        <v>Marketing Coordinator
Marketing</v>
      </c>
      <c r="H5446" s="11"/>
      <c r="I5446" s="12" t="str">
        <f>Pivot!AG5435</f>
        <v>🏠 Grand Rapids
Michigan</v>
      </c>
      <c r="J5446" s="11"/>
      <c r="K5446" s="13">
        <f>Pivot!AH5435</f>
        <v>60055</v>
      </c>
      <c r="L5446" s="11"/>
      <c r="M5446" s="12" t="str">
        <f>Pivot!AI5435</f>
        <v>▲ Active
23/11/2023 -</v>
      </c>
      <c r="N5446" s="178">
        <f>Pivot!AJ5435</f>
        <v>1</v>
      </c>
      <c r="O5446" s="179"/>
    </row>
    <row r="5447" spans="3:15" ht="30" customHeight="1" x14ac:dyDescent="0.25">
      <c r="C5447" s="10" t="str">
        <f>Pivot!AD5436</f>
        <v>00-64346815</v>
      </c>
      <c r="D5447" s="11"/>
      <c r="E5447" s="12" t="str">
        <f>Pivot!AE5436</f>
        <v>♂ Robert Dunn
44 | Bachelor</v>
      </c>
      <c r="F5447" s="11"/>
      <c r="G5447" s="12" t="str">
        <f>Pivot!AF5436</f>
        <v>Software Developer
IT</v>
      </c>
      <c r="H5447" s="11"/>
      <c r="I5447" s="12" t="str">
        <f>Pivot!AG5436</f>
        <v>🏢 New York City
New York</v>
      </c>
      <c r="J5447" s="11"/>
      <c r="K5447" s="13">
        <f>Pivot!AH5436</f>
        <v>95467</v>
      </c>
      <c r="L5447" s="11"/>
      <c r="M5447" s="12" t="str">
        <f>Pivot!AI5436</f>
        <v>▲ Active
20/11/2024 -</v>
      </c>
      <c r="N5447" s="178">
        <f>Pivot!AJ5436</f>
        <v>0</v>
      </c>
      <c r="O5447" s="179"/>
    </row>
    <row r="5448" spans="3:15" ht="30" customHeight="1" x14ac:dyDescent="0.25">
      <c r="C5448" s="10" t="str">
        <f>Pivot!AD5437</f>
        <v>00-64349413</v>
      </c>
      <c r="D5448" s="11"/>
      <c r="E5448" s="12" t="str">
        <f>Pivot!AE5437</f>
        <v>♂ Stephanie Best
26 | Bachelor</v>
      </c>
      <c r="F5448" s="11"/>
      <c r="G5448" s="12" t="str">
        <f>Pivot!AF5437</f>
        <v>Software Developer
IT</v>
      </c>
      <c r="H5448" s="11"/>
      <c r="I5448" s="12" t="str">
        <f>Pivot!AG5437</f>
        <v>🏢 Rochester
New York</v>
      </c>
      <c r="J5448" s="11"/>
      <c r="K5448" s="13">
        <f>Pivot!AH5437</f>
        <v>101057</v>
      </c>
      <c r="L5448" s="11"/>
      <c r="M5448" s="12" t="str">
        <f>Pivot!AI5437</f>
        <v>▲ Active
23/02/2020 -</v>
      </c>
      <c r="N5448" s="178">
        <f>Pivot!AJ5437</f>
        <v>4</v>
      </c>
      <c r="O5448" s="179"/>
    </row>
    <row r="5449" spans="3:15" ht="30" customHeight="1" x14ac:dyDescent="0.25">
      <c r="C5449" s="10" t="str">
        <f>Pivot!AD5438</f>
        <v>00-64364546</v>
      </c>
      <c r="D5449" s="11"/>
      <c r="E5449" s="12" t="str">
        <f>Pivot!AE5438</f>
        <v>♀ Amanda Allen
30 | Bachelor</v>
      </c>
      <c r="F5449" s="11"/>
      <c r="G5449" s="12" t="str">
        <f>Pivot!AF5438</f>
        <v>Logistics Coordinator
Operations</v>
      </c>
      <c r="H5449" s="11"/>
      <c r="I5449" s="12" t="str">
        <f>Pivot!AG5438</f>
        <v>🏢 New York City
New York</v>
      </c>
      <c r="J5449" s="11"/>
      <c r="K5449" s="13">
        <f>Pivot!AH5438</f>
        <v>57996</v>
      </c>
      <c r="L5449" s="11"/>
      <c r="M5449" s="12" t="str">
        <f>Pivot!AI5438</f>
        <v>▼ Terminated
29/03/2021 - 09/10/2024</v>
      </c>
      <c r="N5449" s="178">
        <f>Pivot!AJ5438</f>
        <v>3</v>
      </c>
      <c r="O5449" s="179"/>
    </row>
    <row r="5450" spans="3:15" ht="30" customHeight="1" x14ac:dyDescent="0.25">
      <c r="C5450" s="10" t="str">
        <f>Pivot!AD5439</f>
        <v>00-64370744</v>
      </c>
      <c r="D5450" s="11"/>
      <c r="E5450" s="12" t="str">
        <f>Pivot!AE5439</f>
        <v>♂ Yvette Martinez
32 | Bachelor</v>
      </c>
      <c r="F5450" s="11"/>
      <c r="G5450" s="12" t="str">
        <f>Pivot!AF5439</f>
        <v>Logistics Coordinator
Operations</v>
      </c>
      <c r="H5450" s="11"/>
      <c r="I5450" s="12" t="str">
        <f>Pivot!AG5439</f>
        <v>🏢 New York City
New York</v>
      </c>
      <c r="J5450" s="11"/>
      <c r="K5450" s="13">
        <f>Pivot!AH5439</f>
        <v>63420</v>
      </c>
      <c r="L5450" s="11"/>
      <c r="M5450" s="12" t="str">
        <f>Pivot!AI5439</f>
        <v>▲ Active
16/02/2018 -</v>
      </c>
      <c r="N5450" s="178">
        <f>Pivot!AJ5439</f>
        <v>6</v>
      </c>
      <c r="O5450" s="179"/>
    </row>
    <row r="5451" spans="3:15" ht="30" customHeight="1" x14ac:dyDescent="0.25">
      <c r="C5451" s="10" t="str">
        <f>Pivot!AD5440</f>
        <v>00-64402540</v>
      </c>
      <c r="D5451" s="11"/>
      <c r="E5451" s="12" t="str">
        <f>Pivot!AE5440</f>
        <v>♂ Stanley Johnson
26 | Bachelor</v>
      </c>
      <c r="F5451" s="11"/>
      <c r="G5451" s="12" t="str">
        <f>Pivot!AF5440</f>
        <v>Accountant
Finance</v>
      </c>
      <c r="H5451" s="11"/>
      <c r="I5451" s="12" t="str">
        <f>Pivot!AG5440</f>
        <v>🏢 New York City
New York</v>
      </c>
      <c r="J5451" s="11"/>
      <c r="K5451" s="13">
        <f>Pivot!AH5440</f>
        <v>71062</v>
      </c>
      <c r="L5451" s="11"/>
      <c r="M5451" s="12" t="str">
        <f>Pivot!AI5440</f>
        <v>▲ Active
02/03/2023 -</v>
      </c>
      <c r="N5451" s="178">
        <f>Pivot!AJ5440</f>
        <v>1</v>
      </c>
      <c r="O5451" s="179"/>
    </row>
    <row r="5452" spans="3:15" ht="30" customHeight="1" x14ac:dyDescent="0.25">
      <c r="C5452" s="10" t="str">
        <f>Pivot!AD5441</f>
        <v>00-64410410</v>
      </c>
      <c r="D5452" s="11"/>
      <c r="E5452" s="12" t="str">
        <f>Pivot!AE5441</f>
        <v>♂ John Curtis
39 | Bachelor</v>
      </c>
      <c r="F5452" s="11"/>
      <c r="G5452" s="12" t="str">
        <f>Pivot!AF5441</f>
        <v>Support Specialist
Customer Service</v>
      </c>
      <c r="H5452" s="11"/>
      <c r="I5452" s="12" t="str">
        <f>Pivot!AG5441</f>
        <v>🏢 Rochester
New York</v>
      </c>
      <c r="J5452" s="11"/>
      <c r="K5452" s="13">
        <f>Pivot!AH5441</f>
        <v>62844</v>
      </c>
      <c r="L5452" s="11"/>
      <c r="M5452" s="12" t="str">
        <f>Pivot!AI5441</f>
        <v>▲ Active
01/12/2021 -</v>
      </c>
      <c r="N5452" s="178">
        <f>Pivot!AJ5441</f>
        <v>3</v>
      </c>
      <c r="O5452" s="179"/>
    </row>
    <row r="5453" spans="3:15" ht="30" customHeight="1" x14ac:dyDescent="0.25">
      <c r="C5453" s="10" t="str">
        <f>Pivot!AD5442</f>
        <v>00-64426343</v>
      </c>
      <c r="D5453" s="11"/>
      <c r="E5453" s="12" t="str">
        <f>Pivot!AE5442</f>
        <v>♂ Paul Nelson
23 | Bachelor</v>
      </c>
      <c r="F5453" s="11"/>
      <c r="G5453" s="12" t="str">
        <f>Pivot!AF5442</f>
        <v>Financial Analyst
Finance</v>
      </c>
      <c r="H5453" s="11"/>
      <c r="I5453" s="12" t="str">
        <f>Pivot!AG5442</f>
        <v>🏢 New York City
New York</v>
      </c>
      <c r="J5453" s="11"/>
      <c r="K5453" s="13">
        <f>Pivot!AH5442</f>
        <v>93529</v>
      </c>
      <c r="L5453" s="11"/>
      <c r="M5453" s="12" t="str">
        <f>Pivot!AI5442</f>
        <v>▲ Active
26/11/2016 -</v>
      </c>
      <c r="N5453" s="178">
        <f>Pivot!AJ5442</f>
        <v>8</v>
      </c>
      <c r="O5453" s="179"/>
    </row>
    <row r="5454" spans="3:15" ht="30" customHeight="1" x14ac:dyDescent="0.25">
      <c r="C5454" s="10" t="str">
        <f>Pivot!AD5443</f>
        <v>00-64430126</v>
      </c>
      <c r="D5454" s="11"/>
      <c r="E5454" s="12" t="str">
        <f>Pivot!AE5443</f>
        <v>♂ Tammy Morales
33 | Bachelor</v>
      </c>
      <c r="F5454" s="11"/>
      <c r="G5454" s="12" t="str">
        <f>Pivot!AF5443</f>
        <v>Sales Representative
Sales</v>
      </c>
      <c r="H5454" s="11"/>
      <c r="I5454" s="12" t="str">
        <f>Pivot!AG5443</f>
        <v>🏠 Morgantown
West Virginia</v>
      </c>
      <c r="J5454" s="11"/>
      <c r="K5454" s="13">
        <f>Pivot!AH5443</f>
        <v>67648</v>
      </c>
      <c r="L5454" s="11"/>
      <c r="M5454" s="12" t="str">
        <f>Pivot!AI5443</f>
        <v>▲ Active
30/01/2023 -</v>
      </c>
      <c r="N5454" s="178">
        <f>Pivot!AJ5443</f>
        <v>1</v>
      </c>
      <c r="O5454" s="179"/>
    </row>
    <row r="5455" spans="3:15" ht="30" customHeight="1" x14ac:dyDescent="0.25">
      <c r="C5455" s="10" t="str">
        <f>Pivot!AD5444</f>
        <v>00-64503164</v>
      </c>
      <c r="D5455" s="11"/>
      <c r="E5455" s="12" t="str">
        <f>Pivot!AE5444</f>
        <v>♂ Kristen Martinez
40 | Master</v>
      </c>
      <c r="F5455" s="11"/>
      <c r="G5455" s="12" t="str">
        <f>Pivot!AF5444</f>
        <v>Software Developer
IT</v>
      </c>
      <c r="H5455" s="11"/>
      <c r="I5455" s="12" t="str">
        <f>Pivot!AG5444</f>
        <v>🏠 Virginia Beach
Virginia</v>
      </c>
      <c r="J5455" s="11"/>
      <c r="K5455" s="13">
        <f>Pivot!AH5444</f>
        <v>81665</v>
      </c>
      <c r="L5455" s="11"/>
      <c r="M5455" s="12" t="str">
        <f>Pivot!AI5444</f>
        <v>▲ Active
21/03/2016 -</v>
      </c>
      <c r="N5455" s="178">
        <f>Pivot!AJ5444</f>
        <v>8</v>
      </c>
      <c r="O5455" s="179"/>
    </row>
    <row r="5456" spans="3:15" ht="30" customHeight="1" x14ac:dyDescent="0.25">
      <c r="C5456" s="10" t="str">
        <f>Pivot!AD5445</f>
        <v>00-64505900</v>
      </c>
      <c r="D5456" s="11"/>
      <c r="E5456" s="12" t="str">
        <f>Pivot!AE5445</f>
        <v>♂ Anthony Fleming
59 | High School</v>
      </c>
      <c r="F5456" s="11"/>
      <c r="G5456" s="12" t="str">
        <f>Pivot!AF5445</f>
        <v>Support Specialist
Customer Service</v>
      </c>
      <c r="H5456" s="11"/>
      <c r="I5456" s="12" t="str">
        <f>Pivot!AG5445</f>
        <v>🏢 Rochester
New York</v>
      </c>
      <c r="J5456" s="11"/>
      <c r="K5456" s="13">
        <f>Pivot!AH5445</f>
        <v>67232</v>
      </c>
      <c r="L5456" s="11"/>
      <c r="M5456" s="12" t="str">
        <f>Pivot!AI5445</f>
        <v>▲ Active
02/08/2022 -</v>
      </c>
      <c r="N5456" s="178">
        <f>Pivot!AJ5445</f>
        <v>2</v>
      </c>
      <c r="O5456" s="179"/>
    </row>
    <row r="5457" spans="3:15" ht="30" customHeight="1" x14ac:dyDescent="0.25">
      <c r="C5457" s="10" t="str">
        <f>Pivot!AD5446</f>
        <v>00-64530952</v>
      </c>
      <c r="D5457" s="11"/>
      <c r="E5457" s="12" t="str">
        <f>Pivot!AE5446</f>
        <v>♂ Jennifer Carpenter
40 | Master</v>
      </c>
      <c r="F5457" s="11"/>
      <c r="G5457" s="12" t="str">
        <f>Pivot!AF5446</f>
        <v>Sales Consultant
Sales</v>
      </c>
      <c r="H5457" s="11"/>
      <c r="I5457" s="12" t="str">
        <f>Pivot!AG5446</f>
        <v>🏢 Buffalo
New York</v>
      </c>
      <c r="J5457" s="11"/>
      <c r="K5457" s="13">
        <f>Pivot!AH5446</f>
        <v>77386</v>
      </c>
      <c r="L5457" s="11"/>
      <c r="M5457" s="12" t="str">
        <f>Pivot!AI5446</f>
        <v>▲ Active
16/06/2019 -</v>
      </c>
      <c r="N5457" s="178">
        <f>Pivot!AJ5446</f>
        <v>5</v>
      </c>
      <c r="O5457" s="179"/>
    </row>
    <row r="5458" spans="3:15" ht="30" customHeight="1" x14ac:dyDescent="0.25">
      <c r="C5458" s="10" t="str">
        <f>Pivot!AD5447</f>
        <v>00-64538931</v>
      </c>
      <c r="D5458" s="11"/>
      <c r="E5458" s="12" t="str">
        <f>Pivot!AE5447</f>
        <v>♂ George Wolf
34 | Bachelor</v>
      </c>
      <c r="F5458" s="11"/>
      <c r="G5458" s="12" t="str">
        <f>Pivot!AF5447</f>
        <v>Recruiter
HR</v>
      </c>
      <c r="H5458" s="11"/>
      <c r="I5458" s="12" t="str">
        <f>Pivot!AG5447</f>
        <v>🏢 Buffalo
New York</v>
      </c>
      <c r="J5458" s="11"/>
      <c r="K5458" s="13">
        <f>Pivot!AH5447</f>
        <v>60757</v>
      </c>
      <c r="L5458" s="11"/>
      <c r="M5458" s="12" t="str">
        <f>Pivot!AI5447</f>
        <v>▲ Active
04/01/2023 -</v>
      </c>
      <c r="N5458" s="178">
        <f>Pivot!AJ5447</f>
        <v>2</v>
      </c>
      <c r="O5458" s="179"/>
    </row>
    <row r="5459" spans="3:15" ht="30" customHeight="1" x14ac:dyDescent="0.25">
      <c r="C5459" s="10" t="str">
        <f>Pivot!AD5448</f>
        <v>00-64544291</v>
      </c>
      <c r="D5459" s="11"/>
      <c r="E5459" s="12" t="str">
        <f>Pivot!AE5448</f>
        <v>♂ Nicole Jenkins
51 | High School</v>
      </c>
      <c r="F5459" s="11"/>
      <c r="G5459" s="12" t="str">
        <f>Pivot!AF5448</f>
        <v>Content Creator
Marketing</v>
      </c>
      <c r="H5459" s="11"/>
      <c r="I5459" s="12" t="str">
        <f>Pivot!AG5448</f>
        <v>🏢 New York City
New York</v>
      </c>
      <c r="J5459" s="11"/>
      <c r="K5459" s="13">
        <f>Pivot!AH5448</f>
        <v>65105</v>
      </c>
      <c r="L5459" s="11"/>
      <c r="M5459" s="12" t="str">
        <f>Pivot!AI5448</f>
        <v>▲ Active
26/10/2017 -</v>
      </c>
      <c r="N5459" s="178">
        <f>Pivot!AJ5448</f>
        <v>7</v>
      </c>
      <c r="O5459" s="179"/>
    </row>
    <row r="5460" spans="3:15" ht="30" customHeight="1" x14ac:dyDescent="0.25">
      <c r="C5460" s="10" t="str">
        <f>Pivot!AD5449</f>
        <v>00-64547971</v>
      </c>
      <c r="D5460" s="11"/>
      <c r="E5460" s="12" t="str">
        <f>Pivot!AE5449</f>
        <v>♂ Thomas Russell
61 | Bachelor</v>
      </c>
      <c r="F5460" s="11"/>
      <c r="G5460" s="12" t="str">
        <f>Pivot!AF5449</f>
        <v>Accountant
Finance</v>
      </c>
      <c r="H5460" s="11"/>
      <c r="I5460" s="12" t="str">
        <f>Pivot!AG5449</f>
        <v>🏢 New York City
New York</v>
      </c>
      <c r="J5460" s="11"/>
      <c r="K5460" s="13">
        <f>Pivot!AH5449</f>
        <v>95124</v>
      </c>
      <c r="L5460" s="11"/>
      <c r="M5460" s="12" t="str">
        <f>Pivot!AI5449</f>
        <v>▼ Terminated
06/02/2019 - 05/03/2021</v>
      </c>
      <c r="N5460" s="178">
        <f>Pivot!AJ5449</f>
        <v>2</v>
      </c>
      <c r="O5460" s="179"/>
    </row>
    <row r="5461" spans="3:15" ht="30" customHeight="1" x14ac:dyDescent="0.25">
      <c r="C5461" s="10" t="str">
        <f>Pivot!AD5450</f>
        <v>00-64551046</v>
      </c>
      <c r="D5461" s="11"/>
      <c r="E5461" s="12" t="str">
        <f>Pivot!AE5450</f>
        <v>♂ Nathan Hall
38 | High School</v>
      </c>
      <c r="F5461" s="11"/>
      <c r="G5461" s="12" t="str">
        <f>Pivot!AF5450</f>
        <v>Support Specialist
Customer Service</v>
      </c>
      <c r="H5461" s="11"/>
      <c r="I5461" s="12" t="str">
        <f>Pivot!AG5450</f>
        <v>🏠 Naperville
Illinois</v>
      </c>
      <c r="J5461" s="11"/>
      <c r="K5461" s="13">
        <f>Pivot!AH5450</f>
        <v>59870</v>
      </c>
      <c r="L5461" s="11"/>
      <c r="M5461" s="12" t="str">
        <f>Pivot!AI5450</f>
        <v>▲ Active
14/11/2023 -</v>
      </c>
      <c r="N5461" s="178">
        <f>Pivot!AJ5450</f>
        <v>1</v>
      </c>
      <c r="O5461" s="179"/>
    </row>
    <row r="5462" spans="3:15" ht="30" customHeight="1" x14ac:dyDescent="0.25">
      <c r="C5462" s="10" t="str">
        <f>Pivot!AD5451</f>
        <v>00-64569904</v>
      </c>
      <c r="D5462" s="11"/>
      <c r="E5462" s="12" t="str">
        <f>Pivot!AE5451</f>
        <v>♀ Jennifer King
50 | High School</v>
      </c>
      <c r="F5462" s="11"/>
      <c r="G5462" s="12" t="str">
        <f>Pivot!AF5451</f>
        <v>Content Creator
Marketing</v>
      </c>
      <c r="H5462" s="11"/>
      <c r="I5462" s="12" t="str">
        <f>Pivot!AG5451</f>
        <v>🏢 New York City
New York</v>
      </c>
      <c r="J5462" s="11"/>
      <c r="K5462" s="13">
        <f>Pivot!AH5451</f>
        <v>59272</v>
      </c>
      <c r="L5462" s="11"/>
      <c r="M5462" s="12" t="str">
        <f>Pivot!AI5451</f>
        <v>▲ Active
24/04/2017 -</v>
      </c>
      <c r="N5462" s="178">
        <f>Pivot!AJ5451</f>
        <v>7</v>
      </c>
      <c r="O5462" s="179"/>
    </row>
    <row r="5463" spans="3:15" ht="30" customHeight="1" x14ac:dyDescent="0.25">
      <c r="C5463" s="10" t="str">
        <f>Pivot!AD5452</f>
        <v>00-64574223</v>
      </c>
      <c r="D5463" s="11"/>
      <c r="E5463" s="12" t="str">
        <f>Pivot!AE5452</f>
        <v>♀ Adam Collier
33 | High School</v>
      </c>
      <c r="F5463" s="11"/>
      <c r="G5463" s="12" t="str">
        <f>Pivot!AF5452</f>
        <v>Help Desk Technician
Customer Service</v>
      </c>
      <c r="H5463" s="11"/>
      <c r="I5463" s="12" t="str">
        <f>Pivot!AG5452</f>
        <v>🏢 New York City
New York</v>
      </c>
      <c r="J5463" s="11"/>
      <c r="K5463" s="13">
        <f>Pivot!AH5452</f>
        <v>71882</v>
      </c>
      <c r="L5463" s="11"/>
      <c r="M5463" s="12" t="str">
        <f>Pivot!AI5452</f>
        <v>▲ Active
02/11/2024 -</v>
      </c>
      <c r="N5463" s="178">
        <f>Pivot!AJ5452</f>
        <v>0</v>
      </c>
      <c r="O5463" s="179"/>
    </row>
    <row r="5464" spans="3:15" ht="30" customHeight="1" x14ac:dyDescent="0.25">
      <c r="C5464" s="10" t="str">
        <f>Pivot!AD5453</f>
        <v>00-64575354</v>
      </c>
      <c r="D5464" s="11"/>
      <c r="E5464" s="12" t="str">
        <f>Pivot!AE5453</f>
        <v>♀ Hector Richards
37 | Bachelor</v>
      </c>
      <c r="F5464" s="11"/>
      <c r="G5464" s="12" t="str">
        <f>Pivot!AF5453</f>
        <v>Logistics Coordinator
Operations</v>
      </c>
      <c r="H5464" s="11"/>
      <c r="I5464" s="12" t="str">
        <f>Pivot!AG5453</f>
        <v>🏠 Philadelphia
Pennsylvania</v>
      </c>
      <c r="J5464" s="11"/>
      <c r="K5464" s="13">
        <f>Pivot!AH5453</f>
        <v>56320</v>
      </c>
      <c r="L5464" s="11"/>
      <c r="M5464" s="12" t="str">
        <f>Pivot!AI5453</f>
        <v>▲ Active
13/12/2024 -</v>
      </c>
      <c r="N5464" s="178">
        <f>Pivot!AJ5453</f>
        <v>0</v>
      </c>
      <c r="O5464" s="179"/>
    </row>
    <row r="5465" spans="3:15" ht="30" customHeight="1" x14ac:dyDescent="0.25">
      <c r="C5465" s="10" t="str">
        <f>Pivot!AD5454</f>
        <v>00-64579226</v>
      </c>
      <c r="D5465" s="11"/>
      <c r="E5465" s="12" t="str">
        <f>Pivot!AE5454</f>
        <v>♂ Elizabeth Thomas
23 | Bachelor</v>
      </c>
      <c r="F5465" s="11"/>
      <c r="G5465" s="12" t="str">
        <f>Pivot!AF5454</f>
        <v>Inventory Specialist
Operations</v>
      </c>
      <c r="H5465" s="11"/>
      <c r="I5465" s="12" t="str">
        <f>Pivot!AG5454</f>
        <v>🏠 Grand Rapids
Michigan</v>
      </c>
      <c r="J5465" s="11"/>
      <c r="K5465" s="13">
        <f>Pivot!AH5454</f>
        <v>61697</v>
      </c>
      <c r="L5465" s="11"/>
      <c r="M5465" s="12" t="str">
        <f>Pivot!AI5454</f>
        <v>▲ Active
22/06/2023 -</v>
      </c>
      <c r="N5465" s="178">
        <f>Pivot!AJ5454</f>
        <v>1</v>
      </c>
      <c r="O5465" s="179"/>
    </row>
    <row r="5466" spans="3:15" ht="30" customHeight="1" x14ac:dyDescent="0.25">
      <c r="C5466" s="10" t="str">
        <f>Pivot!AD5455</f>
        <v>00-64597014</v>
      </c>
      <c r="D5466" s="11"/>
      <c r="E5466" s="12" t="str">
        <f>Pivot!AE5455</f>
        <v>♂ Paul Archer
55 | Master</v>
      </c>
      <c r="F5466" s="11"/>
      <c r="G5466" s="12" t="str">
        <f>Pivot!AF5455</f>
        <v>Software Developer
IT</v>
      </c>
      <c r="H5466" s="11"/>
      <c r="I5466" s="12" t="str">
        <f>Pivot!AG5455</f>
        <v>🏠 Grand Rapids
Michigan</v>
      </c>
      <c r="J5466" s="11"/>
      <c r="K5466" s="13">
        <f>Pivot!AH5455</f>
        <v>84710</v>
      </c>
      <c r="L5466" s="11"/>
      <c r="M5466" s="12" t="str">
        <f>Pivot!AI5455</f>
        <v>▲ Active
20/03/2022 -</v>
      </c>
      <c r="N5466" s="178">
        <f>Pivot!AJ5455</f>
        <v>2</v>
      </c>
      <c r="O5466" s="179"/>
    </row>
    <row r="5467" spans="3:15" ht="30" customHeight="1" x14ac:dyDescent="0.25">
      <c r="C5467" s="10" t="str">
        <f>Pivot!AD5456</f>
        <v>00-64609958</v>
      </c>
      <c r="D5467" s="11"/>
      <c r="E5467" s="12" t="str">
        <f>Pivot!AE5456</f>
        <v>♂ Nicole Martin
54 | Bachelor</v>
      </c>
      <c r="F5467" s="11"/>
      <c r="G5467" s="12" t="str">
        <f>Pivot!AF5456</f>
        <v>Accountant
Finance</v>
      </c>
      <c r="H5467" s="11"/>
      <c r="I5467" s="12" t="str">
        <f>Pivot!AG5456</f>
        <v>🏢 Buffalo
New York</v>
      </c>
      <c r="J5467" s="11"/>
      <c r="K5467" s="13">
        <f>Pivot!AH5456</f>
        <v>80496</v>
      </c>
      <c r="L5467" s="11"/>
      <c r="M5467" s="12" t="str">
        <f>Pivot!AI5456</f>
        <v>▲ Active
17/06/2017 -</v>
      </c>
      <c r="N5467" s="178">
        <f>Pivot!AJ5456</f>
        <v>7</v>
      </c>
      <c r="O5467" s="179"/>
    </row>
    <row r="5468" spans="3:15" ht="30" customHeight="1" x14ac:dyDescent="0.25">
      <c r="C5468" s="10" t="str">
        <f>Pivot!AD5457</f>
        <v>00-64614193</v>
      </c>
      <c r="D5468" s="11"/>
      <c r="E5468" s="12" t="str">
        <f>Pivot!AE5457</f>
        <v>♂ Eric Mckinney
52 | Master</v>
      </c>
      <c r="F5468" s="11"/>
      <c r="G5468" s="12" t="str">
        <f>Pivot!AF5457</f>
        <v>Operations Analyst
Operations</v>
      </c>
      <c r="H5468" s="11"/>
      <c r="I5468" s="12" t="str">
        <f>Pivot!AG5457</f>
        <v>🏢 New York City
New York</v>
      </c>
      <c r="J5468" s="11"/>
      <c r="K5468" s="13">
        <f>Pivot!AH5457</f>
        <v>81221</v>
      </c>
      <c r="L5468" s="11"/>
      <c r="M5468" s="12" t="str">
        <f>Pivot!AI5457</f>
        <v>▼ Terminated
29/09/2022 - 28/03/2023</v>
      </c>
      <c r="N5468" s="178">
        <f>Pivot!AJ5457</f>
        <v>0</v>
      </c>
      <c r="O5468" s="179"/>
    </row>
    <row r="5469" spans="3:15" ht="30" customHeight="1" x14ac:dyDescent="0.25">
      <c r="C5469" s="10" t="str">
        <f>Pivot!AD5458</f>
        <v>00-64616541</v>
      </c>
      <c r="D5469" s="11"/>
      <c r="E5469" s="12" t="str">
        <f>Pivot!AE5458</f>
        <v>♂ Gerald Watkins
53 | High School</v>
      </c>
      <c r="F5469" s="11"/>
      <c r="G5469" s="12" t="str">
        <f>Pivot!AF5458</f>
        <v>Support Specialist
Customer Service</v>
      </c>
      <c r="H5469" s="11"/>
      <c r="I5469" s="12" t="str">
        <f>Pivot!AG5458</f>
        <v>🏠 Warren
Michigan</v>
      </c>
      <c r="J5469" s="11"/>
      <c r="K5469" s="13">
        <f>Pivot!AH5458</f>
        <v>57269</v>
      </c>
      <c r="L5469" s="11"/>
      <c r="M5469" s="12" t="str">
        <f>Pivot!AI5458</f>
        <v>▲ Active
13/03/2021 -</v>
      </c>
      <c r="N5469" s="178">
        <f>Pivot!AJ5458</f>
        <v>3</v>
      </c>
      <c r="O5469" s="179"/>
    </row>
    <row r="5470" spans="3:15" ht="30" customHeight="1" x14ac:dyDescent="0.25">
      <c r="C5470" s="10" t="str">
        <f>Pivot!AD5459</f>
        <v>00-64644684</v>
      </c>
      <c r="D5470" s="11"/>
      <c r="E5470" s="12" t="str">
        <f>Pivot!AE5459</f>
        <v>♀ David Jimenez
61 | Bachelor</v>
      </c>
      <c r="F5470" s="11"/>
      <c r="G5470" s="12" t="str">
        <f>Pivot!AF5459</f>
        <v>SEO Specialist
Marketing</v>
      </c>
      <c r="H5470" s="11"/>
      <c r="I5470" s="12" t="str">
        <f>Pivot!AG5459</f>
        <v>🏢 New York City
New York</v>
      </c>
      <c r="J5470" s="11"/>
      <c r="K5470" s="13">
        <f>Pivot!AH5459</f>
        <v>85783</v>
      </c>
      <c r="L5470" s="11"/>
      <c r="M5470" s="12" t="str">
        <f>Pivot!AI5459</f>
        <v>▲ Active
10/09/2020 -</v>
      </c>
      <c r="N5470" s="178">
        <f>Pivot!AJ5459</f>
        <v>4</v>
      </c>
      <c r="O5470" s="179"/>
    </row>
    <row r="5471" spans="3:15" ht="30" customHeight="1" x14ac:dyDescent="0.25">
      <c r="C5471" s="10" t="str">
        <f>Pivot!AD5460</f>
        <v>00-64649280</v>
      </c>
      <c r="D5471" s="11"/>
      <c r="E5471" s="12" t="str">
        <f>Pivot!AE5460</f>
        <v>♂ Steven Gaines
49 | High School</v>
      </c>
      <c r="F5471" s="11"/>
      <c r="G5471" s="12" t="str">
        <f>Pivot!AF5460</f>
        <v>Help Desk Technician
Customer Service</v>
      </c>
      <c r="H5471" s="11"/>
      <c r="I5471" s="12" t="str">
        <f>Pivot!AG5460</f>
        <v>🏢 Rochester
New York</v>
      </c>
      <c r="J5471" s="11"/>
      <c r="K5471" s="13">
        <f>Pivot!AH5460</f>
        <v>91235</v>
      </c>
      <c r="L5471" s="11"/>
      <c r="M5471" s="12" t="str">
        <f>Pivot!AI5460</f>
        <v>▲ Active
11/01/2021 -</v>
      </c>
      <c r="N5471" s="178">
        <f>Pivot!AJ5460</f>
        <v>4</v>
      </c>
      <c r="O5471" s="179"/>
    </row>
    <row r="5472" spans="3:15" ht="30" customHeight="1" x14ac:dyDescent="0.25">
      <c r="C5472" s="10" t="str">
        <f>Pivot!AD5461</f>
        <v>00-64649480</v>
      </c>
      <c r="D5472" s="11"/>
      <c r="E5472" s="12" t="str">
        <f>Pivot!AE5461</f>
        <v>♂ David Norman
34 | Master</v>
      </c>
      <c r="F5472" s="11"/>
      <c r="G5472" s="12" t="str">
        <f>Pivot!AF5461</f>
        <v>Sales Specialist
Sales</v>
      </c>
      <c r="H5472" s="11"/>
      <c r="I5472" s="12" t="str">
        <f>Pivot!AG5461</f>
        <v>🏢 New York City
New York</v>
      </c>
      <c r="J5472" s="11"/>
      <c r="K5472" s="13">
        <f>Pivot!AH5461</f>
        <v>66681</v>
      </c>
      <c r="L5472" s="11"/>
      <c r="M5472" s="12" t="str">
        <f>Pivot!AI5461</f>
        <v>▲ Active
15/04/2022 -</v>
      </c>
      <c r="N5472" s="178">
        <f>Pivot!AJ5461</f>
        <v>2</v>
      </c>
      <c r="O5472" s="179"/>
    </row>
    <row r="5473" spans="3:15" ht="30" customHeight="1" x14ac:dyDescent="0.25">
      <c r="C5473" s="10" t="str">
        <f>Pivot!AD5462</f>
        <v>00-64653122</v>
      </c>
      <c r="D5473" s="11"/>
      <c r="E5473" s="12" t="str">
        <f>Pivot!AE5462</f>
        <v>♂ Michael Alexander
24 | Bachelor</v>
      </c>
      <c r="F5473" s="11"/>
      <c r="G5473" s="12" t="str">
        <f>Pivot!AF5462</f>
        <v>Support Specialist
Customer Service</v>
      </c>
      <c r="H5473" s="11"/>
      <c r="I5473" s="12" t="str">
        <f>Pivot!AG5462</f>
        <v>🏢 Rochester
New York</v>
      </c>
      <c r="J5473" s="11"/>
      <c r="K5473" s="13">
        <f>Pivot!AH5462</f>
        <v>64384</v>
      </c>
      <c r="L5473" s="11"/>
      <c r="M5473" s="12" t="str">
        <f>Pivot!AI5462</f>
        <v>▲ Active
11/08/2023 -</v>
      </c>
      <c r="N5473" s="178">
        <f>Pivot!AJ5462</f>
        <v>1</v>
      </c>
      <c r="O5473" s="179"/>
    </row>
    <row r="5474" spans="3:15" ht="30" customHeight="1" x14ac:dyDescent="0.25">
      <c r="C5474" s="10" t="str">
        <f>Pivot!AD5463</f>
        <v>00-64653981</v>
      </c>
      <c r="D5474" s="11"/>
      <c r="E5474" s="12" t="str">
        <f>Pivot!AE5463</f>
        <v>♂ Christian Gonzalez
53 | High School</v>
      </c>
      <c r="F5474" s="11"/>
      <c r="G5474" s="12" t="str">
        <f>Pivot!AF5463</f>
        <v>SEO Specialist
Marketing</v>
      </c>
      <c r="H5474" s="11"/>
      <c r="I5474" s="12" t="str">
        <f>Pivot!AG5463</f>
        <v>🏢 Buffalo
New York</v>
      </c>
      <c r="J5474" s="11"/>
      <c r="K5474" s="13">
        <f>Pivot!AH5463</f>
        <v>86774</v>
      </c>
      <c r="L5474" s="11"/>
      <c r="M5474" s="12" t="str">
        <f>Pivot!AI5463</f>
        <v>▲ Active
29/11/2023 -</v>
      </c>
      <c r="N5474" s="178">
        <f>Pivot!AJ5463</f>
        <v>1</v>
      </c>
      <c r="O5474" s="179"/>
    </row>
    <row r="5475" spans="3:15" ht="30" customHeight="1" x14ac:dyDescent="0.25">
      <c r="C5475" s="10" t="str">
        <f>Pivot!AD5464</f>
        <v>00-64677550</v>
      </c>
      <c r="D5475" s="11"/>
      <c r="E5475" s="12" t="str">
        <f>Pivot!AE5464</f>
        <v>♀ Preston Williams
31 | PhD</v>
      </c>
      <c r="F5475" s="11"/>
      <c r="G5475" s="12" t="str">
        <f>Pivot!AF5464</f>
        <v>Customer Service Manager
Customer Service</v>
      </c>
      <c r="H5475" s="11"/>
      <c r="I5475" s="12" t="str">
        <f>Pivot!AG5464</f>
        <v>🏢 Rochester
New York</v>
      </c>
      <c r="J5475" s="11"/>
      <c r="K5475" s="13">
        <f>Pivot!AH5464</f>
        <v>87276</v>
      </c>
      <c r="L5475" s="11"/>
      <c r="M5475" s="12" t="str">
        <f>Pivot!AI5464</f>
        <v>▲ Active
27/04/2016 -</v>
      </c>
      <c r="N5475" s="178">
        <f>Pivot!AJ5464</f>
        <v>8</v>
      </c>
      <c r="O5475" s="179"/>
    </row>
    <row r="5476" spans="3:15" ht="30" customHeight="1" x14ac:dyDescent="0.25">
      <c r="C5476" s="10" t="str">
        <f>Pivot!AD5465</f>
        <v>00-64686366</v>
      </c>
      <c r="D5476" s="11"/>
      <c r="E5476" s="12" t="str">
        <f>Pivot!AE5465</f>
        <v>♀ Brian Ramirez
47 | High School</v>
      </c>
      <c r="F5476" s="11"/>
      <c r="G5476" s="12" t="str">
        <f>Pivot!AF5465</f>
        <v>Support Specialist
Customer Service</v>
      </c>
      <c r="H5476" s="11"/>
      <c r="I5476" s="12" t="str">
        <f>Pivot!AG5465</f>
        <v>🏢 Buffalo
New York</v>
      </c>
      <c r="J5476" s="11"/>
      <c r="K5476" s="13">
        <f>Pivot!AH5465</f>
        <v>60961</v>
      </c>
      <c r="L5476" s="11"/>
      <c r="M5476" s="12" t="str">
        <f>Pivot!AI5465</f>
        <v>▲ Active
24/05/2017 -</v>
      </c>
      <c r="N5476" s="178">
        <f>Pivot!AJ5465</f>
        <v>7</v>
      </c>
      <c r="O5476" s="179"/>
    </row>
    <row r="5477" spans="3:15" ht="30" customHeight="1" x14ac:dyDescent="0.25">
      <c r="C5477" s="10" t="str">
        <f>Pivot!AD5466</f>
        <v>00-64692890</v>
      </c>
      <c r="D5477" s="11"/>
      <c r="E5477" s="12" t="str">
        <f>Pivot!AE5466</f>
        <v>♀ Kathryn Rice
34 | Bachelor</v>
      </c>
      <c r="F5477" s="11"/>
      <c r="G5477" s="12" t="str">
        <f>Pivot!AF5466</f>
        <v>Operations Manager
Operations</v>
      </c>
      <c r="H5477" s="11"/>
      <c r="I5477" s="12" t="str">
        <f>Pivot!AG5466</f>
        <v>🏢 New York City
New York</v>
      </c>
      <c r="J5477" s="11"/>
      <c r="K5477" s="13">
        <f>Pivot!AH5466</f>
        <v>96706</v>
      </c>
      <c r="L5477" s="11"/>
      <c r="M5477" s="12" t="str">
        <f>Pivot!AI5466</f>
        <v>▲ Active
05/10/2021 -</v>
      </c>
      <c r="N5477" s="178">
        <f>Pivot!AJ5466</f>
        <v>3</v>
      </c>
      <c r="O5477" s="179"/>
    </row>
    <row r="5478" spans="3:15" ht="30" customHeight="1" x14ac:dyDescent="0.25">
      <c r="C5478" s="10" t="str">
        <f>Pivot!AD5467</f>
        <v>00-64707061</v>
      </c>
      <c r="D5478" s="11"/>
      <c r="E5478" s="12" t="str">
        <f>Pivot!AE5467</f>
        <v>♀ Aaron Mitchell
32 | Bachelor</v>
      </c>
      <c r="F5478" s="11"/>
      <c r="G5478" s="12" t="str">
        <f>Pivot!AF5467</f>
        <v>Software Developer
IT</v>
      </c>
      <c r="H5478" s="11"/>
      <c r="I5478" s="12" t="str">
        <f>Pivot!AG5467</f>
        <v>🏢 New York City
New York</v>
      </c>
      <c r="J5478" s="11"/>
      <c r="K5478" s="13">
        <f>Pivot!AH5467</f>
        <v>94594</v>
      </c>
      <c r="L5478" s="11"/>
      <c r="M5478" s="12" t="str">
        <f>Pivot!AI5467</f>
        <v>▼ Terminated
16/06/2018 - 13/12/2018</v>
      </c>
      <c r="N5478" s="178">
        <f>Pivot!AJ5467</f>
        <v>0</v>
      </c>
      <c r="O5478" s="179"/>
    </row>
    <row r="5479" spans="3:15" ht="30" customHeight="1" x14ac:dyDescent="0.25">
      <c r="C5479" s="10" t="str">
        <f>Pivot!AD5468</f>
        <v>00-64709486</v>
      </c>
      <c r="D5479" s="11"/>
      <c r="E5479" s="12" t="str">
        <f>Pivot!AE5468</f>
        <v>♂ Grace Lopez
62 | PhD</v>
      </c>
      <c r="F5479" s="11"/>
      <c r="G5479" s="12" t="str">
        <f>Pivot!AF5468</f>
        <v>Financial Analyst
Finance</v>
      </c>
      <c r="H5479" s="11"/>
      <c r="I5479" s="12" t="str">
        <f>Pivot!AG5468</f>
        <v>🏢 New York City
New York</v>
      </c>
      <c r="J5479" s="11"/>
      <c r="K5479" s="13">
        <f>Pivot!AH5468</f>
        <v>79159</v>
      </c>
      <c r="L5479" s="11"/>
      <c r="M5479" s="12" t="str">
        <f>Pivot!AI5468</f>
        <v>▲ Active
25/02/2022 -</v>
      </c>
      <c r="N5479" s="178">
        <f>Pivot!AJ5468</f>
        <v>2</v>
      </c>
      <c r="O5479" s="179"/>
    </row>
    <row r="5480" spans="3:15" ht="30" customHeight="1" x14ac:dyDescent="0.25">
      <c r="C5480" s="10" t="str">
        <f>Pivot!AD5469</f>
        <v>00-64711507</v>
      </c>
      <c r="D5480" s="11"/>
      <c r="E5480" s="12" t="str">
        <f>Pivot!AE5469</f>
        <v>♀ Alexander Anderson
45 | Bachelor</v>
      </c>
      <c r="F5480" s="11"/>
      <c r="G5480" s="12" t="str">
        <f>Pivot!AF5469</f>
        <v>Help Desk Technician
Customer Service</v>
      </c>
      <c r="H5480" s="11"/>
      <c r="I5480" s="12" t="str">
        <f>Pivot!AG5469</f>
        <v>🏢 Buffalo
New York</v>
      </c>
      <c r="J5480" s="11"/>
      <c r="K5480" s="13">
        <f>Pivot!AH5469</f>
        <v>81759</v>
      </c>
      <c r="L5480" s="11"/>
      <c r="M5480" s="12" t="str">
        <f>Pivot!AI5469</f>
        <v>▲ Active
12/06/2023 -</v>
      </c>
      <c r="N5480" s="178">
        <f>Pivot!AJ5469</f>
        <v>1</v>
      </c>
      <c r="O5480" s="179"/>
    </row>
    <row r="5481" spans="3:15" ht="30" customHeight="1" x14ac:dyDescent="0.25">
      <c r="C5481" s="10" t="str">
        <f>Pivot!AD5470</f>
        <v>00-64712677</v>
      </c>
      <c r="D5481" s="11"/>
      <c r="E5481" s="12" t="str">
        <f>Pivot!AE5470</f>
        <v>♀ Amy Gallagher
30 | Bachelor</v>
      </c>
      <c r="F5481" s="11"/>
      <c r="G5481" s="12" t="str">
        <f>Pivot!AF5470</f>
        <v>Sales Representative
Sales</v>
      </c>
      <c r="H5481" s="11"/>
      <c r="I5481" s="12" t="str">
        <f>Pivot!AG5470</f>
        <v>🏢 Buffalo
New York</v>
      </c>
      <c r="J5481" s="11"/>
      <c r="K5481" s="13">
        <f>Pivot!AH5470</f>
        <v>66751</v>
      </c>
      <c r="L5481" s="11"/>
      <c r="M5481" s="12" t="str">
        <f>Pivot!AI5470</f>
        <v>▲ Active
08/06/2017 -</v>
      </c>
      <c r="N5481" s="178">
        <f>Pivot!AJ5470</f>
        <v>7</v>
      </c>
      <c r="O5481" s="179"/>
    </row>
    <row r="5482" spans="3:15" ht="30" customHeight="1" x14ac:dyDescent="0.25">
      <c r="C5482" s="10" t="str">
        <f>Pivot!AD5471</f>
        <v>00-64723538</v>
      </c>
      <c r="D5482" s="11"/>
      <c r="E5482" s="12" t="str">
        <f>Pivot!AE5471</f>
        <v>♀ Sheri Bailey
47 | Bachelor</v>
      </c>
      <c r="F5482" s="11"/>
      <c r="G5482" s="12" t="str">
        <f>Pivot!AF5471</f>
        <v>Inventory Specialist
Operations</v>
      </c>
      <c r="H5482" s="11"/>
      <c r="I5482" s="12" t="str">
        <f>Pivot!AG5471</f>
        <v>🏠 Allentown
Pennsylvania</v>
      </c>
      <c r="J5482" s="11"/>
      <c r="K5482" s="13">
        <f>Pivot!AH5471</f>
        <v>54853</v>
      </c>
      <c r="L5482" s="11"/>
      <c r="M5482" s="12" t="str">
        <f>Pivot!AI5471</f>
        <v>▲ Active
18/07/2016 -</v>
      </c>
      <c r="N5482" s="178">
        <f>Pivot!AJ5471</f>
        <v>8</v>
      </c>
      <c r="O5482" s="179"/>
    </row>
    <row r="5483" spans="3:15" ht="30" customHeight="1" x14ac:dyDescent="0.25">
      <c r="C5483" s="10" t="str">
        <f>Pivot!AD5472</f>
        <v>00-64723737</v>
      </c>
      <c r="D5483" s="11"/>
      <c r="E5483" s="12" t="str">
        <f>Pivot!AE5472</f>
        <v>♀ Emily Mccoy
64 | Bachelor</v>
      </c>
      <c r="F5483" s="11"/>
      <c r="G5483" s="12" t="str">
        <f>Pivot!AF5472</f>
        <v>Software Developer
IT</v>
      </c>
      <c r="H5483" s="11"/>
      <c r="I5483" s="12" t="str">
        <f>Pivot!AG5472</f>
        <v>🏢 New York City
New York</v>
      </c>
      <c r="J5483" s="11"/>
      <c r="K5483" s="13">
        <f>Pivot!AH5472</f>
        <v>97911</v>
      </c>
      <c r="L5483" s="11"/>
      <c r="M5483" s="12" t="str">
        <f>Pivot!AI5472</f>
        <v>▲ Active
04/05/2016 -</v>
      </c>
      <c r="N5483" s="178">
        <f>Pivot!AJ5472</f>
        <v>8</v>
      </c>
      <c r="O5483" s="179"/>
    </row>
    <row r="5484" spans="3:15" ht="30" customHeight="1" x14ac:dyDescent="0.25">
      <c r="C5484" s="10" t="str">
        <f>Pivot!AD5473</f>
        <v>00-64727631</v>
      </c>
      <c r="D5484" s="11"/>
      <c r="E5484" s="12" t="str">
        <f>Pivot!AE5473</f>
        <v>♀ Jason Martin
23 | Master</v>
      </c>
      <c r="F5484" s="11"/>
      <c r="G5484" s="12" t="str">
        <f>Pivot!AF5473</f>
        <v>Sales Consultant
Sales</v>
      </c>
      <c r="H5484" s="11"/>
      <c r="I5484" s="12" t="str">
        <f>Pivot!AG5473</f>
        <v>🏢 Buffalo
New York</v>
      </c>
      <c r="J5484" s="11"/>
      <c r="K5484" s="13">
        <f>Pivot!AH5473</f>
        <v>80024</v>
      </c>
      <c r="L5484" s="11"/>
      <c r="M5484" s="12" t="str">
        <f>Pivot!AI5473</f>
        <v>▲ Active
10/07/2017 -</v>
      </c>
      <c r="N5484" s="178">
        <f>Pivot!AJ5473</f>
        <v>7</v>
      </c>
      <c r="O5484" s="179"/>
    </row>
    <row r="5485" spans="3:15" ht="30" customHeight="1" x14ac:dyDescent="0.25">
      <c r="C5485" s="10" t="str">
        <f>Pivot!AD5474</f>
        <v>00-64736922</v>
      </c>
      <c r="D5485" s="11"/>
      <c r="E5485" s="12" t="str">
        <f>Pivot!AE5474</f>
        <v>♀ Charles Thompson
38 | Bachelor</v>
      </c>
      <c r="F5485" s="11"/>
      <c r="G5485" s="12" t="str">
        <f>Pivot!AF5474</f>
        <v>Sales Representative
Sales</v>
      </c>
      <c r="H5485" s="11"/>
      <c r="I5485" s="12" t="str">
        <f>Pivot!AG5474</f>
        <v>🏢 Rochester
New York</v>
      </c>
      <c r="J5485" s="11"/>
      <c r="K5485" s="13">
        <f>Pivot!AH5474</f>
        <v>54351</v>
      </c>
      <c r="L5485" s="11"/>
      <c r="M5485" s="12" t="str">
        <f>Pivot!AI5474</f>
        <v>▲ Active
31/08/2020 -</v>
      </c>
      <c r="N5485" s="178">
        <f>Pivot!AJ5474</f>
        <v>4</v>
      </c>
      <c r="O5485" s="179"/>
    </row>
    <row r="5486" spans="3:15" ht="30" customHeight="1" x14ac:dyDescent="0.25">
      <c r="C5486" s="10" t="str">
        <f>Pivot!AD5475</f>
        <v>00-64752059</v>
      </c>
      <c r="D5486" s="11"/>
      <c r="E5486" s="12" t="str">
        <f>Pivot!AE5475</f>
        <v>♀ John Flores
53 | Bachelor</v>
      </c>
      <c r="F5486" s="11"/>
      <c r="G5486" s="12" t="str">
        <f>Pivot!AF5475</f>
        <v>IT Support Specialist
IT</v>
      </c>
      <c r="H5486" s="11"/>
      <c r="I5486" s="12" t="str">
        <f>Pivot!AG5475</f>
        <v>🏢 Rochester
New York</v>
      </c>
      <c r="J5486" s="11"/>
      <c r="K5486" s="13">
        <f>Pivot!AH5475</f>
        <v>68608</v>
      </c>
      <c r="L5486" s="11"/>
      <c r="M5486" s="12" t="str">
        <f>Pivot!AI5475</f>
        <v>▲ Active
24/11/2017 -</v>
      </c>
      <c r="N5486" s="178">
        <f>Pivot!AJ5475</f>
        <v>7</v>
      </c>
      <c r="O5486" s="179"/>
    </row>
    <row r="5487" spans="3:15" ht="30" customHeight="1" x14ac:dyDescent="0.25">
      <c r="C5487" s="10" t="str">
        <f>Pivot!AD5476</f>
        <v>00-64766762</v>
      </c>
      <c r="D5487" s="11"/>
      <c r="E5487" s="12" t="str">
        <f>Pivot!AE5476</f>
        <v>♂ Thomas Medina
51 | Bachelor</v>
      </c>
      <c r="F5487" s="11"/>
      <c r="G5487" s="12" t="str">
        <f>Pivot!AF5476</f>
        <v>Marketing Coordinator
Marketing</v>
      </c>
      <c r="H5487" s="11"/>
      <c r="I5487" s="12" t="str">
        <f>Pivot!AG5476</f>
        <v>🏢 New York City
New York</v>
      </c>
      <c r="J5487" s="11"/>
      <c r="K5487" s="13">
        <f>Pivot!AH5476</f>
        <v>69113</v>
      </c>
      <c r="L5487" s="11"/>
      <c r="M5487" s="12" t="str">
        <f>Pivot!AI5476</f>
        <v>▼ Terminated
14/09/2016 - 28/03/2020</v>
      </c>
      <c r="N5487" s="178">
        <f>Pivot!AJ5476</f>
        <v>3</v>
      </c>
      <c r="O5487" s="179"/>
    </row>
    <row r="5488" spans="3:15" ht="30" customHeight="1" x14ac:dyDescent="0.25">
      <c r="C5488" s="10" t="str">
        <f>Pivot!AD5477</f>
        <v>00-64788762</v>
      </c>
      <c r="D5488" s="11"/>
      <c r="E5488" s="12" t="str">
        <f>Pivot!AE5477</f>
        <v>♀ Maria Smith
30 | Master</v>
      </c>
      <c r="F5488" s="11"/>
      <c r="G5488" s="12" t="str">
        <f>Pivot!AF5477</f>
        <v>Software Developer
IT</v>
      </c>
      <c r="H5488" s="11"/>
      <c r="I5488" s="12" t="str">
        <f>Pivot!AG5477</f>
        <v>🏢 Buffalo
New York</v>
      </c>
      <c r="J5488" s="11"/>
      <c r="K5488" s="13">
        <f>Pivot!AH5477</f>
        <v>91041</v>
      </c>
      <c r="L5488" s="11"/>
      <c r="M5488" s="12" t="str">
        <f>Pivot!AI5477</f>
        <v>▲ Active
11/06/2018 -</v>
      </c>
      <c r="N5488" s="178">
        <f>Pivot!AJ5477</f>
        <v>6</v>
      </c>
      <c r="O5488" s="179"/>
    </row>
    <row r="5489" spans="3:15" ht="30" customHeight="1" x14ac:dyDescent="0.25">
      <c r="C5489" s="10" t="str">
        <f>Pivot!AD5478</f>
        <v>00-64800542</v>
      </c>
      <c r="D5489" s="11"/>
      <c r="E5489" s="12" t="str">
        <f>Pivot!AE5478</f>
        <v>♂ Lisa Hughes
48 | Bachelor</v>
      </c>
      <c r="F5489" s="11"/>
      <c r="G5489" s="12" t="str">
        <f>Pivot!AF5478</f>
        <v>Customer Service Representative
Customer Service</v>
      </c>
      <c r="H5489" s="11"/>
      <c r="I5489" s="12" t="str">
        <f>Pivot!AG5478</f>
        <v>🏠 Grand Rapids
Michigan</v>
      </c>
      <c r="J5489" s="11"/>
      <c r="K5489" s="13">
        <f>Pivot!AH5478</f>
        <v>61136</v>
      </c>
      <c r="L5489" s="11"/>
      <c r="M5489" s="12" t="str">
        <f>Pivot!AI5478</f>
        <v>▼ Terminated
14/09/2016 - 25/09/2021</v>
      </c>
      <c r="N5489" s="178">
        <f>Pivot!AJ5478</f>
        <v>5</v>
      </c>
      <c r="O5489" s="179"/>
    </row>
    <row r="5490" spans="3:15" ht="30" customHeight="1" x14ac:dyDescent="0.25">
      <c r="C5490" s="10" t="str">
        <f>Pivot!AD5479</f>
        <v>00-64811239</v>
      </c>
      <c r="D5490" s="11"/>
      <c r="E5490" s="12" t="str">
        <f>Pivot!AE5479</f>
        <v>♀ Donna Jones
42 | Bachelor</v>
      </c>
      <c r="F5490" s="11"/>
      <c r="G5490" s="12" t="str">
        <f>Pivot!AF5479</f>
        <v>Help Desk Technician
Customer Service</v>
      </c>
      <c r="H5490" s="11"/>
      <c r="I5490" s="12" t="str">
        <f>Pivot!AG5479</f>
        <v>🏠 Philadelphia
Pennsylvania</v>
      </c>
      <c r="J5490" s="11"/>
      <c r="K5490" s="13">
        <f>Pivot!AH5479</f>
        <v>84336</v>
      </c>
      <c r="L5490" s="11"/>
      <c r="M5490" s="12" t="str">
        <f>Pivot!AI5479</f>
        <v>▲ Active
26/06/2017 -</v>
      </c>
      <c r="N5490" s="178">
        <f>Pivot!AJ5479</f>
        <v>7</v>
      </c>
      <c r="O5490" s="179"/>
    </row>
    <row r="5491" spans="3:15" ht="30" customHeight="1" x14ac:dyDescent="0.25">
      <c r="C5491" s="10" t="str">
        <f>Pivot!AD5480</f>
        <v>00-64826758</v>
      </c>
      <c r="D5491" s="11"/>
      <c r="E5491" s="12" t="str">
        <f>Pivot!AE5480</f>
        <v>♀ Ryan Evans
53 | High School</v>
      </c>
      <c r="F5491" s="11"/>
      <c r="G5491" s="12" t="str">
        <f>Pivot!AF5480</f>
        <v>Inventory Specialist
Operations</v>
      </c>
      <c r="H5491" s="11"/>
      <c r="I5491" s="12" t="str">
        <f>Pivot!AG5480</f>
        <v>🏢 Buffalo
New York</v>
      </c>
      <c r="J5491" s="11"/>
      <c r="K5491" s="13">
        <f>Pivot!AH5480</f>
        <v>68046</v>
      </c>
      <c r="L5491" s="11"/>
      <c r="M5491" s="12" t="str">
        <f>Pivot!AI5480</f>
        <v>▲ Active
09/05/2019 -</v>
      </c>
      <c r="N5491" s="178">
        <f>Pivot!AJ5480</f>
        <v>5</v>
      </c>
      <c r="O5491" s="179"/>
    </row>
    <row r="5492" spans="3:15" ht="30" customHeight="1" x14ac:dyDescent="0.25">
      <c r="C5492" s="10" t="str">
        <f>Pivot!AD5481</f>
        <v>00-64842108</v>
      </c>
      <c r="D5492" s="11"/>
      <c r="E5492" s="12" t="str">
        <f>Pivot!AE5481</f>
        <v>♀ Anthony Cantu
49 | Bachelor</v>
      </c>
      <c r="F5492" s="11"/>
      <c r="G5492" s="12" t="str">
        <f>Pivot!AF5481</f>
        <v>Sales Representative
Sales</v>
      </c>
      <c r="H5492" s="11"/>
      <c r="I5492" s="12" t="str">
        <f>Pivot!AG5481</f>
        <v>🏢 Rochester
New York</v>
      </c>
      <c r="J5492" s="11"/>
      <c r="K5492" s="13">
        <f>Pivot!AH5481</f>
        <v>69610</v>
      </c>
      <c r="L5492" s="11"/>
      <c r="M5492" s="12" t="str">
        <f>Pivot!AI5481</f>
        <v>▲ Active
03/01/2017 -</v>
      </c>
      <c r="N5492" s="178">
        <f>Pivot!AJ5481</f>
        <v>8</v>
      </c>
      <c r="O5492" s="179"/>
    </row>
    <row r="5493" spans="3:15" ht="30" customHeight="1" x14ac:dyDescent="0.25">
      <c r="C5493" s="10" t="str">
        <f>Pivot!AD5482</f>
        <v>00-64864149</v>
      </c>
      <c r="D5493" s="11"/>
      <c r="E5493" s="12" t="str">
        <f>Pivot!AE5482</f>
        <v>♂ Jessica Vang
36 | Bachelor</v>
      </c>
      <c r="F5493" s="11"/>
      <c r="G5493" s="12" t="str">
        <f>Pivot!AF5482</f>
        <v>Customer Service Representative
Customer Service</v>
      </c>
      <c r="H5493" s="11"/>
      <c r="I5493" s="12" t="str">
        <f>Pivot!AG5482</f>
        <v>🏢 Rochester
New York</v>
      </c>
      <c r="J5493" s="11"/>
      <c r="K5493" s="13">
        <f>Pivot!AH5482</f>
        <v>71945</v>
      </c>
      <c r="L5493" s="11"/>
      <c r="M5493" s="12" t="str">
        <f>Pivot!AI5482</f>
        <v>▲ Active
27/06/2023 -</v>
      </c>
      <c r="N5493" s="178">
        <f>Pivot!AJ5482</f>
        <v>1</v>
      </c>
      <c r="O5493" s="179"/>
    </row>
    <row r="5494" spans="3:15" ht="30" customHeight="1" x14ac:dyDescent="0.25">
      <c r="C5494" s="10" t="str">
        <f>Pivot!AD5483</f>
        <v>00-64864887</v>
      </c>
      <c r="D5494" s="11"/>
      <c r="E5494" s="12" t="str">
        <f>Pivot!AE5483</f>
        <v>♂ Barbara Allen
58 | Bachelor</v>
      </c>
      <c r="F5494" s="11"/>
      <c r="G5494" s="12" t="str">
        <f>Pivot!AF5483</f>
        <v>Sales Consultant
Sales</v>
      </c>
      <c r="H5494" s="11"/>
      <c r="I5494" s="12" t="str">
        <f>Pivot!AG5483</f>
        <v>🏢 Buffalo
New York</v>
      </c>
      <c r="J5494" s="11"/>
      <c r="K5494" s="13">
        <f>Pivot!AH5483</f>
        <v>104118</v>
      </c>
      <c r="L5494" s="11"/>
      <c r="M5494" s="12" t="str">
        <f>Pivot!AI5483</f>
        <v>▲ Active
25/07/2024 -</v>
      </c>
      <c r="N5494" s="178">
        <f>Pivot!AJ5483</f>
        <v>0</v>
      </c>
      <c r="O5494" s="179"/>
    </row>
    <row r="5495" spans="3:15" ht="30" customHeight="1" x14ac:dyDescent="0.25">
      <c r="C5495" s="10" t="str">
        <f>Pivot!AD5484</f>
        <v>00-64866566</v>
      </c>
      <c r="D5495" s="11"/>
      <c r="E5495" s="12" t="str">
        <f>Pivot!AE5484</f>
        <v>♀ Kevin Webb
32 | Bachelor</v>
      </c>
      <c r="F5495" s="11"/>
      <c r="G5495" s="12" t="str">
        <f>Pivot!AF5484</f>
        <v>Logistics Coordinator
Operations</v>
      </c>
      <c r="H5495" s="11"/>
      <c r="I5495" s="12" t="str">
        <f>Pivot!AG5484</f>
        <v>🏢 Rochester
New York</v>
      </c>
      <c r="J5495" s="11"/>
      <c r="K5495" s="13">
        <f>Pivot!AH5484</f>
        <v>57228</v>
      </c>
      <c r="L5495" s="11"/>
      <c r="M5495" s="12" t="str">
        <f>Pivot!AI5484</f>
        <v>▲ Active
13/03/2018 -</v>
      </c>
      <c r="N5495" s="178">
        <f>Pivot!AJ5484</f>
        <v>6</v>
      </c>
      <c r="O5495" s="179"/>
    </row>
    <row r="5496" spans="3:15" ht="30" customHeight="1" x14ac:dyDescent="0.25">
      <c r="C5496" s="10" t="str">
        <f>Pivot!AD5485</f>
        <v>00-64878236</v>
      </c>
      <c r="D5496" s="11"/>
      <c r="E5496" s="12" t="str">
        <f>Pivot!AE5485</f>
        <v>♂ Courtney Martinez
54 | Bachelor</v>
      </c>
      <c r="F5496" s="11"/>
      <c r="G5496" s="12" t="str">
        <f>Pivot!AF5485</f>
        <v>IT Support Specialist
IT</v>
      </c>
      <c r="H5496" s="11"/>
      <c r="I5496" s="12" t="str">
        <f>Pivot!AG5485</f>
        <v>🏢 Rochester
New York</v>
      </c>
      <c r="J5496" s="11"/>
      <c r="K5496" s="13">
        <f>Pivot!AH5485</f>
        <v>65488</v>
      </c>
      <c r="L5496" s="11"/>
      <c r="M5496" s="12" t="str">
        <f>Pivot!AI5485</f>
        <v>▲ Active
17/11/2021 -</v>
      </c>
      <c r="N5496" s="178">
        <f>Pivot!AJ5485</f>
        <v>3</v>
      </c>
      <c r="O5496" s="179"/>
    </row>
    <row r="5497" spans="3:15" ht="30" customHeight="1" x14ac:dyDescent="0.25">
      <c r="C5497" s="10" t="str">
        <f>Pivot!AD5486</f>
        <v>00-64891734</v>
      </c>
      <c r="D5497" s="11"/>
      <c r="E5497" s="12" t="str">
        <f>Pivot!AE5486</f>
        <v>♂ Timothy Douglas
51 | Bachelor</v>
      </c>
      <c r="F5497" s="11"/>
      <c r="G5497" s="12" t="str">
        <f>Pivot!AF5486</f>
        <v>IT Support Specialist
IT</v>
      </c>
      <c r="H5497" s="11"/>
      <c r="I5497" s="12" t="str">
        <f>Pivot!AG5486</f>
        <v>🏢 Buffalo
New York</v>
      </c>
      <c r="J5497" s="11"/>
      <c r="K5497" s="13">
        <f>Pivot!AH5486</f>
        <v>67170</v>
      </c>
      <c r="L5497" s="11"/>
      <c r="M5497" s="12" t="str">
        <f>Pivot!AI5486</f>
        <v>▲ Active
30/04/2016 -</v>
      </c>
      <c r="N5497" s="178">
        <f>Pivot!AJ5486</f>
        <v>8</v>
      </c>
      <c r="O5497" s="179"/>
    </row>
    <row r="5498" spans="3:15" ht="30" customHeight="1" x14ac:dyDescent="0.25">
      <c r="C5498" s="10" t="str">
        <f>Pivot!AD5487</f>
        <v>00-64895832</v>
      </c>
      <c r="D5498" s="11"/>
      <c r="E5498" s="12" t="str">
        <f>Pivot!AE5487</f>
        <v>♂ Ethan Sanders
35 | Bachelor</v>
      </c>
      <c r="F5498" s="11"/>
      <c r="G5498" s="12" t="str">
        <f>Pivot!AF5487</f>
        <v>Software Developer
IT</v>
      </c>
      <c r="H5498" s="11"/>
      <c r="I5498" s="12" t="str">
        <f>Pivot!AG5487</f>
        <v>🏠 Allentown
Pennsylvania</v>
      </c>
      <c r="J5498" s="11"/>
      <c r="K5498" s="13">
        <f>Pivot!AH5487</f>
        <v>97767</v>
      </c>
      <c r="L5498" s="11"/>
      <c r="M5498" s="12" t="str">
        <f>Pivot!AI5487</f>
        <v>▲ Active
13/06/2016 -</v>
      </c>
      <c r="N5498" s="178">
        <f>Pivot!AJ5487</f>
        <v>8</v>
      </c>
      <c r="O5498" s="179"/>
    </row>
    <row r="5499" spans="3:15" ht="30" customHeight="1" x14ac:dyDescent="0.25">
      <c r="C5499" s="10" t="str">
        <f>Pivot!AD5488</f>
        <v>00-64914054</v>
      </c>
      <c r="D5499" s="11"/>
      <c r="E5499" s="12" t="str">
        <f>Pivot!AE5488</f>
        <v>♂ Phillip Anderson
45 | High School</v>
      </c>
      <c r="F5499" s="11"/>
      <c r="G5499" s="12" t="str">
        <f>Pivot!AF5488</f>
        <v>Support Specialist
Customer Service</v>
      </c>
      <c r="H5499" s="11"/>
      <c r="I5499" s="12" t="str">
        <f>Pivot!AG5488</f>
        <v>🏢 New York City
New York</v>
      </c>
      <c r="J5499" s="11"/>
      <c r="K5499" s="13">
        <f>Pivot!AH5488</f>
        <v>65819</v>
      </c>
      <c r="L5499" s="11"/>
      <c r="M5499" s="12" t="str">
        <f>Pivot!AI5488</f>
        <v>▼ Terminated
28/03/2022 - 24/09/2022</v>
      </c>
      <c r="N5499" s="178">
        <f>Pivot!AJ5488</f>
        <v>0</v>
      </c>
      <c r="O5499" s="179"/>
    </row>
    <row r="5500" spans="3:15" ht="30" customHeight="1" x14ac:dyDescent="0.25">
      <c r="C5500" s="10" t="str">
        <f>Pivot!AD5489</f>
        <v>00-64920799</v>
      </c>
      <c r="D5500" s="11"/>
      <c r="E5500" s="12" t="str">
        <f>Pivot!AE5489</f>
        <v>♂ Gina Mckenzie
35 | Bachelor</v>
      </c>
      <c r="F5500" s="11"/>
      <c r="G5500" s="12" t="str">
        <f>Pivot!AF5489</f>
        <v>Support Specialist
Customer Service</v>
      </c>
      <c r="H5500" s="11"/>
      <c r="I5500" s="12" t="str">
        <f>Pivot!AG5489</f>
        <v>🏢 New York City
New York</v>
      </c>
      <c r="J5500" s="11"/>
      <c r="K5500" s="13">
        <f>Pivot!AH5489</f>
        <v>69676</v>
      </c>
      <c r="L5500" s="11"/>
      <c r="M5500" s="12" t="str">
        <f>Pivot!AI5489</f>
        <v>▲ Active
27/09/2024 -</v>
      </c>
      <c r="N5500" s="178">
        <f>Pivot!AJ5489</f>
        <v>0</v>
      </c>
      <c r="O5500" s="179"/>
    </row>
    <row r="5501" spans="3:15" ht="30" customHeight="1" x14ac:dyDescent="0.25">
      <c r="C5501" s="10" t="str">
        <f>Pivot!AD5490</f>
        <v>00-64923338</v>
      </c>
      <c r="D5501" s="11"/>
      <c r="E5501" s="12" t="str">
        <f>Pivot!AE5490</f>
        <v>♂ Patricia Bush
46 | Bachelor</v>
      </c>
      <c r="F5501" s="11"/>
      <c r="G5501" s="12" t="str">
        <f>Pivot!AF5490</f>
        <v>Inventory Specialist
Operations</v>
      </c>
      <c r="H5501" s="11"/>
      <c r="I5501" s="12" t="str">
        <f>Pivot!AG5490</f>
        <v>🏢 New York City
New York</v>
      </c>
      <c r="J5501" s="11"/>
      <c r="K5501" s="13">
        <f>Pivot!AH5490</f>
        <v>67061</v>
      </c>
      <c r="L5501" s="11"/>
      <c r="M5501" s="12" t="str">
        <f>Pivot!AI5490</f>
        <v>▲ Active
16/06/2016 -</v>
      </c>
      <c r="N5501" s="178">
        <f>Pivot!AJ5490</f>
        <v>8</v>
      </c>
      <c r="O5501" s="179"/>
    </row>
    <row r="5502" spans="3:15" ht="30" customHeight="1" x14ac:dyDescent="0.25">
      <c r="C5502" s="10" t="str">
        <f>Pivot!AD5491</f>
        <v>00-64928808</v>
      </c>
      <c r="D5502" s="11"/>
      <c r="E5502" s="12" t="str">
        <f>Pivot!AE5491</f>
        <v>♀ Terrence Martinez
43 | PhD</v>
      </c>
      <c r="F5502" s="11"/>
      <c r="G5502" s="12" t="str">
        <f>Pivot!AF5491</f>
        <v>Sales Consultant
Sales</v>
      </c>
      <c r="H5502" s="11"/>
      <c r="I5502" s="12" t="str">
        <f>Pivot!AG5491</f>
        <v>🏠 Grand Rapids
Michigan</v>
      </c>
      <c r="J5502" s="11"/>
      <c r="K5502" s="13">
        <f>Pivot!AH5491</f>
        <v>92769</v>
      </c>
      <c r="L5502" s="11"/>
      <c r="M5502" s="12" t="str">
        <f>Pivot!AI5491</f>
        <v>▲ Active
05/11/2017 -</v>
      </c>
      <c r="N5502" s="178">
        <f>Pivot!AJ5491</f>
        <v>7</v>
      </c>
      <c r="O5502" s="179"/>
    </row>
    <row r="5503" spans="3:15" ht="30" customHeight="1" x14ac:dyDescent="0.25">
      <c r="C5503" s="10" t="str">
        <f>Pivot!AD5492</f>
        <v>00-64962725</v>
      </c>
      <c r="D5503" s="11"/>
      <c r="E5503" s="12" t="str">
        <f>Pivot!AE5492</f>
        <v>♂ Christopher Morales
50 | Bachelor</v>
      </c>
      <c r="F5503" s="11"/>
      <c r="G5503" s="12" t="str">
        <f>Pivot!AF5492</f>
        <v>Sales Representative
Sales</v>
      </c>
      <c r="H5503" s="11"/>
      <c r="I5503" s="12" t="str">
        <f>Pivot!AG5492</f>
        <v>🏠 Pittsburgh
Pennsylvania</v>
      </c>
      <c r="J5503" s="11"/>
      <c r="K5503" s="13">
        <f>Pivot!AH5492</f>
        <v>77527</v>
      </c>
      <c r="L5503" s="11"/>
      <c r="M5503" s="12" t="str">
        <f>Pivot!AI5492</f>
        <v>▲ Active
03/01/2021 -</v>
      </c>
      <c r="N5503" s="178">
        <f>Pivot!AJ5492</f>
        <v>4</v>
      </c>
      <c r="O5503" s="179"/>
    </row>
    <row r="5504" spans="3:15" ht="30" customHeight="1" x14ac:dyDescent="0.25">
      <c r="C5504" s="10" t="str">
        <f>Pivot!AD5493</f>
        <v>00-64974875</v>
      </c>
      <c r="D5504" s="11"/>
      <c r="E5504" s="12" t="str">
        <f>Pivot!AE5493</f>
        <v>♀ Cheryl Johnson
38 | High School</v>
      </c>
      <c r="F5504" s="11"/>
      <c r="G5504" s="12" t="str">
        <f>Pivot!AF5493</f>
        <v>SEO Specialist
Marketing</v>
      </c>
      <c r="H5504" s="11"/>
      <c r="I5504" s="12" t="str">
        <f>Pivot!AG5493</f>
        <v>🏢 Buffalo
New York</v>
      </c>
      <c r="J5504" s="11"/>
      <c r="K5504" s="13">
        <f>Pivot!AH5493</f>
        <v>69071</v>
      </c>
      <c r="L5504" s="11"/>
      <c r="M5504" s="12" t="str">
        <f>Pivot!AI5493</f>
        <v>▲ Active
25/06/2023 -</v>
      </c>
      <c r="N5504" s="178">
        <f>Pivot!AJ5493</f>
        <v>1</v>
      </c>
      <c r="O5504" s="179"/>
    </row>
    <row r="5505" spans="3:15" ht="30" customHeight="1" x14ac:dyDescent="0.25">
      <c r="C5505" s="10" t="str">
        <f>Pivot!AD5494</f>
        <v>00-64979383</v>
      </c>
      <c r="D5505" s="11"/>
      <c r="E5505" s="12" t="str">
        <f>Pivot!AE5494</f>
        <v>♀ Jacob Prince
39 | Master</v>
      </c>
      <c r="F5505" s="11"/>
      <c r="G5505" s="12" t="str">
        <f>Pivot!AF5494</f>
        <v>Software Developer
IT</v>
      </c>
      <c r="H5505" s="11"/>
      <c r="I5505" s="12" t="str">
        <f>Pivot!AG5494</f>
        <v>🏠 Raleigh
North Carolina</v>
      </c>
      <c r="J5505" s="11"/>
      <c r="K5505" s="13">
        <f>Pivot!AH5494</f>
        <v>84328</v>
      </c>
      <c r="L5505" s="11"/>
      <c r="M5505" s="12" t="str">
        <f>Pivot!AI5494</f>
        <v>▲ Active
27/08/2018 -</v>
      </c>
      <c r="N5505" s="178">
        <f>Pivot!AJ5494</f>
        <v>6</v>
      </c>
      <c r="O5505" s="179"/>
    </row>
    <row r="5506" spans="3:15" ht="30" customHeight="1" x14ac:dyDescent="0.25">
      <c r="C5506" s="10" t="str">
        <f>Pivot!AD5495</f>
        <v>00-64986304</v>
      </c>
      <c r="D5506" s="11"/>
      <c r="E5506" s="12" t="str">
        <f>Pivot!AE5495</f>
        <v>♂ Marcus Huang
42 | Bachelor</v>
      </c>
      <c r="F5506" s="11"/>
      <c r="G5506" s="12" t="str">
        <f>Pivot!AF5495</f>
        <v>Logistics Coordinator
Operations</v>
      </c>
      <c r="H5506" s="11"/>
      <c r="I5506" s="12" t="str">
        <f>Pivot!AG5495</f>
        <v>🏢 Buffalo
New York</v>
      </c>
      <c r="J5506" s="11"/>
      <c r="K5506" s="13">
        <f>Pivot!AH5495</f>
        <v>62267</v>
      </c>
      <c r="L5506" s="11"/>
      <c r="M5506" s="12" t="str">
        <f>Pivot!AI5495</f>
        <v>▲ Active
21/01/2017 -</v>
      </c>
      <c r="N5506" s="178">
        <f>Pivot!AJ5495</f>
        <v>8</v>
      </c>
      <c r="O5506" s="179"/>
    </row>
    <row r="5507" spans="3:15" ht="30" customHeight="1" x14ac:dyDescent="0.25">
      <c r="C5507" s="10" t="str">
        <f>Pivot!AD5496</f>
        <v>00-64993351</v>
      </c>
      <c r="D5507" s="11"/>
      <c r="E5507" s="12" t="str">
        <f>Pivot!AE5496</f>
        <v>♂ Laura Clark
54 | Bachelor</v>
      </c>
      <c r="F5507" s="11"/>
      <c r="G5507" s="12" t="str">
        <f>Pivot!AF5496</f>
        <v>Operations Analyst
Operations</v>
      </c>
      <c r="H5507" s="11"/>
      <c r="I5507" s="12" t="str">
        <f>Pivot!AG5496</f>
        <v>🏠 Charleston
West Virginia</v>
      </c>
      <c r="J5507" s="11"/>
      <c r="K5507" s="13">
        <f>Pivot!AH5496</f>
        <v>92787</v>
      </c>
      <c r="L5507" s="11"/>
      <c r="M5507" s="12" t="str">
        <f>Pivot!AI5496</f>
        <v>▲ Active
29/09/2019 -</v>
      </c>
      <c r="N5507" s="178">
        <f>Pivot!AJ5496</f>
        <v>5</v>
      </c>
      <c r="O5507" s="179"/>
    </row>
    <row r="5508" spans="3:15" ht="30" customHeight="1" x14ac:dyDescent="0.25">
      <c r="C5508" s="10" t="str">
        <f>Pivot!AD5497</f>
        <v>00-64996550</v>
      </c>
      <c r="D5508" s="11"/>
      <c r="E5508" s="12" t="str">
        <f>Pivot!AE5497</f>
        <v>♂ Katie Key
34 | High School</v>
      </c>
      <c r="F5508" s="11"/>
      <c r="G5508" s="12" t="str">
        <f>Pivot!AF5497</f>
        <v>Inventory Specialist
Operations</v>
      </c>
      <c r="H5508" s="11"/>
      <c r="I5508" s="12" t="str">
        <f>Pivot!AG5497</f>
        <v>🏢 New York City
New York</v>
      </c>
      <c r="J5508" s="11"/>
      <c r="K5508" s="13">
        <f>Pivot!AH5497</f>
        <v>60671</v>
      </c>
      <c r="L5508" s="11"/>
      <c r="M5508" s="12" t="str">
        <f>Pivot!AI5497</f>
        <v>▲ Active
03/03/2017 -</v>
      </c>
      <c r="N5508" s="178">
        <f>Pivot!AJ5497</f>
        <v>7</v>
      </c>
      <c r="O5508" s="179"/>
    </row>
    <row r="5509" spans="3:15" ht="30" customHeight="1" x14ac:dyDescent="0.25">
      <c r="C5509" s="10" t="str">
        <f>Pivot!AD5498</f>
        <v>00-64998006</v>
      </c>
      <c r="D5509" s="11"/>
      <c r="E5509" s="12" t="str">
        <f>Pivot!AE5498</f>
        <v>♂ Rodney Anderson
32 | Bachelor</v>
      </c>
      <c r="F5509" s="11"/>
      <c r="G5509" s="12" t="str">
        <f>Pivot!AF5498</f>
        <v>System Administrator
IT</v>
      </c>
      <c r="H5509" s="11"/>
      <c r="I5509" s="12" t="str">
        <f>Pivot!AG5498</f>
        <v>🏠 Raleigh
North Carolina</v>
      </c>
      <c r="J5509" s="11"/>
      <c r="K5509" s="13">
        <f>Pivot!AH5498</f>
        <v>74556</v>
      </c>
      <c r="L5509" s="11"/>
      <c r="M5509" s="12" t="str">
        <f>Pivot!AI5498</f>
        <v>▲ Active
23/10/2023 -</v>
      </c>
      <c r="N5509" s="178">
        <f>Pivot!AJ5498</f>
        <v>1</v>
      </c>
      <c r="O5509" s="179"/>
    </row>
    <row r="5510" spans="3:15" ht="30" customHeight="1" x14ac:dyDescent="0.25">
      <c r="C5510" s="10" t="str">
        <f>Pivot!AD5499</f>
        <v>00-65010375</v>
      </c>
      <c r="D5510" s="11"/>
      <c r="E5510" s="12" t="str">
        <f>Pivot!AE5499</f>
        <v>♀ Sarah Carpenter
39 | Bachelor</v>
      </c>
      <c r="F5510" s="11"/>
      <c r="G5510" s="12" t="str">
        <f>Pivot!AF5499</f>
        <v>Inventory Specialist
Operations</v>
      </c>
      <c r="H5510" s="11"/>
      <c r="I5510" s="12" t="str">
        <f>Pivot!AG5499</f>
        <v>🏢 Rochester
New York</v>
      </c>
      <c r="J5510" s="11"/>
      <c r="K5510" s="13">
        <f>Pivot!AH5499</f>
        <v>54219</v>
      </c>
      <c r="L5510" s="11"/>
      <c r="M5510" s="12" t="str">
        <f>Pivot!AI5499</f>
        <v>▲ Active
30/11/2015 -</v>
      </c>
      <c r="N5510" s="178">
        <f>Pivot!AJ5499</f>
        <v>9</v>
      </c>
      <c r="O5510" s="179"/>
    </row>
    <row r="5511" spans="3:15" ht="30" customHeight="1" x14ac:dyDescent="0.25">
      <c r="C5511" s="10" t="str">
        <f>Pivot!AD5500</f>
        <v>00-65044235</v>
      </c>
      <c r="D5511" s="11"/>
      <c r="E5511" s="12" t="str">
        <f>Pivot!AE5500</f>
        <v>♂ James Stevens
40 | Master</v>
      </c>
      <c r="F5511" s="11"/>
      <c r="G5511" s="12" t="str">
        <f>Pivot!AF5500</f>
        <v>Software Developer
IT</v>
      </c>
      <c r="H5511" s="11"/>
      <c r="I5511" s="12" t="str">
        <f>Pivot!AG5500</f>
        <v>🏠 Detroit
Michigan</v>
      </c>
      <c r="J5511" s="11"/>
      <c r="K5511" s="13">
        <f>Pivot!AH5500</f>
        <v>80632</v>
      </c>
      <c r="L5511" s="11"/>
      <c r="M5511" s="12" t="str">
        <f>Pivot!AI5500</f>
        <v>▲ Active
15/03/2017 -</v>
      </c>
      <c r="N5511" s="178">
        <f>Pivot!AJ5500</f>
        <v>7</v>
      </c>
      <c r="O5511" s="179"/>
    </row>
    <row r="5512" spans="3:15" ht="30" customHeight="1" x14ac:dyDescent="0.25">
      <c r="C5512" s="10" t="str">
        <f>Pivot!AD5501</f>
        <v>00-65053892</v>
      </c>
      <c r="D5512" s="11"/>
      <c r="E5512" s="12" t="str">
        <f>Pivot!AE5501</f>
        <v>♂ Amanda Ward
53 | Bachelor</v>
      </c>
      <c r="F5512" s="11"/>
      <c r="G5512" s="12" t="str">
        <f>Pivot!AF5501</f>
        <v>Marketing Coordinator
Marketing</v>
      </c>
      <c r="H5512" s="11"/>
      <c r="I5512" s="12" t="str">
        <f>Pivot!AG5501</f>
        <v>🏢 Rochester
New York</v>
      </c>
      <c r="J5512" s="11"/>
      <c r="K5512" s="13">
        <f>Pivot!AH5501</f>
        <v>66761</v>
      </c>
      <c r="L5512" s="11"/>
      <c r="M5512" s="12" t="str">
        <f>Pivot!AI5501</f>
        <v>▲ Active
26/02/2021 -</v>
      </c>
      <c r="N5512" s="178">
        <f>Pivot!AJ5501</f>
        <v>3</v>
      </c>
      <c r="O5512" s="179"/>
    </row>
    <row r="5513" spans="3:15" ht="30" customHeight="1" x14ac:dyDescent="0.25">
      <c r="C5513" s="10" t="str">
        <f>Pivot!AD5502</f>
        <v>00-65058585</v>
      </c>
      <c r="D5513" s="11"/>
      <c r="E5513" s="12" t="str">
        <f>Pivot!AE5502</f>
        <v>♀ Angela Potter
29 | Bachelor</v>
      </c>
      <c r="F5513" s="11"/>
      <c r="G5513" s="12" t="str">
        <f>Pivot!AF5502</f>
        <v>Help Desk Technician
Customer Service</v>
      </c>
      <c r="H5513" s="11"/>
      <c r="I5513" s="12" t="str">
        <f>Pivot!AG5502</f>
        <v>🏢 Rochester
New York</v>
      </c>
      <c r="J5513" s="11"/>
      <c r="K5513" s="13">
        <f>Pivot!AH5502</f>
        <v>58476</v>
      </c>
      <c r="L5513" s="11"/>
      <c r="M5513" s="12" t="str">
        <f>Pivot!AI5502</f>
        <v>▲ Active
15/07/2018 -</v>
      </c>
      <c r="N5513" s="178">
        <f>Pivot!AJ5502</f>
        <v>6</v>
      </c>
      <c r="O5513" s="179"/>
    </row>
    <row r="5514" spans="3:15" ht="30" customHeight="1" x14ac:dyDescent="0.25">
      <c r="C5514" s="10" t="str">
        <f>Pivot!AD5503</f>
        <v>00-65072076</v>
      </c>
      <c r="D5514" s="11"/>
      <c r="E5514" s="12" t="str">
        <f>Pivot!AE5503</f>
        <v>♂ Denise Cox
26 | High School</v>
      </c>
      <c r="F5514" s="11"/>
      <c r="G5514" s="12" t="str">
        <f>Pivot!AF5503</f>
        <v>Support Specialist
Customer Service</v>
      </c>
      <c r="H5514" s="11"/>
      <c r="I5514" s="12" t="str">
        <f>Pivot!AG5503</f>
        <v>🏢 New York City
New York</v>
      </c>
      <c r="J5514" s="11"/>
      <c r="K5514" s="13">
        <f>Pivot!AH5503</f>
        <v>61026</v>
      </c>
      <c r="L5514" s="11"/>
      <c r="M5514" s="12" t="str">
        <f>Pivot!AI5503</f>
        <v>▲ Active
29/11/2023 -</v>
      </c>
      <c r="N5514" s="178">
        <f>Pivot!AJ5503</f>
        <v>1</v>
      </c>
      <c r="O5514" s="179"/>
    </row>
    <row r="5515" spans="3:15" ht="30" customHeight="1" x14ac:dyDescent="0.25">
      <c r="C5515" s="10" t="str">
        <f>Pivot!AD5504</f>
        <v>00-65079671</v>
      </c>
      <c r="D5515" s="11"/>
      <c r="E5515" s="12" t="str">
        <f>Pivot!AE5504</f>
        <v>♀ David Smith
54 | Bachelor</v>
      </c>
      <c r="F5515" s="11"/>
      <c r="G5515" s="12" t="str">
        <f>Pivot!AF5504</f>
        <v>Sales Representative
Sales</v>
      </c>
      <c r="H5515" s="11"/>
      <c r="I5515" s="12" t="str">
        <f>Pivot!AG5504</f>
        <v>🏢 New York City
New York</v>
      </c>
      <c r="J5515" s="11"/>
      <c r="K5515" s="13">
        <f>Pivot!AH5504</f>
        <v>68361</v>
      </c>
      <c r="L5515" s="11"/>
      <c r="M5515" s="12" t="str">
        <f>Pivot!AI5504</f>
        <v>▲ Active
07/11/2017 -</v>
      </c>
      <c r="N5515" s="178">
        <f>Pivot!AJ5504</f>
        <v>7</v>
      </c>
      <c r="O5515" s="179"/>
    </row>
    <row r="5516" spans="3:15" ht="30" customHeight="1" x14ac:dyDescent="0.25">
      <c r="C5516" s="10" t="str">
        <f>Pivot!AD5505</f>
        <v>00-65091049</v>
      </c>
      <c r="D5516" s="11"/>
      <c r="E5516" s="12" t="str">
        <f>Pivot!AE5505</f>
        <v>♂ Edwin Williams
64 | Bachelor</v>
      </c>
      <c r="F5516" s="11"/>
      <c r="G5516" s="12" t="str">
        <f>Pivot!AF5505</f>
        <v>Accountant
Finance</v>
      </c>
      <c r="H5516" s="11"/>
      <c r="I5516" s="12" t="str">
        <f>Pivot!AG5505</f>
        <v>🏢 Buffalo
New York</v>
      </c>
      <c r="J5516" s="11"/>
      <c r="K5516" s="13">
        <f>Pivot!AH5505</f>
        <v>91442</v>
      </c>
      <c r="L5516" s="11"/>
      <c r="M5516" s="12" t="str">
        <f>Pivot!AI5505</f>
        <v>▲ Active
01/07/2016 -</v>
      </c>
      <c r="N5516" s="178">
        <f>Pivot!AJ5505</f>
        <v>8</v>
      </c>
      <c r="O5516" s="179"/>
    </row>
    <row r="5517" spans="3:15" ht="30" customHeight="1" x14ac:dyDescent="0.25">
      <c r="C5517" s="10" t="str">
        <f>Pivot!AD5506</f>
        <v>00-65098084</v>
      </c>
      <c r="D5517" s="11"/>
      <c r="E5517" s="12" t="str">
        <f>Pivot!AE5506</f>
        <v>♀ Logan Marquez
49 | Bachelor</v>
      </c>
      <c r="F5517" s="11"/>
      <c r="G5517" s="12" t="str">
        <f>Pivot!AF5506</f>
        <v>Sales Representative
Sales</v>
      </c>
      <c r="H5517" s="11"/>
      <c r="I5517" s="12" t="str">
        <f>Pivot!AG5506</f>
        <v>🏠 Charlotte
North Carolina</v>
      </c>
      <c r="J5517" s="11"/>
      <c r="K5517" s="13">
        <f>Pivot!AH5506</f>
        <v>56508</v>
      </c>
      <c r="L5517" s="11"/>
      <c r="M5517" s="12" t="str">
        <f>Pivot!AI5506</f>
        <v>▲ Active
27/08/2017 -</v>
      </c>
      <c r="N5517" s="178">
        <f>Pivot!AJ5506</f>
        <v>7</v>
      </c>
      <c r="O5517" s="179"/>
    </row>
    <row r="5518" spans="3:15" ht="30" customHeight="1" x14ac:dyDescent="0.25">
      <c r="C5518" s="10" t="str">
        <f>Pivot!AD5507</f>
        <v>00-65105128</v>
      </c>
      <c r="D5518" s="11"/>
      <c r="E5518" s="12" t="str">
        <f>Pivot!AE5507</f>
        <v>♀ Lisa Williams
47 | Master</v>
      </c>
      <c r="F5518" s="11"/>
      <c r="G5518" s="12" t="str">
        <f>Pivot!AF5507</f>
        <v>Software Developer
IT</v>
      </c>
      <c r="H5518" s="11"/>
      <c r="I5518" s="12" t="str">
        <f>Pivot!AG5507</f>
        <v>🏢 Rochester
New York</v>
      </c>
      <c r="J5518" s="11"/>
      <c r="K5518" s="13">
        <f>Pivot!AH5507</f>
        <v>94122</v>
      </c>
      <c r="L5518" s="11"/>
      <c r="M5518" s="12" t="str">
        <f>Pivot!AI5507</f>
        <v>▲ Active
17/09/2022 -</v>
      </c>
      <c r="N5518" s="178">
        <f>Pivot!AJ5507</f>
        <v>2</v>
      </c>
      <c r="O5518" s="179"/>
    </row>
    <row r="5519" spans="3:15" ht="30" customHeight="1" x14ac:dyDescent="0.25">
      <c r="C5519" s="10" t="str">
        <f>Pivot!AD5508</f>
        <v>00-65127108</v>
      </c>
      <c r="D5519" s="11"/>
      <c r="E5519" s="12" t="str">
        <f>Pivot!AE5508</f>
        <v>♀ Barbara Moreno
46 | Bachelor</v>
      </c>
      <c r="F5519" s="11"/>
      <c r="G5519" s="12" t="str">
        <f>Pivot!AF5508</f>
        <v>Accountant
Finance</v>
      </c>
      <c r="H5519" s="11"/>
      <c r="I5519" s="12" t="str">
        <f>Pivot!AG5508</f>
        <v>🏢 New York City
New York</v>
      </c>
      <c r="J5519" s="11"/>
      <c r="K5519" s="13">
        <f>Pivot!AH5508</f>
        <v>59188</v>
      </c>
      <c r="L5519" s="11"/>
      <c r="M5519" s="12" t="str">
        <f>Pivot!AI5508</f>
        <v>▲ Active
29/08/2020 -</v>
      </c>
      <c r="N5519" s="178">
        <f>Pivot!AJ5508</f>
        <v>4</v>
      </c>
      <c r="O5519" s="179"/>
    </row>
    <row r="5520" spans="3:15" ht="30" customHeight="1" x14ac:dyDescent="0.25">
      <c r="C5520" s="10" t="str">
        <f>Pivot!AD5509</f>
        <v>00-65127958</v>
      </c>
      <c r="D5520" s="11"/>
      <c r="E5520" s="12" t="str">
        <f>Pivot!AE5509</f>
        <v>♀ Toni Castillo
51 | Bachelor</v>
      </c>
      <c r="F5520" s="11"/>
      <c r="G5520" s="12" t="str">
        <f>Pivot!AF5509</f>
        <v>IT Support Specialist
IT</v>
      </c>
      <c r="H5520" s="11"/>
      <c r="I5520" s="12" t="str">
        <f>Pivot!AG5509</f>
        <v>🏠 Detroit
Michigan</v>
      </c>
      <c r="J5520" s="11"/>
      <c r="K5520" s="13">
        <f>Pivot!AH5509</f>
        <v>63617</v>
      </c>
      <c r="L5520" s="11"/>
      <c r="M5520" s="12" t="str">
        <f>Pivot!AI5509</f>
        <v>▲ Active
24/11/2023 -</v>
      </c>
      <c r="N5520" s="178">
        <f>Pivot!AJ5509</f>
        <v>1</v>
      </c>
      <c r="O5520" s="179"/>
    </row>
    <row r="5521" spans="3:15" ht="30" customHeight="1" x14ac:dyDescent="0.25">
      <c r="C5521" s="10" t="str">
        <f>Pivot!AD5510</f>
        <v>00-65141186</v>
      </c>
      <c r="D5521" s="11"/>
      <c r="E5521" s="12" t="str">
        <f>Pivot!AE5510</f>
        <v>♂ James Lin
29 | High School</v>
      </c>
      <c r="F5521" s="11"/>
      <c r="G5521" s="12" t="str">
        <f>Pivot!AF5510</f>
        <v>Inventory Specialist
Operations</v>
      </c>
      <c r="H5521" s="11"/>
      <c r="I5521" s="12" t="str">
        <f>Pivot!AG5510</f>
        <v>🏢 New York City
New York</v>
      </c>
      <c r="J5521" s="11"/>
      <c r="K5521" s="13">
        <f>Pivot!AH5510</f>
        <v>60800</v>
      </c>
      <c r="L5521" s="11"/>
      <c r="M5521" s="12" t="str">
        <f>Pivot!AI5510</f>
        <v>▲ Active
28/05/2022 -</v>
      </c>
      <c r="N5521" s="178">
        <f>Pivot!AJ5510</f>
        <v>2</v>
      </c>
      <c r="O5521" s="179"/>
    </row>
    <row r="5522" spans="3:15" ht="30" customHeight="1" x14ac:dyDescent="0.25">
      <c r="C5522" s="10" t="str">
        <f>Pivot!AD5511</f>
        <v>00-65154850</v>
      </c>
      <c r="D5522" s="11"/>
      <c r="E5522" s="12" t="str">
        <f>Pivot!AE5511</f>
        <v>♀ Susan Moreno
42 | Master</v>
      </c>
      <c r="F5522" s="11"/>
      <c r="G5522" s="12" t="str">
        <f>Pivot!AF5511</f>
        <v>Software Developer
IT</v>
      </c>
      <c r="H5522" s="11"/>
      <c r="I5522" s="12" t="str">
        <f>Pivot!AG5511</f>
        <v>🏢 Rochester
New York</v>
      </c>
      <c r="J5522" s="11"/>
      <c r="K5522" s="13">
        <f>Pivot!AH5511</f>
        <v>92731</v>
      </c>
      <c r="L5522" s="11"/>
      <c r="M5522" s="12" t="str">
        <f>Pivot!AI5511</f>
        <v>▲ Active
22/12/2022 -</v>
      </c>
      <c r="N5522" s="178">
        <f>Pivot!AJ5511</f>
        <v>2</v>
      </c>
      <c r="O5522" s="179"/>
    </row>
    <row r="5523" spans="3:15" ht="30" customHeight="1" x14ac:dyDescent="0.25">
      <c r="C5523" s="10" t="str">
        <f>Pivot!AD5512</f>
        <v>00-65157243</v>
      </c>
      <c r="D5523" s="11"/>
      <c r="E5523" s="12" t="str">
        <f>Pivot!AE5512</f>
        <v>♂ Joshua Parrish
42 | Bachelor</v>
      </c>
      <c r="F5523" s="11"/>
      <c r="G5523" s="12" t="str">
        <f>Pivot!AF5512</f>
        <v>Help Desk Technician
Customer Service</v>
      </c>
      <c r="H5523" s="11"/>
      <c r="I5523" s="12" t="str">
        <f>Pivot!AG5512</f>
        <v>🏢 Buffalo
New York</v>
      </c>
      <c r="J5523" s="11"/>
      <c r="K5523" s="13">
        <f>Pivot!AH5512</f>
        <v>80867</v>
      </c>
      <c r="L5523" s="11"/>
      <c r="M5523" s="12" t="str">
        <f>Pivot!AI5512</f>
        <v>▲ Active
18/07/2019 -</v>
      </c>
      <c r="N5523" s="178">
        <f>Pivot!AJ5512</f>
        <v>5</v>
      </c>
      <c r="O5523" s="179"/>
    </row>
    <row r="5524" spans="3:15" ht="30" customHeight="1" x14ac:dyDescent="0.25">
      <c r="C5524" s="10" t="str">
        <f>Pivot!AD5513</f>
        <v>00-65166830</v>
      </c>
      <c r="D5524" s="11"/>
      <c r="E5524" s="12" t="str">
        <f>Pivot!AE5513</f>
        <v>♂ Ronald Thompson
29 | Bachelor</v>
      </c>
      <c r="F5524" s="11"/>
      <c r="G5524" s="12" t="str">
        <f>Pivot!AF5513</f>
        <v>Help Desk Technician
Customer Service</v>
      </c>
      <c r="H5524" s="11"/>
      <c r="I5524" s="12" t="str">
        <f>Pivot!AG5513</f>
        <v>🏠 Raleigh
North Carolina</v>
      </c>
      <c r="J5524" s="11"/>
      <c r="K5524" s="13">
        <f>Pivot!AH5513</f>
        <v>63005</v>
      </c>
      <c r="L5524" s="11"/>
      <c r="M5524" s="12" t="str">
        <f>Pivot!AI5513</f>
        <v>▲ Active
29/11/2017 -</v>
      </c>
      <c r="N5524" s="178">
        <f>Pivot!AJ5513</f>
        <v>7</v>
      </c>
      <c r="O5524" s="179"/>
    </row>
    <row r="5525" spans="3:15" ht="30" customHeight="1" x14ac:dyDescent="0.25">
      <c r="C5525" s="10" t="str">
        <f>Pivot!AD5514</f>
        <v>00-65177213</v>
      </c>
      <c r="D5525" s="11"/>
      <c r="E5525" s="12" t="str">
        <f>Pivot!AE5514</f>
        <v>♀ Shannon Wright
22 | High School</v>
      </c>
      <c r="F5525" s="11"/>
      <c r="G5525" s="12" t="str">
        <f>Pivot!AF5514</f>
        <v>Inventory Specialist
Operations</v>
      </c>
      <c r="H5525" s="11"/>
      <c r="I5525" s="12" t="str">
        <f>Pivot!AG5514</f>
        <v>🏠 Grand Rapids
Michigan</v>
      </c>
      <c r="J5525" s="11"/>
      <c r="K5525" s="13">
        <f>Pivot!AH5514</f>
        <v>58713</v>
      </c>
      <c r="L5525" s="11"/>
      <c r="M5525" s="12" t="str">
        <f>Pivot!AI5514</f>
        <v>▼ Terminated
25/01/2019 - 12/12/2022</v>
      </c>
      <c r="N5525" s="178">
        <f>Pivot!AJ5514</f>
        <v>3</v>
      </c>
      <c r="O5525" s="179"/>
    </row>
    <row r="5526" spans="3:15" ht="30" customHeight="1" x14ac:dyDescent="0.25">
      <c r="C5526" s="10" t="str">
        <f>Pivot!AD5515</f>
        <v>00-65178770</v>
      </c>
      <c r="D5526" s="11"/>
      <c r="E5526" s="12" t="str">
        <f>Pivot!AE5515</f>
        <v>♀ Rebecca Oliver
35 | High School</v>
      </c>
      <c r="F5526" s="11"/>
      <c r="G5526" s="12" t="str">
        <f>Pivot!AF5515</f>
        <v>Inventory Specialist
Operations</v>
      </c>
      <c r="H5526" s="11"/>
      <c r="I5526" s="12" t="str">
        <f>Pivot!AG5515</f>
        <v>🏢 New York City
New York</v>
      </c>
      <c r="J5526" s="11"/>
      <c r="K5526" s="13">
        <f>Pivot!AH5515</f>
        <v>54442</v>
      </c>
      <c r="L5526" s="11"/>
      <c r="M5526" s="12" t="str">
        <f>Pivot!AI5515</f>
        <v>▲ Active
29/06/2017 -</v>
      </c>
      <c r="N5526" s="178">
        <f>Pivot!AJ5515</f>
        <v>7</v>
      </c>
      <c r="O5526" s="179"/>
    </row>
    <row r="5527" spans="3:15" ht="30" customHeight="1" x14ac:dyDescent="0.25">
      <c r="C5527" s="10" t="str">
        <f>Pivot!AD5516</f>
        <v>00-65179030</v>
      </c>
      <c r="D5527" s="11"/>
      <c r="E5527" s="12" t="str">
        <f>Pivot!AE5516</f>
        <v>♂ Jonathan Rangel
38 | Master</v>
      </c>
      <c r="F5527" s="11"/>
      <c r="G5527" s="12" t="str">
        <f>Pivot!AF5516</f>
        <v>Sales Manager
Sales</v>
      </c>
      <c r="H5527" s="11"/>
      <c r="I5527" s="12" t="str">
        <f>Pivot!AG5516</f>
        <v>🏢 Buffalo
New York</v>
      </c>
      <c r="J5527" s="11"/>
      <c r="K5527" s="13">
        <f>Pivot!AH5516</f>
        <v>78328</v>
      </c>
      <c r="L5527" s="11"/>
      <c r="M5527" s="12" t="str">
        <f>Pivot!AI5516</f>
        <v>▲ Active
20/05/2015 -</v>
      </c>
      <c r="N5527" s="178">
        <f>Pivot!AJ5516</f>
        <v>9</v>
      </c>
      <c r="O5527" s="179"/>
    </row>
    <row r="5528" spans="3:15" ht="30" customHeight="1" x14ac:dyDescent="0.25">
      <c r="C5528" s="10" t="str">
        <f>Pivot!AD5517</f>
        <v>00-65189205</v>
      </c>
      <c r="D5528" s="11"/>
      <c r="E5528" s="12" t="str">
        <f>Pivot!AE5517</f>
        <v>♂ Kimberly Gonzalez
27 | Bachelor</v>
      </c>
      <c r="F5528" s="11"/>
      <c r="G5528" s="12" t="str">
        <f>Pivot!AF5517</f>
        <v>Operations Analyst
Operations</v>
      </c>
      <c r="H5528" s="11"/>
      <c r="I5528" s="12" t="str">
        <f>Pivot!AG5517</f>
        <v>🏠 Warren
Michigan</v>
      </c>
      <c r="J5528" s="11"/>
      <c r="K5528" s="13">
        <f>Pivot!AH5517</f>
        <v>88368</v>
      </c>
      <c r="L5528" s="11"/>
      <c r="M5528" s="12" t="str">
        <f>Pivot!AI5517</f>
        <v>▲ Active
09/06/2023 -</v>
      </c>
      <c r="N5528" s="178">
        <f>Pivot!AJ5517</f>
        <v>1</v>
      </c>
      <c r="O5528" s="179"/>
    </row>
    <row r="5529" spans="3:15" ht="30" customHeight="1" x14ac:dyDescent="0.25">
      <c r="C5529" s="10" t="str">
        <f>Pivot!AD5518</f>
        <v>00-65200007</v>
      </c>
      <c r="D5529" s="11"/>
      <c r="E5529" s="12" t="str">
        <f>Pivot!AE5518</f>
        <v>♂ Mary Short
46 | Bachelor</v>
      </c>
      <c r="F5529" s="11"/>
      <c r="G5529" s="12" t="str">
        <f>Pivot!AF5518</f>
        <v>Sales Representative
Sales</v>
      </c>
      <c r="H5529" s="11"/>
      <c r="I5529" s="12" t="str">
        <f>Pivot!AG5518</f>
        <v>🏢 Buffalo
New York</v>
      </c>
      <c r="J5529" s="11"/>
      <c r="K5529" s="13">
        <f>Pivot!AH5518</f>
        <v>70312</v>
      </c>
      <c r="L5529" s="11"/>
      <c r="M5529" s="12" t="str">
        <f>Pivot!AI5518</f>
        <v>▲ Active
02/09/2022 -</v>
      </c>
      <c r="N5529" s="178">
        <f>Pivot!AJ5518</f>
        <v>2</v>
      </c>
      <c r="O5529" s="179"/>
    </row>
    <row r="5530" spans="3:15" ht="30" customHeight="1" x14ac:dyDescent="0.25">
      <c r="C5530" s="10" t="str">
        <f>Pivot!AD5519</f>
        <v>00-65201639</v>
      </c>
      <c r="D5530" s="11"/>
      <c r="E5530" s="12" t="str">
        <f>Pivot!AE5519</f>
        <v>♀ Derek Moore
37 | Bachelor</v>
      </c>
      <c r="F5530" s="11"/>
      <c r="G5530" s="12" t="str">
        <f>Pivot!AF5519</f>
        <v>Customer Service Representative
Customer Service</v>
      </c>
      <c r="H5530" s="11"/>
      <c r="I5530" s="12" t="str">
        <f>Pivot!AG5519</f>
        <v>🏢 New York City
New York</v>
      </c>
      <c r="J5530" s="11"/>
      <c r="K5530" s="13">
        <f>Pivot!AH5519</f>
        <v>62113</v>
      </c>
      <c r="L5530" s="11"/>
      <c r="M5530" s="12" t="str">
        <f>Pivot!AI5519</f>
        <v>▲ Active
19/06/2019 -</v>
      </c>
      <c r="N5530" s="178">
        <f>Pivot!AJ5519</f>
        <v>5</v>
      </c>
      <c r="O5530" s="179"/>
    </row>
    <row r="5531" spans="3:15" ht="30" customHeight="1" x14ac:dyDescent="0.25">
      <c r="C5531" s="10" t="str">
        <f>Pivot!AD5520</f>
        <v>00-65233612</v>
      </c>
      <c r="D5531" s="11"/>
      <c r="E5531" s="12" t="str">
        <f>Pivot!AE5520</f>
        <v>♀ Sheri Butler
41 | High School</v>
      </c>
      <c r="F5531" s="11"/>
      <c r="G5531" s="12" t="str">
        <f>Pivot!AF5520</f>
        <v>Help Desk Technician
Customer Service</v>
      </c>
      <c r="H5531" s="11"/>
      <c r="I5531" s="12" t="str">
        <f>Pivot!AG5520</f>
        <v>🏢 New York City
New York</v>
      </c>
      <c r="J5531" s="11"/>
      <c r="K5531" s="13">
        <f>Pivot!AH5520</f>
        <v>62777</v>
      </c>
      <c r="L5531" s="11"/>
      <c r="M5531" s="12" t="str">
        <f>Pivot!AI5520</f>
        <v>▲ Active
20/06/2022 -</v>
      </c>
      <c r="N5531" s="178">
        <f>Pivot!AJ5520</f>
        <v>2</v>
      </c>
      <c r="O5531" s="179"/>
    </row>
    <row r="5532" spans="3:15" ht="30" customHeight="1" x14ac:dyDescent="0.25">
      <c r="C5532" s="10" t="str">
        <f>Pivot!AD5521</f>
        <v>00-65246410</v>
      </c>
      <c r="D5532" s="11"/>
      <c r="E5532" s="12" t="str">
        <f>Pivot!AE5521</f>
        <v>♀ Michael Briggs
47 | Master</v>
      </c>
      <c r="F5532" s="11"/>
      <c r="G5532" s="12" t="str">
        <f>Pivot!AF5521</f>
        <v>Operations Analyst
Operations</v>
      </c>
      <c r="H5532" s="11"/>
      <c r="I5532" s="12" t="str">
        <f>Pivot!AG5521</f>
        <v>🏢 Rochester
New York</v>
      </c>
      <c r="J5532" s="11"/>
      <c r="K5532" s="13">
        <f>Pivot!AH5521</f>
        <v>89746</v>
      </c>
      <c r="L5532" s="11"/>
      <c r="M5532" s="12" t="str">
        <f>Pivot!AI5521</f>
        <v>▲ Active
11/07/2019 -</v>
      </c>
      <c r="N5532" s="178">
        <f>Pivot!AJ5521</f>
        <v>5</v>
      </c>
      <c r="O5532" s="179"/>
    </row>
    <row r="5533" spans="3:15" ht="30" customHeight="1" x14ac:dyDescent="0.25">
      <c r="C5533" s="10" t="str">
        <f>Pivot!AD5522</f>
        <v>00-65250068</v>
      </c>
      <c r="D5533" s="11"/>
      <c r="E5533" s="12" t="str">
        <f>Pivot!AE5522</f>
        <v>♀ Leslie Newton
46 | Bachelor</v>
      </c>
      <c r="F5533" s="11"/>
      <c r="G5533" s="12" t="str">
        <f>Pivot!AF5522</f>
        <v>Sales Representative
Sales</v>
      </c>
      <c r="H5533" s="11"/>
      <c r="I5533" s="12" t="str">
        <f>Pivot!AG5522</f>
        <v>🏢 New York City
New York</v>
      </c>
      <c r="J5533" s="11"/>
      <c r="K5533" s="13">
        <f>Pivot!AH5522</f>
        <v>60912</v>
      </c>
      <c r="L5533" s="11"/>
      <c r="M5533" s="12" t="str">
        <f>Pivot!AI5522</f>
        <v>▼ Terminated
24/10/2022 - 22/04/2023</v>
      </c>
      <c r="N5533" s="178">
        <f>Pivot!AJ5522</f>
        <v>0</v>
      </c>
      <c r="O5533" s="179"/>
    </row>
    <row r="5534" spans="3:15" ht="30" customHeight="1" x14ac:dyDescent="0.25">
      <c r="C5534" s="10" t="str">
        <f>Pivot!AD5523</f>
        <v>00-65259205</v>
      </c>
      <c r="D5534" s="11"/>
      <c r="E5534" s="12" t="str">
        <f>Pivot!AE5523</f>
        <v>♀ Dennis Wilson
22 | Bachelor</v>
      </c>
      <c r="F5534" s="11"/>
      <c r="G5534" s="12" t="str">
        <f>Pivot!AF5523</f>
        <v>Sales Representative
Sales</v>
      </c>
      <c r="H5534" s="11"/>
      <c r="I5534" s="12" t="str">
        <f>Pivot!AG5523</f>
        <v>🏢 New York City
New York</v>
      </c>
      <c r="J5534" s="11"/>
      <c r="K5534" s="13">
        <f>Pivot!AH5523</f>
        <v>51865</v>
      </c>
      <c r="L5534" s="11"/>
      <c r="M5534" s="12" t="str">
        <f>Pivot!AI5523</f>
        <v>▼ Terminated
11/02/2023 - 10/08/2023</v>
      </c>
      <c r="N5534" s="178">
        <f>Pivot!AJ5523</f>
        <v>0</v>
      </c>
      <c r="O5534" s="179"/>
    </row>
    <row r="5535" spans="3:15" ht="30" customHeight="1" x14ac:dyDescent="0.25">
      <c r="C5535" s="10" t="str">
        <f>Pivot!AD5524</f>
        <v>00-65272067</v>
      </c>
      <c r="D5535" s="11"/>
      <c r="E5535" s="12" t="str">
        <f>Pivot!AE5524</f>
        <v>♀ Bobby Arroyo
35 | Bachelor</v>
      </c>
      <c r="F5535" s="11"/>
      <c r="G5535" s="12" t="str">
        <f>Pivot!AF5524</f>
        <v>Logistics Coordinator
Operations</v>
      </c>
      <c r="H5535" s="11"/>
      <c r="I5535" s="12" t="str">
        <f>Pivot!AG5524</f>
        <v>🏢 Buffalo
New York</v>
      </c>
      <c r="J5535" s="11"/>
      <c r="K5535" s="13">
        <f>Pivot!AH5524</f>
        <v>58303</v>
      </c>
      <c r="L5535" s="11"/>
      <c r="M5535" s="12" t="str">
        <f>Pivot!AI5524</f>
        <v>▲ Active
30/04/2023 -</v>
      </c>
      <c r="N5535" s="178">
        <f>Pivot!AJ5524</f>
        <v>1</v>
      </c>
      <c r="O5535" s="179"/>
    </row>
    <row r="5536" spans="3:15" ht="30" customHeight="1" x14ac:dyDescent="0.25">
      <c r="C5536" s="10" t="str">
        <f>Pivot!AD5525</f>
        <v>00-65283939</v>
      </c>
      <c r="D5536" s="11"/>
      <c r="E5536" s="12" t="str">
        <f>Pivot!AE5525</f>
        <v>♂ Jocelyn Thompson
54 | Master</v>
      </c>
      <c r="F5536" s="11"/>
      <c r="G5536" s="12" t="str">
        <f>Pivot!AF5525</f>
        <v>Sales Consultant
Sales</v>
      </c>
      <c r="H5536" s="11"/>
      <c r="I5536" s="12" t="str">
        <f>Pivot!AG5525</f>
        <v>🏢 Buffalo
New York</v>
      </c>
      <c r="J5536" s="11"/>
      <c r="K5536" s="13">
        <f>Pivot!AH5525</f>
        <v>93226</v>
      </c>
      <c r="L5536" s="11"/>
      <c r="M5536" s="12" t="str">
        <f>Pivot!AI5525</f>
        <v>▲ Active
12/12/2022 -</v>
      </c>
      <c r="N5536" s="178">
        <f>Pivot!AJ5525</f>
        <v>2</v>
      </c>
      <c r="O5536" s="179"/>
    </row>
    <row r="5537" spans="3:15" ht="30" customHeight="1" x14ac:dyDescent="0.25">
      <c r="C5537" s="10" t="str">
        <f>Pivot!AD5526</f>
        <v>00-65288255</v>
      </c>
      <c r="D5537" s="11"/>
      <c r="E5537" s="12" t="str">
        <f>Pivot!AE5526</f>
        <v>♂ Chloe Berger
29 | Master</v>
      </c>
      <c r="F5537" s="11"/>
      <c r="G5537" s="12" t="str">
        <f>Pivot!AF5526</f>
        <v>Sales Specialist
Sales</v>
      </c>
      <c r="H5537" s="11"/>
      <c r="I5537" s="12" t="str">
        <f>Pivot!AG5526</f>
        <v>🏢 Rochester
New York</v>
      </c>
      <c r="J5537" s="11"/>
      <c r="K5537" s="13">
        <f>Pivot!AH5526</f>
        <v>73362</v>
      </c>
      <c r="L5537" s="11"/>
      <c r="M5537" s="12" t="str">
        <f>Pivot!AI5526</f>
        <v>▲ Active
27/07/2018 -</v>
      </c>
      <c r="N5537" s="178">
        <f>Pivot!AJ5526</f>
        <v>6</v>
      </c>
      <c r="O5537" s="179"/>
    </row>
    <row r="5538" spans="3:15" ht="30" customHeight="1" x14ac:dyDescent="0.25">
      <c r="C5538" s="10" t="str">
        <f>Pivot!AD5527</f>
        <v>00-65299543</v>
      </c>
      <c r="D5538" s="11"/>
      <c r="E5538" s="12" t="str">
        <f>Pivot!AE5527</f>
        <v>♀ Tina Simmons
53 | PhD</v>
      </c>
      <c r="F5538" s="11"/>
      <c r="G5538" s="12" t="str">
        <f>Pivot!AF5527</f>
        <v>Sales Consultant
Sales</v>
      </c>
      <c r="H5538" s="11"/>
      <c r="I5538" s="12" t="str">
        <f>Pivot!AG5527</f>
        <v>🏢 New York City
New York</v>
      </c>
      <c r="J5538" s="11"/>
      <c r="K5538" s="13">
        <f>Pivot!AH5527</f>
        <v>75246</v>
      </c>
      <c r="L5538" s="11"/>
      <c r="M5538" s="12" t="str">
        <f>Pivot!AI5527</f>
        <v>▲ Active
15/01/2024 -</v>
      </c>
      <c r="N5538" s="178">
        <f>Pivot!AJ5527</f>
        <v>1</v>
      </c>
      <c r="O5538" s="179"/>
    </row>
    <row r="5539" spans="3:15" ht="30" customHeight="1" x14ac:dyDescent="0.25">
      <c r="C5539" s="10" t="str">
        <f>Pivot!AD5528</f>
        <v>00-65304649</v>
      </c>
      <c r="D5539" s="11"/>
      <c r="E5539" s="12" t="str">
        <f>Pivot!AE5528</f>
        <v>♂ Cynthia Vasquez
42 | Master</v>
      </c>
      <c r="F5539" s="11"/>
      <c r="G5539" s="12" t="str">
        <f>Pivot!AF5528</f>
        <v>Marketing Manager
Marketing</v>
      </c>
      <c r="H5539" s="11"/>
      <c r="I5539" s="12" t="str">
        <f>Pivot!AG5528</f>
        <v>🏢 New York City
New York</v>
      </c>
      <c r="J5539" s="11"/>
      <c r="K5539" s="13">
        <f>Pivot!AH5528</f>
        <v>94659</v>
      </c>
      <c r="L5539" s="11"/>
      <c r="M5539" s="12" t="str">
        <f>Pivot!AI5528</f>
        <v>▼ Terminated
05/02/2020 - 03/08/2020</v>
      </c>
      <c r="N5539" s="178">
        <f>Pivot!AJ5528</f>
        <v>0</v>
      </c>
      <c r="O5539" s="179"/>
    </row>
    <row r="5540" spans="3:15" ht="30" customHeight="1" x14ac:dyDescent="0.25">
      <c r="C5540" s="10" t="str">
        <f>Pivot!AD5529</f>
        <v>00-65304811</v>
      </c>
      <c r="D5540" s="11"/>
      <c r="E5540" s="12" t="str">
        <f>Pivot!AE5529</f>
        <v>♂ Jodi Walker
47 | Bachelor</v>
      </c>
      <c r="F5540" s="11"/>
      <c r="G5540" s="12" t="str">
        <f>Pivot!AF5529</f>
        <v>Logistics Coordinator
Operations</v>
      </c>
      <c r="H5540" s="11"/>
      <c r="I5540" s="12" t="str">
        <f>Pivot!AG5529</f>
        <v>🏢 Buffalo
New York</v>
      </c>
      <c r="J5540" s="11"/>
      <c r="K5540" s="13">
        <f>Pivot!AH5529</f>
        <v>70155</v>
      </c>
      <c r="L5540" s="11"/>
      <c r="M5540" s="12" t="str">
        <f>Pivot!AI5529</f>
        <v>▲ Active
03/11/2016 -</v>
      </c>
      <c r="N5540" s="178">
        <f>Pivot!AJ5529</f>
        <v>8</v>
      </c>
      <c r="O5540" s="179"/>
    </row>
    <row r="5541" spans="3:15" ht="30" customHeight="1" x14ac:dyDescent="0.25">
      <c r="C5541" s="10" t="str">
        <f>Pivot!AD5530</f>
        <v>00-65317019</v>
      </c>
      <c r="D5541" s="11"/>
      <c r="E5541" s="12" t="str">
        <f>Pivot!AE5530</f>
        <v>♀ Susan Gay
21 | High School</v>
      </c>
      <c r="F5541" s="11"/>
      <c r="G5541" s="12" t="str">
        <f>Pivot!AF5530</f>
        <v>Help Desk Technician
Customer Service</v>
      </c>
      <c r="H5541" s="11"/>
      <c r="I5541" s="12" t="str">
        <f>Pivot!AG5530</f>
        <v>🏢 Buffalo
New York</v>
      </c>
      <c r="J5541" s="11"/>
      <c r="K5541" s="13">
        <f>Pivot!AH5530</f>
        <v>52457</v>
      </c>
      <c r="L5541" s="11"/>
      <c r="M5541" s="12" t="str">
        <f>Pivot!AI5530</f>
        <v>▲ Active
08/08/2023 -</v>
      </c>
      <c r="N5541" s="178">
        <f>Pivot!AJ5530</f>
        <v>1</v>
      </c>
      <c r="O5541" s="179"/>
    </row>
    <row r="5542" spans="3:15" ht="30" customHeight="1" x14ac:dyDescent="0.25">
      <c r="C5542" s="10" t="str">
        <f>Pivot!AD5531</f>
        <v>00-65325710</v>
      </c>
      <c r="D5542" s="11"/>
      <c r="E5542" s="12" t="str">
        <f>Pivot!AE5531</f>
        <v>♀ Cassandra Fisher
47 | Bachelor</v>
      </c>
      <c r="F5542" s="11"/>
      <c r="G5542" s="12" t="str">
        <f>Pivot!AF5531</f>
        <v>System Administrator
IT</v>
      </c>
      <c r="H5542" s="11"/>
      <c r="I5542" s="12" t="str">
        <f>Pivot!AG5531</f>
        <v>🏢 Rochester
New York</v>
      </c>
      <c r="J5542" s="11"/>
      <c r="K5542" s="13">
        <f>Pivot!AH5531</f>
        <v>75310</v>
      </c>
      <c r="L5542" s="11"/>
      <c r="M5542" s="12" t="str">
        <f>Pivot!AI5531</f>
        <v>▲ Active
05/09/2016 -</v>
      </c>
      <c r="N5542" s="178">
        <f>Pivot!AJ5531</f>
        <v>8</v>
      </c>
      <c r="O5542" s="179"/>
    </row>
    <row r="5543" spans="3:15" ht="30" customHeight="1" x14ac:dyDescent="0.25">
      <c r="C5543" s="10" t="str">
        <f>Pivot!AD5532</f>
        <v>00-65333444</v>
      </c>
      <c r="D5543" s="11"/>
      <c r="E5543" s="12" t="str">
        <f>Pivot!AE5532</f>
        <v>♂ Tina Haas
38 | Bachelor</v>
      </c>
      <c r="F5543" s="11"/>
      <c r="G5543" s="12" t="str">
        <f>Pivot!AF5532</f>
        <v>Software Developer
IT</v>
      </c>
      <c r="H5543" s="11"/>
      <c r="I5543" s="12" t="str">
        <f>Pivot!AG5532</f>
        <v>🏠 Greensboro
North Carolina</v>
      </c>
      <c r="J5543" s="11"/>
      <c r="K5543" s="13">
        <f>Pivot!AH5532</f>
        <v>115215</v>
      </c>
      <c r="L5543" s="11"/>
      <c r="M5543" s="12" t="str">
        <f>Pivot!AI5532</f>
        <v>▲ Active
25/02/2021 -</v>
      </c>
      <c r="N5543" s="178">
        <f>Pivot!AJ5532</f>
        <v>3</v>
      </c>
      <c r="O5543" s="179"/>
    </row>
    <row r="5544" spans="3:15" ht="30" customHeight="1" x14ac:dyDescent="0.25">
      <c r="C5544" s="10" t="str">
        <f>Pivot!AD5533</f>
        <v>00-65346005</v>
      </c>
      <c r="D5544" s="11"/>
      <c r="E5544" s="12" t="str">
        <f>Pivot!AE5533</f>
        <v>♂ Renee Zimmerman
31 | PhD</v>
      </c>
      <c r="F5544" s="11"/>
      <c r="G5544" s="12" t="str">
        <f>Pivot!AF5533</f>
        <v>Sales Specialist
Sales</v>
      </c>
      <c r="H5544" s="11"/>
      <c r="I5544" s="12" t="str">
        <f>Pivot!AG5533</f>
        <v>🏢 New York City
New York</v>
      </c>
      <c r="J5544" s="11"/>
      <c r="K5544" s="13">
        <f>Pivot!AH5533</f>
        <v>59281</v>
      </c>
      <c r="L5544" s="11"/>
      <c r="M5544" s="12" t="str">
        <f>Pivot!AI5533</f>
        <v>▲ Active
21/11/2020 -</v>
      </c>
      <c r="N5544" s="178">
        <f>Pivot!AJ5533</f>
        <v>4</v>
      </c>
      <c r="O5544" s="179"/>
    </row>
    <row r="5545" spans="3:15" ht="30" customHeight="1" x14ac:dyDescent="0.25">
      <c r="C5545" s="10" t="str">
        <f>Pivot!AD5534</f>
        <v>00-65374574</v>
      </c>
      <c r="D5545" s="11"/>
      <c r="E5545" s="12" t="str">
        <f>Pivot!AE5534</f>
        <v>♀ Breanna Farmer
55 | Master</v>
      </c>
      <c r="F5545" s="11"/>
      <c r="G5545" s="12" t="str">
        <f>Pivot!AF5534</f>
        <v>Financial Analyst
Finance</v>
      </c>
      <c r="H5545" s="11"/>
      <c r="I5545" s="12" t="str">
        <f>Pivot!AG5534</f>
        <v>🏢 Buffalo
New York</v>
      </c>
      <c r="J5545" s="11"/>
      <c r="K5545" s="13">
        <f>Pivot!AH5534</f>
        <v>76481</v>
      </c>
      <c r="L5545" s="11"/>
      <c r="M5545" s="12" t="str">
        <f>Pivot!AI5534</f>
        <v>▲ Active
07/03/2020 -</v>
      </c>
      <c r="N5545" s="178">
        <f>Pivot!AJ5534</f>
        <v>4</v>
      </c>
      <c r="O5545" s="179"/>
    </row>
    <row r="5546" spans="3:15" ht="30" customHeight="1" x14ac:dyDescent="0.25">
      <c r="C5546" s="10" t="str">
        <f>Pivot!AD5535</f>
        <v>00-65377624</v>
      </c>
      <c r="D5546" s="11"/>
      <c r="E5546" s="12" t="str">
        <f>Pivot!AE5535</f>
        <v>♂ Paul Wells
50 | Bachelor</v>
      </c>
      <c r="F5546" s="11"/>
      <c r="G5546" s="12" t="str">
        <f>Pivot!AF5535</f>
        <v>Accountant
Finance</v>
      </c>
      <c r="H5546" s="11"/>
      <c r="I5546" s="12" t="str">
        <f>Pivot!AG5535</f>
        <v>🏢 New York City
New York</v>
      </c>
      <c r="J5546" s="11"/>
      <c r="K5546" s="13">
        <f>Pivot!AH5535</f>
        <v>90151</v>
      </c>
      <c r="L5546" s="11"/>
      <c r="M5546" s="12" t="str">
        <f>Pivot!AI5535</f>
        <v>▲ Active
05/03/2023 -</v>
      </c>
      <c r="N5546" s="178">
        <f>Pivot!AJ5535</f>
        <v>1</v>
      </c>
      <c r="O5546" s="179"/>
    </row>
    <row r="5547" spans="3:15" ht="30" customHeight="1" x14ac:dyDescent="0.25">
      <c r="C5547" s="10" t="str">
        <f>Pivot!AD5536</f>
        <v>00-65404883</v>
      </c>
      <c r="D5547" s="11"/>
      <c r="E5547" s="12" t="str">
        <f>Pivot!AE5536</f>
        <v>♂ Lindsey Dalton
35 | High School</v>
      </c>
      <c r="F5547" s="11"/>
      <c r="G5547" s="12" t="str">
        <f>Pivot!AF5536</f>
        <v>Help Desk Technician
Customer Service</v>
      </c>
      <c r="H5547" s="11"/>
      <c r="I5547" s="12" t="str">
        <f>Pivot!AG5536</f>
        <v>🏠 Raleigh
North Carolina</v>
      </c>
      <c r="J5547" s="11"/>
      <c r="K5547" s="13">
        <f>Pivot!AH5536</f>
        <v>68376</v>
      </c>
      <c r="L5547" s="11"/>
      <c r="M5547" s="12" t="str">
        <f>Pivot!AI5536</f>
        <v>▲ Active
07/01/2018 -</v>
      </c>
      <c r="N5547" s="178">
        <f>Pivot!AJ5536</f>
        <v>7</v>
      </c>
      <c r="O5547" s="179"/>
    </row>
    <row r="5548" spans="3:15" ht="30" customHeight="1" x14ac:dyDescent="0.25">
      <c r="C5548" s="10" t="str">
        <f>Pivot!AD5537</f>
        <v>00-65437830</v>
      </c>
      <c r="D5548" s="11"/>
      <c r="E5548" s="12" t="str">
        <f>Pivot!AE5537</f>
        <v>♂ Amanda Leon
43 | High School</v>
      </c>
      <c r="F5548" s="11"/>
      <c r="G5548" s="12" t="str">
        <f>Pivot!AF5537</f>
        <v>Support Specialist
Customer Service</v>
      </c>
      <c r="H5548" s="11"/>
      <c r="I5548" s="12" t="str">
        <f>Pivot!AG5537</f>
        <v>🏢 New York City
New York</v>
      </c>
      <c r="J5548" s="11"/>
      <c r="K5548" s="13">
        <f>Pivot!AH5537</f>
        <v>55942</v>
      </c>
      <c r="L5548" s="11"/>
      <c r="M5548" s="12" t="str">
        <f>Pivot!AI5537</f>
        <v>▲ Active
08/04/2017 -</v>
      </c>
      <c r="N5548" s="178">
        <f>Pivot!AJ5537</f>
        <v>7</v>
      </c>
      <c r="O5548" s="179"/>
    </row>
    <row r="5549" spans="3:15" ht="30" customHeight="1" x14ac:dyDescent="0.25">
      <c r="C5549" s="10" t="str">
        <f>Pivot!AD5538</f>
        <v>00-65440710</v>
      </c>
      <c r="D5549" s="11"/>
      <c r="E5549" s="12" t="str">
        <f>Pivot!AE5538</f>
        <v>♂ Tiffany Mclaughlin
51 | Bachelor</v>
      </c>
      <c r="F5549" s="11"/>
      <c r="G5549" s="12" t="str">
        <f>Pivot!AF5538</f>
        <v>Logistics Coordinator
Operations</v>
      </c>
      <c r="H5549" s="11"/>
      <c r="I5549" s="12" t="str">
        <f>Pivot!AG5538</f>
        <v>🏢 Buffalo
New York</v>
      </c>
      <c r="J5549" s="11"/>
      <c r="K5549" s="13">
        <f>Pivot!AH5538</f>
        <v>70475</v>
      </c>
      <c r="L5549" s="11"/>
      <c r="M5549" s="12" t="str">
        <f>Pivot!AI5538</f>
        <v>▲ Active
18/06/2022 -</v>
      </c>
      <c r="N5549" s="178">
        <f>Pivot!AJ5538</f>
        <v>2</v>
      </c>
      <c r="O5549" s="179"/>
    </row>
    <row r="5550" spans="3:15" ht="30" customHeight="1" x14ac:dyDescent="0.25">
      <c r="C5550" s="10" t="str">
        <f>Pivot!AD5539</f>
        <v>00-65454417</v>
      </c>
      <c r="D5550" s="11"/>
      <c r="E5550" s="12" t="str">
        <f>Pivot!AE5539</f>
        <v>♂ Eric Chang
40 | Bachelor</v>
      </c>
      <c r="F5550" s="11"/>
      <c r="G5550" s="12" t="str">
        <f>Pivot!AF5539</f>
        <v>IT Support Specialist
IT</v>
      </c>
      <c r="H5550" s="11"/>
      <c r="I5550" s="12" t="str">
        <f>Pivot!AG5539</f>
        <v>🏢 Rochester
New York</v>
      </c>
      <c r="J5550" s="11"/>
      <c r="K5550" s="13">
        <f>Pivot!AH5539</f>
        <v>62859</v>
      </c>
      <c r="L5550" s="11"/>
      <c r="M5550" s="12" t="str">
        <f>Pivot!AI5539</f>
        <v>▲ Active
10/03/2024 -</v>
      </c>
      <c r="N5550" s="178">
        <f>Pivot!AJ5539</f>
        <v>0</v>
      </c>
      <c r="O5550" s="179"/>
    </row>
    <row r="5551" spans="3:15" ht="30" customHeight="1" x14ac:dyDescent="0.25">
      <c r="C5551" s="10" t="str">
        <f>Pivot!AD5540</f>
        <v>00-65457991</v>
      </c>
      <c r="D5551" s="11"/>
      <c r="E5551" s="12" t="str">
        <f>Pivot!AE5540</f>
        <v>♂ Kara James
62 | PhD</v>
      </c>
      <c r="F5551" s="11"/>
      <c r="G5551" s="12" t="str">
        <f>Pivot!AF5540</f>
        <v>Sales Specialist
Sales</v>
      </c>
      <c r="H5551" s="11"/>
      <c r="I5551" s="12" t="str">
        <f>Pivot!AG5540</f>
        <v>🏢 Rochester
New York</v>
      </c>
      <c r="J5551" s="11"/>
      <c r="K5551" s="13">
        <f>Pivot!AH5540</f>
        <v>92470</v>
      </c>
      <c r="L5551" s="11"/>
      <c r="M5551" s="12" t="str">
        <f>Pivot!AI5540</f>
        <v>▲ Active
16/10/2020 -</v>
      </c>
      <c r="N5551" s="178">
        <f>Pivot!AJ5540</f>
        <v>4</v>
      </c>
      <c r="O5551" s="179"/>
    </row>
    <row r="5552" spans="3:15" ht="30" customHeight="1" x14ac:dyDescent="0.25">
      <c r="C5552" s="10" t="str">
        <f>Pivot!AD5541</f>
        <v>00-65469429</v>
      </c>
      <c r="D5552" s="11"/>
      <c r="E5552" s="12" t="str">
        <f>Pivot!AE5541</f>
        <v>♀ Kevin Harvey
39 | Bachelor</v>
      </c>
      <c r="F5552" s="11"/>
      <c r="G5552" s="12" t="str">
        <f>Pivot!AF5541</f>
        <v>Content Creator
Marketing</v>
      </c>
      <c r="H5552" s="11"/>
      <c r="I5552" s="12" t="str">
        <f>Pivot!AG5541</f>
        <v>🏢 New York City
New York</v>
      </c>
      <c r="J5552" s="11"/>
      <c r="K5552" s="13">
        <f>Pivot!AH5541</f>
        <v>55586</v>
      </c>
      <c r="L5552" s="11"/>
      <c r="M5552" s="12" t="str">
        <f>Pivot!AI5541</f>
        <v>▲ Active
24/12/2017 -</v>
      </c>
      <c r="N5552" s="178">
        <f>Pivot!AJ5541</f>
        <v>7</v>
      </c>
      <c r="O5552" s="179"/>
    </row>
    <row r="5553" spans="3:15" ht="30" customHeight="1" x14ac:dyDescent="0.25">
      <c r="C5553" s="10" t="str">
        <f>Pivot!AD5542</f>
        <v>00-65484975</v>
      </c>
      <c r="D5553" s="11"/>
      <c r="E5553" s="12" t="str">
        <f>Pivot!AE5542</f>
        <v>♀ Matthew Allen
41 | Bachelor</v>
      </c>
      <c r="F5553" s="11"/>
      <c r="G5553" s="12" t="str">
        <f>Pivot!AF5542</f>
        <v>Operations Manager
Operations</v>
      </c>
      <c r="H5553" s="11"/>
      <c r="I5553" s="12" t="str">
        <f>Pivot!AG5542</f>
        <v>🏠 Greensboro
North Carolina</v>
      </c>
      <c r="J5553" s="11"/>
      <c r="K5553" s="13">
        <f>Pivot!AH5542</f>
        <v>101190</v>
      </c>
      <c r="L5553" s="11"/>
      <c r="M5553" s="12" t="str">
        <f>Pivot!AI5542</f>
        <v>▲ Active
05/03/2017 -</v>
      </c>
      <c r="N5553" s="178">
        <f>Pivot!AJ5542</f>
        <v>7</v>
      </c>
      <c r="O5553" s="179"/>
    </row>
    <row r="5554" spans="3:15" ht="30" customHeight="1" x14ac:dyDescent="0.25">
      <c r="C5554" s="10" t="str">
        <f>Pivot!AD5543</f>
        <v>00-65491233</v>
      </c>
      <c r="D5554" s="11"/>
      <c r="E5554" s="12" t="str">
        <f>Pivot!AE5543</f>
        <v>♀ Erin Collins
29 | Bachelor</v>
      </c>
      <c r="F5554" s="11"/>
      <c r="G5554" s="12" t="str">
        <f>Pivot!AF5543</f>
        <v>Customer Service Representative
Customer Service</v>
      </c>
      <c r="H5554" s="11"/>
      <c r="I5554" s="12" t="str">
        <f>Pivot!AG5543</f>
        <v>🏢 Rochester
New York</v>
      </c>
      <c r="J5554" s="11"/>
      <c r="K5554" s="13">
        <f>Pivot!AH5543</f>
        <v>53755</v>
      </c>
      <c r="L5554" s="11"/>
      <c r="M5554" s="12" t="str">
        <f>Pivot!AI5543</f>
        <v>▲ Active
06/05/2017 -</v>
      </c>
      <c r="N5554" s="178">
        <f>Pivot!AJ5543</f>
        <v>7</v>
      </c>
      <c r="O5554" s="179"/>
    </row>
    <row r="5555" spans="3:15" ht="30" customHeight="1" x14ac:dyDescent="0.25">
      <c r="C5555" s="10" t="str">
        <f>Pivot!AD5544</f>
        <v>00-65495867</v>
      </c>
      <c r="D5555" s="11"/>
      <c r="E5555" s="12" t="str">
        <f>Pivot!AE5544</f>
        <v>♂ Rick Wright
38 | High School</v>
      </c>
      <c r="F5555" s="11"/>
      <c r="G5555" s="12" t="str">
        <f>Pivot!AF5544</f>
        <v>Help Desk Technician
Customer Service</v>
      </c>
      <c r="H5555" s="11"/>
      <c r="I5555" s="12" t="str">
        <f>Pivot!AG5544</f>
        <v>🏠 Naperville
Illinois</v>
      </c>
      <c r="J5555" s="11"/>
      <c r="K5555" s="13">
        <f>Pivot!AH5544</f>
        <v>57900</v>
      </c>
      <c r="L5555" s="11"/>
      <c r="M5555" s="12" t="str">
        <f>Pivot!AI5544</f>
        <v>▲ Active
01/10/2023 -</v>
      </c>
      <c r="N5555" s="178">
        <f>Pivot!AJ5544</f>
        <v>1</v>
      </c>
      <c r="O5555" s="179"/>
    </row>
    <row r="5556" spans="3:15" ht="30" customHeight="1" x14ac:dyDescent="0.25">
      <c r="C5556" s="10" t="str">
        <f>Pivot!AD5545</f>
        <v>00-65517801</v>
      </c>
      <c r="D5556" s="11"/>
      <c r="E5556" s="12" t="str">
        <f>Pivot!AE5545</f>
        <v>♀ Eric Turner
32 | High School</v>
      </c>
      <c r="F5556" s="11"/>
      <c r="G5556" s="12" t="str">
        <f>Pivot!AF5545</f>
        <v>Support Specialist
Customer Service</v>
      </c>
      <c r="H5556" s="11"/>
      <c r="I5556" s="12" t="str">
        <f>Pivot!AG5545</f>
        <v>🏢 Rochester
New York</v>
      </c>
      <c r="J5556" s="11"/>
      <c r="K5556" s="13">
        <f>Pivot!AH5545</f>
        <v>53764</v>
      </c>
      <c r="L5556" s="11"/>
      <c r="M5556" s="12" t="str">
        <f>Pivot!AI5545</f>
        <v>▲ Active
31/03/2018 -</v>
      </c>
      <c r="N5556" s="178">
        <f>Pivot!AJ5545</f>
        <v>6</v>
      </c>
      <c r="O5556" s="179"/>
    </row>
    <row r="5557" spans="3:15" ht="30" customHeight="1" x14ac:dyDescent="0.25">
      <c r="C5557" s="10" t="str">
        <f>Pivot!AD5546</f>
        <v>00-65525803</v>
      </c>
      <c r="D5557" s="11"/>
      <c r="E5557" s="12" t="str">
        <f>Pivot!AE5546</f>
        <v>♂ Linda Osborne
51 | Bachelor</v>
      </c>
      <c r="F5557" s="11"/>
      <c r="G5557" s="12" t="str">
        <f>Pivot!AF5546</f>
        <v>Software Developer
IT</v>
      </c>
      <c r="H5557" s="11"/>
      <c r="I5557" s="12" t="str">
        <f>Pivot!AG5546</f>
        <v>🏢 Rochester
New York</v>
      </c>
      <c r="J5557" s="11"/>
      <c r="K5557" s="13">
        <f>Pivot!AH5546</f>
        <v>83960</v>
      </c>
      <c r="L5557" s="11"/>
      <c r="M5557" s="12" t="str">
        <f>Pivot!AI5546</f>
        <v>▲ Active
05/04/2020 -</v>
      </c>
      <c r="N5557" s="178">
        <f>Pivot!AJ5546</f>
        <v>4</v>
      </c>
      <c r="O5557" s="179"/>
    </row>
    <row r="5558" spans="3:15" ht="30" customHeight="1" x14ac:dyDescent="0.25">
      <c r="C5558" s="10" t="str">
        <f>Pivot!AD5547</f>
        <v>00-65540647</v>
      </c>
      <c r="D5558" s="11"/>
      <c r="E5558" s="12" t="str">
        <f>Pivot!AE5547</f>
        <v>♂ Alicia Rice
49 | Bachelor</v>
      </c>
      <c r="F5558" s="11"/>
      <c r="G5558" s="12" t="str">
        <f>Pivot!AF5547</f>
        <v>Accounts Payable Specialist
Finance</v>
      </c>
      <c r="H5558" s="11"/>
      <c r="I5558" s="12" t="str">
        <f>Pivot!AG5547</f>
        <v>🏢 New York City
New York</v>
      </c>
      <c r="J5558" s="11"/>
      <c r="K5558" s="13">
        <f>Pivot!AH5547</f>
        <v>69230</v>
      </c>
      <c r="L5558" s="11"/>
      <c r="M5558" s="12" t="str">
        <f>Pivot!AI5547</f>
        <v>▼ Terminated
21/05/2018 - 16/07/2020</v>
      </c>
      <c r="N5558" s="178">
        <f>Pivot!AJ5547</f>
        <v>2</v>
      </c>
      <c r="O5558" s="179"/>
    </row>
    <row r="5559" spans="3:15" ht="30" customHeight="1" x14ac:dyDescent="0.25">
      <c r="C5559" s="10" t="str">
        <f>Pivot!AD5548</f>
        <v>00-65548895</v>
      </c>
      <c r="D5559" s="11"/>
      <c r="E5559" s="12" t="str">
        <f>Pivot!AE5548</f>
        <v>♂ Carol Compton
36 | Master</v>
      </c>
      <c r="F5559" s="11"/>
      <c r="G5559" s="12" t="str">
        <f>Pivot!AF5548</f>
        <v>Sales Consultant
Sales</v>
      </c>
      <c r="H5559" s="11"/>
      <c r="I5559" s="12" t="str">
        <f>Pivot!AG5548</f>
        <v>🏢 Buffalo
New York</v>
      </c>
      <c r="J5559" s="11"/>
      <c r="K5559" s="13">
        <f>Pivot!AH5548</f>
        <v>71530</v>
      </c>
      <c r="L5559" s="11"/>
      <c r="M5559" s="12" t="str">
        <f>Pivot!AI5548</f>
        <v>▲ Active
16/04/2023 -</v>
      </c>
      <c r="N5559" s="178">
        <f>Pivot!AJ5548</f>
        <v>1</v>
      </c>
      <c r="O5559" s="179"/>
    </row>
    <row r="5560" spans="3:15" ht="30" customHeight="1" x14ac:dyDescent="0.25">
      <c r="C5560" s="10" t="str">
        <f>Pivot!AD5549</f>
        <v>00-65556767</v>
      </c>
      <c r="D5560" s="11"/>
      <c r="E5560" s="12" t="str">
        <f>Pivot!AE5549</f>
        <v>♂ Kellie Bush
24 | Bachelor</v>
      </c>
      <c r="F5560" s="11"/>
      <c r="G5560" s="12" t="str">
        <f>Pivot!AF5549</f>
        <v>System Administrator
IT</v>
      </c>
      <c r="H5560" s="11"/>
      <c r="I5560" s="12" t="str">
        <f>Pivot!AG5549</f>
        <v>🏢 New York City
New York</v>
      </c>
      <c r="J5560" s="11"/>
      <c r="K5560" s="13">
        <f>Pivot!AH5549</f>
        <v>89228</v>
      </c>
      <c r="L5560" s="11"/>
      <c r="M5560" s="12" t="str">
        <f>Pivot!AI5549</f>
        <v>▼ Terminated
26/09/2015 - 29/06/2024</v>
      </c>
      <c r="N5560" s="178">
        <f>Pivot!AJ5549</f>
        <v>8</v>
      </c>
      <c r="O5560" s="179"/>
    </row>
    <row r="5561" spans="3:15" ht="30" customHeight="1" x14ac:dyDescent="0.25">
      <c r="C5561" s="10" t="str">
        <f>Pivot!AD5550</f>
        <v>00-65559839</v>
      </c>
      <c r="D5561" s="11"/>
      <c r="E5561" s="12" t="str">
        <f>Pivot!AE5550</f>
        <v>♂ Brian Wise
47 | Bachelor</v>
      </c>
      <c r="F5561" s="11"/>
      <c r="G5561" s="12" t="str">
        <f>Pivot!AF5550</f>
        <v>Marketing Coordinator
Marketing</v>
      </c>
      <c r="H5561" s="11"/>
      <c r="I5561" s="12" t="str">
        <f>Pivot!AG5550</f>
        <v>🏠 Pittsburgh
Pennsylvania</v>
      </c>
      <c r="J5561" s="11"/>
      <c r="K5561" s="13">
        <f>Pivot!AH5550</f>
        <v>72884</v>
      </c>
      <c r="L5561" s="11"/>
      <c r="M5561" s="12" t="str">
        <f>Pivot!AI5550</f>
        <v>▲ Active
22/07/2024 -</v>
      </c>
      <c r="N5561" s="178">
        <f>Pivot!AJ5550</f>
        <v>0</v>
      </c>
      <c r="O5561" s="179"/>
    </row>
    <row r="5562" spans="3:15" ht="30" customHeight="1" x14ac:dyDescent="0.25">
      <c r="C5562" s="10" t="str">
        <f>Pivot!AD5551</f>
        <v>00-65563827</v>
      </c>
      <c r="D5562" s="11"/>
      <c r="E5562" s="12" t="str">
        <f>Pivot!AE5551</f>
        <v>♂ James Newman
26 | Bachelor</v>
      </c>
      <c r="F5562" s="11"/>
      <c r="G5562" s="12" t="str">
        <f>Pivot!AF5551</f>
        <v>Accountant
Finance</v>
      </c>
      <c r="H5562" s="11"/>
      <c r="I5562" s="12" t="str">
        <f>Pivot!AG5551</f>
        <v>🏢 Rochester
New York</v>
      </c>
      <c r="J5562" s="11"/>
      <c r="K5562" s="13">
        <f>Pivot!AH5551</f>
        <v>78726</v>
      </c>
      <c r="L5562" s="11"/>
      <c r="M5562" s="12" t="str">
        <f>Pivot!AI5551</f>
        <v>▲ Active
18/11/2017 -</v>
      </c>
      <c r="N5562" s="178">
        <f>Pivot!AJ5551</f>
        <v>7</v>
      </c>
      <c r="O5562" s="179"/>
    </row>
    <row r="5563" spans="3:15" ht="30" customHeight="1" x14ac:dyDescent="0.25">
      <c r="C5563" s="10" t="str">
        <f>Pivot!AD5552</f>
        <v>00-65573350</v>
      </c>
      <c r="D5563" s="11"/>
      <c r="E5563" s="12" t="str">
        <f>Pivot!AE5552</f>
        <v>♂ Charlotte Richards
41 | Bachelor</v>
      </c>
      <c r="F5563" s="11"/>
      <c r="G5563" s="12" t="str">
        <f>Pivot!AF5552</f>
        <v>Inventory Specialist
Operations</v>
      </c>
      <c r="H5563" s="11"/>
      <c r="I5563" s="12" t="str">
        <f>Pivot!AG5552</f>
        <v>🏢 New York City
New York</v>
      </c>
      <c r="J5563" s="11"/>
      <c r="K5563" s="13">
        <f>Pivot!AH5552</f>
        <v>60991</v>
      </c>
      <c r="L5563" s="11"/>
      <c r="M5563" s="12" t="str">
        <f>Pivot!AI5552</f>
        <v>▲ Active
29/05/2019 -</v>
      </c>
      <c r="N5563" s="178">
        <f>Pivot!AJ5552</f>
        <v>5</v>
      </c>
      <c r="O5563" s="179"/>
    </row>
    <row r="5564" spans="3:15" ht="30" customHeight="1" x14ac:dyDescent="0.25">
      <c r="C5564" s="10" t="str">
        <f>Pivot!AD5553</f>
        <v>00-65580175</v>
      </c>
      <c r="D5564" s="11"/>
      <c r="E5564" s="12" t="str">
        <f>Pivot!AE5553</f>
        <v>♂ Deborah Garcia
37 | Bachelor</v>
      </c>
      <c r="F5564" s="11"/>
      <c r="G5564" s="12" t="str">
        <f>Pivot!AF5553</f>
        <v>Sales Representative
Sales</v>
      </c>
      <c r="H5564" s="11"/>
      <c r="I5564" s="12" t="str">
        <f>Pivot!AG5553</f>
        <v>🏢 Rochester
New York</v>
      </c>
      <c r="J5564" s="11"/>
      <c r="K5564" s="13">
        <f>Pivot!AH5553</f>
        <v>78030</v>
      </c>
      <c r="L5564" s="11"/>
      <c r="M5564" s="12" t="str">
        <f>Pivot!AI5553</f>
        <v>▲ Active
13/08/2022 -</v>
      </c>
      <c r="N5564" s="178">
        <f>Pivot!AJ5553</f>
        <v>2</v>
      </c>
      <c r="O5564" s="179"/>
    </row>
    <row r="5565" spans="3:15" ht="30" customHeight="1" x14ac:dyDescent="0.25">
      <c r="C5565" s="10" t="str">
        <f>Pivot!AD5554</f>
        <v>00-65588616</v>
      </c>
      <c r="D5565" s="11"/>
      <c r="E5565" s="12" t="str">
        <f>Pivot!AE5554</f>
        <v>♀ Victor Morales
54 | High School</v>
      </c>
      <c r="F5565" s="11"/>
      <c r="G5565" s="12" t="str">
        <f>Pivot!AF5554</f>
        <v>Customer Service Representative
Customer Service</v>
      </c>
      <c r="H5565" s="11"/>
      <c r="I5565" s="12" t="str">
        <f>Pivot!AG5554</f>
        <v>🏢 New York City
New York</v>
      </c>
      <c r="J5565" s="11"/>
      <c r="K5565" s="13">
        <f>Pivot!AH5554</f>
        <v>67994</v>
      </c>
      <c r="L5565" s="11"/>
      <c r="M5565" s="12" t="str">
        <f>Pivot!AI5554</f>
        <v>▲ Active
14/12/2023 -</v>
      </c>
      <c r="N5565" s="178">
        <f>Pivot!AJ5554</f>
        <v>1</v>
      </c>
      <c r="O5565" s="179"/>
    </row>
    <row r="5566" spans="3:15" ht="30" customHeight="1" x14ac:dyDescent="0.25">
      <c r="C5566" s="10" t="str">
        <f>Pivot!AD5555</f>
        <v>00-65596056</v>
      </c>
      <c r="D5566" s="11"/>
      <c r="E5566" s="12" t="str">
        <f>Pivot!AE5555</f>
        <v>♀ Laura Petty
46 | Master</v>
      </c>
      <c r="F5566" s="11"/>
      <c r="G5566" s="12" t="str">
        <f>Pivot!AF5555</f>
        <v>Software Developer
IT</v>
      </c>
      <c r="H5566" s="11"/>
      <c r="I5566" s="12" t="str">
        <f>Pivot!AG5555</f>
        <v>🏢 New York City
New York</v>
      </c>
      <c r="J5566" s="11"/>
      <c r="K5566" s="13">
        <f>Pivot!AH5555</f>
        <v>87992</v>
      </c>
      <c r="L5566" s="11"/>
      <c r="M5566" s="12" t="str">
        <f>Pivot!AI5555</f>
        <v>▲ Active
06/01/2019 -</v>
      </c>
      <c r="N5566" s="178">
        <f>Pivot!AJ5555</f>
        <v>6</v>
      </c>
      <c r="O5566" s="179"/>
    </row>
    <row r="5567" spans="3:15" ht="30" customHeight="1" x14ac:dyDescent="0.25">
      <c r="C5567" s="10" t="str">
        <f>Pivot!AD5556</f>
        <v>00-65604429</v>
      </c>
      <c r="D5567" s="11"/>
      <c r="E5567" s="12" t="str">
        <f>Pivot!AE5556</f>
        <v>♂ Cory Newman
39 | Bachelor</v>
      </c>
      <c r="F5567" s="11"/>
      <c r="G5567" s="12" t="str">
        <f>Pivot!AF5556</f>
        <v>Sales Representative
Sales</v>
      </c>
      <c r="H5567" s="11"/>
      <c r="I5567" s="12" t="str">
        <f>Pivot!AG5556</f>
        <v>🏠 Detroit
Michigan</v>
      </c>
      <c r="J5567" s="11"/>
      <c r="K5567" s="13">
        <f>Pivot!AH5556</f>
        <v>77213</v>
      </c>
      <c r="L5567" s="11"/>
      <c r="M5567" s="12" t="str">
        <f>Pivot!AI5556</f>
        <v>▲ Active
16/11/2019 -</v>
      </c>
      <c r="N5567" s="178">
        <f>Pivot!AJ5556</f>
        <v>5</v>
      </c>
      <c r="O5567" s="179"/>
    </row>
    <row r="5568" spans="3:15" ht="30" customHeight="1" x14ac:dyDescent="0.25">
      <c r="C5568" s="10" t="str">
        <f>Pivot!AD5557</f>
        <v>00-65609016</v>
      </c>
      <c r="D5568" s="11"/>
      <c r="E5568" s="12" t="str">
        <f>Pivot!AE5557</f>
        <v>♂ Candace Newman
30 | Bachelor</v>
      </c>
      <c r="F5568" s="11"/>
      <c r="G5568" s="12" t="str">
        <f>Pivot!AF5557</f>
        <v>Sales Specialist
Sales</v>
      </c>
      <c r="H5568" s="11"/>
      <c r="I5568" s="12" t="str">
        <f>Pivot!AG5557</f>
        <v>🏢 New York City
New York</v>
      </c>
      <c r="J5568" s="11"/>
      <c r="K5568" s="13">
        <f>Pivot!AH5557</f>
        <v>87623</v>
      </c>
      <c r="L5568" s="11"/>
      <c r="M5568" s="12" t="str">
        <f>Pivot!AI5557</f>
        <v>▲ Active
07/01/2021 -</v>
      </c>
      <c r="N5568" s="178">
        <f>Pivot!AJ5557</f>
        <v>4</v>
      </c>
      <c r="O5568" s="179"/>
    </row>
    <row r="5569" spans="3:15" ht="30" customHeight="1" x14ac:dyDescent="0.25">
      <c r="C5569" s="10" t="str">
        <f>Pivot!AD5558</f>
        <v>00-65622207</v>
      </c>
      <c r="D5569" s="11"/>
      <c r="E5569" s="12" t="str">
        <f>Pivot!AE5558</f>
        <v>♂ Roger Mason
36 | Bachelor</v>
      </c>
      <c r="F5569" s="11"/>
      <c r="G5569" s="12" t="str">
        <f>Pivot!AF5558</f>
        <v>Logistics Coordinator
Operations</v>
      </c>
      <c r="H5569" s="11"/>
      <c r="I5569" s="12" t="str">
        <f>Pivot!AG5558</f>
        <v>🏢 New York City
New York</v>
      </c>
      <c r="J5569" s="11"/>
      <c r="K5569" s="13">
        <f>Pivot!AH5558</f>
        <v>64949</v>
      </c>
      <c r="L5569" s="11"/>
      <c r="M5569" s="12" t="str">
        <f>Pivot!AI5558</f>
        <v>▲ Active
31/01/2016 -</v>
      </c>
      <c r="N5569" s="178">
        <f>Pivot!AJ5558</f>
        <v>8</v>
      </c>
      <c r="O5569" s="179"/>
    </row>
    <row r="5570" spans="3:15" ht="30" customHeight="1" x14ac:dyDescent="0.25">
      <c r="C5570" s="10" t="str">
        <f>Pivot!AD5559</f>
        <v>00-65625330</v>
      </c>
      <c r="D5570" s="11"/>
      <c r="E5570" s="12" t="str">
        <f>Pivot!AE5559</f>
        <v>♂ Darrell Waller
51 | Bachelor</v>
      </c>
      <c r="F5570" s="11"/>
      <c r="G5570" s="12" t="str">
        <f>Pivot!AF5559</f>
        <v>Sales Representative
Sales</v>
      </c>
      <c r="H5570" s="11"/>
      <c r="I5570" s="12" t="str">
        <f>Pivot!AG5559</f>
        <v>🏢 New York City
New York</v>
      </c>
      <c r="J5570" s="11"/>
      <c r="K5570" s="13">
        <f>Pivot!AH5559</f>
        <v>78643</v>
      </c>
      <c r="L5570" s="11"/>
      <c r="M5570" s="12" t="str">
        <f>Pivot!AI5559</f>
        <v>▼ Terminated
11/03/2023 - 07/09/2023</v>
      </c>
      <c r="N5570" s="178">
        <f>Pivot!AJ5559</f>
        <v>0</v>
      </c>
      <c r="O5570" s="179"/>
    </row>
    <row r="5571" spans="3:15" ht="30" customHeight="1" x14ac:dyDescent="0.25">
      <c r="C5571" s="10" t="str">
        <f>Pivot!AD5560</f>
        <v>00-65625517</v>
      </c>
      <c r="D5571" s="11"/>
      <c r="E5571" s="12" t="str">
        <f>Pivot!AE5560</f>
        <v>♂ Courtney Mason
53 | High School</v>
      </c>
      <c r="F5571" s="11"/>
      <c r="G5571" s="12" t="str">
        <f>Pivot!AF5560</f>
        <v>Support Specialist
Customer Service</v>
      </c>
      <c r="H5571" s="11"/>
      <c r="I5571" s="12" t="str">
        <f>Pivot!AG5560</f>
        <v>🏢 New York City
New York</v>
      </c>
      <c r="J5571" s="11"/>
      <c r="K5571" s="13">
        <f>Pivot!AH5560</f>
        <v>57559</v>
      </c>
      <c r="L5571" s="11"/>
      <c r="M5571" s="12" t="str">
        <f>Pivot!AI5560</f>
        <v>▲ Active
11/06/2017 -</v>
      </c>
      <c r="N5571" s="178">
        <f>Pivot!AJ5560</f>
        <v>7</v>
      </c>
      <c r="O5571" s="179"/>
    </row>
    <row r="5572" spans="3:15" ht="30" customHeight="1" x14ac:dyDescent="0.25">
      <c r="C5572" s="10" t="str">
        <f>Pivot!AD5561</f>
        <v>00-65632768</v>
      </c>
      <c r="D5572" s="11"/>
      <c r="E5572" s="12" t="str">
        <f>Pivot!AE5561</f>
        <v>♀ Crystal Howard
29 | High School</v>
      </c>
      <c r="F5572" s="11"/>
      <c r="G5572" s="12" t="str">
        <f>Pivot!AF5561</f>
        <v>Customer Service Representative
Customer Service</v>
      </c>
      <c r="H5572" s="11"/>
      <c r="I5572" s="12" t="str">
        <f>Pivot!AG5561</f>
        <v>🏠 Grand Rapids
Michigan</v>
      </c>
      <c r="J5572" s="11"/>
      <c r="K5572" s="13">
        <f>Pivot!AH5561</f>
        <v>55002</v>
      </c>
      <c r="L5572" s="11"/>
      <c r="M5572" s="12" t="str">
        <f>Pivot!AI5561</f>
        <v>▲ Active
02/02/2018 -</v>
      </c>
      <c r="N5572" s="178">
        <f>Pivot!AJ5561</f>
        <v>6</v>
      </c>
      <c r="O5572" s="179"/>
    </row>
    <row r="5573" spans="3:15" ht="30" customHeight="1" x14ac:dyDescent="0.25">
      <c r="C5573" s="10" t="str">
        <f>Pivot!AD5562</f>
        <v>00-65643484</v>
      </c>
      <c r="D5573" s="11"/>
      <c r="E5573" s="12" t="str">
        <f>Pivot!AE5562</f>
        <v>♀ Monica Lopez
21 | Bachelor</v>
      </c>
      <c r="F5573" s="11"/>
      <c r="G5573" s="12" t="str">
        <f>Pivot!AF5562</f>
        <v>Inventory Specialist
Operations</v>
      </c>
      <c r="H5573" s="11"/>
      <c r="I5573" s="12" t="str">
        <f>Pivot!AG5562</f>
        <v>🏢 Buffalo
New York</v>
      </c>
      <c r="J5573" s="11"/>
      <c r="K5573" s="13">
        <f>Pivot!AH5562</f>
        <v>61613</v>
      </c>
      <c r="L5573" s="11"/>
      <c r="M5573" s="12" t="str">
        <f>Pivot!AI5562</f>
        <v>▲ Active
09/06/2018 -</v>
      </c>
      <c r="N5573" s="178">
        <f>Pivot!AJ5562</f>
        <v>6</v>
      </c>
      <c r="O5573" s="179"/>
    </row>
    <row r="5574" spans="3:15" ht="30" customHeight="1" x14ac:dyDescent="0.25">
      <c r="C5574" s="10" t="str">
        <f>Pivot!AD5563</f>
        <v>00-65661439</v>
      </c>
      <c r="D5574" s="11"/>
      <c r="E5574" s="12" t="str">
        <f>Pivot!AE5563</f>
        <v>♀ Isabella Ochoa
36 | Bachelor</v>
      </c>
      <c r="F5574" s="11"/>
      <c r="G5574" s="12" t="str">
        <f>Pivot!AF5563</f>
        <v>Inventory Specialist
Operations</v>
      </c>
      <c r="H5574" s="11"/>
      <c r="I5574" s="12" t="str">
        <f>Pivot!AG5563</f>
        <v>🏢 New York City
New York</v>
      </c>
      <c r="J5574" s="11"/>
      <c r="K5574" s="13">
        <f>Pivot!AH5563</f>
        <v>60678</v>
      </c>
      <c r="L5574" s="11"/>
      <c r="M5574" s="12" t="str">
        <f>Pivot!AI5563</f>
        <v>▲ Active
12/11/2017 -</v>
      </c>
      <c r="N5574" s="178">
        <f>Pivot!AJ5563</f>
        <v>7</v>
      </c>
      <c r="O5574" s="179"/>
    </row>
    <row r="5575" spans="3:15" ht="30" customHeight="1" x14ac:dyDescent="0.25">
      <c r="C5575" s="10" t="str">
        <f>Pivot!AD5564</f>
        <v>00-65674053</v>
      </c>
      <c r="D5575" s="11"/>
      <c r="E5575" s="12" t="str">
        <f>Pivot!AE5564</f>
        <v>♂ Terry Johnson
30 | High School</v>
      </c>
      <c r="F5575" s="11"/>
      <c r="G5575" s="12" t="str">
        <f>Pivot!AF5564</f>
        <v>Inventory Specialist
Operations</v>
      </c>
      <c r="H5575" s="11"/>
      <c r="I5575" s="12" t="str">
        <f>Pivot!AG5564</f>
        <v>🏢 Buffalo
New York</v>
      </c>
      <c r="J5575" s="11"/>
      <c r="K5575" s="13">
        <f>Pivot!AH5564</f>
        <v>57829</v>
      </c>
      <c r="L5575" s="11"/>
      <c r="M5575" s="12" t="str">
        <f>Pivot!AI5564</f>
        <v>▲ Active
30/12/2019 -</v>
      </c>
      <c r="N5575" s="178">
        <f>Pivot!AJ5564</f>
        <v>5</v>
      </c>
      <c r="O5575" s="179"/>
    </row>
    <row r="5576" spans="3:15" ht="30" customHeight="1" x14ac:dyDescent="0.25">
      <c r="C5576" s="10" t="str">
        <f>Pivot!AD5565</f>
        <v>00-65686049</v>
      </c>
      <c r="D5576" s="11"/>
      <c r="E5576" s="12" t="str">
        <f>Pivot!AE5565</f>
        <v>♂ Christopher Henderson
45 | High School</v>
      </c>
      <c r="F5576" s="11"/>
      <c r="G5576" s="12" t="str">
        <f>Pivot!AF5565</f>
        <v>IT Support Specialist
IT</v>
      </c>
      <c r="H5576" s="11"/>
      <c r="I5576" s="12" t="str">
        <f>Pivot!AG5565</f>
        <v>🏢 Rochester
New York</v>
      </c>
      <c r="J5576" s="11"/>
      <c r="K5576" s="13">
        <f>Pivot!AH5565</f>
        <v>61476</v>
      </c>
      <c r="L5576" s="11"/>
      <c r="M5576" s="12" t="str">
        <f>Pivot!AI5565</f>
        <v>▲ Active
24/05/2021 -</v>
      </c>
      <c r="N5576" s="178">
        <f>Pivot!AJ5565</f>
        <v>3</v>
      </c>
      <c r="O5576" s="179"/>
    </row>
    <row r="5577" spans="3:15" ht="30" customHeight="1" x14ac:dyDescent="0.25">
      <c r="C5577" s="10" t="str">
        <f>Pivot!AD5566</f>
        <v>00-65707393</v>
      </c>
      <c r="D5577" s="11"/>
      <c r="E5577" s="12" t="str">
        <f>Pivot!AE5566</f>
        <v>♀ Nicole Ray
47 | High School</v>
      </c>
      <c r="F5577" s="11"/>
      <c r="G5577" s="12" t="str">
        <f>Pivot!AF5566</f>
        <v>Help Desk Technician
Customer Service</v>
      </c>
      <c r="H5577" s="11"/>
      <c r="I5577" s="12" t="str">
        <f>Pivot!AG5566</f>
        <v>🏢 New York City
New York</v>
      </c>
      <c r="J5577" s="11"/>
      <c r="K5577" s="13">
        <f>Pivot!AH5566</f>
        <v>82127</v>
      </c>
      <c r="L5577" s="11"/>
      <c r="M5577" s="12" t="str">
        <f>Pivot!AI5566</f>
        <v>▲ Active
11/12/2017 -</v>
      </c>
      <c r="N5577" s="178">
        <f>Pivot!AJ5566</f>
        <v>7</v>
      </c>
      <c r="O5577" s="179"/>
    </row>
    <row r="5578" spans="3:15" ht="30" customHeight="1" x14ac:dyDescent="0.25">
      <c r="C5578" s="10" t="str">
        <f>Pivot!AD5567</f>
        <v>00-65710942</v>
      </c>
      <c r="D5578" s="11"/>
      <c r="E5578" s="12" t="str">
        <f>Pivot!AE5567</f>
        <v>♂ Morgan Drake
43 | Bachelor</v>
      </c>
      <c r="F5578" s="11"/>
      <c r="G5578" s="12" t="str">
        <f>Pivot!AF5567</f>
        <v>Financial Analyst
Finance</v>
      </c>
      <c r="H5578" s="11"/>
      <c r="I5578" s="12" t="str">
        <f>Pivot!AG5567</f>
        <v>🏠 Detroit
Michigan</v>
      </c>
      <c r="J5578" s="11"/>
      <c r="K5578" s="13">
        <f>Pivot!AH5567</f>
        <v>104976</v>
      </c>
      <c r="L5578" s="11"/>
      <c r="M5578" s="12" t="str">
        <f>Pivot!AI5567</f>
        <v>▲ Active
02/01/2022 -</v>
      </c>
      <c r="N5578" s="178">
        <f>Pivot!AJ5567</f>
        <v>3</v>
      </c>
      <c r="O5578" s="179"/>
    </row>
    <row r="5579" spans="3:15" ht="30" customHeight="1" x14ac:dyDescent="0.25">
      <c r="C5579" s="10" t="str">
        <f>Pivot!AD5568</f>
        <v>00-65738565</v>
      </c>
      <c r="D5579" s="11"/>
      <c r="E5579" s="12" t="str">
        <f>Pivot!AE5568</f>
        <v>♂ John Soto
57 | Bachelor</v>
      </c>
      <c r="F5579" s="11"/>
      <c r="G5579" s="12" t="str">
        <f>Pivot!AF5568</f>
        <v>Sales Consultant
Sales</v>
      </c>
      <c r="H5579" s="11"/>
      <c r="I5579" s="12" t="str">
        <f>Pivot!AG5568</f>
        <v>🏠 Warren
Michigan</v>
      </c>
      <c r="J5579" s="11"/>
      <c r="K5579" s="13">
        <f>Pivot!AH5568</f>
        <v>89955</v>
      </c>
      <c r="L5579" s="11"/>
      <c r="M5579" s="12" t="str">
        <f>Pivot!AI5568</f>
        <v>▲ Active
19/04/2017 -</v>
      </c>
      <c r="N5579" s="178">
        <f>Pivot!AJ5568</f>
        <v>7</v>
      </c>
      <c r="O5579" s="179"/>
    </row>
    <row r="5580" spans="3:15" ht="30" customHeight="1" x14ac:dyDescent="0.25">
      <c r="C5580" s="10" t="str">
        <f>Pivot!AD5569</f>
        <v>00-65758338</v>
      </c>
      <c r="D5580" s="11"/>
      <c r="E5580" s="12" t="str">
        <f>Pivot!AE5569</f>
        <v>♂ Johnathan Wright
33 | Bachelor</v>
      </c>
      <c r="F5580" s="11"/>
      <c r="G5580" s="12" t="str">
        <f>Pivot!AF5569</f>
        <v>Logistics Coordinator
Operations</v>
      </c>
      <c r="H5580" s="11"/>
      <c r="I5580" s="12" t="str">
        <f>Pivot!AG5569</f>
        <v>🏢 New York City
New York</v>
      </c>
      <c r="J5580" s="11"/>
      <c r="K5580" s="13">
        <f>Pivot!AH5569</f>
        <v>61458</v>
      </c>
      <c r="L5580" s="11"/>
      <c r="M5580" s="12" t="str">
        <f>Pivot!AI5569</f>
        <v>▼ Terminated
31/08/2019 - 29/05/2024</v>
      </c>
      <c r="N5580" s="178">
        <f>Pivot!AJ5569</f>
        <v>4</v>
      </c>
      <c r="O5580" s="179"/>
    </row>
    <row r="5581" spans="3:15" ht="30" customHeight="1" x14ac:dyDescent="0.25">
      <c r="C5581" s="10" t="str">
        <f>Pivot!AD5570</f>
        <v>00-65759211</v>
      </c>
      <c r="D5581" s="11"/>
      <c r="E5581" s="12" t="str">
        <f>Pivot!AE5570</f>
        <v>♀ Jonathan Woodard
50 | Bachelor</v>
      </c>
      <c r="F5581" s="11"/>
      <c r="G5581" s="12" t="str">
        <f>Pivot!AF5570</f>
        <v>Sales Representative
Sales</v>
      </c>
      <c r="H5581" s="11"/>
      <c r="I5581" s="12" t="str">
        <f>Pivot!AG5570</f>
        <v>🏢 Buffalo
New York</v>
      </c>
      <c r="J5581" s="11"/>
      <c r="K5581" s="13">
        <f>Pivot!AH5570</f>
        <v>62697</v>
      </c>
      <c r="L5581" s="11"/>
      <c r="M5581" s="12" t="str">
        <f>Pivot!AI5570</f>
        <v>▲ Active
28/12/2024 -</v>
      </c>
      <c r="N5581" s="178">
        <f>Pivot!AJ5570</f>
        <v>0</v>
      </c>
      <c r="O5581" s="179"/>
    </row>
    <row r="5582" spans="3:15" ht="30" customHeight="1" x14ac:dyDescent="0.25">
      <c r="C5582" s="10" t="str">
        <f>Pivot!AD5571</f>
        <v>00-65767703</v>
      </c>
      <c r="D5582" s="11"/>
      <c r="E5582" s="12" t="str">
        <f>Pivot!AE5571</f>
        <v>♂ Becky Martinez
27 | High School</v>
      </c>
      <c r="F5582" s="11"/>
      <c r="G5582" s="12" t="str">
        <f>Pivot!AF5571</f>
        <v>Recruiter
HR</v>
      </c>
      <c r="H5582" s="11"/>
      <c r="I5582" s="12" t="str">
        <f>Pivot!AG5571</f>
        <v>🏢 New York City
New York</v>
      </c>
      <c r="J5582" s="11"/>
      <c r="K5582" s="13">
        <f>Pivot!AH5571</f>
        <v>65416</v>
      </c>
      <c r="L5582" s="11"/>
      <c r="M5582" s="12" t="str">
        <f>Pivot!AI5571</f>
        <v>▲ Active
03/12/2016 -</v>
      </c>
      <c r="N5582" s="178">
        <f>Pivot!AJ5571</f>
        <v>8</v>
      </c>
      <c r="O5582" s="179"/>
    </row>
    <row r="5583" spans="3:15" ht="30" customHeight="1" x14ac:dyDescent="0.25">
      <c r="C5583" s="10" t="str">
        <f>Pivot!AD5572</f>
        <v>00-65768929</v>
      </c>
      <c r="D5583" s="11"/>
      <c r="E5583" s="12" t="str">
        <f>Pivot!AE5572</f>
        <v>♂ Jennifer Rush
44 | High School</v>
      </c>
      <c r="F5583" s="11"/>
      <c r="G5583" s="12" t="str">
        <f>Pivot!AF5572</f>
        <v>Customer Service Representative
Customer Service</v>
      </c>
      <c r="H5583" s="11"/>
      <c r="I5583" s="12" t="str">
        <f>Pivot!AG5572</f>
        <v>🏢 Buffalo
New York</v>
      </c>
      <c r="J5583" s="11"/>
      <c r="K5583" s="13">
        <f>Pivot!AH5572</f>
        <v>59122</v>
      </c>
      <c r="L5583" s="11"/>
      <c r="M5583" s="12" t="str">
        <f>Pivot!AI5572</f>
        <v>▲ Active
02/02/2024 -</v>
      </c>
      <c r="N5583" s="178">
        <f>Pivot!AJ5572</f>
        <v>0</v>
      </c>
      <c r="O5583" s="179"/>
    </row>
    <row r="5584" spans="3:15" ht="30" customHeight="1" x14ac:dyDescent="0.25">
      <c r="C5584" s="10" t="str">
        <f>Pivot!AD5573</f>
        <v>00-65769166</v>
      </c>
      <c r="D5584" s="11"/>
      <c r="E5584" s="12" t="str">
        <f>Pivot!AE5573</f>
        <v>♀ Robert Rodriguez
28 | Bachelor</v>
      </c>
      <c r="F5584" s="11"/>
      <c r="G5584" s="12" t="str">
        <f>Pivot!AF5573</f>
        <v>Sales Representative
Sales</v>
      </c>
      <c r="H5584" s="11"/>
      <c r="I5584" s="12" t="str">
        <f>Pivot!AG5573</f>
        <v>🏢 Buffalo
New York</v>
      </c>
      <c r="J5584" s="11"/>
      <c r="K5584" s="13">
        <f>Pivot!AH5573</f>
        <v>63110</v>
      </c>
      <c r="L5584" s="11"/>
      <c r="M5584" s="12" t="str">
        <f>Pivot!AI5573</f>
        <v>▲ Active
14/07/2023 -</v>
      </c>
      <c r="N5584" s="178">
        <f>Pivot!AJ5573</f>
        <v>1</v>
      </c>
      <c r="O5584" s="179"/>
    </row>
    <row r="5585" spans="3:15" ht="30" customHeight="1" x14ac:dyDescent="0.25">
      <c r="C5585" s="10" t="str">
        <f>Pivot!AD5574</f>
        <v>00-65771986</v>
      </c>
      <c r="D5585" s="11"/>
      <c r="E5585" s="12" t="str">
        <f>Pivot!AE5574</f>
        <v>♂ Michael Moore
49 | Bachelor</v>
      </c>
      <c r="F5585" s="11"/>
      <c r="G5585" s="12" t="str">
        <f>Pivot!AF5574</f>
        <v>Operations Analyst
Operations</v>
      </c>
      <c r="H5585" s="11"/>
      <c r="I5585" s="12" t="str">
        <f>Pivot!AG5574</f>
        <v>🏢 New York City
New York</v>
      </c>
      <c r="J5585" s="11"/>
      <c r="K5585" s="13">
        <f>Pivot!AH5574</f>
        <v>77338</v>
      </c>
      <c r="L5585" s="11"/>
      <c r="M5585" s="12" t="str">
        <f>Pivot!AI5574</f>
        <v>▲ Active
07/03/2022 -</v>
      </c>
      <c r="N5585" s="178">
        <f>Pivot!AJ5574</f>
        <v>2</v>
      </c>
      <c r="O5585" s="179"/>
    </row>
    <row r="5586" spans="3:15" ht="30" customHeight="1" x14ac:dyDescent="0.25">
      <c r="C5586" s="10" t="str">
        <f>Pivot!AD5575</f>
        <v>00-65782199</v>
      </c>
      <c r="D5586" s="11"/>
      <c r="E5586" s="12" t="str">
        <f>Pivot!AE5575</f>
        <v>♀ Courtney Kirby
21 | Master</v>
      </c>
      <c r="F5586" s="11"/>
      <c r="G5586" s="12" t="str">
        <f>Pivot!AF5575</f>
        <v>Software Developer
IT</v>
      </c>
      <c r="H5586" s="11"/>
      <c r="I5586" s="12" t="str">
        <f>Pivot!AG5575</f>
        <v>🏠 Greensboro
North Carolina</v>
      </c>
      <c r="J5586" s="11"/>
      <c r="K5586" s="13">
        <f>Pivot!AH5575</f>
        <v>83827</v>
      </c>
      <c r="L5586" s="11"/>
      <c r="M5586" s="12" t="str">
        <f>Pivot!AI5575</f>
        <v>▲ Active
10/08/2023 -</v>
      </c>
      <c r="N5586" s="178">
        <f>Pivot!AJ5575</f>
        <v>1</v>
      </c>
      <c r="O5586" s="179"/>
    </row>
    <row r="5587" spans="3:15" ht="30" customHeight="1" x14ac:dyDescent="0.25">
      <c r="C5587" s="10" t="str">
        <f>Pivot!AD5576</f>
        <v>00-65795728</v>
      </c>
      <c r="D5587" s="11"/>
      <c r="E5587" s="12" t="str">
        <f>Pivot!AE5576</f>
        <v>♂ Amy Wells
28 | High School</v>
      </c>
      <c r="F5587" s="11"/>
      <c r="G5587" s="12" t="str">
        <f>Pivot!AF5576</f>
        <v>IT Support Specialist
IT</v>
      </c>
      <c r="H5587" s="11"/>
      <c r="I5587" s="12" t="str">
        <f>Pivot!AG5576</f>
        <v>🏢 Buffalo
New York</v>
      </c>
      <c r="J5587" s="11"/>
      <c r="K5587" s="13">
        <f>Pivot!AH5576</f>
        <v>60838</v>
      </c>
      <c r="L5587" s="11"/>
      <c r="M5587" s="12" t="str">
        <f>Pivot!AI5576</f>
        <v>▲ Active
08/12/2022 -</v>
      </c>
      <c r="N5587" s="178">
        <f>Pivot!AJ5576</f>
        <v>2</v>
      </c>
      <c r="O5587" s="179"/>
    </row>
    <row r="5588" spans="3:15" ht="30" customHeight="1" x14ac:dyDescent="0.25">
      <c r="C5588" s="10" t="str">
        <f>Pivot!AD5577</f>
        <v>00-65807870</v>
      </c>
      <c r="D5588" s="11"/>
      <c r="E5588" s="12" t="str">
        <f>Pivot!AE5577</f>
        <v>♀ Michael Perez
61 | Bachelor</v>
      </c>
      <c r="F5588" s="11"/>
      <c r="G5588" s="12" t="str">
        <f>Pivot!AF5577</f>
        <v>Sales Representative
Sales</v>
      </c>
      <c r="H5588" s="11"/>
      <c r="I5588" s="12" t="str">
        <f>Pivot!AG5577</f>
        <v>🏠 Allentown
Pennsylvania</v>
      </c>
      <c r="J5588" s="11"/>
      <c r="K5588" s="13">
        <f>Pivot!AH5577</f>
        <v>68048</v>
      </c>
      <c r="L5588" s="11"/>
      <c r="M5588" s="12" t="str">
        <f>Pivot!AI5577</f>
        <v>▲ Active
17/04/2016 -</v>
      </c>
      <c r="N5588" s="178">
        <f>Pivot!AJ5577</f>
        <v>8</v>
      </c>
      <c r="O5588" s="179"/>
    </row>
    <row r="5589" spans="3:15" ht="30" customHeight="1" x14ac:dyDescent="0.25">
      <c r="C5589" s="10" t="str">
        <f>Pivot!AD5578</f>
        <v>00-65824999</v>
      </c>
      <c r="D5589" s="11"/>
      <c r="E5589" s="12" t="str">
        <f>Pivot!AE5578</f>
        <v>♀ Emma Hunt
54 | PhD</v>
      </c>
      <c r="F5589" s="11"/>
      <c r="G5589" s="12" t="str">
        <f>Pivot!AF5578</f>
        <v>Sales Consultant
Sales</v>
      </c>
      <c r="H5589" s="11"/>
      <c r="I5589" s="12" t="str">
        <f>Pivot!AG5578</f>
        <v>🏢 New York City
New York</v>
      </c>
      <c r="J5589" s="11"/>
      <c r="K5589" s="13">
        <f>Pivot!AH5578</f>
        <v>113589</v>
      </c>
      <c r="L5589" s="11"/>
      <c r="M5589" s="12" t="str">
        <f>Pivot!AI5578</f>
        <v>▲ Active
13/08/2023 -</v>
      </c>
      <c r="N5589" s="178">
        <f>Pivot!AJ5578</f>
        <v>1</v>
      </c>
      <c r="O5589" s="179"/>
    </row>
    <row r="5590" spans="3:15" ht="30" customHeight="1" x14ac:dyDescent="0.25">
      <c r="C5590" s="10" t="str">
        <f>Pivot!AD5579</f>
        <v>00-65828293</v>
      </c>
      <c r="D5590" s="11"/>
      <c r="E5590" s="12" t="str">
        <f>Pivot!AE5579</f>
        <v>♀ Yolanda Kennedy
22 | Bachelor</v>
      </c>
      <c r="F5590" s="11"/>
      <c r="G5590" s="12" t="str">
        <f>Pivot!AF5579</f>
        <v>Logistics Coordinator
Operations</v>
      </c>
      <c r="H5590" s="11"/>
      <c r="I5590" s="12" t="str">
        <f>Pivot!AG5579</f>
        <v>🏢 New York City
New York</v>
      </c>
      <c r="J5590" s="11"/>
      <c r="K5590" s="13">
        <f>Pivot!AH5579</f>
        <v>63579</v>
      </c>
      <c r="L5590" s="11"/>
      <c r="M5590" s="12" t="str">
        <f>Pivot!AI5579</f>
        <v>▲ Active
29/10/2023 -</v>
      </c>
      <c r="N5590" s="178">
        <f>Pivot!AJ5579</f>
        <v>1</v>
      </c>
      <c r="O5590" s="179"/>
    </row>
    <row r="5591" spans="3:15" ht="30" customHeight="1" x14ac:dyDescent="0.25">
      <c r="C5591" s="10" t="str">
        <f>Pivot!AD5580</f>
        <v>00-65830504</v>
      </c>
      <c r="D5591" s="11"/>
      <c r="E5591" s="12" t="str">
        <f>Pivot!AE5580</f>
        <v>♂ Eddie Stephenson
39 | Master</v>
      </c>
      <c r="F5591" s="11"/>
      <c r="G5591" s="12" t="str">
        <f>Pivot!AF5580</f>
        <v>System Administrator
IT</v>
      </c>
      <c r="H5591" s="11"/>
      <c r="I5591" s="12" t="str">
        <f>Pivot!AG5580</f>
        <v>🏠 Pittsburgh
Pennsylvania</v>
      </c>
      <c r="J5591" s="11"/>
      <c r="K5591" s="13">
        <f>Pivot!AH5580</f>
        <v>87364</v>
      </c>
      <c r="L5591" s="11"/>
      <c r="M5591" s="12" t="str">
        <f>Pivot!AI5580</f>
        <v>▲ Active
26/12/2016 -</v>
      </c>
      <c r="N5591" s="178">
        <f>Pivot!AJ5580</f>
        <v>8</v>
      </c>
      <c r="O5591" s="179"/>
    </row>
    <row r="5592" spans="3:15" ht="30" customHeight="1" x14ac:dyDescent="0.25">
      <c r="C5592" s="10" t="str">
        <f>Pivot!AD5581</f>
        <v>00-65832475</v>
      </c>
      <c r="D5592" s="11"/>
      <c r="E5592" s="12" t="str">
        <f>Pivot!AE5581</f>
        <v>♂ Thomas Fisher
40 | Master</v>
      </c>
      <c r="F5592" s="11"/>
      <c r="G5592" s="12" t="str">
        <f>Pivot!AF5581</f>
        <v>IT Manager
IT</v>
      </c>
      <c r="H5592" s="11"/>
      <c r="I5592" s="12" t="str">
        <f>Pivot!AG5581</f>
        <v>🏢 New York City
New York</v>
      </c>
      <c r="J5592" s="11"/>
      <c r="K5592" s="13">
        <f>Pivot!AH5581</f>
        <v>112233</v>
      </c>
      <c r="L5592" s="11"/>
      <c r="M5592" s="12" t="str">
        <f>Pivot!AI5581</f>
        <v>▲ Active
13/10/2024 -</v>
      </c>
      <c r="N5592" s="178">
        <f>Pivot!AJ5581</f>
        <v>0</v>
      </c>
      <c r="O5592" s="179"/>
    </row>
    <row r="5593" spans="3:15" ht="30" customHeight="1" x14ac:dyDescent="0.25">
      <c r="C5593" s="10" t="str">
        <f>Pivot!AD5582</f>
        <v>00-65857931</v>
      </c>
      <c r="D5593" s="11"/>
      <c r="E5593" s="12" t="str">
        <f>Pivot!AE5582</f>
        <v>♀ Tonya Patton
25 | High School</v>
      </c>
      <c r="F5593" s="11"/>
      <c r="G5593" s="12" t="str">
        <f>Pivot!AF5582</f>
        <v>Help Desk Technician
Customer Service</v>
      </c>
      <c r="H5593" s="11"/>
      <c r="I5593" s="12" t="str">
        <f>Pivot!AG5582</f>
        <v>🏢 New York City
New York</v>
      </c>
      <c r="J5593" s="11"/>
      <c r="K5593" s="13">
        <f>Pivot!AH5582</f>
        <v>81281</v>
      </c>
      <c r="L5593" s="11"/>
      <c r="M5593" s="12" t="str">
        <f>Pivot!AI5582</f>
        <v>▼ Terminated
15/05/2021 - 11/11/2021</v>
      </c>
      <c r="N5593" s="178">
        <f>Pivot!AJ5582</f>
        <v>0</v>
      </c>
      <c r="O5593" s="179"/>
    </row>
    <row r="5594" spans="3:15" ht="30" customHeight="1" x14ac:dyDescent="0.25">
      <c r="C5594" s="10" t="str">
        <f>Pivot!AD5583</f>
        <v>00-65864403</v>
      </c>
      <c r="D5594" s="11"/>
      <c r="E5594" s="12" t="str">
        <f>Pivot!AE5583</f>
        <v>♂ Renee Murphy
28 | Master</v>
      </c>
      <c r="F5594" s="11"/>
      <c r="G5594" s="12" t="str">
        <f>Pivot!AF5583</f>
        <v>HR Coordinator
HR</v>
      </c>
      <c r="H5594" s="11"/>
      <c r="I5594" s="12" t="str">
        <f>Pivot!AG5583</f>
        <v>🏠 Detroit
Michigan</v>
      </c>
      <c r="J5594" s="11"/>
      <c r="K5594" s="13">
        <f>Pivot!AH5583</f>
        <v>63078</v>
      </c>
      <c r="L5594" s="11"/>
      <c r="M5594" s="12" t="str">
        <f>Pivot!AI5583</f>
        <v>▲ Active
30/07/2022 -</v>
      </c>
      <c r="N5594" s="178">
        <f>Pivot!AJ5583</f>
        <v>2</v>
      </c>
      <c r="O5594" s="179"/>
    </row>
    <row r="5595" spans="3:15" ht="30" customHeight="1" x14ac:dyDescent="0.25">
      <c r="C5595" s="10" t="str">
        <f>Pivot!AD5584</f>
        <v>00-65869014</v>
      </c>
      <c r="D5595" s="11"/>
      <c r="E5595" s="12" t="str">
        <f>Pivot!AE5584</f>
        <v>♂ Robin Rodriguez
20 | Bachelor</v>
      </c>
      <c r="F5595" s="11"/>
      <c r="G5595" s="12" t="str">
        <f>Pivot!AF5584</f>
        <v>Accountant
Finance</v>
      </c>
      <c r="H5595" s="11"/>
      <c r="I5595" s="12" t="str">
        <f>Pivot!AG5584</f>
        <v>🏢 New York City
New York</v>
      </c>
      <c r="J5595" s="11"/>
      <c r="K5595" s="13">
        <f>Pivot!AH5584</f>
        <v>75078</v>
      </c>
      <c r="L5595" s="11"/>
      <c r="M5595" s="12" t="str">
        <f>Pivot!AI5584</f>
        <v>▼ Terminated
06/04/2024 - 03/10/2024</v>
      </c>
      <c r="N5595" s="178">
        <f>Pivot!AJ5584</f>
        <v>0</v>
      </c>
      <c r="O5595" s="179"/>
    </row>
    <row r="5596" spans="3:15" ht="30" customHeight="1" x14ac:dyDescent="0.25">
      <c r="C5596" s="10" t="str">
        <f>Pivot!AD5585</f>
        <v>00-65878146</v>
      </c>
      <c r="D5596" s="11"/>
      <c r="E5596" s="12" t="str">
        <f>Pivot!AE5585</f>
        <v>♀ Brandy Robles
31 | Bachelor</v>
      </c>
      <c r="F5596" s="11"/>
      <c r="G5596" s="12" t="str">
        <f>Pivot!AF5585</f>
        <v>Sales Representative
Sales</v>
      </c>
      <c r="H5596" s="11"/>
      <c r="I5596" s="12" t="str">
        <f>Pivot!AG5585</f>
        <v>🏢 New York City
New York</v>
      </c>
      <c r="J5596" s="11"/>
      <c r="K5596" s="13">
        <f>Pivot!AH5585</f>
        <v>56716</v>
      </c>
      <c r="L5596" s="11"/>
      <c r="M5596" s="12" t="str">
        <f>Pivot!AI5585</f>
        <v>▼ Terminated
09/10/2019 - 24/11/2021</v>
      </c>
      <c r="N5596" s="178">
        <f>Pivot!AJ5585</f>
        <v>2</v>
      </c>
      <c r="O5596" s="179"/>
    </row>
    <row r="5597" spans="3:15" ht="30" customHeight="1" x14ac:dyDescent="0.25">
      <c r="C5597" s="10" t="str">
        <f>Pivot!AD5586</f>
        <v>00-65885406</v>
      </c>
      <c r="D5597" s="11"/>
      <c r="E5597" s="12" t="str">
        <f>Pivot!AE5586</f>
        <v>♀ Cory Wallace
51 | High School</v>
      </c>
      <c r="F5597" s="11"/>
      <c r="G5597" s="12" t="str">
        <f>Pivot!AF5586</f>
        <v>Help Desk Technician
Customer Service</v>
      </c>
      <c r="H5597" s="11"/>
      <c r="I5597" s="12" t="str">
        <f>Pivot!AG5586</f>
        <v>🏢 Buffalo
New York</v>
      </c>
      <c r="J5597" s="11"/>
      <c r="K5597" s="13">
        <f>Pivot!AH5586</f>
        <v>71529</v>
      </c>
      <c r="L5597" s="11"/>
      <c r="M5597" s="12" t="str">
        <f>Pivot!AI5586</f>
        <v>▲ Active
14/08/2023 -</v>
      </c>
      <c r="N5597" s="178">
        <f>Pivot!AJ5586</f>
        <v>1</v>
      </c>
      <c r="O5597" s="179"/>
    </row>
    <row r="5598" spans="3:15" ht="30" customHeight="1" x14ac:dyDescent="0.25">
      <c r="C5598" s="10" t="str">
        <f>Pivot!AD5587</f>
        <v>00-65900464</v>
      </c>
      <c r="D5598" s="11"/>
      <c r="E5598" s="12" t="str">
        <f>Pivot!AE5587</f>
        <v>♂ Kristin Jacobs
55 | High School</v>
      </c>
      <c r="F5598" s="11"/>
      <c r="G5598" s="12" t="str">
        <f>Pivot!AF5587</f>
        <v>Inventory Specialist
Operations</v>
      </c>
      <c r="H5598" s="11"/>
      <c r="I5598" s="12" t="str">
        <f>Pivot!AG5587</f>
        <v>🏢 New York City
New York</v>
      </c>
      <c r="J5598" s="11"/>
      <c r="K5598" s="13">
        <f>Pivot!AH5587</f>
        <v>55200</v>
      </c>
      <c r="L5598" s="11"/>
      <c r="M5598" s="12" t="str">
        <f>Pivot!AI5587</f>
        <v>▲ Active
12/09/2023 -</v>
      </c>
      <c r="N5598" s="178">
        <f>Pivot!AJ5587</f>
        <v>1</v>
      </c>
      <c r="O5598" s="179"/>
    </row>
    <row r="5599" spans="3:15" ht="30" customHeight="1" x14ac:dyDescent="0.25">
      <c r="C5599" s="10" t="str">
        <f>Pivot!AD5588</f>
        <v>00-65902739</v>
      </c>
      <c r="D5599" s="11"/>
      <c r="E5599" s="12" t="str">
        <f>Pivot!AE5588</f>
        <v>♂ Jennifer Silva
39 | Bachelor</v>
      </c>
      <c r="F5599" s="11"/>
      <c r="G5599" s="12" t="str">
        <f>Pivot!AF5588</f>
        <v>Sales Representative
Sales</v>
      </c>
      <c r="H5599" s="11"/>
      <c r="I5599" s="12" t="str">
        <f>Pivot!AG5588</f>
        <v>🏢 New York City
New York</v>
      </c>
      <c r="J5599" s="11"/>
      <c r="K5599" s="13">
        <f>Pivot!AH5588</f>
        <v>67869</v>
      </c>
      <c r="L5599" s="11"/>
      <c r="M5599" s="12" t="str">
        <f>Pivot!AI5588</f>
        <v>▼ Terminated
07/03/2020 - 05/03/2024</v>
      </c>
      <c r="N5599" s="178">
        <f>Pivot!AJ5588</f>
        <v>3</v>
      </c>
      <c r="O5599" s="179"/>
    </row>
    <row r="5600" spans="3:15" ht="30" customHeight="1" x14ac:dyDescent="0.25">
      <c r="C5600" s="10" t="str">
        <f>Pivot!AD5589</f>
        <v>00-65910756</v>
      </c>
      <c r="D5600" s="11"/>
      <c r="E5600" s="12" t="str">
        <f>Pivot!AE5589</f>
        <v>♂ Alexandria Foster
42 | Bachelor</v>
      </c>
      <c r="F5600" s="11"/>
      <c r="G5600" s="12" t="str">
        <f>Pivot!AF5589</f>
        <v>HR Coordinator
HR</v>
      </c>
      <c r="H5600" s="11"/>
      <c r="I5600" s="12" t="str">
        <f>Pivot!AG5589</f>
        <v>🏢 New York City
New York</v>
      </c>
      <c r="J5600" s="11"/>
      <c r="K5600" s="13">
        <f>Pivot!AH5589</f>
        <v>70789</v>
      </c>
      <c r="L5600" s="11"/>
      <c r="M5600" s="12" t="str">
        <f>Pivot!AI5589</f>
        <v>▼ Terminated
01/05/2017 - 02/06/2020</v>
      </c>
      <c r="N5600" s="178">
        <f>Pivot!AJ5589</f>
        <v>3</v>
      </c>
      <c r="O5600" s="179"/>
    </row>
    <row r="5601" spans="3:15" ht="30" customHeight="1" x14ac:dyDescent="0.25">
      <c r="C5601" s="10" t="str">
        <f>Pivot!AD5590</f>
        <v>00-65958370</v>
      </c>
      <c r="D5601" s="11"/>
      <c r="E5601" s="12" t="str">
        <f>Pivot!AE5590</f>
        <v>♀ Virginia Jones
29 | Bachelor</v>
      </c>
      <c r="F5601" s="11"/>
      <c r="G5601" s="12" t="str">
        <f>Pivot!AF5590</f>
        <v>Logistics Coordinator
Operations</v>
      </c>
      <c r="H5601" s="11"/>
      <c r="I5601" s="12" t="str">
        <f>Pivot!AG5590</f>
        <v>🏢 New York City
New York</v>
      </c>
      <c r="J5601" s="11"/>
      <c r="K5601" s="13">
        <f>Pivot!AH5590</f>
        <v>62383</v>
      </c>
      <c r="L5601" s="11"/>
      <c r="M5601" s="12" t="str">
        <f>Pivot!AI5590</f>
        <v>▲ Active
17/10/2023 -</v>
      </c>
      <c r="N5601" s="178">
        <f>Pivot!AJ5590</f>
        <v>1</v>
      </c>
      <c r="O5601" s="179"/>
    </row>
    <row r="5602" spans="3:15" ht="30" customHeight="1" x14ac:dyDescent="0.25">
      <c r="C5602" s="10" t="str">
        <f>Pivot!AD5591</f>
        <v>00-65963010</v>
      </c>
      <c r="D5602" s="11"/>
      <c r="E5602" s="12" t="str">
        <f>Pivot!AE5591</f>
        <v>♂ James Marsh
24 | High School</v>
      </c>
      <c r="F5602" s="11"/>
      <c r="G5602" s="12" t="str">
        <f>Pivot!AF5591</f>
        <v>IT Support Specialist
IT</v>
      </c>
      <c r="H5602" s="11"/>
      <c r="I5602" s="12" t="str">
        <f>Pivot!AG5591</f>
        <v>🏠 Greensboro
North Carolina</v>
      </c>
      <c r="J5602" s="11"/>
      <c r="K5602" s="13">
        <f>Pivot!AH5591</f>
        <v>54290</v>
      </c>
      <c r="L5602" s="11"/>
      <c r="M5602" s="12" t="str">
        <f>Pivot!AI5591</f>
        <v>▲ Active
13/10/2024 -</v>
      </c>
      <c r="N5602" s="178">
        <f>Pivot!AJ5591</f>
        <v>0</v>
      </c>
      <c r="O5602" s="179"/>
    </row>
    <row r="5603" spans="3:15" ht="30" customHeight="1" x14ac:dyDescent="0.25">
      <c r="C5603" s="10" t="str">
        <f>Pivot!AD5592</f>
        <v>00-65967954</v>
      </c>
      <c r="D5603" s="11"/>
      <c r="E5603" s="12" t="str">
        <f>Pivot!AE5592</f>
        <v>♀ Sharon Cross
39 | Master</v>
      </c>
      <c r="F5603" s="11"/>
      <c r="G5603" s="12" t="str">
        <f>Pivot!AF5592</f>
        <v>Operations Analyst
Operations</v>
      </c>
      <c r="H5603" s="11"/>
      <c r="I5603" s="12" t="str">
        <f>Pivot!AG5592</f>
        <v>🏠 Richmond
Virginia</v>
      </c>
      <c r="J5603" s="11"/>
      <c r="K5603" s="13">
        <f>Pivot!AH5592</f>
        <v>87398</v>
      </c>
      <c r="L5603" s="11"/>
      <c r="M5603" s="12" t="str">
        <f>Pivot!AI5592</f>
        <v>▲ Active
14/08/2024 -</v>
      </c>
      <c r="N5603" s="178">
        <f>Pivot!AJ5592</f>
        <v>0</v>
      </c>
      <c r="O5603" s="179"/>
    </row>
    <row r="5604" spans="3:15" ht="30" customHeight="1" x14ac:dyDescent="0.25">
      <c r="C5604" s="10" t="str">
        <f>Pivot!AD5593</f>
        <v>00-65985387</v>
      </c>
      <c r="D5604" s="11"/>
      <c r="E5604" s="12" t="str">
        <f>Pivot!AE5593</f>
        <v>♀ Scott Brown
26 | Bachelor</v>
      </c>
      <c r="F5604" s="11"/>
      <c r="G5604" s="12" t="str">
        <f>Pivot!AF5593</f>
        <v>Logistics Coordinator
Operations</v>
      </c>
      <c r="H5604" s="11"/>
      <c r="I5604" s="12" t="str">
        <f>Pivot!AG5593</f>
        <v>🏠 Warren
Michigan</v>
      </c>
      <c r="J5604" s="11"/>
      <c r="K5604" s="13">
        <f>Pivot!AH5593</f>
        <v>59519</v>
      </c>
      <c r="L5604" s="11"/>
      <c r="M5604" s="12" t="str">
        <f>Pivot!AI5593</f>
        <v>▲ Active
17/02/2015 -</v>
      </c>
      <c r="N5604" s="178">
        <f>Pivot!AJ5593</f>
        <v>9</v>
      </c>
      <c r="O5604" s="179"/>
    </row>
    <row r="5605" spans="3:15" ht="30" customHeight="1" x14ac:dyDescent="0.25">
      <c r="C5605" s="10" t="str">
        <f>Pivot!AD5594</f>
        <v>00-65989780</v>
      </c>
      <c r="D5605" s="11"/>
      <c r="E5605" s="12" t="str">
        <f>Pivot!AE5594</f>
        <v>♀ Sylvia Vaughn
45 | Master</v>
      </c>
      <c r="F5605" s="11"/>
      <c r="G5605" s="12" t="str">
        <f>Pivot!AF5594</f>
        <v>Sales Specialist
Sales</v>
      </c>
      <c r="H5605" s="11"/>
      <c r="I5605" s="12" t="str">
        <f>Pivot!AG5594</f>
        <v>🏠 Charlotte
North Carolina</v>
      </c>
      <c r="J5605" s="11"/>
      <c r="K5605" s="13">
        <f>Pivot!AH5594</f>
        <v>71432</v>
      </c>
      <c r="L5605" s="11"/>
      <c r="M5605" s="12" t="str">
        <f>Pivot!AI5594</f>
        <v>▲ Active
29/12/2020 -</v>
      </c>
      <c r="N5605" s="178">
        <f>Pivot!AJ5594</f>
        <v>4</v>
      </c>
      <c r="O5605" s="179"/>
    </row>
    <row r="5606" spans="3:15" ht="30" customHeight="1" x14ac:dyDescent="0.25">
      <c r="C5606" s="10" t="str">
        <f>Pivot!AD5595</f>
        <v>00-66000400</v>
      </c>
      <c r="D5606" s="11"/>
      <c r="E5606" s="12" t="str">
        <f>Pivot!AE5595</f>
        <v>♂ Michael Smith
39 | High School</v>
      </c>
      <c r="F5606" s="11"/>
      <c r="G5606" s="12" t="str">
        <f>Pivot!AF5595</f>
        <v>Customer Service Representative
Customer Service</v>
      </c>
      <c r="H5606" s="11"/>
      <c r="I5606" s="12" t="str">
        <f>Pivot!AG5595</f>
        <v>🏢 New York City
New York</v>
      </c>
      <c r="J5606" s="11"/>
      <c r="K5606" s="13">
        <f>Pivot!AH5595</f>
        <v>61615</v>
      </c>
      <c r="L5606" s="11"/>
      <c r="M5606" s="12" t="str">
        <f>Pivot!AI5595</f>
        <v>▲ Active
05/09/2017 -</v>
      </c>
      <c r="N5606" s="178">
        <f>Pivot!AJ5595</f>
        <v>7</v>
      </c>
      <c r="O5606" s="179"/>
    </row>
    <row r="5607" spans="3:15" ht="30" customHeight="1" x14ac:dyDescent="0.25">
      <c r="C5607" s="10" t="str">
        <f>Pivot!AD5596</f>
        <v>00-66001691</v>
      </c>
      <c r="D5607" s="11"/>
      <c r="E5607" s="12" t="str">
        <f>Pivot!AE5596</f>
        <v>♂ Tony Carter
37 | Bachelor</v>
      </c>
      <c r="F5607" s="11"/>
      <c r="G5607" s="12" t="str">
        <f>Pivot!AF5596</f>
        <v>Logistics Coordinator
Operations</v>
      </c>
      <c r="H5607" s="11"/>
      <c r="I5607" s="12" t="str">
        <f>Pivot!AG5596</f>
        <v>🏢 Buffalo
New York</v>
      </c>
      <c r="J5607" s="11"/>
      <c r="K5607" s="13">
        <f>Pivot!AH5596</f>
        <v>68907</v>
      </c>
      <c r="L5607" s="11"/>
      <c r="M5607" s="12" t="str">
        <f>Pivot!AI5596</f>
        <v>▲ Active
22/07/2024 -</v>
      </c>
      <c r="N5607" s="178">
        <f>Pivot!AJ5596</f>
        <v>0</v>
      </c>
      <c r="O5607" s="179"/>
    </row>
    <row r="5608" spans="3:15" ht="30" customHeight="1" x14ac:dyDescent="0.25">
      <c r="C5608" s="10" t="str">
        <f>Pivot!AD5597</f>
        <v>00-66013532</v>
      </c>
      <c r="D5608" s="11"/>
      <c r="E5608" s="12" t="str">
        <f>Pivot!AE5597</f>
        <v>♂ Patrick Joyce
55 | Bachelor</v>
      </c>
      <c r="F5608" s="11"/>
      <c r="G5608" s="12" t="str">
        <f>Pivot!AF5597</f>
        <v>Logistics Coordinator
Operations</v>
      </c>
      <c r="H5608" s="11"/>
      <c r="I5608" s="12" t="str">
        <f>Pivot!AG5597</f>
        <v>🏢 New York City
New York</v>
      </c>
      <c r="J5608" s="11"/>
      <c r="K5608" s="13">
        <f>Pivot!AH5597</f>
        <v>68655</v>
      </c>
      <c r="L5608" s="11"/>
      <c r="M5608" s="12" t="str">
        <f>Pivot!AI5597</f>
        <v>▲ Active
27/08/2017 -</v>
      </c>
      <c r="N5608" s="178">
        <f>Pivot!AJ5597</f>
        <v>7</v>
      </c>
      <c r="O5608" s="179"/>
    </row>
    <row r="5609" spans="3:15" ht="30" customHeight="1" x14ac:dyDescent="0.25">
      <c r="C5609" s="10" t="str">
        <f>Pivot!AD5598</f>
        <v>00-66032939</v>
      </c>
      <c r="D5609" s="11"/>
      <c r="E5609" s="12" t="str">
        <f>Pivot!AE5598</f>
        <v>♂ Joe Evans
45 | High School</v>
      </c>
      <c r="F5609" s="11"/>
      <c r="G5609" s="12" t="str">
        <f>Pivot!AF5598</f>
        <v>Support Specialist
Customer Service</v>
      </c>
      <c r="H5609" s="11"/>
      <c r="I5609" s="12" t="str">
        <f>Pivot!AG5598</f>
        <v>🏢 New York City
New York</v>
      </c>
      <c r="J5609" s="11"/>
      <c r="K5609" s="13">
        <f>Pivot!AH5598</f>
        <v>59215</v>
      </c>
      <c r="L5609" s="11"/>
      <c r="M5609" s="12" t="str">
        <f>Pivot!AI5598</f>
        <v>▲ Active
03/06/2022 -</v>
      </c>
      <c r="N5609" s="178">
        <f>Pivot!AJ5598</f>
        <v>2</v>
      </c>
      <c r="O5609" s="179"/>
    </row>
    <row r="5610" spans="3:15" ht="30" customHeight="1" x14ac:dyDescent="0.25">
      <c r="C5610" s="10" t="str">
        <f>Pivot!AD5599</f>
        <v>00-66039079</v>
      </c>
      <c r="D5610" s="11"/>
      <c r="E5610" s="12" t="str">
        <f>Pivot!AE5599</f>
        <v>♂ Antonio Moody
37 | Bachelor</v>
      </c>
      <c r="F5610" s="11"/>
      <c r="G5610" s="12" t="str">
        <f>Pivot!AF5599</f>
        <v>Help Desk Technician
Customer Service</v>
      </c>
      <c r="H5610" s="11"/>
      <c r="I5610" s="12" t="str">
        <f>Pivot!AG5599</f>
        <v>🏢 New York City
New York</v>
      </c>
      <c r="J5610" s="11"/>
      <c r="K5610" s="13">
        <f>Pivot!AH5599</f>
        <v>87622</v>
      </c>
      <c r="L5610" s="11"/>
      <c r="M5610" s="12" t="str">
        <f>Pivot!AI5599</f>
        <v>▲ Active
10/09/2017 -</v>
      </c>
      <c r="N5610" s="178">
        <f>Pivot!AJ5599</f>
        <v>7</v>
      </c>
      <c r="O5610" s="179"/>
    </row>
    <row r="5611" spans="3:15" ht="30" customHeight="1" x14ac:dyDescent="0.25">
      <c r="C5611" s="10" t="str">
        <f>Pivot!AD5600</f>
        <v>00-66045156</v>
      </c>
      <c r="D5611" s="11"/>
      <c r="E5611" s="12" t="str">
        <f>Pivot!AE5600</f>
        <v>♀ Janet Wallace
49 | Bachelor</v>
      </c>
      <c r="F5611" s="11"/>
      <c r="G5611" s="12" t="str">
        <f>Pivot!AF5600</f>
        <v>Inventory Specialist
Operations</v>
      </c>
      <c r="H5611" s="11"/>
      <c r="I5611" s="12" t="str">
        <f>Pivot!AG5600</f>
        <v>🏠 Warren
Michigan</v>
      </c>
      <c r="J5611" s="11"/>
      <c r="K5611" s="13">
        <f>Pivot!AH5600</f>
        <v>67115</v>
      </c>
      <c r="L5611" s="11"/>
      <c r="M5611" s="12" t="str">
        <f>Pivot!AI5600</f>
        <v>▲ Active
01/06/2022 -</v>
      </c>
      <c r="N5611" s="178">
        <f>Pivot!AJ5600</f>
        <v>2</v>
      </c>
      <c r="O5611" s="179"/>
    </row>
    <row r="5612" spans="3:15" ht="30" customHeight="1" x14ac:dyDescent="0.25">
      <c r="C5612" s="10" t="str">
        <f>Pivot!AD5601</f>
        <v>00-66063235</v>
      </c>
      <c r="D5612" s="11"/>
      <c r="E5612" s="12" t="str">
        <f>Pivot!AE5601</f>
        <v>♀ Catherine Chung
23 | Bachelor</v>
      </c>
      <c r="F5612" s="11"/>
      <c r="G5612" s="12" t="str">
        <f>Pivot!AF5601</f>
        <v>Logistics Coordinator
Operations</v>
      </c>
      <c r="H5612" s="11"/>
      <c r="I5612" s="12" t="str">
        <f>Pivot!AG5601</f>
        <v>🏢 Buffalo
New York</v>
      </c>
      <c r="J5612" s="11"/>
      <c r="K5612" s="13">
        <f>Pivot!AH5601</f>
        <v>63461</v>
      </c>
      <c r="L5612" s="11"/>
      <c r="M5612" s="12" t="str">
        <f>Pivot!AI5601</f>
        <v>▲ Active
09/08/2024 -</v>
      </c>
      <c r="N5612" s="178">
        <f>Pivot!AJ5601</f>
        <v>0</v>
      </c>
      <c r="O5612" s="179"/>
    </row>
    <row r="5613" spans="3:15" ht="30" customHeight="1" x14ac:dyDescent="0.25">
      <c r="C5613" s="10" t="str">
        <f>Pivot!AD5602</f>
        <v>00-66066184</v>
      </c>
      <c r="D5613" s="11"/>
      <c r="E5613" s="12" t="str">
        <f>Pivot!AE5602</f>
        <v>♀ Anne Martin
23 | Master</v>
      </c>
      <c r="F5613" s="11"/>
      <c r="G5613" s="12" t="str">
        <f>Pivot!AF5602</f>
        <v>Sales Consultant
Sales</v>
      </c>
      <c r="H5613" s="11"/>
      <c r="I5613" s="12" t="str">
        <f>Pivot!AG5602</f>
        <v>🏢 Rochester
New York</v>
      </c>
      <c r="J5613" s="11"/>
      <c r="K5613" s="13">
        <f>Pivot!AH5602</f>
        <v>70574</v>
      </c>
      <c r="L5613" s="11"/>
      <c r="M5613" s="12" t="str">
        <f>Pivot!AI5602</f>
        <v>▲ Active
23/04/2019 -</v>
      </c>
      <c r="N5613" s="178">
        <f>Pivot!AJ5602</f>
        <v>5</v>
      </c>
      <c r="O5613" s="179"/>
    </row>
    <row r="5614" spans="3:15" ht="30" customHeight="1" x14ac:dyDescent="0.25">
      <c r="C5614" s="10" t="str">
        <f>Pivot!AD5603</f>
        <v>00-66081482</v>
      </c>
      <c r="D5614" s="11"/>
      <c r="E5614" s="12" t="str">
        <f>Pivot!AE5603</f>
        <v>♂ Jennifer Rice
31 | Bachelor</v>
      </c>
      <c r="F5614" s="11"/>
      <c r="G5614" s="12" t="str">
        <f>Pivot!AF5603</f>
        <v>Inventory Specialist
Operations</v>
      </c>
      <c r="H5614" s="11"/>
      <c r="I5614" s="12" t="str">
        <f>Pivot!AG5603</f>
        <v>🏢 Rochester
New York</v>
      </c>
      <c r="J5614" s="11"/>
      <c r="K5614" s="13">
        <f>Pivot!AH5603</f>
        <v>70194</v>
      </c>
      <c r="L5614" s="11"/>
      <c r="M5614" s="12" t="str">
        <f>Pivot!AI5603</f>
        <v>▲ Active
12/06/2020 -</v>
      </c>
      <c r="N5614" s="178">
        <f>Pivot!AJ5603</f>
        <v>4</v>
      </c>
      <c r="O5614" s="179"/>
    </row>
    <row r="5615" spans="3:15" ht="30" customHeight="1" x14ac:dyDescent="0.25">
      <c r="C5615" s="10" t="str">
        <f>Pivot!AD5604</f>
        <v>00-66086286</v>
      </c>
      <c r="D5615" s="11"/>
      <c r="E5615" s="12" t="str">
        <f>Pivot!AE5604</f>
        <v>♂ Holly Smith
44 | Bachelor</v>
      </c>
      <c r="F5615" s="11"/>
      <c r="G5615" s="12" t="str">
        <f>Pivot!AF5604</f>
        <v>Help Desk Technician
Customer Service</v>
      </c>
      <c r="H5615" s="11"/>
      <c r="I5615" s="12" t="str">
        <f>Pivot!AG5604</f>
        <v>🏠 Warren
Michigan</v>
      </c>
      <c r="J5615" s="11"/>
      <c r="K5615" s="13">
        <f>Pivot!AH5604</f>
        <v>83568</v>
      </c>
      <c r="L5615" s="11"/>
      <c r="M5615" s="12" t="str">
        <f>Pivot!AI5604</f>
        <v>▲ Active
22/07/2016 -</v>
      </c>
      <c r="N5615" s="178">
        <f>Pivot!AJ5604</f>
        <v>8</v>
      </c>
      <c r="O5615" s="179"/>
    </row>
    <row r="5616" spans="3:15" ht="30" customHeight="1" x14ac:dyDescent="0.25">
      <c r="C5616" s="10" t="str">
        <f>Pivot!AD5605</f>
        <v>00-66112969</v>
      </c>
      <c r="D5616" s="11"/>
      <c r="E5616" s="12" t="str">
        <f>Pivot!AE5605</f>
        <v>♂ James Murphy
42 | Bachelor</v>
      </c>
      <c r="F5616" s="11"/>
      <c r="G5616" s="12" t="str">
        <f>Pivot!AF5605</f>
        <v>Sales Consultant
Sales</v>
      </c>
      <c r="H5616" s="11"/>
      <c r="I5616" s="12" t="str">
        <f>Pivot!AG5605</f>
        <v>🏢 New York City
New York</v>
      </c>
      <c r="J5616" s="11"/>
      <c r="K5616" s="13">
        <f>Pivot!AH5605</f>
        <v>80697</v>
      </c>
      <c r="L5616" s="11"/>
      <c r="M5616" s="12" t="str">
        <f>Pivot!AI5605</f>
        <v>▲ Active
25/01/2017 -</v>
      </c>
      <c r="N5616" s="178">
        <f>Pivot!AJ5605</f>
        <v>7</v>
      </c>
      <c r="O5616" s="179"/>
    </row>
    <row r="5617" spans="3:15" ht="30" customHeight="1" x14ac:dyDescent="0.25">
      <c r="C5617" s="10" t="str">
        <f>Pivot!AD5606</f>
        <v>00-66115154</v>
      </c>
      <c r="D5617" s="11"/>
      <c r="E5617" s="12" t="str">
        <f>Pivot!AE5606</f>
        <v>♂ Stephanie Coleman
31 | Bachelor</v>
      </c>
      <c r="F5617" s="11"/>
      <c r="G5617" s="12" t="str">
        <f>Pivot!AF5606</f>
        <v>Help Desk Technician
Customer Service</v>
      </c>
      <c r="H5617" s="11"/>
      <c r="I5617" s="12" t="str">
        <f>Pivot!AG5606</f>
        <v>🏢 Buffalo
New York</v>
      </c>
      <c r="J5617" s="11"/>
      <c r="K5617" s="13">
        <f>Pivot!AH5606</f>
        <v>79783</v>
      </c>
      <c r="L5617" s="11"/>
      <c r="M5617" s="12" t="str">
        <f>Pivot!AI5606</f>
        <v>▲ Active
15/11/2016 -</v>
      </c>
      <c r="N5617" s="178">
        <f>Pivot!AJ5606</f>
        <v>8</v>
      </c>
      <c r="O5617" s="179"/>
    </row>
    <row r="5618" spans="3:15" ht="30" customHeight="1" x14ac:dyDescent="0.25">
      <c r="C5618" s="10" t="str">
        <f>Pivot!AD5607</f>
        <v>00-66139112</v>
      </c>
      <c r="D5618" s="11"/>
      <c r="E5618" s="12" t="str">
        <f>Pivot!AE5607</f>
        <v>♀ Claudia Navarro
30 | Bachelor</v>
      </c>
      <c r="F5618" s="11"/>
      <c r="G5618" s="12" t="str">
        <f>Pivot!AF5607</f>
        <v>Accountant
Finance</v>
      </c>
      <c r="H5618" s="11"/>
      <c r="I5618" s="12" t="str">
        <f>Pivot!AG5607</f>
        <v>🏢 Buffalo
New York</v>
      </c>
      <c r="J5618" s="11"/>
      <c r="K5618" s="13">
        <f>Pivot!AH5607</f>
        <v>76004</v>
      </c>
      <c r="L5618" s="11"/>
      <c r="M5618" s="12" t="str">
        <f>Pivot!AI5607</f>
        <v>▲ Active
08/01/2016 -</v>
      </c>
      <c r="N5618" s="178">
        <f>Pivot!AJ5607</f>
        <v>9</v>
      </c>
      <c r="O5618" s="179"/>
    </row>
    <row r="5619" spans="3:15" ht="30" customHeight="1" x14ac:dyDescent="0.25">
      <c r="C5619" s="10" t="str">
        <f>Pivot!AD5608</f>
        <v>00-66139192</v>
      </c>
      <c r="D5619" s="11"/>
      <c r="E5619" s="12" t="str">
        <f>Pivot!AE5608</f>
        <v>♀ Tristan Hamilton
34 | Bachelor</v>
      </c>
      <c r="F5619" s="11"/>
      <c r="G5619" s="12" t="str">
        <f>Pivot!AF5608</f>
        <v>Sales Representative
Sales</v>
      </c>
      <c r="H5619" s="11"/>
      <c r="I5619" s="12" t="str">
        <f>Pivot!AG5608</f>
        <v>🏠 Warren
Michigan</v>
      </c>
      <c r="J5619" s="11"/>
      <c r="K5619" s="13">
        <f>Pivot!AH5608</f>
        <v>58296</v>
      </c>
      <c r="L5619" s="11"/>
      <c r="M5619" s="12" t="str">
        <f>Pivot!AI5608</f>
        <v>▲ Active
22/09/2019 -</v>
      </c>
      <c r="N5619" s="178">
        <f>Pivot!AJ5608</f>
        <v>5</v>
      </c>
      <c r="O5619" s="179"/>
    </row>
    <row r="5620" spans="3:15" ht="30" customHeight="1" x14ac:dyDescent="0.25">
      <c r="C5620" s="10" t="str">
        <f>Pivot!AD5609</f>
        <v>00-66149681</v>
      </c>
      <c r="D5620" s="11"/>
      <c r="E5620" s="12" t="str">
        <f>Pivot!AE5609</f>
        <v>♀ Christopher Johnson
40 | Bachelor</v>
      </c>
      <c r="F5620" s="11"/>
      <c r="G5620" s="12" t="str">
        <f>Pivot!AF5609</f>
        <v>Logistics Coordinator
Operations</v>
      </c>
      <c r="H5620" s="11"/>
      <c r="I5620" s="12" t="str">
        <f>Pivot!AG5609</f>
        <v>🏢 Rochester
New York</v>
      </c>
      <c r="J5620" s="11"/>
      <c r="K5620" s="13">
        <f>Pivot!AH5609</f>
        <v>58103</v>
      </c>
      <c r="L5620" s="11"/>
      <c r="M5620" s="12" t="str">
        <f>Pivot!AI5609</f>
        <v>▲ Active
10/09/2024 -</v>
      </c>
      <c r="N5620" s="178">
        <f>Pivot!AJ5609</f>
        <v>0</v>
      </c>
      <c r="O5620" s="179"/>
    </row>
    <row r="5621" spans="3:15" ht="30" customHeight="1" x14ac:dyDescent="0.25">
      <c r="C5621" s="10" t="str">
        <f>Pivot!AD5610</f>
        <v>00-66158469</v>
      </c>
      <c r="D5621" s="11"/>
      <c r="E5621" s="12" t="str">
        <f>Pivot!AE5610</f>
        <v>♀ Lisa Adams
59 | Bachelor</v>
      </c>
      <c r="F5621" s="11"/>
      <c r="G5621" s="12" t="str">
        <f>Pivot!AF5610</f>
        <v>Logistics Coordinator
Operations</v>
      </c>
      <c r="H5621" s="11"/>
      <c r="I5621" s="12" t="str">
        <f>Pivot!AG5610</f>
        <v>🏠 Cincinnati
Ohio</v>
      </c>
      <c r="J5621" s="11"/>
      <c r="K5621" s="13">
        <f>Pivot!AH5610</f>
        <v>57764</v>
      </c>
      <c r="L5621" s="11"/>
      <c r="M5621" s="12" t="str">
        <f>Pivot!AI5610</f>
        <v>▲ Active
17/10/2019 -</v>
      </c>
      <c r="N5621" s="178">
        <f>Pivot!AJ5610</f>
        <v>5</v>
      </c>
      <c r="O5621" s="179"/>
    </row>
    <row r="5622" spans="3:15" ht="30" customHeight="1" x14ac:dyDescent="0.25">
      <c r="C5622" s="10" t="str">
        <f>Pivot!AD5611</f>
        <v>00-66178935</v>
      </c>
      <c r="D5622" s="11"/>
      <c r="E5622" s="12" t="str">
        <f>Pivot!AE5611</f>
        <v>♀ Robert Woodward
60 | High School</v>
      </c>
      <c r="F5622" s="11"/>
      <c r="G5622" s="12" t="str">
        <f>Pivot!AF5611</f>
        <v>Customer Service Representative
Customer Service</v>
      </c>
      <c r="H5622" s="11"/>
      <c r="I5622" s="12" t="str">
        <f>Pivot!AG5611</f>
        <v>🏢 New York City
New York</v>
      </c>
      <c r="J5622" s="11"/>
      <c r="K5622" s="13">
        <f>Pivot!AH5611</f>
        <v>55732</v>
      </c>
      <c r="L5622" s="11"/>
      <c r="M5622" s="12" t="str">
        <f>Pivot!AI5611</f>
        <v>▲ Active
25/02/2019 -</v>
      </c>
      <c r="N5622" s="178">
        <f>Pivot!AJ5611</f>
        <v>5</v>
      </c>
      <c r="O5622" s="179"/>
    </row>
    <row r="5623" spans="3:15" ht="30" customHeight="1" x14ac:dyDescent="0.25">
      <c r="C5623" s="10" t="str">
        <f>Pivot!AD5612</f>
        <v>00-66191704</v>
      </c>
      <c r="D5623" s="11"/>
      <c r="E5623" s="12" t="str">
        <f>Pivot!AE5612</f>
        <v>♀ Mark Pugh
28 | Master</v>
      </c>
      <c r="F5623" s="11"/>
      <c r="G5623" s="12" t="str">
        <f>Pivot!AF5612</f>
        <v>Operations Analyst
Operations</v>
      </c>
      <c r="H5623" s="11"/>
      <c r="I5623" s="12" t="str">
        <f>Pivot!AG5612</f>
        <v>🏠 Detroit
Michigan</v>
      </c>
      <c r="J5623" s="11"/>
      <c r="K5623" s="13">
        <f>Pivot!AH5612</f>
        <v>78171</v>
      </c>
      <c r="L5623" s="11"/>
      <c r="M5623" s="12" t="str">
        <f>Pivot!AI5612</f>
        <v>▼ Terminated
19/08/2018 - 15/02/2019</v>
      </c>
      <c r="N5623" s="178">
        <f>Pivot!AJ5612</f>
        <v>0</v>
      </c>
      <c r="O5623" s="179"/>
    </row>
    <row r="5624" spans="3:15" ht="30" customHeight="1" x14ac:dyDescent="0.25">
      <c r="C5624" s="10" t="str">
        <f>Pivot!AD5613</f>
        <v>00-66192230</v>
      </c>
      <c r="D5624" s="11"/>
      <c r="E5624" s="12" t="str">
        <f>Pivot!AE5613</f>
        <v>♂ Darrell Glover
25 | Bachelor</v>
      </c>
      <c r="F5624" s="11"/>
      <c r="G5624" s="12" t="str">
        <f>Pivot!AF5613</f>
        <v>SEO Specialist
Marketing</v>
      </c>
      <c r="H5624" s="11"/>
      <c r="I5624" s="12" t="str">
        <f>Pivot!AG5613</f>
        <v>🏢 New York City
New York</v>
      </c>
      <c r="J5624" s="11"/>
      <c r="K5624" s="13">
        <f>Pivot!AH5613</f>
        <v>89666</v>
      </c>
      <c r="L5624" s="11"/>
      <c r="M5624" s="12" t="str">
        <f>Pivot!AI5613</f>
        <v>▲ Active
01/07/2024 -</v>
      </c>
      <c r="N5624" s="178">
        <f>Pivot!AJ5613</f>
        <v>0</v>
      </c>
      <c r="O5624" s="179"/>
    </row>
    <row r="5625" spans="3:15" ht="30" customHeight="1" x14ac:dyDescent="0.25">
      <c r="C5625" s="10" t="str">
        <f>Pivot!AD5614</f>
        <v>00-66193324</v>
      </c>
      <c r="D5625" s="11"/>
      <c r="E5625" s="12" t="str">
        <f>Pivot!AE5614</f>
        <v>♀ Christopher Daniel
23 | Bachelor</v>
      </c>
      <c r="F5625" s="11"/>
      <c r="G5625" s="12" t="str">
        <f>Pivot!AF5614</f>
        <v>Logistics Coordinator
Operations</v>
      </c>
      <c r="H5625" s="11"/>
      <c r="I5625" s="12" t="str">
        <f>Pivot!AG5614</f>
        <v>🏢 New York City
New York</v>
      </c>
      <c r="J5625" s="11"/>
      <c r="K5625" s="13">
        <f>Pivot!AH5614</f>
        <v>62076</v>
      </c>
      <c r="L5625" s="11"/>
      <c r="M5625" s="12" t="str">
        <f>Pivot!AI5614</f>
        <v>▲ Active
20/08/2024 -</v>
      </c>
      <c r="N5625" s="178">
        <f>Pivot!AJ5614</f>
        <v>0</v>
      </c>
      <c r="O5625" s="179"/>
    </row>
    <row r="5626" spans="3:15" ht="30" customHeight="1" x14ac:dyDescent="0.25">
      <c r="C5626" s="10" t="str">
        <f>Pivot!AD5615</f>
        <v>00-66206761</v>
      </c>
      <c r="D5626" s="11"/>
      <c r="E5626" s="12" t="str">
        <f>Pivot!AE5615</f>
        <v>♂ Kimberly Morrison
30 | Master</v>
      </c>
      <c r="F5626" s="11"/>
      <c r="G5626" s="12" t="str">
        <f>Pivot!AF5615</f>
        <v>Sales Specialist
Sales</v>
      </c>
      <c r="H5626" s="11"/>
      <c r="I5626" s="12" t="str">
        <f>Pivot!AG5615</f>
        <v>🏢 Buffalo
New York</v>
      </c>
      <c r="J5626" s="11"/>
      <c r="K5626" s="13">
        <f>Pivot!AH5615</f>
        <v>70496</v>
      </c>
      <c r="L5626" s="11"/>
      <c r="M5626" s="12" t="str">
        <f>Pivot!AI5615</f>
        <v>▲ Active
21/11/2019 -</v>
      </c>
      <c r="N5626" s="178">
        <f>Pivot!AJ5615</f>
        <v>5</v>
      </c>
      <c r="O5626" s="179"/>
    </row>
    <row r="5627" spans="3:15" ht="30" customHeight="1" x14ac:dyDescent="0.25">
      <c r="C5627" s="10" t="str">
        <f>Pivot!AD5616</f>
        <v>00-66232116</v>
      </c>
      <c r="D5627" s="11"/>
      <c r="E5627" s="12" t="str">
        <f>Pivot!AE5616</f>
        <v>♂ Steven Gray
54 | Master</v>
      </c>
      <c r="F5627" s="11"/>
      <c r="G5627" s="12" t="str">
        <f>Pivot!AF5616</f>
        <v>Software Developer
IT</v>
      </c>
      <c r="H5627" s="11"/>
      <c r="I5627" s="12" t="str">
        <f>Pivot!AG5616</f>
        <v>🏢 Buffalo
New York</v>
      </c>
      <c r="J5627" s="11"/>
      <c r="K5627" s="13">
        <f>Pivot!AH5616</f>
        <v>84232</v>
      </c>
      <c r="L5627" s="11"/>
      <c r="M5627" s="12" t="str">
        <f>Pivot!AI5616</f>
        <v>▲ Active
18/01/2024 -</v>
      </c>
      <c r="N5627" s="178">
        <f>Pivot!AJ5616</f>
        <v>1</v>
      </c>
      <c r="O5627" s="179"/>
    </row>
    <row r="5628" spans="3:15" ht="30" customHeight="1" x14ac:dyDescent="0.25">
      <c r="C5628" s="10" t="str">
        <f>Pivot!AD5617</f>
        <v>00-66234015</v>
      </c>
      <c r="D5628" s="11"/>
      <c r="E5628" s="12" t="str">
        <f>Pivot!AE5617</f>
        <v>♀ Gregory Roberts
35 | Bachelor</v>
      </c>
      <c r="F5628" s="11"/>
      <c r="G5628" s="12" t="str">
        <f>Pivot!AF5617</f>
        <v>Recruiter
HR</v>
      </c>
      <c r="H5628" s="11"/>
      <c r="I5628" s="12" t="str">
        <f>Pivot!AG5617</f>
        <v>🏢 New York City
New York</v>
      </c>
      <c r="J5628" s="11"/>
      <c r="K5628" s="13">
        <f>Pivot!AH5617</f>
        <v>68824</v>
      </c>
      <c r="L5628" s="11"/>
      <c r="M5628" s="12" t="str">
        <f>Pivot!AI5617</f>
        <v>▲ Active
26/07/2023 -</v>
      </c>
      <c r="N5628" s="178">
        <f>Pivot!AJ5617</f>
        <v>1</v>
      </c>
      <c r="O5628" s="179"/>
    </row>
    <row r="5629" spans="3:15" ht="30" customHeight="1" x14ac:dyDescent="0.25">
      <c r="C5629" s="10" t="str">
        <f>Pivot!AD5618</f>
        <v>00-66237127</v>
      </c>
      <c r="D5629" s="11"/>
      <c r="E5629" s="12" t="str">
        <f>Pivot!AE5618</f>
        <v>♀ Dennis Diaz
46 | Bachelor</v>
      </c>
      <c r="F5629" s="11"/>
      <c r="G5629" s="12" t="str">
        <f>Pivot!AF5618</f>
        <v>Support Specialist
Customer Service</v>
      </c>
      <c r="H5629" s="11"/>
      <c r="I5629" s="12" t="str">
        <f>Pivot!AG5618</f>
        <v>🏠 Grand Rapids
Michigan</v>
      </c>
      <c r="J5629" s="11"/>
      <c r="K5629" s="13">
        <f>Pivot!AH5618</f>
        <v>63866</v>
      </c>
      <c r="L5629" s="11"/>
      <c r="M5629" s="12" t="str">
        <f>Pivot!AI5618</f>
        <v>▲ Active
10/10/2020 -</v>
      </c>
      <c r="N5629" s="178">
        <f>Pivot!AJ5618</f>
        <v>4</v>
      </c>
      <c r="O5629" s="179"/>
    </row>
    <row r="5630" spans="3:15" ht="30" customHeight="1" x14ac:dyDescent="0.25">
      <c r="C5630" s="10" t="str">
        <f>Pivot!AD5619</f>
        <v>00-66249702</v>
      </c>
      <c r="D5630" s="11"/>
      <c r="E5630" s="12" t="str">
        <f>Pivot!AE5619</f>
        <v>♂ Kaitlyn Evans
30 | Bachelor</v>
      </c>
      <c r="F5630" s="11"/>
      <c r="G5630" s="12" t="str">
        <f>Pivot!AF5619</f>
        <v>Support Specialist
Customer Service</v>
      </c>
      <c r="H5630" s="11"/>
      <c r="I5630" s="12" t="str">
        <f>Pivot!AG5619</f>
        <v>🏠 Raleigh
North Carolina</v>
      </c>
      <c r="J5630" s="11"/>
      <c r="K5630" s="13">
        <f>Pivot!AH5619</f>
        <v>63796</v>
      </c>
      <c r="L5630" s="11"/>
      <c r="M5630" s="12" t="str">
        <f>Pivot!AI5619</f>
        <v>▲ Active
30/09/2022 -</v>
      </c>
      <c r="N5630" s="178">
        <f>Pivot!AJ5619</f>
        <v>2</v>
      </c>
      <c r="O5630" s="179"/>
    </row>
    <row r="5631" spans="3:15" ht="30" customHeight="1" x14ac:dyDescent="0.25">
      <c r="C5631" s="10" t="str">
        <f>Pivot!AD5620</f>
        <v>00-66250899</v>
      </c>
      <c r="D5631" s="11"/>
      <c r="E5631" s="12" t="str">
        <f>Pivot!AE5620</f>
        <v>♀ Michelle Sanders
35 | Master</v>
      </c>
      <c r="F5631" s="11"/>
      <c r="G5631" s="12" t="str">
        <f>Pivot!AF5620</f>
        <v>Software Developer
IT</v>
      </c>
      <c r="H5631" s="11"/>
      <c r="I5631" s="12" t="str">
        <f>Pivot!AG5620</f>
        <v>🏠 Grand Rapids
Michigan</v>
      </c>
      <c r="J5631" s="11"/>
      <c r="K5631" s="13">
        <f>Pivot!AH5620</f>
        <v>90718</v>
      </c>
      <c r="L5631" s="11"/>
      <c r="M5631" s="12" t="str">
        <f>Pivot!AI5620</f>
        <v>▲ Active
10/12/2021 -</v>
      </c>
      <c r="N5631" s="178">
        <f>Pivot!AJ5620</f>
        <v>3</v>
      </c>
      <c r="O5631" s="179"/>
    </row>
    <row r="5632" spans="3:15" ht="30" customHeight="1" x14ac:dyDescent="0.25">
      <c r="C5632" s="10" t="str">
        <f>Pivot!AD5621</f>
        <v>00-66267415</v>
      </c>
      <c r="D5632" s="11"/>
      <c r="E5632" s="12" t="str">
        <f>Pivot!AE5621</f>
        <v>♀ Todd Lewis
58 | Bachelor</v>
      </c>
      <c r="F5632" s="11"/>
      <c r="G5632" s="12" t="str">
        <f>Pivot!AF5621</f>
        <v>Logistics Coordinator
Operations</v>
      </c>
      <c r="H5632" s="11"/>
      <c r="I5632" s="12" t="str">
        <f>Pivot!AG5621</f>
        <v>🏠 Cincinnati
Ohio</v>
      </c>
      <c r="J5632" s="11"/>
      <c r="K5632" s="13">
        <f>Pivot!AH5621</f>
        <v>62398</v>
      </c>
      <c r="L5632" s="11"/>
      <c r="M5632" s="12" t="str">
        <f>Pivot!AI5621</f>
        <v>▼ Terminated
05/06/2022 - 06/11/2024</v>
      </c>
      <c r="N5632" s="178">
        <f>Pivot!AJ5621</f>
        <v>2</v>
      </c>
      <c r="O5632" s="179"/>
    </row>
    <row r="5633" spans="3:15" ht="30" customHeight="1" x14ac:dyDescent="0.25">
      <c r="C5633" s="10" t="str">
        <f>Pivot!AD5622</f>
        <v>00-66268745</v>
      </c>
      <c r="D5633" s="11"/>
      <c r="E5633" s="12" t="str">
        <f>Pivot!AE5622</f>
        <v>♀ Kelly Hill
42 | Bachelor</v>
      </c>
      <c r="F5633" s="11"/>
      <c r="G5633" s="12" t="str">
        <f>Pivot!AF5622</f>
        <v>Inventory Specialist
Operations</v>
      </c>
      <c r="H5633" s="11"/>
      <c r="I5633" s="12" t="str">
        <f>Pivot!AG5622</f>
        <v>🏢 New York City
New York</v>
      </c>
      <c r="J5633" s="11"/>
      <c r="K5633" s="13">
        <f>Pivot!AH5622</f>
        <v>54544</v>
      </c>
      <c r="L5633" s="11"/>
      <c r="M5633" s="12" t="str">
        <f>Pivot!AI5622</f>
        <v>▼ Terminated
28/07/2017 - 12/05/2018</v>
      </c>
      <c r="N5633" s="178">
        <f>Pivot!AJ5622</f>
        <v>0</v>
      </c>
      <c r="O5633" s="179"/>
    </row>
    <row r="5634" spans="3:15" ht="30" customHeight="1" x14ac:dyDescent="0.25">
      <c r="C5634" s="10" t="str">
        <f>Pivot!AD5623</f>
        <v>00-66278367</v>
      </c>
      <c r="D5634" s="11"/>
      <c r="E5634" s="12" t="str">
        <f>Pivot!AE5623</f>
        <v>♂ Susan Flores
58 | Bachelor</v>
      </c>
      <c r="F5634" s="11"/>
      <c r="G5634" s="12" t="str">
        <f>Pivot!AF5623</f>
        <v>Help Desk Technician
Customer Service</v>
      </c>
      <c r="H5634" s="11"/>
      <c r="I5634" s="12" t="str">
        <f>Pivot!AG5623</f>
        <v>🏢 Buffalo
New York</v>
      </c>
      <c r="J5634" s="11"/>
      <c r="K5634" s="13">
        <f>Pivot!AH5623</f>
        <v>66970</v>
      </c>
      <c r="L5634" s="11"/>
      <c r="M5634" s="12" t="str">
        <f>Pivot!AI5623</f>
        <v>▲ Active
06/04/2017 -</v>
      </c>
      <c r="N5634" s="178">
        <f>Pivot!AJ5623</f>
        <v>7</v>
      </c>
      <c r="O5634" s="179"/>
    </row>
    <row r="5635" spans="3:15" ht="30" customHeight="1" x14ac:dyDescent="0.25">
      <c r="C5635" s="10" t="str">
        <f>Pivot!AD5624</f>
        <v>00-66314078</v>
      </c>
      <c r="D5635" s="11"/>
      <c r="E5635" s="12" t="str">
        <f>Pivot!AE5624</f>
        <v>♀ Ryan Mitchell
54 | PhD</v>
      </c>
      <c r="F5635" s="11"/>
      <c r="G5635" s="12" t="str">
        <f>Pivot!AF5624</f>
        <v>Financial Analyst
Finance</v>
      </c>
      <c r="H5635" s="11"/>
      <c r="I5635" s="12" t="str">
        <f>Pivot!AG5624</f>
        <v>🏢 Rochester
New York</v>
      </c>
      <c r="J5635" s="11"/>
      <c r="K5635" s="13">
        <f>Pivot!AH5624</f>
        <v>95679</v>
      </c>
      <c r="L5635" s="11"/>
      <c r="M5635" s="12" t="str">
        <f>Pivot!AI5624</f>
        <v>▲ Active
14/09/2023 -</v>
      </c>
      <c r="N5635" s="178">
        <f>Pivot!AJ5624</f>
        <v>1</v>
      </c>
      <c r="O5635" s="179"/>
    </row>
    <row r="5636" spans="3:15" ht="30" customHeight="1" x14ac:dyDescent="0.25">
      <c r="C5636" s="10" t="str">
        <f>Pivot!AD5625</f>
        <v>00-66315301</v>
      </c>
      <c r="D5636" s="11"/>
      <c r="E5636" s="12" t="str">
        <f>Pivot!AE5625</f>
        <v>♂ Phillip Parks
23 | Bachelor</v>
      </c>
      <c r="F5636" s="11"/>
      <c r="G5636" s="12" t="str">
        <f>Pivot!AF5625</f>
        <v>IT Support Specialist
IT</v>
      </c>
      <c r="H5636" s="11"/>
      <c r="I5636" s="12" t="str">
        <f>Pivot!AG5625</f>
        <v>🏠 Richmond
Virginia</v>
      </c>
      <c r="J5636" s="11"/>
      <c r="K5636" s="13">
        <f>Pivot!AH5625</f>
        <v>63498</v>
      </c>
      <c r="L5636" s="11"/>
      <c r="M5636" s="12" t="str">
        <f>Pivot!AI5625</f>
        <v>▲ Active
09/03/2018 -</v>
      </c>
      <c r="N5636" s="178">
        <f>Pivot!AJ5625</f>
        <v>6</v>
      </c>
      <c r="O5636" s="179"/>
    </row>
    <row r="5637" spans="3:15" ht="30" customHeight="1" x14ac:dyDescent="0.25">
      <c r="C5637" s="10" t="str">
        <f>Pivot!AD5626</f>
        <v>00-66324902</v>
      </c>
      <c r="D5637" s="11"/>
      <c r="E5637" s="12" t="str">
        <f>Pivot!AE5626</f>
        <v>♀ Kristen Stevens
47 | High School</v>
      </c>
      <c r="F5637" s="11"/>
      <c r="G5637" s="12" t="str">
        <f>Pivot!AF5626</f>
        <v>Customer Service Representative
Customer Service</v>
      </c>
      <c r="H5637" s="11"/>
      <c r="I5637" s="12" t="str">
        <f>Pivot!AG5626</f>
        <v>🏢 New York City
New York</v>
      </c>
      <c r="J5637" s="11"/>
      <c r="K5637" s="13">
        <f>Pivot!AH5626</f>
        <v>55867</v>
      </c>
      <c r="L5637" s="11"/>
      <c r="M5637" s="12" t="str">
        <f>Pivot!AI5626</f>
        <v>▲ Active
18/02/2024 -</v>
      </c>
      <c r="N5637" s="178">
        <f>Pivot!AJ5626</f>
        <v>0</v>
      </c>
      <c r="O5637" s="179"/>
    </row>
    <row r="5638" spans="3:15" ht="30" customHeight="1" x14ac:dyDescent="0.25">
      <c r="C5638" s="10" t="str">
        <f>Pivot!AD5627</f>
        <v>00-66334114</v>
      </c>
      <c r="D5638" s="11"/>
      <c r="E5638" s="12" t="str">
        <f>Pivot!AE5627</f>
        <v>♂ Erin Brown
62 | Bachelor</v>
      </c>
      <c r="F5638" s="11"/>
      <c r="G5638" s="12" t="str">
        <f>Pivot!AF5627</f>
        <v>Sales Consultant
Sales</v>
      </c>
      <c r="H5638" s="11"/>
      <c r="I5638" s="12" t="str">
        <f>Pivot!AG5627</f>
        <v>🏠 Virginia Beach
Virginia</v>
      </c>
      <c r="J5638" s="11"/>
      <c r="K5638" s="13">
        <f>Pivot!AH5627</f>
        <v>106117</v>
      </c>
      <c r="L5638" s="11"/>
      <c r="M5638" s="12" t="str">
        <f>Pivot!AI5627</f>
        <v>▲ Active
08/12/2020 -</v>
      </c>
      <c r="N5638" s="178">
        <f>Pivot!AJ5627</f>
        <v>4</v>
      </c>
      <c r="O5638" s="179"/>
    </row>
    <row r="5639" spans="3:15" ht="30" customHeight="1" x14ac:dyDescent="0.25">
      <c r="C5639" s="10" t="str">
        <f>Pivot!AD5628</f>
        <v>00-66342092</v>
      </c>
      <c r="D5639" s="11"/>
      <c r="E5639" s="12" t="str">
        <f>Pivot!AE5628</f>
        <v>♀ Doris Armstrong
58 | High School</v>
      </c>
      <c r="F5639" s="11"/>
      <c r="G5639" s="12" t="str">
        <f>Pivot!AF5628</f>
        <v>Inventory Specialist
Operations</v>
      </c>
      <c r="H5639" s="11"/>
      <c r="I5639" s="12" t="str">
        <f>Pivot!AG5628</f>
        <v>🏢 Rochester
New York</v>
      </c>
      <c r="J5639" s="11"/>
      <c r="K5639" s="13">
        <f>Pivot!AH5628</f>
        <v>64217</v>
      </c>
      <c r="L5639" s="11"/>
      <c r="M5639" s="12" t="str">
        <f>Pivot!AI5628</f>
        <v>▲ Active
30/10/2019 -</v>
      </c>
      <c r="N5639" s="178">
        <f>Pivot!AJ5628</f>
        <v>5</v>
      </c>
      <c r="O5639" s="179"/>
    </row>
    <row r="5640" spans="3:15" ht="30" customHeight="1" x14ac:dyDescent="0.25">
      <c r="C5640" s="10" t="str">
        <f>Pivot!AD5629</f>
        <v>00-66343204</v>
      </c>
      <c r="D5640" s="11"/>
      <c r="E5640" s="12" t="str">
        <f>Pivot!AE5629</f>
        <v>♂ Tanner Ho
46 | High School</v>
      </c>
      <c r="F5640" s="11"/>
      <c r="G5640" s="12" t="str">
        <f>Pivot!AF5629</f>
        <v>Help Desk Technician
Customer Service</v>
      </c>
      <c r="H5640" s="11"/>
      <c r="I5640" s="12" t="str">
        <f>Pivot!AG5629</f>
        <v>🏠 Detroit
Michigan</v>
      </c>
      <c r="J5640" s="11"/>
      <c r="K5640" s="13">
        <f>Pivot!AH5629</f>
        <v>63953</v>
      </c>
      <c r="L5640" s="11"/>
      <c r="M5640" s="12" t="str">
        <f>Pivot!AI5629</f>
        <v>▲ Active
30/06/2023 -</v>
      </c>
      <c r="N5640" s="178">
        <f>Pivot!AJ5629</f>
        <v>1</v>
      </c>
      <c r="O5640" s="179"/>
    </row>
    <row r="5641" spans="3:15" ht="30" customHeight="1" x14ac:dyDescent="0.25">
      <c r="C5641" s="10" t="str">
        <f>Pivot!AD5630</f>
        <v>00-66344563</v>
      </c>
      <c r="D5641" s="11"/>
      <c r="E5641" s="12" t="str">
        <f>Pivot!AE5630</f>
        <v>♀ Nicholas Parker
46 | PhD</v>
      </c>
      <c r="F5641" s="11"/>
      <c r="G5641" s="12" t="str">
        <f>Pivot!AF5630</f>
        <v>Sales Consultant
Sales</v>
      </c>
      <c r="H5641" s="11"/>
      <c r="I5641" s="12" t="str">
        <f>Pivot!AG5630</f>
        <v>🏠 Naperville
Illinois</v>
      </c>
      <c r="J5641" s="11"/>
      <c r="K5641" s="13">
        <f>Pivot!AH5630</f>
        <v>90332</v>
      </c>
      <c r="L5641" s="11"/>
      <c r="M5641" s="12" t="str">
        <f>Pivot!AI5630</f>
        <v>▲ Active
02/06/2022 -</v>
      </c>
      <c r="N5641" s="178">
        <f>Pivot!AJ5630</f>
        <v>2</v>
      </c>
      <c r="O5641" s="179"/>
    </row>
    <row r="5642" spans="3:15" ht="30" customHeight="1" x14ac:dyDescent="0.25">
      <c r="C5642" s="10" t="str">
        <f>Pivot!AD5631</f>
        <v>00-66346728</v>
      </c>
      <c r="D5642" s="11"/>
      <c r="E5642" s="12" t="str">
        <f>Pivot!AE5631</f>
        <v>♂ Thomas Kim
48 | High School</v>
      </c>
      <c r="F5642" s="11"/>
      <c r="G5642" s="12" t="str">
        <f>Pivot!AF5631</f>
        <v>IT Support Specialist
IT</v>
      </c>
      <c r="H5642" s="11"/>
      <c r="I5642" s="12" t="str">
        <f>Pivot!AG5631</f>
        <v>🏢 New York City
New York</v>
      </c>
      <c r="J5642" s="11"/>
      <c r="K5642" s="13">
        <f>Pivot!AH5631</f>
        <v>60654</v>
      </c>
      <c r="L5642" s="11"/>
      <c r="M5642" s="12" t="str">
        <f>Pivot!AI5631</f>
        <v>▼ Terminated
27/09/2020 - 26/03/2021</v>
      </c>
      <c r="N5642" s="178">
        <f>Pivot!AJ5631</f>
        <v>0</v>
      </c>
      <c r="O5642" s="179"/>
    </row>
    <row r="5643" spans="3:15" ht="30" customHeight="1" x14ac:dyDescent="0.25">
      <c r="C5643" s="10" t="str">
        <f>Pivot!AD5632</f>
        <v>00-66370103</v>
      </c>
      <c r="D5643" s="11"/>
      <c r="E5643" s="12" t="str">
        <f>Pivot!AE5632</f>
        <v>♂ Christine Doyle
33 | High School</v>
      </c>
      <c r="F5643" s="11"/>
      <c r="G5643" s="12" t="str">
        <f>Pivot!AF5632</f>
        <v>Help Desk Technician
Customer Service</v>
      </c>
      <c r="H5643" s="11"/>
      <c r="I5643" s="12" t="str">
        <f>Pivot!AG5632</f>
        <v>🏢 Buffalo
New York</v>
      </c>
      <c r="J5643" s="11"/>
      <c r="K5643" s="13">
        <f>Pivot!AH5632</f>
        <v>61859</v>
      </c>
      <c r="L5643" s="11"/>
      <c r="M5643" s="12" t="str">
        <f>Pivot!AI5632</f>
        <v>▲ Active
12/04/2023 -</v>
      </c>
      <c r="N5643" s="178">
        <f>Pivot!AJ5632</f>
        <v>1</v>
      </c>
      <c r="O5643" s="179"/>
    </row>
    <row r="5644" spans="3:15" ht="30" customHeight="1" x14ac:dyDescent="0.25">
      <c r="C5644" s="10" t="str">
        <f>Pivot!AD5633</f>
        <v>00-66371321</v>
      </c>
      <c r="D5644" s="11"/>
      <c r="E5644" s="12" t="str">
        <f>Pivot!AE5633</f>
        <v>♂ Theresa Jones
35 | Bachelor</v>
      </c>
      <c r="F5644" s="11"/>
      <c r="G5644" s="12" t="str">
        <f>Pivot!AF5633</f>
        <v>Accountant
Finance</v>
      </c>
      <c r="H5644" s="11"/>
      <c r="I5644" s="12" t="str">
        <f>Pivot!AG5633</f>
        <v>🏢 Rochester
New York</v>
      </c>
      <c r="J5644" s="11"/>
      <c r="K5644" s="13">
        <f>Pivot!AH5633</f>
        <v>88551</v>
      </c>
      <c r="L5644" s="11"/>
      <c r="M5644" s="12" t="str">
        <f>Pivot!AI5633</f>
        <v>▲ Active
29/11/2023 -</v>
      </c>
      <c r="N5644" s="178">
        <f>Pivot!AJ5633</f>
        <v>1</v>
      </c>
      <c r="O5644" s="179"/>
    </row>
    <row r="5645" spans="3:15" ht="30" customHeight="1" x14ac:dyDescent="0.25">
      <c r="C5645" s="10" t="str">
        <f>Pivot!AD5634</f>
        <v>00-66388658</v>
      </c>
      <c r="D5645" s="11"/>
      <c r="E5645" s="12" t="str">
        <f>Pivot!AE5634</f>
        <v>♂ Amber Mcdowell
31 | Bachelor</v>
      </c>
      <c r="F5645" s="11"/>
      <c r="G5645" s="12" t="str">
        <f>Pivot!AF5634</f>
        <v>Sales Representative
Sales</v>
      </c>
      <c r="H5645" s="11"/>
      <c r="I5645" s="12" t="str">
        <f>Pivot!AG5634</f>
        <v>🏢 Buffalo
New York</v>
      </c>
      <c r="J5645" s="11"/>
      <c r="K5645" s="13">
        <f>Pivot!AH5634</f>
        <v>79525</v>
      </c>
      <c r="L5645" s="11"/>
      <c r="M5645" s="12" t="str">
        <f>Pivot!AI5634</f>
        <v>▲ Active
25/11/2016 -</v>
      </c>
      <c r="N5645" s="178">
        <f>Pivot!AJ5634</f>
        <v>8</v>
      </c>
      <c r="O5645" s="179"/>
    </row>
    <row r="5646" spans="3:15" ht="30" customHeight="1" x14ac:dyDescent="0.25">
      <c r="C5646" s="10" t="str">
        <f>Pivot!AD5635</f>
        <v>00-66388890</v>
      </c>
      <c r="D5646" s="11"/>
      <c r="E5646" s="12" t="str">
        <f>Pivot!AE5635</f>
        <v>♀ Anna Burch
44 | Master</v>
      </c>
      <c r="F5646" s="11"/>
      <c r="G5646" s="12" t="str">
        <f>Pivot!AF5635</f>
        <v>Customer Service Manager
Customer Service</v>
      </c>
      <c r="H5646" s="11"/>
      <c r="I5646" s="12" t="str">
        <f>Pivot!AG5635</f>
        <v>🏠 Columbus
Ohio</v>
      </c>
      <c r="J5646" s="11"/>
      <c r="K5646" s="13">
        <f>Pivot!AH5635</f>
        <v>91367</v>
      </c>
      <c r="L5646" s="11"/>
      <c r="M5646" s="12" t="str">
        <f>Pivot!AI5635</f>
        <v>▲ Active
19/10/2019 -</v>
      </c>
      <c r="N5646" s="178">
        <f>Pivot!AJ5635</f>
        <v>5</v>
      </c>
      <c r="O5646" s="179"/>
    </row>
    <row r="5647" spans="3:15" ht="30" customHeight="1" x14ac:dyDescent="0.25">
      <c r="C5647" s="10" t="str">
        <f>Pivot!AD5636</f>
        <v>00-66394418</v>
      </c>
      <c r="D5647" s="11"/>
      <c r="E5647" s="12" t="str">
        <f>Pivot!AE5636</f>
        <v>♀ Julie Mann
47 | Master</v>
      </c>
      <c r="F5647" s="11"/>
      <c r="G5647" s="12" t="str">
        <f>Pivot!AF5636</f>
        <v>Operations Analyst
Operations</v>
      </c>
      <c r="H5647" s="11"/>
      <c r="I5647" s="12" t="str">
        <f>Pivot!AG5636</f>
        <v>🏠 Allentown
Pennsylvania</v>
      </c>
      <c r="J5647" s="11"/>
      <c r="K5647" s="13">
        <f>Pivot!AH5636</f>
        <v>79655</v>
      </c>
      <c r="L5647" s="11"/>
      <c r="M5647" s="12" t="str">
        <f>Pivot!AI5636</f>
        <v>▲ Active
21/05/2016 -</v>
      </c>
      <c r="N5647" s="178">
        <f>Pivot!AJ5636</f>
        <v>8</v>
      </c>
      <c r="O5647" s="179"/>
    </row>
    <row r="5648" spans="3:15" ht="30" customHeight="1" x14ac:dyDescent="0.25">
      <c r="C5648" s="10" t="str">
        <f>Pivot!AD5637</f>
        <v>00-66404064</v>
      </c>
      <c r="D5648" s="11"/>
      <c r="E5648" s="12" t="str">
        <f>Pivot!AE5637</f>
        <v>♂ Brian Bauer
63 | Bachelor</v>
      </c>
      <c r="F5648" s="11"/>
      <c r="G5648" s="12" t="str">
        <f>Pivot!AF5637</f>
        <v>Sales Representative
Sales</v>
      </c>
      <c r="H5648" s="11"/>
      <c r="I5648" s="12" t="str">
        <f>Pivot!AG5637</f>
        <v>🏠 Raleigh
North Carolina</v>
      </c>
      <c r="J5648" s="11"/>
      <c r="K5648" s="13">
        <f>Pivot!AH5637</f>
        <v>69655</v>
      </c>
      <c r="L5648" s="11"/>
      <c r="M5648" s="12" t="str">
        <f>Pivot!AI5637</f>
        <v>▲ Active
05/08/2018 -</v>
      </c>
      <c r="N5648" s="178">
        <f>Pivot!AJ5637</f>
        <v>6</v>
      </c>
      <c r="O5648" s="179"/>
    </row>
    <row r="5649" spans="3:15" ht="30" customHeight="1" x14ac:dyDescent="0.25">
      <c r="C5649" s="10" t="str">
        <f>Pivot!AD5638</f>
        <v>00-66404731</v>
      </c>
      <c r="D5649" s="11"/>
      <c r="E5649" s="12" t="str">
        <f>Pivot!AE5638</f>
        <v>♂ Kaitlyn Hampton
41 | Bachelor</v>
      </c>
      <c r="F5649" s="11"/>
      <c r="G5649" s="12" t="str">
        <f>Pivot!AF5638</f>
        <v>Operations Analyst
Operations</v>
      </c>
      <c r="H5649" s="11"/>
      <c r="I5649" s="12" t="str">
        <f>Pivot!AG5638</f>
        <v>🏢 New York City
New York</v>
      </c>
      <c r="J5649" s="11"/>
      <c r="K5649" s="13">
        <f>Pivot!AH5638</f>
        <v>88269</v>
      </c>
      <c r="L5649" s="11"/>
      <c r="M5649" s="12" t="str">
        <f>Pivot!AI5638</f>
        <v>▲ Active
16/02/2017 -</v>
      </c>
      <c r="N5649" s="178">
        <f>Pivot!AJ5638</f>
        <v>7</v>
      </c>
      <c r="O5649" s="179"/>
    </row>
    <row r="5650" spans="3:15" ht="30" customHeight="1" x14ac:dyDescent="0.25">
      <c r="C5650" s="10" t="str">
        <f>Pivot!AD5639</f>
        <v>00-66413822</v>
      </c>
      <c r="D5650" s="11"/>
      <c r="E5650" s="12" t="str">
        <f>Pivot!AE5639</f>
        <v>♀ Jesse Gaines
51 | High School</v>
      </c>
      <c r="F5650" s="11"/>
      <c r="G5650" s="12" t="str">
        <f>Pivot!AF5639</f>
        <v>Inventory Specialist
Operations</v>
      </c>
      <c r="H5650" s="11"/>
      <c r="I5650" s="12" t="str">
        <f>Pivot!AG5639</f>
        <v>🏠 Aurora
Illinois</v>
      </c>
      <c r="J5650" s="11"/>
      <c r="K5650" s="13">
        <f>Pivot!AH5639</f>
        <v>55800</v>
      </c>
      <c r="L5650" s="11"/>
      <c r="M5650" s="12" t="str">
        <f>Pivot!AI5639</f>
        <v>▲ Active
16/10/2021 -</v>
      </c>
      <c r="N5650" s="178">
        <f>Pivot!AJ5639</f>
        <v>3</v>
      </c>
      <c r="O5650" s="179"/>
    </row>
    <row r="5651" spans="3:15" ht="30" customHeight="1" x14ac:dyDescent="0.25">
      <c r="C5651" s="10" t="str">
        <f>Pivot!AD5640</f>
        <v>00-66419315</v>
      </c>
      <c r="D5651" s="11"/>
      <c r="E5651" s="12" t="str">
        <f>Pivot!AE5640</f>
        <v>♀ Marie Joyce
36 | Bachelor</v>
      </c>
      <c r="F5651" s="11"/>
      <c r="G5651" s="12" t="str">
        <f>Pivot!AF5640</f>
        <v>Inventory Specialist
Operations</v>
      </c>
      <c r="H5651" s="11"/>
      <c r="I5651" s="12" t="str">
        <f>Pivot!AG5640</f>
        <v>🏢 Buffalo
New York</v>
      </c>
      <c r="J5651" s="11"/>
      <c r="K5651" s="13">
        <f>Pivot!AH5640</f>
        <v>60703</v>
      </c>
      <c r="L5651" s="11"/>
      <c r="M5651" s="12" t="str">
        <f>Pivot!AI5640</f>
        <v>▲ Active
31/05/2016 -</v>
      </c>
      <c r="N5651" s="178">
        <f>Pivot!AJ5640</f>
        <v>8</v>
      </c>
      <c r="O5651" s="179"/>
    </row>
    <row r="5652" spans="3:15" ht="30" customHeight="1" x14ac:dyDescent="0.25">
      <c r="C5652" s="10" t="str">
        <f>Pivot!AD5641</f>
        <v>00-66420024</v>
      </c>
      <c r="D5652" s="11"/>
      <c r="E5652" s="12" t="str">
        <f>Pivot!AE5641</f>
        <v>♂ William Levy
26 | Bachelor</v>
      </c>
      <c r="F5652" s="11"/>
      <c r="G5652" s="12" t="str">
        <f>Pivot!AF5641</f>
        <v>Inventory Specialist
Operations</v>
      </c>
      <c r="H5652" s="11"/>
      <c r="I5652" s="12" t="str">
        <f>Pivot!AG5641</f>
        <v>🏢 New York City
New York</v>
      </c>
      <c r="J5652" s="11"/>
      <c r="K5652" s="13">
        <f>Pivot!AH5641</f>
        <v>62547</v>
      </c>
      <c r="L5652" s="11"/>
      <c r="M5652" s="12" t="str">
        <f>Pivot!AI5641</f>
        <v>▼ Terminated
25/03/2018 - 23/08/2021</v>
      </c>
      <c r="N5652" s="178">
        <f>Pivot!AJ5641</f>
        <v>3</v>
      </c>
      <c r="O5652" s="179"/>
    </row>
    <row r="5653" spans="3:15" ht="30" customHeight="1" x14ac:dyDescent="0.25">
      <c r="C5653" s="10" t="str">
        <f>Pivot!AD5642</f>
        <v>00-66439314</v>
      </c>
      <c r="D5653" s="11"/>
      <c r="E5653" s="12" t="str">
        <f>Pivot!AE5642</f>
        <v>♀ George Rowland
64 | PhD</v>
      </c>
      <c r="F5653" s="11"/>
      <c r="G5653" s="12" t="str">
        <f>Pivot!AF5642</f>
        <v>Sales Specialist
Sales</v>
      </c>
      <c r="H5653" s="11"/>
      <c r="I5653" s="12" t="str">
        <f>Pivot!AG5642</f>
        <v>🏢 Buffalo
New York</v>
      </c>
      <c r="J5653" s="11"/>
      <c r="K5653" s="13">
        <f>Pivot!AH5642</f>
        <v>104156</v>
      </c>
      <c r="L5653" s="11"/>
      <c r="M5653" s="12" t="str">
        <f>Pivot!AI5642</f>
        <v>▲ Active
12/09/2024 -</v>
      </c>
      <c r="N5653" s="178">
        <f>Pivot!AJ5642</f>
        <v>0</v>
      </c>
      <c r="O5653" s="179"/>
    </row>
    <row r="5654" spans="3:15" ht="30" customHeight="1" x14ac:dyDescent="0.25">
      <c r="C5654" s="10" t="str">
        <f>Pivot!AD5643</f>
        <v>00-66453468</v>
      </c>
      <c r="D5654" s="11"/>
      <c r="E5654" s="12" t="str">
        <f>Pivot!AE5643</f>
        <v>♂ Tiffany Harris
57 | Bachelor</v>
      </c>
      <c r="F5654" s="11"/>
      <c r="G5654" s="12" t="str">
        <f>Pivot!AF5643</f>
        <v>Sales Representative
Sales</v>
      </c>
      <c r="H5654" s="11"/>
      <c r="I5654" s="12" t="str">
        <f>Pivot!AG5643</f>
        <v>🏢 New York City
New York</v>
      </c>
      <c r="J5654" s="11"/>
      <c r="K5654" s="13">
        <f>Pivot!AH5643</f>
        <v>81656</v>
      </c>
      <c r="L5654" s="11"/>
      <c r="M5654" s="12" t="str">
        <f>Pivot!AI5643</f>
        <v>▲ Active
01/05/2017 -</v>
      </c>
      <c r="N5654" s="178">
        <f>Pivot!AJ5643</f>
        <v>7</v>
      </c>
      <c r="O5654" s="179"/>
    </row>
    <row r="5655" spans="3:15" ht="30" customHeight="1" x14ac:dyDescent="0.25">
      <c r="C5655" s="10" t="str">
        <f>Pivot!AD5644</f>
        <v>00-66468105</v>
      </c>
      <c r="D5655" s="11"/>
      <c r="E5655" s="12" t="str">
        <f>Pivot!AE5644</f>
        <v>♂ John Johnson
39 | High School</v>
      </c>
      <c r="F5655" s="11"/>
      <c r="G5655" s="12" t="str">
        <f>Pivot!AF5644</f>
        <v>Inventory Specialist
Operations</v>
      </c>
      <c r="H5655" s="11"/>
      <c r="I5655" s="12" t="str">
        <f>Pivot!AG5644</f>
        <v>🏢 Buffalo
New York</v>
      </c>
      <c r="J5655" s="11"/>
      <c r="K5655" s="13">
        <f>Pivot!AH5644</f>
        <v>58257</v>
      </c>
      <c r="L5655" s="11"/>
      <c r="M5655" s="12" t="str">
        <f>Pivot!AI5644</f>
        <v>▲ Active
03/10/2022 -</v>
      </c>
      <c r="N5655" s="178">
        <f>Pivot!AJ5644</f>
        <v>2</v>
      </c>
      <c r="O5655" s="179"/>
    </row>
    <row r="5656" spans="3:15" ht="30" customHeight="1" x14ac:dyDescent="0.25">
      <c r="C5656" s="10" t="str">
        <f>Pivot!AD5645</f>
        <v>00-66468502</v>
      </c>
      <c r="D5656" s="11"/>
      <c r="E5656" s="12" t="str">
        <f>Pivot!AE5645</f>
        <v>♂ Amanda Gardner
39 | Bachelor</v>
      </c>
      <c r="F5656" s="11"/>
      <c r="G5656" s="12" t="str">
        <f>Pivot!AF5645</f>
        <v>Customer Service Representative
Customer Service</v>
      </c>
      <c r="H5656" s="11"/>
      <c r="I5656" s="12" t="str">
        <f>Pivot!AG5645</f>
        <v>🏢 Rochester
New York</v>
      </c>
      <c r="J5656" s="11"/>
      <c r="K5656" s="13">
        <f>Pivot!AH5645</f>
        <v>58660</v>
      </c>
      <c r="L5656" s="11"/>
      <c r="M5656" s="12" t="str">
        <f>Pivot!AI5645</f>
        <v>▲ Active
05/04/2020 -</v>
      </c>
      <c r="N5656" s="178">
        <f>Pivot!AJ5645</f>
        <v>4</v>
      </c>
      <c r="O5656" s="179"/>
    </row>
    <row r="5657" spans="3:15" ht="30" customHeight="1" x14ac:dyDescent="0.25">
      <c r="C5657" s="10" t="str">
        <f>Pivot!AD5646</f>
        <v>00-66470487</v>
      </c>
      <c r="D5657" s="11"/>
      <c r="E5657" s="12" t="str">
        <f>Pivot!AE5646</f>
        <v>♀ Holly Warner
32 | Master</v>
      </c>
      <c r="F5657" s="11"/>
      <c r="G5657" s="12" t="str">
        <f>Pivot!AF5646</f>
        <v>System Administrator
IT</v>
      </c>
      <c r="H5657" s="11"/>
      <c r="I5657" s="12" t="str">
        <f>Pivot!AG5646</f>
        <v>🏠 Detroit
Michigan</v>
      </c>
      <c r="J5657" s="11"/>
      <c r="K5657" s="13">
        <f>Pivot!AH5646</f>
        <v>92571</v>
      </c>
      <c r="L5657" s="11"/>
      <c r="M5657" s="12" t="str">
        <f>Pivot!AI5646</f>
        <v>▲ Active
30/01/2022 -</v>
      </c>
      <c r="N5657" s="178">
        <f>Pivot!AJ5646</f>
        <v>2</v>
      </c>
      <c r="O5657" s="179"/>
    </row>
    <row r="5658" spans="3:15" ht="30" customHeight="1" x14ac:dyDescent="0.25">
      <c r="C5658" s="10" t="str">
        <f>Pivot!AD5647</f>
        <v>00-66502445</v>
      </c>
      <c r="D5658" s="11"/>
      <c r="E5658" s="12" t="str">
        <f>Pivot!AE5647</f>
        <v>♀ Sara Coleman
33 | High School</v>
      </c>
      <c r="F5658" s="11"/>
      <c r="G5658" s="12" t="str">
        <f>Pivot!AF5647</f>
        <v>Inventory Specialist
Operations</v>
      </c>
      <c r="H5658" s="11"/>
      <c r="I5658" s="12" t="str">
        <f>Pivot!AG5647</f>
        <v>🏢 New York City
New York</v>
      </c>
      <c r="J5658" s="11"/>
      <c r="K5658" s="13">
        <f>Pivot!AH5647</f>
        <v>58138</v>
      </c>
      <c r="L5658" s="11"/>
      <c r="M5658" s="12" t="str">
        <f>Pivot!AI5647</f>
        <v>▲ Active
23/10/2019 -</v>
      </c>
      <c r="N5658" s="178">
        <f>Pivot!AJ5647</f>
        <v>5</v>
      </c>
      <c r="O5658" s="179"/>
    </row>
    <row r="5659" spans="3:15" ht="30" customHeight="1" x14ac:dyDescent="0.25">
      <c r="C5659" s="10" t="str">
        <f>Pivot!AD5648</f>
        <v>00-66506603</v>
      </c>
      <c r="D5659" s="11"/>
      <c r="E5659" s="12" t="str">
        <f>Pivot!AE5648</f>
        <v>♂ Susan Robbins
43 | High School</v>
      </c>
      <c r="F5659" s="11"/>
      <c r="G5659" s="12" t="str">
        <f>Pivot!AF5648</f>
        <v>Inventory Specialist
Operations</v>
      </c>
      <c r="H5659" s="11"/>
      <c r="I5659" s="12" t="str">
        <f>Pivot!AG5648</f>
        <v>🏢 Buffalo
New York</v>
      </c>
      <c r="J5659" s="11"/>
      <c r="K5659" s="13">
        <f>Pivot!AH5648</f>
        <v>64615</v>
      </c>
      <c r="L5659" s="11"/>
      <c r="M5659" s="12" t="str">
        <f>Pivot!AI5648</f>
        <v>▲ Active
13/08/2019 -</v>
      </c>
      <c r="N5659" s="178">
        <f>Pivot!AJ5648</f>
        <v>5</v>
      </c>
      <c r="O5659" s="179"/>
    </row>
    <row r="5660" spans="3:15" ht="30" customHeight="1" x14ac:dyDescent="0.25">
      <c r="C5660" s="10" t="str">
        <f>Pivot!AD5649</f>
        <v>00-66519399</v>
      </c>
      <c r="D5660" s="11"/>
      <c r="E5660" s="12" t="str">
        <f>Pivot!AE5649</f>
        <v>♀ Jamie Aguilar
31 | Bachelor</v>
      </c>
      <c r="F5660" s="11"/>
      <c r="G5660" s="12" t="str">
        <f>Pivot!AF5649</f>
        <v>Accountant
Finance</v>
      </c>
      <c r="H5660" s="11"/>
      <c r="I5660" s="12" t="str">
        <f>Pivot!AG5649</f>
        <v>🏠 Raleigh
North Carolina</v>
      </c>
      <c r="J5660" s="11"/>
      <c r="K5660" s="13">
        <f>Pivot!AH5649</f>
        <v>74163</v>
      </c>
      <c r="L5660" s="11"/>
      <c r="M5660" s="12" t="str">
        <f>Pivot!AI5649</f>
        <v>▼ Terminated
05/02/2017 - 29/04/2019</v>
      </c>
      <c r="N5660" s="178">
        <f>Pivot!AJ5649</f>
        <v>2</v>
      </c>
      <c r="O5660" s="179"/>
    </row>
    <row r="5661" spans="3:15" ht="30" customHeight="1" x14ac:dyDescent="0.25">
      <c r="C5661" s="10" t="str">
        <f>Pivot!AD5650</f>
        <v>00-66524475</v>
      </c>
      <c r="D5661" s="11"/>
      <c r="E5661" s="12" t="str">
        <f>Pivot!AE5650</f>
        <v>♂ Richard Jackson
48 | Bachelor</v>
      </c>
      <c r="F5661" s="11"/>
      <c r="G5661" s="12" t="str">
        <f>Pivot!AF5650</f>
        <v>Sales Representative
Sales</v>
      </c>
      <c r="H5661" s="11"/>
      <c r="I5661" s="12" t="str">
        <f>Pivot!AG5650</f>
        <v>🏠 Pittsburgh
Pennsylvania</v>
      </c>
      <c r="J5661" s="11"/>
      <c r="K5661" s="13">
        <f>Pivot!AH5650</f>
        <v>62246</v>
      </c>
      <c r="L5661" s="11"/>
      <c r="M5661" s="12" t="str">
        <f>Pivot!AI5650</f>
        <v>▲ Active
30/08/2023 -</v>
      </c>
      <c r="N5661" s="178">
        <f>Pivot!AJ5650</f>
        <v>1</v>
      </c>
      <c r="O5661" s="179"/>
    </row>
    <row r="5662" spans="3:15" ht="30" customHeight="1" x14ac:dyDescent="0.25">
      <c r="C5662" s="10" t="str">
        <f>Pivot!AD5651</f>
        <v>00-66560392</v>
      </c>
      <c r="D5662" s="11"/>
      <c r="E5662" s="12" t="str">
        <f>Pivot!AE5651</f>
        <v>♀ Mary Barber
47 | High School</v>
      </c>
      <c r="F5662" s="11"/>
      <c r="G5662" s="12" t="str">
        <f>Pivot!AF5651</f>
        <v>IT Support Specialist
IT</v>
      </c>
      <c r="H5662" s="11"/>
      <c r="I5662" s="12" t="str">
        <f>Pivot!AG5651</f>
        <v>🏠 Allentown
Pennsylvania</v>
      </c>
      <c r="J5662" s="11"/>
      <c r="K5662" s="13">
        <f>Pivot!AH5651</f>
        <v>60227</v>
      </c>
      <c r="L5662" s="11"/>
      <c r="M5662" s="12" t="str">
        <f>Pivot!AI5651</f>
        <v>▲ Active
10/11/2019 -</v>
      </c>
      <c r="N5662" s="178">
        <f>Pivot!AJ5651</f>
        <v>5</v>
      </c>
      <c r="O5662" s="179"/>
    </row>
    <row r="5663" spans="3:15" ht="30" customHeight="1" x14ac:dyDescent="0.25">
      <c r="C5663" s="10" t="str">
        <f>Pivot!AD5652</f>
        <v>00-66561395</v>
      </c>
      <c r="D5663" s="11"/>
      <c r="E5663" s="12" t="str">
        <f>Pivot!AE5652</f>
        <v>♀ Heather Frost
52 | Bachelor</v>
      </c>
      <c r="F5663" s="11"/>
      <c r="G5663" s="12" t="str">
        <f>Pivot!AF5652</f>
        <v>Logistics Coordinator
Operations</v>
      </c>
      <c r="H5663" s="11"/>
      <c r="I5663" s="12" t="str">
        <f>Pivot!AG5652</f>
        <v>🏢 Rochester
New York</v>
      </c>
      <c r="J5663" s="11"/>
      <c r="K5663" s="13">
        <f>Pivot!AH5652</f>
        <v>60270</v>
      </c>
      <c r="L5663" s="11"/>
      <c r="M5663" s="12" t="str">
        <f>Pivot!AI5652</f>
        <v>▲ Active
28/03/2016 -</v>
      </c>
      <c r="N5663" s="178">
        <f>Pivot!AJ5652</f>
        <v>8</v>
      </c>
      <c r="O5663" s="179"/>
    </row>
    <row r="5664" spans="3:15" ht="30" customHeight="1" x14ac:dyDescent="0.25">
      <c r="C5664" s="10" t="str">
        <f>Pivot!AD5653</f>
        <v>00-66562468</v>
      </c>
      <c r="D5664" s="11"/>
      <c r="E5664" s="12" t="str">
        <f>Pivot!AE5653</f>
        <v>♀ Katrina Wood
55 | PhD</v>
      </c>
      <c r="F5664" s="11"/>
      <c r="G5664" s="12" t="str">
        <f>Pivot!AF5653</f>
        <v>Sales Consultant
Sales</v>
      </c>
      <c r="H5664" s="11"/>
      <c r="I5664" s="12" t="str">
        <f>Pivot!AG5653</f>
        <v>🏢 Rochester
New York</v>
      </c>
      <c r="J5664" s="11"/>
      <c r="K5664" s="13">
        <f>Pivot!AH5653</f>
        <v>114469</v>
      </c>
      <c r="L5664" s="11"/>
      <c r="M5664" s="12" t="str">
        <f>Pivot!AI5653</f>
        <v>▲ Active
11/05/2016 -</v>
      </c>
      <c r="N5664" s="178">
        <f>Pivot!AJ5653</f>
        <v>8</v>
      </c>
      <c r="O5664" s="179"/>
    </row>
    <row r="5665" spans="3:15" ht="30" customHeight="1" x14ac:dyDescent="0.25">
      <c r="C5665" s="10" t="str">
        <f>Pivot!AD5654</f>
        <v>00-66572531</v>
      </c>
      <c r="D5665" s="11"/>
      <c r="E5665" s="12" t="str">
        <f>Pivot!AE5654</f>
        <v>♀ Andrea Curtis
28 | Bachelor</v>
      </c>
      <c r="F5665" s="11"/>
      <c r="G5665" s="12" t="str">
        <f>Pivot!AF5654</f>
        <v>Content Creator
Marketing</v>
      </c>
      <c r="H5665" s="11"/>
      <c r="I5665" s="12" t="str">
        <f>Pivot!AG5654</f>
        <v>🏢 Buffalo
New York</v>
      </c>
      <c r="J5665" s="11"/>
      <c r="K5665" s="13">
        <f>Pivot!AH5654</f>
        <v>57533</v>
      </c>
      <c r="L5665" s="11"/>
      <c r="M5665" s="12" t="str">
        <f>Pivot!AI5654</f>
        <v>▲ Active
27/10/2017 -</v>
      </c>
      <c r="N5665" s="178">
        <f>Pivot!AJ5654</f>
        <v>7</v>
      </c>
      <c r="O5665" s="179"/>
    </row>
    <row r="5666" spans="3:15" ht="30" customHeight="1" x14ac:dyDescent="0.25">
      <c r="C5666" s="10" t="str">
        <f>Pivot!AD5655</f>
        <v>00-66575546</v>
      </c>
      <c r="D5666" s="11"/>
      <c r="E5666" s="12" t="str">
        <f>Pivot!AE5655</f>
        <v>♂ Amy Walsh
47 | High School</v>
      </c>
      <c r="F5666" s="11"/>
      <c r="G5666" s="12" t="str">
        <f>Pivot!AF5655</f>
        <v>Content Creator
Marketing</v>
      </c>
      <c r="H5666" s="11"/>
      <c r="I5666" s="12" t="str">
        <f>Pivot!AG5655</f>
        <v>🏢 New York City
New York</v>
      </c>
      <c r="J5666" s="11"/>
      <c r="K5666" s="13">
        <f>Pivot!AH5655</f>
        <v>60882</v>
      </c>
      <c r="L5666" s="11"/>
      <c r="M5666" s="12" t="str">
        <f>Pivot!AI5655</f>
        <v>▲ Active
02/10/2020 -</v>
      </c>
      <c r="N5666" s="178">
        <f>Pivot!AJ5655</f>
        <v>4</v>
      </c>
      <c r="O5666" s="179"/>
    </row>
    <row r="5667" spans="3:15" ht="30" customHeight="1" x14ac:dyDescent="0.25">
      <c r="C5667" s="10" t="str">
        <f>Pivot!AD5656</f>
        <v>00-66581473</v>
      </c>
      <c r="D5667" s="11"/>
      <c r="E5667" s="12" t="str">
        <f>Pivot!AE5656</f>
        <v>♂ Daniel Coleman
41 | Bachelor</v>
      </c>
      <c r="F5667" s="11"/>
      <c r="G5667" s="12" t="str">
        <f>Pivot!AF5656</f>
        <v>Content Creator
Marketing</v>
      </c>
      <c r="H5667" s="11"/>
      <c r="I5667" s="12" t="str">
        <f>Pivot!AG5656</f>
        <v>🏠 Warren
Michigan</v>
      </c>
      <c r="J5667" s="11"/>
      <c r="K5667" s="13">
        <f>Pivot!AH5656</f>
        <v>67857</v>
      </c>
      <c r="L5667" s="11"/>
      <c r="M5667" s="12" t="str">
        <f>Pivot!AI5656</f>
        <v>▼ Terminated
10/03/2017 - 07/05/2024</v>
      </c>
      <c r="N5667" s="178">
        <f>Pivot!AJ5656</f>
        <v>7</v>
      </c>
      <c r="O5667" s="179"/>
    </row>
    <row r="5668" spans="3:15" ht="30" customHeight="1" x14ac:dyDescent="0.25">
      <c r="C5668" s="10" t="str">
        <f>Pivot!AD5657</f>
        <v>00-66586109</v>
      </c>
      <c r="D5668" s="11"/>
      <c r="E5668" s="12" t="str">
        <f>Pivot!AE5657</f>
        <v>♂ Jeremiah Hernandez
31 | Bachelor</v>
      </c>
      <c r="F5668" s="11"/>
      <c r="G5668" s="12" t="str">
        <f>Pivot!AF5657</f>
        <v>Operations Analyst
Operations</v>
      </c>
      <c r="H5668" s="11"/>
      <c r="I5668" s="12" t="str">
        <f>Pivot!AG5657</f>
        <v>🏢 Rochester
New York</v>
      </c>
      <c r="J5668" s="11"/>
      <c r="K5668" s="13">
        <f>Pivot!AH5657</f>
        <v>62309</v>
      </c>
      <c r="L5668" s="11"/>
      <c r="M5668" s="12" t="str">
        <f>Pivot!AI5657</f>
        <v>▲ Active
10/02/2023 -</v>
      </c>
      <c r="N5668" s="178">
        <f>Pivot!AJ5657</f>
        <v>1</v>
      </c>
      <c r="O5668" s="179"/>
    </row>
    <row r="5669" spans="3:15" ht="30" customHeight="1" x14ac:dyDescent="0.25">
      <c r="C5669" s="10" t="str">
        <f>Pivot!AD5658</f>
        <v>00-66596142</v>
      </c>
      <c r="D5669" s="11"/>
      <c r="E5669" s="12" t="str">
        <f>Pivot!AE5658</f>
        <v>♀ Jennifer Brown
57 | High School</v>
      </c>
      <c r="F5669" s="11"/>
      <c r="G5669" s="12" t="str">
        <f>Pivot!AF5658</f>
        <v>Inventory Specialist
Operations</v>
      </c>
      <c r="H5669" s="11"/>
      <c r="I5669" s="12" t="str">
        <f>Pivot!AG5658</f>
        <v>🏢 New York City
New York</v>
      </c>
      <c r="J5669" s="11"/>
      <c r="K5669" s="13">
        <f>Pivot!AH5658</f>
        <v>56131</v>
      </c>
      <c r="L5669" s="11"/>
      <c r="M5669" s="12" t="str">
        <f>Pivot!AI5658</f>
        <v>▲ Active
04/10/2016 -</v>
      </c>
      <c r="N5669" s="178">
        <f>Pivot!AJ5658</f>
        <v>8</v>
      </c>
      <c r="O5669" s="179"/>
    </row>
    <row r="5670" spans="3:15" ht="30" customHeight="1" x14ac:dyDescent="0.25">
      <c r="C5670" s="10" t="str">
        <f>Pivot!AD5659</f>
        <v>00-66596788</v>
      </c>
      <c r="D5670" s="11"/>
      <c r="E5670" s="12" t="str">
        <f>Pivot!AE5659</f>
        <v>♂ Julie Carson
59 | Bachelor</v>
      </c>
      <c r="F5670" s="11"/>
      <c r="G5670" s="12" t="str">
        <f>Pivot!AF5659</f>
        <v>Accountant
Finance</v>
      </c>
      <c r="H5670" s="11"/>
      <c r="I5670" s="12" t="str">
        <f>Pivot!AG5659</f>
        <v>🏢 Buffalo
New York</v>
      </c>
      <c r="J5670" s="11"/>
      <c r="K5670" s="13">
        <f>Pivot!AH5659</f>
        <v>96183</v>
      </c>
      <c r="L5670" s="11"/>
      <c r="M5670" s="12" t="str">
        <f>Pivot!AI5659</f>
        <v>▲ Active
10/08/2016 -</v>
      </c>
      <c r="N5670" s="178">
        <f>Pivot!AJ5659</f>
        <v>8</v>
      </c>
      <c r="O5670" s="179"/>
    </row>
    <row r="5671" spans="3:15" ht="30" customHeight="1" x14ac:dyDescent="0.25">
      <c r="C5671" s="10" t="str">
        <f>Pivot!AD5660</f>
        <v>00-66599806</v>
      </c>
      <c r="D5671" s="11"/>
      <c r="E5671" s="12" t="str">
        <f>Pivot!AE5660</f>
        <v>♀ Nancy Maynard
25 | High School</v>
      </c>
      <c r="F5671" s="11"/>
      <c r="G5671" s="12" t="str">
        <f>Pivot!AF5660</f>
        <v>Content Creator
Marketing</v>
      </c>
      <c r="H5671" s="11"/>
      <c r="I5671" s="12" t="str">
        <f>Pivot!AG5660</f>
        <v>🏢 Buffalo
New York</v>
      </c>
      <c r="J5671" s="11"/>
      <c r="K5671" s="13">
        <f>Pivot!AH5660</f>
        <v>53646</v>
      </c>
      <c r="L5671" s="11"/>
      <c r="M5671" s="12" t="str">
        <f>Pivot!AI5660</f>
        <v>▲ Active
05/03/2022 -</v>
      </c>
      <c r="N5671" s="178">
        <f>Pivot!AJ5660</f>
        <v>2</v>
      </c>
      <c r="O5671" s="179"/>
    </row>
    <row r="5672" spans="3:15" ht="30" customHeight="1" x14ac:dyDescent="0.25">
      <c r="C5672" s="10" t="str">
        <f>Pivot!AD5661</f>
        <v>00-66604960</v>
      </c>
      <c r="D5672" s="11"/>
      <c r="E5672" s="12" t="str">
        <f>Pivot!AE5661</f>
        <v>♀ Gregory Lang
27 | Bachelor</v>
      </c>
      <c r="F5672" s="11"/>
      <c r="G5672" s="12" t="str">
        <f>Pivot!AF5661</f>
        <v>Marketing Coordinator
Marketing</v>
      </c>
      <c r="H5672" s="11"/>
      <c r="I5672" s="12" t="str">
        <f>Pivot!AG5661</f>
        <v>🏠 Charlotte
North Carolina</v>
      </c>
      <c r="J5672" s="11"/>
      <c r="K5672" s="13">
        <f>Pivot!AH5661</f>
        <v>73246</v>
      </c>
      <c r="L5672" s="11"/>
      <c r="M5672" s="12" t="str">
        <f>Pivot!AI5661</f>
        <v>▲ Active
04/12/2021 -</v>
      </c>
      <c r="N5672" s="178">
        <f>Pivot!AJ5661</f>
        <v>3</v>
      </c>
      <c r="O5672" s="179"/>
    </row>
    <row r="5673" spans="3:15" ht="30" customHeight="1" x14ac:dyDescent="0.25">
      <c r="C5673" s="10" t="str">
        <f>Pivot!AD5662</f>
        <v>00-66623995</v>
      </c>
      <c r="D5673" s="11"/>
      <c r="E5673" s="12" t="str">
        <f>Pivot!AE5662</f>
        <v>♂ Anthony Rivera
32 | Bachelor</v>
      </c>
      <c r="F5673" s="11"/>
      <c r="G5673" s="12" t="str">
        <f>Pivot!AF5662</f>
        <v>Logistics Coordinator
Operations</v>
      </c>
      <c r="H5673" s="11"/>
      <c r="I5673" s="12" t="str">
        <f>Pivot!AG5662</f>
        <v>🏢 New York City
New York</v>
      </c>
      <c r="J5673" s="11"/>
      <c r="K5673" s="13">
        <f>Pivot!AH5662</f>
        <v>59423</v>
      </c>
      <c r="L5673" s="11"/>
      <c r="M5673" s="12" t="str">
        <f>Pivot!AI5662</f>
        <v>▼ Terminated
19/07/2017 - 16/05/2021</v>
      </c>
      <c r="N5673" s="178">
        <f>Pivot!AJ5662</f>
        <v>3</v>
      </c>
      <c r="O5673" s="179"/>
    </row>
    <row r="5674" spans="3:15" ht="30" customHeight="1" x14ac:dyDescent="0.25">
      <c r="C5674" s="10" t="str">
        <f>Pivot!AD5663</f>
        <v>00-66633094</v>
      </c>
      <c r="D5674" s="11"/>
      <c r="E5674" s="12" t="str">
        <f>Pivot!AE5663</f>
        <v>♂ Michelle Watkins
20 | Bachelor</v>
      </c>
      <c r="F5674" s="11"/>
      <c r="G5674" s="12" t="str">
        <f>Pivot!AF5663</f>
        <v>Logistics Coordinator
Operations</v>
      </c>
      <c r="H5674" s="11"/>
      <c r="I5674" s="12" t="str">
        <f>Pivot!AG5663</f>
        <v>🏢 New York City
New York</v>
      </c>
      <c r="J5674" s="11"/>
      <c r="K5674" s="13">
        <f>Pivot!AH5663</f>
        <v>67869</v>
      </c>
      <c r="L5674" s="11"/>
      <c r="M5674" s="12" t="str">
        <f>Pivot!AI5663</f>
        <v>▲ Active
31/01/2017 -</v>
      </c>
      <c r="N5674" s="178">
        <f>Pivot!AJ5663</f>
        <v>7</v>
      </c>
      <c r="O5674" s="179"/>
    </row>
    <row r="5675" spans="3:15" ht="30" customHeight="1" x14ac:dyDescent="0.25">
      <c r="C5675" s="10" t="str">
        <f>Pivot!AD5664</f>
        <v>00-66637467</v>
      </c>
      <c r="D5675" s="11"/>
      <c r="E5675" s="12" t="str">
        <f>Pivot!AE5664</f>
        <v>♀ Jessica Rasmussen
37 | Bachelor</v>
      </c>
      <c r="F5675" s="11"/>
      <c r="G5675" s="12" t="str">
        <f>Pivot!AF5664</f>
        <v>Support Specialist
Customer Service</v>
      </c>
      <c r="H5675" s="11"/>
      <c r="I5675" s="12" t="str">
        <f>Pivot!AG5664</f>
        <v>🏢 Buffalo
New York</v>
      </c>
      <c r="J5675" s="11"/>
      <c r="K5675" s="13">
        <f>Pivot!AH5664</f>
        <v>58100</v>
      </c>
      <c r="L5675" s="11"/>
      <c r="M5675" s="12" t="str">
        <f>Pivot!AI5664</f>
        <v>▲ Active
05/06/2018 -</v>
      </c>
      <c r="N5675" s="178">
        <f>Pivot!AJ5664</f>
        <v>6</v>
      </c>
      <c r="O5675" s="179"/>
    </row>
    <row r="5676" spans="3:15" ht="30" customHeight="1" x14ac:dyDescent="0.25">
      <c r="C5676" s="10" t="str">
        <f>Pivot!AD5665</f>
        <v>00-66642448</v>
      </c>
      <c r="D5676" s="11"/>
      <c r="E5676" s="12" t="str">
        <f>Pivot!AE5665</f>
        <v>♀ Breanna Murray
48 | Bachelor</v>
      </c>
      <c r="F5676" s="11"/>
      <c r="G5676" s="12" t="str">
        <f>Pivot!AF5665</f>
        <v>Support Specialist
Customer Service</v>
      </c>
      <c r="H5676" s="11"/>
      <c r="I5676" s="12" t="str">
        <f>Pivot!AG5665</f>
        <v>🏢 Rochester
New York</v>
      </c>
      <c r="J5676" s="11"/>
      <c r="K5676" s="13">
        <f>Pivot!AH5665</f>
        <v>60928</v>
      </c>
      <c r="L5676" s="11"/>
      <c r="M5676" s="12" t="str">
        <f>Pivot!AI5665</f>
        <v>▲ Active
20/09/2021 -</v>
      </c>
      <c r="N5676" s="178">
        <f>Pivot!AJ5665</f>
        <v>3</v>
      </c>
      <c r="O5676" s="179"/>
    </row>
    <row r="5677" spans="3:15" ht="30" customHeight="1" x14ac:dyDescent="0.25">
      <c r="C5677" s="10" t="str">
        <f>Pivot!AD5666</f>
        <v>00-66642693</v>
      </c>
      <c r="D5677" s="11"/>
      <c r="E5677" s="12" t="str">
        <f>Pivot!AE5666</f>
        <v>♀ Diane Jones
39 | Bachelor</v>
      </c>
      <c r="F5677" s="11"/>
      <c r="G5677" s="12" t="str">
        <f>Pivot!AF5666</f>
        <v>Sales Representative
Sales</v>
      </c>
      <c r="H5677" s="11"/>
      <c r="I5677" s="12" t="str">
        <f>Pivot!AG5666</f>
        <v>🏢 New York City
New York</v>
      </c>
      <c r="J5677" s="11"/>
      <c r="K5677" s="13">
        <f>Pivot!AH5666</f>
        <v>68025</v>
      </c>
      <c r="L5677" s="11"/>
      <c r="M5677" s="12" t="str">
        <f>Pivot!AI5666</f>
        <v>▲ Active
31/07/2018 -</v>
      </c>
      <c r="N5677" s="178">
        <f>Pivot!AJ5666</f>
        <v>6</v>
      </c>
      <c r="O5677" s="179"/>
    </row>
    <row r="5678" spans="3:15" ht="30" customHeight="1" x14ac:dyDescent="0.25">
      <c r="C5678" s="10" t="str">
        <f>Pivot!AD5667</f>
        <v>00-66650860</v>
      </c>
      <c r="D5678" s="11"/>
      <c r="E5678" s="12" t="str">
        <f>Pivot!AE5667</f>
        <v>♂ Kara Smith
34 | Bachelor</v>
      </c>
      <c r="F5678" s="11"/>
      <c r="G5678" s="12" t="str">
        <f>Pivot!AF5667</f>
        <v>Help Desk Technician
Customer Service</v>
      </c>
      <c r="H5678" s="11"/>
      <c r="I5678" s="12" t="str">
        <f>Pivot!AG5667</f>
        <v>🏠 Cincinnati
Ohio</v>
      </c>
      <c r="J5678" s="11"/>
      <c r="K5678" s="13">
        <f>Pivot!AH5667</f>
        <v>68482</v>
      </c>
      <c r="L5678" s="11"/>
      <c r="M5678" s="12" t="str">
        <f>Pivot!AI5667</f>
        <v>▲ Active
03/05/2017 -</v>
      </c>
      <c r="N5678" s="178">
        <f>Pivot!AJ5667</f>
        <v>7</v>
      </c>
      <c r="O5678" s="179"/>
    </row>
    <row r="5679" spans="3:15" ht="30" customHeight="1" x14ac:dyDescent="0.25">
      <c r="C5679" s="10" t="str">
        <f>Pivot!AD5668</f>
        <v>00-66661351</v>
      </c>
      <c r="D5679" s="11"/>
      <c r="E5679" s="12" t="str">
        <f>Pivot!AE5668</f>
        <v>♂ Anna Baker
54 | PhD</v>
      </c>
      <c r="F5679" s="11"/>
      <c r="G5679" s="12" t="str">
        <f>Pivot!AF5668</f>
        <v>Sales Specialist
Sales</v>
      </c>
      <c r="H5679" s="11"/>
      <c r="I5679" s="12" t="str">
        <f>Pivot!AG5668</f>
        <v>🏢 New York City
New York</v>
      </c>
      <c r="J5679" s="11"/>
      <c r="K5679" s="13">
        <f>Pivot!AH5668</f>
        <v>77156</v>
      </c>
      <c r="L5679" s="11"/>
      <c r="M5679" s="12" t="str">
        <f>Pivot!AI5668</f>
        <v>▼ Terminated
15/08/2020 - 17/11/2022</v>
      </c>
      <c r="N5679" s="178">
        <f>Pivot!AJ5668</f>
        <v>2</v>
      </c>
      <c r="O5679" s="179"/>
    </row>
    <row r="5680" spans="3:15" ht="30" customHeight="1" x14ac:dyDescent="0.25">
      <c r="C5680" s="10" t="str">
        <f>Pivot!AD5669</f>
        <v>00-66664725</v>
      </c>
      <c r="D5680" s="11"/>
      <c r="E5680" s="12" t="str">
        <f>Pivot!AE5669</f>
        <v>♀ Victor Ramsey
39 | Master</v>
      </c>
      <c r="F5680" s="11"/>
      <c r="G5680" s="12" t="str">
        <f>Pivot!AF5669</f>
        <v>Software Developer
IT</v>
      </c>
      <c r="H5680" s="11"/>
      <c r="I5680" s="12" t="str">
        <f>Pivot!AG5669</f>
        <v>🏢 Buffalo
New York</v>
      </c>
      <c r="J5680" s="11"/>
      <c r="K5680" s="13">
        <f>Pivot!AH5669</f>
        <v>85411</v>
      </c>
      <c r="L5680" s="11"/>
      <c r="M5680" s="12" t="str">
        <f>Pivot!AI5669</f>
        <v>▲ Active
07/06/2021 -</v>
      </c>
      <c r="N5680" s="178">
        <f>Pivot!AJ5669</f>
        <v>3</v>
      </c>
      <c r="O5680" s="179"/>
    </row>
    <row r="5681" spans="3:15" ht="30" customHeight="1" x14ac:dyDescent="0.25">
      <c r="C5681" s="10" t="str">
        <f>Pivot!AD5670</f>
        <v>00-66673212</v>
      </c>
      <c r="D5681" s="11"/>
      <c r="E5681" s="12" t="str">
        <f>Pivot!AE5670</f>
        <v>♀ Shawn Yoder
40 | Bachelor</v>
      </c>
      <c r="F5681" s="11"/>
      <c r="G5681" s="12" t="str">
        <f>Pivot!AF5670</f>
        <v>Sales Representative
Sales</v>
      </c>
      <c r="H5681" s="11"/>
      <c r="I5681" s="12" t="str">
        <f>Pivot!AG5670</f>
        <v>🏢 New York City
New York</v>
      </c>
      <c r="J5681" s="11"/>
      <c r="K5681" s="13">
        <f>Pivot!AH5670</f>
        <v>73413</v>
      </c>
      <c r="L5681" s="11"/>
      <c r="M5681" s="12" t="str">
        <f>Pivot!AI5670</f>
        <v>▲ Active
04/08/2019 -</v>
      </c>
      <c r="N5681" s="178">
        <f>Pivot!AJ5670</f>
        <v>5</v>
      </c>
      <c r="O5681" s="179"/>
    </row>
    <row r="5682" spans="3:15" ht="30" customHeight="1" x14ac:dyDescent="0.25">
      <c r="C5682" s="10" t="str">
        <f>Pivot!AD5671</f>
        <v>00-66674138</v>
      </c>
      <c r="D5682" s="11"/>
      <c r="E5682" s="12" t="str">
        <f>Pivot!AE5671</f>
        <v>♀ Anthony Lewis
59 | PhD</v>
      </c>
      <c r="F5682" s="11"/>
      <c r="G5682" s="12" t="str">
        <f>Pivot!AF5671</f>
        <v>Financial Analyst
Finance</v>
      </c>
      <c r="H5682" s="11"/>
      <c r="I5682" s="12" t="str">
        <f>Pivot!AG5671</f>
        <v>🏢 New York City
New York</v>
      </c>
      <c r="J5682" s="11"/>
      <c r="K5682" s="13">
        <f>Pivot!AH5671</f>
        <v>114352</v>
      </c>
      <c r="L5682" s="11"/>
      <c r="M5682" s="12" t="str">
        <f>Pivot!AI5671</f>
        <v>▲ Active
27/04/2016 -</v>
      </c>
      <c r="N5682" s="178">
        <f>Pivot!AJ5671</f>
        <v>8</v>
      </c>
      <c r="O5682" s="179"/>
    </row>
    <row r="5683" spans="3:15" ht="30" customHeight="1" x14ac:dyDescent="0.25">
      <c r="C5683" s="10" t="str">
        <f>Pivot!AD5672</f>
        <v>00-66686642</v>
      </c>
      <c r="D5683" s="11"/>
      <c r="E5683" s="12" t="str">
        <f>Pivot!AE5672</f>
        <v>♀ Peter Moore
47 | Bachelor</v>
      </c>
      <c r="F5683" s="11"/>
      <c r="G5683" s="12" t="str">
        <f>Pivot!AF5672</f>
        <v>Sales Specialist
Sales</v>
      </c>
      <c r="H5683" s="11"/>
      <c r="I5683" s="12" t="str">
        <f>Pivot!AG5672</f>
        <v>🏢 New York City
New York</v>
      </c>
      <c r="J5683" s="11"/>
      <c r="K5683" s="13">
        <f>Pivot!AH5672</f>
        <v>83167</v>
      </c>
      <c r="L5683" s="11"/>
      <c r="M5683" s="12" t="str">
        <f>Pivot!AI5672</f>
        <v>▲ Active
12/06/2022 -</v>
      </c>
      <c r="N5683" s="178">
        <f>Pivot!AJ5672</f>
        <v>2</v>
      </c>
      <c r="O5683" s="179"/>
    </row>
    <row r="5684" spans="3:15" ht="30" customHeight="1" x14ac:dyDescent="0.25">
      <c r="C5684" s="10" t="str">
        <f>Pivot!AD5673</f>
        <v>00-66688023</v>
      </c>
      <c r="D5684" s="11"/>
      <c r="E5684" s="12" t="str">
        <f>Pivot!AE5673</f>
        <v>♀ Amy Meyers
44 | Bachelor</v>
      </c>
      <c r="F5684" s="11"/>
      <c r="G5684" s="12" t="str">
        <f>Pivot!AF5673</f>
        <v>Content Creator
Marketing</v>
      </c>
      <c r="H5684" s="11"/>
      <c r="I5684" s="12" t="str">
        <f>Pivot!AG5673</f>
        <v>🏢 Rochester
New York</v>
      </c>
      <c r="J5684" s="11"/>
      <c r="K5684" s="13">
        <f>Pivot!AH5673</f>
        <v>53879</v>
      </c>
      <c r="L5684" s="11"/>
      <c r="M5684" s="12" t="str">
        <f>Pivot!AI5673</f>
        <v>▲ Active
28/11/2018 -</v>
      </c>
      <c r="N5684" s="178">
        <f>Pivot!AJ5673</f>
        <v>6</v>
      </c>
      <c r="O5684" s="179"/>
    </row>
    <row r="5685" spans="3:15" ht="30" customHeight="1" x14ac:dyDescent="0.25">
      <c r="C5685" s="10" t="str">
        <f>Pivot!AD5674</f>
        <v>00-66691738</v>
      </c>
      <c r="D5685" s="11"/>
      <c r="E5685" s="12" t="str">
        <f>Pivot!AE5674</f>
        <v>♂ Raven Klein
46 | Bachelor</v>
      </c>
      <c r="F5685" s="11"/>
      <c r="G5685" s="12" t="str">
        <f>Pivot!AF5674</f>
        <v>Sales Consultant
Sales</v>
      </c>
      <c r="H5685" s="11"/>
      <c r="I5685" s="12" t="str">
        <f>Pivot!AG5674</f>
        <v>🏢 New York City
New York</v>
      </c>
      <c r="J5685" s="11"/>
      <c r="K5685" s="13">
        <f>Pivot!AH5674</f>
        <v>72527</v>
      </c>
      <c r="L5685" s="11"/>
      <c r="M5685" s="12" t="str">
        <f>Pivot!AI5674</f>
        <v>▲ Active
14/07/2023 -</v>
      </c>
      <c r="N5685" s="178">
        <f>Pivot!AJ5674</f>
        <v>1</v>
      </c>
      <c r="O5685" s="179"/>
    </row>
    <row r="5686" spans="3:15" ht="30" customHeight="1" x14ac:dyDescent="0.25">
      <c r="C5686" s="10" t="str">
        <f>Pivot!AD5675</f>
        <v>00-66701227</v>
      </c>
      <c r="D5686" s="11"/>
      <c r="E5686" s="12" t="str">
        <f>Pivot!AE5675</f>
        <v>♂ Nathan Thomas
39 | Bachelor</v>
      </c>
      <c r="F5686" s="11"/>
      <c r="G5686" s="12" t="str">
        <f>Pivot!AF5675</f>
        <v>Help Desk Technician
Customer Service</v>
      </c>
      <c r="H5686" s="11"/>
      <c r="I5686" s="12" t="str">
        <f>Pivot!AG5675</f>
        <v>🏢 Rochester
New York</v>
      </c>
      <c r="J5686" s="11"/>
      <c r="K5686" s="13">
        <f>Pivot!AH5675</f>
        <v>63646</v>
      </c>
      <c r="L5686" s="11"/>
      <c r="M5686" s="12" t="str">
        <f>Pivot!AI5675</f>
        <v>▲ Active
03/05/2023 -</v>
      </c>
      <c r="N5686" s="178">
        <f>Pivot!AJ5675</f>
        <v>1</v>
      </c>
      <c r="O5686" s="179"/>
    </row>
    <row r="5687" spans="3:15" ht="30" customHeight="1" x14ac:dyDescent="0.25">
      <c r="C5687" s="10" t="str">
        <f>Pivot!AD5676</f>
        <v>00-66701593</v>
      </c>
      <c r="D5687" s="11"/>
      <c r="E5687" s="12" t="str">
        <f>Pivot!AE5676</f>
        <v>♀ Ashley Medina
52 | Bachelor</v>
      </c>
      <c r="F5687" s="11"/>
      <c r="G5687" s="12" t="str">
        <f>Pivot!AF5676</f>
        <v>Accountant
Finance</v>
      </c>
      <c r="H5687" s="11"/>
      <c r="I5687" s="12" t="str">
        <f>Pivot!AG5676</f>
        <v>🏢 New York City
New York</v>
      </c>
      <c r="J5687" s="11"/>
      <c r="K5687" s="13">
        <f>Pivot!AH5676</f>
        <v>71270</v>
      </c>
      <c r="L5687" s="11"/>
      <c r="M5687" s="12" t="str">
        <f>Pivot!AI5676</f>
        <v>▲ Active
26/02/2016 -</v>
      </c>
      <c r="N5687" s="178">
        <f>Pivot!AJ5676</f>
        <v>8</v>
      </c>
      <c r="O5687" s="179"/>
    </row>
    <row r="5688" spans="3:15" ht="30" customHeight="1" x14ac:dyDescent="0.25">
      <c r="C5688" s="10" t="str">
        <f>Pivot!AD5677</f>
        <v>00-66701893</v>
      </c>
      <c r="D5688" s="11"/>
      <c r="E5688" s="12" t="str">
        <f>Pivot!AE5677</f>
        <v>♀ Joshua Castillo
44 | Master</v>
      </c>
      <c r="F5688" s="11"/>
      <c r="G5688" s="12" t="str">
        <f>Pivot!AF5677</f>
        <v>Operations Analyst
Operations</v>
      </c>
      <c r="H5688" s="11"/>
      <c r="I5688" s="12" t="str">
        <f>Pivot!AG5677</f>
        <v>🏢 Rochester
New York</v>
      </c>
      <c r="J5688" s="11"/>
      <c r="K5688" s="13">
        <f>Pivot!AH5677</f>
        <v>66932</v>
      </c>
      <c r="L5688" s="11"/>
      <c r="M5688" s="12" t="str">
        <f>Pivot!AI5677</f>
        <v>▲ Active
29/09/2017 -</v>
      </c>
      <c r="N5688" s="178">
        <f>Pivot!AJ5677</f>
        <v>7</v>
      </c>
      <c r="O5688" s="179"/>
    </row>
    <row r="5689" spans="3:15" ht="30" customHeight="1" x14ac:dyDescent="0.25">
      <c r="C5689" s="10" t="str">
        <f>Pivot!AD5678</f>
        <v>00-66703371</v>
      </c>
      <c r="D5689" s="11"/>
      <c r="E5689" s="12" t="str">
        <f>Pivot!AE5678</f>
        <v>♂ Sandra Curry
53 | Bachelor</v>
      </c>
      <c r="F5689" s="11"/>
      <c r="G5689" s="12" t="str">
        <f>Pivot!AF5678</f>
        <v>Logistics Coordinator
Operations</v>
      </c>
      <c r="H5689" s="11"/>
      <c r="I5689" s="12" t="str">
        <f>Pivot!AG5678</f>
        <v>🏢 Rochester
New York</v>
      </c>
      <c r="J5689" s="11"/>
      <c r="K5689" s="13">
        <f>Pivot!AH5678</f>
        <v>71108</v>
      </c>
      <c r="L5689" s="11"/>
      <c r="M5689" s="12" t="str">
        <f>Pivot!AI5678</f>
        <v>▲ Active
09/10/2020 -</v>
      </c>
      <c r="N5689" s="178">
        <f>Pivot!AJ5678</f>
        <v>4</v>
      </c>
      <c r="O5689" s="179"/>
    </row>
    <row r="5690" spans="3:15" ht="30" customHeight="1" x14ac:dyDescent="0.25">
      <c r="C5690" s="10" t="str">
        <f>Pivot!AD5679</f>
        <v>00-66739991</v>
      </c>
      <c r="D5690" s="11"/>
      <c r="E5690" s="12" t="str">
        <f>Pivot!AE5679</f>
        <v>♂ Frank Luna
21 | Bachelor</v>
      </c>
      <c r="F5690" s="11"/>
      <c r="G5690" s="12" t="str">
        <f>Pivot!AF5679</f>
        <v>Sales Representative
Sales</v>
      </c>
      <c r="H5690" s="11"/>
      <c r="I5690" s="12" t="str">
        <f>Pivot!AG5679</f>
        <v>🏢 New York City
New York</v>
      </c>
      <c r="J5690" s="11"/>
      <c r="K5690" s="13">
        <f>Pivot!AH5679</f>
        <v>68718</v>
      </c>
      <c r="L5690" s="11"/>
      <c r="M5690" s="12" t="str">
        <f>Pivot!AI5679</f>
        <v>▲ Active
14/12/2024 -</v>
      </c>
      <c r="N5690" s="178">
        <f>Pivot!AJ5679</f>
        <v>0</v>
      </c>
      <c r="O5690" s="179"/>
    </row>
    <row r="5691" spans="3:15" ht="30" customHeight="1" x14ac:dyDescent="0.25">
      <c r="C5691" s="10" t="str">
        <f>Pivot!AD5680</f>
        <v>00-66759152</v>
      </c>
      <c r="D5691" s="11"/>
      <c r="E5691" s="12" t="str">
        <f>Pivot!AE5680</f>
        <v>♂ Margaret Heath
31 | High School</v>
      </c>
      <c r="F5691" s="11"/>
      <c r="G5691" s="12" t="str">
        <f>Pivot!AF5680</f>
        <v>Inventory Specialist
Operations</v>
      </c>
      <c r="H5691" s="11"/>
      <c r="I5691" s="12" t="str">
        <f>Pivot!AG5680</f>
        <v>🏢 New York City
New York</v>
      </c>
      <c r="J5691" s="11"/>
      <c r="K5691" s="13">
        <f>Pivot!AH5680</f>
        <v>57081</v>
      </c>
      <c r="L5691" s="11"/>
      <c r="M5691" s="12" t="str">
        <f>Pivot!AI5680</f>
        <v>▲ Active
23/09/2023 -</v>
      </c>
      <c r="N5691" s="178">
        <f>Pivot!AJ5680</f>
        <v>1</v>
      </c>
      <c r="O5691" s="179"/>
    </row>
    <row r="5692" spans="3:15" ht="30" customHeight="1" x14ac:dyDescent="0.25">
      <c r="C5692" s="10" t="str">
        <f>Pivot!AD5681</f>
        <v>00-66764586</v>
      </c>
      <c r="D5692" s="11"/>
      <c r="E5692" s="12" t="str">
        <f>Pivot!AE5681</f>
        <v>♂ John Chapman
45 | Bachelor</v>
      </c>
      <c r="F5692" s="11"/>
      <c r="G5692" s="12" t="str">
        <f>Pivot!AF5681</f>
        <v>Operations Analyst
Operations</v>
      </c>
      <c r="H5692" s="11"/>
      <c r="I5692" s="12" t="str">
        <f>Pivot!AG5681</f>
        <v>🏢 New York City
New York</v>
      </c>
      <c r="J5692" s="11"/>
      <c r="K5692" s="13">
        <f>Pivot!AH5681</f>
        <v>76847</v>
      </c>
      <c r="L5692" s="11"/>
      <c r="M5692" s="12" t="str">
        <f>Pivot!AI5681</f>
        <v>▲ Active
04/07/2017 -</v>
      </c>
      <c r="N5692" s="178">
        <f>Pivot!AJ5681</f>
        <v>7</v>
      </c>
      <c r="O5692" s="179"/>
    </row>
    <row r="5693" spans="3:15" ht="30" customHeight="1" x14ac:dyDescent="0.25">
      <c r="C5693" s="10" t="str">
        <f>Pivot!AD5682</f>
        <v>00-66780992</v>
      </c>
      <c r="D5693" s="11"/>
      <c r="E5693" s="12" t="str">
        <f>Pivot!AE5682</f>
        <v>♀ Ashley Bauer
22 | Master</v>
      </c>
      <c r="F5693" s="11"/>
      <c r="G5693" s="12" t="str">
        <f>Pivot!AF5682</f>
        <v>Operations Analyst
Operations</v>
      </c>
      <c r="H5693" s="11"/>
      <c r="I5693" s="12" t="str">
        <f>Pivot!AG5682</f>
        <v>🏠 Pittsburgh
Pennsylvania</v>
      </c>
      <c r="J5693" s="11"/>
      <c r="K5693" s="13">
        <f>Pivot!AH5682</f>
        <v>83339</v>
      </c>
      <c r="L5693" s="11"/>
      <c r="M5693" s="12" t="str">
        <f>Pivot!AI5682</f>
        <v>▲ Active
04/05/2020 -</v>
      </c>
      <c r="N5693" s="178">
        <f>Pivot!AJ5682</f>
        <v>4</v>
      </c>
      <c r="O5693" s="179"/>
    </row>
    <row r="5694" spans="3:15" ht="30" customHeight="1" x14ac:dyDescent="0.25">
      <c r="C5694" s="10" t="str">
        <f>Pivot!AD5683</f>
        <v>00-66781775</v>
      </c>
      <c r="D5694" s="11"/>
      <c r="E5694" s="12" t="str">
        <f>Pivot!AE5683</f>
        <v>♂ Brandon Holloway
49 | Bachelor</v>
      </c>
      <c r="F5694" s="11"/>
      <c r="G5694" s="12" t="str">
        <f>Pivot!AF5683</f>
        <v>Content Creator
Marketing</v>
      </c>
      <c r="H5694" s="11"/>
      <c r="I5694" s="12" t="str">
        <f>Pivot!AG5683</f>
        <v>🏠 Greensboro
North Carolina</v>
      </c>
      <c r="J5694" s="11"/>
      <c r="K5694" s="13">
        <f>Pivot!AH5683</f>
        <v>64182</v>
      </c>
      <c r="L5694" s="11"/>
      <c r="M5694" s="12" t="str">
        <f>Pivot!AI5683</f>
        <v>▲ Active
24/04/2015 -</v>
      </c>
      <c r="N5694" s="178">
        <f>Pivot!AJ5683</f>
        <v>9</v>
      </c>
      <c r="O5694" s="179"/>
    </row>
    <row r="5695" spans="3:15" ht="30" customHeight="1" x14ac:dyDescent="0.25">
      <c r="C5695" s="10" t="str">
        <f>Pivot!AD5684</f>
        <v>00-66783572</v>
      </c>
      <c r="D5695" s="11"/>
      <c r="E5695" s="12" t="str">
        <f>Pivot!AE5684</f>
        <v>♀ Crystal Cantrell
40 | Bachelor</v>
      </c>
      <c r="F5695" s="11"/>
      <c r="G5695" s="12" t="str">
        <f>Pivot!AF5684</f>
        <v>Logistics Coordinator
Operations</v>
      </c>
      <c r="H5695" s="11"/>
      <c r="I5695" s="12" t="str">
        <f>Pivot!AG5684</f>
        <v>🏠 Grand Rapids
Michigan</v>
      </c>
      <c r="J5695" s="11"/>
      <c r="K5695" s="13">
        <f>Pivot!AH5684</f>
        <v>61943</v>
      </c>
      <c r="L5695" s="11"/>
      <c r="M5695" s="12" t="str">
        <f>Pivot!AI5684</f>
        <v>▲ Active
19/03/2016 -</v>
      </c>
      <c r="N5695" s="178">
        <f>Pivot!AJ5684</f>
        <v>8</v>
      </c>
      <c r="O5695" s="179"/>
    </row>
    <row r="5696" spans="3:15" ht="30" customHeight="1" x14ac:dyDescent="0.25">
      <c r="C5696" s="10" t="str">
        <f>Pivot!AD5685</f>
        <v>00-66783807</v>
      </c>
      <c r="D5696" s="11"/>
      <c r="E5696" s="12" t="str">
        <f>Pivot!AE5685</f>
        <v>♂ Dorothy Smith
24 | Bachelor</v>
      </c>
      <c r="F5696" s="11"/>
      <c r="G5696" s="12" t="str">
        <f>Pivot!AF5685</f>
        <v>Sales Specialist
Sales</v>
      </c>
      <c r="H5696" s="11"/>
      <c r="I5696" s="12" t="str">
        <f>Pivot!AG5685</f>
        <v>🏢 Buffalo
New York</v>
      </c>
      <c r="J5696" s="11"/>
      <c r="K5696" s="13">
        <f>Pivot!AH5685</f>
        <v>82618</v>
      </c>
      <c r="L5696" s="11"/>
      <c r="M5696" s="12" t="str">
        <f>Pivot!AI5685</f>
        <v>▲ Active
21/08/2019 -</v>
      </c>
      <c r="N5696" s="178">
        <f>Pivot!AJ5685</f>
        <v>5</v>
      </c>
      <c r="O5696" s="179"/>
    </row>
    <row r="5697" spans="3:15" ht="30" customHeight="1" x14ac:dyDescent="0.25">
      <c r="C5697" s="10" t="str">
        <f>Pivot!AD5686</f>
        <v>00-66791272</v>
      </c>
      <c r="D5697" s="11"/>
      <c r="E5697" s="12" t="str">
        <f>Pivot!AE5686</f>
        <v>♂ Steven Ball
39 | Bachelor</v>
      </c>
      <c r="F5697" s="11"/>
      <c r="G5697" s="12" t="str">
        <f>Pivot!AF5686</f>
        <v>System Administrator
IT</v>
      </c>
      <c r="H5697" s="11"/>
      <c r="I5697" s="12" t="str">
        <f>Pivot!AG5686</f>
        <v>🏠 Warren
Michigan</v>
      </c>
      <c r="J5697" s="11"/>
      <c r="K5697" s="13">
        <f>Pivot!AH5686</f>
        <v>101429</v>
      </c>
      <c r="L5697" s="11"/>
      <c r="M5697" s="12" t="str">
        <f>Pivot!AI5686</f>
        <v>▼ Terminated
14/06/2023 - 11/12/2023</v>
      </c>
      <c r="N5697" s="178">
        <f>Pivot!AJ5686</f>
        <v>0</v>
      </c>
      <c r="O5697" s="179"/>
    </row>
    <row r="5698" spans="3:15" ht="30" customHeight="1" x14ac:dyDescent="0.25">
      <c r="C5698" s="10" t="str">
        <f>Pivot!AD5687</f>
        <v>00-66795633</v>
      </c>
      <c r="D5698" s="11"/>
      <c r="E5698" s="12" t="str">
        <f>Pivot!AE5687</f>
        <v>♀ Rebecca Dougherty
53 | Master</v>
      </c>
      <c r="F5698" s="11"/>
      <c r="G5698" s="12" t="str">
        <f>Pivot!AF5687</f>
        <v>Software Developer
IT</v>
      </c>
      <c r="H5698" s="11"/>
      <c r="I5698" s="12" t="str">
        <f>Pivot!AG5687</f>
        <v>🏢 Buffalo
New York</v>
      </c>
      <c r="J5698" s="11"/>
      <c r="K5698" s="13">
        <f>Pivot!AH5687</f>
        <v>103429</v>
      </c>
      <c r="L5698" s="11"/>
      <c r="M5698" s="12" t="str">
        <f>Pivot!AI5687</f>
        <v>▲ Active
17/10/2020 -</v>
      </c>
      <c r="N5698" s="178">
        <f>Pivot!AJ5687</f>
        <v>4</v>
      </c>
      <c r="O5698" s="179"/>
    </row>
    <row r="5699" spans="3:15" ht="30" customHeight="1" x14ac:dyDescent="0.25">
      <c r="C5699" s="10" t="str">
        <f>Pivot!AD5688</f>
        <v>00-66798044</v>
      </c>
      <c r="D5699" s="11"/>
      <c r="E5699" s="12" t="str">
        <f>Pivot!AE5688</f>
        <v>♀ Madison Armstrong
52 | Bachelor</v>
      </c>
      <c r="F5699" s="11"/>
      <c r="G5699" s="12" t="str">
        <f>Pivot!AF5688</f>
        <v>Logistics Coordinator
Operations</v>
      </c>
      <c r="H5699" s="11"/>
      <c r="I5699" s="12" t="str">
        <f>Pivot!AG5688</f>
        <v>🏢 Rochester
New York</v>
      </c>
      <c r="J5699" s="11"/>
      <c r="K5699" s="13">
        <f>Pivot!AH5688</f>
        <v>63555</v>
      </c>
      <c r="L5699" s="11"/>
      <c r="M5699" s="12" t="str">
        <f>Pivot!AI5688</f>
        <v>▲ Active
24/06/2022 -</v>
      </c>
      <c r="N5699" s="178">
        <f>Pivot!AJ5688</f>
        <v>2</v>
      </c>
      <c r="O5699" s="179"/>
    </row>
    <row r="5700" spans="3:15" ht="30" customHeight="1" x14ac:dyDescent="0.25">
      <c r="C5700" s="10" t="str">
        <f>Pivot!AD5689</f>
        <v>00-66807216</v>
      </c>
      <c r="D5700" s="11"/>
      <c r="E5700" s="12" t="str">
        <f>Pivot!AE5689</f>
        <v>♀ Jonathan Robinson
50 | Bachelor</v>
      </c>
      <c r="F5700" s="11"/>
      <c r="G5700" s="12" t="str">
        <f>Pivot!AF5689</f>
        <v>Marketing Coordinator
Marketing</v>
      </c>
      <c r="H5700" s="11"/>
      <c r="I5700" s="12" t="str">
        <f>Pivot!AG5689</f>
        <v>🏠 Columbus
Ohio</v>
      </c>
      <c r="J5700" s="11"/>
      <c r="K5700" s="13">
        <f>Pivot!AH5689</f>
        <v>70762</v>
      </c>
      <c r="L5700" s="11"/>
      <c r="M5700" s="12" t="str">
        <f>Pivot!AI5689</f>
        <v>▲ Active
25/06/2016 -</v>
      </c>
      <c r="N5700" s="178">
        <f>Pivot!AJ5689</f>
        <v>8</v>
      </c>
      <c r="O5700" s="179"/>
    </row>
    <row r="5701" spans="3:15" ht="30" customHeight="1" x14ac:dyDescent="0.25">
      <c r="C5701" s="10" t="str">
        <f>Pivot!AD5690</f>
        <v>00-66808785</v>
      </c>
      <c r="D5701" s="11"/>
      <c r="E5701" s="12" t="str">
        <f>Pivot!AE5690</f>
        <v>♀ Gregory Mcintyre
41 | High School</v>
      </c>
      <c r="F5701" s="11"/>
      <c r="G5701" s="12" t="str">
        <f>Pivot!AF5690</f>
        <v>Customer Service Representative
Customer Service</v>
      </c>
      <c r="H5701" s="11"/>
      <c r="I5701" s="12" t="str">
        <f>Pivot!AG5690</f>
        <v>🏢 New York City
New York</v>
      </c>
      <c r="J5701" s="11"/>
      <c r="K5701" s="13">
        <f>Pivot!AH5690</f>
        <v>58628</v>
      </c>
      <c r="L5701" s="11"/>
      <c r="M5701" s="12" t="str">
        <f>Pivot!AI5690</f>
        <v>▲ Active
27/01/2022 -</v>
      </c>
      <c r="N5701" s="178">
        <f>Pivot!AJ5690</f>
        <v>2</v>
      </c>
      <c r="O5701" s="179"/>
    </row>
    <row r="5702" spans="3:15" ht="30" customHeight="1" x14ac:dyDescent="0.25">
      <c r="C5702" s="10" t="str">
        <f>Pivot!AD5691</f>
        <v>00-66809516</v>
      </c>
      <c r="D5702" s="11"/>
      <c r="E5702" s="12" t="str">
        <f>Pivot!AE5691</f>
        <v>♂ Linda Proctor
44 | Bachelor</v>
      </c>
      <c r="F5702" s="11"/>
      <c r="G5702" s="12" t="str">
        <f>Pivot!AF5691</f>
        <v>Operations Analyst
Operations</v>
      </c>
      <c r="H5702" s="11"/>
      <c r="I5702" s="12" t="str">
        <f>Pivot!AG5691</f>
        <v>🏠 Grand Rapids
Michigan</v>
      </c>
      <c r="J5702" s="11"/>
      <c r="K5702" s="13">
        <f>Pivot!AH5691</f>
        <v>77098</v>
      </c>
      <c r="L5702" s="11"/>
      <c r="M5702" s="12" t="str">
        <f>Pivot!AI5691</f>
        <v>▲ Active
25/10/2017 -</v>
      </c>
      <c r="N5702" s="178">
        <f>Pivot!AJ5691</f>
        <v>7</v>
      </c>
      <c r="O5702" s="179"/>
    </row>
    <row r="5703" spans="3:15" ht="30" customHeight="1" x14ac:dyDescent="0.25">
      <c r="C5703" s="10" t="str">
        <f>Pivot!AD5692</f>
        <v>00-66812031</v>
      </c>
      <c r="D5703" s="11"/>
      <c r="E5703" s="12" t="str">
        <f>Pivot!AE5692</f>
        <v>♂ Anna Patterson
55 | PhD</v>
      </c>
      <c r="F5703" s="11"/>
      <c r="G5703" s="12" t="str">
        <f>Pivot!AF5692</f>
        <v>Customer Service Manager
Customer Service</v>
      </c>
      <c r="H5703" s="11"/>
      <c r="I5703" s="12" t="str">
        <f>Pivot!AG5692</f>
        <v>🏠 Allentown
Pennsylvania</v>
      </c>
      <c r="J5703" s="11"/>
      <c r="K5703" s="13">
        <f>Pivot!AH5692</f>
        <v>73582</v>
      </c>
      <c r="L5703" s="11"/>
      <c r="M5703" s="12" t="str">
        <f>Pivot!AI5692</f>
        <v>▲ Active
18/02/2018 -</v>
      </c>
      <c r="N5703" s="178">
        <f>Pivot!AJ5692</f>
        <v>6</v>
      </c>
      <c r="O5703" s="179"/>
    </row>
    <row r="5704" spans="3:15" ht="30" customHeight="1" x14ac:dyDescent="0.25">
      <c r="C5704" s="10" t="str">
        <f>Pivot!AD5693</f>
        <v>00-66813149</v>
      </c>
      <c r="D5704" s="11"/>
      <c r="E5704" s="12" t="str">
        <f>Pivot!AE5693</f>
        <v>♀ Lisa Wilson
44 | High School</v>
      </c>
      <c r="F5704" s="11"/>
      <c r="G5704" s="12" t="str">
        <f>Pivot!AF5693</f>
        <v>Customer Service Representative
Customer Service</v>
      </c>
      <c r="H5704" s="11"/>
      <c r="I5704" s="12" t="str">
        <f>Pivot!AG5693</f>
        <v>🏢 Buffalo
New York</v>
      </c>
      <c r="J5704" s="11"/>
      <c r="K5704" s="13">
        <f>Pivot!AH5693</f>
        <v>56838</v>
      </c>
      <c r="L5704" s="11"/>
      <c r="M5704" s="12" t="str">
        <f>Pivot!AI5693</f>
        <v>▲ Active
20/08/2022 -</v>
      </c>
      <c r="N5704" s="178">
        <f>Pivot!AJ5693</f>
        <v>2</v>
      </c>
      <c r="O5704" s="179"/>
    </row>
    <row r="5705" spans="3:15" ht="30" customHeight="1" x14ac:dyDescent="0.25">
      <c r="C5705" s="10" t="str">
        <f>Pivot!AD5694</f>
        <v>00-66837790</v>
      </c>
      <c r="D5705" s="11"/>
      <c r="E5705" s="12" t="str">
        <f>Pivot!AE5694</f>
        <v>♀ Kristina Smith
25 | Bachelor</v>
      </c>
      <c r="F5705" s="11"/>
      <c r="G5705" s="12" t="str">
        <f>Pivot!AF5694</f>
        <v>Help Desk Technician
Customer Service</v>
      </c>
      <c r="H5705" s="11"/>
      <c r="I5705" s="12" t="str">
        <f>Pivot!AG5694</f>
        <v>🏢 Buffalo
New York</v>
      </c>
      <c r="J5705" s="11"/>
      <c r="K5705" s="13">
        <f>Pivot!AH5694</f>
        <v>59015</v>
      </c>
      <c r="L5705" s="11"/>
      <c r="M5705" s="12" t="str">
        <f>Pivot!AI5694</f>
        <v>▲ Active
17/07/2017 -</v>
      </c>
      <c r="N5705" s="178">
        <f>Pivot!AJ5694</f>
        <v>7</v>
      </c>
      <c r="O5705" s="179"/>
    </row>
    <row r="5706" spans="3:15" ht="30" customHeight="1" x14ac:dyDescent="0.25">
      <c r="C5706" s="10" t="str">
        <f>Pivot!AD5695</f>
        <v>00-66840903</v>
      </c>
      <c r="D5706" s="11"/>
      <c r="E5706" s="12" t="str">
        <f>Pivot!AE5695</f>
        <v>♂ Clayton Green
40 | Bachelor</v>
      </c>
      <c r="F5706" s="11"/>
      <c r="G5706" s="12" t="str">
        <f>Pivot!AF5695</f>
        <v>Help Desk Technician
Customer Service</v>
      </c>
      <c r="H5706" s="11"/>
      <c r="I5706" s="12" t="str">
        <f>Pivot!AG5695</f>
        <v>🏢 New York City
New York</v>
      </c>
      <c r="J5706" s="11"/>
      <c r="K5706" s="13">
        <f>Pivot!AH5695</f>
        <v>75418</v>
      </c>
      <c r="L5706" s="11"/>
      <c r="M5706" s="12" t="str">
        <f>Pivot!AI5695</f>
        <v>▲ Active
02/08/2018 -</v>
      </c>
      <c r="N5706" s="178">
        <f>Pivot!AJ5695</f>
        <v>6</v>
      </c>
      <c r="O5706" s="179"/>
    </row>
    <row r="5707" spans="3:15" ht="30" customHeight="1" x14ac:dyDescent="0.25">
      <c r="C5707" s="10" t="str">
        <f>Pivot!AD5696</f>
        <v>00-66846657</v>
      </c>
      <c r="D5707" s="11"/>
      <c r="E5707" s="12" t="str">
        <f>Pivot!AE5696</f>
        <v>♂ Karen Davis
49 | Bachelor</v>
      </c>
      <c r="F5707" s="11"/>
      <c r="G5707" s="12" t="str">
        <f>Pivot!AF5696</f>
        <v>Financial Analyst
Finance</v>
      </c>
      <c r="H5707" s="11"/>
      <c r="I5707" s="12" t="str">
        <f>Pivot!AG5696</f>
        <v>🏢 New York City
New York</v>
      </c>
      <c r="J5707" s="11"/>
      <c r="K5707" s="13">
        <f>Pivot!AH5696</f>
        <v>85919</v>
      </c>
      <c r="L5707" s="11"/>
      <c r="M5707" s="12" t="str">
        <f>Pivot!AI5696</f>
        <v>▲ Active
14/09/2018 -</v>
      </c>
      <c r="N5707" s="178">
        <f>Pivot!AJ5696</f>
        <v>6</v>
      </c>
      <c r="O5707" s="179"/>
    </row>
    <row r="5708" spans="3:15" ht="30" customHeight="1" x14ac:dyDescent="0.25">
      <c r="C5708" s="10" t="str">
        <f>Pivot!AD5697</f>
        <v>00-66853378</v>
      </c>
      <c r="D5708" s="11"/>
      <c r="E5708" s="12" t="str">
        <f>Pivot!AE5697</f>
        <v>♂ Michael Jennings
59 | Bachelor</v>
      </c>
      <c r="F5708" s="11"/>
      <c r="G5708" s="12" t="str">
        <f>Pivot!AF5697</f>
        <v>Logistics Coordinator
Operations</v>
      </c>
      <c r="H5708" s="11"/>
      <c r="I5708" s="12" t="str">
        <f>Pivot!AG5697</f>
        <v>🏢 Buffalo
New York</v>
      </c>
      <c r="J5708" s="11"/>
      <c r="K5708" s="13">
        <f>Pivot!AH5697</f>
        <v>67752</v>
      </c>
      <c r="L5708" s="11"/>
      <c r="M5708" s="12" t="str">
        <f>Pivot!AI5697</f>
        <v>▲ Active
18/11/2023 -</v>
      </c>
      <c r="N5708" s="178">
        <f>Pivot!AJ5697</f>
        <v>1</v>
      </c>
      <c r="O5708" s="179"/>
    </row>
    <row r="5709" spans="3:15" ht="30" customHeight="1" x14ac:dyDescent="0.25">
      <c r="C5709" s="10" t="str">
        <f>Pivot!AD5698</f>
        <v>00-66885794</v>
      </c>
      <c r="D5709" s="11"/>
      <c r="E5709" s="12" t="str">
        <f>Pivot!AE5698</f>
        <v>♀ Catherine Lopez
26 | Bachelor</v>
      </c>
      <c r="F5709" s="11"/>
      <c r="G5709" s="12" t="str">
        <f>Pivot!AF5698</f>
        <v>Logistics Coordinator
Operations</v>
      </c>
      <c r="H5709" s="11"/>
      <c r="I5709" s="12" t="str">
        <f>Pivot!AG5698</f>
        <v>🏢 New York City
New York</v>
      </c>
      <c r="J5709" s="11"/>
      <c r="K5709" s="13">
        <f>Pivot!AH5698</f>
        <v>58138</v>
      </c>
      <c r="L5709" s="11"/>
      <c r="M5709" s="12" t="str">
        <f>Pivot!AI5698</f>
        <v>▲ Active
15/02/2022 -</v>
      </c>
      <c r="N5709" s="178">
        <f>Pivot!AJ5698</f>
        <v>2</v>
      </c>
      <c r="O5709" s="179"/>
    </row>
    <row r="5710" spans="3:15" ht="30" customHeight="1" x14ac:dyDescent="0.25">
      <c r="C5710" s="10" t="str">
        <f>Pivot!AD5699</f>
        <v>00-66886173</v>
      </c>
      <c r="D5710" s="11"/>
      <c r="E5710" s="12" t="str">
        <f>Pivot!AE5699</f>
        <v>♂ Destiny Lee
34 | High School</v>
      </c>
      <c r="F5710" s="11"/>
      <c r="G5710" s="12" t="str">
        <f>Pivot!AF5699</f>
        <v>Content Creator
Marketing</v>
      </c>
      <c r="H5710" s="11"/>
      <c r="I5710" s="12" t="str">
        <f>Pivot!AG5699</f>
        <v>🏢 Buffalo
New York</v>
      </c>
      <c r="J5710" s="11"/>
      <c r="K5710" s="13">
        <f>Pivot!AH5699</f>
        <v>56193</v>
      </c>
      <c r="L5710" s="11"/>
      <c r="M5710" s="12" t="str">
        <f>Pivot!AI5699</f>
        <v>▲ Active
30/09/2020 -</v>
      </c>
      <c r="N5710" s="178">
        <f>Pivot!AJ5699</f>
        <v>4</v>
      </c>
      <c r="O5710" s="179"/>
    </row>
    <row r="5711" spans="3:15" ht="30" customHeight="1" x14ac:dyDescent="0.25">
      <c r="C5711" s="10" t="str">
        <f>Pivot!AD5700</f>
        <v>00-66913730</v>
      </c>
      <c r="D5711" s="11"/>
      <c r="E5711" s="12" t="str">
        <f>Pivot!AE5700</f>
        <v>♀ Heather Lopez
57 | Bachelor</v>
      </c>
      <c r="F5711" s="11"/>
      <c r="G5711" s="12" t="str">
        <f>Pivot!AF5700</f>
        <v>Sales Specialist
Sales</v>
      </c>
      <c r="H5711" s="11"/>
      <c r="I5711" s="12" t="str">
        <f>Pivot!AG5700</f>
        <v>🏢 Buffalo
New York</v>
      </c>
      <c r="J5711" s="11"/>
      <c r="K5711" s="13">
        <f>Pivot!AH5700</f>
        <v>88543</v>
      </c>
      <c r="L5711" s="11"/>
      <c r="M5711" s="12" t="str">
        <f>Pivot!AI5700</f>
        <v>▲ Active
11/01/2022 -</v>
      </c>
      <c r="N5711" s="178">
        <f>Pivot!AJ5700</f>
        <v>3</v>
      </c>
      <c r="O5711" s="179"/>
    </row>
    <row r="5712" spans="3:15" ht="30" customHeight="1" x14ac:dyDescent="0.25">
      <c r="C5712" s="10" t="str">
        <f>Pivot!AD5701</f>
        <v>00-66918776</v>
      </c>
      <c r="D5712" s="11"/>
      <c r="E5712" s="12" t="str">
        <f>Pivot!AE5701</f>
        <v>♂ David Cole
39 | Bachelor</v>
      </c>
      <c r="F5712" s="11"/>
      <c r="G5712" s="12" t="str">
        <f>Pivot!AF5701</f>
        <v>Help Desk Technician
Customer Service</v>
      </c>
      <c r="H5712" s="11"/>
      <c r="I5712" s="12" t="str">
        <f>Pivot!AG5701</f>
        <v>🏢 New York City
New York</v>
      </c>
      <c r="J5712" s="11"/>
      <c r="K5712" s="13">
        <f>Pivot!AH5701</f>
        <v>94234</v>
      </c>
      <c r="L5712" s="11"/>
      <c r="M5712" s="12" t="str">
        <f>Pivot!AI5701</f>
        <v>▲ Active
13/08/2017 -</v>
      </c>
      <c r="N5712" s="178">
        <f>Pivot!AJ5701</f>
        <v>7</v>
      </c>
      <c r="O5712" s="179"/>
    </row>
    <row r="5713" spans="3:15" ht="30" customHeight="1" x14ac:dyDescent="0.25">
      <c r="C5713" s="10" t="str">
        <f>Pivot!AD5702</f>
        <v>00-66920644</v>
      </c>
      <c r="D5713" s="11"/>
      <c r="E5713" s="12" t="str">
        <f>Pivot!AE5702</f>
        <v>♂ Mark Davis
28 | Bachelor</v>
      </c>
      <c r="F5713" s="11"/>
      <c r="G5713" s="12" t="str">
        <f>Pivot!AF5702</f>
        <v>Logistics Coordinator
Operations</v>
      </c>
      <c r="H5713" s="11"/>
      <c r="I5713" s="12" t="str">
        <f>Pivot!AG5702</f>
        <v>🏠 Warren
Michigan</v>
      </c>
      <c r="J5713" s="11"/>
      <c r="K5713" s="13">
        <f>Pivot!AH5702</f>
        <v>64074</v>
      </c>
      <c r="L5713" s="11"/>
      <c r="M5713" s="12" t="str">
        <f>Pivot!AI5702</f>
        <v>▲ Active
22/06/2017 -</v>
      </c>
      <c r="N5713" s="178">
        <f>Pivot!AJ5702</f>
        <v>7</v>
      </c>
      <c r="O5713" s="179"/>
    </row>
    <row r="5714" spans="3:15" ht="30" customHeight="1" x14ac:dyDescent="0.25">
      <c r="C5714" s="10" t="str">
        <f>Pivot!AD5703</f>
        <v>00-66925051</v>
      </c>
      <c r="D5714" s="11"/>
      <c r="E5714" s="12" t="str">
        <f>Pivot!AE5703</f>
        <v>♂ Robert Morris
23 | Bachelor</v>
      </c>
      <c r="F5714" s="11"/>
      <c r="G5714" s="12" t="str">
        <f>Pivot!AF5703</f>
        <v>Help Desk Technician
Customer Service</v>
      </c>
      <c r="H5714" s="11"/>
      <c r="I5714" s="12" t="str">
        <f>Pivot!AG5703</f>
        <v>🏢 New York City
New York</v>
      </c>
      <c r="J5714" s="11"/>
      <c r="K5714" s="13">
        <f>Pivot!AH5703</f>
        <v>75084</v>
      </c>
      <c r="L5714" s="11"/>
      <c r="M5714" s="12" t="str">
        <f>Pivot!AI5703</f>
        <v>▲ Active
07/02/2020 -</v>
      </c>
      <c r="N5714" s="178">
        <f>Pivot!AJ5703</f>
        <v>4</v>
      </c>
      <c r="O5714" s="179"/>
    </row>
    <row r="5715" spans="3:15" ht="30" customHeight="1" x14ac:dyDescent="0.25">
      <c r="C5715" s="10" t="str">
        <f>Pivot!AD5704</f>
        <v>00-66938098</v>
      </c>
      <c r="D5715" s="11"/>
      <c r="E5715" s="12" t="str">
        <f>Pivot!AE5704</f>
        <v>♂ Kevin Jackson
46 | Bachelor</v>
      </c>
      <c r="F5715" s="11"/>
      <c r="G5715" s="12" t="str">
        <f>Pivot!AF5704</f>
        <v>Customer Service Representative
Customer Service</v>
      </c>
      <c r="H5715" s="11"/>
      <c r="I5715" s="12" t="str">
        <f>Pivot!AG5704</f>
        <v>🏢 Rochester
New York</v>
      </c>
      <c r="J5715" s="11"/>
      <c r="K5715" s="13">
        <f>Pivot!AH5704</f>
        <v>62383</v>
      </c>
      <c r="L5715" s="11"/>
      <c r="M5715" s="12" t="str">
        <f>Pivot!AI5704</f>
        <v>▲ Active
20/09/2017 -</v>
      </c>
      <c r="N5715" s="178">
        <f>Pivot!AJ5704</f>
        <v>7</v>
      </c>
      <c r="O5715" s="179"/>
    </row>
    <row r="5716" spans="3:15" ht="30" customHeight="1" x14ac:dyDescent="0.25">
      <c r="C5716" s="10" t="str">
        <f>Pivot!AD5705</f>
        <v>00-66950588</v>
      </c>
      <c r="D5716" s="11"/>
      <c r="E5716" s="12" t="str">
        <f>Pivot!AE5705</f>
        <v>♂ Michael Carter
36 | High School</v>
      </c>
      <c r="F5716" s="11"/>
      <c r="G5716" s="12" t="str">
        <f>Pivot!AF5705</f>
        <v>Help Desk Technician
Customer Service</v>
      </c>
      <c r="H5716" s="11"/>
      <c r="I5716" s="12" t="str">
        <f>Pivot!AG5705</f>
        <v>🏢 New York City
New York</v>
      </c>
      <c r="J5716" s="11"/>
      <c r="K5716" s="13">
        <f>Pivot!AH5705</f>
        <v>59937</v>
      </c>
      <c r="L5716" s="11"/>
      <c r="M5716" s="12" t="str">
        <f>Pivot!AI5705</f>
        <v>▲ Active
28/07/2015 -</v>
      </c>
      <c r="N5716" s="178">
        <f>Pivot!AJ5705</f>
        <v>9</v>
      </c>
      <c r="O5716" s="179"/>
    </row>
    <row r="5717" spans="3:15" ht="30" customHeight="1" x14ac:dyDescent="0.25">
      <c r="C5717" s="10" t="str">
        <f>Pivot!AD5706</f>
        <v>00-66973584</v>
      </c>
      <c r="D5717" s="11"/>
      <c r="E5717" s="12" t="str">
        <f>Pivot!AE5706</f>
        <v>♂ Kaylee Ayala
44 | Bachelor</v>
      </c>
      <c r="F5717" s="11"/>
      <c r="G5717" s="12" t="str">
        <f>Pivot!AF5706</f>
        <v>Content Creator
Marketing</v>
      </c>
      <c r="H5717" s="11"/>
      <c r="I5717" s="12" t="str">
        <f>Pivot!AG5706</f>
        <v>🏢 Buffalo
New York</v>
      </c>
      <c r="J5717" s="11"/>
      <c r="K5717" s="13">
        <f>Pivot!AH5706</f>
        <v>64298</v>
      </c>
      <c r="L5717" s="11"/>
      <c r="M5717" s="12" t="str">
        <f>Pivot!AI5706</f>
        <v>▲ Active
14/01/2023 -</v>
      </c>
      <c r="N5717" s="178">
        <f>Pivot!AJ5706</f>
        <v>2</v>
      </c>
      <c r="O5717" s="179"/>
    </row>
    <row r="5718" spans="3:15" ht="30" customHeight="1" x14ac:dyDescent="0.25">
      <c r="C5718" s="10" t="str">
        <f>Pivot!AD5707</f>
        <v>00-66975380</v>
      </c>
      <c r="D5718" s="11"/>
      <c r="E5718" s="12" t="str">
        <f>Pivot!AE5707</f>
        <v>♀ Lisa Pearson
46 | Bachelor</v>
      </c>
      <c r="F5718" s="11"/>
      <c r="G5718" s="12" t="str">
        <f>Pivot!AF5707</f>
        <v>Recruiter
HR</v>
      </c>
      <c r="H5718" s="11"/>
      <c r="I5718" s="12" t="str">
        <f>Pivot!AG5707</f>
        <v>🏢 New York City
New York</v>
      </c>
      <c r="J5718" s="11"/>
      <c r="K5718" s="13">
        <f>Pivot!AH5707</f>
        <v>73946</v>
      </c>
      <c r="L5718" s="11"/>
      <c r="M5718" s="12" t="str">
        <f>Pivot!AI5707</f>
        <v>▼ Terminated
04/05/2016 - 21/10/2019</v>
      </c>
      <c r="N5718" s="178">
        <f>Pivot!AJ5707</f>
        <v>3</v>
      </c>
      <c r="O5718" s="179"/>
    </row>
    <row r="5719" spans="3:15" ht="30" customHeight="1" x14ac:dyDescent="0.25">
      <c r="C5719" s="10" t="str">
        <f>Pivot!AD5708</f>
        <v>00-66987832</v>
      </c>
      <c r="D5719" s="11"/>
      <c r="E5719" s="12" t="str">
        <f>Pivot!AE5708</f>
        <v>♀ Stacey Nielsen
28 | Bachelor</v>
      </c>
      <c r="F5719" s="11"/>
      <c r="G5719" s="12" t="str">
        <f>Pivot!AF5708</f>
        <v>Content Creator
Marketing</v>
      </c>
      <c r="H5719" s="11"/>
      <c r="I5719" s="12" t="str">
        <f>Pivot!AG5708</f>
        <v>🏠 Grand Rapids
Michigan</v>
      </c>
      <c r="J5719" s="11"/>
      <c r="K5719" s="13">
        <f>Pivot!AH5708</f>
        <v>58821</v>
      </c>
      <c r="L5719" s="11"/>
      <c r="M5719" s="12" t="str">
        <f>Pivot!AI5708</f>
        <v>▲ Active
07/04/2020 -</v>
      </c>
      <c r="N5719" s="178">
        <f>Pivot!AJ5708</f>
        <v>4</v>
      </c>
      <c r="O5719" s="179"/>
    </row>
    <row r="5720" spans="3:15" ht="30" customHeight="1" x14ac:dyDescent="0.25">
      <c r="C5720" s="10" t="str">
        <f>Pivot!AD5709</f>
        <v>00-67003442</v>
      </c>
      <c r="D5720" s="11"/>
      <c r="E5720" s="12" t="str">
        <f>Pivot!AE5709</f>
        <v>♂ Diana Kennedy
32 | Bachelor</v>
      </c>
      <c r="F5720" s="11"/>
      <c r="G5720" s="12" t="str">
        <f>Pivot!AF5709</f>
        <v>Logistics Coordinator
Operations</v>
      </c>
      <c r="H5720" s="11"/>
      <c r="I5720" s="12" t="str">
        <f>Pivot!AG5709</f>
        <v>🏠 Philadelphia
Pennsylvania</v>
      </c>
      <c r="J5720" s="11"/>
      <c r="K5720" s="13">
        <f>Pivot!AH5709</f>
        <v>61253</v>
      </c>
      <c r="L5720" s="11"/>
      <c r="M5720" s="12" t="str">
        <f>Pivot!AI5709</f>
        <v>▲ Active
19/07/2018 -</v>
      </c>
      <c r="N5720" s="178">
        <f>Pivot!AJ5709</f>
        <v>6</v>
      </c>
      <c r="O5720" s="179"/>
    </row>
    <row r="5721" spans="3:15" ht="30" customHeight="1" x14ac:dyDescent="0.25">
      <c r="C5721" s="10" t="str">
        <f>Pivot!AD5710</f>
        <v>00-67031028</v>
      </c>
      <c r="D5721" s="11"/>
      <c r="E5721" s="12" t="str">
        <f>Pivot!AE5710</f>
        <v>♂ Linda Brown
38 | Bachelor</v>
      </c>
      <c r="F5721" s="11"/>
      <c r="G5721" s="12" t="str">
        <f>Pivot!AF5710</f>
        <v>Sales Representative
Sales</v>
      </c>
      <c r="H5721" s="11"/>
      <c r="I5721" s="12" t="str">
        <f>Pivot!AG5710</f>
        <v>🏢 Buffalo
New York</v>
      </c>
      <c r="J5721" s="11"/>
      <c r="K5721" s="13">
        <f>Pivot!AH5710</f>
        <v>82206</v>
      </c>
      <c r="L5721" s="11"/>
      <c r="M5721" s="12" t="str">
        <f>Pivot!AI5710</f>
        <v>▲ Active
09/11/2017 -</v>
      </c>
      <c r="N5721" s="178">
        <f>Pivot!AJ5710</f>
        <v>7</v>
      </c>
      <c r="O5721" s="179"/>
    </row>
    <row r="5722" spans="3:15" ht="30" customHeight="1" x14ac:dyDescent="0.25">
      <c r="C5722" s="10" t="str">
        <f>Pivot!AD5711</f>
        <v>00-67031050</v>
      </c>
      <c r="D5722" s="11"/>
      <c r="E5722" s="12" t="str">
        <f>Pivot!AE5711</f>
        <v>♀ Sarah Gray
39 | High School</v>
      </c>
      <c r="F5722" s="11"/>
      <c r="G5722" s="12" t="str">
        <f>Pivot!AF5711</f>
        <v>Help Desk Technician
Customer Service</v>
      </c>
      <c r="H5722" s="11"/>
      <c r="I5722" s="12" t="str">
        <f>Pivot!AG5711</f>
        <v>🏢 Buffalo
New York</v>
      </c>
      <c r="J5722" s="11"/>
      <c r="K5722" s="13">
        <f>Pivot!AH5711</f>
        <v>79282</v>
      </c>
      <c r="L5722" s="11"/>
      <c r="M5722" s="12" t="str">
        <f>Pivot!AI5711</f>
        <v>▲ Active
14/09/2015 -</v>
      </c>
      <c r="N5722" s="178">
        <f>Pivot!AJ5711</f>
        <v>9</v>
      </c>
      <c r="O5722" s="179"/>
    </row>
    <row r="5723" spans="3:15" ht="30" customHeight="1" x14ac:dyDescent="0.25">
      <c r="C5723" s="10" t="str">
        <f>Pivot!AD5712</f>
        <v>00-67040947</v>
      </c>
      <c r="D5723" s="11"/>
      <c r="E5723" s="12" t="str">
        <f>Pivot!AE5712</f>
        <v>♀ Paula Douglas
45 | Bachelor</v>
      </c>
      <c r="F5723" s="11"/>
      <c r="G5723" s="12" t="str">
        <f>Pivot!AF5712</f>
        <v>Operations Analyst
Operations</v>
      </c>
      <c r="H5723" s="11"/>
      <c r="I5723" s="12" t="str">
        <f>Pivot!AG5712</f>
        <v>🏢 Rochester
New York</v>
      </c>
      <c r="J5723" s="11"/>
      <c r="K5723" s="13">
        <f>Pivot!AH5712</f>
        <v>71588</v>
      </c>
      <c r="L5723" s="11"/>
      <c r="M5723" s="12" t="str">
        <f>Pivot!AI5712</f>
        <v>▲ Active
21/05/2016 -</v>
      </c>
      <c r="N5723" s="178">
        <f>Pivot!AJ5712</f>
        <v>8</v>
      </c>
      <c r="O5723" s="179"/>
    </row>
    <row r="5724" spans="3:15" ht="30" customHeight="1" x14ac:dyDescent="0.25">
      <c r="C5724" s="10" t="str">
        <f>Pivot!AD5713</f>
        <v>00-67062156</v>
      </c>
      <c r="D5724" s="11"/>
      <c r="E5724" s="12" t="str">
        <f>Pivot!AE5713</f>
        <v>♀ Kristin Graham
42 | Bachelor</v>
      </c>
      <c r="F5724" s="11"/>
      <c r="G5724" s="12" t="str">
        <f>Pivot!AF5713</f>
        <v>Inventory Specialist
Operations</v>
      </c>
      <c r="H5724" s="11"/>
      <c r="I5724" s="12" t="str">
        <f>Pivot!AG5713</f>
        <v>🏠 Warren
Michigan</v>
      </c>
      <c r="J5724" s="11"/>
      <c r="K5724" s="13">
        <f>Pivot!AH5713</f>
        <v>57185</v>
      </c>
      <c r="L5724" s="11"/>
      <c r="M5724" s="12" t="str">
        <f>Pivot!AI5713</f>
        <v>▼ Terminated
18/07/2017 - 22/11/2021</v>
      </c>
      <c r="N5724" s="178">
        <f>Pivot!AJ5713</f>
        <v>4</v>
      </c>
      <c r="O5724" s="179"/>
    </row>
    <row r="5725" spans="3:15" ht="30" customHeight="1" x14ac:dyDescent="0.25">
      <c r="C5725" s="10" t="str">
        <f>Pivot!AD5714</f>
        <v>00-67088619</v>
      </c>
      <c r="D5725" s="11"/>
      <c r="E5725" s="12" t="str">
        <f>Pivot!AE5714</f>
        <v>♂ Kelsey Parker
28 | Bachelor</v>
      </c>
      <c r="F5725" s="11"/>
      <c r="G5725" s="12" t="str">
        <f>Pivot!AF5714</f>
        <v>Inventory Specialist
Operations</v>
      </c>
      <c r="H5725" s="11"/>
      <c r="I5725" s="12" t="str">
        <f>Pivot!AG5714</f>
        <v>🏢 New York City
New York</v>
      </c>
      <c r="J5725" s="11"/>
      <c r="K5725" s="13">
        <f>Pivot!AH5714</f>
        <v>61894</v>
      </c>
      <c r="L5725" s="11"/>
      <c r="M5725" s="12" t="str">
        <f>Pivot!AI5714</f>
        <v>▲ Active
07/09/2024 -</v>
      </c>
      <c r="N5725" s="178">
        <f>Pivot!AJ5714</f>
        <v>0</v>
      </c>
      <c r="O5725" s="179"/>
    </row>
    <row r="5726" spans="3:15" ht="30" customHeight="1" x14ac:dyDescent="0.25">
      <c r="C5726" s="10" t="str">
        <f>Pivot!AD5715</f>
        <v>00-67090949</v>
      </c>
      <c r="D5726" s="11"/>
      <c r="E5726" s="12" t="str">
        <f>Pivot!AE5715</f>
        <v>♀ Frank Taylor
55 | Bachelor</v>
      </c>
      <c r="F5726" s="11"/>
      <c r="G5726" s="12" t="str">
        <f>Pivot!AF5715</f>
        <v>Logistics Coordinator
Operations</v>
      </c>
      <c r="H5726" s="11"/>
      <c r="I5726" s="12" t="str">
        <f>Pivot!AG5715</f>
        <v>🏢 Rochester
New York</v>
      </c>
      <c r="J5726" s="11"/>
      <c r="K5726" s="13">
        <f>Pivot!AH5715</f>
        <v>61064</v>
      </c>
      <c r="L5726" s="11"/>
      <c r="M5726" s="12" t="str">
        <f>Pivot!AI5715</f>
        <v>▲ Active
28/06/2022 -</v>
      </c>
      <c r="N5726" s="178">
        <f>Pivot!AJ5715</f>
        <v>2</v>
      </c>
      <c r="O5726" s="179"/>
    </row>
    <row r="5727" spans="3:15" ht="30" customHeight="1" x14ac:dyDescent="0.25">
      <c r="C5727" s="10" t="str">
        <f>Pivot!AD5716</f>
        <v>00-67096487</v>
      </c>
      <c r="D5727" s="11"/>
      <c r="E5727" s="12" t="str">
        <f>Pivot!AE5716</f>
        <v>♀ Ashley Bright
38 | Bachelor</v>
      </c>
      <c r="F5727" s="11"/>
      <c r="G5727" s="12" t="str">
        <f>Pivot!AF5716</f>
        <v>Sales Representative
Sales</v>
      </c>
      <c r="H5727" s="11"/>
      <c r="I5727" s="12" t="str">
        <f>Pivot!AG5716</f>
        <v>🏢 Rochester
New York</v>
      </c>
      <c r="J5727" s="11"/>
      <c r="K5727" s="13">
        <f>Pivot!AH5716</f>
        <v>64195</v>
      </c>
      <c r="L5727" s="11"/>
      <c r="M5727" s="12" t="str">
        <f>Pivot!AI5716</f>
        <v>▲ Active
06/03/2017 -</v>
      </c>
      <c r="N5727" s="178">
        <f>Pivot!AJ5716</f>
        <v>7</v>
      </c>
      <c r="O5727" s="179"/>
    </row>
    <row r="5728" spans="3:15" ht="30" customHeight="1" x14ac:dyDescent="0.25">
      <c r="C5728" s="10" t="str">
        <f>Pivot!AD5717</f>
        <v>00-67105644</v>
      </c>
      <c r="D5728" s="11"/>
      <c r="E5728" s="12" t="str">
        <f>Pivot!AE5717</f>
        <v>♂ Christina Mendoza
22 | Bachelor</v>
      </c>
      <c r="F5728" s="11"/>
      <c r="G5728" s="12" t="str">
        <f>Pivot!AF5717</f>
        <v>Help Desk Technician
Customer Service</v>
      </c>
      <c r="H5728" s="11"/>
      <c r="I5728" s="12" t="str">
        <f>Pivot!AG5717</f>
        <v>🏢 New York City
New York</v>
      </c>
      <c r="J5728" s="11"/>
      <c r="K5728" s="13">
        <f>Pivot!AH5717</f>
        <v>89118</v>
      </c>
      <c r="L5728" s="11"/>
      <c r="M5728" s="12" t="str">
        <f>Pivot!AI5717</f>
        <v>▲ Active
05/08/2022 -</v>
      </c>
      <c r="N5728" s="178">
        <f>Pivot!AJ5717</f>
        <v>2</v>
      </c>
      <c r="O5728" s="179"/>
    </row>
    <row r="5729" spans="3:15" ht="30" customHeight="1" x14ac:dyDescent="0.25">
      <c r="C5729" s="10" t="str">
        <f>Pivot!AD5718</f>
        <v>00-67121045</v>
      </c>
      <c r="D5729" s="11"/>
      <c r="E5729" s="12" t="str">
        <f>Pivot!AE5718</f>
        <v>♂ Kimberly Wyatt
59 | Bachelor</v>
      </c>
      <c r="F5729" s="11"/>
      <c r="G5729" s="12" t="str">
        <f>Pivot!AF5718</f>
        <v>System Administrator
IT</v>
      </c>
      <c r="H5729" s="11"/>
      <c r="I5729" s="12" t="str">
        <f>Pivot!AG5718</f>
        <v>🏢 Buffalo
New York</v>
      </c>
      <c r="J5729" s="11"/>
      <c r="K5729" s="13">
        <f>Pivot!AH5718</f>
        <v>106819</v>
      </c>
      <c r="L5729" s="11"/>
      <c r="M5729" s="12" t="str">
        <f>Pivot!AI5718</f>
        <v>▲ Active
25/12/2024 -</v>
      </c>
      <c r="N5729" s="178">
        <f>Pivot!AJ5718</f>
        <v>0</v>
      </c>
      <c r="O5729" s="179"/>
    </row>
    <row r="5730" spans="3:15" ht="30" customHeight="1" x14ac:dyDescent="0.25">
      <c r="C5730" s="10" t="str">
        <f>Pivot!AD5719</f>
        <v>00-67128515</v>
      </c>
      <c r="D5730" s="11"/>
      <c r="E5730" s="12" t="str">
        <f>Pivot!AE5719</f>
        <v>♀ Robin Alvarado
57 | Bachelor</v>
      </c>
      <c r="F5730" s="11"/>
      <c r="G5730" s="12" t="str">
        <f>Pivot!AF5719</f>
        <v>IT Support Specialist
IT</v>
      </c>
      <c r="H5730" s="11"/>
      <c r="I5730" s="12" t="str">
        <f>Pivot!AG5719</f>
        <v>🏠 Philadelphia
Pennsylvania</v>
      </c>
      <c r="J5730" s="11"/>
      <c r="K5730" s="13">
        <f>Pivot!AH5719</f>
        <v>58914</v>
      </c>
      <c r="L5730" s="11"/>
      <c r="M5730" s="12" t="str">
        <f>Pivot!AI5719</f>
        <v>▲ Active
27/11/2017 -</v>
      </c>
      <c r="N5730" s="178">
        <f>Pivot!AJ5719</f>
        <v>7</v>
      </c>
      <c r="O5730" s="179"/>
    </row>
    <row r="5731" spans="3:15" ht="30" customHeight="1" x14ac:dyDescent="0.25">
      <c r="C5731" s="10" t="str">
        <f>Pivot!AD5720</f>
        <v>00-67130722</v>
      </c>
      <c r="D5731" s="11"/>
      <c r="E5731" s="12" t="str">
        <f>Pivot!AE5720</f>
        <v>♂ Adam Walters
36 | Bachelor</v>
      </c>
      <c r="F5731" s="11"/>
      <c r="G5731" s="12" t="str">
        <f>Pivot!AF5720</f>
        <v>Logistics Coordinator
Operations</v>
      </c>
      <c r="H5731" s="11"/>
      <c r="I5731" s="12" t="str">
        <f>Pivot!AG5720</f>
        <v>🏢 Buffalo
New York</v>
      </c>
      <c r="J5731" s="11"/>
      <c r="K5731" s="13">
        <f>Pivot!AH5720</f>
        <v>65909</v>
      </c>
      <c r="L5731" s="11"/>
      <c r="M5731" s="12" t="str">
        <f>Pivot!AI5720</f>
        <v>▲ Active
06/09/2017 -</v>
      </c>
      <c r="N5731" s="178">
        <f>Pivot!AJ5720</f>
        <v>7</v>
      </c>
      <c r="O5731" s="179"/>
    </row>
    <row r="5732" spans="3:15" ht="30" customHeight="1" x14ac:dyDescent="0.25">
      <c r="C5732" s="10" t="str">
        <f>Pivot!AD5721</f>
        <v>00-67134182</v>
      </c>
      <c r="D5732" s="11"/>
      <c r="E5732" s="12" t="str">
        <f>Pivot!AE5721</f>
        <v>♀ Amber Davis
58 | High School</v>
      </c>
      <c r="F5732" s="11"/>
      <c r="G5732" s="12" t="str">
        <f>Pivot!AF5721</f>
        <v>Support Specialist
Customer Service</v>
      </c>
      <c r="H5732" s="11"/>
      <c r="I5732" s="12" t="str">
        <f>Pivot!AG5721</f>
        <v>🏢 Rochester
New York</v>
      </c>
      <c r="J5732" s="11"/>
      <c r="K5732" s="13">
        <f>Pivot!AH5721</f>
        <v>65275</v>
      </c>
      <c r="L5732" s="11"/>
      <c r="M5732" s="12" t="str">
        <f>Pivot!AI5721</f>
        <v>▲ Active
12/11/2020 -</v>
      </c>
      <c r="N5732" s="178">
        <f>Pivot!AJ5721</f>
        <v>4</v>
      </c>
      <c r="O5732" s="179"/>
    </row>
    <row r="5733" spans="3:15" ht="30" customHeight="1" x14ac:dyDescent="0.25">
      <c r="C5733" s="10" t="str">
        <f>Pivot!AD5722</f>
        <v>00-67137046</v>
      </c>
      <c r="D5733" s="11"/>
      <c r="E5733" s="12" t="str">
        <f>Pivot!AE5722</f>
        <v>♂ Andrea Austin
50 | Bachelor</v>
      </c>
      <c r="F5733" s="11"/>
      <c r="G5733" s="12" t="str">
        <f>Pivot!AF5722</f>
        <v>System Administrator
IT</v>
      </c>
      <c r="H5733" s="11"/>
      <c r="I5733" s="12" t="str">
        <f>Pivot!AG5722</f>
        <v>🏢 New York City
New York</v>
      </c>
      <c r="J5733" s="11"/>
      <c r="K5733" s="13">
        <f>Pivot!AH5722</f>
        <v>85382</v>
      </c>
      <c r="L5733" s="11"/>
      <c r="M5733" s="12" t="str">
        <f>Pivot!AI5722</f>
        <v>▲ Active
06/05/2021 -</v>
      </c>
      <c r="N5733" s="178">
        <f>Pivot!AJ5722</f>
        <v>3</v>
      </c>
      <c r="O5733" s="179"/>
    </row>
    <row r="5734" spans="3:15" ht="30" customHeight="1" x14ac:dyDescent="0.25">
      <c r="C5734" s="10" t="str">
        <f>Pivot!AD5723</f>
        <v>00-67149463</v>
      </c>
      <c r="D5734" s="11"/>
      <c r="E5734" s="12" t="str">
        <f>Pivot!AE5723</f>
        <v>♂ Kimberly Morse
41 | High School</v>
      </c>
      <c r="F5734" s="11"/>
      <c r="G5734" s="12" t="str">
        <f>Pivot!AF5723</f>
        <v>Support Specialist
Customer Service</v>
      </c>
      <c r="H5734" s="11"/>
      <c r="I5734" s="12" t="str">
        <f>Pivot!AG5723</f>
        <v>🏢 Rochester
New York</v>
      </c>
      <c r="J5734" s="11"/>
      <c r="K5734" s="13">
        <f>Pivot!AH5723</f>
        <v>62647</v>
      </c>
      <c r="L5734" s="11"/>
      <c r="M5734" s="12" t="str">
        <f>Pivot!AI5723</f>
        <v>▲ Active
14/11/2022 -</v>
      </c>
      <c r="N5734" s="178">
        <f>Pivot!AJ5723</f>
        <v>2</v>
      </c>
      <c r="O5734" s="179"/>
    </row>
    <row r="5735" spans="3:15" ht="30" customHeight="1" x14ac:dyDescent="0.25">
      <c r="C5735" s="10" t="str">
        <f>Pivot!AD5724</f>
        <v>00-67149990</v>
      </c>
      <c r="D5735" s="11"/>
      <c r="E5735" s="12" t="str">
        <f>Pivot!AE5724</f>
        <v>♂ Heather Bell
54 | High School</v>
      </c>
      <c r="F5735" s="11"/>
      <c r="G5735" s="12" t="str">
        <f>Pivot!AF5724</f>
        <v>Help Desk Technician
Customer Service</v>
      </c>
      <c r="H5735" s="11"/>
      <c r="I5735" s="12" t="str">
        <f>Pivot!AG5724</f>
        <v>🏢 Rochester
New York</v>
      </c>
      <c r="J5735" s="11"/>
      <c r="K5735" s="13">
        <f>Pivot!AH5724</f>
        <v>64136</v>
      </c>
      <c r="L5735" s="11"/>
      <c r="M5735" s="12" t="str">
        <f>Pivot!AI5724</f>
        <v>▲ Active
13/07/2015 -</v>
      </c>
      <c r="N5735" s="178">
        <f>Pivot!AJ5724</f>
        <v>9</v>
      </c>
      <c r="O5735" s="179"/>
    </row>
    <row r="5736" spans="3:15" ht="30" customHeight="1" x14ac:dyDescent="0.25">
      <c r="C5736" s="10" t="str">
        <f>Pivot!AD5725</f>
        <v>00-67158027</v>
      </c>
      <c r="D5736" s="11"/>
      <c r="E5736" s="12" t="str">
        <f>Pivot!AE5725</f>
        <v>♀ Anita Rodriguez
63 | High School</v>
      </c>
      <c r="F5736" s="11"/>
      <c r="G5736" s="12" t="str">
        <f>Pivot!AF5725</f>
        <v>IT Support Specialist
IT</v>
      </c>
      <c r="H5736" s="11"/>
      <c r="I5736" s="12" t="str">
        <f>Pivot!AG5725</f>
        <v>🏢 New York City
New York</v>
      </c>
      <c r="J5736" s="11"/>
      <c r="K5736" s="13">
        <f>Pivot!AH5725</f>
        <v>57297</v>
      </c>
      <c r="L5736" s="11"/>
      <c r="M5736" s="12" t="str">
        <f>Pivot!AI5725</f>
        <v>▲ Active
17/12/2017 -</v>
      </c>
      <c r="N5736" s="178">
        <f>Pivot!AJ5725</f>
        <v>7</v>
      </c>
      <c r="O5736" s="179"/>
    </row>
    <row r="5737" spans="3:15" ht="30" customHeight="1" x14ac:dyDescent="0.25">
      <c r="C5737" s="10" t="str">
        <f>Pivot!AD5726</f>
        <v>00-67165857</v>
      </c>
      <c r="D5737" s="11"/>
      <c r="E5737" s="12" t="str">
        <f>Pivot!AE5726</f>
        <v>♀ James Acosta
31 | High School</v>
      </c>
      <c r="F5737" s="11"/>
      <c r="G5737" s="12" t="str">
        <f>Pivot!AF5726</f>
        <v>Content Creator
Marketing</v>
      </c>
      <c r="H5737" s="11"/>
      <c r="I5737" s="12" t="str">
        <f>Pivot!AG5726</f>
        <v>🏢 Rochester
New York</v>
      </c>
      <c r="J5737" s="11"/>
      <c r="K5737" s="13">
        <f>Pivot!AH5726</f>
        <v>54625</v>
      </c>
      <c r="L5737" s="11"/>
      <c r="M5737" s="12" t="str">
        <f>Pivot!AI5726</f>
        <v>▲ Active
24/09/2019 -</v>
      </c>
      <c r="N5737" s="178">
        <f>Pivot!AJ5726</f>
        <v>5</v>
      </c>
      <c r="O5737" s="179"/>
    </row>
    <row r="5738" spans="3:15" ht="30" customHeight="1" x14ac:dyDescent="0.25">
      <c r="C5738" s="10" t="str">
        <f>Pivot!AD5727</f>
        <v>00-67179047</v>
      </c>
      <c r="D5738" s="11"/>
      <c r="E5738" s="12" t="str">
        <f>Pivot!AE5727</f>
        <v>♂ Brian Taylor
34 | Bachelor</v>
      </c>
      <c r="F5738" s="11"/>
      <c r="G5738" s="12" t="str">
        <f>Pivot!AF5727</f>
        <v>Support Specialist
Customer Service</v>
      </c>
      <c r="H5738" s="11"/>
      <c r="I5738" s="12" t="str">
        <f>Pivot!AG5727</f>
        <v>🏢 Buffalo
New York</v>
      </c>
      <c r="J5738" s="11"/>
      <c r="K5738" s="13">
        <f>Pivot!AH5727</f>
        <v>60499</v>
      </c>
      <c r="L5738" s="11"/>
      <c r="M5738" s="12" t="str">
        <f>Pivot!AI5727</f>
        <v>▲ Active
26/11/2016 -</v>
      </c>
      <c r="N5738" s="178">
        <f>Pivot!AJ5727</f>
        <v>8</v>
      </c>
      <c r="O5738" s="179"/>
    </row>
    <row r="5739" spans="3:15" ht="30" customHeight="1" x14ac:dyDescent="0.25">
      <c r="C5739" s="10" t="str">
        <f>Pivot!AD5728</f>
        <v>00-67186360</v>
      </c>
      <c r="D5739" s="11"/>
      <c r="E5739" s="12" t="str">
        <f>Pivot!AE5728</f>
        <v>♂ Jessica Watson
33 | Bachelor</v>
      </c>
      <c r="F5739" s="11"/>
      <c r="G5739" s="12" t="str">
        <f>Pivot!AF5728</f>
        <v>Sales Representative
Sales</v>
      </c>
      <c r="H5739" s="11"/>
      <c r="I5739" s="12" t="str">
        <f>Pivot!AG5728</f>
        <v>🏠 Allentown
Pennsylvania</v>
      </c>
      <c r="J5739" s="11"/>
      <c r="K5739" s="13">
        <f>Pivot!AH5728</f>
        <v>81645</v>
      </c>
      <c r="L5739" s="11"/>
      <c r="M5739" s="12" t="str">
        <f>Pivot!AI5728</f>
        <v>▲ Active
14/05/2022 -</v>
      </c>
      <c r="N5739" s="178">
        <f>Pivot!AJ5728</f>
        <v>2</v>
      </c>
      <c r="O5739" s="179"/>
    </row>
    <row r="5740" spans="3:15" ht="30" customHeight="1" x14ac:dyDescent="0.25">
      <c r="C5740" s="10" t="str">
        <f>Pivot!AD5729</f>
        <v>00-67186933</v>
      </c>
      <c r="D5740" s="11"/>
      <c r="E5740" s="12" t="str">
        <f>Pivot!AE5729</f>
        <v>♀ Matthew Beard
36 | High School</v>
      </c>
      <c r="F5740" s="11"/>
      <c r="G5740" s="12" t="str">
        <f>Pivot!AF5729</f>
        <v>Inventory Specialist
Operations</v>
      </c>
      <c r="H5740" s="11"/>
      <c r="I5740" s="12" t="str">
        <f>Pivot!AG5729</f>
        <v>🏠 Virginia Beach
Virginia</v>
      </c>
      <c r="J5740" s="11"/>
      <c r="K5740" s="13">
        <f>Pivot!AH5729</f>
        <v>64562</v>
      </c>
      <c r="L5740" s="11"/>
      <c r="M5740" s="12" t="str">
        <f>Pivot!AI5729</f>
        <v>▲ Active
10/11/2019 -</v>
      </c>
      <c r="N5740" s="178">
        <f>Pivot!AJ5729</f>
        <v>5</v>
      </c>
      <c r="O5740" s="179"/>
    </row>
    <row r="5741" spans="3:15" ht="30" customHeight="1" x14ac:dyDescent="0.25">
      <c r="C5741" s="10" t="str">
        <f>Pivot!AD5730</f>
        <v>00-67190488</v>
      </c>
      <c r="D5741" s="11"/>
      <c r="E5741" s="12" t="str">
        <f>Pivot!AE5730</f>
        <v>♀ Susan Cox
51 | Bachelor</v>
      </c>
      <c r="F5741" s="11"/>
      <c r="G5741" s="12" t="str">
        <f>Pivot!AF5730</f>
        <v>Logistics Coordinator
Operations</v>
      </c>
      <c r="H5741" s="11"/>
      <c r="I5741" s="12" t="str">
        <f>Pivot!AG5730</f>
        <v>🏢 Buffalo
New York</v>
      </c>
      <c r="J5741" s="11"/>
      <c r="K5741" s="13">
        <f>Pivot!AH5730</f>
        <v>63061</v>
      </c>
      <c r="L5741" s="11"/>
      <c r="M5741" s="12" t="str">
        <f>Pivot!AI5730</f>
        <v>▲ Active
12/11/2019 -</v>
      </c>
      <c r="N5741" s="178">
        <f>Pivot!AJ5730</f>
        <v>5</v>
      </c>
      <c r="O5741" s="179"/>
    </row>
    <row r="5742" spans="3:15" ht="30" customHeight="1" x14ac:dyDescent="0.25">
      <c r="C5742" s="10" t="str">
        <f>Pivot!AD5731</f>
        <v>00-67203444</v>
      </c>
      <c r="D5742" s="11"/>
      <c r="E5742" s="12" t="str">
        <f>Pivot!AE5731</f>
        <v>♂ Jonathan Simpson
35 | Bachelor</v>
      </c>
      <c r="F5742" s="11"/>
      <c r="G5742" s="12" t="str">
        <f>Pivot!AF5731</f>
        <v>Logistics Coordinator
Operations</v>
      </c>
      <c r="H5742" s="11"/>
      <c r="I5742" s="12" t="str">
        <f>Pivot!AG5731</f>
        <v>🏠 Warren
Michigan</v>
      </c>
      <c r="J5742" s="11"/>
      <c r="K5742" s="13">
        <f>Pivot!AH5731</f>
        <v>59923</v>
      </c>
      <c r="L5742" s="11"/>
      <c r="M5742" s="12" t="str">
        <f>Pivot!AI5731</f>
        <v>▲ Active
30/12/2023 -</v>
      </c>
      <c r="N5742" s="178">
        <f>Pivot!AJ5731</f>
        <v>1</v>
      </c>
      <c r="O5742" s="179"/>
    </row>
    <row r="5743" spans="3:15" ht="30" customHeight="1" x14ac:dyDescent="0.25">
      <c r="C5743" s="10" t="str">
        <f>Pivot!AD5732</f>
        <v>00-67217417</v>
      </c>
      <c r="D5743" s="11"/>
      <c r="E5743" s="12" t="str">
        <f>Pivot!AE5732</f>
        <v>♀ Katherine Stephenson
41 | High School</v>
      </c>
      <c r="F5743" s="11"/>
      <c r="G5743" s="12" t="str">
        <f>Pivot!AF5732</f>
        <v>Help Desk Technician
Customer Service</v>
      </c>
      <c r="H5743" s="11"/>
      <c r="I5743" s="12" t="str">
        <f>Pivot!AG5732</f>
        <v>🏠 Greensboro
North Carolina</v>
      </c>
      <c r="J5743" s="11"/>
      <c r="K5743" s="13">
        <f>Pivot!AH5732</f>
        <v>56259</v>
      </c>
      <c r="L5743" s="11"/>
      <c r="M5743" s="12" t="str">
        <f>Pivot!AI5732</f>
        <v>▲ Active
29/03/2015 -</v>
      </c>
      <c r="N5743" s="178">
        <f>Pivot!AJ5732</f>
        <v>9</v>
      </c>
      <c r="O5743" s="179"/>
    </row>
    <row r="5744" spans="3:15" ht="30" customHeight="1" x14ac:dyDescent="0.25">
      <c r="C5744" s="10" t="str">
        <f>Pivot!AD5733</f>
        <v>00-67225399</v>
      </c>
      <c r="D5744" s="11"/>
      <c r="E5744" s="12" t="str">
        <f>Pivot!AE5733</f>
        <v>♀ Joan Brown
34 | Bachelor</v>
      </c>
      <c r="F5744" s="11"/>
      <c r="G5744" s="12" t="str">
        <f>Pivot!AF5733</f>
        <v>Logistics Coordinator
Operations</v>
      </c>
      <c r="H5744" s="11"/>
      <c r="I5744" s="12" t="str">
        <f>Pivot!AG5733</f>
        <v>🏢 Buffalo
New York</v>
      </c>
      <c r="J5744" s="11"/>
      <c r="K5744" s="13">
        <f>Pivot!AH5733</f>
        <v>61319</v>
      </c>
      <c r="L5744" s="11"/>
      <c r="M5744" s="12" t="str">
        <f>Pivot!AI5733</f>
        <v>▲ Active
07/06/2020 -</v>
      </c>
      <c r="N5744" s="178">
        <f>Pivot!AJ5733</f>
        <v>4</v>
      </c>
      <c r="O5744" s="179"/>
    </row>
    <row r="5745" spans="3:15" ht="30" customHeight="1" x14ac:dyDescent="0.25">
      <c r="C5745" s="10" t="str">
        <f>Pivot!AD5734</f>
        <v>00-67229772</v>
      </c>
      <c r="D5745" s="11"/>
      <c r="E5745" s="12" t="str">
        <f>Pivot!AE5734</f>
        <v>♂ Angela White
25 | Bachelor</v>
      </c>
      <c r="F5745" s="11"/>
      <c r="G5745" s="12" t="str">
        <f>Pivot!AF5734</f>
        <v>IT Support Specialist
IT</v>
      </c>
      <c r="H5745" s="11"/>
      <c r="I5745" s="12" t="str">
        <f>Pivot!AG5734</f>
        <v>🏠 Philadelphia
Pennsylvania</v>
      </c>
      <c r="J5745" s="11"/>
      <c r="K5745" s="13">
        <f>Pivot!AH5734</f>
        <v>68678</v>
      </c>
      <c r="L5745" s="11"/>
      <c r="M5745" s="12" t="str">
        <f>Pivot!AI5734</f>
        <v>▲ Active
09/01/2017 -</v>
      </c>
      <c r="N5745" s="178">
        <f>Pivot!AJ5734</f>
        <v>8</v>
      </c>
      <c r="O5745" s="179"/>
    </row>
    <row r="5746" spans="3:15" ht="30" customHeight="1" x14ac:dyDescent="0.25">
      <c r="C5746" s="10" t="str">
        <f>Pivot!AD5735</f>
        <v>00-67239263</v>
      </c>
      <c r="D5746" s="11"/>
      <c r="E5746" s="12" t="str">
        <f>Pivot!AE5735</f>
        <v>♂ Malik Hernandez
34 | PhD</v>
      </c>
      <c r="F5746" s="11"/>
      <c r="G5746" s="12" t="str">
        <f>Pivot!AF5735</f>
        <v>Sales Specialist
Sales</v>
      </c>
      <c r="H5746" s="11"/>
      <c r="I5746" s="12" t="str">
        <f>Pivot!AG5735</f>
        <v>🏢 New York City
New York</v>
      </c>
      <c r="J5746" s="11"/>
      <c r="K5746" s="13">
        <f>Pivot!AH5735</f>
        <v>84997</v>
      </c>
      <c r="L5746" s="11"/>
      <c r="M5746" s="12" t="str">
        <f>Pivot!AI5735</f>
        <v>▲ Active
27/07/2019 -</v>
      </c>
      <c r="N5746" s="178">
        <f>Pivot!AJ5735</f>
        <v>5</v>
      </c>
      <c r="O5746" s="179"/>
    </row>
    <row r="5747" spans="3:15" ht="30" customHeight="1" x14ac:dyDescent="0.25">
      <c r="C5747" s="10" t="str">
        <f>Pivot!AD5736</f>
        <v>00-67261364</v>
      </c>
      <c r="D5747" s="11"/>
      <c r="E5747" s="12" t="str">
        <f>Pivot!AE5736</f>
        <v>♂ Alex Atkinson
31 | Bachelor</v>
      </c>
      <c r="F5747" s="11"/>
      <c r="G5747" s="12" t="str">
        <f>Pivot!AF5736</f>
        <v>Marketing Coordinator
Marketing</v>
      </c>
      <c r="H5747" s="11"/>
      <c r="I5747" s="12" t="str">
        <f>Pivot!AG5736</f>
        <v>🏢 Buffalo
New York</v>
      </c>
      <c r="J5747" s="11"/>
      <c r="K5747" s="13">
        <f>Pivot!AH5736</f>
        <v>80313</v>
      </c>
      <c r="L5747" s="11"/>
      <c r="M5747" s="12" t="str">
        <f>Pivot!AI5736</f>
        <v>▲ Active
16/12/2022 -</v>
      </c>
      <c r="N5747" s="178">
        <f>Pivot!AJ5736</f>
        <v>2</v>
      </c>
      <c r="O5747" s="179"/>
    </row>
    <row r="5748" spans="3:15" ht="30" customHeight="1" x14ac:dyDescent="0.25">
      <c r="C5748" s="10" t="str">
        <f>Pivot!AD5737</f>
        <v>00-67269299</v>
      </c>
      <c r="D5748" s="11"/>
      <c r="E5748" s="12" t="str">
        <f>Pivot!AE5737</f>
        <v>♂ Michael Middleton
58 | Bachelor</v>
      </c>
      <c r="F5748" s="11"/>
      <c r="G5748" s="12" t="str">
        <f>Pivot!AF5737</f>
        <v>SEO Specialist
Marketing</v>
      </c>
      <c r="H5748" s="11"/>
      <c r="I5748" s="12" t="str">
        <f>Pivot!AG5737</f>
        <v>🏠 Grand Rapids
Michigan</v>
      </c>
      <c r="J5748" s="11"/>
      <c r="K5748" s="13">
        <f>Pivot!AH5737</f>
        <v>86940</v>
      </c>
      <c r="L5748" s="11"/>
      <c r="M5748" s="12" t="str">
        <f>Pivot!AI5737</f>
        <v>▲ Active
02/02/2017 -</v>
      </c>
      <c r="N5748" s="178">
        <f>Pivot!AJ5737</f>
        <v>7</v>
      </c>
      <c r="O5748" s="179"/>
    </row>
    <row r="5749" spans="3:15" ht="30" customHeight="1" x14ac:dyDescent="0.25">
      <c r="C5749" s="10" t="str">
        <f>Pivot!AD5738</f>
        <v>00-67274946</v>
      </c>
      <c r="D5749" s="11"/>
      <c r="E5749" s="12" t="str">
        <f>Pivot!AE5738</f>
        <v>♂ Charles Nolan
31 | PhD</v>
      </c>
      <c r="F5749" s="11"/>
      <c r="G5749" s="12" t="str">
        <f>Pivot!AF5738</f>
        <v>Sales Consultant
Sales</v>
      </c>
      <c r="H5749" s="11"/>
      <c r="I5749" s="12" t="str">
        <f>Pivot!AG5738</f>
        <v>🏢 Rochester
New York</v>
      </c>
      <c r="J5749" s="11"/>
      <c r="K5749" s="13">
        <f>Pivot!AH5738</f>
        <v>84205</v>
      </c>
      <c r="L5749" s="11"/>
      <c r="M5749" s="12" t="str">
        <f>Pivot!AI5738</f>
        <v>▲ Active
09/07/2016 -</v>
      </c>
      <c r="N5749" s="178">
        <f>Pivot!AJ5738</f>
        <v>8</v>
      </c>
      <c r="O5749" s="179"/>
    </row>
    <row r="5750" spans="3:15" ht="30" customHeight="1" x14ac:dyDescent="0.25">
      <c r="C5750" s="10" t="str">
        <f>Pivot!AD5739</f>
        <v>00-67276174</v>
      </c>
      <c r="D5750" s="11"/>
      <c r="E5750" s="12" t="str">
        <f>Pivot!AE5739</f>
        <v>♂ James Reynolds
28 | Bachelor</v>
      </c>
      <c r="F5750" s="11"/>
      <c r="G5750" s="12" t="str">
        <f>Pivot!AF5739</f>
        <v>Operations Analyst
Operations</v>
      </c>
      <c r="H5750" s="11"/>
      <c r="I5750" s="12" t="str">
        <f>Pivot!AG5739</f>
        <v>🏢 New York City
New York</v>
      </c>
      <c r="J5750" s="11"/>
      <c r="K5750" s="13">
        <f>Pivot!AH5739</f>
        <v>82241</v>
      </c>
      <c r="L5750" s="11"/>
      <c r="M5750" s="12" t="str">
        <f>Pivot!AI5739</f>
        <v>▼ Terminated
15/09/2017 - 13/03/2018</v>
      </c>
      <c r="N5750" s="178">
        <f>Pivot!AJ5739</f>
        <v>0</v>
      </c>
      <c r="O5750" s="179"/>
    </row>
    <row r="5751" spans="3:15" ht="30" customHeight="1" x14ac:dyDescent="0.25">
      <c r="C5751" s="10" t="str">
        <f>Pivot!AD5740</f>
        <v>00-67288633</v>
      </c>
      <c r="D5751" s="11"/>
      <c r="E5751" s="12" t="str">
        <f>Pivot!AE5740</f>
        <v>♀ Paul Rodriguez
57 | Bachelor</v>
      </c>
      <c r="F5751" s="11"/>
      <c r="G5751" s="12" t="str">
        <f>Pivot!AF5740</f>
        <v>Sales Representative
Sales</v>
      </c>
      <c r="H5751" s="11"/>
      <c r="I5751" s="12" t="str">
        <f>Pivot!AG5740</f>
        <v>🏢 Buffalo
New York</v>
      </c>
      <c r="J5751" s="11"/>
      <c r="K5751" s="13">
        <f>Pivot!AH5740</f>
        <v>74400</v>
      </c>
      <c r="L5751" s="11"/>
      <c r="M5751" s="12" t="str">
        <f>Pivot!AI5740</f>
        <v>▲ Active
11/02/2020 -</v>
      </c>
      <c r="N5751" s="178">
        <f>Pivot!AJ5740</f>
        <v>4</v>
      </c>
      <c r="O5751" s="179"/>
    </row>
    <row r="5752" spans="3:15" ht="30" customHeight="1" x14ac:dyDescent="0.25">
      <c r="C5752" s="10" t="str">
        <f>Pivot!AD5741</f>
        <v>00-67293274</v>
      </c>
      <c r="D5752" s="11"/>
      <c r="E5752" s="12" t="str">
        <f>Pivot!AE5741</f>
        <v>♀ Mindy Campos
35 | Bachelor</v>
      </c>
      <c r="F5752" s="11"/>
      <c r="G5752" s="12" t="str">
        <f>Pivot!AF5741</f>
        <v>Support Specialist
Customer Service</v>
      </c>
      <c r="H5752" s="11"/>
      <c r="I5752" s="12" t="str">
        <f>Pivot!AG5741</f>
        <v>🏠 Charlotte
North Carolina</v>
      </c>
      <c r="J5752" s="11"/>
      <c r="K5752" s="13">
        <f>Pivot!AH5741</f>
        <v>52521</v>
      </c>
      <c r="L5752" s="11"/>
      <c r="M5752" s="12" t="str">
        <f>Pivot!AI5741</f>
        <v>▲ Active
01/06/2017 -</v>
      </c>
      <c r="N5752" s="178">
        <f>Pivot!AJ5741</f>
        <v>7</v>
      </c>
      <c r="O5752" s="179"/>
    </row>
    <row r="5753" spans="3:15" ht="30" customHeight="1" x14ac:dyDescent="0.25">
      <c r="C5753" s="10" t="str">
        <f>Pivot!AD5742</f>
        <v>00-67293719</v>
      </c>
      <c r="D5753" s="11"/>
      <c r="E5753" s="12" t="str">
        <f>Pivot!AE5742</f>
        <v>♂ John Phillips
41 | Bachelor</v>
      </c>
      <c r="F5753" s="11"/>
      <c r="G5753" s="12" t="str">
        <f>Pivot!AF5742</f>
        <v>Marketing Coordinator
Marketing</v>
      </c>
      <c r="H5753" s="11"/>
      <c r="I5753" s="12" t="str">
        <f>Pivot!AG5742</f>
        <v>🏠 Cleveland
Ohio</v>
      </c>
      <c r="J5753" s="11"/>
      <c r="K5753" s="13">
        <f>Pivot!AH5742</f>
        <v>66416</v>
      </c>
      <c r="L5753" s="11"/>
      <c r="M5753" s="12" t="str">
        <f>Pivot!AI5742</f>
        <v>▲ Active
19/11/2017 -</v>
      </c>
      <c r="N5753" s="178">
        <f>Pivot!AJ5742</f>
        <v>7</v>
      </c>
      <c r="O5753" s="179"/>
    </row>
    <row r="5754" spans="3:15" ht="30" customHeight="1" x14ac:dyDescent="0.25">
      <c r="C5754" s="10" t="str">
        <f>Pivot!AD5743</f>
        <v>00-67300232</v>
      </c>
      <c r="D5754" s="11"/>
      <c r="E5754" s="12" t="str">
        <f>Pivot!AE5743</f>
        <v>♀ Heather Woodward
30 | Bachelor</v>
      </c>
      <c r="F5754" s="11"/>
      <c r="G5754" s="12" t="str">
        <f>Pivot!AF5743</f>
        <v>Sales Representative
Sales</v>
      </c>
      <c r="H5754" s="11"/>
      <c r="I5754" s="12" t="str">
        <f>Pivot!AG5743</f>
        <v>🏢 New York City
New York</v>
      </c>
      <c r="J5754" s="11"/>
      <c r="K5754" s="13">
        <f>Pivot!AH5743</f>
        <v>60646</v>
      </c>
      <c r="L5754" s="11"/>
      <c r="M5754" s="12" t="str">
        <f>Pivot!AI5743</f>
        <v>▲ Active
06/03/2023 -</v>
      </c>
      <c r="N5754" s="178">
        <f>Pivot!AJ5743</f>
        <v>1</v>
      </c>
      <c r="O5754" s="179"/>
    </row>
    <row r="5755" spans="3:15" ht="30" customHeight="1" x14ac:dyDescent="0.25">
      <c r="C5755" s="10" t="str">
        <f>Pivot!AD5744</f>
        <v>00-67308741</v>
      </c>
      <c r="D5755" s="11"/>
      <c r="E5755" s="12" t="str">
        <f>Pivot!AE5744</f>
        <v>♂ Karen Johnston
36 | Bachelor</v>
      </c>
      <c r="F5755" s="11"/>
      <c r="G5755" s="12" t="str">
        <f>Pivot!AF5744</f>
        <v>Sales Representative
Sales</v>
      </c>
      <c r="H5755" s="11"/>
      <c r="I5755" s="12" t="str">
        <f>Pivot!AG5744</f>
        <v>🏠 Warren
Michigan</v>
      </c>
      <c r="J5755" s="11"/>
      <c r="K5755" s="13">
        <f>Pivot!AH5744</f>
        <v>82596</v>
      </c>
      <c r="L5755" s="11"/>
      <c r="M5755" s="12" t="str">
        <f>Pivot!AI5744</f>
        <v>▲ Active
04/02/2022 -</v>
      </c>
      <c r="N5755" s="178">
        <f>Pivot!AJ5744</f>
        <v>2</v>
      </c>
      <c r="O5755" s="179"/>
    </row>
    <row r="5756" spans="3:15" ht="30" customHeight="1" x14ac:dyDescent="0.25">
      <c r="C5756" s="10" t="str">
        <f>Pivot!AD5745</f>
        <v>00-67318164</v>
      </c>
      <c r="D5756" s="11"/>
      <c r="E5756" s="12" t="str">
        <f>Pivot!AE5745</f>
        <v>♀ James Johnston
53 | Bachelor</v>
      </c>
      <c r="F5756" s="11"/>
      <c r="G5756" s="12" t="str">
        <f>Pivot!AF5745</f>
        <v>Accounts Payable Specialist
Finance</v>
      </c>
      <c r="H5756" s="11"/>
      <c r="I5756" s="12" t="str">
        <f>Pivot!AG5745</f>
        <v>🏢 New York City
New York</v>
      </c>
      <c r="J5756" s="11"/>
      <c r="K5756" s="13">
        <f>Pivot!AH5745</f>
        <v>62983</v>
      </c>
      <c r="L5756" s="11"/>
      <c r="M5756" s="12" t="str">
        <f>Pivot!AI5745</f>
        <v>▲ Active
10/09/2021 -</v>
      </c>
      <c r="N5756" s="178">
        <f>Pivot!AJ5745</f>
        <v>3</v>
      </c>
      <c r="O5756" s="179"/>
    </row>
    <row r="5757" spans="3:15" ht="30" customHeight="1" x14ac:dyDescent="0.25">
      <c r="C5757" s="10" t="str">
        <f>Pivot!AD5746</f>
        <v>00-67325182</v>
      </c>
      <c r="D5757" s="11"/>
      <c r="E5757" s="12" t="str">
        <f>Pivot!AE5746</f>
        <v>♀ Tammy Larson
56 | Bachelor</v>
      </c>
      <c r="F5757" s="11"/>
      <c r="G5757" s="12" t="str">
        <f>Pivot!AF5746</f>
        <v>Marketing Coordinator
Marketing</v>
      </c>
      <c r="H5757" s="11"/>
      <c r="I5757" s="12" t="str">
        <f>Pivot!AG5746</f>
        <v>🏢 Rochester
New York</v>
      </c>
      <c r="J5757" s="11"/>
      <c r="K5757" s="13">
        <f>Pivot!AH5746</f>
        <v>63748</v>
      </c>
      <c r="L5757" s="11"/>
      <c r="M5757" s="12" t="str">
        <f>Pivot!AI5746</f>
        <v>▲ Active
16/11/2017 -</v>
      </c>
      <c r="N5757" s="178">
        <f>Pivot!AJ5746</f>
        <v>7</v>
      </c>
      <c r="O5757" s="179"/>
    </row>
    <row r="5758" spans="3:15" ht="30" customHeight="1" x14ac:dyDescent="0.25">
      <c r="C5758" s="10" t="str">
        <f>Pivot!AD5747</f>
        <v>00-67325876</v>
      </c>
      <c r="D5758" s="11"/>
      <c r="E5758" s="12" t="str">
        <f>Pivot!AE5747</f>
        <v>♀ Elizabeth Richard
21 | Bachelor</v>
      </c>
      <c r="F5758" s="11"/>
      <c r="G5758" s="12" t="str">
        <f>Pivot!AF5747</f>
        <v>Sales Representative
Sales</v>
      </c>
      <c r="H5758" s="11"/>
      <c r="I5758" s="12" t="str">
        <f>Pivot!AG5747</f>
        <v>🏢 Buffalo
New York</v>
      </c>
      <c r="J5758" s="11"/>
      <c r="K5758" s="13">
        <f>Pivot!AH5747</f>
        <v>56520</v>
      </c>
      <c r="L5758" s="11"/>
      <c r="M5758" s="12" t="str">
        <f>Pivot!AI5747</f>
        <v>▲ Active
01/04/2022 -</v>
      </c>
      <c r="N5758" s="178">
        <f>Pivot!AJ5747</f>
        <v>2</v>
      </c>
      <c r="O5758" s="179"/>
    </row>
    <row r="5759" spans="3:15" ht="30" customHeight="1" x14ac:dyDescent="0.25">
      <c r="C5759" s="10" t="str">
        <f>Pivot!AD5748</f>
        <v>00-67344434</v>
      </c>
      <c r="D5759" s="11"/>
      <c r="E5759" s="12" t="str">
        <f>Pivot!AE5748</f>
        <v>♂ Christina Hernandez
39 | Bachelor</v>
      </c>
      <c r="F5759" s="11"/>
      <c r="G5759" s="12" t="str">
        <f>Pivot!AF5748</f>
        <v>Customer Service Representative
Customer Service</v>
      </c>
      <c r="H5759" s="11"/>
      <c r="I5759" s="12" t="str">
        <f>Pivot!AG5748</f>
        <v>🏠 Virginia Beach
Virginia</v>
      </c>
      <c r="J5759" s="11"/>
      <c r="K5759" s="13">
        <f>Pivot!AH5748</f>
        <v>62171</v>
      </c>
      <c r="L5759" s="11"/>
      <c r="M5759" s="12" t="str">
        <f>Pivot!AI5748</f>
        <v>▲ Active
23/10/2015 -</v>
      </c>
      <c r="N5759" s="178">
        <f>Pivot!AJ5748</f>
        <v>9</v>
      </c>
      <c r="O5759" s="179"/>
    </row>
    <row r="5760" spans="3:15" ht="30" customHeight="1" x14ac:dyDescent="0.25">
      <c r="C5760" s="10" t="str">
        <f>Pivot!AD5749</f>
        <v>00-67392300</v>
      </c>
      <c r="D5760" s="11"/>
      <c r="E5760" s="12" t="str">
        <f>Pivot!AE5749</f>
        <v>♀ Christopher Shaffer
40 | Bachelor</v>
      </c>
      <c r="F5760" s="11"/>
      <c r="G5760" s="12" t="str">
        <f>Pivot!AF5749</f>
        <v>Software Developer
IT</v>
      </c>
      <c r="H5760" s="11"/>
      <c r="I5760" s="12" t="str">
        <f>Pivot!AG5749</f>
        <v>🏠 Detroit
Michigan</v>
      </c>
      <c r="J5760" s="11"/>
      <c r="K5760" s="13">
        <f>Pivot!AH5749</f>
        <v>90194</v>
      </c>
      <c r="L5760" s="11"/>
      <c r="M5760" s="12" t="str">
        <f>Pivot!AI5749</f>
        <v>▲ Active
10/02/2016 -</v>
      </c>
      <c r="N5760" s="178">
        <f>Pivot!AJ5749</f>
        <v>8</v>
      </c>
      <c r="O5760" s="179"/>
    </row>
    <row r="5761" spans="3:15" ht="30" customHeight="1" x14ac:dyDescent="0.25">
      <c r="C5761" s="10" t="str">
        <f>Pivot!AD5750</f>
        <v>00-67403166</v>
      </c>
      <c r="D5761" s="11"/>
      <c r="E5761" s="12" t="str">
        <f>Pivot!AE5750</f>
        <v>♂ Shari Smith
40 | Master</v>
      </c>
      <c r="F5761" s="11"/>
      <c r="G5761" s="12" t="str">
        <f>Pivot!AF5750</f>
        <v>Operations Analyst
Operations</v>
      </c>
      <c r="H5761" s="11"/>
      <c r="I5761" s="12" t="str">
        <f>Pivot!AG5750</f>
        <v>🏠 Detroit
Michigan</v>
      </c>
      <c r="J5761" s="11"/>
      <c r="K5761" s="13">
        <f>Pivot!AH5750</f>
        <v>83772</v>
      </c>
      <c r="L5761" s="11"/>
      <c r="M5761" s="12" t="str">
        <f>Pivot!AI5750</f>
        <v>▼ Terminated
29/08/2020 - 25/02/2021</v>
      </c>
      <c r="N5761" s="178">
        <f>Pivot!AJ5750</f>
        <v>0</v>
      </c>
      <c r="O5761" s="179"/>
    </row>
    <row r="5762" spans="3:15" ht="30" customHeight="1" x14ac:dyDescent="0.25">
      <c r="C5762" s="10" t="str">
        <f>Pivot!AD5751</f>
        <v>00-67405358</v>
      </c>
      <c r="D5762" s="11"/>
      <c r="E5762" s="12" t="str">
        <f>Pivot!AE5751</f>
        <v>♀ Sarah Perez
59 | Bachelor</v>
      </c>
      <c r="F5762" s="11"/>
      <c r="G5762" s="12" t="str">
        <f>Pivot!AF5751</f>
        <v>Marketing Coordinator
Marketing</v>
      </c>
      <c r="H5762" s="11"/>
      <c r="I5762" s="12" t="str">
        <f>Pivot!AG5751</f>
        <v>🏢 New York City
New York</v>
      </c>
      <c r="J5762" s="11"/>
      <c r="K5762" s="13">
        <f>Pivot!AH5751</f>
        <v>55460</v>
      </c>
      <c r="L5762" s="11"/>
      <c r="M5762" s="12" t="str">
        <f>Pivot!AI5751</f>
        <v>▼ Terminated
20/07/2020 - 16/01/2021</v>
      </c>
      <c r="N5762" s="178">
        <f>Pivot!AJ5751</f>
        <v>0</v>
      </c>
      <c r="O5762" s="179"/>
    </row>
    <row r="5763" spans="3:15" ht="30" customHeight="1" x14ac:dyDescent="0.25">
      <c r="C5763" s="10" t="str">
        <f>Pivot!AD5752</f>
        <v>00-67407701</v>
      </c>
      <c r="D5763" s="11"/>
      <c r="E5763" s="12" t="str">
        <f>Pivot!AE5752</f>
        <v>♂ Tyler Martinez
40 | Bachelor</v>
      </c>
      <c r="F5763" s="11"/>
      <c r="G5763" s="12" t="str">
        <f>Pivot!AF5752</f>
        <v>IT Support Specialist
IT</v>
      </c>
      <c r="H5763" s="11"/>
      <c r="I5763" s="12" t="str">
        <f>Pivot!AG5752</f>
        <v>🏢 Buffalo
New York</v>
      </c>
      <c r="J5763" s="11"/>
      <c r="K5763" s="13">
        <f>Pivot!AH5752</f>
        <v>71151</v>
      </c>
      <c r="L5763" s="11"/>
      <c r="M5763" s="12" t="str">
        <f>Pivot!AI5752</f>
        <v>▲ Active
14/01/2020 -</v>
      </c>
      <c r="N5763" s="178">
        <f>Pivot!AJ5752</f>
        <v>5</v>
      </c>
      <c r="O5763" s="179"/>
    </row>
    <row r="5764" spans="3:15" ht="30" customHeight="1" x14ac:dyDescent="0.25">
      <c r="C5764" s="10" t="str">
        <f>Pivot!AD5753</f>
        <v>00-67412571</v>
      </c>
      <c r="D5764" s="11"/>
      <c r="E5764" s="12" t="str">
        <f>Pivot!AE5753</f>
        <v>♀ Brittany Hall
29 | Bachelor</v>
      </c>
      <c r="F5764" s="11"/>
      <c r="G5764" s="12" t="str">
        <f>Pivot!AF5753</f>
        <v>Logistics Coordinator
Operations</v>
      </c>
      <c r="H5764" s="11"/>
      <c r="I5764" s="12" t="str">
        <f>Pivot!AG5753</f>
        <v>🏢 Rochester
New York</v>
      </c>
      <c r="J5764" s="11"/>
      <c r="K5764" s="13">
        <f>Pivot!AH5753</f>
        <v>53992</v>
      </c>
      <c r="L5764" s="11"/>
      <c r="M5764" s="12" t="str">
        <f>Pivot!AI5753</f>
        <v>▲ Active
23/01/2020 -</v>
      </c>
      <c r="N5764" s="178">
        <f>Pivot!AJ5753</f>
        <v>5</v>
      </c>
      <c r="O5764" s="179"/>
    </row>
    <row r="5765" spans="3:15" ht="30" customHeight="1" x14ac:dyDescent="0.25">
      <c r="C5765" s="10" t="str">
        <f>Pivot!AD5754</f>
        <v>00-67422715</v>
      </c>
      <c r="D5765" s="11"/>
      <c r="E5765" s="12" t="str">
        <f>Pivot!AE5754</f>
        <v>♂ Blake Shelton
39 | High School</v>
      </c>
      <c r="F5765" s="11"/>
      <c r="G5765" s="12" t="str">
        <f>Pivot!AF5754</f>
        <v>Customer Service Representative
Customer Service</v>
      </c>
      <c r="H5765" s="11"/>
      <c r="I5765" s="12" t="str">
        <f>Pivot!AG5754</f>
        <v>🏢 Rochester
New York</v>
      </c>
      <c r="J5765" s="11"/>
      <c r="K5765" s="13">
        <f>Pivot!AH5754</f>
        <v>61084</v>
      </c>
      <c r="L5765" s="11"/>
      <c r="M5765" s="12" t="str">
        <f>Pivot!AI5754</f>
        <v>▲ Active
15/02/2022 -</v>
      </c>
      <c r="N5765" s="178">
        <f>Pivot!AJ5754</f>
        <v>2</v>
      </c>
      <c r="O5765" s="179"/>
    </row>
    <row r="5766" spans="3:15" ht="30" customHeight="1" x14ac:dyDescent="0.25">
      <c r="C5766" s="10" t="str">
        <f>Pivot!AD5755</f>
        <v>00-67429121</v>
      </c>
      <c r="D5766" s="11"/>
      <c r="E5766" s="12" t="str">
        <f>Pivot!AE5755</f>
        <v>♀ Justin Zavala
58 | High School</v>
      </c>
      <c r="F5766" s="11"/>
      <c r="G5766" s="12" t="str">
        <f>Pivot!AF5755</f>
        <v>IT Support Specialist
IT</v>
      </c>
      <c r="H5766" s="11"/>
      <c r="I5766" s="12" t="str">
        <f>Pivot!AG5755</f>
        <v>🏢 New York City
New York</v>
      </c>
      <c r="J5766" s="11"/>
      <c r="K5766" s="13">
        <f>Pivot!AH5755</f>
        <v>60131</v>
      </c>
      <c r="L5766" s="11"/>
      <c r="M5766" s="12" t="str">
        <f>Pivot!AI5755</f>
        <v>▲ Active
17/02/2016 -</v>
      </c>
      <c r="N5766" s="178">
        <f>Pivot!AJ5755</f>
        <v>8</v>
      </c>
      <c r="O5766" s="179"/>
    </row>
    <row r="5767" spans="3:15" ht="30" customHeight="1" x14ac:dyDescent="0.25">
      <c r="C5767" s="10" t="str">
        <f>Pivot!AD5756</f>
        <v>00-67441199</v>
      </c>
      <c r="D5767" s="11"/>
      <c r="E5767" s="12" t="str">
        <f>Pivot!AE5756</f>
        <v>♂ Sonia Rodriguez
26 | Master</v>
      </c>
      <c r="F5767" s="11"/>
      <c r="G5767" s="12" t="str">
        <f>Pivot!AF5756</f>
        <v>Software Developer
IT</v>
      </c>
      <c r="H5767" s="11"/>
      <c r="I5767" s="12" t="str">
        <f>Pivot!AG5756</f>
        <v>🏢 Rochester
New York</v>
      </c>
      <c r="J5767" s="11"/>
      <c r="K5767" s="13">
        <f>Pivot!AH5756</f>
        <v>100321</v>
      </c>
      <c r="L5767" s="11"/>
      <c r="M5767" s="12" t="str">
        <f>Pivot!AI5756</f>
        <v>▲ Active
11/01/2019 -</v>
      </c>
      <c r="N5767" s="178">
        <f>Pivot!AJ5756</f>
        <v>6</v>
      </c>
      <c r="O5767" s="179"/>
    </row>
    <row r="5768" spans="3:15" ht="30" customHeight="1" x14ac:dyDescent="0.25">
      <c r="C5768" s="10" t="str">
        <f>Pivot!AD5757</f>
        <v>00-67467610</v>
      </c>
      <c r="D5768" s="11"/>
      <c r="E5768" s="12" t="str">
        <f>Pivot!AE5757</f>
        <v>♂ Megan Hall
30 | Bachelor</v>
      </c>
      <c r="F5768" s="11"/>
      <c r="G5768" s="12" t="str">
        <f>Pivot!AF5757</f>
        <v>Sales Representative
Sales</v>
      </c>
      <c r="H5768" s="11"/>
      <c r="I5768" s="12" t="str">
        <f>Pivot!AG5757</f>
        <v>🏢 New York City
New York</v>
      </c>
      <c r="J5768" s="11"/>
      <c r="K5768" s="13">
        <f>Pivot!AH5757</f>
        <v>59038</v>
      </c>
      <c r="L5768" s="11"/>
      <c r="M5768" s="12" t="str">
        <f>Pivot!AI5757</f>
        <v>▼ Terminated
02/10/2017 - 21/04/2020</v>
      </c>
      <c r="N5768" s="178">
        <f>Pivot!AJ5757</f>
        <v>2</v>
      </c>
      <c r="O5768" s="179"/>
    </row>
    <row r="5769" spans="3:15" ht="30" customHeight="1" x14ac:dyDescent="0.25">
      <c r="C5769" s="10" t="str">
        <f>Pivot!AD5758</f>
        <v>00-67491018</v>
      </c>
      <c r="D5769" s="11"/>
      <c r="E5769" s="12" t="str">
        <f>Pivot!AE5758</f>
        <v>♀ Michael Thompson
48 | Bachelor</v>
      </c>
      <c r="F5769" s="11"/>
      <c r="G5769" s="12" t="str">
        <f>Pivot!AF5758</f>
        <v>Logistics Coordinator
Operations</v>
      </c>
      <c r="H5769" s="11"/>
      <c r="I5769" s="12" t="str">
        <f>Pivot!AG5758</f>
        <v>🏠 Charlotte
North Carolina</v>
      </c>
      <c r="J5769" s="11"/>
      <c r="K5769" s="13">
        <f>Pivot!AH5758</f>
        <v>63029</v>
      </c>
      <c r="L5769" s="11"/>
      <c r="M5769" s="12" t="str">
        <f>Pivot!AI5758</f>
        <v>▲ Active
26/10/2023 -</v>
      </c>
      <c r="N5769" s="178">
        <f>Pivot!AJ5758</f>
        <v>1</v>
      </c>
      <c r="O5769" s="179"/>
    </row>
    <row r="5770" spans="3:15" ht="30" customHeight="1" x14ac:dyDescent="0.25">
      <c r="C5770" s="10" t="str">
        <f>Pivot!AD5759</f>
        <v>00-67496370</v>
      </c>
      <c r="D5770" s="11"/>
      <c r="E5770" s="12" t="str">
        <f>Pivot!AE5759</f>
        <v>♀ Margaret Powell
43 | Bachelor</v>
      </c>
      <c r="F5770" s="11"/>
      <c r="G5770" s="12" t="str">
        <f>Pivot!AF5759</f>
        <v>IT Support Specialist
IT</v>
      </c>
      <c r="H5770" s="11"/>
      <c r="I5770" s="12" t="str">
        <f>Pivot!AG5759</f>
        <v>🏠 Naperville
Illinois</v>
      </c>
      <c r="J5770" s="11"/>
      <c r="K5770" s="13">
        <f>Pivot!AH5759</f>
        <v>62046</v>
      </c>
      <c r="L5770" s="11"/>
      <c r="M5770" s="12" t="str">
        <f>Pivot!AI5759</f>
        <v>▲ Active
04/06/2022 -</v>
      </c>
      <c r="N5770" s="178">
        <f>Pivot!AJ5759</f>
        <v>2</v>
      </c>
      <c r="O5770" s="179"/>
    </row>
    <row r="5771" spans="3:15" ht="30" customHeight="1" x14ac:dyDescent="0.25">
      <c r="C5771" s="10" t="str">
        <f>Pivot!AD5760</f>
        <v>00-67498960</v>
      </c>
      <c r="D5771" s="11"/>
      <c r="E5771" s="12" t="str">
        <f>Pivot!AE5760</f>
        <v>♂ Paul Chandler
42 | High School</v>
      </c>
      <c r="F5771" s="11"/>
      <c r="G5771" s="12" t="str">
        <f>Pivot!AF5760</f>
        <v>Help Desk Technician
Customer Service</v>
      </c>
      <c r="H5771" s="11"/>
      <c r="I5771" s="12" t="str">
        <f>Pivot!AG5760</f>
        <v>🏢 Buffalo
New York</v>
      </c>
      <c r="J5771" s="11"/>
      <c r="K5771" s="13">
        <f>Pivot!AH5760</f>
        <v>61728</v>
      </c>
      <c r="L5771" s="11"/>
      <c r="M5771" s="12" t="str">
        <f>Pivot!AI5760</f>
        <v>▲ Active
29/10/2023 -</v>
      </c>
      <c r="N5771" s="178">
        <f>Pivot!AJ5760</f>
        <v>1</v>
      </c>
      <c r="O5771" s="179"/>
    </row>
    <row r="5772" spans="3:15" ht="30" customHeight="1" x14ac:dyDescent="0.25">
      <c r="C5772" s="10" t="str">
        <f>Pivot!AD5761</f>
        <v>00-67500657</v>
      </c>
      <c r="D5772" s="11"/>
      <c r="E5772" s="12" t="str">
        <f>Pivot!AE5761</f>
        <v>♂ Andrew Wilson
23 | Bachelor</v>
      </c>
      <c r="F5772" s="11"/>
      <c r="G5772" s="12" t="str">
        <f>Pivot!AF5761</f>
        <v>Sales Specialist
Sales</v>
      </c>
      <c r="H5772" s="11"/>
      <c r="I5772" s="12" t="str">
        <f>Pivot!AG5761</f>
        <v>🏠 Detroit
Michigan</v>
      </c>
      <c r="J5772" s="11"/>
      <c r="K5772" s="13">
        <f>Pivot!AH5761</f>
        <v>91765</v>
      </c>
      <c r="L5772" s="11"/>
      <c r="M5772" s="12" t="str">
        <f>Pivot!AI5761</f>
        <v>▲ Active
03/07/2018 -</v>
      </c>
      <c r="N5772" s="178">
        <f>Pivot!AJ5761</f>
        <v>6</v>
      </c>
      <c r="O5772" s="179"/>
    </row>
    <row r="5773" spans="3:15" ht="30" customHeight="1" x14ac:dyDescent="0.25">
      <c r="C5773" s="10" t="str">
        <f>Pivot!AD5762</f>
        <v>00-67503414</v>
      </c>
      <c r="D5773" s="11"/>
      <c r="E5773" s="12" t="str">
        <f>Pivot!AE5762</f>
        <v>♂ Jason Hahn
46 | Bachelor</v>
      </c>
      <c r="F5773" s="11"/>
      <c r="G5773" s="12" t="str">
        <f>Pivot!AF5762</f>
        <v>System Administrator
IT</v>
      </c>
      <c r="H5773" s="11"/>
      <c r="I5773" s="12" t="str">
        <f>Pivot!AG5762</f>
        <v>🏠 Cleveland
Ohio</v>
      </c>
      <c r="J5773" s="11"/>
      <c r="K5773" s="13">
        <f>Pivot!AH5762</f>
        <v>84205</v>
      </c>
      <c r="L5773" s="11"/>
      <c r="M5773" s="12" t="str">
        <f>Pivot!AI5762</f>
        <v>▼ Terminated
07/12/2017 - 04/06/2018</v>
      </c>
      <c r="N5773" s="178">
        <f>Pivot!AJ5762</f>
        <v>0</v>
      </c>
      <c r="O5773" s="179"/>
    </row>
    <row r="5774" spans="3:15" ht="30" customHeight="1" x14ac:dyDescent="0.25">
      <c r="C5774" s="10" t="str">
        <f>Pivot!AD5763</f>
        <v>00-67516393</v>
      </c>
      <c r="D5774" s="11"/>
      <c r="E5774" s="12" t="str">
        <f>Pivot!AE5763</f>
        <v>♂ Tara Shaw
42 | Bachelor</v>
      </c>
      <c r="F5774" s="11"/>
      <c r="G5774" s="12" t="str">
        <f>Pivot!AF5763</f>
        <v>Inventory Specialist
Operations</v>
      </c>
      <c r="H5774" s="11"/>
      <c r="I5774" s="12" t="str">
        <f>Pivot!AG5763</f>
        <v>🏢 New York City
New York</v>
      </c>
      <c r="J5774" s="11"/>
      <c r="K5774" s="13">
        <f>Pivot!AH5763</f>
        <v>64954</v>
      </c>
      <c r="L5774" s="11"/>
      <c r="M5774" s="12" t="str">
        <f>Pivot!AI5763</f>
        <v>▲ Active
02/04/2015 -</v>
      </c>
      <c r="N5774" s="178">
        <f>Pivot!AJ5763</f>
        <v>9</v>
      </c>
      <c r="O5774" s="179"/>
    </row>
    <row r="5775" spans="3:15" ht="30" customHeight="1" x14ac:dyDescent="0.25">
      <c r="C5775" s="10" t="str">
        <f>Pivot!AD5764</f>
        <v>00-67527432</v>
      </c>
      <c r="D5775" s="11"/>
      <c r="E5775" s="12" t="str">
        <f>Pivot!AE5764</f>
        <v>♀ Jennifer Cruz
52 | Bachelor</v>
      </c>
      <c r="F5775" s="11"/>
      <c r="G5775" s="12" t="str">
        <f>Pivot!AF5764</f>
        <v>Inventory Specialist
Operations</v>
      </c>
      <c r="H5775" s="11"/>
      <c r="I5775" s="12" t="str">
        <f>Pivot!AG5764</f>
        <v>🏠 Cincinnati
Ohio</v>
      </c>
      <c r="J5775" s="11"/>
      <c r="K5775" s="13">
        <f>Pivot!AH5764</f>
        <v>64260</v>
      </c>
      <c r="L5775" s="11"/>
      <c r="M5775" s="12" t="str">
        <f>Pivot!AI5764</f>
        <v>▼ Terminated
05/06/2017 - 17/12/2021</v>
      </c>
      <c r="N5775" s="178">
        <f>Pivot!AJ5764</f>
        <v>4</v>
      </c>
      <c r="O5775" s="179"/>
    </row>
    <row r="5776" spans="3:15" ht="30" customHeight="1" x14ac:dyDescent="0.25">
      <c r="C5776" s="10" t="str">
        <f>Pivot!AD5765</f>
        <v>00-67551532</v>
      </c>
      <c r="D5776" s="11"/>
      <c r="E5776" s="12" t="str">
        <f>Pivot!AE5765</f>
        <v>♂ Jeff Wilson
55 | Bachelor</v>
      </c>
      <c r="F5776" s="11"/>
      <c r="G5776" s="12" t="str">
        <f>Pivot!AF5765</f>
        <v>System Administrator
IT</v>
      </c>
      <c r="H5776" s="11"/>
      <c r="I5776" s="12" t="str">
        <f>Pivot!AG5765</f>
        <v>🏠 Charlotte
North Carolina</v>
      </c>
      <c r="J5776" s="11"/>
      <c r="K5776" s="13">
        <f>Pivot!AH5765</f>
        <v>79217</v>
      </c>
      <c r="L5776" s="11"/>
      <c r="M5776" s="12" t="str">
        <f>Pivot!AI5765</f>
        <v>▲ Active
21/03/2019 -</v>
      </c>
      <c r="N5776" s="178">
        <f>Pivot!AJ5765</f>
        <v>5</v>
      </c>
      <c r="O5776" s="179"/>
    </row>
    <row r="5777" spans="3:15" ht="30" customHeight="1" x14ac:dyDescent="0.25">
      <c r="C5777" s="10" t="str">
        <f>Pivot!AD5766</f>
        <v>00-67555628</v>
      </c>
      <c r="D5777" s="11"/>
      <c r="E5777" s="12" t="str">
        <f>Pivot!AE5766</f>
        <v>♂ Adam Rodgers
31 | High School</v>
      </c>
      <c r="F5777" s="11"/>
      <c r="G5777" s="12" t="str">
        <f>Pivot!AF5766</f>
        <v>Support Specialist
Customer Service</v>
      </c>
      <c r="H5777" s="11"/>
      <c r="I5777" s="12" t="str">
        <f>Pivot!AG5766</f>
        <v>🏠 Detroit
Michigan</v>
      </c>
      <c r="J5777" s="11"/>
      <c r="K5777" s="13">
        <f>Pivot!AH5766</f>
        <v>56549</v>
      </c>
      <c r="L5777" s="11"/>
      <c r="M5777" s="12" t="str">
        <f>Pivot!AI5766</f>
        <v>▲ Active
17/07/2019 -</v>
      </c>
      <c r="N5777" s="178">
        <f>Pivot!AJ5766</f>
        <v>5</v>
      </c>
      <c r="O5777" s="179"/>
    </row>
    <row r="5778" spans="3:15" ht="30" customHeight="1" x14ac:dyDescent="0.25">
      <c r="C5778" s="10" t="str">
        <f>Pivot!AD5767</f>
        <v>00-67582820</v>
      </c>
      <c r="D5778" s="11"/>
      <c r="E5778" s="12" t="str">
        <f>Pivot!AE5767</f>
        <v>♀ Steven Lara
32 | Bachelor</v>
      </c>
      <c r="F5778" s="11"/>
      <c r="G5778" s="12" t="str">
        <f>Pivot!AF5767</f>
        <v>Content Creator
Marketing</v>
      </c>
      <c r="H5778" s="11"/>
      <c r="I5778" s="12" t="str">
        <f>Pivot!AG5767</f>
        <v>🏢 New York City
New York</v>
      </c>
      <c r="J5778" s="11"/>
      <c r="K5778" s="13">
        <f>Pivot!AH5767</f>
        <v>54191</v>
      </c>
      <c r="L5778" s="11"/>
      <c r="M5778" s="12" t="str">
        <f>Pivot!AI5767</f>
        <v>▲ Active
24/02/2024 -</v>
      </c>
      <c r="N5778" s="178">
        <f>Pivot!AJ5767</f>
        <v>0</v>
      </c>
      <c r="O5778" s="179"/>
    </row>
    <row r="5779" spans="3:15" ht="30" customHeight="1" x14ac:dyDescent="0.25">
      <c r="C5779" s="10" t="str">
        <f>Pivot!AD5768</f>
        <v>00-67594492</v>
      </c>
      <c r="D5779" s="11"/>
      <c r="E5779" s="12" t="str">
        <f>Pivot!AE5768</f>
        <v>♀ Matthew Wilson
31 | Bachelor</v>
      </c>
      <c r="F5779" s="11"/>
      <c r="G5779" s="12" t="str">
        <f>Pivot!AF5768</f>
        <v>Content Creator
Marketing</v>
      </c>
      <c r="H5779" s="11"/>
      <c r="I5779" s="12" t="str">
        <f>Pivot!AG5768</f>
        <v>🏠 Aurora
Illinois</v>
      </c>
      <c r="J5779" s="11"/>
      <c r="K5779" s="13">
        <f>Pivot!AH5768</f>
        <v>56797</v>
      </c>
      <c r="L5779" s="11"/>
      <c r="M5779" s="12" t="str">
        <f>Pivot!AI5768</f>
        <v>▼ Terminated
30/01/2023 - 29/07/2023</v>
      </c>
      <c r="N5779" s="178">
        <f>Pivot!AJ5768</f>
        <v>0</v>
      </c>
      <c r="O5779" s="179"/>
    </row>
    <row r="5780" spans="3:15" ht="30" customHeight="1" x14ac:dyDescent="0.25">
      <c r="C5780" s="10" t="str">
        <f>Pivot!AD5769</f>
        <v>00-67600736</v>
      </c>
      <c r="D5780" s="11"/>
      <c r="E5780" s="12" t="str">
        <f>Pivot!AE5769</f>
        <v>♀ Ann Gibson
29 | Master</v>
      </c>
      <c r="F5780" s="11"/>
      <c r="G5780" s="12" t="str">
        <f>Pivot!AF5769</f>
        <v>Customer Service Manager
Customer Service</v>
      </c>
      <c r="H5780" s="11"/>
      <c r="I5780" s="12" t="str">
        <f>Pivot!AG5769</f>
        <v>🏢 New York City
New York</v>
      </c>
      <c r="J5780" s="11"/>
      <c r="K5780" s="13">
        <f>Pivot!AH5769</f>
        <v>103007</v>
      </c>
      <c r="L5780" s="11"/>
      <c r="M5780" s="12" t="str">
        <f>Pivot!AI5769</f>
        <v>▲ Active
15/06/2017 -</v>
      </c>
      <c r="N5780" s="178">
        <f>Pivot!AJ5769</f>
        <v>7</v>
      </c>
      <c r="O5780" s="179"/>
    </row>
    <row r="5781" spans="3:15" ht="30" customHeight="1" x14ac:dyDescent="0.25">
      <c r="C5781" s="10" t="str">
        <f>Pivot!AD5770</f>
        <v>00-67611344</v>
      </c>
      <c r="D5781" s="11"/>
      <c r="E5781" s="12" t="str">
        <f>Pivot!AE5770</f>
        <v>♂ Isaiah Brown
27 | High School</v>
      </c>
      <c r="F5781" s="11"/>
      <c r="G5781" s="12" t="str">
        <f>Pivot!AF5770</f>
        <v>Support Specialist
Customer Service</v>
      </c>
      <c r="H5781" s="11"/>
      <c r="I5781" s="12" t="str">
        <f>Pivot!AG5770</f>
        <v>🏠 Grand Rapids
Michigan</v>
      </c>
      <c r="J5781" s="11"/>
      <c r="K5781" s="13">
        <f>Pivot!AH5770</f>
        <v>60377</v>
      </c>
      <c r="L5781" s="11"/>
      <c r="M5781" s="12" t="str">
        <f>Pivot!AI5770</f>
        <v>▲ Active
13/03/2016 -</v>
      </c>
      <c r="N5781" s="178">
        <f>Pivot!AJ5770</f>
        <v>8</v>
      </c>
      <c r="O5781" s="179"/>
    </row>
    <row r="5782" spans="3:15" ht="30" customHeight="1" x14ac:dyDescent="0.25">
      <c r="C5782" s="10" t="str">
        <f>Pivot!AD5771</f>
        <v>00-67639002</v>
      </c>
      <c r="D5782" s="11"/>
      <c r="E5782" s="12" t="str">
        <f>Pivot!AE5771</f>
        <v>♀ Katie Jackson
58 | PhD</v>
      </c>
      <c r="F5782" s="11"/>
      <c r="G5782" s="12" t="str">
        <f>Pivot!AF5771</f>
        <v>Financial Analyst
Finance</v>
      </c>
      <c r="H5782" s="11"/>
      <c r="I5782" s="12" t="str">
        <f>Pivot!AG5771</f>
        <v>🏠 Charlotte
North Carolina</v>
      </c>
      <c r="J5782" s="11"/>
      <c r="K5782" s="13">
        <f>Pivot!AH5771</f>
        <v>86871</v>
      </c>
      <c r="L5782" s="11"/>
      <c r="M5782" s="12" t="str">
        <f>Pivot!AI5771</f>
        <v>▲ Active
12/12/2024 -</v>
      </c>
      <c r="N5782" s="178">
        <f>Pivot!AJ5771</f>
        <v>0</v>
      </c>
      <c r="O5782" s="179"/>
    </row>
    <row r="5783" spans="3:15" ht="30" customHeight="1" x14ac:dyDescent="0.25">
      <c r="C5783" s="10" t="str">
        <f>Pivot!AD5772</f>
        <v>00-67653606</v>
      </c>
      <c r="D5783" s="11"/>
      <c r="E5783" s="12" t="str">
        <f>Pivot!AE5772</f>
        <v>♀ Tammy Grant
34 | High School</v>
      </c>
      <c r="F5783" s="11"/>
      <c r="G5783" s="12" t="str">
        <f>Pivot!AF5772</f>
        <v>Customer Service Representative
Customer Service</v>
      </c>
      <c r="H5783" s="11"/>
      <c r="I5783" s="12" t="str">
        <f>Pivot!AG5772</f>
        <v>🏠 Grand Rapids
Michigan</v>
      </c>
      <c r="J5783" s="11"/>
      <c r="K5783" s="13">
        <f>Pivot!AH5772</f>
        <v>65399</v>
      </c>
      <c r="L5783" s="11"/>
      <c r="M5783" s="12" t="str">
        <f>Pivot!AI5772</f>
        <v>▼ Terminated
22/02/2018 - 21/08/2018</v>
      </c>
      <c r="N5783" s="178">
        <f>Pivot!AJ5772</f>
        <v>0</v>
      </c>
      <c r="O5783" s="179"/>
    </row>
    <row r="5784" spans="3:15" ht="30" customHeight="1" x14ac:dyDescent="0.25">
      <c r="C5784" s="10" t="str">
        <f>Pivot!AD5773</f>
        <v>00-67665720</v>
      </c>
      <c r="D5784" s="11"/>
      <c r="E5784" s="12" t="str">
        <f>Pivot!AE5773</f>
        <v>♂ Thomas Walsh
44 | Bachelor</v>
      </c>
      <c r="F5784" s="11"/>
      <c r="G5784" s="12" t="str">
        <f>Pivot!AF5773</f>
        <v>Support Specialist
Customer Service</v>
      </c>
      <c r="H5784" s="11"/>
      <c r="I5784" s="12" t="str">
        <f>Pivot!AG5773</f>
        <v>🏢 New York City
New York</v>
      </c>
      <c r="J5784" s="11"/>
      <c r="K5784" s="13">
        <f>Pivot!AH5773</f>
        <v>63322</v>
      </c>
      <c r="L5784" s="11"/>
      <c r="M5784" s="12" t="str">
        <f>Pivot!AI5773</f>
        <v>▼ Terminated
30/09/2017 - 28/03/2018</v>
      </c>
      <c r="N5784" s="178">
        <f>Pivot!AJ5773</f>
        <v>0</v>
      </c>
      <c r="O5784" s="179"/>
    </row>
    <row r="5785" spans="3:15" ht="30" customHeight="1" x14ac:dyDescent="0.25">
      <c r="C5785" s="10" t="str">
        <f>Pivot!AD5774</f>
        <v>00-67673347</v>
      </c>
      <c r="D5785" s="11"/>
      <c r="E5785" s="12" t="str">
        <f>Pivot!AE5774</f>
        <v>♀ Caitlin Ramsey
47 | Bachelor</v>
      </c>
      <c r="F5785" s="11"/>
      <c r="G5785" s="12" t="str">
        <f>Pivot!AF5774</f>
        <v>Operations Analyst
Operations</v>
      </c>
      <c r="H5785" s="11"/>
      <c r="I5785" s="12" t="str">
        <f>Pivot!AG5774</f>
        <v>🏢 New York City
New York</v>
      </c>
      <c r="J5785" s="11"/>
      <c r="K5785" s="13">
        <f>Pivot!AH5774</f>
        <v>86434</v>
      </c>
      <c r="L5785" s="11"/>
      <c r="M5785" s="12" t="str">
        <f>Pivot!AI5774</f>
        <v>▲ Active
26/03/2023 -</v>
      </c>
      <c r="N5785" s="178">
        <f>Pivot!AJ5774</f>
        <v>1</v>
      </c>
      <c r="O5785" s="179"/>
    </row>
    <row r="5786" spans="3:15" ht="30" customHeight="1" x14ac:dyDescent="0.25">
      <c r="C5786" s="10" t="str">
        <f>Pivot!AD5775</f>
        <v>00-67676460</v>
      </c>
      <c r="D5786" s="11"/>
      <c r="E5786" s="12" t="str">
        <f>Pivot!AE5775</f>
        <v>♀ Samuel Garza
54 | Bachelor</v>
      </c>
      <c r="F5786" s="11"/>
      <c r="G5786" s="12" t="str">
        <f>Pivot!AF5775</f>
        <v>Content Creator
Marketing</v>
      </c>
      <c r="H5786" s="11"/>
      <c r="I5786" s="12" t="str">
        <f>Pivot!AG5775</f>
        <v>🏢 Rochester
New York</v>
      </c>
      <c r="J5786" s="11"/>
      <c r="K5786" s="13">
        <f>Pivot!AH5775</f>
        <v>67015</v>
      </c>
      <c r="L5786" s="11"/>
      <c r="M5786" s="12" t="str">
        <f>Pivot!AI5775</f>
        <v>▲ Active
26/01/2017 -</v>
      </c>
      <c r="N5786" s="178">
        <f>Pivot!AJ5775</f>
        <v>7</v>
      </c>
      <c r="O5786" s="179"/>
    </row>
    <row r="5787" spans="3:15" ht="30" customHeight="1" x14ac:dyDescent="0.25">
      <c r="C5787" s="10" t="str">
        <f>Pivot!AD5776</f>
        <v>00-67695778</v>
      </c>
      <c r="D5787" s="11"/>
      <c r="E5787" s="12" t="str">
        <f>Pivot!AE5776</f>
        <v>♂ Adam Strong
59 | Bachelor</v>
      </c>
      <c r="F5787" s="11"/>
      <c r="G5787" s="12" t="str">
        <f>Pivot!AF5776</f>
        <v>Customer Service Representative
Customer Service</v>
      </c>
      <c r="H5787" s="11"/>
      <c r="I5787" s="12" t="str">
        <f>Pivot!AG5776</f>
        <v>🏢 Rochester
New York</v>
      </c>
      <c r="J5787" s="11"/>
      <c r="K5787" s="13">
        <f>Pivot!AH5776</f>
        <v>68280</v>
      </c>
      <c r="L5787" s="11"/>
      <c r="M5787" s="12" t="str">
        <f>Pivot!AI5776</f>
        <v>▲ Active
27/07/2020 -</v>
      </c>
      <c r="N5787" s="178">
        <f>Pivot!AJ5776</f>
        <v>4</v>
      </c>
      <c r="O5787" s="179"/>
    </row>
    <row r="5788" spans="3:15" ht="30" customHeight="1" x14ac:dyDescent="0.25">
      <c r="C5788" s="10" t="str">
        <f>Pivot!AD5777</f>
        <v>00-67702031</v>
      </c>
      <c r="D5788" s="11"/>
      <c r="E5788" s="12" t="str">
        <f>Pivot!AE5777</f>
        <v>♀ Darren Young
51 | Bachelor</v>
      </c>
      <c r="F5788" s="11"/>
      <c r="G5788" s="12" t="str">
        <f>Pivot!AF5777</f>
        <v>Sales Consultant
Sales</v>
      </c>
      <c r="H5788" s="11"/>
      <c r="I5788" s="12" t="str">
        <f>Pivot!AG5777</f>
        <v>🏢 New York City
New York</v>
      </c>
      <c r="J5788" s="11"/>
      <c r="K5788" s="13">
        <f>Pivot!AH5777</f>
        <v>77497</v>
      </c>
      <c r="L5788" s="11"/>
      <c r="M5788" s="12" t="str">
        <f>Pivot!AI5777</f>
        <v>▲ Active
27/07/2016 -</v>
      </c>
      <c r="N5788" s="178">
        <f>Pivot!AJ5777</f>
        <v>8</v>
      </c>
      <c r="O5788" s="179"/>
    </row>
    <row r="5789" spans="3:15" ht="30" customHeight="1" x14ac:dyDescent="0.25">
      <c r="C5789" s="10" t="str">
        <f>Pivot!AD5778</f>
        <v>00-67710061</v>
      </c>
      <c r="D5789" s="11"/>
      <c r="E5789" s="12" t="str">
        <f>Pivot!AE5778</f>
        <v>♂ Emily Moore
28 | Bachelor</v>
      </c>
      <c r="F5789" s="11"/>
      <c r="G5789" s="12" t="str">
        <f>Pivot!AF5778</f>
        <v>Sales Consultant
Sales</v>
      </c>
      <c r="H5789" s="11"/>
      <c r="I5789" s="12" t="str">
        <f>Pivot!AG5778</f>
        <v>🏢 Buffalo
New York</v>
      </c>
      <c r="J5789" s="11"/>
      <c r="K5789" s="13">
        <f>Pivot!AH5778</f>
        <v>75643</v>
      </c>
      <c r="L5789" s="11"/>
      <c r="M5789" s="12" t="str">
        <f>Pivot!AI5778</f>
        <v>▲ Active
09/11/2015 -</v>
      </c>
      <c r="N5789" s="178">
        <f>Pivot!AJ5778</f>
        <v>9</v>
      </c>
      <c r="O5789" s="179"/>
    </row>
    <row r="5790" spans="3:15" ht="30" customHeight="1" x14ac:dyDescent="0.25">
      <c r="C5790" s="10" t="str">
        <f>Pivot!AD5779</f>
        <v>00-67720123</v>
      </c>
      <c r="D5790" s="11"/>
      <c r="E5790" s="12" t="str">
        <f>Pivot!AE5779</f>
        <v>♀ Joseph Flores
39 | Bachelor</v>
      </c>
      <c r="F5790" s="11"/>
      <c r="G5790" s="12" t="str">
        <f>Pivot!AF5779</f>
        <v>Support Specialist
Customer Service</v>
      </c>
      <c r="H5790" s="11"/>
      <c r="I5790" s="12" t="str">
        <f>Pivot!AG5779</f>
        <v>🏢 Buffalo
New York</v>
      </c>
      <c r="J5790" s="11"/>
      <c r="K5790" s="13">
        <f>Pivot!AH5779</f>
        <v>56653</v>
      </c>
      <c r="L5790" s="11"/>
      <c r="M5790" s="12" t="str">
        <f>Pivot!AI5779</f>
        <v>▲ Active
17/05/2019 -</v>
      </c>
      <c r="N5790" s="178">
        <f>Pivot!AJ5779</f>
        <v>5</v>
      </c>
      <c r="O5790" s="179"/>
    </row>
    <row r="5791" spans="3:15" ht="30" customHeight="1" x14ac:dyDescent="0.25">
      <c r="C5791" s="10" t="str">
        <f>Pivot!AD5780</f>
        <v>00-67728351</v>
      </c>
      <c r="D5791" s="11"/>
      <c r="E5791" s="12" t="str">
        <f>Pivot!AE5780</f>
        <v>♂ Kyle Williams
20 | Master</v>
      </c>
      <c r="F5791" s="11"/>
      <c r="G5791" s="12" t="str">
        <f>Pivot!AF5780</f>
        <v>Operations Analyst
Operations</v>
      </c>
      <c r="H5791" s="11"/>
      <c r="I5791" s="12" t="str">
        <f>Pivot!AG5780</f>
        <v>🏢 Buffalo
New York</v>
      </c>
      <c r="J5791" s="11"/>
      <c r="K5791" s="13">
        <f>Pivot!AH5780</f>
        <v>59336</v>
      </c>
      <c r="L5791" s="11"/>
      <c r="M5791" s="12" t="str">
        <f>Pivot!AI5780</f>
        <v>▲ Active
02/01/2024 -</v>
      </c>
      <c r="N5791" s="178">
        <f>Pivot!AJ5780</f>
        <v>1</v>
      </c>
      <c r="O5791" s="179"/>
    </row>
    <row r="5792" spans="3:15" ht="30" customHeight="1" x14ac:dyDescent="0.25">
      <c r="C5792" s="10" t="str">
        <f>Pivot!AD5781</f>
        <v>00-67738851</v>
      </c>
      <c r="D5792" s="11"/>
      <c r="E5792" s="12" t="str">
        <f>Pivot!AE5781</f>
        <v>♂ Tiffany Gray
32 | Bachelor</v>
      </c>
      <c r="F5792" s="11"/>
      <c r="G5792" s="12" t="str">
        <f>Pivot!AF5781</f>
        <v>Operations Manager
Operations</v>
      </c>
      <c r="H5792" s="11"/>
      <c r="I5792" s="12" t="str">
        <f>Pivot!AG5781</f>
        <v>🏢 Rochester
New York</v>
      </c>
      <c r="J5792" s="11"/>
      <c r="K5792" s="13">
        <f>Pivot!AH5781</f>
        <v>115074</v>
      </c>
      <c r="L5792" s="11"/>
      <c r="M5792" s="12" t="str">
        <f>Pivot!AI5781</f>
        <v>▲ Active
20/07/2020 -</v>
      </c>
      <c r="N5792" s="178">
        <f>Pivot!AJ5781</f>
        <v>4</v>
      </c>
      <c r="O5792" s="179"/>
    </row>
    <row r="5793" spans="3:15" ht="30" customHeight="1" x14ac:dyDescent="0.25">
      <c r="C5793" s="10" t="str">
        <f>Pivot!AD5782</f>
        <v>00-67740376</v>
      </c>
      <c r="D5793" s="11"/>
      <c r="E5793" s="12" t="str">
        <f>Pivot!AE5782</f>
        <v>♀ Randy Smith
52 | Bachelor</v>
      </c>
      <c r="F5793" s="11"/>
      <c r="G5793" s="12" t="str">
        <f>Pivot!AF5782</f>
        <v>Help Desk Technician
Customer Service</v>
      </c>
      <c r="H5793" s="11"/>
      <c r="I5793" s="12" t="str">
        <f>Pivot!AG5782</f>
        <v>🏢 New York City
New York</v>
      </c>
      <c r="J5793" s="11"/>
      <c r="K5793" s="13">
        <f>Pivot!AH5782</f>
        <v>72249</v>
      </c>
      <c r="L5793" s="11"/>
      <c r="M5793" s="12" t="str">
        <f>Pivot!AI5782</f>
        <v>▼ Terminated
01/12/2016 - 23/03/2020</v>
      </c>
      <c r="N5793" s="178">
        <f>Pivot!AJ5782</f>
        <v>3</v>
      </c>
      <c r="O5793" s="179"/>
    </row>
    <row r="5794" spans="3:15" ht="30" customHeight="1" x14ac:dyDescent="0.25">
      <c r="C5794" s="10" t="str">
        <f>Pivot!AD5783</f>
        <v>00-67740709</v>
      </c>
      <c r="D5794" s="11"/>
      <c r="E5794" s="12" t="str">
        <f>Pivot!AE5783</f>
        <v>♀ Jessica Myers
53 | High School</v>
      </c>
      <c r="F5794" s="11"/>
      <c r="G5794" s="12" t="str">
        <f>Pivot!AF5783</f>
        <v>Inventory Specialist
Operations</v>
      </c>
      <c r="H5794" s="11"/>
      <c r="I5794" s="12" t="str">
        <f>Pivot!AG5783</f>
        <v>🏢 Rochester
New York</v>
      </c>
      <c r="J5794" s="11"/>
      <c r="K5794" s="13">
        <f>Pivot!AH5783</f>
        <v>64909</v>
      </c>
      <c r="L5794" s="11"/>
      <c r="M5794" s="12" t="str">
        <f>Pivot!AI5783</f>
        <v>▲ Active
17/09/2016 -</v>
      </c>
      <c r="N5794" s="178">
        <f>Pivot!AJ5783</f>
        <v>8</v>
      </c>
      <c r="O5794" s="179"/>
    </row>
    <row r="5795" spans="3:15" ht="30" customHeight="1" x14ac:dyDescent="0.25">
      <c r="C5795" s="10" t="str">
        <f>Pivot!AD5784</f>
        <v>00-67762060</v>
      </c>
      <c r="D5795" s="11"/>
      <c r="E5795" s="12" t="str">
        <f>Pivot!AE5784</f>
        <v>♀ Derrick Ramirez
24 | High School</v>
      </c>
      <c r="F5795" s="11"/>
      <c r="G5795" s="12" t="str">
        <f>Pivot!AF5784</f>
        <v>Inventory Specialist
Operations</v>
      </c>
      <c r="H5795" s="11"/>
      <c r="I5795" s="12" t="str">
        <f>Pivot!AG5784</f>
        <v>🏠 Greensboro
North Carolina</v>
      </c>
      <c r="J5795" s="11"/>
      <c r="K5795" s="13">
        <f>Pivot!AH5784</f>
        <v>54136</v>
      </c>
      <c r="L5795" s="11"/>
      <c r="M5795" s="12" t="str">
        <f>Pivot!AI5784</f>
        <v>▲ Active
17/09/2023 -</v>
      </c>
      <c r="N5795" s="178">
        <f>Pivot!AJ5784</f>
        <v>1</v>
      </c>
      <c r="O5795" s="179"/>
    </row>
    <row r="5796" spans="3:15" ht="30" customHeight="1" x14ac:dyDescent="0.25">
      <c r="C5796" s="10" t="str">
        <f>Pivot!AD5785</f>
        <v>00-67774765</v>
      </c>
      <c r="D5796" s="11"/>
      <c r="E5796" s="12" t="str">
        <f>Pivot!AE5785</f>
        <v>♀ Monica Sanchez
43 | Bachelor</v>
      </c>
      <c r="F5796" s="11"/>
      <c r="G5796" s="12" t="str">
        <f>Pivot!AF5785</f>
        <v>Logistics Coordinator
Operations</v>
      </c>
      <c r="H5796" s="11"/>
      <c r="I5796" s="12" t="str">
        <f>Pivot!AG5785</f>
        <v>🏢 New York City
New York</v>
      </c>
      <c r="J5796" s="11"/>
      <c r="K5796" s="13">
        <f>Pivot!AH5785</f>
        <v>54228</v>
      </c>
      <c r="L5796" s="11"/>
      <c r="M5796" s="12" t="str">
        <f>Pivot!AI5785</f>
        <v>▲ Active
18/01/2016 -</v>
      </c>
      <c r="N5796" s="178">
        <f>Pivot!AJ5785</f>
        <v>9</v>
      </c>
      <c r="O5796" s="179"/>
    </row>
    <row r="5797" spans="3:15" ht="30" customHeight="1" x14ac:dyDescent="0.25">
      <c r="C5797" s="10" t="str">
        <f>Pivot!AD5786</f>
        <v>00-67790557</v>
      </c>
      <c r="D5797" s="11"/>
      <c r="E5797" s="12" t="str">
        <f>Pivot!AE5786</f>
        <v>♀ Katelyn Mitchell
40 | High School</v>
      </c>
      <c r="F5797" s="11"/>
      <c r="G5797" s="12" t="str">
        <f>Pivot!AF5786</f>
        <v>Support Specialist
Customer Service</v>
      </c>
      <c r="H5797" s="11"/>
      <c r="I5797" s="12" t="str">
        <f>Pivot!AG5786</f>
        <v>🏠 Richmond
Virginia</v>
      </c>
      <c r="J5797" s="11"/>
      <c r="K5797" s="13">
        <f>Pivot!AH5786</f>
        <v>54788</v>
      </c>
      <c r="L5797" s="11"/>
      <c r="M5797" s="12" t="str">
        <f>Pivot!AI5786</f>
        <v>▼ Terminated
21/04/2023 - 18/10/2023</v>
      </c>
      <c r="N5797" s="178">
        <f>Pivot!AJ5786</f>
        <v>0</v>
      </c>
      <c r="O5797" s="179"/>
    </row>
    <row r="5798" spans="3:15" ht="30" customHeight="1" x14ac:dyDescent="0.25">
      <c r="C5798" s="10" t="str">
        <f>Pivot!AD5787</f>
        <v>00-67797316</v>
      </c>
      <c r="D5798" s="11"/>
      <c r="E5798" s="12" t="str">
        <f>Pivot!AE5787</f>
        <v>♂ Brendan Wolf
41 | Bachelor</v>
      </c>
      <c r="F5798" s="11"/>
      <c r="G5798" s="12" t="str">
        <f>Pivot!AF5787</f>
        <v>Customer Service Representative
Customer Service</v>
      </c>
      <c r="H5798" s="11"/>
      <c r="I5798" s="12" t="str">
        <f>Pivot!AG5787</f>
        <v>🏢 New York City
New York</v>
      </c>
      <c r="J5798" s="11"/>
      <c r="K5798" s="13">
        <f>Pivot!AH5787</f>
        <v>65876</v>
      </c>
      <c r="L5798" s="11"/>
      <c r="M5798" s="12" t="str">
        <f>Pivot!AI5787</f>
        <v>▲ Active
11/08/2024 -</v>
      </c>
      <c r="N5798" s="178">
        <f>Pivot!AJ5787</f>
        <v>0</v>
      </c>
      <c r="O5798" s="179"/>
    </row>
    <row r="5799" spans="3:15" ht="30" customHeight="1" x14ac:dyDescent="0.25">
      <c r="C5799" s="10" t="str">
        <f>Pivot!AD5788</f>
        <v>00-67810328</v>
      </c>
      <c r="D5799" s="11"/>
      <c r="E5799" s="12" t="str">
        <f>Pivot!AE5788</f>
        <v>♂ Dylan Clements
29 | Bachelor</v>
      </c>
      <c r="F5799" s="11"/>
      <c r="G5799" s="12" t="str">
        <f>Pivot!AF5788</f>
        <v>Inventory Specialist
Operations</v>
      </c>
      <c r="H5799" s="11"/>
      <c r="I5799" s="12" t="str">
        <f>Pivot!AG5788</f>
        <v>🏢 Rochester
New York</v>
      </c>
      <c r="J5799" s="11"/>
      <c r="K5799" s="13">
        <f>Pivot!AH5788</f>
        <v>67544</v>
      </c>
      <c r="L5799" s="11"/>
      <c r="M5799" s="12" t="str">
        <f>Pivot!AI5788</f>
        <v>▲ Active
15/06/2018 -</v>
      </c>
      <c r="N5799" s="178">
        <f>Pivot!AJ5788</f>
        <v>6</v>
      </c>
      <c r="O5799" s="179"/>
    </row>
    <row r="5800" spans="3:15" ht="30" customHeight="1" x14ac:dyDescent="0.25">
      <c r="C5800" s="10" t="str">
        <f>Pivot!AD5789</f>
        <v>00-67819252</v>
      </c>
      <c r="D5800" s="11"/>
      <c r="E5800" s="12" t="str">
        <f>Pivot!AE5789</f>
        <v>♂ Amanda Maxwell
28 | High School</v>
      </c>
      <c r="F5800" s="11"/>
      <c r="G5800" s="12" t="str">
        <f>Pivot!AF5789</f>
        <v>Inventory Specialist
Operations</v>
      </c>
      <c r="H5800" s="11"/>
      <c r="I5800" s="12" t="str">
        <f>Pivot!AG5789</f>
        <v>🏢 Rochester
New York</v>
      </c>
      <c r="J5800" s="11"/>
      <c r="K5800" s="13">
        <f>Pivot!AH5789</f>
        <v>60366</v>
      </c>
      <c r="L5800" s="11"/>
      <c r="M5800" s="12" t="str">
        <f>Pivot!AI5789</f>
        <v>▲ Active
03/08/2023 -</v>
      </c>
      <c r="N5800" s="178">
        <f>Pivot!AJ5789</f>
        <v>1</v>
      </c>
      <c r="O5800" s="179"/>
    </row>
    <row r="5801" spans="3:15" ht="30" customHeight="1" x14ac:dyDescent="0.25">
      <c r="C5801" s="10" t="str">
        <f>Pivot!AD5790</f>
        <v>00-67824109</v>
      </c>
      <c r="D5801" s="11"/>
      <c r="E5801" s="12" t="str">
        <f>Pivot!AE5790</f>
        <v>♀ Susan Henry
63 | PhD</v>
      </c>
      <c r="F5801" s="11"/>
      <c r="G5801" s="12" t="str">
        <f>Pivot!AF5790</f>
        <v>Sales Specialist
Sales</v>
      </c>
      <c r="H5801" s="11"/>
      <c r="I5801" s="12" t="str">
        <f>Pivot!AG5790</f>
        <v>🏢 New York City
New York</v>
      </c>
      <c r="J5801" s="11"/>
      <c r="K5801" s="13">
        <f>Pivot!AH5790</f>
        <v>103153</v>
      </c>
      <c r="L5801" s="11"/>
      <c r="M5801" s="12" t="str">
        <f>Pivot!AI5790</f>
        <v>▲ Active
04/11/2024 -</v>
      </c>
      <c r="N5801" s="178">
        <f>Pivot!AJ5790</f>
        <v>0</v>
      </c>
      <c r="O5801" s="179"/>
    </row>
    <row r="5802" spans="3:15" ht="30" customHeight="1" x14ac:dyDescent="0.25">
      <c r="C5802" s="10" t="str">
        <f>Pivot!AD5791</f>
        <v>00-67834613</v>
      </c>
      <c r="D5802" s="11"/>
      <c r="E5802" s="12" t="str">
        <f>Pivot!AE5791</f>
        <v>♀ Peter Colon
43 | High School</v>
      </c>
      <c r="F5802" s="11"/>
      <c r="G5802" s="12" t="str">
        <f>Pivot!AF5791</f>
        <v>Inventory Specialist
Operations</v>
      </c>
      <c r="H5802" s="11"/>
      <c r="I5802" s="12" t="str">
        <f>Pivot!AG5791</f>
        <v>🏢 Rochester
New York</v>
      </c>
      <c r="J5802" s="11"/>
      <c r="K5802" s="13">
        <f>Pivot!AH5791</f>
        <v>63462</v>
      </c>
      <c r="L5802" s="11"/>
      <c r="M5802" s="12" t="str">
        <f>Pivot!AI5791</f>
        <v>▲ Active
27/11/2015 -</v>
      </c>
      <c r="N5802" s="178">
        <f>Pivot!AJ5791</f>
        <v>9</v>
      </c>
      <c r="O5802" s="179"/>
    </row>
    <row r="5803" spans="3:15" ht="30" customHeight="1" x14ac:dyDescent="0.25">
      <c r="C5803" s="10" t="str">
        <f>Pivot!AD5792</f>
        <v>00-67841075</v>
      </c>
      <c r="D5803" s="11"/>
      <c r="E5803" s="12" t="str">
        <f>Pivot!AE5792</f>
        <v>♀ Barbara Tran
47 | Master</v>
      </c>
      <c r="F5803" s="11"/>
      <c r="G5803" s="12" t="str">
        <f>Pivot!AF5792</f>
        <v>Finance Manager
Finance</v>
      </c>
      <c r="H5803" s="11"/>
      <c r="I5803" s="12" t="str">
        <f>Pivot!AG5792</f>
        <v>🏠 Warren
Michigan</v>
      </c>
      <c r="J5803" s="11"/>
      <c r="K5803" s="13">
        <f>Pivot!AH5792</f>
        <v>134173</v>
      </c>
      <c r="L5803" s="11"/>
      <c r="M5803" s="12" t="str">
        <f>Pivot!AI5792</f>
        <v>▲ Active
15/04/2017 -</v>
      </c>
      <c r="N5803" s="178">
        <f>Pivot!AJ5792</f>
        <v>7</v>
      </c>
      <c r="O5803" s="179"/>
    </row>
    <row r="5804" spans="3:15" ht="30" customHeight="1" x14ac:dyDescent="0.25">
      <c r="C5804" s="10" t="str">
        <f>Pivot!AD5793</f>
        <v>00-67845091</v>
      </c>
      <c r="D5804" s="11"/>
      <c r="E5804" s="12" t="str">
        <f>Pivot!AE5793</f>
        <v>♀ Nathaniel Miles
33 | High School</v>
      </c>
      <c r="F5804" s="11"/>
      <c r="G5804" s="12" t="str">
        <f>Pivot!AF5793</f>
        <v>Recruiter
HR</v>
      </c>
      <c r="H5804" s="11"/>
      <c r="I5804" s="12" t="str">
        <f>Pivot!AG5793</f>
        <v>🏢 New York City
New York</v>
      </c>
      <c r="J5804" s="11"/>
      <c r="K5804" s="13">
        <f>Pivot!AH5793</f>
        <v>59234</v>
      </c>
      <c r="L5804" s="11"/>
      <c r="M5804" s="12" t="str">
        <f>Pivot!AI5793</f>
        <v>▼ Terminated
21/12/2019 - 18/06/2020</v>
      </c>
      <c r="N5804" s="178">
        <f>Pivot!AJ5793</f>
        <v>0</v>
      </c>
      <c r="O5804" s="179"/>
    </row>
    <row r="5805" spans="3:15" ht="30" customHeight="1" x14ac:dyDescent="0.25">
      <c r="C5805" s="10" t="str">
        <f>Pivot!AD5794</f>
        <v>00-67867771</v>
      </c>
      <c r="D5805" s="11"/>
      <c r="E5805" s="12" t="str">
        <f>Pivot!AE5794</f>
        <v>♀ Timothy Evans
37 | Bachelor</v>
      </c>
      <c r="F5805" s="11"/>
      <c r="G5805" s="12" t="str">
        <f>Pivot!AF5794</f>
        <v>Logistics Coordinator
Operations</v>
      </c>
      <c r="H5805" s="11"/>
      <c r="I5805" s="12" t="str">
        <f>Pivot!AG5794</f>
        <v>🏢 New York City
New York</v>
      </c>
      <c r="J5805" s="11"/>
      <c r="K5805" s="13">
        <f>Pivot!AH5794</f>
        <v>53906</v>
      </c>
      <c r="L5805" s="11"/>
      <c r="M5805" s="12" t="str">
        <f>Pivot!AI5794</f>
        <v>▲ Active
20/05/2023 -</v>
      </c>
      <c r="N5805" s="178">
        <f>Pivot!AJ5794</f>
        <v>1</v>
      </c>
      <c r="O5805" s="179"/>
    </row>
    <row r="5806" spans="3:15" ht="30" customHeight="1" x14ac:dyDescent="0.25">
      <c r="C5806" s="10" t="str">
        <f>Pivot!AD5795</f>
        <v>00-67904194</v>
      </c>
      <c r="D5806" s="11"/>
      <c r="E5806" s="12" t="str">
        <f>Pivot!AE5795</f>
        <v>♂ Sheena Greene
41 | Bachelor</v>
      </c>
      <c r="F5806" s="11"/>
      <c r="G5806" s="12" t="str">
        <f>Pivot!AF5795</f>
        <v>Customer Service Representative
Customer Service</v>
      </c>
      <c r="H5806" s="11"/>
      <c r="I5806" s="12" t="str">
        <f>Pivot!AG5795</f>
        <v>🏢 Buffalo
New York</v>
      </c>
      <c r="J5806" s="11"/>
      <c r="K5806" s="13">
        <f>Pivot!AH5795</f>
        <v>59845</v>
      </c>
      <c r="L5806" s="11"/>
      <c r="M5806" s="12" t="str">
        <f>Pivot!AI5795</f>
        <v>▲ Active
04/11/2015 -</v>
      </c>
      <c r="N5806" s="178">
        <f>Pivot!AJ5795</f>
        <v>9</v>
      </c>
      <c r="O5806" s="179"/>
    </row>
    <row r="5807" spans="3:15" ht="30" customHeight="1" x14ac:dyDescent="0.25">
      <c r="C5807" s="10" t="str">
        <f>Pivot!AD5796</f>
        <v>00-67910178</v>
      </c>
      <c r="D5807" s="11"/>
      <c r="E5807" s="12" t="str">
        <f>Pivot!AE5796</f>
        <v>♂ Kurt Fowler
30 | High School</v>
      </c>
      <c r="F5807" s="11"/>
      <c r="G5807" s="12" t="str">
        <f>Pivot!AF5796</f>
        <v>Content Creator
Marketing</v>
      </c>
      <c r="H5807" s="11"/>
      <c r="I5807" s="12" t="str">
        <f>Pivot!AG5796</f>
        <v>🏢 Rochester
New York</v>
      </c>
      <c r="J5807" s="11"/>
      <c r="K5807" s="13">
        <f>Pivot!AH5796</f>
        <v>56433</v>
      </c>
      <c r="L5807" s="11"/>
      <c r="M5807" s="12" t="str">
        <f>Pivot!AI5796</f>
        <v>▲ Active
16/08/2018 -</v>
      </c>
      <c r="N5807" s="178">
        <f>Pivot!AJ5796</f>
        <v>6</v>
      </c>
      <c r="O5807" s="179"/>
    </row>
    <row r="5808" spans="3:15" ht="30" customHeight="1" x14ac:dyDescent="0.25">
      <c r="C5808" s="10" t="str">
        <f>Pivot!AD5797</f>
        <v>00-67912960</v>
      </c>
      <c r="D5808" s="11"/>
      <c r="E5808" s="12" t="str">
        <f>Pivot!AE5797</f>
        <v>♀ Katherine Cline
48 | Bachelor</v>
      </c>
      <c r="F5808" s="11"/>
      <c r="G5808" s="12" t="str">
        <f>Pivot!AF5797</f>
        <v>Logistics Coordinator
Operations</v>
      </c>
      <c r="H5808" s="11"/>
      <c r="I5808" s="12" t="str">
        <f>Pivot!AG5797</f>
        <v>🏠 Philadelphia
Pennsylvania</v>
      </c>
      <c r="J5808" s="11"/>
      <c r="K5808" s="13">
        <f>Pivot!AH5797</f>
        <v>60934</v>
      </c>
      <c r="L5808" s="11"/>
      <c r="M5808" s="12" t="str">
        <f>Pivot!AI5797</f>
        <v>▲ Active
17/01/2019 -</v>
      </c>
      <c r="N5808" s="178">
        <f>Pivot!AJ5797</f>
        <v>6</v>
      </c>
      <c r="O5808" s="179"/>
    </row>
    <row r="5809" spans="3:15" ht="30" customHeight="1" x14ac:dyDescent="0.25">
      <c r="C5809" s="10" t="str">
        <f>Pivot!AD5798</f>
        <v>00-67943314</v>
      </c>
      <c r="D5809" s="11"/>
      <c r="E5809" s="12" t="str">
        <f>Pivot!AE5798</f>
        <v>♀ Karen Barnes
38 | Master</v>
      </c>
      <c r="F5809" s="11"/>
      <c r="G5809" s="12" t="str">
        <f>Pivot!AF5798</f>
        <v>Financial Analyst
Finance</v>
      </c>
      <c r="H5809" s="11"/>
      <c r="I5809" s="12" t="str">
        <f>Pivot!AG5798</f>
        <v>🏢 Buffalo
New York</v>
      </c>
      <c r="J5809" s="11"/>
      <c r="K5809" s="13">
        <f>Pivot!AH5798</f>
        <v>99221</v>
      </c>
      <c r="L5809" s="11"/>
      <c r="M5809" s="12" t="str">
        <f>Pivot!AI5798</f>
        <v>▲ Active
20/08/2016 -</v>
      </c>
      <c r="N5809" s="178">
        <f>Pivot!AJ5798</f>
        <v>8</v>
      </c>
      <c r="O5809" s="179"/>
    </row>
    <row r="5810" spans="3:15" ht="30" customHeight="1" x14ac:dyDescent="0.25">
      <c r="C5810" s="10" t="str">
        <f>Pivot!AD5799</f>
        <v>00-67946787</v>
      </c>
      <c r="D5810" s="11"/>
      <c r="E5810" s="12" t="str">
        <f>Pivot!AE5799</f>
        <v>♂ Amy Fisher
26 | Master</v>
      </c>
      <c r="F5810" s="11"/>
      <c r="G5810" s="12" t="str">
        <f>Pivot!AF5799</f>
        <v>Sales Specialist
Sales</v>
      </c>
      <c r="H5810" s="11"/>
      <c r="I5810" s="12" t="str">
        <f>Pivot!AG5799</f>
        <v>🏢 Rochester
New York</v>
      </c>
      <c r="J5810" s="11"/>
      <c r="K5810" s="13">
        <f>Pivot!AH5799</f>
        <v>54274</v>
      </c>
      <c r="L5810" s="11"/>
      <c r="M5810" s="12" t="str">
        <f>Pivot!AI5799</f>
        <v>▲ Active
25/10/2023 -</v>
      </c>
      <c r="N5810" s="178">
        <f>Pivot!AJ5799</f>
        <v>1</v>
      </c>
      <c r="O5810" s="179"/>
    </row>
    <row r="5811" spans="3:15" ht="30" customHeight="1" x14ac:dyDescent="0.25">
      <c r="C5811" s="10" t="str">
        <f>Pivot!AD5800</f>
        <v>00-67953319</v>
      </c>
      <c r="D5811" s="11"/>
      <c r="E5811" s="12" t="str">
        <f>Pivot!AE5800</f>
        <v>♀ Michael Perkins
23 | High School</v>
      </c>
      <c r="F5811" s="11"/>
      <c r="G5811" s="12" t="str">
        <f>Pivot!AF5800</f>
        <v>Support Specialist
Customer Service</v>
      </c>
      <c r="H5811" s="11"/>
      <c r="I5811" s="12" t="str">
        <f>Pivot!AG5800</f>
        <v>🏢 New York City
New York</v>
      </c>
      <c r="J5811" s="11"/>
      <c r="K5811" s="13">
        <f>Pivot!AH5800</f>
        <v>54816</v>
      </c>
      <c r="L5811" s="11"/>
      <c r="M5811" s="12" t="str">
        <f>Pivot!AI5800</f>
        <v>▲ Active
01/04/2021 -</v>
      </c>
      <c r="N5811" s="178">
        <f>Pivot!AJ5800</f>
        <v>3</v>
      </c>
      <c r="O5811" s="179"/>
    </row>
    <row r="5812" spans="3:15" ht="30" customHeight="1" x14ac:dyDescent="0.25">
      <c r="C5812" s="10" t="str">
        <f>Pivot!AD5801</f>
        <v>00-67953597</v>
      </c>
      <c r="D5812" s="11"/>
      <c r="E5812" s="12" t="str">
        <f>Pivot!AE5801</f>
        <v>♂ Jamie Zavala
40 | Bachelor</v>
      </c>
      <c r="F5812" s="11"/>
      <c r="G5812" s="12" t="str">
        <f>Pivot!AF5801</f>
        <v>Help Desk Technician
Customer Service</v>
      </c>
      <c r="H5812" s="11"/>
      <c r="I5812" s="12" t="str">
        <f>Pivot!AG5801</f>
        <v>🏠 Cleveland
Ohio</v>
      </c>
      <c r="J5812" s="11"/>
      <c r="K5812" s="13">
        <f>Pivot!AH5801</f>
        <v>74268</v>
      </c>
      <c r="L5812" s="11"/>
      <c r="M5812" s="12" t="str">
        <f>Pivot!AI5801</f>
        <v>▲ Active
02/04/2024 -</v>
      </c>
      <c r="N5812" s="178">
        <f>Pivot!AJ5801</f>
        <v>0</v>
      </c>
      <c r="O5812" s="179"/>
    </row>
    <row r="5813" spans="3:15" ht="30" customHeight="1" x14ac:dyDescent="0.25">
      <c r="C5813" s="10" t="str">
        <f>Pivot!AD5802</f>
        <v>00-67958238</v>
      </c>
      <c r="D5813" s="11"/>
      <c r="E5813" s="12" t="str">
        <f>Pivot!AE5802</f>
        <v>♀ Brandon James
26 | Bachelor</v>
      </c>
      <c r="F5813" s="11"/>
      <c r="G5813" s="12" t="str">
        <f>Pivot!AF5802</f>
        <v>Sales Specialist
Sales</v>
      </c>
      <c r="H5813" s="11"/>
      <c r="I5813" s="12" t="str">
        <f>Pivot!AG5802</f>
        <v>🏢 Rochester
New York</v>
      </c>
      <c r="J5813" s="11"/>
      <c r="K5813" s="13">
        <f>Pivot!AH5802</f>
        <v>55128</v>
      </c>
      <c r="L5813" s="11"/>
      <c r="M5813" s="12" t="str">
        <f>Pivot!AI5802</f>
        <v>▲ Active
16/12/2017 -</v>
      </c>
      <c r="N5813" s="178">
        <f>Pivot!AJ5802</f>
        <v>7</v>
      </c>
      <c r="O5813" s="179"/>
    </row>
    <row r="5814" spans="3:15" ht="30" customHeight="1" x14ac:dyDescent="0.25">
      <c r="C5814" s="10" t="str">
        <f>Pivot!AD5803</f>
        <v>00-67965485</v>
      </c>
      <c r="D5814" s="11"/>
      <c r="E5814" s="12" t="str">
        <f>Pivot!AE5803</f>
        <v>♂ Mary Fuller
58 | Master</v>
      </c>
      <c r="F5814" s="11"/>
      <c r="G5814" s="12" t="str">
        <f>Pivot!AF5803</f>
        <v>System Administrator
IT</v>
      </c>
      <c r="H5814" s="11"/>
      <c r="I5814" s="12" t="str">
        <f>Pivot!AG5803</f>
        <v>🏢 New York City
New York</v>
      </c>
      <c r="J5814" s="11"/>
      <c r="K5814" s="13">
        <f>Pivot!AH5803</f>
        <v>78950</v>
      </c>
      <c r="L5814" s="11"/>
      <c r="M5814" s="12" t="str">
        <f>Pivot!AI5803</f>
        <v>▼ Terminated
16/12/2016 - 21/07/2024</v>
      </c>
      <c r="N5814" s="178">
        <f>Pivot!AJ5803</f>
        <v>7</v>
      </c>
      <c r="O5814" s="179"/>
    </row>
    <row r="5815" spans="3:15" ht="30" customHeight="1" x14ac:dyDescent="0.25">
      <c r="C5815" s="10" t="str">
        <f>Pivot!AD5804</f>
        <v>00-67969895</v>
      </c>
      <c r="D5815" s="11"/>
      <c r="E5815" s="12" t="str">
        <f>Pivot!AE5804</f>
        <v>♂ Nathan Holden
25 | Bachelor</v>
      </c>
      <c r="F5815" s="11"/>
      <c r="G5815" s="12" t="str">
        <f>Pivot!AF5804</f>
        <v>Sales Representative
Sales</v>
      </c>
      <c r="H5815" s="11"/>
      <c r="I5815" s="12" t="str">
        <f>Pivot!AG5804</f>
        <v>🏢 New York City
New York</v>
      </c>
      <c r="J5815" s="11"/>
      <c r="K5815" s="13">
        <f>Pivot!AH5804</f>
        <v>66155</v>
      </c>
      <c r="L5815" s="11"/>
      <c r="M5815" s="12" t="str">
        <f>Pivot!AI5804</f>
        <v>▲ Active
24/07/2020 -</v>
      </c>
      <c r="N5815" s="178">
        <f>Pivot!AJ5804</f>
        <v>4</v>
      </c>
      <c r="O5815" s="179"/>
    </row>
    <row r="5816" spans="3:15" ht="30" customHeight="1" x14ac:dyDescent="0.25">
      <c r="C5816" s="10" t="str">
        <f>Pivot!AD5805</f>
        <v>00-67973424</v>
      </c>
      <c r="D5816" s="11"/>
      <c r="E5816" s="12" t="str">
        <f>Pivot!AE5805</f>
        <v>♂ Laura Hoover
42 | Bachelor</v>
      </c>
      <c r="F5816" s="11"/>
      <c r="G5816" s="12" t="str">
        <f>Pivot!AF5805</f>
        <v>Support Specialist
Customer Service</v>
      </c>
      <c r="H5816" s="11"/>
      <c r="I5816" s="12" t="str">
        <f>Pivot!AG5805</f>
        <v>🏠 Philadelphia
Pennsylvania</v>
      </c>
      <c r="J5816" s="11"/>
      <c r="K5816" s="13">
        <f>Pivot!AH5805</f>
        <v>65077</v>
      </c>
      <c r="L5816" s="11"/>
      <c r="M5816" s="12" t="str">
        <f>Pivot!AI5805</f>
        <v>▲ Active
12/03/2017 -</v>
      </c>
      <c r="N5816" s="178">
        <f>Pivot!AJ5805</f>
        <v>7</v>
      </c>
      <c r="O5816" s="179"/>
    </row>
    <row r="5817" spans="3:15" ht="30" customHeight="1" x14ac:dyDescent="0.25">
      <c r="C5817" s="10" t="str">
        <f>Pivot!AD5806</f>
        <v>00-67982400</v>
      </c>
      <c r="D5817" s="11"/>
      <c r="E5817" s="12" t="str">
        <f>Pivot!AE5806</f>
        <v>♂ Brandi Williams
63 | Bachelor</v>
      </c>
      <c r="F5817" s="11"/>
      <c r="G5817" s="12" t="str">
        <f>Pivot!AF5806</f>
        <v>Sales Specialist
Sales</v>
      </c>
      <c r="H5817" s="11"/>
      <c r="I5817" s="12" t="str">
        <f>Pivot!AG5806</f>
        <v>🏢 Buffalo
New York</v>
      </c>
      <c r="J5817" s="11"/>
      <c r="K5817" s="13">
        <f>Pivot!AH5806</f>
        <v>82134</v>
      </c>
      <c r="L5817" s="11"/>
      <c r="M5817" s="12" t="str">
        <f>Pivot!AI5806</f>
        <v>▲ Active
11/12/2019 -</v>
      </c>
      <c r="N5817" s="178">
        <f>Pivot!AJ5806</f>
        <v>5</v>
      </c>
      <c r="O5817" s="179"/>
    </row>
    <row r="5818" spans="3:15" ht="30" customHeight="1" x14ac:dyDescent="0.25">
      <c r="C5818" s="10" t="str">
        <f>Pivot!AD5807</f>
        <v>00-67984060</v>
      </c>
      <c r="D5818" s="11"/>
      <c r="E5818" s="12" t="str">
        <f>Pivot!AE5807</f>
        <v>♀ Mary Miller
40 | Bachelor</v>
      </c>
      <c r="F5818" s="11"/>
      <c r="G5818" s="12" t="str">
        <f>Pivot!AF5807</f>
        <v>Support Specialist
Customer Service</v>
      </c>
      <c r="H5818" s="11"/>
      <c r="I5818" s="12" t="str">
        <f>Pivot!AG5807</f>
        <v>🏢 New York City
New York</v>
      </c>
      <c r="J5818" s="11"/>
      <c r="K5818" s="13">
        <f>Pivot!AH5807</f>
        <v>61540</v>
      </c>
      <c r="L5818" s="11"/>
      <c r="M5818" s="12" t="str">
        <f>Pivot!AI5807</f>
        <v>▲ Active
15/04/2022 -</v>
      </c>
      <c r="N5818" s="178">
        <f>Pivot!AJ5807</f>
        <v>2</v>
      </c>
      <c r="O5818" s="179"/>
    </row>
    <row r="5819" spans="3:15" ht="30" customHeight="1" x14ac:dyDescent="0.25">
      <c r="C5819" s="10" t="str">
        <f>Pivot!AD5808</f>
        <v>00-67992341</v>
      </c>
      <c r="D5819" s="11"/>
      <c r="E5819" s="12" t="str">
        <f>Pivot!AE5808</f>
        <v>♂ Marvin Young
58 | Master</v>
      </c>
      <c r="F5819" s="11"/>
      <c r="G5819" s="12" t="str">
        <f>Pivot!AF5808</f>
        <v>Operations Analyst
Operations</v>
      </c>
      <c r="H5819" s="11"/>
      <c r="I5819" s="12" t="str">
        <f>Pivot!AG5808</f>
        <v>🏢 New York City
New York</v>
      </c>
      <c r="J5819" s="11"/>
      <c r="K5819" s="13">
        <f>Pivot!AH5808</f>
        <v>69022</v>
      </c>
      <c r="L5819" s="11"/>
      <c r="M5819" s="12" t="str">
        <f>Pivot!AI5808</f>
        <v>▲ Active
19/12/2019 -</v>
      </c>
      <c r="N5819" s="178">
        <f>Pivot!AJ5808</f>
        <v>5</v>
      </c>
      <c r="O5819" s="179"/>
    </row>
    <row r="5820" spans="3:15" ht="30" customHeight="1" x14ac:dyDescent="0.25">
      <c r="C5820" s="10" t="str">
        <f>Pivot!AD5809</f>
        <v>00-68003387</v>
      </c>
      <c r="D5820" s="11"/>
      <c r="E5820" s="12" t="str">
        <f>Pivot!AE5809</f>
        <v>♀ Sara Morris
22 | High School</v>
      </c>
      <c r="F5820" s="11"/>
      <c r="G5820" s="12" t="str">
        <f>Pivot!AF5809</f>
        <v>Inventory Specialist
Operations</v>
      </c>
      <c r="H5820" s="11"/>
      <c r="I5820" s="12" t="str">
        <f>Pivot!AG5809</f>
        <v>🏢 Buffalo
New York</v>
      </c>
      <c r="J5820" s="11"/>
      <c r="K5820" s="13">
        <f>Pivot!AH5809</f>
        <v>55257</v>
      </c>
      <c r="L5820" s="11"/>
      <c r="M5820" s="12" t="str">
        <f>Pivot!AI5809</f>
        <v>▲ Active
09/08/2017 -</v>
      </c>
      <c r="N5820" s="178">
        <f>Pivot!AJ5809</f>
        <v>7</v>
      </c>
      <c r="O5820" s="179"/>
    </row>
    <row r="5821" spans="3:15" ht="30" customHeight="1" x14ac:dyDescent="0.25">
      <c r="C5821" s="10" t="str">
        <f>Pivot!AD5810</f>
        <v>00-68008304</v>
      </c>
      <c r="D5821" s="11"/>
      <c r="E5821" s="12" t="str">
        <f>Pivot!AE5810</f>
        <v>♂ Ronald Murphy
62 | Bachelor</v>
      </c>
      <c r="F5821" s="11"/>
      <c r="G5821" s="12" t="str">
        <f>Pivot!AF5810</f>
        <v>Sales Representative
Sales</v>
      </c>
      <c r="H5821" s="11"/>
      <c r="I5821" s="12" t="str">
        <f>Pivot!AG5810</f>
        <v>🏠 Warren
Michigan</v>
      </c>
      <c r="J5821" s="11"/>
      <c r="K5821" s="13">
        <f>Pivot!AH5810</f>
        <v>75686</v>
      </c>
      <c r="L5821" s="11"/>
      <c r="M5821" s="12" t="str">
        <f>Pivot!AI5810</f>
        <v>▲ Active
28/11/2017 -</v>
      </c>
      <c r="N5821" s="178">
        <f>Pivot!AJ5810</f>
        <v>7</v>
      </c>
      <c r="O5821" s="179"/>
    </row>
    <row r="5822" spans="3:15" ht="30" customHeight="1" x14ac:dyDescent="0.25">
      <c r="C5822" s="10" t="str">
        <f>Pivot!AD5811</f>
        <v>00-68008992</v>
      </c>
      <c r="D5822" s="11"/>
      <c r="E5822" s="12" t="str">
        <f>Pivot!AE5811</f>
        <v>♂ Jamie Lewis
28 | Bachelor</v>
      </c>
      <c r="F5822" s="11"/>
      <c r="G5822" s="12" t="str">
        <f>Pivot!AF5811</f>
        <v>Software Developer
IT</v>
      </c>
      <c r="H5822" s="11"/>
      <c r="I5822" s="12" t="str">
        <f>Pivot!AG5811</f>
        <v>🏢 New York City
New York</v>
      </c>
      <c r="J5822" s="11"/>
      <c r="K5822" s="13">
        <f>Pivot!AH5811</f>
        <v>108032</v>
      </c>
      <c r="L5822" s="11"/>
      <c r="M5822" s="12" t="str">
        <f>Pivot!AI5811</f>
        <v>▲ Active
17/11/2023 -</v>
      </c>
      <c r="N5822" s="178">
        <f>Pivot!AJ5811</f>
        <v>1</v>
      </c>
      <c r="O5822" s="179"/>
    </row>
    <row r="5823" spans="3:15" ht="30" customHeight="1" x14ac:dyDescent="0.25">
      <c r="C5823" s="10" t="str">
        <f>Pivot!AD5812</f>
        <v>00-68011418</v>
      </c>
      <c r="D5823" s="11"/>
      <c r="E5823" s="12" t="str">
        <f>Pivot!AE5812</f>
        <v>♂ Michael Chambers
50 | Bachelor</v>
      </c>
      <c r="F5823" s="11"/>
      <c r="G5823" s="12" t="str">
        <f>Pivot!AF5812</f>
        <v>Marketing Coordinator
Marketing</v>
      </c>
      <c r="H5823" s="11"/>
      <c r="I5823" s="12" t="str">
        <f>Pivot!AG5812</f>
        <v>🏢 New York City
New York</v>
      </c>
      <c r="J5823" s="11"/>
      <c r="K5823" s="13">
        <f>Pivot!AH5812</f>
        <v>80840</v>
      </c>
      <c r="L5823" s="11"/>
      <c r="M5823" s="12" t="str">
        <f>Pivot!AI5812</f>
        <v>▲ Active
03/10/2023 -</v>
      </c>
      <c r="N5823" s="178">
        <f>Pivot!AJ5812</f>
        <v>1</v>
      </c>
      <c r="O5823" s="179"/>
    </row>
    <row r="5824" spans="3:15" ht="30" customHeight="1" x14ac:dyDescent="0.25">
      <c r="C5824" s="10" t="str">
        <f>Pivot!AD5813</f>
        <v>00-68017753</v>
      </c>
      <c r="D5824" s="11"/>
      <c r="E5824" s="12" t="str">
        <f>Pivot!AE5813</f>
        <v>♀ Hunter Cruz
53 | Master</v>
      </c>
      <c r="F5824" s="11"/>
      <c r="G5824" s="12" t="str">
        <f>Pivot!AF5813</f>
        <v>Sales Specialist
Sales</v>
      </c>
      <c r="H5824" s="11"/>
      <c r="I5824" s="12" t="str">
        <f>Pivot!AG5813</f>
        <v>🏢 Rochester
New York</v>
      </c>
      <c r="J5824" s="11"/>
      <c r="K5824" s="13">
        <f>Pivot!AH5813</f>
        <v>85067</v>
      </c>
      <c r="L5824" s="11"/>
      <c r="M5824" s="12" t="str">
        <f>Pivot!AI5813</f>
        <v>▲ Active
04/05/2020 -</v>
      </c>
      <c r="N5824" s="178">
        <f>Pivot!AJ5813</f>
        <v>4</v>
      </c>
      <c r="O5824" s="179"/>
    </row>
    <row r="5825" spans="3:15" ht="30" customHeight="1" x14ac:dyDescent="0.25">
      <c r="C5825" s="10" t="str">
        <f>Pivot!AD5814</f>
        <v>00-68020373</v>
      </c>
      <c r="D5825" s="11"/>
      <c r="E5825" s="12" t="str">
        <f>Pivot!AE5814</f>
        <v>♀ Christopher Long
44 | Master</v>
      </c>
      <c r="F5825" s="11"/>
      <c r="G5825" s="12" t="str">
        <f>Pivot!AF5814</f>
        <v>Customer Service Manager
Customer Service</v>
      </c>
      <c r="H5825" s="11"/>
      <c r="I5825" s="12" t="str">
        <f>Pivot!AG5814</f>
        <v>🏢 New York City
New York</v>
      </c>
      <c r="J5825" s="11"/>
      <c r="K5825" s="13">
        <f>Pivot!AH5814</f>
        <v>96315</v>
      </c>
      <c r="L5825" s="11"/>
      <c r="M5825" s="12" t="str">
        <f>Pivot!AI5814</f>
        <v>▲ Active
30/10/2020 -</v>
      </c>
      <c r="N5825" s="178">
        <f>Pivot!AJ5814</f>
        <v>4</v>
      </c>
      <c r="O5825" s="179"/>
    </row>
    <row r="5826" spans="3:15" ht="30" customHeight="1" x14ac:dyDescent="0.25">
      <c r="C5826" s="10" t="str">
        <f>Pivot!AD5815</f>
        <v>00-68025539</v>
      </c>
      <c r="D5826" s="11"/>
      <c r="E5826" s="12" t="str">
        <f>Pivot!AE5815</f>
        <v>♀ Corey Miles
23 | High School</v>
      </c>
      <c r="F5826" s="11"/>
      <c r="G5826" s="12" t="str">
        <f>Pivot!AF5815</f>
        <v>Recruiter
HR</v>
      </c>
      <c r="H5826" s="11"/>
      <c r="I5826" s="12" t="str">
        <f>Pivot!AG5815</f>
        <v>🏠 Detroit
Michigan</v>
      </c>
      <c r="J5826" s="11"/>
      <c r="K5826" s="13">
        <f>Pivot!AH5815</f>
        <v>73208</v>
      </c>
      <c r="L5826" s="11"/>
      <c r="M5826" s="12" t="str">
        <f>Pivot!AI5815</f>
        <v>▲ Active
03/02/2018 -</v>
      </c>
      <c r="N5826" s="178">
        <f>Pivot!AJ5815</f>
        <v>6</v>
      </c>
      <c r="O5826" s="179"/>
    </row>
    <row r="5827" spans="3:15" ht="30" customHeight="1" x14ac:dyDescent="0.25">
      <c r="C5827" s="10" t="str">
        <f>Pivot!AD5816</f>
        <v>00-68030164</v>
      </c>
      <c r="D5827" s="11"/>
      <c r="E5827" s="12" t="str">
        <f>Pivot!AE5816</f>
        <v>♂ Jeffrey Ruiz
24 | Bachelor</v>
      </c>
      <c r="F5827" s="11"/>
      <c r="G5827" s="12" t="str">
        <f>Pivot!AF5816</f>
        <v>Inventory Specialist
Operations</v>
      </c>
      <c r="H5827" s="11"/>
      <c r="I5827" s="12" t="str">
        <f>Pivot!AG5816</f>
        <v>🏢 Buffalo
New York</v>
      </c>
      <c r="J5827" s="11"/>
      <c r="K5827" s="13">
        <f>Pivot!AH5816</f>
        <v>64976</v>
      </c>
      <c r="L5827" s="11"/>
      <c r="M5827" s="12" t="str">
        <f>Pivot!AI5816</f>
        <v>▲ Active
08/07/2022 -</v>
      </c>
      <c r="N5827" s="178">
        <f>Pivot!AJ5816</f>
        <v>2</v>
      </c>
      <c r="O5827" s="179"/>
    </row>
    <row r="5828" spans="3:15" ht="30" customHeight="1" x14ac:dyDescent="0.25">
      <c r="C5828" s="10" t="str">
        <f>Pivot!AD5817</f>
        <v>00-68035365</v>
      </c>
      <c r="D5828" s="11"/>
      <c r="E5828" s="12" t="str">
        <f>Pivot!AE5817</f>
        <v>♀ Kathryn Obrien
62 | Bachelor</v>
      </c>
      <c r="F5828" s="11"/>
      <c r="G5828" s="12" t="str">
        <f>Pivot!AF5817</f>
        <v>Sales Representative
Sales</v>
      </c>
      <c r="H5828" s="11"/>
      <c r="I5828" s="12" t="str">
        <f>Pivot!AG5817</f>
        <v>🏢 Buffalo
New York</v>
      </c>
      <c r="J5828" s="11"/>
      <c r="K5828" s="13">
        <f>Pivot!AH5817</f>
        <v>70129</v>
      </c>
      <c r="L5828" s="11"/>
      <c r="M5828" s="12" t="str">
        <f>Pivot!AI5817</f>
        <v>▲ Active
23/11/2023 -</v>
      </c>
      <c r="N5828" s="178">
        <f>Pivot!AJ5817</f>
        <v>1</v>
      </c>
      <c r="O5828" s="179"/>
    </row>
    <row r="5829" spans="3:15" ht="30" customHeight="1" x14ac:dyDescent="0.25">
      <c r="C5829" s="10" t="str">
        <f>Pivot!AD5818</f>
        <v>00-68035954</v>
      </c>
      <c r="D5829" s="11"/>
      <c r="E5829" s="12" t="str">
        <f>Pivot!AE5818</f>
        <v>♀ Richard Bailey
39 | Bachelor</v>
      </c>
      <c r="F5829" s="11"/>
      <c r="G5829" s="12" t="str">
        <f>Pivot!AF5818</f>
        <v>Marketing Manager
Marketing</v>
      </c>
      <c r="H5829" s="11"/>
      <c r="I5829" s="12" t="str">
        <f>Pivot!AG5818</f>
        <v>🏢 Buffalo
New York</v>
      </c>
      <c r="J5829" s="11"/>
      <c r="K5829" s="13">
        <f>Pivot!AH5818</f>
        <v>85647</v>
      </c>
      <c r="L5829" s="11"/>
      <c r="M5829" s="12" t="str">
        <f>Pivot!AI5818</f>
        <v>▲ Active
12/11/2016 -</v>
      </c>
      <c r="N5829" s="178">
        <f>Pivot!AJ5818</f>
        <v>8</v>
      </c>
      <c r="O5829" s="179"/>
    </row>
    <row r="5830" spans="3:15" ht="30" customHeight="1" x14ac:dyDescent="0.25">
      <c r="C5830" s="10" t="str">
        <f>Pivot!AD5819</f>
        <v>00-68096255</v>
      </c>
      <c r="D5830" s="11"/>
      <c r="E5830" s="12" t="str">
        <f>Pivot!AE5819</f>
        <v>♂ Sarah Wong
25 | High School</v>
      </c>
      <c r="F5830" s="11"/>
      <c r="G5830" s="12" t="str">
        <f>Pivot!AF5819</f>
        <v>Support Specialist
Customer Service</v>
      </c>
      <c r="H5830" s="11"/>
      <c r="I5830" s="12" t="str">
        <f>Pivot!AG5819</f>
        <v>🏠 Naperville
Illinois</v>
      </c>
      <c r="J5830" s="11"/>
      <c r="K5830" s="13">
        <f>Pivot!AH5819</f>
        <v>61787</v>
      </c>
      <c r="L5830" s="11"/>
      <c r="M5830" s="12" t="str">
        <f>Pivot!AI5819</f>
        <v>▲ Active
10/06/2024 -</v>
      </c>
      <c r="N5830" s="178">
        <f>Pivot!AJ5819</f>
        <v>0</v>
      </c>
      <c r="O5830" s="179"/>
    </row>
    <row r="5831" spans="3:15" ht="30" customHeight="1" x14ac:dyDescent="0.25">
      <c r="C5831" s="10" t="str">
        <f>Pivot!AD5820</f>
        <v>00-68106835</v>
      </c>
      <c r="D5831" s="11"/>
      <c r="E5831" s="12" t="str">
        <f>Pivot!AE5820</f>
        <v>♂ Angela Gonzales
55 | Master</v>
      </c>
      <c r="F5831" s="11"/>
      <c r="G5831" s="12" t="str">
        <f>Pivot!AF5820</f>
        <v>Operations Analyst
Operations</v>
      </c>
      <c r="H5831" s="11"/>
      <c r="I5831" s="12" t="str">
        <f>Pivot!AG5820</f>
        <v>🏠 Grand Rapids
Michigan</v>
      </c>
      <c r="J5831" s="11"/>
      <c r="K5831" s="13">
        <f>Pivot!AH5820</f>
        <v>79914</v>
      </c>
      <c r="L5831" s="11"/>
      <c r="M5831" s="12" t="str">
        <f>Pivot!AI5820</f>
        <v>▲ Active
26/12/2017 -</v>
      </c>
      <c r="N5831" s="178">
        <f>Pivot!AJ5820</f>
        <v>7</v>
      </c>
      <c r="O5831" s="179"/>
    </row>
    <row r="5832" spans="3:15" ht="30" customHeight="1" x14ac:dyDescent="0.25">
      <c r="C5832" s="10" t="str">
        <f>Pivot!AD5821</f>
        <v>00-68109521</v>
      </c>
      <c r="D5832" s="11"/>
      <c r="E5832" s="12" t="str">
        <f>Pivot!AE5821</f>
        <v>♀ Miguel King
25 | Bachelor</v>
      </c>
      <c r="F5832" s="11"/>
      <c r="G5832" s="12" t="str">
        <f>Pivot!AF5821</f>
        <v>Logistics Coordinator
Operations</v>
      </c>
      <c r="H5832" s="11"/>
      <c r="I5832" s="12" t="str">
        <f>Pivot!AG5821</f>
        <v>🏢 New York City
New York</v>
      </c>
      <c r="J5832" s="11"/>
      <c r="K5832" s="13">
        <f>Pivot!AH5821</f>
        <v>59121</v>
      </c>
      <c r="L5832" s="11"/>
      <c r="M5832" s="12" t="str">
        <f>Pivot!AI5821</f>
        <v>▲ Active
24/12/2018 -</v>
      </c>
      <c r="N5832" s="178">
        <f>Pivot!AJ5821</f>
        <v>6</v>
      </c>
      <c r="O5832" s="179"/>
    </row>
    <row r="5833" spans="3:15" ht="30" customHeight="1" x14ac:dyDescent="0.25">
      <c r="C5833" s="10" t="str">
        <f>Pivot!AD5822</f>
        <v>00-68131630</v>
      </c>
      <c r="D5833" s="11"/>
      <c r="E5833" s="12" t="str">
        <f>Pivot!AE5822</f>
        <v>♀ Judith Jackson
49 | Master</v>
      </c>
      <c r="F5833" s="11"/>
      <c r="G5833" s="12" t="str">
        <f>Pivot!AF5822</f>
        <v>System Administrator
IT</v>
      </c>
      <c r="H5833" s="11"/>
      <c r="I5833" s="12" t="str">
        <f>Pivot!AG5822</f>
        <v>🏢 New York City
New York</v>
      </c>
      <c r="J5833" s="11"/>
      <c r="K5833" s="13">
        <f>Pivot!AH5822</f>
        <v>76871</v>
      </c>
      <c r="L5833" s="11"/>
      <c r="M5833" s="12" t="str">
        <f>Pivot!AI5822</f>
        <v>▲ Active
18/09/2017 -</v>
      </c>
      <c r="N5833" s="178">
        <f>Pivot!AJ5822</f>
        <v>7</v>
      </c>
      <c r="O5833" s="179"/>
    </row>
    <row r="5834" spans="3:15" ht="30" customHeight="1" x14ac:dyDescent="0.25">
      <c r="C5834" s="10" t="str">
        <f>Pivot!AD5823</f>
        <v>00-68147182</v>
      </c>
      <c r="D5834" s="11"/>
      <c r="E5834" s="12" t="str">
        <f>Pivot!AE5823</f>
        <v>♂ Alexander Collins
34 | Bachelor</v>
      </c>
      <c r="F5834" s="11"/>
      <c r="G5834" s="12" t="str">
        <f>Pivot!AF5823</f>
        <v>Customer Service Representative
Customer Service</v>
      </c>
      <c r="H5834" s="11"/>
      <c r="I5834" s="12" t="str">
        <f>Pivot!AG5823</f>
        <v>🏢 New York City
New York</v>
      </c>
      <c r="J5834" s="11"/>
      <c r="K5834" s="13">
        <f>Pivot!AH5823</f>
        <v>67047</v>
      </c>
      <c r="L5834" s="11"/>
      <c r="M5834" s="12" t="str">
        <f>Pivot!AI5823</f>
        <v>▲ Active
12/12/2020 -</v>
      </c>
      <c r="N5834" s="178">
        <f>Pivot!AJ5823</f>
        <v>4</v>
      </c>
      <c r="O5834" s="179"/>
    </row>
    <row r="5835" spans="3:15" ht="30" customHeight="1" x14ac:dyDescent="0.25">
      <c r="C5835" s="10" t="str">
        <f>Pivot!AD5824</f>
        <v>00-68150952</v>
      </c>
      <c r="D5835" s="11"/>
      <c r="E5835" s="12" t="str">
        <f>Pivot!AE5824</f>
        <v>♀ Courtney Smith
38 | Master</v>
      </c>
      <c r="F5835" s="11"/>
      <c r="G5835" s="12" t="str">
        <f>Pivot!AF5824</f>
        <v>Operations Analyst
Operations</v>
      </c>
      <c r="H5835" s="11"/>
      <c r="I5835" s="12" t="str">
        <f>Pivot!AG5824</f>
        <v>🏢 New York City
New York</v>
      </c>
      <c r="J5835" s="11"/>
      <c r="K5835" s="13">
        <f>Pivot!AH5824</f>
        <v>82320</v>
      </c>
      <c r="L5835" s="11"/>
      <c r="M5835" s="12" t="str">
        <f>Pivot!AI5824</f>
        <v>▲ Active
22/06/2021 -</v>
      </c>
      <c r="N5835" s="178">
        <f>Pivot!AJ5824</f>
        <v>3</v>
      </c>
      <c r="O5835" s="179"/>
    </row>
    <row r="5836" spans="3:15" ht="30" customHeight="1" x14ac:dyDescent="0.25">
      <c r="C5836" s="10" t="str">
        <f>Pivot!AD5825</f>
        <v>00-68162241</v>
      </c>
      <c r="D5836" s="11"/>
      <c r="E5836" s="12" t="str">
        <f>Pivot!AE5825</f>
        <v>♂ Cathy Cross
65 | Bachelor</v>
      </c>
      <c r="F5836" s="11"/>
      <c r="G5836" s="12" t="str">
        <f>Pivot!AF5825</f>
        <v>Customer Service Representative
Customer Service</v>
      </c>
      <c r="H5836" s="11"/>
      <c r="I5836" s="12" t="str">
        <f>Pivot!AG5825</f>
        <v>🏢 New York City
New York</v>
      </c>
      <c r="J5836" s="11"/>
      <c r="K5836" s="13">
        <f>Pivot!AH5825</f>
        <v>68042</v>
      </c>
      <c r="L5836" s="11"/>
      <c r="M5836" s="12" t="str">
        <f>Pivot!AI5825</f>
        <v>▲ Active
19/02/2024 -</v>
      </c>
      <c r="N5836" s="178">
        <f>Pivot!AJ5825</f>
        <v>0</v>
      </c>
      <c r="O5836" s="179"/>
    </row>
    <row r="5837" spans="3:15" ht="30" customHeight="1" x14ac:dyDescent="0.25">
      <c r="C5837" s="10" t="str">
        <f>Pivot!AD5826</f>
        <v>00-68174055</v>
      </c>
      <c r="D5837" s="11"/>
      <c r="E5837" s="12" t="str">
        <f>Pivot!AE5826</f>
        <v>♂ Phillip Miller
50 | High School</v>
      </c>
      <c r="F5837" s="11"/>
      <c r="G5837" s="12" t="str">
        <f>Pivot!AF5826</f>
        <v>Inventory Specialist
Operations</v>
      </c>
      <c r="H5837" s="11"/>
      <c r="I5837" s="12" t="str">
        <f>Pivot!AG5826</f>
        <v>🏠 Charlotte
North Carolina</v>
      </c>
      <c r="J5837" s="11"/>
      <c r="K5837" s="13">
        <f>Pivot!AH5826</f>
        <v>59607</v>
      </c>
      <c r="L5837" s="11"/>
      <c r="M5837" s="12" t="str">
        <f>Pivot!AI5826</f>
        <v>▲ Active
07/12/2022 -</v>
      </c>
      <c r="N5837" s="178">
        <f>Pivot!AJ5826</f>
        <v>2</v>
      </c>
      <c r="O5837" s="179"/>
    </row>
    <row r="5838" spans="3:15" ht="30" customHeight="1" x14ac:dyDescent="0.25">
      <c r="C5838" s="10" t="str">
        <f>Pivot!AD5827</f>
        <v>00-68174698</v>
      </c>
      <c r="D5838" s="11"/>
      <c r="E5838" s="12" t="str">
        <f>Pivot!AE5827</f>
        <v>♂ Jennifer Perez
36 | High School</v>
      </c>
      <c r="F5838" s="11"/>
      <c r="G5838" s="12" t="str">
        <f>Pivot!AF5827</f>
        <v>Help Desk Technician
Customer Service</v>
      </c>
      <c r="H5838" s="11"/>
      <c r="I5838" s="12" t="str">
        <f>Pivot!AG5827</f>
        <v>🏢 New York City
New York</v>
      </c>
      <c r="J5838" s="11"/>
      <c r="K5838" s="13">
        <f>Pivot!AH5827</f>
        <v>77735</v>
      </c>
      <c r="L5838" s="11"/>
      <c r="M5838" s="12" t="str">
        <f>Pivot!AI5827</f>
        <v>▲ Active
04/02/2024 -</v>
      </c>
      <c r="N5838" s="178">
        <f>Pivot!AJ5827</f>
        <v>0</v>
      </c>
      <c r="O5838" s="179"/>
    </row>
    <row r="5839" spans="3:15" ht="30" customHeight="1" x14ac:dyDescent="0.25">
      <c r="C5839" s="10" t="str">
        <f>Pivot!AD5828</f>
        <v>00-68179582</v>
      </c>
      <c r="D5839" s="11"/>
      <c r="E5839" s="12" t="str">
        <f>Pivot!AE5828</f>
        <v>♀ Jessica Davis
42 | Bachelor</v>
      </c>
      <c r="F5839" s="11"/>
      <c r="G5839" s="12" t="str">
        <f>Pivot!AF5828</f>
        <v>Content Creator
Marketing</v>
      </c>
      <c r="H5839" s="11"/>
      <c r="I5839" s="12" t="str">
        <f>Pivot!AG5828</f>
        <v>🏢 Rochester
New York</v>
      </c>
      <c r="J5839" s="11"/>
      <c r="K5839" s="13">
        <f>Pivot!AH5828</f>
        <v>54779</v>
      </c>
      <c r="L5839" s="11"/>
      <c r="M5839" s="12" t="str">
        <f>Pivot!AI5828</f>
        <v>▲ Active
05/09/2023 -</v>
      </c>
      <c r="N5839" s="178">
        <f>Pivot!AJ5828</f>
        <v>1</v>
      </c>
      <c r="O5839" s="179"/>
    </row>
    <row r="5840" spans="3:15" ht="30" customHeight="1" x14ac:dyDescent="0.25">
      <c r="C5840" s="10" t="str">
        <f>Pivot!AD5829</f>
        <v>00-68186525</v>
      </c>
      <c r="D5840" s="11"/>
      <c r="E5840" s="12" t="str">
        <f>Pivot!AE5829</f>
        <v>♂ Bryan Wall
49 | High School</v>
      </c>
      <c r="F5840" s="11"/>
      <c r="G5840" s="12" t="str">
        <f>Pivot!AF5829</f>
        <v>Customer Service Representative
Customer Service</v>
      </c>
      <c r="H5840" s="11"/>
      <c r="I5840" s="12" t="str">
        <f>Pivot!AG5829</f>
        <v>🏠 Naperville
Illinois</v>
      </c>
      <c r="J5840" s="11"/>
      <c r="K5840" s="13">
        <f>Pivot!AH5829</f>
        <v>60685</v>
      </c>
      <c r="L5840" s="11"/>
      <c r="M5840" s="12" t="str">
        <f>Pivot!AI5829</f>
        <v>▼ Terminated
31/05/2024 - 27/11/2024</v>
      </c>
      <c r="N5840" s="178">
        <f>Pivot!AJ5829</f>
        <v>0</v>
      </c>
      <c r="O5840" s="179"/>
    </row>
    <row r="5841" spans="3:15" ht="30" customHeight="1" x14ac:dyDescent="0.25">
      <c r="C5841" s="10" t="str">
        <f>Pivot!AD5830</f>
        <v>00-68214906</v>
      </c>
      <c r="D5841" s="11"/>
      <c r="E5841" s="12" t="str">
        <f>Pivot!AE5830</f>
        <v>♂ Lindsey Willis
63 | Bachelor</v>
      </c>
      <c r="F5841" s="11"/>
      <c r="G5841" s="12" t="str">
        <f>Pivot!AF5830</f>
        <v>Logistics Coordinator
Operations</v>
      </c>
      <c r="H5841" s="11"/>
      <c r="I5841" s="12" t="str">
        <f>Pivot!AG5830</f>
        <v>🏢 Rochester
New York</v>
      </c>
      <c r="J5841" s="11"/>
      <c r="K5841" s="13">
        <f>Pivot!AH5830</f>
        <v>62660</v>
      </c>
      <c r="L5841" s="11"/>
      <c r="M5841" s="12" t="str">
        <f>Pivot!AI5830</f>
        <v>▲ Active
02/02/2016 -</v>
      </c>
      <c r="N5841" s="178">
        <f>Pivot!AJ5830</f>
        <v>8</v>
      </c>
      <c r="O5841" s="179"/>
    </row>
    <row r="5842" spans="3:15" ht="30" customHeight="1" x14ac:dyDescent="0.25">
      <c r="C5842" s="10" t="str">
        <f>Pivot!AD5831</f>
        <v>00-68223505</v>
      </c>
      <c r="D5842" s="11"/>
      <c r="E5842" s="12" t="str">
        <f>Pivot!AE5831</f>
        <v>♀ David Phillips
50 | Bachelor</v>
      </c>
      <c r="F5842" s="11"/>
      <c r="G5842" s="12" t="str">
        <f>Pivot!AF5831</f>
        <v>Logistics Coordinator
Operations</v>
      </c>
      <c r="H5842" s="11"/>
      <c r="I5842" s="12" t="str">
        <f>Pivot!AG5831</f>
        <v>🏠 Grand Rapids
Michigan</v>
      </c>
      <c r="J5842" s="11"/>
      <c r="K5842" s="13">
        <f>Pivot!AH5831</f>
        <v>57427</v>
      </c>
      <c r="L5842" s="11"/>
      <c r="M5842" s="12" t="str">
        <f>Pivot!AI5831</f>
        <v>▲ Active
08/09/2020 -</v>
      </c>
      <c r="N5842" s="178">
        <f>Pivot!AJ5831</f>
        <v>4</v>
      </c>
      <c r="O5842" s="179"/>
    </row>
    <row r="5843" spans="3:15" ht="30" customHeight="1" x14ac:dyDescent="0.25">
      <c r="C5843" s="10" t="str">
        <f>Pivot!AD5832</f>
        <v>00-68224195</v>
      </c>
      <c r="D5843" s="11"/>
      <c r="E5843" s="12" t="str">
        <f>Pivot!AE5832</f>
        <v>♂ Seth Walker
42 | Bachelor</v>
      </c>
      <c r="F5843" s="11"/>
      <c r="G5843" s="12" t="str">
        <f>Pivot!AF5832</f>
        <v>Logistics Coordinator
Operations</v>
      </c>
      <c r="H5843" s="11"/>
      <c r="I5843" s="12" t="str">
        <f>Pivot!AG5832</f>
        <v>🏢 New York City
New York</v>
      </c>
      <c r="J5843" s="11"/>
      <c r="K5843" s="13">
        <f>Pivot!AH5832</f>
        <v>65524</v>
      </c>
      <c r="L5843" s="11"/>
      <c r="M5843" s="12" t="str">
        <f>Pivot!AI5832</f>
        <v>▲ Active
07/12/2022 -</v>
      </c>
      <c r="N5843" s="178">
        <f>Pivot!AJ5832</f>
        <v>2</v>
      </c>
      <c r="O5843" s="179"/>
    </row>
    <row r="5844" spans="3:15" ht="30" customHeight="1" x14ac:dyDescent="0.25">
      <c r="C5844" s="10" t="str">
        <f>Pivot!AD5833</f>
        <v>00-68228228</v>
      </c>
      <c r="D5844" s="11"/>
      <c r="E5844" s="12" t="str">
        <f>Pivot!AE5833</f>
        <v>♀ Bruce Martin
35 | Bachelor</v>
      </c>
      <c r="F5844" s="11"/>
      <c r="G5844" s="12" t="str">
        <f>Pivot!AF5833</f>
        <v>Sales Representative
Sales</v>
      </c>
      <c r="H5844" s="11"/>
      <c r="I5844" s="12" t="str">
        <f>Pivot!AG5833</f>
        <v>🏢 Rochester
New York</v>
      </c>
      <c r="J5844" s="11"/>
      <c r="K5844" s="13">
        <f>Pivot!AH5833</f>
        <v>61741</v>
      </c>
      <c r="L5844" s="11"/>
      <c r="M5844" s="12" t="str">
        <f>Pivot!AI5833</f>
        <v>▲ Active
11/02/2018 -</v>
      </c>
      <c r="N5844" s="178">
        <f>Pivot!AJ5833</f>
        <v>6</v>
      </c>
      <c r="O5844" s="179"/>
    </row>
    <row r="5845" spans="3:15" ht="30" customHeight="1" x14ac:dyDescent="0.25">
      <c r="C5845" s="10" t="str">
        <f>Pivot!AD5834</f>
        <v>00-68230817</v>
      </c>
      <c r="D5845" s="11"/>
      <c r="E5845" s="12" t="str">
        <f>Pivot!AE5834</f>
        <v>♂ Courtney Green
42 | Bachelor</v>
      </c>
      <c r="F5845" s="11"/>
      <c r="G5845" s="12" t="str">
        <f>Pivot!AF5834</f>
        <v>IT Support Specialist
IT</v>
      </c>
      <c r="H5845" s="11"/>
      <c r="I5845" s="12" t="str">
        <f>Pivot!AG5834</f>
        <v>🏢 Rochester
New York</v>
      </c>
      <c r="J5845" s="11"/>
      <c r="K5845" s="13">
        <f>Pivot!AH5834</f>
        <v>61351</v>
      </c>
      <c r="L5845" s="11"/>
      <c r="M5845" s="12" t="str">
        <f>Pivot!AI5834</f>
        <v>▲ Active
03/08/2018 -</v>
      </c>
      <c r="N5845" s="178">
        <f>Pivot!AJ5834</f>
        <v>6</v>
      </c>
      <c r="O5845" s="179"/>
    </row>
    <row r="5846" spans="3:15" ht="30" customHeight="1" x14ac:dyDescent="0.25">
      <c r="C5846" s="10" t="str">
        <f>Pivot!AD5835</f>
        <v>00-68233482</v>
      </c>
      <c r="D5846" s="11"/>
      <c r="E5846" s="12" t="str">
        <f>Pivot!AE5835</f>
        <v>♂ Alexis Lindsey
36 | Bachelor</v>
      </c>
      <c r="F5846" s="11"/>
      <c r="G5846" s="12" t="str">
        <f>Pivot!AF5835</f>
        <v>Logistics Coordinator
Operations</v>
      </c>
      <c r="H5846" s="11"/>
      <c r="I5846" s="12" t="str">
        <f>Pivot!AG5835</f>
        <v>🏢 Rochester
New York</v>
      </c>
      <c r="J5846" s="11"/>
      <c r="K5846" s="13">
        <f>Pivot!AH5835</f>
        <v>69264</v>
      </c>
      <c r="L5846" s="11"/>
      <c r="M5846" s="12" t="str">
        <f>Pivot!AI5835</f>
        <v>▲ Active
31/01/2018 -</v>
      </c>
      <c r="N5846" s="178">
        <f>Pivot!AJ5835</f>
        <v>6</v>
      </c>
      <c r="O5846" s="179"/>
    </row>
    <row r="5847" spans="3:15" ht="30" customHeight="1" x14ac:dyDescent="0.25">
      <c r="C5847" s="10" t="str">
        <f>Pivot!AD5836</f>
        <v>00-68245146</v>
      </c>
      <c r="D5847" s="11"/>
      <c r="E5847" s="12" t="str">
        <f>Pivot!AE5836</f>
        <v>♀ Albert Paul
41 | Bachelor</v>
      </c>
      <c r="F5847" s="11"/>
      <c r="G5847" s="12" t="str">
        <f>Pivot!AF5836</f>
        <v>Logistics Coordinator
Operations</v>
      </c>
      <c r="H5847" s="11"/>
      <c r="I5847" s="12" t="str">
        <f>Pivot!AG5836</f>
        <v>🏢 Rochester
New York</v>
      </c>
      <c r="J5847" s="11"/>
      <c r="K5847" s="13">
        <f>Pivot!AH5836</f>
        <v>61427</v>
      </c>
      <c r="L5847" s="11"/>
      <c r="M5847" s="12" t="str">
        <f>Pivot!AI5836</f>
        <v>▲ Active
22/10/2015 -</v>
      </c>
      <c r="N5847" s="178">
        <f>Pivot!AJ5836</f>
        <v>9</v>
      </c>
      <c r="O5847" s="179"/>
    </row>
    <row r="5848" spans="3:15" ht="30" customHeight="1" x14ac:dyDescent="0.25">
      <c r="C5848" s="10" t="str">
        <f>Pivot!AD5837</f>
        <v>00-68246537</v>
      </c>
      <c r="D5848" s="11"/>
      <c r="E5848" s="12" t="str">
        <f>Pivot!AE5837</f>
        <v>♂ Gregory Drake
45 | Bachelor</v>
      </c>
      <c r="F5848" s="11"/>
      <c r="G5848" s="12" t="str">
        <f>Pivot!AF5837</f>
        <v>Sales Consultant
Sales</v>
      </c>
      <c r="H5848" s="11"/>
      <c r="I5848" s="12" t="str">
        <f>Pivot!AG5837</f>
        <v>🏢 Buffalo
New York</v>
      </c>
      <c r="J5848" s="11"/>
      <c r="K5848" s="13">
        <f>Pivot!AH5837</f>
        <v>87902</v>
      </c>
      <c r="L5848" s="11"/>
      <c r="M5848" s="12" t="str">
        <f>Pivot!AI5837</f>
        <v>▲ Active
31/07/2018 -</v>
      </c>
      <c r="N5848" s="178">
        <f>Pivot!AJ5837</f>
        <v>6</v>
      </c>
      <c r="O5848" s="179"/>
    </row>
    <row r="5849" spans="3:15" ht="30" customHeight="1" x14ac:dyDescent="0.25">
      <c r="C5849" s="10" t="str">
        <f>Pivot!AD5838</f>
        <v>00-68272017</v>
      </c>
      <c r="D5849" s="11"/>
      <c r="E5849" s="12" t="str">
        <f>Pivot!AE5838</f>
        <v>♂ Kirk Russell
30 | High School</v>
      </c>
      <c r="F5849" s="11"/>
      <c r="G5849" s="12" t="str">
        <f>Pivot!AF5838</f>
        <v>Inventory Specialist
Operations</v>
      </c>
      <c r="H5849" s="11"/>
      <c r="I5849" s="12" t="str">
        <f>Pivot!AG5838</f>
        <v>🏠 Greensboro
North Carolina</v>
      </c>
      <c r="J5849" s="11"/>
      <c r="K5849" s="13">
        <f>Pivot!AH5838</f>
        <v>60457</v>
      </c>
      <c r="L5849" s="11"/>
      <c r="M5849" s="12" t="str">
        <f>Pivot!AI5838</f>
        <v>▲ Active
26/02/2020 -</v>
      </c>
      <c r="N5849" s="178">
        <f>Pivot!AJ5838</f>
        <v>4</v>
      </c>
      <c r="O5849" s="179"/>
    </row>
    <row r="5850" spans="3:15" ht="30" customHeight="1" x14ac:dyDescent="0.25">
      <c r="C5850" s="10" t="str">
        <f>Pivot!AD5839</f>
        <v>00-68275307</v>
      </c>
      <c r="D5850" s="11"/>
      <c r="E5850" s="12" t="str">
        <f>Pivot!AE5839</f>
        <v>♀ Jerry Montgomery
33 | Bachelor</v>
      </c>
      <c r="F5850" s="11"/>
      <c r="G5850" s="12" t="str">
        <f>Pivot!AF5839</f>
        <v>Inventory Specialist
Operations</v>
      </c>
      <c r="H5850" s="11"/>
      <c r="I5850" s="12" t="str">
        <f>Pivot!AG5839</f>
        <v>🏢 Buffalo
New York</v>
      </c>
      <c r="J5850" s="11"/>
      <c r="K5850" s="13">
        <f>Pivot!AH5839</f>
        <v>58572</v>
      </c>
      <c r="L5850" s="11"/>
      <c r="M5850" s="12" t="str">
        <f>Pivot!AI5839</f>
        <v>▲ Active
10/08/2015 -</v>
      </c>
      <c r="N5850" s="178">
        <f>Pivot!AJ5839</f>
        <v>9</v>
      </c>
      <c r="O5850" s="179"/>
    </row>
    <row r="5851" spans="3:15" ht="30" customHeight="1" x14ac:dyDescent="0.25">
      <c r="C5851" s="10" t="str">
        <f>Pivot!AD5840</f>
        <v>00-68288208</v>
      </c>
      <c r="D5851" s="11"/>
      <c r="E5851" s="12" t="str">
        <f>Pivot!AE5840</f>
        <v>♂ Mary Miller
33 | Bachelor</v>
      </c>
      <c r="F5851" s="11"/>
      <c r="G5851" s="12" t="str">
        <f>Pivot!AF5840</f>
        <v>Support Specialist
Customer Service</v>
      </c>
      <c r="H5851" s="11"/>
      <c r="I5851" s="12" t="str">
        <f>Pivot!AG5840</f>
        <v>🏠 Grand Rapids
Michigan</v>
      </c>
      <c r="J5851" s="11"/>
      <c r="K5851" s="13">
        <f>Pivot!AH5840</f>
        <v>62702</v>
      </c>
      <c r="L5851" s="11"/>
      <c r="M5851" s="12" t="str">
        <f>Pivot!AI5840</f>
        <v>▲ Active
22/12/2023 -</v>
      </c>
      <c r="N5851" s="178">
        <f>Pivot!AJ5840</f>
        <v>1</v>
      </c>
      <c r="O5851" s="179"/>
    </row>
    <row r="5852" spans="3:15" ht="30" customHeight="1" x14ac:dyDescent="0.25">
      <c r="C5852" s="10" t="str">
        <f>Pivot!AD5841</f>
        <v>00-68301666</v>
      </c>
      <c r="D5852" s="11"/>
      <c r="E5852" s="12" t="str">
        <f>Pivot!AE5841</f>
        <v>♀ Crystal Alvarez
24 | Bachelor</v>
      </c>
      <c r="F5852" s="11"/>
      <c r="G5852" s="12" t="str">
        <f>Pivot!AF5841</f>
        <v>System Administrator
IT</v>
      </c>
      <c r="H5852" s="11"/>
      <c r="I5852" s="12" t="str">
        <f>Pivot!AG5841</f>
        <v>🏢 New York City
New York</v>
      </c>
      <c r="J5852" s="11"/>
      <c r="K5852" s="13">
        <f>Pivot!AH5841</f>
        <v>67321</v>
      </c>
      <c r="L5852" s="11"/>
      <c r="M5852" s="12" t="str">
        <f>Pivot!AI5841</f>
        <v>▲ Active
01/07/2023 -</v>
      </c>
      <c r="N5852" s="178">
        <f>Pivot!AJ5841</f>
        <v>1</v>
      </c>
      <c r="O5852" s="179"/>
    </row>
    <row r="5853" spans="3:15" ht="30" customHeight="1" x14ac:dyDescent="0.25">
      <c r="C5853" s="10" t="str">
        <f>Pivot!AD5842</f>
        <v>00-68306519</v>
      </c>
      <c r="D5853" s="11"/>
      <c r="E5853" s="12" t="str">
        <f>Pivot!AE5842</f>
        <v>♂ Zachary Weiss
38 | High School</v>
      </c>
      <c r="F5853" s="11"/>
      <c r="G5853" s="12" t="str">
        <f>Pivot!AF5842</f>
        <v>Inventory Specialist
Operations</v>
      </c>
      <c r="H5853" s="11"/>
      <c r="I5853" s="12" t="str">
        <f>Pivot!AG5842</f>
        <v>🏠 Detroit
Michigan</v>
      </c>
      <c r="J5853" s="11"/>
      <c r="K5853" s="13">
        <f>Pivot!AH5842</f>
        <v>62757</v>
      </c>
      <c r="L5853" s="11"/>
      <c r="M5853" s="12" t="str">
        <f>Pivot!AI5842</f>
        <v>▲ Active
29/07/2023 -</v>
      </c>
      <c r="N5853" s="178">
        <f>Pivot!AJ5842</f>
        <v>1</v>
      </c>
      <c r="O5853" s="179"/>
    </row>
    <row r="5854" spans="3:15" ht="30" customHeight="1" x14ac:dyDescent="0.25">
      <c r="C5854" s="10" t="str">
        <f>Pivot!AD5843</f>
        <v>00-68348074</v>
      </c>
      <c r="D5854" s="11"/>
      <c r="E5854" s="12" t="str">
        <f>Pivot!AE5843</f>
        <v>♂ Kristina Sherman
54 | Master</v>
      </c>
      <c r="F5854" s="11"/>
      <c r="G5854" s="12" t="str">
        <f>Pivot!AF5843</f>
        <v>Operations Analyst
Operations</v>
      </c>
      <c r="H5854" s="11"/>
      <c r="I5854" s="12" t="str">
        <f>Pivot!AG5843</f>
        <v>🏢 New York City
New York</v>
      </c>
      <c r="J5854" s="11"/>
      <c r="K5854" s="13">
        <f>Pivot!AH5843</f>
        <v>61947</v>
      </c>
      <c r="L5854" s="11"/>
      <c r="M5854" s="12" t="str">
        <f>Pivot!AI5843</f>
        <v>▲ Active
09/11/2022 -</v>
      </c>
      <c r="N5854" s="178">
        <f>Pivot!AJ5843</f>
        <v>2</v>
      </c>
      <c r="O5854" s="179"/>
    </row>
    <row r="5855" spans="3:15" ht="30" customHeight="1" x14ac:dyDescent="0.25">
      <c r="C5855" s="10" t="str">
        <f>Pivot!AD5844</f>
        <v>00-68349054</v>
      </c>
      <c r="D5855" s="11"/>
      <c r="E5855" s="12" t="str">
        <f>Pivot!AE5844</f>
        <v>♂ Samantha Dixon
23 | Master</v>
      </c>
      <c r="F5855" s="11"/>
      <c r="G5855" s="12" t="str">
        <f>Pivot!AF5844</f>
        <v>Operations Manager
Operations</v>
      </c>
      <c r="H5855" s="11"/>
      <c r="I5855" s="12" t="str">
        <f>Pivot!AG5844</f>
        <v>🏢 New York City
New York</v>
      </c>
      <c r="J5855" s="11"/>
      <c r="K5855" s="13">
        <f>Pivot!AH5844</f>
        <v>85454</v>
      </c>
      <c r="L5855" s="11"/>
      <c r="M5855" s="12" t="str">
        <f>Pivot!AI5844</f>
        <v>▲ Active
10/08/2015 -</v>
      </c>
      <c r="N5855" s="178">
        <f>Pivot!AJ5844</f>
        <v>9</v>
      </c>
      <c r="O5855" s="179"/>
    </row>
    <row r="5856" spans="3:15" ht="30" customHeight="1" x14ac:dyDescent="0.25">
      <c r="C5856" s="10" t="str">
        <f>Pivot!AD5845</f>
        <v>00-68395899</v>
      </c>
      <c r="D5856" s="11"/>
      <c r="E5856" s="12" t="str">
        <f>Pivot!AE5845</f>
        <v>♀ Joshua Jones
38 | Bachelor</v>
      </c>
      <c r="F5856" s="11"/>
      <c r="G5856" s="12" t="str">
        <f>Pivot!AF5845</f>
        <v>Logistics Coordinator
Operations</v>
      </c>
      <c r="H5856" s="11"/>
      <c r="I5856" s="12" t="str">
        <f>Pivot!AG5845</f>
        <v>🏢 Buffalo
New York</v>
      </c>
      <c r="J5856" s="11"/>
      <c r="K5856" s="13">
        <f>Pivot!AH5845</f>
        <v>60456</v>
      </c>
      <c r="L5856" s="11"/>
      <c r="M5856" s="12" t="str">
        <f>Pivot!AI5845</f>
        <v>▲ Active
26/12/2019 -</v>
      </c>
      <c r="N5856" s="178">
        <f>Pivot!AJ5845</f>
        <v>5</v>
      </c>
      <c r="O5856" s="179"/>
    </row>
    <row r="5857" spans="3:15" ht="30" customHeight="1" x14ac:dyDescent="0.25">
      <c r="C5857" s="10" t="str">
        <f>Pivot!AD5846</f>
        <v>00-68400503</v>
      </c>
      <c r="D5857" s="11"/>
      <c r="E5857" s="12" t="str">
        <f>Pivot!AE5846</f>
        <v>♀ Faith Allen
29 | PhD</v>
      </c>
      <c r="F5857" s="11"/>
      <c r="G5857" s="12" t="str">
        <f>Pivot!AF5846</f>
        <v>Sales Specialist
Sales</v>
      </c>
      <c r="H5857" s="11"/>
      <c r="I5857" s="12" t="str">
        <f>Pivot!AG5846</f>
        <v>🏢 New York City
New York</v>
      </c>
      <c r="J5857" s="11"/>
      <c r="K5857" s="13">
        <f>Pivot!AH5846</f>
        <v>65767</v>
      </c>
      <c r="L5857" s="11"/>
      <c r="M5857" s="12" t="str">
        <f>Pivot!AI5846</f>
        <v>▲ Active
08/06/2023 -</v>
      </c>
      <c r="N5857" s="178">
        <f>Pivot!AJ5846</f>
        <v>1</v>
      </c>
      <c r="O5857" s="179"/>
    </row>
    <row r="5858" spans="3:15" ht="30" customHeight="1" x14ac:dyDescent="0.25">
      <c r="C5858" s="10" t="str">
        <f>Pivot!AD5847</f>
        <v>00-68404773</v>
      </c>
      <c r="D5858" s="11"/>
      <c r="E5858" s="12" t="str">
        <f>Pivot!AE5847</f>
        <v>♂ David Fitzpatrick
36 | High School</v>
      </c>
      <c r="F5858" s="11"/>
      <c r="G5858" s="12" t="str">
        <f>Pivot!AF5847</f>
        <v>Customer Service Representative
Customer Service</v>
      </c>
      <c r="H5858" s="11"/>
      <c r="I5858" s="12" t="str">
        <f>Pivot!AG5847</f>
        <v>🏠 Chicago
Illinois</v>
      </c>
      <c r="J5858" s="11"/>
      <c r="K5858" s="13">
        <f>Pivot!AH5847</f>
        <v>57065</v>
      </c>
      <c r="L5858" s="11"/>
      <c r="M5858" s="12" t="str">
        <f>Pivot!AI5847</f>
        <v>▲ Active
13/03/2023 -</v>
      </c>
      <c r="N5858" s="178">
        <f>Pivot!AJ5847</f>
        <v>1</v>
      </c>
      <c r="O5858" s="179"/>
    </row>
    <row r="5859" spans="3:15" ht="30" customHeight="1" x14ac:dyDescent="0.25">
      <c r="C5859" s="10" t="str">
        <f>Pivot!AD5848</f>
        <v>00-68405557</v>
      </c>
      <c r="D5859" s="11"/>
      <c r="E5859" s="12" t="str">
        <f>Pivot!AE5848</f>
        <v>♂ Lauren Nielsen
29 | Bachelor</v>
      </c>
      <c r="F5859" s="11"/>
      <c r="G5859" s="12" t="str">
        <f>Pivot!AF5848</f>
        <v>Sales Representative
Sales</v>
      </c>
      <c r="H5859" s="11"/>
      <c r="I5859" s="12" t="str">
        <f>Pivot!AG5848</f>
        <v>🏢 New York City
New York</v>
      </c>
      <c r="J5859" s="11"/>
      <c r="K5859" s="13">
        <f>Pivot!AH5848</f>
        <v>61171</v>
      </c>
      <c r="L5859" s="11"/>
      <c r="M5859" s="12" t="str">
        <f>Pivot!AI5848</f>
        <v>▲ Active
03/11/2021 -</v>
      </c>
      <c r="N5859" s="178">
        <f>Pivot!AJ5848</f>
        <v>3</v>
      </c>
      <c r="O5859" s="179"/>
    </row>
    <row r="5860" spans="3:15" ht="30" customHeight="1" x14ac:dyDescent="0.25">
      <c r="C5860" s="10" t="str">
        <f>Pivot!AD5849</f>
        <v>00-68412302</v>
      </c>
      <c r="D5860" s="11"/>
      <c r="E5860" s="12" t="str">
        <f>Pivot!AE5849</f>
        <v>♀ Bruce Walton
55 | Bachelor</v>
      </c>
      <c r="F5860" s="11"/>
      <c r="G5860" s="12" t="str">
        <f>Pivot!AF5849</f>
        <v>Inventory Specialist
Operations</v>
      </c>
      <c r="H5860" s="11"/>
      <c r="I5860" s="12" t="str">
        <f>Pivot!AG5849</f>
        <v>🏢 New York City
New York</v>
      </c>
      <c r="J5860" s="11"/>
      <c r="K5860" s="13">
        <f>Pivot!AH5849</f>
        <v>57650</v>
      </c>
      <c r="L5860" s="11"/>
      <c r="M5860" s="12" t="str">
        <f>Pivot!AI5849</f>
        <v>▲ Active
03/01/2018 -</v>
      </c>
      <c r="N5860" s="178">
        <f>Pivot!AJ5849</f>
        <v>7</v>
      </c>
      <c r="O5860" s="179"/>
    </row>
    <row r="5861" spans="3:15" ht="30" customHeight="1" x14ac:dyDescent="0.25">
      <c r="C5861" s="10" t="str">
        <f>Pivot!AD5850</f>
        <v>00-68415071</v>
      </c>
      <c r="D5861" s="11"/>
      <c r="E5861" s="12" t="str">
        <f>Pivot!AE5850</f>
        <v>♀ David Velasquez
46 | Bachelor</v>
      </c>
      <c r="F5861" s="11"/>
      <c r="G5861" s="12" t="str">
        <f>Pivot!AF5850</f>
        <v>Accountant
Finance</v>
      </c>
      <c r="H5861" s="11"/>
      <c r="I5861" s="12" t="str">
        <f>Pivot!AG5850</f>
        <v>🏢 New York City
New York</v>
      </c>
      <c r="J5861" s="11"/>
      <c r="K5861" s="13">
        <f>Pivot!AH5850</f>
        <v>60912</v>
      </c>
      <c r="L5861" s="11"/>
      <c r="M5861" s="12" t="str">
        <f>Pivot!AI5850</f>
        <v>▲ Active
06/01/2022 -</v>
      </c>
      <c r="N5861" s="178">
        <f>Pivot!AJ5850</f>
        <v>3</v>
      </c>
      <c r="O5861" s="179"/>
    </row>
    <row r="5862" spans="3:15" ht="30" customHeight="1" x14ac:dyDescent="0.25">
      <c r="C5862" s="10" t="str">
        <f>Pivot!AD5851</f>
        <v>00-68416623</v>
      </c>
      <c r="D5862" s="11"/>
      <c r="E5862" s="12" t="str">
        <f>Pivot!AE5851</f>
        <v>♀ Susan Wells
48 | High School</v>
      </c>
      <c r="F5862" s="11"/>
      <c r="G5862" s="12" t="str">
        <f>Pivot!AF5851</f>
        <v>SEO Specialist
Marketing</v>
      </c>
      <c r="H5862" s="11"/>
      <c r="I5862" s="12" t="str">
        <f>Pivot!AG5851</f>
        <v>🏠 Detroit
Michigan</v>
      </c>
      <c r="J5862" s="11"/>
      <c r="K5862" s="13">
        <f>Pivot!AH5851</f>
        <v>71245</v>
      </c>
      <c r="L5862" s="11"/>
      <c r="M5862" s="12" t="str">
        <f>Pivot!AI5851</f>
        <v>▲ Active
03/08/2021 -</v>
      </c>
      <c r="N5862" s="178">
        <f>Pivot!AJ5851</f>
        <v>3</v>
      </c>
      <c r="O5862" s="179"/>
    </row>
    <row r="5863" spans="3:15" ht="30" customHeight="1" x14ac:dyDescent="0.25">
      <c r="C5863" s="10" t="str">
        <f>Pivot!AD5852</f>
        <v>00-68419398</v>
      </c>
      <c r="D5863" s="11"/>
      <c r="E5863" s="12" t="str">
        <f>Pivot!AE5852</f>
        <v>♀ Michael Arias
42 | Bachelor</v>
      </c>
      <c r="F5863" s="11"/>
      <c r="G5863" s="12" t="str">
        <f>Pivot!AF5852</f>
        <v>Sales Specialist
Sales</v>
      </c>
      <c r="H5863" s="11"/>
      <c r="I5863" s="12" t="str">
        <f>Pivot!AG5852</f>
        <v>🏢 Rochester
New York</v>
      </c>
      <c r="J5863" s="11"/>
      <c r="K5863" s="13">
        <f>Pivot!AH5852</f>
        <v>72738</v>
      </c>
      <c r="L5863" s="11"/>
      <c r="M5863" s="12" t="str">
        <f>Pivot!AI5852</f>
        <v>▲ Active
19/03/2020 -</v>
      </c>
      <c r="N5863" s="178">
        <f>Pivot!AJ5852</f>
        <v>4</v>
      </c>
      <c r="O5863" s="179"/>
    </row>
    <row r="5864" spans="3:15" ht="30" customHeight="1" x14ac:dyDescent="0.25">
      <c r="C5864" s="10" t="str">
        <f>Pivot!AD5853</f>
        <v>00-68429652</v>
      </c>
      <c r="D5864" s="11"/>
      <c r="E5864" s="12" t="str">
        <f>Pivot!AE5853</f>
        <v>♂ Kenneth Santana
28 | Bachelor</v>
      </c>
      <c r="F5864" s="11"/>
      <c r="G5864" s="12" t="str">
        <f>Pivot!AF5853</f>
        <v>Sales Representative
Sales</v>
      </c>
      <c r="H5864" s="11"/>
      <c r="I5864" s="12" t="str">
        <f>Pivot!AG5853</f>
        <v>🏢 Rochester
New York</v>
      </c>
      <c r="J5864" s="11"/>
      <c r="K5864" s="13">
        <f>Pivot!AH5853</f>
        <v>82101</v>
      </c>
      <c r="L5864" s="11"/>
      <c r="M5864" s="12" t="str">
        <f>Pivot!AI5853</f>
        <v>▲ Active
13/06/2019 -</v>
      </c>
      <c r="N5864" s="178">
        <f>Pivot!AJ5853</f>
        <v>5</v>
      </c>
      <c r="O5864" s="179"/>
    </row>
    <row r="5865" spans="3:15" ht="30" customHeight="1" x14ac:dyDescent="0.25">
      <c r="C5865" s="10" t="str">
        <f>Pivot!AD5854</f>
        <v>00-68430937</v>
      </c>
      <c r="D5865" s="11"/>
      <c r="E5865" s="12" t="str">
        <f>Pivot!AE5854</f>
        <v>♀ Deanna Sims
38 | Bachelor</v>
      </c>
      <c r="F5865" s="11"/>
      <c r="G5865" s="12" t="str">
        <f>Pivot!AF5854</f>
        <v>Content Creator
Marketing</v>
      </c>
      <c r="H5865" s="11"/>
      <c r="I5865" s="12" t="str">
        <f>Pivot!AG5854</f>
        <v>🏢 Rochester
New York</v>
      </c>
      <c r="J5865" s="11"/>
      <c r="K5865" s="13">
        <f>Pivot!AH5854</f>
        <v>66099</v>
      </c>
      <c r="L5865" s="11"/>
      <c r="M5865" s="12" t="str">
        <f>Pivot!AI5854</f>
        <v>▲ Active
31/08/2022 -</v>
      </c>
      <c r="N5865" s="178">
        <f>Pivot!AJ5854</f>
        <v>2</v>
      </c>
      <c r="O5865" s="179"/>
    </row>
    <row r="5866" spans="3:15" ht="30" customHeight="1" x14ac:dyDescent="0.25">
      <c r="C5866" s="10" t="str">
        <f>Pivot!AD5855</f>
        <v>00-68434539</v>
      </c>
      <c r="D5866" s="11"/>
      <c r="E5866" s="12" t="str">
        <f>Pivot!AE5855</f>
        <v>♀ Linda Nash
24 | High School</v>
      </c>
      <c r="F5866" s="11"/>
      <c r="G5866" s="12" t="str">
        <f>Pivot!AF5855</f>
        <v>Inventory Specialist
Operations</v>
      </c>
      <c r="H5866" s="11"/>
      <c r="I5866" s="12" t="str">
        <f>Pivot!AG5855</f>
        <v>🏢 Rochester
New York</v>
      </c>
      <c r="J5866" s="11"/>
      <c r="K5866" s="13">
        <f>Pivot!AH5855</f>
        <v>55412</v>
      </c>
      <c r="L5866" s="11"/>
      <c r="M5866" s="12" t="str">
        <f>Pivot!AI5855</f>
        <v>▲ Active
31/10/2024 -</v>
      </c>
      <c r="N5866" s="178">
        <f>Pivot!AJ5855</f>
        <v>0</v>
      </c>
      <c r="O5866" s="179"/>
    </row>
    <row r="5867" spans="3:15" ht="30" customHeight="1" x14ac:dyDescent="0.25">
      <c r="C5867" s="10" t="str">
        <f>Pivot!AD5856</f>
        <v>00-68435370</v>
      </c>
      <c r="D5867" s="11"/>
      <c r="E5867" s="12" t="str">
        <f>Pivot!AE5856</f>
        <v>♀ Robert Williams
31 | Bachelor</v>
      </c>
      <c r="F5867" s="11"/>
      <c r="G5867" s="12" t="str">
        <f>Pivot!AF5856</f>
        <v>Customer Service Representative
Customer Service</v>
      </c>
      <c r="H5867" s="11"/>
      <c r="I5867" s="12" t="str">
        <f>Pivot!AG5856</f>
        <v>🏢 New York City
New York</v>
      </c>
      <c r="J5867" s="11"/>
      <c r="K5867" s="13">
        <f>Pivot!AH5856</f>
        <v>55015</v>
      </c>
      <c r="L5867" s="11"/>
      <c r="M5867" s="12" t="str">
        <f>Pivot!AI5856</f>
        <v>▲ Active
11/04/2016 -</v>
      </c>
      <c r="N5867" s="178">
        <f>Pivot!AJ5856</f>
        <v>8</v>
      </c>
      <c r="O5867" s="179"/>
    </row>
    <row r="5868" spans="3:15" ht="30" customHeight="1" x14ac:dyDescent="0.25">
      <c r="C5868" s="10" t="str">
        <f>Pivot!AD5857</f>
        <v>00-68441314</v>
      </c>
      <c r="D5868" s="11"/>
      <c r="E5868" s="12" t="str">
        <f>Pivot!AE5857</f>
        <v>♀ Joseph Wood
36 | High School</v>
      </c>
      <c r="F5868" s="11"/>
      <c r="G5868" s="12" t="str">
        <f>Pivot!AF5857</f>
        <v>Inventory Specialist
Operations</v>
      </c>
      <c r="H5868" s="11"/>
      <c r="I5868" s="12" t="str">
        <f>Pivot!AG5857</f>
        <v>🏢 New York City
New York</v>
      </c>
      <c r="J5868" s="11"/>
      <c r="K5868" s="13">
        <f>Pivot!AH5857</f>
        <v>64745</v>
      </c>
      <c r="L5868" s="11"/>
      <c r="M5868" s="12" t="str">
        <f>Pivot!AI5857</f>
        <v>▲ Active
09/04/2015 -</v>
      </c>
      <c r="N5868" s="178">
        <f>Pivot!AJ5857</f>
        <v>9</v>
      </c>
      <c r="O5868" s="179"/>
    </row>
    <row r="5869" spans="3:15" ht="30" customHeight="1" x14ac:dyDescent="0.25">
      <c r="C5869" s="10" t="str">
        <f>Pivot!AD5858</f>
        <v>00-68456858</v>
      </c>
      <c r="D5869" s="11"/>
      <c r="E5869" s="12" t="str">
        <f>Pivot!AE5858</f>
        <v>♂ David Sherman
41 | Bachelor</v>
      </c>
      <c r="F5869" s="11"/>
      <c r="G5869" s="12" t="str">
        <f>Pivot!AF5858</f>
        <v>Customer Service Representative
Customer Service</v>
      </c>
      <c r="H5869" s="11"/>
      <c r="I5869" s="12" t="str">
        <f>Pivot!AG5858</f>
        <v>🏢 Rochester
New York</v>
      </c>
      <c r="J5869" s="11"/>
      <c r="K5869" s="13">
        <f>Pivot!AH5858</f>
        <v>59375</v>
      </c>
      <c r="L5869" s="11"/>
      <c r="M5869" s="12" t="str">
        <f>Pivot!AI5858</f>
        <v>▲ Active
16/02/2023 -</v>
      </c>
      <c r="N5869" s="178">
        <f>Pivot!AJ5858</f>
        <v>1</v>
      </c>
      <c r="O5869" s="179"/>
    </row>
    <row r="5870" spans="3:15" ht="30" customHeight="1" x14ac:dyDescent="0.25">
      <c r="C5870" s="10" t="str">
        <f>Pivot!AD5859</f>
        <v>00-68468386</v>
      </c>
      <c r="D5870" s="11"/>
      <c r="E5870" s="12" t="str">
        <f>Pivot!AE5859</f>
        <v>♀ Rebecca Cruz
42 | Bachelor</v>
      </c>
      <c r="F5870" s="11"/>
      <c r="G5870" s="12" t="str">
        <f>Pivot!AF5859</f>
        <v>Accountant
Finance</v>
      </c>
      <c r="H5870" s="11"/>
      <c r="I5870" s="12" t="str">
        <f>Pivot!AG5859</f>
        <v>🏢 New York City
New York</v>
      </c>
      <c r="J5870" s="11"/>
      <c r="K5870" s="13">
        <f>Pivot!AH5859</f>
        <v>77954</v>
      </c>
      <c r="L5870" s="11"/>
      <c r="M5870" s="12" t="str">
        <f>Pivot!AI5859</f>
        <v>▲ Active
19/01/2019 -</v>
      </c>
      <c r="N5870" s="178">
        <f>Pivot!AJ5859</f>
        <v>6</v>
      </c>
      <c r="O5870" s="179"/>
    </row>
    <row r="5871" spans="3:15" ht="30" customHeight="1" x14ac:dyDescent="0.25">
      <c r="C5871" s="10" t="str">
        <f>Pivot!AD5860</f>
        <v>00-68475513</v>
      </c>
      <c r="D5871" s="11"/>
      <c r="E5871" s="12" t="str">
        <f>Pivot!AE5860</f>
        <v>♂ Jamie Gallegos
42 | PhD</v>
      </c>
      <c r="F5871" s="11"/>
      <c r="G5871" s="12" t="str">
        <f>Pivot!AF5860</f>
        <v>Sales Specialist
Sales</v>
      </c>
      <c r="H5871" s="11"/>
      <c r="I5871" s="12" t="str">
        <f>Pivot!AG5860</f>
        <v>🏠 Aurora
Illinois</v>
      </c>
      <c r="J5871" s="11"/>
      <c r="K5871" s="13">
        <f>Pivot!AH5860</f>
        <v>62776</v>
      </c>
      <c r="L5871" s="11"/>
      <c r="M5871" s="12" t="str">
        <f>Pivot!AI5860</f>
        <v>▼ Terminated
03/08/2020 - 04/05/2023</v>
      </c>
      <c r="N5871" s="178">
        <f>Pivot!AJ5860</f>
        <v>2</v>
      </c>
      <c r="O5871" s="179"/>
    </row>
    <row r="5872" spans="3:15" ht="30" customHeight="1" x14ac:dyDescent="0.25">
      <c r="C5872" s="10" t="str">
        <f>Pivot!AD5861</f>
        <v>00-68476310</v>
      </c>
      <c r="D5872" s="11"/>
      <c r="E5872" s="12" t="str">
        <f>Pivot!AE5861</f>
        <v>♀ Marco Schultz
21 | Bachelor</v>
      </c>
      <c r="F5872" s="11"/>
      <c r="G5872" s="12" t="str">
        <f>Pivot!AF5861</f>
        <v>Content Creator
Marketing</v>
      </c>
      <c r="H5872" s="11"/>
      <c r="I5872" s="12" t="str">
        <f>Pivot!AG5861</f>
        <v>🏠 Detroit
Michigan</v>
      </c>
      <c r="J5872" s="11"/>
      <c r="K5872" s="13">
        <f>Pivot!AH5861</f>
        <v>61453</v>
      </c>
      <c r="L5872" s="11"/>
      <c r="M5872" s="12" t="str">
        <f>Pivot!AI5861</f>
        <v>▲ Active
06/12/2017 -</v>
      </c>
      <c r="N5872" s="178">
        <f>Pivot!AJ5861</f>
        <v>7</v>
      </c>
      <c r="O5872" s="179"/>
    </row>
    <row r="5873" spans="3:15" ht="30" customHeight="1" x14ac:dyDescent="0.25">
      <c r="C5873" s="10" t="str">
        <f>Pivot!AD5862</f>
        <v>00-68477341</v>
      </c>
      <c r="D5873" s="11"/>
      <c r="E5873" s="12" t="str">
        <f>Pivot!AE5862</f>
        <v>♂ Bradley Stephens
23 | High School</v>
      </c>
      <c r="F5873" s="11"/>
      <c r="G5873" s="12" t="str">
        <f>Pivot!AF5862</f>
        <v>Support Specialist
Customer Service</v>
      </c>
      <c r="H5873" s="11"/>
      <c r="I5873" s="12" t="str">
        <f>Pivot!AG5862</f>
        <v>🏢 New York City
New York</v>
      </c>
      <c r="J5873" s="11"/>
      <c r="K5873" s="13">
        <f>Pivot!AH5862</f>
        <v>62690</v>
      </c>
      <c r="L5873" s="11"/>
      <c r="M5873" s="12" t="str">
        <f>Pivot!AI5862</f>
        <v>▲ Active
09/02/2017 -</v>
      </c>
      <c r="N5873" s="178">
        <f>Pivot!AJ5862</f>
        <v>7</v>
      </c>
      <c r="O5873" s="179"/>
    </row>
    <row r="5874" spans="3:15" ht="30" customHeight="1" x14ac:dyDescent="0.25">
      <c r="C5874" s="10" t="str">
        <f>Pivot!AD5863</f>
        <v>00-68484362</v>
      </c>
      <c r="D5874" s="11"/>
      <c r="E5874" s="12" t="str">
        <f>Pivot!AE5863</f>
        <v>♀ Erik Ayers
39 | Bachelor</v>
      </c>
      <c r="F5874" s="11"/>
      <c r="G5874" s="12" t="str">
        <f>Pivot!AF5863</f>
        <v>Software Developer
IT</v>
      </c>
      <c r="H5874" s="11"/>
      <c r="I5874" s="12" t="str">
        <f>Pivot!AG5863</f>
        <v>🏠 Grand Rapids
Michigan</v>
      </c>
      <c r="J5874" s="11"/>
      <c r="K5874" s="13">
        <f>Pivot!AH5863</f>
        <v>98440</v>
      </c>
      <c r="L5874" s="11"/>
      <c r="M5874" s="12" t="str">
        <f>Pivot!AI5863</f>
        <v>▲ Active
14/12/2017 -</v>
      </c>
      <c r="N5874" s="178">
        <f>Pivot!AJ5863</f>
        <v>7</v>
      </c>
      <c r="O5874" s="179"/>
    </row>
    <row r="5875" spans="3:15" ht="30" customHeight="1" x14ac:dyDescent="0.25">
      <c r="C5875" s="10" t="str">
        <f>Pivot!AD5864</f>
        <v>00-68500818</v>
      </c>
      <c r="D5875" s="11"/>
      <c r="E5875" s="12" t="str">
        <f>Pivot!AE5864</f>
        <v>♂ Tanya Schaefer
36 | PhD</v>
      </c>
      <c r="F5875" s="11"/>
      <c r="G5875" s="12" t="str">
        <f>Pivot!AF5864</f>
        <v>Sales Specialist
Sales</v>
      </c>
      <c r="H5875" s="11"/>
      <c r="I5875" s="12" t="str">
        <f>Pivot!AG5864</f>
        <v>🏢 Rochester
New York</v>
      </c>
      <c r="J5875" s="11"/>
      <c r="K5875" s="13">
        <f>Pivot!AH5864</f>
        <v>83941</v>
      </c>
      <c r="L5875" s="11"/>
      <c r="M5875" s="12" t="str">
        <f>Pivot!AI5864</f>
        <v>▲ Active
10/06/2017 -</v>
      </c>
      <c r="N5875" s="178">
        <f>Pivot!AJ5864</f>
        <v>7</v>
      </c>
      <c r="O5875" s="179"/>
    </row>
    <row r="5876" spans="3:15" ht="30" customHeight="1" x14ac:dyDescent="0.25">
      <c r="C5876" s="10" t="str">
        <f>Pivot!AD5865</f>
        <v>00-68526669</v>
      </c>
      <c r="D5876" s="11"/>
      <c r="E5876" s="12" t="str">
        <f>Pivot!AE5865</f>
        <v>♂ Christina Branch
48 | PhD</v>
      </c>
      <c r="F5876" s="11"/>
      <c r="G5876" s="12" t="str">
        <f>Pivot!AF5865</f>
        <v>Sales Specialist
Sales</v>
      </c>
      <c r="H5876" s="11"/>
      <c r="I5876" s="12" t="str">
        <f>Pivot!AG5865</f>
        <v>🏠 Raleigh
North Carolina</v>
      </c>
      <c r="J5876" s="11"/>
      <c r="K5876" s="13">
        <f>Pivot!AH5865</f>
        <v>73007</v>
      </c>
      <c r="L5876" s="11"/>
      <c r="M5876" s="12" t="str">
        <f>Pivot!AI5865</f>
        <v>▲ Active
21/06/2019 -</v>
      </c>
      <c r="N5876" s="178">
        <f>Pivot!AJ5865</f>
        <v>5</v>
      </c>
      <c r="O5876" s="179"/>
    </row>
    <row r="5877" spans="3:15" ht="30" customHeight="1" x14ac:dyDescent="0.25">
      <c r="C5877" s="10" t="str">
        <f>Pivot!AD5866</f>
        <v>00-68534862</v>
      </c>
      <c r="D5877" s="11"/>
      <c r="E5877" s="12" t="str">
        <f>Pivot!AE5866</f>
        <v>♀ Nicole Stone
47 | High School</v>
      </c>
      <c r="F5877" s="11"/>
      <c r="G5877" s="12" t="str">
        <f>Pivot!AF5866</f>
        <v>Support Specialist
Customer Service</v>
      </c>
      <c r="H5877" s="11"/>
      <c r="I5877" s="12" t="str">
        <f>Pivot!AG5866</f>
        <v>🏢 Rochester
New York</v>
      </c>
      <c r="J5877" s="11"/>
      <c r="K5877" s="13">
        <f>Pivot!AH5866</f>
        <v>62731</v>
      </c>
      <c r="L5877" s="11"/>
      <c r="M5877" s="12" t="str">
        <f>Pivot!AI5866</f>
        <v>▲ Active
11/06/2023 -</v>
      </c>
      <c r="N5877" s="178">
        <f>Pivot!AJ5866</f>
        <v>1</v>
      </c>
      <c r="O5877" s="179"/>
    </row>
    <row r="5878" spans="3:15" ht="30" customHeight="1" x14ac:dyDescent="0.25">
      <c r="C5878" s="10" t="str">
        <f>Pivot!AD5867</f>
        <v>00-68535809</v>
      </c>
      <c r="D5878" s="11"/>
      <c r="E5878" s="12" t="str">
        <f>Pivot!AE5867</f>
        <v>♂ Laura Hobbs
48 | High School</v>
      </c>
      <c r="F5878" s="11"/>
      <c r="G5878" s="12" t="str">
        <f>Pivot!AF5867</f>
        <v>Content Creator
Marketing</v>
      </c>
      <c r="H5878" s="11"/>
      <c r="I5878" s="12" t="str">
        <f>Pivot!AG5867</f>
        <v>🏠 Norfolk
Virginia</v>
      </c>
      <c r="J5878" s="11"/>
      <c r="K5878" s="13">
        <f>Pivot!AH5867</f>
        <v>59131</v>
      </c>
      <c r="L5878" s="11"/>
      <c r="M5878" s="12" t="str">
        <f>Pivot!AI5867</f>
        <v>▲ Active
28/08/2016 -</v>
      </c>
      <c r="N5878" s="178">
        <f>Pivot!AJ5867</f>
        <v>8</v>
      </c>
      <c r="O5878" s="179"/>
    </row>
    <row r="5879" spans="3:15" ht="30" customHeight="1" x14ac:dyDescent="0.25">
      <c r="C5879" s="10" t="str">
        <f>Pivot!AD5868</f>
        <v>00-68537694</v>
      </c>
      <c r="D5879" s="11"/>
      <c r="E5879" s="12" t="str">
        <f>Pivot!AE5868</f>
        <v>♂ Nicolas Brown
23 | High School</v>
      </c>
      <c r="F5879" s="11"/>
      <c r="G5879" s="12" t="str">
        <f>Pivot!AF5868</f>
        <v>Content Creator
Marketing</v>
      </c>
      <c r="H5879" s="11"/>
      <c r="I5879" s="12" t="str">
        <f>Pivot!AG5868</f>
        <v>🏠 Philadelphia
Pennsylvania</v>
      </c>
      <c r="J5879" s="11"/>
      <c r="K5879" s="13">
        <f>Pivot!AH5868</f>
        <v>63478</v>
      </c>
      <c r="L5879" s="11"/>
      <c r="M5879" s="12" t="str">
        <f>Pivot!AI5868</f>
        <v>▲ Active
04/01/2019 -</v>
      </c>
      <c r="N5879" s="178">
        <f>Pivot!AJ5868</f>
        <v>6</v>
      </c>
      <c r="O5879" s="179"/>
    </row>
    <row r="5880" spans="3:15" ht="30" customHeight="1" x14ac:dyDescent="0.25">
      <c r="C5880" s="10" t="str">
        <f>Pivot!AD5869</f>
        <v>00-68538757</v>
      </c>
      <c r="D5880" s="11"/>
      <c r="E5880" s="12" t="str">
        <f>Pivot!AE5869</f>
        <v>♂ Brenda Bowman
26 | High School</v>
      </c>
      <c r="F5880" s="11"/>
      <c r="G5880" s="12" t="str">
        <f>Pivot!AF5869</f>
        <v>Inventory Specialist
Operations</v>
      </c>
      <c r="H5880" s="11"/>
      <c r="I5880" s="12" t="str">
        <f>Pivot!AG5869</f>
        <v>🏢 New York City
New York</v>
      </c>
      <c r="J5880" s="11"/>
      <c r="K5880" s="13">
        <f>Pivot!AH5869</f>
        <v>62342</v>
      </c>
      <c r="L5880" s="11"/>
      <c r="M5880" s="12" t="str">
        <f>Pivot!AI5869</f>
        <v>▲ Active
01/04/2024 -</v>
      </c>
      <c r="N5880" s="178">
        <f>Pivot!AJ5869</f>
        <v>0</v>
      </c>
      <c r="O5880" s="179"/>
    </row>
    <row r="5881" spans="3:15" ht="30" customHeight="1" x14ac:dyDescent="0.25">
      <c r="C5881" s="10" t="str">
        <f>Pivot!AD5870</f>
        <v>00-68540955</v>
      </c>
      <c r="D5881" s="11"/>
      <c r="E5881" s="12" t="str">
        <f>Pivot!AE5870</f>
        <v>♂ Chelsea Simpson
32 | Bachelor</v>
      </c>
      <c r="F5881" s="11"/>
      <c r="G5881" s="12" t="str">
        <f>Pivot!AF5870</f>
        <v>Logistics Coordinator
Operations</v>
      </c>
      <c r="H5881" s="11"/>
      <c r="I5881" s="12" t="str">
        <f>Pivot!AG5870</f>
        <v>🏢 Rochester
New York</v>
      </c>
      <c r="J5881" s="11"/>
      <c r="K5881" s="13">
        <f>Pivot!AH5870</f>
        <v>65694</v>
      </c>
      <c r="L5881" s="11"/>
      <c r="M5881" s="12" t="str">
        <f>Pivot!AI5870</f>
        <v>▲ Active
01/12/2020 -</v>
      </c>
      <c r="N5881" s="178">
        <f>Pivot!AJ5870</f>
        <v>4</v>
      </c>
      <c r="O5881" s="179"/>
    </row>
    <row r="5882" spans="3:15" ht="30" customHeight="1" x14ac:dyDescent="0.25">
      <c r="C5882" s="10" t="str">
        <f>Pivot!AD5871</f>
        <v>00-68544156</v>
      </c>
      <c r="D5882" s="11"/>
      <c r="E5882" s="12" t="str">
        <f>Pivot!AE5871</f>
        <v>♀ Sarah Henderson
47 | Bachelor</v>
      </c>
      <c r="F5882" s="11"/>
      <c r="G5882" s="12" t="str">
        <f>Pivot!AF5871</f>
        <v>Accounts Payable Specialist
Finance</v>
      </c>
      <c r="H5882" s="11"/>
      <c r="I5882" s="12" t="str">
        <f>Pivot!AG5871</f>
        <v>🏠 Warren
Michigan</v>
      </c>
      <c r="J5882" s="11"/>
      <c r="K5882" s="13">
        <f>Pivot!AH5871</f>
        <v>53713</v>
      </c>
      <c r="L5882" s="11"/>
      <c r="M5882" s="12" t="str">
        <f>Pivot!AI5871</f>
        <v>▲ Active
21/05/2023 -</v>
      </c>
      <c r="N5882" s="178">
        <f>Pivot!AJ5871</f>
        <v>1</v>
      </c>
      <c r="O5882" s="179"/>
    </row>
    <row r="5883" spans="3:15" ht="30" customHeight="1" x14ac:dyDescent="0.25">
      <c r="C5883" s="10" t="str">
        <f>Pivot!AD5872</f>
        <v>00-68548403</v>
      </c>
      <c r="D5883" s="11"/>
      <c r="E5883" s="12" t="str">
        <f>Pivot!AE5872</f>
        <v>♀ Rachel Newman
47 | Bachelor</v>
      </c>
      <c r="F5883" s="11"/>
      <c r="G5883" s="12" t="str">
        <f>Pivot!AF5872</f>
        <v>Sales Representative
Sales</v>
      </c>
      <c r="H5883" s="11"/>
      <c r="I5883" s="12" t="str">
        <f>Pivot!AG5872</f>
        <v>🏢 New York City
New York</v>
      </c>
      <c r="J5883" s="11"/>
      <c r="K5883" s="13">
        <f>Pivot!AH5872</f>
        <v>52981</v>
      </c>
      <c r="L5883" s="11"/>
      <c r="M5883" s="12" t="str">
        <f>Pivot!AI5872</f>
        <v>▼ Terminated
24/01/2015 - 18/04/2021</v>
      </c>
      <c r="N5883" s="178">
        <f>Pivot!AJ5872</f>
        <v>6</v>
      </c>
      <c r="O5883" s="179"/>
    </row>
    <row r="5884" spans="3:15" ht="30" customHeight="1" x14ac:dyDescent="0.25">
      <c r="C5884" s="10" t="str">
        <f>Pivot!AD5873</f>
        <v>00-68558918</v>
      </c>
      <c r="D5884" s="11"/>
      <c r="E5884" s="12" t="str">
        <f>Pivot!AE5873</f>
        <v>♀ Emily Vaughn
27 | Bachelor</v>
      </c>
      <c r="F5884" s="11"/>
      <c r="G5884" s="12" t="str">
        <f>Pivot!AF5873</f>
        <v>Sales Consultant
Sales</v>
      </c>
      <c r="H5884" s="11"/>
      <c r="I5884" s="12" t="str">
        <f>Pivot!AG5873</f>
        <v>🏢 New York City
New York</v>
      </c>
      <c r="J5884" s="11"/>
      <c r="K5884" s="13">
        <f>Pivot!AH5873</f>
        <v>84879</v>
      </c>
      <c r="L5884" s="11"/>
      <c r="M5884" s="12" t="str">
        <f>Pivot!AI5873</f>
        <v>▲ Active
02/06/2024 -</v>
      </c>
      <c r="N5884" s="178">
        <f>Pivot!AJ5873</f>
        <v>0</v>
      </c>
      <c r="O5884" s="179"/>
    </row>
    <row r="5885" spans="3:15" ht="30" customHeight="1" x14ac:dyDescent="0.25">
      <c r="C5885" s="10" t="str">
        <f>Pivot!AD5874</f>
        <v>00-68581283</v>
      </c>
      <c r="D5885" s="11"/>
      <c r="E5885" s="12" t="str">
        <f>Pivot!AE5874</f>
        <v>♀ Jay Johnson
65 | Master</v>
      </c>
      <c r="F5885" s="11"/>
      <c r="G5885" s="12" t="str">
        <f>Pivot!AF5874</f>
        <v>Sales Consultant
Sales</v>
      </c>
      <c r="H5885" s="11"/>
      <c r="I5885" s="12" t="str">
        <f>Pivot!AG5874</f>
        <v>🏠 Grand Rapids
Michigan</v>
      </c>
      <c r="J5885" s="11"/>
      <c r="K5885" s="13">
        <f>Pivot!AH5874</f>
        <v>95717</v>
      </c>
      <c r="L5885" s="11"/>
      <c r="M5885" s="12" t="str">
        <f>Pivot!AI5874</f>
        <v>▲ Active
05/01/2020 -</v>
      </c>
      <c r="N5885" s="178">
        <f>Pivot!AJ5874</f>
        <v>5</v>
      </c>
      <c r="O5885" s="179"/>
    </row>
    <row r="5886" spans="3:15" ht="30" customHeight="1" x14ac:dyDescent="0.25">
      <c r="C5886" s="10" t="str">
        <f>Pivot!AD5875</f>
        <v>00-68590128</v>
      </c>
      <c r="D5886" s="11"/>
      <c r="E5886" s="12" t="str">
        <f>Pivot!AE5875</f>
        <v>♂ Hailey Castillo
33 | Bachelor</v>
      </c>
      <c r="F5886" s="11"/>
      <c r="G5886" s="12" t="str">
        <f>Pivot!AF5875</f>
        <v>Logistics Coordinator
Operations</v>
      </c>
      <c r="H5886" s="11"/>
      <c r="I5886" s="12" t="str">
        <f>Pivot!AG5875</f>
        <v>🏢 New York City
New York</v>
      </c>
      <c r="J5886" s="11"/>
      <c r="K5886" s="13">
        <f>Pivot!AH5875</f>
        <v>58651</v>
      </c>
      <c r="L5886" s="11"/>
      <c r="M5886" s="12" t="str">
        <f>Pivot!AI5875</f>
        <v>▲ Active
09/11/2017 -</v>
      </c>
      <c r="N5886" s="178">
        <f>Pivot!AJ5875</f>
        <v>7</v>
      </c>
      <c r="O5886" s="179"/>
    </row>
    <row r="5887" spans="3:15" ht="30" customHeight="1" x14ac:dyDescent="0.25">
      <c r="C5887" s="10" t="str">
        <f>Pivot!AD5876</f>
        <v>00-68606209</v>
      </c>
      <c r="D5887" s="11"/>
      <c r="E5887" s="12" t="str">
        <f>Pivot!AE5876</f>
        <v>♀ John Armstrong
63 | Bachelor</v>
      </c>
      <c r="F5887" s="11"/>
      <c r="G5887" s="12" t="str">
        <f>Pivot!AF5876</f>
        <v>Support Specialist
Customer Service</v>
      </c>
      <c r="H5887" s="11"/>
      <c r="I5887" s="12" t="str">
        <f>Pivot!AG5876</f>
        <v>🏠 Columbus
Ohio</v>
      </c>
      <c r="J5887" s="11"/>
      <c r="K5887" s="13">
        <f>Pivot!AH5876</f>
        <v>64029</v>
      </c>
      <c r="L5887" s="11"/>
      <c r="M5887" s="12" t="str">
        <f>Pivot!AI5876</f>
        <v>▲ Active
24/10/2023 -</v>
      </c>
      <c r="N5887" s="178">
        <f>Pivot!AJ5876</f>
        <v>1</v>
      </c>
      <c r="O5887" s="179"/>
    </row>
    <row r="5888" spans="3:15" ht="30" customHeight="1" x14ac:dyDescent="0.25">
      <c r="C5888" s="10" t="str">
        <f>Pivot!AD5877</f>
        <v>00-68607363</v>
      </c>
      <c r="D5888" s="11"/>
      <c r="E5888" s="12" t="str">
        <f>Pivot!AE5877</f>
        <v>♀ Danielle Schultz
42 | High School</v>
      </c>
      <c r="F5888" s="11"/>
      <c r="G5888" s="12" t="str">
        <f>Pivot!AF5877</f>
        <v>Content Creator
Marketing</v>
      </c>
      <c r="H5888" s="11"/>
      <c r="I5888" s="12" t="str">
        <f>Pivot!AG5877</f>
        <v>🏢 Buffalo
New York</v>
      </c>
      <c r="J5888" s="11"/>
      <c r="K5888" s="13">
        <f>Pivot!AH5877</f>
        <v>60103</v>
      </c>
      <c r="L5888" s="11"/>
      <c r="M5888" s="12" t="str">
        <f>Pivot!AI5877</f>
        <v>▲ Active
29/06/2022 -</v>
      </c>
      <c r="N5888" s="178">
        <f>Pivot!AJ5877</f>
        <v>2</v>
      </c>
      <c r="O5888" s="179"/>
    </row>
    <row r="5889" spans="3:15" ht="30" customHeight="1" x14ac:dyDescent="0.25">
      <c r="C5889" s="10" t="str">
        <f>Pivot!AD5878</f>
        <v>00-68610285</v>
      </c>
      <c r="D5889" s="11"/>
      <c r="E5889" s="12" t="str">
        <f>Pivot!AE5878</f>
        <v>♀ Sean Brooks
41 | Bachelor</v>
      </c>
      <c r="F5889" s="11"/>
      <c r="G5889" s="12" t="str">
        <f>Pivot!AF5878</f>
        <v>Inventory Specialist
Operations</v>
      </c>
      <c r="H5889" s="11"/>
      <c r="I5889" s="12" t="str">
        <f>Pivot!AG5878</f>
        <v>🏠 Philadelphia
Pennsylvania</v>
      </c>
      <c r="J5889" s="11"/>
      <c r="K5889" s="13">
        <f>Pivot!AH5878</f>
        <v>61337</v>
      </c>
      <c r="L5889" s="11"/>
      <c r="M5889" s="12" t="str">
        <f>Pivot!AI5878</f>
        <v>▲ Active
12/08/2017 -</v>
      </c>
      <c r="N5889" s="178">
        <f>Pivot!AJ5878</f>
        <v>7</v>
      </c>
      <c r="O5889" s="179"/>
    </row>
    <row r="5890" spans="3:15" ht="30" customHeight="1" x14ac:dyDescent="0.25">
      <c r="C5890" s="10" t="str">
        <f>Pivot!AD5879</f>
        <v>00-68617594</v>
      </c>
      <c r="D5890" s="11"/>
      <c r="E5890" s="12" t="str">
        <f>Pivot!AE5879</f>
        <v>♂ Christine Flores
41 | Master</v>
      </c>
      <c r="F5890" s="11"/>
      <c r="G5890" s="12" t="str">
        <f>Pivot!AF5879</f>
        <v>Operations Analyst
Operations</v>
      </c>
      <c r="H5890" s="11"/>
      <c r="I5890" s="12" t="str">
        <f>Pivot!AG5879</f>
        <v>🏢 Rochester
New York</v>
      </c>
      <c r="J5890" s="11"/>
      <c r="K5890" s="13">
        <f>Pivot!AH5879</f>
        <v>71633</v>
      </c>
      <c r="L5890" s="11"/>
      <c r="M5890" s="12" t="str">
        <f>Pivot!AI5879</f>
        <v>▲ Active
25/01/2024 -</v>
      </c>
      <c r="N5890" s="178">
        <f>Pivot!AJ5879</f>
        <v>0</v>
      </c>
      <c r="O5890" s="179"/>
    </row>
    <row r="5891" spans="3:15" ht="30" customHeight="1" x14ac:dyDescent="0.25">
      <c r="C5891" s="10" t="str">
        <f>Pivot!AD5880</f>
        <v>00-68624154</v>
      </c>
      <c r="D5891" s="11"/>
      <c r="E5891" s="12" t="str">
        <f>Pivot!AE5880</f>
        <v>♀ Sarah Foster
36 | Bachelor</v>
      </c>
      <c r="F5891" s="11"/>
      <c r="G5891" s="12" t="str">
        <f>Pivot!AF5880</f>
        <v>Logistics Coordinator
Operations</v>
      </c>
      <c r="H5891" s="11"/>
      <c r="I5891" s="12" t="str">
        <f>Pivot!AG5880</f>
        <v>🏠 Virginia Beach
Virginia</v>
      </c>
      <c r="J5891" s="11"/>
      <c r="K5891" s="13">
        <f>Pivot!AH5880</f>
        <v>61898</v>
      </c>
      <c r="L5891" s="11"/>
      <c r="M5891" s="12" t="str">
        <f>Pivot!AI5880</f>
        <v>▲ Active
16/06/2018 -</v>
      </c>
      <c r="N5891" s="178">
        <f>Pivot!AJ5880</f>
        <v>6</v>
      </c>
      <c r="O5891" s="179"/>
    </row>
    <row r="5892" spans="3:15" ht="30" customHeight="1" x14ac:dyDescent="0.25">
      <c r="C5892" s="10" t="str">
        <f>Pivot!AD5881</f>
        <v>00-68624474</v>
      </c>
      <c r="D5892" s="11"/>
      <c r="E5892" s="12" t="str">
        <f>Pivot!AE5881</f>
        <v>♂ Nancy Murphy
23 | Bachelor</v>
      </c>
      <c r="F5892" s="11"/>
      <c r="G5892" s="12" t="str">
        <f>Pivot!AF5881</f>
        <v>Inventory Specialist
Operations</v>
      </c>
      <c r="H5892" s="11"/>
      <c r="I5892" s="12" t="str">
        <f>Pivot!AG5881</f>
        <v>🏢 Buffalo
New York</v>
      </c>
      <c r="J5892" s="11"/>
      <c r="K5892" s="13">
        <f>Pivot!AH5881</f>
        <v>68136</v>
      </c>
      <c r="L5892" s="11"/>
      <c r="M5892" s="12" t="str">
        <f>Pivot!AI5881</f>
        <v>▲ Active
08/03/2019 -</v>
      </c>
      <c r="N5892" s="178">
        <f>Pivot!AJ5881</f>
        <v>5</v>
      </c>
      <c r="O5892" s="179"/>
    </row>
    <row r="5893" spans="3:15" ht="30" customHeight="1" x14ac:dyDescent="0.25">
      <c r="C5893" s="10" t="str">
        <f>Pivot!AD5882</f>
        <v>00-68627491</v>
      </c>
      <c r="D5893" s="11"/>
      <c r="E5893" s="12" t="str">
        <f>Pivot!AE5882</f>
        <v>♀ Holly Gray
37 | Bachelor</v>
      </c>
      <c r="F5893" s="11"/>
      <c r="G5893" s="12" t="str">
        <f>Pivot!AF5882</f>
        <v>Logistics Coordinator
Operations</v>
      </c>
      <c r="H5893" s="11"/>
      <c r="I5893" s="12" t="str">
        <f>Pivot!AG5882</f>
        <v>🏠 Grand Rapids
Michigan</v>
      </c>
      <c r="J5893" s="11"/>
      <c r="K5893" s="13">
        <f>Pivot!AH5882</f>
        <v>64492</v>
      </c>
      <c r="L5893" s="11"/>
      <c r="M5893" s="12" t="str">
        <f>Pivot!AI5882</f>
        <v>▲ Active
03/11/2023 -</v>
      </c>
      <c r="N5893" s="178">
        <f>Pivot!AJ5882</f>
        <v>1</v>
      </c>
      <c r="O5893" s="179"/>
    </row>
    <row r="5894" spans="3:15" ht="30" customHeight="1" x14ac:dyDescent="0.25">
      <c r="C5894" s="10" t="str">
        <f>Pivot!AD5883</f>
        <v>00-68638761</v>
      </c>
      <c r="D5894" s="11"/>
      <c r="E5894" s="12" t="str">
        <f>Pivot!AE5883</f>
        <v>♀ Denise Miller
39 | Bachelor</v>
      </c>
      <c r="F5894" s="11"/>
      <c r="G5894" s="12" t="str">
        <f>Pivot!AF5883</f>
        <v>Logistics Coordinator
Operations</v>
      </c>
      <c r="H5894" s="11"/>
      <c r="I5894" s="12" t="str">
        <f>Pivot!AG5883</f>
        <v>🏢 New York City
New York</v>
      </c>
      <c r="J5894" s="11"/>
      <c r="K5894" s="13">
        <f>Pivot!AH5883</f>
        <v>63000</v>
      </c>
      <c r="L5894" s="11"/>
      <c r="M5894" s="12" t="str">
        <f>Pivot!AI5883</f>
        <v>▲ Active
09/04/2016 -</v>
      </c>
      <c r="N5894" s="178">
        <f>Pivot!AJ5883</f>
        <v>8</v>
      </c>
      <c r="O5894" s="179"/>
    </row>
    <row r="5895" spans="3:15" ht="30" customHeight="1" x14ac:dyDescent="0.25">
      <c r="C5895" s="10" t="str">
        <f>Pivot!AD5884</f>
        <v>00-68645850</v>
      </c>
      <c r="D5895" s="11"/>
      <c r="E5895" s="12" t="str">
        <f>Pivot!AE5884</f>
        <v>♂ Nicole Williams
54 | Bachelor</v>
      </c>
      <c r="F5895" s="11"/>
      <c r="G5895" s="12" t="str">
        <f>Pivot!AF5884</f>
        <v>Customer Service Representative
Customer Service</v>
      </c>
      <c r="H5895" s="11"/>
      <c r="I5895" s="12" t="str">
        <f>Pivot!AG5884</f>
        <v>🏠 Cleveland
Ohio</v>
      </c>
      <c r="J5895" s="11"/>
      <c r="K5895" s="13">
        <f>Pivot!AH5884</f>
        <v>61595</v>
      </c>
      <c r="L5895" s="11"/>
      <c r="M5895" s="12" t="str">
        <f>Pivot!AI5884</f>
        <v>▲ Active
19/01/2017 -</v>
      </c>
      <c r="N5895" s="178">
        <f>Pivot!AJ5884</f>
        <v>8</v>
      </c>
      <c r="O5895" s="179"/>
    </row>
    <row r="5896" spans="3:15" ht="30" customHeight="1" x14ac:dyDescent="0.25">
      <c r="C5896" s="10" t="str">
        <f>Pivot!AD5885</f>
        <v>00-68648080</v>
      </c>
      <c r="D5896" s="11"/>
      <c r="E5896" s="12" t="str">
        <f>Pivot!AE5885</f>
        <v>♂ Stephen Phelps
32 | Bachelor</v>
      </c>
      <c r="F5896" s="11"/>
      <c r="G5896" s="12" t="str">
        <f>Pivot!AF5885</f>
        <v>Accounts Payable Specialist
Finance</v>
      </c>
      <c r="H5896" s="11"/>
      <c r="I5896" s="12" t="str">
        <f>Pivot!AG5885</f>
        <v>🏢 Rochester
New York</v>
      </c>
      <c r="J5896" s="11"/>
      <c r="K5896" s="13">
        <f>Pivot!AH5885</f>
        <v>67384</v>
      </c>
      <c r="L5896" s="11"/>
      <c r="M5896" s="12" t="str">
        <f>Pivot!AI5885</f>
        <v>▲ Active
05/11/2023 -</v>
      </c>
      <c r="N5896" s="178">
        <f>Pivot!AJ5885</f>
        <v>1</v>
      </c>
      <c r="O5896" s="179"/>
    </row>
    <row r="5897" spans="3:15" ht="30" customHeight="1" x14ac:dyDescent="0.25">
      <c r="C5897" s="10" t="str">
        <f>Pivot!AD5886</f>
        <v>00-68685777</v>
      </c>
      <c r="D5897" s="11"/>
      <c r="E5897" s="12" t="str">
        <f>Pivot!AE5886</f>
        <v>♀ Vicki Davis
33 | Bachelor</v>
      </c>
      <c r="F5897" s="11"/>
      <c r="G5897" s="12" t="str">
        <f>Pivot!AF5886</f>
        <v>Sales Representative
Sales</v>
      </c>
      <c r="H5897" s="11"/>
      <c r="I5897" s="12" t="str">
        <f>Pivot!AG5886</f>
        <v>🏠 Grand Rapids
Michigan</v>
      </c>
      <c r="J5897" s="11"/>
      <c r="K5897" s="13">
        <f>Pivot!AH5886</f>
        <v>63617</v>
      </c>
      <c r="L5897" s="11"/>
      <c r="M5897" s="12" t="str">
        <f>Pivot!AI5886</f>
        <v>▲ Active
23/09/2022 -</v>
      </c>
      <c r="N5897" s="178">
        <f>Pivot!AJ5886</f>
        <v>2</v>
      </c>
      <c r="O5897" s="179"/>
    </row>
    <row r="5898" spans="3:15" ht="30" customHeight="1" x14ac:dyDescent="0.25">
      <c r="C5898" s="10" t="str">
        <f>Pivot!AD5887</f>
        <v>00-68697353</v>
      </c>
      <c r="D5898" s="11"/>
      <c r="E5898" s="12" t="str">
        <f>Pivot!AE5887</f>
        <v>♂ Heather Owen
36 | Bachelor</v>
      </c>
      <c r="F5898" s="11"/>
      <c r="G5898" s="12" t="str">
        <f>Pivot!AF5887</f>
        <v>Logistics Coordinator
Operations</v>
      </c>
      <c r="H5898" s="11"/>
      <c r="I5898" s="12" t="str">
        <f>Pivot!AG5887</f>
        <v>🏠 Raleigh
North Carolina</v>
      </c>
      <c r="J5898" s="11"/>
      <c r="K5898" s="13">
        <f>Pivot!AH5887</f>
        <v>72083</v>
      </c>
      <c r="L5898" s="11"/>
      <c r="M5898" s="12" t="str">
        <f>Pivot!AI5887</f>
        <v>▲ Active
03/06/2022 -</v>
      </c>
      <c r="N5898" s="178">
        <f>Pivot!AJ5887</f>
        <v>2</v>
      </c>
      <c r="O5898" s="179"/>
    </row>
    <row r="5899" spans="3:15" ht="30" customHeight="1" x14ac:dyDescent="0.25">
      <c r="C5899" s="10" t="str">
        <f>Pivot!AD5888</f>
        <v>00-68700864</v>
      </c>
      <c r="D5899" s="11"/>
      <c r="E5899" s="12" t="str">
        <f>Pivot!AE5888</f>
        <v>♂ Rebecca Lane
47 | Bachelor</v>
      </c>
      <c r="F5899" s="11"/>
      <c r="G5899" s="12" t="str">
        <f>Pivot!AF5888</f>
        <v>Software Developer
IT</v>
      </c>
      <c r="H5899" s="11"/>
      <c r="I5899" s="12" t="str">
        <f>Pivot!AG5888</f>
        <v>🏠 Chicago
Illinois</v>
      </c>
      <c r="J5899" s="11"/>
      <c r="K5899" s="13">
        <f>Pivot!AH5888</f>
        <v>98610</v>
      </c>
      <c r="L5899" s="11"/>
      <c r="M5899" s="12" t="str">
        <f>Pivot!AI5888</f>
        <v>▲ Active
02/08/2016 -</v>
      </c>
      <c r="N5899" s="178">
        <f>Pivot!AJ5888</f>
        <v>8</v>
      </c>
      <c r="O5899" s="179"/>
    </row>
    <row r="5900" spans="3:15" ht="30" customHeight="1" x14ac:dyDescent="0.25">
      <c r="C5900" s="10" t="str">
        <f>Pivot!AD5889</f>
        <v>00-68716573</v>
      </c>
      <c r="D5900" s="11"/>
      <c r="E5900" s="12" t="str">
        <f>Pivot!AE5889</f>
        <v>♀ Daniel Gregory
46 | Master</v>
      </c>
      <c r="F5900" s="11"/>
      <c r="G5900" s="12" t="str">
        <f>Pivot!AF5889</f>
        <v>Software Developer
IT</v>
      </c>
      <c r="H5900" s="11"/>
      <c r="I5900" s="12" t="str">
        <f>Pivot!AG5889</f>
        <v>🏢 New York City
New York</v>
      </c>
      <c r="J5900" s="11"/>
      <c r="K5900" s="13">
        <f>Pivot!AH5889</f>
        <v>103528</v>
      </c>
      <c r="L5900" s="11"/>
      <c r="M5900" s="12" t="str">
        <f>Pivot!AI5889</f>
        <v>▼ Terminated
18/08/2016 - 24/10/2020</v>
      </c>
      <c r="N5900" s="178">
        <f>Pivot!AJ5889</f>
        <v>4</v>
      </c>
      <c r="O5900" s="179"/>
    </row>
    <row r="5901" spans="3:15" ht="30" customHeight="1" x14ac:dyDescent="0.25">
      <c r="C5901" s="10" t="str">
        <f>Pivot!AD5890</f>
        <v>00-68718382</v>
      </c>
      <c r="D5901" s="11"/>
      <c r="E5901" s="12" t="str">
        <f>Pivot!AE5890</f>
        <v>♀ Derek Flores
32 | PhD</v>
      </c>
      <c r="F5901" s="11"/>
      <c r="G5901" s="12" t="str">
        <f>Pivot!AF5890</f>
        <v>Financial Analyst
Finance</v>
      </c>
      <c r="H5901" s="11"/>
      <c r="I5901" s="12" t="str">
        <f>Pivot!AG5890</f>
        <v>🏢 New York City
New York</v>
      </c>
      <c r="J5901" s="11"/>
      <c r="K5901" s="13">
        <f>Pivot!AH5890</f>
        <v>82977</v>
      </c>
      <c r="L5901" s="11"/>
      <c r="M5901" s="12" t="str">
        <f>Pivot!AI5890</f>
        <v>▼ Terminated
28/09/2022 - 04/05/2024</v>
      </c>
      <c r="N5901" s="178">
        <f>Pivot!AJ5890</f>
        <v>1</v>
      </c>
      <c r="O5901" s="179"/>
    </row>
    <row r="5902" spans="3:15" ht="30" customHeight="1" x14ac:dyDescent="0.25">
      <c r="C5902" s="10" t="str">
        <f>Pivot!AD5891</f>
        <v>00-68719406</v>
      </c>
      <c r="D5902" s="11"/>
      <c r="E5902" s="12" t="str">
        <f>Pivot!AE5891</f>
        <v>♀ John Miller
26 | Master</v>
      </c>
      <c r="F5902" s="11"/>
      <c r="G5902" s="12" t="str">
        <f>Pivot!AF5891</f>
        <v>Software Developer
IT</v>
      </c>
      <c r="H5902" s="11"/>
      <c r="I5902" s="12" t="str">
        <f>Pivot!AG5891</f>
        <v>🏠 Cincinnati
Ohio</v>
      </c>
      <c r="J5902" s="11"/>
      <c r="K5902" s="13">
        <f>Pivot!AH5891</f>
        <v>91015</v>
      </c>
      <c r="L5902" s="11"/>
      <c r="M5902" s="12" t="str">
        <f>Pivot!AI5891</f>
        <v>▲ Active
23/02/2021 -</v>
      </c>
      <c r="N5902" s="178">
        <f>Pivot!AJ5891</f>
        <v>3</v>
      </c>
      <c r="O5902" s="179"/>
    </row>
    <row r="5903" spans="3:15" ht="30" customHeight="1" x14ac:dyDescent="0.25">
      <c r="C5903" s="10" t="str">
        <f>Pivot!AD5892</f>
        <v>00-68720256</v>
      </c>
      <c r="D5903" s="11"/>
      <c r="E5903" s="12" t="str">
        <f>Pivot!AE5892</f>
        <v>♀ Andrea Roberts
29 | Bachelor</v>
      </c>
      <c r="F5903" s="11"/>
      <c r="G5903" s="12" t="str">
        <f>Pivot!AF5892</f>
        <v>Sales Representative
Sales</v>
      </c>
      <c r="H5903" s="11"/>
      <c r="I5903" s="12" t="str">
        <f>Pivot!AG5892</f>
        <v>🏠 Charlotte
North Carolina</v>
      </c>
      <c r="J5903" s="11"/>
      <c r="K5903" s="13">
        <f>Pivot!AH5892</f>
        <v>66707</v>
      </c>
      <c r="L5903" s="11"/>
      <c r="M5903" s="12" t="str">
        <f>Pivot!AI5892</f>
        <v>▲ Active
27/01/2020 -</v>
      </c>
      <c r="N5903" s="178">
        <f>Pivot!AJ5892</f>
        <v>4</v>
      </c>
      <c r="O5903" s="179"/>
    </row>
    <row r="5904" spans="3:15" ht="30" customHeight="1" x14ac:dyDescent="0.25">
      <c r="C5904" s="10" t="str">
        <f>Pivot!AD5893</f>
        <v>00-68742783</v>
      </c>
      <c r="D5904" s="11"/>
      <c r="E5904" s="12" t="str">
        <f>Pivot!AE5893</f>
        <v>♀ Mary Sullivan
31 | Bachelor</v>
      </c>
      <c r="F5904" s="11"/>
      <c r="G5904" s="12" t="str">
        <f>Pivot!AF5893</f>
        <v>Accountant
Finance</v>
      </c>
      <c r="H5904" s="11"/>
      <c r="I5904" s="12" t="str">
        <f>Pivot!AG5893</f>
        <v>🏢 Buffalo
New York</v>
      </c>
      <c r="J5904" s="11"/>
      <c r="K5904" s="13">
        <f>Pivot!AH5893</f>
        <v>77939</v>
      </c>
      <c r="L5904" s="11"/>
      <c r="M5904" s="12" t="str">
        <f>Pivot!AI5893</f>
        <v>▲ Active
07/04/2024 -</v>
      </c>
      <c r="N5904" s="178">
        <f>Pivot!AJ5893</f>
        <v>0</v>
      </c>
      <c r="O5904" s="179"/>
    </row>
    <row r="5905" spans="3:15" ht="30" customHeight="1" x14ac:dyDescent="0.25">
      <c r="C5905" s="10" t="str">
        <f>Pivot!AD5894</f>
        <v>00-68743530</v>
      </c>
      <c r="D5905" s="11"/>
      <c r="E5905" s="12" t="str">
        <f>Pivot!AE5894</f>
        <v>♀ Kathryn Dorsey
20 | Bachelor</v>
      </c>
      <c r="F5905" s="11"/>
      <c r="G5905" s="12" t="str">
        <f>Pivot!AF5894</f>
        <v>IT Support Specialist
IT</v>
      </c>
      <c r="H5905" s="11"/>
      <c r="I5905" s="12" t="str">
        <f>Pivot!AG5894</f>
        <v>🏢 New York City
New York</v>
      </c>
      <c r="J5905" s="11"/>
      <c r="K5905" s="13">
        <f>Pivot!AH5894</f>
        <v>60942</v>
      </c>
      <c r="L5905" s="11"/>
      <c r="M5905" s="12" t="str">
        <f>Pivot!AI5894</f>
        <v>▼ Terminated
17/05/2015 - 01/01/2019</v>
      </c>
      <c r="N5905" s="178">
        <f>Pivot!AJ5894</f>
        <v>3</v>
      </c>
      <c r="O5905" s="179"/>
    </row>
    <row r="5906" spans="3:15" ht="30" customHeight="1" x14ac:dyDescent="0.25">
      <c r="C5906" s="10" t="str">
        <f>Pivot!AD5895</f>
        <v>00-68749531</v>
      </c>
      <c r="D5906" s="11"/>
      <c r="E5906" s="12" t="str">
        <f>Pivot!AE5895</f>
        <v>♂ Lisa Tyler
34 | Bachelor</v>
      </c>
      <c r="F5906" s="11"/>
      <c r="G5906" s="12" t="str">
        <f>Pivot!AF5895</f>
        <v>Inventory Specialist
Operations</v>
      </c>
      <c r="H5906" s="11"/>
      <c r="I5906" s="12" t="str">
        <f>Pivot!AG5895</f>
        <v>🏠 Charlotte
North Carolina</v>
      </c>
      <c r="J5906" s="11"/>
      <c r="K5906" s="13">
        <f>Pivot!AH5895</f>
        <v>64742</v>
      </c>
      <c r="L5906" s="11"/>
      <c r="M5906" s="12" t="str">
        <f>Pivot!AI5895</f>
        <v>▲ Active
04/11/2024 -</v>
      </c>
      <c r="N5906" s="178">
        <f>Pivot!AJ5895</f>
        <v>0</v>
      </c>
      <c r="O5906" s="179"/>
    </row>
    <row r="5907" spans="3:15" ht="30" customHeight="1" x14ac:dyDescent="0.25">
      <c r="C5907" s="10" t="str">
        <f>Pivot!AD5896</f>
        <v>00-68750274</v>
      </c>
      <c r="D5907" s="11"/>
      <c r="E5907" s="12" t="str">
        <f>Pivot!AE5896</f>
        <v>♂ Kathleen Baker
52 | Master</v>
      </c>
      <c r="F5907" s="11"/>
      <c r="G5907" s="12" t="str">
        <f>Pivot!AF5896</f>
        <v>System Administrator
IT</v>
      </c>
      <c r="H5907" s="11"/>
      <c r="I5907" s="12" t="str">
        <f>Pivot!AG5896</f>
        <v>🏢 New York City
New York</v>
      </c>
      <c r="J5907" s="11"/>
      <c r="K5907" s="13">
        <f>Pivot!AH5896</f>
        <v>82549</v>
      </c>
      <c r="L5907" s="11"/>
      <c r="M5907" s="12" t="str">
        <f>Pivot!AI5896</f>
        <v>▲ Active
02/05/2017 -</v>
      </c>
      <c r="N5907" s="178">
        <f>Pivot!AJ5896</f>
        <v>7</v>
      </c>
      <c r="O5907" s="179"/>
    </row>
    <row r="5908" spans="3:15" ht="30" customHeight="1" x14ac:dyDescent="0.25">
      <c r="C5908" s="10" t="str">
        <f>Pivot!AD5897</f>
        <v>00-68753131</v>
      </c>
      <c r="D5908" s="11"/>
      <c r="E5908" s="12" t="str">
        <f>Pivot!AE5897</f>
        <v>♀ Dana Scott
62 | PhD</v>
      </c>
      <c r="F5908" s="11"/>
      <c r="G5908" s="12" t="str">
        <f>Pivot!AF5897</f>
        <v>Sales Consultant
Sales</v>
      </c>
      <c r="H5908" s="11"/>
      <c r="I5908" s="12" t="str">
        <f>Pivot!AG5897</f>
        <v>🏢 New York City
New York</v>
      </c>
      <c r="J5908" s="11"/>
      <c r="K5908" s="13">
        <f>Pivot!AH5897</f>
        <v>107455</v>
      </c>
      <c r="L5908" s="11"/>
      <c r="M5908" s="12" t="str">
        <f>Pivot!AI5897</f>
        <v>▲ Active
13/06/2022 -</v>
      </c>
      <c r="N5908" s="178">
        <f>Pivot!AJ5897</f>
        <v>2</v>
      </c>
      <c r="O5908" s="179"/>
    </row>
    <row r="5909" spans="3:15" ht="30" customHeight="1" x14ac:dyDescent="0.25">
      <c r="C5909" s="10" t="str">
        <f>Pivot!AD5898</f>
        <v>00-68754920</v>
      </c>
      <c r="D5909" s="11"/>
      <c r="E5909" s="12" t="str">
        <f>Pivot!AE5898</f>
        <v>♀ Andrea Glenn
37 | Bachelor</v>
      </c>
      <c r="F5909" s="11"/>
      <c r="G5909" s="12" t="str">
        <f>Pivot!AF5898</f>
        <v>Support Specialist
Customer Service</v>
      </c>
      <c r="H5909" s="11"/>
      <c r="I5909" s="12" t="str">
        <f>Pivot!AG5898</f>
        <v>🏢 New York City
New York</v>
      </c>
      <c r="J5909" s="11"/>
      <c r="K5909" s="13">
        <f>Pivot!AH5898</f>
        <v>60537</v>
      </c>
      <c r="L5909" s="11"/>
      <c r="M5909" s="12" t="str">
        <f>Pivot!AI5898</f>
        <v>▼ Terminated
16/06/2024 - 13/12/2024</v>
      </c>
      <c r="N5909" s="178">
        <f>Pivot!AJ5898</f>
        <v>0</v>
      </c>
      <c r="O5909" s="179"/>
    </row>
    <row r="5910" spans="3:15" ht="30" customHeight="1" x14ac:dyDescent="0.25">
      <c r="C5910" s="10" t="str">
        <f>Pivot!AD5899</f>
        <v>00-68767112</v>
      </c>
      <c r="D5910" s="11"/>
      <c r="E5910" s="12" t="str">
        <f>Pivot!AE5899</f>
        <v>♀ James Aguilar
30 | High School</v>
      </c>
      <c r="F5910" s="11"/>
      <c r="G5910" s="12" t="str">
        <f>Pivot!AF5899</f>
        <v>Help Desk Technician
Customer Service</v>
      </c>
      <c r="H5910" s="11"/>
      <c r="I5910" s="12" t="str">
        <f>Pivot!AG5899</f>
        <v>🏠 Allentown
Pennsylvania</v>
      </c>
      <c r="J5910" s="11"/>
      <c r="K5910" s="13">
        <f>Pivot!AH5899</f>
        <v>64511</v>
      </c>
      <c r="L5910" s="11"/>
      <c r="M5910" s="12" t="str">
        <f>Pivot!AI5899</f>
        <v>▲ Active
22/06/2022 -</v>
      </c>
      <c r="N5910" s="178">
        <f>Pivot!AJ5899</f>
        <v>2</v>
      </c>
      <c r="O5910" s="179"/>
    </row>
    <row r="5911" spans="3:15" ht="30" customHeight="1" x14ac:dyDescent="0.25">
      <c r="C5911" s="10" t="str">
        <f>Pivot!AD5900</f>
        <v>00-68770286</v>
      </c>
      <c r="D5911" s="11"/>
      <c r="E5911" s="12" t="str">
        <f>Pivot!AE5900</f>
        <v>♀ Daniel Jones
43 | Master</v>
      </c>
      <c r="F5911" s="11"/>
      <c r="G5911" s="12" t="str">
        <f>Pivot!AF5900</f>
        <v>Sales Specialist
Sales</v>
      </c>
      <c r="H5911" s="11"/>
      <c r="I5911" s="12" t="str">
        <f>Pivot!AG5900</f>
        <v>🏢 New York City
New York</v>
      </c>
      <c r="J5911" s="11"/>
      <c r="K5911" s="13">
        <f>Pivot!AH5900</f>
        <v>59024</v>
      </c>
      <c r="L5911" s="11"/>
      <c r="M5911" s="12" t="str">
        <f>Pivot!AI5900</f>
        <v>▲ Active
20/11/2020 -</v>
      </c>
      <c r="N5911" s="178">
        <f>Pivot!AJ5900</f>
        <v>4</v>
      </c>
      <c r="O5911" s="179"/>
    </row>
    <row r="5912" spans="3:15" ht="30" customHeight="1" x14ac:dyDescent="0.25">
      <c r="C5912" s="10" t="str">
        <f>Pivot!AD5901</f>
        <v>00-68775363</v>
      </c>
      <c r="D5912" s="11"/>
      <c r="E5912" s="12" t="str">
        <f>Pivot!AE5901</f>
        <v>♀ Amanda Walker
32 | Bachelor</v>
      </c>
      <c r="F5912" s="11"/>
      <c r="G5912" s="12" t="str">
        <f>Pivot!AF5901</f>
        <v>Financial Analyst
Finance</v>
      </c>
      <c r="H5912" s="11"/>
      <c r="I5912" s="12" t="str">
        <f>Pivot!AG5901</f>
        <v>🏢 Rochester
New York</v>
      </c>
      <c r="J5912" s="11"/>
      <c r="K5912" s="13">
        <f>Pivot!AH5901</f>
        <v>66653</v>
      </c>
      <c r="L5912" s="11"/>
      <c r="M5912" s="12" t="str">
        <f>Pivot!AI5901</f>
        <v>▲ Active
18/02/2023 -</v>
      </c>
      <c r="N5912" s="178">
        <f>Pivot!AJ5901</f>
        <v>1</v>
      </c>
      <c r="O5912" s="179"/>
    </row>
    <row r="5913" spans="3:15" ht="30" customHeight="1" x14ac:dyDescent="0.25">
      <c r="C5913" s="10" t="str">
        <f>Pivot!AD5902</f>
        <v>00-68778104</v>
      </c>
      <c r="D5913" s="11"/>
      <c r="E5913" s="12" t="str">
        <f>Pivot!AE5902</f>
        <v>♂ Kathleen Schneider
36 | Bachelor</v>
      </c>
      <c r="F5913" s="11"/>
      <c r="G5913" s="12" t="str">
        <f>Pivot!AF5902</f>
        <v>IT Support Specialist
IT</v>
      </c>
      <c r="H5913" s="11"/>
      <c r="I5913" s="12" t="str">
        <f>Pivot!AG5902</f>
        <v>🏠 Greensboro
North Carolina</v>
      </c>
      <c r="J5913" s="11"/>
      <c r="K5913" s="13">
        <f>Pivot!AH5902</f>
        <v>64672</v>
      </c>
      <c r="L5913" s="11"/>
      <c r="M5913" s="12" t="str">
        <f>Pivot!AI5902</f>
        <v>▲ Active
06/05/2017 -</v>
      </c>
      <c r="N5913" s="178">
        <f>Pivot!AJ5902</f>
        <v>7</v>
      </c>
      <c r="O5913" s="179"/>
    </row>
    <row r="5914" spans="3:15" ht="30" customHeight="1" x14ac:dyDescent="0.25">
      <c r="C5914" s="10" t="str">
        <f>Pivot!AD5903</f>
        <v>00-68780031</v>
      </c>
      <c r="D5914" s="11"/>
      <c r="E5914" s="12" t="str">
        <f>Pivot!AE5903</f>
        <v>♂ Patricia Bennett
47 | Master</v>
      </c>
      <c r="F5914" s="11"/>
      <c r="G5914" s="12" t="str">
        <f>Pivot!AF5903</f>
        <v>IT Manager
IT</v>
      </c>
      <c r="H5914" s="11"/>
      <c r="I5914" s="12" t="str">
        <f>Pivot!AG5903</f>
        <v>🏠 Grand Rapids
Michigan</v>
      </c>
      <c r="J5914" s="11"/>
      <c r="K5914" s="13">
        <f>Pivot!AH5903</f>
        <v>88707</v>
      </c>
      <c r="L5914" s="11"/>
      <c r="M5914" s="12" t="str">
        <f>Pivot!AI5903</f>
        <v>▲ Active
18/08/2023 -</v>
      </c>
      <c r="N5914" s="178">
        <f>Pivot!AJ5903</f>
        <v>1</v>
      </c>
      <c r="O5914" s="179"/>
    </row>
    <row r="5915" spans="3:15" ht="30" customHeight="1" x14ac:dyDescent="0.25">
      <c r="C5915" s="10" t="str">
        <f>Pivot!AD5904</f>
        <v>00-68801935</v>
      </c>
      <c r="D5915" s="11"/>
      <c r="E5915" s="12" t="str">
        <f>Pivot!AE5904</f>
        <v>♂ Christopher Rasmussen
22 | Bachelor</v>
      </c>
      <c r="F5915" s="11"/>
      <c r="G5915" s="12" t="str">
        <f>Pivot!AF5904</f>
        <v>Sales Representative
Sales</v>
      </c>
      <c r="H5915" s="11"/>
      <c r="I5915" s="12" t="str">
        <f>Pivot!AG5904</f>
        <v>🏢 New York City
New York</v>
      </c>
      <c r="J5915" s="11"/>
      <c r="K5915" s="13">
        <f>Pivot!AH5904</f>
        <v>72749</v>
      </c>
      <c r="L5915" s="11"/>
      <c r="M5915" s="12" t="str">
        <f>Pivot!AI5904</f>
        <v>▲ Active
06/08/2022 -</v>
      </c>
      <c r="N5915" s="178">
        <f>Pivot!AJ5904</f>
        <v>2</v>
      </c>
      <c r="O5915" s="179"/>
    </row>
    <row r="5916" spans="3:15" ht="30" customHeight="1" x14ac:dyDescent="0.25">
      <c r="C5916" s="10" t="str">
        <f>Pivot!AD5905</f>
        <v>00-68808057</v>
      </c>
      <c r="D5916" s="11"/>
      <c r="E5916" s="12" t="str">
        <f>Pivot!AE5905</f>
        <v>♀ Paula Morales
37 | Master</v>
      </c>
      <c r="F5916" s="11"/>
      <c r="G5916" s="12" t="str">
        <f>Pivot!AF5905</f>
        <v>HR Coordinator
HR</v>
      </c>
      <c r="H5916" s="11"/>
      <c r="I5916" s="12" t="str">
        <f>Pivot!AG5905</f>
        <v>🏢 New York City
New York</v>
      </c>
      <c r="J5916" s="11"/>
      <c r="K5916" s="13">
        <f>Pivot!AH5905</f>
        <v>66747</v>
      </c>
      <c r="L5916" s="11"/>
      <c r="M5916" s="12" t="str">
        <f>Pivot!AI5905</f>
        <v>▲ Active
01/06/2023 -</v>
      </c>
      <c r="N5916" s="178">
        <f>Pivot!AJ5905</f>
        <v>1</v>
      </c>
      <c r="O5916" s="179"/>
    </row>
    <row r="5917" spans="3:15" ht="30" customHeight="1" x14ac:dyDescent="0.25">
      <c r="C5917" s="10" t="str">
        <f>Pivot!AD5906</f>
        <v>00-68823870</v>
      </c>
      <c r="D5917" s="11"/>
      <c r="E5917" s="12" t="str">
        <f>Pivot!AE5906</f>
        <v>♂ Angela Ortiz
51 | Master</v>
      </c>
      <c r="F5917" s="11"/>
      <c r="G5917" s="12" t="str">
        <f>Pivot!AF5906</f>
        <v>Sales Specialist
Sales</v>
      </c>
      <c r="H5917" s="11"/>
      <c r="I5917" s="12" t="str">
        <f>Pivot!AG5906</f>
        <v>🏢 New York City
New York</v>
      </c>
      <c r="J5917" s="11"/>
      <c r="K5917" s="13">
        <f>Pivot!AH5906</f>
        <v>81302</v>
      </c>
      <c r="L5917" s="11"/>
      <c r="M5917" s="12" t="str">
        <f>Pivot!AI5906</f>
        <v>▲ Active
14/08/2017 -</v>
      </c>
      <c r="N5917" s="178">
        <f>Pivot!AJ5906</f>
        <v>7</v>
      </c>
      <c r="O5917" s="179"/>
    </row>
    <row r="5918" spans="3:15" ht="30" customHeight="1" x14ac:dyDescent="0.25">
      <c r="C5918" s="10" t="str">
        <f>Pivot!AD5907</f>
        <v>00-68830582</v>
      </c>
      <c r="D5918" s="11"/>
      <c r="E5918" s="12" t="str">
        <f>Pivot!AE5907</f>
        <v>♂ Sean Gamble
30 | Bachelor</v>
      </c>
      <c r="F5918" s="11"/>
      <c r="G5918" s="12" t="str">
        <f>Pivot!AF5907</f>
        <v>System Administrator
IT</v>
      </c>
      <c r="H5918" s="11"/>
      <c r="I5918" s="12" t="str">
        <f>Pivot!AG5907</f>
        <v>🏢 Buffalo
New York</v>
      </c>
      <c r="J5918" s="11"/>
      <c r="K5918" s="13">
        <f>Pivot!AH5907</f>
        <v>89141</v>
      </c>
      <c r="L5918" s="11"/>
      <c r="M5918" s="12" t="str">
        <f>Pivot!AI5907</f>
        <v>▲ Active
08/06/2023 -</v>
      </c>
      <c r="N5918" s="178">
        <f>Pivot!AJ5907</f>
        <v>1</v>
      </c>
      <c r="O5918" s="179"/>
    </row>
    <row r="5919" spans="3:15" ht="30" customHeight="1" x14ac:dyDescent="0.25">
      <c r="C5919" s="10" t="str">
        <f>Pivot!AD5908</f>
        <v>00-68835737</v>
      </c>
      <c r="D5919" s="11"/>
      <c r="E5919" s="12" t="str">
        <f>Pivot!AE5908</f>
        <v>♀ Eddie Johnson
44 | Bachelor</v>
      </c>
      <c r="F5919" s="11"/>
      <c r="G5919" s="12" t="str">
        <f>Pivot!AF5908</f>
        <v>System Administrator
IT</v>
      </c>
      <c r="H5919" s="11"/>
      <c r="I5919" s="12" t="str">
        <f>Pivot!AG5908</f>
        <v>🏢 Buffalo
New York</v>
      </c>
      <c r="J5919" s="11"/>
      <c r="K5919" s="13">
        <f>Pivot!AH5908</f>
        <v>97981</v>
      </c>
      <c r="L5919" s="11"/>
      <c r="M5919" s="12" t="str">
        <f>Pivot!AI5908</f>
        <v>▲ Active
07/10/2023 -</v>
      </c>
      <c r="N5919" s="178">
        <f>Pivot!AJ5908</f>
        <v>1</v>
      </c>
      <c r="O5919" s="179"/>
    </row>
    <row r="5920" spans="3:15" ht="30" customHeight="1" x14ac:dyDescent="0.25">
      <c r="C5920" s="10" t="str">
        <f>Pivot!AD5909</f>
        <v>00-68840762</v>
      </c>
      <c r="D5920" s="11"/>
      <c r="E5920" s="12" t="str">
        <f>Pivot!AE5909</f>
        <v>♂ Sharon Sanford
59 | Master</v>
      </c>
      <c r="F5920" s="11"/>
      <c r="G5920" s="12" t="str">
        <f>Pivot!AF5909</f>
        <v>System Administrator
IT</v>
      </c>
      <c r="H5920" s="11"/>
      <c r="I5920" s="12" t="str">
        <f>Pivot!AG5909</f>
        <v>🏢 New York City
New York</v>
      </c>
      <c r="J5920" s="11"/>
      <c r="K5920" s="13">
        <f>Pivot!AH5909</f>
        <v>98748</v>
      </c>
      <c r="L5920" s="11"/>
      <c r="M5920" s="12" t="str">
        <f>Pivot!AI5909</f>
        <v>▲ Active
16/10/2022 -</v>
      </c>
      <c r="N5920" s="178">
        <f>Pivot!AJ5909</f>
        <v>2</v>
      </c>
      <c r="O5920" s="179"/>
    </row>
    <row r="5921" spans="3:15" ht="30" customHeight="1" x14ac:dyDescent="0.25">
      <c r="C5921" s="10" t="str">
        <f>Pivot!AD5910</f>
        <v>00-68843284</v>
      </c>
      <c r="D5921" s="11"/>
      <c r="E5921" s="12" t="str">
        <f>Pivot!AE5910</f>
        <v>♀ Julie Hernandez
34 | Bachelor</v>
      </c>
      <c r="F5921" s="11"/>
      <c r="G5921" s="12" t="str">
        <f>Pivot!AF5910</f>
        <v>Support Specialist
Customer Service</v>
      </c>
      <c r="H5921" s="11"/>
      <c r="I5921" s="12" t="str">
        <f>Pivot!AG5910</f>
        <v>🏢 New York City
New York</v>
      </c>
      <c r="J5921" s="11"/>
      <c r="K5921" s="13">
        <f>Pivot!AH5910</f>
        <v>61017</v>
      </c>
      <c r="L5921" s="11"/>
      <c r="M5921" s="12" t="str">
        <f>Pivot!AI5910</f>
        <v>▲ Active
28/06/2022 -</v>
      </c>
      <c r="N5921" s="178">
        <f>Pivot!AJ5910</f>
        <v>2</v>
      </c>
      <c r="O5921" s="179"/>
    </row>
    <row r="5922" spans="3:15" ht="30" customHeight="1" x14ac:dyDescent="0.25">
      <c r="C5922" s="10" t="str">
        <f>Pivot!AD5911</f>
        <v>00-68858430</v>
      </c>
      <c r="D5922" s="11"/>
      <c r="E5922" s="12" t="str">
        <f>Pivot!AE5911</f>
        <v>♂ Larry Miller
43 | High School</v>
      </c>
      <c r="F5922" s="11"/>
      <c r="G5922" s="12" t="str">
        <f>Pivot!AF5911</f>
        <v>Content Creator
Marketing</v>
      </c>
      <c r="H5922" s="11"/>
      <c r="I5922" s="12" t="str">
        <f>Pivot!AG5911</f>
        <v>🏠 Grand Rapids
Michigan</v>
      </c>
      <c r="J5922" s="11"/>
      <c r="K5922" s="13">
        <f>Pivot!AH5911</f>
        <v>65781</v>
      </c>
      <c r="L5922" s="11"/>
      <c r="M5922" s="12" t="str">
        <f>Pivot!AI5911</f>
        <v>▲ Active
25/09/2022 -</v>
      </c>
      <c r="N5922" s="178">
        <f>Pivot!AJ5911</f>
        <v>2</v>
      </c>
      <c r="O5922" s="179"/>
    </row>
    <row r="5923" spans="3:15" ht="30" customHeight="1" x14ac:dyDescent="0.25">
      <c r="C5923" s="10" t="str">
        <f>Pivot!AD5912</f>
        <v>00-68877510</v>
      </c>
      <c r="D5923" s="11"/>
      <c r="E5923" s="12" t="str">
        <f>Pivot!AE5912</f>
        <v>♂ Ronald Henderson
21 | Bachelor</v>
      </c>
      <c r="F5923" s="11"/>
      <c r="G5923" s="12" t="str">
        <f>Pivot!AF5912</f>
        <v>Inventory Specialist
Operations</v>
      </c>
      <c r="H5923" s="11"/>
      <c r="I5923" s="12" t="str">
        <f>Pivot!AG5912</f>
        <v>🏢 Rochester
New York</v>
      </c>
      <c r="J5923" s="11"/>
      <c r="K5923" s="13">
        <f>Pivot!AH5912</f>
        <v>62892</v>
      </c>
      <c r="L5923" s="11"/>
      <c r="M5923" s="12" t="str">
        <f>Pivot!AI5912</f>
        <v>▲ Active
22/03/2018 -</v>
      </c>
      <c r="N5923" s="178">
        <f>Pivot!AJ5912</f>
        <v>6</v>
      </c>
      <c r="O5923" s="179"/>
    </row>
    <row r="5924" spans="3:15" ht="30" customHeight="1" x14ac:dyDescent="0.25">
      <c r="C5924" s="10" t="str">
        <f>Pivot!AD5913</f>
        <v>00-68893279</v>
      </c>
      <c r="D5924" s="11"/>
      <c r="E5924" s="12" t="str">
        <f>Pivot!AE5913</f>
        <v>♂ Sara Hill
21 | Bachelor</v>
      </c>
      <c r="F5924" s="11"/>
      <c r="G5924" s="12" t="str">
        <f>Pivot!AF5913</f>
        <v>Content Creator
Marketing</v>
      </c>
      <c r="H5924" s="11"/>
      <c r="I5924" s="12" t="str">
        <f>Pivot!AG5913</f>
        <v>🏠 Morgantown
West Virginia</v>
      </c>
      <c r="J5924" s="11"/>
      <c r="K5924" s="13">
        <f>Pivot!AH5913</f>
        <v>67825</v>
      </c>
      <c r="L5924" s="11"/>
      <c r="M5924" s="12" t="str">
        <f>Pivot!AI5913</f>
        <v>▲ Active
11/10/2022 -</v>
      </c>
      <c r="N5924" s="178">
        <f>Pivot!AJ5913</f>
        <v>2</v>
      </c>
      <c r="O5924" s="179"/>
    </row>
    <row r="5925" spans="3:15" ht="30" customHeight="1" x14ac:dyDescent="0.25">
      <c r="C5925" s="10" t="str">
        <f>Pivot!AD5914</f>
        <v>00-68909058</v>
      </c>
      <c r="D5925" s="11"/>
      <c r="E5925" s="12" t="str">
        <f>Pivot!AE5914</f>
        <v>♀ John Guzman
64 | Bachelor</v>
      </c>
      <c r="F5925" s="11"/>
      <c r="G5925" s="12" t="str">
        <f>Pivot!AF5914</f>
        <v>Sales Representative
Sales</v>
      </c>
      <c r="H5925" s="11"/>
      <c r="I5925" s="12" t="str">
        <f>Pivot!AG5914</f>
        <v>🏢 Buffalo
New York</v>
      </c>
      <c r="J5925" s="11"/>
      <c r="K5925" s="13">
        <f>Pivot!AH5914</f>
        <v>67120</v>
      </c>
      <c r="L5925" s="11"/>
      <c r="M5925" s="12" t="str">
        <f>Pivot!AI5914</f>
        <v>▲ Active
26/08/2020 -</v>
      </c>
      <c r="N5925" s="178">
        <f>Pivot!AJ5914</f>
        <v>4</v>
      </c>
      <c r="O5925" s="179"/>
    </row>
    <row r="5926" spans="3:15" ht="30" customHeight="1" x14ac:dyDescent="0.25">
      <c r="C5926" s="10" t="str">
        <f>Pivot!AD5915</f>
        <v>00-68910408</v>
      </c>
      <c r="D5926" s="11"/>
      <c r="E5926" s="12" t="str">
        <f>Pivot!AE5915</f>
        <v>♂ Michael Garcia
40 | Bachelor</v>
      </c>
      <c r="F5926" s="11"/>
      <c r="G5926" s="12" t="str">
        <f>Pivot!AF5915</f>
        <v>Inventory Specialist
Operations</v>
      </c>
      <c r="H5926" s="11"/>
      <c r="I5926" s="12" t="str">
        <f>Pivot!AG5915</f>
        <v>🏢 Buffalo
New York</v>
      </c>
      <c r="J5926" s="11"/>
      <c r="K5926" s="13">
        <f>Pivot!AH5915</f>
        <v>63866</v>
      </c>
      <c r="L5926" s="11"/>
      <c r="M5926" s="12" t="str">
        <f>Pivot!AI5915</f>
        <v>▲ Active
22/12/2017 -</v>
      </c>
      <c r="N5926" s="178">
        <f>Pivot!AJ5915</f>
        <v>7</v>
      </c>
      <c r="O5926" s="179"/>
    </row>
    <row r="5927" spans="3:15" ht="30" customHeight="1" x14ac:dyDescent="0.25">
      <c r="C5927" s="10" t="str">
        <f>Pivot!AD5916</f>
        <v>00-68914857</v>
      </c>
      <c r="D5927" s="11"/>
      <c r="E5927" s="12" t="str">
        <f>Pivot!AE5916</f>
        <v>♀ Phyllis Villanueva
27 | Bachelor</v>
      </c>
      <c r="F5927" s="11"/>
      <c r="G5927" s="12" t="str">
        <f>Pivot!AF5916</f>
        <v>Support Specialist
Customer Service</v>
      </c>
      <c r="H5927" s="11"/>
      <c r="I5927" s="12" t="str">
        <f>Pivot!AG5916</f>
        <v>🏢 Buffalo
New York</v>
      </c>
      <c r="J5927" s="11"/>
      <c r="K5927" s="13">
        <f>Pivot!AH5916</f>
        <v>62755</v>
      </c>
      <c r="L5927" s="11"/>
      <c r="M5927" s="12" t="str">
        <f>Pivot!AI5916</f>
        <v>▲ Active
18/08/2019 -</v>
      </c>
      <c r="N5927" s="178">
        <f>Pivot!AJ5916</f>
        <v>5</v>
      </c>
      <c r="O5927" s="179"/>
    </row>
    <row r="5928" spans="3:15" ht="30" customHeight="1" x14ac:dyDescent="0.25">
      <c r="C5928" s="10" t="str">
        <f>Pivot!AD5917</f>
        <v>00-68916591</v>
      </c>
      <c r="D5928" s="11"/>
      <c r="E5928" s="12" t="str">
        <f>Pivot!AE5917</f>
        <v>♂ Billy Williams
38 | Bachelor</v>
      </c>
      <c r="F5928" s="11"/>
      <c r="G5928" s="12" t="str">
        <f>Pivot!AF5917</f>
        <v>Content Creator
Marketing</v>
      </c>
      <c r="H5928" s="11"/>
      <c r="I5928" s="12" t="str">
        <f>Pivot!AG5917</f>
        <v>🏢 New York City
New York</v>
      </c>
      <c r="J5928" s="11"/>
      <c r="K5928" s="13">
        <f>Pivot!AH5917</f>
        <v>63949</v>
      </c>
      <c r="L5928" s="11"/>
      <c r="M5928" s="12" t="str">
        <f>Pivot!AI5917</f>
        <v>▼ Terminated
05/10/2017 - 17/12/2020</v>
      </c>
      <c r="N5928" s="178">
        <f>Pivot!AJ5917</f>
        <v>3</v>
      </c>
      <c r="O5928" s="179"/>
    </row>
    <row r="5929" spans="3:15" ht="30" customHeight="1" x14ac:dyDescent="0.25">
      <c r="C5929" s="10" t="str">
        <f>Pivot!AD5918</f>
        <v>00-68952764</v>
      </c>
      <c r="D5929" s="11"/>
      <c r="E5929" s="12" t="str">
        <f>Pivot!AE5918</f>
        <v>♀ Rachel Wells
44 | Bachelor</v>
      </c>
      <c r="F5929" s="11"/>
      <c r="G5929" s="12" t="str">
        <f>Pivot!AF5918</f>
        <v>Sales Specialist
Sales</v>
      </c>
      <c r="H5929" s="11"/>
      <c r="I5929" s="12" t="str">
        <f>Pivot!AG5918</f>
        <v>🏢 Buffalo
New York</v>
      </c>
      <c r="J5929" s="11"/>
      <c r="K5929" s="13">
        <f>Pivot!AH5918</f>
        <v>81560</v>
      </c>
      <c r="L5929" s="11"/>
      <c r="M5929" s="12" t="str">
        <f>Pivot!AI5918</f>
        <v>▲ Active
03/01/2019 -</v>
      </c>
      <c r="N5929" s="178">
        <f>Pivot!AJ5918</f>
        <v>6</v>
      </c>
      <c r="O5929" s="179"/>
    </row>
    <row r="5930" spans="3:15" ht="30" customHeight="1" x14ac:dyDescent="0.25">
      <c r="C5930" s="10" t="str">
        <f>Pivot!AD5919</f>
        <v>00-68968103</v>
      </c>
      <c r="D5930" s="11"/>
      <c r="E5930" s="12" t="str">
        <f>Pivot!AE5919</f>
        <v>♀ Peter Delacruz
36 | Bachelor</v>
      </c>
      <c r="F5930" s="11"/>
      <c r="G5930" s="12" t="str">
        <f>Pivot!AF5919</f>
        <v>Operations Manager
Operations</v>
      </c>
      <c r="H5930" s="11"/>
      <c r="I5930" s="12" t="str">
        <f>Pivot!AG5919</f>
        <v>🏢 New York City
New York</v>
      </c>
      <c r="J5930" s="11"/>
      <c r="K5930" s="13">
        <f>Pivot!AH5919</f>
        <v>104215</v>
      </c>
      <c r="L5930" s="11"/>
      <c r="M5930" s="12" t="str">
        <f>Pivot!AI5919</f>
        <v>▲ Active
03/12/2023 -</v>
      </c>
      <c r="N5930" s="178">
        <f>Pivot!AJ5919</f>
        <v>1</v>
      </c>
      <c r="O5930" s="179"/>
    </row>
    <row r="5931" spans="3:15" ht="30" customHeight="1" x14ac:dyDescent="0.25">
      <c r="C5931" s="10" t="str">
        <f>Pivot!AD5920</f>
        <v>00-68969458</v>
      </c>
      <c r="D5931" s="11"/>
      <c r="E5931" s="12" t="str">
        <f>Pivot!AE5920</f>
        <v>♀ Steven Mayer
38 | High School</v>
      </c>
      <c r="F5931" s="11"/>
      <c r="G5931" s="12" t="str">
        <f>Pivot!AF5920</f>
        <v>Support Specialist
Customer Service</v>
      </c>
      <c r="H5931" s="11"/>
      <c r="I5931" s="12" t="str">
        <f>Pivot!AG5920</f>
        <v>🏢 New York City
New York</v>
      </c>
      <c r="J5931" s="11"/>
      <c r="K5931" s="13">
        <f>Pivot!AH5920</f>
        <v>58818</v>
      </c>
      <c r="L5931" s="11"/>
      <c r="M5931" s="12" t="str">
        <f>Pivot!AI5920</f>
        <v>▲ Active
22/06/2017 -</v>
      </c>
      <c r="N5931" s="178">
        <f>Pivot!AJ5920</f>
        <v>7</v>
      </c>
      <c r="O5931" s="179"/>
    </row>
    <row r="5932" spans="3:15" ht="30" customHeight="1" x14ac:dyDescent="0.25">
      <c r="C5932" s="10" t="str">
        <f>Pivot!AD5921</f>
        <v>00-68985501</v>
      </c>
      <c r="D5932" s="11"/>
      <c r="E5932" s="12" t="str">
        <f>Pivot!AE5921</f>
        <v>♀ Drew Jones
45 | High School</v>
      </c>
      <c r="F5932" s="11"/>
      <c r="G5932" s="12" t="str">
        <f>Pivot!AF5921</f>
        <v>Support Specialist
Customer Service</v>
      </c>
      <c r="H5932" s="11"/>
      <c r="I5932" s="12" t="str">
        <f>Pivot!AG5921</f>
        <v>🏢 Buffalo
New York</v>
      </c>
      <c r="J5932" s="11"/>
      <c r="K5932" s="13">
        <f>Pivot!AH5921</f>
        <v>63150</v>
      </c>
      <c r="L5932" s="11"/>
      <c r="M5932" s="12" t="str">
        <f>Pivot!AI5921</f>
        <v>▲ Active
21/11/2024 -</v>
      </c>
      <c r="N5932" s="178">
        <f>Pivot!AJ5921</f>
        <v>0</v>
      </c>
      <c r="O5932" s="179"/>
    </row>
    <row r="5933" spans="3:15" ht="30" customHeight="1" x14ac:dyDescent="0.25">
      <c r="C5933" s="10" t="str">
        <f>Pivot!AD5922</f>
        <v>00-68993592</v>
      </c>
      <c r="D5933" s="11"/>
      <c r="E5933" s="12" t="str">
        <f>Pivot!AE5922</f>
        <v>♀ Helen Henry
35 | Master</v>
      </c>
      <c r="F5933" s="11"/>
      <c r="G5933" s="12" t="str">
        <f>Pivot!AF5922</f>
        <v>Operations Analyst
Operations</v>
      </c>
      <c r="H5933" s="11"/>
      <c r="I5933" s="12" t="str">
        <f>Pivot!AG5922</f>
        <v>🏢 Rochester
New York</v>
      </c>
      <c r="J5933" s="11"/>
      <c r="K5933" s="13">
        <f>Pivot!AH5922</f>
        <v>67071</v>
      </c>
      <c r="L5933" s="11"/>
      <c r="M5933" s="12" t="str">
        <f>Pivot!AI5922</f>
        <v>▲ Active
16/12/2024 -</v>
      </c>
      <c r="N5933" s="178">
        <f>Pivot!AJ5922</f>
        <v>0</v>
      </c>
      <c r="O5933" s="179"/>
    </row>
    <row r="5934" spans="3:15" ht="30" customHeight="1" x14ac:dyDescent="0.25">
      <c r="C5934" s="10" t="str">
        <f>Pivot!AD5923</f>
        <v>00-69001888</v>
      </c>
      <c r="D5934" s="11"/>
      <c r="E5934" s="12" t="str">
        <f>Pivot!AE5923</f>
        <v>♂ David Fields
60 | Master</v>
      </c>
      <c r="F5934" s="11"/>
      <c r="G5934" s="12" t="str">
        <f>Pivot!AF5923</f>
        <v>Customer Service Manager
Customer Service</v>
      </c>
      <c r="H5934" s="11"/>
      <c r="I5934" s="12" t="str">
        <f>Pivot!AG5923</f>
        <v>🏢 Rochester
New York</v>
      </c>
      <c r="J5934" s="11"/>
      <c r="K5934" s="13">
        <f>Pivot!AH5923</f>
        <v>76760</v>
      </c>
      <c r="L5934" s="11"/>
      <c r="M5934" s="12" t="str">
        <f>Pivot!AI5923</f>
        <v>▲ Active
10/10/2017 -</v>
      </c>
      <c r="N5934" s="178">
        <f>Pivot!AJ5923</f>
        <v>7</v>
      </c>
      <c r="O5934" s="179"/>
    </row>
    <row r="5935" spans="3:15" ht="30" customHeight="1" x14ac:dyDescent="0.25">
      <c r="C5935" s="10" t="str">
        <f>Pivot!AD5924</f>
        <v>00-69020451</v>
      </c>
      <c r="D5935" s="11"/>
      <c r="E5935" s="12" t="str">
        <f>Pivot!AE5924</f>
        <v>♀ Christopher Wheeler
55 | Bachelor</v>
      </c>
      <c r="F5935" s="11"/>
      <c r="G5935" s="12" t="str">
        <f>Pivot!AF5924</f>
        <v>Logistics Coordinator
Operations</v>
      </c>
      <c r="H5935" s="11"/>
      <c r="I5935" s="12" t="str">
        <f>Pivot!AG5924</f>
        <v>🏢 New York City
New York</v>
      </c>
      <c r="J5935" s="11"/>
      <c r="K5935" s="13">
        <f>Pivot!AH5924</f>
        <v>54046</v>
      </c>
      <c r="L5935" s="11"/>
      <c r="M5935" s="12" t="str">
        <f>Pivot!AI5924</f>
        <v>▼ Terminated
30/05/2023 - 26/11/2023</v>
      </c>
      <c r="N5935" s="178">
        <f>Pivot!AJ5924</f>
        <v>0</v>
      </c>
      <c r="O5935" s="179"/>
    </row>
    <row r="5936" spans="3:15" ht="30" customHeight="1" x14ac:dyDescent="0.25">
      <c r="C5936" s="10" t="str">
        <f>Pivot!AD5925</f>
        <v>00-69037325</v>
      </c>
      <c r="D5936" s="11"/>
      <c r="E5936" s="12" t="str">
        <f>Pivot!AE5925</f>
        <v>♀ Natalie Shelton
42 | Bachelor</v>
      </c>
      <c r="F5936" s="11"/>
      <c r="G5936" s="12" t="str">
        <f>Pivot!AF5925</f>
        <v>Sales Consultant
Sales</v>
      </c>
      <c r="H5936" s="11"/>
      <c r="I5936" s="12" t="str">
        <f>Pivot!AG5925</f>
        <v>🏢 Rochester
New York</v>
      </c>
      <c r="J5936" s="11"/>
      <c r="K5936" s="13">
        <f>Pivot!AH5925</f>
        <v>93711</v>
      </c>
      <c r="L5936" s="11"/>
      <c r="M5936" s="12" t="str">
        <f>Pivot!AI5925</f>
        <v>▲ Active
16/12/2022 -</v>
      </c>
      <c r="N5936" s="178">
        <f>Pivot!AJ5925</f>
        <v>2</v>
      </c>
      <c r="O5936" s="179"/>
    </row>
    <row r="5937" spans="3:15" ht="30" customHeight="1" x14ac:dyDescent="0.25">
      <c r="C5937" s="10" t="str">
        <f>Pivot!AD5926</f>
        <v>00-69038700</v>
      </c>
      <c r="D5937" s="11"/>
      <c r="E5937" s="12" t="str">
        <f>Pivot!AE5926</f>
        <v>♀ Richard Phillips
23 | Bachelor</v>
      </c>
      <c r="F5937" s="11"/>
      <c r="G5937" s="12" t="str">
        <f>Pivot!AF5926</f>
        <v>Operations Analyst
Operations</v>
      </c>
      <c r="H5937" s="11"/>
      <c r="I5937" s="12" t="str">
        <f>Pivot!AG5926</f>
        <v>🏢 New York City
New York</v>
      </c>
      <c r="J5937" s="11"/>
      <c r="K5937" s="13">
        <f>Pivot!AH5926</f>
        <v>77304</v>
      </c>
      <c r="L5937" s="11"/>
      <c r="M5937" s="12" t="str">
        <f>Pivot!AI5926</f>
        <v>▲ Active
19/02/2016 -</v>
      </c>
      <c r="N5937" s="178">
        <f>Pivot!AJ5926</f>
        <v>8</v>
      </c>
      <c r="O5937" s="179"/>
    </row>
    <row r="5938" spans="3:15" ht="30" customHeight="1" x14ac:dyDescent="0.25">
      <c r="C5938" s="10" t="str">
        <f>Pivot!AD5927</f>
        <v>00-69051822</v>
      </c>
      <c r="D5938" s="11"/>
      <c r="E5938" s="12" t="str">
        <f>Pivot!AE5927</f>
        <v>♀ Michelle King
30 | Master</v>
      </c>
      <c r="F5938" s="11"/>
      <c r="G5938" s="12" t="str">
        <f>Pivot!AF5927</f>
        <v>Operations Analyst
Operations</v>
      </c>
      <c r="H5938" s="11"/>
      <c r="I5938" s="12" t="str">
        <f>Pivot!AG5927</f>
        <v>🏠 Greensboro
North Carolina</v>
      </c>
      <c r="J5938" s="11"/>
      <c r="K5938" s="13">
        <f>Pivot!AH5927</f>
        <v>73554</v>
      </c>
      <c r="L5938" s="11"/>
      <c r="M5938" s="12" t="str">
        <f>Pivot!AI5927</f>
        <v>▲ Active
25/07/2019 -</v>
      </c>
      <c r="N5938" s="178">
        <f>Pivot!AJ5927</f>
        <v>5</v>
      </c>
      <c r="O5938" s="179"/>
    </row>
    <row r="5939" spans="3:15" ht="30" customHeight="1" x14ac:dyDescent="0.25">
      <c r="C5939" s="10" t="str">
        <f>Pivot!AD5928</f>
        <v>00-69066531</v>
      </c>
      <c r="D5939" s="11"/>
      <c r="E5939" s="12" t="str">
        <f>Pivot!AE5928</f>
        <v>♀ Anthony Hubbard
42 | Bachelor</v>
      </c>
      <c r="F5939" s="11"/>
      <c r="G5939" s="12" t="str">
        <f>Pivot!AF5928</f>
        <v>Help Desk Technician
Customer Service</v>
      </c>
      <c r="H5939" s="11"/>
      <c r="I5939" s="12" t="str">
        <f>Pivot!AG5928</f>
        <v>🏠 Allentown
Pennsylvania</v>
      </c>
      <c r="J5939" s="11"/>
      <c r="K5939" s="13">
        <f>Pivot!AH5928</f>
        <v>68055</v>
      </c>
      <c r="L5939" s="11"/>
      <c r="M5939" s="12" t="str">
        <f>Pivot!AI5928</f>
        <v>▲ Active
11/07/2022 -</v>
      </c>
      <c r="N5939" s="178">
        <f>Pivot!AJ5928</f>
        <v>2</v>
      </c>
      <c r="O5939" s="179"/>
    </row>
    <row r="5940" spans="3:15" ht="30" customHeight="1" x14ac:dyDescent="0.25">
      <c r="C5940" s="10" t="str">
        <f>Pivot!AD5929</f>
        <v>00-69069644</v>
      </c>
      <c r="D5940" s="11"/>
      <c r="E5940" s="12" t="str">
        <f>Pivot!AE5929</f>
        <v>♂ William Lyons
49 | Bachelor</v>
      </c>
      <c r="F5940" s="11"/>
      <c r="G5940" s="12" t="str">
        <f>Pivot!AF5929</f>
        <v>HR Coordinator
HR</v>
      </c>
      <c r="H5940" s="11"/>
      <c r="I5940" s="12" t="str">
        <f>Pivot!AG5929</f>
        <v>🏢 Buffalo
New York</v>
      </c>
      <c r="J5940" s="11"/>
      <c r="K5940" s="13">
        <f>Pivot!AH5929</f>
        <v>61625</v>
      </c>
      <c r="L5940" s="11"/>
      <c r="M5940" s="12" t="str">
        <f>Pivot!AI5929</f>
        <v>▲ Active
19/03/2023 -</v>
      </c>
      <c r="N5940" s="178">
        <f>Pivot!AJ5929</f>
        <v>1</v>
      </c>
      <c r="O5940" s="179"/>
    </row>
    <row r="5941" spans="3:15" ht="30" customHeight="1" x14ac:dyDescent="0.25">
      <c r="C5941" s="10" t="str">
        <f>Pivot!AD5930</f>
        <v>00-69076543</v>
      </c>
      <c r="D5941" s="11"/>
      <c r="E5941" s="12" t="str">
        <f>Pivot!AE5930</f>
        <v>♂ Pamela Orozco
57 | Bachelor</v>
      </c>
      <c r="F5941" s="11"/>
      <c r="G5941" s="12" t="str">
        <f>Pivot!AF5930</f>
        <v>Sales Representative
Sales</v>
      </c>
      <c r="H5941" s="11"/>
      <c r="I5941" s="12" t="str">
        <f>Pivot!AG5930</f>
        <v>🏢 Rochester
New York</v>
      </c>
      <c r="J5941" s="11"/>
      <c r="K5941" s="13">
        <f>Pivot!AH5930</f>
        <v>84672</v>
      </c>
      <c r="L5941" s="11"/>
      <c r="M5941" s="12" t="str">
        <f>Pivot!AI5930</f>
        <v>▲ Active
06/02/2021 -</v>
      </c>
      <c r="N5941" s="178">
        <f>Pivot!AJ5930</f>
        <v>3</v>
      </c>
      <c r="O5941" s="179"/>
    </row>
    <row r="5942" spans="3:15" ht="30" customHeight="1" x14ac:dyDescent="0.25">
      <c r="C5942" s="10" t="str">
        <f>Pivot!AD5931</f>
        <v>00-69093033</v>
      </c>
      <c r="D5942" s="11"/>
      <c r="E5942" s="12" t="str">
        <f>Pivot!AE5931</f>
        <v>♂ Juan Bell
25 | Bachelor</v>
      </c>
      <c r="F5942" s="11"/>
      <c r="G5942" s="12" t="str">
        <f>Pivot!AF5931</f>
        <v>System Administrator
IT</v>
      </c>
      <c r="H5942" s="11"/>
      <c r="I5942" s="12" t="str">
        <f>Pivot!AG5931</f>
        <v>🏢 New York City
New York</v>
      </c>
      <c r="J5942" s="11"/>
      <c r="K5942" s="13">
        <f>Pivot!AH5931</f>
        <v>95797</v>
      </c>
      <c r="L5942" s="11"/>
      <c r="M5942" s="12" t="str">
        <f>Pivot!AI5931</f>
        <v>▲ Active
12/06/2021 -</v>
      </c>
      <c r="N5942" s="178">
        <f>Pivot!AJ5931</f>
        <v>3</v>
      </c>
      <c r="O5942" s="179"/>
    </row>
    <row r="5943" spans="3:15" ht="30" customHeight="1" x14ac:dyDescent="0.25">
      <c r="C5943" s="10" t="str">
        <f>Pivot!AD5932</f>
        <v>00-69110577</v>
      </c>
      <c r="D5943" s="11"/>
      <c r="E5943" s="12" t="str">
        <f>Pivot!AE5932</f>
        <v>♂ Edward Johnson
58 | High School</v>
      </c>
      <c r="F5943" s="11"/>
      <c r="G5943" s="12" t="str">
        <f>Pivot!AF5932</f>
        <v>Inventory Specialist
Operations</v>
      </c>
      <c r="H5943" s="11"/>
      <c r="I5943" s="12" t="str">
        <f>Pivot!AG5932</f>
        <v>🏠 Columbus
Ohio</v>
      </c>
      <c r="J5943" s="11"/>
      <c r="K5943" s="13">
        <f>Pivot!AH5932</f>
        <v>60663</v>
      </c>
      <c r="L5943" s="11"/>
      <c r="M5943" s="12" t="str">
        <f>Pivot!AI5932</f>
        <v>▲ Active
06/11/2017 -</v>
      </c>
      <c r="N5943" s="178">
        <f>Pivot!AJ5932</f>
        <v>7</v>
      </c>
      <c r="O5943" s="179"/>
    </row>
    <row r="5944" spans="3:15" ht="30" customHeight="1" x14ac:dyDescent="0.25">
      <c r="C5944" s="10" t="str">
        <f>Pivot!AD5933</f>
        <v>00-69122877</v>
      </c>
      <c r="D5944" s="11"/>
      <c r="E5944" s="12" t="str">
        <f>Pivot!AE5933</f>
        <v>♂ Shannon Day
24 | Bachelor</v>
      </c>
      <c r="F5944" s="11"/>
      <c r="G5944" s="12" t="str">
        <f>Pivot!AF5933</f>
        <v>Support Specialist
Customer Service</v>
      </c>
      <c r="H5944" s="11"/>
      <c r="I5944" s="12" t="str">
        <f>Pivot!AG5933</f>
        <v>🏢 Buffalo
New York</v>
      </c>
      <c r="J5944" s="11"/>
      <c r="K5944" s="13">
        <f>Pivot!AH5933</f>
        <v>66820</v>
      </c>
      <c r="L5944" s="11"/>
      <c r="M5944" s="12" t="str">
        <f>Pivot!AI5933</f>
        <v>▲ Active
09/09/2016 -</v>
      </c>
      <c r="N5944" s="178">
        <f>Pivot!AJ5933</f>
        <v>8</v>
      </c>
      <c r="O5944" s="179"/>
    </row>
    <row r="5945" spans="3:15" ht="30" customHeight="1" x14ac:dyDescent="0.25">
      <c r="C5945" s="10" t="str">
        <f>Pivot!AD5934</f>
        <v>00-69127002</v>
      </c>
      <c r="D5945" s="11"/>
      <c r="E5945" s="12" t="str">
        <f>Pivot!AE5934</f>
        <v>♂ Cody Jackson
51 | Bachelor</v>
      </c>
      <c r="F5945" s="11"/>
      <c r="G5945" s="12" t="str">
        <f>Pivot!AF5934</f>
        <v>Inventory Specialist
Operations</v>
      </c>
      <c r="H5945" s="11"/>
      <c r="I5945" s="12" t="str">
        <f>Pivot!AG5934</f>
        <v>🏢 Buffalo
New York</v>
      </c>
      <c r="J5945" s="11"/>
      <c r="K5945" s="13">
        <f>Pivot!AH5934</f>
        <v>64960</v>
      </c>
      <c r="L5945" s="11"/>
      <c r="M5945" s="12" t="str">
        <f>Pivot!AI5934</f>
        <v>▲ Active
01/12/2016 -</v>
      </c>
      <c r="N5945" s="178">
        <f>Pivot!AJ5934</f>
        <v>8</v>
      </c>
      <c r="O5945" s="179"/>
    </row>
    <row r="5946" spans="3:15" ht="30" customHeight="1" x14ac:dyDescent="0.25">
      <c r="C5946" s="10" t="str">
        <f>Pivot!AD5935</f>
        <v>00-69132953</v>
      </c>
      <c r="D5946" s="11"/>
      <c r="E5946" s="12" t="str">
        <f>Pivot!AE5935</f>
        <v>♀ Jose Ross
52 | Bachelor</v>
      </c>
      <c r="F5946" s="11"/>
      <c r="G5946" s="12" t="str">
        <f>Pivot!AF5935</f>
        <v>Financial Analyst
Finance</v>
      </c>
      <c r="H5946" s="11"/>
      <c r="I5946" s="12" t="str">
        <f>Pivot!AG5935</f>
        <v>🏢 Rochester
New York</v>
      </c>
      <c r="J5946" s="11"/>
      <c r="K5946" s="13">
        <f>Pivot!AH5935</f>
        <v>76090</v>
      </c>
      <c r="L5946" s="11"/>
      <c r="M5946" s="12" t="str">
        <f>Pivot!AI5935</f>
        <v>▲ Active
17/06/2016 -</v>
      </c>
      <c r="N5946" s="178">
        <f>Pivot!AJ5935</f>
        <v>8</v>
      </c>
      <c r="O5946" s="179"/>
    </row>
    <row r="5947" spans="3:15" ht="30" customHeight="1" x14ac:dyDescent="0.25">
      <c r="C5947" s="10" t="str">
        <f>Pivot!AD5936</f>
        <v>00-69134843</v>
      </c>
      <c r="D5947" s="11"/>
      <c r="E5947" s="12" t="str">
        <f>Pivot!AE5936</f>
        <v>♀ Sergio Thomas
62 | Master</v>
      </c>
      <c r="F5947" s="11"/>
      <c r="G5947" s="12" t="str">
        <f>Pivot!AF5936</f>
        <v>Sales Consultant
Sales</v>
      </c>
      <c r="H5947" s="11"/>
      <c r="I5947" s="12" t="str">
        <f>Pivot!AG5936</f>
        <v>🏢 Buffalo
New York</v>
      </c>
      <c r="J5947" s="11"/>
      <c r="K5947" s="13">
        <f>Pivot!AH5936</f>
        <v>89379</v>
      </c>
      <c r="L5947" s="11"/>
      <c r="M5947" s="12" t="str">
        <f>Pivot!AI5936</f>
        <v>▲ Active
08/09/2016 -</v>
      </c>
      <c r="N5947" s="178">
        <f>Pivot!AJ5936</f>
        <v>8</v>
      </c>
      <c r="O5947" s="179"/>
    </row>
    <row r="5948" spans="3:15" ht="30" customHeight="1" x14ac:dyDescent="0.25">
      <c r="C5948" s="10" t="str">
        <f>Pivot!AD5937</f>
        <v>00-69149428</v>
      </c>
      <c r="D5948" s="11"/>
      <c r="E5948" s="12" t="str">
        <f>Pivot!AE5937</f>
        <v>♂ James Harrison
37 | Bachelor</v>
      </c>
      <c r="F5948" s="11"/>
      <c r="G5948" s="12" t="str">
        <f>Pivot!AF5937</f>
        <v>Support Specialist
Customer Service</v>
      </c>
      <c r="H5948" s="11"/>
      <c r="I5948" s="12" t="str">
        <f>Pivot!AG5937</f>
        <v>🏢 Rochester
New York</v>
      </c>
      <c r="J5948" s="11"/>
      <c r="K5948" s="13">
        <f>Pivot!AH5937</f>
        <v>69311</v>
      </c>
      <c r="L5948" s="11"/>
      <c r="M5948" s="12" t="str">
        <f>Pivot!AI5937</f>
        <v>▲ Active
08/07/2022 -</v>
      </c>
      <c r="N5948" s="178">
        <f>Pivot!AJ5937</f>
        <v>2</v>
      </c>
      <c r="O5948" s="179"/>
    </row>
    <row r="5949" spans="3:15" ht="30" customHeight="1" x14ac:dyDescent="0.25">
      <c r="C5949" s="10" t="str">
        <f>Pivot!AD5938</f>
        <v>00-69164819</v>
      </c>
      <c r="D5949" s="11"/>
      <c r="E5949" s="12" t="str">
        <f>Pivot!AE5938</f>
        <v>♀ Rebecca Cantu
42 | High School</v>
      </c>
      <c r="F5949" s="11"/>
      <c r="G5949" s="12" t="str">
        <f>Pivot!AF5938</f>
        <v>Inventory Specialist
Operations</v>
      </c>
      <c r="H5949" s="11"/>
      <c r="I5949" s="12" t="str">
        <f>Pivot!AG5938</f>
        <v>🏢 Rochester
New York</v>
      </c>
      <c r="J5949" s="11"/>
      <c r="K5949" s="13">
        <f>Pivot!AH5938</f>
        <v>54537</v>
      </c>
      <c r="L5949" s="11"/>
      <c r="M5949" s="12" t="str">
        <f>Pivot!AI5938</f>
        <v>▲ Active
04/11/2020 -</v>
      </c>
      <c r="N5949" s="178">
        <f>Pivot!AJ5938</f>
        <v>4</v>
      </c>
      <c r="O5949" s="179"/>
    </row>
    <row r="5950" spans="3:15" ht="30" customHeight="1" x14ac:dyDescent="0.25">
      <c r="C5950" s="10" t="str">
        <f>Pivot!AD5939</f>
        <v>00-69198584</v>
      </c>
      <c r="D5950" s="11"/>
      <c r="E5950" s="12" t="str">
        <f>Pivot!AE5939</f>
        <v>♀ Kevin Hughes
51 | High School</v>
      </c>
      <c r="F5950" s="11"/>
      <c r="G5950" s="12" t="str">
        <f>Pivot!AF5939</f>
        <v>Content Creator
Marketing</v>
      </c>
      <c r="H5950" s="11"/>
      <c r="I5950" s="12" t="str">
        <f>Pivot!AG5939</f>
        <v>🏢 New York City
New York</v>
      </c>
      <c r="J5950" s="11"/>
      <c r="K5950" s="13">
        <f>Pivot!AH5939</f>
        <v>54216</v>
      </c>
      <c r="L5950" s="11"/>
      <c r="M5950" s="12" t="str">
        <f>Pivot!AI5939</f>
        <v>▲ Active
22/03/2022 -</v>
      </c>
      <c r="N5950" s="178">
        <f>Pivot!AJ5939</f>
        <v>2</v>
      </c>
      <c r="O5950" s="179"/>
    </row>
    <row r="5951" spans="3:15" ht="30" customHeight="1" x14ac:dyDescent="0.25">
      <c r="C5951" s="10" t="str">
        <f>Pivot!AD5940</f>
        <v>00-69202385</v>
      </c>
      <c r="D5951" s="11"/>
      <c r="E5951" s="12" t="str">
        <f>Pivot!AE5940</f>
        <v>♂ Jordan Schroeder
63 | Bachelor</v>
      </c>
      <c r="F5951" s="11"/>
      <c r="G5951" s="12" t="str">
        <f>Pivot!AF5940</f>
        <v>Logistics Coordinator
Operations</v>
      </c>
      <c r="H5951" s="11"/>
      <c r="I5951" s="12" t="str">
        <f>Pivot!AG5940</f>
        <v>🏠 Grand Rapids
Michigan</v>
      </c>
      <c r="J5951" s="11"/>
      <c r="K5951" s="13">
        <f>Pivot!AH5940</f>
        <v>67437</v>
      </c>
      <c r="L5951" s="11"/>
      <c r="M5951" s="12" t="str">
        <f>Pivot!AI5940</f>
        <v>▲ Active
15/05/2022 -</v>
      </c>
      <c r="N5951" s="178">
        <f>Pivot!AJ5940</f>
        <v>2</v>
      </c>
      <c r="O5951" s="179"/>
    </row>
    <row r="5952" spans="3:15" ht="30" customHeight="1" x14ac:dyDescent="0.25">
      <c r="C5952" s="10" t="str">
        <f>Pivot!AD5941</f>
        <v>00-69239219</v>
      </c>
      <c r="D5952" s="11"/>
      <c r="E5952" s="12" t="str">
        <f>Pivot!AE5941</f>
        <v>♂ Steven Oconnor
52 | Bachelor</v>
      </c>
      <c r="F5952" s="11"/>
      <c r="G5952" s="12" t="str">
        <f>Pivot!AF5941</f>
        <v>Sales Specialist
Sales</v>
      </c>
      <c r="H5952" s="11"/>
      <c r="I5952" s="12" t="str">
        <f>Pivot!AG5941</f>
        <v>🏠 Chicago
Illinois</v>
      </c>
      <c r="J5952" s="11"/>
      <c r="K5952" s="13">
        <f>Pivot!AH5941</f>
        <v>92805</v>
      </c>
      <c r="L5952" s="11"/>
      <c r="M5952" s="12" t="str">
        <f>Pivot!AI5941</f>
        <v>▼ Terminated
16/05/2020 - 24/11/2024</v>
      </c>
      <c r="N5952" s="178">
        <f>Pivot!AJ5941</f>
        <v>4</v>
      </c>
      <c r="O5952" s="179"/>
    </row>
    <row r="5953" spans="3:15" ht="30" customHeight="1" x14ac:dyDescent="0.25">
      <c r="C5953" s="10" t="str">
        <f>Pivot!AD5942</f>
        <v>00-69240493</v>
      </c>
      <c r="D5953" s="11"/>
      <c r="E5953" s="12" t="str">
        <f>Pivot!AE5942</f>
        <v>♂ Steven Hartman
37 | Bachelor</v>
      </c>
      <c r="F5953" s="11"/>
      <c r="G5953" s="12" t="str">
        <f>Pivot!AF5942</f>
        <v>Sales Representative
Sales</v>
      </c>
      <c r="H5953" s="11"/>
      <c r="I5953" s="12" t="str">
        <f>Pivot!AG5942</f>
        <v>🏢 Buffalo
New York</v>
      </c>
      <c r="J5953" s="11"/>
      <c r="K5953" s="13">
        <f>Pivot!AH5942</f>
        <v>68341</v>
      </c>
      <c r="L5953" s="11"/>
      <c r="M5953" s="12" t="str">
        <f>Pivot!AI5942</f>
        <v>▲ Active
24/11/2019 -</v>
      </c>
      <c r="N5953" s="178">
        <f>Pivot!AJ5942</f>
        <v>5</v>
      </c>
      <c r="O5953" s="179"/>
    </row>
    <row r="5954" spans="3:15" ht="30" customHeight="1" x14ac:dyDescent="0.25">
      <c r="C5954" s="10" t="str">
        <f>Pivot!AD5943</f>
        <v>00-69259769</v>
      </c>
      <c r="D5954" s="11"/>
      <c r="E5954" s="12" t="str">
        <f>Pivot!AE5943</f>
        <v>♂ Benjamin White
36 | Bachelor</v>
      </c>
      <c r="F5954" s="11"/>
      <c r="G5954" s="12" t="str">
        <f>Pivot!AF5943</f>
        <v>System Administrator
IT</v>
      </c>
      <c r="H5954" s="11"/>
      <c r="I5954" s="12" t="str">
        <f>Pivot!AG5943</f>
        <v>🏠 Warren
Michigan</v>
      </c>
      <c r="J5954" s="11"/>
      <c r="K5954" s="13">
        <f>Pivot!AH5943</f>
        <v>95089</v>
      </c>
      <c r="L5954" s="11"/>
      <c r="M5954" s="12" t="str">
        <f>Pivot!AI5943</f>
        <v>▲ Active
14/07/2018 -</v>
      </c>
      <c r="N5954" s="178">
        <f>Pivot!AJ5943</f>
        <v>6</v>
      </c>
      <c r="O5954" s="179"/>
    </row>
    <row r="5955" spans="3:15" ht="30" customHeight="1" x14ac:dyDescent="0.25">
      <c r="C5955" s="10" t="str">
        <f>Pivot!AD5944</f>
        <v>00-69261347</v>
      </c>
      <c r="D5955" s="11"/>
      <c r="E5955" s="12" t="str">
        <f>Pivot!AE5944</f>
        <v>♀ Kathleen Cole
24 | Master</v>
      </c>
      <c r="F5955" s="11"/>
      <c r="G5955" s="12" t="str">
        <f>Pivot!AF5944</f>
        <v>Software Developer
IT</v>
      </c>
      <c r="H5955" s="11"/>
      <c r="I5955" s="12" t="str">
        <f>Pivot!AG5944</f>
        <v>🏢 Rochester
New York</v>
      </c>
      <c r="J5955" s="11"/>
      <c r="K5955" s="13">
        <f>Pivot!AH5944</f>
        <v>81203</v>
      </c>
      <c r="L5955" s="11"/>
      <c r="M5955" s="12" t="str">
        <f>Pivot!AI5944</f>
        <v>▲ Active
19/11/2023 -</v>
      </c>
      <c r="N5955" s="178">
        <f>Pivot!AJ5944</f>
        <v>1</v>
      </c>
      <c r="O5955" s="179"/>
    </row>
    <row r="5956" spans="3:15" ht="30" customHeight="1" x14ac:dyDescent="0.25">
      <c r="C5956" s="10" t="str">
        <f>Pivot!AD5945</f>
        <v>00-69272776</v>
      </c>
      <c r="D5956" s="11"/>
      <c r="E5956" s="12" t="str">
        <f>Pivot!AE5945</f>
        <v>♂ Terri Frye
45 | Bachelor</v>
      </c>
      <c r="F5956" s="11"/>
      <c r="G5956" s="12" t="str">
        <f>Pivot!AF5945</f>
        <v>Operations Analyst
Operations</v>
      </c>
      <c r="H5956" s="11"/>
      <c r="I5956" s="12" t="str">
        <f>Pivot!AG5945</f>
        <v>🏢 Rochester
New York</v>
      </c>
      <c r="J5956" s="11"/>
      <c r="K5956" s="13">
        <f>Pivot!AH5945</f>
        <v>86758</v>
      </c>
      <c r="L5956" s="11"/>
      <c r="M5956" s="12" t="str">
        <f>Pivot!AI5945</f>
        <v>▲ Active
13/08/2019 -</v>
      </c>
      <c r="N5956" s="178">
        <f>Pivot!AJ5945</f>
        <v>5</v>
      </c>
      <c r="O5956" s="179"/>
    </row>
    <row r="5957" spans="3:15" ht="30" customHeight="1" x14ac:dyDescent="0.25">
      <c r="C5957" s="10" t="str">
        <f>Pivot!AD5946</f>
        <v>00-69276832</v>
      </c>
      <c r="D5957" s="11"/>
      <c r="E5957" s="12" t="str">
        <f>Pivot!AE5946</f>
        <v>♂ Stephen Hernandez
41 | Bachelor</v>
      </c>
      <c r="F5957" s="11"/>
      <c r="G5957" s="12" t="str">
        <f>Pivot!AF5946</f>
        <v>Inventory Specialist
Operations</v>
      </c>
      <c r="H5957" s="11"/>
      <c r="I5957" s="12" t="str">
        <f>Pivot!AG5946</f>
        <v>🏢 Rochester
New York</v>
      </c>
      <c r="J5957" s="11"/>
      <c r="K5957" s="13">
        <f>Pivot!AH5946</f>
        <v>68394</v>
      </c>
      <c r="L5957" s="11"/>
      <c r="M5957" s="12" t="str">
        <f>Pivot!AI5946</f>
        <v>▲ Active
01/12/2020 -</v>
      </c>
      <c r="N5957" s="178">
        <f>Pivot!AJ5946</f>
        <v>4</v>
      </c>
      <c r="O5957" s="179"/>
    </row>
    <row r="5958" spans="3:15" ht="30" customHeight="1" x14ac:dyDescent="0.25">
      <c r="C5958" s="10" t="str">
        <f>Pivot!AD5947</f>
        <v>00-69297263</v>
      </c>
      <c r="D5958" s="11"/>
      <c r="E5958" s="12" t="str">
        <f>Pivot!AE5947</f>
        <v>♂ Brittany Munoz
36 | Bachelor</v>
      </c>
      <c r="F5958" s="11"/>
      <c r="G5958" s="12" t="str">
        <f>Pivot!AF5947</f>
        <v>Recruiter
HR</v>
      </c>
      <c r="H5958" s="11"/>
      <c r="I5958" s="12" t="str">
        <f>Pivot!AG5947</f>
        <v>🏢 New York City
New York</v>
      </c>
      <c r="J5958" s="11"/>
      <c r="K5958" s="13">
        <f>Pivot!AH5947</f>
        <v>80165</v>
      </c>
      <c r="L5958" s="11"/>
      <c r="M5958" s="12" t="str">
        <f>Pivot!AI5947</f>
        <v>▲ Active
20/01/2015 -</v>
      </c>
      <c r="N5958" s="178">
        <f>Pivot!AJ5947</f>
        <v>10</v>
      </c>
      <c r="O5958" s="179"/>
    </row>
    <row r="5959" spans="3:15" ht="30" customHeight="1" x14ac:dyDescent="0.25">
      <c r="C5959" s="10" t="str">
        <f>Pivot!AD5948</f>
        <v>00-69310555</v>
      </c>
      <c r="D5959" s="11"/>
      <c r="E5959" s="12" t="str">
        <f>Pivot!AE5948</f>
        <v>♂ Kenneth Ho
37 | Bachelor</v>
      </c>
      <c r="F5959" s="11"/>
      <c r="G5959" s="12" t="str">
        <f>Pivot!AF5948</f>
        <v>Help Desk Technician
Customer Service</v>
      </c>
      <c r="H5959" s="11"/>
      <c r="I5959" s="12" t="str">
        <f>Pivot!AG5948</f>
        <v>🏢 New York City
New York</v>
      </c>
      <c r="J5959" s="11"/>
      <c r="K5959" s="13">
        <f>Pivot!AH5948</f>
        <v>67752</v>
      </c>
      <c r="L5959" s="11"/>
      <c r="M5959" s="12" t="str">
        <f>Pivot!AI5948</f>
        <v>▲ Active
28/06/2016 -</v>
      </c>
      <c r="N5959" s="178">
        <f>Pivot!AJ5948</f>
        <v>8</v>
      </c>
      <c r="O5959" s="179"/>
    </row>
    <row r="5960" spans="3:15" ht="30" customHeight="1" x14ac:dyDescent="0.25">
      <c r="C5960" s="10" t="str">
        <f>Pivot!AD5949</f>
        <v>00-69315901</v>
      </c>
      <c r="D5960" s="11"/>
      <c r="E5960" s="12" t="str">
        <f>Pivot!AE5949</f>
        <v>♂ Lisa Gillespie
31 | High School</v>
      </c>
      <c r="F5960" s="11"/>
      <c r="G5960" s="12" t="str">
        <f>Pivot!AF5949</f>
        <v>Help Desk Technician
Customer Service</v>
      </c>
      <c r="H5960" s="11"/>
      <c r="I5960" s="12" t="str">
        <f>Pivot!AG5949</f>
        <v>🏢 Buffalo
New York</v>
      </c>
      <c r="J5960" s="11"/>
      <c r="K5960" s="13">
        <f>Pivot!AH5949</f>
        <v>59545</v>
      </c>
      <c r="L5960" s="11"/>
      <c r="M5960" s="12" t="str">
        <f>Pivot!AI5949</f>
        <v>▲ Active
01/07/2023 -</v>
      </c>
      <c r="N5960" s="178">
        <f>Pivot!AJ5949</f>
        <v>1</v>
      </c>
      <c r="O5960" s="179"/>
    </row>
    <row r="5961" spans="3:15" ht="30" customHeight="1" x14ac:dyDescent="0.25">
      <c r="C5961" s="10" t="str">
        <f>Pivot!AD5950</f>
        <v>00-69322805</v>
      </c>
      <c r="D5961" s="11"/>
      <c r="E5961" s="12" t="str">
        <f>Pivot!AE5950</f>
        <v>♂ Jose Franco
45 | Bachelor</v>
      </c>
      <c r="F5961" s="11"/>
      <c r="G5961" s="12" t="str">
        <f>Pivot!AF5950</f>
        <v>Support Specialist
Customer Service</v>
      </c>
      <c r="H5961" s="11"/>
      <c r="I5961" s="12" t="str">
        <f>Pivot!AG5950</f>
        <v>🏢 Buffalo
New York</v>
      </c>
      <c r="J5961" s="11"/>
      <c r="K5961" s="13">
        <f>Pivot!AH5950</f>
        <v>67930</v>
      </c>
      <c r="L5961" s="11"/>
      <c r="M5961" s="12" t="str">
        <f>Pivot!AI5950</f>
        <v>▲ Active
25/06/2017 -</v>
      </c>
      <c r="N5961" s="178">
        <f>Pivot!AJ5950</f>
        <v>7</v>
      </c>
      <c r="O5961" s="179"/>
    </row>
    <row r="5962" spans="3:15" ht="30" customHeight="1" x14ac:dyDescent="0.25">
      <c r="C5962" s="10" t="str">
        <f>Pivot!AD5951</f>
        <v>00-69327130</v>
      </c>
      <c r="D5962" s="11"/>
      <c r="E5962" s="12" t="str">
        <f>Pivot!AE5951</f>
        <v>♀ Patrick Williams
33 | High School</v>
      </c>
      <c r="F5962" s="11"/>
      <c r="G5962" s="12" t="str">
        <f>Pivot!AF5951</f>
        <v>Customer Service Representative
Customer Service</v>
      </c>
      <c r="H5962" s="11"/>
      <c r="I5962" s="12" t="str">
        <f>Pivot!AG5951</f>
        <v>🏠 Grand Rapids
Michigan</v>
      </c>
      <c r="J5962" s="11"/>
      <c r="K5962" s="13">
        <f>Pivot!AH5951</f>
        <v>62230</v>
      </c>
      <c r="L5962" s="11"/>
      <c r="M5962" s="12" t="str">
        <f>Pivot!AI5951</f>
        <v>▲ Active
05/01/2019 -</v>
      </c>
      <c r="N5962" s="178">
        <f>Pivot!AJ5951</f>
        <v>6</v>
      </c>
      <c r="O5962" s="179"/>
    </row>
    <row r="5963" spans="3:15" ht="30" customHeight="1" x14ac:dyDescent="0.25">
      <c r="C5963" s="10" t="str">
        <f>Pivot!AD5952</f>
        <v>00-69329732</v>
      </c>
      <c r="D5963" s="11"/>
      <c r="E5963" s="12" t="str">
        <f>Pivot!AE5952</f>
        <v>♀ Angela Terry
46 | Bachelor</v>
      </c>
      <c r="F5963" s="11"/>
      <c r="G5963" s="12" t="str">
        <f>Pivot!AF5952</f>
        <v>Help Desk Technician
Customer Service</v>
      </c>
      <c r="H5963" s="11"/>
      <c r="I5963" s="12" t="str">
        <f>Pivot!AG5952</f>
        <v>🏢 New York City
New York</v>
      </c>
      <c r="J5963" s="11"/>
      <c r="K5963" s="13">
        <f>Pivot!AH5952</f>
        <v>78546</v>
      </c>
      <c r="L5963" s="11"/>
      <c r="M5963" s="12" t="str">
        <f>Pivot!AI5952</f>
        <v>▼ Terminated
19/02/2022 - 22/08/2023</v>
      </c>
      <c r="N5963" s="178">
        <f>Pivot!AJ5952</f>
        <v>1</v>
      </c>
      <c r="O5963" s="179"/>
    </row>
    <row r="5964" spans="3:15" ht="30" customHeight="1" x14ac:dyDescent="0.25">
      <c r="C5964" s="10" t="str">
        <f>Pivot!AD5953</f>
        <v>00-69330327</v>
      </c>
      <c r="D5964" s="11"/>
      <c r="E5964" s="12" t="str">
        <f>Pivot!AE5953</f>
        <v>♂ Victoria Tran
36 | Master</v>
      </c>
      <c r="F5964" s="11"/>
      <c r="G5964" s="12" t="str">
        <f>Pivot!AF5953</f>
        <v>Customer Service Manager
Customer Service</v>
      </c>
      <c r="H5964" s="11"/>
      <c r="I5964" s="12" t="str">
        <f>Pivot!AG5953</f>
        <v>🏢 Buffalo
New York</v>
      </c>
      <c r="J5964" s="11"/>
      <c r="K5964" s="13">
        <f>Pivot!AH5953</f>
        <v>71268</v>
      </c>
      <c r="L5964" s="11"/>
      <c r="M5964" s="12" t="str">
        <f>Pivot!AI5953</f>
        <v>▲ Active
24/05/2022 -</v>
      </c>
      <c r="N5964" s="178">
        <f>Pivot!AJ5953</f>
        <v>2</v>
      </c>
      <c r="O5964" s="179"/>
    </row>
    <row r="5965" spans="3:15" ht="30" customHeight="1" x14ac:dyDescent="0.25">
      <c r="C5965" s="10" t="str">
        <f>Pivot!AD5954</f>
        <v>00-69349051</v>
      </c>
      <c r="D5965" s="11"/>
      <c r="E5965" s="12" t="str">
        <f>Pivot!AE5954</f>
        <v>♂ John Navarro
43 | Master</v>
      </c>
      <c r="F5965" s="11"/>
      <c r="G5965" s="12" t="str">
        <f>Pivot!AF5954</f>
        <v>Sales Specialist
Sales</v>
      </c>
      <c r="H5965" s="11"/>
      <c r="I5965" s="12" t="str">
        <f>Pivot!AG5954</f>
        <v>🏢 New York City
New York</v>
      </c>
      <c r="J5965" s="11"/>
      <c r="K5965" s="13">
        <f>Pivot!AH5954</f>
        <v>59536</v>
      </c>
      <c r="L5965" s="11"/>
      <c r="M5965" s="12" t="str">
        <f>Pivot!AI5954</f>
        <v>▲ Active
13/11/2017 -</v>
      </c>
      <c r="N5965" s="178">
        <f>Pivot!AJ5954</f>
        <v>7</v>
      </c>
      <c r="O5965" s="179"/>
    </row>
    <row r="5966" spans="3:15" ht="30" customHeight="1" x14ac:dyDescent="0.25">
      <c r="C5966" s="10" t="str">
        <f>Pivot!AD5955</f>
        <v>00-69351279</v>
      </c>
      <c r="D5966" s="11"/>
      <c r="E5966" s="12" t="str">
        <f>Pivot!AE5955</f>
        <v>♀ Amy Stone
53 | Bachelor</v>
      </c>
      <c r="F5966" s="11"/>
      <c r="G5966" s="12" t="str">
        <f>Pivot!AF5955</f>
        <v>Logistics Coordinator
Operations</v>
      </c>
      <c r="H5966" s="11"/>
      <c r="I5966" s="12" t="str">
        <f>Pivot!AG5955</f>
        <v>🏠 Philadelphia
Pennsylvania</v>
      </c>
      <c r="J5966" s="11"/>
      <c r="K5966" s="13">
        <f>Pivot!AH5955</f>
        <v>60003</v>
      </c>
      <c r="L5966" s="11"/>
      <c r="M5966" s="12" t="str">
        <f>Pivot!AI5955</f>
        <v>▲ Active
12/08/2017 -</v>
      </c>
      <c r="N5966" s="178">
        <f>Pivot!AJ5955</f>
        <v>7</v>
      </c>
      <c r="O5966" s="179"/>
    </row>
    <row r="5967" spans="3:15" ht="30" customHeight="1" x14ac:dyDescent="0.25">
      <c r="C5967" s="10" t="str">
        <f>Pivot!AD5956</f>
        <v>00-69352435</v>
      </c>
      <c r="D5967" s="11"/>
      <c r="E5967" s="12" t="str">
        <f>Pivot!AE5956</f>
        <v>♀ Debra Boyd
32 | Bachelor</v>
      </c>
      <c r="F5967" s="11"/>
      <c r="G5967" s="12" t="str">
        <f>Pivot!AF5956</f>
        <v>Logistics Coordinator
Operations</v>
      </c>
      <c r="H5967" s="11"/>
      <c r="I5967" s="12" t="str">
        <f>Pivot!AG5956</f>
        <v>🏠 Warren
Michigan</v>
      </c>
      <c r="J5967" s="11"/>
      <c r="K5967" s="13">
        <f>Pivot!AH5956</f>
        <v>58002</v>
      </c>
      <c r="L5967" s="11"/>
      <c r="M5967" s="12" t="str">
        <f>Pivot!AI5956</f>
        <v>▲ Active
24/05/2021 -</v>
      </c>
      <c r="N5967" s="178">
        <f>Pivot!AJ5956</f>
        <v>3</v>
      </c>
      <c r="O5967" s="179"/>
    </row>
    <row r="5968" spans="3:15" ht="30" customHeight="1" x14ac:dyDescent="0.25">
      <c r="C5968" s="10" t="str">
        <f>Pivot!AD5957</f>
        <v>00-69378298</v>
      </c>
      <c r="D5968" s="11"/>
      <c r="E5968" s="12" t="str">
        <f>Pivot!AE5957</f>
        <v>♂ Dawn Gaines
36 | Master</v>
      </c>
      <c r="F5968" s="11"/>
      <c r="G5968" s="12" t="str">
        <f>Pivot!AF5957</f>
        <v>Operations Analyst
Operations</v>
      </c>
      <c r="H5968" s="11"/>
      <c r="I5968" s="12" t="str">
        <f>Pivot!AG5957</f>
        <v>🏠 Pittsburgh
Pennsylvania</v>
      </c>
      <c r="J5968" s="11"/>
      <c r="K5968" s="13">
        <f>Pivot!AH5957</f>
        <v>70674</v>
      </c>
      <c r="L5968" s="11"/>
      <c r="M5968" s="12" t="str">
        <f>Pivot!AI5957</f>
        <v>▲ Active
05/10/2018 -</v>
      </c>
      <c r="N5968" s="178">
        <f>Pivot!AJ5957</f>
        <v>6</v>
      </c>
      <c r="O5968" s="179"/>
    </row>
    <row r="5969" spans="3:15" ht="30" customHeight="1" x14ac:dyDescent="0.25">
      <c r="C5969" s="10" t="str">
        <f>Pivot!AD5958</f>
        <v>00-69400145</v>
      </c>
      <c r="D5969" s="11"/>
      <c r="E5969" s="12" t="str">
        <f>Pivot!AE5958</f>
        <v>♂ Melissa Bush
32 | Master</v>
      </c>
      <c r="F5969" s="11"/>
      <c r="G5969" s="12" t="str">
        <f>Pivot!AF5958</f>
        <v>Operations Analyst
Operations</v>
      </c>
      <c r="H5969" s="11"/>
      <c r="I5969" s="12" t="str">
        <f>Pivot!AG5958</f>
        <v>🏠 Pittsburgh
Pennsylvania</v>
      </c>
      <c r="J5969" s="11"/>
      <c r="K5969" s="13">
        <f>Pivot!AH5958</f>
        <v>66213</v>
      </c>
      <c r="L5969" s="11"/>
      <c r="M5969" s="12" t="str">
        <f>Pivot!AI5958</f>
        <v>▲ Active
02/03/2018 -</v>
      </c>
      <c r="N5969" s="178">
        <f>Pivot!AJ5958</f>
        <v>6</v>
      </c>
      <c r="O5969" s="179"/>
    </row>
    <row r="5970" spans="3:15" ht="30" customHeight="1" x14ac:dyDescent="0.25">
      <c r="C5970" s="10" t="str">
        <f>Pivot!AD5959</f>
        <v>00-69401199</v>
      </c>
      <c r="D5970" s="11"/>
      <c r="E5970" s="12" t="str">
        <f>Pivot!AE5959</f>
        <v>♂ Jennifer Harmon
49 | Bachelor</v>
      </c>
      <c r="F5970" s="11"/>
      <c r="G5970" s="12" t="str">
        <f>Pivot!AF5959</f>
        <v>Sales Representative
Sales</v>
      </c>
      <c r="H5970" s="11"/>
      <c r="I5970" s="12" t="str">
        <f>Pivot!AG5959</f>
        <v>🏢 New York City
New York</v>
      </c>
      <c r="J5970" s="11"/>
      <c r="K5970" s="13">
        <f>Pivot!AH5959</f>
        <v>62015</v>
      </c>
      <c r="L5970" s="11"/>
      <c r="M5970" s="12" t="str">
        <f>Pivot!AI5959</f>
        <v>▼ Terminated
18/09/2021 - 17/03/2022</v>
      </c>
      <c r="N5970" s="178">
        <f>Pivot!AJ5959</f>
        <v>0</v>
      </c>
      <c r="O5970" s="179"/>
    </row>
    <row r="5971" spans="3:15" ht="30" customHeight="1" x14ac:dyDescent="0.25">
      <c r="C5971" s="10" t="str">
        <f>Pivot!AD5960</f>
        <v>00-69401906</v>
      </c>
      <c r="D5971" s="11"/>
      <c r="E5971" s="12" t="str">
        <f>Pivot!AE5960</f>
        <v>♂ Paula Montes
59 | Bachelor</v>
      </c>
      <c r="F5971" s="11"/>
      <c r="G5971" s="12" t="str">
        <f>Pivot!AF5960</f>
        <v>Help Desk Technician
Customer Service</v>
      </c>
      <c r="H5971" s="11"/>
      <c r="I5971" s="12" t="str">
        <f>Pivot!AG5960</f>
        <v>🏢 Rochester
New York</v>
      </c>
      <c r="J5971" s="11"/>
      <c r="K5971" s="13">
        <f>Pivot!AH5960</f>
        <v>78699</v>
      </c>
      <c r="L5971" s="11"/>
      <c r="M5971" s="12" t="str">
        <f>Pivot!AI5960</f>
        <v>▲ Active
20/10/2017 -</v>
      </c>
      <c r="N5971" s="178">
        <f>Pivot!AJ5960</f>
        <v>7</v>
      </c>
      <c r="O5971" s="179"/>
    </row>
    <row r="5972" spans="3:15" ht="30" customHeight="1" x14ac:dyDescent="0.25">
      <c r="C5972" s="10" t="str">
        <f>Pivot!AD5961</f>
        <v>00-69402803</v>
      </c>
      <c r="D5972" s="11"/>
      <c r="E5972" s="12" t="str">
        <f>Pivot!AE5961</f>
        <v>♂ Sherry Thomas
43 | Bachelor</v>
      </c>
      <c r="F5972" s="11"/>
      <c r="G5972" s="12" t="str">
        <f>Pivot!AF5961</f>
        <v>System Administrator
IT</v>
      </c>
      <c r="H5972" s="11"/>
      <c r="I5972" s="12" t="str">
        <f>Pivot!AG5961</f>
        <v>🏢 Buffalo
New York</v>
      </c>
      <c r="J5972" s="11"/>
      <c r="K5972" s="13">
        <f>Pivot!AH5961</f>
        <v>99189</v>
      </c>
      <c r="L5972" s="11"/>
      <c r="M5972" s="12" t="str">
        <f>Pivot!AI5961</f>
        <v>▲ Active
10/02/2023 -</v>
      </c>
      <c r="N5972" s="178">
        <f>Pivot!AJ5961</f>
        <v>1</v>
      </c>
      <c r="O5972" s="179"/>
    </row>
    <row r="5973" spans="3:15" ht="30" customHeight="1" x14ac:dyDescent="0.25">
      <c r="C5973" s="10" t="str">
        <f>Pivot!AD5962</f>
        <v>00-69417375</v>
      </c>
      <c r="D5973" s="11"/>
      <c r="E5973" s="12" t="str">
        <f>Pivot!AE5962</f>
        <v>♂ Hunter Smith
57 | High School</v>
      </c>
      <c r="F5973" s="11"/>
      <c r="G5973" s="12" t="str">
        <f>Pivot!AF5962</f>
        <v>Support Specialist
Customer Service</v>
      </c>
      <c r="H5973" s="11"/>
      <c r="I5973" s="12" t="str">
        <f>Pivot!AG5962</f>
        <v>🏠 Philadelphia
Pennsylvania</v>
      </c>
      <c r="J5973" s="11"/>
      <c r="K5973" s="13">
        <f>Pivot!AH5962</f>
        <v>57802</v>
      </c>
      <c r="L5973" s="11"/>
      <c r="M5973" s="12" t="str">
        <f>Pivot!AI5962</f>
        <v>▲ Active
25/06/2017 -</v>
      </c>
      <c r="N5973" s="178">
        <f>Pivot!AJ5962</f>
        <v>7</v>
      </c>
      <c r="O5973" s="179"/>
    </row>
    <row r="5974" spans="3:15" ht="30" customHeight="1" x14ac:dyDescent="0.25">
      <c r="C5974" s="10" t="str">
        <f>Pivot!AD5963</f>
        <v>00-69429182</v>
      </c>
      <c r="D5974" s="11"/>
      <c r="E5974" s="12" t="str">
        <f>Pivot!AE5963</f>
        <v>♂ Heather Martinez
22 | Master</v>
      </c>
      <c r="F5974" s="11"/>
      <c r="G5974" s="12" t="str">
        <f>Pivot!AF5963</f>
        <v>Software Developer
IT</v>
      </c>
      <c r="H5974" s="11"/>
      <c r="I5974" s="12" t="str">
        <f>Pivot!AG5963</f>
        <v>🏢 Buffalo
New York</v>
      </c>
      <c r="J5974" s="11"/>
      <c r="K5974" s="13">
        <f>Pivot!AH5963</f>
        <v>88793</v>
      </c>
      <c r="L5974" s="11"/>
      <c r="M5974" s="12" t="str">
        <f>Pivot!AI5963</f>
        <v>▲ Active
23/12/2015 -</v>
      </c>
      <c r="N5974" s="178">
        <f>Pivot!AJ5963</f>
        <v>9</v>
      </c>
      <c r="O5974" s="179"/>
    </row>
    <row r="5975" spans="3:15" ht="30" customHeight="1" x14ac:dyDescent="0.25">
      <c r="C5975" s="10" t="str">
        <f>Pivot!AD5964</f>
        <v>00-69471346</v>
      </c>
      <c r="D5975" s="11"/>
      <c r="E5975" s="12" t="str">
        <f>Pivot!AE5964</f>
        <v>♂ Holly Wade
42 | Bachelor</v>
      </c>
      <c r="F5975" s="11"/>
      <c r="G5975" s="12" t="str">
        <f>Pivot!AF5964</f>
        <v>Sales Consultant
Sales</v>
      </c>
      <c r="H5975" s="11"/>
      <c r="I5975" s="12" t="str">
        <f>Pivot!AG5964</f>
        <v>🏢 Rochester
New York</v>
      </c>
      <c r="J5975" s="11"/>
      <c r="K5975" s="13">
        <f>Pivot!AH5964</f>
        <v>86858</v>
      </c>
      <c r="L5975" s="11"/>
      <c r="M5975" s="12" t="str">
        <f>Pivot!AI5964</f>
        <v>▲ Active
03/02/2018 -</v>
      </c>
      <c r="N5975" s="178">
        <f>Pivot!AJ5964</f>
        <v>6</v>
      </c>
      <c r="O5975" s="179"/>
    </row>
    <row r="5976" spans="3:15" ht="30" customHeight="1" x14ac:dyDescent="0.25">
      <c r="C5976" s="10" t="str">
        <f>Pivot!AD5965</f>
        <v>00-69473831</v>
      </c>
      <c r="D5976" s="11"/>
      <c r="E5976" s="12" t="str">
        <f>Pivot!AE5965</f>
        <v>♀ Aaron Lopez
39 | Bachelor</v>
      </c>
      <c r="F5976" s="11"/>
      <c r="G5976" s="12" t="str">
        <f>Pivot!AF5965</f>
        <v>Inventory Specialist
Operations</v>
      </c>
      <c r="H5976" s="11"/>
      <c r="I5976" s="12" t="str">
        <f>Pivot!AG5965</f>
        <v>🏠 Philadelphia
Pennsylvania</v>
      </c>
      <c r="J5976" s="11"/>
      <c r="K5976" s="13">
        <f>Pivot!AH5965</f>
        <v>53683</v>
      </c>
      <c r="L5976" s="11"/>
      <c r="M5976" s="12" t="str">
        <f>Pivot!AI5965</f>
        <v>▲ Active
29/12/2022 -</v>
      </c>
      <c r="N5976" s="178">
        <f>Pivot!AJ5965</f>
        <v>2</v>
      </c>
      <c r="O5976" s="179"/>
    </row>
    <row r="5977" spans="3:15" ht="30" customHeight="1" x14ac:dyDescent="0.25">
      <c r="C5977" s="10" t="str">
        <f>Pivot!AD5966</f>
        <v>00-69485073</v>
      </c>
      <c r="D5977" s="11"/>
      <c r="E5977" s="12" t="str">
        <f>Pivot!AE5966</f>
        <v>♀ Maria Santos
65 | Bachelor</v>
      </c>
      <c r="F5977" s="11"/>
      <c r="G5977" s="12" t="str">
        <f>Pivot!AF5966</f>
        <v>Sales Specialist
Sales</v>
      </c>
      <c r="H5977" s="11"/>
      <c r="I5977" s="12" t="str">
        <f>Pivot!AG5966</f>
        <v>🏢 New York City
New York</v>
      </c>
      <c r="J5977" s="11"/>
      <c r="K5977" s="13">
        <f>Pivot!AH5966</f>
        <v>63188</v>
      </c>
      <c r="L5977" s="11"/>
      <c r="M5977" s="12" t="str">
        <f>Pivot!AI5966</f>
        <v>▲ Active
10/05/2018 -</v>
      </c>
      <c r="N5977" s="178">
        <f>Pivot!AJ5966</f>
        <v>6</v>
      </c>
      <c r="O5977" s="179"/>
    </row>
    <row r="5978" spans="3:15" ht="30" customHeight="1" x14ac:dyDescent="0.25">
      <c r="C5978" s="10" t="str">
        <f>Pivot!AD5967</f>
        <v>00-69509188</v>
      </c>
      <c r="D5978" s="11"/>
      <c r="E5978" s="12" t="str">
        <f>Pivot!AE5967</f>
        <v>♀ Haley Kim
51 | PhD</v>
      </c>
      <c r="F5978" s="11"/>
      <c r="G5978" s="12" t="str">
        <f>Pivot!AF5967</f>
        <v>Sales Specialist
Sales</v>
      </c>
      <c r="H5978" s="11"/>
      <c r="I5978" s="12" t="str">
        <f>Pivot!AG5967</f>
        <v>🏢 Buffalo
New York</v>
      </c>
      <c r="J5978" s="11"/>
      <c r="K5978" s="13">
        <f>Pivot!AH5967</f>
        <v>87497</v>
      </c>
      <c r="L5978" s="11"/>
      <c r="M5978" s="12" t="str">
        <f>Pivot!AI5967</f>
        <v>▲ Active
21/04/2021 -</v>
      </c>
      <c r="N5978" s="178">
        <f>Pivot!AJ5967</f>
        <v>3</v>
      </c>
      <c r="O5978" s="179"/>
    </row>
    <row r="5979" spans="3:15" ht="30" customHeight="1" x14ac:dyDescent="0.25">
      <c r="C5979" s="10" t="str">
        <f>Pivot!AD5968</f>
        <v>00-69509996</v>
      </c>
      <c r="D5979" s="11"/>
      <c r="E5979" s="12" t="str">
        <f>Pivot!AE5968</f>
        <v>♂ Bruce Perkins
21 | Bachelor</v>
      </c>
      <c r="F5979" s="11"/>
      <c r="G5979" s="12" t="str">
        <f>Pivot!AF5968</f>
        <v>Software Developer
IT</v>
      </c>
      <c r="H5979" s="11"/>
      <c r="I5979" s="12" t="str">
        <f>Pivot!AG5968</f>
        <v>🏢 Rochester
New York</v>
      </c>
      <c r="J5979" s="11"/>
      <c r="K5979" s="13">
        <f>Pivot!AH5968</f>
        <v>108070</v>
      </c>
      <c r="L5979" s="11"/>
      <c r="M5979" s="12" t="str">
        <f>Pivot!AI5968</f>
        <v>▲ Active
30/10/2015 -</v>
      </c>
      <c r="N5979" s="178">
        <f>Pivot!AJ5968</f>
        <v>9</v>
      </c>
      <c r="O5979" s="179"/>
    </row>
    <row r="5980" spans="3:15" ht="30" customHeight="1" x14ac:dyDescent="0.25">
      <c r="C5980" s="10" t="str">
        <f>Pivot!AD5969</f>
        <v>00-69545378</v>
      </c>
      <c r="D5980" s="11"/>
      <c r="E5980" s="12" t="str">
        <f>Pivot!AE5969</f>
        <v>♂ Daniel Gibson
43 | High School</v>
      </c>
      <c r="F5980" s="11"/>
      <c r="G5980" s="12" t="str">
        <f>Pivot!AF5969</f>
        <v>IT Support Specialist
IT</v>
      </c>
      <c r="H5980" s="11"/>
      <c r="I5980" s="12" t="str">
        <f>Pivot!AG5969</f>
        <v>🏢 Rochester
New York</v>
      </c>
      <c r="J5980" s="11"/>
      <c r="K5980" s="13">
        <f>Pivot!AH5969</f>
        <v>59992</v>
      </c>
      <c r="L5980" s="11"/>
      <c r="M5980" s="12" t="str">
        <f>Pivot!AI5969</f>
        <v>▲ Active
24/06/2016 -</v>
      </c>
      <c r="N5980" s="178">
        <f>Pivot!AJ5969</f>
        <v>8</v>
      </c>
      <c r="O5980" s="179"/>
    </row>
    <row r="5981" spans="3:15" ht="30" customHeight="1" x14ac:dyDescent="0.25">
      <c r="C5981" s="10" t="str">
        <f>Pivot!AD5970</f>
        <v>00-69555922</v>
      </c>
      <c r="D5981" s="11"/>
      <c r="E5981" s="12" t="str">
        <f>Pivot!AE5970</f>
        <v>♂ James Griffin
29 | High School</v>
      </c>
      <c r="F5981" s="11"/>
      <c r="G5981" s="12" t="str">
        <f>Pivot!AF5970</f>
        <v>Inventory Specialist
Operations</v>
      </c>
      <c r="H5981" s="11"/>
      <c r="I5981" s="12" t="str">
        <f>Pivot!AG5970</f>
        <v>🏢 Buffalo
New York</v>
      </c>
      <c r="J5981" s="11"/>
      <c r="K5981" s="13">
        <f>Pivot!AH5970</f>
        <v>65817</v>
      </c>
      <c r="L5981" s="11"/>
      <c r="M5981" s="12" t="str">
        <f>Pivot!AI5970</f>
        <v>▲ Active
31/05/2022 -</v>
      </c>
      <c r="N5981" s="178">
        <f>Pivot!AJ5970</f>
        <v>2</v>
      </c>
      <c r="O5981" s="179"/>
    </row>
    <row r="5982" spans="3:15" ht="30" customHeight="1" x14ac:dyDescent="0.25">
      <c r="C5982" s="10" t="str">
        <f>Pivot!AD5971</f>
        <v>00-69560834</v>
      </c>
      <c r="D5982" s="11"/>
      <c r="E5982" s="12" t="str">
        <f>Pivot!AE5971</f>
        <v>♂ Patrick Scott
31 | High School</v>
      </c>
      <c r="F5982" s="11"/>
      <c r="G5982" s="12" t="str">
        <f>Pivot!AF5971</f>
        <v>Support Specialist
Customer Service</v>
      </c>
      <c r="H5982" s="11"/>
      <c r="I5982" s="12" t="str">
        <f>Pivot!AG5971</f>
        <v>🏢 Rochester
New York</v>
      </c>
      <c r="J5982" s="11"/>
      <c r="K5982" s="13">
        <f>Pivot!AH5971</f>
        <v>58852</v>
      </c>
      <c r="L5982" s="11"/>
      <c r="M5982" s="12" t="str">
        <f>Pivot!AI5971</f>
        <v>▲ Active
11/02/2018 -</v>
      </c>
      <c r="N5982" s="178">
        <f>Pivot!AJ5971</f>
        <v>6</v>
      </c>
      <c r="O5982" s="179"/>
    </row>
    <row r="5983" spans="3:15" ht="30" customHeight="1" x14ac:dyDescent="0.25">
      <c r="C5983" s="10" t="str">
        <f>Pivot!AD5972</f>
        <v>00-69564893</v>
      </c>
      <c r="D5983" s="11"/>
      <c r="E5983" s="12" t="str">
        <f>Pivot!AE5972</f>
        <v>♂ Stephen Cantu
31 | High School</v>
      </c>
      <c r="F5983" s="11"/>
      <c r="G5983" s="12" t="str">
        <f>Pivot!AF5972</f>
        <v>SEO Specialist
Marketing</v>
      </c>
      <c r="H5983" s="11"/>
      <c r="I5983" s="12" t="str">
        <f>Pivot!AG5972</f>
        <v>🏠 Allentown
Pennsylvania</v>
      </c>
      <c r="J5983" s="11"/>
      <c r="K5983" s="13">
        <f>Pivot!AH5972</f>
        <v>65740</v>
      </c>
      <c r="L5983" s="11"/>
      <c r="M5983" s="12" t="str">
        <f>Pivot!AI5972</f>
        <v>▲ Active
05/01/2022 -</v>
      </c>
      <c r="N5983" s="178">
        <f>Pivot!AJ5972</f>
        <v>3</v>
      </c>
      <c r="O5983" s="179"/>
    </row>
    <row r="5984" spans="3:15" ht="30" customHeight="1" x14ac:dyDescent="0.25">
      <c r="C5984" s="10" t="str">
        <f>Pivot!AD5973</f>
        <v>00-69567530</v>
      </c>
      <c r="D5984" s="11"/>
      <c r="E5984" s="12" t="str">
        <f>Pivot!AE5973</f>
        <v>♂ Andrea Jackson
49 | Bachelor</v>
      </c>
      <c r="F5984" s="11"/>
      <c r="G5984" s="12" t="str">
        <f>Pivot!AF5973</f>
        <v>IT Support Specialist
IT</v>
      </c>
      <c r="H5984" s="11"/>
      <c r="I5984" s="12" t="str">
        <f>Pivot!AG5973</f>
        <v>🏢 New York City
New York</v>
      </c>
      <c r="J5984" s="11"/>
      <c r="K5984" s="13">
        <f>Pivot!AH5973</f>
        <v>64445</v>
      </c>
      <c r="L5984" s="11"/>
      <c r="M5984" s="12" t="str">
        <f>Pivot!AI5973</f>
        <v>▲ Active
18/01/2016 -</v>
      </c>
      <c r="N5984" s="178">
        <f>Pivot!AJ5973</f>
        <v>9</v>
      </c>
      <c r="O5984" s="179"/>
    </row>
    <row r="5985" spans="3:15" ht="30" customHeight="1" x14ac:dyDescent="0.25">
      <c r="C5985" s="10" t="str">
        <f>Pivot!AD5974</f>
        <v>00-69572971</v>
      </c>
      <c r="D5985" s="11"/>
      <c r="E5985" s="12" t="str">
        <f>Pivot!AE5974</f>
        <v>♀ David Henderson
42 | Master</v>
      </c>
      <c r="F5985" s="11"/>
      <c r="G5985" s="12" t="str">
        <f>Pivot!AF5974</f>
        <v>Operations Analyst
Operations</v>
      </c>
      <c r="H5985" s="11"/>
      <c r="I5985" s="12" t="str">
        <f>Pivot!AG5974</f>
        <v>🏢 Rochester
New York</v>
      </c>
      <c r="J5985" s="11"/>
      <c r="K5985" s="13">
        <f>Pivot!AH5974</f>
        <v>80365</v>
      </c>
      <c r="L5985" s="11"/>
      <c r="M5985" s="12" t="str">
        <f>Pivot!AI5974</f>
        <v>▲ Active
16/04/2020 -</v>
      </c>
      <c r="N5985" s="178">
        <f>Pivot!AJ5974</f>
        <v>4</v>
      </c>
      <c r="O5985" s="179"/>
    </row>
    <row r="5986" spans="3:15" ht="30" customHeight="1" x14ac:dyDescent="0.25">
      <c r="C5986" s="10" t="str">
        <f>Pivot!AD5975</f>
        <v>00-69580374</v>
      </c>
      <c r="D5986" s="11"/>
      <c r="E5986" s="12" t="str">
        <f>Pivot!AE5975</f>
        <v>♂ Debbie Williams
54 | Master</v>
      </c>
      <c r="F5986" s="11"/>
      <c r="G5986" s="12" t="str">
        <f>Pivot!AF5975</f>
        <v>Sales Consultant
Sales</v>
      </c>
      <c r="H5986" s="11"/>
      <c r="I5986" s="12" t="str">
        <f>Pivot!AG5975</f>
        <v>🏢 New York City
New York</v>
      </c>
      <c r="J5986" s="11"/>
      <c r="K5986" s="13">
        <f>Pivot!AH5975</f>
        <v>89439</v>
      </c>
      <c r="L5986" s="11"/>
      <c r="M5986" s="12" t="str">
        <f>Pivot!AI5975</f>
        <v>▼ Terminated
02/10/2018 - 09/04/2024</v>
      </c>
      <c r="N5986" s="178">
        <f>Pivot!AJ5975</f>
        <v>5</v>
      </c>
      <c r="O5986" s="179"/>
    </row>
    <row r="5987" spans="3:15" ht="30" customHeight="1" x14ac:dyDescent="0.25">
      <c r="C5987" s="10" t="str">
        <f>Pivot!AD5976</f>
        <v>00-69595320</v>
      </c>
      <c r="D5987" s="11"/>
      <c r="E5987" s="12" t="str">
        <f>Pivot!AE5976</f>
        <v>♀ Johnny Henry
37 | Bachelor</v>
      </c>
      <c r="F5987" s="11"/>
      <c r="G5987" s="12" t="str">
        <f>Pivot!AF5976</f>
        <v>System Administrator
IT</v>
      </c>
      <c r="H5987" s="11"/>
      <c r="I5987" s="12" t="str">
        <f>Pivot!AG5976</f>
        <v>🏢 New York City
New York</v>
      </c>
      <c r="J5987" s="11"/>
      <c r="K5987" s="13">
        <f>Pivot!AH5976</f>
        <v>77526</v>
      </c>
      <c r="L5987" s="11"/>
      <c r="M5987" s="12" t="str">
        <f>Pivot!AI5976</f>
        <v>▲ Active
10/05/2015 -</v>
      </c>
      <c r="N5987" s="178">
        <f>Pivot!AJ5976</f>
        <v>9</v>
      </c>
      <c r="O5987" s="179"/>
    </row>
    <row r="5988" spans="3:15" ht="30" customHeight="1" x14ac:dyDescent="0.25">
      <c r="C5988" s="10" t="str">
        <f>Pivot!AD5977</f>
        <v>00-69597985</v>
      </c>
      <c r="D5988" s="11"/>
      <c r="E5988" s="12" t="str">
        <f>Pivot!AE5977</f>
        <v>♂ Joseph Hunt
44 | High School</v>
      </c>
      <c r="F5988" s="11"/>
      <c r="G5988" s="12" t="str">
        <f>Pivot!AF5977</f>
        <v>Support Specialist
Customer Service</v>
      </c>
      <c r="H5988" s="11"/>
      <c r="I5988" s="12" t="str">
        <f>Pivot!AG5977</f>
        <v>🏠 Charleston
West Virginia</v>
      </c>
      <c r="J5988" s="11"/>
      <c r="K5988" s="13">
        <f>Pivot!AH5977</f>
        <v>60303</v>
      </c>
      <c r="L5988" s="11"/>
      <c r="M5988" s="12" t="str">
        <f>Pivot!AI5977</f>
        <v>▲ Active
09/06/2015 -</v>
      </c>
      <c r="N5988" s="178">
        <f>Pivot!AJ5977</f>
        <v>9</v>
      </c>
      <c r="O5988" s="179"/>
    </row>
    <row r="5989" spans="3:15" ht="30" customHeight="1" x14ac:dyDescent="0.25">
      <c r="C5989" s="10" t="str">
        <f>Pivot!AD5978</f>
        <v>00-69599673</v>
      </c>
      <c r="D5989" s="11"/>
      <c r="E5989" s="12" t="str">
        <f>Pivot!AE5978</f>
        <v>♂ Rebecca Gonzalez
28 | Bachelor</v>
      </c>
      <c r="F5989" s="11"/>
      <c r="G5989" s="12" t="str">
        <f>Pivot!AF5978</f>
        <v>SEO Specialist
Marketing</v>
      </c>
      <c r="H5989" s="11"/>
      <c r="I5989" s="12" t="str">
        <f>Pivot!AG5978</f>
        <v>🏠 Detroit
Michigan</v>
      </c>
      <c r="J5989" s="11"/>
      <c r="K5989" s="13">
        <f>Pivot!AH5978</f>
        <v>80269</v>
      </c>
      <c r="L5989" s="11"/>
      <c r="M5989" s="12" t="str">
        <f>Pivot!AI5978</f>
        <v>▲ Active
18/12/2023 -</v>
      </c>
      <c r="N5989" s="178">
        <f>Pivot!AJ5978</f>
        <v>1</v>
      </c>
      <c r="O5989" s="179"/>
    </row>
    <row r="5990" spans="3:15" ht="30" customHeight="1" x14ac:dyDescent="0.25">
      <c r="C5990" s="10" t="str">
        <f>Pivot!AD5979</f>
        <v>00-69601581</v>
      </c>
      <c r="D5990" s="11"/>
      <c r="E5990" s="12" t="str">
        <f>Pivot!AE5979</f>
        <v>♂ Carla Rogers
44 | Bachelor</v>
      </c>
      <c r="F5990" s="11"/>
      <c r="G5990" s="12" t="str">
        <f>Pivot!AF5979</f>
        <v>Sales Consultant
Sales</v>
      </c>
      <c r="H5990" s="11"/>
      <c r="I5990" s="12" t="str">
        <f>Pivot!AG5979</f>
        <v>🏢 Rochester
New York</v>
      </c>
      <c r="J5990" s="11"/>
      <c r="K5990" s="13">
        <f>Pivot!AH5979</f>
        <v>75716</v>
      </c>
      <c r="L5990" s="11"/>
      <c r="M5990" s="12" t="str">
        <f>Pivot!AI5979</f>
        <v>▲ Active
30/11/2019 -</v>
      </c>
      <c r="N5990" s="178">
        <f>Pivot!AJ5979</f>
        <v>5</v>
      </c>
      <c r="O5990" s="179"/>
    </row>
    <row r="5991" spans="3:15" ht="30" customHeight="1" x14ac:dyDescent="0.25">
      <c r="C5991" s="10" t="str">
        <f>Pivot!AD5980</f>
        <v>00-69604527</v>
      </c>
      <c r="D5991" s="11"/>
      <c r="E5991" s="12" t="str">
        <f>Pivot!AE5980</f>
        <v>♀ Ryan Martinez
35 | Bachelor</v>
      </c>
      <c r="F5991" s="11"/>
      <c r="G5991" s="12" t="str">
        <f>Pivot!AF5980</f>
        <v>Software Developer
IT</v>
      </c>
      <c r="H5991" s="11"/>
      <c r="I5991" s="12" t="str">
        <f>Pivot!AG5980</f>
        <v>🏠 Grand Rapids
Michigan</v>
      </c>
      <c r="J5991" s="11"/>
      <c r="K5991" s="13">
        <f>Pivot!AH5980</f>
        <v>98139</v>
      </c>
      <c r="L5991" s="11"/>
      <c r="M5991" s="12" t="str">
        <f>Pivot!AI5980</f>
        <v>▲ Active
07/09/2024 -</v>
      </c>
      <c r="N5991" s="178">
        <f>Pivot!AJ5980</f>
        <v>0</v>
      </c>
      <c r="O5991" s="179"/>
    </row>
    <row r="5992" spans="3:15" ht="30" customHeight="1" x14ac:dyDescent="0.25">
      <c r="C5992" s="10" t="str">
        <f>Pivot!AD5981</f>
        <v>00-69633763</v>
      </c>
      <c r="D5992" s="11"/>
      <c r="E5992" s="12" t="str">
        <f>Pivot!AE5981</f>
        <v>♀ Morgan Munoz
23 | Bachelor</v>
      </c>
      <c r="F5992" s="11"/>
      <c r="G5992" s="12" t="str">
        <f>Pivot!AF5981</f>
        <v>Accounts Payable Specialist
Finance</v>
      </c>
      <c r="H5992" s="11"/>
      <c r="I5992" s="12" t="str">
        <f>Pivot!AG5981</f>
        <v>🏠 Detroit
Michigan</v>
      </c>
      <c r="J5992" s="11"/>
      <c r="K5992" s="13">
        <f>Pivot!AH5981</f>
        <v>54083</v>
      </c>
      <c r="L5992" s="11"/>
      <c r="M5992" s="12" t="str">
        <f>Pivot!AI5981</f>
        <v>▲ Active
10/02/2017 -</v>
      </c>
      <c r="N5992" s="178">
        <f>Pivot!AJ5981</f>
        <v>7</v>
      </c>
      <c r="O5992" s="179"/>
    </row>
    <row r="5993" spans="3:15" ht="30" customHeight="1" x14ac:dyDescent="0.25">
      <c r="C5993" s="10" t="str">
        <f>Pivot!AD5982</f>
        <v>00-69637099</v>
      </c>
      <c r="D5993" s="11"/>
      <c r="E5993" s="12" t="str">
        <f>Pivot!AE5982</f>
        <v>♀ Ashley Burns
38 | High School</v>
      </c>
      <c r="F5993" s="11"/>
      <c r="G5993" s="12" t="str">
        <f>Pivot!AF5982</f>
        <v>Inventory Specialist
Operations</v>
      </c>
      <c r="H5993" s="11"/>
      <c r="I5993" s="12" t="str">
        <f>Pivot!AG5982</f>
        <v>🏢 Buffalo
New York</v>
      </c>
      <c r="J5993" s="11"/>
      <c r="K5993" s="13">
        <f>Pivot!AH5982</f>
        <v>60823</v>
      </c>
      <c r="L5993" s="11"/>
      <c r="M5993" s="12" t="str">
        <f>Pivot!AI5982</f>
        <v>▲ Active
02/01/2023 -</v>
      </c>
      <c r="N5993" s="178">
        <f>Pivot!AJ5982</f>
        <v>2</v>
      </c>
      <c r="O5993" s="179"/>
    </row>
    <row r="5994" spans="3:15" ht="30" customHeight="1" x14ac:dyDescent="0.25">
      <c r="C5994" s="10" t="str">
        <f>Pivot!AD5983</f>
        <v>00-69637432</v>
      </c>
      <c r="D5994" s="11"/>
      <c r="E5994" s="12" t="str">
        <f>Pivot!AE5983</f>
        <v>♀ Lauren Moreno
43 | PhD</v>
      </c>
      <c r="F5994" s="11"/>
      <c r="G5994" s="12" t="str">
        <f>Pivot!AF5983</f>
        <v>Sales Specialist
Sales</v>
      </c>
      <c r="H5994" s="11"/>
      <c r="I5994" s="12" t="str">
        <f>Pivot!AG5983</f>
        <v>🏢 Rochester
New York</v>
      </c>
      <c r="J5994" s="11"/>
      <c r="K5994" s="13">
        <f>Pivot!AH5983</f>
        <v>91178</v>
      </c>
      <c r="L5994" s="11"/>
      <c r="M5994" s="12" t="str">
        <f>Pivot!AI5983</f>
        <v>▲ Active
12/03/2024 -</v>
      </c>
      <c r="N5994" s="178">
        <f>Pivot!AJ5983</f>
        <v>0</v>
      </c>
      <c r="O5994" s="179"/>
    </row>
    <row r="5995" spans="3:15" ht="30" customHeight="1" x14ac:dyDescent="0.25">
      <c r="C5995" s="10" t="str">
        <f>Pivot!AD5984</f>
        <v>00-69637989</v>
      </c>
      <c r="D5995" s="11"/>
      <c r="E5995" s="12" t="str">
        <f>Pivot!AE5984</f>
        <v>♂ Whitney Mack
33 | High School</v>
      </c>
      <c r="F5995" s="11"/>
      <c r="G5995" s="12" t="str">
        <f>Pivot!AF5984</f>
        <v>Inventory Specialist
Operations</v>
      </c>
      <c r="H5995" s="11"/>
      <c r="I5995" s="12" t="str">
        <f>Pivot!AG5984</f>
        <v>🏢 New York City
New York</v>
      </c>
      <c r="J5995" s="11"/>
      <c r="K5995" s="13">
        <f>Pivot!AH5984</f>
        <v>56936</v>
      </c>
      <c r="L5995" s="11"/>
      <c r="M5995" s="12" t="str">
        <f>Pivot!AI5984</f>
        <v>▲ Active
20/03/2022 -</v>
      </c>
      <c r="N5995" s="178">
        <f>Pivot!AJ5984</f>
        <v>2</v>
      </c>
      <c r="O5995" s="179"/>
    </row>
    <row r="5996" spans="3:15" ht="30" customHeight="1" x14ac:dyDescent="0.25">
      <c r="C5996" s="10" t="str">
        <f>Pivot!AD5985</f>
        <v>00-69644085</v>
      </c>
      <c r="D5996" s="11"/>
      <c r="E5996" s="12" t="str">
        <f>Pivot!AE5985</f>
        <v>♂ Mary Sanchez
40 | Bachelor</v>
      </c>
      <c r="F5996" s="11"/>
      <c r="G5996" s="12" t="str">
        <f>Pivot!AF5985</f>
        <v>SEO Specialist
Marketing</v>
      </c>
      <c r="H5996" s="11"/>
      <c r="I5996" s="12" t="str">
        <f>Pivot!AG5985</f>
        <v>🏢 Rochester
New York</v>
      </c>
      <c r="J5996" s="11"/>
      <c r="K5996" s="13">
        <f>Pivot!AH5985</f>
        <v>88532</v>
      </c>
      <c r="L5996" s="11"/>
      <c r="M5996" s="12" t="str">
        <f>Pivot!AI5985</f>
        <v>▲ Active
09/09/2017 -</v>
      </c>
      <c r="N5996" s="178">
        <f>Pivot!AJ5985</f>
        <v>7</v>
      </c>
      <c r="O5996" s="179"/>
    </row>
    <row r="5997" spans="3:15" ht="30" customHeight="1" x14ac:dyDescent="0.25">
      <c r="C5997" s="10" t="str">
        <f>Pivot!AD5986</f>
        <v>00-69657013</v>
      </c>
      <c r="D5997" s="11"/>
      <c r="E5997" s="12" t="str">
        <f>Pivot!AE5986</f>
        <v>♂ Amanda Wheeler
45 | Bachelor</v>
      </c>
      <c r="F5997" s="11"/>
      <c r="G5997" s="12" t="str">
        <f>Pivot!AF5986</f>
        <v>Customer Service Representative
Customer Service</v>
      </c>
      <c r="H5997" s="11"/>
      <c r="I5997" s="12" t="str">
        <f>Pivot!AG5986</f>
        <v>🏢 Buffalo
New York</v>
      </c>
      <c r="J5997" s="11"/>
      <c r="K5997" s="13">
        <f>Pivot!AH5986</f>
        <v>67367</v>
      </c>
      <c r="L5997" s="11"/>
      <c r="M5997" s="12" t="str">
        <f>Pivot!AI5986</f>
        <v>▲ Active
26/11/2015 -</v>
      </c>
      <c r="N5997" s="178">
        <f>Pivot!AJ5986</f>
        <v>9</v>
      </c>
      <c r="O5997" s="179"/>
    </row>
    <row r="5998" spans="3:15" ht="30" customHeight="1" x14ac:dyDescent="0.25">
      <c r="C5998" s="10" t="str">
        <f>Pivot!AD5987</f>
        <v>00-69660493</v>
      </c>
      <c r="D5998" s="11"/>
      <c r="E5998" s="12" t="str">
        <f>Pivot!AE5987</f>
        <v>♂ Hannah Mccormick
28 | High School</v>
      </c>
      <c r="F5998" s="11"/>
      <c r="G5998" s="12" t="str">
        <f>Pivot!AF5987</f>
        <v>Inventory Specialist
Operations</v>
      </c>
      <c r="H5998" s="11"/>
      <c r="I5998" s="12" t="str">
        <f>Pivot!AG5987</f>
        <v>🏢 New York City
New York</v>
      </c>
      <c r="J5998" s="11"/>
      <c r="K5998" s="13">
        <f>Pivot!AH5987</f>
        <v>53469</v>
      </c>
      <c r="L5998" s="11"/>
      <c r="M5998" s="12" t="str">
        <f>Pivot!AI5987</f>
        <v>▲ Active
03/04/2020 -</v>
      </c>
      <c r="N5998" s="178">
        <f>Pivot!AJ5987</f>
        <v>4</v>
      </c>
      <c r="O5998" s="179"/>
    </row>
    <row r="5999" spans="3:15" ht="30" customHeight="1" x14ac:dyDescent="0.25">
      <c r="C5999" s="10" t="str">
        <f>Pivot!AD5988</f>
        <v>00-69672487</v>
      </c>
      <c r="D5999" s="11"/>
      <c r="E5999" s="12" t="str">
        <f>Pivot!AE5988</f>
        <v>♂ April Anderson
63 | Bachelor</v>
      </c>
      <c r="F5999" s="11"/>
      <c r="G5999" s="12" t="str">
        <f>Pivot!AF5988</f>
        <v>IT Support Specialist
IT</v>
      </c>
      <c r="H5999" s="11"/>
      <c r="I5999" s="12" t="str">
        <f>Pivot!AG5988</f>
        <v>🏢 New York City
New York</v>
      </c>
      <c r="J5999" s="11"/>
      <c r="K5999" s="13">
        <f>Pivot!AH5988</f>
        <v>69044</v>
      </c>
      <c r="L5999" s="11"/>
      <c r="M5999" s="12" t="str">
        <f>Pivot!AI5988</f>
        <v>▲ Active
11/01/2024 -</v>
      </c>
      <c r="N5999" s="178">
        <f>Pivot!AJ5988</f>
        <v>1</v>
      </c>
      <c r="O5999" s="179"/>
    </row>
    <row r="6000" spans="3:15" ht="30" customHeight="1" x14ac:dyDescent="0.25">
      <c r="C6000" s="10" t="str">
        <f>Pivot!AD5989</f>
        <v>00-69677601</v>
      </c>
      <c r="D6000" s="11"/>
      <c r="E6000" s="12" t="str">
        <f>Pivot!AE5989</f>
        <v>♂ Alan Miller
50 | Bachelor</v>
      </c>
      <c r="F6000" s="11"/>
      <c r="G6000" s="12" t="str">
        <f>Pivot!AF5989</f>
        <v>Operations Analyst
Operations</v>
      </c>
      <c r="H6000" s="11"/>
      <c r="I6000" s="12" t="str">
        <f>Pivot!AG5989</f>
        <v>🏢 New York City
New York</v>
      </c>
      <c r="J6000" s="11"/>
      <c r="K6000" s="13">
        <f>Pivot!AH5989</f>
        <v>87805</v>
      </c>
      <c r="L6000" s="11"/>
      <c r="M6000" s="12" t="str">
        <f>Pivot!AI5989</f>
        <v>▲ Active
29/08/2017 -</v>
      </c>
      <c r="N6000" s="178">
        <f>Pivot!AJ5989</f>
        <v>7</v>
      </c>
      <c r="O6000" s="179"/>
    </row>
    <row r="6001" spans="3:15" ht="30" customHeight="1" x14ac:dyDescent="0.25">
      <c r="C6001" s="10" t="str">
        <f>Pivot!AD5990</f>
        <v>00-69682115</v>
      </c>
      <c r="D6001" s="11"/>
      <c r="E6001" s="12" t="str">
        <f>Pivot!AE5990</f>
        <v>♂ Nathan Cox
32 | Bachelor</v>
      </c>
      <c r="F6001" s="11"/>
      <c r="G6001" s="12" t="str">
        <f>Pivot!AF5990</f>
        <v>Sales Representative
Sales</v>
      </c>
      <c r="H6001" s="11"/>
      <c r="I6001" s="12" t="str">
        <f>Pivot!AG5990</f>
        <v>🏢 New York City
New York</v>
      </c>
      <c r="J6001" s="11"/>
      <c r="K6001" s="13">
        <f>Pivot!AH5990</f>
        <v>72729</v>
      </c>
      <c r="L6001" s="11"/>
      <c r="M6001" s="12" t="str">
        <f>Pivot!AI5990</f>
        <v>▲ Active
24/04/2023 -</v>
      </c>
      <c r="N6001" s="178">
        <f>Pivot!AJ5990</f>
        <v>1</v>
      </c>
      <c r="O6001" s="179"/>
    </row>
    <row r="6002" spans="3:15" ht="30" customHeight="1" x14ac:dyDescent="0.25">
      <c r="C6002" s="10" t="str">
        <f>Pivot!AD5991</f>
        <v>00-69682874</v>
      </c>
      <c r="D6002" s="11"/>
      <c r="E6002" s="12" t="str">
        <f>Pivot!AE5991</f>
        <v>♂ Danielle Hernandez
32 | Master</v>
      </c>
      <c r="F6002" s="11"/>
      <c r="G6002" s="12" t="str">
        <f>Pivot!AF5991</f>
        <v>Financial Analyst
Finance</v>
      </c>
      <c r="H6002" s="11"/>
      <c r="I6002" s="12" t="str">
        <f>Pivot!AG5991</f>
        <v>🏢 New York City
New York</v>
      </c>
      <c r="J6002" s="11"/>
      <c r="K6002" s="13">
        <f>Pivot!AH5991</f>
        <v>65295</v>
      </c>
      <c r="L6002" s="11"/>
      <c r="M6002" s="12" t="str">
        <f>Pivot!AI5991</f>
        <v>▲ Active
09/06/2018 -</v>
      </c>
      <c r="N6002" s="178">
        <f>Pivot!AJ5991</f>
        <v>6</v>
      </c>
      <c r="O6002" s="179"/>
    </row>
    <row r="6003" spans="3:15" ht="30" customHeight="1" x14ac:dyDescent="0.25">
      <c r="C6003" s="10" t="str">
        <f>Pivot!AD5992</f>
        <v>00-69685669</v>
      </c>
      <c r="D6003" s="11"/>
      <c r="E6003" s="12" t="str">
        <f>Pivot!AE5992</f>
        <v>♂ Jennifer Barrett
37 | High School</v>
      </c>
      <c r="F6003" s="11"/>
      <c r="G6003" s="12" t="str">
        <f>Pivot!AF5992</f>
        <v>Help Desk Technician
Customer Service</v>
      </c>
      <c r="H6003" s="11"/>
      <c r="I6003" s="12" t="str">
        <f>Pivot!AG5992</f>
        <v>🏢 New York City
New York</v>
      </c>
      <c r="J6003" s="11"/>
      <c r="K6003" s="13">
        <f>Pivot!AH5992</f>
        <v>61190</v>
      </c>
      <c r="L6003" s="11"/>
      <c r="M6003" s="12" t="str">
        <f>Pivot!AI5992</f>
        <v>▲ Active
10/08/2023 -</v>
      </c>
      <c r="N6003" s="178">
        <f>Pivot!AJ5992</f>
        <v>1</v>
      </c>
      <c r="O6003" s="179"/>
    </row>
    <row r="6004" spans="3:15" ht="30" customHeight="1" x14ac:dyDescent="0.25">
      <c r="C6004" s="10" t="str">
        <f>Pivot!AD5993</f>
        <v>00-69702849</v>
      </c>
      <c r="D6004" s="11"/>
      <c r="E6004" s="12" t="str">
        <f>Pivot!AE5993</f>
        <v>♀ Michael Watts
51 | Bachelor</v>
      </c>
      <c r="F6004" s="11"/>
      <c r="G6004" s="12" t="str">
        <f>Pivot!AF5993</f>
        <v>Customer Service Representative
Customer Service</v>
      </c>
      <c r="H6004" s="11"/>
      <c r="I6004" s="12" t="str">
        <f>Pivot!AG5993</f>
        <v>🏢 New York City
New York</v>
      </c>
      <c r="J6004" s="11"/>
      <c r="K6004" s="13">
        <f>Pivot!AH5993</f>
        <v>64710</v>
      </c>
      <c r="L6004" s="11"/>
      <c r="M6004" s="12" t="str">
        <f>Pivot!AI5993</f>
        <v>▲ Active
04/07/2020 -</v>
      </c>
      <c r="N6004" s="178">
        <f>Pivot!AJ5993</f>
        <v>4</v>
      </c>
      <c r="O6004" s="179"/>
    </row>
    <row r="6005" spans="3:15" ht="30" customHeight="1" x14ac:dyDescent="0.25">
      <c r="C6005" s="10" t="str">
        <f>Pivot!AD5994</f>
        <v>00-69703357</v>
      </c>
      <c r="D6005" s="11"/>
      <c r="E6005" s="12" t="str">
        <f>Pivot!AE5994</f>
        <v>♀ Becky Moyer
42 | High School</v>
      </c>
      <c r="F6005" s="11"/>
      <c r="G6005" s="12" t="str">
        <f>Pivot!AF5994</f>
        <v>Support Specialist
Customer Service</v>
      </c>
      <c r="H6005" s="11"/>
      <c r="I6005" s="12" t="str">
        <f>Pivot!AG5994</f>
        <v>🏠 Charlotte
North Carolina</v>
      </c>
      <c r="J6005" s="11"/>
      <c r="K6005" s="13">
        <f>Pivot!AH5994</f>
        <v>55935</v>
      </c>
      <c r="L6005" s="11"/>
      <c r="M6005" s="12" t="str">
        <f>Pivot!AI5994</f>
        <v>▲ Active
18/04/2020 -</v>
      </c>
      <c r="N6005" s="178">
        <f>Pivot!AJ5994</f>
        <v>4</v>
      </c>
      <c r="O6005" s="179"/>
    </row>
    <row r="6006" spans="3:15" ht="30" customHeight="1" x14ac:dyDescent="0.25">
      <c r="C6006" s="10" t="str">
        <f>Pivot!AD5995</f>
        <v>00-69713250</v>
      </c>
      <c r="D6006" s="11"/>
      <c r="E6006" s="12" t="str">
        <f>Pivot!AE5995</f>
        <v>♀ Christine Norman
44 | Bachelor</v>
      </c>
      <c r="F6006" s="11"/>
      <c r="G6006" s="12" t="str">
        <f>Pivot!AF5995</f>
        <v>Logistics Coordinator
Operations</v>
      </c>
      <c r="H6006" s="11"/>
      <c r="I6006" s="12" t="str">
        <f>Pivot!AG5995</f>
        <v>🏢 New York City
New York</v>
      </c>
      <c r="J6006" s="11"/>
      <c r="K6006" s="13">
        <f>Pivot!AH5995</f>
        <v>65914</v>
      </c>
      <c r="L6006" s="11"/>
      <c r="M6006" s="12" t="str">
        <f>Pivot!AI5995</f>
        <v>▲ Active
04/12/2023 -</v>
      </c>
      <c r="N6006" s="178">
        <f>Pivot!AJ5995</f>
        <v>1</v>
      </c>
      <c r="O6006" s="179"/>
    </row>
    <row r="6007" spans="3:15" ht="30" customHeight="1" x14ac:dyDescent="0.25">
      <c r="C6007" s="10" t="str">
        <f>Pivot!AD5996</f>
        <v>00-69713989</v>
      </c>
      <c r="D6007" s="11"/>
      <c r="E6007" s="12" t="str">
        <f>Pivot!AE5996</f>
        <v>♀ Kathleen Allen
52 | Bachelor</v>
      </c>
      <c r="F6007" s="11"/>
      <c r="G6007" s="12" t="str">
        <f>Pivot!AF5996</f>
        <v>Logistics Coordinator
Operations</v>
      </c>
      <c r="H6007" s="11"/>
      <c r="I6007" s="12" t="str">
        <f>Pivot!AG5996</f>
        <v>🏢 Rochester
New York</v>
      </c>
      <c r="J6007" s="11"/>
      <c r="K6007" s="13">
        <f>Pivot!AH5996</f>
        <v>60563</v>
      </c>
      <c r="L6007" s="11"/>
      <c r="M6007" s="12" t="str">
        <f>Pivot!AI5996</f>
        <v>▲ Active
01/06/2016 -</v>
      </c>
      <c r="N6007" s="178">
        <f>Pivot!AJ5996</f>
        <v>8</v>
      </c>
      <c r="O6007" s="179"/>
    </row>
    <row r="6008" spans="3:15" ht="30" customHeight="1" x14ac:dyDescent="0.25">
      <c r="C6008" s="10" t="str">
        <f>Pivot!AD5997</f>
        <v>00-69719008</v>
      </c>
      <c r="D6008" s="11"/>
      <c r="E6008" s="12" t="str">
        <f>Pivot!AE5997</f>
        <v>♂ Mary Carter
51 | Bachelor</v>
      </c>
      <c r="F6008" s="11"/>
      <c r="G6008" s="12" t="str">
        <f>Pivot!AF5997</f>
        <v>Logistics Coordinator
Operations</v>
      </c>
      <c r="H6008" s="11"/>
      <c r="I6008" s="12" t="str">
        <f>Pivot!AG5997</f>
        <v>🏠 Allentown
Pennsylvania</v>
      </c>
      <c r="J6008" s="11"/>
      <c r="K6008" s="13">
        <f>Pivot!AH5997</f>
        <v>64434</v>
      </c>
      <c r="L6008" s="11"/>
      <c r="M6008" s="12" t="str">
        <f>Pivot!AI5997</f>
        <v>▲ Active
20/07/2019 -</v>
      </c>
      <c r="N6008" s="178">
        <f>Pivot!AJ5997</f>
        <v>5</v>
      </c>
      <c r="O6008" s="179"/>
    </row>
    <row r="6009" spans="3:15" ht="30" customHeight="1" x14ac:dyDescent="0.25">
      <c r="C6009" s="10" t="str">
        <f>Pivot!AD5998</f>
        <v>00-69735865</v>
      </c>
      <c r="D6009" s="11"/>
      <c r="E6009" s="12" t="str">
        <f>Pivot!AE5998</f>
        <v>♀ Karla Taylor
36 | High School</v>
      </c>
      <c r="F6009" s="11"/>
      <c r="G6009" s="12" t="str">
        <f>Pivot!AF5998</f>
        <v>Recruiter
HR</v>
      </c>
      <c r="H6009" s="11"/>
      <c r="I6009" s="12" t="str">
        <f>Pivot!AG5998</f>
        <v>🏢 New York City
New York</v>
      </c>
      <c r="J6009" s="11"/>
      <c r="K6009" s="13">
        <f>Pivot!AH5998</f>
        <v>73592</v>
      </c>
      <c r="L6009" s="11"/>
      <c r="M6009" s="12" t="str">
        <f>Pivot!AI5998</f>
        <v>▼ Terminated
25/09/2015 - 11/04/2018</v>
      </c>
      <c r="N6009" s="178">
        <f>Pivot!AJ5998</f>
        <v>2</v>
      </c>
      <c r="O6009" s="179"/>
    </row>
    <row r="6010" spans="3:15" ht="30" customHeight="1" x14ac:dyDescent="0.25">
      <c r="C6010" s="10" t="str">
        <f>Pivot!AD5999</f>
        <v>00-69737587</v>
      </c>
      <c r="D6010" s="11"/>
      <c r="E6010" s="12" t="str">
        <f>Pivot!AE5999</f>
        <v>♀ Brandi Patel
40 | Master</v>
      </c>
      <c r="F6010" s="11"/>
      <c r="G6010" s="12" t="str">
        <f>Pivot!AF5999</f>
        <v>Operations Analyst
Operations</v>
      </c>
      <c r="H6010" s="11"/>
      <c r="I6010" s="12" t="str">
        <f>Pivot!AG5999</f>
        <v>🏢 Buffalo
New York</v>
      </c>
      <c r="J6010" s="11"/>
      <c r="K6010" s="13">
        <f>Pivot!AH5999</f>
        <v>86995</v>
      </c>
      <c r="L6010" s="11"/>
      <c r="M6010" s="12" t="str">
        <f>Pivot!AI5999</f>
        <v>▲ Active
28/10/2023 -</v>
      </c>
      <c r="N6010" s="178">
        <f>Pivot!AJ5999</f>
        <v>1</v>
      </c>
      <c r="O6010" s="179"/>
    </row>
    <row r="6011" spans="3:15" ht="30" customHeight="1" x14ac:dyDescent="0.25">
      <c r="C6011" s="10" t="str">
        <f>Pivot!AD6000</f>
        <v>00-69742517</v>
      </c>
      <c r="D6011" s="11"/>
      <c r="E6011" s="12" t="str">
        <f>Pivot!AE6000</f>
        <v>♂ Angela Hunt
49 | Bachelor</v>
      </c>
      <c r="F6011" s="11"/>
      <c r="G6011" s="12" t="str">
        <f>Pivot!AF6000</f>
        <v>IT Support Specialist
IT</v>
      </c>
      <c r="H6011" s="11"/>
      <c r="I6011" s="12" t="str">
        <f>Pivot!AG6000</f>
        <v>🏠 Pittsburgh
Pennsylvania</v>
      </c>
      <c r="J6011" s="11"/>
      <c r="K6011" s="13">
        <f>Pivot!AH6000</f>
        <v>66043</v>
      </c>
      <c r="L6011" s="11"/>
      <c r="M6011" s="12" t="str">
        <f>Pivot!AI6000</f>
        <v>▲ Active
30/10/2023 -</v>
      </c>
      <c r="N6011" s="178">
        <f>Pivot!AJ6000</f>
        <v>1</v>
      </c>
      <c r="O6011" s="179"/>
    </row>
    <row r="6012" spans="3:15" ht="30" customHeight="1" x14ac:dyDescent="0.25">
      <c r="C6012" s="10" t="str">
        <f>Pivot!AD6001</f>
        <v>00-69742764</v>
      </c>
      <c r="D6012" s="11"/>
      <c r="E6012" s="12" t="str">
        <f>Pivot!AE6001</f>
        <v>♂ Mike Fox
53 | Bachelor</v>
      </c>
      <c r="F6012" s="11"/>
      <c r="G6012" s="12" t="str">
        <f>Pivot!AF6001</f>
        <v>Support Specialist
Customer Service</v>
      </c>
      <c r="H6012" s="11"/>
      <c r="I6012" s="12" t="str">
        <f>Pivot!AG6001</f>
        <v>🏠 Greensboro
North Carolina</v>
      </c>
      <c r="J6012" s="11"/>
      <c r="K6012" s="13">
        <f>Pivot!AH6001</f>
        <v>63370</v>
      </c>
      <c r="L6012" s="11"/>
      <c r="M6012" s="12" t="str">
        <f>Pivot!AI6001</f>
        <v>▲ Active
17/08/2018 -</v>
      </c>
      <c r="N6012" s="178">
        <f>Pivot!AJ6001</f>
        <v>6</v>
      </c>
      <c r="O6012" s="179"/>
    </row>
    <row r="6013" spans="3:15" ht="30" customHeight="1" x14ac:dyDescent="0.25">
      <c r="C6013" s="10" t="str">
        <f>Pivot!AD6002</f>
        <v>00-69747311</v>
      </c>
      <c r="D6013" s="11"/>
      <c r="E6013" s="12" t="str">
        <f>Pivot!AE6002</f>
        <v>♀ Briana Smith
28 | Bachelor</v>
      </c>
      <c r="F6013" s="11"/>
      <c r="G6013" s="12" t="str">
        <f>Pivot!AF6002</f>
        <v>Customer Service Representative
Customer Service</v>
      </c>
      <c r="H6013" s="11"/>
      <c r="I6013" s="12" t="str">
        <f>Pivot!AG6002</f>
        <v>🏠 Grand Rapids
Michigan</v>
      </c>
      <c r="J6013" s="11"/>
      <c r="K6013" s="13">
        <f>Pivot!AH6002</f>
        <v>61104</v>
      </c>
      <c r="L6013" s="11"/>
      <c r="M6013" s="12" t="str">
        <f>Pivot!AI6002</f>
        <v>▲ Active
26/03/2018 -</v>
      </c>
      <c r="N6013" s="178">
        <f>Pivot!AJ6002</f>
        <v>6</v>
      </c>
      <c r="O6013" s="179"/>
    </row>
    <row r="6014" spans="3:15" ht="30" customHeight="1" x14ac:dyDescent="0.25">
      <c r="C6014" s="10" t="str">
        <f>Pivot!AD6003</f>
        <v>00-69749655</v>
      </c>
      <c r="D6014" s="11"/>
      <c r="E6014" s="12" t="str">
        <f>Pivot!AE6003</f>
        <v>♂ William Spears
47 | Bachelor</v>
      </c>
      <c r="F6014" s="11"/>
      <c r="G6014" s="12" t="str">
        <f>Pivot!AF6003</f>
        <v>Sales Representative
Sales</v>
      </c>
      <c r="H6014" s="11"/>
      <c r="I6014" s="12" t="str">
        <f>Pivot!AG6003</f>
        <v>🏠 Warren
Michigan</v>
      </c>
      <c r="J6014" s="11"/>
      <c r="K6014" s="13">
        <f>Pivot!AH6003</f>
        <v>76638</v>
      </c>
      <c r="L6014" s="11"/>
      <c r="M6014" s="12" t="str">
        <f>Pivot!AI6003</f>
        <v>▲ Active
19/06/2019 -</v>
      </c>
      <c r="N6014" s="178">
        <f>Pivot!AJ6003</f>
        <v>5</v>
      </c>
      <c r="O6014" s="179"/>
    </row>
    <row r="6015" spans="3:15" ht="30" customHeight="1" x14ac:dyDescent="0.25">
      <c r="C6015" s="10" t="str">
        <f>Pivot!AD6004</f>
        <v>00-69750614</v>
      </c>
      <c r="D6015" s="11"/>
      <c r="E6015" s="12" t="str">
        <f>Pivot!AE6004</f>
        <v>♂ Jesse Coleman
44 | Bachelor</v>
      </c>
      <c r="F6015" s="11"/>
      <c r="G6015" s="12" t="str">
        <f>Pivot!AF6004</f>
        <v>Marketing Coordinator
Marketing</v>
      </c>
      <c r="H6015" s="11"/>
      <c r="I6015" s="12" t="str">
        <f>Pivot!AG6004</f>
        <v>🏢 Buffalo
New York</v>
      </c>
      <c r="J6015" s="11"/>
      <c r="K6015" s="13">
        <f>Pivot!AH6004</f>
        <v>81534</v>
      </c>
      <c r="L6015" s="11"/>
      <c r="M6015" s="12" t="str">
        <f>Pivot!AI6004</f>
        <v>▲ Active
13/07/2022 -</v>
      </c>
      <c r="N6015" s="178">
        <f>Pivot!AJ6004</f>
        <v>2</v>
      </c>
      <c r="O6015" s="179"/>
    </row>
    <row r="6016" spans="3:15" ht="30" customHeight="1" x14ac:dyDescent="0.25">
      <c r="C6016" s="10" t="str">
        <f>Pivot!AD6005</f>
        <v>00-69751747</v>
      </c>
      <c r="D6016" s="11"/>
      <c r="E6016" s="12" t="str">
        <f>Pivot!AE6005</f>
        <v>♀ Michaela Kelly
37 | High School</v>
      </c>
      <c r="F6016" s="11"/>
      <c r="G6016" s="12" t="str">
        <f>Pivot!AF6005</f>
        <v>Support Specialist
Customer Service</v>
      </c>
      <c r="H6016" s="11"/>
      <c r="I6016" s="12" t="str">
        <f>Pivot!AG6005</f>
        <v>🏢 New York City
New York</v>
      </c>
      <c r="J6016" s="11"/>
      <c r="K6016" s="13">
        <f>Pivot!AH6005</f>
        <v>55608</v>
      </c>
      <c r="L6016" s="11"/>
      <c r="M6016" s="12" t="str">
        <f>Pivot!AI6005</f>
        <v>▲ Active
22/10/2022 -</v>
      </c>
      <c r="N6016" s="178">
        <f>Pivot!AJ6005</f>
        <v>2</v>
      </c>
      <c r="O6016" s="179"/>
    </row>
    <row r="6017" spans="3:15" ht="30" customHeight="1" x14ac:dyDescent="0.25">
      <c r="C6017" s="10" t="str">
        <f>Pivot!AD6006</f>
        <v>00-69755911</v>
      </c>
      <c r="D6017" s="11"/>
      <c r="E6017" s="12" t="str">
        <f>Pivot!AE6006</f>
        <v>♂ Albert Williams
37 | Bachelor</v>
      </c>
      <c r="F6017" s="11"/>
      <c r="G6017" s="12" t="str">
        <f>Pivot!AF6006</f>
        <v>Support Specialist
Customer Service</v>
      </c>
      <c r="H6017" s="11"/>
      <c r="I6017" s="12" t="str">
        <f>Pivot!AG6006</f>
        <v>🏢 New York City
New York</v>
      </c>
      <c r="J6017" s="11"/>
      <c r="K6017" s="13">
        <f>Pivot!AH6006</f>
        <v>59713</v>
      </c>
      <c r="L6017" s="11"/>
      <c r="M6017" s="12" t="str">
        <f>Pivot!AI6006</f>
        <v>▲ Active
01/11/2017 -</v>
      </c>
      <c r="N6017" s="178">
        <f>Pivot!AJ6006</f>
        <v>7</v>
      </c>
      <c r="O6017" s="179"/>
    </row>
    <row r="6018" spans="3:15" ht="30" customHeight="1" x14ac:dyDescent="0.25">
      <c r="C6018" s="10" t="str">
        <f>Pivot!AD6007</f>
        <v>00-69762583</v>
      </c>
      <c r="D6018" s="11"/>
      <c r="E6018" s="12" t="str">
        <f>Pivot!AE6007</f>
        <v>♂ Emily Barron
59 | Master</v>
      </c>
      <c r="F6018" s="11"/>
      <c r="G6018" s="12" t="str">
        <f>Pivot!AF6007</f>
        <v>Software Developer
IT</v>
      </c>
      <c r="H6018" s="11"/>
      <c r="I6018" s="12" t="str">
        <f>Pivot!AG6007</f>
        <v>🏠 Philadelphia
Pennsylvania</v>
      </c>
      <c r="J6018" s="11"/>
      <c r="K6018" s="13">
        <f>Pivot!AH6007</f>
        <v>90033</v>
      </c>
      <c r="L6018" s="11"/>
      <c r="M6018" s="12" t="str">
        <f>Pivot!AI6007</f>
        <v>▲ Active
13/02/2024 -</v>
      </c>
      <c r="N6018" s="178">
        <f>Pivot!AJ6007</f>
        <v>0</v>
      </c>
      <c r="O6018" s="179"/>
    </row>
    <row r="6019" spans="3:15" ht="30" customHeight="1" x14ac:dyDescent="0.25">
      <c r="C6019" s="10" t="str">
        <f>Pivot!AD6008</f>
        <v>00-69816445</v>
      </c>
      <c r="D6019" s="11"/>
      <c r="E6019" s="12" t="str">
        <f>Pivot!AE6008</f>
        <v>♀ Joyce Malone
61 | Bachelor</v>
      </c>
      <c r="F6019" s="11"/>
      <c r="G6019" s="12" t="str">
        <f>Pivot!AF6008</f>
        <v>Content Creator
Marketing</v>
      </c>
      <c r="H6019" s="11"/>
      <c r="I6019" s="12" t="str">
        <f>Pivot!AG6008</f>
        <v>🏠 Philadelphia
Pennsylvania</v>
      </c>
      <c r="J6019" s="11"/>
      <c r="K6019" s="13">
        <f>Pivot!AH6008</f>
        <v>58954</v>
      </c>
      <c r="L6019" s="11"/>
      <c r="M6019" s="12" t="str">
        <f>Pivot!AI6008</f>
        <v>▲ Active
03/12/2017 -</v>
      </c>
      <c r="N6019" s="178">
        <f>Pivot!AJ6008</f>
        <v>7</v>
      </c>
      <c r="O6019" s="179"/>
    </row>
    <row r="6020" spans="3:15" ht="30" customHeight="1" x14ac:dyDescent="0.25">
      <c r="C6020" s="10" t="str">
        <f>Pivot!AD6009</f>
        <v>00-69821191</v>
      </c>
      <c r="D6020" s="11"/>
      <c r="E6020" s="12" t="str">
        <f>Pivot!AE6009</f>
        <v>♂ Mary Freeman
49 | Bachelor</v>
      </c>
      <c r="F6020" s="11"/>
      <c r="G6020" s="12" t="str">
        <f>Pivot!AF6009</f>
        <v>Logistics Coordinator
Operations</v>
      </c>
      <c r="H6020" s="11"/>
      <c r="I6020" s="12" t="str">
        <f>Pivot!AG6009</f>
        <v>🏢 Rochester
New York</v>
      </c>
      <c r="J6020" s="11"/>
      <c r="K6020" s="13">
        <f>Pivot!AH6009</f>
        <v>62948</v>
      </c>
      <c r="L6020" s="11"/>
      <c r="M6020" s="12" t="str">
        <f>Pivot!AI6009</f>
        <v>▲ Active
15/07/2016 -</v>
      </c>
      <c r="N6020" s="178">
        <f>Pivot!AJ6009</f>
        <v>8</v>
      </c>
      <c r="O6020" s="179"/>
    </row>
    <row r="6021" spans="3:15" ht="30" customHeight="1" x14ac:dyDescent="0.25">
      <c r="C6021" s="10" t="str">
        <f>Pivot!AD6010</f>
        <v>00-69830944</v>
      </c>
      <c r="D6021" s="11"/>
      <c r="E6021" s="12" t="str">
        <f>Pivot!AE6010</f>
        <v>♀ Robert Parks
58 | Bachelor</v>
      </c>
      <c r="F6021" s="11"/>
      <c r="G6021" s="12" t="str">
        <f>Pivot!AF6010</f>
        <v>Sales Specialist
Sales</v>
      </c>
      <c r="H6021" s="11"/>
      <c r="I6021" s="12" t="str">
        <f>Pivot!AG6010</f>
        <v>🏢 New York City
New York</v>
      </c>
      <c r="J6021" s="11"/>
      <c r="K6021" s="13">
        <f>Pivot!AH6010</f>
        <v>81058</v>
      </c>
      <c r="L6021" s="11"/>
      <c r="M6021" s="12" t="str">
        <f>Pivot!AI6010</f>
        <v>▲ Active
30/11/2015 -</v>
      </c>
      <c r="N6021" s="178">
        <f>Pivot!AJ6010</f>
        <v>9</v>
      </c>
      <c r="O6021" s="179"/>
    </row>
    <row r="6022" spans="3:15" ht="30" customHeight="1" x14ac:dyDescent="0.25">
      <c r="C6022" s="10" t="str">
        <f>Pivot!AD6011</f>
        <v>00-69839130</v>
      </c>
      <c r="D6022" s="11"/>
      <c r="E6022" s="12" t="str">
        <f>Pivot!AE6011</f>
        <v>♀ Joseph Espinoza
49 | High School</v>
      </c>
      <c r="F6022" s="11"/>
      <c r="G6022" s="12" t="str">
        <f>Pivot!AF6011</f>
        <v>Help Desk Technician
Customer Service</v>
      </c>
      <c r="H6022" s="11"/>
      <c r="I6022" s="12" t="str">
        <f>Pivot!AG6011</f>
        <v>🏠 Columbus
Ohio</v>
      </c>
      <c r="J6022" s="11"/>
      <c r="K6022" s="13">
        <f>Pivot!AH6011</f>
        <v>66638</v>
      </c>
      <c r="L6022" s="11"/>
      <c r="M6022" s="12" t="str">
        <f>Pivot!AI6011</f>
        <v>▲ Active
10/10/2021 -</v>
      </c>
      <c r="N6022" s="178">
        <f>Pivot!AJ6011</f>
        <v>3</v>
      </c>
      <c r="O6022" s="179"/>
    </row>
    <row r="6023" spans="3:15" ht="30" customHeight="1" x14ac:dyDescent="0.25">
      <c r="C6023" s="10" t="str">
        <f>Pivot!AD6012</f>
        <v>00-69839681</v>
      </c>
      <c r="D6023" s="11"/>
      <c r="E6023" s="12" t="str">
        <f>Pivot!AE6012</f>
        <v>♂ Michele Taylor
45 | High School</v>
      </c>
      <c r="F6023" s="11"/>
      <c r="G6023" s="12" t="str">
        <f>Pivot!AF6012</f>
        <v>Inventory Specialist
Operations</v>
      </c>
      <c r="H6023" s="11"/>
      <c r="I6023" s="12" t="str">
        <f>Pivot!AG6012</f>
        <v>🏢 New York City
New York</v>
      </c>
      <c r="J6023" s="11"/>
      <c r="K6023" s="13">
        <f>Pivot!AH6012</f>
        <v>57896</v>
      </c>
      <c r="L6023" s="11"/>
      <c r="M6023" s="12" t="str">
        <f>Pivot!AI6012</f>
        <v>▲ Active
01/11/2022 -</v>
      </c>
      <c r="N6023" s="178">
        <f>Pivot!AJ6012</f>
        <v>2</v>
      </c>
      <c r="O6023" s="179"/>
    </row>
    <row r="6024" spans="3:15" ht="30" customHeight="1" x14ac:dyDescent="0.25">
      <c r="C6024" s="10" t="str">
        <f>Pivot!AD6013</f>
        <v>00-69849800</v>
      </c>
      <c r="D6024" s="11"/>
      <c r="E6024" s="12" t="str">
        <f>Pivot!AE6013</f>
        <v>♀ Matthew Klein
46 | Bachelor</v>
      </c>
      <c r="F6024" s="11"/>
      <c r="G6024" s="12" t="str">
        <f>Pivot!AF6013</f>
        <v>Inventory Specialist
Operations</v>
      </c>
      <c r="H6024" s="11"/>
      <c r="I6024" s="12" t="str">
        <f>Pivot!AG6013</f>
        <v>🏢 New York City
New York</v>
      </c>
      <c r="J6024" s="11"/>
      <c r="K6024" s="13">
        <f>Pivot!AH6013</f>
        <v>57243</v>
      </c>
      <c r="L6024" s="11"/>
      <c r="M6024" s="12" t="str">
        <f>Pivot!AI6013</f>
        <v>▼ Terminated
15/07/2021 - 11/01/2022</v>
      </c>
      <c r="N6024" s="178">
        <f>Pivot!AJ6013</f>
        <v>0</v>
      </c>
      <c r="O6024" s="179"/>
    </row>
    <row r="6025" spans="3:15" ht="30" customHeight="1" x14ac:dyDescent="0.25">
      <c r="C6025" s="10" t="str">
        <f>Pivot!AD6014</f>
        <v>00-69851981</v>
      </c>
      <c r="D6025" s="11"/>
      <c r="E6025" s="12" t="str">
        <f>Pivot!AE6014</f>
        <v>♂ Nicole Thompson
59 | Bachelor</v>
      </c>
      <c r="F6025" s="11"/>
      <c r="G6025" s="12" t="str">
        <f>Pivot!AF6014</f>
        <v>Sales Consultant
Sales</v>
      </c>
      <c r="H6025" s="11"/>
      <c r="I6025" s="12" t="str">
        <f>Pivot!AG6014</f>
        <v>🏢 Rochester
New York</v>
      </c>
      <c r="J6025" s="11"/>
      <c r="K6025" s="13">
        <f>Pivot!AH6014</f>
        <v>86016</v>
      </c>
      <c r="L6025" s="11"/>
      <c r="M6025" s="12" t="str">
        <f>Pivot!AI6014</f>
        <v>▲ Active
25/04/2015 -</v>
      </c>
      <c r="N6025" s="178">
        <f>Pivot!AJ6014</f>
        <v>9</v>
      </c>
      <c r="O6025" s="179"/>
    </row>
    <row r="6026" spans="3:15" ht="30" customHeight="1" x14ac:dyDescent="0.25">
      <c r="C6026" s="10" t="str">
        <f>Pivot!AD6015</f>
        <v>00-69862044</v>
      </c>
      <c r="D6026" s="11"/>
      <c r="E6026" s="12" t="str">
        <f>Pivot!AE6015</f>
        <v>♀ Melanie Rose
28 | Bachelor</v>
      </c>
      <c r="F6026" s="11"/>
      <c r="G6026" s="12" t="str">
        <f>Pivot!AF6015</f>
        <v>Inventory Specialist
Operations</v>
      </c>
      <c r="H6026" s="11"/>
      <c r="I6026" s="12" t="str">
        <f>Pivot!AG6015</f>
        <v>🏠 Detroit
Michigan</v>
      </c>
      <c r="J6026" s="11"/>
      <c r="K6026" s="13">
        <f>Pivot!AH6015</f>
        <v>56729</v>
      </c>
      <c r="L6026" s="11"/>
      <c r="M6026" s="12" t="str">
        <f>Pivot!AI6015</f>
        <v>▲ Active
20/01/2023 -</v>
      </c>
      <c r="N6026" s="178">
        <f>Pivot!AJ6015</f>
        <v>2</v>
      </c>
      <c r="O6026" s="179"/>
    </row>
    <row r="6027" spans="3:15" ht="30" customHeight="1" x14ac:dyDescent="0.25">
      <c r="C6027" s="10" t="str">
        <f>Pivot!AD6016</f>
        <v>00-69868610</v>
      </c>
      <c r="D6027" s="11"/>
      <c r="E6027" s="12" t="str">
        <f>Pivot!AE6016</f>
        <v>♀ Richard Mckenzie
45 | Bachelor</v>
      </c>
      <c r="F6027" s="11"/>
      <c r="G6027" s="12" t="str">
        <f>Pivot!AF6016</f>
        <v>SEO Specialist
Marketing</v>
      </c>
      <c r="H6027" s="11"/>
      <c r="I6027" s="12" t="str">
        <f>Pivot!AG6016</f>
        <v>🏢 Buffalo
New York</v>
      </c>
      <c r="J6027" s="11"/>
      <c r="K6027" s="13">
        <f>Pivot!AH6016</f>
        <v>84991</v>
      </c>
      <c r="L6027" s="11"/>
      <c r="M6027" s="12" t="str">
        <f>Pivot!AI6016</f>
        <v>▲ Active
03/01/2017 -</v>
      </c>
      <c r="N6027" s="178">
        <f>Pivot!AJ6016</f>
        <v>8</v>
      </c>
      <c r="O6027" s="179"/>
    </row>
    <row r="6028" spans="3:15" ht="30" customHeight="1" x14ac:dyDescent="0.25">
      <c r="C6028" s="10" t="str">
        <f>Pivot!AD6017</f>
        <v>00-69871522</v>
      </c>
      <c r="D6028" s="11"/>
      <c r="E6028" s="12" t="str">
        <f>Pivot!AE6017</f>
        <v>♂ Albert Frederick
47 | Bachelor</v>
      </c>
      <c r="F6028" s="11"/>
      <c r="G6028" s="12" t="str">
        <f>Pivot!AF6017</f>
        <v>Sales Representative
Sales</v>
      </c>
      <c r="H6028" s="11"/>
      <c r="I6028" s="12" t="str">
        <f>Pivot!AG6017</f>
        <v>🏠 Cleveland
Ohio</v>
      </c>
      <c r="J6028" s="11"/>
      <c r="K6028" s="13">
        <f>Pivot!AH6017</f>
        <v>83541</v>
      </c>
      <c r="L6028" s="11"/>
      <c r="M6028" s="12" t="str">
        <f>Pivot!AI6017</f>
        <v>▲ Active
15/06/2023 -</v>
      </c>
      <c r="N6028" s="178">
        <f>Pivot!AJ6017</f>
        <v>1</v>
      </c>
      <c r="O6028" s="179"/>
    </row>
    <row r="6029" spans="3:15" ht="30" customHeight="1" x14ac:dyDescent="0.25">
      <c r="C6029" s="10" t="str">
        <f>Pivot!AD6018</f>
        <v>00-69874989</v>
      </c>
      <c r="D6029" s="11"/>
      <c r="E6029" s="12" t="str">
        <f>Pivot!AE6018</f>
        <v>♂ Bradley Roy
52 | Bachelor</v>
      </c>
      <c r="F6029" s="11"/>
      <c r="G6029" s="12" t="str">
        <f>Pivot!AF6018</f>
        <v>SEO Specialist
Marketing</v>
      </c>
      <c r="H6029" s="11"/>
      <c r="I6029" s="12" t="str">
        <f>Pivot!AG6018</f>
        <v>🏠 Warren
Michigan</v>
      </c>
      <c r="J6029" s="11"/>
      <c r="K6029" s="13">
        <f>Pivot!AH6018</f>
        <v>86753</v>
      </c>
      <c r="L6029" s="11"/>
      <c r="M6029" s="12" t="str">
        <f>Pivot!AI6018</f>
        <v>▲ Active
05/04/2017 -</v>
      </c>
      <c r="N6029" s="178">
        <f>Pivot!AJ6018</f>
        <v>7</v>
      </c>
      <c r="O6029" s="179"/>
    </row>
    <row r="6030" spans="3:15" ht="30" customHeight="1" x14ac:dyDescent="0.25">
      <c r="C6030" s="10" t="str">
        <f>Pivot!AD6019</f>
        <v>00-69895766</v>
      </c>
      <c r="D6030" s="11"/>
      <c r="E6030" s="12" t="str">
        <f>Pivot!AE6019</f>
        <v>♀ Stephen Martinez
36 | Bachelor</v>
      </c>
      <c r="F6030" s="11"/>
      <c r="G6030" s="12" t="str">
        <f>Pivot!AF6019</f>
        <v>Sales Consultant
Sales</v>
      </c>
      <c r="H6030" s="11"/>
      <c r="I6030" s="12" t="str">
        <f>Pivot!AG6019</f>
        <v>🏠 Warren
Michigan</v>
      </c>
      <c r="J6030" s="11"/>
      <c r="K6030" s="13">
        <f>Pivot!AH6019</f>
        <v>89063</v>
      </c>
      <c r="L6030" s="11"/>
      <c r="M6030" s="12" t="str">
        <f>Pivot!AI6019</f>
        <v>▲ Active
21/07/2017 -</v>
      </c>
      <c r="N6030" s="178">
        <f>Pivot!AJ6019</f>
        <v>7</v>
      </c>
      <c r="O6030" s="179"/>
    </row>
    <row r="6031" spans="3:15" ht="30" customHeight="1" x14ac:dyDescent="0.25">
      <c r="C6031" s="10" t="str">
        <f>Pivot!AD6020</f>
        <v>00-69897763</v>
      </c>
      <c r="D6031" s="11"/>
      <c r="E6031" s="12" t="str">
        <f>Pivot!AE6020</f>
        <v>♂ Maria Rodgers
27 | High School</v>
      </c>
      <c r="F6031" s="11"/>
      <c r="G6031" s="12" t="str">
        <f>Pivot!AF6020</f>
        <v>Inventory Specialist
Operations</v>
      </c>
      <c r="H6031" s="11"/>
      <c r="I6031" s="12" t="str">
        <f>Pivot!AG6020</f>
        <v>🏢 New York City
New York</v>
      </c>
      <c r="J6031" s="11"/>
      <c r="K6031" s="13">
        <f>Pivot!AH6020</f>
        <v>59333</v>
      </c>
      <c r="L6031" s="11"/>
      <c r="M6031" s="12" t="str">
        <f>Pivot!AI6020</f>
        <v>▼ Terminated
24/09/2017 - 10/10/2018</v>
      </c>
      <c r="N6031" s="178">
        <f>Pivot!AJ6020</f>
        <v>1</v>
      </c>
      <c r="O6031" s="179"/>
    </row>
    <row r="6032" spans="3:15" ht="30" customHeight="1" x14ac:dyDescent="0.25">
      <c r="C6032" s="10" t="str">
        <f>Pivot!AD6021</f>
        <v>00-69915959</v>
      </c>
      <c r="D6032" s="11"/>
      <c r="E6032" s="12" t="str">
        <f>Pivot!AE6021</f>
        <v>♀ Alyssa Fisher
64 | Bachelor</v>
      </c>
      <c r="F6032" s="11"/>
      <c r="G6032" s="12" t="str">
        <f>Pivot!AF6021</f>
        <v>Sales Representative
Sales</v>
      </c>
      <c r="H6032" s="11"/>
      <c r="I6032" s="12" t="str">
        <f>Pivot!AG6021</f>
        <v>🏠 Raleigh
North Carolina</v>
      </c>
      <c r="J6032" s="11"/>
      <c r="K6032" s="13">
        <f>Pivot!AH6021</f>
        <v>73128</v>
      </c>
      <c r="L6032" s="11"/>
      <c r="M6032" s="12" t="str">
        <f>Pivot!AI6021</f>
        <v>▲ Active
05/12/2020 -</v>
      </c>
      <c r="N6032" s="178">
        <f>Pivot!AJ6021</f>
        <v>4</v>
      </c>
      <c r="O6032" s="179"/>
    </row>
    <row r="6033" spans="3:15" ht="30" customHeight="1" x14ac:dyDescent="0.25">
      <c r="C6033" s="10" t="str">
        <f>Pivot!AD6022</f>
        <v>00-69920305</v>
      </c>
      <c r="D6033" s="11"/>
      <c r="E6033" s="12" t="str">
        <f>Pivot!AE6022</f>
        <v>♂ Angela Diaz
35 | Bachelor</v>
      </c>
      <c r="F6033" s="11"/>
      <c r="G6033" s="12" t="str">
        <f>Pivot!AF6022</f>
        <v>Sales Representative
Sales</v>
      </c>
      <c r="H6033" s="11"/>
      <c r="I6033" s="12" t="str">
        <f>Pivot!AG6022</f>
        <v>🏢 New York City
New York</v>
      </c>
      <c r="J6033" s="11"/>
      <c r="K6033" s="13">
        <f>Pivot!AH6022</f>
        <v>79304</v>
      </c>
      <c r="L6033" s="11"/>
      <c r="M6033" s="12" t="str">
        <f>Pivot!AI6022</f>
        <v>▼ Terminated
26/02/2020 - 27/04/2021</v>
      </c>
      <c r="N6033" s="178">
        <f>Pivot!AJ6022</f>
        <v>1</v>
      </c>
      <c r="O6033" s="179"/>
    </row>
    <row r="6034" spans="3:15" ht="30" customHeight="1" x14ac:dyDescent="0.25">
      <c r="C6034" s="10" t="str">
        <f>Pivot!AD6023</f>
        <v>00-69952950</v>
      </c>
      <c r="D6034" s="11"/>
      <c r="E6034" s="12" t="str">
        <f>Pivot!AE6023</f>
        <v>♀ Mackenzie Carlson
42 | Bachelor</v>
      </c>
      <c r="F6034" s="11"/>
      <c r="G6034" s="12" t="str">
        <f>Pivot!AF6023</f>
        <v>Logistics Coordinator
Operations</v>
      </c>
      <c r="H6034" s="11"/>
      <c r="I6034" s="12" t="str">
        <f>Pivot!AG6023</f>
        <v>🏢 New York City
New York</v>
      </c>
      <c r="J6034" s="11"/>
      <c r="K6034" s="13">
        <f>Pivot!AH6023</f>
        <v>56886</v>
      </c>
      <c r="L6034" s="11"/>
      <c r="M6034" s="12" t="str">
        <f>Pivot!AI6023</f>
        <v>▲ Active
09/10/2017 -</v>
      </c>
      <c r="N6034" s="178">
        <f>Pivot!AJ6023</f>
        <v>7</v>
      </c>
      <c r="O6034" s="179"/>
    </row>
    <row r="6035" spans="3:15" ht="30" customHeight="1" x14ac:dyDescent="0.25">
      <c r="C6035" s="10" t="str">
        <f>Pivot!AD6024</f>
        <v>00-69954440</v>
      </c>
      <c r="D6035" s="11"/>
      <c r="E6035" s="12" t="str">
        <f>Pivot!AE6024</f>
        <v>♀ Neil Pierce
29 | Master</v>
      </c>
      <c r="F6035" s="11"/>
      <c r="G6035" s="12" t="str">
        <f>Pivot!AF6024</f>
        <v>Operations Analyst
Operations</v>
      </c>
      <c r="H6035" s="11"/>
      <c r="I6035" s="12" t="str">
        <f>Pivot!AG6024</f>
        <v>🏢 Buffalo
New York</v>
      </c>
      <c r="J6035" s="11"/>
      <c r="K6035" s="13">
        <f>Pivot!AH6024</f>
        <v>90692</v>
      </c>
      <c r="L6035" s="11"/>
      <c r="M6035" s="12" t="str">
        <f>Pivot!AI6024</f>
        <v>▲ Active
22/02/2022 -</v>
      </c>
      <c r="N6035" s="178">
        <f>Pivot!AJ6024</f>
        <v>2</v>
      </c>
      <c r="O6035" s="179"/>
    </row>
    <row r="6036" spans="3:15" ht="30" customHeight="1" x14ac:dyDescent="0.25">
      <c r="C6036" s="10" t="str">
        <f>Pivot!AD6025</f>
        <v>00-69965761</v>
      </c>
      <c r="D6036" s="11"/>
      <c r="E6036" s="12" t="str">
        <f>Pivot!AE6025</f>
        <v>♂ Abigail Armstrong
47 | Master</v>
      </c>
      <c r="F6036" s="11"/>
      <c r="G6036" s="12" t="str">
        <f>Pivot!AF6025</f>
        <v>Operations Manager
Operations</v>
      </c>
      <c r="H6036" s="11"/>
      <c r="I6036" s="12" t="str">
        <f>Pivot!AG6025</f>
        <v>🏢 Buffalo
New York</v>
      </c>
      <c r="J6036" s="11"/>
      <c r="K6036" s="13">
        <f>Pivot!AH6025</f>
        <v>77121</v>
      </c>
      <c r="L6036" s="11"/>
      <c r="M6036" s="12" t="str">
        <f>Pivot!AI6025</f>
        <v>▲ Active
29/11/2022 -</v>
      </c>
      <c r="N6036" s="178">
        <f>Pivot!AJ6025</f>
        <v>2</v>
      </c>
      <c r="O6036" s="179"/>
    </row>
    <row r="6037" spans="3:15" ht="30" customHeight="1" x14ac:dyDescent="0.25">
      <c r="C6037" s="10" t="str">
        <f>Pivot!AD6026</f>
        <v>00-69973391</v>
      </c>
      <c r="D6037" s="11"/>
      <c r="E6037" s="12" t="str">
        <f>Pivot!AE6026</f>
        <v>♂ Ricardo Mclean
41 | PhD</v>
      </c>
      <c r="F6037" s="11"/>
      <c r="G6037" s="12" t="str">
        <f>Pivot!AF6026</f>
        <v>Marketing Manager
Marketing</v>
      </c>
      <c r="H6037" s="11"/>
      <c r="I6037" s="12" t="str">
        <f>Pivot!AG6026</f>
        <v>🏢 New York City
New York</v>
      </c>
      <c r="J6037" s="11"/>
      <c r="K6037" s="13">
        <f>Pivot!AH6026</f>
        <v>102639</v>
      </c>
      <c r="L6037" s="11"/>
      <c r="M6037" s="12" t="str">
        <f>Pivot!AI6026</f>
        <v>▲ Active
18/10/2017 -</v>
      </c>
      <c r="N6037" s="178">
        <f>Pivot!AJ6026</f>
        <v>7</v>
      </c>
      <c r="O6037" s="179"/>
    </row>
    <row r="6038" spans="3:15" ht="30" customHeight="1" x14ac:dyDescent="0.25">
      <c r="C6038" s="10" t="str">
        <f>Pivot!AD6027</f>
        <v>00-69985944</v>
      </c>
      <c r="D6038" s="11"/>
      <c r="E6038" s="12" t="str">
        <f>Pivot!AE6027</f>
        <v>♂ Emma Hoffman
24 | High School</v>
      </c>
      <c r="F6038" s="11"/>
      <c r="G6038" s="12" t="str">
        <f>Pivot!AF6027</f>
        <v>Help Desk Technician
Customer Service</v>
      </c>
      <c r="H6038" s="11"/>
      <c r="I6038" s="12" t="str">
        <f>Pivot!AG6027</f>
        <v>🏢 New York City
New York</v>
      </c>
      <c r="J6038" s="11"/>
      <c r="K6038" s="13">
        <f>Pivot!AH6027</f>
        <v>78164</v>
      </c>
      <c r="L6038" s="11"/>
      <c r="M6038" s="12" t="str">
        <f>Pivot!AI6027</f>
        <v>▲ Active
29/03/2023 -</v>
      </c>
      <c r="N6038" s="178">
        <f>Pivot!AJ6027</f>
        <v>1</v>
      </c>
      <c r="O6038" s="179"/>
    </row>
    <row r="6039" spans="3:15" ht="30" customHeight="1" x14ac:dyDescent="0.25">
      <c r="C6039" s="10" t="str">
        <f>Pivot!AD6028</f>
        <v>00-69998135</v>
      </c>
      <c r="D6039" s="11"/>
      <c r="E6039" s="12" t="str">
        <f>Pivot!AE6028</f>
        <v>♂ Angela Arnold
41 | Bachelor</v>
      </c>
      <c r="F6039" s="11"/>
      <c r="G6039" s="12" t="str">
        <f>Pivot!AF6028</f>
        <v>Sales Representative
Sales</v>
      </c>
      <c r="H6039" s="11"/>
      <c r="I6039" s="12" t="str">
        <f>Pivot!AG6028</f>
        <v>🏠 Richmond
Virginia</v>
      </c>
      <c r="J6039" s="11"/>
      <c r="K6039" s="13">
        <f>Pivot!AH6028</f>
        <v>66845</v>
      </c>
      <c r="L6039" s="11"/>
      <c r="M6039" s="12" t="str">
        <f>Pivot!AI6028</f>
        <v>▲ Active
22/10/2020 -</v>
      </c>
      <c r="N6039" s="178">
        <f>Pivot!AJ6028</f>
        <v>4</v>
      </c>
      <c r="O6039" s="179"/>
    </row>
    <row r="6040" spans="3:15" ht="30" customHeight="1" x14ac:dyDescent="0.25">
      <c r="C6040" s="10" t="str">
        <f>Pivot!AD6029</f>
        <v>00-70005821</v>
      </c>
      <c r="D6040" s="11"/>
      <c r="E6040" s="12" t="str">
        <f>Pivot!AE6029</f>
        <v>♀ Brittany Martin
36 | High School</v>
      </c>
      <c r="F6040" s="11"/>
      <c r="G6040" s="12" t="str">
        <f>Pivot!AF6029</f>
        <v>Recruiter
HR</v>
      </c>
      <c r="H6040" s="11"/>
      <c r="I6040" s="12" t="str">
        <f>Pivot!AG6029</f>
        <v>🏢 Rochester
New York</v>
      </c>
      <c r="J6040" s="11"/>
      <c r="K6040" s="13">
        <f>Pivot!AH6029</f>
        <v>65124</v>
      </c>
      <c r="L6040" s="11"/>
      <c r="M6040" s="12" t="str">
        <f>Pivot!AI6029</f>
        <v>▲ Active
06/03/2018 -</v>
      </c>
      <c r="N6040" s="178">
        <f>Pivot!AJ6029</f>
        <v>6</v>
      </c>
      <c r="O6040" s="179"/>
    </row>
    <row r="6041" spans="3:15" ht="30" customHeight="1" x14ac:dyDescent="0.25">
      <c r="C6041" s="10" t="str">
        <f>Pivot!AD6030</f>
        <v>00-70018532</v>
      </c>
      <c r="D6041" s="11"/>
      <c r="E6041" s="12" t="str">
        <f>Pivot!AE6030</f>
        <v>♂ Kathy Harrison
27 | Bachelor</v>
      </c>
      <c r="F6041" s="11"/>
      <c r="G6041" s="12" t="str">
        <f>Pivot!AF6030</f>
        <v>Sales Representative
Sales</v>
      </c>
      <c r="H6041" s="11"/>
      <c r="I6041" s="12" t="str">
        <f>Pivot!AG6030</f>
        <v>🏠 Raleigh
North Carolina</v>
      </c>
      <c r="J6041" s="11"/>
      <c r="K6041" s="13">
        <f>Pivot!AH6030</f>
        <v>70315</v>
      </c>
      <c r="L6041" s="11"/>
      <c r="M6041" s="12" t="str">
        <f>Pivot!AI6030</f>
        <v>▲ Active
24/02/2018 -</v>
      </c>
      <c r="N6041" s="178">
        <f>Pivot!AJ6030</f>
        <v>6</v>
      </c>
      <c r="O6041" s="179"/>
    </row>
    <row r="6042" spans="3:15" ht="30" customHeight="1" x14ac:dyDescent="0.25">
      <c r="C6042" s="10" t="str">
        <f>Pivot!AD6031</f>
        <v>00-70024384</v>
      </c>
      <c r="D6042" s="11"/>
      <c r="E6042" s="12" t="str">
        <f>Pivot!AE6031</f>
        <v>♂ Nancy Taylor
52 | High School</v>
      </c>
      <c r="F6042" s="11"/>
      <c r="G6042" s="12" t="str">
        <f>Pivot!AF6031</f>
        <v>Inventory Specialist
Operations</v>
      </c>
      <c r="H6042" s="11"/>
      <c r="I6042" s="12" t="str">
        <f>Pivot!AG6031</f>
        <v>🏠 Philadelphia
Pennsylvania</v>
      </c>
      <c r="J6042" s="11"/>
      <c r="K6042" s="13">
        <f>Pivot!AH6031</f>
        <v>66851</v>
      </c>
      <c r="L6042" s="11"/>
      <c r="M6042" s="12" t="str">
        <f>Pivot!AI6031</f>
        <v>▲ Active
16/03/2023 -</v>
      </c>
      <c r="N6042" s="178">
        <f>Pivot!AJ6031</f>
        <v>1</v>
      </c>
      <c r="O6042" s="179"/>
    </row>
    <row r="6043" spans="3:15" ht="30" customHeight="1" x14ac:dyDescent="0.25">
      <c r="C6043" s="10" t="str">
        <f>Pivot!AD6032</f>
        <v>00-70033217</v>
      </c>
      <c r="D6043" s="11"/>
      <c r="E6043" s="12" t="str">
        <f>Pivot!AE6032</f>
        <v>♂ Bobby Robinson
35 | Bachelor</v>
      </c>
      <c r="F6043" s="11"/>
      <c r="G6043" s="12" t="str">
        <f>Pivot!AF6032</f>
        <v>Sales Specialist
Sales</v>
      </c>
      <c r="H6043" s="11"/>
      <c r="I6043" s="12" t="str">
        <f>Pivot!AG6032</f>
        <v>🏠 Detroit
Michigan</v>
      </c>
      <c r="J6043" s="11"/>
      <c r="K6043" s="13">
        <f>Pivot!AH6032</f>
        <v>59880</v>
      </c>
      <c r="L6043" s="11"/>
      <c r="M6043" s="12" t="str">
        <f>Pivot!AI6032</f>
        <v>▲ Active
31/03/2024 -</v>
      </c>
      <c r="N6043" s="178">
        <f>Pivot!AJ6032</f>
        <v>0</v>
      </c>
      <c r="O6043" s="179"/>
    </row>
    <row r="6044" spans="3:15" ht="30" customHeight="1" x14ac:dyDescent="0.25">
      <c r="C6044" s="10" t="str">
        <f>Pivot!AD6033</f>
        <v>00-70037802</v>
      </c>
      <c r="D6044" s="11"/>
      <c r="E6044" s="12" t="str">
        <f>Pivot!AE6033</f>
        <v>♀ Veronica Snyder
27 | Bachelor</v>
      </c>
      <c r="F6044" s="11"/>
      <c r="G6044" s="12" t="str">
        <f>Pivot!AF6033</f>
        <v>Support Specialist
Customer Service</v>
      </c>
      <c r="H6044" s="11"/>
      <c r="I6044" s="12" t="str">
        <f>Pivot!AG6033</f>
        <v>🏢 Buffalo
New York</v>
      </c>
      <c r="J6044" s="11"/>
      <c r="K6044" s="13">
        <f>Pivot!AH6033</f>
        <v>57218</v>
      </c>
      <c r="L6044" s="11"/>
      <c r="M6044" s="12" t="str">
        <f>Pivot!AI6033</f>
        <v>▲ Active
19/08/2017 -</v>
      </c>
      <c r="N6044" s="178">
        <f>Pivot!AJ6033</f>
        <v>7</v>
      </c>
      <c r="O6044" s="179"/>
    </row>
    <row r="6045" spans="3:15" ht="30" customHeight="1" x14ac:dyDescent="0.25">
      <c r="C6045" s="10" t="str">
        <f>Pivot!AD6034</f>
        <v>00-70055642</v>
      </c>
      <c r="D6045" s="11"/>
      <c r="E6045" s="12" t="str">
        <f>Pivot!AE6034</f>
        <v>♀ Benjamin Smith
36 | Bachelor</v>
      </c>
      <c r="F6045" s="11"/>
      <c r="G6045" s="12" t="str">
        <f>Pivot!AF6034</f>
        <v>Inventory Specialist
Operations</v>
      </c>
      <c r="H6045" s="11"/>
      <c r="I6045" s="12" t="str">
        <f>Pivot!AG6034</f>
        <v>🏠 Columbus
Ohio</v>
      </c>
      <c r="J6045" s="11"/>
      <c r="K6045" s="13">
        <f>Pivot!AH6034</f>
        <v>60789</v>
      </c>
      <c r="L6045" s="11"/>
      <c r="M6045" s="12" t="str">
        <f>Pivot!AI6034</f>
        <v>▲ Active
21/05/2017 -</v>
      </c>
      <c r="N6045" s="178">
        <f>Pivot!AJ6034</f>
        <v>7</v>
      </c>
      <c r="O6045" s="179"/>
    </row>
    <row r="6046" spans="3:15" ht="30" customHeight="1" x14ac:dyDescent="0.25">
      <c r="C6046" s="10" t="str">
        <f>Pivot!AD6035</f>
        <v>00-70068642</v>
      </c>
      <c r="D6046" s="11"/>
      <c r="E6046" s="12" t="str">
        <f>Pivot!AE6035</f>
        <v>♂ William Hardin
32 | High School</v>
      </c>
      <c r="F6046" s="11"/>
      <c r="G6046" s="12" t="str">
        <f>Pivot!AF6035</f>
        <v>Inventory Specialist
Operations</v>
      </c>
      <c r="H6046" s="11"/>
      <c r="I6046" s="12" t="str">
        <f>Pivot!AG6035</f>
        <v>🏠 Warren
Michigan</v>
      </c>
      <c r="J6046" s="11"/>
      <c r="K6046" s="13">
        <f>Pivot!AH6035</f>
        <v>55037</v>
      </c>
      <c r="L6046" s="11"/>
      <c r="M6046" s="12" t="str">
        <f>Pivot!AI6035</f>
        <v>▲ Active
08/04/2021 -</v>
      </c>
      <c r="N6046" s="178">
        <f>Pivot!AJ6035</f>
        <v>3</v>
      </c>
      <c r="O6046" s="179"/>
    </row>
    <row r="6047" spans="3:15" ht="30" customHeight="1" x14ac:dyDescent="0.25">
      <c r="C6047" s="10" t="str">
        <f>Pivot!AD6036</f>
        <v>00-70106198</v>
      </c>
      <c r="D6047" s="11"/>
      <c r="E6047" s="12" t="str">
        <f>Pivot!AE6036</f>
        <v>♀ Melvin Woodward
53 | High School</v>
      </c>
      <c r="F6047" s="11"/>
      <c r="G6047" s="12" t="str">
        <f>Pivot!AF6036</f>
        <v>Inventory Specialist
Operations</v>
      </c>
      <c r="H6047" s="11"/>
      <c r="I6047" s="12" t="str">
        <f>Pivot!AG6036</f>
        <v>🏠 Detroit
Michigan</v>
      </c>
      <c r="J6047" s="11"/>
      <c r="K6047" s="13">
        <f>Pivot!AH6036</f>
        <v>56040</v>
      </c>
      <c r="L6047" s="11"/>
      <c r="M6047" s="12" t="str">
        <f>Pivot!AI6036</f>
        <v>▲ Active
12/02/2020 -</v>
      </c>
      <c r="N6047" s="178">
        <f>Pivot!AJ6036</f>
        <v>4</v>
      </c>
      <c r="O6047" s="179"/>
    </row>
    <row r="6048" spans="3:15" ht="30" customHeight="1" x14ac:dyDescent="0.25">
      <c r="C6048" s="10" t="str">
        <f>Pivot!AD6037</f>
        <v>00-70147892</v>
      </c>
      <c r="D6048" s="11"/>
      <c r="E6048" s="12" t="str">
        <f>Pivot!AE6037</f>
        <v>♀ Jeanne Christensen
27 | Bachelor</v>
      </c>
      <c r="F6048" s="11"/>
      <c r="G6048" s="12" t="str">
        <f>Pivot!AF6037</f>
        <v>IT Support Specialist
IT</v>
      </c>
      <c r="H6048" s="11"/>
      <c r="I6048" s="12" t="str">
        <f>Pivot!AG6037</f>
        <v>🏢 Rochester
New York</v>
      </c>
      <c r="J6048" s="11"/>
      <c r="K6048" s="13">
        <f>Pivot!AH6037</f>
        <v>53875</v>
      </c>
      <c r="L6048" s="11"/>
      <c r="M6048" s="12" t="str">
        <f>Pivot!AI6037</f>
        <v>▲ Active
28/10/2018 -</v>
      </c>
      <c r="N6048" s="178">
        <f>Pivot!AJ6037</f>
        <v>6</v>
      </c>
      <c r="O6048" s="179"/>
    </row>
    <row r="6049" spans="3:15" ht="30" customHeight="1" x14ac:dyDescent="0.25">
      <c r="C6049" s="10" t="str">
        <f>Pivot!AD6038</f>
        <v>00-70156330</v>
      </c>
      <c r="D6049" s="11"/>
      <c r="E6049" s="12" t="str">
        <f>Pivot!AE6038</f>
        <v>♀ Adam White
53 | Bachelor</v>
      </c>
      <c r="F6049" s="11"/>
      <c r="G6049" s="12" t="str">
        <f>Pivot!AF6038</f>
        <v>Logistics Coordinator
Operations</v>
      </c>
      <c r="H6049" s="11"/>
      <c r="I6049" s="12" t="str">
        <f>Pivot!AG6038</f>
        <v>🏢 Buffalo
New York</v>
      </c>
      <c r="J6049" s="11"/>
      <c r="K6049" s="13">
        <f>Pivot!AH6038</f>
        <v>63062</v>
      </c>
      <c r="L6049" s="11"/>
      <c r="M6049" s="12" t="str">
        <f>Pivot!AI6038</f>
        <v>▲ Active
12/10/2020 -</v>
      </c>
      <c r="N6049" s="178">
        <f>Pivot!AJ6038</f>
        <v>4</v>
      </c>
      <c r="O6049" s="179"/>
    </row>
    <row r="6050" spans="3:15" ht="30" customHeight="1" x14ac:dyDescent="0.25">
      <c r="C6050" s="10" t="str">
        <f>Pivot!AD6039</f>
        <v>00-70177680</v>
      </c>
      <c r="D6050" s="11"/>
      <c r="E6050" s="12" t="str">
        <f>Pivot!AE6039</f>
        <v>♂ Caitlyn Clark
33 | Bachelor</v>
      </c>
      <c r="F6050" s="11"/>
      <c r="G6050" s="12" t="str">
        <f>Pivot!AF6039</f>
        <v>Logistics Coordinator
Operations</v>
      </c>
      <c r="H6050" s="11"/>
      <c r="I6050" s="12" t="str">
        <f>Pivot!AG6039</f>
        <v>🏢 New York City
New York</v>
      </c>
      <c r="J6050" s="11"/>
      <c r="K6050" s="13">
        <f>Pivot!AH6039</f>
        <v>65154</v>
      </c>
      <c r="L6050" s="11"/>
      <c r="M6050" s="12" t="str">
        <f>Pivot!AI6039</f>
        <v>▲ Active
15/10/2019 -</v>
      </c>
      <c r="N6050" s="178">
        <f>Pivot!AJ6039</f>
        <v>5</v>
      </c>
      <c r="O6050" s="179"/>
    </row>
    <row r="6051" spans="3:15" ht="30" customHeight="1" x14ac:dyDescent="0.25">
      <c r="C6051" s="10" t="str">
        <f>Pivot!AD6040</f>
        <v>00-70179889</v>
      </c>
      <c r="D6051" s="11"/>
      <c r="E6051" s="12" t="str">
        <f>Pivot!AE6040</f>
        <v>♂ Julie Jones
37 | Bachelor</v>
      </c>
      <c r="F6051" s="11"/>
      <c r="G6051" s="12" t="str">
        <f>Pivot!AF6040</f>
        <v>SEO Specialist
Marketing</v>
      </c>
      <c r="H6051" s="11"/>
      <c r="I6051" s="12" t="str">
        <f>Pivot!AG6040</f>
        <v>🏢 Rochester
New York</v>
      </c>
      <c r="J6051" s="11"/>
      <c r="K6051" s="13">
        <f>Pivot!AH6040</f>
        <v>62644</v>
      </c>
      <c r="L6051" s="11"/>
      <c r="M6051" s="12" t="str">
        <f>Pivot!AI6040</f>
        <v>▲ Active
30/08/2023 -</v>
      </c>
      <c r="N6051" s="178">
        <f>Pivot!AJ6040</f>
        <v>1</v>
      </c>
      <c r="O6051" s="179"/>
    </row>
    <row r="6052" spans="3:15" ht="30" customHeight="1" x14ac:dyDescent="0.25">
      <c r="C6052" s="10" t="str">
        <f>Pivot!AD6041</f>
        <v>00-70187134</v>
      </c>
      <c r="D6052" s="11"/>
      <c r="E6052" s="12" t="str">
        <f>Pivot!AE6041</f>
        <v>♀ Aaron Johnson
21 | Bachelor</v>
      </c>
      <c r="F6052" s="11"/>
      <c r="G6052" s="12" t="str">
        <f>Pivot!AF6041</f>
        <v>Help Desk Technician
Customer Service</v>
      </c>
      <c r="H6052" s="11"/>
      <c r="I6052" s="12" t="str">
        <f>Pivot!AG6041</f>
        <v>🏢 New York City
New York</v>
      </c>
      <c r="J6052" s="11"/>
      <c r="K6052" s="13">
        <f>Pivot!AH6041</f>
        <v>56064</v>
      </c>
      <c r="L6052" s="11"/>
      <c r="M6052" s="12" t="str">
        <f>Pivot!AI6041</f>
        <v>▲ Active
30/08/2020 -</v>
      </c>
      <c r="N6052" s="178">
        <f>Pivot!AJ6041</f>
        <v>4</v>
      </c>
      <c r="O6052" s="179"/>
    </row>
    <row r="6053" spans="3:15" ht="30" customHeight="1" x14ac:dyDescent="0.25">
      <c r="C6053" s="10" t="str">
        <f>Pivot!AD6042</f>
        <v>00-70190702</v>
      </c>
      <c r="D6053" s="11"/>
      <c r="E6053" s="12" t="str">
        <f>Pivot!AE6042</f>
        <v>♂ Amber Vincent
49 | Bachelor</v>
      </c>
      <c r="F6053" s="11"/>
      <c r="G6053" s="12" t="str">
        <f>Pivot!AF6042</f>
        <v>Accountant
Finance</v>
      </c>
      <c r="H6053" s="11"/>
      <c r="I6053" s="12" t="str">
        <f>Pivot!AG6042</f>
        <v>🏢 Buffalo
New York</v>
      </c>
      <c r="J6053" s="11"/>
      <c r="K6053" s="13">
        <f>Pivot!AH6042</f>
        <v>74285</v>
      </c>
      <c r="L6053" s="11"/>
      <c r="M6053" s="12" t="str">
        <f>Pivot!AI6042</f>
        <v>▲ Active
12/08/2022 -</v>
      </c>
      <c r="N6053" s="178">
        <f>Pivot!AJ6042</f>
        <v>2</v>
      </c>
      <c r="O6053" s="179"/>
    </row>
    <row r="6054" spans="3:15" ht="30" customHeight="1" x14ac:dyDescent="0.25">
      <c r="C6054" s="10" t="str">
        <f>Pivot!AD6043</f>
        <v>00-70203892</v>
      </c>
      <c r="D6054" s="11"/>
      <c r="E6054" s="12" t="str">
        <f>Pivot!AE6043</f>
        <v>♂ Kathleen Griffin
49 | Bachelor</v>
      </c>
      <c r="F6054" s="11"/>
      <c r="G6054" s="12" t="str">
        <f>Pivot!AF6043</f>
        <v>Marketing Coordinator
Marketing</v>
      </c>
      <c r="H6054" s="11"/>
      <c r="I6054" s="12" t="str">
        <f>Pivot!AG6043</f>
        <v>🏢 Rochester
New York</v>
      </c>
      <c r="J6054" s="11"/>
      <c r="K6054" s="13">
        <f>Pivot!AH6043</f>
        <v>84954</v>
      </c>
      <c r="L6054" s="11"/>
      <c r="M6054" s="12" t="str">
        <f>Pivot!AI6043</f>
        <v>▲ Active
24/01/2017 -</v>
      </c>
      <c r="N6054" s="178">
        <f>Pivot!AJ6043</f>
        <v>8</v>
      </c>
      <c r="O6054" s="179"/>
    </row>
    <row r="6055" spans="3:15" ht="30" customHeight="1" x14ac:dyDescent="0.25">
      <c r="C6055" s="10" t="str">
        <f>Pivot!AD6044</f>
        <v>00-70205894</v>
      </c>
      <c r="D6055" s="11"/>
      <c r="E6055" s="12" t="str">
        <f>Pivot!AE6044</f>
        <v>♂ Wendy Taylor
62 | Master</v>
      </c>
      <c r="F6055" s="11"/>
      <c r="G6055" s="12" t="str">
        <f>Pivot!AF6044</f>
        <v>Software Developer
IT</v>
      </c>
      <c r="H6055" s="11"/>
      <c r="I6055" s="12" t="str">
        <f>Pivot!AG6044</f>
        <v>🏠 Allentown
Pennsylvania</v>
      </c>
      <c r="J6055" s="11"/>
      <c r="K6055" s="13">
        <f>Pivot!AH6044</f>
        <v>89340</v>
      </c>
      <c r="L6055" s="11"/>
      <c r="M6055" s="12" t="str">
        <f>Pivot!AI6044</f>
        <v>▲ Active
08/10/2023 -</v>
      </c>
      <c r="N6055" s="178">
        <f>Pivot!AJ6044</f>
        <v>1</v>
      </c>
      <c r="O6055" s="179"/>
    </row>
    <row r="6056" spans="3:15" ht="30" customHeight="1" x14ac:dyDescent="0.25">
      <c r="C6056" s="10" t="str">
        <f>Pivot!AD6045</f>
        <v>00-70216892</v>
      </c>
      <c r="D6056" s="11"/>
      <c r="E6056" s="12" t="str">
        <f>Pivot!AE6045</f>
        <v>♀ Marissa Medina
35 | Bachelor</v>
      </c>
      <c r="F6056" s="11"/>
      <c r="G6056" s="12" t="str">
        <f>Pivot!AF6045</f>
        <v>Operations Analyst
Operations</v>
      </c>
      <c r="H6056" s="11"/>
      <c r="I6056" s="12" t="str">
        <f>Pivot!AG6045</f>
        <v>🏢 Rochester
New York</v>
      </c>
      <c r="J6056" s="11"/>
      <c r="K6056" s="13">
        <f>Pivot!AH6045</f>
        <v>72329</v>
      </c>
      <c r="L6056" s="11"/>
      <c r="M6056" s="12" t="str">
        <f>Pivot!AI6045</f>
        <v>▲ Active
27/10/2022 -</v>
      </c>
      <c r="N6056" s="178">
        <f>Pivot!AJ6045</f>
        <v>2</v>
      </c>
      <c r="O6056" s="179"/>
    </row>
    <row r="6057" spans="3:15" ht="30" customHeight="1" x14ac:dyDescent="0.25">
      <c r="C6057" s="10" t="str">
        <f>Pivot!AD6046</f>
        <v>00-70217057</v>
      </c>
      <c r="D6057" s="11"/>
      <c r="E6057" s="12" t="str">
        <f>Pivot!AE6046</f>
        <v>♀ William Williams
39 | Bachelor</v>
      </c>
      <c r="F6057" s="11"/>
      <c r="G6057" s="12" t="str">
        <f>Pivot!AF6046</f>
        <v>Help Desk Technician
Customer Service</v>
      </c>
      <c r="H6057" s="11"/>
      <c r="I6057" s="12" t="str">
        <f>Pivot!AG6046</f>
        <v>🏢 New York City
New York</v>
      </c>
      <c r="J6057" s="11"/>
      <c r="K6057" s="13">
        <f>Pivot!AH6046</f>
        <v>56231</v>
      </c>
      <c r="L6057" s="11"/>
      <c r="M6057" s="12" t="str">
        <f>Pivot!AI6046</f>
        <v>▲ Active
14/10/2024 -</v>
      </c>
      <c r="N6057" s="178">
        <f>Pivot!AJ6046</f>
        <v>0</v>
      </c>
      <c r="O6057" s="179"/>
    </row>
    <row r="6058" spans="3:15" ht="30" customHeight="1" x14ac:dyDescent="0.25">
      <c r="C6058" s="10" t="str">
        <f>Pivot!AD6047</f>
        <v>00-70222807</v>
      </c>
      <c r="D6058" s="11"/>
      <c r="E6058" s="12" t="str">
        <f>Pivot!AE6047</f>
        <v>♂ Kyle Johnson
26 | High School</v>
      </c>
      <c r="F6058" s="11"/>
      <c r="G6058" s="12" t="str">
        <f>Pivot!AF6047</f>
        <v>Inventory Specialist
Operations</v>
      </c>
      <c r="H6058" s="11"/>
      <c r="I6058" s="12" t="str">
        <f>Pivot!AG6047</f>
        <v>🏠 Grand Rapids
Michigan</v>
      </c>
      <c r="J6058" s="11"/>
      <c r="K6058" s="13">
        <f>Pivot!AH6047</f>
        <v>58584</v>
      </c>
      <c r="L6058" s="11"/>
      <c r="M6058" s="12" t="str">
        <f>Pivot!AI6047</f>
        <v>▲ Active
22/08/2019 -</v>
      </c>
      <c r="N6058" s="178">
        <f>Pivot!AJ6047</f>
        <v>5</v>
      </c>
      <c r="O6058" s="179"/>
    </row>
    <row r="6059" spans="3:15" ht="30" customHeight="1" x14ac:dyDescent="0.25">
      <c r="C6059" s="10" t="str">
        <f>Pivot!AD6048</f>
        <v>00-70240339</v>
      </c>
      <c r="D6059" s="11"/>
      <c r="E6059" s="12" t="str">
        <f>Pivot!AE6048</f>
        <v>♀ Melanie Vang
31 | High School</v>
      </c>
      <c r="F6059" s="11"/>
      <c r="G6059" s="12" t="str">
        <f>Pivot!AF6048</f>
        <v>Help Desk Technician
Customer Service</v>
      </c>
      <c r="H6059" s="11"/>
      <c r="I6059" s="12" t="str">
        <f>Pivot!AG6048</f>
        <v>🏢 Rochester
New York</v>
      </c>
      <c r="J6059" s="11"/>
      <c r="K6059" s="13">
        <f>Pivot!AH6048</f>
        <v>77069</v>
      </c>
      <c r="L6059" s="11"/>
      <c r="M6059" s="12" t="str">
        <f>Pivot!AI6048</f>
        <v>▲ Active
15/05/2020 -</v>
      </c>
      <c r="N6059" s="178">
        <f>Pivot!AJ6048</f>
        <v>4</v>
      </c>
      <c r="O6059" s="179"/>
    </row>
    <row r="6060" spans="3:15" ht="30" customHeight="1" x14ac:dyDescent="0.25">
      <c r="C6060" s="10" t="str">
        <f>Pivot!AD6049</f>
        <v>00-70244877</v>
      </c>
      <c r="D6060" s="11"/>
      <c r="E6060" s="12" t="str">
        <f>Pivot!AE6049</f>
        <v>♂ Sarah Davis
31 | Bachelor</v>
      </c>
      <c r="F6060" s="11"/>
      <c r="G6060" s="12" t="str">
        <f>Pivot!AF6049</f>
        <v>Software Developer
IT</v>
      </c>
      <c r="H6060" s="11"/>
      <c r="I6060" s="12" t="str">
        <f>Pivot!AG6049</f>
        <v>🏢 Rochester
New York</v>
      </c>
      <c r="J6060" s="11"/>
      <c r="K6060" s="13">
        <f>Pivot!AH6049</f>
        <v>93663</v>
      </c>
      <c r="L6060" s="11"/>
      <c r="M6060" s="12" t="str">
        <f>Pivot!AI6049</f>
        <v>▲ Active
07/10/2015 -</v>
      </c>
      <c r="N6060" s="178">
        <f>Pivot!AJ6049</f>
        <v>9</v>
      </c>
      <c r="O6060" s="179"/>
    </row>
    <row r="6061" spans="3:15" ht="30" customHeight="1" x14ac:dyDescent="0.25">
      <c r="C6061" s="10" t="str">
        <f>Pivot!AD6050</f>
        <v>00-70251644</v>
      </c>
      <c r="D6061" s="11"/>
      <c r="E6061" s="12" t="str">
        <f>Pivot!AE6050</f>
        <v>♂ Heather Yates
39 | Bachelor</v>
      </c>
      <c r="F6061" s="11"/>
      <c r="G6061" s="12" t="str">
        <f>Pivot!AF6050</f>
        <v>Content Creator
Marketing</v>
      </c>
      <c r="H6061" s="11"/>
      <c r="I6061" s="12" t="str">
        <f>Pivot!AG6050</f>
        <v>🏢 New York City
New York</v>
      </c>
      <c r="J6061" s="11"/>
      <c r="K6061" s="13">
        <f>Pivot!AH6050</f>
        <v>58497</v>
      </c>
      <c r="L6061" s="11"/>
      <c r="M6061" s="12" t="str">
        <f>Pivot!AI6050</f>
        <v>▲ Active
29/12/2023 -</v>
      </c>
      <c r="N6061" s="178">
        <f>Pivot!AJ6050</f>
        <v>1</v>
      </c>
      <c r="O6061" s="179"/>
    </row>
    <row r="6062" spans="3:15" ht="30" customHeight="1" x14ac:dyDescent="0.25">
      <c r="C6062" s="10" t="str">
        <f>Pivot!AD6051</f>
        <v>00-70251890</v>
      </c>
      <c r="D6062" s="11"/>
      <c r="E6062" s="12" t="str">
        <f>Pivot!AE6051</f>
        <v>♂ Michelle Davis
40 | PhD</v>
      </c>
      <c r="F6062" s="11"/>
      <c r="G6062" s="12" t="str">
        <f>Pivot!AF6051</f>
        <v>Sales Specialist
Sales</v>
      </c>
      <c r="H6062" s="11"/>
      <c r="I6062" s="12" t="str">
        <f>Pivot!AG6051</f>
        <v>🏠 Warren
Michigan</v>
      </c>
      <c r="J6062" s="11"/>
      <c r="K6062" s="13">
        <f>Pivot!AH6051</f>
        <v>65203</v>
      </c>
      <c r="L6062" s="11"/>
      <c r="M6062" s="12" t="str">
        <f>Pivot!AI6051</f>
        <v>▲ Active
28/11/2018 -</v>
      </c>
      <c r="N6062" s="178">
        <f>Pivot!AJ6051</f>
        <v>6</v>
      </c>
      <c r="O6062" s="179"/>
    </row>
    <row r="6063" spans="3:15" ht="30" customHeight="1" x14ac:dyDescent="0.25">
      <c r="C6063" s="10" t="str">
        <f>Pivot!AD6052</f>
        <v>00-70254091</v>
      </c>
      <c r="D6063" s="11"/>
      <c r="E6063" s="12" t="str">
        <f>Pivot!AE6052</f>
        <v>♂ Diane Jones
39 | High School</v>
      </c>
      <c r="F6063" s="11"/>
      <c r="G6063" s="12" t="str">
        <f>Pivot!AF6052</f>
        <v>Inventory Specialist
Operations</v>
      </c>
      <c r="H6063" s="11"/>
      <c r="I6063" s="12" t="str">
        <f>Pivot!AG6052</f>
        <v>🏢 New York City
New York</v>
      </c>
      <c r="J6063" s="11"/>
      <c r="K6063" s="13">
        <f>Pivot!AH6052</f>
        <v>57135</v>
      </c>
      <c r="L6063" s="11"/>
      <c r="M6063" s="12" t="str">
        <f>Pivot!AI6052</f>
        <v>▼ Terminated
15/10/2017 - 11/07/2022</v>
      </c>
      <c r="N6063" s="178">
        <f>Pivot!AJ6052</f>
        <v>4</v>
      </c>
      <c r="O6063" s="179"/>
    </row>
    <row r="6064" spans="3:15" ht="30" customHeight="1" x14ac:dyDescent="0.25">
      <c r="C6064" s="10" t="str">
        <f>Pivot!AD6053</f>
        <v>00-70259467</v>
      </c>
      <c r="D6064" s="11"/>
      <c r="E6064" s="12" t="str">
        <f>Pivot!AE6053</f>
        <v>♂ Henry Campbell
36 | Bachelor</v>
      </c>
      <c r="F6064" s="11"/>
      <c r="G6064" s="12" t="str">
        <f>Pivot!AF6053</f>
        <v>Sales Representative
Sales</v>
      </c>
      <c r="H6064" s="11"/>
      <c r="I6064" s="12" t="str">
        <f>Pivot!AG6053</f>
        <v>🏢 New York City
New York</v>
      </c>
      <c r="J6064" s="11"/>
      <c r="K6064" s="13">
        <f>Pivot!AH6053</f>
        <v>84568</v>
      </c>
      <c r="L6064" s="11"/>
      <c r="M6064" s="12" t="str">
        <f>Pivot!AI6053</f>
        <v>▲ Active
01/05/2023 -</v>
      </c>
      <c r="N6064" s="178">
        <f>Pivot!AJ6053</f>
        <v>1</v>
      </c>
      <c r="O6064" s="179"/>
    </row>
    <row r="6065" spans="3:15" ht="30" customHeight="1" x14ac:dyDescent="0.25">
      <c r="C6065" s="10" t="str">
        <f>Pivot!AD6054</f>
        <v>00-70270117</v>
      </c>
      <c r="D6065" s="11"/>
      <c r="E6065" s="12" t="str">
        <f>Pivot!AE6054</f>
        <v>♂ Gary Lucero
43 | Bachelor</v>
      </c>
      <c r="F6065" s="11"/>
      <c r="G6065" s="12" t="str">
        <f>Pivot!AF6054</f>
        <v>HR Assistant
HR</v>
      </c>
      <c r="H6065" s="11"/>
      <c r="I6065" s="12" t="str">
        <f>Pivot!AG6054</f>
        <v>🏢 New York City
New York</v>
      </c>
      <c r="J6065" s="11"/>
      <c r="K6065" s="13">
        <f>Pivot!AH6054</f>
        <v>74604</v>
      </c>
      <c r="L6065" s="11"/>
      <c r="M6065" s="12" t="str">
        <f>Pivot!AI6054</f>
        <v>▲ Active
18/07/2024 -</v>
      </c>
      <c r="N6065" s="178">
        <f>Pivot!AJ6054</f>
        <v>0</v>
      </c>
      <c r="O6065" s="179"/>
    </row>
    <row r="6066" spans="3:15" ht="30" customHeight="1" x14ac:dyDescent="0.25">
      <c r="C6066" s="10" t="str">
        <f>Pivot!AD6055</f>
        <v>00-70273791</v>
      </c>
      <c r="D6066" s="11"/>
      <c r="E6066" s="12" t="str">
        <f>Pivot!AE6055</f>
        <v>♂ Matthew Bartlett
43 | Bachelor</v>
      </c>
      <c r="F6066" s="11"/>
      <c r="G6066" s="12" t="str">
        <f>Pivot!AF6055</f>
        <v>IT Support Specialist
IT</v>
      </c>
      <c r="H6066" s="11"/>
      <c r="I6066" s="12" t="str">
        <f>Pivot!AG6055</f>
        <v>🏢 Buffalo
New York</v>
      </c>
      <c r="J6066" s="11"/>
      <c r="K6066" s="13">
        <f>Pivot!AH6055</f>
        <v>70402</v>
      </c>
      <c r="L6066" s="11"/>
      <c r="M6066" s="12" t="str">
        <f>Pivot!AI6055</f>
        <v>▲ Active
09/02/2017 -</v>
      </c>
      <c r="N6066" s="178">
        <f>Pivot!AJ6055</f>
        <v>7</v>
      </c>
      <c r="O6066" s="179"/>
    </row>
    <row r="6067" spans="3:15" ht="30" customHeight="1" x14ac:dyDescent="0.25">
      <c r="C6067" s="10" t="str">
        <f>Pivot!AD6056</f>
        <v>00-70291054</v>
      </c>
      <c r="D6067" s="11"/>
      <c r="E6067" s="12" t="str">
        <f>Pivot!AE6056</f>
        <v>♂ Heather Mccoy
50 | High School</v>
      </c>
      <c r="F6067" s="11"/>
      <c r="G6067" s="12" t="str">
        <f>Pivot!AF6056</f>
        <v>Inventory Specialist
Operations</v>
      </c>
      <c r="H6067" s="11"/>
      <c r="I6067" s="12" t="str">
        <f>Pivot!AG6056</f>
        <v>🏢 New York City
New York</v>
      </c>
      <c r="J6067" s="11"/>
      <c r="K6067" s="13">
        <f>Pivot!AH6056</f>
        <v>64711</v>
      </c>
      <c r="L6067" s="11"/>
      <c r="M6067" s="12" t="str">
        <f>Pivot!AI6056</f>
        <v>▲ Active
27/04/2021 -</v>
      </c>
      <c r="N6067" s="178">
        <f>Pivot!AJ6056</f>
        <v>3</v>
      </c>
      <c r="O6067" s="179"/>
    </row>
    <row r="6068" spans="3:15" ht="30" customHeight="1" x14ac:dyDescent="0.25">
      <c r="C6068" s="10" t="str">
        <f>Pivot!AD6057</f>
        <v>00-70291817</v>
      </c>
      <c r="D6068" s="11"/>
      <c r="E6068" s="12" t="str">
        <f>Pivot!AE6057</f>
        <v>♂ Amy Robinson
33 | Bachelor</v>
      </c>
      <c r="F6068" s="11"/>
      <c r="G6068" s="12" t="str">
        <f>Pivot!AF6057</f>
        <v>Accountant
Finance</v>
      </c>
      <c r="H6068" s="11"/>
      <c r="I6068" s="12" t="str">
        <f>Pivot!AG6057</f>
        <v>🏢 New York City
New York</v>
      </c>
      <c r="J6068" s="11"/>
      <c r="K6068" s="13">
        <f>Pivot!AH6057</f>
        <v>68181</v>
      </c>
      <c r="L6068" s="11"/>
      <c r="M6068" s="12" t="str">
        <f>Pivot!AI6057</f>
        <v>▼ Terminated
16/08/2020 - 12/02/2021</v>
      </c>
      <c r="N6068" s="178">
        <f>Pivot!AJ6057</f>
        <v>0</v>
      </c>
      <c r="O6068" s="179"/>
    </row>
    <row r="6069" spans="3:15" ht="30" customHeight="1" x14ac:dyDescent="0.25">
      <c r="C6069" s="10" t="str">
        <f>Pivot!AD6058</f>
        <v>00-70300178</v>
      </c>
      <c r="D6069" s="11"/>
      <c r="E6069" s="12" t="str">
        <f>Pivot!AE6058</f>
        <v>♂ Susan Grimes
63 | Master</v>
      </c>
      <c r="F6069" s="11"/>
      <c r="G6069" s="12" t="str">
        <f>Pivot!AF6058</f>
        <v>Sales Consultant
Sales</v>
      </c>
      <c r="H6069" s="11"/>
      <c r="I6069" s="12" t="str">
        <f>Pivot!AG6058</f>
        <v>🏠 Virginia Beach
Virginia</v>
      </c>
      <c r="J6069" s="11"/>
      <c r="K6069" s="13">
        <f>Pivot!AH6058</f>
        <v>69944</v>
      </c>
      <c r="L6069" s="11"/>
      <c r="M6069" s="12" t="str">
        <f>Pivot!AI6058</f>
        <v>▲ Active
04/04/2017 -</v>
      </c>
      <c r="N6069" s="178">
        <f>Pivot!AJ6058</f>
        <v>7</v>
      </c>
      <c r="O6069" s="179"/>
    </row>
    <row r="6070" spans="3:15" ht="30" customHeight="1" x14ac:dyDescent="0.25">
      <c r="C6070" s="10" t="str">
        <f>Pivot!AD6059</f>
        <v>00-70305001</v>
      </c>
      <c r="D6070" s="11"/>
      <c r="E6070" s="12" t="str">
        <f>Pivot!AE6059</f>
        <v>♂ Kristina Williamson
22 | Bachelor</v>
      </c>
      <c r="F6070" s="11"/>
      <c r="G6070" s="12" t="str">
        <f>Pivot!AF6059</f>
        <v>Accounts Payable Specialist
Finance</v>
      </c>
      <c r="H6070" s="11"/>
      <c r="I6070" s="12" t="str">
        <f>Pivot!AG6059</f>
        <v>🏢 Rochester
New York</v>
      </c>
      <c r="J6070" s="11"/>
      <c r="K6070" s="13">
        <f>Pivot!AH6059</f>
        <v>69711</v>
      </c>
      <c r="L6070" s="11"/>
      <c r="M6070" s="12" t="str">
        <f>Pivot!AI6059</f>
        <v>▲ Active
21/01/2024 -</v>
      </c>
      <c r="N6070" s="178">
        <f>Pivot!AJ6059</f>
        <v>1</v>
      </c>
      <c r="O6070" s="179"/>
    </row>
    <row r="6071" spans="3:15" ht="30" customHeight="1" x14ac:dyDescent="0.25">
      <c r="C6071" s="10" t="str">
        <f>Pivot!AD6060</f>
        <v>00-70306604</v>
      </c>
      <c r="D6071" s="11"/>
      <c r="E6071" s="12" t="str">
        <f>Pivot!AE6060</f>
        <v>♂ Kari Wilson
22 | Bachelor</v>
      </c>
      <c r="F6071" s="11"/>
      <c r="G6071" s="12" t="str">
        <f>Pivot!AF6060</f>
        <v>IT Support Specialist
IT</v>
      </c>
      <c r="H6071" s="11"/>
      <c r="I6071" s="12" t="str">
        <f>Pivot!AG6060</f>
        <v>🏢 New York City
New York</v>
      </c>
      <c r="J6071" s="11"/>
      <c r="K6071" s="13">
        <f>Pivot!AH6060</f>
        <v>69688</v>
      </c>
      <c r="L6071" s="11"/>
      <c r="M6071" s="12" t="str">
        <f>Pivot!AI6060</f>
        <v>▼ Terminated
16/06/2023 - 13/12/2023</v>
      </c>
      <c r="N6071" s="178">
        <f>Pivot!AJ6060</f>
        <v>0</v>
      </c>
      <c r="O6071" s="179"/>
    </row>
    <row r="6072" spans="3:15" ht="30" customHeight="1" x14ac:dyDescent="0.25">
      <c r="C6072" s="10" t="str">
        <f>Pivot!AD6061</f>
        <v>00-70307870</v>
      </c>
      <c r="D6072" s="11"/>
      <c r="E6072" s="12" t="str">
        <f>Pivot!AE6061</f>
        <v>♂ Jennifer Moody
45 | Bachelor</v>
      </c>
      <c r="F6072" s="11"/>
      <c r="G6072" s="12" t="str">
        <f>Pivot!AF6061</f>
        <v>SEO Specialist
Marketing</v>
      </c>
      <c r="H6072" s="11"/>
      <c r="I6072" s="12" t="str">
        <f>Pivot!AG6061</f>
        <v>🏢 New York City
New York</v>
      </c>
      <c r="J6072" s="11"/>
      <c r="K6072" s="13">
        <f>Pivot!AH6061</f>
        <v>70854</v>
      </c>
      <c r="L6072" s="11"/>
      <c r="M6072" s="12" t="str">
        <f>Pivot!AI6061</f>
        <v>▲ Active
25/12/2021 -</v>
      </c>
      <c r="N6072" s="178">
        <f>Pivot!AJ6061</f>
        <v>3</v>
      </c>
      <c r="O6072" s="179"/>
    </row>
    <row r="6073" spans="3:15" ht="30" customHeight="1" x14ac:dyDescent="0.25">
      <c r="C6073" s="10" t="str">
        <f>Pivot!AD6062</f>
        <v>00-70313693</v>
      </c>
      <c r="D6073" s="11"/>
      <c r="E6073" s="12" t="str">
        <f>Pivot!AE6062</f>
        <v>♂ Luis Rogers
55 | PhD</v>
      </c>
      <c r="F6073" s="11"/>
      <c r="G6073" s="12" t="str">
        <f>Pivot!AF6062</f>
        <v>IT Manager
IT</v>
      </c>
      <c r="H6073" s="11"/>
      <c r="I6073" s="12" t="str">
        <f>Pivot!AG6062</f>
        <v>🏢 New York City
New York</v>
      </c>
      <c r="J6073" s="11"/>
      <c r="K6073" s="13">
        <f>Pivot!AH6062</f>
        <v>128906</v>
      </c>
      <c r="L6073" s="11"/>
      <c r="M6073" s="12" t="str">
        <f>Pivot!AI6062</f>
        <v>▲ Active
02/12/2019 -</v>
      </c>
      <c r="N6073" s="178">
        <f>Pivot!AJ6062</f>
        <v>5</v>
      </c>
      <c r="O6073" s="179"/>
    </row>
    <row r="6074" spans="3:15" ht="30" customHeight="1" x14ac:dyDescent="0.25">
      <c r="C6074" s="10" t="str">
        <f>Pivot!AD6063</f>
        <v>00-70326441</v>
      </c>
      <c r="D6074" s="11"/>
      <c r="E6074" s="12" t="str">
        <f>Pivot!AE6063</f>
        <v>♂ Stephanie Stafford
42 | Bachelor</v>
      </c>
      <c r="F6074" s="11"/>
      <c r="G6074" s="12" t="str">
        <f>Pivot!AF6063</f>
        <v>Support Specialist
Customer Service</v>
      </c>
      <c r="H6074" s="11"/>
      <c r="I6074" s="12" t="str">
        <f>Pivot!AG6063</f>
        <v>🏠 Cleveland
Ohio</v>
      </c>
      <c r="J6074" s="11"/>
      <c r="K6074" s="13">
        <f>Pivot!AH6063</f>
        <v>68887</v>
      </c>
      <c r="L6074" s="11"/>
      <c r="M6074" s="12" t="str">
        <f>Pivot!AI6063</f>
        <v>▲ Active
04/10/2017 -</v>
      </c>
      <c r="N6074" s="178">
        <f>Pivot!AJ6063</f>
        <v>7</v>
      </c>
      <c r="O6074" s="179"/>
    </row>
    <row r="6075" spans="3:15" ht="30" customHeight="1" x14ac:dyDescent="0.25">
      <c r="C6075" s="10" t="str">
        <f>Pivot!AD6064</f>
        <v>00-70333053</v>
      </c>
      <c r="D6075" s="11"/>
      <c r="E6075" s="12" t="str">
        <f>Pivot!AE6064</f>
        <v>♂ Patrick Marshall
40 | Bachelor</v>
      </c>
      <c r="F6075" s="11"/>
      <c r="G6075" s="12" t="str">
        <f>Pivot!AF6064</f>
        <v>Marketing Coordinator
Marketing</v>
      </c>
      <c r="H6075" s="11"/>
      <c r="I6075" s="12" t="str">
        <f>Pivot!AG6064</f>
        <v>🏢 Buffalo
New York</v>
      </c>
      <c r="J6075" s="11"/>
      <c r="K6075" s="13">
        <f>Pivot!AH6064</f>
        <v>63880</v>
      </c>
      <c r="L6075" s="11"/>
      <c r="M6075" s="12" t="str">
        <f>Pivot!AI6064</f>
        <v>▲ Active
16/01/2020 -</v>
      </c>
      <c r="N6075" s="178">
        <f>Pivot!AJ6064</f>
        <v>5</v>
      </c>
      <c r="O6075" s="179"/>
    </row>
    <row r="6076" spans="3:15" ht="30" customHeight="1" x14ac:dyDescent="0.25">
      <c r="C6076" s="10" t="str">
        <f>Pivot!AD6065</f>
        <v>00-70335130</v>
      </c>
      <c r="D6076" s="11"/>
      <c r="E6076" s="12" t="str">
        <f>Pivot!AE6065</f>
        <v>♀ Kevin Lewis
32 | High School</v>
      </c>
      <c r="F6076" s="11"/>
      <c r="G6076" s="12" t="str">
        <f>Pivot!AF6065</f>
        <v>Content Creator
Marketing</v>
      </c>
      <c r="H6076" s="11"/>
      <c r="I6076" s="12" t="str">
        <f>Pivot!AG6065</f>
        <v>🏢 Rochester
New York</v>
      </c>
      <c r="J6076" s="11"/>
      <c r="K6076" s="13">
        <f>Pivot!AH6065</f>
        <v>60850</v>
      </c>
      <c r="L6076" s="11"/>
      <c r="M6076" s="12" t="str">
        <f>Pivot!AI6065</f>
        <v>▲ Active
15/11/2017 -</v>
      </c>
      <c r="N6076" s="178">
        <f>Pivot!AJ6065</f>
        <v>7</v>
      </c>
      <c r="O6076" s="179"/>
    </row>
    <row r="6077" spans="3:15" ht="30" customHeight="1" x14ac:dyDescent="0.25">
      <c r="C6077" s="10" t="str">
        <f>Pivot!AD6066</f>
        <v>00-70346785</v>
      </c>
      <c r="D6077" s="11"/>
      <c r="E6077" s="12" t="str">
        <f>Pivot!AE6066</f>
        <v>♀ Steven Greene
31 | Master</v>
      </c>
      <c r="F6077" s="11"/>
      <c r="G6077" s="12" t="str">
        <f>Pivot!AF6066</f>
        <v>System Administrator
IT</v>
      </c>
      <c r="H6077" s="11"/>
      <c r="I6077" s="12" t="str">
        <f>Pivot!AG6066</f>
        <v>🏢 Rochester
New York</v>
      </c>
      <c r="J6077" s="11"/>
      <c r="K6077" s="13">
        <f>Pivot!AH6066</f>
        <v>103696</v>
      </c>
      <c r="L6077" s="11"/>
      <c r="M6077" s="12" t="str">
        <f>Pivot!AI6066</f>
        <v>▲ Active
29/11/2022 -</v>
      </c>
      <c r="N6077" s="178">
        <f>Pivot!AJ6066</f>
        <v>2</v>
      </c>
      <c r="O6077" s="179"/>
    </row>
    <row r="6078" spans="3:15" ht="30" customHeight="1" x14ac:dyDescent="0.25">
      <c r="C6078" s="10" t="str">
        <f>Pivot!AD6067</f>
        <v>00-70354107</v>
      </c>
      <c r="D6078" s="11"/>
      <c r="E6078" s="12" t="str">
        <f>Pivot!AE6067</f>
        <v>♂ Eric Hall
50 | PhD</v>
      </c>
      <c r="F6078" s="11"/>
      <c r="G6078" s="12" t="str">
        <f>Pivot!AF6067</f>
        <v>Sales Specialist
Sales</v>
      </c>
      <c r="H6078" s="11"/>
      <c r="I6078" s="12" t="str">
        <f>Pivot!AG6067</f>
        <v>🏢 Rochester
New York</v>
      </c>
      <c r="J6078" s="11"/>
      <c r="K6078" s="13">
        <f>Pivot!AH6067</f>
        <v>65927</v>
      </c>
      <c r="L6078" s="11"/>
      <c r="M6078" s="12" t="str">
        <f>Pivot!AI6067</f>
        <v>▲ Active
03/10/2023 -</v>
      </c>
      <c r="N6078" s="178">
        <f>Pivot!AJ6067</f>
        <v>1</v>
      </c>
      <c r="O6078" s="179"/>
    </row>
    <row r="6079" spans="3:15" ht="30" customHeight="1" x14ac:dyDescent="0.25">
      <c r="C6079" s="10" t="str">
        <f>Pivot!AD6068</f>
        <v>00-70362235</v>
      </c>
      <c r="D6079" s="11"/>
      <c r="E6079" s="12" t="str">
        <f>Pivot!AE6068</f>
        <v>♀ Joshua Schultz
28 | High School</v>
      </c>
      <c r="F6079" s="11"/>
      <c r="G6079" s="12" t="str">
        <f>Pivot!AF6068</f>
        <v>Customer Service Representative
Customer Service</v>
      </c>
      <c r="H6079" s="11"/>
      <c r="I6079" s="12" t="str">
        <f>Pivot!AG6068</f>
        <v>🏢 New York City
New York</v>
      </c>
      <c r="J6079" s="11"/>
      <c r="K6079" s="13">
        <f>Pivot!AH6068</f>
        <v>59545</v>
      </c>
      <c r="L6079" s="11"/>
      <c r="M6079" s="12" t="str">
        <f>Pivot!AI6068</f>
        <v>▼ Terminated
01/08/2017 - 28/01/2018</v>
      </c>
      <c r="N6079" s="178">
        <f>Pivot!AJ6068</f>
        <v>0</v>
      </c>
      <c r="O6079" s="179"/>
    </row>
    <row r="6080" spans="3:15" ht="30" customHeight="1" x14ac:dyDescent="0.25">
      <c r="C6080" s="10" t="str">
        <f>Pivot!AD6069</f>
        <v>00-70406241</v>
      </c>
      <c r="D6080" s="11"/>
      <c r="E6080" s="12" t="str">
        <f>Pivot!AE6069</f>
        <v>♀ Barbara Coleman
39 | Bachelor</v>
      </c>
      <c r="F6080" s="11"/>
      <c r="G6080" s="12" t="str">
        <f>Pivot!AF6069</f>
        <v>Sales Consultant
Sales</v>
      </c>
      <c r="H6080" s="11"/>
      <c r="I6080" s="12" t="str">
        <f>Pivot!AG6069</f>
        <v>🏢 New York City
New York</v>
      </c>
      <c r="J6080" s="11"/>
      <c r="K6080" s="13">
        <f>Pivot!AH6069</f>
        <v>93903</v>
      </c>
      <c r="L6080" s="11"/>
      <c r="M6080" s="12" t="str">
        <f>Pivot!AI6069</f>
        <v>▲ Active
09/04/2019 -</v>
      </c>
      <c r="N6080" s="178">
        <f>Pivot!AJ6069</f>
        <v>5</v>
      </c>
      <c r="O6080" s="179"/>
    </row>
    <row r="6081" spans="3:15" ht="30" customHeight="1" x14ac:dyDescent="0.25">
      <c r="C6081" s="10" t="str">
        <f>Pivot!AD6070</f>
        <v>00-70434208</v>
      </c>
      <c r="D6081" s="11"/>
      <c r="E6081" s="12" t="str">
        <f>Pivot!AE6070</f>
        <v>♂ Jennifer Lewis
55 | Bachelor</v>
      </c>
      <c r="F6081" s="11"/>
      <c r="G6081" s="12" t="str">
        <f>Pivot!AF6070</f>
        <v>Sales Representative
Sales</v>
      </c>
      <c r="H6081" s="11"/>
      <c r="I6081" s="12" t="str">
        <f>Pivot!AG6070</f>
        <v>🏠 Virginia Beach
Virginia</v>
      </c>
      <c r="J6081" s="11"/>
      <c r="K6081" s="13">
        <f>Pivot!AH6070</f>
        <v>80658</v>
      </c>
      <c r="L6081" s="11"/>
      <c r="M6081" s="12" t="str">
        <f>Pivot!AI6070</f>
        <v>▲ Active
08/08/2020 -</v>
      </c>
      <c r="N6081" s="178">
        <f>Pivot!AJ6070</f>
        <v>4</v>
      </c>
      <c r="O6081" s="179"/>
    </row>
    <row r="6082" spans="3:15" ht="30" customHeight="1" x14ac:dyDescent="0.25">
      <c r="C6082" s="10" t="str">
        <f>Pivot!AD6071</f>
        <v>00-70443135</v>
      </c>
      <c r="D6082" s="11"/>
      <c r="E6082" s="12" t="str">
        <f>Pivot!AE6071</f>
        <v>♀ Leah Hill
22 | High School</v>
      </c>
      <c r="F6082" s="11"/>
      <c r="G6082" s="12" t="str">
        <f>Pivot!AF6071</f>
        <v>Inventory Specialist
Operations</v>
      </c>
      <c r="H6082" s="11"/>
      <c r="I6082" s="12" t="str">
        <f>Pivot!AG6071</f>
        <v>🏢 Rochester
New York</v>
      </c>
      <c r="J6082" s="11"/>
      <c r="K6082" s="13">
        <f>Pivot!AH6071</f>
        <v>56324</v>
      </c>
      <c r="L6082" s="11"/>
      <c r="M6082" s="12" t="str">
        <f>Pivot!AI6071</f>
        <v>▲ Active
13/11/2022 -</v>
      </c>
      <c r="N6082" s="178">
        <f>Pivot!AJ6071</f>
        <v>2</v>
      </c>
      <c r="O6082" s="179"/>
    </row>
    <row r="6083" spans="3:15" ht="30" customHeight="1" x14ac:dyDescent="0.25">
      <c r="C6083" s="10" t="str">
        <f>Pivot!AD6072</f>
        <v>00-70446666</v>
      </c>
      <c r="D6083" s="11"/>
      <c r="E6083" s="12" t="str">
        <f>Pivot!AE6072</f>
        <v>♀ Sarah Woods
46 | High School</v>
      </c>
      <c r="F6083" s="11"/>
      <c r="G6083" s="12" t="str">
        <f>Pivot!AF6072</f>
        <v>Customer Service Representative
Customer Service</v>
      </c>
      <c r="H6083" s="11"/>
      <c r="I6083" s="12" t="str">
        <f>Pivot!AG6072</f>
        <v>🏢 Rochester
New York</v>
      </c>
      <c r="J6083" s="11"/>
      <c r="K6083" s="13">
        <f>Pivot!AH6072</f>
        <v>61144</v>
      </c>
      <c r="L6083" s="11"/>
      <c r="M6083" s="12" t="str">
        <f>Pivot!AI6072</f>
        <v>▲ Active
04/09/2022 -</v>
      </c>
      <c r="N6083" s="178">
        <f>Pivot!AJ6072</f>
        <v>2</v>
      </c>
      <c r="O6083" s="179"/>
    </row>
    <row r="6084" spans="3:15" ht="30" customHeight="1" x14ac:dyDescent="0.25">
      <c r="C6084" s="10" t="str">
        <f>Pivot!AD6073</f>
        <v>00-70465703</v>
      </c>
      <c r="D6084" s="11"/>
      <c r="E6084" s="12" t="str">
        <f>Pivot!AE6073</f>
        <v>♀ Joseph Campbell
45 | Bachelor</v>
      </c>
      <c r="F6084" s="11"/>
      <c r="G6084" s="12" t="str">
        <f>Pivot!AF6073</f>
        <v>Content Creator
Marketing</v>
      </c>
      <c r="H6084" s="11"/>
      <c r="I6084" s="12" t="str">
        <f>Pivot!AG6073</f>
        <v>🏢 New York City
New York</v>
      </c>
      <c r="J6084" s="11"/>
      <c r="K6084" s="13">
        <f>Pivot!AH6073</f>
        <v>66232</v>
      </c>
      <c r="L6084" s="11"/>
      <c r="M6084" s="12" t="str">
        <f>Pivot!AI6073</f>
        <v>▲ Active
03/04/2019 -</v>
      </c>
      <c r="N6084" s="178">
        <f>Pivot!AJ6073</f>
        <v>5</v>
      </c>
      <c r="O6084" s="179"/>
    </row>
    <row r="6085" spans="3:15" ht="30" customHeight="1" x14ac:dyDescent="0.25">
      <c r="C6085" s="10" t="str">
        <f>Pivot!AD6074</f>
        <v>00-70471823</v>
      </c>
      <c r="D6085" s="11"/>
      <c r="E6085" s="12" t="str">
        <f>Pivot!AE6074</f>
        <v>♂ Jennifer Smith
59 | PhD</v>
      </c>
      <c r="F6085" s="11"/>
      <c r="G6085" s="12" t="str">
        <f>Pivot!AF6074</f>
        <v>Financial Analyst
Finance</v>
      </c>
      <c r="H6085" s="11"/>
      <c r="I6085" s="12" t="str">
        <f>Pivot!AG6074</f>
        <v>🏢 New York City
New York</v>
      </c>
      <c r="J6085" s="11"/>
      <c r="K6085" s="13">
        <f>Pivot!AH6074</f>
        <v>80730</v>
      </c>
      <c r="L6085" s="11"/>
      <c r="M6085" s="12" t="str">
        <f>Pivot!AI6074</f>
        <v>▼ Terminated
10/09/2020 - 09/03/2021</v>
      </c>
      <c r="N6085" s="178">
        <f>Pivot!AJ6074</f>
        <v>0</v>
      </c>
      <c r="O6085" s="179"/>
    </row>
    <row r="6086" spans="3:15" ht="30" customHeight="1" x14ac:dyDescent="0.25">
      <c r="C6086" s="10" t="str">
        <f>Pivot!AD6075</f>
        <v>00-70473000</v>
      </c>
      <c r="D6086" s="11"/>
      <c r="E6086" s="12" t="str">
        <f>Pivot!AE6075</f>
        <v>♂ Carol Bird
53 | Bachelor</v>
      </c>
      <c r="F6086" s="11"/>
      <c r="G6086" s="12" t="str">
        <f>Pivot!AF6075</f>
        <v>Software Developer
IT</v>
      </c>
      <c r="H6086" s="11"/>
      <c r="I6086" s="12" t="str">
        <f>Pivot!AG6075</f>
        <v>🏢 Buffalo
New York</v>
      </c>
      <c r="J6086" s="11"/>
      <c r="K6086" s="13">
        <f>Pivot!AH6075</f>
        <v>113453</v>
      </c>
      <c r="L6086" s="11"/>
      <c r="M6086" s="12" t="str">
        <f>Pivot!AI6075</f>
        <v>▲ Active
09/02/2024 -</v>
      </c>
      <c r="N6086" s="178">
        <f>Pivot!AJ6075</f>
        <v>0</v>
      </c>
      <c r="O6086" s="179"/>
    </row>
    <row r="6087" spans="3:15" ht="30" customHeight="1" x14ac:dyDescent="0.25">
      <c r="C6087" s="10" t="str">
        <f>Pivot!AD6076</f>
        <v>00-70481364</v>
      </c>
      <c r="D6087" s="11"/>
      <c r="E6087" s="12" t="str">
        <f>Pivot!AE6076</f>
        <v>♀ Billy Orozco
37 | Bachelor</v>
      </c>
      <c r="F6087" s="11"/>
      <c r="G6087" s="12" t="str">
        <f>Pivot!AF6076</f>
        <v>Logistics Coordinator
Operations</v>
      </c>
      <c r="H6087" s="11"/>
      <c r="I6087" s="12" t="str">
        <f>Pivot!AG6076</f>
        <v>🏢 Buffalo
New York</v>
      </c>
      <c r="J6087" s="11"/>
      <c r="K6087" s="13">
        <f>Pivot!AH6076</f>
        <v>55295</v>
      </c>
      <c r="L6087" s="11"/>
      <c r="M6087" s="12" t="str">
        <f>Pivot!AI6076</f>
        <v>▲ Active
09/05/2023 -</v>
      </c>
      <c r="N6087" s="178">
        <f>Pivot!AJ6076</f>
        <v>1</v>
      </c>
      <c r="O6087" s="179"/>
    </row>
    <row r="6088" spans="3:15" ht="30" customHeight="1" x14ac:dyDescent="0.25">
      <c r="C6088" s="10" t="str">
        <f>Pivot!AD6077</f>
        <v>00-70482342</v>
      </c>
      <c r="D6088" s="11"/>
      <c r="E6088" s="12" t="str">
        <f>Pivot!AE6077</f>
        <v>♂ Michele Herrera
41 | High School</v>
      </c>
      <c r="F6088" s="11"/>
      <c r="G6088" s="12" t="str">
        <f>Pivot!AF6077</f>
        <v>Support Specialist
Customer Service</v>
      </c>
      <c r="H6088" s="11"/>
      <c r="I6088" s="12" t="str">
        <f>Pivot!AG6077</f>
        <v>🏠 Charlotte
North Carolina</v>
      </c>
      <c r="J6088" s="11"/>
      <c r="K6088" s="13">
        <f>Pivot!AH6077</f>
        <v>64652</v>
      </c>
      <c r="L6088" s="11"/>
      <c r="M6088" s="12" t="str">
        <f>Pivot!AI6077</f>
        <v>▲ Active
23/04/2022 -</v>
      </c>
      <c r="N6088" s="178">
        <f>Pivot!AJ6077</f>
        <v>2</v>
      </c>
      <c r="O6088" s="179"/>
    </row>
    <row r="6089" spans="3:15" ht="30" customHeight="1" x14ac:dyDescent="0.25">
      <c r="C6089" s="10" t="str">
        <f>Pivot!AD6078</f>
        <v>00-70501156</v>
      </c>
      <c r="D6089" s="11"/>
      <c r="E6089" s="12" t="str">
        <f>Pivot!AE6078</f>
        <v>♀ Daniel Dyer
42 | Bachelor</v>
      </c>
      <c r="F6089" s="11"/>
      <c r="G6089" s="12" t="str">
        <f>Pivot!AF6078</f>
        <v>Customer Service Representative
Customer Service</v>
      </c>
      <c r="H6089" s="11"/>
      <c r="I6089" s="12" t="str">
        <f>Pivot!AG6078</f>
        <v>🏠 Detroit
Michigan</v>
      </c>
      <c r="J6089" s="11"/>
      <c r="K6089" s="13">
        <f>Pivot!AH6078</f>
        <v>61260</v>
      </c>
      <c r="L6089" s="11"/>
      <c r="M6089" s="12" t="str">
        <f>Pivot!AI6078</f>
        <v>▲ Active
03/09/2022 -</v>
      </c>
      <c r="N6089" s="178">
        <f>Pivot!AJ6078</f>
        <v>2</v>
      </c>
      <c r="O6089" s="179"/>
    </row>
    <row r="6090" spans="3:15" ht="30" customHeight="1" x14ac:dyDescent="0.25">
      <c r="C6090" s="10" t="str">
        <f>Pivot!AD6079</f>
        <v>00-70513308</v>
      </c>
      <c r="D6090" s="11"/>
      <c r="E6090" s="12" t="str">
        <f>Pivot!AE6079</f>
        <v>♂ Timothy Walker
61 | Master</v>
      </c>
      <c r="F6090" s="11"/>
      <c r="G6090" s="12" t="str">
        <f>Pivot!AF6079</f>
        <v>Software Developer
IT</v>
      </c>
      <c r="H6090" s="11"/>
      <c r="I6090" s="12" t="str">
        <f>Pivot!AG6079</f>
        <v>🏠 Naperville
Illinois</v>
      </c>
      <c r="J6090" s="11"/>
      <c r="K6090" s="13">
        <f>Pivot!AH6079</f>
        <v>89203</v>
      </c>
      <c r="L6090" s="11"/>
      <c r="M6090" s="12" t="str">
        <f>Pivot!AI6079</f>
        <v>▲ Active
03/01/2020 -</v>
      </c>
      <c r="N6090" s="178">
        <f>Pivot!AJ6079</f>
        <v>5</v>
      </c>
      <c r="O6090" s="179"/>
    </row>
    <row r="6091" spans="3:15" ht="30" customHeight="1" x14ac:dyDescent="0.25">
      <c r="C6091" s="10" t="str">
        <f>Pivot!AD6080</f>
        <v>00-70523603</v>
      </c>
      <c r="D6091" s="11"/>
      <c r="E6091" s="12" t="str">
        <f>Pivot!AE6080</f>
        <v>♀ Geoffrey Vasquez
37 | Bachelor</v>
      </c>
      <c r="F6091" s="11"/>
      <c r="G6091" s="12" t="str">
        <f>Pivot!AF6080</f>
        <v>Help Desk Technician
Customer Service</v>
      </c>
      <c r="H6091" s="11"/>
      <c r="I6091" s="12" t="str">
        <f>Pivot!AG6080</f>
        <v>🏢 Rochester
New York</v>
      </c>
      <c r="J6091" s="11"/>
      <c r="K6091" s="13">
        <f>Pivot!AH6080</f>
        <v>67912</v>
      </c>
      <c r="L6091" s="11"/>
      <c r="M6091" s="12" t="str">
        <f>Pivot!AI6080</f>
        <v>▲ Active
12/05/2017 -</v>
      </c>
      <c r="N6091" s="178">
        <f>Pivot!AJ6080</f>
        <v>7</v>
      </c>
      <c r="O6091" s="179"/>
    </row>
    <row r="6092" spans="3:15" ht="30" customHeight="1" x14ac:dyDescent="0.25">
      <c r="C6092" s="10" t="str">
        <f>Pivot!AD6081</f>
        <v>00-70549061</v>
      </c>
      <c r="D6092" s="11"/>
      <c r="E6092" s="12" t="str">
        <f>Pivot!AE6081</f>
        <v>♀ Mercedes Holland
27 | Master</v>
      </c>
      <c r="F6092" s="11"/>
      <c r="G6092" s="12" t="str">
        <f>Pivot!AF6081</f>
        <v>Sales Consultant
Sales</v>
      </c>
      <c r="H6092" s="11"/>
      <c r="I6092" s="12" t="str">
        <f>Pivot!AG6081</f>
        <v>🏠 Huntington
West Virginia</v>
      </c>
      <c r="J6092" s="11"/>
      <c r="K6092" s="13">
        <f>Pivot!AH6081</f>
        <v>99550</v>
      </c>
      <c r="L6092" s="11"/>
      <c r="M6092" s="12" t="str">
        <f>Pivot!AI6081</f>
        <v>▲ Active
21/09/2021 -</v>
      </c>
      <c r="N6092" s="178">
        <f>Pivot!AJ6081</f>
        <v>3</v>
      </c>
      <c r="O6092" s="179"/>
    </row>
    <row r="6093" spans="3:15" ht="30" customHeight="1" x14ac:dyDescent="0.25">
      <c r="C6093" s="10" t="str">
        <f>Pivot!AD6082</f>
        <v>00-70549373</v>
      </c>
      <c r="D6093" s="11"/>
      <c r="E6093" s="12" t="str">
        <f>Pivot!AE6082</f>
        <v>♂ Tommy Estrada
58 | Bachelor</v>
      </c>
      <c r="F6093" s="11"/>
      <c r="G6093" s="12" t="str">
        <f>Pivot!AF6082</f>
        <v>Sales Representative
Sales</v>
      </c>
      <c r="H6093" s="11"/>
      <c r="I6093" s="12" t="str">
        <f>Pivot!AG6082</f>
        <v>🏢 New York City
New York</v>
      </c>
      <c r="J6093" s="11"/>
      <c r="K6093" s="13">
        <f>Pivot!AH6082</f>
        <v>83745</v>
      </c>
      <c r="L6093" s="11"/>
      <c r="M6093" s="12" t="str">
        <f>Pivot!AI6082</f>
        <v>▼ Terminated
18/01/2023 - 17/07/2023</v>
      </c>
      <c r="N6093" s="178">
        <f>Pivot!AJ6082</f>
        <v>0</v>
      </c>
      <c r="O6093" s="179"/>
    </row>
    <row r="6094" spans="3:15" ht="30" customHeight="1" x14ac:dyDescent="0.25">
      <c r="C6094" s="10" t="str">
        <f>Pivot!AD6083</f>
        <v>00-70553023</v>
      </c>
      <c r="D6094" s="11"/>
      <c r="E6094" s="12" t="str">
        <f>Pivot!AE6083</f>
        <v>♂ Wendy Clarke
48 | Bachelor</v>
      </c>
      <c r="F6094" s="11"/>
      <c r="G6094" s="12" t="str">
        <f>Pivot!AF6083</f>
        <v>IT Support Specialist
IT</v>
      </c>
      <c r="H6094" s="11"/>
      <c r="I6094" s="12" t="str">
        <f>Pivot!AG6083</f>
        <v>🏠 Warren
Michigan</v>
      </c>
      <c r="J6094" s="11"/>
      <c r="K6094" s="13">
        <f>Pivot!AH6083</f>
        <v>63315</v>
      </c>
      <c r="L6094" s="11"/>
      <c r="M6094" s="12" t="str">
        <f>Pivot!AI6083</f>
        <v>▲ Active
10/04/2024 -</v>
      </c>
      <c r="N6094" s="178">
        <f>Pivot!AJ6083</f>
        <v>0</v>
      </c>
      <c r="O6094" s="179"/>
    </row>
    <row r="6095" spans="3:15" ht="30" customHeight="1" x14ac:dyDescent="0.25">
      <c r="C6095" s="10" t="str">
        <f>Pivot!AD6084</f>
        <v>00-70557530</v>
      </c>
      <c r="D6095" s="11"/>
      <c r="E6095" s="12" t="str">
        <f>Pivot!AE6084</f>
        <v>♀ Nancy Ross
35 | Bachelor</v>
      </c>
      <c r="F6095" s="11"/>
      <c r="G6095" s="12" t="str">
        <f>Pivot!AF6084</f>
        <v>Logistics Coordinator
Operations</v>
      </c>
      <c r="H6095" s="11"/>
      <c r="I6095" s="12" t="str">
        <f>Pivot!AG6084</f>
        <v>🏠 Grand Rapids
Michigan</v>
      </c>
      <c r="J6095" s="11"/>
      <c r="K6095" s="13">
        <f>Pivot!AH6084</f>
        <v>56141</v>
      </c>
      <c r="L6095" s="11"/>
      <c r="M6095" s="12" t="str">
        <f>Pivot!AI6084</f>
        <v>▲ Active
24/02/2018 -</v>
      </c>
      <c r="N6095" s="178">
        <f>Pivot!AJ6084</f>
        <v>6</v>
      </c>
      <c r="O6095" s="179"/>
    </row>
    <row r="6096" spans="3:15" ht="30" customHeight="1" x14ac:dyDescent="0.25">
      <c r="C6096" s="10" t="str">
        <f>Pivot!AD6085</f>
        <v>00-70558903</v>
      </c>
      <c r="D6096" s="11"/>
      <c r="E6096" s="12" t="str">
        <f>Pivot!AE6085</f>
        <v>♂ Kayla Cox
42 | Bachelor</v>
      </c>
      <c r="F6096" s="11"/>
      <c r="G6096" s="12" t="str">
        <f>Pivot!AF6085</f>
        <v>Sales Representative
Sales</v>
      </c>
      <c r="H6096" s="11"/>
      <c r="I6096" s="12" t="str">
        <f>Pivot!AG6085</f>
        <v>🏢 Buffalo
New York</v>
      </c>
      <c r="J6096" s="11"/>
      <c r="K6096" s="13">
        <f>Pivot!AH6085</f>
        <v>64972</v>
      </c>
      <c r="L6096" s="11"/>
      <c r="M6096" s="12" t="str">
        <f>Pivot!AI6085</f>
        <v>▲ Active
06/10/2017 -</v>
      </c>
      <c r="N6096" s="178">
        <f>Pivot!AJ6085</f>
        <v>7</v>
      </c>
      <c r="O6096" s="179"/>
    </row>
    <row r="6097" spans="3:15" ht="30" customHeight="1" x14ac:dyDescent="0.25">
      <c r="C6097" s="10" t="str">
        <f>Pivot!AD6086</f>
        <v>00-70561842</v>
      </c>
      <c r="D6097" s="11"/>
      <c r="E6097" s="12" t="str">
        <f>Pivot!AE6086</f>
        <v>♀ Mia Pruitt
36 | Bachelor</v>
      </c>
      <c r="F6097" s="11"/>
      <c r="G6097" s="12" t="str">
        <f>Pivot!AF6086</f>
        <v>SEO Specialist
Marketing</v>
      </c>
      <c r="H6097" s="11"/>
      <c r="I6097" s="12" t="str">
        <f>Pivot!AG6086</f>
        <v>🏠 Cincinnati
Ohio</v>
      </c>
      <c r="J6097" s="11"/>
      <c r="K6097" s="13">
        <f>Pivot!AH6086</f>
        <v>56130</v>
      </c>
      <c r="L6097" s="11"/>
      <c r="M6097" s="12" t="str">
        <f>Pivot!AI6086</f>
        <v>▲ Active
07/09/2019 -</v>
      </c>
      <c r="N6097" s="178">
        <f>Pivot!AJ6086</f>
        <v>5</v>
      </c>
      <c r="O6097" s="179"/>
    </row>
    <row r="6098" spans="3:15" ht="30" customHeight="1" x14ac:dyDescent="0.25">
      <c r="C6098" s="10" t="str">
        <f>Pivot!AD6087</f>
        <v>00-70571332</v>
      </c>
      <c r="D6098" s="11"/>
      <c r="E6098" s="12" t="str">
        <f>Pivot!AE6087</f>
        <v>♂ Ryan Odonnell
40 | Bachelor</v>
      </c>
      <c r="F6098" s="11"/>
      <c r="G6098" s="12" t="str">
        <f>Pivot!AF6087</f>
        <v>Software Developer
IT</v>
      </c>
      <c r="H6098" s="11"/>
      <c r="I6098" s="12" t="str">
        <f>Pivot!AG6087</f>
        <v>🏢 New York City
New York</v>
      </c>
      <c r="J6098" s="11"/>
      <c r="K6098" s="13">
        <f>Pivot!AH6087</f>
        <v>98066</v>
      </c>
      <c r="L6098" s="11"/>
      <c r="M6098" s="12" t="str">
        <f>Pivot!AI6087</f>
        <v>▲ Active
25/03/2018 -</v>
      </c>
      <c r="N6098" s="178">
        <f>Pivot!AJ6087</f>
        <v>6</v>
      </c>
      <c r="O6098" s="179"/>
    </row>
    <row r="6099" spans="3:15" ht="30" customHeight="1" x14ac:dyDescent="0.25">
      <c r="C6099" s="10" t="str">
        <f>Pivot!AD6088</f>
        <v>00-70580360</v>
      </c>
      <c r="D6099" s="11"/>
      <c r="E6099" s="12" t="str">
        <f>Pivot!AE6088</f>
        <v>♀ Jerry Parrish
24 | Master</v>
      </c>
      <c r="F6099" s="11"/>
      <c r="G6099" s="12" t="str">
        <f>Pivot!AF6088</f>
        <v>Sales Consultant
Sales</v>
      </c>
      <c r="H6099" s="11"/>
      <c r="I6099" s="12" t="str">
        <f>Pivot!AG6088</f>
        <v>🏠 Aurora
Illinois</v>
      </c>
      <c r="J6099" s="11"/>
      <c r="K6099" s="13">
        <f>Pivot!AH6088</f>
        <v>87045</v>
      </c>
      <c r="L6099" s="11"/>
      <c r="M6099" s="12" t="str">
        <f>Pivot!AI6088</f>
        <v>▲ Active
27/08/2022 -</v>
      </c>
      <c r="N6099" s="178">
        <f>Pivot!AJ6088</f>
        <v>2</v>
      </c>
      <c r="O6099" s="179"/>
    </row>
    <row r="6100" spans="3:15" ht="30" customHeight="1" x14ac:dyDescent="0.25">
      <c r="C6100" s="10" t="str">
        <f>Pivot!AD6089</f>
        <v>00-70588258</v>
      </c>
      <c r="D6100" s="11"/>
      <c r="E6100" s="12" t="str">
        <f>Pivot!AE6089</f>
        <v>♂ Andrew Dunn
39 | Bachelor</v>
      </c>
      <c r="F6100" s="11"/>
      <c r="G6100" s="12" t="str">
        <f>Pivot!AF6089</f>
        <v>Sales Representative
Sales</v>
      </c>
      <c r="H6100" s="11"/>
      <c r="I6100" s="12" t="str">
        <f>Pivot!AG6089</f>
        <v>🏢 New York City
New York</v>
      </c>
      <c r="J6100" s="11"/>
      <c r="K6100" s="13">
        <f>Pivot!AH6089</f>
        <v>74274</v>
      </c>
      <c r="L6100" s="11"/>
      <c r="M6100" s="12" t="str">
        <f>Pivot!AI6089</f>
        <v>▲ Active
27/05/2018 -</v>
      </c>
      <c r="N6100" s="178">
        <f>Pivot!AJ6089</f>
        <v>6</v>
      </c>
      <c r="O6100" s="179"/>
    </row>
    <row r="6101" spans="3:15" ht="30" customHeight="1" x14ac:dyDescent="0.25">
      <c r="C6101" s="10" t="str">
        <f>Pivot!AD6090</f>
        <v>00-70595412</v>
      </c>
      <c r="D6101" s="11"/>
      <c r="E6101" s="12" t="str">
        <f>Pivot!AE6090</f>
        <v>♀ Angela Graham
33 | Bachelor</v>
      </c>
      <c r="F6101" s="11"/>
      <c r="G6101" s="12" t="str">
        <f>Pivot!AF6090</f>
        <v>Sales Specialist
Sales</v>
      </c>
      <c r="H6101" s="11"/>
      <c r="I6101" s="12" t="str">
        <f>Pivot!AG6090</f>
        <v>🏢 Buffalo
New York</v>
      </c>
      <c r="J6101" s="11"/>
      <c r="K6101" s="13">
        <f>Pivot!AH6090</f>
        <v>61487</v>
      </c>
      <c r="L6101" s="11"/>
      <c r="M6101" s="12" t="str">
        <f>Pivot!AI6090</f>
        <v>▲ Active
13/07/2017 -</v>
      </c>
      <c r="N6101" s="178">
        <f>Pivot!AJ6090</f>
        <v>7</v>
      </c>
      <c r="O6101" s="179"/>
    </row>
    <row r="6102" spans="3:15" ht="30" customHeight="1" x14ac:dyDescent="0.25">
      <c r="C6102" s="10" t="str">
        <f>Pivot!AD6091</f>
        <v>00-70619406</v>
      </c>
      <c r="D6102" s="11"/>
      <c r="E6102" s="12" t="str">
        <f>Pivot!AE6091</f>
        <v>♀ Michael Ellis
31 | Bachelor</v>
      </c>
      <c r="F6102" s="11"/>
      <c r="G6102" s="12" t="str">
        <f>Pivot!AF6091</f>
        <v>Inventory Specialist
Operations</v>
      </c>
      <c r="H6102" s="11"/>
      <c r="I6102" s="12" t="str">
        <f>Pivot!AG6091</f>
        <v>🏠 Charleston
West Virginia</v>
      </c>
      <c r="J6102" s="11"/>
      <c r="K6102" s="13">
        <f>Pivot!AH6091</f>
        <v>56637</v>
      </c>
      <c r="L6102" s="11"/>
      <c r="M6102" s="12" t="str">
        <f>Pivot!AI6091</f>
        <v>▲ Active
28/08/2015 -</v>
      </c>
      <c r="N6102" s="178">
        <f>Pivot!AJ6091</f>
        <v>9</v>
      </c>
      <c r="O6102" s="179"/>
    </row>
    <row r="6103" spans="3:15" ht="30" customHeight="1" x14ac:dyDescent="0.25">
      <c r="C6103" s="10" t="str">
        <f>Pivot!AD6092</f>
        <v>00-70631334</v>
      </c>
      <c r="D6103" s="11"/>
      <c r="E6103" s="12" t="str">
        <f>Pivot!AE6092</f>
        <v>♀ Victoria Griffin
41 | Master</v>
      </c>
      <c r="F6103" s="11"/>
      <c r="G6103" s="12" t="str">
        <f>Pivot!AF6092</f>
        <v>Sales Manager
Sales</v>
      </c>
      <c r="H6103" s="11"/>
      <c r="I6103" s="12" t="str">
        <f>Pivot!AG6092</f>
        <v>🏢 New York City
New York</v>
      </c>
      <c r="J6103" s="11"/>
      <c r="K6103" s="13">
        <f>Pivot!AH6092</f>
        <v>98768</v>
      </c>
      <c r="L6103" s="11"/>
      <c r="M6103" s="12" t="str">
        <f>Pivot!AI6092</f>
        <v>▲ Active
29/05/2017 -</v>
      </c>
      <c r="N6103" s="178">
        <f>Pivot!AJ6092</f>
        <v>7</v>
      </c>
      <c r="O6103" s="179"/>
    </row>
    <row r="6104" spans="3:15" ht="30" customHeight="1" x14ac:dyDescent="0.25">
      <c r="C6104" s="10" t="str">
        <f>Pivot!AD6093</f>
        <v>00-70631785</v>
      </c>
      <c r="D6104" s="11"/>
      <c r="E6104" s="12" t="str">
        <f>Pivot!AE6093</f>
        <v>♂ Roger Palmer
40 | High School</v>
      </c>
      <c r="F6104" s="11"/>
      <c r="G6104" s="12" t="str">
        <f>Pivot!AF6093</f>
        <v>Help Desk Technician
Customer Service</v>
      </c>
      <c r="H6104" s="11"/>
      <c r="I6104" s="12" t="str">
        <f>Pivot!AG6093</f>
        <v>🏢 Buffalo
New York</v>
      </c>
      <c r="J6104" s="11"/>
      <c r="K6104" s="13">
        <f>Pivot!AH6093</f>
        <v>60275</v>
      </c>
      <c r="L6104" s="11"/>
      <c r="M6104" s="12" t="str">
        <f>Pivot!AI6093</f>
        <v>▲ Active
08/06/2015 -</v>
      </c>
      <c r="N6104" s="178">
        <f>Pivot!AJ6093</f>
        <v>9</v>
      </c>
      <c r="O6104" s="179"/>
    </row>
    <row r="6105" spans="3:15" ht="30" customHeight="1" x14ac:dyDescent="0.25">
      <c r="C6105" s="10" t="str">
        <f>Pivot!AD6094</f>
        <v>00-70651881</v>
      </c>
      <c r="D6105" s="11"/>
      <c r="E6105" s="12" t="str">
        <f>Pivot!AE6094</f>
        <v>♀ Phillip Kelly
30 | Bachelor</v>
      </c>
      <c r="F6105" s="11"/>
      <c r="G6105" s="12" t="str">
        <f>Pivot!AF6094</f>
        <v>Sales Representative
Sales</v>
      </c>
      <c r="H6105" s="11"/>
      <c r="I6105" s="12" t="str">
        <f>Pivot!AG6094</f>
        <v>🏢 New York City
New York</v>
      </c>
      <c r="J6105" s="11"/>
      <c r="K6105" s="13">
        <f>Pivot!AH6094</f>
        <v>62167</v>
      </c>
      <c r="L6105" s="11"/>
      <c r="M6105" s="12" t="str">
        <f>Pivot!AI6094</f>
        <v>▲ Active
02/10/2017 -</v>
      </c>
      <c r="N6105" s="178">
        <f>Pivot!AJ6094</f>
        <v>7</v>
      </c>
      <c r="O6105" s="179"/>
    </row>
    <row r="6106" spans="3:15" ht="30" customHeight="1" x14ac:dyDescent="0.25">
      <c r="C6106" s="10" t="str">
        <f>Pivot!AD6095</f>
        <v>00-70681408</v>
      </c>
      <c r="D6106" s="11"/>
      <c r="E6106" s="12" t="str">
        <f>Pivot!AE6095</f>
        <v>♀ Keith Tucker
46 | Bachelor</v>
      </c>
      <c r="F6106" s="11"/>
      <c r="G6106" s="12" t="str">
        <f>Pivot!AF6095</f>
        <v>Sales Representative
Sales</v>
      </c>
      <c r="H6106" s="11"/>
      <c r="I6106" s="12" t="str">
        <f>Pivot!AG6095</f>
        <v>🏢 Rochester
New York</v>
      </c>
      <c r="J6106" s="11"/>
      <c r="K6106" s="13">
        <f>Pivot!AH6095</f>
        <v>56755</v>
      </c>
      <c r="L6106" s="11"/>
      <c r="M6106" s="12" t="str">
        <f>Pivot!AI6095</f>
        <v>▲ Active
28/03/2018 -</v>
      </c>
      <c r="N6106" s="178">
        <f>Pivot!AJ6095</f>
        <v>6</v>
      </c>
      <c r="O6106" s="179"/>
    </row>
    <row r="6107" spans="3:15" ht="30" customHeight="1" x14ac:dyDescent="0.25">
      <c r="C6107" s="10" t="str">
        <f>Pivot!AD6096</f>
        <v>00-70693413</v>
      </c>
      <c r="D6107" s="11"/>
      <c r="E6107" s="12" t="str">
        <f>Pivot!AE6096</f>
        <v>♀ Stephen Thompson
37 | Master</v>
      </c>
      <c r="F6107" s="11"/>
      <c r="G6107" s="12" t="str">
        <f>Pivot!AF6096</f>
        <v>Software Developer
IT</v>
      </c>
      <c r="H6107" s="11"/>
      <c r="I6107" s="12" t="str">
        <f>Pivot!AG6096</f>
        <v>🏢 New York City
New York</v>
      </c>
      <c r="J6107" s="11"/>
      <c r="K6107" s="13">
        <f>Pivot!AH6096</f>
        <v>96890</v>
      </c>
      <c r="L6107" s="11"/>
      <c r="M6107" s="12" t="str">
        <f>Pivot!AI6096</f>
        <v>▼ Terminated
18/09/2020 - 17/03/2021</v>
      </c>
      <c r="N6107" s="178">
        <f>Pivot!AJ6096</f>
        <v>0</v>
      </c>
      <c r="O6107" s="179"/>
    </row>
    <row r="6108" spans="3:15" ht="30" customHeight="1" x14ac:dyDescent="0.25">
      <c r="C6108" s="10" t="str">
        <f>Pivot!AD6097</f>
        <v>00-70699404</v>
      </c>
      <c r="D6108" s="11"/>
      <c r="E6108" s="12" t="str">
        <f>Pivot!AE6097</f>
        <v>♀ Cassandra Cantu
35 | Bachelor</v>
      </c>
      <c r="F6108" s="11"/>
      <c r="G6108" s="12" t="str">
        <f>Pivot!AF6097</f>
        <v>Inventory Specialist
Operations</v>
      </c>
      <c r="H6108" s="11"/>
      <c r="I6108" s="12" t="str">
        <f>Pivot!AG6097</f>
        <v>🏠 Detroit
Michigan</v>
      </c>
      <c r="J6108" s="11"/>
      <c r="K6108" s="13">
        <f>Pivot!AH6097</f>
        <v>53626</v>
      </c>
      <c r="L6108" s="11"/>
      <c r="M6108" s="12" t="str">
        <f>Pivot!AI6097</f>
        <v>▲ Active
24/02/2022 -</v>
      </c>
      <c r="N6108" s="178">
        <f>Pivot!AJ6097</f>
        <v>2</v>
      </c>
      <c r="O6108" s="179"/>
    </row>
    <row r="6109" spans="3:15" ht="30" customHeight="1" x14ac:dyDescent="0.25">
      <c r="C6109" s="10" t="str">
        <f>Pivot!AD6098</f>
        <v>00-70713460</v>
      </c>
      <c r="D6109" s="11"/>
      <c r="E6109" s="12" t="str">
        <f>Pivot!AE6098</f>
        <v>♂ Michelle Silva
64 | Master</v>
      </c>
      <c r="F6109" s="11"/>
      <c r="G6109" s="12" t="str">
        <f>Pivot!AF6098</f>
        <v>Operations Analyst
Operations</v>
      </c>
      <c r="H6109" s="11"/>
      <c r="I6109" s="12" t="str">
        <f>Pivot!AG6098</f>
        <v>🏠 Warren
Michigan</v>
      </c>
      <c r="J6109" s="11"/>
      <c r="K6109" s="13">
        <f>Pivot!AH6098</f>
        <v>68668</v>
      </c>
      <c r="L6109" s="11"/>
      <c r="M6109" s="12" t="str">
        <f>Pivot!AI6098</f>
        <v>▲ Active
10/06/2024 -</v>
      </c>
      <c r="N6109" s="178">
        <f>Pivot!AJ6098</f>
        <v>0</v>
      </c>
      <c r="O6109" s="179"/>
    </row>
    <row r="6110" spans="3:15" ht="30" customHeight="1" x14ac:dyDescent="0.25">
      <c r="C6110" s="10" t="str">
        <f>Pivot!AD6099</f>
        <v>00-70714168</v>
      </c>
      <c r="D6110" s="11"/>
      <c r="E6110" s="12" t="str">
        <f>Pivot!AE6099</f>
        <v>♂ Brandon Johnson
36 | Bachelor</v>
      </c>
      <c r="F6110" s="11"/>
      <c r="G6110" s="12" t="str">
        <f>Pivot!AF6099</f>
        <v>Operations Analyst
Operations</v>
      </c>
      <c r="H6110" s="11"/>
      <c r="I6110" s="12" t="str">
        <f>Pivot!AG6099</f>
        <v>🏢 New York City
New York</v>
      </c>
      <c r="J6110" s="11"/>
      <c r="K6110" s="13">
        <f>Pivot!AH6099</f>
        <v>89463</v>
      </c>
      <c r="L6110" s="11"/>
      <c r="M6110" s="12" t="str">
        <f>Pivot!AI6099</f>
        <v>▲ Active
27/04/2020 -</v>
      </c>
      <c r="N6110" s="178">
        <f>Pivot!AJ6099</f>
        <v>4</v>
      </c>
      <c r="O6110" s="179"/>
    </row>
    <row r="6111" spans="3:15" ht="30" customHeight="1" x14ac:dyDescent="0.25">
      <c r="C6111" s="10" t="str">
        <f>Pivot!AD6100</f>
        <v>00-70716224</v>
      </c>
      <c r="D6111" s="11"/>
      <c r="E6111" s="12" t="str">
        <f>Pivot!AE6100</f>
        <v>♂ Eileen Peters
20 | Bachelor</v>
      </c>
      <c r="F6111" s="11"/>
      <c r="G6111" s="12" t="str">
        <f>Pivot!AF6100</f>
        <v>Inventory Specialist
Operations</v>
      </c>
      <c r="H6111" s="11"/>
      <c r="I6111" s="12" t="str">
        <f>Pivot!AG6100</f>
        <v>🏢 New York City
New York</v>
      </c>
      <c r="J6111" s="11"/>
      <c r="K6111" s="13">
        <f>Pivot!AH6100</f>
        <v>59380</v>
      </c>
      <c r="L6111" s="11"/>
      <c r="M6111" s="12" t="str">
        <f>Pivot!AI6100</f>
        <v>▲ Active
24/05/2021 -</v>
      </c>
      <c r="N6111" s="178">
        <f>Pivot!AJ6100</f>
        <v>3</v>
      </c>
      <c r="O6111" s="179"/>
    </row>
    <row r="6112" spans="3:15" ht="30" customHeight="1" x14ac:dyDescent="0.25">
      <c r="C6112" s="10" t="str">
        <f>Pivot!AD6101</f>
        <v>00-70724380</v>
      </c>
      <c r="D6112" s="11"/>
      <c r="E6112" s="12" t="str">
        <f>Pivot!AE6101</f>
        <v>♀ Laura Cook
21 | Master</v>
      </c>
      <c r="F6112" s="11"/>
      <c r="G6112" s="12" t="str">
        <f>Pivot!AF6101</f>
        <v>Operations Analyst
Operations</v>
      </c>
      <c r="H6112" s="11"/>
      <c r="I6112" s="12" t="str">
        <f>Pivot!AG6101</f>
        <v>🏠 Warren
Michigan</v>
      </c>
      <c r="J6112" s="11"/>
      <c r="K6112" s="13">
        <f>Pivot!AH6101</f>
        <v>77205</v>
      </c>
      <c r="L6112" s="11"/>
      <c r="M6112" s="12" t="str">
        <f>Pivot!AI6101</f>
        <v>▲ Active
28/03/2023 -</v>
      </c>
      <c r="N6112" s="178">
        <f>Pivot!AJ6101</f>
        <v>1</v>
      </c>
      <c r="O6112" s="179"/>
    </row>
    <row r="6113" spans="3:15" ht="30" customHeight="1" x14ac:dyDescent="0.25">
      <c r="C6113" s="10" t="str">
        <f>Pivot!AD6102</f>
        <v>00-70752435</v>
      </c>
      <c r="D6113" s="11"/>
      <c r="E6113" s="12" t="str">
        <f>Pivot!AE6102</f>
        <v>♀ Darrell Miller
43 | High School</v>
      </c>
      <c r="F6113" s="11"/>
      <c r="G6113" s="12" t="str">
        <f>Pivot!AF6102</f>
        <v>Help Desk Technician
Customer Service</v>
      </c>
      <c r="H6113" s="11"/>
      <c r="I6113" s="12" t="str">
        <f>Pivot!AG6102</f>
        <v>🏢 Rochester
New York</v>
      </c>
      <c r="J6113" s="11"/>
      <c r="K6113" s="13">
        <f>Pivot!AH6102</f>
        <v>80681</v>
      </c>
      <c r="L6113" s="11"/>
      <c r="M6113" s="12" t="str">
        <f>Pivot!AI6102</f>
        <v>▲ Active
04/02/2018 -</v>
      </c>
      <c r="N6113" s="178">
        <f>Pivot!AJ6102</f>
        <v>6</v>
      </c>
      <c r="O6113" s="179"/>
    </row>
    <row r="6114" spans="3:15" ht="30" customHeight="1" x14ac:dyDescent="0.25">
      <c r="C6114" s="10" t="str">
        <f>Pivot!AD6103</f>
        <v>00-70775326</v>
      </c>
      <c r="D6114" s="11"/>
      <c r="E6114" s="12" t="str">
        <f>Pivot!AE6103</f>
        <v>♂ Lynn Gillespie
55 | PhD</v>
      </c>
      <c r="F6114" s="11"/>
      <c r="G6114" s="12" t="str">
        <f>Pivot!AF6103</f>
        <v>Marketing Manager
Marketing</v>
      </c>
      <c r="H6114" s="11"/>
      <c r="I6114" s="12" t="str">
        <f>Pivot!AG6103</f>
        <v>🏠 Grand Rapids
Michigan</v>
      </c>
      <c r="J6114" s="11"/>
      <c r="K6114" s="13">
        <f>Pivot!AH6103</f>
        <v>105141</v>
      </c>
      <c r="L6114" s="11"/>
      <c r="M6114" s="12" t="str">
        <f>Pivot!AI6103</f>
        <v>▲ Active
25/02/2019 -</v>
      </c>
      <c r="N6114" s="178">
        <f>Pivot!AJ6103</f>
        <v>5</v>
      </c>
      <c r="O6114" s="179"/>
    </row>
    <row r="6115" spans="3:15" ht="30" customHeight="1" x14ac:dyDescent="0.25">
      <c r="C6115" s="10" t="str">
        <f>Pivot!AD6104</f>
        <v>00-70779921</v>
      </c>
      <c r="D6115" s="11"/>
      <c r="E6115" s="12" t="str">
        <f>Pivot!AE6104</f>
        <v>♂ Darlene Hughes
37 | Bachelor</v>
      </c>
      <c r="F6115" s="11"/>
      <c r="G6115" s="12" t="str">
        <f>Pivot!AF6104</f>
        <v>Inventory Specialist
Operations</v>
      </c>
      <c r="H6115" s="11"/>
      <c r="I6115" s="12" t="str">
        <f>Pivot!AG6104</f>
        <v>🏢 New York City
New York</v>
      </c>
      <c r="J6115" s="11"/>
      <c r="K6115" s="13">
        <f>Pivot!AH6104</f>
        <v>59409</v>
      </c>
      <c r="L6115" s="11"/>
      <c r="M6115" s="12" t="str">
        <f>Pivot!AI6104</f>
        <v>▲ Active
25/05/2023 -</v>
      </c>
      <c r="N6115" s="178">
        <f>Pivot!AJ6104</f>
        <v>1</v>
      </c>
      <c r="O6115" s="179"/>
    </row>
    <row r="6116" spans="3:15" ht="30" customHeight="1" x14ac:dyDescent="0.25">
      <c r="C6116" s="10" t="str">
        <f>Pivot!AD6105</f>
        <v>00-70796114</v>
      </c>
      <c r="D6116" s="11"/>
      <c r="E6116" s="12" t="str">
        <f>Pivot!AE6105</f>
        <v>♂ Veronica Meyer
26 | High School</v>
      </c>
      <c r="F6116" s="11"/>
      <c r="G6116" s="12" t="str">
        <f>Pivot!AF6105</f>
        <v>Inventory Specialist
Operations</v>
      </c>
      <c r="H6116" s="11"/>
      <c r="I6116" s="12" t="str">
        <f>Pivot!AG6105</f>
        <v>🏢 Rochester
New York</v>
      </c>
      <c r="J6116" s="11"/>
      <c r="K6116" s="13">
        <f>Pivot!AH6105</f>
        <v>61894</v>
      </c>
      <c r="L6116" s="11"/>
      <c r="M6116" s="12" t="str">
        <f>Pivot!AI6105</f>
        <v>▲ Active
20/03/2017 -</v>
      </c>
      <c r="N6116" s="178">
        <f>Pivot!AJ6105</f>
        <v>7</v>
      </c>
      <c r="O6116" s="179"/>
    </row>
    <row r="6117" spans="3:15" ht="30" customHeight="1" x14ac:dyDescent="0.25">
      <c r="C6117" s="10" t="str">
        <f>Pivot!AD6106</f>
        <v>00-70801438</v>
      </c>
      <c r="D6117" s="11"/>
      <c r="E6117" s="12" t="str">
        <f>Pivot!AE6106</f>
        <v>♀ Heather Ortiz
47 | High School</v>
      </c>
      <c r="F6117" s="11"/>
      <c r="G6117" s="12" t="str">
        <f>Pivot!AF6106</f>
        <v>Help Desk Technician
Customer Service</v>
      </c>
      <c r="H6117" s="11"/>
      <c r="I6117" s="12" t="str">
        <f>Pivot!AG6106</f>
        <v>🏢 Rochester
New York</v>
      </c>
      <c r="J6117" s="11"/>
      <c r="K6117" s="13">
        <f>Pivot!AH6106</f>
        <v>61276</v>
      </c>
      <c r="L6117" s="11"/>
      <c r="M6117" s="12" t="str">
        <f>Pivot!AI6106</f>
        <v>▲ Active
20/11/2022 -</v>
      </c>
      <c r="N6117" s="178">
        <f>Pivot!AJ6106</f>
        <v>2</v>
      </c>
      <c r="O6117" s="179"/>
    </row>
    <row r="6118" spans="3:15" ht="30" customHeight="1" x14ac:dyDescent="0.25">
      <c r="C6118" s="10" t="str">
        <f>Pivot!AD6107</f>
        <v>00-70808034</v>
      </c>
      <c r="D6118" s="11"/>
      <c r="E6118" s="12" t="str">
        <f>Pivot!AE6107</f>
        <v>♂ Michelle Sims
49 | PhD</v>
      </c>
      <c r="F6118" s="11"/>
      <c r="G6118" s="12" t="str">
        <f>Pivot!AF6107</f>
        <v>Sales Specialist
Sales</v>
      </c>
      <c r="H6118" s="11"/>
      <c r="I6118" s="12" t="str">
        <f>Pivot!AG6107</f>
        <v>🏢 New York City
New York</v>
      </c>
      <c r="J6118" s="11"/>
      <c r="K6118" s="13">
        <f>Pivot!AH6107</f>
        <v>73973</v>
      </c>
      <c r="L6118" s="11"/>
      <c r="M6118" s="12" t="str">
        <f>Pivot!AI6107</f>
        <v>▲ Active
21/03/2017 -</v>
      </c>
      <c r="N6118" s="178">
        <f>Pivot!AJ6107</f>
        <v>7</v>
      </c>
      <c r="O6118" s="179"/>
    </row>
    <row r="6119" spans="3:15" ht="30" customHeight="1" x14ac:dyDescent="0.25">
      <c r="C6119" s="10" t="str">
        <f>Pivot!AD6108</f>
        <v>00-70827518</v>
      </c>
      <c r="D6119" s="11"/>
      <c r="E6119" s="12" t="str">
        <f>Pivot!AE6108</f>
        <v>♀ Rebecca Rangel
39 | High School</v>
      </c>
      <c r="F6119" s="11"/>
      <c r="G6119" s="12" t="str">
        <f>Pivot!AF6108</f>
        <v>Customer Service Representative
Customer Service</v>
      </c>
      <c r="H6119" s="11"/>
      <c r="I6119" s="12" t="str">
        <f>Pivot!AG6108</f>
        <v>🏠 Grand Rapids
Michigan</v>
      </c>
      <c r="J6119" s="11"/>
      <c r="K6119" s="13">
        <f>Pivot!AH6108</f>
        <v>62431</v>
      </c>
      <c r="L6119" s="11"/>
      <c r="M6119" s="12" t="str">
        <f>Pivot!AI6108</f>
        <v>▲ Active
09/12/2023 -</v>
      </c>
      <c r="N6119" s="178">
        <f>Pivot!AJ6108</f>
        <v>1</v>
      </c>
      <c r="O6119" s="179"/>
    </row>
    <row r="6120" spans="3:15" ht="30" customHeight="1" x14ac:dyDescent="0.25">
      <c r="C6120" s="10" t="str">
        <f>Pivot!AD6109</f>
        <v>00-70850538</v>
      </c>
      <c r="D6120" s="11"/>
      <c r="E6120" s="12" t="str">
        <f>Pivot!AE6109</f>
        <v>♂ Tanya Carter
35 | PhD</v>
      </c>
      <c r="F6120" s="11"/>
      <c r="G6120" s="12" t="str">
        <f>Pivot!AF6109</f>
        <v>Sales Consultant
Sales</v>
      </c>
      <c r="H6120" s="11"/>
      <c r="I6120" s="12" t="str">
        <f>Pivot!AG6109</f>
        <v>🏢 New York City
New York</v>
      </c>
      <c r="J6120" s="11"/>
      <c r="K6120" s="13">
        <f>Pivot!AH6109</f>
        <v>84520</v>
      </c>
      <c r="L6120" s="11"/>
      <c r="M6120" s="12" t="str">
        <f>Pivot!AI6109</f>
        <v>▼ Terminated
27/09/2021 - 26/03/2022</v>
      </c>
      <c r="N6120" s="178">
        <f>Pivot!AJ6109</f>
        <v>0</v>
      </c>
      <c r="O6120" s="179"/>
    </row>
    <row r="6121" spans="3:15" ht="30" customHeight="1" x14ac:dyDescent="0.25">
      <c r="C6121" s="10" t="str">
        <f>Pivot!AD6110</f>
        <v>00-70855700</v>
      </c>
      <c r="D6121" s="11"/>
      <c r="E6121" s="12" t="str">
        <f>Pivot!AE6110</f>
        <v>♂ Janet Williams
22 | Bachelor</v>
      </c>
      <c r="F6121" s="11"/>
      <c r="G6121" s="12" t="str">
        <f>Pivot!AF6110</f>
        <v>Inventory Specialist
Operations</v>
      </c>
      <c r="H6121" s="11"/>
      <c r="I6121" s="12" t="str">
        <f>Pivot!AG6110</f>
        <v>🏠 Grand Rapids
Michigan</v>
      </c>
      <c r="J6121" s="11"/>
      <c r="K6121" s="13">
        <f>Pivot!AH6110</f>
        <v>59934</v>
      </c>
      <c r="L6121" s="11"/>
      <c r="M6121" s="12" t="str">
        <f>Pivot!AI6110</f>
        <v>▼ Terminated
30/03/2021 - 26/09/2021</v>
      </c>
      <c r="N6121" s="178">
        <f>Pivot!AJ6110</f>
        <v>0</v>
      </c>
      <c r="O6121" s="179"/>
    </row>
    <row r="6122" spans="3:15" ht="30" customHeight="1" x14ac:dyDescent="0.25">
      <c r="C6122" s="10" t="str">
        <f>Pivot!AD6111</f>
        <v>00-70855827</v>
      </c>
      <c r="D6122" s="11"/>
      <c r="E6122" s="12" t="str">
        <f>Pivot!AE6111</f>
        <v>♂ Lisa Contreras
47 | High School</v>
      </c>
      <c r="F6122" s="11"/>
      <c r="G6122" s="12" t="str">
        <f>Pivot!AF6111</f>
        <v>Content Creator
Marketing</v>
      </c>
      <c r="H6122" s="11"/>
      <c r="I6122" s="12" t="str">
        <f>Pivot!AG6111</f>
        <v>🏢 New York City
New York</v>
      </c>
      <c r="J6122" s="11"/>
      <c r="K6122" s="13">
        <f>Pivot!AH6111</f>
        <v>62861</v>
      </c>
      <c r="L6122" s="11"/>
      <c r="M6122" s="12" t="str">
        <f>Pivot!AI6111</f>
        <v>▲ Active
06/03/2018 -</v>
      </c>
      <c r="N6122" s="178">
        <f>Pivot!AJ6111</f>
        <v>6</v>
      </c>
      <c r="O6122" s="179"/>
    </row>
    <row r="6123" spans="3:15" ht="30" customHeight="1" x14ac:dyDescent="0.25">
      <c r="C6123" s="10" t="str">
        <f>Pivot!AD6112</f>
        <v>00-70869451</v>
      </c>
      <c r="D6123" s="11"/>
      <c r="E6123" s="12" t="str">
        <f>Pivot!AE6112</f>
        <v>♂ Danielle Martin
35 | High School</v>
      </c>
      <c r="F6123" s="11"/>
      <c r="G6123" s="12" t="str">
        <f>Pivot!AF6112</f>
        <v>Help Desk Technician
Customer Service</v>
      </c>
      <c r="H6123" s="11"/>
      <c r="I6123" s="12" t="str">
        <f>Pivot!AG6112</f>
        <v>🏢 New York City
New York</v>
      </c>
      <c r="J6123" s="11"/>
      <c r="K6123" s="13">
        <f>Pivot!AH6112</f>
        <v>60674</v>
      </c>
      <c r="L6123" s="11"/>
      <c r="M6123" s="12" t="str">
        <f>Pivot!AI6112</f>
        <v>▲ Active
15/11/2017 -</v>
      </c>
      <c r="N6123" s="178">
        <f>Pivot!AJ6112</f>
        <v>7</v>
      </c>
      <c r="O6123" s="179"/>
    </row>
    <row r="6124" spans="3:15" ht="30" customHeight="1" x14ac:dyDescent="0.25">
      <c r="C6124" s="10" t="str">
        <f>Pivot!AD6113</f>
        <v>00-70871955</v>
      </c>
      <c r="D6124" s="11"/>
      <c r="E6124" s="12" t="str">
        <f>Pivot!AE6113</f>
        <v>♀ Nicole Bond
63 | High School</v>
      </c>
      <c r="F6124" s="11"/>
      <c r="G6124" s="12" t="str">
        <f>Pivot!AF6113</f>
        <v>Help Desk Technician
Customer Service</v>
      </c>
      <c r="H6124" s="11"/>
      <c r="I6124" s="12" t="str">
        <f>Pivot!AG6113</f>
        <v>🏢 Buffalo
New York</v>
      </c>
      <c r="J6124" s="11"/>
      <c r="K6124" s="13">
        <f>Pivot!AH6113</f>
        <v>82968</v>
      </c>
      <c r="L6124" s="11"/>
      <c r="M6124" s="12" t="str">
        <f>Pivot!AI6113</f>
        <v>▲ Active
08/10/2019 -</v>
      </c>
      <c r="N6124" s="178">
        <f>Pivot!AJ6113</f>
        <v>5</v>
      </c>
      <c r="O6124" s="179"/>
    </row>
    <row r="6125" spans="3:15" ht="30" customHeight="1" x14ac:dyDescent="0.25">
      <c r="C6125" s="10" t="str">
        <f>Pivot!AD6114</f>
        <v>00-70877634</v>
      </c>
      <c r="D6125" s="11"/>
      <c r="E6125" s="12" t="str">
        <f>Pivot!AE6114</f>
        <v>♀ Robert Potter
35 | Bachelor</v>
      </c>
      <c r="F6125" s="11"/>
      <c r="G6125" s="12" t="str">
        <f>Pivot!AF6114</f>
        <v>Customer Service Representative
Customer Service</v>
      </c>
      <c r="H6125" s="11"/>
      <c r="I6125" s="12" t="str">
        <f>Pivot!AG6114</f>
        <v>🏠 Naperville
Illinois</v>
      </c>
      <c r="J6125" s="11"/>
      <c r="K6125" s="13">
        <f>Pivot!AH6114</f>
        <v>61129</v>
      </c>
      <c r="L6125" s="11"/>
      <c r="M6125" s="12" t="str">
        <f>Pivot!AI6114</f>
        <v>▲ Active
11/07/2019 -</v>
      </c>
      <c r="N6125" s="178">
        <f>Pivot!AJ6114</f>
        <v>5</v>
      </c>
      <c r="O6125" s="179"/>
    </row>
    <row r="6126" spans="3:15" ht="30" customHeight="1" x14ac:dyDescent="0.25">
      <c r="C6126" s="10" t="str">
        <f>Pivot!AD6115</f>
        <v>00-70881578</v>
      </c>
      <c r="D6126" s="11"/>
      <c r="E6126" s="12" t="str">
        <f>Pivot!AE6115</f>
        <v>♂ Monica Lopez
30 | Master</v>
      </c>
      <c r="F6126" s="11"/>
      <c r="G6126" s="12" t="str">
        <f>Pivot!AF6115</f>
        <v>Software Developer
IT</v>
      </c>
      <c r="H6126" s="11"/>
      <c r="I6126" s="12" t="str">
        <f>Pivot!AG6115</f>
        <v>🏠 Raleigh
North Carolina</v>
      </c>
      <c r="J6126" s="11"/>
      <c r="K6126" s="13">
        <f>Pivot!AH6115</f>
        <v>82303</v>
      </c>
      <c r="L6126" s="11"/>
      <c r="M6126" s="12" t="str">
        <f>Pivot!AI6115</f>
        <v>▲ Active
13/03/2017 -</v>
      </c>
      <c r="N6126" s="178">
        <f>Pivot!AJ6115</f>
        <v>7</v>
      </c>
      <c r="O6126" s="179"/>
    </row>
    <row r="6127" spans="3:15" ht="30" customHeight="1" x14ac:dyDescent="0.25">
      <c r="C6127" s="10" t="str">
        <f>Pivot!AD6116</f>
        <v>00-70883220</v>
      </c>
      <c r="D6127" s="11"/>
      <c r="E6127" s="12" t="str">
        <f>Pivot!AE6116</f>
        <v>♂ Rhonda Johnson
32 | Bachelor</v>
      </c>
      <c r="F6127" s="11"/>
      <c r="G6127" s="12" t="str">
        <f>Pivot!AF6116</f>
        <v>Operations Analyst
Operations</v>
      </c>
      <c r="H6127" s="11"/>
      <c r="I6127" s="12" t="str">
        <f>Pivot!AG6116</f>
        <v>🏢 Rochester
New York</v>
      </c>
      <c r="J6127" s="11"/>
      <c r="K6127" s="13">
        <f>Pivot!AH6116</f>
        <v>66257</v>
      </c>
      <c r="L6127" s="11"/>
      <c r="M6127" s="12" t="str">
        <f>Pivot!AI6116</f>
        <v>▲ Active
02/02/2017 -</v>
      </c>
      <c r="N6127" s="178">
        <f>Pivot!AJ6116</f>
        <v>7</v>
      </c>
      <c r="O6127" s="179"/>
    </row>
    <row r="6128" spans="3:15" ht="30" customHeight="1" x14ac:dyDescent="0.25">
      <c r="C6128" s="10" t="str">
        <f>Pivot!AD6117</f>
        <v>00-70887034</v>
      </c>
      <c r="D6128" s="11"/>
      <c r="E6128" s="12" t="str">
        <f>Pivot!AE6117</f>
        <v>♂ Tammy Rivera
29 | Bachelor</v>
      </c>
      <c r="F6128" s="11"/>
      <c r="G6128" s="12" t="str">
        <f>Pivot!AF6117</f>
        <v>Accounts Payable Specialist
Finance</v>
      </c>
      <c r="H6128" s="11"/>
      <c r="I6128" s="12" t="str">
        <f>Pivot!AG6117</f>
        <v>🏢 New York City
New York</v>
      </c>
      <c r="J6128" s="11"/>
      <c r="K6128" s="13">
        <f>Pivot!AH6117</f>
        <v>63065</v>
      </c>
      <c r="L6128" s="11"/>
      <c r="M6128" s="12" t="str">
        <f>Pivot!AI6117</f>
        <v>▼ Terminated
08/02/2018 - 12/02/2021</v>
      </c>
      <c r="N6128" s="178">
        <f>Pivot!AJ6117</f>
        <v>3</v>
      </c>
      <c r="O6128" s="179"/>
    </row>
    <row r="6129" spans="3:15" ht="30" customHeight="1" x14ac:dyDescent="0.25">
      <c r="C6129" s="10" t="str">
        <f>Pivot!AD6118</f>
        <v>00-70891160</v>
      </c>
      <c r="D6129" s="11"/>
      <c r="E6129" s="12" t="str">
        <f>Pivot!AE6118</f>
        <v>♀ John Guerrero
49 | Bachelor</v>
      </c>
      <c r="F6129" s="11"/>
      <c r="G6129" s="12" t="str">
        <f>Pivot!AF6118</f>
        <v>Support Specialist
Customer Service</v>
      </c>
      <c r="H6129" s="11"/>
      <c r="I6129" s="12" t="str">
        <f>Pivot!AG6118</f>
        <v>🏢 Buffalo
New York</v>
      </c>
      <c r="J6129" s="11"/>
      <c r="K6129" s="13">
        <f>Pivot!AH6118</f>
        <v>64095</v>
      </c>
      <c r="L6129" s="11"/>
      <c r="M6129" s="12" t="str">
        <f>Pivot!AI6118</f>
        <v>▲ Active
21/08/2017 -</v>
      </c>
      <c r="N6129" s="178">
        <f>Pivot!AJ6118</f>
        <v>7</v>
      </c>
      <c r="O6129" s="179"/>
    </row>
    <row r="6130" spans="3:15" ht="30" customHeight="1" x14ac:dyDescent="0.25">
      <c r="C6130" s="10" t="str">
        <f>Pivot!AD6119</f>
        <v>00-70891460</v>
      </c>
      <c r="D6130" s="11"/>
      <c r="E6130" s="12" t="str">
        <f>Pivot!AE6119</f>
        <v>♀ Amy Brooks
41 | Bachelor</v>
      </c>
      <c r="F6130" s="11"/>
      <c r="G6130" s="12" t="str">
        <f>Pivot!AF6119</f>
        <v>Sales Specialist
Sales</v>
      </c>
      <c r="H6130" s="11"/>
      <c r="I6130" s="12" t="str">
        <f>Pivot!AG6119</f>
        <v>🏢 Rochester
New York</v>
      </c>
      <c r="J6130" s="11"/>
      <c r="K6130" s="13">
        <f>Pivot!AH6119</f>
        <v>61432</v>
      </c>
      <c r="L6130" s="11"/>
      <c r="M6130" s="12" t="str">
        <f>Pivot!AI6119</f>
        <v>▲ Active
16/12/2016 -</v>
      </c>
      <c r="N6130" s="178">
        <f>Pivot!AJ6119</f>
        <v>8</v>
      </c>
      <c r="O6130" s="179"/>
    </row>
    <row r="6131" spans="3:15" ht="30" customHeight="1" x14ac:dyDescent="0.25">
      <c r="C6131" s="10" t="str">
        <f>Pivot!AD6120</f>
        <v>00-70895423</v>
      </c>
      <c r="D6131" s="11"/>
      <c r="E6131" s="12" t="str">
        <f>Pivot!AE6120</f>
        <v>♀ Amanda Tran
32 | Bachelor</v>
      </c>
      <c r="F6131" s="11"/>
      <c r="G6131" s="12" t="str">
        <f>Pivot!AF6120</f>
        <v>Sales Representative
Sales</v>
      </c>
      <c r="H6131" s="11"/>
      <c r="I6131" s="12" t="str">
        <f>Pivot!AG6120</f>
        <v>🏢 New York City
New York</v>
      </c>
      <c r="J6131" s="11"/>
      <c r="K6131" s="13">
        <f>Pivot!AH6120</f>
        <v>56336</v>
      </c>
      <c r="L6131" s="11"/>
      <c r="M6131" s="12" t="str">
        <f>Pivot!AI6120</f>
        <v>▲ Active
10/03/2021 -</v>
      </c>
      <c r="N6131" s="178">
        <f>Pivot!AJ6120</f>
        <v>3</v>
      </c>
      <c r="O6131" s="179"/>
    </row>
    <row r="6132" spans="3:15" ht="30" customHeight="1" x14ac:dyDescent="0.25">
      <c r="C6132" s="10" t="str">
        <f>Pivot!AD6121</f>
        <v>00-70902028</v>
      </c>
      <c r="D6132" s="11"/>
      <c r="E6132" s="12" t="str">
        <f>Pivot!AE6121</f>
        <v>♀ Ian Khan
30 | Bachelor</v>
      </c>
      <c r="F6132" s="11"/>
      <c r="G6132" s="12" t="str">
        <f>Pivot!AF6121</f>
        <v>Recruiter
HR</v>
      </c>
      <c r="H6132" s="11"/>
      <c r="I6132" s="12" t="str">
        <f>Pivot!AG6121</f>
        <v>🏠 Grand Rapids
Michigan</v>
      </c>
      <c r="J6132" s="11"/>
      <c r="K6132" s="13">
        <f>Pivot!AH6121</f>
        <v>65886</v>
      </c>
      <c r="L6132" s="11"/>
      <c r="M6132" s="12" t="str">
        <f>Pivot!AI6121</f>
        <v>▲ Active
22/04/2022 -</v>
      </c>
      <c r="N6132" s="178">
        <f>Pivot!AJ6121</f>
        <v>2</v>
      </c>
      <c r="O6132" s="179"/>
    </row>
    <row r="6133" spans="3:15" ht="30" customHeight="1" x14ac:dyDescent="0.25">
      <c r="C6133" s="10" t="str">
        <f>Pivot!AD6122</f>
        <v>00-70905716</v>
      </c>
      <c r="D6133" s="11"/>
      <c r="E6133" s="12" t="str">
        <f>Pivot!AE6122</f>
        <v>♀ Joseph Mckinney
34 | Bachelor</v>
      </c>
      <c r="F6133" s="11"/>
      <c r="G6133" s="12" t="str">
        <f>Pivot!AF6122</f>
        <v>Help Desk Technician
Customer Service</v>
      </c>
      <c r="H6133" s="11"/>
      <c r="I6133" s="12" t="str">
        <f>Pivot!AG6122</f>
        <v>🏢 Buffalo
New York</v>
      </c>
      <c r="J6133" s="11"/>
      <c r="K6133" s="13">
        <f>Pivot!AH6122</f>
        <v>51835</v>
      </c>
      <c r="L6133" s="11"/>
      <c r="M6133" s="12" t="str">
        <f>Pivot!AI6122</f>
        <v>▲ Active
13/04/2022 -</v>
      </c>
      <c r="N6133" s="178">
        <f>Pivot!AJ6122</f>
        <v>2</v>
      </c>
      <c r="O6133" s="179"/>
    </row>
    <row r="6134" spans="3:15" ht="30" customHeight="1" x14ac:dyDescent="0.25">
      <c r="C6134" s="10" t="str">
        <f>Pivot!AD6123</f>
        <v>00-70924933</v>
      </c>
      <c r="D6134" s="11"/>
      <c r="E6134" s="12" t="str">
        <f>Pivot!AE6123</f>
        <v>♀ Scott Johnson
32 | Bachelor</v>
      </c>
      <c r="F6134" s="11"/>
      <c r="G6134" s="12" t="str">
        <f>Pivot!AF6123</f>
        <v>Sales Representative
Sales</v>
      </c>
      <c r="H6134" s="11"/>
      <c r="I6134" s="12" t="str">
        <f>Pivot!AG6123</f>
        <v>🏢 Buffalo
New York</v>
      </c>
      <c r="J6134" s="11"/>
      <c r="K6134" s="13">
        <f>Pivot!AH6123</f>
        <v>59123</v>
      </c>
      <c r="L6134" s="11"/>
      <c r="M6134" s="12" t="str">
        <f>Pivot!AI6123</f>
        <v>▲ Active
10/03/2015 -</v>
      </c>
      <c r="N6134" s="178">
        <f>Pivot!AJ6123</f>
        <v>9</v>
      </c>
      <c r="O6134" s="179"/>
    </row>
    <row r="6135" spans="3:15" ht="30" customHeight="1" x14ac:dyDescent="0.25">
      <c r="C6135" s="10" t="str">
        <f>Pivot!AD6124</f>
        <v>00-70937796</v>
      </c>
      <c r="D6135" s="11"/>
      <c r="E6135" s="12" t="str">
        <f>Pivot!AE6124</f>
        <v>♀ Ellen Wade
40 | Bachelor</v>
      </c>
      <c r="F6135" s="11"/>
      <c r="G6135" s="12" t="str">
        <f>Pivot!AF6124</f>
        <v>Accounts Payable Specialist
Finance</v>
      </c>
      <c r="H6135" s="11"/>
      <c r="I6135" s="12" t="str">
        <f>Pivot!AG6124</f>
        <v>🏢 Rochester
New York</v>
      </c>
      <c r="J6135" s="11"/>
      <c r="K6135" s="13">
        <f>Pivot!AH6124</f>
        <v>53938</v>
      </c>
      <c r="L6135" s="11"/>
      <c r="M6135" s="12" t="str">
        <f>Pivot!AI6124</f>
        <v>▲ Active
25/12/2022 -</v>
      </c>
      <c r="N6135" s="178">
        <f>Pivot!AJ6124</f>
        <v>2</v>
      </c>
      <c r="O6135" s="179"/>
    </row>
    <row r="6136" spans="3:15" ht="30" customHeight="1" x14ac:dyDescent="0.25">
      <c r="C6136" s="10" t="str">
        <f>Pivot!AD6125</f>
        <v>00-70939053</v>
      </c>
      <c r="D6136" s="11"/>
      <c r="E6136" s="12" t="str">
        <f>Pivot!AE6125</f>
        <v>♀ Brittany Morris
49 | Bachelor</v>
      </c>
      <c r="F6136" s="11"/>
      <c r="G6136" s="12" t="str">
        <f>Pivot!AF6125</f>
        <v>Inventory Specialist
Operations</v>
      </c>
      <c r="H6136" s="11"/>
      <c r="I6136" s="12" t="str">
        <f>Pivot!AG6125</f>
        <v>🏢 New York City
New York</v>
      </c>
      <c r="J6136" s="11"/>
      <c r="K6136" s="13">
        <f>Pivot!AH6125</f>
        <v>56166</v>
      </c>
      <c r="L6136" s="11"/>
      <c r="M6136" s="12" t="str">
        <f>Pivot!AI6125</f>
        <v>▼ Terminated
05/04/2016 - 01/04/2024</v>
      </c>
      <c r="N6136" s="178">
        <f>Pivot!AJ6125</f>
        <v>7</v>
      </c>
      <c r="O6136" s="179"/>
    </row>
    <row r="6137" spans="3:15" ht="30" customHeight="1" x14ac:dyDescent="0.25">
      <c r="C6137" s="10" t="str">
        <f>Pivot!AD6126</f>
        <v>00-70944129</v>
      </c>
      <c r="D6137" s="11"/>
      <c r="E6137" s="12" t="str">
        <f>Pivot!AE6126</f>
        <v>♂ Andrew Serrano
36 | High School</v>
      </c>
      <c r="F6137" s="11"/>
      <c r="G6137" s="12" t="str">
        <f>Pivot!AF6126</f>
        <v>Inventory Specialist
Operations</v>
      </c>
      <c r="H6137" s="11"/>
      <c r="I6137" s="12" t="str">
        <f>Pivot!AG6126</f>
        <v>🏠 Aurora
Illinois</v>
      </c>
      <c r="J6137" s="11"/>
      <c r="K6137" s="13">
        <f>Pivot!AH6126</f>
        <v>57381</v>
      </c>
      <c r="L6137" s="11"/>
      <c r="M6137" s="12" t="str">
        <f>Pivot!AI6126</f>
        <v>▲ Active
24/10/2015 -</v>
      </c>
      <c r="N6137" s="178">
        <f>Pivot!AJ6126</f>
        <v>9</v>
      </c>
      <c r="O6137" s="179"/>
    </row>
    <row r="6138" spans="3:15" ht="30" customHeight="1" x14ac:dyDescent="0.25">
      <c r="C6138" s="10" t="str">
        <f>Pivot!AD6127</f>
        <v>00-70964226</v>
      </c>
      <c r="D6138" s="11"/>
      <c r="E6138" s="12" t="str">
        <f>Pivot!AE6127</f>
        <v>♂ Cynthia Anderson
21 | Bachelor</v>
      </c>
      <c r="F6138" s="11"/>
      <c r="G6138" s="12" t="str">
        <f>Pivot!AF6127</f>
        <v>Sales Representative
Sales</v>
      </c>
      <c r="H6138" s="11"/>
      <c r="I6138" s="12" t="str">
        <f>Pivot!AG6127</f>
        <v>🏢 New York City
New York</v>
      </c>
      <c r="J6138" s="11"/>
      <c r="K6138" s="13">
        <f>Pivot!AH6127</f>
        <v>72485</v>
      </c>
      <c r="L6138" s="11"/>
      <c r="M6138" s="12" t="str">
        <f>Pivot!AI6127</f>
        <v>▲ Active
26/07/2022 -</v>
      </c>
      <c r="N6138" s="178">
        <f>Pivot!AJ6127</f>
        <v>2</v>
      </c>
      <c r="O6138" s="179"/>
    </row>
    <row r="6139" spans="3:15" ht="30" customHeight="1" x14ac:dyDescent="0.25">
      <c r="C6139" s="10" t="str">
        <f>Pivot!AD6128</f>
        <v>00-70974645</v>
      </c>
      <c r="D6139" s="11"/>
      <c r="E6139" s="12" t="str">
        <f>Pivot!AE6128</f>
        <v>♀ Robert Jennings
52 | Master</v>
      </c>
      <c r="F6139" s="11"/>
      <c r="G6139" s="12" t="str">
        <f>Pivot!AF6128</f>
        <v>Operations Analyst
Operations</v>
      </c>
      <c r="H6139" s="11"/>
      <c r="I6139" s="12" t="str">
        <f>Pivot!AG6128</f>
        <v>🏢 New York City
New York</v>
      </c>
      <c r="J6139" s="11"/>
      <c r="K6139" s="13">
        <f>Pivot!AH6128</f>
        <v>74950</v>
      </c>
      <c r="L6139" s="11"/>
      <c r="M6139" s="12" t="str">
        <f>Pivot!AI6128</f>
        <v>▲ Active
05/06/2020 -</v>
      </c>
      <c r="N6139" s="178">
        <f>Pivot!AJ6128</f>
        <v>4</v>
      </c>
      <c r="O6139" s="179"/>
    </row>
    <row r="6140" spans="3:15" ht="30" customHeight="1" x14ac:dyDescent="0.25">
      <c r="C6140" s="10" t="str">
        <f>Pivot!AD6129</f>
        <v>00-70975394</v>
      </c>
      <c r="D6140" s="11"/>
      <c r="E6140" s="12" t="str">
        <f>Pivot!AE6129</f>
        <v>♂ Alexa Diaz
25 | Master</v>
      </c>
      <c r="F6140" s="11"/>
      <c r="G6140" s="12" t="str">
        <f>Pivot!AF6129</f>
        <v>Software Developer
IT</v>
      </c>
      <c r="H6140" s="11"/>
      <c r="I6140" s="12" t="str">
        <f>Pivot!AG6129</f>
        <v>🏢 Buffalo
New York</v>
      </c>
      <c r="J6140" s="11"/>
      <c r="K6140" s="13">
        <f>Pivot!AH6129</f>
        <v>78517</v>
      </c>
      <c r="L6140" s="11"/>
      <c r="M6140" s="12" t="str">
        <f>Pivot!AI6129</f>
        <v>▲ Active
27/02/2023 -</v>
      </c>
      <c r="N6140" s="178">
        <f>Pivot!AJ6129</f>
        <v>1</v>
      </c>
      <c r="O6140" s="179"/>
    </row>
    <row r="6141" spans="3:15" ht="30" customHeight="1" x14ac:dyDescent="0.25">
      <c r="C6141" s="10" t="str">
        <f>Pivot!AD6130</f>
        <v>00-70981700</v>
      </c>
      <c r="D6141" s="11"/>
      <c r="E6141" s="12" t="str">
        <f>Pivot!AE6130</f>
        <v>♂ Charles Compton
44 | Master</v>
      </c>
      <c r="F6141" s="11"/>
      <c r="G6141" s="12" t="str">
        <f>Pivot!AF6130</f>
        <v>System Administrator
IT</v>
      </c>
      <c r="H6141" s="11"/>
      <c r="I6141" s="12" t="str">
        <f>Pivot!AG6130</f>
        <v>🏢 New York City
New York</v>
      </c>
      <c r="J6141" s="11"/>
      <c r="K6141" s="13">
        <f>Pivot!AH6130</f>
        <v>69069</v>
      </c>
      <c r="L6141" s="11"/>
      <c r="M6141" s="12" t="str">
        <f>Pivot!AI6130</f>
        <v>▼ Terminated
06/09/2018 - 05/03/2019</v>
      </c>
      <c r="N6141" s="178">
        <f>Pivot!AJ6130</f>
        <v>0</v>
      </c>
      <c r="O6141" s="179"/>
    </row>
    <row r="6142" spans="3:15" ht="30" customHeight="1" x14ac:dyDescent="0.25">
      <c r="C6142" s="10" t="str">
        <f>Pivot!AD6131</f>
        <v>00-70991492</v>
      </c>
      <c r="D6142" s="11"/>
      <c r="E6142" s="12" t="str">
        <f>Pivot!AE6131</f>
        <v>♀ Angela Flores
26 | High School</v>
      </c>
      <c r="F6142" s="11"/>
      <c r="G6142" s="12" t="str">
        <f>Pivot!AF6131</f>
        <v>IT Support Specialist
IT</v>
      </c>
      <c r="H6142" s="11"/>
      <c r="I6142" s="12" t="str">
        <f>Pivot!AG6131</f>
        <v>🏠 Charlotte
North Carolina</v>
      </c>
      <c r="J6142" s="11"/>
      <c r="K6142" s="13">
        <f>Pivot!AH6131</f>
        <v>59264</v>
      </c>
      <c r="L6142" s="11"/>
      <c r="M6142" s="12" t="str">
        <f>Pivot!AI6131</f>
        <v>▲ Active
23/03/2021 -</v>
      </c>
      <c r="N6142" s="178">
        <f>Pivot!AJ6131</f>
        <v>3</v>
      </c>
      <c r="O6142" s="179"/>
    </row>
    <row r="6143" spans="3:15" ht="30" customHeight="1" x14ac:dyDescent="0.25">
      <c r="C6143" s="10" t="str">
        <f>Pivot!AD6132</f>
        <v>00-70998022</v>
      </c>
      <c r="D6143" s="11"/>
      <c r="E6143" s="12" t="str">
        <f>Pivot!AE6132</f>
        <v>♂ Katrina Flores
35 | Bachelor</v>
      </c>
      <c r="F6143" s="11"/>
      <c r="G6143" s="12" t="str">
        <f>Pivot!AF6132</f>
        <v>Sales Representative
Sales</v>
      </c>
      <c r="H6143" s="11"/>
      <c r="I6143" s="12" t="str">
        <f>Pivot!AG6132</f>
        <v>🏢 Buffalo
New York</v>
      </c>
      <c r="J6143" s="11"/>
      <c r="K6143" s="13">
        <f>Pivot!AH6132</f>
        <v>69005</v>
      </c>
      <c r="L6143" s="11"/>
      <c r="M6143" s="12" t="str">
        <f>Pivot!AI6132</f>
        <v>▲ Active
18/02/2023 -</v>
      </c>
      <c r="N6143" s="178">
        <f>Pivot!AJ6132</f>
        <v>1</v>
      </c>
      <c r="O6143" s="179"/>
    </row>
    <row r="6144" spans="3:15" ht="30" customHeight="1" x14ac:dyDescent="0.25">
      <c r="C6144" s="10" t="str">
        <f>Pivot!AD6133</f>
        <v>00-71020042</v>
      </c>
      <c r="D6144" s="11"/>
      <c r="E6144" s="12" t="str">
        <f>Pivot!AE6133</f>
        <v>♀ Patrick Gardner
41 | Master</v>
      </c>
      <c r="F6144" s="11"/>
      <c r="G6144" s="12" t="str">
        <f>Pivot!AF6133</f>
        <v>Financial Analyst
Finance</v>
      </c>
      <c r="H6144" s="11"/>
      <c r="I6144" s="12" t="str">
        <f>Pivot!AG6133</f>
        <v>🏠 Charlotte
North Carolina</v>
      </c>
      <c r="J6144" s="11"/>
      <c r="K6144" s="13">
        <f>Pivot!AH6133</f>
        <v>85124</v>
      </c>
      <c r="L6144" s="11"/>
      <c r="M6144" s="12" t="str">
        <f>Pivot!AI6133</f>
        <v>▲ Active
14/09/2016 -</v>
      </c>
      <c r="N6144" s="178">
        <f>Pivot!AJ6133</f>
        <v>8</v>
      </c>
      <c r="O6144" s="179"/>
    </row>
    <row r="6145" spans="3:15" ht="30" customHeight="1" x14ac:dyDescent="0.25">
      <c r="C6145" s="10" t="str">
        <f>Pivot!AD6134</f>
        <v>00-71024383</v>
      </c>
      <c r="D6145" s="11"/>
      <c r="E6145" s="12" t="str">
        <f>Pivot!AE6134</f>
        <v>♀ Omar Silva
46 | Bachelor</v>
      </c>
      <c r="F6145" s="11"/>
      <c r="G6145" s="12" t="str">
        <f>Pivot!AF6134</f>
        <v>Sales Representative
Sales</v>
      </c>
      <c r="H6145" s="11"/>
      <c r="I6145" s="12" t="str">
        <f>Pivot!AG6134</f>
        <v>🏢 Rochester
New York</v>
      </c>
      <c r="J6145" s="11"/>
      <c r="K6145" s="13">
        <f>Pivot!AH6134</f>
        <v>61913</v>
      </c>
      <c r="L6145" s="11"/>
      <c r="M6145" s="12" t="str">
        <f>Pivot!AI6134</f>
        <v>▲ Active
04/09/2024 -</v>
      </c>
      <c r="N6145" s="178">
        <f>Pivot!AJ6134</f>
        <v>0</v>
      </c>
      <c r="O6145" s="179"/>
    </row>
    <row r="6146" spans="3:15" ht="30" customHeight="1" x14ac:dyDescent="0.25">
      <c r="C6146" s="10" t="str">
        <f>Pivot!AD6135</f>
        <v>00-71026330</v>
      </c>
      <c r="D6146" s="11"/>
      <c r="E6146" s="12" t="str">
        <f>Pivot!AE6135</f>
        <v>♂ Brian Figueroa
49 | Bachelor</v>
      </c>
      <c r="F6146" s="11"/>
      <c r="G6146" s="12" t="str">
        <f>Pivot!AF6135</f>
        <v>Sales Specialist
Sales</v>
      </c>
      <c r="H6146" s="11"/>
      <c r="I6146" s="12" t="str">
        <f>Pivot!AG6135</f>
        <v>🏢 Rochester
New York</v>
      </c>
      <c r="J6146" s="11"/>
      <c r="K6146" s="13">
        <f>Pivot!AH6135</f>
        <v>94210</v>
      </c>
      <c r="L6146" s="11"/>
      <c r="M6146" s="12" t="str">
        <f>Pivot!AI6135</f>
        <v>▲ Active
02/06/2020 -</v>
      </c>
      <c r="N6146" s="178">
        <f>Pivot!AJ6135</f>
        <v>4</v>
      </c>
      <c r="O6146" s="179"/>
    </row>
    <row r="6147" spans="3:15" ht="30" customHeight="1" x14ac:dyDescent="0.25">
      <c r="C6147" s="10" t="str">
        <f>Pivot!AD6136</f>
        <v>00-71028216</v>
      </c>
      <c r="D6147" s="11"/>
      <c r="E6147" s="12" t="str">
        <f>Pivot!AE6136</f>
        <v>♀ John Terry
48 | High School</v>
      </c>
      <c r="F6147" s="11"/>
      <c r="G6147" s="12" t="str">
        <f>Pivot!AF6136</f>
        <v>Inventory Specialist
Operations</v>
      </c>
      <c r="H6147" s="11"/>
      <c r="I6147" s="12" t="str">
        <f>Pivot!AG6136</f>
        <v>🏠 Cincinnati
Ohio</v>
      </c>
      <c r="J6147" s="11"/>
      <c r="K6147" s="13">
        <f>Pivot!AH6136</f>
        <v>63561</v>
      </c>
      <c r="L6147" s="11"/>
      <c r="M6147" s="12" t="str">
        <f>Pivot!AI6136</f>
        <v>▼ Terminated
26/04/2024 - 23/10/2024</v>
      </c>
      <c r="N6147" s="178">
        <f>Pivot!AJ6136</f>
        <v>0</v>
      </c>
      <c r="O6147" s="179"/>
    </row>
    <row r="6148" spans="3:15" ht="30" customHeight="1" x14ac:dyDescent="0.25">
      <c r="C6148" s="10" t="str">
        <f>Pivot!AD6137</f>
        <v>00-71028710</v>
      </c>
      <c r="D6148" s="11"/>
      <c r="E6148" s="12" t="str">
        <f>Pivot!AE6137</f>
        <v>♀ Patricia Dalton
53 | High School</v>
      </c>
      <c r="F6148" s="11"/>
      <c r="G6148" s="12" t="str">
        <f>Pivot!AF6137</f>
        <v>Customer Service Representative
Customer Service</v>
      </c>
      <c r="H6148" s="11"/>
      <c r="I6148" s="12" t="str">
        <f>Pivot!AG6137</f>
        <v>🏢 New York City
New York</v>
      </c>
      <c r="J6148" s="11"/>
      <c r="K6148" s="13">
        <f>Pivot!AH6137</f>
        <v>63956</v>
      </c>
      <c r="L6148" s="11"/>
      <c r="M6148" s="12" t="str">
        <f>Pivot!AI6137</f>
        <v>▼ Terminated
10/12/2018 - 23/05/2021</v>
      </c>
      <c r="N6148" s="178">
        <f>Pivot!AJ6137</f>
        <v>2</v>
      </c>
      <c r="O6148" s="179"/>
    </row>
    <row r="6149" spans="3:15" ht="30" customHeight="1" x14ac:dyDescent="0.25">
      <c r="C6149" s="10" t="str">
        <f>Pivot!AD6138</f>
        <v>00-71031132</v>
      </c>
      <c r="D6149" s="11"/>
      <c r="E6149" s="12" t="str">
        <f>Pivot!AE6138</f>
        <v>♂ Courtney Clay
50 | Bachelor</v>
      </c>
      <c r="F6149" s="11"/>
      <c r="G6149" s="12" t="str">
        <f>Pivot!AF6138</f>
        <v>Software Developer
IT</v>
      </c>
      <c r="H6149" s="11"/>
      <c r="I6149" s="12" t="str">
        <f>Pivot!AG6138</f>
        <v>🏢 New York City
New York</v>
      </c>
      <c r="J6149" s="11"/>
      <c r="K6149" s="13">
        <f>Pivot!AH6138</f>
        <v>92714</v>
      </c>
      <c r="L6149" s="11"/>
      <c r="M6149" s="12" t="str">
        <f>Pivot!AI6138</f>
        <v>▼ Terminated
08/07/2016 - 05/10/2024</v>
      </c>
      <c r="N6149" s="178">
        <f>Pivot!AJ6138</f>
        <v>8</v>
      </c>
      <c r="O6149" s="179"/>
    </row>
    <row r="6150" spans="3:15" ht="30" customHeight="1" x14ac:dyDescent="0.25">
      <c r="C6150" s="10" t="str">
        <f>Pivot!AD6139</f>
        <v>00-71034694</v>
      </c>
      <c r="D6150" s="11"/>
      <c r="E6150" s="12" t="str">
        <f>Pivot!AE6139</f>
        <v>♀ Leah Moore
55 | High School</v>
      </c>
      <c r="F6150" s="11"/>
      <c r="G6150" s="12" t="str">
        <f>Pivot!AF6139</f>
        <v>Support Specialist
Customer Service</v>
      </c>
      <c r="H6150" s="11"/>
      <c r="I6150" s="12" t="str">
        <f>Pivot!AG6139</f>
        <v>🏢 New York City
New York</v>
      </c>
      <c r="J6150" s="11"/>
      <c r="K6150" s="13">
        <f>Pivot!AH6139</f>
        <v>60816</v>
      </c>
      <c r="L6150" s="11"/>
      <c r="M6150" s="12" t="str">
        <f>Pivot!AI6139</f>
        <v>▲ Active
07/12/2020 -</v>
      </c>
      <c r="N6150" s="178">
        <f>Pivot!AJ6139</f>
        <v>4</v>
      </c>
      <c r="O6150" s="179"/>
    </row>
    <row r="6151" spans="3:15" ht="30" customHeight="1" x14ac:dyDescent="0.25">
      <c r="C6151" s="10" t="str">
        <f>Pivot!AD6140</f>
        <v>00-71036929</v>
      </c>
      <c r="D6151" s="11"/>
      <c r="E6151" s="12" t="str">
        <f>Pivot!AE6140</f>
        <v>♂ Desiree Kramer
32 | Bachelor</v>
      </c>
      <c r="F6151" s="11"/>
      <c r="G6151" s="12" t="str">
        <f>Pivot!AF6140</f>
        <v>Inventory Specialist
Operations</v>
      </c>
      <c r="H6151" s="11"/>
      <c r="I6151" s="12" t="str">
        <f>Pivot!AG6140</f>
        <v>🏢 Buffalo
New York</v>
      </c>
      <c r="J6151" s="11"/>
      <c r="K6151" s="13">
        <f>Pivot!AH6140</f>
        <v>59332</v>
      </c>
      <c r="L6151" s="11"/>
      <c r="M6151" s="12" t="str">
        <f>Pivot!AI6140</f>
        <v>▲ Active
29/10/2024 -</v>
      </c>
      <c r="N6151" s="178">
        <f>Pivot!AJ6140</f>
        <v>0</v>
      </c>
      <c r="O6151" s="179"/>
    </row>
    <row r="6152" spans="3:15" ht="30" customHeight="1" x14ac:dyDescent="0.25">
      <c r="C6152" s="10" t="str">
        <f>Pivot!AD6141</f>
        <v>00-71045700</v>
      </c>
      <c r="D6152" s="11"/>
      <c r="E6152" s="12" t="str">
        <f>Pivot!AE6141</f>
        <v>♂ Todd Hardy
34 | High School</v>
      </c>
      <c r="F6152" s="11"/>
      <c r="G6152" s="12" t="str">
        <f>Pivot!AF6141</f>
        <v>Support Specialist
Customer Service</v>
      </c>
      <c r="H6152" s="11"/>
      <c r="I6152" s="12" t="str">
        <f>Pivot!AG6141</f>
        <v>🏢 New York City
New York</v>
      </c>
      <c r="J6152" s="11"/>
      <c r="K6152" s="13">
        <f>Pivot!AH6141</f>
        <v>60280</v>
      </c>
      <c r="L6152" s="11"/>
      <c r="M6152" s="12" t="str">
        <f>Pivot!AI6141</f>
        <v>▼ Terminated
22/10/2016 - 29/10/2019</v>
      </c>
      <c r="N6152" s="178">
        <f>Pivot!AJ6141</f>
        <v>3</v>
      </c>
      <c r="O6152" s="179"/>
    </row>
    <row r="6153" spans="3:15" ht="30" customHeight="1" x14ac:dyDescent="0.25">
      <c r="C6153" s="10" t="str">
        <f>Pivot!AD6142</f>
        <v>00-71067638</v>
      </c>
      <c r="D6153" s="11"/>
      <c r="E6153" s="12" t="str">
        <f>Pivot!AE6142</f>
        <v>♂ Debbie Fleming
59 | Bachelor</v>
      </c>
      <c r="F6153" s="11"/>
      <c r="G6153" s="12" t="str">
        <f>Pivot!AF6142</f>
        <v>Logistics Coordinator
Operations</v>
      </c>
      <c r="H6153" s="11"/>
      <c r="I6153" s="12" t="str">
        <f>Pivot!AG6142</f>
        <v>🏢 Buffalo
New York</v>
      </c>
      <c r="J6153" s="11"/>
      <c r="K6153" s="13">
        <f>Pivot!AH6142</f>
        <v>70183</v>
      </c>
      <c r="L6153" s="11"/>
      <c r="M6153" s="12" t="str">
        <f>Pivot!AI6142</f>
        <v>▲ Active
19/06/2019 -</v>
      </c>
      <c r="N6153" s="178">
        <f>Pivot!AJ6142</f>
        <v>5</v>
      </c>
      <c r="O6153" s="179"/>
    </row>
    <row r="6154" spans="3:15" ht="30" customHeight="1" x14ac:dyDescent="0.25">
      <c r="C6154" s="10" t="str">
        <f>Pivot!AD6143</f>
        <v>00-71070189</v>
      </c>
      <c r="D6154" s="11"/>
      <c r="E6154" s="12" t="str">
        <f>Pivot!AE6143</f>
        <v>♂ Emily Joyce
36 | Bachelor</v>
      </c>
      <c r="F6154" s="11"/>
      <c r="G6154" s="12" t="str">
        <f>Pivot!AF6143</f>
        <v>Inventory Specialist
Operations</v>
      </c>
      <c r="H6154" s="11"/>
      <c r="I6154" s="12" t="str">
        <f>Pivot!AG6143</f>
        <v>🏢 New York City
New York</v>
      </c>
      <c r="J6154" s="11"/>
      <c r="K6154" s="13">
        <f>Pivot!AH6143</f>
        <v>60320</v>
      </c>
      <c r="L6154" s="11"/>
      <c r="M6154" s="12" t="str">
        <f>Pivot!AI6143</f>
        <v>▼ Terminated
08/02/2017 - 27/08/2023</v>
      </c>
      <c r="N6154" s="178">
        <f>Pivot!AJ6143</f>
        <v>6</v>
      </c>
      <c r="O6154" s="179"/>
    </row>
    <row r="6155" spans="3:15" ht="30" customHeight="1" x14ac:dyDescent="0.25">
      <c r="C6155" s="10" t="str">
        <f>Pivot!AD6144</f>
        <v>00-71072780</v>
      </c>
      <c r="D6155" s="11"/>
      <c r="E6155" s="12" t="str">
        <f>Pivot!AE6144</f>
        <v>♀ Julie Parsons
47 | Bachelor</v>
      </c>
      <c r="F6155" s="11"/>
      <c r="G6155" s="12" t="str">
        <f>Pivot!AF6144</f>
        <v>Logistics Coordinator
Operations</v>
      </c>
      <c r="H6155" s="11"/>
      <c r="I6155" s="12" t="str">
        <f>Pivot!AG6144</f>
        <v>🏢 Rochester
New York</v>
      </c>
      <c r="J6155" s="11"/>
      <c r="K6155" s="13">
        <f>Pivot!AH6144</f>
        <v>60698</v>
      </c>
      <c r="L6155" s="11"/>
      <c r="M6155" s="12" t="str">
        <f>Pivot!AI6144</f>
        <v>▲ Active
04/11/2020 -</v>
      </c>
      <c r="N6155" s="178">
        <f>Pivot!AJ6144</f>
        <v>4</v>
      </c>
      <c r="O6155" s="179"/>
    </row>
    <row r="6156" spans="3:15" ht="30" customHeight="1" x14ac:dyDescent="0.25">
      <c r="C6156" s="10" t="str">
        <f>Pivot!AD6145</f>
        <v>00-71101892</v>
      </c>
      <c r="D6156" s="11"/>
      <c r="E6156" s="12" t="str">
        <f>Pivot!AE6145</f>
        <v>♀ Chelsea Murray
44 | High School</v>
      </c>
      <c r="F6156" s="11"/>
      <c r="G6156" s="12" t="str">
        <f>Pivot!AF6145</f>
        <v>Customer Service Representative
Customer Service</v>
      </c>
      <c r="H6156" s="11"/>
      <c r="I6156" s="12" t="str">
        <f>Pivot!AG6145</f>
        <v>🏢 Rochester
New York</v>
      </c>
      <c r="J6156" s="11"/>
      <c r="K6156" s="13">
        <f>Pivot!AH6145</f>
        <v>53643</v>
      </c>
      <c r="L6156" s="11"/>
      <c r="M6156" s="12" t="str">
        <f>Pivot!AI6145</f>
        <v>▲ Active
13/06/2023 -</v>
      </c>
      <c r="N6156" s="178">
        <f>Pivot!AJ6145</f>
        <v>1</v>
      </c>
      <c r="O6156" s="179"/>
    </row>
    <row r="6157" spans="3:15" ht="30" customHeight="1" x14ac:dyDescent="0.25">
      <c r="C6157" s="10" t="str">
        <f>Pivot!AD6146</f>
        <v>00-71103822</v>
      </c>
      <c r="D6157" s="11"/>
      <c r="E6157" s="12" t="str">
        <f>Pivot!AE6146</f>
        <v>♀ Jared Gates
23 | Master</v>
      </c>
      <c r="F6157" s="11"/>
      <c r="G6157" s="12" t="str">
        <f>Pivot!AF6146</f>
        <v>Operations Analyst
Operations</v>
      </c>
      <c r="H6157" s="11"/>
      <c r="I6157" s="12" t="str">
        <f>Pivot!AG6146</f>
        <v>🏢 Buffalo
New York</v>
      </c>
      <c r="J6157" s="11"/>
      <c r="K6157" s="13">
        <f>Pivot!AH6146</f>
        <v>71000</v>
      </c>
      <c r="L6157" s="11"/>
      <c r="M6157" s="12" t="str">
        <f>Pivot!AI6146</f>
        <v>▲ Active
11/03/2019 -</v>
      </c>
      <c r="N6157" s="178">
        <f>Pivot!AJ6146</f>
        <v>5</v>
      </c>
      <c r="O6157" s="179"/>
    </row>
    <row r="6158" spans="3:15" ht="30" customHeight="1" x14ac:dyDescent="0.25">
      <c r="C6158" s="10" t="str">
        <f>Pivot!AD6147</f>
        <v>00-71114408</v>
      </c>
      <c r="D6158" s="11"/>
      <c r="E6158" s="12" t="str">
        <f>Pivot!AE6147</f>
        <v>♀ Melissa Holmes
57 | High School</v>
      </c>
      <c r="F6158" s="11"/>
      <c r="G6158" s="12" t="str">
        <f>Pivot!AF6147</f>
        <v>Customer Service Representative
Customer Service</v>
      </c>
      <c r="H6158" s="11"/>
      <c r="I6158" s="12" t="str">
        <f>Pivot!AG6147</f>
        <v>🏢 New York City
New York</v>
      </c>
      <c r="J6158" s="11"/>
      <c r="K6158" s="13">
        <f>Pivot!AH6147</f>
        <v>57210</v>
      </c>
      <c r="L6158" s="11"/>
      <c r="M6158" s="12" t="str">
        <f>Pivot!AI6147</f>
        <v>▲ Active
07/10/2022 -</v>
      </c>
      <c r="N6158" s="178">
        <f>Pivot!AJ6147</f>
        <v>2</v>
      </c>
      <c r="O6158" s="179"/>
    </row>
    <row r="6159" spans="3:15" ht="30" customHeight="1" x14ac:dyDescent="0.25">
      <c r="C6159" s="10" t="str">
        <f>Pivot!AD6148</f>
        <v>00-71124266</v>
      </c>
      <c r="D6159" s="11"/>
      <c r="E6159" s="12" t="str">
        <f>Pivot!AE6148</f>
        <v>♀ Kyle Flores
35 | Bachelor</v>
      </c>
      <c r="F6159" s="11"/>
      <c r="G6159" s="12" t="str">
        <f>Pivot!AF6148</f>
        <v>Sales Representative
Sales</v>
      </c>
      <c r="H6159" s="11"/>
      <c r="I6159" s="12" t="str">
        <f>Pivot!AG6148</f>
        <v>🏢 New York City
New York</v>
      </c>
      <c r="J6159" s="11"/>
      <c r="K6159" s="13">
        <f>Pivot!AH6148</f>
        <v>66146</v>
      </c>
      <c r="L6159" s="11"/>
      <c r="M6159" s="12" t="str">
        <f>Pivot!AI6148</f>
        <v>▲ Active
14/09/2016 -</v>
      </c>
      <c r="N6159" s="178">
        <f>Pivot!AJ6148</f>
        <v>8</v>
      </c>
      <c r="O6159" s="179"/>
    </row>
    <row r="6160" spans="3:15" ht="30" customHeight="1" x14ac:dyDescent="0.25">
      <c r="C6160" s="10" t="str">
        <f>Pivot!AD6149</f>
        <v>00-71151032</v>
      </c>
      <c r="D6160" s="11"/>
      <c r="E6160" s="12" t="str">
        <f>Pivot!AE6149</f>
        <v>♀ Stephanie Curtis
23 | Master</v>
      </c>
      <c r="F6160" s="11"/>
      <c r="G6160" s="12" t="str">
        <f>Pivot!AF6149</f>
        <v>Sales Specialist
Sales</v>
      </c>
      <c r="H6160" s="11"/>
      <c r="I6160" s="12" t="str">
        <f>Pivot!AG6149</f>
        <v>🏠 Richmond
Virginia</v>
      </c>
      <c r="J6160" s="11"/>
      <c r="K6160" s="13">
        <f>Pivot!AH6149</f>
        <v>88808</v>
      </c>
      <c r="L6160" s="11"/>
      <c r="M6160" s="12" t="str">
        <f>Pivot!AI6149</f>
        <v>▲ Active
14/08/2020 -</v>
      </c>
      <c r="N6160" s="178">
        <f>Pivot!AJ6149</f>
        <v>4</v>
      </c>
      <c r="O6160" s="179"/>
    </row>
    <row r="6161" spans="3:15" ht="30" customHeight="1" x14ac:dyDescent="0.25">
      <c r="C6161" s="10" t="str">
        <f>Pivot!AD6150</f>
        <v>00-71153289</v>
      </c>
      <c r="D6161" s="11"/>
      <c r="E6161" s="12" t="str">
        <f>Pivot!AE6150</f>
        <v>♂ Kelsey Miller
55 | High School</v>
      </c>
      <c r="F6161" s="11"/>
      <c r="G6161" s="12" t="str">
        <f>Pivot!AF6150</f>
        <v>Help Desk Technician
Customer Service</v>
      </c>
      <c r="H6161" s="11"/>
      <c r="I6161" s="12" t="str">
        <f>Pivot!AG6150</f>
        <v>🏢 New York City
New York</v>
      </c>
      <c r="J6161" s="11"/>
      <c r="K6161" s="13">
        <f>Pivot!AH6150</f>
        <v>60237</v>
      </c>
      <c r="L6161" s="11"/>
      <c r="M6161" s="12" t="str">
        <f>Pivot!AI6150</f>
        <v>▲ Active
12/07/2017 -</v>
      </c>
      <c r="N6161" s="178">
        <f>Pivot!AJ6150</f>
        <v>7</v>
      </c>
      <c r="O6161" s="179"/>
    </row>
    <row r="6162" spans="3:15" ht="30" customHeight="1" x14ac:dyDescent="0.25">
      <c r="C6162" s="10" t="str">
        <f>Pivot!AD6151</f>
        <v>00-71179282</v>
      </c>
      <c r="D6162" s="11"/>
      <c r="E6162" s="12" t="str">
        <f>Pivot!AE6151</f>
        <v>♀ Jessica Hamilton
36 | Bachelor</v>
      </c>
      <c r="F6162" s="11"/>
      <c r="G6162" s="12" t="str">
        <f>Pivot!AF6151</f>
        <v>Support Specialist
Customer Service</v>
      </c>
      <c r="H6162" s="11"/>
      <c r="I6162" s="12" t="str">
        <f>Pivot!AG6151</f>
        <v>🏢 Buffalo
New York</v>
      </c>
      <c r="J6162" s="11"/>
      <c r="K6162" s="13">
        <f>Pivot!AH6151</f>
        <v>60831</v>
      </c>
      <c r="L6162" s="11"/>
      <c r="M6162" s="12" t="str">
        <f>Pivot!AI6151</f>
        <v>▲ Active
27/02/2018 -</v>
      </c>
      <c r="N6162" s="178">
        <f>Pivot!AJ6151</f>
        <v>6</v>
      </c>
      <c r="O6162" s="179"/>
    </row>
    <row r="6163" spans="3:15" ht="30" customHeight="1" x14ac:dyDescent="0.25">
      <c r="C6163" s="10" t="str">
        <f>Pivot!AD6152</f>
        <v>00-71187250</v>
      </c>
      <c r="D6163" s="11"/>
      <c r="E6163" s="12" t="str">
        <f>Pivot!AE6152</f>
        <v>♂ Alison Thomas
51 | Bachelor</v>
      </c>
      <c r="F6163" s="11"/>
      <c r="G6163" s="12" t="str">
        <f>Pivot!AF6152</f>
        <v>Content Creator
Marketing</v>
      </c>
      <c r="H6163" s="11"/>
      <c r="I6163" s="12" t="str">
        <f>Pivot!AG6152</f>
        <v>🏢 New York City
New York</v>
      </c>
      <c r="J6163" s="11"/>
      <c r="K6163" s="13">
        <f>Pivot!AH6152</f>
        <v>65017</v>
      </c>
      <c r="L6163" s="11"/>
      <c r="M6163" s="12" t="str">
        <f>Pivot!AI6152</f>
        <v>▲ Active
11/03/2024 -</v>
      </c>
      <c r="N6163" s="178">
        <f>Pivot!AJ6152</f>
        <v>0</v>
      </c>
      <c r="O6163" s="179"/>
    </row>
    <row r="6164" spans="3:15" ht="30" customHeight="1" x14ac:dyDescent="0.25">
      <c r="C6164" s="10" t="str">
        <f>Pivot!AD6153</f>
        <v>00-71188911</v>
      </c>
      <c r="D6164" s="11"/>
      <c r="E6164" s="12" t="str">
        <f>Pivot!AE6153</f>
        <v>♂ Adam Jones
48 | High School</v>
      </c>
      <c r="F6164" s="11"/>
      <c r="G6164" s="12" t="str">
        <f>Pivot!AF6153</f>
        <v>Inventory Specialist
Operations</v>
      </c>
      <c r="H6164" s="11"/>
      <c r="I6164" s="12" t="str">
        <f>Pivot!AG6153</f>
        <v>🏠 Virginia Beach
Virginia</v>
      </c>
      <c r="J6164" s="11"/>
      <c r="K6164" s="13">
        <f>Pivot!AH6153</f>
        <v>69950</v>
      </c>
      <c r="L6164" s="11"/>
      <c r="M6164" s="12" t="str">
        <f>Pivot!AI6153</f>
        <v>▲ Active
02/11/2017 -</v>
      </c>
      <c r="N6164" s="178">
        <f>Pivot!AJ6153</f>
        <v>7</v>
      </c>
      <c r="O6164" s="179"/>
    </row>
    <row r="6165" spans="3:15" ht="30" customHeight="1" x14ac:dyDescent="0.25">
      <c r="C6165" s="10" t="str">
        <f>Pivot!AD6154</f>
        <v>00-71192114</v>
      </c>
      <c r="D6165" s="11"/>
      <c r="E6165" s="12" t="str">
        <f>Pivot!AE6154</f>
        <v>♂ Wayne Brown
28 | Bachelor</v>
      </c>
      <c r="F6165" s="11"/>
      <c r="G6165" s="12" t="str">
        <f>Pivot!AF6154</f>
        <v>Logistics Coordinator
Operations</v>
      </c>
      <c r="H6165" s="11"/>
      <c r="I6165" s="12" t="str">
        <f>Pivot!AG6154</f>
        <v>🏢 Rochester
New York</v>
      </c>
      <c r="J6165" s="11"/>
      <c r="K6165" s="13">
        <f>Pivot!AH6154</f>
        <v>63316</v>
      </c>
      <c r="L6165" s="11"/>
      <c r="M6165" s="12" t="str">
        <f>Pivot!AI6154</f>
        <v>▲ Active
08/10/2017 -</v>
      </c>
      <c r="N6165" s="178">
        <f>Pivot!AJ6154</f>
        <v>7</v>
      </c>
      <c r="O6165" s="179"/>
    </row>
    <row r="6166" spans="3:15" ht="30" customHeight="1" x14ac:dyDescent="0.25">
      <c r="C6166" s="10" t="str">
        <f>Pivot!AD6155</f>
        <v>00-71207129</v>
      </c>
      <c r="D6166" s="11"/>
      <c r="E6166" s="12" t="str">
        <f>Pivot!AE6155</f>
        <v>♂ James Vega
21 | High School</v>
      </c>
      <c r="F6166" s="11"/>
      <c r="G6166" s="12" t="str">
        <f>Pivot!AF6155</f>
        <v>Content Creator
Marketing</v>
      </c>
      <c r="H6166" s="11"/>
      <c r="I6166" s="12" t="str">
        <f>Pivot!AG6155</f>
        <v>🏢 New York City
New York</v>
      </c>
      <c r="J6166" s="11"/>
      <c r="K6166" s="13">
        <f>Pivot!AH6155</f>
        <v>63621</v>
      </c>
      <c r="L6166" s="11"/>
      <c r="M6166" s="12" t="str">
        <f>Pivot!AI6155</f>
        <v>▲ Active
25/10/2023 -</v>
      </c>
      <c r="N6166" s="178">
        <f>Pivot!AJ6155</f>
        <v>1</v>
      </c>
      <c r="O6166" s="179"/>
    </row>
    <row r="6167" spans="3:15" ht="30" customHeight="1" x14ac:dyDescent="0.25">
      <c r="C6167" s="10" t="str">
        <f>Pivot!AD6156</f>
        <v>00-71212377</v>
      </c>
      <c r="D6167" s="11"/>
      <c r="E6167" s="12" t="str">
        <f>Pivot!AE6156</f>
        <v>♀ Jasmine Armstrong
26 | Master</v>
      </c>
      <c r="F6167" s="11"/>
      <c r="G6167" s="12" t="str">
        <f>Pivot!AF6156</f>
        <v>System Administrator
IT</v>
      </c>
      <c r="H6167" s="11"/>
      <c r="I6167" s="12" t="str">
        <f>Pivot!AG6156</f>
        <v>🏢 New York City
New York</v>
      </c>
      <c r="J6167" s="11"/>
      <c r="K6167" s="13">
        <f>Pivot!AH6156</f>
        <v>88982</v>
      </c>
      <c r="L6167" s="11"/>
      <c r="M6167" s="12" t="str">
        <f>Pivot!AI6156</f>
        <v>▲ Active
05/11/2016 -</v>
      </c>
      <c r="N6167" s="178">
        <f>Pivot!AJ6156</f>
        <v>8</v>
      </c>
      <c r="O6167" s="179"/>
    </row>
    <row r="6168" spans="3:15" ht="30" customHeight="1" x14ac:dyDescent="0.25">
      <c r="C6168" s="10" t="str">
        <f>Pivot!AD6157</f>
        <v>00-71230430</v>
      </c>
      <c r="D6168" s="11"/>
      <c r="E6168" s="12" t="str">
        <f>Pivot!AE6157</f>
        <v>♀ Mary Phillips
61 | Bachelor</v>
      </c>
      <c r="F6168" s="11"/>
      <c r="G6168" s="12" t="str">
        <f>Pivot!AF6157</f>
        <v>Logistics Coordinator
Operations</v>
      </c>
      <c r="H6168" s="11"/>
      <c r="I6168" s="12" t="str">
        <f>Pivot!AG6157</f>
        <v>🏢 Rochester
New York</v>
      </c>
      <c r="J6168" s="11"/>
      <c r="K6168" s="13">
        <f>Pivot!AH6157</f>
        <v>64315</v>
      </c>
      <c r="L6168" s="11"/>
      <c r="M6168" s="12" t="str">
        <f>Pivot!AI6157</f>
        <v>▲ Active
09/06/2016 -</v>
      </c>
      <c r="N6168" s="178">
        <f>Pivot!AJ6157</f>
        <v>8</v>
      </c>
      <c r="O6168" s="179"/>
    </row>
    <row r="6169" spans="3:15" ht="30" customHeight="1" x14ac:dyDescent="0.25">
      <c r="C6169" s="10" t="str">
        <f>Pivot!AD6158</f>
        <v>00-71231190</v>
      </c>
      <c r="D6169" s="11"/>
      <c r="E6169" s="12" t="str">
        <f>Pivot!AE6158</f>
        <v>♂ Robert Macias
35 | Bachelor</v>
      </c>
      <c r="F6169" s="11"/>
      <c r="G6169" s="12" t="str">
        <f>Pivot!AF6158</f>
        <v>Software Developer
IT</v>
      </c>
      <c r="H6169" s="11"/>
      <c r="I6169" s="12" t="str">
        <f>Pivot!AG6158</f>
        <v>🏢 New York City
New York</v>
      </c>
      <c r="J6169" s="11"/>
      <c r="K6169" s="13">
        <f>Pivot!AH6158</f>
        <v>104153</v>
      </c>
      <c r="L6169" s="11"/>
      <c r="M6169" s="12" t="str">
        <f>Pivot!AI6158</f>
        <v>▲ Active
16/05/2024 -</v>
      </c>
      <c r="N6169" s="178">
        <f>Pivot!AJ6158</f>
        <v>0</v>
      </c>
      <c r="O6169" s="179"/>
    </row>
    <row r="6170" spans="3:15" ht="30" customHeight="1" x14ac:dyDescent="0.25">
      <c r="C6170" s="10" t="str">
        <f>Pivot!AD6159</f>
        <v>00-71232169</v>
      </c>
      <c r="D6170" s="11"/>
      <c r="E6170" s="12" t="str">
        <f>Pivot!AE6159</f>
        <v>♂ Amy Monroe
34 | High School</v>
      </c>
      <c r="F6170" s="11"/>
      <c r="G6170" s="12" t="str">
        <f>Pivot!AF6159</f>
        <v>Inventory Specialist
Operations</v>
      </c>
      <c r="H6170" s="11"/>
      <c r="I6170" s="12" t="str">
        <f>Pivot!AG6159</f>
        <v>🏢 Buffalo
New York</v>
      </c>
      <c r="J6170" s="11"/>
      <c r="K6170" s="13">
        <f>Pivot!AH6159</f>
        <v>62715</v>
      </c>
      <c r="L6170" s="11"/>
      <c r="M6170" s="12" t="str">
        <f>Pivot!AI6159</f>
        <v>▲ Active
25/02/2019 -</v>
      </c>
      <c r="N6170" s="178">
        <f>Pivot!AJ6159</f>
        <v>5</v>
      </c>
      <c r="O6170" s="179"/>
    </row>
    <row r="6171" spans="3:15" ht="30" customHeight="1" x14ac:dyDescent="0.25">
      <c r="C6171" s="10" t="str">
        <f>Pivot!AD6160</f>
        <v>00-71237433</v>
      </c>
      <c r="D6171" s="11"/>
      <c r="E6171" s="12" t="str">
        <f>Pivot!AE6160</f>
        <v>♂ Ronald Fisher
51 | Bachelor</v>
      </c>
      <c r="F6171" s="11"/>
      <c r="G6171" s="12" t="str">
        <f>Pivot!AF6160</f>
        <v>Inventory Specialist
Operations</v>
      </c>
      <c r="H6171" s="11"/>
      <c r="I6171" s="12" t="str">
        <f>Pivot!AG6160</f>
        <v>🏢 Rochester
New York</v>
      </c>
      <c r="J6171" s="11"/>
      <c r="K6171" s="13">
        <f>Pivot!AH6160</f>
        <v>69078</v>
      </c>
      <c r="L6171" s="11"/>
      <c r="M6171" s="12" t="str">
        <f>Pivot!AI6160</f>
        <v>▲ Active
08/06/2024 -</v>
      </c>
      <c r="N6171" s="178">
        <f>Pivot!AJ6160</f>
        <v>0</v>
      </c>
      <c r="O6171" s="179"/>
    </row>
    <row r="6172" spans="3:15" ht="30" customHeight="1" x14ac:dyDescent="0.25">
      <c r="C6172" s="10" t="str">
        <f>Pivot!AD6161</f>
        <v>00-71242777</v>
      </c>
      <c r="D6172" s="11"/>
      <c r="E6172" s="12" t="str">
        <f>Pivot!AE6161</f>
        <v>♀ Joseph Johnson
25 | Bachelor</v>
      </c>
      <c r="F6172" s="11"/>
      <c r="G6172" s="12" t="str">
        <f>Pivot!AF6161</f>
        <v>Logistics Coordinator
Operations</v>
      </c>
      <c r="H6172" s="11"/>
      <c r="I6172" s="12" t="str">
        <f>Pivot!AG6161</f>
        <v>🏠 Charlotte
North Carolina</v>
      </c>
      <c r="J6172" s="11"/>
      <c r="K6172" s="13">
        <f>Pivot!AH6161</f>
        <v>63275</v>
      </c>
      <c r="L6172" s="11"/>
      <c r="M6172" s="12" t="str">
        <f>Pivot!AI6161</f>
        <v>▲ Active
14/12/2018 -</v>
      </c>
      <c r="N6172" s="178">
        <f>Pivot!AJ6161</f>
        <v>6</v>
      </c>
      <c r="O6172" s="179"/>
    </row>
    <row r="6173" spans="3:15" ht="30" customHeight="1" x14ac:dyDescent="0.25">
      <c r="C6173" s="10" t="str">
        <f>Pivot!AD6162</f>
        <v>00-71272827</v>
      </c>
      <c r="D6173" s="11"/>
      <c r="E6173" s="12" t="str">
        <f>Pivot!AE6162</f>
        <v>♂ Brandon Jones
21 | Master</v>
      </c>
      <c r="F6173" s="11"/>
      <c r="G6173" s="12" t="str">
        <f>Pivot!AF6162</f>
        <v>Sales Specialist
Sales</v>
      </c>
      <c r="H6173" s="11"/>
      <c r="I6173" s="12" t="str">
        <f>Pivot!AG6162</f>
        <v>🏢 New York City
New York</v>
      </c>
      <c r="J6173" s="11"/>
      <c r="K6173" s="13">
        <f>Pivot!AH6162</f>
        <v>58102</v>
      </c>
      <c r="L6173" s="11"/>
      <c r="M6173" s="12" t="str">
        <f>Pivot!AI6162</f>
        <v>▼ Terminated
26/12/2015 - 23/01/2023</v>
      </c>
      <c r="N6173" s="178">
        <f>Pivot!AJ6162</f>
        <v>7</v>
      </c>
      <c r="O6173" s="179"/>
    </row>
    <row r="6174" spans="3:15" ht="30" customHeight="1" x14ac:dyDescent="0.25">
      <c r="C6174" s="10" t="str">
        <f>Pivot!AD6163</f>
        <v>00-71300688</v>
      </c>
      <c r="D6174" s="11"/>
      <c r="E6174" s="12" t="str">
        <f>Pivot!AE6163</f>
        <v>♂ Kathy Vasquez
42 | Bachelor</v>
      </c>
      <c r="F6174" s="11"/>
      <c r="G6174" s="12" t="str">
        <f>Pivot!AF6163</f>
        <v>Customer Service Representative
Customer Service</v>
      </c>
      <c r="H6174" s="11"/>
      <c r="I6174" s="12" t="str">
        <f>Pivot!AG6163</f>
        <v>🏢 New York City
New York</v>
      </c>
      <c r="J6174" s="11"/>
      <c r="K6174" s="13">
        <f>Pivot!AH6163</f>
        <v>59987</v>
      </c>
      <c r="L6174" s="11"/>
      <c r="M6174" s="12" t="str">
        <f>Pivot!AI6163</f>
        <v>▲ Active
18/09/2022 -</v>
      </c>
      <c r="N6174" s="178">
        <f>Pivot!AJ6163</f>
        <v>2</v>
      </c>
      <c r="O6174" s="179"/>
    </row>
    <row r="6175" spans="3:15" ht="30" customHeight="1" x14ac:dyDescent="0.25">
      <c r="C6175" s="10" t="str">
        <f>Pivot!AD6164</f>
        <v>00-71303454</v>
      </c>
      <c r="D6175" s="11"/>
      <c r="E6175" s="12" t="str">
        <f>Pivot!AE6164</f>
        <v>♂ Geoffrey Lee
48 | Master</v>
      </c>
      <c r="F6175" s="11"/>
      <c r="G6175" s="12" t="str">
        <f>Pivot!AF6164</f>
        <v>Financial Analyst
Finance</v>
      </c>
      <c r="H6175" s="11"/>
      <c r="I6175" s="12" t="str">
        <f>Pivot!AG6164</f>
        <v>🏠 Warren
Michigan</v>
      </c>
      <c r="J6175" s="11"/>
      <c r="K6175" s="13">
        <f>Pivot!AH6164</f>
        <v>68537</v>
      </c>
      <c r="L6175" s="11"/>
      <c r="M6175" s="12" t="str">
        <f>Pivot!AI6164</f>
        <v>▲ Active
20/11/2022 -</v>
      </c>
      <c r="N6175" s="178">
        <f>Pivot!AJ6164</f>
        <v>2</v>
      </c>
      <c r="O6175" s="179"/>
    </row>
    <row r="6176" spans="3:15" ht="30" customHeight="1" x14ac:dyDescent="0.25">
      <c r="C6176" s="10" t="str">
        <f>Pivot!AD6165</f>
        <v>00-71304217</v>
      </c>
      <c r="D6176" s="11"/>
      <c r="E6176" s="12" t="str">
        <f>Pivot!AE6165</f>
        <v>♀ Gloria Bowman
33 | Bachelor</v>
      </c>
      <c r="F6176" s="11"/>
      <c r="G6176" s="12" t="str">
        <f>Pivot!AF6165</f>
        <v>Accountant
Finance</v>
      </c>
      <c r="H6176" s="11"/>
      <c r="I6176" s="12" t="str">
        <f>Pivot!AG6165</f>
        <v>🏢 Rochester
New York</v>
      </c>
      <c r="J6176" s="11"/>
      <c r="K6176" s="13">
        <f>Pivot!AH6165</f>
        <v>57577</v>
      </c>
      <c r="L6176" s="11"/>
      <c r="M6176" s="12" t="str">
        <f>Pivot!AI6165</f>
        <v>▲ Active
25/09/2016 -</v>
      </c>
      <c r="N6176" s="178">
        <f>Pivot!AJ6165</f>
        <v>8</v>
      </c>
      <c r="O6176" s="179"/>
    </row>
    <row r="6177" spans="3:15" ht="30" customHeight="1" x14ac:dyDescent="0.25">
      <c r="C6177" s="10" t="str">
        <f>Pivot!AD6166</f>
        <v>00-71310453</v>
      </c>
      <c r="D6177" s="11"/>
      <c r="E6177" s="12" t="str">
        <f>Pivot!AE6166</f>
        <v>♀ John Davis
37 | Bachelor</v>
      </c>
      <c r="F6177" s="11"/>
      <c r="G6177" s="12" t="str">
        <f>Pivot!AF6166</f>
        <v>Sales Consultant
Sales</v>
      </c>
      <c r="H6177" s="11"/>
      <c r="I6177" s="12" t="str">
        <f>Pivot!AG6166</f>
        <v>🏢 New York City
New York</v>
      </c>
      <c r="J6177" s="11"/>
      <c r="K6177" s="13">
        <f>Pivot!AH6166</f>
        <v>90504</v>
      </c>
      <c r="L6177" s="11"/>
      <c r="M6177" s="12" t="str">
        <f>Pivot!AI6166</f>
        <v>▼ Terminated
22/04/2020 - 01/11/2021</v>
      </c>
      <c r="N6177" s="178">
        <f>Pivot!AJ6166</f>
        <v>1</v>
      </c>
      <c r="O6177" s="179"/>
    </row>
    <row r="6178" spans="3:15" ht="30" customHeight="1" x14ac:dyDescent="0.25">
      <c r="C6178" s="10" t="str">
        <f>Pivot!AD6167</f>
        <v>00-71335508</v>
      </c>
      <c r="D6178" s="11"/>
      <c r="E6178" s="12" t="str">
        <f>Pivot!AE6167</f>
        <v>♂ Thomas Williams
36 | Master</v>
      </c>
      <c r="F6178" s="11"/>
      <c r="G6178" s="12" t="str">
        <f>Pivot!AF6167</f>
        <v>Operations Analyst
Operations</v>
      </c>
      <c r="H6178" s="11"/>
      <c r="I6178" s="12" t="str">
        <f>Pivot!AG6167</f>
        <v>🏠 Warren
Michigan</v>
      </c>
      <c r="J6178" s="11"/>
      <c r="K6178" s="13">
        <f>Pivot!AH6167</f>
        <v>66006</v>
      </c>
      <c r="L6178" s="11"/>
      <c r="M6178" s="12" t="str">
        <f>Pivot!AI6167</f>
        <v>▲ Active
05/01/2015 -</v>
      </c>
      <c r="N6178" s="178">
        <f>Pivot!AJ6167</f>
        <v>10</v>
      </c>
      <c r="O6178" s="179"/>
    </row>
    <row r="6179" spans="3:15" ht="30" customHeight="1" x14ac:dyDescent="0.25">
      <c r="C6179" s="10" t="str">
        <f>Pivot!AD6168</f>
        <v>00-71343676</v>
      </c>
      <c r="D6179" s="11"/>
      <c r="E6179" s="12" t="str">
        <f>Pivot!AE6168</f>
        <v>♀ Ryan Brown
22 | High School</v>
      </c>
      <c r="F6179" s="11"/>
      <c r="G6179" s="12" t="str">
        <f>Pivot!AF6168</f>
        <v>Inventory Specialist
Operations</v>
      </c>
      <c r="H6179" s="11"/>
      <c r="I6179" s="12" t="str">
        <f>Pivot!AG6168</f>
        <v>🏠 Allentown
Pennsylvania</v>
      </c>
      <c r="J6179" s="11"/>
      <c r="K6179" s="13">
        <f>Pivot!AH6168</f>
        <v>62771</v>
      </c>
      <c r="L6179" s="11"/>
      <c r="M6179" s="12" t="str">
        <f>Pivot!AI6168</f>
        <v>▲ Active
09/05/2023 -</v>
      </c>
      <c r="N6179" s="178">
        <f>Pivot!AJ6168</f>
        <v>1</v>
      </c>
      <c r="O6179" s="179"/>
    </row>
    <row r="6180" spans="3:15" ht="30" customHeight="1" x14ac:dyDescent="0.25">
      <c r="C6180" s="10" t="str">
        <f>Pivot!AD6169</f>
        <v>00-71355706</v>
      </c>
      <c r="D6180" s="11"/>
      <c r="E6180" s="12" t="str">
        <f>Pivot!AE6169</f>
        <v>♂ Megan Hernandez
33 | Bachelor</v>
      </c>
      <c r="F6180" s="11"/>
      <c r="G6180" s="12" t="str">
        <f>Pivot!AF6169</f>
        <v>HR Assistant
HR</v>
      </c>
      <c r="H6180" s="11"/>
      <c r="I6180" s="12" t="str">
        <f>Pivot!AG6169</f>
        <v>🏢 New York City
New York</v>
      </c>
      <c r="J6180" s="11"/>
      <c r="K6180" s="13">
        <f>Pivot!AH6169</f>
        <v>65330</v>
      </c>
      <c r="L6180" s="11"/>
      <c r="M6180" s="12" t="str">
        <f>Pivot!AI6169</f>
        <v>▲ Active
20/04/2024 -</v>
      </c>
      <c r="N6180" s="178">
        <f>Pivot!AJ6169</f>
        <v>0</v>
      </c>
      <c r="O6180" s="179"/>
    </row>
    <row r="6181" spans="3:15" ht="30" customHeight="1" x14ac:dyDescent="0.25">
      <c r="C6181" s="10" t="str">
        <f>Pivot!AD6170</f>
        <v>00-71368457</v>
      </c>
      <c r="D6181" s="11"/>
      <c r="E6181" s="12" t="str">
        <f>Pivot!AE6170</f>
        <v>♀ Jacob Barnett
51 | Bachelor</v>
      </c>
      <c r="F6181" s="11"/>
      <c r="G6181" s="12" t="str">
        <f>Pivot!AF6170</f>
        <v>Sales Representative
Sales</v>
      </c>
      <c r="H6181" s="11"/>
      <c r="I6181" s="12" t="str">
        <f>Pivot!AG6170</f>
        <v>🏠 Detroit
Michigan</v>
      </c>
      <c r="J6181" s="11"/>
      <c r="K6181" s="13">
        <f>Pivot!AH6170</f>
        <v>63268</v>
      </c>
      <c r="L6181" s="11"/>
      <c r="M6181" s="12" t="str">
        <f>Pivot!AI6170</f>
        <v>▼ Terminated
22/07/2018 - 18/01/2019</v>
      </c>
      <c r="N6181" s="178">
        <f>Pivot!AJ6170</f>
        <v>0</v>
      </c>
      <c r="O6181" s="179"/>
    </row>
    <row r="6182" spans="3:15" ht="30" customHeight="1" x14ac:dyDescent="0.25">
      <c r="C6182" s="10" t="str">
        <f>Pivot!AD6171</f>
        <v>00-71385014</v>
      </c>
      <c r="D6182" s="11"/>
      <c r="E6182" s="12" t="str">
        <f>Pivot!AE6171</f>
        <v>♂ Matthew Buchanan
27 | High School</v>
      </c>
      <c r="F6182" s="11"/>
      <c r="G6182" s="12" t="str">
        <f>Pivot!AF6171</f>
        <v>SEO Specialist
Marketing</v>
      </c>
      <c r="H6182" s="11"/>
      <c r="I6182" s="12" t="str">
        <f>Pivot!AG6171</f>
        <v>🏠 Detroit
Michigan</v>
      </c>
      <c r="J6182" s="11"/>
      <c r="K6182" s="13">
        <f>Pivot!AH6171</f>
        <v>80067</v>
      </c>
      <c r="L6182" s="11"/>
      <c r="M6182" s="12" t="str">
        <f>Pivot!AI6171</f>
        <v>▲ Active
10/06/2024 -</v>
      </c>
      <c r="N6182" s="178">
        <f>Pivot!AJ6171</f>
        <v>0</v>
      </c>
      <c r="O6182" s="179"/>
    </row>
    <row r="6183" spans="3:15" ht="30" customHeight="1" x14ac:dyDescent="0.25">
      <c r="C6183" s="10" t="str">
        <f>Pivot!AD6172</f>
        <v>00-71410640</v>
      </c>
      <c r="D6183" s="11"/>
      <c r="E6183" s="12" t="str">
        <f>Pivot!AE6172</f>
        <v>♀ Susan Ellis
39 | High School</v>
      </c>
      <c r="F6183" s="11"/>
      <c r="G6183" s="12" t="str">
        <f>Pivot!AF6172</f>
        <v>Help Desk Technician
Customer Service</v>
      </c>
      <c r="H6183" s="11"/>
      <c r="I6183" s="12" t="str">
        <f>Pivot!AG6172</f>
        <v>🏠 Warren
Michigan</v>
      </c>
      <c r="J6183" s="11"/>
      <c r="K6183" s="13">
        <f>Pivot!AH6172</f>
        <v>67703</v>
      </c>
      <c r="L6183" s="11"/>
      <c r="M6183" s="12" t="str">
        <f>Pivot!AI6172</f>
        <v>▲ Active
28/06/2023 -</v>
      </c>
      <c r="N6183" s="178">
        <f>Pivot!AJ6172</f>
        <v>1</v>
      </c>
      <c r="O6183" s="179"/>
    </row>
    <row r="6184" spans="3:15" ht="30" customHeight="1" x14ac:dyDescent="0.25">
      <c r="C6184" s="10" t="str">
        <f>Pivot!AD6173</f>
        <v>00-71414425</v>
      </c>
      <c r="D6184" s="11"/>
      <c r="E6184" s="12" t="str">
        <f>Pivot!AE6173</f>
        <v>♂ Leah Walker
38 | Bachelor</v>
      </c>
      <c r="F6184" s="11"/>
      <c r="G6184" s="12" t="str">
        <f>Pivot!AF6173</f>
        <v>Operations Analyst
Operations</v>
      </c>
      <c r="H6184" s="11"/>
      <c r="I6184" s="12" t="str">
        <f>Pivot!AG6173</f>
        <v>🏢 Rochester
New York</v>
      </c>
      <c r="J6184" s="11"/>
      <c r="K6184" s="13">
        <f>Pivot!AH6173</f>
        <v>59333</v>
      </c>
      <c r="L6184" s="11"/>
      <c r="M6184" s="12" t="str">
        <f>Pivot!AI6173</f>
        <v>▲ Active
05/09/2018 -</v>
      </c>
      <c r="N6184" s="178">
        <f>Pivot!AJ6173</f>
        <v>6</v>
      </c>
      <c r="O6184" s="179"/>
    </row>
    <row r="6185" spans="3:15" ht="30" customHeight="1" x14ac:dyDescent="0.25">
      <c r="C6185" s="10" t="str">
        <f>Pivot!AD6174</f>
        <v>00-71414821</v>
      </c>
      <c r="D6185" s="11"/>
      <c r="E6185" s="12" t="str">
        <f>Pivot!AE6174</f>
        <v>♂ Briana Mcclain
40 | Bachelor</v>
      </c>
      <c r="F6185" s="11"/>
      <c r="G6185" s="12" t="str">
        <f>Pivot!AF6174</f>
        <v>Sales Representative
Sales</v>
      </c>
      <c r="H6185" s="11"/>
      <c r="I6185" s="12" t="str">
        <f>Pivot!AG6174</f>
        <v>🏢 Buffalo
New York</v>
      </c>
      <c r="J6185" s="11"/>
      <c r="K6185" s="13">
        <f>Pivot!AH6174</f>
        <v>61803</v>
      </c>
      <c r="L6185" s="11"/>
      <c r="M6185" s="12" t="str">
        <f>Pivot!AI6174</f>
        <v>▲ Active
08/11/2022 -</v>
      </c>
      <c r="N6185" s="178">
        <f>Pivot!AJ6174</f>
        <v>2</v>
      </c>
      <c r="O6185" s="179"/>
    </row>
    <row r="6186" spans="3:15" ht="30" customHeight="1" x14ac:dyDescent="0.25">
      <c r="C6186" s="10" t="str">
        <f>Pivot!AD6175</f>
        <v>00-71428713</v>
      </c>
      <c r="D6186" s="11"/>
      <c r="E6186" s="12" t="str">
        <f>Pivot!AE6175</f>
        <v>♀ Dawn Downs
28 | Bachelor</v>
      </c>
      <c r="F6186" s="11"/>
      <c r="G6186" s="12" t="str">
        <f>Pivot!AF6175</f>
        <v>Software Developer
IT</v>
      </c>
      <c r="H6186" s="11"/>
      <c r="I6186" s="12" t="str">
        <f>Pivot!AG6175</f>
        <v>🏢 New York City
New York</v>
      </c>
      <c r="J6186" s="11"/>
      <c r="K6186" s="13">
        <f>Pivot!AH6175</f>
        <v>91584</v>
      </c>
      <c r="L6186" s="11"/>
      <c r="M6186" s="12" t="str">
        <f>Pivot!AI6175</f>
        <v>▼ Terminated
06/05/2015 - 19/02/2016</v>
      </c>
      <c r="N6186" s="178">
        <f>Pivot!AJ6175</f>
        <v>0</v>
      </c>
      <c r="O6186" s="179"/>
    </row>
    <row r="6187" spans="3:15" ht="30" customHeight="1" x14ac:dyDescent="0.25">
      <c r="C6187" s="10" t="str">
        <f>Pivot!AD6176</f>
        <v>00-71443076</v>
      </c>
      <c r="D6187" s="11"/>
      <c r="E6187" s="12" t="str">
        <f>Pivot!AE6176</f>
        <v>♂ Cynthia Mcintyre
53 | Bachelor</v>
      </c>
      <c r="F6187" s="11"/>
      <c r="G6187" s="12" t="str">
        <f>Pivot!AF6176</f>
        <v>Sales Representative
Sales</v>
      </c>
      <c r="H6187" s="11"/>
      <c r="I6187" s="12" t="str">
        <f>Pivot!AG6176</f>
        <v>🏢 Rochester
New York</v>
      </c>
      <c r="J6187" s="11"/>
      <c r="K6187" s="13">
        <f>Pivot!AH6176</f>
        <v>66355</v>
      </c>
      <c r="L6187" s="11"/>
      <c r="M6187" s="12" t="str">
        <f>Pivot!AI6176</f>
        <v>▲ Active
08/01/2017 -</v>
      </c>
      <c r="N6187" s="178">
        <f>Pivot!AJ6176</f>
        <v>8</v>
      </c>
      <c r="O6187" s="179"/>
    </row>
    <row r="6188" spans="3:15" ht="30" customHeight="1" x14ac:dyDescent="0.25">
      <c r="C6188" s="10" t="str">
        <f>Pivot!AD6177</f>
        <v>00-71447718</v>
      </c>
      <c r="D6188" s="11"/>
      <c r="E6188" s="12" t="str">
        <f>Pivot!AE6177</f>
        <v>♀ Tyler Gaines
21 | High School</v>
      </c>
      <c r="F6188" s="11"/>
      <c r="G6188" s="12" t="str">
        <f>Pivot!AF6177</f>
        <v>Recruiter
HR</v>
      </c>
      <c r="H6188" s="11"/>
      <c r="I6188" s="12" t="str">
        <f>Pivot!AG6177</f>
        <v>🏠 Detroit
Michigan</v>
      </c>
      <c r="J6188" s="11"/>
      <c r="K6188" s="13">
        <f>Pivot!AH6177</f>
        <v>68688</v>
      </c>
      <c r="L6188" s="11"/>
      <c r="M6188" s="12" t="str">
        <f>Pivot!AI6177</f>
        <v>▲ Active
31/10/2020 -</v>
      </c>
      <c r="N6188" s="178">
        <f>Pivot!AJ6177</f>
        <v>4</v>
      </c>
      <c r="O6188" s="179"/>
    </row>
    <row r="6189" spans="3:15" ht="30" customHeight="1" x14ac:dyDescent="0.25">
      <c r="C6189" s="10" t="str">
        <f>Pivot!AD6178</f>
        <v>00-71452014</v>
      </c>
      <c r="D6189" s="11"/>
      <c r="E6189" s="12" t="str">
        <f>Pivot!AE6178</f>
        <v>♀ Christopher Sullivan
39 | PhD</v>
      </c>
      <c r="F6189" s="11"/>
      <c r="G6189" s="12" t="str">
        <f>Pivot!AF6178</f>
        <v>Sales Consultant
Sales</v>
      </c>
      <c r="H6189" s="11"/>
      <c r="I6189" s="12" t="str">
        <f>Pivot!AG6178</f>
        <v>🏠 Detroit
Michigan</v>
      </c>
      <c r="J6189" s="11"/>
      <c r="K6189" s="13">
        <f>Pivot!AH6178</f>
        <v>77314</v>
      </c>
      <c r="L6189" s="11"/>
      <c r="M6189" s="12" t="str">
        <f>Pivot!AI6178</f>
        <v>▲ Active
30/08/2018 -</v>
      </c>
      <c r="N6189" s="178">
        <f>Pivot!AJ6178</f>
        <v>6</v>
      </c>
      <c r="O6189" s="179"/>
    </row>
    <row r="6190" spans="3:15" ht="30" customHeight="1" x14ac:dyDescent="0.25">
      <c r="C6190" s="10" t="str">
        <f>Pivot!AD6179</f>
        <v>00-71453007</v>
      </c>
      <c r="D6190" s="11"/>
      <c r="E6190" s="12" t="str">
        <f>Pivot!AE6179</f>
        <v>♀ Emily Robinson
53 | High School</v>
      </c>
      <c r="F6190" s="11"/>
      <c r="G6190" s="12" t="str">
        <f>Pivot!AF6179</f>
        <v>Inventory Specialist
Operations</v>
      </c>
      <c r="H6190" s="11"/>
      <c r="I6190" s="12" t="str">
        <f>Pivot!AG6179</f>
        <v>🏠 Norfolk
Virginia</v>
      </c>
      <c r="J6190" s="11"/>
      <c r="K6190" s="13">
        <f>Pivot!AH6179</f>
        <v>59746</v>
      </c>
      <c r="L6190" s="11"/>
      <c r="M6190" s="12" t="str">
        <f>Pivot!AI6179</f>
        <v>▼ Terminated
23/03/2021 - 19/09/2021</v>
      </c>
      <c r="N6190" s="178">
        <f>Pivot!AJ6179</f>
        <v>0</v>
      </c>
      <c r="O6190" s="179"/>
    </row>
    <row r="6191" spans="3:15" ht="30" customHeight="1" x14ac:dyDescent="0.25">
      <c r="C6191" s="10" t="str">
        <f>Pivot!AD6180</f>
        <v>00-71461144</v>
      </c>
      <c r="D6191" s="11"/>
      <c r="E6191" s="12" t="str">
        <f>Pivot!AE6180</f>
        <v>♂ Belinda Lynch
49 | PhD</v>
      </c>
      <c r="F6191" s="11"/>
      <c r="G6191" s="12" t="str">
        <f>Pivot!AF6180</f>
        <v>Sales Specialist
Sales</v>
      </c>
      <c r="H6191" s="11"/>
      <c r="I6191" s="12" t="str">
        <f>Pivot!AG6180</f>
        <v>🏢 Rochester
New York</v>
      </c>
      <c r="J6191" s="11"/>
      <c r="K6191" s="13">
        <f>Pivot!AH6180</f>
        <v>58788</v>
      </c>
      <c r="L6191" s="11"/>
      <c r="M6191" s="12" t="str">
        <f>Pivot!AI6180</f>
        <v>▲ Active
10/07/2018 -</v>
      </c>
      <c r="N6191" s="178">
        <f>Pivot!AJ6180</f>
        <v>6</v>
      </c>
      <c r="O6191" s="179"/>
    </row>
    <row r="6192" spans="3:15" ht="30" customHeight="1" x14ac:dyDescent="0.25">
      <c r="C6192" s="10" t="str">
        <f>Pivot!AD6181</f>
        <v>00-71471521</v>
      </c>
      <c r="D6192" s="11"/>
      <c r="E6192" s="12" t="str">
        <f>Pivot!AE6181</f>
        <v>♂ John Ellison
30 | Bachelor</v>
      </c>
      <c r="F6192" s="11"/>
      <c r="G6192" s="12" t="str">
        <f>Pivot!AF6181</f>
        <v>SEO Specialist
Marketing</v>
      </c>
      <c r="H6192" s="11"/>
      <c r="I6192" s="12" t="str">
        <f>Pivot!AG6181</f>
        <v>🏢 Buffalo
New York</v>
      </c>
      <c r="J6192" s="11"/>
      <c r="K6192" s="13">
        <f>Pivot!AH6181</f>
        <v>61788</v>
      </c>
      <c r="L6192" s="11"/>
      <c r="M6192" s="12" t="str">
        <f>Pivot!AI6181</f>
        <v>▲ Active
18/08/2023 -</v>
      </c>
      <c r="N6192" s="178">
        <f>Pivot!AJ6181</f>
        <v>1</v>
      </c>
      <c r="O6192" s="179"/>
    </row>
    <row r="6193" spans="3:15" ht="30" customHeight="1" x14ac:dyDescent="0.25">
      <c r="C6193" s="10" t="str">
        <f>Pivot!AD6182</f>
        <v>00-71472671</v>
      </c>
      <c r="D6193" s="11"/>
      <c r="E6193" s="12" t="str">
        <f>Pivot!AE6182</f>
        <v>♀ Mark Gutierrez
40 | Master</v>
      </c>
      <c r="F6193" s="11"/>
      <c r="G6193" s="12" t="str">
        <f>Pivot!AF6182</f>
        <v>HR Coordinator
HR</v>
      </c>
      <c r="H6193" s="11"/>
      <c r="I6193" s="12" t="str">
        <f>Pivot!AG6182</f>
        <v>🏢 New York City
New York</v>
      </c>
      <c r="J6193" s="11"/>
      <c r="K6193" s="13">
        <f>Pivot!AH6182</f>
        <v>60232</v>
      </c>
      <c r="L6193" s="11"/>
      <c r="M6193" s="12" t="str">
        <f>Pivot!AI6182</f>
        <v>▲ Active
23/03/2018 -</v>
      </c>
      <c r="N6193" s="178">
        <f>Pivot!AJ6182</f>
        <v>6</v>
      </c>
      <c r="O6193" s="179"/>
    </row>
    <row r="6194" spans="3:15" ht="30" customHeight="1" x14ac:dyDescent="0.25">
      <c r="C6194" s="10" t="str">
        <f>Pivot!AD6183</f>
        <v>00-71492815</v>
      </c>
      <c r="D6194" s="11"/>
      <c r="E6194" s="12" t="str">
        <f>Pivot!AE6183</f>
        <v>♂ Jose Williams
47 | Bachelor</v>
      </c>
      <c r="F6194" s="11"/>
      <c r="G6194" s="12" t="str">
        <f>Pivot!AF6183</f>
        <v>Software Developer
IT</v>
      </c>
      <c r="H6194" s="11"/>
      <c r="I6194" s="12" t="str">
        <f>Pivot!AG6183</f>
        <v>🏢 New York City
New York</v>
      </c>
      <c r="J6194" s="11"/>
      <c r="K6194" s="13">
        <f>Pivot!AH6183</f>
        <v>96682</v>
      </c>
      <c r="L6194" s="11"/>
      <c r="M6194" s="12" t="str">
        <f>Pivot!AI6183</f>
        <v>▲ Active
24/01/2024 -</v>
      </c>
      <c r="N6194" s="178">
        <f>Pivot!AJ6183</f>
        <v>1</v>
      </c>
      <c r="O6194" s="179"/>
    </row>
    <row r="6195" spans="3:15" ht="30" customHeight="1" x14ac:dyDescent="0.25">
      <c r="C6195" s="10" t="str">
        <f>Pivot!AD6184</f>
        <v>00-71516755</v>
      </c>
      <c r="D6195" s="11"/>
      <c r="E6195" s="12" t="str">
        <f>Pivot!AE6184</f>
        <v>♀ James Salazar
29 | Bachelor</v>
      </c>
      <c r="F6195" s="11"/>
      <c r="G6195" s="12" t="str">
        <f>Pivot!AF6184</f>
        <v>Operations Manager
Operations</v>
      </c>
      <c r="H6195" s="11"/>
      <c r="I6195" s="12" t="str">
        <f>Pivot!AG6184</f>
        <v>🏢 New York City
New York</v>
      </c>
      <c r="J6195" s="11"/>
      <c r="K6195" s="13">
        <f>Pivot!AH6184</f>
        <v>102110</v>
      </c>
      <c r="L6195" s="11"/>
      <c r="M6195" s="12" t="str">
        <f>Pivot!AI6184</f>
        <v>▲ Active
17/03/2020 -</v>
      </c>
      <c r="N6195" s="178">
        <f>Pivot!AJ6184</f>
        <v>4</v>
      </c>
      <c r="O6195" s="179"/>
    </row>
    <row r="6196" spans="3:15" ht="30" customHeight="1" x14ac:dyDescent="0.25">
      <c r="C6196" s="10" t="str">
        <f>Pivot!AD6185</f>
        <v>00-71532017</v>
      </c>
      <c r="D6196" s="11"/>
      <c r="E6196" s="12" t="str">
        <f>Pivot!AE6185</f>
        <v>♂ Victoria Santos
21 | Bachelor</v>
      </c>
      <c r="F6196" s="11"/>
      <c r="G6196" s="12" t="str">
        <f>Pivot!AF6185</f>
        <v>Sales Specialist
Sales</v>
      </c>
      <c r="H6196" s="11"/>
      <c r="I6196" s="12" t="str">
        <f>Pivot!AG6185</f>
        <v>🏢 New York City
New York</v>
      </c>
      <c r="J6196" s="11"/>
      <c r="K6196" s="13">
        <f>Pivot!AH6185</f>
        <v>67947</v>
      </c>
      <c r="L6196" s="11"/>
      <c r="M6196" s="12" t="str">
        <f>Pivot!AI6185</f>
        <v>▼ Terminated
13/01/2021 - 12/07/2021</v>
      </c>
      <c r="N6196" s="178">
        <f>Pivot!AJ6185</f>
        <v>0</v>
      </c>
      <c r="O6196" s="179"/>
    </row>
    <row r="6197" spans="3:15" ht="30" customHeight="1" x14ac:dyDescent="0.25">
      <c r="C6197" s="10" t="str">
        <f>Pivot!AD6186</f>
        <v>00-71535643</v>
      </c>
      <c r="D6197" s="11"/>
      <c r="E6197" s="12" t="str">
        <f>Pivot!AE6186</f>
        <v>♂ Abigail Peters
24 | Bachelor</v>
      </c>
      <c r="F6197" s="11"/>
      <c r="G6197" s="12" t="str">
        <f>Pivot!AF6186</f>
        <v>Logistics Coordinator
Operations</v>
      </c>
      <c r="H6197" s="11"/>
      <c r="I6197" s="12" t="str">
        <f>Pivot!AG6186</f>
        <v>🏢 Buffalo
New York</v>
      </c>
      <c r="J6197" s="11"/>
      <c r="K6197" s="13">
        <f>Pivot!AH6186</f>
        <v>60580</v>
      </c>
      <c r="L6197" s="11"/>
      <c r="M6197" s="12" t="str">
        <f>Pivot!AI6186</f>
        <v>▲ Active
20/09/2018 -</v>
      </c>
      <c r="N6197" s="178">
        <f>Pivot!AJ6186</f>
        <v>6</v>
      </c>
      <c r="O6197" s="179"/>
    </row>
    <row r="6198" spans="3:15" ht="30" customHeight="1" x14ac:dyDescent="0.25">
      <c r="C6198" s="10" t="str">
        <f>Pivot!AD6187</f>
        <v>00-71551388</v>
      </c>
      <c r="D6198" s="11"/>
      <c r="E6198" s="12" t="str">
        <f>Pivot!AE6187</f>
        <v>♂ Caleb Peterson
43 | Bachelor</v>
      </c>
      <c r="F6198" s="11"/>
      <c r="G6198" s="12" t="str">
        <f>Pivot!AF6187</f>
        <v>Customer Service Representative
Customer Service</v>
      </c>
      <c r="H6198" s="11"/>
      <c r="I6198" s="12" t="str">
        <f>Pivot!AG6187</f>
        <v>🏢 New York City
New York</v>
      </c>
      <c r="J6198" s="11"/>
      <c r="K6198" s="13">
        <f>Pivot!AH6187</f>
        <v>63142</v>
      </c>
      <c r="L6198" s="11"/>
      <c r="M6198" s="12" t="str">
        <f>Pivot!AI6187</f>
        <v>▲ Active
23/08/2018 -</v>
      </c>
      <c r="N6198" s="178">
        <f>Pivot!AJ6187</f>
        <v>6</v>
      </c>
      <c r="O6198" s="179"/>
    </row>
    <row r="6199" spans="3:15" ht="30" customHeight="1" x14ac:dyDescent="0.25">
      <c r="C6199" s="10" t="str">
        <f>Pivot!AD6188</f>
        <v>00-71568435</v>
      </c>
      <c r="D6199" s="11"/>
      <c r="E6199" s="12" t="str">
        <f>Pivot!AE6188</f>
        <v>♂ Donna Faulkner
51 | Bachelor</v>
      </c>
      <c r="F6199" s="11"/>
      <c r="G6199" s="12" t="str">
        <f>Pivot!AF6188</f>
        <v>Sales Representative
Sales</v>
      </c>
      <c r="H6199" s="11"/>
      <c r="I6199" s="12" t="str">
        <f>Pivot!AG6188</f>
        <v>🏢 New York City
New York</v>
      </c>
      <c r="J6199" s="11"/>
      <c r="K6199" s="13">
        <f>Pivot!AH6188</f>
        <v>77675</v>
      </c>
      <c r="L6199" s="11"/>
      <c r="M6199" s="12" t="str">
        <f>Pivot!AI6188</f>
        <v>▲ Active
13/10/2022 -</v>
      </c>
      <c r="N6199" s="178">
        <f>Pivot!AJ6188</f>
        <v>2</v>
      </c>
      <c r="O6199" s="179"/>
    </row>
    <row r="6200" spans="3:15" ht="30" customHeight="1" x14ac:dyDescent="0.25">
      <c r="C6200" s="10" t="str">
        <f>Pivot!AD6189</f>
        <v>00-71572062</v>
      </c>
      <c r="D6200" s="11"/>
      <c r="E6200" s="12" t="str">
        <f>Pivot!AE6189</f>
        <v>♂ Larry Thompson
34 | PhD</v>
      </c>
      <c r="F6200" s="11"/>
      <c r="G6200" s="12" t="str">
        <f>Pivot!AF6189</f>
        <v>Sales Consultant
Sales</v>
      </c>
      <c r="H6200" s="11"/>
      <c r="I6200" s="12" t="str">
        <f>Pivot!AG6189</f>
        <v>🏢 Rochester
New York</v>
      </c>
      <c r="J6200" s="11"/>
      <c r="K6200" s="13">
        <f>Pivot!AH6189</f>
        <v>71386</v>
      </c>
      <c r="L6200" s="11"/>
      <c r="M6200" s="12" t="str">
        <f>Pivot!AI6189</f>
        <v>▲ Active
16/06/2020 -</v>
      </c>
      <c r="N6200" s="178">
        <f>Pivot!AJ6189</f>
        <v>4</v>
      </c>
      <c r="O6200" s="179"/>
    </row>
    <row r="6201" spans="3:15" ht="30" customHeight="1" x14ac:dyDescent="0.25">
      <c r="C6201" s="10" t="str">
        <f>Pivot!AD6190</f>
        <v>00-71575863</v>
      </c>
      <c r="D6201" s="11"/>
      <c r="E6201" s="12" t="str">
        <f>Pivot!AE6190</f>
        <v>♀ Steve Zimmerman
34 | Bachelor</v>
      </c>
      <c r="F6201" s="11"/>
      <c r="G6201" s="12" t="str">
        <f>Pivot!AF6190</f>
        <v>Sales Representative
Sales</v>
      </c>
      <c r="H6201" s="11"/>
      <c r="I6201" s="12" t="str">
        <f>Pivot!AG6190</f>
        <v>🏢 Rochester
New York</v>
      </c>
      <c r="J6201" s="11"/>
      <c r="K6201" s="13">
        <f>Pivot!AH6190</f>
        <v>60337</v>
      </c>
      <c r="L6201" s="11"/>
      <c r="M6201" s="12" t="str">
        <f>Pivot!AI6190</f>
        <v>▲ Active
06/07/2017 -</v>
      </c>
      <c r="N6201" s="178">
        <f>Pivot!AJ6190</f>
        <v>7</v>
      </c>
      <c r="O6201" s="179"/>
    </row>
    <row r="6202" spans="3:15" ht="30" customHeight="1" x14ac:dyDescent="0.25">
      <c r="C6202" s="10" t="str">
        <f>Pivot!AD6191</f>
        <v>00-71587674</v>
      </c>
      <c r="D6202" s="11"/>
      <c r="E6202" s="12" t="str">
        <f>Pivot!AE6191</f>
        <v>♂ James Martin
43 | PhD</v>
      </c>
      <c r="F6202" s="11"/>
      <c r="G6202" s="12" t="str">
        <f>Pivot!AF6191</f>
        <v>Sales Specialist
Sales</v>
      </c>
      <c r="H6202" s="11"/>
      <c r="I6202" s="12" t="str">
        <f>Pivot!AG6191</f>
        <v>🏢 Buffalo
New York</v>
      </c>
      <c r="J6202" s="11"/>
      <c r="K6202" s="13">
        <f>Pivot!AH6191</f>
        <v>67020</v>
      </c>
      <c r="L6202" s="11"/>
      <c r="M6202" s="12" t="str">
        <f>Pivot!AI6191</f>
        <v>▲ Active
27/11/2023 -</v>
      </c>
      <c r="N6202" s="178">
        <f>Pivot!AJ6191</f>
        <v>1</v>
      </c>
      <c r="O6202" s="179"/>
    </row>
    <row r="6203" spans="3:15" ht="30" customHeight="1" x14ac:dyDescent="0.25">
      <c r="C6203" s="10" t="str">
        <f>Pivot!AD6192</f>
        <v>00-71591580</v>
      </c>
      <c r="D6203" s="11"/>
      <c r="E6203" s="12" t="str">
        <f>Pivot!AE6192</f>
        <v>♀ Amy Oneill
38 | High School</v>
      </c>
      <c r="F6203" s="11"/>
      <c r="G6203" s="12" t="str">
        <f>Pivot!AF6192</f>
        <v>Inventory Specialist
Operations</v>
      </c>
      <c r="H6203" s="11"/>
      <c r="I6203" s="12" t="str">
        <f>Pivot!AG6192</f>
        <v>🏢 Rochester
New York</v>
      </c>
      <c r="J6203" s="11"/>
      <c r="K6203" s="13">
        <f>Pivot!AH6192</f>
        <v>60132</v>
      </c>
      <c r="L6203" s="11"/>
      <c r="M6203" s="12" t="str">
        <f>Pivot!AI6192</f>
        <v>▲ Active
24/06/2021 -</v>
      </c>
      <c r="N6203" s="178">
        <f>Pivot!AJ6192</f>
        <v>3</v>
      </c>
      <c r="O6203" s="179"/>
    </row>
    <row r="6204" spans="3:15" ht="30" customHeight="1" x14ac:dyDescent="0.25">
      <c r="C6204" s="10" t="str">
        <f>Pivot!AD6193</f>
        <v>00-71618633</v>
      </c>
      <c r="D6204" s="11"/>
      <c r="E6204" s="12" t="str">
        <f>Pivot!AE6193</f>
        <v>♂ Toni Jackson
37 | High School</v>
      </c>
      <c r="F6204" s="11"/>
      <c r="G6204" s="12" t="str">
        <f>Pivot!AF6193</f>
        <v>Support Specialist
Customer Service</v>
      </c>
      <c r="H6204" s="11"/>
      <c r="I6204" s="12" t="str">
        <f>Pivot!AG6193</f>
        <v>🏢 New York City
New York</v>
      </c>
      <c r="J6204" s="11"/>
      <c r="K6204" s="13">
        <f>Pivot!AH6193</f>
        <v>62469</v>
      </c>
      <c r="L6204" s="11"/>
      <c r="M6204" s="12" t="str">
        <f>Pivot!AI6193</f>
        <v>▲ Active
10/12/2019 -</v>
      </c>
      <c r="N6204" s="178">
        <f>Pivot!AJ6193</f>
        <v>5</v>
      </c>
      <c r="O6204" s="179"/>
    </row>
    <row r="6205" spans="3:15" ht="30" customHeight="1" x14ac:dyDescent="0.25">
      <c r="C6205" s="10" t="str">
        <f>Pivot!AD6194</f>
        <v>00-71637911</v>
      </c>
      <c r="D6205" s="11"/>
      <c r="E6205" s="12" t="str">
        <f>Pivot!AE6194</f>
        <v>♂ Maria Benson
51 | Bachelor</v>
      </c>
      <c r="F6205" s="11"/>
      <c r="G6205" s="12" t="str">
        <f>Pivot!AF6194</f>
        <v>Software Developer
IT</v>
      </c>
      <c r="H6205" s="11"/>
      <c r="I6205" s="12" t="str">
        <f>Pivot!AG6194</f>
        <v>🏠 Pittsburgh
Pennsylvania</v>
      </c>
      <c r="J6205" s="11"/>
      <c r="K6205" s="13">
        <f>Pivot!AH6194</f>
        <v>94255</v>
      </c>
      <c r="L6205" s="11"/>
      <c r="M6205" s="12" t="str">
        <f>Pivot!AI6194</f>
        <v>▲ Active
23/01/2022 -</v>
      </c>
      <c r="N6205" s="178">
        <f>Pivot!AJ6194</f>
        <v>3</v>
      </c>
      <c r="O6205" s="179"/>
    </row>
    <row r="6206" spans="3:15" ht="30" customHeight="1" x14ac:dyDescent="0.25">
      <c r="C6206" s="10" t="str">
        <f>Pivot!AD6195</f>
        <v>00-71643898</v>
      </c>
      <c r="D6206" s="11"/>
      <c r="E6206" s="12" t="str">
        <f>Pivot!AE6195</f>
        <v>♂ Brittany Marquez
47 | Bachelor</v>
      </c>
      <c r="F6206" s="11"/>
      <c r="G6206" s="12" t="str">
        <f>Pivot!AF6195</f>
        <v>Operations Analyst
Operations</v>
      </c>
      <c r="H6206" s="11"/>
      <c r="I6206" s="12" t="str">
        <f>Pivot!AG6195</f>
        <v>🏠 Charlotte
North Carolina</v>
      </c>
      <c r="J6206" s="11"/>
      <c r="K6206" s="13">
        <f>Pivot!AH6195</f>
        <v>90020</v>
      </c>
      <c r="L6206" s="11"/>
      <c r="M6206" s="12" t="str">
        <f>Pivot!AI6195</f>
        <v>▲ Active
20/03/2023 -</v>
      </c>
      <c r="N6206" s="178">
        <f>Pivot!AJ6195</f>
        <v>1</v>
      </c>
      <c r="O6206" s="179"/>
    </row>
    <row r="6207" spans="3:15" ht="30" customHeight="1" x14ac:dyDescent="0.25">
      <c r="C6207" s="10" t="str">
        <f>Pivot!AD6196</f>
        <v>00-71662963</v>
      </c>
      <c r="D6207" s="11"/>
      <c r="E6207" s="12" t="str">
        <f>Pivot!AE6196</f>
        <v>♀ Michael Cooper
50 | High School</v>
      </c>
      <c r="F6207" s="11"/>
      <c r="G6207" s="12" t="str">
        <f>Pivot!AF6196</f>
        <v>Recruiter
HR</v>
      </c>
      <c r="H6207" s="11"/>
      <c r="I6207" s="12" t="str">
        <f>Pivot!AG6196</f>
        <v>🏢 New York City
New York</v>
      </c>
      <c r="J6207" s="11"/>
      <c r="K6207" s="13">
        <f>Pivot!AH6196</f>
        <v>61651</v>
      </c>
      <c r="L6207" s="11"/>
      <c r="M6207" s="12" t="str">
        <f>Pivot!AI6196</f>
        <v>▼ Terminated
12/04/2020 - 28/01/2024</v>
      </c>
      <c r="N6207" s="178">
        <f>Pivot!AJ6196</f>
        <v>3</v>
      </c>
      <c r="O6207" s="179"/>
    </row>
    <row r="6208" spans="3:15" ht="30" customHeight="1" x14ac:dyDescent="0.25">
      <c r="C6208" s="10" t="str">
        <f>Pivot!AD6197</f>
        <v>00-71673933</v>
      </c>
      <c r="D6208" s="11"/>
      <c r="E6208" s="12" t="str">
        <f>Pivot!AE6197</f>
        <v>♂ Jasmine Wright
42 | High School</v>
      </c>
      <c r="F6208" s="11"/>
      <c r="G6208" s="12" t="str">
        <f>Pivot!AF6197</f>
        <v>Support Specialist
Customer Service</v>
      </c>
      <c r="H6208" s="11"/>
      <c r="I6208" s="12" t="str">
        <f>Pivot!AG6197</f>
        <v>🏠 Grand Rapids
Michigan</v>
      </c>
      <c r="J6208" s="11"/>
      <c r="K6208" s="13">
        <f>Pivot!AH6197</f>
        <v>63515</v>
      </c>
      <c r="L6208" s="11"/>
      <c r="M6208" s="12" t="str">
        <f>Pivot!AI6197</f>
        <v>▲ Active
24/08/2021 -</v>
      </c>
      <c r="N6208" s="178">
        <f>Pivot!AJ6197</f>
        <v>3</v>
      </c>
      <c r="O6208" s="179"/>
    </row>
    <row r="6209" spans="3:15" ht="30" customHeight="1" x14ac:dyDescent="0.25">
      <c r="C6209" s="10" t="str">
        <f>Pivot!AD6198</f>
        <v>00-71689400</v>
      </c>
      <c r="D6209" s="11"/>
      <c r="E6209" s="12" t="str">
        <f>Pivot!AE6198</f>
        <v>♀ Michele Nelson
40 | Bachelor</v>
      </c>
      <c r="F6209" s="11"/>
      <c r="G6209" s="12" t="str">
        <f>Pivot!AF6198</f>
        <v>Customer Service Representative
Customer Service</v>
      </c>
      <c r="H6209" s="11"/>
      <c r="I6209" s="12" t="str">
        <f>Pivot!AG6198</f>
        <v>🏠 Philadelphia
Pennsylvania</v>
      </c>
      <c r="J6209" s="11"/>
      <c r="K6209" s="13">
        <f>Pivot!AH6198</f>
        <v>64419</v>
      </c>
      <c r="L6209" s="11"/>
      <c r="M6209" s="12" t="str">
        <f>Pivot!AI6198</f>
        <v>▲ Active
07/04/2015 -</v>
      </c>
      <c r="N6209" s="178">
        <f>Pivot!AJ6198</f>
        <v>9</v>
      </c>
      <c r="O6209" s="179"/>
    </row>
    <row r="6210" spans="3:15" ht="30" customHeight="1" x14ac:dyDescent="0.25">
      <c r="C6210" s="10" t="str">
        <f>Pivot!AD6199</f>
        <v>00-71691749</v>
      </c>
      <c r="D6210" s="11"/>
      <c r="E6210" s="12" t="str">
        <f>Pivot!AE6199</f>
        <v>♀ Keith Cooper
43 | Master</v>
      </c>
      <c r="F6210" s="11"/>
      <c r="G6210" s="12" t="str">
        <f>Pivot!AF6199</f>
        <v>Sales Specialist
Sales</v>
      </c>
      <c r="H6210" s="11"/>
      <c r="I6210" s="12" t="str">
        <f>Pivot!AG6199</f>
        <v>🏢 New York City
New York</v>
      </c>
      <c r="J6210" s="11"/>
      <c r="K6210" s="13">
        <f>Pivot!AH6199</f>
        <v>65978</v>
      </c>
      <c r="L6210" s="11"/>
      <c r="M6210" s="12" t="str">
        <f>Pivot!AI6199</f>
        <v>▲ Active
09/11/2022 -</v>
      </c>
      <c r="N6210" s="178">
        <f>Pivot!AJ6199</f>
        <v>2</v>
      </c>
      <c r="O6210" s="179"/>
    </row>
    <row r="6211" spans="3:15" ht="30" customHeight="1" x14ac:dyDescent="0.25">
      <c r="C6211" s="10" t="str">
        <f>Pivot!AD6200</f>
        <v>00-71699325</v>
      </c>
      <c r="D6211" s="11"/>
      <c r="E6211" s="12" t="str">
        <f>Pivot!AE6200</f>
        <v>♀ Phillip Williams
42 | Master</v>
      </c>
      <c r="F6211" s="11"/>
      <c r="G6211" s="12" t="str">
        <f>Pivot!AF6200</f>
        <v>Operations Analyst
Operations</v>
      </c>
      <c r="H6211" s="11"/>
      <c r="I6211" s="12" t="str">
        <f>Pivot!AG6200</f>
        <v>🏢 Rochester
New York</v>
      </c>
      <c r="J6211" s="11"/>
      <c r="K6211" s="13">
        <f>Pivot!AH6200</f>
        <v>83310</v>
      </c>
      <c r="L6211" s="11"/>
      <c r="M6211" s="12" t="str">
        <f>Pivot!AI6200</f>
        <v>▲ Active
03/06/2023 -</v>
      </c>
      <c r="N6211" s="178">
        <f>Pivot!AJ6200</f>
        <v>1</v>
      </c>
      <c r="O6211" s="179"/>
    </row>
    <row r="6212" spans="3:15" ht="30" customHeight="1" x14ac:dyDescent="0.25">
      <c r="C6212" s="10" t="str">
        <f>Pivot!AD6201</f>
        <v>00-71705170</v>
      </c>
      <c r="D6212" s="11"/>
      <c r="E6212" s="12" t="str">
        <f>Pivot!AE6201</f>
        <v>♂ Rebecca Silva
54 | Master</v>
      </c>
      <c r="F6212" s="11"/>
      <c r="G6212" s="12" t="str">
        <f>Pivot!AF6201</f>
        <v>System Administrator
IT</v>
      </c>
      <c r="H6212" s="11"/>
      <c r="I6212" s="12" t="str">
        <f>Pivot!AG6201</f>
        <v>🏢 New York City
New York</v>
      </c>
      <c r="J6212" s="11"/>
      <c r="K6212" s="13">
        <f>Pivot!AH6201</f>
        <v>91983</v>
      </c>
      <c r="L6212" s="11"/>
      <c r="M6212" s="12" t="str">
        <f>Pivot!AI6201</f>
        <v>▼ Terminated
28/09/2022 - 27/03/2023</v>
      </c>
      <c r="N6212" s="178">
        <f>Pivot!AJ6201</f>
        <v>0</v>
      </c>
      <c r="O6212" s="179"/>
    </row>
    <row r="6213" spans="3:15" ht="30" customHeight="1" x14ac:dyDescent="0.25">
      <c r="C6213" s="10" t="str">
        <f>Pivot!AD6202</f>
        <v>00-71717488</v>
      </c>
      <c r="D6213" s="11"/>
      <c r="E6213" s="12" t="str">
        <f>Pivot!AE6202</f>
        <v>♂ Lori Hurst
42 | Master</v>
      </c>
      <c r="F6213" s="11"/>
      <c r="G6213" s="12" t="str">
        <f>Pivot!AF6202</f>
        <v>Customer Service Manager
Customer Service</v>
      </c>
      <c r="H6213" s="11"/>
      <c r="I6213" s="12" t="str">
        <f>Pivot!AG6202</f>
        <v>🏢 Buffalo
New York</v>
      </c>
      <c r="J6213" s="11"/>
      <c r="K6213" s="13">
        <f>Pivot!AH6202</f>
        <v>92927</v>
      </c>
      <c r="L6213" s="11"/>
      <c r="M6213" s="12" t="str">
        <f>Pivot!AI6202</f>
        <v>▲ Active
18/05/2022 -</v>
      </c>
      <c r="N6213" s="178">
        <f>Pivot!AJ6202</f>
        <v>2</v>
      </c>
      <c r="O6213" s="179"/>
    </row>
    <row r="6214" spans="3:15" ht="30" customHeight="1" x14ac:dyDescent="0.25">
      <c r="C6214" s="10" t="str">
        <f>Pivot!AD6203</f>
        <v>00-71725422</v>
      </c>
      <c r="D6214" s="11"/>
      <c r="E6214" s="12" t="str">
        <f>Pivot!AE6203</f>
        <v>♂ Sean Warner
24 | Master</v>
      </c>
      <c r="F6214" s="11"/>
      <c r="G6214" s="12" t="str">
        <f>Pivot!AF6203</f>
        <v>Sales Specialist
Sales</v>
      </c>
      <c r="H6214" s="11"/>
      <c r="I6214" s="12" t="str">
        <f>Pivot!AG6203</f>
        <v>🏠 Detroit
Michigan</v>
      </c>
      <c r="J6214" s="11"/>
      <c r="K6214" s="13">
        <f>Pivot!AH6203</f>
        <v>60981</v>
      </c>
      <c r="L6214" s="11"/>
      <c r="M6214" s="12" t="str">
        <f>Pivot!AI6203</f>
        <v>▲ Active
08/02/2024 -</v>
      </c>
      <c r="N6214" s="178">
        <f>Pivot!AJ6203</f>
        <v>0</v>
      </c>
      <c r="O6214" s="179"/>
    </row>
    <row r="6215" spans="3:15" ht="30" customHeight="1" x14ac:dyDescent="0.25">
      <c r="C6215" s="10" t="str">
        <f>Pivot!AD6204</f>
        <v>00-71740969</v>
      </c>
      <c r="D6215" s="11"/>
      <c r="E6215" s="12" t="str">
        <f>Pivot!AE6204</f>
        <v>♀ Katie Edwards
42 | High School</v>
      </c>
      <c r="F6215" s="11"/>
      <c r="G6215" s="12" t="str">
        <f>Pivot!AF6204</f>
        <v>Inventory Specialist
Operations</v>
      </c>
      <c r="H6215" s="11"/>
      <c r="I6215" s="12" t="str">
        <f>Pivot!AG6204</f>
        <v>🏢 Rochester
New York</v>
      </c>
      <c r="J6215" s="11"/>
      <c r="K6215" s="13">
        <f>Pivot!AH6204</f>
        <v>64054</v>
      </c>
      <c r="L6215" s="11"/>
      <c r="M6215" s="12" t="str">
        <f>Pivot!AI6204</f>
        <v>▲ Active
03/11/2019 -</v>
      </c>
      <c r="N6215" s="178">
        <f>Pivot!AJ6204</f>
        <v>5</v>
      </c>
      <c r="O6215" s="179"/>
    </row>
    <row r="6216" spans="3:15" ht="30" customHeight="1" x14ac:dyDescent="0.25">
      <c r="C6216" s="10" t="str">
        <f>Pivot!AD6205</f>
        <v>00-71743329</v>
      </c>
      <c r="D6216" s="11"/>
      <c r="E6216" s="12" t="str">
        <f>Pivot!AE6205</f>
        <v>♂ Justin Simon
46 | Bachelor</v>
      </c>
      <c r="F6216" s="11"/>
      <c r="G6216" s="12" t="str">
        <f>Pivot!AF6205</f>
        <v>Sales Representative
Sales</v>
      </c>
      <c r="H6216" s="11"/>
      <c r="I6216" s="12" t="str">
        <f>Pivot!AG6205</f>
        <v>🏢 New York City
New York</v>
      </c>
      <c r="J6216" s="11"/>
      <c r="K6216" s="13">
        <f>Pivot!AH6205</f>
        <v>76565</v>
      </c>
      <c r="L6216" s="11"/>
      <c r="M6216" s="12" t="str">
        <f>Pivot!AI6205</f>
        <v>▲ Active
31/05/2021 -</v>
      </c>
      <c r="N6216" s="178">
        <f>Pivot!AJ6205</f>
        <v>3</v>
      </c>
      <c r="O6216" s="179"/>
    </row>
    <row r="6217" spans="3:15" ht="30" customHeight="1" x14ac:dyDescent="0.25">
      <c r="C6217" s="10" t="str">
        <f>Pivot!AD6206</f>
        <v>00-71762034</v>
      </c>
      <c r="D6217" s="11"/>
      <c r="E6217" s="12" t="str">
        <f>Pivot!AE6206</f>
        <v>♂ Kevin Warner
54 | High School</v>
      </c>
      <c r="F6217" s="11"/>
      <c r="G6217" s="12" t="str">
        <f>Pivot!AF6206</f>
        <v>Inventory Specialist
Operations</v>
      </c>
      <c r="H6217" s="11"/>
      <c r="I6217" s="12" t="str">
        <f>Pivot!AG6206</f>
        <v>🏢 Rochester
New York</v>
      </c>
      <c r="J6217" s="11"/>
      <c r="K6217" s="13">
        <f>Pivot!AH6206</f>
        <v>63578</v>
      </c>
      <c r="L6217" s="11"/>
      <c r="M6217" s="12" t="str">
        <f>Pivot!AI6206</f>
        <v>▲ Active
30/11/2022 -</v>
      </c>
      <c r="N6217" s="178">
        <f>Pivot!AJ6206</f>
        <v>2</v>
      </c>
      <c r="O6217" s="179"/>
    </row>
    <row r="6218" spans="3:15" ht="30" customHeight="1" x14ac:dyDescent="0.25">
      <c r="C6218" s="10" t="str">
        <f>Pivot!AD6207</f>
        <v>00-71767610</v>
      </c>
      <c r="D6218" s="11"/>
      <c r="E6218" s="12" t="str">
        <f>Pivot!AE6207</f>
        <v>♂ Taylor Savage
57 | High School</v>
      </c>
      <c r="F6218" s="11"/>
      <c r="G6218" s="12" t="str">
        <f>Pivot!AF6207</f>
        <v>Customer Service Representative
Customer Service</v>
      </c>
      <c r="H6218" s="11"/>
      <c r="I6218" s="12" t="str">
        <f>Pivot!AG6207</f>
        <v>🏠 Charleston
West Virginia</v>
      </c>
      <c r="J6218" s="11"/>
      <c r="K6218" s="13">
        <f>Pivot!AH6207</f>
        <v>65524</v>
      </c>
      <c r="L6218" s="11"/>
      <c r="M6218" s="12" t="str">
        <f>Pivot!AI6207</f>
        <v>▲ Active
27/09/2019 -</v>
      </c>
      <c r="N6218" s="178">
        <f>Pivot!AJ6207</f>
        <v>5</v>
      </c>
      <c r="O6218" s="179"/>
    </row>
    <row r="6219" spans="3:15" ht="30" customHeight="1" x14ac:dyDescent="0.25">
      <c r="C6219" s="10" t="str">
        <f>Pivot!AD6208</f>
        <v>00-71786427</v>
      </c>
      <c r="D6219" s="11"/>
      <c r="E6219" s="12" t="str">
        <f>Pivot!AE6208</f>
        <v>♂ Carol Butler
26 | Master</v>
      </c>
      <c r="F6219" s="11"/>
      <c r="G6219" s="12" t="str">
        <f>Pivot!AF6208</f>
        <v>Sales Consultant
Sales</v>
      </c>
      <c r="H6219" s="11"/>
      <c r="I6219" s="12" t="str">
        <f>Pivot!AG6208</f>
        <v>🏢 Rochester
New York</v>
      </c>
      <c r="J6219" s="11"/>
      <c r="K6219" s="13">
        <f>Pivot!AH6208</f>
        <v>90552</v>
      </c>
      <c r="L6219" s="11"/>
      <c r="M6219" s="12" t="str">
        <f>Pivot!AI6208</f>
        <v>▲ Active
07/08/2019 -</v>
      </c>
      <c r="N6219" s="178">
        <f>Pivot!AJ6208</f>
        <v>5</v>
      </c>
      <c r="O6219" s="179"/>
    </row>
    <row r="6220" spans="3:15" ht="30" customHeight="1" x14ac:dyDescent="0.25">
      <c r="C6220" s="10" t="str">
        <f>Pivot!AD6209</f>
        <v>00-71787651</v>
      </c>
      <c r="D6220" s="11"/>
      <c r="E6220" s="12" t="str">
        <f>Pivot!AE6209</f>
        <v>♂ Adam Smith
44 | Bachelor</v>
      </c>
      <c r="F6220" s="11"/>
      <c r="G6220" s="12" t="str">
        <f>Pivot!AF6209</f>
        <v>Inventory Specialist
Operations</v>
      </c>
      <c r="H6220" s="11"/>
      <c r="I6220" s="12" t="str">
        <f>Pivot!AG6209</f>
        <v>🏢 Buffalo
New York</v>
      </c>
      <c r="J6220" s="11"/>
      <c r="K6220" s="13">
        <f>Pivot!AH6209</f>
        <v>63045</v>
      </c>
      <c r="L6220" s="11"/>
      <c r="M6220" s="12" t="str">
        <f>Pivot!AI6209</f>
        <v>▲ Active
09/03/2018 -</v>
      </c>
      <c r="N6220" s="178">
        <f>Pivot!AJ6209</f>
        <v>6</v>
      </c>
      <c r="O6220" s="179"/>
    </row>
    <row r="6221" spans="3:15" ht="30" customHeight="1" x14ac:dyDescent="0.25">
      <c r="C6221" s="10" t="str">
        <f>Pivot!AD6210</f>
        <v>00-71826611</v>
      </c>
      <c r="D6221" s="11"/>
      <c r="E6221" s="12" t="str">
        <f>Pivot!AE6210</f>
        <v>♂ Tiffany Morris
29 | Bachelor</v>
      </c>
      <c r="F6221" s="11"/>
      <c r="G6221" s="12" t="str">
        <f>Pivot!AF6210</f>
        <v>Support Specialist
Customer Service</v>
      </c>
      <c r="H6221" s="11"/>
      <c r="I6221" s="12" t="str">
        <f>Pivot!AG6210</f>
        <v>🏢 Rochester
New York</v>
      </c>
      <c r="J6221" s="11"/>
      <c r="K6221" s="13">
        <f>Pivot!AH6210</f>
        <v>67325</v>
      </c>
      <c r="L6221" s="11"/>
      <c r="M6221" s="12" t="str">
        <f>Pivot!AI6210</f>
        <v>▲ Active
10/10/2020 -</v>
      </c>
      <c r="N6221" s="178">
        <f>Pivot!AJ6210</f>
        <v>4</v>
      </c>
      <c r="O6221" s="179"/>
    </row>
    <row r="6222" spans="3:15" ht="30" customHeight="1" x14ac:dyDescent="0.25">
      <c r="C6222" s="10" t="str">
        <f>Pivot!AD6211</f>
        <v>00-71836850</v>
      </c>
      <c r="D6222" s="11"/>
      <c r="E6222" s="12" t="str">
        <f>Pivot!AE6211</f>
        <v>♀ Michael Brown
53 | Master</v>
      </c>
      <c r="F6222" s="11"/>
      <c r="G6222" s="12" t="str">
        <f>Pivot!AF6211</f>
        <v>IT Manager
IT</v>
      </c>
      <c r="H6222" s="11"/>
      <c r="I6222" s="12" t="str">
        <f>Pivot!AG6211</f>
        <v>🏠 Charlotte
North Carolina</v>
      </c>
      <c r="J6222" s="11"/>
      <c r="K6222" s="13">
        <f>Pivot!AH6211</f>
        <v>132590</v>
      </c>
      <c r="L6222" s="11"/>
      <c r="M6222" s="12" t="str">
        <f>Pivot!AI6211</f>
        <v>▲ Active
28/03/2023 -</v>
      </c>
      <c r="N6222" s="178">
        <f>Pivot!AJ6211</f>
        <v>1</v>
      </c>
      <c r="O6222" s="179"/>
    </row>
    <row r="6223" spans="3:15" ht="30" customHeight="1" x14ac:dyDescent="0.25">
      <c r="C6223" s="10" t="str">
        <f>Pivot!AD6212</f>
        <v>00-71837216</v>
      </c>
      <c r="D6223" s="11"/>
      <c r="E6223" s="12" t="str">
        <f>Pivot!AE6212</f>
        <v>♂ Aaron Sellers
54 | Bachelor</v>
      </c>
      <c r="F6223" s="11"/>
      <c r="G6223" s="12" t="str">
        <f>Pivot!AF6212</f>
        <v>Support Specialist
Customer Service</v>
      </c>
      <c r="H6223" s="11"/>
      <c r="I6223" s="12" t="str">
        <f>Pivot!AG6212</f>
        <v>🏢 Buffalo
New York</v>
      </c>
      <c r="J6223" s="11"/>
      <c r="K6223" s="13">
        <f>Pivot!AH6212</f>
        <v>70095</v>
      </c>
      <c r="L6223" s="11"/>
      <c r="M6223" s="12" t="str">
        <f>Pivot!AI6212</f>
        <v>▲ Active
13/12/2019 -</v>
      </c>
      <c r="N6223" s="178">
        <f>Pivot!AJ6212</f>
        <v>5</v>
      </c>
      <c r="O6223" s="179"/>
    </row>
    <row r="6224" spans="3:15" ht="30" customHeight="1" x14ac:dyDescent="0.25">
      <c r="C6224" s="10" t="str">
        <f>Pivot!AD6213</f>
        <v>00-71839630</v>
      </c>
      <c r="D6224" s="11"/>
      <c r="E6224" s="12" t="str">
        <f>Pivot!AE6213</f>
        <v>♂ Rachel Kerr
30 | Bachelor</v>
      </c>
      <c r="F6224" s="11"/>
      <c r="G6224" s="12" t="str">
        <f>Pivot!AF6213</f>
        <v>Inventory Specialist
Operations</v>
      </c>
      <c r="H6224" s="11"/>
      <c r="I6224" s="12" t="str">
        <f>Pivot!AG6213</f>
        <v>🏢 New York City
New York</v>
      </c>
      <c r="J6224" s="11"/>
      <c r="K6224" s="13">
        <f>Pivot!AH6213</f>
        <v>68005</v>
      </c>
      <c r="L6224" s="11"/>
      <c r="M6224" s="12" t="str">
        <f>Pivot!AI6213</f>
        <v>▲ Active
09/06/2017 -</v>
      </c>
      <c r="N6224" s="178">
        <f>Pivot!AJ6213</f>
        <v>7</v>
      </c>
      <c r="O6224" s="179"/>
    </row>
    <row r="6225" spans="3:15" ht="30" customHeight="1" x14ac:dyDescent="0.25">
      <c r="C6225" s="10" t="str">
        <f>Pivot!AD6214</f>
        <v>00-71839716</v>
      </c>
      <c r="D6225" s="11"/>
      <c r="E6225" s="12" t="str">
        <f>Pivot!AE6214</f>
        <v>♀ Amanda Lopez
39 | Bachelor</v>
      </c>
      <c r="F6225" s="11"/>
      <c r="G6225" s="12" t="str">
        <f>Pivot!AF6214</f>
        <v>Sales Representative
Sales</v>
      </c>
      <c r="H6225" s="11"/>
      <c r="I6225" s="12" t="str">
        <f>Pivot!AG6214</f>
        <v>🏢 New York City
New York</v>
      </c>
      <c r="J6225" s="11"/>
      <c r="K6225" s="13">
        <f>Pivot!AH6214</f>
        <v>68112</v>
      </c>
      <c r="L6225" s="11"/>
      <c r="M6225" s="12" t="str">
        <f>Pivot!AI6214</f>
        <v>▲ Active
02/11/2023 -</v>
      </c>
      <c r="N6225" s="178">
        <f>Pivot!AJ6214</f>
        <v>1</v>
      </c>
      <c r="O6225" s="179"/>
    </row>
    <row r="6226" spans="3:15" ht="30" customHeight="1" x14ac:dyDescent="0.25">
      <c r="C6226" s="10" t="str">
        <f>Pivot!AD6215</f>
        <v>00-71861253</v>
      </c>
      <c r="D6226" s="11"/>
      <c r="E6226" s="12" t="str">
        <f>Pivot!AE6215</f>
        <v>♀ Mary Ramsey
52 | Bachelor</v>
      </c>
      <c r="F6226" s="11"/>
      <c r="G6226" s="12" t="str">
        <f>Pivot!AF6215</f>
        <v>Marketing Coordinator
Marketing</v>
      </c>
      <c r="H6226" s="11"/>
      <c r="I6226" s="12" t="str">
        <f>Pivot!AG6215</f>
        <v>🏢 New York City
New York</v>
      </c>
      <c r="J6226" s="11"/>
      <c r="K6226" s="13">
        <f>Pivot!AH6215</f>
        <v>64368</v>
      </c>
      <c r="L6226" s="11"/>
      <c r="M6226" s="12" t="str">
        <f>Pivot!AI6215</f>
        <v>▲ Active
27/01/2019 -</v>
      </c>
      <c r="N6226" s="178">
        <f>Pivot!AJ6215</f>
        <v>5</v>
      </c>
      <c r="O6226" s="179"/>
    </row>
    <row r="6227" spans="3:15" ht="30" customHeight="1" x14ac:dyDescent="0.25">
      <c r="C6227" s="10" t="str">
        <f>Pivot!AD6216</f>
        <v>00-71886181</v>
      </c>
      <c r="D6227" s="11"/>
      <c r="E6227" s="12" t="str">
        <f>Pivot!AE6216</f>
        <v>♂ Ashley Wagner
46 | PhD</v>
      </c>
      <c r="F6227" s="11"/>
      <c r="G6227" s="12" t="str">
        <f>Pivot!AF6216</f>
        <v>Sales Consultant
Sales</v>
      </c>
      <c r="H6227" s="11"/>
      <c r="I6227" s="12" t="str">
        <f>Pivot!AG6216</f>
        <v>🏠 Greensboro
North Carolina</v>
      </c>
      <c r="J6227" s="11"/>
      <c r="K6227" s="13">
        <f>Pivot!AH6216</f>
        <v>91864</v>
      </c>
      <c r="L6227" s="11"/>
      <c r="M6227" s="12" t="str">
        <f>Pivot!AI6216</f>
        <v>▲ Active
16/09/2019 -</v>
      </c>
      <c r="N6227" s="178">
        <f>Pivot!AJ6216</f>
        <v>5</v>
      </c>
      <c r="O6227" s="179"/>
    </row>
    <row r="6228" spans="3:15" ht="30" customHeight="1" x14ac:dyDescent="0.25">
      <c r="C6228" s="10" t="str">
        <f>Pivot!AD6217</f>
        <v>00-71888947</v>
      </c>
      <c r="D6228" s="11"/>
      <c r="E6228" s="12" t="str">
        <f>Pivot!AE6217</f>
        <v>♀ Chris Nguyen
60 | Bachelor</v>
      </c>
      <c r="F6228" s="11"/>
      <c r="G6228" s="12" t="str">
        <f>Pivot!AF6217</f>
        <v>SEO Specialist
Marketing</v>
      </c>
      <c r="H6228" s="11"/>
      <c r="I6228" s="12" t="str">
        <f>Pivot!AG6217</f>
        <v>🏢 New York City
New York</v>
      </c>
      <c r="J6228" s="11"/>
      <c r="K6228" s="13">
        <f>Pivot!AH6217</f>
        <v>61200</v>
      </c>
      <c r="L6228" s="11"/>
      <c r="M6228" s="12" t="str">
        <f>Pivot!AI6217</f>
        <v>▲ Active
07/07/2023 -</v>
      </c>
      <c r="N6228" s="178">
        <f>Pivot!AJ6217</f>
        <v>1</v>
      </c>
      <c r="O6228" s="179"/>
    </row>
    <row r="6229" spans="3:15" ht="30" customHeight="1" x14ac:dyDescent="0.25">
      <c r="C6229" s="10" t="str">
        <f>Pivot!AD6218</f>
        <v>00-71895093</v>
      </c>
      <c r="D6229" s="11"/>
      <c r="E6229" s="12" t="str">
        <f>Pivot!AE6218</f>
        <v>♀ David Anderson
41 | High School</v>
      </c>
      <c r="F6229" s="11"/>
      <c r="G6229" s="12" t="str">
        <f>Pivot!AF6218</f>
        <v>Help Desk Technician
Customer Service</v>
      </c>
      <c r="H6229" s="11"/>
      <c r="I6229" s="12" t="str">
        <f>Pivot!AG6218</f>
        <v>🏠 Richmond
Virginia</v>
      </c>
      <c r="J6229" s="11"/>
      <c r="K6229" s="13">
        <f>Pivot!AH6218</f>
        <v>83405</v>
      </c>
      <c r="L6229" s="11"/>
      <c r="M6229" s="12" t="str">
        <f>Pivot!AI6218</f>
        <v>▲ Active
21/03/2020 -</v>
      </c>
      <c r="N6229" s="178">
        <f>Pivot!AJ6218</f>
        <v>4</v>
      </c>
      <c r="O6229" s="179"/>
    </row>
    <row r="6230" spans="3:15" ht="30" customHeight="1" x14ac:dyDescent="0.25">
      <c r="C6230" s="10" t="str">
        <f>Pivot!AD6219</f>
        <v>00-71901789</v>
      </c>
      <c r="D6230" s="11"/>
      <c r="E6230" s="12" t="str">
        <f>Pivot!AE6219</f>
        <v>♀ Jenna Morris
44 | Bachelor</v>
      </c>
      <c r="F6230" s="11"/>
      <c r="G6230" s="12" t="str">
        <f>Pivot!AF6219</f>
        <v>HR Coordinator
HR</v>
      </c>
      <c r="H6230" s="11"/>
      <c r="I6230" s="12" t="str">
        <f>Pivot!AG6219</f>
        <v>🏢 Rochester
New York</v>
      </c>
      <c r="J6230" s="11"/>
      <c r="K6230" s="13">
        <f>Pivot!AH6219</f>
        <v>58558</v>
      </c>
      <c r="L6230" s="11"/>
      <c r="M6230" s="12" t="str">
        <f>Pivot!AI6219</f>
        <v>▲ Active
21/02/2020 -</v>
      </c>
      <c r="N6230" s="178">
        <f>Pivot!AJ6219</f>
        <v>4</v>
      </c>
      <c r="O6230" s="179"/>
    </row>
    <row r="6231" spans="3:15" ht="30" customHeight="1" x14ac:dyDescent="0.25">
      <c r="C6231" s="10" t="str">
        <f>Pivot!AD6220</f>
        <v>00-71912861</v>
      </c>
      <c r="D6231" s="11"/>
      <c r="E6231" s="12" t="str">
        <f>Pivot!AE6220</f>
        <v>♀ Nicholas Garcia
33 | Master</v>
      </c>
      <c r="F6231" s="11"/>
      <c r="G6231" s="12" t="str">
        <f>Pivot!AF6220</f>
        <v>Sales Specialist
Sales</v>
      </c>
      <c r="H6231" s="11"/>
      <c r="I6231" s="12" t="str">
        <f>Pivot!AG6220</f>
        <v>🏢 Buffalo
New York</v>
      </c>
      <c r="J6231" s="11"/>
      <c r="K6231" s="13">
        <f>Pivot!AH6220</f>
        <v>68388</v>
      </c>
      <c r="L6231" s="11"/>
      <c r="M6231" s="12" t="str">
        <f>Pivot!AI6220</f>
        <v>▲ Active
06/03/2017 -</v>
      </c>
      <c r="N6231" s="178">
        <f>Pivot!AJ6220</f>
        <v>7</v>
      </c>
      <c r="O6231" s="179"/>
    </row>
    <row r="6232" spans="3:15" ht="30" customHeight="1" x14ac:dyDescent="0.25">
      <c r="C6232" s="10" t="str">
        <f>Pivot!AD6221</f>
        <v>00-71927371</v>
      </c>
      <c r="D6232" s="11"/>
      <c r="E6232" s="12" t="str">
        <f>Pivot!AE6221</f>
        <v>♂ Nicholas Brooks
23 | High School</v>
      </c>
      <c r="F6232" s="11"/>
      <c r="G6232" s="12" t="str">
        <f>Pivot!AF6221</f>
        <v>Support Specialist
Customer Service</v>
      </c>
      <c r="H6232" s="11"/>
      <c r="I6232" s="12" t="str">
        <f>Pivot!AG6221</f>
        <v>🏢 New York City
New York</v>
      </c>
      <c r="J6232" s="11"/>
      <c r="K6232" s="13">
        <f>Pivot!AH6221</f>
        <v>56471</v>
      </c>
      <c r="L6232" s="11"/>
      <c r="M6232" s="12" t="str">
        <f>Pivot!AI6221</f>
        <v>▲ Active
03/12/2017 -</v>
      </c>
      <c r="N6232" s="178">
        <f>Pivot!AJ6221</f>
        <v>7</v>
      </c>
      <c r="O6232" s="179"/>
    </row>
    <row r="6233" spans="3:15" ht="30" customHeight="1" x14ac:dyDescent="0.25">
      <c r="C6233" s="10" t="str">
        <f>Pivot!AD6222</f>
        <v>00-71928212</v>
      </c>
      <c r="D6233" s="11"/>
      <c r="E6233" s="12" t="str">
        <f>Pivot!AE6222</f>
        <v>♀ Scott Davidson
60 | Master</v>
      </c>
      <c r="F6233" s="11"/>
      <c r="G6233" s="12" t="str">
        <f>Pivot!AF6222</f>
        <v>Software Developer
IT</v>
      </c>
      <c r="H6233" s="11"/>
      <c r="I6233" s="12" t="str">
        <f>Pivot!AG6222</f>
        <v>🏢 Buffalo
New York</v>
      </c>
      <c r="J6233" s="11"/>
      <c r="K6233" s="13">
        <f>Pivot!AH6222</f>
        <v>107463</v>
      </c>
      <c r="L6233" s="11"/>
      <c r="M6233" s="12" t="str">
        <f>Pivot!AI6222</f>
        <v>▲ Active
02/01/2018 -</v>
      </c>
      <c r="N6233" s="178">
        <f>Pivot!AJ6222</f>
        <v>7</v>
      </c>
      <c r="O6233" s="179"/>
    </row>
    <row r="6234" spans="3:15" ht="30" customHeight="1" x14ac:dyDescent="0.25">
      <c r="C6234" s="10" t="str">
        <f>Pivot!AD6223</f>
        <v>00-71937331</v>
      </c>
      <c r="D6234" s="11"/>
      <c r="E6234" s="12" t="str">
        <f>Pivot!AE6223</f>
        <v>♂ Melissa Rocha
50 | Master</v>
      </c>
      <c r="F6234" s="11"/>
      <c r="G6234" s="12" t="str">
        <f>Pivot!AF6223</f>
        <v>Sales Consultant
Sales</v>
      </c>
      <c r="H6234" s="11"/>
      <c r="I6234" s="12" t="str">
        <f>Pivot!AG6223</f>
        <v>🏢 Rochester
New York</v>
      </c>
      <c r="J6234" s="11"/>
      <c r="K6234" s="13">
        <f>Pivot!AH6223</f>
        <v>68352</v>
      </c>
      <c r="L6234" s="11"/>
      <c r="M6234" s="12" t="str">
        <f>Pivot!AI6223</f>
        <v>▲ Active
21/05/2020 -</v>
      </c>
      <c r="N6234" s="178">
        <f>Pivot!AJ6223</f>
        <v>4</v>
      </c>
      <c r="O6234" s="179"/>
    </row>
    <row r="6235" spans="3:15" ht="30" customHeight="1" x14ac:dyDescent="0.25">
      <c r="C6235" s="10" t="str">
        <f>Pivot!AD6224</f>
        <v>00-71937580</v>
      </c>
      <c r="D6235" s="11"/>
      <c r="E6235" s="12" t="str">
        <f>Pivot!AE6224</f>
        <v>♂ Sharon Mcdaniel
34 | Bachelor</v>
      </c>
      <c r="F6235" s="11"/>
      <c r="G6235" s="12" t="str">
        <f>Pivot!AF6224</f>
        <v>Sales Representative
Sales</v>
      </c>
      <c r="H6235" s="11"/>
      <c r="I6235" s="12" t="str">
        <f>Pivot!AG6224</f>
        <v>🏢 Rochester
New York</v>
      </c>
      <c r="J6235" s="11"/>
      <c r="K6235" s="13">
        <f>Pivot!AH6224</f>
        <v>63312</v>
      </c>
      <c r="L6235" s="11"/>
      <c r="M6235" s="12" t="str">
        <f>Pivot!AI6224</f>
        <v>▲ Active
07/06/2018 -</v>
      </c>
      <c r="N6235" s="178">
        <f>Pivot!AJ6224</f>
        <v>6</v>
      </c>
      <c r="O6235" s="179"/>
    </row>
    <row r="6236" spans="3:15" ht="30" customHeight="1" x14ac:dyDescent="0.25">
      <c r="C6236" s="10" t="str">
        <f>Pivot!AD6225</f>
        <v>00-71949302</v>
      </c>
      <c r="D6236" s="11"/>
      <c r="E6236" s="12" t="str">
        <f>Pivot!AE6225</f>
        <v>♀ Leslie Russell
64 | Bachelor</v>
      </c>
      <c r="F6236" s="11"/>
      <c r="G6236" s="12" t="str">
        <f>Pivot!AF6225</f>
        <v>Help Desk Technician
Customer Service</v>
      </c>
      <c r="H6236" s="11"/>
      <c r="I6236" s="12" t="str">
        <f>Pivot!AG6225</f>
        <v>🏢 New York City
New York</v>
      </c>
      <c r="J6236" s="11"/>
      <c r="K6236" s="13">
        <f>Pivot!AH6225</f>
        <v>79736</v>
      </c>
      <c r="L6236" s="11"/>
      <c r="M6236" s="12" t="str">
        <f>Pivot!AI6225</f>
        <v>▲ Active
05/01/2022 -</v>
      </c>
      <c r="N6236" s="178">
        <f>Pivot!AJ6225</f>
        <v>3</v>
      </c>
      <c r="O6236" s="179"/>
    </row>
    <row r="6237" spans="3:15" ht="30" customHeight="1" x14ac:dyDescent="0.25">
      <c r="C6237" s="10" t="str">
        <f>Pivot!AD6226</f>
        <v>00-71957885</v>
      </c>
      <c r="D6237" s="11"/>
      <c r="E6237" s="12" t="str">
        <f>Pivot!AE6226</f>
        <v>♂ Nancy Anderson
41 | Bachelor</v>
      </c>
      <c r="F6237" s="11"/>
      <c r="G6237" s="12" t="str">
        <f>Pivot!AF6226</f>
        <v>Sales Specialist
Sales</v>
      </c>
      <c r="H6237" s="11"/>
      <c r="I6237" s="12" t="str">
        <f>Pivot!AG6226</f>
        <v>🏠 Richmond
Virginia</v>
      </c>
      <c r="J6237" s="11"/>
      <c r="K6237" s="13">
        <f>Pivot!AH6226</f>
        <v>79202</v>
      </c>
      <c r="L6237" s="11"/>
      <c r="M6237" s="12" t="str">
        <f>Pivot!AI6226</f>
        <v>▼ Terminated
30/11/2018 - 29/05/2019</v>
      </c>
      <c r="N6237" s="178">
        <f>Pivot!AJ6226</f>
        <v>0</v>
      </c>
      <c r="O6237" s="179"/>
    </row>
    <row r="6238" spans="3:15" ht="30" customHeight="1" x14ac:dyDescent="0.25">
      <c r="C6238" s="10" t="str">
        <f>Pivot!AD6227</f>
        <v>00-71977968</v>
      </c>
      <c r="D6238" s="11"/>
      <c r="E6238" s="12" t="str">
        <f>Pivot!AE6227</f>
        <v>♂ Evelyn Cooper
42 | Bachelor</v>
      </c>
      <c r="F6238" s="11"/>
      <c r="G6238" s="12" t="str">
        <f>Pivot!AF6227</f>
        <v>Logistics Coordinator
Operations</v>
      </c>
      <c r="H6238" s="11"/>
      <c r="I6238" s="12" t="str">
        <f>Pivot!AG6227</f>
        <v>🏢 Buffalo
New York</v>
      </c>
      <c r="J6238" s="11"/>
      <c r="K6238" s="13">
        <f>Pivot!AH6227</f>
        <v>63015</v>
      </c>
      <c r="L6238" s="11"/>
      <c r="M6238" s="12" t="str">
        <f>Pivot!AI6227</f>
        <v>▲ Active
03/05/2017 -</v>
      </c>
      <c r="N6238" s="178">
        <f>Pivot!AJ6227</f>
        <v>7</v>
      </c>
      <c r="O6238" s="179"/>
    </row>
    <row r="6239" spans="3:15" ht="30" customHeight="1" x14ac:dyDescent="0.25">
      <c r="C6239" s="10" t="str">
        <f>Pivot!AD6228</f>
        <v>00-71985395</v>
      </c>
      <c r="D6239" s="11"/>
      <c r="E6239" s="12" t="str">
        <f>Pivot!AE6228</f>
        <v>♀ Justin Bishop
52 | Bachelor</v>
      </c>
      <c r="F6239" s="11"/>
      <c r="G6239" s="12" t="str">
        <f>Pivot!AF6228</f>
        <v>Accounts Payable Specialist
Finance</v>
      </c>
      <c r="H6239" s="11"/>
      <c r="I6239" s="12" t="str">
        <f>Pivot!AG6228</f>
        <v>🏢 Rochester
New York</v>
      </c>
      <c r="J6239" s="11"/>
      <c r="K6239" s="13">
        <f>Pivot!AH6228</f>
        <v>57293</v>
      </c>
      <c r="L6239" s="11"/>
      <c r="M6239" s="12" t="str">
        <f>Pivot!AI6228</f>
        <v>▲ Active
29/05/2024 -</v>
      </c>
      <c r="N6239" s="178">
        <f>Pivot!AJ6228</f>
        <v>0</v>
      </c>
      <c r="O6239" s="179"/>
    </row>
    <row r="6240" spans="3:15" ht="30" customHeight="1" x14ac:dyDescent="0.25">
      <c r="C6240" s="10" t="str">
        <f>Pivot!AD6229</f>
        <v>00-71995701</v>
      </c>
      <c r="D6240" s="11"/>
      <c r="E6240" s="12" t="str">
        <f>Pivot!AE6229</f>
        <v>♀ Jennifer Hamilton
32 | Bachelor</v>
      </c>
      <c r="F6240" s="11"/>
      <c r="G6240" s="12" t="str">
        <f>Pivot!AF6229</f>
        <v>SEO Specialist
Marketing</v>
      </c>
      <c r="H6240" s="11"/>
      <c r="I6240" s="12" t="str">
        <f>Pivot!AG6229</f>
        <v>🏢 Buffalo
New York</v>
      </c>
      <c r="J6240" s="11"/>
      <c r="K6240" s="13">
        <f>Pivot!AH6229</f>
        <v>63211</v>
      </c>
      <c r="L6240" s="11"/>
      <c r="M6240" s="12" t="str">
        <f>Pivot!AI6229</f>
        <v>▲ Active
12/04/2018 -</v>
      </c>
      <c r="N6240" s="178">
        <f>Pivot!AJ6229</f>
        <v>6</v>
      </c>
      <c r="O6240" s="179"/>
    </row>
    <row r="6241" spans="3:15" ht="30" customHeight="1" x14ac:dyDescent="0.25">
      <c r="C6241" s="10" t="str">
        <f>Pivot!AD6230</f>
        <v>00-72024978</v>
      </c>
      <c r="D6241" s="11"/>
      <c r="E6241" s="12" t="str">
        <f>Pivot!AE6230</f>
        <v>♀ Jason Barker
21 | Bachelor</v>
      </c>
      <c r="F6241" s="11"/>
      <c r="G6241" s="12" t="str">
        <f>Pivot!AF6230</f>
        <v>Logistics Coordinator
Operations</v>
      </c>
      <c r="H6241" s="11"/>
      <c r="I6241" s="12" t="str">
        <f>Pivot!AG6230</f>
        <v>🏢 Buffalo
New York</v>
      </c>
      <c r="J6241" s="11"/>
      <c r="K6241" s="13">
        <f>Pivot!AH6230</f>
        <v>58541</v>
      </c>
      <c r="L6241" s="11"/>
      <c r="M6241" s="12" t="str">
        <f>Pivot!AI6230</f>
        <v>▲ Active
20/07/2015 -</v>
      </c>
      <c r="N6241" s="178">
        <f>Pivot!AJ6230</f>
        <v>9</v>
      </c>
      <c r="O6241" s="179"/>
    </row>
    <row r="6242" spans="3:15" ht="30" customHeight="1" x14ac:dyDescent="0.25">
      <c r="C6242" s="10" t="str">
        <f>Pivot!AD6231</f>
        <v>00-72058457</v>
      </c>
      <c r="D6242" s="11"/>
      <c r="E6242" s="12" t="str">
        <f>Pivot!AE6231</f>
        <v>♂ Tanya Curry
35 | Bachelor</v>
      </c>
      <c r="F6242" s="11"/>
      <c r="G6242" s="12" t="str">
        <f>Pivot!AF6231</f>
        <v>Customer Service Representative
Customer Service</v>
      </c>
      <c r="H6242" s="11"/>
      <c r="I6242" s="12" t="str">
        <f>Pivot!AG6231</f>
        <v>🏠 Virginia Beach
Virginia</v>
      </c>
      <c r="J6242" s="11"/>
      <c r="K6242" s="13">
        <f>Pivot!AH6231</f>
        <v>72833</v>
      </c>
      <c r="L6242" s="11"/>
      <c r="M6242" s="12" t="str">
        <f>Pivot!AI6231</f>
        <v>▲ Active
12/08/2017 -</v>
      </c>
      <c r="N6242" s="178">
        <f>Pivot!AJ6231</f>
        <v>7</v>
      </c>
      <c r="O6242" s="179"/>
    </row>
    <row r="6243" spans="3:15" ht="30" customHeight="1" x14ac:dyDescent="0.25">
      <c r="C6243" s="10" t="str">
        <f>Pivot!AD6232</f>
        <v>00-72065617</v>
      </c>
      <c r="D6243" s="11"/>
      <c r="E6243" s="12" t="str">
        <f>Pivot!AE6232</f>
        <v>♀ Wendy Allen
46 | Bachelor</v>
      </c>
      <c r="F6243" s="11"/>
      <c r="G6243" s="12" t="str">
        <f>Pivot!AF6232</f>
        <v>Sales Representative
Sales</v>
      </c>
      <c r="H6243" s="11"/>
      <c r="I6243" s="12" t="str">
        <f>Pivot!AG6232</f>
        <v>🏢 Buffalo
New York</v>
      </c>
      <c r="J6243" s="11"/>
      <c r="K6243" s="13">
        <f>Pivot!AH6232</f>
        <v>63332</v>
      </c>
      <c r="L6243" s="11"/>
      <c r="M6243" s="12" t="str">
        <f>Pivot!AI6232</f>
        <v>▲ Active
31/05/2017 -</v>
      </c>
      <c r="N6243" s="178">
        <f>Pivot!AJ6232</f>
        <v>7</v>
      </c>
      <c r="O6243" s="179"/>
    </row>
    <row r="6244" spans="3:15" ht="30" customHeight="1" x14ac:dyDescent="0.25">
      <c r="C6244" s="10" t="str">
        <f>Pivot!AD6233</f>
        <v>00-72073912</v>
      </c>
      <c r="D6244" s="11"/>
      <c r="E6244" s="12" t="str">
        <f>Pivot!AE6233</f>
        <v>♀ Monica Smith
43 | High School</v>
      </c>
      <c r="F6244" s="11"/>
      <c r="G6244" s="12" t="str">
        <f>Pivot!AF6233</f>
        <v>Inventory Specialist
Operations</v>
      </c>
      <c r="H6244" s="11"/>
      <c r="I6244" s="12" t="str">
        <f>Pivot!AG6233</f>
        <v>🏢 Rochester
New York</v>
      </c>
      <c r="J6244" s="11"/>
      <c r="K6244" s="13">
        <f>Pivot!AH6233</f>
        <v>61803</v>
      </c>
      <c r="L6244" s="11"/>
      <c r="M6244" s="12" t="str">
        <f>Pivot!AI6233</f>
        <v>▲ Active
27/12/2017 -</v>
      </c>
      <c r="N6244" s="178">
        <f>Pivot!AJ6233</f>
        <v>7</v>
      </c>
      <c r="O6244" s="179"/>
    </row>
    <row r="6245" spans="3:15" ht="30" customHeight="1" x14ac:dyDescent="0.25">
      <c r="C6245" s="10" t="str">
        <f>Pivot!AD6234</f>
        <v>00-72085897</v>
      </c>
      <c r="D6245" s="11"/>
      <c r="E6245" s="12" t="str">
        <f>Pivot!AE6234</f>
        <v>♂ Amy Fritz
35 | Bachelor</v>
      </c>
      <c r="F6245" s="11"/>
      <c r="G6245" s="12" t="str">
        <f>Pivot!AF6234</f>
        <v>Logistics Coordinator
Operations</v>
      </c>
      <c r="H6245" s="11"/>
      <c r="I6245" s="12" t="str">
        <f>Pivot!AG6234</f>
        <v>🏢 New York City
New York</v>
      </c>
      <c r="J6245" s="11"/>
      <c r="K6245" s="13">
        <f>Pivot!AH6234</f>
        <v>60162</v>
      </c>
      <c r="L6245" s="11"/>
      <c r="M6245" s="12" t="str">
        <f>Pivot!AI6234</f>
        <v>▲ Active
08/04/2019 -</v>
      </c>
      <c r="N6245" s="178">
        <f>Pivot!AJ6234</f>
        <v>5</v>
      </c>
      <c r="O6245" s="179"/>
    </row>
    <row r="6246" spans="3:15" ht="30" customHeight="1" x14ac:dyDescent="0.25">
      <c r="C6246" s="10" t="str">
        <f>Pivot!AD6235</f>
        <v>00-72101258</v>
      </c>
      <c r="D6246" s="11"/>
      <c r="E6246" s="12" t="str">
        <f>Pivot!AE6235</f>
        <v>♀ Scott Little
30 | Bachelor</v>
      </c>
      <c r="F6246" s="11"/>
      <c r="G6246" s="12" t="str">
        <f>Pivot!AF6235</f>
        <v>Marketing Coordinator
Marketing</v>
      </c>
      <c r="H6246" s="11"/>
      <c r="I6246" s="12" t="str">
        <f>Pivot!AG6235</f>
        <v>🏠 Greensboro
North Carolina</v>
      </c>
      <c r="J6246" s="11"/>
      <c r="K6246" s="13">
        <f>Pivot!AH6235</f>
        <v>66182</v>
      </c>
      <c r="L6246" s="11"/>
      <c r="M6246" s="12" t="str">
        <f>Pivot!AI6235</f>
        <v>▲ Active
28/07/2020 -</v>
      </c>
      <c r="N6246" s="178">
        <f>Pivot!AJ6235</f>
        <v>4</v>
      </c>
      <c r="O6246" s="179"/>
    </row>
    <row r="6247" spans="3:15" ht="30" customHeight="1" x14ac:dyDescent="0.25">
      <c r="C6247" s="10" t="str">
        <f>Pivot!AD6236</f>
        <v>00-72110699</v>
      </c>
      <c r="D6247" s="11"/>
      <c r="E6247" s="12" t="str">
        <f>Pivot!AE6236</f>
        <v>♀ Stephanie Hernandez
24 | Bachelor</v>
      </c>
      <c r="F6247" s="11"/>
      <c r="G6247" s="12" t="str">
        <f>Pivot!AF6236</f>
        <v>Recruiter
HR</v>
      </c>
      <c r="H6247" s="11"/>
      <c r="I6247" s="12" t="str">
        <f>Pivot!AG6236</f>
        <v>🏠 Charlotte
North Carolina</v>
      </c>
      <c r="J6247" s="11"/>
      <c r="K6247" s="13">
        <f>Pivot!AH6236</f>
        <v>57675</v>
      </c>
      <c r="L6247" s="11"/>
      <c r="M6247" s="12" t="str">
        <f>Pivot!AI6236</f>
        <v>▲ Active
08/07/2022 -</v>
      </c>
      <c r="N6247" s="178">
        <f>Pivot!AJ6236</f>
        <v>2</v>
      </c>
      <c r="O6247" s="179"/>
    </row>
    <row r="6248" spans="3:15" ht="30" customHeight="1" x14ac:dyDescent="0.25">
      <c r="C6248" s="10" t="str">
        <f>Pivot!AD6237</f>
        <v>00-72126560</v>
      </c>
      <c r="D6248" s="11"/>
      <c r="E6248" s="12" t="str">
        <f>Pivot!AE6237</f>
        <v>♀ Tina Williams
30 | Bachelor</v>
      </c>
      <c r="F6248" s="11"/>
      <c r="G6248" s="12" t="str">
        <f>Pivot!AF6237</f>
        <v>IT Support Specialist
IT</v>
      </c>
      <c r="H6248" s="11"/>
      <c r="I6248" s="12" t="str">
        <f>Pivot!AG6237</f>
        <v>🏢 New York City
New York</v>
      </c>
      <c r="J6248" s="11"/>
      <c r="K6248" s="13">
        <f>Pivot!AH6237</f>
        <v>57332</v>
      </c>
      <c r="L6248" s="11"/>
      <c r="M6248" s="12" t="str">
        <f>Pivot!AI6237</f>
        <v>▲ Active
02/07/2017 -</v>
      </c>
      <c r="N6248" s="178">
        <f>Pivot!AJ6237</f>
        <v>7</v>
      </c>
      <c r="O6248" s="179"/>
    </row>
    <row r="6249" spans="3:15" ht="30" customHeight="1" x14ac:dyDescent="0.25">
      <c r="C6249" s="10" t="str">
        <f>Pivot!AD6238</f>
        <v>00-72146184</v>
      </c>
      <c r="D6249" s="11"/>
      <c r="E6249" s="12" t="str">
        <f>Pivot!AE6238</f>
        <v>♂ Teresa Lane
54 | Master</v>
      </c>
      <c r="F6249" s="11"/>
      <c r="G6249" s="12" t="str">
        <f>Pivot!AF6238</f>
        <v>System Administrator
IT</v>
      </c>
      <c r="H6249" s="11"/>
      <c r="I6249" s="12" t="str">
        <f>Pivot!AG6238</f>
        <v>🏢 New York City
New York</v>
      </c>
      <c r="J6249" s="11"/>
      <c r="K6249" s="13">
        <f>Pivot!AH6238</f>
        <v>87672</v>
      </c>
      <c r="L6249" s="11"/>
      <c r="M6249" s="12" t="str">
        <f>Pivot!AI6238</f>
        <v>▼ Terminated
29/03/2024 - 25/09/2024</v>
      </c>
      <c r="N6249" s="178">
        <f>Pivot!AJ6238</f>
        <v>0</v>
      </c>
      <c r="O6249" s="179"/>
    </row>
    <row r="6250" spans="3:15" ht="30" customHeight="1" x14ac:dyDescent="0.25">
      <c r="C6250" s="10" t="str">
        <f>Pivot!AD6239</f>
        <v>00-72146491</v>
      </c>
      <c r="D6250" s="11"/>
      <c r="E6250" s="12" t="str">
        <f>Pivot!AE6239</f>
        <v>♂ Rachael Richardson
33 | High School</v>
      </c>
      <c r="F6250" s="11"/>
      <c r="G6250" s="12" t="str">
        <f>Pivot!AF6239</f>
        <v>Customer Service Representative
Customer Service</v>
      </c>
      <c r="H6250" s="11"/>
      <c r="I6250" s="12" t="str">
        <f>Pivot!AG6239</f>
        <v>🏠 Greensboro
North Carolina</v>
      </c>
      <c r="J6250" s="11"/>
      <c r="K6250" s="13">
        <f>Pivot!AH6239</f>
        <v>59077</v>
      </c>
      <c r="L6250" s="11"/>
      <c r="M6250" s="12" t="str">
        <f>Pivot!AI6239</f>
        <v>▲ Active
31/07/2022 -</v>
      </c>
      <c r="N6250" s="178">
        <f>Pivot!AJ6239</f>
        <v>2</v>
      </c>
      <c r="O6250" s="179"/>
    </row>
    <row r="6251" spans="3:15" ht="30" customHeight="1" x14ac:dyDescent="0.25">
      <c r="C6251" s="10" t="str">
        <f>Pivot!AD6240</f>
        <v>00-72157065</v>
      </c>
      <c r="D6251" s="11"/>
      <c r="E6251" s="12" t="str">
        <f>Pivot!AE6240</f>
        <v>♂ Sean Summers
23 | Bachelor</v>
      </c>
      <c r="F6251" s="11"/>
      <c r="G6251" s="12" t="str">
        <f>Pivot!AF6240</f>
        <v>Support Specialist
Customer Service</v>
      </c>
      <c r="H6251" s="11"/>
      <c r="I6251" s="12" t="str">
        <f>Pivot!AG6240</f>
        <v>🏢 Buffalo
New York</v>
      </c>
      <c r="J6251" s="11"/>
      <c r="K6251" s="13">
        <f>Pivot!AH6240</f>
        <v>58451</v>
      </c>
      <c r="L6251" s="11"/>
      <c r="M6251" s="12" t="str">
        <f>Pivot!AI6240</f>
        <v>▲ Active
22/08/2016 -</v>
      </c>
      <c r="N6251" s="178">
        <f>Pivot!AJ6240</f>
        <v>8</v>
      </c>
      <c r="O6251" s="179"/>
    </row>
    <row r="6252" spans="3:15" ht="30" customHeight="1" x14ac:dyDescent="0.25">
      <c r="C6252" s="10" t="str">
        <f>Pivot!AD6241</f>
        <v>00-72179362</v>
      </c>
      <c r="D6252" s="11"/>
      <c r="E6252" s="12" t="str">
        <f>Pivot!AE6241</f>
        <v>♀ Lisa Patterson
40 | High School</v>
      </c>
      <c r="F6252" s="11"/>
      <c r="G6252" s="12" t="str">
        <f>Pivot!AF6241</f>
        <v>Inventory Specialist
Operations</v>
      </c>
      <c r="H6252" s="11"/>
      <c r="I6252" s="12" t="str">
        <f>Pivot!AG6241</f>
        <v>🏢 Buffalo
New York</v>
      </c>
      <c r="J6252" s="11"/>
      <c r="K6252" s="13">
        <f>Pivot!AH6241</f>
        <v>58028</v>
      </c>
      <c r="L6252" s="11"/>
      <c r="M6252" s="12" t="str">
        <f>Pivot!AI6241</f>
        <v>▲ Active
10/05/2022 -</v>
      </c>
      <c r="N6252" s="178">
        <f>Pivot!AJ6241</f>
        <v>2</v>
      </c>
      <c r="O6252" s="179"/>
    </row>
    <row r="6253" spans="3:15" ht="30" customHeight="1" x14ac:dyDescent="0.25">
      <c r="C6253" s="10" t="str">
        <f>Pivot!AD6242</f>
        <v>00-72191000</v>
      </c>
      <c r="D6253" s="11"/>
      <c r="E6253" s="12" t="str">
        <f>Pivot!AE6242</f>
        <v>♀ Krystal Curry
21 | Bachelor</v>
      </c>
      <c r="F6253" s="11"/>
      <c r="G6253" s="12" t="str">
        <f>Pivot!AF6242</f>
        <v>Logistics Coordinator
Operations</v>
      </c>
      <c r="H6253" s="11"/>
      <c r="I6253" s="12" t="str">
        <f>Pivot!AG6242</f>
        <v>🏠 Detroit
Michigan</v>
      </c>
      <c r="J6253" s="11"/>
      <c r="K6253" s="13">
        <f>Pivot!AH6242</f>
        <v>55066</v>
      </c>
      <c r="L6253" s="11"/>
      <c r="M6253" s="12" t="str">
        <f>Pivot!AI6242</f>
        <v>▲ Active
10/09/2022 -</v>
      </c>
      <c r="N6253" s="178">
        <f>Pivot!AJ6242</f>
        <v>2</v>
      </c>
      <c r="O6253" s="179"/>
    </row>
    <row r="6254" spans="3:15" ht="30" customHeight="1" x14ac:dyDescent="0.25">
      <c r="C6254" s="10" t="str">
        <f>Pivot!AD6243</f>
        <v>00-72199925</v>
      </c>
      <c r="D6254" s="11"/>
      <c r="E6254" s="12" t="str">
        <f>Pivot!AE6243</f>
        <v>♂ Gail Oliver
33 | Bachelor</v>
      </c>
      <c r="F6254" s="11"/>
      <c r="G6254" s="12" t="str">
        <f>Pivot!AF6243</f>
        <v>Sales Representative
Sales</v>
      </c>
      <c r="H6254" s="11"/>
      <c r="I6254" s="12" t="str">
        <f>Pivot!AG6243</f>
        <v>🏢 New York City
New York</v>
      </c>
      <c r="J6254" s="11"/>
      <c r="K6254" s="13">
        <f>Pivot!AH6243</f>
        <v>71746</v>
      </c>
      <c r="L6254" s="11"/>
      <c r="M6254" s="12" t="str">
        <f>Pivot!AI6243</f>
        <v>▲ Active
11/05/2017 -</v>
      </c>
      <c r="N6254" s="178">
        <f>Pivot!AJ6243</f>
        <v>7</v>
      </c>
      <c r="O6254" s="179"/>
    </row>
    <row r="6255" spans="3:15" ht="30" customHeight="1" x14ac:dyDescent="0.25">
      <c r="C6255" s="10" t="str">
        <f>Pivot!AD6244</f>
        <v>00-72203452</v>
      </c>
      <c r="D6255" s="11"/>
      <c r="E6255" s="12" t="str">
        <f>Pivot!AE6244</f>
        <v>♀ Morgan Collins
32 | Bachelor</v>
      </c>
      <c r="F6255" s="11"/>
      <c r="G6255" s="12" t="str">
        <f>Pivot!AF6244</f>
        <v>Logistics Coordinator
Operations</v>
      </c>
      <c r="H6255" s="11"/>
      <c r="I6255" s="12" t="str">
        <f>Pivot!AG6244</f>
        <v>🏢 Rochester
New York</v>
      </c>
      <c r="J6255" s="11"/>
      <c r="K6255" s="13">
        <f>Pivot!AH6244</f>
        <v>54032</v>
      </c>
      <c r="L6255" s="11"/>
      <c r="M6255" s="12" t="str">
        <f>Pivot!AI6244</f>
        <v>▲ Active
08/05/2017 -</v>
      </c>
      <c r="N6255" s="178">
        <f>Pivot!AJ6244</f>
        <v>7</v>
      </c>
      <c r="O6255" s="179"/>
    </row>
    <row r="6256" spans="3:15" ht="30" customHeight="1" x14ac:dyDescent="0.25">
      <c r="C6256" s="10" t="str">
        <f>Pivot!AD6245</f>
        <v>00-72207404</v>
      </c>
      <c r="D6256" s="11"/>
      <c r="E6256" s="12" t="str">
        <f>Pivot!AE6245</f>
        <v>♂ Marcus Rodriguez
51 | Bachelor</v>
      </c>
      <c r="F6256" s="11"/>
      <c r="G6256" s="12" t="str">
        <f>Pivot!AF6245</f>
        <v>Inventory Specialist
Operations</v>
      </c>
      <c r="H6256" s="11"/>
      <c r="I6256" s="12" t="str">
        <f>Pivot!AG6245</f>
        <v>🏢 Buffalo
New York</v>
      </c>
      <c r="J6256" s="11"/>
      <c r="K6256" s="13">
        <f>Pivot!AH6245</f>
        <v>71078</v>
      </c>
      <c r="L6256" s="11"/>
      <c r="M6256" s="12" t="str">
        <f>Pivot!AI6245</f>
        <v>▲ Active
13/08/2016 -</v>
      </c>
      <c r="N6256" s="178">
        <f>Pivot!AJ6245</f>
        <v>8</v>
      </c>
      <c r="O6256" s="179"/>
    </row>
    <row r="6257" spans="3:15" ht="30" customHeight="1" x14ac:dyDescent="0.25">
      <c r="C6257" s="10" t="str">
        <f>Pivot!AD6246</f>
        <v>00-72213255</v>
      </c>
      <c r="D6257" s="11"/>
      <c r="E6257" s="12" t="str">
        <f>Pivot!AE6246</f>
        <v>♂ Steven Barnes
54 | Bachelor</v>
      </c>
      <c r="F6257" s="11"/>
      <c r="G6257" s="12" t="str">
        <f>Pivot!AF6246</f>
        <v>SEO Specialist
Marketing</v>
      </c>
      <c r="H6257" s="11"/>
      <c r="I6257" s="12" t="str">
        <f>Pivot!AG6246</f>
        <v>🏠 Detroit
Michigan</v>
      </c>
      <c r="J6257" s="11"/>
      <c r="K6257" s="13">
        <f>Pivot!AH6246</f>
        <v>70046</v>
      </c>
      <c r="L6257" s="11"/>
      <c r="M6257" s="12" t="str">
        <f>Pivot!AI6246</f>
        <v>▲ Active
23/10/2022 -</v>
      </c>
      <c r="N6257" s="178">
        <f>Pivot!AJ6246</f>
        <v>2</v>
      </c>
      <c r="O6257" s="179"/>
    </row>
    <row r="6258" spans="3:15" ht="30" customHeight="1" x14ac:dyDescent="0.25">
      <c r="C6258" s="10" t="str">
        <f>Pivot!AD6247</f>
        <v>00-72222360</v>
      </c>
      <c r="D6258" s="11"/>
      <c r="E6258" s="12" t="str">
        <f>Pivot!AE6247</f>
        <v>♂ Benjamin Friedman
32 | Bachelor</v>
      </c>
      <c r="F6258" s="11"/>
      <c r="G6258" s="12" t="str">
        <f>Pivot!AF6247</f>
        <v>Sales Representative
Sales</v>
      </c>
      <c r="H6258" s="11"/>
      <c r="I6258" s="12" t="str">
        <f>Pivot!AG6247</f>
        <v>🏢 Buffalo
New York</v>
      </c>
      <c r="J6258" s="11"/>
      <c r="K6258" s="13">
        <f>Pivot!AH6247</f>
        <v>59477</v>
      </c>
      <c r="L6258" s="11"/>
      <c r="M6258" s="12" t="str">
        <f>Pivot!AI6247</f>
        <v>▲ Active
04/07/2021 -</v>
      </c>
      <c r="N6258" s="178">
        <f>Pivot!AJ6247</f>
        <v>3</v>
      </c>
      <c r="O6258" s="179"/>
    </row>
    <row r="6259" spans="3:15" ht="30" customHeight="1" x14ac:dyDescent="0.25">
      <c r="C6259" s="10" t="str">
        <f>Pivot!AD6248</f>
        <v>00-72224542</v>
      </c>
      <c r="D6259" s="11"/>
      <c r="E6259" s="12" t="str">
        <f>Pivot!AE6248</f>
        <v>♂ Christian Lane
36 | Bachelor</v>
      </c>
      <c r="F6259" s="11"/>
      <c r="G6259" s="12" t="str">
        <f>Pivot!AF6248</f>
        <v>System Administrator
IT</v>
      </c>
      <c r="H6259" s="11"/>
      <c r="I6259" s="12" t="str">
        <f>Pivot!AG6248</f>
        <v>🏢 Buffalo
New York</v>
      </c>
      <c r="J6259" s="11"/>
      <c r="K6259" s="13">
        <f>Pivot!AH6248</f>
        <v>85818</v>
      </c>
      <c r="L6259" s="11"/>
      <c r="M6259" s="12" t="str">
        <f>Pivot!AI6248</f>
        <v>▲ Active
09/12/2018 -</v>
      </c>
      <c r="N6259" s="178">
        <f>Pivot!AJ6248</f>
        <v>6</v>
      </c>
      <c r="O6259" s="179"/>
    </row>
    <row r="6260" spans="3:15" ht="30" customHeight="1" x14ac:dyDescent="0.25">
      <c r="C6260" s="10" t="str">
        <f>Pivot!AD6249</f>
        <v>00-72228848</v>
      </c>
      <c r="D6260" s="11"/>
      <c r="E6260" s="12" t="str">
        <f>Pivot!AE6249</f>
        <v>♂ Mary Kline
55 | Bachelor</v>
      </c>
      <c r="F6260" s="11"/>
      <c r="G6260" s="12" t="str">
        <f>Pivot!AF6249</f>
        <v>SEO Specialist
Marketing</v>
      </c>
      <c r="H6260" s="11"/>
      <c r="I6260" s="12" t="str">
        <f>Pivot!AG6249</f>
        <v>🏠 Detroit
Michigan</v>
      </c>
      <c r="J6260" s="11"/>
      <c r="K6260" s="13">
        <f>Pivot!AH6249</f>
        <v>70117</v>
      </c>
      <c r="L6260" s="11"/>
      <c r="M6260" s="12" t="str">
        <f>Pivot!AI6249</f>
        <v>▲ Active
16/11/2023 -</v>
      </c>
      <c r="N6260" s="178">
        <f>Pivot!AJ6249</f>
        <v>1</v>
      </c>
      <c r="O6260" s="179"/>
    </row>
    <row r="6261" spans="3:15" ht="30" customHeight="1" x14ac:dyDescent="0.25">
      <c r="C6261" s="10" t="str">
        <f>Pivot!AD6250</f>
        <v>00-72234675</v>
      </c>
      <c r="D6261" s="11"/>
      <c r="E6261" s="12" t="str">
        <f>Pivot!AE6250</f>
        <v>♂ Chad Underwood
50 | Bachelor</v>
      </c>
      <c r="F6261" s="11"/>
      <c r="G6261" s="12" t="str">
        <f>Pivot!AF6250</f>
        <v>Customer Service Representative
Customer Service</v>
      </c>
      <c r="H6261" s="11"/>
      <c r="I6261" s="12" t="str">
        <f>Pivot!AG6250</f>
        <v>🏢 New York City
New York</v>
      </c>
      <c r="J6261" s="11"/>
      <c r="K6261" s="13">
        <f>Pivot!AH6250</f>
        <v>69518</v>
      </c>
      <c r="L6261" s="11"/>
      <c r="M6261" s="12" t="str">
        <f>Pivot!AI6250</f>
        <v>▲ Active
20/12/2022 -</v>
      </c>
      <c r="N6261" s="178">
        <f>Pivot!AJ6250</f>
        <v>2</v>
      </c>
      <c r="O6261" s="179"/>
    </row>
    <row r="6262" spans="3:15" ht="30" customHeight="1" x14ac:dyDescent="0.25">
      <c r="C6262" s="10" t="str">
        <f>Pivot!AD6251</f>
        <v>00-72244897</v>
      </c>
      <c r="D6262" s="11"/>
      <c r="E6262" s="12" t="str">
        <f>Pivot!AE6251</f>
        <v>♂ Kimberly Richards
59 | Bachelor</v>
      </c>
      <c r="F6262" s="11"/>
      <c r="G6262" s="12" t="str">
        <f>Pivot!AF6251</f>
        <v>Sales Representative
Sales</v>
      </c>
      <c r="H6262" s="11"/>
      <c r="I6262" s="12" t="str">
        <f>Pivot!AG6251</f>
        <v>🏠 Detroit
Michigan</v>
      </c>
      <c r="J6262" s="11"/>
      <c r="K6262" s="13">
        <f>Pivot!AH6251</f>
        <v>81213</v>
      </c>
      <c r="L6262" s="11"/>
      <c r="M6262" s="12" t="str">
        <f>Pivot!AI6251</f>
        <v>▲ Active
02/03/2023 -</v>
      </c>
      <c r="N6262" s="178">
        <f>Pivot!AJ6251</f>
        <v>1</v>
      </c>
      <c r="O6262" s="179"/>
    </row>
    <row r="6263" spans="3:15" ht="30" customHeight="1" x14ac:dyDescent="0.25">
      <c r="C6263" s="10" t="str">
        <f>Pivot!AD6252</f>
        <v>00-72265475</v>
      </c>
      <c r="D6263" s="11"/>
      <c r="E6263" s="12" t="str">
        <f>Pivot!AE6252</f>
        <v>♂ Brian Nelson
29 | Bachelor</v>
      </c>
      <c r="F6263" s="11"/>
      <c r="G6263" s="12" t="str">
        <f>Pivot!AF6252</f>
        <v>Support Specialist
Customer Service</v>
      </c>
      <c r="H6263" s="11"/>
      <c r="I6263" s="12" t="str">
        <f>Pivot!AG6252</f>
        <v>🏠 Philadelphia
Pennsylvania</v>
      </c>
      <c r="J6263" s="11"/>
      <c r="K6263" s="13">
        <f>Pivot!AH6252</f>
        <v>63258</v>
      </c>
      <c r="L6263" s="11"/>
      <c r="M6263" s="12" t="str">
        <f>Pivot!AI6252</f>
        <v>▲ Active
07/02/2017 -</v>
      </c>
      <c r="N6263" s="178">
        <f>Pivot!AJ6252</f>
        <v>7</v>
      </c>
      <c r="O6263" s="179"/>
    </row>
    <row r="6264" spans="3:15" ht="30" customHeight="1" x14ac:dyDescent="0.25">
      <c r="C6264" s="10" t="str">
        <f>Pivot!AD6253</f>
        <v>00-72270726</v>
      </c>
      <c r="D6264" s="11"/>
      <c r="E6264" s="12" t="str">
        <f>Pivot!AE6253</f>
        <v>♂ Judy Fox
26 | High School</v>
      </c>
      <c r="F6264" s="11"/>
      <c r="G6264" s="12" t="str">
        <f>Pivot!AF6253</f>
        <v>Support Specialist
Customer Service</v>
      </c>
      <c r="H6264" s="11"/>
      <c r="I6264" s="12" t="str">
        <f>Pivot!AG6253</f>
        <v>🏢 New York City
New York</v>
      </c>
      <c r="J6264" s="11"/>
      <c r="K6264" s="13">
        <f>Pivot!AH6253</f>
        <v>55023</v>
      </c>
      <c r="L6264" s="11"/>
      <c r="M6264" s="12" t="str">
        <f>Pivot!AI6253</f>
        <v>▼ Terminated
17/10/2022 - 15/04/2023</v>
      </c>
      <c r="N6264" s="178">
        <f>Pivot!AJ6253</f>
        <v>0</v>
      </c>
      <c r="O6264" s="179"/>
    </row>
    <row r="6265" spans="3:15" ht="30" customHeight="1" x14ac:dyDescent="0.25">
      <c r="C6265" s="10" t="str">
        <f>Pivot!AD6254</f>
        <v>00-72306347</v>
      </c>
      <c r="D6265" s="11"/>
      <c r="E6265" s="12" t="str">
        <f>Pivot!AE6254</f>
        <v>♂ Dakota Berry
26 | Bachelor</v>
      </c>
      <c r="F6265" s="11"/>
      <c r="G6265" s="12" t="str">
        <f>Pivot!AF6254</f>
        <v>Inventory Specialist
Operations</v>
      </c>
      <c r="H6265" s="11"/>
      <c r="I6265" s="12" t="str">
        <f>Pivot!AG6254</f>
        <v>🏠 Richmond
Virginia</v>
      </c>
      <c r="J6265" s="11"/>
      <c r="K6265" s="13">
        <f>Pivot!AH6254</f>
        <v>62726</v>
      </c>
      <c r="L6265" s="11"/>
      <c r="M6265" s="12" t="str">
        <f>Pivot!AI6254</f>
        <v>▲ Active
07/10/2020 -</v>
      </c>
      <c r="N6265" s="178">
        <f>Pivot!AJ6254</f>
        <v>4</v>
      </c>
      <c r="O6265" s="179"/>
    </row>
    <row r="6266" spans="3:15" ht="30" customHeight="1" x14ac:dyDescent="0.25">
      <c r="C6266" s="10" t="str">
        <f>Pivot!AD6255</f>
        <v>00-72312114</v>
      </c>
      <c r="D6266" s="11"/>
      <c r="E6266" s="12" t="str">
        <f>Pivot!AE6255</f>
        <v>♂ Jane Hayes
50 | Bachelor</v>
      </c>
      <c r="F6266" s="11"/>
      <c r="G6266" s="12" t="str">
        <f>Pivot!AF6255</f>
        <v>Logistics Coordinator
Operations</v>
      </c>
      <c r="H6266" s="11"/>
      <c r="I6266" s="12" t="str">
        <f>Pivot!AG6255</f>
        <v>🏢 Rochester
New York</v>
      </c>
      <c r="J6266" s="11"/>
      <c r="K6266" s="13">
        <f>Pivot!AH6255</f>
        <v>60285</v>
      </c>
      <c r="L6266" s="11"/>
      <c r="M6266" s="12" t="str">
        <f>Pivot!AI6255</f>
        <v>▲ Active
27/08/2018 -</v>
      </c>
      <c r="N6266" s="178">
        <f>Pivot!AJ6255</f>
        <v>6</v>
      </c>
      <c r="O6266" s="179"/>
    </row>
    <row r="6267" spans="3:15" ht="30" customHeight="1" x14ac:dyDescent="0.25">
      <c r="C6267" s="10" t="str">
        <f>Pivot!AD6256</f>
        <v>00-72312933</v>
      </c>
      <c r="D6267" s="11"/>
      <c r="E6267" s="12" t="str">
        <f>Pivot!AE6256</f>
        <v>♂ Louis Kennedy
34 | Master</v>
      </c>
      <c r="F6267" s="11"/>
      <c r="G6267" s="12" t="str">
        <f>Pivot!AF6256</f>
        <v>Software Developer
IT</v>
      </c>
      <c r="H6267" s="11"/>
      <c r="I6267" s="12" t="str">
        <f>Pivot!AG6256</f>
        <v>🏠 Grand Rapids
Michigan</v>
      </c>
      <c r="J6267" s="11"/>
      <c r="K6267" s="13">
        <f>Pivot!AH6256</f>
        <v>89090</v>
      </c>
      <c r="L6267" s="11"/>
      <c r="M6267" s="12" t="str">
        <f>Pivot!AI6256</f>
        <v>▼ Terminated
21/12/2023 - 18/06/2024</v>
      </c>
      <c r="N6267" s="178">
        <f>Pivot!AJ6256</f>
        <v>0</v>
      </c>
      <c r="O6267" s="179"/>
    </row>
    <row r="6268" spans="3:15" ht="30" customHeight="1" x14ac:dyDescent="0.25">
      <c r="C6268" s="10" t="str">
        <f>Pivot!AD6257</f>
        <v>00-72323676</v>
      </c>
      <c r="D6268" s="11"/>
      <c r="E6268" s="12" t="str">
        <f>Pivot!AE6257</f>
        <v>♀ Mark Dickson
41 | High School</v>
      </c>
      <c r="F6268" s="11"/>
      <c r="G6268" s="12" t="str">
        <f>Pivot!AF6257</f>
        <v>Customer Service Representative
Customer Service</v>
      </c>
      <c r="H6268" s="11"/>
      <c r="I6268" s="12" t="str">
        <f>Pivot!AG6257</f>
        <v>🏢 New York City
New York</v>
      </c>
      <c r="J6268" s="11"/>
      <c r="K6268" s="13">
        <f>Pivot!AH6257</f>
        <v>58365</v>
      </c>
      <c r="L6268" s="11"/>
      <c r="M6268" s="12" t="str">
        <f>Pivot!AI6257</f>
        <v>▲ Active
17/09/2023 -</v>
      </c>
      <c r="N6268" s="178">
        <f>Pivot!AJ6257</f>
        <v>1</v>
      </c>
      <c r="O6268" s="179"/>
    </row>
    <row r="6269" spans="3:15" ht="30" customHeight="1" x14ac:dyDescent="0.25">
      <c r="C6269" s="10" t="str">
        <f>Pivot!AD6258</f>
        <v>00-72331124</v>
      </c>
      <c r="D6269" s="11"/>
      <c r="E6269" s="12" t="str">
        <f>Pivot!AE6258</f>
        <v>♂ Taylor Payne
65 | PhD</v>
      </c>
      <c r="F6269" s="11"/>
      <c r="G6269" s="12" t="str">
        <f>Pivot!AF6258</f>
        <v>Sales Consultant
Sales</v>
      </c>
      <c r="H6269" s="11"/>
      <c r="I6269" s="12" t="str">
        <f>Pivot!AG6258</f>
        <v>🏢 New York City
New York</v>
      </c>
      <c r="J6269" s="11"/>
      <c r="K6269" s="13">
        <f>Pivot!AH6258</f>
        <v>84648</v>
      </c>
      <c r="L6269" s="11"/>
      <c r="M6269" s="12" t="str">
        <f>Pivot!AI6258</f>
        <v>▲ Active
14/05/2019 -</v>
      </c>
      <c r="N6269" s="178">
        <f>Pivot!AJ6258</f>
        <v>5</v>
      </c>
      <c r="O6269" s="179"/>
    </row>
    <row r="6270" spans="3:15" ht="30" customHeight="1" x14ac:dyDescent="0.25">
      <c r="C6270" s="10" t="str">
        <f>Pivot!AD6259</f>
        <v>00-72350830</v>
      </c>
      <c r="D6270" s="11"/>
      <c r="E6270" s="12" t="str">
        <f>Pivot!AE6259</f>
        <v>♀ Darrell Lam
31 | Bachelor</v>
      </c>
      <c r="F6270" s="11"/>
      <c r="G6270" s="12" t="str">
        <f>Pivot!AF6259</f>
        <v>IT Support Specialist
IT</v>
      </c>
      <c r="H6270" s="11"/>
      <c r="I6270" s="12" t="str">
        <f>Pivot!AG6259</f>
        <v>🏢 New York City
New York</v>
      </c>
      <c r="J6270" s="11"/>
      <c r="K6270" s="13">
        <f>Pivot!AH6259</f>
        <v>57924</v>
      </c>
      <c r="L6270" s="11"/>
      <c r="M6270" s="12" t="str">
        <f>Pivot!AI6259</f>
        <v>▼ Terminated
14/03/2016 - 25/07/2018</v>
      </c>
      <c r="N6270" s="178">
        <f>Pivot!AJ6259</f>
        <v>2</v>
      </c>
      <c r="O6270" s="179"/>
    </row>
    <row r="6271" spans="3:15" ht="30" customHeight="1" x14ac:dyDescent="0.25">
      <c r="C6271" s="10" t="str">
        <f>Pivot!AD6260</f>
        <v>00-72351263</v>
      </c>
      <c r="D6271" s="11"/>
      <c r="E6271" s="12" t="str">
        <f>Pivot!AE6260</f>
        <v>♀ Dwayne Ward
55 | Bachelor</v>
      </c>
      <c r="F6271" s="11"/>
      <c r="G6271" s="12" t="str">
        <f>Pivot!AF6260</f>
        <v>Content Creator
Marketing</v>
      </c>
      <c r="H6271" s="11"/>
      <c r="I6271" s="12" t="str">
        <f>Pivot!AG6260</f>
        <v>🏢 New York City
New York</v>
      </c>
      <c r="J6271" s="11"/>
      <c r="K6271" s="13">
        <f>Pivot!AH6260</f>
        <v>58296</v>
      </c>
      <c r="L6271" s="11"/>
      <c r="M6271" s="12" t="str">
        <f>Pivot!AI6260</f>
        <v>▲ Active
28/01/2023 -</v>
      </c>
      <c r="N6271" s="178">
        <f>Pivot!AJ6260</f>
        <v>1</v>
      </c>
      <c r="O6271" s="179"/>
    </row>
    <row r="6272" spans="3:15" ht="30" customHeight="1" x14ac:dyDescent="0.25">
      <c r="C6272" s="10" t="str">
        <f>Pivot!AD6261</f>
        <v>00-72365138</v>
      </c>
      <c r="D6272" s="11"/>
      <c r="E6272" s="12" t="str">
        <f>Pivot!AE6261</f>
        <v>♀ John Murphy
33 | Bachelor</v>
      </c>
      <c r="F6272" s="11"/>
      <c r="G6272" s="12" t="str">
        <f>Pivot!AF6261</f>
        <v>Logistics Coordinator
Operations</v>
      </c>
      <c r="H6272" s="11"/>
      <c r="I6272" s="12" t="str">
        <f>Pivot!AG6261</f>
        <v>🏠 Greensboro
North Carolina</v>
      </c>
      <c r="J6272" s="11"/>
      <c r="K6272" s="13">
        <f>Pivot!AH6261</f>
        <v>59626</v>
      </c>
      <c r="L6272" s="11"/>
      <c r="M6272" s="12" t="str">
        <f>Pivot!AI6261</f>
        <v>▲ Active
14/08/2022 -</v>
      </c>
      <c r="N6272" s="178">
        <f>Pivot!AJ6261</f>
        <v>2</v>
      </c>
      <c r="O6272" s="179"/>
    </row>
    <row r="6273" spans="3:15" ht="30" customHeight="1" x14ac:dyDescent="0.25">
      <c r="C6273" s="10" t="str">
        <f>Pivot!AD6262</f>
        <v>00-72368219</v>
      </c>
      <c r="D6273" s="11"/>
      <c r="E6273" s="12" t="str">
        <f>Pivot!AE6262</f>
        <v>♂ Jessica Medina
52 | Master</v>
      </c>
      <c r="F6273" s="11"/>
      <c r="G6273" s="12" t="str">
        <f>Pivot!AF6262</f>
        <v>Operations Analyst
Operations</v>
      </c>
      <c r="H6273" s="11"/>
      <c r="I6273" s="12" t="str">
        <f>Pivot!AG6262</f>
        <v>🏠 Philadelphia
Pennsylvania</v>
      </c>
      <c r="J6273" s="11"/>
      <c r="K6273" s="13">
        <f>Pivot!AH6262</f>
        <v>69353</v>
      </c>
      <c r="L6273" s="11"/>
      <c r="M6273" s="12" t="str">
        <f>Pivot!AI6262</f>
        <v>▲ Active
31/08/2024 -</v>
      </c>
      <c r="N6273" s="178">
        <f>Pivot!AJ6262</f>
        <v>0</v>
      </c>
      <c r="O6273" s="179"/>
    </row>
    <row r="6274" spans="3:15" ht="30" customHeight="1" x14ac:dyDescent="0.25">
      <c r="C6274" s="10" t="str">
        <f>Pivot!AD6263</f>
        <v>00-72372114</v>
      </c>
      <c r="D6274" s="11"/>
      <c r="E6274" s="12" t="str">
        <f>Pivot!AE6263</f>
        <v>♀ Jessica Marsh
51 | Bachelor</v>
      </c>
      <c r="F6274" s="11"/>
      <c r="G6274" s="12" t="str">
        <f>Pivot!AF6263</f>
        <v>Sales Consultant
Sales</v>
      </c>
      <c r="H6274" s="11"/>
      <c r="I6274" s="12" t="str">
        <f>Pivot!AG6263</f>
        <v>🏢 New York City
New York</v>
      </c>
      <c r="J6274" s="11"/>
      <c r="K6274" s="13">
        <f>Pivot!AH6263</f>
        <v>74894</v>
      </c>
      <c r="L6274" s="11"/>
      <c r="M6274" s="12" t="str">
        <f>Pivot!AI6263</f>
        <v>▼ Terminated
14/12/2020 - 12/06/2021</v>
      </c>
      <c r="N6274" s="178">
        <f>Pivot!AJ6263</f>
        <v>0</v>
      </c>
      <c r="O6274" s="179"/>
    </row>
    <row r="6275" spans="3:15" ht="30" customHeight="1" x14ac:dyDescent="0.25">
      <c r="C6275" s="10" t="str">
        <f>Pivot!AD6264</f>
        <v>00-72386266</v>
      </c>
      <c r="D6275" s="11"/>
      <c r="E6275" s="12" t="str">
        <f>Pivot!AE6264</f>
        <v>♂ Anthony Prince
42 | Bachelor</v>
      </c>
      <c r="F6275" s="11"/>
      <c r="G6275" s="12" t="str">
        <f>Pivot!AF6264</f>
        <v>Customer Service Representative
Customer Service</v>
      </c>
      <c r="H6275" s="11"/>
      <c r="I6275" s="12" t="str">
        <f>Pivot!AG6264</f>
        <v>🏢 Buffalo
New York</v>
      </c>
      <c r="J6275" s="11"/>
      <c r="K6275" s="13">
        <f>Pivot!AH6264</f>
        <v>64687</v>
      </c>
      <c r="L6275" s="11"/>
      <c r="M6275" s="12" t="str">
        <f>Pivot!AI6264</f>
        <v>▲ Active
23/04/2017 -</v>
      </c>
      <c r="N6275" s="178">
        <f>Pivot!AJ6264</f>
        <v>7</v>
      </c>
      <c r="O6275" s="179"/>
    </row>
    <row r="6276" spans="3:15" ht="30" customHeight="1" x14ac:dyDescent="0.25">
      <c r="C6276" s="10" t="str">
        <f>Pivot!AD6265</f>
        <v>00-72391513</v>
      </c>
      <c r="D6276" s="11"/>
      <c r="E6276" s="12" t="str">
        <f>Pivot!AE6265</f>
        <v>♂ Evan Roberson
54 | Bachelor</v>
      </c>
      <c r="F6276" s="11"/>
      <c r="G6276" s="12" t="str">
        <f>Pivot!AF6265</f>
        <v>Sales Representative
Sales</v>
      </c>
      <c r="H6276" s="11"/>
      <c r="I6276" s="12" t="str">
        <f>Pivot!AG6265</f>
        <v>🏢 Buffalo
New York</v>
      </c>
      <c r="J6276" s="11"/>
      <c r="K6276" s="13">
        <f>Pivot!AH6265</f>
        <v>77680</v>
      </c>
      <c r="L6276" s="11"/>
      <c r="M6276" s="12" t="str">
        <f>Pivot!AI6265</f>
        <v>▲ Active
23/08/2016 -</v>
      </c>
      <c r="N6276" s="178">
        <f>Pivot!AJ6265</f>
        <v>8</v>
      </c>
      <c r="O6276" s="179"/>
    </row>
    <row r="6277" spans="3:15" ht="30" customHeight="1" x14ac:dyDescent="0.25">
      <c r="C6277" s="10" t="str">
        <f>Pivot!AD6266</f>
        <v>00-72415804</v>
      </c>
      <c r="D6277" s="11"/>
      <c r="E6277" s="12" t="str">
        <f>Pivot!AE6266</f>
        <v>♂ Cheyenne Ball
43 | Bachelor</v>
      </c>
      <c r="F6277" s="11"/>
      <c r="G6277" s="12" t="str">
        <f>Pivot!AF6266</f>
        <v>Software Developer
IT</v>
      </c>
      <c r="H6277" s="11"/>
      <c r="I6277" s="12" t="str">
        <f>Pivot!AG6266</f>
        <v>🏠 Grand Rapids
Michigan</v>
      </c>
      <c r="J6277" s="11"/>
      <c r="K6277" s="13">
        <f>Pivot!AH6266</f>
        <v>91360</v>
      </c>
      <c r="L6277" s="11"/>
      <c r="M6277" s="12" t="str">
        <f>Pivot!AI6266</f>
        <v>▼ Terminated
16/07/2022 - 12/01/2023</v>
      </c>
      <c r="N6277" s="178">
        <f>Pivot!AJ6266</f>
        <v>0</v>
      </c>
      <c r="O6277" s="179"/>
    </row>
    <row r="6278" spans="3:15" ht="30" customHeight="1" x14ac:dyDescent="0.25">
      <c r="C6278" s="10" t="str">
        <f>Pivot!AD6267</f>
        <v>00-72438718</v>
      </c>
      <c r="D6278" s="11"/>
      <c r="E6278" s="12" t="str">
        <f>Pivot!AE6267</f>
        <v>♀ Sierra Smith
22 | Bachelor</v>
      </c>
      <c r="F6278" s="11"/>
      <c r="G6278" s="12" t="str">
        <f>Pivot!AF6267</f>
        <v>Logistics Coordinator
Operations</v>
      </c>
      <c r="H6278" s="11"/>
      <c r="I6278" s="12" t="str">
        <f>Pivot!AG6267</f>
        <v>🏢 Rochester
New York</v>
      </c>
      <c r="J6278" s="11"/>
      <c r="K6278" s="13">
        <f>Pivot!AH6267</f>
        <v>62332</v>
      </c>
      <c r="L6278" s="11"/>
      <c r="M6278" s="12" t="str">
        <f>Pivot!AI6267</f>
        <v>▲ Active
28/05/2018 -</v>
      </c>
      <c r="N6278" s="178">
        <f>Pivot!AJ6267</f>
        <v>6</v>
      </c>
      <c r="O6278" s="179"/>
    </row>
    <row r="6279" spans="3:15" ht="30" customHeight="1" x14ac:dyDescent="0.25">
      <c r="C6279" s="10" t="str">
        <f>Pivot!AD6268</f>
        <v>00-72464469</v>
      </c>
      <c r="D6279" s="11"/>
      <c r="E6279" s="12" t="str">
        <f>Pivot!AE6268</f>
        <v>♀ Christopher Christensen
42 | Bachelor</v>
      </c>
      <c r="F6279" s="11"/>
      <c r="G6279" s="12" t="str">
        <f>Pivot!AF6268</f>
        <v>Marketing Coordinator
Marketing</v>
      </c>
      <c r="H6279" s="11"/>
      <c r="I6279" s="12" t="str">
        <f>Pivot!AG6268</f>
        <v>🏢 Rochester
New York</v>
      </c>
      <c r="J6279" s="11"/>
      <c r="K6279" s="13">
        <f>Pivot!AH6268</f>
        <v>64877</v>
      </c>
      <c r="L6279" s="11"/>
      <c r="M6279" s="12" t="str">
        <f>Pivot!AI6268</f>
        <v>▲ Active
26/02/2019 -</v>
      </c>
      <c r="N6279" s="178">
        <f>Pivot!AJ6268</f>
        <v>5</v>
      </c>
      <c r="O6279" s="179"/>
    </row>
    <row r="6280" spans="3:15" ht="30" customHeight="1" x14ac:dyDescent="0.25">
      <c r="C6280" s="10" t="str">
        <f>Pivot!AD6269</f>
        <v>00-72482955</v>
      </c>
      <c r="D6280" s="11"/>
      <c r="E6280" s="12" t="str">
        <f>Pivot!AE6269</f>
        <v>♂ Paige Patterson
38 | Bachelor</v>
      </c>
      <c r="F6280" s="11"/>
      <c r="G6280" s="12" t="str">
        <f>Pivot!AF6269</f>
        <v>Inventory Specialist
Operations</v>
      </c>
      <c r="H6280" s="11"/>
      <c r="I6280" s="12" t="str">
        <f>Pivot!AG6269</f>
        <v>🏠 Warren
Michigan</v>
      </c>
      <c r="J6280" s="11"/>
      <c r="K6280" s="13">
        <f>Pivot!AH6269</f>
        <v>62196</v>
      </c>
      <c r="L6280" s="11"/>
      <c r="M6280" s="12" t="str">
        <f>Pivot!AI6269</f>
        <v>▲ Active
29/10/2019 -</v>
      </c>
      <c r="N6280" s="178">
        <f>Pivot!AJ6269</f>
        <v>5</v>
      </c>
      <c r="O6280" s="179"/>
    </row>
    <row r="6281" spans="3:15" ht="30" customHeight="1" x14ac:dyDescent="0.25">
      <c r="C6281" s="10" t="str">
        <f>Pivot!AD6270</f>
        <v>00-72505408</v>
      </c>
      <c r="D6281" s="11"/>
      <c r="E6281" s="12" t="str">
        <f>Pivot!AE6270</f>
        <v>♂ Jason Wolfe
45 | Bachelor</v>
      </c>
      <c r="F6281" s="11"/>
      <c r="G6281" s="12" t="str">
        <f>Pivot!AF6270</f>
        <v>SEO Specialist
Marketing</v>
      </c>
      <c r="H6281" s="11"/>
      <c r="I6281" s="12" t="str">
        <f>Pivot!AG6270</f>
        <v>🏢 Buffalo
New York</v>
      </c>
      <c r="J6281" s="11"/>
      <c r="K6281" s="13">
        <f>Pivot!AH6270</f>
        <v>62559</v>
      </c>
      <c r="L6281" s="11"/>
      <c r="M6281" s="12" t="str">
        <f>Pivot!AI6270</f>
        <v>▲ Active
19/09/2019 -</v>
      </c>
      <c r="N6281" s="178">
        <f>Pivot!AJ6270</f>
        <v>5</v>
      </c>
      <c r="O6281" s="179"/>
    </row>
    <row r="6282" spans="3:15" ht="30" customHeight="1" x14ac:dyDescent="0.25">
      <c r="C6282" s="10" t="str">
        <f>Pivot!AD6271</f>
        <v>00-72526218</v>
      </c>
      <c r="D6282" s="11"/>
      <c r="E6282" s="12" t="str">
        <f>Pivot!AE6271</f>
        <v>♀ Jose Sullivan
31 | Bachelor</v>
      </c>
      <c r="F6282" s="11"/>
      <c r="G6282" s="12" t="str">
        <f>Pivot!AF6271</f>
        <v>Sales Representative
Sales</v>
      </c>
      <c r="H6282" s="11"/>
      <c r="I6282" s="12" t="str">
        <f>Pivot!AG6271</f>
        <v>🏠 Charlotte
North Carolina</v>
      </c>
      <c r="J6282" s="11"/>
      <c r="K6282" s="13">
        <f>Pivot!AH6271</f>
        <v>55165</v>
      </c>
      <c r="L6282" s="11"/>
      <c r="M6282" s="12" t="str">
        <f>Pivot!AI6271</f>
        <v>▲ Active
24/04/2022 -</v>
      </c>
      <c r="N6282" s="178">
        <f>Pivot!AJ6271</f>
        <v>2</v>
      </c>
      <c r="O6282" s="179"/>
    </row>
    <row r="6283" spans="3:15" ht="30" customHeight="1" x14ac:dyDescent="0.25">
      <c r="C6283" s="10" t="str">
        <f>Pivot!AD6272</f>
        <v>00-72532267</v>
      </c>
      <c r="D6283" s="11"/>
      <c r="E6283" s="12" t="str">
        <f>Pivot!AE6272</f>
        <v>♂ Carmen Jennings
45 | Master</v>
      </c>
      <c r="F6283" s="11"/>
      <c r="G6283" s="12" t="str">
        <f>Pivot!AF6272</f>
        <v>Sales Specialist
Sales</v>
      </c>
      <c r="H6283" s="11"/>
      <c r="I6283" s="12" t="str">
        <f>Pivot!AG6272</f>
        <v>🏢 Rochester
New York</v>
      </c>
      <c r="J6283" s="11"/>
      <c r="K6283" s="13">
        <f>Pivot!AH6272</f>
        <v>84073</v>
      </c>
      <c r="L6283" s="11"/>
      <c r="M6283" s="12" t="str">
        <f>Pivot!AI6272</f>
        <v>▲ Active
19/08/2016 -</v>
      </c>
      <c r="N6283" s="178">
        <f>Pivot!AJ6272</f>
        <v>8</v>
      </c>
      <c r="O6283" s="179"/>
    </row>
    <row r="6284" spans="3:15" ht="30" customHeight="1" x14ac:dyDescent="0.25">
      <c r="C6284" s="10" t="str">
        <f>Pivot!AD6273</f>
        <v>00-72555645</v>
      </c>
      <c r="D6284" s="11"/>
      <c r="E6284" s="12" t="str">
        <f>Pivot!AE6273</f>
        <v>♀ Vanessa Harding
47 | Master</v>
      </c>
      <c r="F6284" s="11"/>
      <c r="G6284" s="12" t="str">
        <f>Pivot!AF6273</f>
        <v>Software Developer
IT</v>
      </c>
      <c r="H6284" s="11"/>
      <c r="I6284" s="12" t="str">
        <f>Pivot!AG6273</f>
        <v>🏢 New York City
New York</v>
      </c>
      <c r="J6284" s="11"/>
      <c r="K6284" s="13">
        <f>Pivot!AH6273</f>
        <v>92799</v>
      </c>
      <c r="L6284" s="11"/>
      <c r="M6284" s="12" t="str">
        <f>Pivot!AI6273</f>
        <v>▲ Active
29/11/2023 -</v>
      </c>
      <c r="N6284" s="178">
        <f>Pivot!AJ6273</f>
        <v>1</v>
      </c>
      <c r="O6284" s="179"/>
    </row>
    <row r="6285" spans="3:15" ht="30" customHeight="1" x14ac:dyDescent="0.25">
      <c r="C6285" s="10" t="str">
        <f>Pivot!AD6274</f>
        <v>00-72579077</v>
      </c>
      <c r="D6285" s="11"/>
      <c r="E6285" s="12" t="str">
        <f>Pivot!AE6274</f>
        <v>♀ Michael Ingram
35 | PhD</v>
      </c>
      <c r="F6285" s="11"/>
      <c r="G6285" s="12" t="str">
        <f>Pivot!AF6274</f>
        <v>Financial Analyst
Finance</v>
      </c>
      <c r="H6285" s="11"/>
      <c r="I6285" s="12" t="str">
        <f>Pivot!AG6274</f>
        <v>🏢 New York City
New York</v>
      </c>
      <c r="J6285" s="11"/>
      <c r="K6285" s="13">
        <f>Pivot!AH6274</f>
        <v>98661</v>
      </c>
      <c r="L6285" s="11"/>
      <c r="M6285" s="12" t="str">
        <f>Pivot!AI6274</f>
        <v>▼ Terminated
06/10/2020 - 06/09/2021</v>
      </c>
      <c r="N6285" s="178">
        <f>Pivot!AJ6274</f>
        <v>0</v>
      </c>
      <c r="O6285" s="179"/>
    </row>
    <row r="6286" spans="3:15" ht="30" customHeight="1" x14ac:dyDescent="0.25">
      <c r="C6286" s="10" t="str">
        <f>Pivot!AD6275</f>
        <v>00-72600538</v>
      </c>
      <c r="D6286" s="11"/>
      <c r="E6286" s="12" t="str">
        <f>Pivot!AE6275</f>
        <v>♀ Ryan Morales
38 | High School</v>
      </c>
      <c r="F6286" s="11"/>
      <c r="G6286" s="12" t="str">
        <f>Pivot!AF6275</f>
        <v>Help Desk Technician
Customer Service</v>
      </c>
      <c r="H6286" s="11"/>
      <c r="I6286" s="12" t="str">
        <f>Pivot!AG6275</f>
        <v>🏢 Rochester
New York</v>
      </c>
      <c r="J6286" s="11"/>
      <c r="K6286" s="13">
        <f>Pivot!AH6275</f>
        <v>79939</v>
      </c>
      <c r="L6286" s="11"/>
      <c r="M6286" s="12" t="str">
        <f>Pivot!AI6275</f>
        <v>▲ Active
10/08/2024 -</v>
      </c>
      <c r="N6286" s="178">
        <f>Pivot!AJ6275</f>
        <v>0</v>
      </c>
      <c r="O6286" s="179"/>
    </row>
    <row r="6287" spans="3:15" ht="30" customHeight="1" x14ac:dyDescent="0.25">
      <c r="C6287" s="10" t="str">
        <f>Pivot!AD6276</f>
        <v>00-72601168</v>
      </c>
      <c r="D6287" s="11"/>
      <c r="E6287" s="12" t="str">
        <f>Pivot!AE6276</f>
        <v>♂ Lisa Jarvis
28 | Master</v>
      </c>
      <c r="F6287" s="11"/>
      <c r="G6287" s="12" t="str">
        <f>Pivot!AF6276</f>
        <v>Software Developer
IT</v>
      </c>
      <c r="H6287" s="11"/>
      <c r="I6287" s="12" t="str">
        <f>Pivot!AG6276</f>
        <v>🏢 Rochester
New York</v>
      </c>
      <c r="J6287" s="11"/>
      <c r="K6287" s="13">
        <f>Pivot!AH6276</f>
        <v>82848</v>
      </c>
      <c r="L6287" s="11"/>
      <c r="M6287" s="12" t="str">
        <f>Pivot!AI6276</f>
        <v>▲ Active
18/08/2015 -</v>
      </c>
      <c r="N6287" s="178">
        <f>Pivot!AJ6276</f>
        <v>9</v>
      </c>
      <c r="O6287" s="179"/>
    </row>
    <row r="6288" spans="3:15" ht="30" customHeight="1" x14ac:dyDescent="0.25">
      <c r="C6288" s="10" t="str">
        <f>Pivot!AD6277</f>
        <v>00-72618567</v>
      </c>
      <c r="D6288" s="11"/>
      <c r="E6288" s="12" t="str">
        <f>Pivot!AE6277</f>
        <v>♀ Ryan Hernandez
24 | High School</v>
      </c>
      <c r="F6288" s="11"/>
      <c r="G6288" s="12" t="str">
        <f>Pivot!AF6277</f>
        <v>Customer Service Representative
Customer Service</v>
      </c>
      <c r="H6288" s="11"/>
      <c r="I6288" s="12" t="str">
        <f>Pivot!AG6277</f>
        <v>🏢 New York City
New York</v>
      </c>
      <c r="J6288" s="11"/>
      <c r="K6288" s="13">
        <f>Pivot!AH6277</f>
        <v>56935</v>
      </c>
      <c r="L6288" s="11"/>
      <c r="M6288" s="12" t="str">
        <f>Pivot!AI6277</f>
        <v>▲ Active
28/11/2020 -</v>
      </c>
      <c r="N6288" s="178">
        <f>Pivot!AJ6277</f>
        <v>4</v>
      </c>
      <c r="O6288" s="179"/>
    </row>
    <row r="6289" spans="3:15" ht="30" customHeight="1" x14ac:dyDescent="0.25">
      <c r="C6289" s="10" t="str">
        <f>Pivot!AD6278</f>
        <v>00-72620390</v>
      </c>
      <c r="D6289" s="11"/>
      <c r="E6289" s="12" t="str">
        <f>Pivot!AE6278</f>
        <v>♂ David Mcdowell
52 | Bachelor</v>
      </c>
      <c r="F6289" s="11"/>
      <c r="G6289" s="12" t="str">
        <f>Pivot!AF6278</f>
        <v>Software Developer
IT</v>
      </c>
      <c r="H6289" s="11"/>
      <c r="I6289" s="12" t="str">
        <f>Pivot!AG6278</f>
        <v>🏢 New York City
New York</v>
      </c>
      <c r="J6289" s="11"/>
      <c r="K6289" s="13">
        <f>Pivot!AH6278</f>
        <v>111584</v>
      </c>
      <c r="L6289" s="11"/>
      <c r="M6289" s="12" t="str">
        <f>Pivot!AI6278</f>
        <v>▲ Active
21/10/2017 -</v>
      </c>
      <c r="N6289" s="178">
        <f>Pivot!AJ6278</f>
        <v>7</v>
      </c>
      <c r="O6289" s="179"/>
    </row>
    <row r="6290" spans="3:15" ht="30" customHeight="1" x14ac:dyDescent="0.25">
      <c r="C6290" s="10" t="str">
        <f>Pivot!AD6279</f>
        <v>00-72624210</v>
      </c>
      <c r="D6290" s="11"/>
      <c r="E6290" s="12" t="str">
        <f>Pivot!AE6279</f>
        <v>♀ Dennis Baldwin
24 | Bachelor</v>
      </c>
      <c r="F6290" s="11"/>
      <c r="G6290" s="12" t="str">
        <f>Pivot!AF6279</f>
        <v>Operations Manager
Operations</v>
      </c>
      <c r="H6290" s="11"/>
      <c r="I6290" s="12" t="str">
        <f>Pivot!AG6279</f>
        <v>🏢 New York City
New York</v>
      </c>
      <c r="J6290" s="11"/>
      <c r="K6290" s="13">
        <f>Pivot!AH6279</f>
        <v>81188</v>
      </c>
      <c r="L6290" s="11"/>
      <c r="M6290" s="12" t="str">
        <f>Pivot!AI6279</f>
        <v>▲ Active
08/07/2020 -</v>
      </c>
      <c r="N6290" s="178">
        <f>Pivot!AJ6279</f>
        <v>4</v>
      </c>
      <c r="O6290" s="179"/>
    </row>
    <row r="6291" spans="3:15" ht="30" customHeight="1" x14ac:dyDescent="0.25">
      <c r="C6291" s="10" t="str">
        <f>Pivot!AD6280</f>
        <v>00-72632102</v>
      </c>
      <c r="D6291" s="11"/>
      <c r="E6291" s="12" t="str">
        <f>Pivot!AE6280</f>
        <v>♂ Ivan Day
51 | Bachelor</v>
      </c>
      <c r="F6291" s="11"/>
      <c r="G6291" s="12" t="str">
        <f>Pivot!AF6280</f>
        <v>Inventory Specialist
Operations</v>
      </c>
      <c r="H6291" s="11"/>
      <c r="I6291" s="12" t="str">
        <f>Pivot!AG6280</f>
        <v>🏢 New York City
New York</v>
      </c>
      <c r="J6291" s="11"/>
      <c r="K6291" s="13">
        <f>Pivot!AH6280</f>
        <v>66783</v>
      </c>
      <c r="L6291" s="11"/>
      <c r="M6291" s="12" t="str">
        <f>Pivot!AI6280</f>
        <v>▲ Active
22/11/2018 -</v>
      </c>
      <c r="N6291" s="178">
        <f>Pivot!AJ6280</f>
        <v>6</v>
      </c>
      <c r="O6291" s="179"/>
    </row>
    <row r="6292" spans="3:15" ht="30" customHeight="1" x14ac:dyDescent="0.25">
      <c r="C6292" s="10" t="str">
        <f>Pivot!AD6281</f>
        <v>00-72653244</v>
      </c>
      <c r="D6292" s="11"/>
      <c r="E6292" s="12" t="str">
        <f>Pivot!AE6281</f>
        <v>♂ Rhonda Moore
60 | Bachelor</v>
      </c>
      <c r="F6292" s="11"/>
      <c r="G6292" s="12" t="str">
        <f>Pivot!AF6281</f>
        <v>SEO Specialist
Marketing</v>
      </c>
      <c r="H6292" s="11"/>
      <c r="I6292" s="12" t="str">
        <f>Pivot!AG6281</f>
        <v>🏢 New York City
New York</v>
      </c>
      <c r="J6292" s="11"/>
      <c r="K6292" s="13">
        <f>Pivot!AH6281</f>
        <v>76150</v>
      </c>
      <c r="L6292" s="11"/>
      <c r="M6292" s="12" t="str">
        <f>Pivot!AI6281</f>
        <v>▲ Active
24/04/2017 -</v>
      </c>
      <c r="N6292" s="178">
        <f>Pivot!AJ6281</f>
        <v>7</v>
      </c>
      <c r="O6292" s="179"/>
    </row>
    <row r="6293" spans="3:15" ht="30" customHeight="1" x14ac:dyDescent="0.25">
      <c r="C6293" s="10" t="str">
        <f>Pivot!AD6282</f>
        <v>00-72654864</v>
      </c>
      <c r="D6293" s="11"/>
      <c r="E6293" s="12" t="str">
        <f>Pivot!AE6282</f>
        <v>♂ Jennifer Carter
29 | Master</v>
      </c>
      <c r="F6293" s="11"/>
      <c r="G6293" s="12" t="str">
        <f>Pivot!AF6282</f>
        <v>System Administrator
IT</v>
      </c>
      <c r="H6293" s="11"/>
      <c r="I6293" s="12" t="str">
        <f>Pivot!AG6282</f>
        <v>🏠 Huntington
West Virginia</v>
      </c>
      <c r="J6293" s="11"/>
      <c r="K6293" s="13">
        <f>Pivot!AH6282</f>
        <v>73800</v>
      </c>
      <c r="L6293" s="11"/>
      <c r="M6293" s="12" t="str">
        <f>Pivot!AI6282</f>
        <v>▼ Terminated
01/01/2020 - 02/10/2024</v>
      </c>
      <c r="N6293" s="178">
        <f>Pivot!AJ6282</f>
        <v>4</v>
      </c>
      <c r="O6293" s="179"/>
    </row>
    <row r="6294" spans="3:15" ht="30" customHeight="1" x14ac:dyDescent="0.25">
      <c r="C6294" s="10" t="str">
        <f>Pivot!AD6283</f>
        <v>00-72666858</v>
      </c>
      <c r="D6294" s="11"/>
      <c r="E6294" s="12" t="str">
        <f>Pivot!AE6283</f>
        <v>♀ James Robinson
27 | Bachelor</v>
      </c>
      <c r="F6294" s="11"/>
      <c r="G6294" s="12" t="str">
        <f>Pivot!AF6283</f>
        <v>Logistics Coordinator
Operations</v>
      </c>
      <c r="H6294" s="11"/>
      <c r="I6294" s="12" t="str">
        <f>Pivot!AG6283</f>
        <v>🏢 Rochester
New York</v>
      </c>
      <c r="J6294" s="11"/>
      <c r="K6294" s="13">
        <f>Pivot!AH6283</f>
        <v>53101</v>
      </c>
      <c r="L6294" s="11"/>
      <c r="M6294" s="12" t="str">
        <f>Pivot!AI6283</f>
        <v>▲ Active
07/06/2023 -</v>
      </c>
      <c r="N6294" s="178">
        <f>Pivot!AJ6283</f>
        <v>1</v>
      </c>
      <c r="O6294" s="179"/>
    </row>
    <row r="6295" spans="3:15" ht="30" customHeight="1" x14ac:dyDescent="0.25">
      <c r="C6295" s="10" t="str">
        <f>Pivot!AD6284</f>
        <v>00-72689644</v>
      </c>
      <c r="D6295" s="11"/>
      <c r="E6295" s="12" t="str">
        <f>Pivot!AE6284</f>
        <v>♂ Charles Williams
54 | Bachelor</v>
      </c>
      <c r="F6295" s="11"/>
      <c r="G6295" s="12" t="str">
        <f>Pivot!AF6284</f>
        <v>Logistics Coordinator
Operations</v>
      </c>
      <c r="H6295" s="11"/>
      <c r="I6295" s="12" t="str">
        <f>Pivot!AG6284</f>
        <v>🏢 New York City
New York</v>
      </c>
      <c r="J6295" s="11"/>
      <c r="K6295" s="13">
        <f>Pivot!AH6284</f>
        <v>70850</v>
      </c>
      <c r="L6295" s="11"/>
      <c r="M6295" s="12" t="str">
        <f>Pivot!AI6284</f>
        <v>▲ Active
11/02/2018 -</v>
      </c>
      <c r="N6295" s="178">
        <f>Pivot!AJ6284</f>
        <v>6</v>
      </c>
      <c r="O6295" s="179"/>
    </row>
    <row r="6296" spans="3:15" ht="30" customHeight="1" x14ac:dyDescent="0.25">
      <c r="C6296" s="10" t="str">
        <f>Pivot!AD6285</f>
        <v>00-72690620</v>
      </c>
      <c r="D6296" s="11"/>
      <c r="E6296" s="12" t="str">
        <f>Pivot!AE6285</f>
        <v>♀ Adam Roth
50 | Bachelor</v>
      </c>
      <c r="F6296" s="11"/>
      <c r="G6296" s="12" t="str">
        <f>Pivot!AF6285</f>
        <v>Logistics Coordinator
Operations</v>
      </c>
      <c r="H6296" s="11"/>
      <c r="I6296" s="12" t="str">
        <f>Pivot!AG6285</f>
        <v>🏢 Buffalo
New York</v>
      </c>
      <c r="J6296" s="11"/>
      <c r="K6296" s="13">
        <f>Pivot!AH6285</f>
        <v>66616</v>
      </c>
      <c r="L6296" s="11"/>
      <c r="M6296" s="12" t="str">
        <f>Pivot!AI6285</f>
        <v>▲ Active
19/04/2023 -</v>
      </c>
      <c r="N6296" s="178">
        <f>Pivot!AJ6285</f>
        <v>1</v>
      </c>
      <c r="O6296" s="179"/>
    </row>
    <row r="6297" spans="3:15" ht="30" customHeight="1" x14ac:dyDescent="0.25">
      <c r="C6297" s="10" t="str">
        <f>Pivot!AD6286</f>
        <v>00-72697508</v>
      </c>
      <c r="D6297" s="11"/>
      <c r="E6297" s="12" t="str">
        <f>Pivot!AE6286</f>
        <v>♂ John Thompson
31 | Master</v>
      </c>
      <c r="F6297" s="11"/>
      <c r="G6297" s="12" t="str">
        <f>Pivot!AF6286</f>
        <v>Sales Specialist
Sales</v>
      </c>
      <c r="H6297" s="11"/>
      <c r="I6297" s="12" t="str">
        <f>Pivot!AG6286</f>
        <v>🏢 Buffalo
New York</v>
      </c>
      <c r="J6297" s="11"/>
      <c r="K6297" s="13">
        <f>Pivot!AH6286</f>
        <v>67834</v>
      </c>
      <c r="L6297" s="11"/>
      <c r="M6297" s="12" t="str">
        <f>Pivot!AI6286</f>
        <v>▲ Active
26/09/2019 -</v>
      </c>
      <c r="N6297" s="178">
        <f>Pivot!AJ6286</f>
        <v>5</v>
      </c>
      <c r="O6297" s="179"/>
    </row>
    <row r="6298" spans="3:15" ht="30" customHeight="1" x14ac:dyDescent="0.25">
      <c r="C6298" s="10" t="str">
        <f>Pivot!AD6287</f>
        <v>00-72705554</v>
      </c>
      <c r="D6298" s="11"/>
      <c r="E6298" s="12" t="str">
        <f>Pivot!AE6287</f>
        <v>♀ Thomas Walker
44 | Bachelor</v>
      </c>
      <c r="F6298" s="11"/>
      <c r="G6298" s="12" t="str">
        <f>Pivot!AF6287</f>
        <v>Support Specialist
Customer Service</v>
      </c>
      <c r="H6298" s="11"/>
      <c r="I6298" s="12" t="str">
        <f>Pivot!AG6287</f>
        <v>🏢 Rochester
New York</v>
      </c>
      <c r="J6298" s="11"/>
      <c r="K6298" s="13">
        <f>Pivot!AH6287</f>
        <v>66681</v>
      </c>
      <c r="L6298" s="11"/>
      <c r="M6298" s="12" t="str">
        <f>Pivot!AI6287</f>
        <v>▲ Active
02/01/2020 -</v>
      </c>
      <c r="N6298" s="178">
        <f>Pivot!AJ6287</f>
        <v>5</v>
      </c>
      <c r="O6298" s="179"/>
    </row>
    <row r="6299" spans="3:15" ht="30" customHeight="1" x14ac:dyDescent="0.25">
      <c r="C6299" s="10" t="str">
        <f>Pivot!AD6288</f>
        <v>00-72712681</v>
      </c>
      <c r="D6299" s="11"/>
      <c r="E6299" s="12" t="str">
        <f>Pivot!AE6288</f>
        <v>♀ Joseph Smith
33 | High School</v>
      </c>
      <c r="F6299" s="11"/>
      <c r="G6299" s="12" t="str">
        <f>Pivot!AF6288</f>
        <v>IT Support Specialist
IT</v>
      </c>
      <c r="H6299" s="11"/>
      <c r="I6299" s="12" t="str">
        <f>Pivot!AG6288</f>
        <v>🏢 Rochester
New York</v>
      </c>
      <c r="J6299" s="11"/>
      <c r="K6299" s="13">
        <f>Pivot!AH6288</f>
        <v>60368</v>
      </c>
      <c r="L6299" s="11"/>
      <c r="M6299" s="12" t="str">
        <f>Pivot!AI6288</f>
        <v>▲ Active
31/07/2018 -</v>
      </c>
      <c r="N6299" s="178">
        <f>Pivot!AJ6288</f>
        <v>6</v>
      </c>
      <c r="O6299" s="179"/>
    </row>
    <row r="6300" spans="3:15" ht="30" customHeight="1" x14ac:dyDescent="0.25">
      <c r="C6300" s="10" t="str">
        <f>Pivot!AD6289</f>
        <v>00-72712813</v>
      </c>
      <c r="D6300" s="11"/>
      <c r="E6300" s="12" t="str">
        <f>Pivot!AE6289</f>
        <v>♂ David Chavez
48 | High School</v>
      </c>
      <c r="F6300" s="11"/>
      <c r="G6300" s="12" t="str">
        <f>Pivot!AF6289</f>
        <v>Inventory Specialist
Operations</v>
      </c>
      <c r="H6300" s="11"/>
      <c r="I6300" s="12" t="str">
        <f>Pivot!AG6289</f>
        <v>🏢 New York City
New York</v>
      </c>
      <c r="J6300" s="11"/>
      <c r="K6300" s="13">
        <f>Pivot!AH6289</f>
        <v>62628</v>
      </c>
      <c r="L6300" s="11"/>
      <c r="M6300" s="12" t="str">
        <f>Pivot!AI6289</f>
        <v>▲ Active
02/09/2020 -</v>
      </c>
      <c r="N6300" s="178">
        <f>Pivot!AJ6289</f>
        <v>4</v>
      </c>
      <c r="O6300" s="179"/>
    </row>
    <row r="6301" spans="3:15" ht="30" customHeight="1" x14ac:dyDescent="0.25">
      <c r="C6301" s="10" t="str">
        <f>Pivot!AD6290</f>
        <v>00-72733686</v>
      </c>
      <c r="D6301" s="11"/>
      <c r="E6301" s="12" t="str">
        <f>Pivot!AE6290</f>
        <v>♂ Joseph Little
27 | High School</v>
      </c>
      <c r="F6301" s="11"/>
      <c r="G6301" s="12" t="str">
        <f>Pivot!AF6290</f>
        <v>Inventory Specialist
Operations</v>
      </c>
      <c r="H6301" s="11"/>
      <c r="I6301" s="12" t="str">
        <f>Pivot!AG6290</f>
        <v>🏢 Rochester
New York</v>
      </c>
      <c r="J6301" s="11"/>
      <c r="K6301" s="13">
        <f>Pivot!AH6290</f>
        <v>56043</v>
      </c>
      <c r="L6301" s="11"/>
      <c r="M6301" s="12" t="str">
        <f>Pivot!AI6290</f>
        <v>▲ Active
10/11/2020 -</v>
      </c>
      <c r="N6301" s="178">
        <f>Pivot!AJ6290</f>
        <v>4</v>
      </c>
      <c r="O6301" s="179"/>
    </row>
    <row r="6302" spans="3:15" ht="30" customHeight="1" x14ac:dyDescent="0.25">
      <c r="C6302" s="10" t="str">
        <f>Pivot!AD6291</f>
        <v>00-72738656</v>
      </c>
      <c r="D6302" s="11"/>
      <c r="E6302" s="12" t="str">
        <f>Pivot!AE6291</f>
        <v>♀ Molly Stephens
47 | Master</v>
      </c>
      <c r="F6302" s="11"/>
      <c r="G6302" s="12" t="str">
        <f>Pivot!AF6291</f>
        <v>Software Developer
IT</v>
      </c>
      <c r="H6302" s="11"/>
      <c r="I6302" s="12" t="str">
        <f>Pivot!AG6291</f>
        <v>🏢 Buffalo
New York</v>
      </c>
      <c r="J6302" s="11"/>
      <c r="K6302" s="13">
        <f>Pivot!AH6291</f>
        <v>93590</v>
      </c>
      <c r="L6302" s="11"/>
      <c r="M6302" s="12" t="str">
        <f>Pivot!AI6291</f>
        <v>▲ Active
28/07/2019 -</v>
      </c>
      <c r="N6302" s="178">
        <f>Pivot!AJ6291</f>
        <v>5</v>
      </c>
      <c r="O6302" s="179"/>
    </row>
    <row r="6303" spans="3:15" ht="30" customHeight="1" x14ac:dyDescent="0.25">
      <c r="C6303" s="10" t="str">
        <f>Pivot!AD6292</f>
        <v>00-72772047</v>
      </c>
      <c r="D6303" s="11"/>
      <c r="E6303" s="12" t="str">
        <f>Pivot!AE6292</f>
        <v>♂ Jasmine Knapp
49 | High School</v>
      </c>
      <c r="F6303" s="11"/>
      <c r="G6303" s="12" t="str">
        <f>Pivot!AF6292</f>
        <v>Help Desk Technician
Customer Service</v>
      </c>
      <c r="H6303" s="11"/>
      <c r="I6303" s="12" t="str">
        <f>Pivot!AG6292</f>
        <v>🏢 Buffalo
New York</v>
      </c>
      <c r="J6303" s="11"/>
      <c r="K6303" s="13">
        <f>Pivot!AH6292</f>
        <v>74528</v>
      </c>
      <c r="L6303" s="11"/>
      <c r="M6303" s="12" t="str">
        <f>Pivot!AI6292</f>
        <v>▲ Active
31/01/2017 -</v>
      </c>
      <c r="N6303" s="178">
        <f>Pivot!AJ6292</f>
        <v>7</v>
      </c>
      <c r="O6303" s="179"/>
    </row>
    <row r="6304" spans="3:15" ht="30" customHeight="1" x14ac:dyDescent="0.25">
      <c r="C6304" s="10" t="str">
        <f>Pivot!AD6293</f>
        <v>00-72777350</v>
      </c>
      <c r="D6304" s="11"/>
      <c r="E6304" s="12" t="str">
        <f>Pivot!AE6293</f>
        <v>♀ Jacob Bradshaw
44 | Master</v>
      </c>
      <c r="F6304" s="11"/>
      <c r="G6304" s="12" t="str">
        <f>Pivot!AF6293</f>
        <v>Software Developer
IT</v>
      </c>
      <c r="H6304" s="11"/>
      <c r="I6304" s="12" t="str">
        <f>Pivot!AG6293</f>
        <v>🏢 Buffalo
New York</v>
      </c>
      <c r="J6304" s="11"/>
      <c r="K6304" s="13">
        <f>Pivot!AH6293</f>
        <v>99230</v>
      </c>
      <c r="L6304" s="11"/>
      <c r="M6304" s="12" t="str">
        <f>Pivot!AI6293</f>
        <v>▲ Active
22/08/2020 -</v>
      </c>
      <c r="N6304" s="178">
        <f>Pivot!AJ6293</f>
        <v>4</v>
      </c>
      <c r="O6304" s="179"/>
    </row>
    <row r="6305" spans="3:15" ht="30" customHeight="1" x14ac:dyDescent="0.25">
      <c r="C6305" s="10" t="str">
        <f>Pivot!AD6294</f>
        <v>00-72801428</v>
      </c>
      <c r="D6305" s="11"/>
      <c r="E6305" s="12" t="str">
        <f>Pivot!AE6294</f>
        <v>♂ Richard Vargas
64 | Bachelor</v>
      </c>
      <c r="F6305" s="11"/>
      <c r="G6305" s="12" t="str">
        <f>Pivot!AF6294</f>
        <v>Logistics Coordinator
Operations</v>
      </c>
      <c r="H6305" s="11"/>
      <c r="I6305" s="12" t="str">
        <f>Pivot!AG6294</f>
        <v>🏢 Buffalo
New York</v>
      </c>
      <c r="J6305" s="11"/>
      <c r="K6305" s="13">
        <f>Pivot!AH6294</f>
        <v>72793</v>
      </c>
      <c r="L6305" s="11"/>
      <c r="M6305" s="12" t="str">
        <f>Pivot!AI6294</f>
        <v>▲ Active
11/04/2023 -</v>
      </c>
      <c r="N6305" s="178">
        <f>Pivot!AJ6294</f>
        <v>1</v>
      </c>
      <c r="O6305" s="179"/>
    </row>
    <row r="6306" spans="3:15" ht="30" customHeight="1" x14ac:dyDescent="0.25">
      <c r="C6306" s="10" t="str">
        <f>Pivot!AD6295</f>
        <v>00-72814453</v>
      </c>
      <c r="D6306" s="11"/>
      <c r="E6306" s="12" t="str">
        <f>Pivot!AE6295</f>
        <v>♀ Erica Garrison
47 | Bachelor</v>
      </c>
      <c r="F6306" s="11"/>
      <c r="G6306" s="12" t="str">
        <f>Pivot!AF6295</f>
        <v>Help Desk Technician
Customer Service</v>
      </c>
      <c r="H6306" s="11"/>
      <c r="I6306" s="12" t="str">
        <f>Pivot!AG6295</f>
        <v>🏠 Cincinnati
Ohio</v>
      </c>
      <c r="J6306" s="11"/>
      <c r="K6306" s="13">
        <f>Pivot!AH6295</f>
        <v>56955</v>
      </c>
      <c r="L6306" s="11"/>
      <c r="M6306" s="12" t="str">
        <f>Pivot!AI6295</f>
        <v>▲ Active
27/07/2018 -</v>
      </c>
      <c r="N6306" s="178">
        <f>Pivot!AJ6295</f>
        <v>6</v>
      </c>
      <c r="O6306" s="179"/>
    </row>
    <row r="6307" spans="3:15" ht="30" customHeight="1" x14ac:dyDescent="0.25">
      <c r="C6307" s="10" t="str">
        <f>Pivot!AD6296</f>
        <v>00-72815282</v>
      </c>
      <c r="D6307" s="11"/>
      <c r="E6307" s="12" t="str">
        <f>Pivot!AE6296</f>
        <v>♀ Christopher Wood
50 | Bachelor</v>
      </c>
      <c r="F6307" s="11"/>
      <c r="G6307" s="12" t="str">
        <f>Pivot!AF6296</f>
        <v>Operations Analyst
Operations</v>
      </c>
      <c r="H6307" s="11"/>
      <c r="I6307" s="12" t="str">
        <f>Pivot!AG6296</f>
        <v>🏢 New York City
New York</v>
      </c>
      <c r="J6307" s="11"/>
      <c r="K6307" s="13">
        <f>Pivot!AH6296</f>
        <v>65385</v>
      </c>
      <c r="L6307" s="11"/>
      <c r="M6307" s="12" t="str">
        <f>Pivot!AI6296</f>
        <v>▲ Active
29/09/2020 -</v>
      </c>
      <c r="N6307" s="178">
        <f>Pivot!AJ6296</f>
        <v>4</v>
      </c>
      <c r="O6307" s="179"/>
    </row>
    <row r="6308" spans="3:15" ht="30" customHeight="1" x14ac:dyDescent="0.25">
      <c r="C6308" s="10" t="str">
        <f>Pivot!AD6297</f>
        <v>00-72873864</v>
      </c>
      <c r="D6308" s="11"/>
      <c r="E6308" s="12" t="str">
        <f>Pivot!AE6297</f>
        <v>♂ Samantha Flynn
24 | High School</v>
      </c>
      <c r="F6308" s="11"/>
      <c r="G6308" s="12" t="str">
        <f>Pivot!AF6297</f>
        <v>Inventory Specialist
Operations</v>
      </c>
      <c r="H6308" s="11"/>
      <c r="I6308" s="12" t="str">
        <f>Pivot!AG6297</f>
        <v>🏠 Philadelphia
Pennsylvania</v>
      </c>
      <c r="J6308" s="11"/>
      <c r="K6308" s="13">
        <f>Pivot!AH6297</f>
        <v>62055</v>
      </c>
      <c r="L6308" s="11"/>
      <c r="M6308" s="12" t="str">
        <f>Pivot!AI6297</f>
        <v>▲ Active
10/02/2021 -</v>
      </c>
      <c r="N6308" s="178">
        <f>Pivot!AJ6297</f>
        <v>3</v>
      </c>
      <c r="O6308" s="179"/>
    </row>
    <row r="6309" spans="3:15" ht="30" customHeight="1" x14ac:dyDescent="0.25">
      <c r="C6309" s="10" t="str">
        <f>Pivot!AD6298</f>
        <v>00-72903261</v>
      </c>
      <c r="D6309" s="11"/>
      <c r="E6309" s="12" t="str">
        <f>Pivot!AE6298</f>
        <v>♂ Joseph Richmond
44 | Master</v>
      </c>
      <c r="F6309" s="11"/>
      <c r="G6309" s="12" t="str">
        <f>Pivot!AF6298</f>
        <v>Software Developer
IT</v>
      </c>
      <c r="H6309" s="11"/>
      <c r="I6309" s="12" t="str">
        <f>Pivot!AG6298</f>
        <v>🏢 Rochester
New York</v>
      </c>
      <c r="J6309" s="11"/>
      <c r="K6309" s="13">
        <f>Pivot!AH6298</f>
        <v>99651</v>
      </c>
      <c r="L6309" s="11"/>
      <c r="M6309" s="12" t="str">
        <f>Pivot!AI6298</f>
        <v>▲ Active
19/09/2020 -</v>
      </c>
      <c r="N6309" s="178">
        <f>Pivot!AJ6298</f>
        <v>4</v>
      </c>
      <c r="O6309" s="179"/>
    </row>
    <row r="6310" spans="3:15" ht="30" customHeight="1" x14ac:dyDescent="0.25">
      <c r="C6310" s="10" t="str">
        <f>Pivot!AD6299</f>
        <v>00-72907057</v>
      </c>
      <c r="D6310" s="11"/>
      <c r="E6310" s="12" t="str">
        <f>Pivot!AE6299</f>
        <v>♀ Tom Park
54 | Bachelor</v>
      </c>
      <c r="F6310" s="11"/>
      <c r="G6310" s="12" t="str">
        <f>Pivot!AF6299</f>
        <v>System Administrator
IT</v>
      </c>
      <c r="H6310" s="11"/>
      <c r="I6310" s="12" t="str">
        <f>Pivot!AG6299</f>
        <v>🏢 Buffalo
New York</v>
      </c>
      <c r="J6310" s="11"/>
      <c r="K6310" s="13">
        <f>Pivot!AH6299</f>
        <v>78860</v>
      </c>
      <c r="L6310" s="11"/>
      <c r="M6310" s="12" t="str">
        <f>Pivot!AI6299</f>
        <v>▲ Active
03/07/2020 -</v>
      </c>
      <c r="N6310" s="178">
        <f>Pivot!AJ6299</f>
        <v>4</v>
      </c>
      <c r="O6310" s="179"/>
    </row>
    <row r="6311" spans="3:15" ht="30" customHeight="1" x14ac:dyDescent="0.25">
      <c r="C6311" s="10" t="str">
        <f>Pivot!AD6300</f>
        <v>00-72907576</v>
      </c>
      <c r="D6311" s="11"/>
      <c r="E6311" s="12" t="str">
        <f>Pivot!AE6300</f>
        <v>♀ Joshua Carlson
25 | High School</v>
      </c>
      <c r="F6311" s="11"/>
      <c r="G6311" s="12" t="str">
        <f>Pivot!AF6300</f>
        <v>IT Support Specialist
IT</v>
      </c>
      <c r="H6311" s="11"/>
      <c r="I6311" s="12" t="str">
        <f>Pivot!AG6300</f>
        <v>🏢 New York City
New York</v>
      </c>
      <c r="J6311" s="11"/>
      <c r="K6311" s="13">
        <f>Pivot!AH6300</f>
        <v>55096</v>
      </c>
      <c r="L6311" s="11"/>
      <c r="M6311" s="12" t="str">
        <f>Pivot!AI6300</f>
        <v>▼ Terminated
08/12/2022 - 06/06/2023</v>
      </c>
      <c r="N6311" s="178">
        <f>Pivot!AJ6300</f>
        <v>0</v>
      </c>
      <c r="O6311" s="179"/>
    </row>
    <row r="6312" spans="3:15" ht="30" customHeight="1" x14ac:dyDescent="0.25">
      <c r="C6312" s="10" t="str">
        <f>Pivot!AD6301</f>
        <v>00-72908845</v>
      </c>
      <c r="D6312" s="11"/>
      <c r="E6312" s="12" t="str">
        <f>Pivot!AE6301</f>
        <v>♀ Evelyn Crawford
42 | Bachelor</v>
      </c>
      <c r="F6312" s="11"/>
      <c r="G6312" s="12" t="str">
        <f>Pivot!AF6301</f>
        <v>Inventory Specialist
Operations</v>
      </c>
      <c r="H6312" s="11"/>
      <c r="I6312" s="12" t="str">
        <f>Pivot!AG6301</f>
        <v>🏠 Raleigh
North Carolina</v>
      </c>
      <c r="J6312" s="11"/>
      <c r="K6312" s="13">
        <f>Pivot!AH6301</f>
        <v>59136</v>
      </c>
      <c r="L6312" s="11"/>
      <c r="M6312" s="12" t="str">
        <f>Pivot!AI6301</f>
        <v>▲ Active
31/08/2015 -</v>
      </c>
      <c r="N6312" s="178">
        <f>Pivot!AJ6301</f>
        <v>9</v>
      </c>
      <c r="O6312" s="179"/>
    </row>
    <row r="6313" spans="3:15" ht="30" customHeight="1" x14ac:dyDescent="0.25">
      <c r="C6313" s="10" t="str">
        <f>Pivot!AD6302</f>
        <v>00-72924221</v>
      </c>
      <c r="D6313" s="11"/>
      <c r="E6313" s="12" t="str">
        <f>Pivot!AE6302</f>
        <v>♀ Susan Patel
41 | Bachelor</v>
      </c>
      <c r="F6313" s="11"/>
      <c r="G6313" s="12" t="str">
        <f>Pivot!AF6302</f>
        <v>Software Developer
IT</v>
      </c>
      <c r="H6313" s="11"/>
      <c r="I6313" s="12" t="str">
        <f>Pivot!AG6302</f>
        <v>🏢 New York City
New York</v>
      </c>
      <c r="J6313" s="11"/>
      <c r="K6313" s="13">
        <f>Pivot!AH6302</f>
        <v>101713</v>
      </c>
      <c r="L6313" s="11"/>
      <c r="M6313" s="12" t="str">
        <f>Pivot!AI6302</f>
        <v>▲ Active
28/11/2022 -</v>
      </c>
      <c r="N6313" s="178">
        <f>Pivot!AJ6302</f>
        <v>2</v>
      </c>
      <c r="O6313" s="179"/>
    </row>
    <row r="6314" spans="3:15" ht="30" customHeight="1" x14ac:dyDescent="0.25">
      <c r="C6314" s="10" t="str">
        <f>Pivot!AD6303</f>
        <v>00-72931255</v>
      </c>
      <c r="D6314" s="11"/>
      <c r="E6314" s="12" t="str">
        <f>Pivot!AE6303</f>
        <v>♀ Benjamin Valenzuela
29 | Bachelor</v>
      </c>
      <c r="F6314" s="11"/>
      <c r="G6314" s="12" t="str">
        <f>Pivot!AF6303</f>
        <v>Support Specialist
Customer Service</v>
      </c>
      <c r="H6314" s="11"/>
      <c r="I6314" s="12" t="str">
        <f>Pivot!AG6303</f>
        <v>🏢 New York City
New York</v>
      </c>
      <c r="J6314" s="11"/>
      <c r="K6314" s="13">
        <f>Pivot!AH6303</f>
        <v>60311</v>
      </c>
      <c r="L6314" s="11"/>
      <c r="M6314" s="12" t="str">
        <f>Pivot!AI6303</f>
        <v>▲ Active
23/09/2015 -</v>
      </c>
      <c r="N6314" s="178">
        <f>Pivot!AJ6303</f>
        <v>9</v>
      </c>
      <c r="O6314" s="179"/>
    </row>
    <row r="6315" spans="3:15" ht="30" customHeight="1" x14ac:dyDescent="0.25">
      <c r="C6315" s="10" t="str">
        <f>Pivot!AD6304</f>
        <v>00-72937522</v>
      </c>
      <c r="D6315" s="11"/>
      <c r="E6315" s="12" t="str">
        <f>Pivot!AE6304</f>
        <v>♂ Jeffrey Gilbert
39 | Bachelor</v>
      </c>
      <c r="F6315" s="11"/>
      <c r="G6315" s="12" t="str">
        <f>Pivot!AF6304</f>
        <v>Logistics Coordinator
Operations</v>
      </c>
      <c r="H6315" s="11"/>
      <c r="I6315" s="12" t="str">
        <f>Pivot!AG6304</f>
        <v>🏢 New York City
New York</v>
      </c>
      <c r="J6315" s="11"/>
      <c r="K6315" s="13">
        <f>Pivot!AH6304</f>
        <v>67507</v>
      </c>
      <c r="L6315" s="11"/>
      <c r="M6315" s="12" t="str">
        <f>Pivot!AI6304</f>
        <v>▼ Terminated
10/10/2019 - 07/04/2020</v>
      </c>
      <c r="N6315" s="178">
        <f>Pivot!AJ6304</f>
        <v>0</v>
      </c>
      <c r="O6315" s="179"/>
    </row>
    <row r="6316" spans="3:15" ht="30" customHeight="1" x14ac:dyDescent="0.25">
      <c r="C6316" s="10" t="str">
        <f>Pivot!AD6305</f>
        <v>00-72942341</v>
      </c>
      <c r="D6316" s="11"/>
      <c r="E6316" s="12" t="str">
        <f>Pivot!AE6305</f>
        <v>♀ Julia Turner
61 | Bachelor</v>
      </c>
      <c r="F6316" s="11"/>
      <c r="G6316" s="12" t="str">
        <f>Pivot!AF6305</f>
        <v>Sales Consultant
Sales</v>
      </c>
      <c r="H6316" s="11"/>
      <c r="I6316" s="12" t="str">
        <f>Pivot!AG6305</f>
        <v>🏠 Grand Rapids
Michigan</v>
      </c>
      <c r="J6316" s="11"/>
      <c r="K6316" s="13">
        <f>Pivot!AH6305</f>
        <v>81314</v>
      </c>
      <c r="L6316" s="11"/>
      <c r="M6316" s="12" t="str">
        <f>Pivot!AI6305</f>
        <v>▲ Active
28/06/2019 -</v>
      </c>
      <c r="N6316" s="178">
        <f>Pivot!AJ6305</f>
        <v>5</v>
      </c>
      <c r="O6316" s="179"/>
    </row>
    <row r="6317" spans="3:15" ht="30" customHeight="1" x14ac:dyDescent="0.25">
      <c r="C6317" s="10" t="str">
        <f>Pivot!AD6306</f>
        <v>00-72950208</v>
      </c>
      <c r="D6317" s="11"/>
      <c r="E6317" s="12" t="str">
        <f>Pivot!AE6306</f>
        <v>♂ Cynthia Johnson
29 | Bachelor</v>
      </c>
      <c r="F6317" s="11"/>
      <c r="G6317" s="12" t="str">
        <f>Pivot!AF6306</f>
        <v>Logistics Coordinator
Operations</v>
      </c>
      <c r="H6317" s="11"/>
      <c r="I6317" s="12" t="str">
        <f>Pivot!AG6306</f>
        <v>🏢 New York City
New York</v>
      </c>
      <c r="J6317" s="11"/>
      <c r="K6317" s="13">
        <f>Pivot!AH6306</f>
        <v>63169</v>
      </c>
      <c r="L6317" s="11"/>
      <c r="M6317" s="12" t="str">
        <f>Pivot!AI6306</f>
        <v>▼ Terminated
17/10/2017 - 14/04/2018</v>
      </c>
      <c r="N6317" s="178">
        <f>Pivot!AJ6306</f>
        <v>0</v>
      </c>
      <c r="O6317" s="179"/>
    </row>
    <row r="6318" spans="3:15" ht="30" customHeight="1" x14ac:dyDescent="0.25">
      <c r="C6318" s="10" t="str">
        <f>Pivot!AD6307</f>
        <v>00-72969714</v>
      </c>
      <c r="D6318" s="11"/>
      <c r="E6318" s="12" t="str">
        <f>Pivot!AE6307</f>
        <v>♀ Richard Lawrence
31 | Bachelor</v>
      </c>
      <c r="F6318" s="11"/>
      <c r="G6318" s="12" t="str">
        <f>Pivot!AF6307</f>
        <v>Operations Analyst
Operations</v>
      </c>
      <c r="H6318" s="11"/>
      <c r="I6318" s="12" t="str">
        <f>Pivot!AG6307</f>
        <v>🏢 Buffalo
New York</v>
      </c>
      <c r="J6318" s="11"/>
      <c r="K6318" s="13">
        <f>Pivot!AH6307</f>
        <v>67357</v>
      </c>
      <c r="L6318" s="11"/>
      <c r="M6318" s="12" t="str">
        <f>Pivot!AI6307</f>
        <v>▲ Active
04/12/2021 -</v>
      </c>
      <c r="N6318" s="178">
        <f>Pivot!AJ6307</f>
        <v>3</v>
      </c>
      <c r="O6318" s="179"/>
    </row>
    <row r="6319" spans="3:15" ht="30" customHeight="1" x14ac:dyDescent="0.25">
      <c r="C6319" s="10" t="str">
        <f>Pivot!AD6308</f>
        <v>00-72978060</v>
      </c>
      <c r="D6319" s="11"/>
      <c r="E6319" s="12" t="str">
        <f>Pivot!AE6308</f>
        <v>♂ Luke Kelly
53 | PhD</v>
      </c>
      <c r="F6319" s="11"/>
      <c r="G6319" s="12" t="str">
        <f>Pivot!AF6308</f>
        <v>Sales Specialist
Sales</v>
      </c>
      <c r="H6319" s="11"/>
      <c r="I6319" s="12" t="str">
        <f>Pivot!AG6308</f>
        <v>🏢 New York City
New York</v>
      </c>
      <c r="J6319" s="11"/>
      <c r="K6319" s="13">
        <f>Pivot!AH6308</f>
        <v>80113</v>
      </c>
      <c r="L6319" s="11"/>
      <c r="M6319" s="12" t="str">
        <f>Pivot!AI6308</f>
        <v>▲ Active
27/09/2023 -</v>
      </c>
      <c r="N6319" s="178">
        <f>Pivot!AJ6308</f>
        <v>1</v>
      </c>
      <c r="O6319" s="179"/>
    </row>
    <row r="6320" spans="3:15" ht="30" customHeight="1" x14ac:dyDescent="0.25">
      <c r="C6320" s="10" t="str">
        <f>Pivot!AD6309</f>
        <v>00-72982807</v>
      </c>
      <c r="D6320" s="11"/>
      <c r="E6320" s="12" t="str">
        <f>Pivot!AE6309</f>
        <v>♂ Monica Rodriguez
54 | Bachelor</v>
      </c>
      <c r="F6320" s="11"/>
      <c r="G6320" s="12" t="str">
        <f>Pivot!AF6309</f>
        <v>IT Support Specialist
IT</v>
      </c>
      <c r="H6320" s="11"/>
      <c r="I6320" s="12" t="str">
        <f>Pivot!AG6309</f>
        <v>🏢 Buffalo
New York</v>
      </c>
      <c r="J6320" s="11"/>
      <c r="K6320" s="13">
        <f>Pivot!AH6309</f>
        <v>71188</v>
      </c>
      <c r="L6320" s="11"/>
      <c r="M6320" s="12" t="str">
        <f>Pivot!AI6309</f>
        <v>▲ Active
27/07/2017 -</v>
      </c>
      <c r="N6320" s="178">
        <f>Pivot!AJ6309</f>
        <v>7</v>
      </c>
      <c r="O6320" s="179"/>
    </row>
    <row r="6321" spans="3:15" ht="30" customHeight="1" x14ac:dyDescent="0.25">
      <c r="C6321" s="10" t="str">
        <f>Pivot!AD6310</f>
        <v>00-72986894</v>
      </c>
      <c r="D6321" s="11"/>
      <c r="E6321" s="12" t="str">
        <f>Pivot!AE6310</f>
        <v>♀ Antonio Guzman
34 | Master</v>
      </c>
      <c r="F6321" s="11"/>
      <c r="G6321" s="12" t="str">
        <f>Pivot!AF6310</f>
        <v>Software Developer
IT</v>
      </c>
      <c r="H6321" s="11"/>
      <c r="I6321" s="12" t="str">
        <f>Pivot!AG6310</f>
        <v>🏢 New York City
New York</v>
      </c>
      <c r="J6321" s="11"/>
      <c r="K6321" s="13">
        <f>Pivot!AH6310</f>
        <v>99005</v>
      </c>
      <c r="L6321" s="11"/>
      <c r="M6321" s="12" t="str">
        <f>Pivot!AI6310</f>
        <v>▲ Active
24/12/2023 -</v>
      </c>
      <c r="N6321" s="178">
        <f>Pivot!AJ6310</f>
        <v>1</v>
      </c>
      <c r="O6321" s="179"/>
    </row>
    <row r="6322" spans="3:15" ht="30" customHeight="1" x14ac:dyDescent="0.25">
      <c r="C6322" s="10" t="str">
        <f>Pivot!AD6311</f>
        <v>00-73019381</v>
      </c>
      <c r="D6322" s="11"/>
      <c r="E6322" s="12" t="str">
        <f>Pivot!AE6311</f>
        <v>♀ Candace Wang
52 | PhD</v>
      </c>
      <c r="F6322" s="11"/>
      <c r="G6322" s="12" t="str">
        <f>Pivot!AF6311</f>
        <v>Sales Manager
Sales</v>
      </c>
      <c r="H6322" s="11"/>
      <c r="I6322" s="12" t="str">
        <f>Pivot!AG6311</f>
        <v>🏢 Rochester
New York</v>
      </c>
      <c r="J6322" s="11"/>
      <c r="K6322" s="13">
        <f>Pivot!AH6311</f>
        <v>92170</v>
      </c>
      <c r="L6322" s="11"/>
      <c r="M6322" s="12" t="str">
        <f>Pivot!AI6311</f>
        <v>▲ Active
01/01/2020 -</v>
      </c>
      <c r="N6322" s="178">
        <f>Pivot!AJ6311</f>
        <v>5</v>
      </c>
      <c r="O6322" s="179"/>
    </row>
    <row r="6323" spans="3:15" ht="30" customHeight="1" x14ac:dyDescent="0.25">
      <c r="C6323" s="10" t="str">
        <f>Pivot!AD6312</f>
        <v>00-73024306</v>
      </c>
      <c r="D6323" s="11"/>
      <c r="E6323" s="12" t="str">
        <f>Pivot!AE6312</f>
        <v>♂ Derrick Aguirre
23 | Master</v>
      </c>
      <c r="F6323" s="11"/>
      <c r="G6323" s="12" t="str">
        <f>Pivot!AF6312</f>
        <v>Operations Analyst
Operations</v>
      </c>
      <c r="H6323" s="11"/>
      <c r="I6323" s="12" t="str">
        <f>Pivot!AG6312</f>
        <v>🏠 Detroit
Michigan</v>
      </c>
      <c r="J6323" s="11"/>
      <c r="K6323" s="13">
        <f>Pivot!AH6312</f>
        <v>82152</v>
      </c>
      <c r="L6323" s="11"/>
      <c r="M6323" s="12" t="str">
        <f>Pivot!AI6312</f>
        <v>▲ Active
15/06/2022 -</v>
      </c>
      <c r="N6323" s="178">
        <f>Pivot!AJ6312</f>
        <v>2</v>
      </c>
      <c r="O6323" s="179"/>
    </row>
    <row r="6324" spans="3:15" ht="30" customHeight="1" x14ac:dyDescent="0.25">
      <c r="C6324" s="10" t="str">
        <f>Pivot!AD6313</f>
        <v>00-73038607</v>
      </c>
      <c r="D6324" s="11"/>
      <c r="E6324" s="12" t="str">
        <f>Pivot!AE6313</f>
        <v>♂ Amanda Cross
25 | Master</v>
      </c>
      <c r="F6324" s="11"/>
      <c r="G6324" s="12" t="str">
        <f>Pivot!AF6313</f>
        <v>Software Developer
IT</v>
      </c>
      <c r="H6324" s="11"/>
      <c r="I6324" s="12" t="str">
        <f>Pivot!AG6313</f>
        <v>🏢 New York City
New York</v>
      </c>
      <c r="J6324" s="11"/>
      <c r="K6324" s="13">
        <f>Pivot!AH6313</f>
        <v>82139</v>
      </c>
      <c r="L6324" s="11"/>
      <c r="M6324" s="12" t="str">
        <f>Pivot!AI6313</f>
        <v>▲ Active
06/01/2024 -</v>
      </c>
      <c r="N6324" s="178">
        <f>Pivot!AJ6313</f>
        <v>1</v>
      </c>
      <c r="O6324" s="179"/>
    </row>
    <row r="6325" spans="3:15" ht="30" customHeight="1" x14ac:dyDescent="0.25">
      <c r="C6325" s="10" t="str">
        <f>Pivot!AD6314</f>
        <v>00-73051358</v>
      </c>
      <c r="D6325" s="11"/>
      <c r="E6325" s="12" t="str">
        <f>Pivot!AE6314</f>
        <v>♀ Timothy Roach
59 | Bachelor</v>
      </c>
      <c r="F6325" s="11"/>
      <c r="G6325" s="12" t="str">
        <f>Pivot!AF6314</f>
        <v>Logistics Coordinator
Operations</v>
      </c>
      <c r="H6325" s="11"/>
      <c r="I6325" s="12" t="str">
        <f>Pivot!AG6314</f>
        <v>🏢 Buffalo
New York</v>
      </c>
      <c r="J6325" s="11"/>
      <c r="K6325" s="13">
        <f>Pivot!AH6314</f>
        <v>66876</v>
      </c>
      <c r="L6325" s="11"/>
      <c r="M6325" s="12" t="str">
        <f>Pivot!AI6314</f>
        <v>▲ Active
25/06/2016 -</v>
      </c>
      <c r="N6325" s="178">
        <f>Pivot!AJ6314</f>
        <v>8</v>
      </c>
      <c r="O6325" s="179"/>
    </row>
    <row r="6326" spans="3:15" ht="30" customHeight="1" x14ac:dyDescent="0.25">
      <c r="C6326" s="10" t="str">
        <f>Pivot!AD6315</f>
        <v>00-73057193</v>
      </c>
      <c r="D6326" s="11"/>
      <c r="E6326" s="12" t="str">
        <f>Pivot!AE6315</f>
        <v>♂ Rita Brown
41 | Bachelor</v>
      </c>
      <c r="F6326" s="11"/>
      <c r="G6326" s="12" t="str">
        <f>Pivot!AF6315</f>
        <v>Accountant
Finance</v>
      </c>
      <c r="H6326" s="11"/>
      <c r="I6326" s="12" t="str">
        <f>Pivot!AG6315</f>
        <v>🏢 Buffalo
New York</v>
      </c>
      <c r="J6326" s="11"/>
      <c r="K6326" s="13">
        <f>Pivot!AH6315</f>
        <v>86979</v>
      </c>
      <c r="L6326" s="11"/>
      <c r="M6326" s="12" t="str">
        <f>Pivot!AI6315</f>
        <v>▲ Active
11/07/2022 -</v>
      </c>
      <c r="N6326" s="178">
        <f>Pivot!AJ6315</f>
        <v>2</v>
      </c>
      <c r="O6326" s="179"/>
    </row>
    <row r="6327" spans="3:15" ht="30" customHeight="1" x14ac:dyDescent="0.25">
      <c r="C6327" s="10" t="str">
        <f>Pivot!AD6316</f>
        <v>00-73077976</v>
      </c>
      <c r="D6327" s="11"/>
      <c r="E6327" s="12" t="str">
        <f>Pivot!AE6316</f>
        <v>♂ Scott Williams
48 | Bachelor</v>
      </c>
      <c r="F6327" s="11"/>
      <c r="G6327" s="12" t="str">
        <f>Pivot!AF6316</f>
        <v>Logistics Coordinator
Operations</v>
      </c>
      <c r="H6327" s="11"/>
      <c r="I6327" s="12" t="str">
        <f>Pivot!AG6316</f>
        <v>🏢 New York City
New York</v>
      </c>
      <c r="J6327" s="11"/>
      <c r="K6327" s="13">
        <f>Pivot!AH6316</f>
        <v>61351</v>
      </c>
      <c r="L6327" s="11"/>
      <c r="M6327" s="12" t="str">
        <f>Pivot!AI6316</f>
        <v>▲ Active
04/09/2017 -</v>
      </c>
      <c r="N6327" s="178">
        <f>Pivot!AJ6316</f>
        <v>7</v>
      </c>
      <c r="O6327" s="179"/>
    </row>
    <row r="6328" spans="3:15" ht="30" customHeight="1" x14ac:dyDescent="0.25">
      <c r="C6328" s="10" t="str">
        <f>Pivot!AD6317</f>
        <v>00-73082694</v>
      </c>
      <c r="D6328" s="11"/>
      <c r="E6328" s="12" t="str">
        <f>Pivot!AE6317</f>
        <v>♂ Derek Beltran
33 | Bachelor</v>
      </c>
      <c r="F6328" s="11"/>
      <c r="G6328" s="12" t="str">
        <f>Pivot!AF6317</f>
        <v>Sales Specialist
Sales</v>
      </c>
      <c r="H6328" s="11"/>
      <c r="I6328" s="12" t="str">
        <f>Pivot!AG6317</f>
        <v>🏠 Naperville
Illinois</v>
      </c>
      <c r="J6328" s="11"/>
      <c r="K6328" s="13">
        <f>Pivot!AH6317</f>
        <v>69397</v>
      </c>
      <c r="L6328" s="11"/>
      <c r="M6328" s="12" t="str">
        <f>Pivot!AI6317</f>
        <v>▲ Active
08/06/2024 -</v>
      </c>
      <c r="N6328" s="178">
        <f>Pivot!AJ6317</f>
        <v>0</v>
      </c>
      <c r="O6328" s="179"/>
    </row>
    <row r="6329" spans="3:15" ht="30" customHeight="1" x14ac:dyDescent="0.25">
      <c r="C6329" s="10" t="str">
        <f>Pivot!AD6318</f>
        <v>00-73083727</v>
      </c>
      <c r="D6329" s="11"/>
      <c r="E6329" s="12" t="str">
        <f>Pivot!AE6318</f>
        <v>♀ Michael Chavez
43 | Bachelor</v>
      </c>
      <c r="F6329" s="11"/>
      <c r="G6329" s="12" t="str">
        <f>Pivot!AF6318</f>
        <v>Inventory Specialist
Operations</v>
      </c>
      <c r="H6329" s="11"/>
      <c r="I6329" s="12" t="str">
        <f>Pivot!AG6318</f>
        <v>🏢 New York City
New York</v>
      </c>
      <c r="J6329" s="11"/>
      <c r="K6329" s="13">
        <f>Pivot!AH6318</f>
        <v>55713</v>
      </c>
      <c r="L6329" s="11"/>
      <c r="M6329" s="12" t="str">
        <f>Pivot!AI6318</f>
        <v>▼ Terminated
30/04/2018 - 13/06/2021</v>
      </c>
      <c r="N6329" s="178">
        <f>Pivot!AJ6318</f>
        <v>3</v>
      </c>
      <c r="O6329" s="179"/>
    </row>
    <row r="6330" spans="3:15" ht="30" customHeight="1" x14ac:dyDescent="0.25">
      <c r="C6330" s="10" t="str">
        <f>Pivot!AD6319</f>
        <v>00-73095299</v>
      </c>
      <c r="D6330" s="11"/>
      <c r="E6330" s="12" t="str">
        <f>Pivot!AE6319</f>
        <v>♂ Timothy Avery
23 | Bachelor</v>
      </c>
      <c r="F6330" s="11"/>
      <c r="G6330" s="12" t="str">
        <f>Pivot!AF6319</f>
        <v>Sales Representative
Sales</v>
      </c>
      <c r="H6330" s="11"/>
      <c r="I6330" s="12" t="str">
        <f>Pivot!AG6319</f>
        <v>🏢 Rochester
New York</v>
      </c>
      <c r="J6330" s="11"/>
      <c r="K6330" s="13">
        <f>Pivot!AH6319</f>
        <v>67926</v>
      </c>
      <c r="L6330" s="11"/>
      <c r="M6330" s="12" t="str">
        <f>Pivot!AI6319</f>
        <v>▲ Active
16/07/2016 -</v>
      </c>
      <c r="N6330" s="178">
        <f>Pivot!AJ6319</f>
        <v>8</v>
      </c>
      <c r="O6330" s="179"/>
    </row>
    <row r="6331" spans="3:15" ht="30" customHeight="1" x14ac:dyDescent="0.25">
      <c r="C6331" s="10" t="str">
        <f>Pivot!AD6320</f>
        <v>00-73098568</v>
      </c>
      <c r="D6331" s="11"/>
      <c r="E6331" s="12" t="str">
        <f>Pivot!AE6320</f>
        <v>♀ Colleen Maddox
40 | Bachelor</v>
      </c>
      <c r="F6331" s="11"/>
      <c r="G6331" s="12" t="str">
        <f>Pivot!AF6320</f>
        <v>Customer Service Representative
Customer Service</v>
      </c>
      <c r="H6331" s="11"/>
      <c r="I6331" s="12" t="str">
        <f>Pivot!AG6320</f>
        <v>🏢 New York City
New York</v>
      </c>
      <c r="J6331" s="11"/>
      <c r="K6331" s="13">
        <f>Pivot!AH6320</f>
        <v>61895</v>
      </c>
      <c r="L6331" s="11"/>
      <c r="M6331" s="12" t="str">
        <f>Pivot!AI6320</f>
        <v>▲ Active
16/11/2018 -</v>
      </c>
      <c r="N6331" s="178">
        <f>Pivot!AJ6320</f>
        <v>6</v>
      </c>
      <c r="O6331" s="179"/>
    </row>
    <row r="6332" spans="3:15" ht="30" customHeight="1" x14ac:dyDescent="0.25">
      <c r="C6332" s="10" t="str">
        <f>Pivot!AD6321</f>
        <v>00-73102032</v>
      </c>
      <c r="D6332" s="11"/>
      <c r="E6332" s="12" t="str">
        <f>Pivot!AE6321</f>
        <v>♂ Emily Nichols
28 | Bachelor</v>
      </c>
      <c r="F6332" s="11"/>
      <c r="G6332" s="12" t="str">
        <f>Pivot!AF6321</f>
        <v>Software Developer
IT</v>
      </c>
      <c r="H6332" s="11"/>
      <c r="I6332" s="12" t="str">
        <f>Pivot!AG6321</f>
        <v>🏠 Philadelphia
Pennsylvania</v>
      </c>
      <c r="J6332" s="11"/>
      <c r="K6332" s="13">
        <f>Pivot!AH6321</f>
        <v>110078</v>
      </c>
      <c r="L6332" s="11"/>
      <c r="M6332" s="12" t="str">
        <f>Pivot!AI6321</f>
        <v>▲ Active
07/09/2017 -</v>
      </c>
      <c r="N6332" s="178">
        <f>Pivot!AJ6321</f>
        <v>7</v>
      </c>
      <c r="O6332" s="179"/>
    </row>
    <row r="6333" spans="3:15" ht="30" customHeight="1" x14ac:dyDescent="0.25">
      <c r="C6333" s="10" t="str">
        <f>Pivot!AD6322</f>
        <v>00-73117267</v>
      </c>
      <c r="D6333" s="11"/>
      <c r="E6333" s="12" t="str">
        <f>Pivot!AE6322</f>
        <v>♂ Trevor Davis
31 | High School</v>
      </c>
      <c r="F6333" s="11"/>
      <c r="G6333" s="12" t="str">
        <f>Pivot!AF6322</f>
        <v>Inventory Specialist
Operations</v>
      </c>
      <c r="H6333" s="11"/>
      <c r="I6333" s="12" t="str">
        <f>Pivot!AG6322</f>
        <v>🏢 New York City
New York</v>
      </c>
      <c r="J6333" s="11"/>
      <c r="K6333" s="13">
        <f>Pivot!AH6322</f>
        <v>65944</v>
      </c>
      <c r="L6333" s="11"/>
      <c r="M6333" s="12" t="str">
        <f>Pivot!AI6322</f>
        <v>▲ Active
17/01/2019 -</v>
      </c>
      <c r="N6333" s="178">
        <f>Pivot!AJ6322</f>
        <v>6</v>
      </c>
      <c r="O6333" s="179"/>
    </row>
    <row r="6334" spans="3:15" ht="30" customHeight="1" x14ac:dyDescent="0.25">
      <c r="C6334" s="10" t="str">
        <f>Pivot!AD6323</f>
        <v>00-73140855</v>
      </c>
      <c r="D6334" s="11"/>
      <c r="E6334" s="12" t="str">
        <f>Pivot!AE6323</f>
        <v>♂ Justin Mckinney
43 | High School</v>
      </c>
      <c r="F6334" s="11"/>
      <c r="G6334" s="12" t="str">
        <f>Pivot!AF6323</f>
        <v>Content Creator
Marketing</v>
      </c>
      <c r="H6334" s="11"/>
      <c r="I6334" s="12" t="str">
        <f>Pivot!AG6323</f>
        <v>🏢 Buffalo
New York</v>
      </c>
      <c r="J6334" s="11"/>
      <c r="K6334" s="13">
        <f>Pivot!AH6323</f>
        <v>59731</v>
      </c>
      <c r="L6334" s="11"/>
      <c r="M6334" s="12" t="str">
        <f>Pivot!AI6323</f>
        <v>▲ Active
10/06/2019 -</v>
      </c>
      <c r="N6334" s="178">
        <f>Pivot!AJ6323</f>
        <v>5</v>
      </c>
      <c r="O6334" s="179"/>
    </row>
    <row r="6335" spans="3:15" ht="30" customHeight="1" x14ac:dyDescent="0.25">
      <c r="C6335" s="10" t="str">
        <f>Pivot!AD6324</f>
        <v>00-73142083</v>
      </c>
      <c r="D6335" s="11"/>
      <c r="E6335" s="12" t="str">
        <f>Pivot!AE6324</f>
        <v>♂ Kaitlyn Jacobs
29 | High School</v>
      </c>
      <c r="F6335" s="11"/>
      <c r="G6335" s="12" t="str">
        <f>Pivot!AF6324</f>
        <v>SEO Specialist
Marketing</v>
      </c>
      <c r="H6335" s="11"/>
      <c r="I6335" s="12" t="str">
        <f>Pivot!AG6324</f>
        <v>🏠 Charlotte
North Carolina</v>
      </c>
      <c r="J6335" s="11"/>
      <c r="K6335" s="13">
        <f>Pivot!AH6324</f>
        <v>62110</v>
      </c>
      <c r="L6335" s="11"/>
      <c r="M6335" s="12" t="str">
        <f>Pivot!AI6324</f>
        <v>▲ Active
07/10/2017 -</v>
      </c>
      <c r="N6335" s="178">
        <f>Pivot!AJ6324</f>
        <v>7</v>
      </c>
      <c r="O6335" s="179"/>
    </row>
    <row r="6336" spans="3:15" ht="30" customHeight="1" x14ac:dyDescent="0.25">
      <c r="C6336" s="10" t="str">
        <f>Pivot!AD6325</f>
        <v>00-73161098</v>
      </c>
      <c r="D6336" s="11"/>
      <c r="E6336" s="12" t="str">
        <f>Pivot!AE6325</f>
        <v>♂ Angela Myers
45 | Bachelor</v>
      </c>
      <c r="F6336" s="11"/>
      <c r="G6336" s="12" t="str">
        <f>Pivot!AF6325</f>
        <v>Sales Representative
Sales</v>
      </c>
      <c r="H6336" s="11"/>
      <c r="I6336" s="12" t="str">
        <f>Pivot!AG6325</f>
        <v>🏠 Greensboro
North Carolina</v>
      </c>
      <c r="J6336" s="11"/>
      <c r="K6336" s="13">
        <f>Pivot!AH6325</f>
        <v>66650</v>
      </c>
      <c r="L6336" s="11"/>
      <c r="M6336" s="12" t="str">
        <f>Pivot!AI6325</f>
        <v>▲ Active
02/07/2017 -</v>
      </c>
      <c r="N6336" s="178">
        <f>Pivot!AJ6325</f>
        <v>7</v>
      </c>
      <c r="O6336" s="179"/>
    </row>
    <row r="6337" spans="3:15" ht="30" customHeight="1" x14ac:dyDescent="0.25">
      <c r="C6337" s="10" t="str">
        <f>Pivot!AD6326</f>
        <v>00-73171894</v>
      </c>
      <c r="D6337" s="11"/>
      <c r="E6337" s="12" t="str">
        <f>Pivot!AE6326</f>
        <v>♀ Linda Manning
48 | Master</v>
      </c>
      <c r="F6337" s="11"/>
      <c r="G6337" s="12" t="str">
        <f>Pivot!AF6326</f>
        <v>Operations Analyst
Operations</v>
      </c>
      <c r="H6337" s="11"/>
      <c r="I6337" s="12" t="str">
        <f>Pivot!AG6326</f>
        <v>🏢 Buffalo
New York</v>
      </c>
      <c r="J6337" s="11"/>
      <c r="K6337" s="13">
        <f>Pivot!AH6326</f>
        <v>71901</v>
      </c>
      <c r="L6337" s="11"/>
      <c r="M6337" s="12" t="str">
        <f>Pivot!AI6326</f>
        <v>▲ Active
30/12/2023 -</v>
      </c>
      <c r="N6337" s="178">
        <f>Pivot!AJ6326</f>
        <v>1</v>
      </c>
      <c r="O6337" s="179"/>
    </row>
    <row r="6338" spans="3:15" ht="30" customHeight="1" x14ac:dyDescent="0.25">
      <c r="C6338" s="10" t="str">
        <f>Pivot!AD6327</f>
        <v>00-73176107</v>
      </c>
      <c r="D6338" s="11"/>
      <c r="E6338" s="12" t="str">
        <f>Pivot!AE6327</f>
        <v>♂ Teresa Bennett
35 | Bachelor</v>
      </c>
      <c r="F6338" s="11"/>
      <c r="G6338" s="12" t="str">
        <f>Pivot!AF6327</f>
        <v>Inventory Specialist
Operations</v>
      </c>
      <c r="H6338" s="11"/>
      <c r="I6338" s="12" t="str">
        <f>Pivot!AG6327</f>
        <v>🏠 Grand Rapids
Michigan</v>
      </c>
      <c r="J6338" s="11"/>
      <c r="K6338" s="13">
        <f>Pivot!AH6327</f>
        <v>60083</v>
      </c>
      <c r="L6338" s="11"/>
      <c r="M6338" s="12" t="str">
        <f>Pivot!AI6327</f>
        <v>▲ Active
22/08/2019 -</v>
      </c>
      <c r="N6338" s="178">
        <f>Pivot!AJ6327</f>
        <v>5</v>
      </c>
      <c r="O6338" s="179"/>
    </row>
    <row r="6339" spans="3:15" ht="30" customHeight="1" x14ac:dyDescent="0.25">
      <c r="C6339" s="10" t="str">
        <f>Pivot!AD6328</f>
        <v>00-73203169</v>
      </c>
      <c r="D6339" s="11"/>
      <c r="E6339" s="12" t="str">
        <f>Pivot!AE6328</f>
        <v>♂ Jennifer Bradley
43 | Bachelor</v>
      </c>
      <c r="F6339" s="11"/>
      <c r="G6339" s="12" t="str">
        <f>Pivot!AF6328</f>
        <v>Logistics Coordinator
Operations</v>
      </c>
      <c r="H6339" s="11"/>
      <c r="I6339" s="12" t="str">
        <f>Pivot!AG6328</f>
        <v>🏢 Buffalo
New York</v>
      </c>
      <c r="J6339" s="11"/>
      <c r="K6339" s="13">
        <f>Pivot!AH6328</f>
        <v>68426</v>
      </c>
      <c r="L6339" s="11"/>
      <c r="M6339" s="12" t="str">
        <f>Pivot!AI6328</f>
        <v>▲ Active
15/04/2020 -</v>
      </c>
      <c r="N6339" s="178">
        <f>Pivot!AJ6328</f>
        <v>4</v>
      </c>
      <c r="O6339" s="179"/>
    </row>
    <row r="6340" spans="3:15" ht="30" customHeight="1" x14ac:dyDescent="0.25">
      <c r="C6340" s="10" t="str">
        <f>Pivot!AD6329</f>
        <v>00-73208859</v>
      </c>
      <c r="D6340" s="11"/>
      <c r="E6340" s="12" t="str">
        <f>Pivot!AE6329</f>
        <v>♂ Laura Green
40 | Bachelor</v>
      </c>
      <c r="F6340" s="11"/>
      <c r="G6340" s="12" t="str">
        <f>Pivot!AF6329</f>
        <v>Operations Analyst
Operations</v>
      </c>
      <c r="H6340" s="11"/>
      <c r="I6340" s="12" t="str">
        <f>Pivot!AG6329</f>
        <v>🏢 New York City
New York</v>
      </c>
      <c r="J6340" s="11"/>
      <c r="K6340" s="13">
        <f>Pivot!AH6329</f>
        <v>77410</v>
      </c>
      <c r="L6340" s="11"/>
      <c r="M6340" s="12" t="str">
        <f>Pivot!AI6329</f>
        <v>▲ Active
18/12/2022 -</v>
      </c>
      <c r="N6340" s="178">
        <f>Pivot!AJ6329</f>
        <v>2</v>
      </c>
      <c r="O6340" s="179"/>
    </row>
    <row r="6341" spans="3:15" ht="30" customHeight="1" x14ac:dyDescent="0.25">
      <c r="C6341" s="10" t="str">
        <f>Pivot!AD6330</f>
        <v>00-73218512</v>
      </c>
      <c r="D6341" s="11"/>
      <c r="E6341" s="12" t="str">
        <f>Pivot!AE6330</f>
        <v>♂ Gavin James
47 | Master</v>
      </c>
      <c r="F6341" s="11"/>
      <c r="G6341" s="12" t="str">
        <f>Pivot!AF6330</f>
        <v>Software Developer
IT</v>
      </c>
      <c r="H6341" s="11"/>
      <c r="I6341" s="12" t="str">
        <f>Pivot!AG6330</f>
        <v>🏠 Chicago
Illinois</v>
      </c>
      <c r="J6341" s="11"/>
      <c r="K6341" s="13">
        <f>Pivot!AH6330</f>
        <v>73871</v>
      </c>
      <c r="L6341" s="11"/>
      <c r="M6341" s="12" t="str">
        <f>Pivot!AI6330</f>
        <v>▼ Terminated
23/02/2024 - 21/08/2024</v>
      </c>
      <c r="N6341" s="178">
        <f>Pivot!AJ6330</f>
        <v>0</v>
      </c>
      <c r="O6341" s="179"/>
    </row>
    <row r="6342" spans="3:15" ht="30" customHeight="1" x14ac:dyDescent="0.25">
      <c r="C6342" s="10" t="str">
        <f>Pivot!AD6331</f>
        <v>00-73222248</v>
      </c>
      <c r="D6342" s="11"/>
      <c r="E6342" s="12" t="str">
        <f>Pivot!AE6331</f>
        <v>♂ Gabrielle Wright
32 | High School</v>
      </c>
      <c r="F6342" s="11"/>
      <c r="G6342" s="12" t="str">
        <f>Pivot!AF6331</f>
        <v>Inventory Specialist
Operations</v>
      </c>
      <c r="H6342" s="11"/>
      <c r="I6342" s="12" t="str">
        <f>Pivot!AG6331</f>
        <v>🏠 Greensboro
North Carolina</v>
      </c>
      <c r="J6342" s="11"/>
      <c r="K6342" s="13">
        <f>Pivot!AH6331</f>
        <v>58496</v>
      </c>
      <c r="L6342" s="11"/>
      <c r="M6342" s="12" t="str">
        <f>Pivot!AI6331</f>
        <v>▲ Active
16/02/2018 -</v>
      </c>
      <c r="N6342" s="178">
        <f>Pivot!AJ6331</f>
        <v>6</v>
      </c>
      <c r="O6342" s="179"/>
    </row>
    <row r="6343" spans="3:15" ht="30" customHeight="1" x14ac:dyDescent="0.25">
      <c r="C6343" s="10" t="str">
        <f>Pivot!AD6332</f>
        <v>00-73263970</v>
      </c>
      <c r="D6343" s="11"/>
      <c r="E6343" s="12" t="str">
        <f>Pivot!AE6332</f>
        <v>♀ Tina Taylor
53 | Bachelor</v>
      </c>
      <c r="F6343" s="11"/>
      <c r="G6343" s="12" t="str">
        <f>Pivot!AF6332</f>
        <v>Inventory Specialist
Operations</v>
      </c>
      <c r="H6343" s="11"/>
      <c r="I6343" s="12" t="str">
        <f>Pivot!AG6332</f>
        <v>🏢 Buffalo
New York</v>
      </c>
      <c r="J6343" s="11"/>
      <c r="K6343" s="13">
        <f>Pivot!AH6332</f>
        <v>57227</v>
      </c>
      <c r="L6343" s="11"/>
      <c r="M6343" s="12" t="str">
        <f>Pivot!AI6332</f>
        <v>▲ Active
08/08/2024 -</v>
      </c>
      <c r="N6343" s="178">
        <f>Pivot!AJ6332</f>
        <v>0</v>
      </c>
      <c r="O6343" s="179"/>
    </row>
    <row r="6344" spans="3:15" ht="30" customHeight="1" x14ac:dyDescent="0.25">
      <c r="C6344" s="10" t="str">
        <f>Pivot!AD6333</f>
        <v>00-73270284</v>
      </c>
      <c r="D6344" s="11"/>
      <c r="E6344" s="12" t="str">
        <f>Pivot!AE6333</f>
        <v>♀ Kelly Hernandez
43 | Bachelor</v>
      </c>
      <c r="F6344" s="11"/>
      <c r="G6344" s="12" t="str">
        <f>Pivot!AF6333</f>
        <v>Operations Analyst
Operations</v>
      </c>
      <c r="H6344" s="11"/>
      <c r="I6344" s="12" t="str">
        <f>Pivot!AG6333</f>
        <v>🏢 New York City
New York</v>
      </c>
      <c r="J6344" s="11"/>
      <c r="K6344" s="13">
        <f>Pivot!AH6333</f>
        <v>61267</v>
      </c>
      <c r="L6344" s="11"/>
      <c r="M6344" s="12" t="str">
        <f>Pivot!AI6333</f>
        <v>▲ Active
29/06/2018 -</v>
      </c>
      <c r="N6344" s="178">
        <f>Pivot!AJ6333</f>
        <v>6</v>
      </c>
      <c r="O6344" s="179"/>
    </row>
    <row r="6345" spans="3:15" ht="30" customHeight="1" x14ac:dyDescent="0.25">
      <c r="C6345" s="10" t="str">
        <f>Pivot!AD6334</f>
        <v>00-73308406</v>
      </c>
      <c r="D6345" s="11"/>
      <c r="E6345" s="12" t="str">
        <f>Pivot!AE6334</f>
        <v>♂ Curtis Greer
46 | Bachelor</v>
      </c>
      <c r="F6345" s="11"/>
      <c r="G6345" s="12" t="str">
        <f>Pivot!AF6334</f>
        <v>Financial Analyst
Finance</v>
      </c>
      <c r="H6345" s="11"/>
      <c r="I6345" s="12" t="str">
        <f>Pivot!AG6334</f>
        <v>🏢 New York City
New York</v>
      </c>
      <c r="J6345" s="11"/>
      <c r="K6345" s="13">
        <f>Pivot!AH6334</f>
        <v>103016</v>
      </c>
      <c r="L6345" s="11"/>
      <c r="M6345" s="12" t="str">
        <f>Pivot!AI6334</f>
        <v>▼ Terminated
18/10/2020 - 27/01/2023</v>
      </c>
      <c r="N6345" s="178">
        <f>Pivot!AJ6334</f>
        <v>2</v>
      </c>
      <c r="O6345" s="179"/>
    </row>
    <row r="6346" spans="3:15" ht="30" customHeight="1" x14ac:dyDescent="0.25">
      <c r="C6346" s="10" t="str">
        <f>Pivot!AD6335</f>
        <v>00-73309036</v>
      </c>
      <c r="D6346" s="11"/>
      <c r="E6346" s="12" t="str">
        <f>Pivot!AE6335</f>
        <v>♀ Rita Hudson
54 | Master</v>
      </c>
      <c r="F6346" s="11"/>
      <c r="G6346" s="12" t="str">
        <f>Pivot!AF6335</f>
        <v>Sales Specialist
Sales</v>
      </c>
      <c r="H6346" s="11"/>
      <c r="I6346" s="12" t="str">
        <f>Pivot!AG6335</f>
        <v>🏢 Buffalo
New York</v>
      </c>
      <c r="J6346" s="11"/>
      <c r="K6346" s="13">
        <f>Pivot!AH6335</f>
        <v>85185</v>
      </c>
      <c r="L6346" s="11"/>
      <c r="M6346" s="12" t="str">
        <f>Pivot!AI6335</f>
        <v>▲ Active
16/11/2018 -</v>
      </c>
      <c r="N6346" s="178">
        <f>Pivot!AJ6335</f>
        <v>6</v>
      </c>
      <c r="O6346" s="179"/>
    </row>
    <row r="6347" spans="3:15" ht="30" customHeight="1" x14ac:dyDescent="0.25">
      <c r="C6347" s="10" t="str">
        <f>Pivot!AD6336</f>
        <v>00-73380252</v>
      </c>
      <c r="D6347" s="11"/>
      <c r="E6347" s="12" t="str">
        <f>Pivot!AE6336</f>
        <v>♂ Richard Herrera
24 | Bachelor</v>
      </c>
      <c r="F6347" s="11"/>
      <c r="G6347" s="12" t="str">
        <f>Pivot!AF6336</f>
        <v>Inventory Specialist
Operations</v>
      </c>
      <c r="H6347" s="11"/>
      <c r="I6347" s="12" t="str">
        <f>Pivot!AG6336</f>
        <v>🏢 New York City
New York</v>
      </c>
      <c r="J6347" s="11"/>
      <c r="K6347" s="13">
        <f>Pivot!AH6336</f>
        <v>68618</v>
      </c>
      <c r="L6347" s="11"/>
      <c r="M6347" s="12" t="str">
        <f>Pivot!AI6336</f>
        <v>▲ Active
27/10/2023 -</v>
      </c>
      <c r="N6347" s="178">
        <f>Pivot!AJ6336</f>
        <v>1</v>
      </c>
      <c r="O6347" s="179"/>
    </row>
    <row r="6348" spans="3:15" ht="30" customHeight="1" x14ac:dyDescent="0.25">
      <c r="C6348" s="10" t="str">
        <f>Pivot!AD6337</f>
        <v>00-73384034</v>
      </c>
      <c r="D6348" s="11"/>
      <c r="E6348" s="12" t="str">
        <f>Pivot!AE6337</f>
        <v>♀ Brian Sanders
48 | Master</v>
      </c>
      <c r="F6348" s="11"/>
      <c r="G6348" s="12" t="str">
        <f>Pivot!AF6337</f>
        <v>Sales Consultant
Sales</v>
      </c>
      <c r="H6348" s="11"/>
      <c r="I6348" s="12" t="str">
        <f>Pivot!AG6337</f>
        <v>🏢 Buffalo
New York</v>
      </c>
      <c r="J6348" s="11"/>
      <c r="K6348" s="13">
        <f>Pivot!AH6337</f>
        <v>81823</v>
      </c>
      <c r="L6348" s="11"/>
      <c r="M6348" s="12" t="str">
        <f>Pivot!AI6337</f>
        <v>▲ Active
04/11/2019 -</v>
      </c>
      <c r="N6348" s="178">
        <f>Pivot!AJ6337</f>
        <v>5</v>
      </c>
      <c r="O6348" s="179"/>
    </row>
    <row r="6349" spans="3:15" ht="30" customHeight="1" x14ac:dyDescent="0.25">
      <c r="C6349" s="10" t="str">
        <f>Pivot!AD6338</f>
        <v>00-73387410</v>
      </c>
      <c r="D6349" s="11"/>
      <c r="E6349" s="12" t="str">
        <f>Pivot!AE6338</f>
        <v>♀ Victoria Gibbs
49 | Bachelor</v>
      </c>
      <c r="F6349" s="11"/>
      <c r="G6349" s="12" t="str">
        <f>Pivot!AF6338</f>
        <v>Logistics Coordinator
Operations</v>
      </c>
      <c r="H6349" s="11"/>
      <c r="I6349" s="12" t="str">
        <f>Pivot!AG6338</f>
        <v>🏢 Buffalo
New York</v>
      </c>
      <c r="J6349" s="11"/>
      <c r="K6349" s="13">
        <f>Pivot!AH6338</f>
        <v>58396</v>
      </c>
      <c r="L6349" s="11"/>
      <c r="M6349" s="12" t="str">
        <f>Pivot!AI6338</f>
        <v>▲ Active
17/09/2021 -</v>
      </c>
      <c r="N6349" s="178">
        <f>Pivot!AJ6338</f>
        <v>3</v>
      </c>
      <c r="O6349" s="179"/>
    </row>
    <row r="6350" spans="3:15" ht="30" customHeight="1" x14ac:dyDescent="0.25">
      <c r="C6350" s="10" t="str">
        <f>Pivot!AD6339</f>
        <v>00-73391831</v>
      </c>
      <c r="D6350" s="11"/>
      <c r="E6350" s="12" t="str">
        <f>Pivot!AE6339</f>
        <v>♂ Heather Martinez
48 | Bachelor</v>
      </c>
      <c r="F6350" s="11"/>
      <c r="G6350" s="12" t="str">
        <f>Pivot!AF6339</f>
        <v>Sales Representative
Sales</v>
      </c>
      <c r="H6350" s="11"/>
      <c r="I6350" s="12" t="str">
        <f>Pivot!AG6339</f>
        <v>🏢 Buffalo
New York</v>
      </c>
      <c r="J6350" s="11"/>
      <c r="K6350" s="13">
        <f>Pivot!AH6339</f>
        <v>78160</v>
      </c>
      <c r="L6350" s="11"/>
      <c r="M6350" s="12" t="str">
        <f>Pivot!AI6339</f>
        <v>▲ Active
17/04/2022 -</v>
      </c>
      <c r="N6350" s="178">
        <f>Pivot!AJ6339</f>
        <v>2</v>
      </c>
      <c r="O6350" s="179"/>
    </row>
    <row r="6351" spans="3:15" ht="30" customHeight="1" x14ac:dyDescent="0.25">
      <c r="C6351" s="10" t="str">
        <f>Pivot!AD6340</f>
        <v>00-73392298</v>
      </c>
      <c r="D6351" s="11"/>
      <c r="E6351" s="12" t="str">
        <f>Pivot!AE6340</f>
        <v>♀ Michael Watkins
63 | High School</v>
      </c>
      <c r="F6351" s="11"/>
      <c r="G6351" s="12" t="str">
        <f>Pivot!AF6340</f>
        <v>IT Support Specialist
IT</v>
      </c>
      <c r="H6351" s="11"/>
      <c r="I6351" s="12" t="str">
        <f>Pivot!AG6340</f>
        <v>🏢 Rochester
New York</v>
      </c>
      <c r="J6351" s="11"/>
      <c r="K6351" s="13">
        <f>Pivot!AH6340</f>
        <v>59219</v>
      </c>
      <c r="L6351" s="11"/>
      <c r="M6351" s="12" t="str">
        <f>Pivot!AI6340</f>
        <v>▲ Active
13/08/2024 -</v>
      </c>
      <c r="N6351" s="178">
        <f>Pivot!AJ6340</f>
        <v>0</v>
      </c>
      <c r="O6351" s="179"/>
    </row>
    <row r="6352" spans="3:15" ht="30" customHeight="1" x14ac:dyDescent="0.25">
      <c r="C6352" s="10" t="str">
        <f>Pivot!AD6341</f>
        <v>00-73412327</v>
      </c>
      <c r="D6352" s="11"/>
      <c r="E6352" s="12" t="str">
        <f>Pivot!AE6341</f>
        <v>♂ Jonathan Williams
47 | Bachelor</v>
      </c>
      <c r="F6352" s="11"/>
      <c r="G6352" s="12" t="str">
        <f>Pivot!AF6341</f>
        <v>Operations Analyst
Operations</v>
      </c>
      <c r="H6352" s="11"/>
      <c r="I6352" s="12" t="str">
        <f>Pivot!AG6341</f>
        <v>🏢 New York City
New York</v>
      </c>
      <c r="J6352" s="11"/>
      <c r="K6352" s="13">
        <f>Pivot!AH6341</f>
        <v>62207</v>
      </c>
      <c r="L6352" s="11"/>
      <c r="M6352" s="12" t="str">
        <f>Pivot!AI6341</f>
        <v>▲ Active
17/05/2017 -</v>
      </c>
      <c r="N6352" s="178">
        <f>Pivot!AJ6341</f>
        <v>7</v>
      </c>
      <c r="O6352" s="179"/>
    </row>
    <row r="6353" spans="3:15" ht="30" customHeight="1" x14ac:dyDescent="0.25">
      <c r="C6353" s="10" t="str">
        <f>Pivot!AD6342</f>
        <v>00-73414980</v>
      </c>
      <c r="D6353" s="11"/>
      <c r="E6353" s="12" t="str">
        <f>Pivot!AE6342</f>
        <v>♀ Anthony Mitchell
37 | High School</v>
      </c>
      <c r="F6353" s="11"/>
      <c r="G6353" s="12" t="str">
        <f>Pivot!AF6342</f>
        <v>Content Creator
Marketing</v>
      </c>
      <c r="H6353" s="11"/>
      <c r="I6353" s="12" t="str">
        <f>Pivot!AG6342</f>
        <v>🏠 Detroit
Michigan</v>
      </c>
      <c r="J6353" s="11"/>
      <c r="K6353" s="13">
        <f>Pivot!AH6342</f>
        <v>58294</v>
      </c>
      <c r="L6353" s="11"/>
      <c r="M6353" s="12" t="str">
        <f>Pivot!AI6342</f>
        <v>▲ Active
12/03/2020 -</v>
      </c>
      <c r="N6353" s="178">
        <f>Pivot!AJ6342</f>
        <v>4</v>
      </c>
      <c r="O6353" s="179"/>
    </row>
    <row r="6354" spans="3:15" ht="30" customHeight="1" x14ac:dyDescent="0.25">
      <c r="C6354" s="10" t="str">
        <f>Pivot!AD6343</f>
        <v>00-73481353</v>
      </c>
      <c r="D6354" s="11"/>
      <c r="E6354" s="12" t="str">
        <f>Pivot!AE6343</f>
        <v>♀ James Collins
47 | Bachelor</v>
      </c>
      <c r="F6354" s="11"/>
      <c r="G6354" s="12" t="str">
        <f>Pivot!AF6343</f>
        <v>Inventory Specialist
Operations</v>
      </c>
      <c r="H6354" s="11"/>
      <c r="I6354" s="12" t="str">
        <f>Pivot!AG6343</f>
        <v>🏢 New York City
New York</v>
      </c>
      <c r="J6354" s="11"/>
      <c r="K6354" s="13">
        <f>Pivot!AH6343</f>
        <v>64475</v>
      </c>
      <c r="L6354" s="11"/>
      <c r="M6354" s="12" t="str">
        <f>Pivot!AI6343</f>
        <v>▼ Terminated
18/09/2017 - 16/03/2018</v>
      </c>
      <c r="N6354" s="178">
        <f>Pivot!AJ6343</f>
        <v>0</v>
      </c>
      <c r="O6354" s="179"/>
    </row>
    <row r="6355" spans="3:15" ht="30" customHeight="1" x14ac:dyDescent="0.25">
      <c r="C6355" s="10" t="str">
        <f>Pivot!AD6344</f>
        <v>00-73491242</v>
      </c>
      <c r="D6355" s="11"/>
      <c r="E6355" s="12" t="str">
        <f>Pivot!AE6344</f>
        <v>♂ Mark Willis
50 | Bachelor</v>
      </c>
      <c r="F6355" s="11"/>
      <c r="G6355" s="12" t="str">
        <f>Pivot!AF6344</f>
        <v>Marketing Coordinator
Marketing</v>
      </c>
      <c r="H6355" s="11"/>
      <c r="I6355" s="12" t="str">
        <f>Pivot!AG6344</f>
        <v>🏠 Charlotte
North Carolina</v>
      </c>
      <c r="J6355" s="11"/>
      <c r="K6355" s="13">
        <f>Pivot!AH6344</f>
        <v>65226</v>
      </c>
      <c r="L6355" s="11"/>
      <c r="M6355" s="12" t="str">
        <f>Pivot!AI6344</f>
        <v>▲ Active
24/10/2015 -</v>
      </c>
      <c r="N6355" s="178">
        <f>Pivot!AJ6344</f>
        <v>9</v>
      </c>
      <c r="O6355" s="179"/>
    </row>
    <row r="6356" spans="3:15" ht="30" customHeight="1" x14ac:dyDescent="0.25">
      <c r="C6356" s="10" t="str">
        <f>Pivot!AD6345</f>
        <v>00-73516094</v>
      </c>
      <c r="D6356" s="11"/>
      <c r="E6356" s="12" t="str">
        <f>Pivot!AE6345</f>
        <v>♀ Kara Estrada
45 | High School</v>
      </c>
      <c r="F6356" s="11"/>
      <c r="G6356" s="12" t="str">
        <f>Pivot!AF6345</f>
        <v>Inventory Specialist
Operations</v>
      </c>
      <c r="H6356" s="11"/>
      <c r="I6356" s="12" t="str">
        <f>Pivot!AG6345</f>
        <v>🏢 New York City
New York</v>
      </c>
      <c r="J6356" s="11"/>
      <c r="K6356" s="13">
        <f>Pivot!AH6345</f>
        <v>61066</v>
      </c>
      <c r="L6356" s="11"/>
      <c r="M6356" s="12" t="str">
        <f>Pivot!AI6345</f>
        <v>▲ Active
20/02/2022 -</v>
      </c>
      <c r="N6356" s="178">
        <f>Pivot!AJ6345</f>
        <v>2</v>
      </c>
      <c r="O6356" s="179"/>
    </row>
    <row r="6357" spans="3:15" ht="30" customHeight="1" x14ac:dyDescent="0.25">
      <c r="C6357" s="10" t="str">
        <f>Pivot!AD6346</f>
        <v>00-73530347</v>
      </c>
      <c r="D6357" s="11"/>
      <c r="E6357" s="12" t="str">
        <f>Pivot!AE6346</f>
        <v>♂ Alisha Martinez
23 | Bachelor</v>
      </c>
      <c r="F6357" s="11"/>
      <c r="G6357" s="12" t="str">
        <f>Pivot!AF6346</f>
        <v>Sales Specialist
Sales</v>
      </c>
      <c r="H6357" s="11"/>
      <c r="I6357" s="12" t="str">
        <f>Pivot!AG6346</f>
        <v>🏢 New York City
New York</v>
      </c>
      <c r="J6357" s="11"/>
      <c r="K6357" s="13">
        <f>Pivot!AH6346</f>
        <v>62428</v>
      </c>
      <c r="L6357" s="11"/>
      <c r="M6357" s="12" t="str">
        <f>Pivot!AI6346</f>
        <v>▲ Active
02/10/2016 -</v>
      </c>
      <c r="N6357" s="178">
        <f>Pivot!AJ6346</f>
        <v>8</v>
      </c>
      <c r="O6357" s="179"/>
    </row>
    <row r="6358" spans="3:15" ht="30" customHeight="1" x14ac:dyDescent="0.25">
      <c r="C6358" s="10" t="str">
        <f>Pivot!AD6347</f>
        <v>00-73555662</v>
      </c>
      <c r="D6358" s="11"/>
      <c r="E6358" s="12" t="str">
        <f>Pivot!AE6347</f>
        <v>♀ Alexis Olson
53 | Bachelor</v>
      </c>
      <c r="F6358" s="11"/>
      <c r="G6358" s="12" t="str">
        <f>Pivot!AF6347</f>
        <v>Inventory Specialist
Operations</v>
      </c>
      <c r="H6358" s="11"/>
      <c r="I6358" s="12" t="str">
        <f>Pivot!AG6347</f>
        <v>🏠 Naperville
Illinois</v>
      </c>
      <c r="J6358" s="11"/>
      <c r="K6358" s="13">
        <f>Pivot!AH6347</f>
        <v>64290</v>
      </c>
      <c r="L6358" s="11"/>
      <c r="M6358" s="12" t="str">
        <f>Pivot!AI6347</f>
        <v>▲ Active
15/06/2022 -</v>
      </c>
      <c r="N6358" s="178">
        <f>Pivot!AJ6347</f>
        <v>2</v>
      </c>
      <c r="O6358" s="179"/>
    </row>
    <row r="6359" spans="3:15" ht="30" customHeight="1" x14ac:dyDescent="0.25">
      <c r="C6359" s="10" t="str">
        <f>Pivot!AD6348</f>
        <v>00-73560289</v>
      </c>
      <c r="D6359" s="11"/>
      <c r="E6359" s="12" t="str">
        <f>Pivot!AE6348</f>
        <v>♂ Logan Fischer
53 | Bachelor</v>
      </c>
      <c r="F6359" s="11"/>
      <c r="G6359" s="12" t="str">
        <f>Pivot!AF6348</f>
        <v>Sales Representative
Sales</v>
      </c>
      <c r="H6359" s="11"/>
      <c r="I6359" s="12" t="str">
        <f>Pivot!AG6348</f>
        <v>🏢 New York City
New York</v>
      </c>
      <c r="J6359" s="11"/>
      <c r="K6359" s="13">
        <f>Pivot!AH6348</f>
        <v>64327</v>
      </c>
      <c r="L6359" s="11"/>
      <c r="M6359" s="12" t="str">
        <f>Pivot!AI6348</f>
        <v>▼ Terminated
21/06/2022 - 18/12/2022</v>
      </c>
      <c r="N6359" s="178">
        <f>Pivot!AJ6348</f>
        <v>0</v>
      </c>
      <c r="O6359" s="179"/>
    </row>
    <row r="6360" spans="3:15" ht="30" customHeight="1" x14ac:dyDescent="0.25">
      <c r="C6360" s="10" t="str">
        <f>Pivot!AD6349</f>
        <v>00-73561576</v>
      </c>
      <c r="D6360" s="11"/>
      <c r="E6360" s="12" t="str">
        <f>Pivot!AE6349</f>
        <v>♂ Dean Haney
34 | PhD</v>
      </c>
      <c r="F6360" s="11"/>
      <c r="G6360" s="12" t="str">
        <f>Pivot!AF6349</f>
        <v>Sales Consultant
Sales</v>
      </c>
      <c r="H6360" s="11"/>
      <c r="I6360" s="12" t="str">
        <f>Pivot!AG6349</f>
        <v>🏠 Greensboro
North Carolina</v>
      </c>
      <c r="J6360" s="11"/>
      <c r="K6360" s="13">
        <f>Pivot!AH6349</f>
        <v>82589</v>
      </c>
      <c r="L6360" s="11"/>
      <c r="M6360" s="12" t="str">
        <f>Pivot!AI6349</f>
        <v>▲ Active
25/02/2023 -</v>
      </c>
      <c r="N6360" s="178">
        <f>Pivot!AJ6349</f>
        <v>1</v>
      </c>
      <c r="O6360" s="179"/>
    </row>
    <row r="6361" spans="3:15" ht="30" customHeight="1" x14ac:dyDescent="0.25">
      <c r="C6361" s="10" t="str">
        <f>Pivot!AD6350</f>
        <v>00-73573301</v>
      </c>
      <c r="D6361" s="11"/>
      <c r="E6361" s="12" t="str">
        <f>Pivot!AE6350</f>
        <v>♀ Michele Scott
26 | Bachelor</v>
      </c>
      <c r="F6361" s="11"/>
      <c r="G6361" s="12" t="str">
        <f>Pivot!AF6350</f>
        <v>IT Support Specialist
IT</v>
      </c>
      <c r="H6361" s="11"/>
      <c r="I6361" s="12" t="str">
        <f>Pivot!AG6350</f>
        <v>🏢 New York City
New York</v>
      </c>
      <c r="J6361" s="11"/>
      <c r="K6361" s="13">
        <f>Pivot!AH6350</f>
        <v>53524</v>
      </c>
      <c r="L6361" s="11"/>
      <c r="M6361" s="12" t="str">
        <f>Pivot!AI6350</f>
        <v>▲ Active
30/03/2015 -</v>
      </c>
      <c r="N6361" s="178">
        <f>Pivot!AJ6350</f>
        <v>9</v>
      </c>
      <c r="O6361" s="179"/>
    </row>
    <row r="6362" spans="3:15" ht="30" customHeight="1" x14ac:dyDescent="0.25">
      <c r="C6362" s="10" t="str">
        <f>Pivot!AD6351</f>
        <v>00-73577592</v>
      </c>
      <c r="D6362" s="11"/>
      <c r="E6362" s="12" t="str">
        <f>Pivot!AE6351</f>
        <v>♂ Gina Green
35 | High School</v>
      </c>
      <c r="F6362" s="11"/>
      <c r="G6362" s="12" t="str">
        <f>Pivot!AF6351</f>
        <v>Help Desk Technician
Customer Service</v>
      </c>
      <c r="H6362" s="11"/>
      <c r="I6362" s="12" t="str">
        <f>Pivot!AG6351</f>
        <v>🏢 Buffalo
New York</v>
      </c>
      <c r="J6362" s="11"/>
      <c r="K6362" s="13">
        <f>Pivot!AH6351</f>
        <v>65192</v>
      </c>
      <c r="L6362" s="11"/>
      <c r="M6362" s="12" t="str">
        <f>Pivot!AI6351</f>
        <v>▲ Active
03/09/2020 -</v>
      </c>
      <c r="N6362" s="178">
        <f>Pivot!AJ6351</f>
        <v>4</v>
      </c>
      <c r="O6362" s="179"/>
    </row>
    <row r="6363" spans="3:15" ht="30" customHeight="1" x14ac:dyDescent="0.25">
      <c r="C6363" s="10" t="str">
        <f>Pivot!AD6352</f>
        <v>00-73582537</v>
      </c>
      <c r="D6363" s="11"/>
      <c r="E6363" s="12" t="str">
        <f>Pivot!AE6352</f>
        <v>♂ Ashley Reynolds
23 | Bachelor</v>
      </c>
      <c r="F6363" s="11"/>
      <c r="G6363" s="12" t="str">
        <f>Pivot!AF6352</f>
        <v>Customer Service Representative
Customer Service</v>
      </c>
      <c r="H6363" s="11"/>
      <c r="I6363" s="12" t="str">
        <f>Pivot!AG6352</f>
        <v>🏠 Cleveland
Ohio</v>
      </c>
      <c r="J6363" s="11"/>
      <c r="K6363" s="13">
        <f>Pivot!AH6352</f>
        <v>68560</v>
      </c>
      <c r="L6363" s="11"/>
      <c r="M6363" s="12" t="str">
        <f>Pivot!AI6352</f>
        <v>▲ Active
11/05/2017 -</v>
      </c>
      <c r="N6363" s="178">
        <f>Pivot!AJ6352</f>
        <v>7</v>
      </c>
      <c r="O6363" s="179"/>
    </row>
    <row r="6364" spans="3:15" ht="30" customHeight="1" x14ac:dyDescent="0.25">
      <c r="C6364" s="10" t="str">
        <f>Pivot!AD6353</f>
        <v>00-73584863</v>
      </c>
      <c r="D6364" s="11"/>
      <c r="E6364" s="12" t="str">
        <f>Pivot!AE6353</f>
        <v>♀ James Williams
29 | Master</v>
      </c>
      <c r="F6364" s="11"/>
      <c r="G6364" s="12" t="str">
        <f>Pivot!AF6353</f>
        <v>Software Developer
IT</v>
      </c>
      <c r="H6364" s="11"/>
      <c r="I6364" s="12" t="str">
        <f>Pivot!AG6353</f>
        <v>🏢 New York City
New York</v>
      </c>
      <c r="J6364" s="11"/>
      <c r="K6364" s="13">
        <f>Pivot!AH6353</f>
        <v>86075</v>
      </c>
      <c r="L6364" s="11"/>
      <c r="M6364" s="12" t="str">
        <f>Pivot!AI6353</f>
        <v>▼ Terminated
28/12/2020 - 17/09/2021</v>
      </c>
      <c r="N6364" s="178">
        <f>Pivot!AJ6353</f>
        <v>0</v>
      </c>
      <c r="O6364" s="179"/>
    </row>
    <row r="6365" spans="3:15" ht="30" customHeight="1" x14ac:dyDescent="0.25">
      <c r="C6365" s="10" t="str">
        <f>Pivot!AD6354</f>
        <v>00-73598657</v>
      </c>
      <c r="D6365" s="11"/>
      <c r="E6365" s="12" t="str">
        <f>Pivot!AE6354</f>
        <v>♂ Wesley Morgan
34 | Bachelor</v>
      </c>
      <c r="F6365" s="11"/>
      <c r="G6365" s="12" t="str">
        <f>Pivot!AF6354</f>
        <v>Inventory Specialist
Operations</v>
      </c>
      <c r="H6365" s="11"/>
      <c r="I6365" s="12" t="str">
        <f>Pivot!AG6354</f>
        <v>🏢 New York City
New York</v>
      </c>
      <c r="J6365" s="11"/>
      <c r="K6365" s="13">
        <f>Pivot!AH6354</f>
        <v>68950</v>
      </c>
      <c r="L6365" s="11"/>
      <c r="M6365" s="12" t="str">
        <f>Pivot!AI6354</f>
        <v>▲ Active
15/02/2017 -</v>
      </c>
      <c r="N6365" s="178">
        <f>Pivot!AJ6354</f>
        <v>7</v>
      </c>
      <c r="O6365" s="179"/>
    </row>
    <row r="6366" spans="3:15" ht="30" customHeight="1" x14ac:dyDescent="0.25">
      <c r="C6366" s="10" t="str">
        <f>Pivot!AD6355</f>
        <v>00-73601811</v>
      </c>
      <c r="D6366" s="11"/>
      <c r="E6366" s="12" t="str">
        <f>Pivot!AE6355</f>
        <v>♀ Steven Miller
26 | Bachelor</v>
      </c>
      <c r="F6366" s="11"/>
      <c r="G6366" s="12" t="str">
        <f>Pivot!AF6355</f>
        <v>Software Developer
IT</v>
      </c>
      <c r="H6366" s="11"/>
      <c r="I6366" s="12" t="str">
        <f>Pivot!AG6355</f>
        <v>🏠 Chicago
Illinois</v>
      </c>
      <c r="J6366" s="11"/>
      <c r="K6366" s="13">
        <f>Pivot!AH6355</f>
        <v>92961</v>
      </c>
      <c r="L6366" s="11"/>
      <c r="M6366" s="12" t="str">
        <f>Pivot!AI6355</f>
        <v>▲ Active
12/10/2015 -</v>
      </c>
      <c r="N6366" s="178">
        <f>Pivot!AJ6355</f>
        <v>9</v>
      </c>
      <c r="O6366" s="179"/>
    </row>
    <row r="6367" spans="3:15" ht="30" customHeight="1" x14ac:dyDescent="0.25">
      <c r="C6367" s="10" t="str">
        <f>Pivot!AD6356</f>
        <v>00-73606627</v>
      </c>
      <c r="D6367" s="11"/>
      <c r="E6367" s="12" t="str">
        <f>Pivot!AE6356</f>
        <v>♂ Ann Griffin
27 | Bachelor</v>
      </c>
      <c r="F6367" s="11"/>
      <c r="G6367" s="12" t="str">
        <f>Pivot!AF6356</f>
        <v>Inventory Specialist
Operations</v>
      </c>
      <c r="H6367" s="11"/>
      <c r="I6367" s="12" t="str">
        <f>Pivot!AG6356</f>
        <v>🏢 Rochester
New York</v>
      </c>
      <c r="J6367" s="11"/>
      <c r="K6367" s="13">
        <f>Pivot!AH6356</f>
        <v>68240</v>
      </c>
      <c r="L6367" s="11"/>
      <c r="M6367" s="12" t="str">
        <f>Pivot!AI6356</f>
        <v>▲ Active
14/04/2017 -</v>
      </c>
      <c r="N6367" s="178">
        <f>Pivot!AJ6356</f>
        <v>7</v>
      </c>
      <c r="O6367" s="179"/>
    </row>
    <row r="6368" spans="3:15" ht="30" customHeight="1" x14ac:dyDescent="0.25">
      <c r="C6368" s="10" t="str">
        <f>Pivot!AD6357</f>
        <v>00-73607213</v>
      </c>
      <c r="D6368" s="11"/>
      <c r="E6368" s="12" t="str">
        <f>Pivot!AE6357</f>
        <v>♂ Hannah King
46 | Bachelor</v>
      </c>
      <c r="F6368" s="11"/>
      <c r="G6368" s="12" t="str">
        <f>Pivot!AF6357</f>
        <v>Sales Representative
Sales</v>
      </c>
      <c r="H6368" s="11"/>
      <c r="I6368" s="12" t="str">
        <f>Pivot!AG6357</f>
        <v>🏢 New York City
New York</v>
      </c>
      <c r="J6368" s="11"/>
      <c r="K6368" s="13">
        <f>Pivot!AH6357</f>
        <v>60287</v>
      </c>
      <c r="L6368" s="11"/>
      <c r="M6368" s="12" t="str">
        <f>Pivot!AI6357</f>
        <v>▲ Active
27/01/2023 -</v>
      </c>
      <c r="N6368" s="178">
        <f>Pivot!AJ6357</f>
        <v>1</v>
      </c>
      <c r="O6368" s="179"/>
    </row>
    <row r="6369" spans="3:15" ht="30" customHeight="1" x14ac:dyDescent="0.25">
      <c r="C6369" s="10" t="str">
        <f>Pivot!AD6358</f>
        <v>00-73637312</v>
      </c>
      <c r="D6369" s="11"/>
      <c r="E6369" s="12" t="str">
        <f>Pivot!AE6358</f>
        <v>♂ Joshua Simmons
43 | Bachelor</v>
      </c>
      <c r="F6369" s="11"/>
      <c r="G6369" s="12" t="str">
        <f>Pivot!AF6358</f>
        <v>Help Desk Technician
Customer Service</v>
      </c>
      <c r="H6369" s="11"/>
      <c r="I6369" s="12" t="str">
        <f>Pivot!AG6358</f>
        <v>🏠 Raleigh
North Carolina</v>
      </c>
      <c r="J6369" s="11"/>
      <c r="K6369" s="13">
        <f>Pivot!AH6358</f>
        <v>75282</v>
      </c>
      <c r="L6369" s="11"/>
      <c r="M6369" s="12" t="str">
        <f>Pivot!AI6358</f>
        <v>▲ Active
06/01/2017 -</v>
      </c>
      <c r="N6369" s="178">
        <f>Pivot!AJ6358</f>
        <v>8</v>
      </c>
      <c r="O6369" s="179"/>
    </row>
    <row r="6370" spans="3:15" ht="30" customHeight="1" x14ac:dyDescent="0.25">
      <c r="C6370" s="10" t="str">
        <f>Pivot!AD6359</f>
        <v>00-73650357</v>
      </c>
      <c r="D6370" s="11"/>
      <c r="E6370" s="12" t="str">
        <f>Pivot!AE6359</f>
        <v>♂ Teresa Roberts
57 | Bachelor</v>
      </c>
      <c r="F6370" s="11"/>
      <c r="G6370" s="12" t="str">
        <f>Pivot!AF6359</f>
        <v>Sales Representative
Sales</v>
      </c>
      <c r="H6370" s="11"/>
      <c r="I6370" s="12" t="str">
        <f>Pivot!AG6359</f>
        <v>🏠 Warren
Michigan</v>
      </c>
      <c r="J6370" s="11"/>
      <c r="K6370" s="13">
        <f>Pivot!AH6359</f>
        <v>60060</v>
      </c>
      <c r="L6370" s="11"/>
      <c r="M6370" s="12" t="str">
        <f>Pivot!AI6359</f>
        <v>▲ Active
31/05/2017 -</v>
      </c>
      <c r="N6370" s="178">
        <f>Pivot!AJ6359</f>
        <v>7</v>
      </c>
      <c r="O6370" s="179"/>
    </row>
    <row r="6371" spans="3:15" ht="30" customHeight="1" x14ac:dyDescent="0.25">
      <c r="C6371" s="10" t="str">
        <f>Pivot!AD6360</f>
        <v>00-73655158</v>
      </c>
      <c r="D6371" s="11"/>
      <c r="E6371" s="12" t="str">
        <f>Pivot!AE6360</f>
        <v>♀ Karla Saunders
36 | High School</v>
      </c>
      <c r="F6371" s="11"/>
      <c r="G6371" s="12" t="str">
        <f>Pivot!AF6360</f>
        <v>Inventory Specialist
Operations</v>
      </c>
      <c r="H6371" s="11"/>
      <c r="I6371" s="12" t="str">
        <f>Pivot!AG6360</f>
        <v>🏠 Allentown
Pennsylvania</v>
      </c>
      <c r="J6371" s="11"/>
      <c r="K6371" s="13">
        <f>Pivot!AH6360</f>
        <v>53673</v>
      </c>
      <c r="L6371" s="11"/>
      <c r="M6371" s="12" t="str">
        <f>Pivot!AI6360</f>
        <v>▼ Terminated
21/09/2016 - 19/11/2023</v>
      </c>
      <c r="N6371" s="178">
        <f>Pivot!AJ6360</f>
        <v>7</v>
      </c>
      <c r="O6371" s="179"/>
    </row>
    <row r="6372" spans="3:15" ht="30" customHeight="1" x14ac:dyDescent="0.25">
      <c r="C6372" s="10" t="str">
        <f>Pivot!AD6361</f>
        <v>00-73673905</v>
      </c>
      <c r="D6372" s="11"/>
      <c r="E6372" s="12" t="str">
        <f>Pivot!AE6361</f>
        <v>♀ Samantha Wilson
47 | Bachelor</v>
      </c>
      <c r="F6372" s="11"/>
      <c r="G6372" s="12" t="str">
        <f>Pivot!AF6361</f>
        <v>Help Desk Technician
Customer Service</v>
      </c>
      <c r="H6372" s="11"/>
      <c r="I6372" s="12" t="str">
        <f>Pivot!AG6361</f>
        <v>🏢 New York City
New York</v>
      </c>
      <c r="J6372" s="11"/>
      <c r="K6372" s="13">
        <f>Pivot!AH6361</f>
        <v>60864</v>
      </c>
      <c r="L6372" s="11"/>
      <c r="M6372" s="12" t="str">
        <f>Pivot!AI6361</f>
        <v>▲ Active
12/12/2017 -</v>
      </c>
      <c r="N6372" s="178">
        <f>Pivot!AJ6361</f>
        <v>7</v>
      </c>
      <c r="O6372" s="179"/>
    </row>
    <row r="6373" spans="3:15" ht="30" customHeight="1" x14ac:dyDescent="0.25">
      <c r="C6373" s="10" t="str">
        <f>Pivot!AD6362</f>
        <v>00-73686372</v>
      </c>
      <c r="D6373" s="11"/>
      <c r="E6373" s="12" t="str">
        <f>Pivot!AE6362</f>
        <v>♀ Shelby Haynes
25 | Bachelor</v>
      </c>
      <c r="F6373" s="11"/>
      <c r="G6373" s="12" t="str">
        <f>Pivot!AF6362</f>
        <v>Content Creator
Marketing</v>
      </c>
      <c r="H6373" s="11"/>
      <c r="I6373" s="12" t="str">
        <f>Pivot!AG6362</f>
        <v>🏢 Rochester
New York</v>
      </c>
      <c r="J6373" s="11"/>
      <c r="K6373" s="13">
        <f>Pivot!AH6362</f>
        <v>52049</v>
      </c>
      <c r="L6373" s="11"/>
      <c r="M6373" s="12" t="str">
        <f>Pivot!AI6362</f>
        <v>▲ Active
01/02/2023 -</v>
      </c>
      <c r="N6373" s="178">
        <f>Pivot!AJ6362</f>
        <v>1</v>
      </c>
      <c r="O6373" s="179"/>
    </row>
    <row r="6374" spans="3:15" ht="30" customHeight="1" x14ac:dyDescent="0.25">
      <c r="C6374" s="10" t="str">
        <f>Pivot!AD6363</f>
        <v>00-73695246</v>
      </c>
      <c r="D6374" s="11"/>
      <c r="E6374" s="12" t="str">
        <f>Pivot!AE6363</f>
        <v>♂ Rebekah Gonzalez
44 | Bachelor</v>
      </c>
      <c r="F6374" s="11"/>
      <c r="G6374" s="12" t="str">
        <f>Pivot!AF6363</f>
        <v>Sales Representative
Sales</v>
      </c>
      <c r="H6374" s="11"/>
      <c r="I6374" s="12" t="str">
        <f>Pivot!AG6363</f>
        <v>🏢 Rochester
New York</v>
      </c>
      <c r="J6374" s="11"/>
      <c r="K6374" s="13">
        <f>Pivot!AH6363</f>
        <v>72759</v>
      </c>
      <c r="L6374" s="11"/>
      <c r="M6374" s="12" t="str">
        <f>Pivot!AI6363</f>
        <v>▲ Active
18/03/2017 -</v>
      </c>
      <c r="N6374" s="178">
        <f>Pivot!AJ6363</f>
        <v>7</v>
      </c>
      <c r="O6374" s="179"/>
    </row>
    <row r="6375" spans="3:15" ht="30" customHeight="1" x14ac:dyDescent="0.25">
      <c r="C6375" s="10" t="str">
        <f>Pivot!AD6364</f>
        <v>00-73709054</v>
      </c>
      <c r="D6375" s="11"/>
      <c r="E6375" s="12" t="str">
        <f>Pivot!AE6364</f>
        <v>♂ Sarah James
48 | Bachelor</v>
      </c>
      <c r="F6375" s="11"/>
      <c r="G6375" s="12" t="str">
        <f>Pivot!AF6364</f>
        <v>Sales Representative
Sales</v>
      </c>
      <c r="H6375" s="11"/>
      <c r="I6375" s="12" t="str">
        <f>Pivot!AG6364</f>
        <v>🏠 Pittsburgh
Pennsylvania</v>
      </c>
      <c r="J6375" s="11"/>
      <c r="K6375" s="13">
        <f>Pivot!AH6364</f>
        <v>62531</v>
      </c>
      <c r="L6375" s="11"/>
      <c r="M6375" s="12" t="str">
        <f>Pivot!AI6364</f>
        <v>▲ Active
02/05/2017 -</v>
      </c>
      <c r="N6375" s="178">
        <f>Pivot!AJ6364</f>
        <v>7</v>
      </c>
      <c r="O6375" s="179"/>
    </row>
    <row r="6376" spans="3:15" ht="30" customHeight="1" x14ac:dyDescent="0.25">
      <c r="C6376" s="10" t="str">
        <f>Pivot!AD6365</f>
        <v>00-73718088</v>
      </c>
      <c r="D6376" s="11"/>
      <c r="E6376" s="12" t="str">
        <f>Pivot!AE6365</f>
        <v>♀ Antonio Thompson
32 | Bachelor</v>
      </c>
      <c r="F6376" s="11"/>
      <c r="G6376" s="12" t="str">
        <f>Pivot!AF6365</f>
        <v>Logistics Coordinator
Operations</v>
      </c>
      <c r="H6376" s="11"/>
      <c r="I6376" s="12" t="str">
        <f>Pivot!AG6365</f>
        <v>🏠 Grand Rapids
Michigan</v>
      </c>
      <c r="J6376" s="11"/>
      <c r="K6376" s="13">
        <f>Pivot!AH6365</f>
        <v>55822</v>
      </c>
      <c r="L6376" s="11"/>
      <c r="M6376" s="12" t="str">
        <f>Pivot!AI6365</f>
        <v>▲ Active
10/02/2016 -</v>
      </c>
      <c r="N6376" s="178">
        <f>Pivot!AJ6365</f>
        <v>8</v>
      </c>
      <c r="O6376" s="179"/>
    </row>
    <row r="6377" spans="3:15" ht="30" customHeight="1" x14ac:dyDescent="0.25">
      <c r="C6377" s="10" t="str">
        <f>Pivot!AD6366</f>
        <v>00-73721148</v>
      </c>
      <c r="D6377" s="11"/>
      <c r="E6377" s="12" t="str">
        <f>Pivot!AE6366</f>
        <v>♂ Julie Fuentes
48 | High School</v>
      </c>
      <c r="F6377" s="11"/>
      <c r="G6377" s="12" t="str">
        <f>Pivot!AF6366</f>
        <v>Customer Service Representative
Customer Service</v>
      </c>
      <c r="H6377" s="11"/>
      <c r="I6377" s="12" t="str">
        <f>Pivot!AG6366</f>
        <v>🏠 Pittsburgh
Pennsylvania</v>
      </c>
      <c r="J6377" s="11"/>
      <c r="K6377" s="13">
        <f>Pivot!AH6366</f>
        <v>64384</v>
      </c>
      <c r="L6377" s="11"/>
      <c r="M6377" s="12" t="str">
        <f>Pivot!AI6366</f>
        <v>▲ Active
02/11/2019 -</v>
      </c>
      <c r="N6377" s="178">
        <f>Pivot!AJ6366</f>
        <v>5</v>
      </c>
      <c r="O6377" s="179"/>
    </row>
    <row r="6378" spans="3:15" ht="30" customHeight="1" x14ac:dyDescent="0.25">
      <c r="C6378" s="10" t="str">
        <f>Pivot!AD6367</f>
        <v>00-73723578</v>
      </c>
      <c r="D6378" s="11"/>
      <c r="E6378" s="12" t="str">
        <f>Pivot!AE6367</f>
        <v>♂ Angelica Salazar
30 | Bachelor</v>
      </c>
      <c r="F6378" s="11"/>
      <c r="G6378" s="12" t="str">
        <f>Pivot!AF6367</f>
        <v>Financial Analyst
Finance</v>
      </c>
      <c r="H6378" s="11"/>
      <c r="I6378" s="12" t="str">
        <f>Pivot!AG6367</f>
        <v>🏠 Columbus
Ohio</v>
      </c>
      <c r="J6378" s="11"/>
      <c r="K6378" s="13">
        <f>Pivot!AH6367</f>
        <v>94824</v>
      </c>
      <c r="L6378" s="11"/>
      <c r="M6378" s="12" t="str">
        <f>Pivot!AI6367</f>
        <v>▲ Active
29/03/2016 -</v>
      </c>
      <c r="N6378" s="178">
        <f>Pivot!AJ6367</f>
        <v>8</v>
      </c>
      <c r="O6378" s="179"/>
    </row>
    <row r="6379" spans="3:15" ht="30" customHeight="1" x14ac:dyDescent="0.25">
      <c r="C6379" s="10" t="str">
        <f>Pivot!AD6368</f>
        <v>00-73729850</v>
      </c>
      <c r="D6379" s="11"/>
      <c r="E6379" s="12" t="str">
        <f>Pivot!AE6368</f>
        <v>♂ Anthony Boone
45 | High School</v>
      </c>
      <c r="F6379" s="11"/>
      <c r="G6379" s="12" t="str">
        <f>Pivot!AF6368</f>
        <v>Content Creator
Marketing</v>
      </c>
      <c r="H6379" s="11"/>
      <c r="I6379" s="12" t="str">
        <f>Pivot!AG6368</f>
        <v>🏢 New York City
New York</v>
      </c>
      <c r="J6379" s="11"/>
      <c r="K6379" s="13">
        <f>Pivot!AH6368</f>
        <v>58337</v>
      </c>
      <c r="L6379" s="11"/>
      <c r="M6379" s="12" t="str">
        <f>Pivot!AI6368</f>
        <v>▲ Active
06/12/2020 -</v>
      </c>
      <c r="N6379" s="178">
        <f>Pivot!AJ6368</f>
        <v>4</v>
      </c>
      <c r="O6379" s="179"/>
    </row>
    <row r="6380" spans="3:15" ht="30" customHeight="1" x14ac:dyDescent="0.25">
      <c r="C6380" s="10" t="str">
        <f>Pivot!AD6369</f>
        <v>00-73733039</v>
      </c>
      <c r="D6380" s="11"/>
      <c r="E6380" s="12" t="str">
        <f>Pivot!AE6369</f>
        <v>♀ Rebecca Gregory
26 | Bachelor</v>
      </c>
      <c r="F6380" s="11"/>
      <c r="G6380" s="12" t="str">
        <f>Pivot!AF6369</f>
        <v>Operations Analyst
Operations</v>
      </c>
      <c r="H6380" s="11"/>
      <c r="I6380" s="12" t="str">
        <f>Pivot!AG6369</f>
        <v>🏢 New York City
New York</v>
      </c>
      <c r="J6380" s="11"/>
      <c r="K6380" s="13">
        <f>Pivot!AH6369</f>
        <v>80057</v>
      </c>
      <c r="L6380" s="11"/>
      <c r="M6380" s="12" t="str">
        <f>Pivot!AI6369</f>
        <v>▲ Active
04/07/2015 -</v>
      </c>
      <c r="N6380" s="178">
        <f>Pivot!AJ6369</f>
        <v>9</v>
      </c>
      <c r="O6380" s="179"/>
    </row>
    <row r="6381" spans="3:15" ht="30" customHeight="1" x14ac:dyDescent="0.25">
      <c r="C6381" s="10" t="str">
        <f>Pivot!AD6370</f>
        <v>00-73738810</v>
      </c>
      <c r="D6381" s="11"/>
      <c r="E6381" s="12" t="str">
        <f>Pivot!AE6370</f>
        <v>♀ Roberto Chandler
46 | Bachelor</v>
      </c>
      <c r="F6381" s="11"/>
      <c r="G6381" s="12" t="str">
        <f>Pivot!AF6370</f>
        <v>Sales Consultant
Sales</v>
      </c>
      <c r="H6381" s="11"/>
      <c r="I6381" s="12" t="str">
        <f>Pivot!AG6370</f>
        <v>🏢 Rochester
New York</v>
      </c>
      <c r="J6381" s="11"/>
      <c r="K6381" s="13">
        <f>Pivot!AH6370</f>
        <v>90697</v>
      </c>
      <c r="L6381" s="11"/>
      <c r="M6381" s="12" t="str">
        <f>Pivot!AI6370</f>
        <v>▲ Active
30/03/2015 -</v>
      </c>
      <c r="N6381" s="178">
        <f>Pivot!AJ6370</f>
        <v>9</v>
      </c>
      <c r="O6381" s="179"/>
    </row>
    <row r="6382" spans="3:15" ht="30" customHeight="1" x14ac:dyDescent="0.25">
      <c r="C6382" s="10" t="str">
        <f>Pivot!AD6371</f>
        <v>00-73739506</v>
      </c>
      <c r="D6382" s="11"/>
      <c r="E6382" s="12" t="str">
        <f>Pivot!AE6371</f>
        <v>♂ Christina Patterson
43 | Bachelor</v>
      </c>
      <c r="F6382" s="11"/>
      <c r="G6382" s="12" t="str">
        <f>Pivot!AF6371</f>
        <v>Customer Service Manager
Customer Service</v>
      </c>
      <c r="H6382" s="11"/>
      <c r="I6382" s="12" t="str">
        <f>Pivot!AG6371</f>
        <v>🏢 New York City
New York</v>
      </c>
      <c r="J6382" s="11"/>
      <c r="K6382" s="13">
        <f>Pivot!AH6371</f>
        <v>84027</v>
      </c>
      <c r="L6382" s="11"/>
      <c r="M6382" s="12" t="str">
        <f>Pivot!AI6371</f>
        <v>▲ Active
10/09/2019 -</v>
      </c>
      <c r="N6382" s="178">
        <f>Pivot!AJ6371</f>
        <v>5</v>
      </c>
      <c r="O6382" s="179"/>
    </row>
    <row r="6383" spans="3:15" ht="30" customHeight="1" x14ac:dyDescent="0.25">
      <c r="C6383" s="10" t="str">
        <f>Pivot!AD6372</f>
        <v>00-73771720</v>
      </c>
      <c r="D6383" s="11"/>
      <c r="E6383" s="12" t="str">
        <f>Pivot!AE6372</f>
        <v>♂ Tina Herrera
33 | PhD</v>
      </c>
      <c r="F6383" s="11"/>
      <c r="G6383" s="12" t="str">
        <f>Pivot!AF6372</f>
        <v>Financial Analyst
Finance</v>
      </c>
      <c r="H6383" s="11"/>
      <c r="I6383" s="12" t="str">
        <f>Pivot!AG6372</f>
        <v>🏢 New York City
New York</v>
      </c>
      <c r="J6383" s="11"/>
      <c r="K6383" s="13">
        <f>Pivot!AH6372</f>
        <v>86731</v>
      </c>
      <c r="L6383" s="11"/>
      <c r="M6383" s="12" t="str">
        <f>Pivot!AI6372</f>
        <v>▼ Terminated
11/01/2021 - 10/07/2021</v>
      </c>
      <c r="N6383" s="178">
        <f>Pivot!AJ6372</f>
        <v>0</v>
      </c>
      <c r="O6383" s="179"/>
    </row>
    <row r="6384" spans="3:15" ht="30" customHeight="1" x14ac:dyDescent="0.25">
      <c r="C6384" s="10" t="str">
        <f>Pivot!AD6373</f>
        <v>00-73774133</v>
      </c>
      <c r="D6384" s="11"/>
      <c r="E6384" s="12" t="str">
        <f>Pivot!AE6373</f>
        <v>♂ Joseph Huang
48 | High School</v>
      </c>
      <c r="F6384" s="11"/>
      <c r="G6384" s="12" t="str">
        <f>Pivot!AF6373</f>
        <v>Customer Service Representative
Customer Service</v>
      </c>
      <c r="H6384" s="11"/>
      <c r="I6384" s="12" t="str">
        <f>Pivot!AG6373</f>
        <v>🏢 New York City
New York</v>
      </c>
      <c r="J6384" s="11"/>
      <c r="K6384" s="13">
        <f>Pivot!AH6373</f>
        <v>59200</v>
      </c>
      <c r="L6384" s="11"/>
      <c r="M6384" s="12" t="str">
        <f>Pivot!AI6373</f>
        <v>▲ Active
21/06/2021 -</v>
      </c>
      <c r="N6384" s="178">
        <f>Pivot!AJ6373</f>
        <v>3</v>
      </c>
      <c r="O6384" s="179"/>
    </row>
    <row r="6385" spans="3:15" ht="30" customHeight="1" x14ac:dyDescent="0.25">
      <c r="C6385" s="10" t="str">
        <f>Pivot!AD6374</f>
        <v>00-73777515</v>
      </c>
      <c r="D6385" s="11"/>
      <c r="E6385" s="12" t="str">
        <f>Pivot!AE6374</f>
        <v>♂ Sandra Brewer
47 | Master</v>
      </c>
      <c r="F6385" s="11"/>
      <c r="G6385" s="12" t="str">
        <f>Pivot!AF6374</f>
        <v>Sales Consultant
Sales</v>
      </c>
      <c r="H6385" s="11"/>
      <c r="I6385" s="12" t="str">
        <f>Pivot!AG6374</f>
        <v>🏠 Grand Rapids
Michigan</v>
      </c>
      <c r="J6385" s="11"/>
      <c r="K6385" s="13">
        <f>Pivot!AH6374</f>
        <v>92772</v>
      </c>
      <c r="L6385" s="11"/>
      <c r="M6385" s="12" t="str">
        <f>Pivot!AI6374</f>
        <v>▲ Active
13/11/2017 -</v>
      </c>
      <c r="N6385" s="178">
        <f>Pivot!AJ6374</f>
        <v>7</v>
      </c>
      <c r="O6385" s="179"/>
    </row>
    <row r="6386" spans="3:15" ht="30" customHeight="1" x14ac:dyDescent="0.25">
      <c r="C6386" s="10" t="str">
        <f>Pivot!AD6375</f>
        <v>00-73783187</v>
      </c>
      <c r="D6386" s="11"/>
      <c r="E6386" s="12" t="str">
        <f>Pivot!AE6375</f>
        <v>♀ Joshua Brown
21 | Bachelor</v>
      </c>
      <c r="F6386" s="11"/>
      <c r="G6386" s="12" t="str">
        <f>Pivot!AF6375</f>
        <v>Customer Service Representative
Customer Service</v>
      </c>
      <c r="H6386" s="11"/>
      <c r="I6386" s="12" t="str">
        <f>Pivot!AG6375</f>
        <v>🏢 Rochester
New York</v>
      </c>
      <c r="J6386" s="11"/>
      <c r="K6386" s="13">
        <f>Pivot!AH6375</f>
        <v>53313</v>
      </c>
      <c r="L6386" s="11"/>
      <c r="M6386" s="12" t="str">
        <f>Pivot!AI6375</f>
        <v>▲ Active
31/05/2022 -</v>
      </c>
      <c r="N6386" s="178">
        <f>Pivot!AJ6375</f>
        <v>2</v>
      </c>
      <c r="O6386" s="179"/>
    </row>
    <row r="6387" spans="3:15" ht="30" customHeight="1" x14ac:dyDescent="0.25">
      <c r="C6387" s="10" t="str">
        <f>Pivot!AD6376</f>
        <v>00-73789750</v>
      </c>
      <c r="D6387" s="11"/>
      <c r="E6387" s="12" t="str">
        <f>Pivot!AE6376</f>
        <v>♂ Bobby Armstrong
35 | PhD</v>
      </c>
      <c r="F6387" s="11"/>
      <c r="G6387" s="12" t="str">
        <f>Pivot!AF6376</f>
        <v>Sales Manager
Sales</v>
      </c>
      <c r="H6387" s="11"/>
      <c r="I6387" s="12" t="str">
        <f>Pivot!AG6376</f>
        <v>🏠 Allentown
Pennsylvania</v>
      </c>
      <c r="J6387" s="11"/>
      <c r="K6387" s="13">
        <f>Pivot!AH6376</f>
        <v>101111</v>
      </c>
      <c r="L6387" s="11"/>
      <c r="M6387" s="12" t="str">
        <f>Pivot!AI6376</f>
        <v>▲ Active
03/06/2022 -</v>
      </c>
      <c r="N6387" s="178">
        <f>Pivot!AJ6376</f>
        <v>2</v>
      </c>
      <c r="O6387" s="179"/>
    </row>
    <row r="6388" spans="3:15" ht="30" customHeight="1" x14ac:dyDescent="0.25">
      <c r="C6388" s="10" t="str">
        <f>Pivot!AD6377</f>
        <v>00-73798298</v>
      </c>
      <c r="D6388" s="11"/>
      <c r="E6388" s="12" t="str">
        <f>Pivot!AE6377</f>
        <v>♂ Alexander Villegas
38 | High School</v>
      </c>
      <c r="F6388" s="11"/>
      <c r="G6388" s="12" t="str">
        <f>Pivot!AF6377</f>
        <v>Customer Service Representative
Customer Service</v>
      </c>
      <c r="H6388" s="11"/>
      <c r="I6388" s="12" t="str">
        <f>Pivot!AG6377</f>
        <v>🏢 Rochester
New York</v>
      </c>
      <c r="J6388" s="11"/>
      <c r="K6388" s="13">
        <f>Pivot!AH6377</f>
        <v>64672</v>
      </c>
      <c r="L6388" s="11"/>
      <c r="M6388" s="12" t="str">
        <f>Pivot!AI6377</f>
        <v>▲ Active
04/10/2016 -</v>
      </c>
      <c r="N6388" s="178">
        <f>Pivot!AJ6377</f>
        <v>8</v>
      </c>
      <c r="O6388" s="179"/>
    </row>
    <row r="6389" spans="3:15" ht="30" customHeight="1" x14ac:dyDescent="0.25">
      <c r="C6389" s="10" t="str">
        <f>Pivot!AD6378</f>
        <v>00-73820451</v>
      </c>
      <c r="D6389" s="11"/>
      <c r="E6389" s="12" t="str">
        <f>Pivot!AE6378</f>
        <v>♂ Anna Lopez
41 | Master</v>
      </c>
      <c r="F6389" s="11"/>
      <c r="G6389" s="12" t="str">
        <f>Pivot!AF6378</f>
        <v>Sales Specialist
Sales</v>
      </c>
      <c r="H6389" s="11"/>
      <c r="I6389" s="12" t="str">
        <f>Pivot!AG6378</f>
        <v>🏠 Warren
Michigan</v>
      </c>
      <c r="J6389" s="11"/>
      <c r="K6389" s="13">
        <f>Pivot!AH6378</f>
        <v>65295</v>
      </c>
      <c r="L6389" s="11"/>
      <c r="M6389" s="12" t="str">
        <f>Pivot!AI6378</f>
        <v>▲ Active
21/03/2020 -</v>
      </c>
      <c r="N6389" s="178">
        <f>Pivot!AJ6378</f>
        <v>4</v>
      </c>
      <c r="O6389" s="179"/>
    </row>
    <row r="6390" spans="3:15" ht="30" customHeight="1" x14ac:dyDescent="0.25">
      <c r="C6390" s="10" t="str">
        <f>Pivot!AD6379</f>
        <v>00-73820568</v>
      </c>
      <c r="D6390" s="11"/>
      <c r="E6390" s="12" t="str">
        <f>Pivot!AE6379</f>
        <v>♂ Melissa Mcdonald
44 | Bachelor</v>
      </c>
      <c r="F6390" s="11"/>
      <c r="G6390" s="12" t="str">
        <f>Pivot!AF6379</f>
        <v>Customer Service Representative
Customer Service</v>
      </c>
      <c r="H6390" s="11"/>
      <c r="I6390" s="12" t="str">
        <f>Pivot!AG6379</f>
        <v>🏢 New York City
New York</v>
      </c>
      <c r="J6390" s="11"/>
      <c r="K6390" s="13">
        <f>Pivot!AH6379</f>
        <v>74179</v>
      </c>
      <c r="L6390" s="11"/>
      <c r="M6390" s="12" t="str">
        <f>Pivot!AI6379</f>
        <v>▼ Terminated
16/03/2017 - 26/05/2018</v>
      </c>
      <c r="N6390" s="178">
        <f>Pivot!AJ6379</f>
        <v>1</v>
      </c>
      <c r="O6390" s="179"/>
    </row>
    <row r="6391" spans="3:15" ht="30" customHeight="1" x14ac:dyDescent="0.25">
      <c r="C6391" s="10" t="str">
        <f>Pivot!AD6380</f>
        <v>00-73845946</v>
      </c>
      <c r="D6391" s="11"/>
      <c r="E6391" s="12" t="str">
        <f>Pivot!AE6380</f>
        <v>♂ Timothy Hughes
33 | Bachelor</v>
      </c>
      <c r="F6391" s="11"/>
      <c r="G6391" s="12" t="str">
        <f>Pivot!AF6380</f>
        <v>Content Creator
Marketing</v>
      </c>
      <c r="H6391" s="11"/>
      <c r="I6391" s="12" t="str">
        <f>Pivot!AG6380</f>
        <v>🏠 Greensboro
North Carolina</v>
      </c>
      <c r="J6391" s="11"/>
      <c r="K6391" s="13">
        <f>Pivot!AH6380</f>
        <v>64472</v>
      </c>
      <c r="L6391" s="11"/>
      <c r="M6391" s="12" t="str">
        <f>Pivot!AI6380</f>
        <v>▲ Active
27/05/2019 -</v>
      </c>
      <c r="N6391" s="178">
        <f>Pivot!AJ6380</f>
        <v>5</v>
      </c>
      <c r="O6391" s="179"/>
    </row>
    <row r="6392" spans="3:15" ht="30" customHeight="1" x14ac:dyDescent="0.25">
      <c r="C6392" s="10" t="str">
        <f>Pivot!AD6381</f>
        <v>00-73848982</v>
      </c>
      <c r="D6392" s="11"/>
      <c r="E6392" s="12" t="str">
        <f>Pivot!AE6381</f>
        <v>♀ Thomas Austin
38 | High School</v>
      </c>
      <c r="F6392" s="11"/>
      <c r="G6392" s="12" t="str">
        <f>Pivot!AF6381</f>
        <v>IT Support Specialist
IT</v>
      </c>
      <c r="H6392" s="11"/>
      <c r="I6392" s="12" t="str">
        <f>Pivot!AG6381</f>
        <v>🏢 New York City
New York</v>
      </c>
      <c r="J6392" s="11"/>
      <c r="K6392" s="13">
        <f>Pivot!AH6381</f>
        <v>60148</v>
      </c>
      <c r="L6392" s="11"/>
      <c r="M6392" s="12" t="str">
        <f>Pivot!AI6381</f>
        <v>▲ Active
23/05/2019 -</v>
      </c>
      <c r="N6392" s="178">
        <f>Pivot!AJ6381</f>
        <v>5</v>
      </c>
      <c r="O6392" s="179"/>
    </row>
    <row r="6393" spans="3:15" ht="30" customHeight="1" x14ac:dyDescent="0.25">
      <c r="C6393" s="10" t="str">
        <f>Pivot!AD6382</f>
        <v>00-73881463</v>
      </c>
      <c r="D6393" s="11"/>
      <c r="E6393" s="12" t="str">
        <f>Pivot!AE6382</f>
        <v>♂ David Clark
24 | Bachelor</v>
      </c>
      <c r="F6393" s="11"/>
      <c r="G6393" s="12" t="str">
        <f>Pivot!AF6382</f>
        <v>Operations Analyst
Operations</v>
      </c>
      <c r="H6393" s="11"/>
      <c r="I6393" s="12" t="str">
        <f>Pivot!AG6382</f>
        <v>🏢 Buffalo
New York</v>
      </c>
      <c r="J6393" s="11"/>
      <c r="K6393" s="13">
        <f>Pivot!AH6382</f>
        <v>77588</v>
      </c>
      <c r="L6393" s="11"/>
      <c r="M6393" s="12" t="str">
        <f>Pivot!AI6382</f>
        <v>▲ Active
25/03/2016 -</v>
      </c>
      <c r="N6393" s="178">
        <f>Pivot!AJ6382</f>
        <v>8</v>
      </c>
      <c r="O6393" s="179"/>
    </row>
    <row r="6394" spans="3:15" ht="30" customHeight="1" x14ac:dyDescent="0.25">
      <c r="C6394" s="10" t="str">
        <f>Pivot!AD6383</f>
        <v>00-73889311</v>
      </c>
      <c r="D6394" s="11"/>
      <c r="E6394" s="12" t="str">
        <f>Pivot!AE6383</f>
        <v>♀ Timothy Price
56 | PhD</v>
      </c>
      <c r="F6394" s="11"/>
      <c r="G6394" s="12" t="str">
        <f>Pivot!AF6383</f>
        <v>Sales Specialist
Sales</v>
      </c>
      <c r="H6394" s="11"/>
      <c r="I6394" s="12" t="str">
        <f>Pivot!AG6383</f>
        <v>🏠 Charlotte
North Carolina</v>
      </c>
      <c r="J6394" s="11"/>
      <c r="K6394" s="13">
        <f>Pivot!AH6383</f>
        <v>88895</v>
      </c>
      <c r="L6394" s="11"/>
      <c r="M6394" s="12" t="str">
        <f>Pivot!AI6383</f>
        <v>▲ Active
13/07/2022 -</v>
      </c>
      <c r="N6394" s="178">
        <f>Pivot!AJ6383</f>
        <v>2</v>
      </c>
      <c r="O6394" s="179"/>
    </row>
    <row r="6395" spans="3:15" ht="30" customHeight="1" x14ac:dyDescent="0.25">
      <c r="C6395" s="10" t="str">
        <f>Pivot!AD6384</f>
        <v>00-73894187</v>
      </c>
      <c r="D6395" s="11"/>
      <c r="E6395" s="12" t="str">
        <f>Pivot!AE6384</f>
        <v>♂ Jason Rich
39 | Bachelor</v>
      </c>
      <c r="F6395" s="11"/>
      <c r="G6395" s="12" t="str">
        <f>Pivot!AF6384</f>
        <v>Software Developer
IT</v>
      </c>
      <c r="H6395" s="11"/>
      <c r="I6395" s="12" t="str">
        <f>Pivot!AG6384</f>
        <v>🏢 New York City
New York</v>
      </c>
      <c r="J6395" s="11"/>
      <c r="K6395" s="13">
        <f>Pivot!AH6384</f>
        <v>96072</v>
      </c>
      <c r="L6395" s="11"/>
      <c r="M6395" s="12" t="str">
        <f>Pivot!AI6384</f>
        <v>▲ Active
31/03/2019 -</v>
      </c>
      <c r="N6395" s="178">
        <f>Pivot!AJ6384</f>
        <v>5</v>
      </c>
      <c r="O6395" s="179"/>
    </row>
    <row r="6396" spans="3:15" ht="30" customHeight="1" x14ac:dyDescent="0.25">
      <c r="C6396" s="10" t="str">
        <f>Pivot!AD6385</f>
        <v>00-73904001</v>
      </c>
      <c r="D6396" s="11"/>
      <c r="E6396" s="12" t="str">
        <f>Pivot!AE6385</f>
        <v>♀ Lauren Estes
53 | Bachelor</v>
      </c>
      <c r="F6396" s="11"/>
      <c r="G6396" s="12" t="str">
        <f>Pivot!AF6385</f>
        <v>Software Developer
IT</v>
      </c>
      <c r="H6396" s="11"/>
      <c r="I6396" s="12" t="str">
        <f>Pivot!AG6385</f>
        <v>🏠 Cleveland
Ohio</v>
      </c>
      <c r="J6396" s="11"/>
      <c r="K6396" s="13">
        <f>Pivot!AH6385</f>
        <v>104637</v>
      </c>
      <c r="L6396" s="11"/>
      <c r="M6396" s="12" t="str">
        <f>Pivot!AI6385</f>
        <v>▲ Active
20/10/2024 -</v>
      </c>
      <c r="N6396" s="178">
        <f>Pivot!AJ6385</f>
        <v>0</v>
      </c>
      <c r="O6396" s="179"/>
    </row>
    <row r="6397" spans="3:15" ht="30" customHeight="1" x14ac:dyDescent="0.25">
      <c r="C6397" s="10" t="str">
        <f>Pivot!AD6386</f>
        <v>00-73912828</v>
      </c>
      <c r="D6397" s="11"/>
      <c r="E6397" s="12" t="str">
        <f>Pivot!AE6386</f>
        <v>♂ Sherri Gonzalez
33 | Bachelor</v>
      </c>
      <c r="F6397" s="11"/>
      <c r="G6397" s="12" t="str">
        <f>Pivot!AF6386</f>
        <v>Accountant
Finance</v>
      </c>
      <c r="H6397" s="11"/>
      <c r="I6397" s="12" t="str">
        <f>Pivot!AG6386</f>
        <v>🏢 New York City
New York</v>
      </c>
      <c r="J6397" s="11"/>
      <c r="K6397" s="13">
        <f>Pivot!AH6386</f>
        <v>66302</v>
      </c>
      <c r="L6397" s="11"/>
      <c r="M6397" s="12" t="str">
        <f>Pivot!AI6386</f>
        <v>▲ Active
09/08/2023 -</v>
      </c>
      <c r="N6397" s="178">
        <f>Pivot!AJ6386</f>
        <v>1</v>
      </c>
      <c r="O6397" s="179"/>
    </row>
    <row r="6398" spans="3:15" ht="30" customHeight="1" x14ac:dyDescent="0.25">
      <c r="C6398" s="10" t="str">
        <f>Pivot!AD6387</f>
        <v>00-73918769</v>
      </c>
      <c r="D6398" s="11"/>
      <c r="E6398" s="12" t="str">
        <f>Pivot!AE6387</f>
        <v>♀ Kevin Evans
37 | Bachelor</v>
      </c>
      <c r="F6398" s="11"/>
      <c r="G6398" s="12" t="str">
        <f>Pivot!AF6387</f>
        <v>Logistics Coordinator
Operations</v>
      </c>
      <c r="H6398" s="11"/>
      <c r="I6398" s="12" t="str">
        <f>Pivot!AG6387</f>
        <v>🏢 Rochester
New York</v>
      </c>
      <c r="J6398" s="11"/>
      <c r="K6398" s="13">
        <f>Pivot!AH6387</f>
        <v>54349</v>
      </c>
      <c r="L6398" s="11"/>
      <c r="M6398" s="12" t="str">
        <f>Pivot!AI6387</f>
        <v>▲ Active
28/03/2018 -</v>
      </c>
      <c r="N6398" s="178">
        <f>Pivot!AJ6387</f>
        <v>6</v>
      </c>
      <c r="O6398" s="179"/>
    </row>
    <row r="6399" spans="3:15" ht="30" customHeight="1" x14ac:dyDescent="0.25">
      <c r="C6399" s="10" t="str">
        <f>Pivot!AD6388</f>
        <v>00-73919587</v>
      </c>
      <c r="D6399" s="11"/>
      <c r="E6399" s="12" t="str">
        <f>Pivot!AE6388</f>
        <v>♂ Leslie Weeks
61 | Bachelor</v>
      </c>
      <c r="F6399" s="11"/>
      <c r="G6399" s="12" t="str">
        <f>Pivot!AF6388</f>
        <v>Sales Representative
Sales</v>
      </c>
      <c r="H6399" s="11"/>
      <c r="I6399" s="12" t="str">
        <f>Pivot!AG6388</f>
        <v>🏢 Buffalo
New York</v>
      </c>
      <c r="J6399" s="11"/>
      <c r="K6399" s="13">
        <f>Pivot!AH6388</f>
        <v>80588</v>
      </c>
      <c r="L6399" s="11"/>
      <c r="M6399" s="12" t="str">
        <f>Pivot!AI6388</f>
        <v>▲ Active
27/10/2024 -</v>
      </c>
      <c r="N6399" s="178">
        <f>Pivot!AJ6388</f>
        <v>0</v>
      </c>
      <c r="O6399" s="179"/>
    </row>
    <row r="6400" spans="3:15" ht="30" customHeight="1" x14ac:dyDescent="0.25">
      <c r="C6400" s="10" t="str">
        <f>Pivot!AD6389</f>
        <v>00-73928214</v>
      </c>
      <c r="D6400" s="11"/>
      <c r="E6400" s="12" t="str">
        <f>Pivot!AE6389</f>
        <v>♀ Lisa Peterson
28 | Bachelor</v>
      </c>
      <c r="F6400" s="11"/>
      <c r="G6400" s="12" t="str">
        <f>Pivot!AF6389</f>
        <v>Sales Consultant
Sales</v>
      </c>
      <c r="H6400" s="11"/>
      <c r="I6400" s="12" t="str">
        <f>Pivot!AG6389</f>
        <v>🏢 Rochester
New York</v>
      </c>
      <c r="J6400" s="11"/>
      <c r="K6400" s="13">
        <f>Pivot!AH6389</f>
        <v>84658</v>
      </c>
      <c r="L6400" s="11"/>
      <c r="M6400" s="12" t="str">
        <f>Pivot!AI6389</f>
        <v>▲ Active
15/07/2024 -</v>
      </c>
      <c r="N6400" s="178">
        <f>Pivot!AJ6389</f>
        <v>0</v>
      </c>
      <c r="O6400" s="179"/>
    </row>
    <row r="6401" spans="3:15" ht="30" customHeight="1" x14ac:dyDescent="0.25">
      <c r="C6401" s="10" t="str">
        <f>Pivot!AD6390</f>
        <v>00-73943071</v>
      </c>
      <c r="D6401" s="11"/>
      <c r="E6401" s="12" t="str">
        <f>Pivot!AE6390</f>
        <v>♀ Christopher Mitchell
36 | Bachelor</v>
      </c>
      <c r="F6401" s="11"/>
      <c r="G6401" s="12" t="str">
        <f>Pivot!AF6390</f>
        <v>Operations Analyst
Operations</v>
      </c>
      <c r="H6401" s="11"/>
      <c r="I6401" s="12" t="str">
        <f>Pivot!AG6390</f>
        <v>🏢 Buffalo
New York</v>
      </c>
      <c r="J6401" s="11"/>
      <c r="K6401" s="13">
        <f>Pivot!AH6390</f>
        <v>57964</v>
      </c>
      <c r="L6401" s="11"/>
      <c r="M6401" s="12" t="str">
        <f>Pivot!AI6390</f>
        <v>▲ Active
28/12/2018 -</v>
      </c>
      <c r="N6401" s="178">
        <f>Pivot!AJ6390</f>
        <v>6</v>
      </c>
      <c r="O6401" s="179"/>
    </row>
    <row r="6402" spans="3:15" ht="30" customHeight="1" x14ac:dyDescent="0.25">
      <c r="C6402" s="10" t="str">
        <f>Pivot!AD6391</f>
        <v>00-73945115</v>
      </c>
      <c r="D6402" s="11"/>
      <c r="E6402" s="12" t="str">
        <f>Pivot!AE6391</f>
        <v>♀ Joe Murray
47 | Bachelor</v>
      </c>
      <c r="F6402" s="11"/>
      <c r="G6402" s="12" t="str">
        <f>Pivot!AF6391</f>
        <v>Marketing Coordinator
Marketing</v>
      </c>
      <c r="H6402" s="11"/>
      <c r="I6402" s="12" t="str">
        <f>Pivot!AG6391</f>
        <v>🏢 Buffalo
New York</v>
      </c>
      <c r="J6402" s="11"/>
      <c r="K6402" s="13">
        <f>Pivot!AH6391</f>
        <v>58376</v>
      </c>
      <c r="L6402" s="11"/>
      <c r="M6402" s="12" t="str">
        <f>Pivot!AI6391</f>
        <v>▲ Active
06/07/2024 -</v>
      </c>
      <c r="N6402" s="178">
        <f>Pivot!AJ6391</f>
        <v>0</v>
      </c>
      <c r="O6402" s="179"/>
    </row>
    <row r="6403" spans="3:15" ht="30" customHeight="1" x14ac:dyDescent="0.25">
      <c r="C6403" s="10" t="str">
        <f>Pivot!AD6392</f>
        <v>00-73969348</v>
      </c>
      <c r="D6403" s="11"/>
      <c r="E6403" s="12" t="str">
        <f>Pivot!AE6392</f>
        <v>♀ Jasmine Diaz
32 | PhD</v>
      </c>
      <c r="F6403" s="11"/>
      <c r="G6403" s="12" t="str">
        <f>Pivot!AF6392</f>
        <v>Sales Consultant
Sales</v>
      </c>
      <c r="H6403" s="11"/>
      <c r="I6403" s="12" t="str">
        <f>Pivot!AG6392</f>
        <v>🏠 Warren
Michigan</v>
      </c>
      <c r="J6403" s="11"/>
      <c r="K6403" s="13">
        <f>Pivot!AH6392</f>
        <v>107947</v>
      </c>
      <c r="L6403" s="11"/>
      <c r="M6403" s="12" t="str">
        <f>Pivot!AI6392</f>
        <v>▲ Active
16/09/2024 -</v>
      </c>
      <c r="N6403" s="178">
        <f>Pivot!AJ6392</f>
        <v>0</v>
      </c>
      <c r="O6403" s="179"/>
    </row>
    <row r="6404" spans="3:15" ht="30" customHeight="1" x14ac:dyDescent="0.25">
      <c r="C6404" s="10" t="str">
        <f>Pivot!AD6393</f>
        <v>00-73973063</v>
      </c>
      <c r="D6404" s="11"/>
      <c r="E6404" s="12" t="str">
        <f>Pivot!AE6393</f>
        <v>♂ Mary Snyder
41 | High School</v>
      </c>
      <c r="F6404" s="11"/>
      <c r="G6404" s="12" t="str">
        <f>Pivot!AF6393</f>
        <v>Help Desk Technician
Customer Service</v>
      </c>
      <c r="H6404" s="11"/>
      <c r="I6404" s="12" t="str">
        <f>Pivot!AG6393</f>
        <v>🏠 Huntington
West Virginia</v>
      </c>
      <c r="J6404" s="11"/>
      <c r="K6404" s="13">
        <f>Pivot!AH6393</f>
        <v>65695</v>
      </c>
      <c r="L6404" s="11"/>
      <c r="M6404" s="12" t="str">
        <f>Pivot!AI6393</f>
        <v>▲ Active
28/08/2022 -</v>
      </c>
      <c r="N6404" s="178">
        <f>Pivot!AJ6393</f>
        <v>2</v>
      </c>
      <c r="O6404" s="179"/>
    </row>
    <row r="6405" spans="3:15" ht="30" customHeight="1" x14ac:dyDescent="0.25">
      <c r="C6405" s="10" t="str">
        <f>Pivot!AD6394</f>
        <v>00-73977067</v>
      </c>
      <c r="D6405" s="11"/>
      <c r="E6405" s="12" t="str">
        <f>Pivot!AE6394</f>
        <v>♀ Mark Spencer
46 | Bachelor</v>
      </c>
      <c r="F6405" s="11"/>
      <c r="G6405" s="12" t="str">
        <f>Pivot!AF6394</f>
        <v>Logistics Coordinator
Operations</v>
      </c>
      <c r="H6405" s="11"/>
      <c r="I6405" s="12" t="str">
        <f>Pivot!AG6394</f>
        <v>🏢 Buffalo
New York</v>
      </c>
      <c r="J6405" s="11"/>
      <c r="K6405" s="13">
        <f>Pivot!AH6394</f>
        <v>63864</v>
      </c>
      <c r="L6405" s="11"/>
      <c r="M6405" s="12" t="str">
        <f>Pivot!AI6394</f>
        <v>▲ Active
11/12/2023 -</v>
      </c>
      <c r="N6405" s="178">
        <f>Pivot!AJ6394</f>
        <v>1</v>
      </c>
      <c r="O6405" s="179"/>
    </row>
    <row r="6406" spans="3:15" ht="30" customHeight="1" x14ac:dyDescent="0.25">
      <c r="C6406" s="10" t="str">
        <f>Pivot!AD6395</f>
        <v>00-73989419</v>
      </c>
      <c r="D6406" s="11"/>
      <c r="E6406" s="12" t="str">
        <f>Pivot!AE6395</f>
        <v>♀ Jason Carter
42 | Bachelor</v>
      </c>
      <c r="F6406" s="11"/>
      <c r="G6406" s="12" t="str">
        <f>Pivot!AF6395</f>
        <v>Sales Specialist
Sales</v>
      </c>
      <c r="H6406" s="11"/>
      <c r="I6406" s="12" t="str">
        <f>Pivot!AG6395</f>
        <v>🏠 Detroit
Michigan</v>
      </c>
      <c r="J6406" s="11"/>
      <c r="K6406" s="13">
        <f>Pivot!AH6395</f>
        <v>81751</v>
      </c>
      <c r="L6406" s="11"/>
      <c r="M6406" s="12" t="str">
        <f>Pivot!AI6395</f>
        <v>▲ Active
27/05/2022 -</v>
      </c>
      <c r="N6406" s="178">
        <f>Pivot!AJ6395</f>
        <v>2</v>
      </c>
      <c r="O6406" s="179"/>
    </row>
    <row r="6407" spans="3:15" ht="30" customHeight="1" x14ac:dyDescent="0.25">
      <c r="C6407" s="10" t="str">
        <f>Pivot!AD6396</f>
        <v>00-73991263</v>
      </c>
      <c r="D6407" s="11"/>
      <c r="E6407" s="12" t="str">
        <f>Pivot!AE6396</f>
        <v>♀ Lee Harrison
36 | Bachelor</v>
      </c>
      <c r="F6407" s="11"/>
      <c r="G6407" s="12" t="str">
        <f>Pivot!AF6396</f>
        <v>Sales Consultant
Sales</v>
      </c>
      <c r="H6407" s="11"/>
      <c r="I6407" s="12" t="str">
        <f>Pivot!AG6396</f>
        <v>🏠 Warren
Michigan</v>
      </c>
      <c r="J6407" s="11"/>
      <c r="K6407" s="13">
        <f>Pivot!AH6396</f>
        <v>73049</v>
      </c>
      <c r="L6407" s="11"/>
      <c r="M6407" s="12" t="str">
        <f>Pivot!AI6396</f>
        <v>▲ Active
16/07/2017 -</v>
      </c>
      <c r="N6407" s="178">
        <f>Pivot!AJ6396</f>
        <v>7</v>
      </c>
      <c r="O6407" s="179"/>
    </row>
    <row r="6408" spans="3:15" ht="30" customHeight="1" x14ac:dyDescent="0.25">
      <c r="C6408" s="10" t="str">
        <f>Pivot!AD6397</f>
        <v>00-73995860</v>
      </c>
      <c r="D6408" s="11"/>
      <c r="E6408" s="12" t="str">
        <f>Pivot!AE6397</f>
        <v>♀ Kelly Hanson
32 | High School</v>
      </c>
      <c r="F6408" s="11"/>
      <c r="G6408" s="12" t="str">
        <f>Pivot!AF6397</f>
        <v>IT Support Specialist
IT</v>
      </c>
      <c r="H6408" s="11"/>
      <c r="I6408" s="12" t="str">
        <f>Pivot!AG6397</f>
        <v>🏢 Rochester
New York</v>
      </c>
      <c r="J6408" s="11"/>
      <c r="K6408" s="13">
        <f>Pivot!AH6397</f>
        <v>60874</v>
      </c>
      <c r="L6408" s="11"/>
      <c r="M6408" s="12" t="str">
        <f>Pivot!AI6397</f>
        <v>▲ Active
16/06/2020 -</v>
      </c>
      <c r="N6408" s="178">
        <f>Pivot!AJ6397</f>
        <v>4</v>
      </c>
      <c r="O6408" s="179"/>
    </row>
    <row r="6409" spans="3:15" ht="30" customHeight="1" x14ac:dyDescent="0.25">
      <c r="C6409" s="10" t="str">
        <f>Pivot!AD6398</f>
        <v>00-74030858</v>
      </c>
      <c r="D6409" s="11"/>
      <c r="E6409" s="12" t="str">
        <f>Pivot!AE6398</f>
        <v>♂ Rebecca Austin
38 | Bachelor</v>
      </c>
      <c r="F6409" s="11"/>
      <c r="G6409" s="12" t="str">
        <f>Pivot!AF6398</f>
        <v>HR Coordinator
HR</v>
      </c>
      <c r="H6409" s="11"/>
      <c r="I6409" s="12" t="str">
        <f>Pivot!AG6398</f>
        <v>🏢 New York City
New York</v>
      </c>
      <c r="J6409" s="11"/>
      <c r="K6409" s="13">
        <f>Pivot!AH6398</f>
        <v>70214</v>
      </c>
      <c r="L6409" s="11"/>
      <c r="M6409" s="12" t="str">
        <f>Pivot!AI6398</f>
        <v>▲ Active
30/08/2017 -</v>
      </c>
      <c r="N6409" s="178">
        <f>Pivot!AJ6398</f>
        <v>7</v>
      </c>
      <c r="O6409" s="179"/>
    </row>
    <row r="6410" spans="3:15" ht="30" customHeight="1" x14ac:dyDescent="0.25">
      <c r="C6410" s="10" t="str">
        <f>Pivot!AD6399</f>
        <v>00-74036365</v>
      </c>
      <c r="D6410" s="11"/>
      <c r="E6410" s="12" t="str">
        <f>Pivot!AE6399</f>
        <v>♀ Nancy Smith
30 | Bachelor</v>
      </c>
      <c r="F6410" s="11"/>
      <c r="G6410" s="12" t="str">
        <f>Pivot!AF6399</f>
        <v>Logistics Coordinator
Operations</v>
      </c>
      <c r="H6410" s="11"/>
      <c r="I6410" s="12" t="str">
        <f>Pivot!AG6399</f>
        <v>🏠 Chicago
Illinois</v>
      </c>
      <c r="J6410" s="11"/>
      <c r="K6410" s="13">
        <f>Pivot!AH6399</f>
        <v>62705</v>
      </c>
      <c r="L6410" s="11"/>
      <c r="M6410" s="12" t="str">
        <f>Pivot!AI6399</f>
        <v>▲ Active
17/04/2015 -</v>
      </c>
      <c r="N6410" s="178">
        <f>Pivot!AJ6399</f>
        <v>9</v>
      </c>
      <c r="O6410" s="179"/>
    </row>
    <row r="6411" spans="3:15" ht="30" customHeight="1" x14ac:dyDescent="0.25">
      <c r="C6411" s="10" t="str">
        <f>Pivot!AD6400</f>
        <v>00-74063707</v>
      </c>
      <c r="D6411" s="11"/>
      <c r="E6411" s="12" t="str">
        <f>Pivot!AE6400</f>
        <v>♂ Steven Brown
31 | High School</v>
      </c>
      <c r="F6411" s="11"/>
      <c r="G6411" s="12" t="str">
        <f>Pivot!AF6400</f>
        <v>Content Creator
Marketing</v>
      </c>
      <c r="H6411" s="11"/>
      <c r="I6411" s="12" t="str">
        <f>Pivot!AG6400</f>
        <v>🏢 New York City
New York</v>
      </c>
      <c r="J6411" s="11"/>
      <c r="K6411" s="13">
        <f>Pivot!AH6400</f>
        <v>63706</v>
      </c>
      <c r="L6411" s="11"/>
      <c r="M6411" s="12" t="str">
        <f>Pivot!AI6400</f>
        <v>▲ Active
14/07/2018 -</v>
      </c>
      <c r="N6411" s="178">
        <f>Pivot!AJ6400</f>
        <v>6</v>
      </c>
      <c r="O6411" s="179"/>
    </row>
    <row r="6412" spans="3:15" ht="30" customHeight="1" x14ac:dyDescent="0.25">
      <c r="C6412" s="10" t="str">
        <f>Pivot!AD6401</f>
        <v>00-74064673</v>
      </c>
      <c r="D6412" s="11"/>
      <c r="E6412" s="12" t="str">
        <f>Pivot!AE6401</f>
        <v>♀ Jason Anderson
53 | Bachelor</v>
      </c>
      <c r="F6412" s="11"/>
      <c r="G6412" s="12" t="str">
        <f>Pivot!AF6401</f>
        <v>Sales Consultant
Sales</v>
      </c>
      <c r="H6412" s="11"/>
      <c r="I6412" s="12" t="str">
        <f>Pivot!AG6401</f>
        <v>🏠 Warren
Michigan</v>
      </c>
      <c r="J6412" s="11"/>
      <c r="K6412" s="13">
        <f>Pivot!AH6401</f>
        <v>82618</v>
      </c>
      <c r="L6412" s="11"/>
      <c r="M6412" s="12" t="str">
        <f>Pivot!AI6401</f>
        <v>▲ Active
25/09/2019 -</v>
      </c>
      <c r="N6412" s="178">
        <f>Pivot!AJ6401</f>
        <v>5</v>
      </c>
      <c r="O6412" s="179"/>
    </row>
    <row r="6413" spans="3:15" ht="30" customHeight="1" x14ac:dyDescent="0.25">
      <c r="C6413" s="10" t="str">
        <f>Pivot!AD6402</f>
        <v>00-74068039</v>
      </c>
      <c r="D6413" s="11"/>
      <c r="E6413" s="12" t="str">
        <f>Pivot!AE6402</f>
        <v>♂ Michael Roach
54 | Bachelor</v>
      </c>
      <c r="F6413" s="11"/>
      <c r="G6413" s="12" t="str">
        <f>Pivot!AF6402</f>
        <v>Sales Representative
Sales</v>
      </c>
      <c r="H6413" s="11"/>
      <c r="I6413" s="12" t="str">
        <f>Pivot!AG6402</f>
        <v>🏢 Rochester
New York</v>
      </c>
      <c r="J6413" s="11"/>
      <c r="K6413" s="13">
        <f>Pivot!AH6402</f>
        <v>69903</v>
      </c>
      <c r="L6413" s="11"/>
      <c r="M6413" s="12" t="str">
        <f>Pivot!AI6402</f>
        <v>▲ Active
12/01/2017 -</v>
      </c>
      <c r="N6413" s="178">
        <f>Pivot!AJ6402</f>
        <v>8</v>
      </c>
      <c r="O6413" s="179"/>
    </row>
    <row r="6414" spans="3:15" ht="30" customHeight="1" x14ac:dyDescent="0.25">
      <c r="C6414" s="10" t="str">
        <f>Pivot!AD6403</f>
        <v>00-74077726</v>
      </c>
      <c r="D6414" s="11"/>
      <c r="E6414" s="12" t="str">
        <f>Pivot!AE6403</f>
        <v>♀ Paul Wells
44 | Bachelor</v>
      </c>
      <c r="F6414" s="11"/>
      <c r="G6414" s="12" t="str">
        <f>Pivot!AF6403</f>
        <v>Operations Analyst
Operations</v>
      </c>
      <c r="H6414" s="11"/>
      <c r="I6414" s="12" t="str">
        <f>Pivot!AG6403</f>
        <v>🏢 Rochester
New York</v>
      </c>
      <c r="J6414" s="11"/>
      <c r="K6414" s="13">
        <f>Pivot!AH6403</f>
        <v>76211</v>
      </c>
      <c r="L6414" s="11"/>
      <c r="M6414" s="12" t="str">
        <f>Pivot!AI6403</f>
        <v>▲ Active
08/05/2018 -</v>
      </c>
      <c r="N6414" s="178">
        <f>Pivot!AJ6403</f>
        <v>6</v>
      </c>
      <c r="O6414" s="179"/>
    </row>
    <row r="6415" spans="3:15" ht="30" customHeight="1" x14ac:dyDescent="0.25">
      <c r="C6415" s="10" t="str">
        <f>Pivot!AD6404</f>
        <v>00-74083494</v>
      </c>
      <c r="D6415" s="11"/>
      <c r="E6415" s="12" t="str">
        <f>Pivot!AE6404</f>
        <v>♀ Stephanie Powers
23 | High School</v>
      </c>
      <c r="F6415" s="11"/>
      <c r="G6415" s="12" t="str">
        <f>Pivot!AF6404</f>
        <v>IT Support Specialist
IT</v>
      </c>
      <c r="H6415" s="11"/>
      <c r="I6415" s="12" t="str">
        <f>Pivot!AG6404</f>
        <v>🏢 Rochester
New York</v>
      </c>
      <c r="J6415" s="11"/>
      <c r="K6415" s="13">
        <f>Pivot!AH6404</f>
        <v>60806</v>
      </c>
      <c r="L6415" s="11"/>
      <c r="M6415" s="12" t="str">
        <f>Pivot!AI6404</f>
        <v>▲ Active
02/11/2023 -</v>
      </c>
      <c r="N6415" s="178">
        <f>Pivot!AJ6404</f>
        <v>1</v>
      </c>
      <c r="O6415" s="179"/>
    </row>
    <row r="6416" spans="3:15" ht="30" customHeight="1" x14ac:dyDescent="0.25">
      <c r="C6416" s="10" t="str">
        <f>Pivot!AD6405</f>
        <v>00-74119726</v>
      </c>
      <c r="D6416" s="11"/>
      <c r="E6416" s="12" t="str">
        <f>Pivot!AE6405</f>
        <v>♂ Randy Espinoza
28 | Bachelor</v>
      </c>
      <c r="F6416" s="11"/>
      <c r="G6416" s="12" t="str">
        <f>Pivot!AF6405</f>
        <v>Sales Representative
Sales</v>
      </c>
      <c r="H6416" s="11"/>
      <c r="I6416" s="12" t="str">
        <f>Pivot!AG6405</f>
        <v>🏠 Cleveland
Ohio</v>
      </c>
      <c r="J6416" s="11"/>
      <c r="K6416" s="13">
        <f>Pivot!AH6405</f>
        <v>62740</v>
      </c>
      <c r="L6416" s="11"/>
      <c r="M6416" s="12" t="str">
        <f>Pivot!AI6405</f>
        <v>▼ Terminated
30/01/2016 - 23/10/2023</v>
      </c>
      <c r="N6416" s="178">
        <f>Pivot!AJ6405</f>
        <v>7</v>
      </c>
      <c r="O6416" s="179"/>
    </row>
    <row r="6417" spans="3:15" ht="30" customHeight="1" x14ac:dyDescent="0.25">
      <c r="C6417" s="10" t="str">
        <f>Pivot!AD6406</f>
        <v>00-74123420</v>
      </c>
      <c r="D6417" s="11"/>
      <c r="E6417" s="12" t="str">
        <f>Pivot!AE6406</f>
        <v>♀ John Dean
42 | Bachelor</v>
      </c>
      <c r="F6417" s="11"/>
      <c r="G6417" s="12" t="str">
        <f>Pivot!AF6406</f>
        <v>Operations Analyst
Operations</v>
      </c>
      <c r="H6417" s="11"/>
      <c r="I6417" s="12" t="str">
        <f>Pivot!AG6406</f>
        <v>🏢 Buffalo
New York</v>
      </c>
      <c r="J6417" s="11"/>
      <c r="K6417" s="13">
        <f>Pivot!AH6406</f>
        <v>62582</v>
      </c>
      <c r="L6417" s="11"/>
      <c r="M6417" s="12" t="str">
        <f>Pivot!AI6406</f>
        <v>▲ Active
26/12/2024 -</v>
      </c>
      <c r="N6417" s="178">
        <f>Pivot!AJ6406</f>
        <v>0</v>
      </c>
      <c r="O6417" s="179"/>
    </row>
    <row r="6418" spans="3:15" ht="30" customHeight="1" x14ac:dyDescent="0.25">
      <c r="C6418" s="10" t="str">
        <f>Pivot!AD6407</f>
        <v>00-74132366</v>
      </c>
      <c r="D6418" s="11"/>
      <c r="E6418" s="12" t="str">
        <f>Pivot!AE6407</f>
        <v>♂ Christopher Aguirre
51 | Bachelor</v>
      </c>
      <c r="F6418" s="11"/>
      <c r="G6418" s="12" t="str">
        <f>Pivot!AF6407</f>
        <v>Help Desk Technician
Customer Service</v>
      </c>
      <c r="H6418" s="11"/>
      <c r="I6418" s="12" t="str">
        <f>Pivot!AG6407</f>
        <v>🏢 New York City
New York</v>
      </c>
      <c r="J6418" s="11"/>
      <c r="K6418" s="13">
        <f>Pivot!AH6407</f>
        <v>84844</v>
      </c>
      <c r="L6418" s="11"/>
      <c r="M6418" s="12" t="str">
        <f>Pivot!AI6407</f>
        <v>▲ Active
13/01/2021 -</v>
      </c>
      <c r="N6418" s="178">
        <f>Pivot!AJ6407</f>
        <v>4</v>
      </c>
      <c r="O6418" s="179"/>
    </row>
    <row r="6419" spans="3:15" ht="30" customHeight="1" x14ac:dyDescent="0.25">
      <c r="C6419" s="10" t="str">
        <f>Pivot!AD6408</f>
        <v>00-74157929</v>
      </c>
      <c r="D6419" s="11"/>
      <c r="E6419" s="12" t="str">
        <f>Pivot!AE6408</f>
        <v>♂ Samantha Mcgrath
47 | Bachelor</v>
      </c>
      <c r="F6419" s="11"/>
      <c r="G6419" s="12" t="str">
        <f>Pivot!AF6408</f>
        <v>Operations Analyst
Operations</v>
      </c>
      <c r="H6419" s="11"/>
      <c r="I6419" s="12" t="str">
        <f>Pivot!AG6408</f>
        <v>🏢 New York City
New York</v>
      </c>
      <c r="J6419" s="11"/>
      <c r="K6419" s="13">
        <f>Pivot!AH6408</f>
        <v>72632</v>
      </c>
      <c r="L6419" s="11"/>
      <c r="M6419" s="12" t="str">
        <f>Pivot!AI6408</f>
        <v>▲ Active
26/02/2015 -</v>
      </c>
      <c r="N6419" s="178">
        <f>Pivot!AJ6408</f>
        <v>9</v>
      </c>
      <c r="O6419" s="179"/>
    </row>
    <row r="6420" spans="3:15" ht="30" customHeight="1" x14ac:dyDescent="0.25">
      <c r="C6420" s="10" t="str">
        <f>Pivot!AD6409</f>
        <v>00-74175195</v>
      </c>
      <c r="D6420" s="11"/>
      <c r="E6420" s="12" t="str">
        <f>Pivot!AE6409</f>
        <v>♀ Alyssa Baker
28 | Master</v>
      </c>
      <c r="F6420" s="11"/>
      <c r="G6420" s="12" t="str">
        <f>Pivot!AF6409</f>
        <v>Sales Consultant
Sales</v>
      </c>
      <c r="H6420" s="11"/>
      <c r="I6420" s="12" t="str">
        <f>Pivot!AG6409</f>
        <v>🏢 Rochester
New York</v>
      </c>
      <c r="J6420" s="11"/>
      <c r="K6420" s="13">
        <f>Pivot!AH6409</f>
        <v>73333</v>
      </c>
      <c r="L6420" s="11"/>
      <c r="M6420" s="12" t="str">
        <f>Pivot!AI6409</f>
        <v>▲ Active
28/07/2015 -</v>
      </c>
      <c r="N6420" s="178">
        <f>Pivot!AJ6409</f>
        <v>9</v>
      </c>
      <c r="O6420" s="179"/>
    </row>
    <row r="6421" spans="3:15" ht="30" customHeight="1" x14ac:dyDescent="0.25">
      <c r="C6421" s="10" t="str">
        <f>Pivot!AD6410</f>
        <v>00-74180488</v>
      </c>
      <c r="D6421" s="11"/>
      <c r="E6421" s="12" t="str">
        <f>Pivot!AE6410</f>
        <v>♂ Katie Butler
45 | Bachelor</v>
      </c>
      <c r="F6421" s="11"/>
      <c r="G6421" s="12" t="str">
        <f>Pivot!AF6410</f>
        <v>Help Desk Technician
Customer Service</v>
      </c>
      <c r="H6421" s="11"/>
      <c r="I6421" s="12" t="str">
        <f>Pivot!AG6410</f>
        <v>🏠 Cincinnati
Ohio</v>
      </c>
      <c r="J6421" s="11"/>
      <c r="K6421" s="13">
        <f>Pivot!AH6410</f>
        <v>83942</v>
      </c>
      <c r="L6421" s="11"/>
      <c r="M6421" s="12" t="str">
        <f>Pivot!AI6410</f>
        <v>▼ Terminated
06/09/2017 - 05/03/2018</v>
      </c>
      <c r="N6421" s="178">
        <f>Pivot!AJ6410</f>
        <v>0</v>
      </c>
      <c r="O6421" s="179"/>
    </row>
    <row r="6422" spans="3:15" ht="30" customHeight="1" x14ac:dyDescent="0.25">
      <c r="C6422" s="10" t="str">
        <f>Pivot!AD6411</f>
        <v>00-74192137</v>
      </c>
      <c r="D6422" s="11"/>
      <c r="E6422" s="12" t="str">
        <f>Pivot!AE6411</f>
        <v>♂ Jacqueline White
42 | Master</v>
      </c>
      <c r="F6422" s="11"/>
      <c r="G6422" s="12" t="str">
        <f>Pivot!AF6411</f>
        <v>Operations Analyst
Operations</v>
      </c>
      <c r="H6422" s="11"/>
      <c r="I6422" s="12" t="str">
        <f>Pivot!AG6411</f>
        <v>🏢 Rochester
New York</v>
      </c>
      <c r="J6422" s="11"/>
      <c r="K6422" s="13">
        <f>Pivot!AH6411</f>
        <v>69859</v>
      </c>
      <c r="L6422" s="11"/>
      <c r="M6422" s="12" t="str">
        <f>Pivot!AI6411</f>
        <v>▲ Active
15/06/2023 -</v>
      </c>
      <c r="N6422" s="178">
        <f>Pivot!AJ6411</f>
        <v>1</v>
      </c>
      <c r="O6422" s="179"/>
    </row>
    <row r="6423" spans="3:15" ht="30" customHeight="1" x14ac:dyDescent="0.25">
      <c r="C6423" s="10" t="str">
        <f>Pivot!AD6412</f>
        <v>00-74194023</v>
      </c>
      <c r="D6423" s="11"/>
      <c r="E6423" s="12" t="str">
        <f>Pivot!AE6412</f>
        <v>♀ Christine Ramos
44 | Bachelor</v>
      </c>
      <c r="F6423" s="11"/>
      <c r="G6423" s="12" t="str">
        <f>Pivot!AF6412</f>
        <v>Sales Representative
Sales</v>
      </c>
      <c r="H6423" s="11"/>
      <c r="I6423" s="12" t="str">
        <f>Pivot!AG6412</f>
        <v>🏠 Warren
Michigan</v>
      </c>
      <c r="J6423" s="11"/>
      <c r="K6423" s="13">
        <f>Pivot!AH6412</f>
        <v>64917</v>
      </c>
      <c r="L6423" s="11"/>
      <c r="M6423" s="12" t="str">
        <f>Pivot!AI6412</f>
        <v>▲ Active
15/05/2021 -</v>
      </c>
      <c r="N6423" s="178">
        <f>Pivot!AJ6412</f>
        <v>3</v>
      </c>
      <c r="O6423" s="179"/>
    </row>
    <row r="6424" spans="3:15" ht="30" customHeight="1" x14ac:dyDescent="0.25">
      <c r="C6424" s="10" t="str">
        <f>Pivot!AD6413</f>
        <v>00-74205049</v>
      </c>
      <c r="D6424" s="11"/>
      <c r="E6424" s="12" t="str">
        <f>Pivot!AE6413</f>
        <v>♀ Matthew Martin
25 | Bachelor</v>
      </c>
      <c r="F6424" s="11"/>
      <c r="G6424" s="12" t="str">
        <f>Pivot!AF6413</f>
        <v>Software Developer
IT</v>
      </c>
      <c r="H6424" s="11"/>
      <c r="I6424" s="12" t="str">
        <f>Pivot!AG6413</f>
        <v>🏠 Detroit
Michigan</v>
      </c>
      <c r="J6424" s="11"/>
      <c r="K6424" s="13">
        <f>Pivot!AH6413</f>
        <v>80349</v>
      </c>
      <c r="L6424" s="11"/>
      <c r="M6424" s="12" t="str">
        <f>Pivot!AI6413</f>
        <v>▲ Active
03/07/2022 -</v>
      </c>
      <c r="N6424" s="178">
        <f>Pivot!AJ6413</f>
        <v>2</v>
      </c>
      <c r="O6424" s="179"/>
    </row>
    <row r="6425" spans="3:15" ht="30" customHeight="1" x14ac:dyDescent="0.25">
      <c r="C6425" s="10" t="str">
        <f>Pivot!AD6414</f>
        <v>00-74215060</v>
      </c>
      <c r="D6425" s="11"/>
      <c r="E6425" s="12" t="str">
        <f>Pivot!AE6414</f>
        <v>♀ Danielle Lara
51 | Bachelor</v>
      </c>
      <c r="F6425" s="11"/>
      <c r="G6425" s="12" t="str">
        <f>Pivot!AF6414</f>
        <v>Sales Specialist
Sales</v>
      </c>
      <c r="H6425" s="11"/>
      <c r="I6425" s="12" t="str">
        <f>Pivot!AG6414</f>
        <v>🏢 Rochester
New York</v>
      </c>
      <c r="J6425" s="11"/>
      <c r="K6425" s="13">
        <f>Pivot!AH6414</f>
        <v>77680</v>
      </c>
      <c r="L6425" s="11"/>
      <c r="M6425" s="12" t="str">
        <f>Pivot!AI6414</f>
        <v>▲ Active
22/11/2021 -</v>
      </c>
      <c r="N6425" s="178">
        <f>Pivot!AJ6414</f>
        <v>3</v>
      </c>
      <c r="O6425" s="179"/>
    </row>
    <row r="6426" spans="3:15" ht="30" customHeight="1" x14ac:dyDescent="0.25">
      <c r="C6426" s="10" t="str">
        <f>Pivot!AD6415</f>
        <v>00-74227366</v>
      </c>
      <c r="D6426" s="11"/>
      <c r="E6426" s="12" t="str">
        <f>Pivot!AE6415</f>
        <v>♂ Shane Glass
48 | Bachelor</v>
      </c>
      <c r="F6426" s="11"/>
      <c r="G6426" s="12" t="str">
        <f>Pivot!AF6415</f>
        <v>Customer Service Representative
Customer Service</v>
      </c>
      <c r="H6426" s="11"/>
      <c r="I6426" s="12" t="str">
        <f>Pivot!AG6415</f>
        <v>🏢 New York City
New York</v>
      </c>
      <c r="J6426" s="11"/>
      <c r="K6426" s="13">
        <f>Pivot!AH6415</f>
        <v>71339</v>
      </c>
      <c r="L6426" s="11"/>
      <c r="M6426" s="12" t="str">
        <f>Pivot!AI6415</f>
        <v>▼ Terminated
08/08/2021 - 04/02/2022</v>
      </c>
      <c r="N6426" s="178">
        <f>Pivot!AJ6415</f>
        <v>0</v>
      </c>
      <c r="O6426" s="179"/>
    </row>
    <row r="6427" spans="3:15" ht="30" customHeight="1" x14ac:dyDescent="0.25">
      <c r="C6427" s="10" t="str">
        <f>Pivot!AD6416</f>
        <v>00-74245343</v>
      </c>
      <c r="D6427" s="11"/>
      <c r="E6427" s="12" t="str">
        <f>Pivot!AE6416</f>
        <v>♀ Samuel Jenkins
29 | Bachelor</v>
      </c>
      <c r="F6427" s="11"/>
      <c r="G6427" s="12" t="str">
        <f>Pivot!AF6416</f>
        <v>Inventory Specialist
Operations</v>
      </c>
      <c r="H6427" s="11"/>
      <c r="I6427" s="12" t="str">
        <f>Pivot!AG6416</f>
        <v>🏠 Charleston
West Virginia</v>
      </c>
      <c r="J6427" s="11"/>
      <c r="K6427" s="13">
        <f>Pivot!AH6416</f>
        <v>58835</v>
      </c>
      <c r="L6427" s="11"/>
      <c r="M6427" s="12" t="str">
        <f>Pivot!AI6416</f>
        <v>▼ Terminated
19/09/2020 - 29/06/2021</v>
      </c>
      <c r="N6427" s="178">
        <f>Pivot!AJ6416</f>
        <v>0</v>
      </c>
      <c r="O6427" s="179"/>
    </row>
    <row r="6428" spans="3:15" ht="30" customHeight="1" x14ac:dyDescent="0.25">
      <c r="C6428" s="10" t="str">
        <f>Pivot!AD6417</f>
        <v>00-74255018</v>
      </c>
      <c r="D6428" s="11"/>
      <c r="E6428" s="12" t="str">
        <f>Pivot!AE6417</f>
        <v>♀ Sara Wilson
36 | Bachelor</v>
      </c>
      <c r="F6428" s="11"/>
      <c r="G6428" s="12" t="str">
        <f>Pivot!AF6417</f>
        <v>Logistics Coordinator
Operations</v>
      </c>
      <c r="H6428" s="11"/>
      <c r="I6428" s="12" t="str">
        <f>Pivot!AG6417</f>
        <v>🏠 Richmond
Virginia</v>
      </c>
      <c r="J6428" s="11"/>
      <c r="K6428" s="13">
        <f>Pivot!AH6417</f>
        <v>63088</v>
      </c>
      <c r="L6428" s="11"/>
      <c r="M6428" s="12" t="str">
        <f>Pivot!AI6417</f>
        <v>▲ Active
05/07/2022 -</v>
      </c>
      <c r="N6428" s="178">
        <f>Pivot!AJ6417</f>
        <v>2</v>
      </c>
      <c r="O6428" s="179"/>
    </row>
    <row r="6429" spans="3:15" ht="30" customHeight="1" x14ac:dyDescent="0.25">
      <c r="C6429" s="10" t="str">
        <f>Pivot!AD6418</f>
        <v>00-74256437</v>
      </c>
      <c r="D6429" s="11"/>
      <c r="E6429" s="12" t="str">
        <f>Pivot!AE6418</f>
        <v>♂ Chase Mullen
34 | Bachelor</v>
      </c>
      <c r="F6429" s="11"/>
      <c r="G6429" s="12" t="str">
        <f>Pivot!AF6418</f>
        <v>Sales Representative
Sales</v>
      </c>
      <c r="H6429" s="11"/>
      <c r="I6429" s="12" t="str">
        <f>Pivot!AG6418</f>
        <v>🏢 Buffalo
New York</v>
      </c>
      <c r="J6429" s="11"/>
      <c r="K6429" s="13">
        <f>Pivot!AH6418</f>
        <v>71379</v>
      </c>
      <c r="L6429" s="11"/>
      <c r="M6429" s="12" t="str">
        <f>Pivot!AI6418</f>
        <v>▲ Active
13/05/2022 -</v>
      </c>
      <c r="N6429" s="178">
        <f>Pivot!AJ6418</f>
        <v>2</v>
      </c>
      <c r="O6429" s="179"/>
    </row>
    <row r="6430" spans="3:15" ht="30" customHeight="1" x14ac:dyDescent="0.25">
      <c r="C6430" s="10" t="str">
        <f>Pivot!AD6419</f>
        <v>00-74256765</v>
      </c>
      <c r="D6430" s="11"/>
      <c r="E6430" s="12" t="str">
        <f>Pivot!AE6419</f>
        <v>♂ Debbie Goodwin
36 | Master</v>
      </c>
      <c r="F6430" s="11"/>
      <c r="G6430" s="12" t="str">
        <f>Pivot!AF6419</f>
        <v>Customer Service Manager
Customer Service</v>
      </c>
      <c r="H6430" s="11"/>
      <c r="I6430" s="12" t="str">
        <f>Pivot!AG6419</f>
        <v>🏢 New York City
New York</v>
      </c>
      <c r="J6430" s="11"/>
      <c r="K6430" s="13">
        <f>Pivot!AH6419</f>
        <v>94983</v>
      </c>
      <c r="L6430" s="11"/>
      <c r="M6430" s="12" t="str">
        <f>Pivot!AI6419</f>
        <v>▲ Active
11/04/2020 -</v>
      </c>
      <c r="N6430" s="178">
        <f>Pivot!AJ6419</f>
        <v>4</v>
      </c>
      <c r="O6430" s="179"/>
    </row>
    <row r="6431" spans="3:15" ht="30" customHeight="1" x14ac:dyDescent="0.25">
      <c r="C6431" s="10" t="str">
        <f>Pivot!AD6420</f>
        <v>00-74259620</v>
      </c>
      <c r="D6431" s="11"/>
      <c r="E6431" s="12" t="str">
        <f>Pivot!AE6420</f>
        <v>♂ Jake Williams
52 | Bachelor</v>
      </c>
      <c r="F6431" s="11"/>
      <c r="G6431" s="12" t="str">
        <f>Pivot!AF6420</f>
        <v>IT Support Specialist
IT</v>
      </c>
      <c r="H6431" s="11"/>
      <c r="I6431" s="12" t="str">
        <f>Pivot!AG6420</f>
        <v>🏠 Grand Rapids
Michigan</v>
      </c>
      <c r="J6431" s="11"/>
      <c r="K6431" s="13">
        <f>Pivot!AH6420</f>
        <v>76904</v>
      </c>
      <c r="L6431" s="11"/>
      <c r="M6431" s="12" t="str">
        <f>Pivot!AI6420</f>
        <v>▲ Active
02/06/2024 -</v>
      </c>
      <c r="N6431" s="178">
        <f>Pivot!AJ6420</f>
        <v>0</v>
      </c>
      <c r="O6431" s="179"/>
    </row>
    <row r="6432" spans="3:15" ht="30" customHeight="1" x14ac:dyDescent="0.25">
      <c r="C6432" s="10" t="str">
        <f>Pivot!AD6421</f>
        <v>00-74265413</v>
      </c>
      <c r="D6432" s="11"/>
      <c r="E6432" s="12" t="str">
        <f>Pivot!AE6421</f>
        <v>♀ Jessica Lawrence
26 | Bachelor</v>
      </c>
      <c r="F6432" s="11"/>
      <c r="G6432" s="12" t="str">
        <f>Pivot!AF6421</f>
        <v>Logistics Coordinator
Operations</v>
      </c>
      <c r="H6432" s="11"/>
      <c r="I6432" s="12" t="str">
        <f>Pivot!AG6421</f>
        <v>🏢 New York City
New York</v>
      </c>
      <c r="J6432" s="11"/>
      <c r="K6432" s="13">
        <f>Pivot!AH6421</f>
        <v>60013</v>
      </c>
      <c r="L6432" s="11"/>
      <c r="M6432" s="12" t="str">
        <f>Pivot!AI6421</f>
        <v>▲ Active
07/03/2019 -</v>
      </c>
      <c r="N6432" s="178">
        <f>Pivot!AJ6421</f>
        <v>5</v>
      </c>
      <c r="O6432" s="179"/>
    </row>
    <row r="6433" spans="3:15" ht="30" customHeight="1" x14ac:dyDescent="0.25">
      <c r="C6433" s="10" t="str">
        <f>Pivot!AD6422</f>
        <v>00-74287863</v>
      </c>
      <c r="D6433" s="11"/>
      <c r="E6433" s="12" t="str">
        <f>Pivot!AE6422</f>
        <v>♀ Sierra Huerta
41 | Bachelor</v>
      </c>
      <c r="F6433" s="11"/>
      <c r="G6433" s="12" t="str">
        <f>Pivot!AF6422</f>
        <v>Logistics Coordinator
Operations</v>
      </c>
      <c r="H6433" s="11"/>
      <c r="I6433" s="12" t="str">
        <f>Pivot!AG6422</f>
        <v>🏠 Warren
Michigan</v>
      </c>
      <c r="J6433" s="11"/>
      <c r="K6433" s="13">
        <f>Pivot!AH6422</f>
        <v>57162</v>
      </c>
      <c r="L6433" s="11"/>
      <c r="M6433" s="12" t="str">
        <f>Pivot!AI6422</f>
        <v>▼ Terminated
27/04/2023 - 24/10/2023</v>
      </c>
      <c r="N6433" s="178">
        <f>Pivot!AJ6422</f>
        <v>0</v>
      </c>
      <c r="O6433" s="179"/>
    </row>
    <row r="6434" spans="3:15" ht="30" customHeight="1" x14ac:dyDescent="0.25">
      <c r="C6434" s="10" t="str">
        <f>Pivot!AD6423</f>
        <v>00-74288929</v>
      </c>
      <c r="D6434" s="11"/>
      <c r="E6434" s="12" t="str">
        <f>Pivot!AE6423</f>
        <v>♂ Cassandra Thomas
35 | High School</v>
      </c>
      <c r="F6434" s="11"/>
      <c r="G6434" s="12" t="str">
        <f>Pivot!AF6423</f>
        <v>Inventory Specialist
Operations</v>
      </c>
      <c r="H6434" s="11"/>
      <c r="I6434" s="12" t="str">
        <f>Pivot!AG6423</f>
        <v>🏠 Pittsburgh
Pennsylvania</v>
      </c>
      <c r="J6434" s="11"/>
      <c r="K6434" s="13">
        <f>Pivot!AH6423</f>
        <v>59849</v>
      </c>
      <c r="L6434" s="11"/>
      <c r="M6434" s="12" t="str">
        <f>Pivot!AI6423</f>
        <v>▲ Active
19/03/2022 -</v>
      </c>
      <c r="N6434" s="178">
        <f>Pivot!AJ6423</f>
        <v>2</v>
      </c>
      <c r="O6434" s="179"/>
    </row>
    <row r="6435" spans="3:15" ht="30" customHeight="1" x14ac:dyDescent="0.25">
      <c r="C6435" s="10" t="str">
        <f>Pivot!AD6424</f>
        <v>00-74291599</v>
      </c>
      <c r="D6435" s="11"/>
      <c r="E6435" s="12" t="str">
        <f>Pivot!AE6424</f>
        <v>♀ Sarah Jones
27 | Master</v>
      </c>
      <c r="F6435" s="11"/>
      <c r="G6435" s="12" t="str">
        <f>Pivot!AF6424</f>
        <v>Marketing Manager
Marketing</v>
      </c>
      <c r="H6435" s="11"/>
      <c r="I6435" s="12" t="str">
        <f>Pivot!AG6424</f>
        <v>🏢 New York City
New York</v>
      </c>
      <c r="J6435" s="11"/>
      <c r="K6435" s="13">
        <f>Pivot!AH6424</f>
        <v>91548</v>
      </c>
      <c r="L6435" s="11"/>
      <c r="M6435" s="12" t="str">
        <f>Pivot!AI6424</f>
        <v>▼ Terminated
29/12/2018 - 27/06/2019</v>
      </c>
      <c r="N6435" s="178">
        <f>Pivot!AJ6424</f>
        <v>0</v>
      </c>
      <c r="O6435" s="179"/>
    </row>
    <row r="6436" spans="3:15" ht="30" customHeight="1" x14ac:dyDescent="0.25">
      <c r="C6436" s="10" t="str">
        <f>Pivot!AD6425</f>
        <v>00-74300930</v>
      </c>
      <c r="D6436" s="11"/>
      <c r="E6436" s="12" t="str">
        <f>Pivot!AE6425</f>
        <v>♂ Wendy Mitchell
21 | Bachelor</v>
      </c>
      <c r="F6436" s="11"/>
      <c r="G6436" s="12" t="str">
        <f>Pivot!AF6425</f>
        <v>Inventory Specialist
Operations</v>
      </c>
      <c r="H6436" s="11"/>
      <c r="I6436" s="12" t="str">
        <f>Pivot!AG6425</f>
        <v>🏢 New York City
New York</v>
      </c>
      <c r="J6436" s="11"/>
      <c r="K6436" s="13">
        <f>Pivot!AH6425</f>
        <v>63645</v>
      </c>
      <c r="L6436" s="11"/>
      <c r="M6436" s="12" t="str">
        <f>Pivot!AI6425</f>
        <v>▼ Terminated
22/12/2017 - 11/09/2023</v>
      </c>
      <c r="N6436" s="178">
        <f>Pivot!AJ6425</f>
        <v>5</v>
      </c>
      <c r="O6436" s="179"/>
    </row>
    <row r="6437" spans="3:15" ht="30" customHeight="1" x14ac:dyDescent="0.25">
      <c r="C6437" s="10" t="str">
        <f>Pivot!AD6426</f>
        <v>00-74307616</v>
      </c>
      <c r="D6437" s="11"/>
      <c r="E6437" s="12" t="str">
        <f>Pivot!AE6426</f>
        <v>♂ Fernando Goodman
54 | PhD</v>
      </c>
      <c r="F6437" s="11"/>
      <c r="G6437" s="12" t="str">
        <f>Pivot!AF6426</f>
        <v>Sales Specialist
Sales</v>
      </c>
      <c r="H6437" s="11"/>
      <c r="I6437" s="12" t="str">
        <f>Pivot!AG6426</f>
        <v>🏢 Rochester
New York</v>
      </c>
      <c r="J6437" s="11"/>
      <c r="K6437" s="13">
        <f>Pivot!AH6426</f>
        <v>55237</v>
      </c>
      <c r="L6437" s="11"/>
      <c r="M6437" s="12" t="str">
        <f>Pivot!AI6426</f>
        <v>▲ Active
05/03/2024 -</v>
      </c>
      <c r="N6437" s="178">
        <f>Pivot!AJ6426</f>
        <v>0</v>
      </c>
      <c r="O6437" s="179"/>
    </row>
    <row r="6438" spans="3:15" ht="30" customHeight="1" x14ac:dyDescent="0.25">
      <c r="C6438" s="10" t="str">
        <f>Pivot!AD6427</f>
        <v>00-74316841</v>
      </c>
      <c r="D6438" s="11"/>
      <c r="E6438" s="12" t="str">
        <f>Pivot!AE6427</f>
        <v>♀ Kenneth Evans
53 | Master</v>
      </c>
      <c r="F6438" s="11"/>
      <c r="G6438" s="12" t="str">
        <f>Pivot!AF6427</f>
        <v>System Administrator
IT</v>
      </c>
      <c r="H6438" s="11"/>
      <c r="I6438" s="12" t="str">
        <f>Pivot!AG6427</f>
        <v>🏢 Buffalo
New York</v>
      </c>
      <c r="J6438" s="11"/>
      <c r="K6438" s="13">
        <f>Pivot!AH6427</f>
        <v>84713</v>
      </c>
      <c r="L6438" s="11"/>
      <c r="M6438" s="12" t="str">
        <f>Pivot!AI6427</f>
        <v>▲ Active
24/07/2015 -</v>
      </c>
      <c r="N6438" s="178">
        <f>Pivot!AJ6427</f>
        <v>9</v>
      </c>
      <c r="O6438" s="179"/>
    </row>
    <row r="6439" spans="3:15" ht="30" customHeight="1" x14ac:dyDescent="0.25">
      <c r="C6439" s="10" t="str">
        <f>Pivot!AD6428</f>
        <v>00-74326441</v>
      </c>
      <c r="D6439" s="11"/>
      <c r="E6439" s="12" t="str">
        <f>Pivot!AE6428</f>
        <v>♀ Christie Brown
51 | PhD</v>
      </c>
      <c r="F6439" s="11"/>
      <c r="G6439" s="12" t="str">
        <f>Pivot!AF6428</f>
        <v>Sales Consultant
Sales</v>
      </c>
      <c r="H6439" s="11"/>
      <c r="I6439" s="12" t="str">
        <f>Pivot!AG6428</f>
        <v>🏠 Raleigh
North Carolina</v>
      </c>
      <c r="J6439" s="11"/>
      <c r="K6439" s="13">
        <f>Pivot!AH6428</f>
        <v>102671</v>
      </c>
      <c r="L6439" s="11"/>
      <c r="M6439" s="12" t="str">
        <f>Pivot!AI6428</f>
        <v>▲ Active
20/07/2023 -</v>
      </c>
      <c r="N6439" s="178">
        <f>Pivot!AJ6428</f>
        <v>1</v>
      </c>
      <c r="O6439" s="179"/>
    </row>
    <row r="6440" spans="3:15" ht="30" customHeight="1" x14ac:dyDescent="0.25">
      <c r="C6440" s="10" t="str">
        <f>Pivot!AD6429</f>
        <v>00-74331966</v>
      </c>
      <c r="D6440" s="11"/>
      <c r="E6440" s="12" t="str">
        <f>Pivot!AE6429</f>
        <v>♀ Jonathan Jones
38 | Bachelor</v>
      </c>
      <c r="F6440" s="11"/>
      <c r="G6440" s="12" t="str">
        <f>Pivot!AF6429</f>
        <v>Support Specialist
Customer Service</v>
      </c>
      <c r="H6440" s="11"/>
      <c r="I6440" s="12" t="str">
        <f>Pivot!AG6429</f>
        <v>🏠 Philadelphia
Pennsylvania</v>
      </c>
      <c r="J6440" s="11"/>
      <c r="K6440" s="13">
        <f>Pivot!AH6429</f>
        <v>61278</v>
      </c>
      <c r="L6440" s="11"/>
      <c r="M6440" s="12" t="str">
        <f>Pivot!AI6429</f>
        <v>▲ Active
18/02/2017 -</v>
      </c>
      <c r="N6440" s="178">
        <f>Pivot!AJ6429</f>
        <v>7</v>
      </c>
      <c r="O6440" s="179"/>
    </row>
    <row r="6441" spans="3:15" ht="30" customHeight="1" x14ac:dyDescent="0.25">
      <c r="C6441" s="10" t="str">
        <f>Pivot!AD6430</f>
        <v>00-74343201</v>
      </c>
      <c r="D6441" s="11"/>
      <c r="E6441" s="12" t="str">
        <f>Pivot!AE6430</f>
        <v>♀ Thomas Charles
53 | Bachelor</v>
      </c>
      <c r="F6441" s="11"/>
      <c r="G6441" s="12" t="str">
        <f>Pivot!AF6430</f>
        <v>Support Specialist
Customer Service</v>
      </c>
      <c r="H6441" s="11"/>
      <c r="I6441" s="12" t="str">
        <f>Pivot!AG6430</f>
        <v>🏢 New York City
New York</v>
      </c>
      <c r="J6441" s="11"/>
      <c r="K6441" s="13">
        <f>Pivot!AH6430</f>
        <v>63118</v>
      </c>
      <c r="L6441" s="11"/>
      <c r="M6441" s="12" t="str">
        <f>Pivot!AI6430</f>
        <v>▼ Terminated
10/10/2017 - 25/01/2024</v>
      </c>
      <c r="N6441" s="178">
        <f>Pivot!AJ6430</f>
        <v>6</v>
      </c>
      <c r="O6441" s="179"/>
    </row>
    <row r="6442" spans="3:15" ht="30" customHeight="1" x14ac:dyDescent="0.25">
      <c r="C6442" s="10" t="str">
        <f>Pivot!AD6431</f>
        <v>00-74355957</v>
      </c>
      <c r="D6442" s="11"/>
      <c r="E6442" s="12" t="str">
        <f>Pivot!AE6431</f>
        <v>♀ Aaron Rubio
26 | Bachelor</v>
      </c>
      <c r="F6442" s="11"/>
      <c r="G6442" s="12" t="str">
        <f>Pivot!AF6431</f>
        <v>Logistics Coordinator
Operations</v>
      </c>
      <c r="H6442" s="11"/>
      <c r="I6442" s="12" t="str">
        <f>Pivot!AG6431</f>
        <v>🏢 New York City
New York</v>
      </c>
      <c r="J6442" s="11"/>
      <c r="K6442" s="13">
        <f>Pivot!AH6431</f>
        <v>56358</v>
      </c>
      <c r="L6442" s="11"/>
      <c r="M6442" s="12" t="str">
        <f>Pivot!AI6431</f>
        <v>▲ Active
20/03/2023 -</v>
      </c>
      <c r="N6442" s="178">
        <f>Pivot!AJ6431</f>
        <v>1</v>
      </c>
      <c r="O6442" s="179"/>
    </row>
    <row r="6443" spans="3:15" ht="30" customHeight="1" x14ac:dyDescent="0.25">
      <c r="C6443" s="10" t="str">
        <f>Pivot!AD6432</f>
        <v>00-74382155</v>
      </c>
      <c r="D6443" s="11"/>
      <c r="E6443" s="12" t="str">
        <f>Pivot!AE6432</f>
        <v>♂ William Armstrong
41 | Bachelor</v>
      </c>
      <c r="F6443" s="11"/>
      <c r="G6443" s="12" t="str">
        <f>Pivot!AF6432</f>
        <v>Accountant
Finance</v>
      </c>
      <c r="H6443" s="11"/>
      <c r="I6443" s="12" t="str">
        <f>Pivot!AG6432</f>
        <v>🏢 New York City
New York</v>
      </c>
      <c r="J6443" s="11"/>
      <c r="K6443" s="13">
        <f>Pivot!AH6432</f>
        <v>65736</v>
      </c>
      <c r="L6443" s="11"/>
      <c r="M6443" s="12" t="str">
        <f>Pivot!AI6432</f>
        <v>▼ Terminated
14/04/2020 - 11/10/2020</v>
      </c>
      <c r="N6443" s="178">
        <f>Pivot!AJ6432</f>
        <v>0</v>
      </c>
      <c r="O6443" s="179"/>
    </row>
    <row r="6444" spans="3:15" ht="30" customHeight="1" x14ac:dyDescent="0.25">
      <c r="C6444" s="10" t="str">
        <f>Pivot!AD6433</f>
        <v>00-74395377</v>
      </c>
      <c r="D6444" s="11"/>
      <c r="E6444" s="12" t="str">
        <f>Pivot!AE6433</f>
        <v>♀ Marcus Johnson
22 | Bachelor</v>
      </c>
      <c r="F6444" s="11"/>
      <c r="G6444" s="12" t="str">
        <f>Pivot!AF6433</f>
        <v>Operations Analyst
Operations</v>
      </c>
      <c r="H6444" s="11"/>
      <c r="I6444" s="12" t="str">
        <f>Pivot!AG6433</f>
        <v>🏠 Richmond
Virginia</v>
      </c>
      <c r="J6444" s="11"/>
      <c r="K6444" s="13">
        <f>Pivot!AH6433</f>
        <v>81847</v>
      </c>
      <c r="L6444" s="11"/>
      <c r="M6444" s="12" t="str">
        <f>Pivot!AI6433</f>
        <v>▲ Active
26/06/2022 -</v>
      </c>
      <c r="N6444" s="178">
        <f>Pivot!AJ6433</f>
        <v>2</v>
      </c>
      <c r="O6444" s="179"/>
    </row>
    <row r="6445" spans="3:15" ht="30" customHeight="1" x14ac:dyDescent="0.25">
      <c r="C6445" s="10" t="str">
        <f>Pivot!AD6434</f>
        <v>00-74399577</v>
      </c>
      <c r="D6445" s="11"/>
      <c r="E6445" s="12" t="str">
        <f>Pivot!AE6434</f>
        <v>♂ Juan Robinson
20 | Bachelor</v>
      </c>
      <c r="F6445" s="11"/>
      <c r="G6445" s="12" t="str">
        <f>Pivot!AF6434</f>
        <v>Marketing Coordinator
Marketing</v>
      </c>
      <c r="H6445" s="11"/>
      <c r="I6445" s="12" t="str">
        <f>Pivot!AG6434</f>
        <v>🏠 Grand Rapids
Michigan</v>
      </c>
      <c r="J6445" s="11"/>
      <c r="K6445" s="13">
        <f>Pivot!AH6434</f>
        <v>70119</v>
      </c>
      <c r="L6445" s="11"/>
      <c r="M6445" s="12" t="str">
        <f>Pivot!AI6434</f>
        <v>▲ Active
07/11/2016 -</v>
      </c>
      <c r="N6445" s="178">
        <f>Pivot!AJ6434</f>
        <v>8</v>
      </c>
      <c r="O6445" s="179"/>
    </row>
    <row r="6446" spans="3:15" ht="30" customHeight="1" x14ac:dyDescent="0.25">
      <c r="C6446" s="10" t="str">
        <f>Pivot!AD6435</f>
        <v>00-74404694</v>
      </c>
      <c r="D6446" s="11"/>
      <c r="E6446" s="12" t="str">
        <f>Pivot!AE6435</f>
        <v>♀ Jennifer Franco
35 | Bachelor</v>
      </c>
      <c r="F6446" s="11"/>
      <c r="G6446" s="12" t="str">
        <f>Pivot!AF6435</f>
        <v>System Administrator
IT</v>
      </c>
      <c r="H6446" s="11"/>
      <c r="I6446" s="12" t="str">
        <f>Pivot!AG6435</f>
        <v>🏢 New York City
New York</v>
      </c>
      <c r="J6446" s="11"/>
      <c r="K6446" s="13">
        <f>Pivot!AH6435</f>
        <v>87257</v>
      </c>
      <c r="L6446" s="11"/>
      <c r="M6446" s="12" t="str">
        <f>Pivot!AI6435</f>
        <v>▲ Active
26/01/2024 -</v>
      </c>
      <c r="N6446" s="178">
        <f>Pivot!AJ6435</f>
        <v>0</v>
      </c>
      <c r="O6446" s="179"/>
    </row>
    <row r="6447" spans="3:15" ht="30" customHeight="1" x14ac:dyDescent="0.25">
      <c r="C6447" s="10" t="str">
        <f>Pivot!AD6436</f>
        <v>00-74420002</v>
      </c>
      <c r="D6447" s="11"/>
      <c r="E6447" s="12" t="str">
        <f>Pivot!AE6436</f>
        <v>♂ Mary Bailey
27 | Bachelor</v>
      </c>
      <c r="F6447" s="11"/>
      <c r="G6447" s="12" t="str">
        <f>Pivot!AF6436</f>
        <v>Sales Representative
Sales</v>
      </c>
      <c r="H6447" s="11"/>
      <c r="I6447" s="12" t="str">
        <f>Pivot!AG6436</f>
        <v>🏢 Buffalo
New York</v>
      </c>
      <c r="J6447" s="11"/>
      <c r="K6447" s="13">
        <f>Pivot!AH6436</f>
        <v>79093</v>
      </c>
      <c r="L6447" s="11"/>
      <c r="M6447" s="12" t="str">
        <f>Pivot!AI6436</f>
        <v>▲ Active
16/10/2019 -</v>
      </c>
      <c r="N6447" s="178">
        <f>Pivot!AJ6436</f>
        <v>5</v>
      </c>
      <c r="O6447" s="179"/>
    </row>
    <row r="6448" spans="3:15" ht="30" customHeight="1" x14ac:dyDescent="0.25">
      <c r="C6448" s="10" t="str">
        <f>Pivot!AD6437</f>
        <v>00-74476742</v>
      </c>
      <c r="D6448" s="11"/>
      <c r="E6448" s="12" t="str">
        <f>Pivot!AE6437</f>
        <v>♂ Roberta Escobar
44 | Bachelor</v>
      </c>
      <c r="F6448" s="11"/>
      <c r="G6448" s="12" t="str">
        <f>Pivot!AF6437</f>
        <v>Sales Representative
Sales</v>
      </c>
      <c r="H6448" s="11"/>
      <c r="I6448" s="12" t="str">
        <f>Pivot!AG6437</f>
        <v>🏢 Buffalo
New York</v>
      </c>
      <c r="J6448" s="11"/>
      <c r="K6448" s="13">
        <f>Pivot!AH6437</f>
        <v>76890</v>
      </c>
      <c r="L6448" s="11"/>
      <c r="M6448" s="12" t="str">
        <f>Pivot!AI6437</f>
        <v>▲ Active
23/11/2023 -</v>
      </c>
      <c r="N6448" s="178">
        <f>Pivot!AJ6437</f>
        <v>1</v>
      </c>
      <c r="O6448" s="179"/>
    </row>
    <row r="6449" spans="3:15" ht="30" customHeight="1" x14ac:dyDescent="0.25">
      <c r="C6449" s="10" t="str">
        <f>Pivot!AD6438</f>
        <v>00-74481318</v>
      </c>
      <c r="D6449" s="11"/>
      <c r="E6449" s="12" t="str">
        <f>Pivot!AE6438</f>
        <v>♀ Jennifer Morales
23 | High School</v>
      </c>
      <c r="F6449" s="11"/>
      <c r="G6449" s="12" t="str">
        <f>Pivot!AF6438</f>
        <v>IT Support Specialist
IT</v>
      </c>
      <c r="H6449" s="11"/>
      <c r="I6449" s="12" t="str">
        <f>Pivot!AG6438</f>
        <v>🏠 Warren
Michigan</v>
      </c>
      <c r="J6449" s="11"/>
      <c r="K6449" s="13">
        <f>Pivot!AH6438</f>
        <v>62677</v>
      </c>
      <c r="L6449" s="11"/>
      <c r="M6449" s="12" t="str">
        <f>Pivot!AI6438</f>
        <v>▲ Active
05/04/2024 -</v>
      </c>
      <c r="N6449" s="178">
        <f>Pivot!AJ6438</f>
        <v>0</v>
      </c>
      <c r="O6449" s="179"/>
    </row>
    <row r="6450" spans="3:15" ht="30" customHeight="1" x14ac:dyDescent="0.25">
      <c r="C6450" s="10" t="str">
        <f>Pivot!AD6439</f>
        <v>00-74512027</v>
      </c>
      <c r="D6450" s="11"/>
      <c r="E6450" s="12" t="str">
        <f>Pivot!AE6439</f>
        <v>♂ Cynthia Brown
38 | High School</v>
      </c>
      <c r="F6450" s="11"/>
      <c r="G6450" s="12" t="str">
        <f>Pivot!AF6439</f>
        <v>Help Desk Technician
Customer Service</v>
      </c>
      <c r="H6450" s="11"/>
      <c r="I6450" s="12" t="str">
        <f>Pivot!AG6439</f>
        <v>🏢 Buffalo
New York</v>
      </c>
      <c r="J6450" s="11"/>
      <c r="K6450" s="13">
        <f>Pivot!AH6439</f>
        <v>63679</v>
      </c>
      <c r="L6450" s="11"/>
      <c r="M6450" s="12" t="str">
        <f>Pivot!AI6439</f>
        <v>▲ Active
06/03/2015 -</v>
      </c>
      <c r="N6450" s="178">
        <f>Pivot!AJ6439</f>
        <v>9</v>
      </c>
      <c r="O6450" s="179"/>
    </row>
    <row r="6451" spans="3:15" ht="30" customHeight="1" x14ac:dyDescent="0.25">
      <c r="C6451" s="10" t="str">
        <f>Pivot!AD6440</f>
        <v>00-74522685</v>
      </c>
      <c r="D6451" s="11"/>
      <c r="E6451" s="12" t="str">
        <f>Pivot!AE6440</f>
        <v>♀ Mary Gibson
42 | Bachelor</v>
      </c>
      <c r="F6451" s="11"/>
      <c r="G6451" s="12" t="str">
        <f>Pivot!AF6440</f>
        <v>Sales Representative
Sales</v>
      </c>
      <c r="H6451" s="11"/>
      <c r="I6451" s="12" t="str">
        <f>Pivot!AG6440</f>
        <v>🏢 New York City
New York</v>
      </c>
      <c r="J6451" s="11"/>
      <c r="K6451" s="13">
        <f>Pivot!AH6440</f>
        <v>62489</v>
      </c>
      <c r="L6451" s="11"/>
      <c r="M6451" s="12" t="str">
        <f>Pivot!AI6440</f>
        <v>▲ Active
22/03/2022 -</v>
      </c>
      <c r="N6451" s="178">
        <f>Pivot!AJ6440</f>
        <v>2</v>
      </c>
      <c r="O6451" s="179"/>
    </row>
    <row r="6452" spans="3:15" ht="30" customHeight="1" x14ac:dyDescent="0.25">
      <c r="C6452" s="10" t="str">
        <f>Pivot!AD6441</f>
        <v>00-74524663</v>
      </c>
      <c r="D6452" s="11"/>
      <c r="E6452" s="12" t="str">
        <f>Pivot!AE6441</f>
        <v>♀ Michelle Pruitt
33 | Bachelor</v>
      </c>
      <c r="F6452" s="11"/>
      <c r="G6452" s="12" t="str">
        <f>Pivot!AF6441</f>
        <v>Inventory Specialist
Operations</v>
      </c>
      <c r="H6452" s="11"/>
      <c r="I6452" s="12" t="str">
        <f>Pivot!AG6441</f>
        <v>🏠 Grand Rapids
Michigan</v>
      </c>
      <c r="J6452" s="11"/>
      <c r="K6452" s="13">
        <f>Pivot!AH6441</f>
        <v>61328</v>
      </c>
      <c r="L6452" s="11"/>
      <c r="M6452" s="12" t="str">
        <f>Pivot!AI6441</f>
        <v>▲ Active
04/09/2022 -</v>
      </c>
      <c r="N6452" s="178">
        <f>Pivot!AJ6441</f>
        <v>2</v>
      </c>
      <c r="O6452" s="179"/>
    </row>
    <row r="6453" spans="3:15" ht="30" customHeight="1" x14ac:dyDescent="0.25">
      <c r="C6453" s="10" t="str">
        <f>Pivot!AD6442</f>
        <v>00-74537834</v>
      </c>
      <c r="D6453" s="11"/>
      <c r="E6453" s="12" t="str">
        <f>Pivot!AE6442</f>
        <v>♀ Christian Hendrix
29 | High School</v>
      </c>
      <c r="F6453" s="11"/>
      <c r="G6453" s="12" t="str">
        <f>Pivot!AF6442</f>
        <v>HR Assistant
HR</v>
      </c>
      <c r="H6453" s="11"/>
      <c r="I6453" s="12" t="str">
        <f>Pivot!AG6442</f>
        <v>🏢 New York City
New York</v>
      </c>
      <c r="J6453" s="11"/>
      <c r="K6453" s="13">
        <f>Pivot!AH6442</f>
        <v>56674</v>
      </c>
      <c r="L6453" s="11"/>
      <c r="M6453" s="12" t="str">
        <f>Pivot!AI6442</f>
        <v>▲ Active
10/04/2016 -</v>
      </c>
      <c r="N6453" s="178">
        <f>Pivot!AJ6442</f>
        <v>8</v>
      </c>
      <c r="O6453" s="179"/>
    </row>
    <row r="6454" spans="3:15" ht="30" customHeight="1" x14ac:dyDescent="0.25">
      <c r="C6454" s="10" t="str">
        <f>Pivot!AD6443</f>
        <v>00-74561311</v>
      </c>
      <c r="D6454" s="11"/>
      <c r="E6454" s="12" t="str">
        <f>Pivot!AE6443</f>
        <v>♂ Sarah Donovan
46 | High School</v>
      </c>
      <c r="F6454" s="11"/>
      <c r="G6454" s="12" t="str">
        <f>Pivot!AF6443</f>
        <v>IT Support Specialist
IT</v>
      </c>
      <c r="H6454" s="11"/>
      <c r="I6454" s="12" t="str">
        <f>Pivot!AG6443</f>
        <v>🏢 Rochester
New York</v>
      </c>
      <c r="J6454" s="11"/>
      <c r="K6454" s="13">
        <f>Pivot!AH6443</f>
        <v>56943</v>
      </c>
      <c r="L6454" s="11"/>
      <c r="M6454" s="12" t="str">
        <f>Pivot!AI6443</f>
        <v>▲ Active
11/02/2017 -</v>
      </c>
      <c r="N6454" s="178">
        <f>Pivot!AJ6443</f>
        <v>7</v>
      </c>
      <c r="O6454" s="179"/>
    </row>
    <row r="6455" spans="3:15" ht="30" customHeight="1" x14ac:dyDescent="0.25">
      <c r="C6455" s="10" t="str">
        <f>Pivot!AD6444</f>
        <v>00-74621527</v>
      </c>
      <c r="D6455" s="11"/>
      <c r="E6455" s="12" t="str">
        <f>Pivot!AE6444</f>
        <v>♀ David Dean
30 | Bachelor</v>
      </c>
      <c r="F6455" s="11"/>
      <c r="G6455" s="12" t="str">
        <f>Pivot!AF6444</f>
        <v>Customer Service Manager
Customer Service</v>
      </c>
      <c r="H6455" s="11"/>
      <c r="I6455" s="12" t="str">
        <f>Pivot!AG6444</f>
        <v>🏢 Rochester
New York</v>
      </c>
      <c r="J6455" s="11"/>
      <c r="K6455" s="13">
        <f>Pivot!AH6444</f>
        <v>92845</v>
      </c>
      <c r="L6455" s="11"/>
      <c r="M6455" s="12" t="str">
        <f>Pivot!AI6444</f>
        <v>▲ Active
29/01/2022 -</v>
      </c>
      <c r="N6455" s="178">
        <f>Pivot!AJ6444</f>
        <v>2</v>
      </c>
      <c r="O6455" s="179"/>
    </row>
    <row r="6456" spans="3:15" ht="30" customHeight="1" x14ac:dyDescent="0.25">
      <c r="C6456" s="10" t="str">
        <f>Pivot!AD6445</f>
        <v>00-74625235</v>
      </c>
      <c r="D6456" s="11"/>
      <c r="E6456" s="12" t="str">
        <f>Pivot!AE6445</f>
        <v>♀ Jason Sanders
44 | PhD</v>
      </c>
      <c r="F6456" s="11"/>
      <c r="G6456" s="12" t="str">
        <f>Pivot!AF6445</f>
        <v>Sales Specialist
Sales</v>
      </c>
      <c r="H6456" s="11"/>
      <c r="I6456" s="12" t="str">
        <f>Pivot!AG6445</f>
        <v>🏢 Rochester
New York</v>
      </c>
      <c r="J6456" s="11"/>
      <c r="K6456" s="13">
        <f>Pivot!AH6445</f>
        <v>66530</v>
      </c>
      <c r="L6456" s="11"/>
      <c r="M6456" s="12" t="str">
        <f>Pivot!AI6445</f>
        <v>▲ Active
07/02/2017 -</v>
      </c>
      <c r="N6456" s="178">
        <f>Pivot!AJ6445</f>
        <v>7</v>
      </c>
      <c r="O6456" s="179"/>
    </row>
    <row r="6457" spans="3:15" ht="30" customHeight="1" x14ac:dyDescent="0.25">
      <c r="C6457" s="10" t="str">
        <f>Pivot!AD6446</f>
        <v>00-74630252</v>
      </c>
      <c r="D6457" s="11"/>
      <c r="E6457" s="12" t="str">
        <f>Pivot!AE6446</f>
        <v>♂ Brittany Williams
30 | High School</v>
      </c>
      <c r="F6457" s="11"/>
      <c r="G6457" s="12" t="str">
        <f>Pivot!AF6446</f>
        <v>Inventory Specialist
Operations</v>
      </c>
      <c r="H6457" s="11"/>
      <c r="I6457" s="12" t="str">
        <f>Pivot!AG6446</f>
        <v>🏠 Detroit
Michigan</v>
      </c>
      <c r="J6457" s="11"/>
      <c r="K6457" s="13">
        <f>Pivot!AH6446</f>
        <v>64528</v>
      </c>
      <c r="L6457" s="11"/>
      <c r="M6457" s="12" t="str">
        <f>Pivot!AI6446</f>
        <v>▲ Active
26/03/2024 -</v>
      </c>
      <c r="N6457" s="178">
        <f>Pivot!AJ6446</f>
        <v>0</v>
      </c>
      <c r="O6457" s="179"/>
    </row>
    <row r="6458" spans="3:15" ht="30" customHeight="1" x14ac:dyDescent="0.25">
      <c r="C6458" s="10" t="str">
        <f>Pivot!AD6447</f>
        <v>00-74646194</v>
      </c>
      <c r="D6458" s="11"/>
      <c r="E6458" s="12" t="str">
        <f>Pivot!AE6447</f>
        <v>♂ Jeffrey Lewis
26 | High School</v>
      </c>
      <c r="F6458" s="11"/>
      <c r="G6458" s="12" t="str">
        <f>Pivot!AF6447</f>
        <v>IT Support Specialist
IT</v>
      </c>
      <c r="H6458" s="11"/>
      <c r="I6458" s="12" t="str">
        <f>Pivot!AG6447</f>
        <v>🏠 Allentown
Pennsylvania</v>
      </c>
      <c r="J6458" s="11"/>
      <c r="K6458" s="13">
        <f>Pivot!AH6447</f>
        <v>62462</v>
      </c>
      <c r="L6458" s="11"/>
      <c r="M6458" s="12" t="str">
        <f>Pivot!AI6447</f>
        <v>▲ Active
08/05/2020 -</v>
      </c>
      <c r="N6458" s="178">
        <f>Pivot!AJ6447</f>
        <v>4</v>
      </c>
      <c r="O6458" s="179"/>
    </row>
    <row r="6459" spans="3:15" ht="30" customHeight="1" x14ac:dyDescent="0.25">
      <c r="C6459" s="10" t="str">
        <f>Pivot!AD6448</f>
        <v>00-74648438</v>
      </c>
      <c r="D6459" s="11"/>
      <c r="E6459" s="12" t="str">
        <f>Pivot!AE6448</f>
        <v>♀ Robert Garcia
22 | Bachelor</v>
      </c>
      <c r="F6459" s="11"/>
      <c r="G6459" s="12" t="str">
        <f>Pivot!AF6448</f>
        <v>Inventory Specialist
Operations</v>
      </c>
      <c r="H6459" s="11"/>
      <c r="I6459" s="12" t="str">
        <f>Pivot!AG6448</f>
        <v>🏠 Cincinnati
Ohio</v>
      </c>
      <c r="J6459" s="11"/>
      <c r="K6459" s="13">
        <f>Pivot!AH6448</f>
        <v>55979</v>
      </c>
      <c r="L6459" s="11"/>
      <c r="M6459" s="12" t="str">
        <f>Pivot!AI6448</f>
        <v>▲ Active
22/07/2017 -</v>
      </c>
      <c r="N6459" s="178">
        <f>Pivot!AJ6448</f>
        <v>7</v>
      </c>
      <c r="O6459" s="179"/>
    </row>
    <row r="6460" spans="3:15" ht="30" customHeight="1" x14ac:dyDescent="0.25">
      <c r="C6460" s="10" t="str">
        <f>Pivot!AD6449</f>
        <v>00-74672520</v>
      </c>
      <c r="D6460" s="11"/>
      <c r="E6460" s="12" t="str">
        <f>Pivot!AE6449</f>
        <v>♂ Derek Jones
51 | Bachelor</v>
      </c>
      <c r="F6460" s="11"/>
      <c r="G6460" s="12" t="str">
        <f>Pivot!AF6449</f>
        <v>Support Specialist
Customer Service</v>
      </c>
      <c r="H6460" s="11"/>
      <c r="I6460" s="12" t="str">
        <f>Pivot!AG6449</f>
        <v>🏠 Detroit
Michigan</v>
      </c>
      <c r="J6460" s="11"/>
      <c r="K6460" s="13">
        <f>Pivot!AH6449</f>
        <v>67477</v>
      </c>
      <c r="L6460" s="11"/>
      <c r="M6460" s="12" t="str">
        <f>Pivot!AI6449</f>
        <v>▼ Terminated
27/10/2018 - 25/04/2019</v>
      </c>
      <c r="N6460" s="178">
        <f>Pivot!AJ6449</f>
        <v>0</v>
      </c>
      <c r="O6460" s="179"/>
    </row>
    <row r="6461" spans="3:15" ht="30" customHeight="1" x14ac:dyDescent="0.25">
      <c r="C6461" s="10" t="str">
        <f>Pivot!AD6450</f>
        <v>00-74689395</v>
      </c>
      <c r="D6461" s="11"/>
      <c r="E6461" s="12" t="str">
        <f>Pivot!AE6450</f>
        <v>♀ Keith Baker
22 | Master</v>
      </c>
      <c r="F6461" s="11"/>
      <c r="G6461" s="12" t="str">
        <f>Pivot!AF6450</f>
        <v>Sales Specialist
Sales</v>
      </c>
      <c r="H6461" s="11"/>
      <c r="I6461" s="12" t="str">
        <f>Pivot!AG6450</f>
        <v>🏢 Rochester
New York</v>
      </c>
      <c r="J6461" s="11"/>
      <c r="K6461" s="13">
        <f>Pivot!AH6450</f>
        <v>106945</v>
      </c>
      <c r="L6461" s="11"/>
      <c r="M6461" s="12" t="str">
        <f>Pivot!AI6450</f>
        <v>▲ Active
11/12/2024 -</v>
      </c>
      <c r="N6461" s="178">
        <f>Pivot!AJ6450</f>
        <v>0</v>
      </c>
      <c r="O6461" s="179"/>
    </row>
    <row r="6462" spans="3:15" ht="30" customHeight="1" x14ac:dyDescent="0.25">
      <c r="C6462" s="10" t="str">
        <f>Pivot!AD6451</f>
        <v>00-74689969</v>
      </c>
      <c r="D6462" s="11"/>
      <c r="E6462" s="12" t="str">
        <f>Pivot!AE6451</f>
        <v>♂ Heather Salinas
43 | Bachelor</v>
      </c>
      <c r="F6462" s="11"/>
      <c r="G6462" s="12" t="str">
        <f>Pivot!AF6451</f>
        <v>Sales Representative
Sales</v>
      </c>
      <c r="H6462" s="11"/>
      <c r="I6462" s="12" t="str">
        <f>Pivot!AG6451</f>
        <v>🏢 Rochester
New York</v>
      </c>
      <c r="J6462" s="11"/>
      <c r="K6462" s="13">
        <f>Pivot!AH6451</f>
        <v>71222</v>
      </c>
      <c r="L6462" s="11"/>
      <c r="M6462" s="12" t="str">
        <f>Pivot!AI6451</f>
        <v>▲ Active
20/07/2018 -</v>
      </c>
      <c r="N6462" s="178">
        <f>Pivot!AJ6451</f>
        <v>6</v>
      </c>
      <c r="O6462" s="179"/>
    </row>
    <row r="6463" spans="3:15" ht="30" customHeight="1" x14ac:dyDescent="0.25">
      <c r="C6463" s="10" t="str">
        <f>Pivot!AD6452</f>
        <v>00-74692193</v>
      </c>
      <c r="D6463" s="11"/>
      <c r="E6463" s="12" t="str">
        <f>Pivot!AE6452</f>
        <v>♀ Shannon Figueroa
51 | Bachelor</v>
      </c>
      <c r="F6463" s="11"/>
      <c r="G6463" s="12" t="str">
        <f>Pivot!AF6452</f>
        <v>Logistics Coordinator
Operations</v>
      </c>
      <c r="H6463" s="11"/>
      <c r="I6463" s="12" t="str">
        <f>Pivot!AG6452</f>
        <v>🏢 Buffalo
New York</v>
      </c>
      <c r="J6463" s="11"/>
      <c r="K6463" s="13">
        <f>Pivot!AH6452</f>
        <v>57208</v>
      </c>
      <c r="L6463" s="11"/>
      <c r="M6463" s="12" t="str">
        <f>Pivot!AI6452</f>
        <v>▲ Active
23/12/2023 -</v>
      </c>
      <c r="N6463" s="178">
        <f>Pivot!AJ6452</f>
        <v>1</v>
      </c>
      <c r="O6463" s="179"/>
    </row>
    <row r="6464" spans="3:15" ht="30" customHeight="1" x14ac:dyDescent="0.25">
      <c r="C6464" s="10" t="str">
        <f>Pivot!AD6453</f>
        <v>00-74697129</v>
      </c>
      <c r="D6464" s="11"/>
      <c r="E6464" s="12" t="str">
        <f>Pivot!AE6453</f>
        <v>♂ Joshua Russell
55 | Bachelor</v>
      </c>
      <c r="F6464" s="11"/>
      <c r="G6464" s="12" t="str">
        <f>Pivot!AF6453</f>
        <v>Logistics Coordinator
Operations</v>
      </c>
      <c r="H6464" s="11"/>
      <c r="I6464" s="12" t="str">
        <f>Pivot!AG6453</f>
        <v>🏢 New York City
New York</v>
      </c>
      <c r="J6464" s="11"/>
      <c r="K6464" s="13">
        <f>Pivot!AH6453</f>
        <v>69670</v>
      </c>
      <c r="L6464" s="11"/>
      <c r="M6464" s="12" t="str">
        <f>Pivot!AI6453</f>
        <v>▲ Active
13/02/2022 -</v>
      </c>
      <c r="N6464" s="178">
        <f>Pivot!AJ6453</f>
        <v>2</v>
      </c>
      <c r="O6464" s="179"/>
    </row>
    <row r="6465" spans="3:15" ht="30" customHeight="1" x14ac:dyDescent="0.25">
      <c r="C6465" s="10" t="str">
        <f>Pivot!AD6454</f>
        <v>00-74701849</v>
      </c>
      <c r="D6465" s="11"/>
      <c r="E6465" s="12" t="str">
        <f>Pivot!AE6454</f>
        <v>♂ Lisa Gonzalez
24 | High School</v>
      </c>
      <c r="F6465" s="11"/>
      <c r="G6465" s="12" t="str">
        <f>Pivot!AF6454</f>
        <v>Inventory Specialist
Operations</v>
      </c>
      <c r="H6465" s="11"/>
      <c r="I6465" s="12" t="str">
        <f>Pivot!AG6454</f>
        <v>🏢 New York City
New York</v>
      </c>
      <c r="J6465" s="11"/>
      <c r="K6465" s="13">
        <f>Pivot!AH6454</f>
        <v>60500</v>
      </c>
      <c r="L6465" s="11"/>
      <c r="M6465" s="12" t="str">
        <f>Pivot!AI6454</f>
        <v>▲ Active
25/05/2016 -</v>
      </c>
      <c r="N6465" s="178">
        <f>Pivot!AJ6454</f>
        <v>8</v>
      </c>
      <c r="O6465" s="179"/>
    </row>
    <row r="6466" spans="3:15" ht="30" customHeight="1" x14ac:dyDescent="0.25">
      <c r="C6466" s="10" t="str">
        <f>Pivot!AD6455</f>
        <v>00-74707720</v>
      </c>
      <c r="D6466" s="11"/>
      <c r="E6466" s="12" t="str">
        <f>Pivot!AE6455</f>
        <v>♂ Stephen Meyer
52 | Bachelor</v>
      </c>
      <c r="F6466" s="11"/>
      <c r="G6466" s="12" t="str">
        <f>Pivot!AF6455</f>
        <v>IT Support Specialist
IT</v>
      </c>
      <c r="H6466" s="11"/>
      <c r="I6466" s="12" t="str">
        <f>Pivot!AG6455</f>
        <v>🏢 New York City
New York</v>
      </c>
      <c r="J6466" s="11"/>
      <c r="K6466" s="13">
        <f>Pivot!AH6455</f>
        <v>64721</v>
      </c>
      <c r="L6466" s="11"/>
      <c r="M6466" s="12" t="str">
        <f>Pivot!AI6455</f>
        <v>▲ Active
23/07/2023 -</v>
      </c>
      <c r="N6466" s="178">
        <f>Pivot!AJ6455</f>
        <v>1</v>
      </c>
      <c r="O6466" s="179"/>
    </row>
    <row r="6467" spans="3:15" ht="30" customHeight="1" x14ac:dyDescent="0.25">
      <c r="C6467" s="10" t="str">
        <f>Pivot!AD6456</f>
        <v>00-74709513</v>
      </c>
      <c r="D6467" s="11"/>
      <c r="E6467" s="12" t="str">
        <f>Pivot!AE6456</f>
        <v>♂ Craig Scott
38 | High School</v>
      </c>
      <c r="F6467" s="11"/>
      <c r="G6467" s="12" t="str">
        <f>Pivot!AF6456</f>
        <v>Customer Service Representative
Customer Service</v>
      </c>
      <c r="H6467" s="11"/>
      <c r="I6467" s="12" t="str">
        <f>Pivot!AG6456</f>
        <v>🏠 Warren
Michigan</v>
      </c>
      <c r="J6467" s="11"/>
      <c r="K6467" s="13">
        <f>Pivot!AH6456</f>
        <v>58909</v>
      </c>
      <c r="L6467" s="11"/>
      <c r="M6467" s="12" t="str">
        <f>Pivot!AI6456</f>
        <v>▲ Active
31/03/2023 -</v>
      </c>
      <c r="N6467" s="178">
        <f>Pivot!AJ6456</f>
        <v>1</v>
      </c>
      <c r="O6467" s="179"/>
    </row>
    <row r="6468" spans="3:15" ht="30" customHeight="1" x14ac:dyDescent="0.25">
      <c r="C6468" s="10" t="str">
        <f>Pivot!AD6457</f>
        <v>00-74714670</v>
      </c>
      <c r="D6468" s="11"/>
      <c r="E6468" s="12" t="str">
        <f>Pivot!AE6457</f>
        <v>♀ Jonathan Lane
40 | Bachelor</v>
      </c>
      <c r="F6468" s="11"/>
      <c r="G6468" s="12" t="str">
        <f>Pivot!AF6457</f>
        <v>Sales Representative
Sales</v>
      </c>
      <c r="H6468" s="11"/>
      <c r="I6468" s="12" t="str">
        <f>Pivot!AG6457</f>
        <v>🏢 New York City
New York</v>
      </c>
      <c r="J6468" s="11"/>
      <c r="K6468" s="13">
        <f>Pivot!AH6457</f>
        <v>62089</v>
      </c>
      <c r="L6468" s="11"/>
      <c r="M6468" s="12" t="str">
        <f>Pivot!AI6457</f>
        <v>▲ Active
21/04/2022 -</v>
      </c>
      <c r="N6468" s="178">
        <f>Pivot!AJ6457</f>
        <v>2</v>
      </c>
      <c r="O6468" s="179"/>
    </row>
    <row r="6469" spans="3:15" ht="30" customHeight="1" x14ac:dyDescent="0.25">
      <c r="C6469" s="10" t="str">
        <f>Pivot!AD6458</f>
        <v>00-74715566</v>
      </c>
      <c r="D6469" s="11"/>
      <c r="E6469" s="12" t="str">
        <f>Pivot!AE6458</f>
        <v>♂ Jean Gill
45 | Bachelor</v>
      </c>
      <c r="F6469" s="11"/>
      <c r="G6469" s="12" t="str">
        <f>Pivot!AF6458</f>
        <v>Logistics Coordinator
Operations</v>
      </c>
      <c r="H6469" s="11"/>
      <c r="I6469" s="12" t="str">
        <f>Pivot!AG6458</f>
        <v>🏢 New York City
New York</v>
      </c>
      <c r="J6469" s="11"/>
      <c r="K6469" s="13">
        <f>Pivot!AH6458</f>
        <v>68449</v>
      </c>
      <c r="L6469" s="11"/>
      <c r="M6469" s="12" t="str">
        <f>Pivot!AI6458</f>
        <v>▲ Active
13/07/2022 -</v>
      </c>
      <c r="N6469" s="178">
        <f>Pivot!AJ6458</f>
        <v>2</v>
      </c>
      <c r="O6469" s="179"/>
    </row>
    <row r="6470" spans="3:15" ht="30" customHeight="1" x14ac:dyDescent="0.25">
      <c r="C6470" s="10" t="str">
        <f>Pivot!AD6459</f>
        <v>00-74718584</v>
      </c>
      <c r="D6470" s="11"/>
      <c r="E6470" s="12" t="str">
        <f>Pivot!AE6459</f>
        <v>♂ Anthony Martin
43 | High School</v>
      </c>
      <c r="F6470" s="11"/>
      <c r="G6470" s="12" t="str">
        <f>Pivot!AF6459</f>
        <v>Support Specialist
Customer Service</v>
      </c>
      <c r="H6470" s="11"/>
      <c r="I6470" s="12" t="str">
        <f>Pivot!AG6459</f>
        <v>🏢 New York City
New York</v>
      </c>
      <c r="J6470" s="11"/>
      <c r="K6470" s="13">
        <f>Pivot!AH6459</f>
        <v>59605</v>
      </c>
      <c r="L6470" s="11"/>
      <c r="M6470" s="12" t="str">
        <f>Pivot!AI6459</f>
        <v>▲ Active
05/04/2020 -</v>
      </c>
      <c r="N6470" s="178">
        <f>Pivot!AJ6459</f>
        <v>4</v>
      </c>
      <c r="O6470" s="179"/>
    </row>
    <row r="6471" spans="3:15" ht="30" customHeight="1" x14ac:dyDescent="0.25">
      <c r="C6471" s="10" t="str">
        <f>Pivot!AD6460</f>
        <v>00-74745852</v>
      </c>
      <c r="D6471" s="11"/>
      <c r="E6471" s="12" t="str">
        <f>Pivot!AE6460</f>
        <v>♂ Nathan Taylor
28 | Bachelor</v>
      </c>
      <c r="F6471" s="11"/>
      <c r="G6471" s="12" t="str">
        <f>Pivot!AF6460</f>
        <v>Marketing Coordinator
Marketing</v>
      </c>
      <c r="H6471" s="11"/>
      <c r="I6471" s="12" t="str">
        <f>Pivot!AG6460</f>
        <v>🏠 Philadelphia
Pennsylvania</v>
      </c>
      <c r="J6471" s="11"/>
      <c r="K6471" s="13">
        <f>Pivot!AH6460</f>
        <v>63774</v>
      </c>
      <c r="L6471" s="11"/>
      <c r="M6471" s="12" t="str">
        <f>Pivot!AI6460</f>
        <v>▲ Active
11/01/2022 -</v>
      </c>
      <c r="N6471" s="178">
        <f>Pivot!AJ6460</f>
        <v>3</v>
      </c>
      <c r="O6471" s="179"/>
    </row>
    <row r="6472" spans="3:15" ht="30" customHeight="1" x14ac:dyDescent="0.25">
      <c r="C6472" s="10" t="str">
        <f>Pivot!AD6461</f>
        <v>00-74759996</v>
      </c>
      <c r="D6472" s="11"/>
      <c r="E6472" s="12" t="str">
        <f>Pivot!AE6461</f>
        <v>♂ Christopher Wright
44 | Bachelor</v>
      </c>
      <c r="F6472" s="11"/>
      <c r="G6472" s="12" t="str">
        <f>Pivot!AF6461</f>
        <v>Content Creator
Marketing</v>
      </c>
      <c r="H6472" s="11"/>
      <c r="I6472" s="12" t="str">
        <f>Pivot!AG6461</f>
        <v>🏠 Raleigh
North Carolina</v>
      </c>
      <c r="J6472" s="11"/>
      <c r="K6472" s="13">
        <f>Pivot!AH6461</f>
        <v>63342</v>
      </c>
      <c r="L6472" s="11"/>
      <c r="M6472" s="12" t="str">
        <f>Pivot!AI6461</f>
        <v>▼ Terminated
04/08/2018 - 31/01/2019</v>
      </c>
      <c r="N6472" s="178">
        <f>Pivot!AJ6461</f>
        <v>0</v>
      </c>
      <c r="O6472" s="179"/>
    </row>
    <row r="6473" spans="3:15" ht="30" customHeight="1" x14ac:dyDescent="0.25">
      <c r="C6473" s="10" t="str">
        <f>Pivot!AD6462</f>
        <v>00-74782142</v>
      </c>
      <c r="D6473" s="11"/>
      <c r="E6473" s="12" t="str">
        <f>Pivot!AE6462</f>
        <v>♀ Robert Jones
38 | Bachelor</v>
      </c>
      <c r="F6473" s="11"/>
      <c r="G6473" s="12" t="str">
        <f>Pivot!AF6462</f>
        <v>Sales Representative
Sales</v>
      </c>
      <c r="H6473" s="11"/>
      <c r="I6473" s="12" t="str">
        <f>Pivot!AG6462</f>
        <v>🏢 Rochester
New York</v>
      </c>
      <c r="J6473" s="11"/>
      <c r="K6473" s="13">
        <f>Pivot!AH6462</f>
        <v>70306</v>
      </c>
      <c r="L6473" s="11"/>
      <c r="M6473" s="12" t="str">
        <f>Pivot!AI6462</f>
        <v>▲ Active
04/07/2023 -</v>
      </c>
      <c r="N6473" s="178">
        <f>Pivot!AJ6462</f>
        <v>1</v>
      </c>
      <c r="O6473" s="179"/>
    </row>
    <row r="6474" spans="3:15" ht="30" customHeight="1" x14ac:dyDescent="0.25">
      <c r="C6474" s="10" t="str">
        <f>Pivot!AD6463</f>
        <v>00-74833468</v>
      </c>
      <c r="D6474" s="11"/>
      <c r="E6474" s="12" t="str">
        <f>Pivot!AE6463</f>
        <v>♀ James Hanna
24 | Bachelor</v>
      </c>
      <c r="F6474" s="11"/>
      <c r="G6474" s="12" t="str">
        <f>Pivot!AF6463</f>
        <v>Operations Analyst
Operations</v>
      </c>
      <c r="H6474" s="11"/>
      <c r="I6474" s="12" t="str">
        <f>Pivot!AG6463</f>
        <v>🏢 Rochester
New York</v>
      </c>
      <c r="J6474" s="11"/>
      <c r="K6474" s="13">
        <f>Pivot!AH6463</f>
        <v>53755</v>
      </c>
      <c r="L6474" s="11"/>
      <c r="M6474" s="12" t="str">
        <f>Pivot!AI6463</f>
        <v>▲ Active
04/12/2021 -</v>
      </c>
      <c r="N6474" s="178">
        <f>Pivot!AJ6463</f>
        <v>3</v>
      </c>
      <c r="O6474" s="179"/>
    </row>
    <row r="6475" spans="3:15" ht="30" customHeight="1" x14ac:dyDescent="0.25">
      <c r="C6475" s="10" t="str">
        <f>Pivot!AD6464</f>
        <v>00-74851704</v>
      </c>
      <c r="D6475" s="11"/>
      <c r="E6475" s="12" t="str">
        <f>Pivot!AE6464</f>
        <v>♂ Thomas Scott
52 | Bachelor</v>
      </c>
      <c r="F6475" s="11"/>
      <c r="G6475" s="12" t="str">
        <f>Pivot!AF6464</f>
        <v>Support Specialist
Customer Service</v>
      </c>
      <c r="H6475" s="11"/>
      <c r="I6475" s="12" t="str">
        <f>Pivot!AG6464</f>
        <v>🏢 Rochester
New York</v>
      </c>
      <c r="J6475" s="11"/>
      <c r="K6475" s="13">
        <f>Pivot!AH6464</f>
        <v>72982</v>
      </c>
      <c r="L6475" s="11"/>
      <c r="M6475" s="12" t="str">
        <f>Pivot!AI6464</f>
        <v>▲ Active
10/03/2019 -</v>
      </c>
      <c r="N6475" s="178">
        <f>Pivot!AJ6464</f>
        <v>5</v>
      </c>
      <c r="O6475" s="179"/>
    </row>
    <row r="6476" spans="3:15" ht="30" customHeight="1" x14ac:dyDescent="0.25">
      <c r="C6476" s="10" t="str">
        <f>Pivot!AD6465</f>
        <v>00-74863150</v>
      </c>
      <c r="D6476" s="11"/>
      <c r="E6476" s="12" t="str">
        <f>Pivot!AE6465</f>
        <v>♂ Diane Fox
38 | Bachelor</v>
      </c>
      <c r="F6476" s="11"/>
      <c r="G6476" s="12" t="str">
        <f>Pivot!AF6465</f>
        <v>Inventory Specialist
Operations</v>
      </c>
      <c r="H6476" s="11"/>
      <c r="I6476" s="12" t="str">
        <f>Pivot!AG6465</f>
        <v>🏠 Grand Rapids
Michigan</v>
      </c>
      <c r="J6476" s="11"/>
      <c r="K6476" s="13">
        <f>Pivot!AH6465</f>
        <v>68969</v>
      </c>
      <c r="L6476" s="11"/>
      <c r="M6476" s="12" t="str">
        <f>Pivot!AI6465</f>
        <v>▲ Active
30/09/2022 -</v>
      </c>
      <c r="N6476" s="178">
        <f>Pivot!AJ6465</f>
        <v>2</v>
      </c>
      <c r="O6476" s="179"/>
    </row>
    <row r="6477" spans="3:15" ht="30" customHeight="1" x14ac:dyDescent="0.25">
      <c r="C6477" s="10" t="str">
        <f>Pivot!AD6466</f>
        <v>00-74863590</v>
      </c>
      <c r="D6477" s="11"/>
      <c r="E6477" s="12" t="str">
        <f>Pivot!AE6466</f>
        <v>♂ James Cummings
52 | High School</v>
      </c>
      <c r="F6477" s="11"/>
      <c r="G6477" s="12" t="str">
        <f>Pivot!AF6466</f>
        <v>Inventory Specialist
Operations</v>
      </c>
      <c r="H6477" s="11"/>
      <c r="I6477" s="12" t="str">
        <f>Pivot!AG6466</f>
        <v>🏢 Rochester
New York</v>
      </c>
      <c r="J6477" s="11"/>
      <c r="K6477" s="13">
        <f>Pivot!AH6466</f>
        <v>61645</v>
      </c>
      <c r="L6477" s="11"/>
      <c r="M6477" s="12" t="str">
        <f>Pivot!AI6466</f>
        <v>▲ Active
28/03/2018 -</v>
      </c>
      <c r="N6477" s="178">
        <f>Pivot!AJ6466</f>
        <v>6</v>
      </c>
      <c r="O6477" s="179"/>
    </row>
    <row r="6478" spans="3:15" ht="30" customHeight="1" x14ac:dyDescent="0.25">
      <c r="C6478" s="10" t="str">
        <f>Pivot!AD6467</f>
        <v>00-74867032</v>
      </c>
      <c r="D6478" s="11"/>
      <c r="E6478" s="12" t="str">
        <f>Pivot!AE6467</f>
        <v>♂ Amanda Lyons
51 | High School</v>
      </c>
      <c r="F6478" s="11"/>
      <c r="G6478" s="12" t="str">
        <f>Pivot!AF6467</f>
        <v>Support Specialist
Customer Service</v>
      </c>
      <c r="H6478" s="11"/>
      <c r="I6478" s="12" t="str">
        <f>Pivot!AG6467</f>
        <v>🏠 Charlotte
North Carolina</v>
      </c>
      <c r="J6478" s="11"/>
      <c r="K6478" s="13">
        <f>Pivot!AH6467</f>
        <v>61041</v>
      </c>
      <c r="L6478" s="11"/>
      <c r="M6478" s="12" t="str">
        <f>Pivot!AI6467</f>
        <v>▲ Active
13/02/2022 -</v>
      </c>
      <c r="N6478" s="178">
        <f>Pivot!AJ6467</f>
        <v>2</v>
      </c>
      <c r="O6478" s="179"/>
    </row>
    <row r="6479" spans="3:15" ht="30" customHeight="1" x14ac:dyDescent="0.25">
      <c r="C6479" s="10" t="str">
        <f>Pivot!AD6468</f>
        <v>00-74867809</v>
      </c>
      <c r="D6479" s="11"/>
      <c r="E6479" s="12" t="str">
        <f>Pivot!AE6468</f>
        <v>♀ Jenny Gibson
38 | High School</v>
      </c>
      <c r="F6479" s="11"/>
      <c r="G6479" s="12" t="str">
        <f>Pivot!AF6468</f>
        <v>Help Desk Technician
Customer Service</v>
      </c>
      <c r="H6479" s="11"/>
      <c r="I6479" s="12" t="str">
        <f>Pivot!AG6468</f>
        <v>🏢 Buffalo
New York</v>
      </c>
      <c r="J6479" s="11"/>
      <c r="K6479" s="13">
        <f>Pivot!AH6468</f>
        <v>76984</v>
      </c>
      <c r="L6479" s="11"/>
      <c r="M6479" s="12" t="str">
        <f>Pivot!AI6468</f>
        <v>▲ Active
11/12/2017 -</v>
      </c>
      <c r="N6479" s="178">
        <f>Pivot!AJ6468</f>
        <v>7</v>
      </c>
      <c r="O6479" s="179"/>
    </row>
    <row r="6480" spans="3:15" ht="30" customHeight="1" x14ac:dyDescent="0.25">
      <c r="C6480" s="10" t="str">
        <f>Pivot!AD6469</f>
        <v>00-74874074</v>
      </c>
      <c r="D6480" s="11"/>
      <c r="E6480" s="12" t="str">
        <f>Pivot!AE6469</f>
        <v>♂ Jesse Lewis
48 | PhD</v>
      </c>
      <c r="F6480" s="11"/>
      <c r="G6480" s="12" t="str">
        <f>Pivot!AF6469</f>
        <v>Financial Analyst
Finance</v>
      </c>
      <c r="H6480" s="11"/>
      <c r="I6480" s="12" t="str">
        <f>Pivot!AG6469</f>
        <v>🏢 New York City
New York</v>
      </c>
      <c r="J6480" s="11"/>
      <c r="K6480" s="13">
        <f>Pivot!AH6469</f>
        <v>70823</v>
      </c>
      <c r="L6480" s="11"/>
      <c r="M6480" s="12" t="str">
        <f>Pivot!AI6469</f>
        <v>▲ Active
22/09/2017 -</v>
      </c>
      <c r="N6480" s="178">
        <f>Pivot!AJ6469</f>
        <v>7</v>
      </c>
      <c r="O6480" s="179"/>
    </row>
    <row r="6481" spans="3:15" ht="30" customHeight="1" x14ac:dyDescent="0.25">
      <c r="C6481" s="10" t="str">
        <f>Pivot!AD6470</f>
        <v>00-74880308</v>
      </c>
      <c r="D6481" s="11"/>
      <c r="E6481" s="12" t="str">
        <f>Pivot!AE6470</f>
        <v>♂ Sheri Perez
64 | Bachelor</v>
      </c>
      <c r="F6481" s="11"/>
      <c r="G6481" s="12" t="str">
        <f>Pivot!AF6470</f>
        <v>Inventory Specialist
Operations</v>
      </c>
      <c r="H6481" s="11"/>
      <c r="I6481" s="12" t="str">
        <f>Pivot!AG6470</f>
        <v>🏠 Cincinnati
Ohio</v>
      </c>
      <c r="J6481" s="11"/>
      <c r="K6481" s="13">
        <f>Pivot!AH6470</f>
        <v>70660</v>
      </c>
      <c r="L6481" s="11"/>
      <c r="M6481" s="12" t="str">
        <f>Pivot!AI6470</f>
        <v>▲ Active
01/02/2017 -</v>
      </c>
      <c r="N6481" s="178">
        <f>Pivot!AJ6470</f>
        <v>7</v>
      </c>
      <c r="O6481" s="179"/>
    </row>
    <row r="6482" spans="3:15" ht="30" customHeight="1" x14ac:dyDescent="0.25">
      <c r="C6482" s="10" t="str">
        <f>Pivot!AD6471</f>
        <v>00-74914236</v>
      </c>
      <c r="D6482" s="11"/>
      <c r="E6482" s="12" t="str">
        <f>Pivot!AE6471</f>
        <v>♀ Eduardo Davis
29 | Bachelor</v>
      </c>
      <c r="F6482" s="11"/>
      <c r="G6482" s="12" t="str">
        <f>Pivot!AF6471</f>
        <v>Sales Specialist
Sales</v>
      </c>
      <c r="H6482" s="11"/>
      <c r="I6482" s="12" t="str">
        <f>Pivot!AG6471</f>
        <v>🏢 New York City
New York</v>
      </c>
      <c r="J6482" s="11"/>
      <c r="K6482" s="13">
        <f>Pivot!AH6471</f>
        <v>67802</v>
      </c>
      <c r="L6482" s="11"/>
      <c r="M6482" s="12" t="str">
        <f>Pivot!AI6471</f>
        <v>▲ Active
11/04/2016 -</v>
      </c>
      <c r="N6482" s="178">
        <f>Pivot!AJ6471</f>
        <v>8</v>
      </c>
      <c r="O6482" s="179"/>
    </row>
    <row r="6483" spans="3:15" ht="30" customHeight="1" x14ac:dyDescent="0.25">
      <c r="C6483" s="10" t="str">
        <f>Pivot!AD6472</f>
        <v>00-74935742</v>
      </c>
      <c r="D6483" s="11"/>
      <c r="E6483" s="12" t="str">
        <f>Pivot!AE6472</f>
        <v>♂ Gary Cameron
29 | Master</v>
      </c>
      <c r="F6483" s="11"/>
      <c r="G6483" s="12" t="str">
        <f>Pivot!AF6472</f>
        <v>Customer Service Manager
Customer Service</v>
      </c>
      <c r="H6483" s="11"/>
      <c r="I6483" s="12" t="str">
        <f>Pivot!AG6472</f>
        <v>🏠 Charlotte
North Carolina</v>
      </c>
      <c r="J6483" s="11"/>
      <c r="K6483" s="13">
        <f>Pivot!AH6472</f>
        <v>73380</v>
      </c>
      <c r="L6483" s="11"/>
      <c r="M6483" s="12" t="str">
        <f>Pivot!AI6472</f>
        <v>▲ Active
05/01/2019 -</v>
      </c>
      <c r="N6483" s="178">
        <f>Pivot!AJ6472</f>
        <v>6</v>
      </c>
      <c r="O6483" s="179"/>
    </row>
    <row r="6484" spans="3:15" ht="30" customHeight="1" x14ac:dyDescent="0.25">
      <c r="C6484" s="10" t="str">
        <f>Pivot!AD6473</f>
        <v>00-74940557</v>
      </c>
      <c r="D6484" s="11"/>
      <c r="E6484" s="12" t="str">
        <f>Pivot!AE6473</f>
        <v>♂ John Orozco
32 | Master</v>
      </c>
      <c r="F6484" s="11"/>
      <c r="G6484" s="12" t="str">
        <f>Pivot!AF6473</f>
        <v>Software Developer
IT</v>
      </c>
      <c r="H6484" s="11"/>
      <c r="I6484" s="12" t="str">
        <f>Pivot!AG6473</f>
        <v>🏠 Grand Rapids
Michigan</v>
      </c>
      <c r="J6484" s="11"/>
      <c r="K6484" s="13">
        <f>Pivot!AH6473</f>
        <v>77093</v>
      </c>
      <c r="L6484" s="11"/>
      <c r="M6484" s="12" t="str">
        <f>Pivot!AI6473</f>
        <v>▲ Active
04/05/2023 -</v>
      </c>
      <c r="N6484" s="178">
        <f>Pivot!AJ6473</f>
        <v>1</v>
      </c>
      <c r="O6484" s="179"/>
    </row>
    <row r="6485" spans="3:15" ht="30" customHeight="1" x14ac:dyDescent="0.25">
      <c r="C6485" s="10" t="str">
        <f>Pivot!AD6474</f>
        <v>00-74949433</v>
      </c>
      <c r="D6485" s="11"/>
      <c r="E6485" s="12" t="str">
        <f>Pivot!AE6474</f>
        <v>♂ Tim Dorsey
45 | Bachelor</v>
      </c>
      <c r="F6485" s="11"/>
      <c r="G6485" s="12" t="str">
        <f>Pivot!AF6474</f>
        <v>Sales Specialist
Sales</v>
      </c>
      <c r="H6485" s="11"/>
      <c r="I6485" s="12" t="str">
        <f>Pivot!AG6474</f>
        <v>🏢 Rochester
New York</v>
      </c>
      <c r="J6485" s="11"/>
      <c r="K6485" s="13">
        <f>Pivot!AH6474</f>
        <v>87547</v>
      </c>
      <c r="L6485" s="11"/>
      <c r="M6485" s="12" t="str">
        <f>Pivot!AI6474</f>
        <v>▲ Active
20/05/2024 -</v>
      </c>
      <c r="N6485" s="178">
        <f>Pivot!AJ6474</f>
        <v>0</v>
      </c>
      <c r="O6485" s="179"/>
    </row>
    <row r="6486" spans="3:15" ht="30" customHeight="1" x14ac:dyDescent="0.25">
      <c r="C6486" s="10" t="str">
        <f>Pivot!AD6475</f>
        <v>00-74954396</v>
      </c>
      <c r="D6486" s="11"/>
      <c r="E6486" s="12" t="str">
        <f>Pivot!AE6475</f>
        <v>♀ Savannah Dunn
43 | Bachelor</v>
      </c>
      <c r="F6486" s="11"/>
      <c r="G6486" s="12" t="str">
        <f>Pivot!AF6475</f>
        <v>IT Support Specialist
IT</v>
      </c>
      <c r="H6486" s="11"/>
      <c r="I6486" s="12" t="str">
        <f>Pivot!AG6475</f>
        <v>🏢 Rochester
New York</v>
      </c>
      <c r="J6486" s="11"/>
      <c r="K6486" s="13">
        <f>Pivot!AH6475</f>
        <v>62510</v>
      </c>
      <c r="L6486" s="11"/>
      <c r="M6486" s="12" t="str">
        <f>Pivot!AI6475</f>
        <v>▲ Active
29/07/2017 -</v>
      </c>
      <c r="N6486" s="178">
        <f>Pivot!AJ6475</f>
        <v>7</v>
      </c>
      <c r="O6486" s="179"/>
    </row>
    <row r="6487" spans="3:15" ht="30" customHeight="1" x14ac:dyDescent="0.25">
      <c r="C6487" s="10" t="str">
        <f>Pivot!AD6476</f>
        <v>00-74966232</v>
      </c>
      <c r="D6487" s="11"/>
      <c r="E6487" s="12" t="str">
        <f>Pivot!AE6476</f>
        <v>♀ Andrea Weber
20 | Master</v>
      </c>
      <c r="F6487" s="11"/>
      <c r="G6487" s="12" t="str">
        <f>Pivot!AF6476</f>
        <v>Sales Specialist
Sales</v>
      </c>
      <c r="H6487" s="11"/>
      <c r="I6487" s="12" t="str">
        <f>Pivot!AG6476</f>
        <v>🏠 Grand Rapids
Michigan</v>
      </c>
      <c r="J6487" s="11"/>
      <c r="K6487" s="13">
        <f>Pivot!AH6476</f>
        <v>85947</v>
      </c>
      <c r="L6487" s="11"/>
      <c r="M6487" s="12" t="str">
        <f>Pivot!AI6476</f>
        <v>▲ Active
10/03/2017 -</v>
      </c>
      <c r="N6487" s="178">
        <f>Pivot!AJ6476</f>
        <v>7</v>
      </c>
      <c r="O6487" s="179"/>
    </row>
    <row r="6488" spans="3:15" ht="30" customHeight="1" x14ac:dyDescent="0.25">
      <c r="C6488" s="10" t="str">
        <f>Pivot!AD6477</f>
        <v>00-74975404</v>
      </c>
      <c r="D6488" s="11"/>
      <c r="E6488" s="12" t="str">
        <f>Pivot!AE6477</f>
        <v>♀ Jimmy Carter
45 | Bachelor</v>
      </c>
      <c r="F6488" s="11"/>
      <c r="G6488" s="12" t="str">
        <f>Pivot!AF6477</f>
        <v>Logistics Coordinator
Operations</v>
      </c>
      <c r="H6488" s="11"/>
      <c r="I6488" s="12" t="str">
        <f>Pivot!AG6477</f>
        <v>🏢 Buffalo
New York</v>
      </c>
      <c r="J6488" s="11"/>
      <c r="K6488" s="13">
        <f>Pivot!AH6477</f>
        <v>58737</v>
      </c>
      <c r="L6488" s="11"/>
      <c r="M6488" s="12" t="str">
        <f>Pivot!AI6477</f>
        <v>▲ Active
17/07/2021 -</v>
      </c>
      <c r="N6488" s="178">
        <f>Pivot!AJ6477</f>
        <v>3</v>
      </c>
      <c r="O6488" s="179"/>
    </row>
    <row r="6489" spans="3:15" ht="30" customHeight="1" x14ac:dyDescent="0.25">
      <c r="C6489" s="10" t="str">
        <f>Pivot!AD6478</f>
        <v>00-74985553</v>
      </c>
      <c r="D6489" s="11"/>
      <c r="E6489" s="12" t="str">
        <f>Pivot!AE6478</f>
        <v>♂ Carlos Osborne
24 | Bachelor</v>
      </c>
      <c r="F6489" s="11"/>
      <c r="G6489" s="12" t="str">
        <f>Pivot!AF6478</f>
        <v>Sales Representative
Sales</v>
      </c>
      <c r="H6489" s="11"/>
      <c r="I6489" s="12" t="str">
        <f>Pivot!AG6478</f>
        <v>🏢 New York City
New York</v>
      </c>
      <c r="J6489" s="11"/>
      <c r="K6489" s="13">
        <f>Pivot!AH6478</f>
        <v>71220</v>
      </c>
      <c r="L6489" s="11"/>
      <c r="M6489" s="12" t="str">
        <f>Pivot!AI6478</f>
        <v>▼ Terminated
23/05/2017 - 03/04/2022</v>
      </c>
      <c r="N6489" s="178">
        <f>Pivot!AJ6478</f>
        <v>4</v>
      </c>
      <c r="O6489" s="179"/>
    </row>
    <row r="6490" spans="3:15" ht="30" customHeight="1" x14ac:dyDescent="0.25">
      <c r="C6490" s="10" t="str">
        <f>Pivot!AD6479</f>
        <v>00-74987079</v>
      </c>
      <c r="D6490" s="11"/>
      <c r="E6490" s="12" t="str">
        <f>Pivot!AE6479</f>
        <v>♂ Drew Martinez
39 | Bachelor</v>
      </c>
      <c r="F6490" s="11"/>
      <c r="G6490" s="12" t="str">
        <f>Pivot!AF6479</f>
        <v>Accountant
Finance</v>
      </c>
      <c r="H6490" s="11"/>
      <c r="I6490" s="12" t="str">
        <f>Pivot!AG6479</f>
        <v>🏢 Buffalo
New York</v>
      </c>
      <c r="J6490" s="11"/>
      <c r="K6490" s="13">
        <f>Pivot!AH6479</f>
        <v>64268</v>
      </c>
      <c r="L6490" s="11"/>
      <c r="M6490" s="12" t="str">
        <f>Pivot!AI6479</f>
        <v>▲ Active
03/10/2024 -</v>
      </c>
      <c r="N6490" s="178">
        <f>Pivot!AJ6479</f>
        <v>0</v>
      </c>
      <c r="O6490" s="179"/>
    </row>
    <row r="6491" spans="3:15" ht="30" customHeight="1" x14ac:dyDescent="0.25">
      <c r="C6491" s="10" t="str">
        <f>Pivot!AD6480</f>
        <v>00-74993537</v>
      </c>
      <c r="D6491" s="11"/>
      <c r="E6491" s="12" t="str">
        <f>Pivot!AE6480</f>
        <v>♂ Christina Krause
22 | Bachelor</v>
      </c>
      <c r="F6491" s="11"/>
      <c r="G6491" s="12" t="str">
        <f>Pivot!AF6480</f>
        <v>Sales Representative
Sales</v>
      </c>
      <c r="H6491" s="11"/>
      <c r="I6491" s="12" t="str">
        <f>Pivot!AG6480</f>
        <v>🏠 Detroit
Michigan</v>
      </c>
      <c r="J6491" s="11"/>
      <c r="K6491" s="13">
        <f>Pivot!AH6480</f>
        <v>80851</v>
      </c>
      <c r="L6491" s="11"/>
      <c r="M6491" s="12" t="str">
        <f>Pivot!AI6480</f>
        <v>▲ Active
27/11/2023 -</v>
      </c>
      <c r="N6491" s="178">
        <f>Pivot!AJ6480</f>
        <v>1</v>
      </c>
      <c r="O6491" s="179"/>
    </row>
    <row r="6492" spans="3:15" ht="30" customHeight="1" x14ac:dyDescent="0.25">
      <c r="C6492" s="10" t="str">
        <f>Pivot!AD6481</f>
        <v>00-74994010</v>
      </c>
      <c r="D6492" s="11"/>
      <c r="E6492" s="12" t="str">
        <f>Pivot!AE6481</f>
        <v>♀ Ashley Krause
36 | Bachelor</v>
      </c>
      <c r="F6492" s="11"/>
      <c r="G6492" s="12" t="str">
        <f>Pivot!AF6481</f>
        <v>Logistics Coordinator
Operations</v>
      </c>
      <c r="H6492" s="11"/>
      <c r="I6492" s="12" t="str">
        <f>Pivot!AG6481</f>
        <v>🏢 Rochester
New York</v>
      </c>
      <c r="J6492" s="11"/>
      <c r="K6492" s="13">
        <f>Pivot!AH6481</f>
        <v>61189</v>
      </c>
      <c r="L6492" s="11"/>
      <c r="M6492" s="12" t="str">
        <f>Pivot!AI6481</f>
        <v>▲ Active
25/07/2018 -</v>
      </c>
      <c r="N6492" s="178">
        <f>Pivot!AJ6481</f>
        <v>6</v>
      </c>
      <c r="O6492" s="179"/>
    </row>
    <row r="6493" spans="3:15" ht="30" customHeight="1" x14ac:dyDescent="0.25">
      <c r="C6493" s="10" t="str">
        <f>Pivot!AD6482</f>
        <v>00-75007200</v>
      </c>
      <c r="D6493" s="11"/>
      <c r="E6493" s="12" t="str">
        <f>Pivot!AE6482</f>
        <v>♂ Jason Guerrero
57 | Bachelor</v>
      </c>
      <c r="F6493" s="11"/>
      <c r="G6493" s="12" t="str">
        <f>Pivot!AF6482</f>
        <v>Sales Representative
Sales</v>
      </c>
      <c r="H6493" s="11"/>
      <c r="I6493" s="12" t="str">
        <f>Pivot!AG6482</f>
        <v>🏠 Richmond
Virginia</v>
      </c>
      <c r="J6493" s="11"/>
      <c r="K6493" s="13">
        <f>Pivot!AH6482</f>
        <v>80089</v>
      </c>
      <c r="L6493" s="11"/>
      <c r="M6493" s="12" t="str">
        <f>Pivot!AI6482</f>
        <v>▼ Terminated
02/03/2018 - 18/05/2019</v>
      </c>
      <c r="N6493" s="178">
        <f>Pivot!AJ6482</f>
        <v>1</v>
      </c>
      <c r="O6493" s="179"/>
    </row>
    <row r="6494" spans="3:15" ht="30" customHeight="1" x14ac:dyDescent="0.25">
      <c r="C6494" s="10" t="str">
        <f>Pivot!AD6483</f>
        <v>00-75025705</v>
      </c>
      <c r="D6494" s="11"/>
      <c r="E6494" s="12" t="str">
        <f>Pivot!AE6483</f>
        <v>♂ Harry Bailey
37 | Bachelor</v>
      </c>
      <c r="F6494" s="11"/>
      <c r="G6494" s="12" t="str">
        <f>Pivot!AF6483</f>
        <v>Software Developer
IT</v>
      </c>
      <c r="H6494" s="11"/>
      <c r="I6494" s="12" t="str">
        <f>Pivot!AG6483</f>
        <v>🏢 New York City
New York</v>
      </c>
      <c r="J6494" s="11"/>
      <c r="K6494" s="13">
        <f>Pivot!AH6483</f>
        <v>95372</v>
      </c>
      <c r="L6494" s="11"/>
      <c r="M6494" s="12" t="str">
        <f>Pivot!AI6483</f>
        <v>▲ Active
03/03/2024 -</v>
      </c>
      <c r="N6494" s="178">
        <f>Pivot!AJ6483</f>
        <v>0</v>
      </c>
      <c r="O6494" s="179"/>
    </row>
    <row r="6495" spans="3:15" ht="30" customHeight="1" x14ac:dyDescent="0.25">
      <c r="C6495" s="10" t="str">
        <f>Pivot!AD6484</f>
        <v>00-75032899</v>
      </c>
      <c r="D6495" s="11"/>
      <c r="E6495" s="12" t="str">
        <f>Pivot!AE6484</f>
        <v>♂ Colleen Joseph
51 | High School</v>
      </c>
      <c r="F6495" s="11"/>
      <c r="G6495" s="12" t="str">
        <f>Pivot!AF6484</f>
        <v>Content Creator
Marketing</v>
      </c>
      <c r="H6495" s="11"/>
      <c r="I6495" s="12" t="str">
        <f>Pivot!AG6484</f>
        <v>🏢 Rochester
New York</v>
      </c>
      <c r="J6495" s="11"/>
      <c r="K6495" s="13">
        <f>Pivot!AH6484</f>
        <v>67452</v>
      </c>
      <c r="L6495" s="11"/>
      <c r="M6495" s="12" t="str">
        <f>Pivot!AI6484</f>
        <v>▲ Active
06/06/2020 -</v>
      </c>
      <c r="N6495" s="178">
        <f>Pivot!AJ6484</f>
        <v>4</v>
      </c>
      <c r="O6495" s="179"/>
    </row>
    <row r="6496" spans="3:15" ht="30" customHeight="1" x14ac:dyDescent="0.25">
      <c r="C6496" s="10" t="str">
        <f>Pivot!AD6485</f>
        <v>00-75035598</v>
      </c>
      <c r="D6496" s="11"/>
      <c r="E6496" s="12" t="str">
        <f>Pivot!AE6485</f>
        <v>♂ Reginald Duncan
49 | Bachelor</v>
      </c>
      <c r="F6496" s="11"/>
      <c r="G6496" s="12" t="str">
        <f>Pivot!AF6485</f>
        <v>Operations Analyst
Operations</v>
      </c>
      <c r="H6496" s="11"/>
      <c r="I6496" s="12" t="str">
        <f>Pivot!AG6485</f>
        <v>🏠 Grand Rapids
Michigan</v>
      </c>
      <c r="J6496" s="11"/>
      <c r="K6496" s="13">
        <f>Pivot!AH6485</f>
        <v>98246</v>
      </c>
      <c r="L6496" s="11"/>
      <c r="M6496" s="12" t="str">
        <f>Pivot!AI6485</f>
        <v>▲ Active
07/10/2023 -</v>
      </c>
      <c r="N6496" s="178">
        <f>Pivot!AJ6485</f>
        <v>1</v>
      </c>
      <c r="O6496" s="179"/>
    </row>
    <row r="6497" spans="3:15" ht="30" customHeight="1" x14ac:dyDescent="0.25">
      <c r="C6497" s="10" t="str">
        <f>Pivot!AD6486</f>
        <v>00-75042161</v>
      </c>
      <c r="D6497" s="11"/>
      <c r="E6497" s="12" t="str">
        <f>Pivot!AE6486</f>
        <v>♂ Carolyn Townsend
22 | Bachelor</v>
      </c>
      <c r="F6497" s="11"/>
      <c r="G6497" s="12" t="str">
        <f>Pivot!AF6486</f>
        <v>Help Desk Technician
Customer Service</v>
      </c>
      <c r="H6497" s="11"/>
      <c r="I6497" s="12" t="str">
        <f>Pivot!AG6486</f>
        <v>🏢 New York City
New York</v>
      </c>
      <c r="J6497" s="11"/>
      <c r="K6497" s="13">
        <f>Pivot!AH6486</f>
        <v>60761</v>
      </c>
      <c r="L6497" s="11"/>
      <c r="M6497" s="12" t="str">
        <f>Pivot!AI6486</f>
        <v>▲ Active
21/02/2024 -</v>
      </c>
      <c r="N6497" s="178">
        <f>Pivot!AJ6486</f>
        <v>0</v>
      </c>
      <c r="O6497" s="179"/>
    </row>
    <row r="6498" spans="3:15" ht="30" customHeight="1" x14ac:dyDescent="0.25">
      <c r="C6498" s="10" t="str">
        <f>Pivot!AD6487</f>
        <v>00-75055025</v>
      </c>
      <c r="D6498" s="11"/>
      <c r="E6498" s="12" t="str">
        <f>Pivot!AE6487</f>
        <v>♀ Jasmin Hines
21 | Bachelor</v>
      </c>
      <c r="F6498" s="11"/>
      <c r="G6498" s="12" t="str">
        <f>Pivot!AF6487</f>
        <v>System Administrator
IT</v>
      </c>
      <c r="H6498" s="11"/>
      <c r="I6498" s="12" t="str">
        <f>Pivot!AG6487</f>
        <v>🏢 Rochester
New York</v>
      </c>
      <c r="J6498" s="11"/>
      <c r="K6498" s="13">
        <f>Pivot!AH6487</f>
        <v>73592</v>
      </c>
      <c r="L6498" s="11"/>
      <c r="M6498" s="12" t="str">
        <f>Pivot!AI6487</f>
        <v>▲ Active
07/02/2024 -</v>
      </c>
      <c r="N6498" s="178">
        <f>Pivot!AJ6487</f>
        <v>0</v>
      </c>
      <c r="O6498" s="179"/>
    </row>
    <row r="6499" spans="3:15" ht="30" customHeight="1" x14ac:dyDescent="0.25">
      <c r="C6499" s="10" t="str">
        <f>Pivot!AD6488</f>
        <v>00-75056916</v>
      </c>
      <c r="D6499" s="11"/>
      <c r="E6499" s="12" t="str">
        <f>Pivot!AE6488</f>
        <v>♂ Monique Andrews
40 | Bachelor</v>
      </c>
      <c r="F6499" s="11"/>
      <c r="G6499" s="12" t="str">
        <f>Pivot!AF6488</f>
        <v>Sales Representative
Sales</v>
      </c>
      <c r="H6499" s="11"/>
      <c r="I6499" s="12" t="str">
        <f>Pivot!AG6488</f>
        <v>🏢 New York City
New York</v>
      </c>
      <c r="J6499" s="11"/>
      <c r="K6499" s="13">
        <f>Pivot!AH6488</f>
        <v>80980</v>
      </c>
      <c r="L6499" s="11"/>
      <c r="M6499" s="12" t="str">
        <f>Pivot!AI6488</f>
        <v>▼ Terminated
01/07/2016 - 11/04/2021</v>
      </c>
      <c r="N6499" s="178">
        <f>Pivot!AJ6488</f>
        <v>4</v>
      </c>
      <c r="O6499" s="179"/>
    </row>
    <row r="6500" spans="3:15" ht="30" customHeight="1" x14ac:dyDescent="0.25">
      <c r="C6500" s="10" t="str">
        <f>Pivot!AD6489</f>
        <v>00-75082169</v>
      </c>
      <c r="D6500" s="11"/>
      <c r="E6500" s="12" t="str">
        <f>Pivot!AE6489</f>
        <v>♂ Andrea Little
29 | Bachelor</v>
      </c>
      <c r="F6500" s="11"/>
      <c r="G6500" s="12" t="str">
        <f>Pivot!AF6489</f>
        <v>Inventory Specialist
Operations</v>
      </c>
      <c r="H6500" s="11"/>
      <c r="I6500" s="12" t="str">
        <f>Pivot!AG6489</f>
        <v>🏢 Buffalo
New York</v>
      </c>
      <c r="J6500" s="11"/>
      <c r="K6500" s="13">
        <f>Pivot!AH6489</f>
        <v>67526</v>
      </c>
      <c r="L6500" s="11"/>
      <c r="M6500" s="12" t="str">
        <f>Pivot!AI6489</f>
        <v>▲ Active
13/01/2015 -</v>
      </c>
      <c r="N6500" s="178">
        <f>Pivot!AJ6489</f>
        <v>10</v>
      </c>
      <c r="O6500" s="179"/>
    </row>
    <row r="6501" spans="3:15" ht="30" customHeight="1" x14ac:dyDescent="0.25">
      <c r="C6501" s="10" t="str">
        <f>Pivot!AD6490</f>
        <v>00-75098469</v>
      </c>
      <c r="D6501" s="11"/>
      <c r="E6501" s="12" t="str">
        <f>Pivot!AE6490</f>
        <v>♂ Diamond Mueller
33 | Bachelor</v>
      </c>
      <c r="F6501" s="11"/>
      <c r="G6501" s="12" t="str">
        <f>Pivot!AF6490</f>
        <v>Inventory Specialist
Operations</v>
      </c>
      <c r="H6501" s="11"/>
      <c r="I6501" s="12" t="str">
        <f>Pivot!AG6490</f>
        <v>🏠 Detroit
Michigan</v>
      </c>
      <c r="J6501" s="11"/>
      <c r="K6501" s="13">
        <f>Pivot!AH6490</f>
        <v>66231</v>
      </c>
      <c r="L6501" s="11"/>
      <c r="M6501" s="12" t="str">
        <f>Pivot!AI6490</f>
        <v>▲ Active
03/12/2019 -</v>
      </c>
      <c r="N6501" s="178">
        <f>Pivot!AJ6490</f>
        <v>5</v>
      </c>
      <c r="O6501" s="179"/>
    </row>
    <row r="6502" spans="3:15" ht="30" customHeight="1" x14ac:dyDescent="0.25">
      <c r="C6502" s="10" t="str">
        <f>Pivot!AD6491</f>
        <v>00-75103644</v>
      </c>
      <c r="D6502" s="11"/>
      <c r="E6502" s="12" t="str">
        <f>Pivot!AE6491</f>
        <v>♂ Monica Johnson
46 | Bachelor</v>
      </c>
      <c r="F6502" s="11"/>
      <c r="G6502" s="12" t="str">
        <f>Pivot!AF6491</f>
        <v>System Administrator
IT</v>
      </c>
      <c r="H6502" s="11"/>
      <c r="I6502" s="12" t="str">
        <f>Pivot!AG6491</f>
        <v>🏠 Cleveland
Ohio</v>
      </c>
      <c r="J6502" s="11"/>
      <c r="K6502" s="13">
        <f>Pivot!AH6491</f>
        <v>92215</v>
      </c>
      <c r="L6502" s="11"/>
      <c r="M6502" s="12" t="str">
        <f>Pivot!AI6491</f>
        <v>▲ Active
21/05/2020 -</v>
      </c>
      <c r="N6502" s="178">
        <f>Pivot!AJ6491</f>
        <v>4</v>
      </c>
      <c r="O6502" s="179"/>
    </row>
    <row r="6503" spans="3:15" ht="30" customHeight="1" x14ac:dyDescent="0.25">
      <c r="C6503" s="10" t="str">
        <f>Pivot!AD6492</f>
        <v>00-75122376</v>
      </c>
      <c r="D6503" s="11"/>
      <c r="E6503" s="12" t="str">
        <f>Pivot!AE6492</f>
        <v>♂ Cheryl Miller
46 | Bachelor</v>
      </c>
      <c r="F6503" s="11"/>
      <c r="G6503" s="12" t="str">
        <f>Pivot!AF6492</f>
        <v>Content Creator
Marketing</v>
      </c>
      <c r="H6503" s="11"/>
      <c r="I6503" s="12" t="str">
        <f>Pivot!AG6492</f>
        <v>🏠 Columbus
Ohio</v>
      </c>
      <c r="J6503" s="11"/>
      <c r="K6503" s="13">
        <f>Pivot!AH6492</f>
        <v>68358</v>
      </c>
      <c r="L6503" s="11"/>
      <c r="M6503" s="12" t="str">
        <f>Pivot!AI6492</f>
        <v>▲ Active
17/11/2019 -</v>
      </c>
      <c r="N6503" s="178">
        <f>Pivot!AJ6492</f>
        <v>5</v>
      </c>
      <c r="O6503" s="179"/>
    </row>
    <row r="6504" spans="3:15" ht="30" customHeight="1" x14ac:dyDescent="0.25">
      <c r="C6504" s="10" t="str">
        <f>Pivot!AD6493</f>
        <v>00-75128586</v>
      </c>
      <c r="D6504" s="11"/>
      <c r="E6504" s="12" t="str">
        <f>Pivot!AE6493</f>
        <v>♀ Laura Roberts
38 | Bachelor</v>
      </c>
      <c r="F6504" s="11"/>
      <c r="G6504" s="12" t="str">
        <f>Pivot!AF6493</f>
        <v>Help Desk Technician
Customer Service</v>
      </c>
      <c r="H6504" s="11"/>
      <c r="I6504" s="12" t="str">
        <f>Pivot!AG6493</f>
        <v>🏢 Buffalo
New York</v>
      </c>
      <c r="J6504" s="11"/>
      <c r="K6504" s="13">
        <f>Pivot!AH6493</f>
        <v>56737</v>
      </c>
      <c r="L6504" s="11"/>
      <c r="M6504" s="12" t="str">
        <f>Pivot!AI6493</f>
        <v>▲ Active
04/01/2021 -</v>
      </c>
      <c r="N6504" s="178">
        <f>Pivot!AJ6493</f>
        <v>4</v>
      </c>
      <c r="O6504" s="179"/>
    </row>
    <row r="6505" spans="3:15" ht="30" customHeight="1" x14ac:dyDescent="0.25">
      <c r="C6505" s="10" t="str">
        <f>Pivot!AD6494</f>
        <v>00-75145653</v>
      </c>
      <c r="D6505" s="11"/>
      <c r="E6505" s="12" t="str">
        <f>Pivot!AE6494</f>
        <v>♂ Melissa Ramos
54 | Master</v>
      </c>
      <c r="F6505" s="11"/>
      <c r="G6505" s="12" t="str">
        <f>Pivot!AF6494</f>
        <v>Software Developer
IT</v>
      </c>
      <c r="H6505" s="11"/>
      <c r="I6505" s="12" t="str">
        <f>Pivot!AG6494</f>
        <v>🏠 Norfolk
Virginia</v>
      </c>
      <c r="J6505" s="11"/>
      <c r="K6505" s="13">
        <f>Pivot!AH6494</f>
        <v>97179</v>
      </c>
      <c r="L6505" s="11"/>
      <c r="M6505" s="12" t="str">
        <f>Pivot!AI6494</f>
        <v>▲ Active
29/11/2017 -</v>
      </c>
      <c r="N6505" s="178">
        <f>Pivot!AJ6494</f>
        <v>7</v>
      </c>
      <c r="O6505" s="179"/>
    </row>
    <row r="6506" spans="3:15" ht="30" customHeight="1" x14ac:dyDescent="0.25">
      <c r="C6506" s="10" t="str">
        <f>Pivot!AD6495</f>
        <v>00-75152850</v>
      </c>
      <c r="D6506" s="11"/>
      <c r="E6506" s="12" t="str">
        <f>Pivot!AE6495</f>
        <v>♀ Thomas Fowler
23 | Bachelor</v>
      </c>
      <c r="F6506" s="11"/>
      <c r="G6506" s="12" t="str">
        <f>Pivot!AF6495</f>
        <v>Logistics Coordinator
Operations</v>
      </c>
      <c r="H6506" s="11"/>
      <c r="I6506" s="12" t="str">
        <f>Pivot!AG6495</f>
        <v>🏢 Buffalo
New York</v>
      </c>
      <c r="J6506" s="11"/>
      <c r="K6506" s="13">
        <f>Pivot!AH6495</f>
        <v>52546</v>
      </c>
      <c r="L6506" s="11"/>
      <c r="M6506" s="12" t="str">
        <f>Pivot!AI6495</f>
        <v>▲ Active
27/08/2016 -</v>
      </c>
      <c r="N6506" s="178">
        <f>Pivot!AJ6495</f>
        <v>8</v>
      </c>
      <c r="O6506" s="179"/>
    </row>
    <row r="6507" spans="3:15" ht="30" customHeight="1" x14ac:dyDescent="0.25">
      <c r="C6507" s="10" t="str">
        <f>Pivot!AD6496</f>
        <v>00-75163430</v>
      </c>
      <c r="D6507" s="11"/>
      <c r="E6507" s="12" t="str">
        <f>Pivot!AE6496</f>
        <v>♀ Warren Fletcher
39 | Bachelor</v>
      </c>
      <c r="F6507" s="11"/>
      <c r="G6507" s="12" t="str">
        <f>Pivot!AF6496</f>
        <v>IT Support Specialist
IT</v>
      </c>
      <c r="H6507" s="11"/>
      <c r="I6507" s="12" t="str">
        <f>Pivot!AG6496</f>
        <v>🏠 Grand Rapids
Michigan</v>
      </c>
      <c r="J6507" s="11"/>
      <c r="K6507" s="13">
        <f>Pivot!AH6496</f>
        <v>59612</v>
      </c>
      <c r="L6507" s="11"/>
      <c r="M6507" s="12" t="str">
        <f>Pivot!AI6496</f>
        <v>▲ Active
14/06/2022 -</v>
      </c>
      <c r="N6507" s="178">
        <f>Pivot!AJ6496</f>
        <v>2</v>
      </c>
      <c r="O6507" s="179"/>
    </row>
    <row r="6508" spans="3:15" ht="30" customHeight="1" x14ac:dyDescent="0.25">
      <c r="C6508" s="10" t="str">
        <f>Pivot!AD6497</f>
        <v>00-75163798</v>
      </c>
      <c r="D6508" s="11"/>
      <c r="E6508" s="12" t="str">
        <f>Pivot!AE6497</f>
        <v>♂ John Ballard
38 | Bachelor</v>
      </c>
      <c r="F6508" s="11"/>
      <c r="G6508" s="12" t="str">
        <f>Pivot!AF6497</f>
        <v>Software Developer
IT</v>
      </c>
      <c r="H6508" s="11"/>
      <c r="I6508" s="12" t="str">
        <f>Pivot!AG6497</f>
        <v>🏢 Buffalo
New York</v>
      </c>
      <c r="J6508" s="11"/>
      <c r="K6508" s="13">
        <f>Pivot!AH6497</f>
        <v>84875</v>
      </c>
      <c r="L6508" s="11"/>
      <c r="M6508" s="12" t="str">
        <f>Pivot!AI6497</f>
        <v>▲ Active
11/05/2015 -</v>
      </c>
      <c r="N6508" s="178">
        <f>Pivot!AJ6497</f>
        <v>9</v>
      </c>
      <c r="O6508" s="179"/>
    </row>
    <row r="6509" spans="3:15" ht="30" customHeight="1" x14ac:dyDescent="0.25">
      <c r="C6509" s="10" t="str">
        <f>Pivot!AD6498</f>
        <v>00-75171676</v>
      </c>
      <c r="D6509" s="11"/>
      <c r="E6509" s="12" t="str">
        <f>Pivot!AE6498</f>
        <v>♀ Matthew Dunn
44 | Bachelor</v>
      </c>
      <c r="F6509" s="11"/>
      <c r="G6509" s="12" t="str">
        <f>Pivot!AF6498</f>
        <v>System Administrator
IT</v>
      </c>
      <c r="H6509" s="11"/>
      <c r="I6509" s="12" t="str">
        <f>Pivot!AG6498</f>
        <v>🏢 Buffalo
New York</v>
      </c>
      <c r="J6509" s="11"/>
      <c r="K6509" s="13">
        <f>Pivot!AH6498</f>
        <v>85067</v>
      </c>
      <c r="L6509" s="11"/>
      <c r="M6509" s="12" t="str">
        <f>Pivot!AI6498</f>
        <v>▲ Active
26/11/2022 -</v>
      </c>
      <c r="N6509" s="178">
        <f>Pivot!AJ6498</f>
        <v>2</v>
      </c>
      <c r="O6509" s="179"/>
    </row>
    <row r="6510" spans="3:15" ht="30" customHeight="1" x14ac:dyDescent="0.25">
      <c r="C6510" s="10" t="str">
        <f>Pivot!AD6499</f>
        <v>00-75175799</v>
      </c>
      <c r="D6510" s="11"/>
      <c r="E6510" s="12" t="str">
        <f>Pivot!AE6499</f>
        <v>♂ Jasmin Ortega
44 | Bachelor</v>
      </c>
      <c r="F6510" s="11"/>
      <c r="G6510" s="12" t="str">
        <f>Pivot!AF6499</f>
        <v>Customer Service Representative
Customer Service</v>
      </c>
      <c r="H6510" s="11"/>
      <c r="I6510" s="12" t="str">
        <f>Pivot!AG6499</f>
        <v>🏢 New York City
New York</v>
      </c>
      <c r="J6510" s="11"/>
      <c r="K6510" s="13">
        <f>Pivot!AH6499</f>
        <v>64088</v>
      </c>
      <c r="L6510" s="11"/>
      <c r="M6510" s="12" t="str">
        <f>Pivot!AI6499</f>
        <v>▲ Active
09/03/2024 -</v>
      </c>
      <c r="N6510" s="178">
        <f>Pivot!AJ6499</f>
        <v>0</v>
      </c>
      <c r="O6510" s="179"/>
    </row>
    <row r="6511" spans="3:15" ht="30" customHeight="1" x14ac:dyDescent="0.25">
      <c r="C6511" s="10" t="str">
        <f>Pivot!AD6500</f>
        <v>00-75184410</v>
      </c>
      <c r="D6511" s="11"/>
      <c r="E6511" s="12" t="str">
        <f>Pivot!AE6500</f>
        <v>♂ Debra Wilson
41 | Bachelor</v>
      </c>
      <c r="F6511" s="11"/>
      <c r="G6511" s="12" t="str">
        <f>Pivot!AF6500</f>
        <v>Sales Representative
Sales</v>
      </c>
      <c r="H6511" s="11"/>
      <c r="I6511" s="12" t="str">
        <f>Pivot!AG6500</f>
        <v>🏢 New York City
New York</v>
      </c>
      <c r="J6511" s="11"/>
      <c r="K6511" s="13">
        <f>Pivot!AH6500</f>
        <v>83010</v>
      </c>
      <c r="L6511" s="11"/>
      <c r="M6511" s="12" t="str">
        <f>Pivot!AI6500</f>
        <v>▼ Terminated
18/01/2021 - 03/10/2022</v>
      </c>
      <c r="N6511" s="178">
        <f>Pivot!AJ6500</f>
        <v>1</v>
      </c>
      <c r="O6511" s="179"/>
    </row>
    <row r="6512" spans="3:15" ht="30" customHeight="1" x14ac:dyDescent="0.25">
      <c r="C6512" s="10" t="str">
        <f>Pivot!AD6501</f>
        <v>00-75211190</v>
      </c>
      <c r="D6512" s="11"/>
      <c r="E6512" s="12" t="str">
        <f>Pivot!AE6501</f>
        <v>♀ Jeffrey Nichols
28 | PhD</v>
      </c>
      <c r="F6512" s="11"/>
      <c r="G6512" s="12" t="str">
        <f>Pivot!AF6501</f>
        <v>Customer Service Manager
Customer Service</v>
      </c>
      <c r="H6512" s="11"/>
      <c r="I6512" s="12" t="str">
        <f>Pivot!AG6501</f>
        <v>🏢 New York City
New York</v>
      </c>
      <c r="J6512" s="11"/>
      <c r="K6512" s="13">
        <f>Pivot!AH6501</f>
        <v>75048</v>
      </c>
      <c r="L6512" s="11"/>
      <c r="M6512" s="12" t="str">
        <f>Pivot!AI6501</f>
        <v>▲ Active
01/11/2019 -</v>
      </c>
      <c r="N6512" s="178">
        <f>Pivot!AJ6501</f>
        <v>5</v>
      </c>
      <c r="O6512" s="179"/>
    </row>
    <row r="6513" spans="3:15" ht="30" customHeight="1" x14ac:dyDescent="0.25">
      <c r="C6513" s="10" t="str">
        <f>Pivot!AD6502</f>
        <v>00-75218753</v>
      </c>
      <c r="D6513" s="11"/>
      <c r="E6513" s="12" t="str">
        <f>Pivot!AE6502</f>
        <v>♂ Lisa Wright
37 | Bachelor</v>
      </c>
      <c r="F6513" s="11"/>
      <c r="G6513" s="12" t="str">
        <f>Pivot!AF6502</f>
        <v>Accounts Payable Specialist
Finance</v>
      </c>
      <c r="H6513" s="11"/>
      <c r="I6513" s="12" t="str">
        <f>Pivot!AG6502</f>
        <v>🏠 Cleveland
Ohio</v>
      </c>
      <c r="J6513" s="11"/>
      <c r="K6513" s="13">
        <f>Pivot!AH6502</f>
        <v>65858</v>
      </c>
      <c r="L6513" s="11"/>
      <c r="M6513" s="12" t="str">
        <f>Pivot!AI6502</f>
        <v>▲ Active
18/10/2023 -</v>
      </c>
      <c r="N6513" s="178">
        <f>Pivot!AJ6502</f>
        <v>1</v>
      </c>
      <c r="O6513" s="179"/>
    </row>
    <row r="6514" spans="3:15" ht="30" customHeight="1" x14ac:dyDescent="0.25">
      <c r="C6514" s="10" t="str">
        <f>Pivot!AD6503</f>
        <v>00-75220319</v>
      </c>
      <c r="D6514" s="11"/>
      <c r="E6514" s="12" t="str">
        <f>Pivot!AE6503</f>
        <v>♀ Jordan Hudson
60 | PhD</v>
      </c>
      <c r="F6514" s="11"/>
      <c r="G6514" s="12" t="str">
        <f>Pivot!AF6503</f>
        <v>Sales Specialist
Sales</v>
      </c>
      <c r="H6514" s="11"/>
      <c r="I6514" s="12" t="str">
        <f>Pivot!AG6503</f>
        <v>🏢 Rochester
New York</v>
      </c>
      <c r="J6514" s="11"/>
      <c r="K6514" s="13">
        <f>Pivot!AH6503</f>
        <v>97988</v>
      </c>
      <c r="L6514" s="11"/>
      <c r="M6514" s="12" t="str">
        <f>Pivot!AI6503</f>
        <v>▲ Active
29/03/2016 -</v>
      </c>
      <c r="N6514" s="178">
        <f>Pivot!AJ6503</f>
        <v>8</v>
      </c>
      <c r="O6514" s="179"/>
    </row>
    <row r="6515" spans="3:15" ht="30" customHeight="1" x14ac:dyDescent="0.25">
      <c r="C6515" s="10" t="str">
        <f>Pivot!AD6504</f>
        <v>00-75220748</v>
      </c>
      <c r="D6515" s="11"/>
      <c r="E6515" s="12" t="str">
        <f>Pivot!AE6504</f>
        <v>♂ Ryan Parker
50 | High School</v>
      </c>
      <c r="F6515" s="11"/>
      <c r="G6515" s="12" t="str">
        <f>Pivot!AF6504</f>
        <v>HR Assistant
HR</v>
      </c>
      <c r="H6515" s="11"/>
      <c r="I6515" s="12" t="str">
        <f>Pivot!AG6504</f>
        <v>🏢 Rochester
New York</v>
      </c>
      <c r="J6515" s="11"/>
      <c r="K6515" s="13">
        <f>Pivot!AH6504</f>
        <v>61258</v>
      </c>
      <c r="L6515" s="11"/>
      <c r="M6515" s="12" t="str">
        <f>Pivot!AI6504</f>
        <v>▲ Active
04/12/2022 -</v>
      </c>
      <c r="N6515" s="178">
        <f>Pivot!AJ6504</f>
        <v>2</v>
      </c>
      <c r="O6515" s="179"/>
    </row>
    <row r="6516" spans="3:15" ht="30" customHeight="1" x14ac:dyDescent="0.25">
      <c r="C6516" s="10" t="str">
        <f>Pivot!AD6505</f>
        <v>00-75248523</v>
      </c>
      <c r="D6516" s="11"/>
      <c r="E6516" s="12" t="str">
        <f>Pivot!AE6505</f>
        <v>♂ Michael Jones
65 | Bachelor</v>
      </c>
      <c r="F6516" s="11"/>
      <c r="G6516" s="12" t="str">
        <f>Pivot!AF6505</f>
        <v>Operations Analyst
Operations</v>
      </c>
      <c r="H6516" s="11"/>
      <c r="I6516" s="12" t="str">
        <f>Pivot!AG6505</f>
        <v>🏠 Pittsburgh
Pennsylvania</v>
      </c>
      <c r="J6516" s="11"/>
      <c r="K6516" s="13">
        <f>Pivot!AH6505</f>
        <v>76149</v>
      </c>
      <c r="L6516" s="11"/>
      <c r="M6516" s="12" t="str">
        <f>Pivot!AI6505</f>
        <v>▲ Active
13/09/2022 -</v>
      </c>
      <c r="N6516" s="178">
        <f>Pivot!AJ6505</f>
        <v>2</v>
      </c>
      <c r="O6516" s="179"/>
    </row>
    <row r="6517" spans="3:15" ht="30" customHeight="1" x14ac:dyDescent="0.25">
      <c r="C6517" s="10" t="str">
        <f>Pivot!AD6506</f>
        <v>00-75266178</v>
      </c>
      <c r="D6517" s="11"/>
      <c r="E6517" s="12" t="str">
        <f>Pivot!AE6506</f>
        <v>♀ Angela Wilson
22 | High School</v>
      </c>
      <c r="F6517" s="11"/>
      <c r="G6517" s="12" t="str">
        <f>Pivot!AF6506</f>
        <v>IT Support Specialist
IT</v>
      </c>
      <c r="H6517" s="11"/>
      <c r="I6517" s="12" t="str">
        <f>Pivot!AG6506</f>
        <v>🏢 New York City
New York</v>
      </c>
      <c r="J6517" s="11"/>
      <c r="K6517" s="13">
        <f>Pivot!AH6506</f>
        <v>52103</v>
      </c>
      <c r="L6517" s="11"/>
      <c r="M6517" s="12" t="str">
        <f>Pivot!AI6506</f>
        <v>▼ Terminated
19/04/2017 - 30/08/2022</v>
      </c>
      <c r="N6517" s="178">
        <f>Pivot!AJ6506</f>
        <v>5</v>
      </c>
      <c r="O6517" s="179"/>
    </row>
    <row r="6518" spans="3:15" ht="30" customHeight="1" x14ac:dyDescent="0.25">
      <c r="C6518" s="10" t="str">
        <f>Pivot!AD6507</f>
        <v>00-75269328</v>
      </c>
      <c r="D6518" s="11"/>
      <c r="E6518" s="12" t="str">
        <f>Pivot!AE6507</f>
        <v>♀ Sharon Li
40 | Bachelor</v>
      </c>
      <c r="F6518" s="11"/>
      <c r="G6518" s="12" t="str">
        <f>Pivot!AF6507</f>
        <v>Software Developer
IT</v>
      </c>
      <c r="H6518" s="11"/>
      <c r="I6518" s="12" t="str">
        <f>Pivot!AG6507</f>
        <v>🏢 Rochester
New York</v>
      </c>
      <c r="J6518" s="11"/>
      <c r="K6518" s="13">
        <f>Pivot!AH6507</f>
        <v>75386</v>
      </c>
      <c r="L6518" s="11"/>
      <c r="M6518" s="12" t="str">
        <f>Pivot!AI6507</f>
        <v>▲ Active
03/04/2016 -</v>
      </c>
      <c r="N6518" s="178">
        <f>Pivot!AJ6507</f>
        <v>8</v>
      </c>
      <c r="O6518" s="179"/>
    </row>
    <row r="6519" spans="3:15" ht="30" customHeight="1" x14ac:dyDescent="0.25">
      <c r="C6519" s="10" t="str">
        <f>Pivot!AD6508</f>
        <v>00-75277802</v>
      </c>
      <c r="D6519" s="11"/>
      <c r="E6519" s="12" t="str">
        <f>Pivot!AE6508</f>
        <v>♀ Kimberly Fox
39 | Bachelor</v>
      </c>
      <c r="F6519" s="11"/>
      <c r="G6519" s="12" t="str">
        <f>Pivot!AF6508</f>
        <v>Inventory Specialist
Operations</v>
      </c>
      <c r="H6519" s="11"/>
      <c r="I6519" s="12" t="str">
        <f>Pivot!AG6508</f>
        <v>🏠 Detroit
Michigan</v>
      </c>
      <c r="J6519" s="11"/>
      <c r="K6519" s="13">
        <f>Pivot!AH6508</f>
        <v>57461</v>
      </c>
      <c r="L6519" s="11"/>
      <c r="M6519" s="12" t="str">
        <f>Pivot!AI6508</f>
        <v>▲ Active
20/02/2023 -</v>
      </c>
      <c r="N6519" s="178">
        <f>Pivot!AJ6508</f>
        <v>1</v>
      </c>
      <c r="O6519" s="179"/>
    </row>
    <row r="6520" spans="3:15" ht="30" customHeight="1" x14ac:dyDescent="0.25">
      <c r="C6520" s="10" t="str">
        <f>Pivot!AD6509</f>
        <v>00-75304816</v>
      </c>
      <c r="D6520" s="11"/>
      <c r="E6520" s="12" t="str">
        <f>Pivot!AE6509</f>
        <v>♀ Tammy Ortiz
45 | Bachelor</v>
      </c>
      <c r="F6520" s="11"/>
      <c r="G6520" s="12" t="str">
        <f>Pivot!AF6509</f>
        <v>System Administrator
IT</v>
      </c>
      <c r="H6520" s="11"/>
      <c r="I6520" s="12" t="str">
        <f>Pivot!AG6509</f>
        <v>🏠 Grand Rapids
Michigan</v>
      </c>
      <c r="J6520" s="11"/>
      <c r="K6520" s="13">
        <f>Pivot!AH6509</f>
        <v>91379</v>
      </c>
      <c r="L6520" s="11"/>
      <c r="M6520" s="12" t="str">
        <f>Pivot!AI6509</f>
        <v>▲ Active
17/04/2022 -</v>
      </c>
      <c r="N6520" s="178">
        <f>Pivot!AJ6509</f>
        <v>2</v>
      </c>
      <c r="O6520" s="179"/>
    </row>
    <row r="6521" spans="3:15" ht="30" customHeight="1" x14ac:dyDescent="0.25">
      <c r="C6521" s="10" t="str">
        <f>Pivot!AD6510</f>
        <v>00-75318117</v>
      </c>
      <c r="D6521" s="11"/>
      <c r="E6521" s="12" t="str">
        <f>Pivot!AE6510</f>
        <v>♂ Robert Barrett
34 | PhD</v>
      </c>
      <c r="F6521" s="11"/>
      <c r="G6521" s="12" t="str">
        <f>Pivot!AF6510</f>
        <v>Sales Consultant
Sales</v>
      </c>
      <c r="H6521" s="11"/>
      <c r="I6521" s="12" t="str">
        <f>Pivot!AG6510</f>
        <v>🏢 Rochester
New York</v>
      </c>
      <c r="J6521" s="11"/>
      <c r="K6521" s="13">
        <f>Pivot!AH6510</f>
        <v>83874</v>
      </c>
      <c r="L6521" s="11"/>
      <c r="M6521" s="12" t="str">
        <f>Pivot!AI6510</f>
        <v>▲ Active
15/04/2019 -</v>
      </c>
      <c r="N6521" s="178">
        <f>Pivot!AJ6510</f>
        <v>5</v>
      </c>
      <c r="O6521" s="179"/>
    </row>
    <row r="6522" spans="3:15" ht="30" customHeight="1" x14ac:dyDescent="0.25">
      <c r="C6522" s="10" t="str">
        <f>Pivot!AD6511</f>
        <v>00-75321753</v>
      </c>
      <c r="D6522" s="11"/>
      <c r="E6522" s="12" t="str">
        <f>Pivot!AE6511</f>
        <v>♀ James Watkins
44 | Bachelor</v>
      </c>
      <c r="F6522" s="11"/>
      <c r="G6522" s="12" t="str">
        <f>Pivot!AF6511</f>
        <v>Logistics Coordinator
Operations</v>
      </c>
      <c r="H6522" s="11"/>
      <c r="I6522" s="12" t="str">
        <f>Pivot!AG6511</f>
        <v>🏢 New York City
New York</v>
      </c>
      <c r="J6522" s="11"/>
      <c r="K6522" s="13">
        <f>Pivot!AH6511</f>
        <v>59963</v>
      </c>
      <c r="L6522" s="11"/>
      <c r="M6522" s="12" t="str">
        <f>Pivot!AI6511</f>
        <v>▲ Active
09/02/2018 -</v>
      </c>
      <c r="N6522" s="178">
        <f>Pivot!AJ6511</f>
        <v>6</v>
      </c>
      <c r="O6522" s="179"/>
    </row>
    <row r="6523" spans="3:15" ht="30" customHeight="1" x14ac:dyDescent="0.25">
      <c r="C6523" s="10" t="str">
        <f>Pivot!AD6512</f>
        <v>00-75342342</v>
      </c>
      <c r="D6523" s="11"/>
      <c r="E6523" s="12" t="str">
        <f>Pivot!AE6512</f>
        <v>♂ Erin Reed
55 | Bachelor</v>
      </c>
      <c r="F6523" s="11"/>
      <c r="G6523" s="12" t="str">
        <f>Pivot!AF6512</f>
        <v>Inventory Specialist
Operations</v>
      </c>
      <c r="H6523" s="11"/>
      <c r="I6523" s="12" t="str">
        <f>Pivot!AG6512</f>
        <v>🏢 New York City
New York</v>
      </c>
      <c r="J6523" s="11"/>
      <c r="K6523" s="13">
        <f>Pivot!AH6512</f>
        <v>65896</v>
      </c>
      <c r="L6523" s="11"/>
      <c r="M6523" s="12" t="str">
        <f>Pivot!AI6512</f>
        <v>▲ Active
04/10/2019 -</v>
      </c>
      <c r="N6523" s="178">
        <f>Pivot!AJ6512</f>
        <v>5</v>
      </c>
      <c r="O6523" s="179"/>
    </row>
    <row r="6524" spans="3:15" ht="30" customHeight="1" x14ac:dyDescent="0.25">
      <c r="C6524" s="10" t="str">
        <f>Pivot!AD6513</f>
        <v>00-75344357</v>
      </c>
      <c r="D6524" s="11"/>
      <c r="E6524" s="12" t="str">
        <f>Pivot!AE6513</f>
        <v>♂ Mary Gilbert
38 | Bachelor</v>
      </c>
      <c r="F6524" s="11"/>
      <c r="G6524" s="12" t="str">
        <f>Pivot!AF6513</f>
        <v>Sales Consultant
Sales</v>
      </c>
      <c r="H6524" s="11"/>
      <c r="I6524" s="12" t="str">
        <f>Pivot!AG6513</f>
        <v>🏠 Pittsburgh
Pennsylvania</v>
      </c>
      <c r="J6524" s="11"/>
      <c r="K6524" s="13">
        <f>Pivot!AH6513</f>
        <v>78934</v>
      </c>
      <c r="L6524" s="11"/>
      <c r="M6524" s="12" t="str">
        <f>Pivot!AI6513</f>
        <v>▲ Active
27/06/2023 -</v>
      </c>
      <c r="N6524" s="178">
        <f>Pivot!AJ6513</f>
        <v>1</v>
      </c>
      <c r="O6524" s="179"/>
    </row>
    <row r="6525" spans="3:15" ht="30" customHeight="1" x14ac:dyDescent="0.25">
      <c r="C6525" s="10" t="str">
        <f>Pivot!AD6514</f>
        <v>00-75359668</v>
      </c>
      <c r="D6525" s="11"/>
      <c r="E6525" s="12" t="str">
        <f>Pivot!AE6514</f>
        <v>♂ Connie Perez
29 | High School</v>
      </c>
      <c r="F6525" s="11"/>
      <c r="G6525" s="12" t="str">
        <f>Pivot!AF6514</f>
        <v>IT Support Specialist
IT</v>
      </c>
      <c r="H6525" s="11"/>
      <c r="I6525" s="12" t="str">
        <f>Pivot!AG6514</f>
        <v>🏢 New York City
New York</v>
      </c>
      <c r="J6525" s="11"/>
      <c r="K6525" s="13">
        <f>Pivot!AH6514</f>
        <v>58473</v>
      </c>
      <c r="L6525" s="11"/>
      <c r="M6525" s="12" t="str">
        <f>Pivot!AI6514</f>
        <v>▲ Active
03/04/2016 -</v>
      </c>
      <c r="N6525" s="178">
        <f>Pivot!AJ6514</f>
        <v>8</v>
      </c>
      <c r="O6525" s="179"/>
    </row>
    <row r="6526" spans="3:15" ht="30" customHeight="1" x14ac:dyDescent="0.25">
      <c r="C6526" s="10" t="str">
        <f>Pivot!AD6515</f>
        <v>00-75371853</v>
      </c>
      <c r="D6526" s="11"/>
      <c r="E6526" s="12" t="str">
        <f>Pivot!AE6515</f>
        <v>♀ Elizabeth Brown
36 | Bachelor</v>
      </c>
      <c r="F6526" s="11"/>
      <c r="G6526" s="12" t="str">
        <f>Pivot!AF6515</f>
        <v>HR Assistant
HR</v>
      </c>
      <c r="H6526" s="11"/>
      <c r="I6526" s="12" t="str">
        <f>Pivot!AG6515</f>
        <v>🏠 Grand Rapids
Michigan</v>
      </c>
      <c r="J6526" s="11"/>
      <c r="K6526" s="13">
        <f>Pivot!AH6515</f>
        <v>64479</v>
      </c>
      <c r="L6526" s="11"/>
      <c r="M6526" s="12" t="str">
        <f>Pivot!AI6515</f>
        <v>▲ Active
07/02/2023 -</v>
      </c>
      <c r="N6526" s="178">
        <f>Pivot!AJ6515</f>
        <v>1</v>
      </c>
      <c r="O6526" s="179"/>
    </row>
    <row r="6527" spans="3:15" ht="30" customHeight="1" x14ac:dyDescent="0.25">
      <c r="C6527" s="10" t="str">
        <f>Pivot!AD6516</f>
        <v>00-75393775</v>
      </c>
      <c r="D6527" s="11"/>
      <c r="E6527" s="12" t="str">
        <f>Pivot!AE6516</f>
        <v>♂ William Lane
21 | Master</v>
      </c>
      <c r="F6527" s="11"/>
      <c r="G6527" s="12" t="str">
        <f>Pivot!AF6516</f>
        <v>Sales Specialist
Sales</v>
      </c>
      <c r="H6527" s="11"/>
      <c r="I6527" s="12" t="str">
        <f>Pivot!AG6516</f>
        <v>🏠 Greensboro
North Carolina</v>
      </c>
      <c r="J6527" s="11"/>
      <c r="K6527" s="13">
        <f>Pivot!AH6516</f>
        <v>78441</v>
      </c>
      <c r="L6527" s="11"/>
      <c r="M6527" s="12" t="str">
        <f>Pivot!AI6516</f>
        <v>▲ Active
20/07/2017 -</v>
      </c>
      <c r="N6527" s="178">
        <f>Pivot!AJ6516</f>
        <v>7</v>
      </c>
      <c r="O6527" s="179"/>
    </row>
    <row r="6528" spans="3:15" ht="30" customHeight="1" x14ac:dyDescent="0.25">
      <c r="C6528" s="10" t="str">
        <f>Pivot!AD6517</f>
        <v>00-75404850</v>
      </c>
      <c r="D6528" s="11"/>
      <c r="E6528" s="12" t="str">
        <f>Pivot!AE6517</f>
        <v>♀ Crystal Thomas
45 | Bachelor</v>
      </c>
      <c r="F6528" s="11"/>
      <c r="G6528" s="12" t="str">
        <f>Pivot!AF6517</f>
        <v>Logistics Coordinator
Operations</v>
      </c>
      <c r="H6528" s="11"/>
      <c r="I6528" s="12" t="str">
        <f>Pivot!AG6517</f>
        <v>🏢 Rochester
New York</v>
      </c>
      <c r="J6528" s="11"/>
      <c r="K6528" s="13">
        <f>Pivot!AH6517</f>
        <v>62843</v>
      </c>
      <c r="L6528" s="11"/>
      <c r="M6528" s="12" t="str">
        <f>Pivot!AI6517</f>
        <v>▲ Active
28/08/2022 -</v>
      </c>
      <c r="N6528" s="178">
        <f>Pivot!AJ6517</f>
        <v>2</v>
      </c>
      <c r="O6528" s="179"/>
    </row>
    <row r="6529" spans="3:15" ht="30" customHeight="1" x14ac:dyDescent="0.25">
      <c r="C6529" s="10" t="str">
        <f>Pivot!AD6518</f>
        <v>00-75424216</v>
      </c>
      <c r="D6529" s="11"/>
      <c r="E6529" s="12" t="str">
        <f>Pivot!AE6518</f>
        <v>♂ Susan Ware
26 | High School</v>
      </c>
      <c r="F6529" s="11"/>
      <c r="G6529" s="12" t="str">
        <f>Pivot!AF6518</f>
        <v>Help Desk Technician
Customer Service</v>
      </c>
      <c r="H6529" s="11"/>
      <c r="I6529" s="12" t="str">
        <f>Pivot!AG6518</f>
        <v>🏢 Buffalo
New York</v>
      </c>
      <c r="J6529" s="11"/>
      <c r="K6529" s="13">
        <f>Pivot!AH6518</f>
        <v>57094</v>
      </c>
      <c r="L6529" s="11"/>
      <c r="M6529" s="12" t="str">
        <f>Pivot!AI6518</f>
        <v>▲ Active
28/07/2022 -</v>
      </c>
      <c r="N6529" s="178">
        <f>Pivot!AJ6518</f>
        <v>2</v>
      </c>
      <c r="O6529" s="179"/>
    </row>
    <row r="6530" spans="3:15" ht="30" customHeight="1" x14ac:dyDescent="0.25">
      <c r="C6530" s="10" t="str">
        <f>Pivot!AD6519</f>
        <v>00-75437844</v>
      </c>
      <c r="D6530" s="11"/>
      <c r="E6530" s="12" t="str">
        <f>Pivot!AE6519</f>
        <v>♂ Todd Price
38 | High School</v>
      </c>
      <c r="F6530" s="11"/>
      <c r="G6530" s="12" t="str">
        <f>Pivot!AF6519</f>
        <v>IT Support Specialist
IT</v>
      </c>
      <c r="H6530" s="11"/>
      <c r="I6530" s="12" t="str">
        <f>Pivot!AG6519</f>
        <v>🏠 Detroit
Michigan</v>
      </c>
      <c r="J6530" s="11"/>
      <c r="K6530" s="13">
        <f>Pivot!AH6519</f>
        <v>58120</v>
      </c>
      <c r="L6530" s="11"/>
      <c r="M6530" s="12" t="str">
        <f>Pivot!AI6519</f>
        <v>▼ Terminated
17/09/2017 - 16/03/2018</v>
      </c>
      <c r="N6530" s="178">
        <f>Pivot!AJ6519</f>
        <v>0</v>
      </c>
      <c r="O6530" s="179"/>
    </row>
    <row r="6531" spans="3:15" ht="30" customHeight="1" x14ac:dyDescent="0.25">
      <c r="C6531" s="10" t="str">
        <f>Pivot!AD6520</f>
        <v>00-75449429</v>
      </c>
      <c r="D6531" s="11"/>
      <c r="E6531" s="12" t="str">
        <f>Pivot!AE6520</f>
        <v>♀ Nicholas King
61 | Master</v>
      </c>
      <c r="F6531" s="11"/>
      <c r="G6531" s="12" t="str">
        <f>Pivot!AF6520</f>
        <v>Software Developer
IT</v>
      </c>
      <c r="H6531" s="11"/>
      <c r="I6531" s="12" t="str">
        <f>Pivot!AG6520</f>
        <v>🏢 New York City
New York</v>
      </c>
      <c r="J6531" s="11"/>
      <c r="K6531" s="13">
        <f>Pivot!AH6520</f>
        <v>87900</v>
      </c>
      <c r="L6531" s="11"/>
      <c r="M6531" s="12" t="str">
        <f>Pivot!AI6520</f>
        <v>▲ Active
29/12/2017 -</v>
      </c>
      <c r="N6531" s="178">
        <f>Pivot!AJ6520</f>
        <v>7</v>
      </c>
      <c r="O6531" s="179"/>
    </row>
    <row r="6532" spans="3:15" ht="30" customHeight="1" x14ac:dyDescent="0.25">
      <c r="C6532" s="10" t="str">
        <f>Pivot!AD6521</f>
        <v>00-75469731</v>
      </c>
      <c r="D6532" s="11"/>
      <c r="E6532" s="12" t="str">
        <f>Pivot!AE6521</f>
        <v>♀ Ashley Perkins
37 | High School</v>
      </c>
      <c r="F6532" s="11"/>
      <c r="G6532" s="12" t="str">
        <f>Pivot!AF6521</f>
        <v>Help Desk Technician
Customer Service</v>
      </c>
      <c r="H6532" s="11"/>
      <c r="I6532" s="12" t="str">
        <f>Pivot!AG6521</f>
        <v>🏢 Buffalo
New York</v>
      </c>
      <c r="J6532" s="11"/>
      <c r="K6532" s="13">
        <f>Pivot!AH6521</f>
        <v>55140</v>
      </c>
      <c r="L6532" s="11"/>
      <c r="M6532" s="12" t="str">
        <f>Pivot!AI6521</f>
        <v>▲ Active
01/12/2018 -</v>
      </c>
      <c r="N6532" s="178">
        <f>Pivot!AJ6521</f>
        <v>6</v>
      </c>
      <c r="O6532" s="179"/>
    </row>
    <row r="6533" spans="3:15" ht="30" customHeight="1" x14ac:dyDescent="0.25">
      <c r="C6533" s="10" t="str">
        <f>Pivot!AD6522</f>
        <v>00-75471138</v>
      </c>
      <c r="D6533" s="11"/>
      <c r="E6533" s="12" t="str">
        <f>Pivot!AE6522</f>
        <v>♀ Andrea Patrick
44 | Bachelor</v>
      </c>
      <c r="F6533" s="11"/>
      <c r="G6533" s="12" t="str">
        <f>Pivot!AF6522</f>
        <v>Logistics Coordinator
Operations</v>
      </c>
      <c r="H6533" s="11"/>
      <c r="I6533" s="12" t="str">
        <f>Pivot!AG6522</f>
        <v>🏢 Rochester
New York</v>
      </c>
      <c r="J6533" s="11"/>
      <c r="K6533" s="13">
        <f>Pivot!AH6522</f>
        <v>60860</v>
      </c>
      <c r="L6533" s="11"/>
      <c r="M6533" s="12" t="str">
        <f>Pivot!AI6522</f>
        <v>▲ Active
23/06/2018 -</v>
      </c>
      <c r="N6533" s="178">
        <f>Pivot!AJ6522</f>
        <v>6</v>
      </c>
      <c r="O6533" s="179"/>
    </row>
    <row r="6534" spans="3:15" ht="30" customHeight="1" x14ac:dyDescent="0.25">
      <c r="C6534" s="10" t="str">
        <f>Pivot!AD6523</f>
        <v>00-75485030</v>
      </c>
      <c r="D6534" s="11"/>
      <c r="E6534" s="12" t="str">
        <f>Pivot!AE6523</f>
        <v>♀ Luke Hurst
44 | Master</v>
      </c>
      <c r="F6534" s="11"/>
      <c r="G6534" s="12" t="str">
        <f>Pivot!AF6523</f>
        <v>Sales Consultant
Sales</v>
      </c>
      <c r="H6534" s="11"/>
      <c r="I6534" s="12" t="str">
        <f>Pivot!AG6523</f>
        <v>🏢 Rochester
New York</v>
      </c>
      <c r="J6534" s="11"/>
      <c r="K6534" s="13">
        <f>Pivot!AH6523</f>
        <v>84663</v>
      </c>
      <c r="L6534" s="11"/>
      <c r="M6534" s="12" t="str">
        <f>Pivot!AI6523</f>
        <v>▲ Active
15/07/2017 -</v>
      </c>
      <c r="N6534" s="178">
        <f>Pivot!AJ6523</f>
        <v>7</v>
      </c>
      <c r="O6534" s="179"/>
    </row>
    <row r="6535" spans="3:15" ht="30" customHeight="1" x14ac:dyDescent="0.25">
      <c r="C6535" s="10" t="str">
        <f>Pivot!AD6524</f>
        <v>00-75488223</v>
      </c>
      <c r="D6535" s="11"/>
      <c r="E6535" s="12" t="str">
        <f>Pivot!AE6524</f>
        <v>♂ Kathy Johnson
60 | Bachelor</v>
      </c>
      <c r="F6535" s="11"/>
      <c r="G6535" s="12" t="str">
        <f>Pivot!AF6524</f>
        <v>Software Developer
IT</v>
      </c>
      <c r="H6535" s="11"/>
      <c r="I6535" s="12" t="str">
        <f>Pivot!AG6524</f>
        <v>🏠 Grand Rapids
Michigan</v>
      </c>
      <c r="J6535" s="11"/>
      <c r="K6535" s="13">
        <f>Pivot!AH6524</f>
        <v>88924</v>
      </c>
      <c r="L6535" s="11"/>
      <c r="M6535" s="12" t="str">
        <f>Pivot!AI6524</f>
        <v>▲ Active
29/04/2022 -</v>
      </c>
      <c r="N6535" s="178">
        <f>Pivot!AJ6524</f>
        <v>2</v>
      </c>
      <c r="O6535" s="179"/>
    </row>
    <row r="6536" spans="3:15" ht="30" customHeight="1" x14ac:dyDescent="0.25">
      <c r="C6536" s="10" t="str">
        <f>Pivot!AD6525</f>
        <v>00-75527308</v>
      </c>
      <c r="D6536" s="11"/>
      <c r="E6536" s="12" t="str">
        <f>Pivot!AE6525</f>
        <v>♂ Crystal Watts
35 | Bachelor</v>
      </c>
      <c r="F6536" s="11"/>
      <c r="G6536" s="12" t="str">
        <f>Pivot!AF6525</f>
        <v>Sales Consultant
Sales</v>
      </c>
      <c r="H6536" s="11"/>
      <c r="I6536" s="12" t="str">
        <f>Pivot!AG6525</f>
        <v>🏢 Buffalo
New York</v>
      </c>
      <c r="J6536" s="11"/>
      <c r="K6536" s="13">
        <f>Pivot!AH6525</f>
        <v>102031</v>
      </c>
      <c r="L6536" s="11"/>
      <c r="M6536" s="12" t="str">
        <f>Pivot!AI6525</f>
        <v>▲ Active
14/01/2017 -</v>
      </c>
      <c r="N6536" s="178">
        <f>Pivot!AJ6525</f>
        <v>8</v>
      </c>
      <c r="O6536" s="179"/>
    </row>
    <row r="6537" spans="3:15" ht="30" customHeight="1" x14ac:dyDescent="0.25">
      <c r="C6537" s="10" t="str">
        <f>Pivot!AD6526</f>
        <v>00-75530149</v>
      </c>
      <c r="D6537" s="11"/>
      <c r="E6537" s="12" t="str">
        <f>Pivot!AE6526</f>
        <v>♀ Cameron Johnson
47 | Bachelor</v>
      </c>
      <c r="F6537" s="11"/>
      <c r="G6537" s="12" t="str">
        <f>Pivot!AF6526</f>
        <v>Logistics Coordinator
Operations</v>
      </c>
      <c r="H6537" s="11"/>
      <c r="I6537" s="12" t="str">
        <f>Pivot!AG6526</f>
        <v>🏠 Raleigh
North Carolina</v>
      </c>
      <c r="J6537" s="11"/>
      <c r="K6537" s="13">
        <f>Pivot!AH6526</f>
        <v>63845</v>
      </c>
      <c r="L6537" s="11"/>
      <c r="M6537" s="12" t="str">
        <f>Pivot!AI6526</f>
        <v>▲ Active
28/04/2019 -</v>
      </c>
      <c r="N6537" s="178">
        <f>Pivot!AJ6526</f>
        <v>5</v>
      </c>
      <c r="O6537" s="179"/>
    </row>
    <row r="6538" spans="3:15" ht="30" customHeight="1" x14ac:dyDescent="0.25">
      <c r="C6538" s="10" t="str">
        <f>Pivot!AD6527</f>
        <v>00-75534015</v>
      </c>
      <c r="D6538" s="11"/>
      <c r="E6538" s="12" t="str">
        <f>Pivot!AE6527</f>
        <v>♀ Deborah Smith
36 | PhD</v>
      </c>
      <c r="F6538" s="11"/>
      <c r="G6538" s="12" t="str">
        <f>Pivot!AF6527</f>
        <v>Sales Specialist
Sales</v>
      </c>
      <c r="H6538" s="11"/>
      <c r="I6538" s="12" t="str">
        <f>Pivot!AG6527</f>
        <v>🏢 New York City
New York</v>
      </c>
      <c r="J6538" s="11"/>
      <c r="K6538" s="13">
        <f>Pivot!AH6527</f>
        <v>83249</v>
      </c>
      <c r="L6538" s="11"/>
      <c r="M6538" s="12" t="str">
        <f>Pivot!AI6527</f>
        <v>▲ Active
04/07/2016 -</v>
      </c>
      <c r="N6538" s="178">
        <f>Pivot!AJ6527</f>
        <v>8</v>
      </c>
      <c r="O6538" s="179"/>
    </row>
    <row r="6539" spans="3:15" ht="30" customHeight="1" x14ac:dyDescent="0.25">
      <c r="C6539" s="10" t="str">
        <f>Pivot!AD6528</f>
        <v>00-75535348</v>
      </c>
      <c r="D6539" s="11"/>
      <c r="E6539" s="12" t="str">
        <f>Pivot!AE6528</f>
        <v>♀ Jennifer Olson
47 | PhD</v>
      </c>
      <c r="F6539" s="11"/>
      <c r="G6539" s="12" t="str">
        <f>Pivot!AF6528</f>
        <v>Sales Consultant
Sales</v>
      </c>
      <c r="H6539" s="11"/>
      <c r="I6539" s="12" t="str">
        <f>Pivot!AG6528</f>
        <v>🏠 Allentown
Pennsylvania</v>
      </c>
      <c r="J6539" s="11"/>
      <c r="K6539" s="13">
        <f>Pivot!AH6528</f>
        <v>87820</v>
      </c>
      <c r="L6539" s="11"/>
      <c r="M6539" s="12" t="str">
        <f>Pivot!AI6528</f>
        <v>▲ Active
05/07/2023 -</v>
      </c>
      <c r="N6539" s="178">
        <f>Pivot!AJ6528</f>
        <v>1</v>
      </c>
      <c r="O6539" s="179"/>
    </row>
    <row r="6540" spans="3:15" ht="30" customHeight="1" x14ac:dyDescent="0.25">
      <c r="C6540" s="10" t="str">
        <f>Pivot!AD6529</f>
        <v>00-75539501</v>
      </c>
      <c r="D6540" s="11"/>
      <c r="E6540" s="12" t="str">
        <f>Pivot!AE6529</f>
        <v>♀ Erik Smith
58 | Bachelor</v>
      </c>
      <c r="F6540" s="11"/>
      <c r="G6540" s="12" t="str">
        <f>Pivot!AF6529</f>
        <v>Logistics Coordinator
Operations</v>
      </c>
      <c r="H6540" s="11"/>
      <c r="I6540" s="12" t="str">
        <f>Pivot!AG6529</f>
        <v>🏢 New York City
New York</v>
      </c>
      <c r="J6540" s="11"/>
      <c r="K6540" s="13">
        <f>Pivot!AH6529</f>
        <v>59355</v>
      </c>
      <c r="L6540" s="11"/>
      <c r="M6540" s="12" t="str">
        <f>Pivot!AI6529</f>
        <v>▲ Active
02/06/2023 -</v>
      </c>
      <c r="N6540" s="178">
        <f>Pivot!AJ6529</f>
        <v>1</v>
      </c>
      <c r="O6540" s="179"/>
    </row>
    <row r="6541" spans="3:15" ht="30" customHeight="1" x14ac:dyDescent="0.25">
      <c r="C6541" s="10" t="str">
        <f>Pivot!AD6530</f>
        <v>00-75540707</v>
      </c>
      <c r="D6541" s="11"/>
      <c r="E6541" s="12" t="str">
        <f>Pivot!AE6530</f>
        <v>♂ Jonathan Mendoza
35 | High School</v>
      </c>
      <c r="F6541" s="11"/>
      <c r="G6541" s="12" t="str">
        <f>Pivot!AF6530</f>
        <v>Inventory Specialist
Operations</v>
      </c>
      <c r="H6541" s="11"/>
      <c r="I6541" s="12" t="str">
        <f>Pivot!AG6530</f>
        <v>🏠 Warren
Michigan</v>
      </c>
      <c r="J6541" s="11"/>
      <c r="K6541" s="13">
        <f>Pivot!AH6530</f>
        <v>57702</v>
      </c>
      <c r="L6541" s="11"/>
      <c r="M6541" s="12" t="str">
        <f>Pivot!AI6530</f>
        <v>▼ Terminated
20/03/2017 - 23/07/2019</v>
      </c>
      <c r="N6541" s="178">
        <f>Pivot!AJ6530</f>
        <v>2</v>
      </c>
      <c r="O6541" s="179"/>
    </row>
    <row r="6542" spans="3:15" ht="30" customHeight="1" x14ac:dyDescent="0.25">
      <c r="C6542" s="10" t="str">
        <f>Pivot!AD6531</f>
        <v>00-75542595</v>
      </c>
      <c r="D6542" s="11"/>
      <c r="E6542" s="12" t="str">
        <f>Pivot!AE6531</f>
        <v>♀ Tanya Hess
33 | Bachelor</v>
      </c>
      <c r="F6542" s="11"/>
      <c r="G6542" s="12" t="str">
        <f>Pivot!AF6531</f>
        <v>Sales Specialist
Sales</v>
      </c>
      <c r="H6542" s="11"/>
      <c r="I6542" s="12" t="str">
        <f>Pivot!AG6531</f>
        <v>🏢 New York City
New York</v>
      </c>
      <c r="J6542" s="11"/>
      <c r="K6542" s="13">
        <f>Pivot!AH6531</f>
        <v>57024</v>
      </c>
      <c r="L6542" s="11"/>
      <c r="M6542" s="12" t="str">
        <f>Pivot!AI6531</f>
        <v>▲ Active
21/04/2020 -</v>
      </c>
      <c r="N6542" s="178">
        <f>Pivot!AJ6531</f>
        <v>4</v>
      </c>
      <c r="O6542" s="179"/>
    </row>
    <row r="6543" spans="3:15" ht="30" customHeight="1" x14ac:dyDescent="0.25">
      <c r="C6543" s="10" t="str">
        <f>Pivot!AD6532</f>
        <v>00-75547434</v>
      </c>
      <c r="D6543" s="11"/>
      <c r="E6543" s="12" t="str">
        <f>Pivot!AE6532</f>
        <v>♂ Timothy Benson
49 | Bachelor</v>
      </c>
      <c r="F6543" s="11"/>
      <c r="G6543" s="12" t="str">
        <f>Pivot!AF6532</f>
        <v>Inventory Specialist
Operations</v>
      </c>
      <c r="H6543" s="11"/>
      <c r="I6543" s="12" t="str">
        <f>Pivot!AG6532</f>
        <v>🏠 Greensboro
North Carolina</v>
      </c>
      <c r="J6543" s="11"/>
      <c r="K6543" s="13">
        <f>Pivot!AH6532</f>
        <v>65674</v>
      </c>
      <c r="L6543" s="11"/>
      <c r="M6543" s="12" t="str">
        <f>Pivot!AI6532</f>
        <v>▲ Active
06/02/2018 -</v>
      </c>
      <c r="N6543" s="178">
        <f>Pivot!AJ6532</f>
        <v>6</v>
      </c>
      <c r="O6543" s="179"/>
    </row>
    <row r="6544" spans="3:15" ht="30" customHeight="1" x14ac:dyDescent="0.25">
      <c r="C6544" s="10" t="str">
        <f>Pivot!AD6533</f>
        <v>00-75549917</v>
      </c>
      <c r="D6544" s="11"/>
      <c r="E6544" s="12" t="str">
        <f>Pivot!AE6533</f>
        <v>♀ Kaitlyn Jones
41 | High School</v>
      </c>
      <c r="F6544" s="11"/>
      <c r="G6544" s="12" t="str">
        <f>Pivot!AF6533</f>
        <v>Content Creator
Marketing</v>
      </c>
      <c r="H6544" s="11"/>
      <c r="I6544" s="12" t="str">
        <f>Pivot!AG6533</f>
        <v>🏢 New York City
New York</v>
      </c>
      <c r="J6544" s="11"/>
      <c r="K6544" s="13">
        <f>Pivot!AH6533</f>
        <v>65816</v>
      </c>
      <c r="L6544" s="11"/>
      <c r="M6544" s="12" t="str">
        <f>Pivot!AI6533</f>
        <v>▲ Active
27/07/2023 -</v>
      </c>
      <c r="N6544" s="178">
        <f>Pivot!AJ6533</f>
        <v>1</v>
      </c>
      <c r="O6544" s="179"/>
    </row>
    <row r="6545" spans="3:15" ht="30" customHeight="1" x14ac:dyDescent="0.25">
      <c r="C6545" s="10" t="str">
        <f>Pivot!AD6534</f>
        <v>00-75559230</v>
      </c>
      <c r="D6545" s="11"/>
      <c r="E6545" s="12" t="str">
        <f>Pivot!AE6534</f>
        <v>♂ Jessica Robinson
47 | Bachelor</v>
      </c>
      <c r="F6545" s="11"/>
      <c r="G6545" s="12" t="str">
        <f>Pivot!AF6534</f>
        <v>Support Specialist
Customer Service</v>
      </c>
      <c r="H6545" s="11"/>
      <c r="I6545" s="12" t="str">
        <f>Pivot!AG6534</f>
        <v>🏢 Rochester
New York</v>
      </c>
      <c r="J6545" s="11"/>
      <c r="K6545" s="13">
        <f>Pivot!AH6534</f>
        <v>71605</v>
      </c>
      <c r="L6545" s="11"/>
      <c r="M6545" s="12" t="str">
        <f>Pivot!AI6534</f>
        <v>▲ Active
06/03/2015 -</v>
      </c>
      <c r="N6545" s="178">
        <f>Pivot!AJ6534</f>
        <v>9</v>
      </c>
      <c r="O6545" s="179"/>
    </row>
    <row r="6546" spans="3:15" ht="30" customHeight="1" x14ac:dyDescent="0.25">
      <c r="C6546" s="10" t="str">
        <f>Pivot!AD6535</f>
        <v>00-75569067</v>
      </c>
      <c r="D6546" s="11"/>
      <c r="E6546" s="12" t="str">
        <f>Pivot!AE6535</f>
        <v>♀ Brenda Weber
51 | Master</v>
      </c>
      <c r="F6546" s="11"/>
      <c r="G6546" s="12" t="str">
        <f>Pivot!AF6535</f>
        <v>Operations Analyst
Operations</v>
      </c>
      <c r="H6546" s="11"/>
      <c r="I6546" s="12" t="str">
        <f>Pivot!AG6535</f>
        <v>🏢 Buffalo
New York</v>
      </c>
      <c r="J6546" s="11"/>
      <c r="K6546" s="13">
        <f>Pivot!AH6535</f>
        <v>70634</v>
      </c>
      <c r="L6546" s="11"/>
      <c r="M6546" s="12" t="str">
        <f>Pivot!AI6535</f>
        <v>▲ Active
08/08/2023 -</v>
      </c>
      <c r="N6546" s="178">
        <f>Pivot!AJ6535</f>
        <v>1</v>
      </c>
      <c r="O6546" s="179"/>
    </row>
    <row r="6547" spans="3:15" ht="30" customHeight="1" x14ac:dyDescent="0.25">
      <c r="C6547" s="10" t="str">
        <f>Pivot!AD6536</f>
        <v>00-75579548</v>
      </c>
      <c r="D6547" s="11"/>
      <c r="E6547" s="12" t="str">
        <f>Pivot!AE6536</f>
        <v>♀ Shawn Mckay
44 | Bachelor</v>
      </c>
      <c r="F6547" s="11"/>
      <c r="G6547" s="12" t="str">
        <f>Pivot!AF6536</f>
        <v>Inventory Specialist
Operations</v>
      </c>
      <c r="H6547" s="11"/>
      <c r="I6547" s="12" t="str">
        <f>Pivot!AG6536</f>
        <v>🏢 New York City
New York</v>
      </c>
      <c r="J6547" s="11"/>
      <c r="K6547" s="13">
        <f>Pivot!AH6536</f>
        <v>56559</v>
      </c>
      <c r="L6547" s="11"/>
      <c r="M6547" s="12" t="str">
        <f>Pivot!AI6536</f>
        <v>▼ Terminated
07/12/2015 - 13/03/2023</v>
      </c>
      <c r="N6547" s="178">
        <f>Pivot!AJ6536</f>
        <v>7</v>
      </c>
      <c r="O6547" s="179"/>
    </row>
    <row r="6548" spans="3:15" ht="30" customHeight="1" x14ac:dyDescent="0.25">
      <c r="C6548" s="10" t="str">
        <f>Pivot!AD6537</f>
        <v>00-75629343</v>
      </c>
      <c r="D6548" s="11"/>
      <c r="E6548" s="12" t="str">
        <f>Pivot!AE6537</f>
        <v>♂ Michael Gonzalez
59 | Bachelor</v>
      </c>
      <c r="F6548" s="11"/>
      <c r="G6548" s="12" t="str">
        <f>Pivot!AF6537</f>
        <v>Accountant
Finance</v>
      </c>
      <c r="H6548" s="11"/>
      <c r="I6548" s="12" t="str">
        <f>Pivot!AG6537</f>
        <v>🏠 Warren
Michigan</v>
      </c>
      <c r="J6548" s="11"/>
      <c r="K6548" s="13">
        <f>Pivot!AH6537</f>
        <v>78461</v>
      </c>
      <c r="L6548" s="11"/>
      <c r="M6548" s="12" t="str">
        <f>Pivot!AI6537</f>
        <v>▲ Active
19/03/2022 -</v>
      </c>
      <c r="N6548" s="178">
        <f>Pivot!AJ6537</f>
        <v>2</v>
      </c>
      <c r="O6548" s="179"/>
    </row>
    <row r="6549" spans="3:15" ht="30" customHeight="1" x14ac:dyDescent="0.25">
      <c r="C6549" s="10" t="str">
        <f>Pivot!AD6538</f>
        <v>00-75631212</v>
      </c>
      <c r="D6549" s="11"/>
      <c r="E6549" s="12" t="str">
        <f>Pivot!AE6538</f>
        <v>♂ Mark Silva
52 | High School</v>
      </c>
      <c r="F6549" s="11"/>
      <c r="G6549" s="12" t="str">
        <f>Pivot!AF6538</f>
        <v>Help Desk Technician
Customer Service</v>
      </c>
      <c r="H6549" s="11"/>
      <c r="I6549" s="12" t="str">
        <f>Pivot!AG6538</f>
        <v>🏢 Rochester
New York</v>
      </c>
      <c r="J6549" s="11"/>
      <c r="K6549" s="13">
        <f>Pivot!AH6538</f>
        <v>60040</v>
      </c>
      <c r="L6549" s="11"/>
      <c r="M6549" s="12" t="str">
        <f>Pivot!AI6538</f>
        <v>▲ Active
01/06/2017 -</v>
      </c>
      <c r="N6549" s="178">
        <f>Pivot!AJ6538</f>
        <v>7</v>
      </c>
      <c r="O6549" s="179"/>
    </row>
    <row r="6550" spans="3:15" ht="30" customHeight="1" x14ac:dyDescent="0.25">
      <c r="C6550" s="10" t="str">
        <f>Pivot!AD6539</f>
        <v>00-75632882</v>
      </c>
      <c r="D6550" s="11"/>
      <c r="E6550" s="12" t="str">
        <f>Pivot!AE6539</f>
        <v>♂ Nathan Hines
22 | Bachelor</v>
      </c>
      <c r="F6550" s="11"/>
      <c r="G6550" s="12" t="str">
        <f>Pivot!AF6539</f>
        <v>Sales Representative
Sales</v>
      </c>
      <c r="H6550" s="11"/>
      <c r="I6550" s="12" t="str">
        <f>Pivot!AG6539</f>
        <v>🏢 New York City
New York</v>
      </c>
      <c r="J6550" s="11"/>
      <c r="K6550" s="13">
        <f>Pivot!AH6539</f>
        <v>76043</v>
      </c>
      <c r="L6550" s="11"/>
      <c r="M6550" s="12" t="str">
        <f>Pivot!AI6539</f>
        <v>▼ Terminated
11/08/2018 - 07/02/2019</v>
      </c>
      <c r="N6550" s="178">
        <f>Pivot!AJ6539</f>
        <v>0</v>
      </c>
      <c r="O6550" s="179"/>
    </row>
    <row r="6551" spans="3:15" ht="30" customHeight="1" x14ac:dyDescent="0.25">
      <c r="C6551" s="10" t="str">
        <f>Pivot!AD6540</f>
        <v>00-75655873</v>
      </c>
      <c r="D6551" s="11"/>
      <c r="E6551" s="12" t="str">
        <f>Pivot!AE6540</f>
        <v>♂ Daniel Brown
43 | High School</v>
      </c>
      <c r="F6551" s="11"/>
      <c r="G6551" s="12" t="str">
        <f>Pivot!AF6540</f>
        <v>SEO Specialist
Marketing</v>
      </c>
      <c r="H6551" s="11"/>
      <c r="I6551" s="12" t="str">
        <f>Pivot!AG6540</f>
        <v>🏢 Buffalo
New York</v>
      </c>
      <c r="J6551" s="11"/>
      <c r="K6551" s="13">
        <f>Pivot!AH6540</f>
        <v>62851</v>
      </c>
      <c r="L6551" s="11"/>
      <c r="M6551" s="12" t="str">
        <f>Pivot!AI6540</f>
        <v>▲ Active
07/09/2021 -</v>
      </c>
      <c r="N6551" s="178">
        <f>Pivot!AJ6540</f>
        <v>3</v>
      </c>
      <c r="O6551" s="179"/>
    </row>
    <row r="6552" spans="3:15" ht="30" customHeight="1" x14ac:dyDescent="0.25">
      <c r="C6552" s="10" t="str">
        <f>Pivot!AD6541</f>
        <v>00-75666288</v>
      </c>
      <c r="D6552" s="11"/>
      <c r="E6552" s="12" t="str">
        <f>Pivot!AE6541</f>
        <v>♀ Jo Johnson
44 | Master</v>
      </c>
      <c r="F6552" s="11"/>
      <c r="G6552" s="12" t="str">
        <f>Pivot!AF6541</f>
        <v>Software Developer
IT</v>
      </c>
      <c r="H6552" s="11"/>
      <c r="I6552" s="12" t="str">
        <f>Pivot!AG6541</f>
        <v>🏢 Buffalo
New York</v>
      </c>
      <c r="J6552" s="11"/>
      <c r="K6552" s="13">
        <f>Pivot!AH6541</f>
        <v>111045</v>
      </c>
      <c r="L6552" s="11"/>
      <c r="M6552" s="12" t="str">
        <f>Pivot!AI6541</f>
        <v>▲ Active
16/01/2017 -</v>
      </c>
      <c r="N6552" s="178">
        <f>Pivot!AJ6541</f>
        <v>8</v>
      </c>
      <c r="O6552" s="179"/>
    </row>
    <row r="6553" spans="3:15" ht="30" customHeight="1" x14ac:dyDescent="0.25">
      <c r="C6553" s="10" t="str">
        <f>Pivot!AD6542</f>
        <v>00-75666498</v>
      </c>
      <c r="D6553" s="11"/>
      <c r="E6553" s="12" t="str">
        <f>Pivot!AE6542</f>
        <v>♂ Anthony Pruitt
64 | PhD</v>
      </c>
      <c r="F6553" s="11"/>
      <c r="G6553" s="12" t="str">
        <f>Pivot!AF6542</f>
        <v>Sales Specialist
Sales</v>
      </c>
      <c r="H6553" s="11"/>
      <c r="I6553" s="12" t="str">
        <f>Pivot!AG6542</f>
        <v>🏠 Greensboro
North Carolina</v>
      </c>
      <c r="J6553" s="11"/>
      <c r="K6553" s="13">
        <f>Pivot!AH6542</f>
        <v>82028</v>
      </c>
      <c r="L6553" s="11"/>
      <c r="M6553" s="12" t="str">
        <f>Pivot!AI6542</f>
        <v>▲ Active
04/11/2018 -</v>
      </c>
      <c r="N6553" s="178">
        <f>Pivot!AJ6542</f>
        <v>6</v>
      </c>
      <c r="O6553" s="179"/>
    </row>
    <row r="6554" spans="3:15" ht="30" customHeight="1" x14ac:dyDescent="0.25">
      <c r="C6554" s="10" t="str">
        <f>Pivot!AD6543</f>
        <v>00-75679047</v>
      </c>
      <c r="D6554" s="11"/>
      <c r="E6554" s="12" t="str">
        <f>Pivot!AE6543</f>
        <v>♀ Robert Pena
22 | Bachelor</v>
      </c>
      <c r="F6554" s="11"/>
      <c r="G6554" s="12" t="str">
        <f>Pivot!AF6543</f>
        <v>Accountant
Finance</v>
      </c>
      <c r="H6554" s="11"/>
      <c r="I6554" s="12" t="str">
        <f>Pivot!AG6543</f>
        <v>🏢 New York City
New York</v>
      </c>
      <c r="J6554" s="11"/>
      <c r="K6554" s="13">
        <f>Pivot!AH6543</f>
        <v>74745</v>
      </c>
      <c r="L6554" s="11"/>
      <c r="M6554" s="12" t="str">
        <f>Pivot!AI6543</f>
        <v>▼ Terminated
01/03/2021 - 28/08/2021</v>
      </c>
      <c r="N6554" s="178">
        <f>Pivot!AJ6543</f>
        <v>0</v>
      </c>
      <c r="O6554" s="179"/>
    </row>
    <row r="6555" spans="3:15" ht="30" customHeight="1" x14ac:dyDescent="0.25">
      <c r="C6555" s="10" t="str">
        <f>Pivot!AD6544</f>
        <v>00-75694038</v>
      </c>
      <c r="D6555" s="11"/>
      <c r="E6555" s="12" t="str">
        <f>Pivot!AE6544</f>
        <v>♂ Samantha Warren
55 | Master</v>
      </c>
      <c r="F6555" s="11"/>
      <c r="G6555" s="12" t="str">
        <f>Pivot!AF6544</f>
        <v>Operations Analyst
Operations</v>
      </c>
      <c r="H6555" s="11"/>
      <c r="I6555" s="12" t="str">
        <f>Pivot!AG6544</f>
        <v>🏢 New York City
New York</v>
      </c>
      <c r="J6555" s="11"/>
      <c r="K6555" s="13">
        <f>Pivot!AH6544</f>
        <v>70469</v>
      </c>
      <c r="L6555" s="11"/>
      <c r="M6555" s="12" t="str">
        <f>Pivot!AI6544</f>
        <v>▼ Terminated
04/04/2017 - 14/06/2019</v>
      </c>
      <c r="N6555" s="178">
        <f>Pivot!AJ6544</f>
        <v>2</v>
      </c>
      <c r="O6555" s="179"/>
    </row>
    <row r="6556" spans="3:15" ht="30" customHeight="1" x14ac:dyDescent="0.25">
      <c r="C6556" s="10" t="str">
        <f>Pivot!AD6545</f>
        <v>00-75706214</v>
      </c>
      <c r="D6556" s="11"/>
      <c r="E6556" s="12" t="str">
        <f>Pivot!AE6545</f>
        <v>♂ Gabriella Brown
29 | Bachelor</v>
      </c>
      <c r="F6556" s="11"/>
      <c r="G6556" s="12" t="str">
        <f>Pivot!AF6545</f>
        <v>Inventory Specialist
Operations</v>
      </c>
      <c r="H6556" s="11"/>
      <c r="I6556" s="12" t="str">
        <f>Pivot!AG6545</f>
        <v>🏢 Buffalo
New York</v>
      </c>
      <c r="J6556" s="11"/>
      <c r="K6556" s="13">
        <f>Pivot!AH6545</f>
        <v>64437</v>
      </c>
      <c r="L6556" s="11"/>
      <c r="M6556" s="12" t="str">
        <f>Pivot!AI6545</f>
        <v>▲ Active
19/11/2023 -</v>
      </c>
      <c r="N6556" s="178">
        <f>Pivot!AJ6545</f>
        <v>1</v>
      </c>
      <c r="O6556" s="179"/>
    </row>
    <row r="6557" spans="3:15" ht="30" customHeight="1" x14ac:dyDescent="0.25">
      <c r="C6557" s="10" t="str">
        <f>Pivot!AD6546</f>
        <v>00-75707576</v>
      </c>
      <c r="D6557" s="11"/>
      <c r="E6557" s="12" t="str">
        <f>Pivot!AE6546</f>
        <v>♂ Nathan Torres
34 | Master</v>
      </c>
      <c r="F6557" s="11"/>
      <c r="G6557" s="12" t="str">
        <f>Pivot!AF6546</f>
        <v>Software Developer
IT</v>
      </c>
      <c r="H6557" s="11"/>
      <c r="I6557" s="12" t="str">
        <f>Pivot!AG6546</f>
        <v>🏢 Rochester
New York</v>
      </c>
      <c r="J6557" s="11"/>
      <c r="K6557" s="13">
        <f>Pivot!AH6546</f>
        <v>102013</v>
      </c>
      <c r="L6557" s="11"/>
      <c r="M6557" s="12" t="str">
        <f>Pivot!AI6546</f>
        <v>▲ Active
09/10/2020 -</v>
      </c>
      <c r="N6557" s="178">
        <f>Pivot!AJ6546</f>
        <v>4</v>
      </c>
      <c r="O6557" s="179"/>
    </row>
    <row r="6558" spans="3:15" ht="30" customHeight="1" x14ac:dyDescent="0.25">
      <c r="C6558" s="10" t="str">
        <f>Pivot!AD6547</f>
        <v>00-75715496</v>
      </c>
      <c r="D6558" s="11"/>
      <c r="E6558" s="12" t="str">
        <f>Pivot!AE6547</f>
        <v>♂ Justin White
33 | Bachelor</v>
      </c>
      <c r="F6558" s="11"/>
      <c r="G6558" s="12" t="str">
        <f>Pivot!AF6547</f>
        <v>Logistics Coordinator
Operations</v>
      </c>
      <c r="H6558" s="11"/>
      <c r="I6558" s="12" t="str">
        <f>Pivot!AG6547</f>
        <v>🏠 Warren
Michigan</v>
      </c>
      <c r="J6558" s="11"/>
      <c r="K6558" s="13">
        <f>Pivot!AH6547</f>
        <v>67555</v>
      </c>
      <c r="L6558" s="11"/>
      <c r="M6558" s="12" t="str">
        <f>Pivot!AI6547</f>
        <v>▲ Active
25/10/2016 -</v>
      </c>
      <c r="N6558" s="178">
        <f>Pivot!AJ6547</f>
        <v>8</v>
      </c>
      <c r="O6558" s="179"/>
    </row>
    <row r="6559" spans="3:15" ht="30" customHeight="1" x14ac:dyDescent="0.25">
      <c r="C6559" s="10" t="str">
        <f>Pivot!AD6548</f>
        <v>00-75718414</v>
      </c>
      <c r="D6559" s="11"/>
      <c r="E6559" s="12" t="str">
        <f>Pivot!AE6548</f>
        <v>♀ Cory Farmer
36 | Bachelor</v>
      </c>
      <c r="F6559" s="11"/>
      <c r="G6559" s="12" t="str">
        <f>Pivot!AF6548</f>
        <v>Logistics Coordinator
Operations</v>
      </c>
      <c r="H6559" s="11"/>
      <c r="I6559" s="12" t="str">
        <f>Pivot!AG6548</f>
        <v>🏢 New York City
New York</v>
      </c>
      <c r="J6559" s="11"/>
      <c r="K6559" s="13">
        <f>Pivot!AH6548</f>
        <v>56099</v>
      </c>
      <c r="L6559" s="11"/>
      <c r="M6559" s="12" t="str">
        <f>Pivot!AI6548</f>
        <v>▼ Terminated
31/08/2017 - 27/02/2018</v>
      </c>
      <c r="N6559" s="178">
        <f>Pivot!AJ6548</f>
        <v>0</v>
      </c>
      <c r="O6559" s="179"/>
    </row>
    <row r="6560" spans="3:15" ht="30" customHeight="1" x14ac:dyDescent="0.25">
      <c r="C6560" s="10" t="str">
        <f>Pivot!AD6549</f>
        <v>00-75729850</v>
      </c>
      <c r="D6560" s="11"/>
      <c r="E6560" s="12" t="str">
        <f>Pivot!AE6549</f>
        <v>♂ Dwayne Edwards
28 | Bachelor</v>
      </c>
      <c r="F6560" s="11"/>
      <c r="G6560" s="12" t="str">
        <f>Pivot!AF6549</f>
        <v>Sales Representative
Sales</v>
      </c>
      <c r="H6560" s="11"/>
      <c r="I6560" s="12" t="str">
        <f>Pivot!AG6549</f>
        <v>🏢 Rochester
New York</v>
      </c>
      <c r="J6560" s="11"/>
      <c r="K6560" s="13">
        <f>Pivot!AH6549</f>
        <v>62487</v>
      </c>
      <c r="L6560" s="11"/>
      <c r="M6560" s="12" t="str">
        <f>Pivot!AI6549</f>
        <v>▲ Active
22/08/2019 -</v>
      </c>
      <c r="N6560" s="178">
        <f>Pivot!AJ6549</f>
        <v>5</v>
      </c>
      <c r="O6560" s="179"/>
    </row>
    <row r="6561" spans="3:15" ht="30" customHeight="1" x14ac:dyDescent="0.25">
      <c r="C6561" s="10" t="str">
        <f>Pivot!AD6550</f>
        <v>00-75741381</v>
      </c>
      <c r="D6561" s="11"/>
      <c r="E6561" s="12" t="str">
        <f>Pivot!AE6550</f>
        <v>♀ Catherine Rubio
37 | High School</v>
      </c>
      <c r="F6561" s="11"/>
      <c r="G6561" s="12" t="str">
        <f>Pivot!AF6550</f>
        <v>IT Support Specialist
IT</v>
      </c>
      <c r="H6561" s="11"/>
      <c r="I6561" s="12" t="str">
        <f>Pivot!AG6550</f>
        <v>🏠 Raleigh
North Carolina</v>
      </c>
      <c r="J6561" s="11"/>
      <c r="K6561" s="13">
        <f>Pivot!AH6550</f>
        <v>53115</v>
      </c>
      <c r="L6561" s="11"/>
      <c r="M6561" s="12" t="str">
        <f>Pivot!AI6550</f>
        <v>▲ Active
08/08/2020 -</v>
      </c>
      <c r="N6561" s="178">
        <f>Pivot!AJ6550</f>
        <v>4</v>
      </c>
      <c r="O6561" s="179"/>
    </row>
    <row r="6562" spans="3:15" ht="30" customHeight="1" x14ac:dyDescent="0.25">
      <c r="C6562" s="10" t="str">
        <f>Pivot!AD6551</f>
        <v>00-75755054</v>
      </c>
      <c r="D6562" s="11"/>
      <c r="E6562" s="12" t="str">
        <f>Pivot!AE6551</f>
        <v>♂ Audrey Rush
46 | Bachelor</v>
      </c>
      <c r="F6562" s="11"/>
      <c r="G6562" s="12" t="str">
        <f>Pivot!AF6551</f>
        <v>Inventory Specialist
Operations</v>
      </c>
      <c r="H6562" s="11"/>
      <c r="I6562" s="12" t="str">
        <f>Pivot!AG6551</f>
        <v>🏢 Buffalo
New York</v>
      </c>
      <c r="J6562" s="11"/>
      <c r="K6562" s="13">
        <f>Pivot!AH6551</f>
        <v>64420</v>
      </c>
      <c r="L6562" s="11"/>
      <c r="M6562" s="12" t="str">
        <f>Pivot!AI6551</f>
        <v>▲ Active
31/05/2019 -</v>
      </c>
      <c r="N6562" s="178">
        <f>Pivot!AJ6551</f>
        <v>5</v>
      </c>
      <c r="O6562" s="179"/>
    </row>
    <row r="6563" spans="3:15" ht="30" customHeight="1" x14ac:dyDescent="0.25">
      <c r="C6563" s="10" t="str">
        <f>Pivot!AD6552</f>
        <v>00-75760850</v>
      </c>
      <c r="D6563" s="11"/>
      <c r="E6563" s="12" t="str">
        <f>Pivot!AE6552</f>
        <v>♂ Dominique Harris
43 | Bachelor</v>
      </c>
      <c r="F6563" s="11"/>
      <c r="G6563" s="12" t="str">
        <f>Pivot!AF6552</f>
        <v>Accounts Payable Specialist
Finance</v>
      </c>
      <c r="H6563" s="11"/>
      <c r="I6563" s="12" t="str">
        <f>Pivot!AG6552</f>
        <v>🏢 Rochester
New York</v>
      </c>
      <c r="J6563" s="11"/>
      <c r="K6563" s="13">
        <f>Pivot!AH6552</f>
        <v>70018</v>
      </c>
      <c r="L6563" s="11"/>
      <c r="M6563" s="12" t="str">
        <f>Pivot!AI6552</f>
        <v>▲ Active
05/03/2022 -</v>
      </c>
      <c r="N6563" s="178">
        <f>Pivot!AJ6552</f>
        <v>2</v>
      </c>
      <c r="O6563" s="179"/>
    </row>
    <row r="6564" spans="3:15" ht="30" customHeight="1" x14ac:dyDescent="0.25">
      <c r="C6564" s="10" t="str">
        <f>Pivot!AD6553</f>
        <v>00-75779034</v>
      </c>
      <c r="D6564" s="11"/>
      <c r="E6564" s="12" t="str">
        <f>Pivot!AE6553</f>
        <v>♀ John Gonzalez
42 | High School</v>
      </c>
      <c r="F6564" s="11"/>
      <c r="G6564" s="12" t="str">
        <f>Pivot!AF6553</f>
        <v>Support Specialist
Customer Service</v>
      </c>
      <c r="H6564" s="11"/>
      <c r="I6564" s="12" t="str">
        <f>Pivot!AG6553</f>
        <v>🏢 New York City
New York</v>
      </c>
      <c r="J6564" s="11"/>
      <c r="K6564" s="13">
        <f>Pivot!AH6553</f>
        <v>61130</v>
      </c>
      <c r="L6564" s="11"/>
      <c r="M6564" s="12" t="str">
        <f>Pivot!AI6553</f>
        <v>▲ Active
14/08/2017 -</v>
      </c>
      <c r="N6564" s="178">
        <f>Pivot!AJ6553</f>
        <v>7</v>
      </c>
      <c r="O6564" s="179"/>
    </row>
    <row r="6565" spans="3:15" ht="30" customHeight="1" x14ac:dyDescent="0.25">
      <c r="C6565" s="10" t="str">
        <f>Pivot!AD6554</f>
        <v>00-75779538</v>
      </c>
      <c r="D6565" s="11"/>
      <c r="E6565" s="12" t="str">
        <f>Pivot!AE6554</f>
        <v>♀ Keith Byrd
39 | Bachelor</v>
      </c>
      <c r="F6565" s="11"/>
      <c r="G6565" s="12" t="str">
        <f>Pivot!AF6554</f>
        <v>Software Developer
IT</v>
      </c>
      <c r="H6565" s="11"/>
      <c r="I6565" s="12" t="str">
        <f>Pivot!AG6554</f>
        <v>🏢 New York City
New York</v>
      </c>
      <c r="J6565" s="11"/>
      <c r="K6565" s="13">
        <f>Pivot!AH6554</f>
        <v>75280</v>
      </c>
      <c r="L6565" s="11"/>
      <c r="M6565" s="12" t="str">
        <f>Pivot!AI6554</f>
        <v>▲ Active
25/03/2019 -</v>
      </c>
      <c r="N6565" s="178">
        <f>Pivot!AJ6554</f>
        <v>5</v>
      </c>
      <c r="O6565" s="179"/>
    </row>
    <row r="6566" spans="3:15" ht="30" customHeight="1" x14ac:dyDescent="0.25">
      <c r="C6566" s="10" t="str">
        <f>Pivot!AD6555</f>
        <v>00-75792454</v>
      </c>
      <c r="D6566" s="11"/>
      <c r="E6566" s="12" t="str">
        <f>Pivot!AE6555</f>
        <v>♂ Robert Smith
21 | Bachelor</v>
      </c>
      <c r="F6566" s="11"/>
      <c r="G6566" s="12" t="str">
        <f>Pivot!AF6555</f>
        <v>Support Specialist
Customer Service</v>
      </c>
      <c r="H6566" s="11"/>
      <c r="I6566" s="12" t="str">
        <f>Pivot!AG6555</f>
        <v>🏢 Rochester
New York</v>
      </c>
      <c r="J6566" s="11"/>
      <c r="K6566" s="13">
        <f>Pivot!AH6555</f>
        <v>66336</v>
      </c>
      <c r="L6566" s="11"/>
      <c r="M6566" s="12" t="str">
        <f>Pivot!AI6555</f>
        <v>▲ Active
21/10/2020 -</v>
      </c>
      <c r="N6566" s="178">
        <f>Pivot!AJ6555</f>
        <v>4</v>
      </c>
      <c r="O6566" s="179"/>
    </row>
    <row r="6567" spans="3:15" ht="30" customHeight="1" x14ac:dyDescent="0.25">
      <c r="C6567" s="10" t="str">
        <f>Pivot!AD6556</f>
        <v>00-75804038</v>
      </c>
      <c r="D6567" s="11"/>
      <c r="E6567" s="12" t="str">
        <f>Pivot!AE6556</f>
        <v>♀ Jeffrey Brown
45 | High School</v>
      </c>
      <c r="F6567" s="11"/>
      <c r="G6567" s="12" t="str">
        <f>Pivot!AF6556</f>
        <v>Content Creator
Marketing</v>
      </c>
      <c r="H6567" s="11"/>
      <c r="I6567" s="12" t="str">
        <f>Pivot!AG6556</f>
        <v>🏢 Buffalo
New York</v>
      </c>
      <c r="J6567" s="11"/>
      <c r="K6567" s="13">
        <f>Pivot!AH6556</f>
        <v>62683</v>
      </c>
      <c r="L6567" s="11"/>
      <c r="M6567" s="12" t="str">
        <f>Pivot!AI6556</f>
        <v>▲ Active
29/06/2018 -</v>
      </c>
      <c r="N6567" s="178">
        <f>Pivot!AJ6556</f>
        <v>6</v>
      </c>
      <c r="O6567" s="179"/>
    </row>
    <row r="6568" spans="3:15" ht="30" customHeight="1" x14ac:dyDescent="0.25">
      <c r="C6568" s="10" t="str">
        <f>Pivot!AD6557</f>
        <v>00-75808087</v>
      </c>
      <c r="D6568" s="11"/>
      <c r="E6568" s="12" t="str">
        <f>Pivot!AE6557</f>
        <v>♀ Michelle Jones
54 | Bachelor</v>
      </c>
      <c r="F6568" s="11"/>
      <c r="G6568" s="12" t="str">
        <f>Pivot!AF6557</f>
        <v>Customer Service Representative
Customer Service</v>
      </c>
      <c r="H6568" s="11"/>
      <c r="I6568" s="12" t="str">
        <f>Pivot!AG6557</f>
        <v>🏠 Chicago
Illinois</v>
      </c>
      <c r="J6568" s="11"/>
      <c r="K6568" s="13">
        <f>Pivot!AH6557</f>
        <v>66206</v>
      </c>
      <c r="L6568" s="11"/>
      <c r="M6568" s="12" t="str">
        <f>Pivot!AI6557</f>
        <v>▲ Active
10/06/2024 -</v>
      </c>
      <c r="N6568" s="178">
        <f>Pivot!AJ6557</f>
        <v>0</v>
      </c>
      <c r="O6568" s="179"/>
    </row>
    <row r="6569" spans="3:15" ht="30" customHeight="1" x14ac:dyDescent="0.25">
      <c r="C6569" s="10" t="str">
        <f>Pivot!AD6558</f>
        <v>00-75814814</v>
      </c>
      <c r="D6569" s="11"/>
      <c r="E6569" s="12" t="str">
        <f>Pivot!AE6558</f>
        <v>♂ Sandra Hill
40 | Master</v>
      </c>
      <c r="F6569" s="11"/>
      <c r="G6569" s="12" t="str">
        <f>Pivot!AF6558</f>
        <v>Sales Specialist
Sales</v>
      </c>
      <c r="H6569" s="11"/>
      <c r="I6569" s="12" t="str">
        <f>Pivot!AG6558</f>
        <v>🏢 Buffalo
New York</v>
      </c>
      <c r="J6569" s="11"/>
      <c r="K6569" s="13">
        <f>Pivot!AH6558</f>
        <v>75342</v>
      </c>
      <c r="L6569" s="11"/>
      <c r="M6569" s="12" t="str">
        <f>Pivot!AI6558</f>
        <v>▲ Active
14/06/2020 -</v>
      </c>
      <c r="N6569" s="178">
        <f>Pivot!AJ6558</f>
        <v>4</v>
      </c>
      <c r="O6569" s="179"/>
    </row>
    <row r="6570" spans="3:15" ht="30" customHeight="1" x14ac:dyDescent="0.25">
      <c r="C6570" s="10" t="str">
        <f>Pivot!AD6559</f>
        <v>00-75815017</v>
      </c>
      <c r="D6570" s="11"/>
      <c r="E6570" s="12" t="str">
        <f>Pivot!AE6559</f>
        <v>♀ Kenneth Marks
40 | Bachelor</v>
      </c>
      <c r="F6570" s="11"/>
      <c r="G6570" s="12" t="str">
        <f>Pivot!AF6559</f>
        <v>Content Creator
Marketing</v>
      </c>
      <c r="H6570" s="11"/>
      <c r="I6570" s="12" t="str">
        <f>Pivot!AG6559</f>
        <v>🏢 New York City
New York</v>
      </c>
      <c r="J6570" s="11"/>
      <c r="K6570" s="13">
        <f>Pivot!AH6559</f>
        <v>64968</v>
      </c>
      <c r="L6570" s="11"/>
      <c r="M6570" s="12" t="str">
        <f>Pivot!AI6559</f>
        <v>▲ Active
29/04/2016 -</v>
      </c>
      <c r="N6570" s="178">
        <f>Pivot!AJ6559</f>
        <v>8</v>
      </c>
      <c r="O6570" s="179"/>
    </row>
    <row r="6571" spans="3:15" ht="30" customHeight="1" x14ac:dyDescent="0.25">
      <c r="C6571" s="10" t="str">
        <f>Pivot!AD6560</f>
        <v>00-75829146</v>
      </c>
      <c r="D6571" s="11"/>
      <c r="E6571" s="12" t="str">
        <f>Pivot!AE6560</f>
        <v>♂ Sarah Brown
51 | Bachelor</v>
      </c>
      <c r="F6571" s="11"/>
      <c r="G6571" s="12" t="str">
        <f>Pivot!AF6560</f>
        <v>Sales Representative
Sales</v>
      </c>
      <c r="H6571" s="11"/>
      <c r="I6571" s="12" t="str">
        <f>Pivot!AG6560</f>
        <v>🏠 Raleigh
North Carolina</v>
      </c>
      <c r="J6571" s="11"/>
      <c r="K6571" s="13">
        <f>Pivot!AH6560</f>
        <v>66759</v>
      </c>
      <c r="L6571" s="11"/>
      <c r="M6571" s="12" t="str">
        <f>Pivot!AI6560</f>
        <v>▲ Active
22/07/2018 -</v>
      </c>
      <c r="N6571" s="178">
        <f>Pivot!AJ6560</f>
        <v>6</v>
      </c>
      <c r="O6571" s="179"/>
    </row>
    <row r="6572" spans="3:15" ht="30" customHeight="1" x14ac:dyDescent="0.25">
      <c r="C6572" s="10" t="str">
        <f>Pivot!AD6561</f>
        <v>00-75841004</v>
      </c>
      <c r="D6572" s="11"/>
      <c r="E6572" s="12" t="str">
        <f>Pivot!AE6561</f>
        <v>♂ Michael Good
38 | Bachelor</v>
      </c>
      <c r="F6572" s="11"/>
      <c r="G6572" s="12" t="str">
        <f>Pivot!AF6561</f>
        <v>Inventory Specialist
Operations</v>
      </c>
      <c r="H6572" s="11"/>
      <c r="I6572" s="12" t="str">
        <f>Pivot!AG6561</f>
        <v>🏢 Buffalo
New York</v>
      </c>
      <c r="J6572" s="11"/>
      <c r="K6572" s="13">
        <f>Pivot!AH6561</f>
        <v>65915</v>
      </c>
      <c r="L6572" s="11"/>
      <c r="M6572" s="12" t="str">
        <f>Pivot!AI6561</f>
        <v>▲ Active
09/08/2022 -</v>
      </c>
      <c r="N6572" s="178">
        <f>Pivot!AJ6561</f>
        <v>2</v>
      </c>
      <c r="O6572" s="179"/>
    </row>
    <row r="6573" spans="3:15" ht="30" customHeight="1" x14ac:dyDescent="0.25">
      <c r="C6573" s="10" t="str">
        <f>Pivot!AD6562</f>
        <v>00-75845287</v>
      </c>
      <c r="D6573" s="11"/>
      <c r="E6573" s="12" t="str">
        <f>Pivot!AE6562</f>
        <v>♂ Lauren Stein
43 | Bachelor</v>
      </c>
      <c r="F6573" s="11"/>
      <c r="G6573" s="12" t="str">
        <f>Pivot!AF6562</f>
        <v>Sales Representative
Sales</v>
      </c>
      <c r="H6573" s="11"/>
      <c r="I6573" s="12" t="str">
        <f>Pivot!AG6562</f>
        <v>🏢 New York City
New York</v>
      </c>
      <c r="J6573" s="11"/>
      <c r="K6573" s="13">
        <f>Pivot!AH6562</f>
        <v>75978</v>
      </c>
      <c r="L6573" s="11"/>
      <c r="M6573" s="12" t="str">
        <f>Pivot!AI6562</f>
        <v>▲ Active
01/03/2015 -</v>
      </c>
      <c r="N6573" s="178">
        <f>Pivot!AJ6562</f>
        <v>9</v>
      </c>
      <c r="O6573" s="179"/>
    </row>
    <row r="6574" spans="3:15" ht="30" customHeight="1" x14ac:dyDescent="0.25">
      <c r="C6574" s="10" t="str">
        <f>Pivot!AD6563</f>
        <v>00-75855518</v>
      </c>
      <c r="D6574" s="11"/>
      <c r="E6574" s="12" t="str">
        <f>Pivot!AE6563</f>
        <v>♀ Connor Morris
26 | Bachelor</v>
      </c>
      <c r="F6574" s="11"/>
      <c r="G6574" s="12" t="str">
        <f>Pivot!AF6563</f>
        <v>Help Desk Technician
Customer Service</v>
      </c>
      <c r="H6574" s="11"/>
      <c r="I6574" s="12" t="str">
        <f>Pivot!AG6563</f>
        <v>🏢 Rochester
New York</v>
      </c>
      <c r="J6574" s="11"/>
      <c r="K6574" s="13">
        <f>Pivot!AH6563</f>
        <v>62495</v>
      </c>
      <c r="L6574" s="11"/>
      <c r="M6574" s="12" t="str">
        <f>Pivot!AI6563</f>
        <v>▲ Active
04/11/2022 -</v>
      </c>
      <c r="N6574" s="178">
        <f>Pivot!AJ6563</f>
        <v>2</v>
      </c>
      <c r="O6574" s="179"/>
    </row>
    <row r="6575" spans="3:15" ht="30" customHeight="1" x14ac:dyDescent="0.25">
      <c r="C6575" s="10" t="str">
        <f>Pivot!AD6564</f>
        <v>00-75868272</v>
      </c>
      <c r="D6575" s="11"/>
      <c r="E6575" s="12" t="str">
        <f>Pivot!AE6564</f>
        <v>♂ Miranda Palmer
52 | Bachelor</v>
      </c>
      <c r="F6575" s="11"/>
      <c r="G6575" s="12" t="str">
        <f>Pivot!AF6564</f>
        <v>Inventory Specialist
Operations</v>
      </c>
      <c r="H6575" s="11"/>
      <c r="I6575" s="12" t="str">
        <f>Pivot!AG6564</f>
        <v>🏢 Rochester
New York</v>
      </c>
      <c r="J6575" s="11"/>
      <c r="K6575" s="13">
        <f>Pivot!AH6564</f>
        <v>61170</v>
      </c>
      <c r="L6575" s="11"/>
      <c r="M6575" s="12" t="str">
        <f>Pivot!AI6564</f>
        <v>▲ Active
29/10/2024 -</v>
      </c>
      <c r="N6575" s="178">
        <f>Pivot!AJ6564</f>
        <v>0</v>
      </c>
      <c r="O6575" s="179"/>
    </row>
    <row r="6576" spans="3:15" ht="30" customHeight="1" x14ac:dyDescent="0.25">
      <c r="C6576" s="10" t="str">
        <f>Pivot!AD6565</f>
        <v>00-75876924</v>
      </c>
      <c r="D6576" s="11"/>
      <c r="E6576" s="12" t="str">
        <f>Pivot!AE6565</f>
        <v>♀ Roy Camacho
58 | Bachelor</v>
      </c>
      <c r="F6576" s="11"/>
      <c r="G6576" s="12" t="str">
        <f>Pivot!AF6565</f>
        <v>Support Specialist
Customer Service</v>
      </c>
      <c r="H6576" s="11"/>
      <c r="I6576" s="12" t="str">
        <f>Pivot!AG6565</f>
        <v>🏢 New York City
New York</v>
      </c>
      <c r="J6576" s="11"/>
      <c r="K6576" s="13">
        <f>Pivot!AH6565</f>
        <v>68030</v>
      </c>
      <c r="L6576" s="11"/>
      <c r="M6576" s="12" t="str">
        <f>Pivot!AI6565</f>
        <v>▼ Terminated
12/03/2019 - 08/09/2019</v>
      </c>
      <c r="N6576" s="178">
        <f>Pivot!AJ6565</f>
        <v>0</v>
      </c>
      <c r="O6576" s="179"/>
    </row>
    <row r="6577" spans="3:15" ht="30" customHeight="1" x14ac:dyDescent="0.25">
      <c r="C6577" s="10" t="str">
        <f>Pivot!AD6566</f>
        <v>00-75882046</v>
      </c>
      <c r="D6577" s="11"/>
      <c r="E6577" s="12" t="str">
        <f>Pivot!AE6566</f>
        <v>♂ Vincent Adams
36 | Bachelor</v>
      </c>
      <c r="F6577" s="11"/>
      <c r="G6577" s="12" t="str">
        <f>Pivot!AF6566</f>
        <v>Logistics Coordinator
Operations</v>
      </c>
      <c r="H6577" s="11"/>
      <c r="I6577" s="12" t="str">
        <f>Pivot!AG6566</f>
        <v>🏢 New York City
New York</v>
      </c>
      <c r="J6577" s="11"/>
      <c r="K6577" s="13">
        <f>Pivot!AH6566</f>
        <v>63256</v>
      </c>
      <c r="L6577" s="11"/>
      <c r="M6577" s="12" t="str">
        <f>Pivot!AI6566</f>
        <v>▲ Active
27/06/2018 -</v>
      </c>
      <c r="N6577" s="178">
        <f>Pivot!AJ6566</f>
        <v>6</v>
      </c>
      <c r="O6577" s="179"/>
    </row>
    <row r="6578" spans="3:15" ht="30" customHeight="1" x14ac:dyDescent="0.25">
      <c r="C6578" s="10" t="str">
        <f>Pivot!AD6567</f>
        <v>00-75884623</v>
      </c>
      <c r="D6578" s="11"/>
      <c r="E6578" s="12" t="str">
        <f>Pivot!AE6567</f>
        <v>♀ Kimberly Martin
30 | High School</v>
      </c>
      <c r="F6578" s="11"/>
      <c r="G6578" s="12" t="str">
        <f>Pivot!AF6567</f>
        <v>Inventory Specialist
Operations</v>
      </c>
      <c r="H6578" s="11"/>
      <c r="I6578" s="12" t="str">
        <f>Pivot!AG6567</f>
        <v>🏢 New York City
New York</v>
      </c>
      <c r="J6578" s="11"/>
      <c r="K6578" s="13">
        <f>Pivot!AH6567</f>
        <v>61038</v>
      </c>
      <c r="L6578" s="11"/>
      <c r="M6578" s="12" t="str">
        <f>Pivot!AI6567</f>
        <v>▼ Terminated
30/04/2016 - 27/01/2019</v>
      </c>
      <c r="N6578" s="178">
        <f>Pivot!AJ6567</f>
        <v>2</v>
      </c>
      <c r="O6578" s="179"/>
    </row>
    <row r="6579" spans="3:15" ht="30" customHeight="1" x14ac:dyDescent="0.25">
      <c r="C6579" s="10" t="str">
        <f>Pivot!AD6568</f>
        <v>00-75892915</v>
      </c>
      <c r="D6579" s="11"/>
      <c r="E6579" s="12" t="str">
        <f>Pivot!AE6568</f>
        <v>♀ Joel Harris
32 | Bachelor</v>
      </c>
      <c r="F6579" s="11"/>
      <c r="G6579" s="12" t="str">
        <f>Pivot!AF6568</f>
        <v>Recruiter
HR</v>
      </c>
      <c r="H6579" s="11"/>
      <c r="I6579" s="12" t="str">
        <f>Pivot!AG6568</f>
        <v>🏢 Buffalo
New York</v>
      </c>
      <c r="J6579" s="11"/>
      <c r="K6579" s="13">
        <f>Pivot!AH6568</f>
        <v>67544</v>
      </c>
      <c r="L6579" s="11"/>
      <c r="M6579" s="12" t="str">
        <f>Pivot!AI6568</f>
        <v>▲ Active
05/02/2019 -</v>
      </c>
      <c r="N6579" s="178">
        <f>Pivot!AJ6568</f>
        <v>5</v>
      </c>
      <c r="O6579" s="179"/>
    </row>
    <row r="6580" spans="3:15" ht="30" customHeight="1" x14ac:dyDescent="0.25">
      <c r="C6580" s="10" t="str">
        <f>Pivot!AD6569</f>
        <v>00-75893962</v>
      </c>
      <c r="D6580" s="11"/>
      <c r="E6580" s="12" t="str">
        <f>Pivot!AE6569</f>
        <v>♂ David Jones
27 | Bachelor</v>
      </c>
      <c r="F6580" s="11"/>
      <c r="G6580" s="12" t="str">
        <f>Pivot!AF6569</f>
        <v>Marketing Coordinator
Marketing</v>
      </c>
      <c r="H6580" s="11"/>
      <c r="I6580" s="12" t="str">
        <f>Pivot!AG6569</f>
        <v>🏢 New York City
New York</v>
      </c>
      <c r="J6580" s="11"/>
      <c r="K6580" s="13">
        <f>Pivot!AH6569</f>
        <v>62052</v>
      </c>
      <c r="L6580" s="11"/>
      <c r="M6580" s="12" t="str">
        <f>Pivot!AI6569</f>
        <v>▲ Active
29/05/2017 -</v>
      </c>
      <c r="N6580" s="178">
        <f>Pivot!AJ6569</f>
        <v>7</v>
      </c>
      <c r="O6580" s="179"/>
    </row>
    <row r="6581" spans="3:15" ht="30" customHeight="1" x14ac:dyDescent="0.25">
      <c r="C6581" s="10" t="str">
        <f>Pivot!AD6570</f>
        <v>00-75895196</v>
      </c>
      <c r="D6581" s="11"/>
      <c r="E6581" s="12" t="str">
        <f>Pivot!AE6570</f>
        <v>♂ Linda Yates
46 | High School</v>
      </c>
      <c r="F6581" s="11"/>
      <c r="G6581" s="12" t="str">
        <f>Pivot!AF6570</f>
        <v>Content Creator
Marketing</v>
      </c>
      <c r="H6581" s="11"/>
      <c r="I6581" s="12" t="str">
        <f>Pivot!AG6570</f>
        <v>🏢 Rochester
New York</v>
      </c>
      <c r="J6581" s="11"/>
      <c r="K6581" s="13">
        <f>Pivot!AH6570</f>
        <v>57199</v>
      </c>
      <c r="L6581" s="11"/>
      <c r="M6581" s="12" t="str">
        <f>Pivot!AI6570</f>
        <v>▲ Active
19/11/2019 -</v>
      </c>
      <c r="N6581" s="178">
        <f>Pivot!AJ6570</f>
        <v>5</v>
      </c>
      <c r="O6581" s="179"/>
    </row>
    <row r="6582" spans="3:15" ht="30" customHeight="1" x14ac:dyDescent="0.25">
      <c r="C6582" s="10" t="str">
        <f>Pivot!AD6571</f>
        <v>00-75919584</v>
      </c>
      <c r="D6582" s="11"/>
      <c r="E6582" s="12" t="str">
        <f>Pivot!AE6571</f>
        <v>♂ Brian Cohen
42 | High School</v>
      </c>
      <c r="F6582" s="11"/>
      <c r="G6582" s="12" t="str">
        <f>Pivot!AF6571</f>
        <v>Inventory Specialist
Operations</v>
      </c>
      <c r="H6582" s="11"/>
      <c r="I6582" s="12" t="str">
        <f>Pivot!AG6571</f>
        <v>🏢 New York City
New York</v>
      </c>
      <c r="J6582" s="11"/>
      <c r="K6582" s="13">
        <f>Pivot!AH6571</f>
        <v>67078</v>
      </c>
      <c r="L6582" s="11"/>
      <c r="M6582" s="12" t="str">
        <f>Pivot!AI6571</f>
        <v>▲ Active
08/06/2020 -</v>
      </c>
      <c r="N6582" s="178">
        <f>Pivot!AJ6571</f>
        <v>4</v>
      </c>
      <c r="O6582" s="179"/>
    </row>
    <row r="6583" spans="3:15" ht="30" customHeight="1" x14ac:dyDescent="0.25">
      <c r="C6583" s="10" t="str">
        <f>Pivot!AD6572</f>
        <v>00-75923591</v>
      </c>
      <c r="D6583" s="11"/>
      <c r="E6583" s="12" t="str">
        <f>Pivot!AE6572</f>
        <v>♀ Joe Tran
40 | Master</v>
      </c>
      <c r="F6583" s="11"/>
      <c r="G6583" s="12" t="str">
        <f>Pivot!AF6572</f>
        <v>Software Developer
IT</v>
      </c>
      <c r="H6583" s="11"/>
      <c r="I6583" s="12" t="str">
        <f>Pivot!AG6572</f>
        <v>🏢 New York City
New York</v>
      </c>
      <c r="J6583" s="11"/>
      <c r="K6583" s="13">
        <f>Pivot!AH6572</f>
        <v>86737</v>
      </c>
      <c r="L6583" s="11"/>
      <c r="M6583" s="12" t="str">
        <f>Pivot!AI6572</f>
        <v>▲ Active
26/12/2024 -</v>
      </c>
      <c r="N6583" s="178">
        <f>Pivot!AJ6572</f>
        <v>0</v>
      </c>
      <c r="O6583" s="179"/>
    </row>
    <row r="6584" spans="3:15" ht="30" customHeight="1" x14ac:dyDescent="0.25">
      <c r="C6584" s="10" t="str">
        <f>Pivot!AD6573</f>
        <v>00-75927774</v>
      </c>
      <c r="D6584" s="11"/>
      <c r="E6584" s="12" t="str">
        <f>Pivot!AE6573</f>
        <v>♀ Rita Davis
54 | Bachelor</v>
      </c>
      <c r="F6584" s="11"/>
      <c r="G6584" s="12" t="str">
        <f>Pivot!AF6573</f>
        <v>Sales Representative
Sales</v>
      </c>
      <c r="H6584" s="11"/>
      <c r="I6584" s="12" t="str">
        <f>Pivot!AG6573</f>
        <v>🏢 New York City
New York</v>
      </c>
      <c r="J6584" s="11"/>
      <c r="K6584" s="13">
        <f>Pivot!AH6573</f>
        <v>60945</v>
      </c>
      <c r="L6584" s="11"/>
      <c r="M6584" s="12" t="str">
        <f>Pivot!AI6573</f>
        <v>▼ Terminated
18/09/2017 - 25/01/2022</v>
      </c>
      <c r="N6584" s="178">
        <f>Pivot!AJ6573</f>
        <v>4</v>
      </c>
      <c r="O6584" s="179"/>
    </row>
    <row r="6585" spans="3:15" ht="30" customHeight="1" x14ac:dyDescent="0.25">
      <c r="C6585" s="10" t="str">
        <f>Pivot!AD6574</f>
        <v>00-75934922</v>
      </c>
      <c r="D6585" s="11"/>
      <c r="E6585" s="12" t="str">
        <f>Pivot!AE6574</f>
        <v>♀ Jennifer Mcbride
43 | Bachelor</v>
      </c>
      <c r="F6585" s="11"/>
      <c r="G6585" s="12" t="str">
        <f>Pivot!AF6574</f>
        <v>Software Developer
IT</v>
      </c>
      <c r="H6585" s="11"/>
      <c r="I6585" s="12" t="str">
        <f>Pivot!AG6574</f>
        <v>🏢 Buffalo
New York</v>
      </c>
      <c r="J6585" s="11"/>
      <c r="K6585" s="13">
        <f>Pivot!AH6574</f>
        <v>83646</v>
      </c>
      <c r="L6585" s="11"/>
      <c r="M6585" s="12" t="str">
        <f>Pivot!AI6574</f>
        <v>▲ Active
25/05/2022 -</v>
      </c>
      <c r="N6585" s="178">
        <f>Pivot!AJ6574</f>
        <v>2</v>
      </c>
      <c r="O6585" s="179"/>
    </row>
    <row r="6586" spans="3:15" ht="30" customHeight="1" x14ac:dyDescent="0.25">
      <c r="C6586" s="10" t="str">
        <f>Pivot!AD6575</f>
        <v>00-75937784</v>
      </c>
      <c r="D6586" s="11"/>
      <c r="E6586" s="12" t="str">
        <f>Pivot!AE6575</f>
        <v>♂ Jasmine Wheeler
44 | Bachelor</v>
      </c>
      <c r="F6586" s="11"/>
      <c r="G6586" s="12" t="str">
        <f>Pivot!AF6575</f>
        <v>Help Desk Technician
Customer Service</v>
      </c>
      <c r="H6586" s="11"/>
      <c r="I6586" s="12" t="str">
        <f>Pivot!AG6575</f>
        <v>🏢 Buffalo
New York</v>
      </c>
      <c r="J6586" s="11"/>
      <c r="K6586" s="13">
        <f>Pivot!AH6575</f>
        <v>61073</v>
      </c>
      <c r="L6586" s="11"/>
      <c r="M6586" s="12" t="str">
        <f>Pivot!AI6575</f>
        <v>▲ Active
21/04/2022 -</v>
      </c>
      <c r="N6586" s="178">
        <f>Pivot!AJ6575</f>
        <v>2</v>
      </c>
      <c r="O6586" s="179"/>
    </row>
    <row r="6587" spans="3:15" ht="30" customHeight="1" x14ac:dyDescent="0.25">
      <c r="C6587" s="10" t="str">
        <f>Pivot!AD6576</f>
        <v>00-75937854</v>
      </c>
      <c r="D6587" s="11"/>
      <c r="E6587" s="12" t="str">
        <f>Pivot!AE6576</f>
        <v>♀ Sara Smith
25 | Bachelor</v>
      </c>
      <c r="F6587" s="11"/>
      <c r="G6587" s="12" t="str">
        <f>Pivot!AF6576</f>
        <v>Marketing Coordinator
Marketing</v>
      </c>
      <c r="H6587" s="11"/>
      <c r="I6587" s="12" t="str">
        <f>Pivot!AG6576</f>
        <v>🏢 Buffalo
New York</v>
      </c>
      <c r="J6587" s="11"/>
      <c r="K6587" s="13">
        <f>Pivot!AH6576</f>
        <v>64886</v>
      </c>
      <c r="L6587" s="11"/>
      <c r="M6587" s="12" t="str">
        <f>Pivot!AI6576</f>
        <v>▲ Active
27/10/2018 -</v>
      </c>
      <c r="N6587" s="178">
        <f>Pivot!AJ6576</f>
        <v>6</v>
      </c>
      <c r="O6587" s="179"/>
    </row>
    <row r="6588" spans="3:15" ht="30" customHeight="1" x14ac:dyDescent="0.25">
      <c r="C6588" s="10" t="str">
        <f>Pivot!AD6577</f>
        <v>00-75939337</v>
      </c>
      <c r="D6588" s="11"/>
      <c r="E6588" s="12" t="str">
        <f>Pivot!AE6577</f>
        <v>♂ John Wells
32 | Bachelor</v>
      </c>
      <c r="F6588" s="11"/>
      <c r="G6588" s="12" t="str">
        <f>Pivot!AF6577</f>
        <v>Inventory Specialist
Operations</v>
      </c>
      <c r="H6588" s="11"/>
      <c r="I6588" s="12" t="str">
        <f>Pivot!AG6577</f>
        <v>🏢 Rochester
New York</v>
      </c>
      <c r="J6588" s="11"/>
      <c r="K6588" s="13">
        <f>Pivot!AH6577</f>
        <v>69607</v>
      </c>
      <c r="L6588" s="11"/>
      <c r="M6588" s="12" t="str">
        <f>Pivot!AI6577</f>
        <v>▲ Active
13/05/2018 -</v>
      </c>
      <c r="N6588" s="178">
        <f>Pivot!AJ6577</f>
        <v>6</v>
      </c>
      <c r="O6588" s="179"/>
    </row>
    <row r="6589" spans="3:15" ht="30" customHeight="1" x14ac:dyDescent="0.25">
      <c r="C6589" s="10" t="str">
        <f>Pivot!AD6578</f>
        <v>00-75941954</v>
      </c>
      <c r="D6589" s="11"/>
      <c r="E6589" s="12" t="str">
        <f>Pivot!AE6578</f>
        <v>♀ Randall Nguyen
27 | Bachelor</v>
      </c>
      <c r="F6589" s="11"/>
      <c r="G6589" s="12" t="str">
        <f>Pivot!AF6578</f>
        <v>System Administrator
IT</v>
      </c>
      <c r="H6589" s="11"/>
      <c r="I6589" s="12" t="str">
        <f>Pivot!AG6578</f>
        <v>🏢 Buffalo
New York</v>
      </c>
      <c r="J6589" s="11"/>
      <c r="K6589" s="13">
        <f>Pivot!AH6578</f>
        <v>77138</v>
      </c>
      <c r="L6589" s="11"/>
      <c r="M6589" s="12" t="str">
        <f>Pivot!AI6578</f>
        <v>▲ Active
21/11/2023 -</v>
      </c>
      <c r="N6589" s="178">
        <f>Pivot!AJ6578</f>
        <v>1</v>
      </c>
      <c r="O6589" s="179"/>
    </row>
    <row r="6590" spans="3:15" ht="30" customHeight="1" x14ac:dyDescent="0.25">
      <c r="C6590" s="10" t="str">
        <f>Pivot!AD6579</f>
        <v>00-75945661</v>
      </c>
      <c r="D6590" s="11"/>
      <c r="E6590" s="12" t="str">
        <f>Pivot!AE6579</f>
        <v>♂ Mark Mora
37 | Bachelor</v>
      </c>
      <c r="F6590" s="11"/>
      <c r="G6590" s="12" t="str">
        <f>Pivot!AF6579</f>
        <v>Logistics Coordinator
Operations</v>
      </c>
      <c r="H6590" s="11"/>
      <c r="I6590" s="12" t="str">
        <f>Pivot!AG6579</f>
        <v>🏠 Huntington
West Virginia</v>
      </c>
      <c r="J6590" s="11"/>
      <c r="K6590" s="13">
        <f>Pivot!AH6579</f>
        <v>64733</v>
      </c>
      <c r="L6590" s="11"/>
      <c r="M6590" s="12" t="str">
        <f>Pivot!AI6579</f>
        <v>▲ Active
02/03/2024 -</v>
      </c>
      <c r="N6590" s="178">
        <f>Pivot!AJ6579</f>
        <v>0</v>
      </c>
      <c r="O6590" s="179"/>
    </row>
    <row r="6591" spans="3:15" ht="30" customHeight="1" x14ac:dyDescent="0.25">
      <c r="C6591" s="10" t="str">
        <f>Pivot!AD6580</f>
        <v>00-75946847</v>
      </c>
      <c r="D6591" s="11"/>
      <c r="E6591" s="12" t="str">
        <f>Pivot!AE6580</f>
        <v>♂ Angel Allison
33 | Bachelor</v>
      </c>
      <c r="F6591" s="11"/>
      <c r="G6591" s="12" t="str">
        <f>Pivot!AF6580</f>
        <v>Logistics Coordinator
Operations</v>
      </c>
      <c r="H6591" s="11"/>
      <c r="I6591" s="12" t="str">
        <f>Pivot!AG6580</f>
        <v>🏢 Rochester
New York</v>
      </c>
      <c r="J6591" s="11"/>
      <c r="K6591" s="13">
        <f>Pivot!AH6580</f>
        <v>66346</v>
      </c>
      <c r="L6591" s="11"/>
      <c r="M6591" s="12" t="str">
        <f>Pivot!AI6580</f>
        <v>▲ Active
11/09/2024 -</v>
      </c>
      <c r="N6591" s="178">
        <f>Pivot!AJ6580</f>
        <v>0</v>
      </c>
      <c r="O6591" s="179"/>
    </row>
    <row r="6592" spans="3:15" ht="30" customHeight="1" x14ac:dyDescent="0.25">
      <c r="C6592" s="10" t="str">
        <f>Pivot!AD6581</f>
        <v>00-75987872</v>
      </c>
      <c r="D6592" s="11"/>
      <c r="E6592" s="12" t="str">
        <f>Pivot!AE6581</f>
        <v>♂ Lisa Carr
27 | Master</v>
      </c>
      <c r="F6592" s="11"/>
      <c r="G6592" s="12" t="str">
        <f>Pivot!AF6581</f>
        <v>Operations Analyst
Operations</v>
      </c>
      <c r="H6592" s="11"/>
      <c r="I6592" s="12" t="str">
        <f>Pivot!AG6581</f>
        <v>🏢 New York City
New York</v>
      </c>
      <c r="J6592" s="11"/>
      <c r="K6592" s="13">
        <f>Pivot!AH6581</f>
        <v>77029</v>
      </c>
      <c r="L6592" s="11"/>
      <c r="M6592" s="12" t="str">
        <f>Pivot!AI6581</f>
        <v>▲ Active
06/09/2018 -</v>
      </c>
      <c r="N6592" s="178">
        <f>Pivot!AJ6581</f>
        <v>6</v>
      </c>
      <c r="O6592" s="179"/>
    </row>
    <row r="6593" spans="3:15" ht="30" customHeight="1" x14ac:dyDescent="0.25">
      <c r="C6593" s="10" t="str">
        <f>Pivot!AD6582</f>
        <v>00-75990558</v>
      </c>
      <c r="D6593" s="11"/>
      <c r="E6593" s="12" t="str">
        <f>Pivot!AE6582</f>
        <v>♂ Anthony Blackburn
46 | Bachelor</v>
      </c>
      <c r="F6593" s="11"/>
      <c r="G6593" s="12" t="str">
        <f>Pivot!AF6582</f>
        <v>Logistics Coordinator
Operations</v>
      </c>
      <c r="H6593" s="11"/>
      <c r="I6593" s="12" t="str">
        <f>Pivot!AG6582</f>
        <v>🏠 Detroit
Michigan</v>
      </c>
      <c r="J6593" s="11"/>
      <c r="K6593" s="13">
        <f>Pivot!AH6582</f>
        <v>72795</v>
      </c>
      <c r="L6593" s="11"/>
      <c r="M6593" s="12" t="str">
        <f>Pivot!AI6582</f>
        <v>▲ Active
09/04/2022 -</v>
      </c>
      <c r="N6593" s="178">
        <f>Pivot!AJ6582</f>
        <v>2</v>
      </c>
      <c r="O6593" s="179"/>
    </row>
    <row r="6594" spans="3:15" ht="30" customHeight="1" x14ac:dyDescent="0.25">
      <c r="C6594" s="10" t="str">
        <f>Pivot!AD6583</f>
        <v>00-75993764</v>
      </c>
      <c r="D6594" s="11"/>
      <c r="E6594" s="12" t="str">
        <f>Pivot!AE6583</f>
        <v>♂ Peter Hernandez
27 | Bachelor</v>
      </c>
      <c r="F6594" s="11"/>
      <c r="G6594" s="12" t="str">
        <f>Pivot!AF6583</f>
        <v>Customer Service Representative
Customer Service</v>
      </c>
      <c r="H6594" s="11"/>
      <c r="I6594" s="12" t="str">
        <f>Pivot!AG6583</f>
        <v>🏠 Philadelphia
Pennsylvania</v>
      </c>
      <c r="J6594" s="11"/>
      <c r="K6594" s="13">
        <f>Pivot!AH6583</f>
        <v>66223</v>
      </c>
      <c r="L6594" s="11"/>
      <c r="M6594" s="12" t="str">
        <f>Pivot!AI6583</f>
        <v>▲ Active
09/05/2019 -</v>
      </c>
      <c r="N6594" s="178">
        <f>Pivot!AJ6583</f>
        <v>5</v>
      </c>
      <c r="O6594" s="179"/>
    </row>
    <row r="6595" spans="3:15" ht="30" customHeight="1" x14ac:dyDescent="0.25">
      <c r="C6595" s="10" t="str">
        <f>Pivot!AD6584</f>
        <v>00-75997979</v>
      </c>
      <c r="D6595" s="11"/>
      <c r="E6595" s="12" t="str">
        <f>Pivot!AE6584</f>
        <v>♂ Rebecca Dillon
65 | Bachelor</v>
      </c>
      <c r="F6595" s="11"/>
      <c r="G6595" s="12" t="str">
        <f>Pivot!AF6584</f>
        <v>Operations Analyst
Operations</v>
      </c>
      <c r="H6595" s="11"/>
      <c r="I6595" s="12" t="str">
        <f>Pivot!AG6584</f>
        <v>🏢 Buffalo
New York</v>
      </c>
      <c r="J6595" s="11"/>
      <c r="K6595" s="13">
        <f>Pivot!AH6584</f>
        <v>78171</v>
      </c>
      <c r="L6595" s="11"/>
      <c r="M6595" s="12" t="str">
        <f>Pivot!AI6584</f>
        <v>▲ Active
01/04/2015 -</v>
      </c>
      <c r="N6595" s="178">
        <f>Pivot!AJ6584</f>
        <v>9</v>
      </c>
      <c r="O6595" s="179"/>
    </row>
    <row r="6596" spans="3:15" ht="30" customHeight="1" x14ac:dyDescent="0.25">
      <c r="C6596" s="10" t="str">
        <f>Pivot!AD6585</f>
        <v>00-75998330</v>
      </c>
      <c r="D6596" s="11"/>
      <c r="E6596" s="12" t="str">
        <f>Pivot!AE6585</f>
        <v>♂ Michelle Figueroa
48 | High School</v>
      </c>
      <c r="F6596" s="11"/>
      <c r="G6596" s="12" t="str">
        <f>Pivot!AF6585</f>
        <v>IT Support Specialist
IT</v>
      </c>
      <c r="H6596" s="11"/>
      <c r="I6596" s="12" t="str">
        <f>Pivot!AG6585</f>
        <v>🏢 New York City
New York</v>
      </c>
      <c r="J6596" s="11"/>
      <c r="K6596" s="13">
        <f>Pivot!AH6585</f>
        <v>58080</v>
      </c>
      <c r="L6596" s="11"/>
      <c r="M6596" s="12" t="str">
        <f>Pivot!AI6585</f>
        <v>▼ Terminated
07/01/2019 - 06/07/2019</v>
      </c>
      <c r="N6596" s="178">
        <f>Pivot!AJ6585</f>
        <v>0</v>
      </c>
      <c r="O6596" s="179"/>
    </row>
    <row r="6597" spans="3:15" ht="30" customHeight="1" x14ac:dyDescent="0.25">
      <c r="C6597" s="10" t="str">
        <f>Pivot!AD6586</f>
        <v>00-76001106</v>
      </c>
      <c r="D6597" s="11"/>
      <c r="E6597" s="12" t="str">
        <f>Pivot!AE6586</f>
        <v>♂ Brittany Rivas
38 | Bachelor</v>
      </c>
      <c r="F6597" s="11"/>
      <c r="G6597" s="12" t="str">
        <f>Pivot!AF6586</f>
        <v>Accountant
Finance</v>
      </c>
      <c r="H6597" s="11"/>
      <c r="I6597" s="12" t="str">
        <f>Pivot!AG6586</f>
        <v>🏢 New York City
New York</v>
      </c>
      <c r="J6597" s="11"/>
      <c r="K6597" s="13">
        <f>Pivot!AH6586</f>
        <v>71374</v>
      </c>
      <c r="L6597" s="11"/>
      <c r="M6597" s="12" t="str">
        <f>Pivot!AI6586</f>
        <v>▼ Terminated
04/04/2016 - 01/10/2016</v>
      </c>
      <c r="N6597" s="178">
        <f>Pivot!AJ6586</f>
        <v>0</v>
      </c>
      <c r="O6597" s="179"/>
    </row>
    <row r="6598" spans="3:15" ht="30" customHeight="1" x14ac:dyDescent="0.25">
      <c r="C6598" s="10" t="str">
        <f>Pivot!AD6587</f>
        <v>00-76003853</v>
      </c>
      <c r="D6598" s="11"/>
      <c r="E6598" s="12" t="str">
        <f>Pivot!AE6587</f>
        <v>♂ Jason Martin
41 | Bachelor</v>
      </c>
      <c r="F6598" s="11"/>
      <c r="G6598" s="12" t="str">
        <f>Pivot!AF6587</f>
        <v>IT Support Specialist
IT</v>
      </c>
      <c r="H6598" s="11"/>
      <c r="I6598" s="12" t="str">
        <f>Pivot!AG6587</f>
        <v>🏢 New York City
New York</v>
      </c>
      <c r="J6598" s="11"/>
      <c r="K6598" s="13">
        <f>Pivot!AH6587</f>
        <v>74515</v>
      </c>
      <c r="L6598" s="11"/>
      <c r="M6598" s="12" t="str">
        <f>Pivot!AI6587</f>
        <v>▲ Active
03/09/2024 -</v>
      </c>
      <c r="N6598" s="178">
        <f>Pivot!AJ6587</f>
        <v>0</v>
      </c>
      <c r="O6598" s="179"/>
    </row>
    <row r="6599" spans="3:15" ht="30" customHeight="1" x14ac:dyDescent="0.25">
      <c r="C6599" s="10" t="str">
        <f>Pivot!AD6588</f>
        <v>00-76005098</v>
      </c>
      <c r="D6599" s="11"/>
      <c r="E6599" s="12" t="str">
        <f>Pivot!AE6588</f>
        <v>♂ Rachel Knight
63 | Bachelor</v>
      </c>
      <c r="F6599" s="11"/>
      <c r="G6599" s="12" t="str">
        <f>Pivot!AF6588</f>
        <v>Sales Specialist
Sales</v>
      </c>
      <c r="H6599" s="11"/>
      <c r="I6599" s="12" t="str">
        <f>Pivot!AG6588</f>
        <v>🏢 Buffalo
New York</v>
      </c>
      <c r="J6599" s="11"/>
      <c r="K6599" s="13">
        <f>Pivot!AH6588</f>
        <v>63233</v>
      </c>
      <c r="L6599" s="11"/>
      <c r="M6599" s="12" t="str">
        <f>Pivot!AI6588</f>
        <v>▲ Active
18/06/2017 -</v>
      </c>
      <c r="N6599" s="178">
        <f>Pivot!AJ6588</f>
        <v>7</v>
      </c>
      <c r="O6599" s="179"/>
    </row>
    <row r="6600" spans="3:15" ht="30" customHeight="1" x14ac:dyDescent="0.25">
      <c r="C6600" s="10" t="str">
        <f>Pivot!AD6589</f>
        <v>00-76010706</v>
      </c>
      <c r="D6600" s="11"/>
      <c r="E6600" s="12" t="str">
        <f>Pivot!AE6589</f>
        <v>♂ Kenneth Watson
44 | PhD</v>
      </c>
      <c r="F6600" s="11"/>
      <c r="G6600" s="12" t="str">
        <f>Pivot!AF6589</f>
        <v>Sales Consultant
Sales</v>
      </c>
      <c r="H6600" s="11"/>
      <c r="I6600" s="12" t="str">
        <f>Pivot!AG6589</f>
        <v>🏢 New York City
New York</v>
      </c>
      <c r="J6600" s="11"/>
      <c r="K6600" s="13">
        <f>Pivot!AH6589</f>
        <v>71187</v>
      </c>
      <c r="L6600" s="11"/>
      <c r="M6600" s="12" t="str">
        <f>Pivot!AI6589</f>
        <v>▲ Active
06/11/2023 -</v>
      </c>
      <c r="N6600" s="178">
        <f>Pivot!AJ6589</f>
        <v>1</v>
      </c>
      <c r="O6600" s="179"/>
    </row>
    <row r="6601" spans="3:15" ht="30" customHeight="1" x14ac:dyDescent="0.25">
      <c r="C6601" s="10" t="str">
        <f>Pivot!AD6590</f>
        <v>00-76016435</v>
      </c>
      <c r="D6601" s="11"/>
      <c r="E6601" s="12" t="str">
        <f>Pivot!AE6590</f>
        <v>♂ John Sanders
52 | Bachelor</v>
      </c>
      <c r="F6601" s="11"/>
      <c r="G6601" s="12" t="str">
        <f>Pivot!AF6590</f>
        <v>Sales Representative
Sales</v>
      </c>
      <c r="H6601" s="11"/>
      <c r="I6601" s="12" t="str">
        <f>Pivot!AG6590</f>
        <v>🏠 Greensboro
North Carolina</v>
      </c>
      <c r="J6601" s="11"/>
      <c r="K6601" s="13">
        <f>Pivot!AH6590</f>
        <v>85584</v>
      </c>
      <c r="L6601" s="11"/>
      <c r="M6601" s="12" t="str">
        <f>Pivot!AI6590</f>
        <v>▲ Active
05/01/2024 -</v>
      </c>
      <c r="N6601" s="178">
        <f>Pivot!AJ6590</f>
        <v>1</v>
      </c>
      <c r="O6601" s="179"/>
    </row>
    <row r="6602" spans="3:15" ht="30" customHeight="1" x14ac:dyDescent="0.25">
      <c r="C6602" s="10" t="str">
        <f>Pivot!AD6591</f>
        <v>00-76029590</v>
      </c>
      <c r="D6602" s="11"/>
      <c r="E6602" s="12" t="str">
        <f>Pivot!AE6591</f>
        <v>♂ Kari Ward
36 | Bachelor</v>
      </c>
      <c r="F6602" s="11"/>
      <c r="G6602" s="12" t="str">
        <f>Pivot!AF6591</f>
        <v>Sales Consultant
Sales</v>
      </c>
      <c r="H6602" s="11"/>
      <c r="I6602" s="12" t="str">
        <f>Pivot!AG6591</f>
        <v>🏢 Buffalo
New York</v>
      </c>
      <c r="J6602" s="11"/>
      <c r="K6602" s="13">
        <f>Pivot!AH6591</f>
        <v>93779</v>
      </c>
      <c r="L6602" s="11"/>
      <c r="M6602" s="12" t="str">
        <f>Pivot!AI6591</f>
        <v>▲ Active
15/09/2016 -</v>
      </c>
      <c r="N6602" s="178">
        <f>Pivot!AJ6591</f>
        <v>8</v>
      </c>
      <c r="O6602" s="179"/>
    </row>
    <row r="6603" spans="3:15" ht="30" customHeight="1" x14ac:dyDescent="0.25">
      <c r="C6603" s="10" t="str">
        <f>Pivot!AD6592</f>
        <v>00-76034587</v>
      </c>
      <c r="D6603" s="11"/>
      <c r="E6603" s="12" t="str">
        <f>Pivot!AE6592</f>
        <v>♂ Gina Houston
53 | Bachelor</v>
      </c>
      <c r="F6603" s="11"/>
      <c r="G6603" s="12" t="str">
        <f>Pivot!AF6592</f>
        <v>Accounts Payable Specialist
Finance</v>
      </c>
      <c r="H6603" s="11"/>
      <c r="I6603" s="12" t="str">
        <f>Pivot!AG6592</f>
        <v>🏢 New York City
New York</v>
      </c>
      <c r="J6603" s="11"/>
      <c r="K6603" s="13">
        <f>Pivot!AH6592</f>
        <v>66491</v>
      </c>
      <c r="L6603" s="11"/>
      <c r="M6603" s="12" t="str">
        <f>Pivot!AI6592</f>
        <v>▲ Active
21/03/2017 -</v>
      </c>
      <c r="N6603" s="178">
        <f>Pivot!AJ6592</f>
        <v>7</v>
      </c>
      <c r="O6603" s="179"/>
    </row>
    <row r="6604" spans="3:15" ht="30" customHeight="1" x14ac:dyDescent="0.25">
      <c r="C6604" s="10" t="str">
        <f>Pivot!AD6593</f>
        <v>00-76041312</v>
      </c>
      <c r="D6604" s="11"/>
      <c r="E6604" s="12" t="str">
        <f>Pivot!AE6593</f>
        <v>♀ Kristin Banks
53 | Bachelor</v>
      </c>
      <c r="F6604" s="11"/>
      <c r="G6604" s="12" t="str">
        <f>Pivot!AF6593</f>
        <v>Support Specialist
Customer Service</v>
      </c>
      <c r="H6604" s="11"/>
      <c r="I6604" s="12" t="str">
        <f>Pivot!AG6593</f>
        <v>🏢 Buffalo
New York</v>
      </c>
      <c r="J6604" s="11"/>
      <c r="K6604" s="13">
        <f>Pivot!AH6593</f>
        <v>62486</v>
      </c>
      <c r="L6604" s="11"/>
      <c r="M6604" s="12" t="str">
        <f>Pivot!AI6593</f>
        <v>▲ Active
31/01/2017 -</v>
      </c>
      <c r="N6604" s="178">
        <f>Pivot!AJ6593</f>
        <v>7</v>
      </c>
      <c r="O6604" s="179"/>
    </row>
    <row r="6605" spans="3:15" ht="30" customHeight="1" x14ac:dyDescent="0.25">
      <c r="C6605" s="10" t="str">
        <f>Pivot!AD6594</f>
        <v>00-76047752</v>
      </c>
      <c r="D6605" s="11"/>
      <c r="E6605" s="12" t="str">
        <f>Pivot!AE6594</f>
        <v>♀ John Elliott
44 | Bachelor</v>
      </c>
      <c r="F6605" s="11"/>
      <c r="G6605" s="12" t="str">
        <f>Pivot!AF6594</f>
        <v>Inventory Specialist
Operations</v>
      </c>
      <c r="H6605" s="11"/>
      <c r="I6605" s="12" t="str">
        <f>Pivot!AG6594</f>
        <v>🏢 Buffalo
New York</v>
      </c>
      <c r="J6605" s="11"/>
      <c r="K6605" s="13">
        <f>Pivot!AH6594</f>
        <v>59273</v>
      </c>
      <c r="L6605" s="11"/>
      <c r="M6605" s="12" t="str">
        <f>Pivot!AI6594</f>
        <v>▲ Active
12/12/2022 -</v>
      </c>
      <c r="N6605" s="178">
        <f>Pivot!AJ6594</f>
        <v>2</v>
      </c>
      <c r="O6605" s="179"/>
    </row>
    <row r="6606" spans="3:15" ht="30" customHeight="1" x14ac:dyDescent="0.25">
      <c r="C6606" s="10" t="str">
        <f>Pivot!AD6595</f>
        <v>00-76054312</v>
      </c>
      <c r="D6606" s="11"/>
      <c r="E6606" s="12" t="str">
        <f>Pivot!AE6595</f>
        <v>♀ Angela Larson
37 | High School</v>
      </c>
      <c r="F6606" s="11"/>
      <c r="G6606" s="12" t="str">
        <f>Pivot!AF6595</f>
        <v>Inventory Specialist
Operations</v>
      </c>
      <c r="H6606" s="11"/>
      <c r="I6606" s="12" t="str">
        <f>Pivot!AG6595</f>
        <v>🏢 Buffalo
New York</v>
      </c>
      <c r="J6606" s="11"/>
      <c r="K6606" s="13">
        <f>Pivot!AH6595</f>
        <v>58798</v>
      </c>
      <c r="L6606" s="11"/>
      <c r="M6606" s="12" t="str">
        <f>Pivot!AI6595</f>
        <v>▲ Active
30/04/2017 -</v>
      </c>
      <c r="N6606" s="178">
        <f>Pivot!AJ6595</f>
        <v>7</v>
      </c>
      <c r="O6606" s="179"/>
    </row>
    <row r="6607" spans="3:15" ht="30" customHeight="1" x14ac:dyDescent="0.25">
      <c r="C6607" s="10" t="str">
        <f>Pivot!AD6596</f>
        <v>00-76060625</v>
      </c>
      <c r="D6607" s="11"/>
      <c r="E6607" s="12" t="str">
        <f>Pivot!AE6596</f>
        <v>♀ Tara Martinez
36 | Bachelor</v>
      </c>
      <c r="F6607" s="11"/>
      <c r="G6607" s="12" t="str">
        <f>Pivot!AF6596</f>
        <v>IT Support Specialist
IT</v>
      </c>
      <c r="H6607" s="11"/>
      <c r="I6607" s="12" t="str">
        <f>Pivot!AG6596</f>
        <v>🏢 Rochester
New York</v>
      </c>
      <c r="J6607" s="11"/>
      <c r="K6607" s="13">
        <f>Pivot!AH6596</f>
        <v>64188</v>
      </c>
      <c r="L6607" s="11"/>
      <c r="M6607" s="12" t="str">
        <f>Pivot!AI6596</f>
        <v>▲ Active
16/08/2017 -</v>
      </c>
      <c r="N6607" s="178">
        <f>Pivot!AJ6596</f>
        <v>7</v>
      </c>
      <c r="O6607" s="179"/>
    </row>
    <row r="6608" spans="3:15" ht="30" customHeight="1" x14ac:dyDescent="0.25">
      <c r="C6608" s="10" t="str">
        <f>Pivot!AD6597</f>
        <v>00-76072249</v>
      </c>
      <c r="D6608" s="11"/>
      <c r="E6608" s="12" t="str">
        <f>Pivot!AE6597</f>
        <v>♂ Katherine Hunter
51 | Bachelor</v>
      </c>
      <c r="F6608" s="11"/>
      <c r="G6608" s="12" t="str">
        <f>Pivot!AF6597</f>
        <v>Operations Analyst
Operations</v>
      </c>
      <c r="H6608" s="11"/>
      <c r="I6608" s="12" t="str">
        <f>Pivot!AG6597</f>
        <v>🏢 Rochester
New York</v>
      </c>
      <c r="J6608" s="11"/>
      <c r="K6608" s="13">
        <f>Pivot!AH6597</f>
        <v>72475</v>
      </c>
      <c r="L6608" s="11"/>
      <c r="M6608" s="12" t="str">
        <f>Pivot!AI6597</f>
        <v>▲ Active
15/06/2016 -</v>
      </c>
      <c r="N6608" s="178">
        <f>Pivot!AJ6597</f>
        <v>8</v>
      </c>
      <c r="O6608" s="179"/>
    </row>
    <row r="6609" spans="3:15" ht="30" customHeight="1" x14ac:dyDescent="0.25">
      <c r="C6609" s="10" t="str">
        <f>Pivot!AD6598</f>
        <v>00-76077091</v>
      </c>
      <c r="D6609" s="11"/>
      <c r="E6609" s="12" t="str">
        <f>Pivot!AE6598</f>
        <v>♂ Clayton Wright
24 | Bachelor</v>
      </c>
      <c r="F6609" s="11"/>
      <c r="G6609" s="12" t="str">
        <f>Pivot!AF6598</f>
        <v>Operations Analyst
Operations</v>
      </c>
      <c r="H6609" s="11"/>
      <c r="I6609" s="12" t="str">
        <f>Pivot!AG6598</f>
        <v>🏠 Detroit
Michigan</v>
      </c>
      <c r="J6609" s="11"/>
      <c r="K6609" s="13">
        <f>Pivot!AH6598</f>
        <v>85361</v>
      </c>
      <c r="L6609" s="11"/>
      <c r="M6609" s="12" t="str">
        <f>Pivot!AI6598</f>
        <v>▲ Active
20/08/2016 -</v>
      </c>
      <c r="N6609" s="178">
        <f>Pivot!AJ6598</f>
        <v>8</v>
      </c>
      <c r="O6609" s="179"/>
    </row>
    <row r="6610" spans="3:15" ht="30" customHeight="1" x14ac:dyDescent="0.25">
      <c r="C6610" s="10" t="str">
        <f>Pivot!AD6599</f>
        <v>00-76126295</v>
      </c>
      <c r="D6610" s="11"/>
      <c r="E6610" s="12" t="str">
        <f>Pivot!AE6599</f>
        <v>♀ Jeffrey White
38 | Bachelor</v>
      </c>
      <c r="F6610" s="11"/>
      <c r="G6610" s="12" t="str">
        <f>Pivot!AF6599</f>
        <v>Sales Representative
Sales</v>
      </c>
      <c r="H6610" s="11"/>
      <c r="I6610" s="12" t="str">
        <f>Pivot!AG6599</f>
        <v>🏠 Philadelphia
Pennsylvania</v>
      </c>
      <c r="J6610" s="11"/>
      <c r="K6610" s="13">
        <f>Pivot!AH6599</f>
        <v>62407</v>
      </c>
      <c r="L6610" s="11"/>
      <c r="M6610" s="12" t="str">
        <f>Pivot!AI6599</f>
        <v>▲ Active
01/07/2018 -</v>
      </c>
      <c r="N6610" s="178">
        <f>Pivot!AJ6599</f>
        <v>6</v>
      </c>
      <c r="O6610" s="179"/>
    </row>
    <row r="6611" spans="3:15" ht="30" customHeight="1" x14ac:dyDescent="0.25">
      <c r="C6611" s="10" t="str">
        <f>Pivot!AD6600</f>
        <v>00-76129080</v>
      </c>
      <c r="D6611" s="11"/>
      <c r="E6611" s="12" t="str">
        <f>Pivot!AE6600</f>
        <v>♀ Christian Young
32 | Master</v>
      </c>
      <c r="F6611" s="11"/>
      <c r="G6611" s="12" t="str">
        <f>Pivot!AF6600</f>
        <v>Customer Service Manager
Customer Service</v>
      </c>
      <c r="H6611" s="11"/>
      <c r="I6611" s="12" t="str">
        <f>Pivot!AG6600</f>
        <v>🏠 Pittsburgh
Pennsylvania</v>
      </c>
      <c r="J6611" s="11"/>
      <c r="K6611" s="13">
        <f>Pivot!AH6600</f>
        <v>88173</v>
      </c>
      <c r="L6611" s="11"/>
      <c r="M6611" s="12" t="str">
        <f>Pivot!AI6600</f>
        <v>▲ Active
05/06/2022 -</v>
      </c>
      <c r="N6611" s="178">
        <f>Pivot!AJ6600</f>
        <v>2</v>
      </c>
      <c r="O6611" s="179"/>
    </row>
    <row r="6612" spans="3:15" ht="30" customHeight="1" x14ac:dyDescent="0.25">
      <c r="C6612" s="10" t="str">
        <f>Pivot!AD6601</f>
        <v>00-76130666</v>
      </c>
      <c r="D6612" s="11"/>
      <c r="E6612" s="12" t="str">
        <f>Pivot!AE6601</f>
        <v>♂ Adam Michael
32 | Bachelor</v>
      </c>
      <c r="F6612" s="11"/>
      <c r="G6612" s="12" t="str">
        <f>Pivot!AF6601</f>
        <v>Financial Analyst
Finance</v>
      </c>
      <c r="H6612" s="11"/>
      <c r="I6612" s="12" t="str">
        <f>Pivot!AG6601</f>
        <v>🏢 Rochester
New York</v>
      </c>
      <c r="J6612" s="11"/>
      <c r="K6612" s="13">
        <f>Pivot!AH6601</f>
        <v>72986</v>
      </c>
      <c r="L6612" s="11"/>
      <c r="M6612" s="12" t="str">
        <f>Pivot!AI6601</f>
        <v>▲ Active
16/09/2022 -</v>
      </c>
      <c r="N6612" s="178">
        <f>Pivot!AJ6601</f>
        <v>2</v>
      </c>
      <c r="O6612" s="179"/>
    </row>
    <row r="6613" spans="3:15" ht="30" customHeight="1" x14ac:dyDescent="0.25">
      <c r="C6613" s="10" t="str">
        <f>Pivot!AD6602</f>
        <v>00-76145997</v>
      </c>
      <c r="D6613" s="11"/>
      <c r="E6613" s="12" t="str">
        <f>Pivot!AE6602</f>
        <v>♀ Shelby Young
44 | Bachelor</v>
      </c>
      <c r="F6613" s="11"/>
      <c r="G6613" s="12" t="str">
        <f>Pivot!AF6602</f>
        <v>Support Specialist
Customer Service</v>
      </c>
      <c r="H6613" s="11"/>
      <c r="I6613" s="12" t="str">
        <f>Pivot!AG6602</f>
        <v>🏢 New York City
New York</v>
      </c>
      <c r="J6613" s="11"/>
      <c r="K6613" s="13">
        <f>Pivot!AH6602</f>
        <v>55179</v>
      </c>
      <c r="L6613" s="11"/>
      <c r="M6613" s="12" t="str">
        <f>Pivot!AI6602</f>
        <v>▲ Active
21/10/2023 -</v>
      </c>
      <c r="N6613" s="178">
        <f>Pivot!AJ6602</f>
        <v>1</v>
      </c>
      <c r="O6613" s="179"/>
    </row>
    <row r="6614" spans="3:15" ht="30" customHeight="1" x14ac:dyDescent="0.25">
      <c r="C6614" s="10" t="str">
        <f>Pivot!AD6603</f>
        <v>00-76147579</v>
      </c>
      <c r="D6614" s="11"/>
      <c r="E6614" s="12" t="str">
        <f>Pivot!AE6603</f>
        <v>♂ Tyrone Johnson
36 | PhD</v>
      </c>
      <c r="F6614" s="11"/>
      <c r="G6614" s="12" t="str">
        <f>Pivot!AF6603</f>
        <v>Sales Consultant
Sales</v>
      </c>
      <c r="H6614" s="11"/>
      <c r="I6614" s="12" t="str">
        <f>Pivot!AG6603</f>
        <v>🏢 Buffalo
New York</v>
      </c>
      <c r="J6614" s="11"/>
      <c r="K6614" s="13">
        <f>Pivot!AH6603</f>
        <v>90470</v>
      </c>
      <c r="L6614" s="11"/>
      <c r="M6614" s="12" t="str">
        <f>Pivot!AI6603</f>
        <v>▲ Active
11/03/2023 -</v>
      </c>
      <c r="N6614" s="178">
        <f>Pivot!AJ6603</f>
        <v>1</v>
      </c>
      <c r="O6614" s="179"/>
    </row>
    <row r="6615" spans="3:15" ht="30" customHeight="1" x14ac:dyDescent="0.25">
      <c r="C6615" s="10" t="str">
        <f>Pivot!AD6604</f>
        <v>00-76168307</v>
      </c>
      <c r="D6615" s="11"/>
      <c r="E6615" s="12" t="str">
        <f>Pivot!AE6604</f>
        <v>♂ Martin Compton
36 | High School</v>
      </c>
      <c r="F6615" s="11"/>
      <c r="G6615" s="12" t="str">
        <f>Pivot!AF6604</f>
        <v>Customer Service Representative
Customer Service</v>
      </c>
      <c r="H6615" s="11"/>
      <c r="I6615" s="12" t="str">
        <f>Pivot!AG6604</f>
        <v>🏢 Rochester
New York</v>
      </c>
      <c r="J6615" s="11"/>
      <c r="K6615" s="13">
        <f>Pivot!AH6604</f>
        <v>56947</v>
      </c>
      <c r="L6615" s="11"/>
      <c r="M6615" s="12" t="str">
        <f>Pivot!AI6604</f>
        <v>▲ Active
29/06/2024 -</v>
      </c>
      <c r="N6615" s="178">
        <f>Pivot!AJ6604</f>
        <v>0</v>
      </c>
      <c r="O6615" s="179"/>
    </row>
    <row r="6616" spans="3:15" ht="30" customHeight="1" x14ac:dyDescent="0.25">
      <c r="C6616" s="10" t="str">
        <f>Pivot!AD6605</f>
        <v>00-76168894</v>
      </c>
      <c r="D6616" s="11"/>
      <c r="E6616" s="12" t="str">
        <f>Pivot!AE6605</f>
        <v>♂ Erica Fuller
23 | Bachelor</v>
      </c>
      <c r="F6616" s="11"/>
      <c r="G6616" s="12" t="str">
        <f>Pivot!AF6605</f>
        <v>System Administrator
IT</v>
      </c>
      <c r="H6616" s="11"/>
      <c r="I6616" s="12" t="str">
        <f>Pivot!AG6605</f>
        <v>🏢 New York City
New York</v>
      </c>
      <c r="J6616" s="11"/>
      <c r="K6616" s="13">
        <f>Pivot!AH6605</f>
        <v>98609</v>
      </c>
      <c r="L6616" s="11"/>
      <c r="M6616" s="12" t="str">
        <f>Pivot!AI6605</f>
        <v>▲ Active
11/05/2024 -</v>
      </c>
      <c r="N6616" s="178">
        <f>Pivot!AJ6605</f>
        <v>0</v>
      </c>
      <c r="O6616" s="179"/>
    </row>
    <row r="6617" spans="3:15" ht="30" customHeight="1" x14ac:dyDescent="0.25">
      <c r="C6617" s="10" t="str">
        <f>Pivot!AD6606</f>
        <v>00-76171993</v>
      </c>
      <c r="D6617" s="11"/>
      <c r="E6617" s="12" t="str">
        <f>Pivot!AE6606</f>
        <v>♀ Kevin Jones
55 | Bachelor</v>
      </c>
      <c r="F6617" s="11"/>
      <c r="G6617" s="12" t="str">
        <f>Pivot!AF6606</f>
        <v>Software Developer
IT</v>
      </c>
      <c r="H6617" s="11"/>
      <c r="I6617" s="12" t="str">
        <f>Pivot!AG6606</f>
        <v>🏢 Buffalo
New York</v>
      </c>
      <c r="J6617" s="11"/>
      <c r="K6617" s="13">
        <f>Pivot!AH6606</f>
        <v>77906</v>
      </c>
      <c r="L6617" s="11"/>
      <c r="M6617" s="12" t="str">
        <f>Pivot!AI6606</f>
        <v>▲ Active
18/07/2019 -</v>
      </c>
      <c r="N6617" s="178">
        <f>Pivot!AJ6606</f>
        <v>5</v>
      </c>
      <c r="O6617" s="179"/>
    </row>
    <row r="6618" spans="3:15" ht="30" customHeight="1" x14ac:dyDescent="0.25">
      <c r="C6618" s="10" t="str">
        <f>Pivot!AD6607</f>
        <v>00-76177073</v>
      </c>
      <c r="D6618" s="11"/>
      <c r="E6618" s="12" t="str">
        <f>Pivot!AE6607</f>
        <v>♂ Kathleen Jordan
65 | Bachelor</v>
      </c>
      <c r="F6618" s="11"/>
      <c r="G6618" s="12" t="str">
        <f>Pivot!AF6607</f>
        <v>Help Desk Technician
Customer Service</v>
      </c>
      <c r="H6618" s="11"/>
      <c r="I6618" s="12" t="str">
        <f>Pivot!AG6607</f>
        <v>🏢 New York City
New York</v>
      </c>
      <c r="J6618" s="11"/>
      <c r="K6618" s="13">
        <f>Pivot!AH6607</f>
        <v>67825</v>
      </c>
      <c r="L6618" s="11"/>
      <c r="M6618" s="12" t="str">
        <f>Pivot!AI6607</f>
        <v>▲ Active
01/08/2023 -</v>
      </c>
      <c r="N6618" s="178">
        <f>Pivot!AJ6607</f>
        <v>1</v>
      </c>
      <c r="O6618" s="179"/>
    </row>
    <row r="6619" spans="3:15" ht="30" customHeight="1" x14ac:dyDescent="0.25">
      <c r="C6619" s="10" t="str">
        <f>Pivot!AD6608</f>
        <v>00-76217748</v>
      </c>
      <c r="D6619" s="11"/>
      <c r="E6619" s="12" t="str">
        <f>Pivot!AE6608</f>
        <v>♂ Steven Frazier
29 | Bachelor</v>
      </c>
      <c r="F6619" s="11"/>
      <c r="G6619" s="12" t="str">
        <f>Pivot!AF6608</f>
        <v>Customer Service Representative
Customer Service</v>
      </c>
      <c r="H6619" s="11"/>
      <c r="I6619" s="12" t="str">
        <f>Pivot!AG6608</f>
        <v>🏠 Columbus
Ohio</v>
      </c>
      <c r="J6619" s="11"/>
      <c r="K6619" s="13">
        <f>Pivot!AH6608</f>
        <v>67268</v>
      </c>
      <c r="L6619" s="11"/>
      <c r="M6619" s="12" t="str">
        <f>Pivot!AI6608</f>
        <v>▼ Terminated
25/09/2018 - 24/03/2019</v>
      </c>
      <c r="N6619" s="178">
        <f>Pivot!AJ6608</f>
        <v>0</v>
      </c>
      <c r="O6619" s="179"/>
    </row>
    <row r="6620" spans="3:15" ht="30" customHeight="1" x14ac:dyDescent="0.25">
      <c r="C6620" s="10" t="str">
        <f>Pivot!AD6609</f>
        <v>00-76224539</v>
      </c>
      <c r="D6620" s="11"/>
      <c r="E6620" s="12" t="str">
        <f>Pivot!AE6609</f>
        <v>♀ Mario Lewis
58 | Bachelor</v>
      </c>
      <c r="F6620" s="11"/>
      <c r="G6620" s="12" t="str">
        <f>Pivot!AF6609</f>
        <v>Sales Representative
Sales</v>
      </c>
      <c r="H6620" s="11"/>
      <c r="I6620" s="12" t="str">
        <f>Pivot!AG6609</f>
        <v>🏢 New York City
New York</v>
      </c>
      <c r="J6620" s="11"/>
      <c r="K6620" s="13">
        <f>Pivot!AH6609</f>
        <v>64330</v>
      </c>
      <c r="L6620" s="11"/>
      <c r="M6620" s="12" t="str">
        <f>Pivot!AI6609</f>
        <v>▲ Active
14/09/2017 -</v>
      </c>
      <c r="N6620" s="178">
        <f>Pivot!AJ6609</f>
        <v>7</v>
      </c>
      <c r="O6620" s="179"/>
    </row>
    <row r="6621" spans="3:15" ht="30" customHeight="1" x14ac:dyDescent="0.25">
      <c r="C6621" s="10" t="str">
        <f>Pivot!AD6610</f>
        <v>00-76225408</v>
      </c>
      <c r="D6621" s="11"/>
      <c r="E6621" s="12" t="str">
        <f>Pivot!AE6610</f>
        <v>♀ Amy Novak
30 | High School</v>
      </c>
      <c r="F6621" s="11"/>
      <c r="G6621" s="12" t="str">
        <f>Pivot!AF6610</f>
        <v>Customer Service Representative
Customer Service</v>
      </c>
      <c r="H6621" s="11"/>
      <c r="I6621" s="12" t="str">
        <f>Pivot!AG6610</f>
        <v>🏠 Morgantown
West Virginia</v>
      </c>
      <c r="J6621" s="11"/>
      <c r="K6621" s="13">
        <f>Pivot!AH6610</f>
        <v>52445</v>
      </c>
      <c r="L6621" s="11"/>
      <c r="M6621" s="12" t="str">
        <f>Pivot!AI6610</f>
        <v>▲ Active
31/10/2017 -</v>
      </c>
      <c r="N6621" s="178">
        <f>Pivot!AJ6610</f>
        <v>7</v>
      </c>
      <c r="O6621" s="179"/>
    </row>
    <row r="6622" spans="3:15" ht="30" customHeight="1" x14ac:dyDescent="0.25">
      <c r="C6622" s="10" t="str">
        <f>Pivot!AD6611</f>
        <v>00-76231992</v>
      </c>
      <c r="D6622" s="11"/>
      <c r="E6622" s="12" t="str">
        <f>Pivot!AE6611</f>
        <v>♂ Jacob Baker
32 | Bachelor</v>
      </c>
      <c r="F6622" s="11"/>
      <c r="G6622" s="12" t="str">
        <f>Pivot!AF6611</f>
        <v>Sales Representative
Sales</v>
      </c>
      <c r="H6622" s="11"/>
      <c r="I6622" s="12" t="str">
        <f>Pivot!AG6611</f>
        <v>🏢 New York City
New York</v>
      </c>
      <c r="J6622" s="11"/>
      <c r="K6622" s="13">
        <f>Pivot!AH6611</f>
        <v>65558</v>
      </c>
      <c r="L6622" s="11"/>
      <c r="M6622" s="12" t="str">
        <f>Pivot!AI6611</f>
        <v>▲ Active
15/04/2017 -</v>
      </c>
      <c r="N6622" s="178">
        <f>Pivot!AJ6611</f>
        <v>7</v>
      </c>
      <c r="O6622" s="179"/>
    </row>
    <row r="6623" spans="3:15" ht="30" customHeight="1" x14ac:dyDescent="0.25">
      <c r="C6623" s="10" t="str">
        <f>Pivot!AD6612</f>
        <v>00-76238574</v>
      </c>
      <c r="D6623" s="11"/>
      <c r="E6623" s="12" t="str">
        <f>Pivot!AE6612</f>
        <v>♂ Randall Rocha
64 | High School</v>
      </c>
      <c r="F6623" s="11"/>
      <c r="G6623" s="12" t="str">
        <f>Pivot!AF6612</f>
        <v>IT Support Specialist
IT</v>
      </c>
      <c r="H6623" s="11"/>
      <c r="I6623" s="12" t="str">
        <f>Pivot!AG6612</f>
        <v>🏢 New York City
New York</v>
      </c>
      <c r="J6623" s="11"/>
      <c r="K6623" s="13">
        <f>Pivot!AH6612</f>
        <v>58445</v>
      </c>
      <c r="L6623" s="11"/>
      <c r="M6623" s="12" t="str">
        <f>Pivot!AI6612</f>
        <v>▼ Terminated
27/06/2016 - 10/05/2021</v>
      </c>
      <c r="N6623" s="178">
        <f>Pivot!AJ6612</f>
        <v>4</v>
      </c>
      <c r="O6623" s="179"/>
    </row>
    <row r="6624" spans="3:15" ht="30" customHeight="1" x14ac:dyDescent="0.25">
      <c r="C6624" s="10" t="str">
        <f>Pivot!AD6613</f>
        <v>00-76243846</v>
      </c>
      <c r="D6624" s="11"/>
      <c r="E6624" s="12" t="str">
        <f>Pivot!AE6613</f>
        <v>♂ Diana Gonzales
53 | PhD</v>
      </c>
      <c r="F6624" s="11"/>
      <c r="G6624" s="12" t="str">
        <f>Pivot!AF6613</f>
        <v>Sales Specialist
Sales</v>
      </c>
      <c r="H6624" s="11"/>
      <c r="I6624" s="12" t="str">
        <f>Pivot!AG6613</f>
        <v>🏢 Buffalo
New York</v>
      </c>
      <c r="J6624" s="11"/>
      <c r="K6624" s="13">
        <f>Pivot!AH6613</f>
        <v>65291</v>
      </c>
      <c r="L6624" s="11"/>
      <c r="M6624" s="12" t="str">
        <f>Pivot!AI6613</f>
        <v>▲ Active
24/02/2016 -</v>
      </c>
      <c r="N6624" s="178">
        <f>Pivot!AJ6613</f>
        <v>8</v>
      </c>
      <c r="O6624" s="179"/>
    </row>
    <row r="6625" spans="3:15" ht="30" customHeight="1" x14ac:dyDescent="0.25">
      <c r="C6625" s="10" t="str">
        <f>Pivot!AD6614</f>
        <v>00-76277877</v>
      </c>
      <c r="D6625" s="11"/>
      <c r="E6625" s="12" t="str">
        <f>Pivot!AE6614</f>
        <v>♂ Cory Brown
43 | Bachelor</v>
      </c>
      <c r="F6625" s="11"/>
      <c r="G6625" s="12" t="str">
        <f>Pivot!AF6614</f>
        <v>Customer Service Representative
Customer Service</v>
      </c>
      <c r="H6625" s="11"/>
      <c r="I6625" s="12" t="str">
        <f>Pivot!AG6614</f>
        <v>🏢 Rochester
New York</v>
      </c>
      <c r="J6625" s="11"/>
      <c r="K6625" s="13">
        <f>Pivot!AH6614</f>
        <v>66704</v>
      </c>
      <c r="L6625" s="11"/>
      <c r="M6625" s="12" t="str">
        <f>Pivot!AI6614</f>
        <v>▲ Active
27/01/2024 -</v>
      </c>
      <c r="N6625" s="178">
        <f>Pivot!AJ6614</f>
        <v>0</v>
      </c>
      <c r="O6625" s="179"/>
    </row>
    <row r="6626" spans="3:15" ht="30" customHeight="1" x14ac:dyDescent="0.25">
      <c r="C6626" s="10" t="str">
        <f>Pivot!AD6615</f>
        <v>00-76291802</v>
      </c>
      <c r="D6626" s="11"/>
      <c r="E6626" s="12" t="str">
        <f>Pivot!AE6615</f>
        <v>♂ Charles Owens
28 | Bachelor</v>
      </c>
      <c r="F6626" s="11"/>
      <c r="G6626" s="12" t="str">
        <f>Pivot!AF6615</f>
        <v>Logistics Coordinator
Operations</v>
      </c>
      <c r="H6626" s="11"/>
      <c r="I6626" s="12" t="str">
        <f>Pivot!AG6615</f>
        <v>🏢 New York City
New York</v>
      </c>
      <c r="J6626" s="11"/>
      <c r="K6626" s="13">
        <f>Pivot!AH6615</f>
        <v>61015</v>
      </c>
      <c r="L6626" s="11"/>
      <c r="M6626" s="12" t="str">
        <f>Pivot!AI6615</f>
        <v>▼ Terminated
20/07/2017 - 16/01/2018</v>
      </c>
      <c r="N6626" s="178">
        <f>Pivot!AJ6615</f>
        <v>0</v>
      </c>
      <c r="O6626" s="179"/>
    </row>
    <row r="6627" spans="3:15" ht="30" customHeight="1" x14ac:dyDescent="0.25">
      <c r="C6627" s="10" t="str">
        <f>Pivot!AD6616</f>
        <v>00-76305077</v>
      </c>
      <c r="D6627" s="11"/>
      <c r="E6627" s="12" t="str">
        <f>Pivot!AE6616</f>
        <v>♂ Charles Walton
30 | High School</v>
      </c>
      <c r="F6627" s="11"/>
      <c r="G6627" s="12" t="str">
        <f>Pivot!AF6616</f>
        <v>IT Support Specialist
IT</v>
      </c>
      <c r="H6627" s="11"/>
      <c r="I6627" s="12" t="str">
        <f>Pivot!AG6616</f>
        <v>🏢 Buffalo
New York</v>
      </c>
      <c r="J6627" s="11"/>
      <c r="K6627" s="13">
        <f>Pivot!AH6616</f>
        <v>61313</v>
      </c>
      <c r="L6627" s="11"/>
      <c r="M6627" s="12" t="str">
        <f>Pivot!AI6616</f>
        <v>▲ Active
26/10/2017 -</v>
      </c>
      <c r="N6627" s="178">
        <f>Pivot!AJ6616</f>
        <v>7</v>
      </c>
      <c r="O6627" s="179"/>
    </row>
    <row r="6628" spans="3:15" ht="30" customHeight="1" x14ac:dyDescent="0.25">
      <c r="C6628" s="10" t="str">
        <f>Pivot!AD6617</f>
        <v>00-76317520</v>
      </c>
      <c r="D6628" s="11"/>
      <c r="E6628" s="12" t="str">
        <f>Pivot!AE6617</f>
        <v>♀ Barbara Mcgrath
35 | Bachelor</v>
      </c>
      <c r="F6628" s="11"/>
      <c r="G6628" s="12" t="str">
        <f>Pivot!AF6617</f>
        <v>Operations Analyst
Operations</v>
      </c>
      <c r="H6628" s="11"/>
      <c r="I6628" s="12" t="str">
        <f>Pivot!AG6617</f>
        <v>🏠 Grand Rapids
Michigan</v>
      </c>
      <c r="J6628" s="11"/>
      <c r="K6628" s="13">
        <f>Pivot!AH6617</f>
        <v>73286</v>
      </c>
      <c r="L6628" s="11"/>
      <c r="M6628" s="12" t="str">
        <f>Pivot!AI6617</f>
        <v>▲ Active
31/05/2017 -</v>
      </c>
      <c r="N6628" s="178">
        <f>Pivot!AJ6617</f>
        <v>7</v>
      </c>
      <c r="O6628" s="179"/>
    </row>
    <row r="6629" spans="3:15" ht="30" customHeight="1" x14ac:dyDescent="0.25">
      <c r="C6629" s="10" t="str">
        <f>Pivot!AD6618</f>
        <v>00-76323560</v>
      </c>
      <c r="D6629" s="11"/>
      <c r="E6629" s="12" t="str">
        <f>Pivot!AE6618</f>
        <v>♀ Brad Wilson
56 | PhD</v>
      </c>
      <c r="F6629" s="11"/>
      <c r="G6629" s="12" t="str">
        <f>Pivot!AF6618</f>
        <v>Sales Consultant
Sales</v>
      </c>
      <c r="H6629" s="11"/>
      <c r="I6629" s="12" t="str">
        <f>Pivot!AG6618</f>
        <v>🏢 New York City
New York</v>
      </c>
      <c r="J6629" s="11"/>
      <c r="K6629" s="13">
        <f>Pivot!AH6618</f>
        <v>116998</v>
      </c>
      <c r="L6629" s="11"/>
      <c r="M6629" s="12" t="str">
        <f>Pivot!AI6618</f>
        <v>▲ Active
09/11/2016 -</v>
      </c>
      <c r="N6629" s="178">
        <f>Pivot!AJ6618</f>
        <v>8</v>
      </c>
      <c r="O6629" s="179"/>
    </row>
    <row r="6630" spans="3:15" ht="30" customHeight="1" x14ac:dyDescent="0.25">
      <c r="C6630" s="10" t="str">
        <f>Pivot!AD6619</f>
        <v>00-76326127</v>
      </c>
      <c r="D6630" s="11"/>
      <c r="E6630" s="12" t="str">
        <f>Pivot!AE6619</f>
        <v>♂ Molly Herrera
23 | Master</v>
      </c>
      <c r="F6630" s="11"/>
      <c r="G6630" s="12" t="str">
        <f>Pivot!AF6619</f>
        <v>Sales Specialist
Sales</v>
      </c>
      <c r="H6630" s="11"/>
      <c r="I6630" s="12" t="str">
        <f>Pivot!AG6619</f>
        <v>🏢 Buffalo
New York</v>
      </c>
      <c r="J6630" s="11"/>
      <c r="K6630" s="13">
        <f>Pivot!AH6619</f>
        <v>61839</v>
      </c>
      <c r="L6630" s="11"/>
      <c r="M6630" s="12" t="str">
        <f>Pivot!AI6619</f>
        <v>▲ Active
15/10/2018 -</v>
      </c>
      <c r="N6630" s="178">
        <f>Pivot!AJ6619</f>
        <v>6</v>
      </c>
      <c r="O6630" s="179"/>
    </row>
    <row r="6631" spans="3:15" ht="30" customHeight="1" x14ac:dyDescent="0.25">
      <c r="C6631" s="10" t="str">
        <f>Pivot!AD6620</f>
        <v>00-76331270</v>
      </c>
      <c r="D6631" s="11"/>
      <c r="E6631" s="12" t="str">
        <f>Pivot!AE6620</f>
        <v>♀ Taylor Ortiz
47 | Bachelor</v>
      </c>
      <c r="F6631" s="11"/>
      <c r="G6631" s="12" t="str">
        <f>Pivot!AF6620</f>
        <v>Accountant
Finance</v>
      </c>
      <c r="H6631" s="11"/>
      <c r="I6631" s="12" t="str">
        <f>Pivot!AG6620</f>
        <v>🏢 Rochester
New York</v>
      </c>
      <c r="J6631" s="11"/>
      <c r="K6631" s="13">
        <f>Pivot!AH6620</f>
        <v>56960</v>
      </c>
      <c r="L6631" s="11"/>
      <c r="M6631" s="12" t="str">
        <f>Pivot!AI6620</f>
        <v>▲ Active
09/11/2019 -</v>
      </c>
      <c r="N6631" s="178">
        <f>Pivot!AJ6620</f>
        <v>5</v>
      </c>
      <c r="O6631" s="179"/>
    </row>
    <row r="6632" spans="3:15" ht="30" customHeight="1" x14ac:dyDescent="0.25">
      <c r="C6632" s="10" t="str">
        <f>Pivot!AD6621</f>
        <v>00-76335645</v>
      </c>
      <c r="D6632" s="11"/>
      <c r="E6632" s="12" t="str">
        <f>Pivot!AE6621</f>
        <v>♂ Tiffany Gutierrez
30 | Bachelor</v>
      </c>
      <c r="F6632" s="11"/>
      <c r="G6632" s="12" t="str">
        <f>Pivot!AF6621</f>
        <v>Accounts Payable Specialist
Finance</v>
      </c>
      <c r="H6632" s="11"/>
      <c r="I6632" s="12" t="str">
        <f>Pivot!AG6621</f>
        <v>🏢 Rochester
New York</v>
      </c>
      <c r="J6632" s="11"/>
      <c r="K6632" s="13">
        <f>Pivot!AH6621</f>
        <v>70552</v>
      </c>
      <c r="L6632" s="11"/>
      <c r="M6632" s="12" t="str">
        <f>Pivot!AI6621</f>
        <v>▲ Active
26/04/2019 -</v>
      </c>
      <c r="N6632" s="178">
        <f>Pivot!AJ6621</f>
        <v>5</v>
      </c>
      <c r="O6632" s="179"/>
    </row>
    <row r="6633" spans="3:15" ht="30" customHeight="1" x14ac:dyDescent="0.25">
      <c r="C6633" s="10" t="str">
        <f>Pivot!AD6622</f>
        <v>00-76353000</v>
      </c>
      <c r="D6633" s="11"/>
      <c r="E6633" s="12" t="str">
        <f>Pivot!AE6622</f>
        <v>♂ Jackie Davis
32 | Master</v>
      </c>
      <c r="F6633" s="11"/>
      <c r="G6633" s="12" t="str">
        <f>Pivot!AF6622</f>
        <v>Software Developer
IT</v>
      </c>
      <c r="H6633" s="11"/>
      <c r="I6633" s="12" t="str">
        <f>Pivot!AG6622</f>
        <v>🏢 New York City
New York</v>
      </c>
      <c r="J6633" s="11"/>
      <c r="K6633" s="13">
        <f>Pivot!AH6622</f>
        <v>100863</v>
      </c>
      <c r="L6633" s="11"/>
      <c r="M6633" s="12" t="str">
        <f>Pivot!AI6622</f>
        <v>▲ Active
14/09/2019 -</v>
      </c>
      <c r="N6633" s="178">
        <f>Pivot!AJ6622</f>
        <v>5</v>
      </c>
      <c r="O6633" s="179"/>
    </row>
    <row r="6634" spans="3:15" ht="30" customHeight="1" x14ac:dyDescent="0.25">
      <c r="C6634" s="10" t="str">
        <f>Pivot!AD6623</f>
        <v>00-76359158</v>
      </c>
      <c r="D6634" s="11"/>
      <c r="E6634" s="12" t="str">
        <f>Pivot!AE6623</f>
        <v>♀ Jennifer Le
22 | High School</v>
      </c>
      <c r="F6634" s="11"/>
      <c r="G6634" s="12" t="str">
        <f>Pivot!AF6623</f>
        <v>Inventory Specialist
Operations</v>
      </c>
      <c r="H6634" s="11"/>
      <c r="I6634" s="12" t="str">
        <f>Pivot!AG6623</f>
        <v>🏠 Detroit
Michigan</v>
      </c>
      <c r="J6634" s="11"/>
      <c r="K6634" s="13">
        <f>Pivot!AH6623</f>
        <v>53189</v>
      </c>
      <c r="L6634" s="11"/>
      <c r="M6634" s="12" t="str">
        <f>Pivot!AI6623</f>
        <v>▲ Active
15/04/2021 -</v>
      </c>
      <c r="N6634" s="178">
        <f>Pivot!AJ6623</f>
        <v>3</v>
      </c>
      <c r="O6634" s="179"/>
    </row>
    <row r="6635" spans="3:15" ht="30" customHeight="1" x14ac:dyDescent="0.25">
      <c r="C6635" s="10" t="str">
        <f>Pivot!AD6624</f>
        <v>00-76359778</v>
      </c>
      <c r="D6635" s="11"/>
      <c r="E6635" s="12" t="str">
        <f>Pivot!AE6624</f>
        <v>♂ Brett Gray
65 | High School</v>
      </c>
      <c r="F6635" s="11"/>
      <c r="G6635" s="12" t="str">
        <f>Pivot!AF6624</f>
        <v>IT Support Specialist
IT</v>
      </c>
      <c r="H6635" s="11"/>
      <c r="I6635" s="12" t="str">
        <f>Pivot!AG6624</f>
        <v>🏢 Buffalo
New York</v>
      </c>
      <c r="J6635" s="11"/>
      <c r="K6635" s="13">
        <f>Pivot!AH6624</f>
        <v>57050</v>
      </c>
      <c r="L6635" s="11"/>
      <c r="M6635" s="12" t="str">
        <f>Pivot!AI6624</f>
        <v>▲ Active
27/11/2017 -</v>
      </c>
      <c r="N6635" s="178">
        <f>Pivot!AJ6624</f>
        <v>7</v>
      </c>
      <c r="O6635" s="179"/>
    </row>
    <row r="6636" spans="3:15" ht="30" customHeight="1" x14ac:dyDescent="0.25">
      <c r="C6636" s="10" t="str">
        <f>Pivot!AD6625</f>
        <v>00-76369717</v>
      </c>
      <c r="D6636" s="11"/>
      <c r="E6636" s="12" t="str">
        <f>Pivot!AE6625</f>
        <v>♀ Veronica Anderson
48 | Master</v>
      </c>
      <c r="F6636" s="11"/>
      <c r="G6636" s="12" t="str">
        <f>Pivot!AF6625</f>
        <v>Operations Analyst
Operations</v>
      </c>
      <c r="H6636" s="11"/>
      <c r="I6636" s="12" t="str">
        <f>Pivot!AG6625</f>
        <v>🏢 New York City
New York</v>
      </c>
      <c r="J6636" s="11"/>
      <c r="K6636" s="13">
        <f>Pivot!AH6625</f>
        <v>77026</v>
      </c>
      <c r="L6636" s="11"/>
      <c r="M6636" s="12" t="str">
        <f>Pivot!AI6625</f>
        <v>▲ Active
03/12/2017 -</v>
      </c>
      <c r="N6636" s="178">
        <f>Pivot!AJ6625</f>
        <v>7</v>
      </c>
      <c r="O6636" s="179"/>
    </row>
    <row r="6637" spans="3:15" ht="30" customHeight="1" x14ac:dyDescent="0.25">
      <c r="C6637" s="10" t="str">
        <f>Pivot!AD6626</f>
        <v>00-76372099</v>
      </c>
      <c r="D6637" s="11"/>
      <c r="E6637" s="12" t="str">
        <f>Pivot!AE6626</f>
        <v>♂ Tiffany Pierce
42 | High School</v>
      </c>
      <c r="F6637" s="11"/>
      <c r="G6637" s="12" t="str">
        <f>Pivot!AF6626</f>
        <v>Customer Service Representative
Customer Service</v>
      </c>
      <c r="H6637" s="11"/>
      <c r="I6637" s="12" t="str">
        <f>Pivot!AG6626</f>
        <v>🏢 Buffalo
New York</v>
      </c>
      <c r="J6637" s="11"/>
      <c r="K6637" s="13">
        <f>Pivot!AH6626</f>
        <v>65698</v>
      </c>
      <c r="L6637" s="11"/>
      <c r="M6637" s="12" t="str">
        <f>Pivot!AI6626</f>
        <v>▲ Active
17/05/2022 -</v>
      </c>
      <c r="N6637" s="178">
        <f>Pivot!AJ6626</f>
        <v>2</v>
      </c>
      <c r="O6637" s="179"/>
    </row>
    <row r="6638" spans="3:15" ht="30" customHeight="1" x14ac:dyDescent="0.25">
      <c r="C6638" s="10" t="str">
        <f>Pivot!AD6627</f>
        <v>00-76375258</v>
      </c>
      <c r="D6638" s="11"/>
      <c r="E6638" s="12" t="str">
        <f>Pivot!AE6627</f>
        <v>♀ Charles Townsend
35 | Bachelor</v>
      </c>
      <c r="F6638" s="11"/>
      <c r="G6638" s="12" t="str">
        <f>Pivot!AF6627</f>
        <v>Inventory Specialist
Operations</v>
      </c>
      <c r="H6638" s="11"/>
      <c r="I6638" s="12" t="str">
        <f>Pivot!AG6627</f>
        <v>🏢 New York City
New York</v>
      </c>
      <c r="J6638" s="11"/>
      <c r="K6638" s="13">
        <f>Pivot!AH6627</f>
        <v>55403</v>
      </c>
      <c r="L6638" s="11"/>
      <c r="M6638" s="12" t="str">
        <f>Pivot!AI6627</f>
        <v>▲ Active
24/09/2024 -</v>
      </c>
      <c r="N6638" s="178">
        <f>Pivot!AJ6627</f>
        <v>0</v>
      </c>
      <c r="O6638" s="179"/>
    </row>
    <row r="6639" spans="3:15" ht="30" customHeight="1" x14ac:dyDescent="0.25">
      <c r="C6639" s="10" t="str">
        <f>Pivot!AD6628</f>
        <v>00-76389996</v>
      </c>
      <c r="D6639" s="11"/>
      <c r="E6639" s="12" t="str">
        <f>Pivot!AE6628</f>
        <v>♂ Elizabeth Hanson
35 | Master</v>
      </c>
      <c r="F6639" s="11"/>
      <c r="G6639" s="12" t="str">
        <f>Pivot!AF6628</f>
        <v>Sales Consultant
Sales</v>
      </c>
      <c r="H6639" s="11"/>
      <c r="I6639" s="12" t="str">
        <f>Pivot!AG6628</f>
        <v>🏢 New York City
New York</v>
      </c>
      <c r="J6639" s="11"/>
      <c r="K6639" s="13">
        <f>Pivot!AH6628</f>
        <v>97572</v>
      </c>
      <c r="L6639" s="11"/>
      <c r="M6639" s="12" t="str">
        <f>Pivot!AI6628</f>
        <v>▲ Active
11/01/2022 -</v>
      </c>
      <c r="N6639" s="178">
        <f>Pivot!AJ6628</f>
        <v>3</v>
      </c>
      <c r="O6639" s="179"/>
    </row>
    <row r="6640" spans="3:15" ht="30" customHeight="1" x14ac:dyDescent="0.25">
      <c r="C6640" s="10" t="str">
        <f>Pivot!AD6629</f>
        <v>00-76396319</v>
      </c>
      <c r="D6640" s="11"/>
      <c r="E6640" s="12" t="str">
        <f>Pivot!AE6629</f>
        <v>♀ Jessica Fox
45 | Bachelor</v>
      </c>
      <c r="F6640" s="11"/>
      <c r="G6640" s="12" t="str">
        <f>Pivot!AF6629</f>
        <v>Sales Representative
Sales</v>
      </c>
      <c r="H6640" s="11"/>
      <c r="I6640" s="12" t="str">
        <f>Pivot!AG6629</f>
        <v>🏢 New York City
New York</v>
      </c>
      <c r="J6640" s="11"/>
      <c r="K6640" s="13">
        <f>Pivot!AH6629</f>
        <v>70326</v>
      </c>
      <c r="L6640" s="11"/>
      <c r="M6640" s="12" t="str">
        <f>Pivot!AI6629</f>
        <v>▲ Active
29/11/2020 -</v>
      </c>
      <c r="N6640" s="178">
        <f>Pivot!AJ6629</f>
        <v>4</v>
      </c>
      <c r="O6640" s="179"/>
    </row>
    <row r="6641" spans="3:15" ht="30" customHeight="1" x14ac:dyDescent="0.25">
      <c r="C6641" s="10" t="str">
        <f>Pivot!AD6630</f>
        <v>00-76418337</v>
      </c>
      <c r="D6641" s="11"/>
      <c r="E6641" s="12" t="str">
        <f>Pivot!AE6630</f>
        <v>♂ Michael Williams
29 | High School</v>
      </c>
      <c r="F6641" s="11"/>
      <c r="G6641" s="12" t="str">
        <f>Pivot!AF6630</f>
        <v>IT Support Specialist
IT</v>
      </c>
      <c r="H6641" s="11"/>
      <c r="I6641" s="12" t="str">
        <f>Pivot!AG6630</f>
        <v>🏢 Rochester
New York</v>
      </c>
      <c r="J6641" s="11"/>
      <c r="K6641" s="13">
        <f>Pivot!AH6630</f>
        <v>57648</v>
      </c>
      <c r="L6641" s="11"/>
      <c r="M6641" s="12" t="str">
        <f>Pivot!AI6630</f>
        <v>▲ Active
27/10/2022 -</v>
      </c>
      <c r="N6641" s="178">
        <f>Pivot!AJ6630</f>
        <v>2</v>
      </c>
      <c r="O6641" s="179"/>
    </row>
    <row r="6642" spans="3:15" ht="30" customHeight="1" x14ac:dyDescent="0.25">
      <c r="C6642" s="10" t="str">
        <f>Pivot!AD6631</f>
        <v>00-76423837</v>
      </c>
      <c r="D6642" s="11"/>
      <c r="E6642" s="12" t="str">
        <f>Pivot!AE6631</f>
        <v>♀ William Bailey
36 | Bachelor</v>
      </c>
      <c r="F6642" s="11"/>
      <c r="G6642" s="12" t="str">
        <f>Pivot!AF6631</f>
        <v>Inventory Specialist
Operations</v>
      </c>
      <c r="H6642" s="11"/>
      <c r="I6642" s="12" t="str">
        <f>Pivot!AG6631</f>
        <v>🏢 Buffalo
New York</v>
      </c>
      <c r="J6642" s="11"/>
      <c r="K6642" s="13">
        <f>Pivot!AH6631</f>
        <v>62793</v>
      </c>
      <c r="L6642" s="11"/>
      <c r="M6642" s="12" t="str">
        <f>Pivot!AI6631</f>
        <v>▲ Active
26/08/2017 -</v>
      </c>
      <c r="N6642" s="178">
        <f>Pivot!AJ6631</f>
        <v>7</v>
      </c>
      <c r="O6642" s="179"/>
    </row>
    <row r="6643" spans="3:15" ht="30" customHeight="1" x14ac:dyDescent="0.25">
      <c r="C6643" s="10" t="str">
        <f>Pivot!AD6632</f>
        <v>00-76424119</v>
      </c>
      <c r="D6643" s="11"/>
      <c r="E6643" s="12" t="str">
        <f>Pivot!AE6632</f>
        <v>♀ Steven Holland
52 | High School</v>
      </c>
      <c r="F6643" s="11"/>
      <c r="G6643" s="12" t="str">
        <f>Pivot!AF6632</f>
        <v>Inventory Specialist
Operations</v>
      </c>
      <c r="H6643" s="11"/>
      <c r="I6643" s="12" t="str">
        <f>Pivot!AG6632</f>
        <v>🏢 New York City
New York</v>
      </c>
      <c r="J6643" s="11"/>
      <c r="K6643" s="13">
        <f>Pivot!AH6632</f>
        <v>58278</v>
      </c>
      <c r="L6643" s="11"/>
      <c r="M6643" s="12" t="str">
        <f>Pivot!AI6632</f>
        <v>▲ Active
31/03/2021 -</v>
      </c>
      <c r="N6643" s="178">
        <f>Pivot!AJ6632</f>
        <v>3</v>
      </c>
      <c r="O6643" s="179"/>
    </row>
    <row r="6644" spans="3:15" ht="30" customHeight="1" x14ac:dyDescent="0.25">
      <c r="C6644" s="10" t="str">
        <f>Pivot!AD6633</f>
        <v>00-76428236</v>
      </c>
      <c r="D6644" s="11"/>
      <c r="E6644" s="12" t="str">
        <f>Pivot!AE6633</f>
        <v>♀ Monica Mata
35 | PhD</v>
      </c>
      <c r="F6644" s="11"/>
      <c r="G6644" s="12" t="str">
        <f>Pivot!AF6633</f>
        <v>Sales Specialist
Sales</v>
      </c>
      <c r="H6644" s="11"/>
      <c r="I6644" s="12" t="str">
        <f>Pivot!AG6633</f>
        <v>🏢 Buffalo
New York</v>
      </c>
      <c r="J6644" s="11"/>
      <c r="K6644" s="13">
        <f>Pivot!AH6633</f>
        <v>69121</v>
      </c>
      <c r="L6644" s="11"/>
      <c r="M6644" s="12" t="str">
        <f>Pivot!AI6633</f>
        <v>▲ Active
05/03/2016 -</v>
      </c>
      <c r="N6644" s="178">
        <f>Pivot!AJ6633</f>
        <v>8</v>
      </c>
      <c r="O6644" s="179"/>
    </row>
    <row r="6645" spans="3:15" ht="30" customHeight="1" x14ac:dyDescent="0.25">
      <c r="C6645" s="10" t="str">
        <f>Pivot!AD6634</f>
        <v>00-76428759</v>
      </c>
      <c r="D6645" s="11"/>
      <c r="E6645" s="12" t="str">
        <f>Pivot!AE6634</f>
        <v>♀ Lindsay Evans
39 | Bachelor</v>
      </c>
      <c r="F6645" s="11"/>
      <c r="G6645" s="12" t="str">
        <f>Pivot!AF6634</f>
        <v>Accountant
Finance</v>
      </c>
      <c r="H6645" s="11"/>
      <c r="I6645" s="12" t="str">
        <f>Pivot!AG6634</f>
        <v>🏢 Buffalo
New York</v>
      </c>
      <c r="J6645" s="11"/>
      <c r="K6645" s="13">
        <f>Pivot!AH6634</f>
        <v>58547</v>
      </c>
      <c r="L6645" s="11"/>
      <c r="M6645" s="12" t="str">
        <f>Pivot!AI6634</f>
        <v>▲ Active
14/08/2017 -</v>
      </c>
      <c r="N6645" s="178">
        <f>Pivot!AJ6634</f>
        <v>7</v>
      </c>
      <c r="O6645" s="179"/>
    </row>
    <row r="6646" spans="3:15" ht="30" customHeight="1" x14ac:dyDescent="0.25">
      <c r="C6646" s="10" t="str">
        <f>Pivot!AD6635</f>
        <v>00-76434426</v>
      </c>
      <c r="D6646" s="11"/>
      <c r="E6646" s="12" t="str">
        <f>Pivot!AE6635</f>
        <v>♂ Shelly Duncan
26 | High School</v>
      </c>
      <c r="F6646" s="11"/>
      <c r="G6646" s="12" t="str">
        <f>Pivot!AF6635</f>
        <v>Help Desk Technician
Customer Service</v>
      </c>
      <c r="H6646" s="11"/>
      <c r="I6646" s="12" t="str">
        <f>Pivot!AG6635</f>
        <v>🏢 Rochester
New York</v>
      </c>
      <c r="J6646" s="11"/>
      <c r="K6646" s="13">
        <f>Pivot!AH6635</f>
        <v>59058</v>
      </c>
      <c r="L6646" s="11"/>
      <c r="M6646" s="12" t="str">
        <f>Pivot!AI6635</f>
        <v>▲ Active
12/10/2022 -</v>
      </c>
      <c r="N6646" s="178">
        <f>Pivot!AJ6635</f>
        <v>2</v>
      </c>
      <c r="O6646" s="179"/>
    </row>
    <row r="6647" spans="3:15" ht="30" customHeight="1" x14ac:dyDescent="0.25">
      <c r="C6647" s="10" t="str">
        <f>Pivot!AD6636</f>
        <v>00-76459478</v>
      </c>
      <c r="D6647" s="11"/>
      <c r="E6647" s="12" t="str">
        <f>Pivot!AE6636</f>
        <v>♂ Robin Dixon
31 | Bachelor</v>
      </c>
      <c r="F6647" s="11"/>
      <c r="G6647" s="12" t="str">
        <f>Pivot!AF6636</f>
        <v>Software Developer
IT</v>
      </c>
      <c r="H6647" s="11"/>
      <c r="I6647" s="12" t="str">
        <f>Pivot!AG6636</f>
        <v>🏢 Buffalo
New York</v>
      </c>
      <c r="J6647" s="11"/>
      <c r="K6647" s="13">
        <f>Pivot!AH6636</f>
        <v>90792</v>
      </c>
      <c r="L6647" s="11"/>
      <c r="M6647" s="12" t="str">
        <f>Pivot!AI6636</f>
        <v>▲ Active
04/04/2024 -</v>
      </c>
      <c r="N6647" s="178">
        <f>Pivot!AJ6636</f>
        <v>0</v>
      </c>
      <c r="O6647" s="179"/>
    </row>
    <row r="6648" spans="3:15" ht="30" customHeight="1" x14ac:dyDescent="0.25">
      <c r="C6648" s="10" t="str">
        <f>Pivot!AD6637</f>
        <v>00-76473852</v>
      </c>
      <c r="D6648" s="11"/>
      <c r="E6648" s="12" t="str">
        <f>Pivot!AE6637</f>
        <v>♂ Kristin Peters
22 | Bachelor</v>
      </c>
      <c r="F6648" s="11"/>
      <c r="G6648" s="12" t="str">
        <f>Pivot!AF6637</f>
        <v>Inventory Specialist
Operations</v>
      </c>
      <c r="H6648" s="11"/>
      <c r="I6648" s="12" t="str">
        <f>Pivot!AG6637</f>
        <v>🏢 Buffalo
New York</v>
      </c>
      <c r="J6648" s="11"/>
      <c r="K6648" s="13">
        <f>Pivot!AH6637</f>
        <v>65377</v>
      </c>
      <c r="L6648" s="11"/>
      <c r="M6648" s="12" t="str">
        <f>Pivot!AI6637</f>
        <v>▲ Active
13/08/2019 -</v>
      </c>
      <c r="N6648" s="178">
        <f>Pivot!AJ6637</f>
        <v>5</v>
      </c>
      <c r="O6648" s="179"/>
    </row>
    <row r="6649" spans="3:15" ht="30" customHeight="1" x14ac:dyDescent="0.25">
      <c r="C6649" s="10" t="str">
        <f>Pivot!AD6638</f>
        <v>00-76479831</v>
      </c>
      <c r="D6649" s="11"/>
      <c r="E6649" s="12" t="str">
        <f>Pivot!AE6638</f>
        <v>♂ John Pierce
20 | Bachelor</v>
      </c>
      <c r="F6649" s="11"/>
      <c r="G6649" s="12" t="str">
        <f>Pivot!AF6638</f>
        <v>Sales Representative
Sales</v>
      </c>
      <c r="H6649" s="11"/>
      <c r="I6649" s="12" t="str">
        <f>Pivot!AG6638</f>
        <v>🏢 New York City
New York</v>
      </c>
      <c r="J6649" s="11"/>
      <c r="K6649" s="13">
        <f>Pivot!AH6638</f>
        <v>67970</v>
      </c>
      <c r="L6649" s="11"/>
      <c r="M6649" s="12" t="str">
        <f>Pivot!AI6638</f>
        <v>▼ Terminated
22/09/2020 - 21/03/2021</v>
      </c>
      <c r="N6649" s="178">
        <f>Pivot!AJ6638</f>
        <v>0</v>
      </c>
      <c r="O6649" s="179"/>
    </row>
    <row r="6650" spans="3:15" ht="30" customHeight="1" x14ac:dyDescent="0.25">
      <c r="C6650" s="10" t="str">
        <f>Pivot!AD6639</f>
        <v>00-76485758</v>
      </c>
      <c r="D6650" s="11"/>
      <c r="E6650" s="12" t="str">
        <f>Pivot!AE6639</f>
        <v>♂ Rebekah Garcia
57 | Master</v>
      </c>
      <c r="F6650" s="11"/>
      <c r="G6650" s="12" t="str">
        <f>Pivot!AF6639</f>
        <v>Software Developer
IT</v>
      </c>
      <c r="H6650" s="11"/>
      <c r="I6650" s="12" t="str">
        <f>Pivot!AG6639</f>
        <v>🏢 Rochester
New York</v>
      </c>
      <c r="J6650" s="11"/>
      <c r="K6650" s="13">
        <f>Pivot!AH6639</f>
        <v>83670</v>
      </c>
      <c r="L6650" s="11"/>
      <c r="M6650" s="12" t="str">
        <f>Pivot!AI6639</f>
        <v>▲ Active
13/03/2015 -</v>
      </c>
      <c r="N6650" s="178">
        <f>Pivot!AJ6639</f>
        <v>9</v>
      </c>
      <c r="O6650" s="179"/>
    </row>
    <row r="6651" spans="3:15" ht="30" customHeight="1" x14ac:dyDescent="0.25">
      <c r="C6651" s="10" t="str">
        <f>Pivot!AD6640</f>
        <v>00-76498932</v>
      </c>
      <c r="D6651" s="11"/>
      <c r="E6651" s="12" t="str">
        <f>Pivot!AE6640</f>
        <v>♀ Michael Wolf
58 | PhD</v>
      </c>
      <c r="F6651" s="11"/>
      <c r="G6651" s="12" t="str">
        <f>Pivot!AF6640</f>
        <v>Sales Consultant
Sales</v>
      </c>
      <c r="H6651" s="11"/>
      <c r="I6651" s="12" t="str">
        <f>Pivot!AG6640</f>
        <v>🏢 New York City
New York</v>
      </c>
      <c r="J6651" s="11"/>
      <c r="K6651" s="13">
        <f>Pivot!AH6640</f>
        <v>86778</v>
      </c>
      <c r="L6651" s="11"/>
      <c r="M6651" s="12" t="str">
        <f>Pivot!AI6640</f>
        <v>▲ Active
05/04/2023 -</v>
      </c>
      <c r="N6651" s="178">
        <f>Pivot!AJ6640</f>
        <v>1</v>
      </c>
      <c r="O6651" s="179"/>
    </row>
    <row r="6652" spans="3:15" ht="30" customHeight="1" x14ac:dyDescent="0.25">
      <c r="C6652" s="10" t="str">
        <f>Pivot!AD6641</f>
        <v>00-76513956</v>
      </c>
      <c r="D6652" s="11"/>
      <c r="E6652" s="12" t="str">
        <f>Pivot!AE6641</f>
        <v>♀ Juan Conway
39 | High School</v>
      </c>
      <c r="F6652" s="11"/>
      <c r="G6652" s="12" t="str">
        <f>Pivot!AF6641</f>
        <v>Support Specialist
Customer Service</v>
      </c>
      <c r="H6652" s="11"/>
      <c r="I6652" s="12" t="str">
        <f>Pivot!AG6641</f>
        <v>🏢 Buffalo
New York</v>
      </c>
      <c r="J6652" s="11"/>
      <c r="K6652" s="13">
        <f>Pivot!AH6641</f>
        <v>58981</v>
      </c>
      <c r="L6652" s="11"/>
      <c r="M6652" s="12" t="str">
        <f>Pivot!AI6641</f>
        <v>▲ Active
02/10/2023 -</v>
      </c>
      <c r="N6652" s="178">
        <f>Pivot!AJ6641</f>
        <v>1</v>
      </c>
      <c r="O6652" s="179"/>
    </row>
    <row r="6653" spans="3:15" ht="30" customHeight="1" x14ac:dyDescent="0.25">
      <c r="C6653" s="10" t="str">
        <f>Pivot!AD6642</f>
        <v>00-76521096</v>
      </c>
      <c r="D6653" s="11"/>
      <c r="E6653" s="12" t="str">
        <f>Pivot!AE6642</f>
        <v>♀ Kevin Cabrera
37 | Bachelor</v>
      </c>
      <c r="F6653" s="11"/>
      <c r="G6653" s="12" t="str">
        <f>Pivot!AF6642</f>
        <v>IT Support Specialist
IT</v>
      </c>
      <c r="H6653" s="11"/>
      <c r="I6653" s="12" t="str">
        <f>Pivot!AG6642</f>
        <v>🏠 Detroit
Michigan</v>
      </c>
      <c r="J6653" s="11"/>
      <c r="K6653" s="13">
        <f>Pivot!AH6642</f>
        <v>61939</v>
      </c>
      <c r="L6653" s="11"/>
      <c r="M6653" s="12" t="str">
        <f>Pivot!AI6642</f>
        <v>▼ Terminated
24/05/2015 - 19/10/2024</v>
      </c>
      <c r="N6653" s="178">
        <f>Pivot!AJ6642</f>
        <v>9</v>
      </c>
      <c r="O6653" s="179"/>
    </row>
    <row r="6654" spans="3:15" ht="30" customHeight="1" x14ac:dyDescent="0.25">
      <c r="C6654" s="10" t="str">
        <f>Pivot!AD6643</f>
        <v>00-76543529</v>
      </c>
      <c r="D6654" s="11"/>
      <c r="E6654" s="12" t="str">
        <f>Pivot!AE6643</f>
        <v>♂ Lindsey Golden
45 | High School</v>
      </c>
      <c r="F6654" s="11"/>
      <c r="G6654" s="12" t="str">
        <f>Pivot!AF6643</f>
        <v>Customer Service Representative
Customer Service</v>
      </c>
      <c r="H6654" s="11"/>
      <c r="I6654" s="12" t="str">
        <f>Pivot!AG6643</f>
        <v>🏢 Buffalo
New York</v>
      </c>
      <c r="J6654" s="11"/>
      <c r="K6654" s="13">
        <f>Pivot!AH6643</f>
        <v>60374</v>
      </c>
      <c r="L6654" s="11"/>
      <c r="M6654" s="12" t="str">
        <f>Pivot!AI6643</f>
        <v>▲ Active
28/06/2017 -</v>
      </c>
      <c r="N6654" s="178">
        <f>Pivot!AJ6643</f>
        <v>7</v>
      </c>
      <c r="O6654" s="179"/>
    </row>
    <row r="6655" spans="3:15" ht="30" customHeight="1" x14ac:dyDescent="0.25">
      <c r="C6655" s="10" t="str">
        <f>Pivot!AD6644</f>
        <v>00-76544513</v>
      </c>
      <c r="D6655" s="11"/>
      <c r="E6655" s="12" t="str">
        <f>Pivot!AE6644</f>
        <v>♂ Kevin Anderson
25 | High School</v>
      </c>
      <c r="F6655" s="11"/>
      <c r="G6655" s="12" t="str">
        <f>Pivot!AF6644</f>
        <v>HR Assistant
HR</v>
      </c>
      <c r="H6655" s="11"/>
      <c r="I6655" s="12" t="str">
        <f>Pivot!AG6644</f>
        <v>🏠 Detroit
Michigan</v>
      </c>
      <c r="J6655" s="11"/>
      <c r="K6655" s="13">
        <f>Pivot!AH6644</f>
        <v>56774</v>
      </c>
      <c r="L6655" s="11"/>
      <c r="M6655" s="12" t="str">
        <f>Pivot!AI6644</f>
        <v>▲ Active
07/07/2024 -</v>
      </c>
      <c r="N6655" s="178">
        <f>Pivot!AJ6644</f>
        <v>0</v>
      </c>
      <c r="O6655" s="179"/>
    </row>
    <row r="6656" spans="3:15" ht="30" customHeight="1" x14ac:dyDescent="0.25">
      <c r="C6656" s="10" t="str">
        <f>Pivot!AD6645</f>
        <v>00-76545476</v>
      </c>
      <c r="D6656" s="11"/>
      <c r="E6656" s="12" t="str">
        <f>Pivot!AE6645</f>
        <v>♂ Shawn Palmer
62 | Bachelor</v>
      </c>
      <c r="F6656" s="11"/>
      <c r="G6656" s="12" t="str">
        <f>Pivot!AF6645</f>
        <v>HR Coordinator
HR</v>
      </c>
      <c r="H6656" s="11"/>
      <c r="I6656" s="12" t="str">
        <f>Pivot!AG6645</f>
        <v>🏢 New York City
New York</v>
      </c>
      <c r="J6656" s="11"/>
      <c r="K6656" s="13">
        <f>Pivot!AH6645</f>
        <v>72109</v>
      </c>
      <c r="L6656" s="11"/>
      <c r="M6656" s="12" t="str">
        <f>Pivot!AI6645</f>
        <v>▼ Terminated
26/06/2020 - 20/08/2021</v>
      </c>
      <c r="N6656" s="178">
        <f>Pivot!AJ6645</f>
        <v>1</v>
      </c>
      <c r="O6656" s="179"/>
    </row>
    <row r="6657" spans="3:15" ht="30" customHeight="1" x14ac:dyDescent="0.25">
      <c r="C6657" s="10" t="str">
        <f>Pivot!AD6646</f>
        <v>00-76559938</v>
      </c>
      <c r="D6657" s="11"/>
      <c r="E6657" s="12" t="str">
        <f>Pivot!AE6646</f>
        <v>♂ Jared King
33 | Bachelor</v>
      </c>
      <c r="F6657" s="11"/>
      <c r="G6657" s="12" t="str">
        <f>Pivot!AF6646</f>
        <v>Operations Analyst
Operations</v>
      </c>
      <c r="H6657" s="11"/>
      <c r="I6657" s="12" t="str">
        <f>Pivot!AG6646</f>
        <v>🏠 Grand Rapids
Michigan</v>
      </c>
      <c r="J6657" s="11"/>
      <c r="K6657" s="13">
        <f>Pivot!AH6646</f>
        <v>94390</v>
      </c>
      <c r="L6657" s="11"/>
      <c r="M6657" s="12" t="str">
        <f>Pivot!AI6646</f>
        <v>▲ Active
24/04/2017 -</v>
      </c>
      <c r="N6657" s="178">
        <f>Pivot!AJ6646</f>
        <v>7</v>
      </c>
      <c r="O6657" s="179"/>
    </row>
    <row r="6658" spans="3:15" ht="30" customHeight="1" x14ac:dyDescent="0.25">
      <c r="C6658" s="10" t="str">
        <f>Pivot!AD6647</f>
        <v>00-76565050</v>
      </c>
      <c r="D6658" s="11"/>
      <c r="E6658" s="12" t="str">
        <f>Pivot!AE6647</f>
        <v>♂ Anna Lewis
38 | Bachelor</v>
      </c>
      <c r="F6658" s="11"/>
      <c r="G6658" s="12" t="str">
        <f>Pivot!AF6647</f>
        <v>Marketing Coordinator
Marketing</v>
      </c>
      <c r="H6658" s="11"/>
      <c r="I6658" s="12" t="str">
        <f>Pivot!AG6647</f>
        <v>🏠 Philadelphia
Pennsylvania</v>
      </c>
      <c r="J6658" s="11"/>
      <c r="K6658" s="13">
        <f>Pivot!AH6647</f>
        <v>68998</v>
      </c>
      <c r="L6658" s="11"/>
      <c r="M6658" s="12" t="str">
        <f>Pivot!AI6647</f>
        <v>▲ Active
25/10/2022 -</v>
      </c>
      <c r="N6658" s="178">
        <f>Pivot!AJ6647</f>
        <v>2</v>
      </c>
      <c r="O6658" s="179"/>
    </row>
    <row r="6659" spans="3:15" ht="30" customHeight="1" x14ac:dyDescent="0.25">
      <c r="C6659" s="10" t="str">
        <f>Pivot!AD6648</f>
        <v>00-76566782</v>
      </c>
      <c r="D6659" s="11"/>
      <c r="E6659" s="12" t="str">
        <f>Pivot!AE6648</f>
        <v>♂ Angela Thomas
53 | Bachelor</v>
      </c>
      <c r="F6659" s="11"/>
      <c r="G6659" s="12" t="str">
        <f>Pivot!AF6648</f>
        <v>Content Creator
Marketing</v>
      </c>
      <c r="H6659" s="11"/>
      <c r="I6659" s="12" t="str">
        <f>Pivot!AG6648</f>
        <v>🏠 Allentown
Pennsylvania</v>
      </c>
      <c r="J6659" s="11"/>
      <c r="K6659" s="13">
        <f>Pivot!AH6648</f>
        <v>59591</v>
      </c>
      <c r="L6659" s="11"/>
      <c r="M6659" s="12" t="str">
        <f>Pivot!AI6648</f>
        <v>▲ Active
21/06/2017 -</v>
      </c>
      <c r="N6659" s="178">
        <f>Pivot!AJ6648</f>
        <v>7</v>
      </c>
      <c r="O6659" s="179"/>
    </row>
    <row r="6660" spans="3:15" ht="30" customHeight="1" x14ac:dyDescent="0.25">
      <c r="C6660" s="10" t="str">
        <f>Pivot!AD6649</f>
        <v>00-76572741</v>
      </c>
      <c r="D6660" s="11"/>
      <c r="E6660" s="12" t="str">
        <f>Pivot!AE6649</f>
        <v>♀ Bryan Vazquez
45 | Bachelor</v>
      </c>
      <c r="F6660" s="11"/>
      <c r="G6660" s="12" t="str">
        <f>Pivot!AF6649</f>
        <v>Sales Representative
Sales</v>
      </c>
      <c r="H6660" s="11"/>
      <c r="I6660" s="12" t="str">
        <f>Pivot!AG6649</f>
        <v>🏢 Buffalo
New York</v>
      </c>
      <c r="J6660" s="11"/>
      <c r="K6660" s="13">
        <f>Pivot!AH6649</f>
        <v>61759</v>
      </c>
      <c r="L6660" s="11"/>
      <c r="M6660" s="12" t="str">
        <f>Pivot!AI6649</f>
        <v>▲ Active
01/12/2018 -</v>
      </c>
      <c r="N6660" s="178">
        <f>Pivot!AJ6649</f>
        <v>6</v>
      </c>
      <c r="O6660" s="179"/>
    </row>
    <row r="6661" spans="3:15" ht="30" customHeight="1" x14ac:dyDescent="0.25">
      <c r="C6661" s="10" t="str">
        <f>Pivot!AD6650</f>
        <v>00-76577067</v>
      </c>
      <c r="D6661" s="11"/>
      <c r="E6661" s="12" t="str">
        <f>Pivot!AE6650</f>
        <v>♂ Erik White
62 | Bachelor</v>
      </c>
      <c r="F6661" s="11"/>
      <c r="G6661" s="12" t="str">
        <f>Pivot!AF6650</f>
        <v>Logistics Coordinator
Operations</v>
      </c>
      <c r="H6661" s="11"/>
      <c r="I6661" s="12" t="str">
        <f>Pivot!AG6650</f>
        <v>🏠 Detroit
Michigan</v>
      </c>
      <c r="J6661" s="11"/>
      <c r="K6661" s="13">
        <f>Pivot!AH6650</f>
        <v>66363</v>
      </c>
      <c r="L6661" s="11"/>
      <c r="M6661" s="12" t="str">
        <f>Pivot!AI6650</f>
        <v>▲ Active
17/05/2017 -</v>
      </c>
      <c r="N6661" s="178">
        <f>Pivot!AJ6650</f>
        <v>7</v>
      </c>
      <c r="O6661" s="179"/>
    </row>
    <row r="6662" spans="3:15" ht="30" customHeight="1" x14ac:dyDescent="0.25">
      <c r="C6662" s="10" t="str">
        <f>Pivot!AD6651</f>
        <v>00-76588957</v>
      </c>
      <c r="D6662" s="11"/>
      <c r="E6662" s="12" t="str">
        <f>Pivot!AE6651</f>
        <v>♂ Brian Howard
29 | Bachelor</v>
      </c>
      <c r="F6662" s="11"/>
      <c r="G6662" s="12" t="str">
        <f>Pivot!AF6651</f>
        <v>Sales Consultant
Sales</v>
      </c>
      <c r="H6662" s="11"/>
      <c r="I6662" s="12" t="str">
        <f>Pivot!AG6651</f>
        <v>🏠 Warren
Michigan</v>
      </c>
      <c r="J6662" s="11"/>
      <c r="K6662" s="13">
        <f>Pivot!AH6651</f>
        <v>84676</v>
      </c>
      <c r="L6662" s="11"/>
      <c r="M6662" s="12" t="str">
        <f>Pivot!AI6651</f>
        <v>▼ Terminated
04/01/2015 - 13/10/2015</v>
      </c>
      <c r="N6662" s="178">
        <f>Pivot!AJ6651</f>
        <v>0</v>
      </c>
      <c r="O6662" s="179"/>
    </row>
    <row r="6663" spans="3:15" ht="30" customHeight="1" x14ac:dyDescent="0.25">
      <c r="C6663" s="10" t="str">
        <f>Pivot!AD6652</f>
        <v>00-76600213</v>
      </c>
      <c r="D6663" s="11"/>
      <c r="E6663" s="12" t="str">
        <f>Pivot!AE6652</f>
        <v>♀ Thomas Vincent
28 | Master</v>
      </c>
      <c r="F6663" s="11"/>
      <c r="G6663" s="12" t="str">
        <f>Pivot!AF6652</f>
        <v>Operations Analyst
Operations</v>
      </c>
      <c r="H6663" s="11"/>
      <c r="I6663" s="12" t="str">
        <f>Pivot!AG6652</f>
        <v>🏢 New York City
New York</v>
      </c>
      <c r="J6663" s="11"/>
      <c r="K6663" s="13">
        <f>Pivot!AH6652</f>
        <v>57955</v>
      </c>
      <c r="L6663" s="11"/>
      <c r="M6663" s="12" t="str">
        <f>Pivot!AI6652</f>
        <v>▲ Active
02/06/2017 -</v>
      </c>
      <c r="N6663" s="178">
        <f>Pivot!AJ6652</f>
        <v>7</v>
      </c>
      <c r="O6663" s="179"/>
    </row>
    <row r="6664" spans="3:15" ht="30" customHeight="1" x14ac:dyDescent="0.25">
      <c r="C6664" s="10" t="str">
        <f>Pivot!AD6653</f>
        <v>00-76617592</v>
      </c>
      <c r="D6664" s="11"/>
      <c r="E6664" s="12" t="str">
        <f>Pivot!AE6653</f>
        <v>♀ Sean Smith
49 | High School</v>
      </c>
      <c r="F6664" s="11"/>
      <c r="G6664" s="12" t="str">
        <f>Pivot!AF6653</f>
        <v>Support Specialist
Customer Service</v>
      </c>
      <c r="H6664" s="11"/>
      <c r="I6664" s="12" t="str">
        <f>Pivot!AG6653</f>
        <v>🏢 Buffalo
New York</v>
      </c>
      <c r="J6664" s="11"/>
      <c r="K6664" s="13">
        <f>Pivot!AH6653</f>
        <v>65484</v>
      </c>
      <c r="L6664" s="11"/>
      <c r="M6664" s="12" t="str">
        <f>Pivot!AI6653</f>
        <v>▲ Active
04/10/2022 -</v>
      </c>
      <c r="N6664" s="178">
        <f>Pivot!AJ6653</f>
        <v>2</v>
      </c>
      <c r="O6664" s="179"/>
    </row>
    <row r="6665" spans="3:15" ht="30" customHeight="1" x14ac:dyDescent="0.25">
      <c r="C6665" s="10" t="str">
        <f>Pivot!AD6654</f>
        <v>00-76619601</v>
      </c>
      <c r="D6665" s="11"/>
      <c r="E6665" s="12" t="str">
        <f>Pivot!AE6654</f>
        <v>♀ Craig Sandoval
43 | Bachelor</v>
      </c>
      <c r="F6665" s="11"/>
      <c r="G6665" s="12" t="str">
        <f>Pivot!AF6654</f>
        <v>Sales Representative
Sales</v>
      </c>
      <c r="H6665" s="11"/>
      <c r="I6665" s="12" t="str">
        <f>Pivot!AG6654</f>
        <v>🏢 New York City
New York</v>
      </c>
      <c r="J6665" s="11"/>
      <c r="K6665" s="13">
        <f>Pivot!AH6654</f>
        <v>75479</v>
      </c>
      <c r="L6665" s="11"/>
      <c r="M6665" s="12" t="str">
        <f>Pivot!AI6654</f>
        <v>▲ Active
13/04/2024 -</v>
      </c>
      <c r="N6665" s="178">
        <f>Pivot!AJ6654</f>
        <v>0</v>
      </c>
      <c r="O6665" s="179"/>
    </row>
    <row r="6666" spans="3:15" ht="30" customHeight="1" x14ac:dyDescent="0.25">
      <c r="C6666" s="10" t="str">
        <f>Pivot!AD6655</f>
        <v>00-76626341</v>
      </c>
      <c r="D6666" s="11"/>
      <c r="E6666" s="12" t="str">
        <f>Pivot!AE6655</f>
        <v>♂ Sandra George
43 | Bachelor</v>
      </c>
      <c r="F6666" s="11"/>
      <c r="G6666" s="12" t="str">
        <f>Pivot!AF6655</f>
        <v>Logistics Coordinator
Operations</v>
      </c>
      <c r="H6666" s="11"/>
      <c r="I6666" s="12" t="str">
        <f>Pivot!AG6655</f>
        <v>🏢 Rochester
New York</v>
      </c>
      <c r="J6666" s="11"/>
      <c r="K6666" s="13">
        <f>Pivot!AH6655</f>
        <v>69713</v>
      </c>
      <c r="L6666" s="11"/>
      <c r="M6666" s="12" t="str">
        <f>Pivot!AI6655</f>
        <v>▲ Active
22/06/2022 -</v>
      </c>
      <c r="N6666" s="178">
        <f>Pivot!AJ6655</f>
        <v>2</v>
      </c>
      <c r="O6666" s="179"/>
    </row>
    <row r="6667" spans="3:15" ht="30" customHeight="1" x14ac:dyDescent="0.25">
      <c r="C6667" s="10" t="str">
        <f>Pivot!AD6656</f>
        <v>00-76632538</v>
      </c>
      <c r="D6667" s="11"/>
      <c r="E6667" s="12" t="str">
        <f>Pivot!AE6656</f>
        <v>♀ Danielle Erickson
30 | Master</v>
      </c>
      <c r="F6667" s="11"/>
      <c r="G6667" s="12" t="str">
        <f>Pivot!AF6656</f>
        <v>Operations Analyst
Operations</v>
      </c>
      <c r="H6667" s="11"/>
      <c r="I6667" s="12" t="str">
        <f>Pivot!AG6656</f>
        <v>🏢 Rochester
New York</v>
      </c>
      <c r="J6667" s="11"/>
      <c r="K6667" s="13">
        <f>Pivot!AH6656</f>
        <v>79509</v>
      </c>
      <c r="L6667" s="11"/>
      <c r="M6667" s="12" t="str">
        <f>Pivot!AI6656</f>
        <v>▲ Active
16/02/2023 -</v>
      </c>
      <c r="N6667" s="178">
        <f>Pivot!AJ6656</f>
        <v>1</v>
      </c>
      <c r="O6667" s="179"/>
    </row>
    <row r="6668" spans="3:15" ht="30" customHeight="1" x14ac:dyDescent="0.25">
      <c r="C6668" s="10" t="str">
        <f>Pivot!AD6657</f>
        <v>00-76634324</v>
      </c>
      <c r="D6668" s="11"/>
      <c r="E6668" s="12" t="str">
        <f>Pivot!AE6657</f>
        <v>♂ Richard Brown
39 | Bachelor</v>
      </c>
      <c r="F6668" s="11"/>
      <c r="G6668" s="12" t="str">
        <f>Pivot!AF6657</f>
        <v>IT Support Specialist
IT</v>
      </c>
      <c r="H6668" s="11"/>
      <c r="I6668" s="12" t="str">
        <f>Pivot!AG6657</f>
        <v>🏠 Columbus
Ohio</v>
      </c>
      <c r="J6668" s="11"/>
      <c r="K6668" s="13">
        <f>Pivot!AH6657</f>
        <v>63812</v>
      </c>
      <c r="L6668" s="11"/>
      <c r="M6668" s="12" t="str">
        <f>Pivot!AI6657</f>
        <v>▲ Active
11/06/2017 -</v>
      </c>
      <c r="N6668" s="178">
        <f>Pivot!AJ6657</f>
        <v>7</v>
      </c>
      <c r="O6668" s="179"/>
    </row>
    <row r="6669" spans="3:15" ht="30" customHeight="1" x14ac:dyDescent="0.25">
      <c r="C6669" s="10" t="str">
        <f>Pivot!AD6658</f>
        <v>00-76669489</v>
      </c>
      <c r="D6669" s="11"/>
      <c r="E6669" s="12" t="str">
        <f>Pivot!AE6658</f>
        <v>♀ Lori Phillips
38 | Bachelor</v>
      </c>
      <c r="F6669" s="11"/>
      <c r="G6669" s="12" t="str">
        <f>Pivot!AF6658</f>
        <v>Inventory Specialist
Operations</v>
      </c>
      <c r="H6669" s="11"/>
      <c r="I6669" s="12" t="str">
        <f>Pivot!AG6658</f>
        <v>🏢 Buffalo
New York</v>
      </c>
      <c r="J6669" s="11"/>
      <c r="K6669" s="13">
        <f>Pivot!AH6658</f>
        <v>54470</v>
      </c>
      <c r="L6669" s="11"/>
      <c r="M6669" s="12" t="str">
        <f>Pivot!AI6658</f>
        <v>▲ Active
25/02/2017 -</v>
      </c>
      <c r="N6669" s="178">
        <f>Pivot!AJ6658</f>
        <v>7</v>
      </c>
      <c r="O6669" s="179"/>
    </row>
    <row r="6670" spans="3:15" ht="30" customHeight="1" x14ac:dyDescent="0.25">
      <c r="C6670" s="10" t="str">
        <f>Pivot!AD6659</f>
        <v>00-76684091</v>
      </c>
      <c r="D6670" s="11"/>
      <c r="E6670" s="12" t="str">
        <f>Pivot!AE6659</f>
        <v>♂ Angela Wang
44 | Bachelor</v>
      </c>
      <c r="F6670" s="11"/>
      <c r="G6670" s="12" t="str">
        <f>Pivot!AF6659</f>
        <v>Software Developer
IT</v>
      </c>
      <c r="H6670" s="11"/>
      <c r="I6670" s="12" t="str">
        <f>Pivot!AG6659</f>
        <v>🏠 Raleigh
North Carolina</v>
      </c>
      <c r="J6670" s="11"/>
      <c r="K6670" s="13">
        <f>Pivot!AH6659</f>
        <v>106380</v>
      </c>
      <c r="L6670" s="11"/>
      <c r="M6670" s="12" t="str">
        <f>Pivot!AI6659</f>
        <v>▲ Active
06/06/2017 -</v>
      </c>
      <c r="N6670" s="178">
        <f>Pivot!AJ6659</f>
        <v>7</v>
      </c>
      <c r="O6670" s="179"/>
    </row>
    <row r="6671" spans="3:15" ht="30" customHeight="1" x14ac:dyDescent="0.25">
      <c r="C6671" s="10" t="str">
        <f>Pivot!AD6660</f>
        <v>00-76700263</v>
      </c>
      <c r="D6671" s="11"/>
      <c r="E6671" s="12" t="str">
        <f>Pivot!AE6660</f>
        <v>♂ Kevin Miranda
43 | Master</v>
      </c>
      <c r="F6671" s="11"/>
      <c r="G6671" s="12" t="str">
        <f>Pivot!AF6660</f>
        <v>Software Developer
IT</v>
      </c>
      <c r="H6671" s="11"/>
      <c r="I6671" s="12" t="str">
        <f>Pivot!AG6660</f>
        <v>🏢 New York City
New York</v>
      </c>
      <c r="J6671" s="11"/>
      <c r="K6671" s="13">
        <f>Pivot!AH6660</f>
        <v>101239</v>
      </c>
      <c r="L6671" s="11"/>
      <c r="M6671" s="12" t="str">
        <f>Pivot!AI6660</f>
        <v>▲ Active
03/07/2018 -</v>
      </c>
      <c r="N6671" s="178">
        <f>Pivot!AJ6660</f>
        <v>6</v>
      </c>
      <c r="O6671" s="179"/>
    </row>
    <row r="6672" spans="3:15" ht="30" customHeight="1" x14ac:dyDescent="0.25">
      <c r="C6672" s="10" t="str">
        <f>Pivot!AD6661</f>
        <v>00-76725470</v>
      </c>
      <c r="D6672" s="11"/>
      <c r="E6672" s="12" t="str">
        <f>Pivot!AE6661</f>
        <v>♀ Tracy Garner
33 | Bachelor</v>
      </c>
      <c r="F6672" s="11"/>
      <c r="G6672" s="12" t="str">
        <f>Pivot!AF6661</f>
        <v>Inventory Specialist
Operations</v>
      </c>
      <c r="H6672" s="11"/>
      <c r="I6672" s="12" t="str">
        <f>Pivot!AG6661</f>
        <v>🏢 New York City
New York</v>
      </c>
      <c r="J6672" s="11"/>
      <c r="K6672" s="13">
        <f>Pivot!AH6661</f>
        <v>55229</v>
      </c>
      <c r="L6672" s="11"/>
      <c r="M6672" s="12" t="str">
        <f>Pivot!AI6661</f>
        <v>▲ Active
08/01/2020 -</v>
      </c>
      <c r="N6672" s="178">
        <f>Pivot!AJ6661</f>
        <v>5</v>
      </c>
      <c r="O6672" s="179"/>
    </row>
    <row r="6673" spans="3:15" ht="30" customHeight="1" x14ac:dyDescent="0.25">
      <c r="C6673" s="10" t="str">
        <f>Pivot!AD6662</f>
        <v>00-76732073</v>
      </c>
      <c r="D6673" s="11"/>
      <c r="E6673" s="12" t="str">
        <f>Pivot!AE6662</f>
        <v>♀ William Melendez
61 | PhD</v>
      </c>
      <c r="F6673" s="11"/>
      <c r="G6673" s="12" t="str">
        <f>Pivot!AF6662</f>
        <v>Financial Analyst
Finance</v>
      </c>
      <c r="H6673" s="11"/>
      <c r="I6673" s="12" t="str">
        <f>Pivot!AG6662</f>
        <v>🏢 Buffalo
New York</v>
      </c>
      <c r="J6673" s="11"/>
      <c r="K6673" s="13">
        <f>Pivot!AH6662</f>
        <v>107897</v>
      </c>
      <c r="L6673" s="11"/>
      <c r="M6673" s="12" t="str">
        <f>Pivot!AI6662</f>
        <v>▲ Active
11/09/2021 -</v>
      </c>
      <c r="N6673" s="178">
        <f>Pivot!AJ6662</f>
        <v>3</v>
      </c>
      <c r="O6673" s="179"/>
    </row>
    <row r="6674" spans="3:15" ht="30" customHeight="1" x14ac:dyDescent="0.25">
      <c r="C6674" s="10" t="str">
        <f>Pivot!AD6663</f>
        <v>00-76732339</v>
      </c>
      <c r="D6674" s="11"/>
      <c r="E6674" s="12" t="str">
        <f>Pivot!AE6663</f>
        <v>♂ David Church
20 | High School</v>
      </c>
      <c r="F6674" s="11"/>
      <c r="G6674" s="12" t="str">
        <f>Pivot!AF6663</f>
        <v>Inventory Specialist
Operations</v>
      </c>
      <c r="H6674" s="11"/>
      <c r="I6674" s="12" t="str">
        <f>Pivot!AG6663</f>
        <v>🏢 New York City
New York</v>
      </c>
      <c r="J6674" s="11"/>
      <c r="K6674" s="13">
        <f>Pivot!AH6663</f>
        <v>55885</v>
      </c>
      <c r="L6674" s="11"/>
      <c r="M6674" s="12" t="str">
        <f>Pivot!AI6663</f>
        <v>▲ Active
14/04/2024 -</v>
      </c>
      <c r="N6674" s="178">
        <f>Pivot!AJ6663</f>
        <v>0</v>
      </c>
      <c r="O6674" s="179"/>
    </row>
    <row r="6675" spans="3:15" ht="30" customHeight="1" x14ac:dyDescent="0.25">
      <c r="C6675" s="10" t="str">
        <f>Pivot!AD6664</f>
        <v>00-76742957</v>
      </c>
      <c r="D6675" s="11"/>
      <c r="E6675" s="12" t="str">
        <f>Pivot!AE6664</f>
        <v>♀ Glenn Taylor
59 | High School</v>
      </c>
      <c r="F6675" s="11"/>
      <c r="G6675" s="12" t="str">
        <f>Pivot!AF6664</f>
        <v>Support Specialist
Customer Service</v>
      </c>
      <c r="H6675" s="11"/>
      <c r="I6675" s="12" t="str">
        <f>Pivot!AG6664</f>
        <v>🏢 Buffalo
New York</v>
      </c>
      <c r="J6675" s="11"/>
      <c r="K6675" s="13">
        <f>Pivot!AH6664</f>
        <v>66052</v>
      </c>
      <c r="L6675" s="11"/>
      <c r="M6675" s="12" t="str">
        <f>Pivot!AI6664</f>
        <v>▲ Active
04/08/2017 -</v>
      </c>
      <c r="N6675" s="178">
        <f>Pivot!AJ6664</f>
        <v>7</v>
      </c>
      <c r="O6675" s="179"/>
    </row>
    <row r="6676" spans="3:15" ht="30" customHeight="1" x14ac:dyDescent="0.25">
      <c r="C6676" s="10" t="str">
        <f>Pivot!AD6665</f>
        <v>00-76776383</v>
      </c>
      <c r="D6676" s="11"/>
      <c r="E6676" s="12" t="str">
        <f>Pivot!AE6665</f>
        <v>♂ Renee White
36 | High School</v>
      </c>
      <c r="F6676" s="11"/>
      <c r="G6676" s="12" t="str">
        <f>Pivot!AF6665</f>
        <v>IT Support Specialist
IT</v>
      </c>
      <c r="H6676" s="11"/>
      <c r="I6676" s="12" t="str">
        <f>Pivot!AG6665</f>
        <v>🏢 Buffalo
New York</v>
      </c>
      <c r="J6676" s="11"/>
      <c r="K6676" s="13">
        <f>Pivot!AH6665</f>
        <v>56546</v>
      </c>
      <c r="L6676" s="11"/>
      <c r="M6676" s="12" t="str">
        <f>Pivot!AI6665</f>
        <v>▲ Active
08/08/2016 -</v>
      </c>
      <c r="N6676" s="178">
        <f>Pivot!AJ6665</f>
        <v>8</v>
      </c>
      <c r="O6676" s="179"/>
    </row>
    <row r="6677" spans="3:15" ht="30" customHeight="1" x14ac:dyDescent="0.25">
      <c r="C6677" s="10" t="str">
        <f>Pivot!AD6666</f>
        <v>00-76800348</v>
      </c>
      <c r="D6677" s="11"/>
      <c r="E6677" s="12" t="str">
        <f>Pivot!AE6666</f>
        <v>♀ Gail Johnston
50 | Bachelor</v>
      </c>
      <c r="F6677" s="11"/>
      <c r="G6677" s="12" t="str">
        <f>Pivot!AF6666</f>
        <v>Sales Consultant
Sales</v>
      </c>
      <c r="H6677" s="11"/>
      <c r="I6677" s="12" t="str">
        <f>Pivot!AG6666</f>
        <v>🏢 New York City
New York</v>
      </c>
      <c r="J6677" s="11"/>
      <c r="K6677" s="13">
        <f>Pivot!AH6666</f>
        <v>81959</v>
      </c>
      <c r="L6677" s="11"/>
      <c r="M6677" s="12" t="str">
        <f>Pivot!AI6666</f>
        <v>▲ Active
13/02/2017 -</v>
      </c>
      <c r="N6677" s="178">
        <f>Pivot!AJ6666</f>
        <v>7</v>
      </c>
      <c r="O6677" s="179"/>
    </row>
    <row r="6678" spans="3:15" ht="30" customHeight="1" x14ac:dyDescent="0.25">
      <c r="C6678" s="10" t="str">
        <f>Pivot!AD6667</f>
        <v>00-76801198</v>
      </c>
      <c r="D6678" s="11"/>
      <c r="E6678" s="12" t="str">
        <f>Pivot!AE6667</f>
        <v>♀ Angela Martin
35 | Master</v>
      </c>
      <c r="F6678" s="11"/>
      <c r="G6678" s="12" t="str">
        <f>Pivot!AF6667</f>
        <v>Sales Consultant
Sales</v>
      </c>
      <c r="H6678" s="11"/>
      <c r="I6678" s="12" t="str">
        <f>Pivot!AG6667</f>
        <v>🏢 New York City
New York</v>
      </c>
      <c r="J6678" s="11"/>
      <c r="K6678" s="13">
        <f>Pivot!AH6667</f>
        <v>67029</v>
      </c>
      <c r="L6678" s="11"/>
      <c r="M6678" s="12" t="str">
        <f>Pivot!AI6667</f>
        <v>▲ Active
12/06/2018 -</v>
      </c>
      <c r="N6678" s="178">
        <f>Pivot!AJ6667</f>
        <v>6</v>
      </c>
      <c r="O6678" s="179"/>
    </row>
    <row r="6679" spans="3:15" ht="30" customHeight="1" x14ac:dyDescent="0.25">
      <c r="C6679" s="10" t="str">
        <f>Pivot!AD6668</f>
        <v>00-76814283</v>
      </c>
      <c r="D6679" s="11"/>
      <c r="E6679" s="12" t="str">
        <f>Pivot!AE6668</f>
        <v>♂ Steven Calderon
52 | Bachelor</v>
      </c>
      <c r="F6679" s="11"/>
      <c r="G6679" s="12" t="str">
        <f>Pivot!AF6668</f>
        <v>System Administrator
IT</v>
      </c>
      <c r="H6679" s="11"/>
      <c r="I6679" s="12" t="str">
        <f>Pivot!AG6668</f>
        <v>🏢 New York City
New York</v>
      </c>
      <c r="J6679" s="11"/>
      <c r="K6679" s="13">
        <f>Pivot!AH6668</f>
        <v>88372</v>
      </c>
      <c r="L6679" s="11"/>
      <c r="M6679" s="12" t="str">
        <f>Pivot!AI6668</f>
        <v>▲ Active
22/04/2020 -</v>
      </c>
      <c r="N6679" s="178">
        <f>Pivot!AJ6668</f>
        <v>4</v>
      </c>
      <c r="O6679" s="179"/>
    </row>
    <row r="6680" spans="3:15" ht="30" customHeight="1" x14ac:dyDescent="0.25">
      <c r="C6680" s="10" t="str">
        <f>Pivot!AD6669</f>
        <v>00-76818175</v>
      </c>
      <c r="D6680" s="11"/>
      <c r="E6680" s="12" t="str">
        <f>Pivot!AE6669</f>
        <v>♂ Stephen Small
61 | Bachelor</v>
      </c>
      <c r="F6680" s="11"/>
      <c r="G6680" s="12" t="str">
        <f>Pivot!AF6669</f>
        <v>Support Specialist
Customer Service</v>
      </c>
      <c r="H6680" s="11"/>
      <c r="I6680" s="12" t="str">
        <f>Pivot!AG6669</f>
        <v>🏢 Rochester
New York</v>
      </c>
      <c r="J6680" s="11"/>
      <c r="K6680" s="13">
        <f>Pivot!AH6669</f>
        <v>73713</v>
      </c>
      <c r="L6680" s="11"/>
      <c r="M6680" s="12" t="str">
        <f>Pivot!AI6669</f>
        <v>▲ Active
25/04/2023 -</v>
      </c>
      <c r="N6680" s="178">
        <f>Pivot!AJ6669</f>
        <v>1</v>
      </c>
      <c r="O6680" s="179"/>
    </row>
    <row r="6681" spans="3:15" ht="30" customHeight="1" x14ac:dyDescent="0.25">
      <c r="C6681" s="10" t="str">
        <f>Pivot!AD6670</f>
        <v>00-76836028</v>
      </c>
      <c r="D6681" s="11"/>
      <c r="E6681" s="12" t="str">
        <f>Pivot!AE6670</f>
        <v>♂ Larry Morris
54 | High School</v>
      </c>
      <c r="F6681" s="11"/>
      <c r="G6681" s="12" t="str">
        <f>Pivot!AF6670</f>
        <v>Content Creator
Marketing</v>
      </c>
      <c r="H6681" s="11"/>
      <c r="I6681" s="12" t="str">
        <f>Pivot!AG6670</f>
        <v>🏢 New York City
New York</v>
      </c>
      <c r="J6681" s="11"/>
      <c r="K6681" s="13">
        <f>Pivot!AH6670</f>
        <v>58023</v>
      </c>
      <c r="L6681" s="11"/>
      <c r="M6681" s="12" t="str">
        <f>Pivot!AI6670</f>
        <v>▲ Active
18/07/2017 -</v>
      </c>
      <c r="N6681" s="178">
        <f>Pivot!AJ6670</f>
        <v>7</v>
      </c>
      <c r="O6681" s="179"/>
    </row>
    <row r="6682" spans="3:15" ht="30" customHeight="1" x14ac:dyDescent="0.25">
      <c r="C6682" s="10" t="str">
        <f>Pivot!AD6671</f>
        <v>00-76844525</v>
      </c>
      <c r="D6682" s="11"/>
      <c r="E6682" s="12" t="str">
        <f>Pivot!AE6671</f>
        <v>♀ Clayton Maxwell
36 | Bachelor</v>
      </c>
      <c r="F6682" s="11"/>
      <c r="G6682" s="12" t="str">
        <f>Pivot!AF6671</f>
        <v>Logistics Coordinator
Operations</v>
      </c>
      <c r="H6682" s="11"/>
      <c r="I6682" s="12" t="str">
        <f>Pivot!AG6671</f>
        <v>🏢 Buffalo
New York</v>
      </c>
      <c r="J6682" s="11"/>
      <c r="K6682" s="13">
        <f>Pivot!AH6671</f>
        <v>52525</v>
      </c>
      <c r="L6682" s="11"/>
      <c r="M6682" s="12" t="str">
        <f>Pivot!AI6671</f>
        <v>▲ Active
07/09/2017 -</v>
      </c>
      <c r="N6682" s="178">
        <f>Pivot!AJ6671</f>
        <v>7</v>
      </c>
      <c r="O6682" s="179"/>
    </row>
    <row r="6683" spans="3:15" ht="30" customHeight="1" x14ac:dyDescent="0.25">
      <c r="C6683" s="10" t="str">
        <f>Pivot!AD6672</f>
        <v>00-76855296</v>
      </c>
      <c r="D6683" s="11"/>
      <c r="E6683" s="12" t="str">
        <f>Pivot!AE6672</f>
        <v>♂ Joshua Lee
43 | Master</v>
      </c>
      <c r="F6683" s="11"/>
      <c r="G6683" s="12" t="str">
        <f>Pivot!AF6672</f>
        <v>Software Developer
IT</v>
      </c>
      <c r="H6683" s="11"/>
      <c r="I6683" s="12" t="str">
        <f>Pivot!AG6672</f>
        <v>🏠 Morgantown
West Virginia</v>
      </c>
      <c r="J6683" s="11"/>
      <c r="K6683" s="13">
        <f>Pivot!AH6672</f>
        <v>95477</v>
      </c>
      <c r="L6683" s="11"/>
      <c r="M6683" s="12" t="str">
        <f>Pivot!AI6672</f>
        <v>▲ Active
06/11/2022 -</v>
      </c>
      <c r="N6683" s="178">
        <f>Pivot!AJ6672</f>
        <v>2</v>
      </c>
      <c r="O6683" s="179"/>
    </row>
    <row r="6684" spans="3:15" ht="30" customHeight="1" x14ac:dyDescent="0.25">
      <c r="C6684" s="10" t="str">
        <f>Pivot!AD6673</f>
        <v>00-76909725</v>
      </c>
      <c r="D6684" s="11"/>
      <c r="E6684" s="12" t="str">
        <f>Pivot!AE6673</f>
        <v>♂ Monica Gregory
55 | Bachelor</v>
      </c>
      <c r="F6684" s="11"/>
      <c r="G6684" s="12" t="str">
        <f>Pivot!AF6673</f>
        <v>Sales Representative
Sales</v>
      </c>
      <c r="H6684" s="11"/>
      <c r="I6684" s="12" t="str">
        <f>Pivot!AG6673</f>
        <v>🏢 New York City
New York</v>
      </c>
      <c r="J6684" s="11"/>
      <c r="K6684" s="13">
        <f>Pivot!AH6673</f>
        <v>71976</v>
      </c>
      <c r="L6684" s="11"/>
      <c r="M6684" s="12" t="str">
        <f>Pivot!AI6673</f>
        <v>▲ Active
14/10/2016 -</v>
      </c>
      <c r="N6684" s="178">
        <f>Pivot!AJ6673</f>
        <v>8</v>
      </c>
      <c r="O6684" s="179"/>
    </row>
    <row r="6685" spans="3:15" ht="30" customHeight="1" x14ac:dyDescent="0.25">
      <c r="C6685" s="10" t="str">
        <f>Pivot!AD6674</f>
        <v>00-76922183</v>
      </c>
      <c r="D6685" s="11"/>
      <c r="E6685" s="12" t="str">
        <f>Pivot!AE6674</f>
        <v>♂ Angela White
45 | Bachelor</v>
      </c>
      <c r="F6685" s="11"/>
      <c r="G6685" s="12" t="str">
        <f>Pivot!AF6674</f>
        <v>Inventory Specialist
Operations</v>
      </c>
      <c r="H6685" s="11"/>
      <c r="I6685" s="12" t="str">
        <f>Pivot!AG6674</f>
        <v>🏢 Buffalo
New York</v>
      </c>
      <c r="J6685" s="11"/>
      <c r="K6685" s="13">
        <f>Pivot!AH6674</f>
        <v>65539</v>
      </c>
      <c r="L6685" s="11"/>
      <c r="M6685" s="12" t="str">
        <f>Pivot!AI6674</f>
        <v>▲ Active
22/09/2020 -</v>
      </c>
      <c r="N6685" s="178">
        <f>Pivot!AJ6674</f>
        <v>4</v>
      </c>
      <c r="O6685" s="179"/>
    </row>
    <row r="6686" spans="3:15" ht="30" customHeight="1" x14ac:dyDescent="0.25">
      <c r="C6686" s="10" t="str">
        <f>Pivot!AD6675</f>
        <v>00-76926628</v>
      </c>
      <c r="D6686" s="11"/>
      <c r="E6686" s="12" t="str">
        <f>Pivot!AE6675</f>
        <v>♂ Mark Salazar
23 | Master</v>
      </c>
      <c r="F6686" s="11"/>
      <c r="G6686" s="12" t="str">
        <f>Pivot!AF6675</f>
        <v>Sales Consultant
Sales</v>
      </c>
      <c r="H6686" s="11"/>
      <c r="I6686" s="12" t="str">
        <f>Pivot!AG6675</f>
        <v>🏢 New York City
New York</v>
      </c>
      <c r="J6686" s="11"/>
      <c r="K6686" s="13">
        <f>Pivot!AH6675</f>
        <v>84379</v>
      </c>
      <c r="L6686" s="11"/>
      <c r="M6686" s="12" t="str">
        <f>Pivot!AI6675</f>
        <v>▲ Active
10/04/2020 -</v>
      </c>
      <c r="N6686" s="178">
        <f>Pivot!AJ6675</f>
        <v>4</v>
      </c>
      <c r="O6686" s="179"/>
    </row>
    <row r="6687" spans="3:15" ht="30" customHeight="1" x14ac:dyDescent="0.25">
      <c r="C6687" s="10" t="str">
        <f>Pivot!AD6676</f>
        <v>00-76957784</v>
      </c>
      <c r="D6687" s="11"/>
      <c r="E6687" s="12" t="str">
        <f>Pivot!AE6676</f>
        <v>♂ Julia Love
64 | Master</v>
      </c>
      <c r="F6687" s="11"/>
      <c r="G6687" s="12" t="str">
        <f>Pivot!AF6676</f>
        <v>Sales Specialist
Sales</v>
      </c>
      <c r="H6687" s="11"/>
      <c r="I6687" s="12" t="str">
        <f>Pivot!AG6676</f>
        <v>🏢 New York City
New York</v>
      </c>
      <c r="J6687" s="11"/>
      <c r="K6687" s="13">
        <f>Pivot!AH6676</f>
        <v>80419</v>
      </c>
      <c r="L6687" s="11"/>
      <c r="M6687" s="12" t="str">
        <f>Pivot!AI6676</f>
        <v>▲ Active
19/04/2024 -</v>
      </c>
      <c r="N6687" s="178">
        <f>Pivot!AJ6676</f>
        <v>0</v>
      </c>
      <c r="O6687" s="179"/>
    </row>
    <row r="6688" spans="3:15" ht="30" customHeight="1" x14ac:dyDescent="0.25">
      <c r="C6688" s="10" t="str">
        <f>Pivot!AD6677</f>
        <v>00-76961753</v>
      </c>
      <c r="D6688" s="11"/>
      <c r="E6688" s="12" t="str">
        <f>Pivot!AE6677</f>
        <v>♀ Brittany Gutierrez
53 | High School</v>
      </c>
      <c r="F6688" s="11"/>
      <c r="G6688" s="12" t="str">
        <f>Pivot!AF6677</f>
        <v>Support Specialist
Customer Service</v>
      </c>
      <c r="H6688" s="11"/>
      <c r="I6688" s="12" t="str">
        <f>Pivot!AG6677</f>
        <v>🏠 Charlotte
North Carolina</v>
      </c>
      <c r="J6688" s="11"/>
      <c r="K6688" s="13">
        <f>Pivot!AH6677</f>
        <v>67244</v>
      </c>
      <c r="L6688" s="11"/>
      <c r="M6688" s="12" t="str">
        <f>Pivot!AI6677</f>
        <v>▲ Active
20/02/2018 -</v>
      </c>
      <c r="N6688" s="178">
        <f>Pivot!AJ6677</f>
        <v>6</v>
      </c>
      <c r="O6688" s="179"/>
    </row>
    <row r="6689" spans="3:15" ht="30" customHeight="1" x14ac:dyDescent="0.25">
      <c r="C6689" s="10" t="str">
        <f>Pivot!AD6678</f>
        <v>00-76972974</v>
      </c>
      <c r="D6689" s="11"/>
      <c r="E6689" s="12" t="str">
        <f>Pivot!AE6678</f>
        <v>♀ Christopher Kidd
38 | Master</v>
      </c>
      <c r="F6689" s="11"/>
      <c r="G6689" s="12" t="str">
        <f>Pivot!AF6678</f>
        <v>Software Developer
IT</v>
      </c>
      <c r="H6689" s="11"/>
      <c r="I6689" s="12" t="str">
        <f>Pivot!AG6678</f>
        <v>🏢 New York City
New York</v>
      </c>
      <c r="J6689" s="11"/>
      <c r="K6689" s="13">
        <f>Pivot!AH6678</f>
        <v>100084</v>
      </c>
      <c r="L6689" s="11"/>
      <c r="M6689" s="12" t="str">
        <f>Pivot!AI6678</f>
        <v>▲ Active
26/07/2020 -</v>
      </c>
      <c r="N6689" s="178">
        <f>Pivot!AJ6678</f>
        <v>4</v>
      </c>
      <c r="O6689" s="179"/>
    </row>
    <row r="6690" spans="3:15" ht="30" customHeight="1" x14ac:dyDescent="0.25">
      <c r="C6690" s="10" t="str">
        <f>Pivot!AD6679</f>
        <v>00-76972989</v>
      </c>
      <c r="D6690" s="11"/>
      <c r="E6690" s="12" t="str">
        <f>Pivot!AE6679</f>
        <v>♂ Ashley Gardner
55 | Bachelor</v>
      </c>
      <c r="F6690" s="11"/>
      <c r="G6690" s="12" t="str">
        <f>Pivot!AF6679</f>
        <v>Help Desk Technician
Customer Service</v>
      </c>
      <c r="H6690" s="11"/>
      <c r="I6690" s="12" t="str">
        <f>Pivot!AG6679</f>
        <v>🏢 Rochester
New York</v>
      </c>
      <c r="J6690" s="11"/>
      <c r="K6690" s="13">
        <f>Pivot!AH6679</f>
        <v>87015</v>
      </c>
      <c r="L6690" s="11"/>
      <c r="M6690" s="12" t="str">
        <f>Pivot!AI6679</f>
        <v>▲ Active
10/09/2017 -</v>
      </c>
      <c r="N6690" s="178">
        <f>Pivot!AJ6679</f>
        <v>7</v>
      </c>
      <c r="O6690" s="179"/>
    </row>
    <row r="6691" spans="3:15" ht="30" customHeight="1" x14ac:dyDescent="0.25">
      <c r="C6691" s="10" t="str">
        <f>Pivot!AD6680</f>
        <v>00-76974557</v>
      </c>
      <c r="D6691" s="11"/>
      <c r="E6691" s="12" t="str">
        <f>Pivot!AE6680</f>
        <v>♂ Robert King
44 | High School</v>
      </c>
      <c r="F6691" s="11"/>
      <c r="G6691" s="12" t="str">
        <f>Pivot!AF6680</f>
        <v>Inventory Specialist
Operations</v>
      </c>
      <c r="H6691" s="11"/>
      <c r="I6691" s="12" t="str">
        <f>Pivot!AG6680</f>
        <v>🏠 Charlotte
North Carolina</v>
      </c>
      <c r="J6691" s="11"/>
      <c r="K6691" s="13">
        <f>Pivot!AH6680</f>
        <v>65171</v>
      </c>
      <c r="L6691" s="11"/>
      <c r="M6691" s="12" t="str">
        <f>Pivot!AI6680</f>
        <v>▲ Active
18/03/2022 -</v>
      </c>
      <c r="N6691" s="178">
        <f>Pivot!AJ6680</f>
        <v>2</v>
      </c>
      <c r="O6691" s="179"/>
    </row>
    <row r="6692" spans="3:15" ht="30" customHeight="1" x14ac:dyDescent="0.25">
      <c r="C6692" s="10" t="str">
        <f>Pivot!AD6681</f>
        <v>00-76993019</v>
      </c>
      <c r="D6692" s="11"/>
      <c r="E6692" s="12" t="str">
        <f>Pivot!AE6681</f>
        <v>♀ Jacob Howard
37 | Bachelor</v>
      </c>
      <c r="F6692" s="11"/>
      <c r="G6692" s="12" t="str">
        <f>Pivot!AF6681</f>
        <v>Sales Representative
Sales</v>
      </c>
      <c r="H6692" s="11"/>
      <c r="I6692" s="12" t="str">
        <f>Pivot!AG6681</f>
        <v>🏢 New York City
New York</v>
      </c>
      <c r="J6692" s="11"/>
      <c r="K6692" s="13">
        <f>Pivot!AH6681</f>
        <v>69268</v>
      </c>
      <c r="L6692" s="11"/>
      <c r="M6692" s="12" t="str">
        <f>Pivot!AI6681</f>
        <v>▲ Active
05/03/2019 -</v>
      </c>
      <c r="N6692" s="178">
        <f>Pivot!AJ6681</f>
        <v>5</v>
      </c>
      <c r="O6692" s="179"/>
    </row>
    <row r="6693" spans="3:15" ht="30" customHeight="1" x14ac:dyDescent="0.25">
      <c r="C6693" s="10" t="str">
        <f>Pivot!AD6682</f>
        <v>00-77030603</v>
      </c>
      <c r="D6693" s="11"/>
      <c r="E6693" s="12" t="str">
        <f>Pivot!AE6682</f>
        <v>♀ Lauren Duarte
57 | Bachelor</v>
      </c>
      <c r="F6693" s="11"/>
      <c r="G6693" s="12" t="str">
        <f>Pivot!AF6682</f>
        <v>Logistics Coordinator
Operations</v>
      </c>
      <c r="H6693" s="11"/>
      <c r="I6693" s="12" t="str">
        <f>Pivot!AG6682</f>
        <v>🏠 Warren
Michigan</v>
      </c>
      <c r="J6693" s="11"/>
      <c r="K6693" s="13">
        <f>Pivot!AH6682</f>
        <v>62538</v>
      </c>
      <c r="L6693" s="11"/>
      <c r="M6693" s="12" t="str">
        <f>Pivot!AI6682</f>
        <v>▲ Active
10/06/2022 -</v>
      </c>
      <c r="N6693" s="178">
        <f>Pivot!AJ6682</f>
        <v>2</v>
      </c>
      <c r="O6693" s="179"/>
    </row>
    <row r="6694" spans="3:15" ht="30" customHeight="1" x14ac:dyDescent="0.25">
      <c r="C6694" s="10" t="str">
        <f>Pivot!AD6683</f>
        <v>00-77034462</v>
      </c>
      <c r="D6694" s="11"/>
      <c r="E6694" s="12" t="str">
        <f>Pivot!AE6683</f>
        <v>♀ Debra Wood
24 | Bachelor</v>
      </c>
      <c r="F6694" s="11"/>
      <c r="G6694" s="12" t="str">
        <f>Pivot!AF6683</f>
        <v>Operations Analyst
Operations</v>
      </c>
      <c r="H6694" s="11"/>
      <c r="I6694" s="12" t="str">
        <f>Pivot!AG6683</f>
        <v>🏢 New York City
New York</v>
      </c>
      <c r="J6694" s="11"/>
      <c r="K6694" s="13">
        <f>Pivot!AH6683</f>
        <v>83199</v>
      </c>
      <c r="L6694" s="11"/>
      <c r="M6694" s="12" t="str">
        <f>Pivot!AI6683</f>
        <v>▲ Active
27/01/2023 -</v>
      </c>
      <c r="N6694" s="178">
        <f>Pivot!AJ6683</f>
        <v>1</v>
      </c>
      <c r="O6694" s="179"/>
    </row>
    <row r="6695" spans="3:15" ht="30" customHeight="1" x14ac:dyDescent="0.25">
      <c r="C6695" s="10" t="str">
        <f>Pivot!AD6684</f>
        <v>00-77063002</v>
      </c>
      <c r="D6695" s="11"/>
      <c r="E6695" s="12" t="str">
        <f>Pivot!AE6684</f>
        <v>♀ Joshua Mccarthy
46 | Bachelor</v>
      </c>
      <c r="F6695" s="11"/>
      <c r="G6695" s="12" t="str">
        <f>Pivot!AF6684</f>
        <v>Sales Representative
Sales</v>
      </c>
      <c r="H6695" s="11"/>
      <c r="I6695" s="12" t="str">
        <f>Pivot!AG6684</f>
        <v>🏠 Warren
Michigan</v>
      </c>
      <c r="J6695" s="11"/>
      <c r="K6695" s="13">
        <f>Pivot!AH6684</f>
        <v>75559</v>
      </c>
      <c r="L6695" s="11"/>
      <c r="M6695" s="12" t="str">
        <f>Pivot!AI6684</f>
        <v>▲ Active
26/06/2022 -</v>
      </c>
      <c r="N6695" s="178">
        <f>Pivot!AJ6684</f>
        <v>2</v>
      </c>
      <c r="O6695" s="179"/>
    </row>
    <row r="6696" spans="3:15" ht="30" customHeight="1" x14ac:dyDescent="0.25">
      <c r="C6696" s="10" t="str">
        <f>Pivot!AD6685</f>
        <v>00-77067918</v>
      </c>
      <c r="D6696" s="11"/>
      <c r="E6696" s="12" t="str">
        <f>Pivot!AE6685</f>
        <v>♀ Stephanie Richards
48 | High School</v>
      </c>
      <c r="F6696" s="11"/>
      <c r="G6696" s="12" t="str">
        <f>Pivot!AF6685</f>
        <v>IT Support Specialist
IT</v>
      </c>
      <c r="H6696" s="11"/>
      <c r="I6696" s="12" t="str">
        <f>Pivot!AG6685</f>
        <v>🏢 Buffalo
New York</v>
      </c>
      <c r="J6696" s="11"/>
      <c r="K6696" s="13">
        <f>Pivot!AH6685</f>
        <v>61754</v>
      </c>
      <c r="L6696" s="11"/>
      <c r="M6696" s="12" t="str">
        <f>Pivot!AI6685</f>
        <v>▲ Active
02/03/2018 -</v>
      </c>
      <c r="N6696" s="178">
        <f>Pivot!AJ6685</f>
        <v>6</v>
      </c>
      <c r="O6696" s="179"/>
    </row>
    <row r="6697" spans="3:15" ht="30" customHeight="1" x14ac:dyDescent="0.25">
      <c r="C6697" s="10" t="str">
        <f>Pivot!AD6686</f>
        <v>00-77084096</v>
      </c>
      <c r="D6697" s="11"/>
      <c r="E6697" s="12" t="str">
        <f>Pivot!AE6686</f>
        <v>♀ Christopher White
36 | Bachelor</v>
      </c>
      <c r="F6697" s="11"/>
      <c r="G6697" s="12" t="str">
        <f>Pivot!AF6686</f>
        <v>IT Support Specialist
IT</v>
      </c>
      <c r="H6697" s="11"/>
      <c r="I6697" s="12" t="str">
        <f>Pivot!AG6686</f>
        <v>🏠 Detroit
Michigan</v>
      </c>
      <c r="J6697" s="11"/>
      <c r="K6697" s="13">
        <f>Pivot!AH6686</f>
        <v>59393</v>
      </c>
      <c r="L6697" s="11"/>
      <c r="M6697" s="12" t="str">
        <f>Pivot!AI6686</f>
        <v>▲ Active
27/10/2018 -</v>
      </c>
      <c r="N6697" s="178">
        <f>Pivot!AJ6686</f>
        <v>6</v>
      </c>
      <c r="O6697" s="179"/>
    </row>
    <row r="6698" spans="3:15" ht="30" customHeight="1" x14ac:dyDescent="0.25">
      <c r="C6698" s="10" t="str">
        <f>Pivot!AD6687</f>
        <v>00-77089857</v>
      </c>
      <c r="D6698" s="11"/>
      <c r="E6698" s="12" t="str">
        <f>Pivot!AE6687</f>
        <v>♂ Carrie Hebert
31 | Bachelor</v>
      </c>
      <c r="F6698" s="11"/>
      <c r="G6698" s="12" t="str">
        <f>Pivot!AF6687</f>
        <v>Software Developer
IT</v>
      </c>
      <c r="H6698" s="11"/>
      <c r="I6698" s="12" t="str">
        <f>Pivot!AG6687</f>
        <v>🏠 Columbus
Ohio</v>
      </c>
      <c r="J6698" s="11"/>
      <c r="K6698" s="13">
        <f>Pivot!AH6687</f>
        <v>109997</v>
      </c>
      <c r="L6698" s="11"/>
      <c r="M6698" s="12" t="str">
        <f>Pivot!AI6687</f>
        <v>▼ Terminated
11/05/2023 - 07/11/2023</v>
      </c>
      <c r="N6698" s="178">
        <f>Pivot!AJ6687</f>
        <v>0</v>
      </c>
      <c r="O6698" s="179"/>
    </row>
    <row r="6699" spans="3:15" ht="30" customHeight="1" x14ac:dyDescent="0.25">
      <c r="C6699" s="10" t="str">
        <f>Pivot!AD6688</f>
        <v>00-77090777</v>
      </c>
      <c r="D6699" s="11"/>
      <c r="E6699" s="12" t="str">
        <f>Pivot!AE6688</f>
        <v>♂ Pamela Lucas
63 | Master</v>
      </c>
      <c r="F6699" s="11"/>
      <c r="G6699" s="12" t="str">
        <f>Pivot!AF6688</f>
        <v>Software Developer
IT</v>
      </c>
      <c r="H6699" s="11"/>
      <c r="I6699" s="12" t="str">
        <f>Pivot!AG6688</f>
        <v>🏢 Buffalo
New York</v>
      </c>
      <c r="J6699" s="11"/>
      <c r="K6699" s="13">
        <f>Pivot!AH6688</f>
        <v>89835</v>
      </c>
      <c r="L6699" s="11"/>
      <c r="M6699" s="12" t="str">
        <f>Pivot!AI6688</f>
        <v>▲ Active
20/10/2016 -</v>
      </c>
      <c r="N6699" s="178">
        <f>Pivot!AJ6688</f>
        <v>8</v>
      </c>
      <c r="O6699" s="179"/>
    </row>
    <row r="6700" spans="3:15" ht="30" customHeight="1" x14ac:dyDescent="0.25">
      <c r="C6700" s="10" t="str">
        <f>Pivot!AD6689</f>
        <v>00-77093782</v>
      </c>
      <c r="D6700" s="11"/>
      <c r="E6700" s="12" t="str">
        <f>Pivot!AE6689</f>
        <v>♀ Alexandria Taylor
41 | Bachelor</v>
      </c>
      <c r="F6700" s="11"/>
      <c r="G6700" s="12" t="str">
        <f>Pivot!AF6689</f>
        <v>Logistics Coordinator
Operations</v>
      </c>
      <c r="H6700" s="11"/>
      <c r="I6700" s="12" t="str">
        <f>Pivot!AG6689</f>
        <v>🏢 New York City
New York</v>
      </c>
      <c r="J6700" s="11"/>
      <c r="K6700" s="13">
        <f>Pivot!AH6689</f>
        <v>61041</v>
      </c>
      <c r="L6700" s="11"/>
      <c r="M6700" s="12" t="str">
        <f>Pivot!AI6689</f>
        <v>▲ Active
20/12/2021 -</v>
      </c>
      <c r="N6700" s="178">
        <f>Pivot!AJ6689</f>
        <v>3</v>
      </c>
      <c r="O6700" s="179"/>
    </row>
    <row r="6701" spans="3:15" ht="30" customHeight="1" x14ac:dyDescent="0.25">
      <c r="C6701" s="10" t="str">
        <f>Pivot!AD6690</f>
        <v>00-77104727</v>
      </c>
      <c r="D6701" s="11"/>
      <c r="E6701" s="12" t="str">
        <f>Pivot!AE6690</f>
        <v>♀ Sharon Mckay
40 | Bachelor</v>
      </c>
      <c r="F6701" s="11"/>
      <c r="G6701" s="12" t="str">
        <f>Pivot!AF6690</f>
        <v>IT Support Specialist
IT</v>
      </c>
      <c r="H6701" s="11"/>
      <c r="I6701" s="12" t="str">
        <f>Pivot!AG6690</f>
        <v>🏢 Buffalo
New York</v>
      </c>
      <c r="J6701" s="11"/>
      <c r="K6701" s="13">
        <f>Pivot!AH6690</f>
        <v>59819</v>
      </c>
      <c r="L6701" s="11"/>
      <c r="M6701" s="12" t="str">
        <f>Pivot!AI6690</f>
        <v>▲ Active
26/01/2015 -</v>
      </c>
      <c r="N6701" s="178">
        <f>Pivot!AJ6690</f>
        <v>9</v>
      </c>
      <c r="O6701" s="179"/>
    </row>
    <row r="6702" spans="3:15" ht="30" customHeight="1" x14ac:dyDescent="0.25">
      <c r="C6702" s="10" t="str">
        <f>Pivot!AD6691</f>
        <v>00-77135692</v>
      </c>
      <c r="D6702" s="11"/>
      <c r="E6702" s="12" t="str">
        <f>Pivot!AE6691</f>
        <v>♂ Shelly Wallace
36 | High School</v>
      </c>
      <c r="F6702" s="11"/>
      <c r="G6702" s="12" t="str">
        <f>Pivot!AF6691</f>
        <v>Inventory Specialist
Operations</v>
      </c>
      <c r="H6702" s="11"/>
      <c r="I6702" s="12" t="str">
        <f>Pivot!AG6691</f>
        <v>🏢 New York City
New York</v>
      </c>
      <c r="J6702" s="11"/>
      <c r="K6702" s="13">
        <f>Pivot!AH6691</f>
        <v>59788</v>
      </c>
      <c r="L6702" s="11"/>
      <c r="M6702" s="12" t="str">
        <f>Pivot!AI6691</f>
        <v>▲ Active
01/11/2020 -</v>
      </c>
      <c r="N6702" s="178">
        <f>Pivot!AJ6691</f>
        <v>4</v>
      </c>
      <c r="O6702" s="179"/>
    </row>
    <row r="6703" spans="3:15" ht="30" customHeight="1" x14ac:dyDescent="0.25">
      <c r="C6703" s="10" t="str">
        <f>Pivot!AD6692</f>
        <v>00-77142220</v>
      </c>
      <c r="D6703" s="11"/>
      <c r="E6703" s="12" t="str">
        <f>Pivot!AE6692</f>
        <v>♀ Christine Brown
21 | High School</v>
      </c>
      <c r="F6703" s="11"/>
      <c r="G6703" s="12" t="str">
        <f>Pivot!AF6692</f>
        <v>Inventory Specialist
Operations</v>
      </c>
      <c r="H6703" s="11"/>
      <c r="I6703" s="12" t="str">
        <f>Pivot!AG6692</f>
        <v>🏢 Rochester
New York</v>
      </c>
      <c r="J6703" s="11"/>
      <c r="K6703" s="13">
        <f>Pivot!AH6692</f>
        <v>53505</v>
      </c>
      <c r="L6703" s="11"/>
      <c r="M6703" s="12" t="str">
        <f>Pivot!AI6692</f>
        <v>▲ Active
18/08/2024 -</v>
      </c>
      <c r="N6703" s="178">
        <f>Pivot!AJ6692</f>
        <v>0</v>
      </c>
      <c r="O6703" s="179"/>
    </row>
    <row r="6704" spans="3:15" ht="30" customHeight="1" x14ac:dyDescent="0.25">
      <c r="C6704" s="10" t="str">
        <f>Pivot!AD6693</f>
        <v>00-77161703</v>
      </c>
      <c r="D6704" s="11"/>
      <c r="E6704" s="12" t="str">
        <f>Pivot!AE6693</f>
        <v>♀ Eric Bailey
48 | Bachelor</v>
      </c>
      <c r="F6704" s="11"/>
      <c r="G6704" s="12" t="str">
        <f>Pivot!AF6693</f>
        <v>IT Support Specialist
IT</v>
      </c>
      <c r="H6704" s="11"/>
      <c r="I6704" s="12" t="str">
        <f>Pivot!AG6693</f>
        <v>🏠 Virginia Beach
Virginia</v>
      </c>
      <c r="J6704" s="11"/>
      <c r="K6704" s="13">
        <f>Pivot!AH6693</f>
        <v>58977</v>
      </c>
      <c r="L6704" s="11"/>
      <c r="M6704" s="12" t="str">
        <f>Pivot!AI6693</f>
        <v>▲ Active
10/10/2022 -</v>
      </c>
      <c r="N6704" s="178">
        <f>Pivot!AJ6693</f>
        <v>2</v>
      </c>
      <c r="O6704" s="179"/>
    </row>
    <row r="6705" spans="3:15" ht="30" customHeight="1" x14ac:dyDescent="0.25">
      <c r="C6705" s="10" t="str">
        <f>Pivot!AD6694</f>
        <v>00-77171380</v>
      </c>
      <c r="D6705" s="11"/>
      <c r="E6705" s="12" t="str">
        <f>Pivot!AE6694</f>
        <v>♂ Sabrina Johnston
33 | High School</v>
      </c>
      <c r="F6705" s="11"/>
      <c r="G6705" s="12" t="str">
        <f>Pivot!AF6694</f>
        <v>Inventory Specialist
Operations</v>
      </c>
      <c r="H6705" s="11"/>
      <c r="I6705" s="12" t="str">
        <f>Pivot!AG6694</f>
        <v>🏢 New York City
New York</v>
      </c>
      <c r="J6705" s="11"/>
      <c r="K6705" s="13">
        <f>Pivot!AH6694</f>
        <v>66482</v>
      </c>
      <c r="L6705" s="11"/>
      <c r="M6705" s="12" t="str">
        <f>Pivot!AI6694</f>
        <v>▼ Terminated
13/08/2017 - 16/09/2020</v>
      </c>
      <c r="N6705" s="178">
        <f>Pivot!AJ6694</f>
        <v>3</v>
      </c>
      <c r="O6705" s="179"/>
    </row>
    <row r="6706" spans="3:15" ht="30" customHeight="1" x14ac:dyDescent="0.25">
      <c r="C6706" s="10" t="str">
        <f>Pivot!AD6695</f>
        <v>00-77172742</v>
      </c>
      <c r="D6706" s="11"/>
      <c r="E6706" s="12" t="str">
        <f>Pivot!AE6695</f>
        <v>♂ Robert Shaw
43 | PhD</v>
      </c>
      <c r="F6706" s="11"/>
      <c r="G6706" s="12" t="str">
        <f>Pivot!AF6695</f>
        <v>Sales Consultant
Sales</v>
      </c>
      <c r="H6706" s="11"/>
      <c r="I6706" s="12" t="str">
        <f>Pivot!AG6695</f>
        <v>🏢 Rochester
New York</v>
      </c>
      <c r="J6706" s="11"/>
      <c r="K6706" s="13">
        <f>Pivot!AH6695</f>
        <v>94300</v>
      </c>
      <c r="L6706" s="11"/>
      <c r="M6706" s="12" t="str">
        <f>Pivot!AI6695</f>
        <v>▲ Active
27/12/2019 -</v>
      </c>
      <c r="N6706" s="178">
        <f>Pivot!AJ6695</f>
        <v>5</v>
      </c>
      <c r="O6706" s="179"/>
    </row>
    <row r="6707" spans="3:15" ht="30" customHeight="1" x14ac:dyDescent="0.25">
      <c r="C6707" s="10" t="str">
        <f>Pivot!AD6696</f>
        <v>00-77176147</v>
      </c>
      <c r="D6707" s="11"/>
      <c r="E6707" s="12" t="str">
        <f>Pivot!AE6696</f>
        <v>♀ Brian Washington
25 | High School</v>
      </c>
      <c r="F6707" s="11"/>
      <c r="G6707" s="12" t="str">
        <f>Pivot!AF6696</f>
        <v>Recruiter
HR</v>
      </c>
      <c r="H6707" s="11"/>
      <c r="I6707" s="12" t="str">
        <f>Pivot!AG6696</f>
        <v>🏢 Rochester
New York</v>
      </c>
      <c r="J6707" s="11"/>
      <c r="K6707" s="13">
        <f>Pivot!AH6696</f>
        <v>56266</v>
      </c>
      <c r="L6707" s="11"/>
      <c r="M6707" s="12" t="str">
        <f>Pivot!AI6696</f>
        <v>▲ Active
11/09/2015 -</v>
      </c>
      <c r="N6707" s="178">
        <f>Pivot!AJ6696</f>
        <v>9</v>
      </c>
      <c r="O6707" s="179"/>
    </row>
    <row r="6708" spans="3:15" ht="30" customHeight="1" x14ac:dyDescent="0.25">
      <c r="C6708" s="10" t="str">
        <f>Pivot!AD6697</f>
        <v>00-77196215</v>
      </c>
      <c r="D6708" s="11"/>
      <c r="E6708" s="12" t="str">
        <f>Pivot!AE6697</f>
        <v>♂ Kim Sanders
34 | Bachelor</v>
      </c>
      <c r="F6708" s="11"/>
      <c r="G6708" s="12" t="str">
        <f>Pivot!AF6697</f>
        <v>Accountant
Finance</v>
      </c>
      <c r="H6708" s="11"/>
      <c r="I6708" s="12" t="str">
        <f>Pivot!AG6697</f>
        <v>🏠 Grand Rapids
Michigan</v>
      </c>
      <c r="J6708" s="11"/>
      <c r="K6708" s="13">
        <f>Pivot!AH6697</f>
        <v>85177</v>
      </c>
      <c r="L6708" s="11"/>
      <c r="M6708" s="12" t="str">
        <f>Pivot!AI6697</f>
        <v>▲ Active
23/02/2024 -</v>
      </c>
      <c r="N6708" s="178">
        <f>Pivot!AJ6697</f>
        <v>0</v>
      </c>
      <c r="O6708" s="179"/>
    </row>
    <row r="6709" spans="3:15" ht="30" customHeight="1" x14ac:dyDescent="0.25">
      <c r="C6709" s="10" t="str">
        <f>Pivot!AD6698</f>
        <v>00-77253402</v>
      </c>
      <c r="D6709" s="11"/>
      <c r="E6709" s="12" t="str">
        <f>Pivot!AE6698</f>
        <v>♀ Courtney Ruiz
42 | Bachelor</v>
      </c>
      <c r="F6709" s="11"/>
      <c r="G6709" s="12" t="str">
        <f>Pivot!AF6698</f>
        <v>Marketing Coordinator
Marketing</v>
      </c>
      <c r="H6709" s="11"/>
      <c r="I6709" s="12" t="str">
        <f>Pivot!AG6698</f>
        <v>🏠 Aurora
Illinois</v>
      </c>
      <c r="J6709" s="11"/>
      <c r="K6709" s="13">
        <f>Pivot!AH6698</f>
        <v>56145</v>
      </c>
      <c r="L6709" s="11"/>
      <c r="M6709" s="12" t="str">
        <f>Pivot!AI6698</f>
        <v>▲ Active
14/09/2017 -</v>
      </c>
      <c r="N6709" s="178">
        <f>Pivot!AJ6698</f>
        <v>7</v>
      </c>
      <c r="O6709" s="179"/>
    </row>
    <row r="6710" spans="3:15" ht="30" customHeight="1" x14ac:dyDescent="0.25">
      <c r="C6710" s="10" t="str">
        <f>Pivot!AD6699</f>
        <v>00-77255871</v>
      </c>
      <c r="D6710" s="11"/>
      <c r="E6710" s="12" t="str">
        <f>Pivot!AE6699</f>
        <v>♀ Laura Knight
39 | Bachelor</v>
      </c>
      <c r="F6710" s="11"/>
      <c r="G6710" s="12" t="str">
        <f>Pivot!AF6699</f>
        <v>Support Specialist
Customer Service</v>
      </c>
      <c r="H6710" s="11"/>
      <c r="I6710" s="12" t="str">
        <f>Pivot!AG6699</f>
        <v>🏢 Rochester
New York</v>
      </c>
      <c r="J6710" s="11"/>
      <c r="K6710" s="13">
        <f>Pivot!AH6699</f>
        <v>55598</v>
      </c>
      <c r="L6710" s="11"/>
      <c r="M6710" s="12" t="str">
        <f>Pivot!AI6699</f>
        <v>▲ Active
04/11/2018 -</v>
      </c>
      <c r="N6710" s="178">
        <f>Pivot!AJ6699</f>
        <v>6</v>
      </c>
      <c r="O6710" s="179"/>
    </row>
    <row r="6711" spans="3:15" ht="30" customHeight="1" x14ac:dyDescent="0.25">
      <c r="C6711" s="10" t="str">
        <f>Pivot!AD6700</f>
        <v>00-77278338</v>
      </c>
      <c r="D6711" s="11"/>
      <c r="E6711" s="12" t="str">
        <f>Pivot!AE6700</f>
        <v>♂ Thomas Dalton
43 | Bachelor</v>
      </c>
      <c r="F6711" s="11"/>
      <c r="G6711" s="12" t="str">
        <f>Pivot!AF6700</f>
        <v>Logistics Coordinator
Operations</v>
      </c>
      <c r="H6711" s="11"/>
      <c r="I6711" s="12" t="str">
        <f>Pivot!AG6700</f>
        <v>🏢 Buffalo
New York</v>
      </c>
      <c r="J6711" s="11"/>
      <c r="K6711" s="13">
        <f>Pivot!AH6700</f>
        <v>69389</v>
      </c>
      <c r="L6711" s="11"/>
      <c r="M6711" s="12" t="str">
        <f>Pivot!AI6700</f>
        <v>▲ Active
19/10/2017 -</v>
      </c>
      <c r="N6711" s="178">
        <f>Pivot!AJ6700</f>
        <v>7</v>
      </c>
      <c r="O6711" s="179"/>
    </row>
    <row r="6712" spans="3:15" ht="30" customHeight="1" x14ac:dyDescent="0.25">
      <c r="C6712" s="10" t="str">
        <f>Pivot!AD6701</f>
        <v>00-77310485</v>
      </c>
      <c r="D6712" s="11"/>
      <c r="E6712" s="12" t="str">
        <f>Pivot!AE6701</f>
        <v>♀ Michelle Kelley
42 | Bachelor</v>
      </c>
      <c r="F6712" s="11"/>
      <c r="G6712" s="12" t="str">
        <f>Pivot!AF6701</f>
        <v>SEO Specialist
Marketing</v>
      </c>
      <c r="H6712" s="11"/>
      <c r="I6712" s="12" t="str">
        <f>Pivot!AG6701</f>
        <v>🏠 Grand Rapids
Michigan</v>
      </c>
      <c r="J6712" s="11"/>
      <c r="K6712" s="13">
        <f>Pivot!AH6701</f>
        <v>69231</v>
      </c>
      <c r="L6712" s="11"/>
      <c r="M6712" s="12" t="str">
        <f>Pivot!AI6701</f>
        <v>▲ Active
06/07/2022 -</v>
      </c>
      <c r="N6712" s="178">
        <f>Pivot!AJ6701</f>
        <v>2</v>
      </c>
      <c r="O6712" s="179"/>
    </row>
    <row r="6713" spans="3:15" ht="30" customHeight="1" x14ac:dyDescent="0.25">
      <c r="C6713" s="10" t="str">
        <f>Pivot!AD6702</f>
        <v>00-77321614</v>
      </c>
      <c r="D6713" s="11"/>
      <c r="E6713" s="12" t="str">
        <f>Pivot!AE6702</f>
        <v>♀ Willie Gomez
31 | Bachelor</v>
      </c>
      <c r="F6713" s="11"/>
      <c r="G6713" s="12" t="str">
        <f>Pivot!AF6702</f>
        <v>Recruiter
HR</v>
      </c>
      <c r="H6713" s="11"/>
      <c r="I6713" s="12" t="str">
        <f>Pivot!AG6702</f>
        <v>🏢 New York City
New York</v>
      </c>
      <c r="J6713" s="11"/>
      <c r="K6713" s="13">
        <f>Pivot!AH6702</f>
        <v>55061</v>
      </c>
      <c r="L6713" s="11"/>
      <c r="M6713" s="12" t="str">
        <f>Pivot!AI6702</f>
        <v>▲ Active
26/01/2016 -</v>
      </c>
      <c r="N6713" s="178">
        <f>Pivot!AJ6702</f>
        <v>8</v>
      </c>
      <c r="O6713" s="179"/>
    </row>
    <row r="6714" spans="3:15" ht="30" customHeight="1" x14ac:dyDescent="0.25">
      <c r="C6714" s="10" t="str">
        <f>Pivot!AD6703</f>
        <v>00-77323835</v>
      </c>
      <c r="D6714" s="11"/>
      <c r="E6714" s="12" t="str">
        <f>Pivot!AE6703</f>
        <v>♂ Garrett Valdez
52 | Bachelor</v>
      </c>
      <c r="F6714" s="11"/>
      <c r="G6714" s="12" t="str">
        <f>Pivot!AF6703</f>
        <v>Logistics Coordinator
Operations</v>
      </c>
      <c r="H6714" s="11"/>
      <c r="I6714" s="12" t="str">
        <f>Pivot!AG6703</f>
        <v>🏠 Allentown
Pennsylvania</v>
      </c>
      <c r="J6714" s="11"/>
      <c r="K6714" s="13">
        <f>Pivot!AH6703</f>
        <v>63353</v>
      </c>
      <c r="L6714" s="11"/>
      <c r="M6714" s="12" t="str">
        <f>Pivot!AI6703</f>
        <v>▲ Active
30/09/2021 -</v>
      </c>
      <c r="N6714" s="178">
        <f>Pivot!AJ6703</f>
        <v>3</v>
      </c>
      <c r="O6714" s="179"/>
    </row>
    <row r="6715" spans="3:15" ht="30" customHeight="1" x14ac:dyDescent="0.25">
      <c r="C6715" s="10" t="str">
        <f>Pivot!AD6704</f>
        <v>00-77340900</v>
      </c>
      <c r="D6715" s="11"/>
      <c r="E6715" s="12" t="str">
        <f>Pivot!AE6704</f>
        <v>♂ James Washington
38 | High School</v>
      </c>
      <c r="F6715" s="11"/>
      <c r="G6715" s="12" t="str">
        <f>Pivot!AF6704</f>
        <v>Support Specialist
Customer Service</v>
      </c>
      <c r="H6715" s="11"/>
      <c r="I6715" s="12" t="str">
        <f>Pivot!AG6704</f>
        <v>🏢 New York City
New York</v>
      </c>
      <c r="J6715" s="11"/>
      <c r="K6715" s="13">
        <f>Pivot!AH6704</f>
        <v>60159</v>
      </c>
      <c r="L6715" s="11"/>
      <c r="M6715" s="12" t="str">
        <f>Pivot!AI6704</f>
        <v>▲ Active
08/02/2017 -</v>
      </c>
      <c r="N6715" s="178">
        <f>Pivot!AJ6704</f>
        <v>7</v>
      </c>
      <c r="O6715" s="179"/>
    </row>
    <row r="6716" spans="3:15" ht="30" customHeight="1" x14ac:dyDescent="0.25">
      <c r="C6716" s="10" t="str">
        <f>Pivot!AD6705</f>
        <v>00-77349752</v>
      </c>
      <c r="D6716" s="11"/>
      <c r="E6716" s="12" t="str">
        <f>Pivot!AE6705</f>
        <v>♀ Sandra Romero
39 | Bachelor</v>
      </c>
      <c r="F6716" s="11"/>
      <c r="G6716" s="12" t="str">
        <f>Pivot!AF6705</f>
        <v>Logistics Coordinator
Operations</v>
      </c>
      <c r="H6716" s="11"/>
      <c r="I6716" s="12" t="str">
        <f>Pivot!AG6705</f>
        <v>🏠 Philadelphia
Pennsylvania</v>
      </c>
      <c r="J6716" s="11"/>
      <c r="K6716" s="13">
        <f>Pivot!AH6705</f>
        <v>61624</v>
      </c>
      <c r="L6716" s="11"/>
      <c r="M6716" s="12" t="str">
        <f>Pivot!AI6705</f>
        <v>▼ Terminated
07/12/2018 - 05/06/2019</v>
      </c>
      <c r="N6716" s="178">
        <f>Pivot!AJ6705</f>
        <v>0</v>
      </c>
      <c r="O6716" s="179"/>
    </row>
    <row r="6717" spans="3:15" ht="30" customHeight="1" x14ac:dyDescent="0.25">
      <c r="C6717" s="10" t="str">
        <f>Pivot!AD6706</f>
        <v>00-77353073</v>
      </c>
      <c r="D6717" s="11"/>
      <c r="E6717" s="12" t="str">
        <f>Pivot!AE6706</f>
        <v>♀ Michael Bolton
21 | High School</v>
      </c>
      <c r="F6717" s="11"/>
      <c r="G6717" s="12" t="str">
        <f>Pivot!AF6706</f>
        <v>Content Creator
Marketing</v>
      </c>
      <c r="H6717" s="11"/>
      <c r="I6717" s="12" t="str">
        <f>Pivot!AG6706</f>
        <v>🏢 New York City
New York</v>
      </c>
      <c r="J6717" s="11"/>
      <c r="K6717" s="13">
        <f>Pivot!AH6706</f>
        <v>58980</v>
      </c>
      <c r="L6717" s="11"/>
      <c r="M6717" s="12" t="str">
        <f>Pivot!AI6706</f>
        <v>▼ Terminated
17/04/2023 - 14/10/2023</v>
      </c>
      <c r="N6717" s="178">
        <f>Pivot!AJ6706</f>
        <v>0</v>
      </c>
      <c r="O6717" s="179"/>
    </row>
    <row r="6718" spans="3:15" ht="30" customHeight="1" x14ac:dyDescent="0.25">
      <c r="C6718" s="10" t="str">
        <f>Pivot!AD6707</f>
        <v>00-77355292</v>
      </c>
      <c r="D6718" s="11"/>
      <c r="E6718" s="12" t="str">
        <f>Pivot!AE6707</f>
        <v>♂ Michael Hodges
51 | Bachelor</v>
      </c>
      <c r="F6718" s="11"/>
      <c r="G6718" s="12" t="str">
        <f>Pivot!AF6707</f>
        <v>Sales Consultant
Sales</v>
      </c>
      <c r="H6718" s="11"/>
      <c r="I6718" s="12" t="str">
        <f>Pivot!AG6707</f>
        <v>🏢 New York City
New York</v>
      </c>
      <c r="J6718" s="11"/>
      <c r="K6718" s="13">
        <f>Pivot!AH6707</f>
        <v>90838</v>
      </c>
      <c r="L6718" s="11"/>
      <c r="M6718" s="12" t="str">
        <f>Pivot!AI6707</f>
        <v>▲ Active
04/02/2015 -</v>
      </c>
      <c r="N6718" s="178">
        <f>Pivot!AJ6707</f>
        <v>9</v>
      </c>
      <c r="O6718" s="179"/>
    </row>
    <row r="6719" spans="3:15" ht="30" customHeight="1" x14ac:dyDescent="0.25">
      <c r="C6719" s="10" t="str">
        <f>Pivot!AD6708</f>
        <v>00-77360178</v>
      </c>
      <c r="D6719" s="11"/>
      <c r="E6719" s="12" t="str">
        <f>Pivot!AE6708</f>
        <v>♂ Kathryn Vaughn
26 | Master</v>
      </c>
      <c r="F6719" s="11"/>
      <c r="G6719" s="12" t="str">
        <f>Pivot!AF6708</f>
        <v>System Administrator
IT</v>
      </c>
      <c r="H6719" s="11"/>
      <c r="I6719" s="12" t="str">
        <f>Pivot!AG6708</f>
        <v>🏠 Detroit
Michigan</v>
      </c>
      <c r="J6719" s="11"/>
      <c r="K6719" s="13">
        <f>Pivot!AH6708</f>
        <v>82981</v>
      </c>
      <c r="L6719" s="11"/>
      <c r="M6719" s="12" t="str">
        <f>Pivot!AI6708</f>
        <v>▲ Active
27/04/2018 -</v>
      </c>
      <c r="N6719" s="178">
        <f>Pivot!AJ6708</f>
        <v>6</v>
      </c>
      <c r="O6719" s="179"/>
    </row>
    <row r="6720" spans="3:15" ht="30" customHeight="1" x14ac:dyDescent="0.25">
      <c r="C6720" s="10" t="str">
        <f>Pivot!AD6709</f>
        <v>00-77369800</v>
      </c>
      <c r="D6720" s="11"/>
      <c r="E6720" s="12" t="str">
        <f>Pivot!AE6709</f>
        <v>♂ Ian May
46 | Master</v>
      </c>
      <c r="F6720" s="11"/>
      <c r="G6720" s="12" t="str">
        <f>Pivot!AF6709</f>
        <v>System Administrator
IT</v>
      </c>
      <c r="H6720" s="11"/>
      <c r="I6720" s="12" t="str">
        <f>Pivot!AG6709</f>
        <v>🏢 New York City
New York</v>
      </c>
      <c r="J6720" s="11"/>
      <c r="K6720" s="13">
        <f>Pivot!AH6709</f>
        <v>72245</v>
      </c>
      <c r="L6720" s="11"/>
      <c r="M6720" s="12" t="str">
        <f>Pivot!AI6709</f>
        <v>▲ Active
18/05/2023 -</v>
      </c>
      <c r="N6720" s="178">
        <f>Pivot!AJ6709</f>
        <v>1</v>
      </c>
      <c r="O6720" s="179"/>
    </row>
    <row r="6721" spans="3:15" ht="30" customHeight="1" x14ac:dyDescent="0.25">
      <c r="C6721" s="10" t="str">
        <f>Pivot!AD6710</f>
        <v>00-77376391</v>
      </c>
      <c r="D6721" s="11"/>
      <c r="E6721" s="12" t="str">
        <f>Pivot!AE6710</f>
        <v>♂ Ashley Garcia
42 | Bachelor</v>
      </c>
      <c r="F6721" s="11"/>
      <c r="G6721" s="12" t="str">
        <f>Pivot!AF6710</f>
        <v>Inventory Specialist
Operations</v>
      </c>
      <c r="H6721" s="11"/>
      <c r="I6721" s="12" t="str">
        <f>Pivot!AG6710</f>
        <v>🏢 New York City
New York</v>
      </c>
      <c r="J6721" s="11"/>
      <c r="K6721" s="13">
        <f>Pivot!AH6710</f>
        <v>69144</v>
      </c>
      <c r="L6721" s="11"/>
      <c r="M6721" s="12" t="str">
        <f>Pivot!AI6710</f>
        <v>▲ Active
25/01/2022 -</v>
      </c>
      <c r="N6721" s="178">
        <f>Pivot!AJ6710</f>
        <v>2</v>
      </c>
      <c r="O6721" s="179"/>
    </row>
    <row r="6722" spans="3:15" ht="30" customHeight="1" x14ac:dyDescent="0.25">
      <c r="C6722" s="10" t="str">
        <f>Pivot!AD6711</f>
        <v>00-77387045</v>
      </c>
      <c r="D6722" s="11"/>
      <c r="E6722" s="12" t="str">
        <f>Pivot!AE6711</f>
        <v>♂ Melanie Chang
38 | High School</v>
      </c>
      <c r="F6722" s="11"/>
      <c r="G6722" s="12" t="str">
        <f>Pivot!AF6711</f>
        <v>Support Specialist
Customer Service</v>
      </c>
      <c r="H6722" s="11"/>
      <c r="I6722" s="12" t="str">
        <f>Pivot!AG6711</f>
        <v>🏢 Rochester
New York</v>
      </c>
      <c r="J6722" s="11"/>
      <c r="K6722" s="13">
        <f>Pivot!AH6711</f>
        <v>60650</v>
      </c>
      <c r="L6722" s="11"/>
      <c r="M6722" s="12" t="str">
        <f>Pivot!AI6711</f>
        <v>▲ Active
14/08/2017 -</v>
      </c>
      <c r="N6722" s="178">
        <f>Pivot!AJ6711</f>
        <v>7</v>
      </c>
      <c r="O6722" s="179"/>
    </row>
    <row r="6723" spans="3:15" ht="30" customHeight="1" x14ac:dyDescent="0.25">
      <c r="C6723" s="10" t="str">
        <f>Pivot!AD6712</f>
        <v>00-77390918</v>
      </c>
      <c r="D6723" s="11"/>
      <c r="E6723" s="12" t="str">
        <f>Pivot!AE6712</f>
        <v>♂ Jacob Myers
64 | Bachelor</v>
      </c>
      <c r="F6723" s="11"/>
      <c r="G6723" s="12" t="str">
        <f>Pivot!AF6712</f>
        <v>Logistics Coordinator
Operations</v>
      </c>
      <c r="H6723" s="11"/>
      <c r="I6723" s="12" t="str">
        <f>Pivot!AG6712</f>
        <v>🏢 New York City
New York</v>
      </c>
      <c r="J6723" s="11"/>
      <c r="K6723" s="13">
        <f>Pivot!AH6712</f>
        <v>69860</v>
      </c>
      <c r="L6723" s="11"/>
      <c r="M6723" s="12" t="str">
        <f>Pivot!AI6712</f>
        <v>▲ Active
07/09/2020 -</v>
      </c>
      <c r="N6723" s="178">
        <f>Pivot!AJ6712</f>
        <v>4</v>
      </c>
      <c r="O6723" s="179"/>
    </row>
    <row r="6724" spans="3:15" ht="30" customHeight="1" x14ac:dyDescent="0.25">
      <c r="C6724" s="10" t="str">
        <f>Pivot!AD6713</f>
        <v>00-77420864</v>
      </c>
      <c r="D6724" s="11"/>
      <c r="E6724" s="12" t="str">
        <f>Pivot!AE6713</f>
        <v>♀ Richard Smith
32 | High School</v>
      </c>
      <c r="F6724" s="11"/>
      <c r="G6724" s="12" t="str">
        <f>Pivot!AF6713</f>
        <v>Inventory Specialist
Operations</v>
      </c>
      <c r="H6724" s="11"/>
      <c r="I6724" s="12" t="str">
        <f>Pivot!AG6713</f>
        <v>🏢 New York City
New York</v>
      </c>
      <c r="J6724" s="11"/>
      <c r="K6724" s="13">
        <f>Pivot!AH6713</f>
        <v>61197</v>
      </c>
      <c r="L6724" s="11"/>
      <c r="M6724" s="12" t="str">
        <f>Pivot!AI6713</f>
        <v>▲ Active
09/03/2023 -</v>
      </c>
      <c r="N6724" s="178">
        <f>Pivot!AJ6713</f>
        <v>1</v>
      </c>
      <c r="O6724" s="179"/>
    </row>
    <row r="6725" spans="3:15" ht="30" customHeight="1" x14ac:dyDescent="0.25">
      <c r="C6725" s="10" t="str">
        <f>Pivot!AD6714</f>
        <v>00-77428484</v>
      </c>
      <c r="D6725" s="11"/>
      <c r="E6725" s="12" t="str">
        <f>Pivot!AE6714</f>
        <v>♀ Daniel Bartlett
56 | Bachelor</v>
      </c>
      <c r="F6725" s="11"/>
      <c r="G6725" s="12" t="str">
        <f>Pivot!AF6714</f>
        <v>Logistics Coordinator
Operations</v>
      </c>
      <c r="H6725" s="11"/>
      <c r="I6725" s="12" t="str">
        <f>Pivot!AG6714</f>
        <v>🏢 Buffalo
New York</v>
      </c>
      <c r="J6725" s="11"/>
      <c r="K6725" s="13">
        <f>Pivot!AH6714</f>
        <v>59967</v>
      </c>
      <c r="L6725" s="11"/>
      <c r="M6725" s="12" t="str">
        <f>Pivot!AI6714</f>
        <v>▲ Active
08/09/2022 -</v>
      </c>
      <c r="N6725" s="178">
        <f>Pivot!AJ6714</f>
        <v>2</v>
      </c>
      <c r="O6725" s="179"/>
    </row>
    <row r="6726" spans="3:15" ht="30" customHeight="1" x14ac:dyDescent="0.25">
      <c r="C6726" s="10" t="str">
        <f>Pivot!AD6715</f>
        <v>00-77441203</v>
      </c>
      <c r="D6726" s="11"/>
      <c r="E6726" s="12" t="str">
        <f>Pivot!AE6715</f>
        <v>♀ Jason Benjamin
28 | Bachelor</v>
      </c>
      <c r="F6726" s="11"/>
      <c r="G6726" s="12" t="str">
        <f>Pivot!AF6715</f>
        <v>Inventory Specialist
Operations</v>
      </c>
      <c r="H6726" s="11"/>
      <c r="I6726" s="12" t="str">
        <f>Pivot!AG6715</f>
        <v>🏠 Charleston
West Virginia</v>
      </c>
      <c r="J6726" s="11"/>
      <c r="K6726" s="13">
        <f>Pivot!AH6715</f>
        <v>60512</v>
      </c>
      <c r="L6726" s="11"/>
      <c r="M6726" s="12" t="str">
        <f>Pivot!AI6715</f>
        <v>▲ Active
23/07/2024 -</v>
      </c>
      <c r="N6726" s="178">
        <f>Pivot!AJ6715</f>
        <v>0</v>
      </c>
      <c r="O6726" s="179"/>
    </row>
    <row r="6727" spans="3:15" ht="30" customHeight="1" x14ac:dyDescent="0.25">
      <c r="C6727" s="10" t="str">
        <f>Pivot!AD6716</f>
        <v>00-77456072</v>
      </c>
      <c r="D6727" s="11"/>
      <c r="E6727" s="12" t="str">
        <f>Pivot!AE6716</f>
        <v>♀ Elizabeth Merritt
44 | Master</v>
      </c>
      <c r="F6727" s="11"/>
      <c r="G6727" s="12" t="str">
        <f>Pivot!AF6716</f>
        <v>Operations Analyst
Operations</v>
      </c>
      <c r="H6727" s="11"/>
      <c r="I6727" s="12" t="str">
        <f>Pivot!AG6716</f>
        <v>🏢 Buffalo
New York</v>
      </c>
      <c r="J6727" s="11"/>
      <c r="K6727" s="13">
        <f>Pivot!AH6716</f>
        <v>77925</v>
      </c>
      <c r="L6727" s="11"/>
      <c r="M6727" s="12" t="str">
        <f>Pivot!AI6716</f>
        <v>▲ Active
24/04/2024 -</v>
      </c>
      <c r="N6727" s="178">
        <f>Pivot!AJ6716</f>
        <v>0</v>
      </c>
      <c r="O6727" s="179"/>
    </row>
    <row r="6728" spans="3:15" ht="30" customHeight="1" x14ac:dyDescent="0.25">
      <c r="C6728" s="10" t="str">
        <f>Pivot!AD6717</f>
        <v>00-77468091</v>
      </c>
      <c r="D6728" s="11"/>
      <c r="E6728" s="12" t="str">
        <f>Pivot!AE6717</f>
        <v>♀ Leslie Edwards
48 | Bachelor</v>
      </c>
      <c r="F6728" s="11"/>
      <c r="G6728" s="12" t="str">
        <f>Pivot!AF6717</f>
        <v>Logistics Coordinator
Operations</v>
      </c>
      <c r="H6728" s="11"/>
      <c r="I6728" s="12" t="str">
        <f>Pivot!AG6717</f>
        <v>🏠 Detroit
Michigan</v>
      </c>
      <c r="J6728" s="11"/>
      <c r="K6728" s="13">
        <f>Pivot!AH6717</f>
        <v>65444</v>
      </c>
      <c r="L6728" s="11"/>
      <c r="M6728" s="12" t="str">
        <f>Pivot!AI6717</f>
        <v>▲ Active
02/12/2024 -</v>
      </c>
      <c r="N6728" s="178">
        <f>Pivot!AJ6717</f>
        <v>0</v>
      </c>
      <c r="O6728" s="179"/>
    </row>
    <row r="6729" spans="3:15" ht="30" customHeight="1" x14ac:dyDescent="0.25">
      <c r="C6729" s="10" t="str">
        <f>Pivot!AD6718</f>
        <v>00-77483298</v>
      </c>
      <c r="D6729" s="11"/>
      <c r="E6729" s="12" t="str">
        <f>Pivot!AE6718</f>
        <v>♀ Kimberly Cortez
29 | High School</v>
      </c>
      <c r="F6729" s="11"/>
      <c r="G6729" s="12" t="str">
        <f>Pivot!AF6718</f>
        <v>SEO Specialist
Marketing</v>
      </c>
      <c r="H6729" s="11"/>
      <c r="I6729" s="12" t="str">
        <f>Pivot!AG6718</f>
        <v>🏠 Detroit
Michigan</v>
      </c>
      <c r="J6729" s="11"/>
      <c r="K6729" s="13">
        <f>Pivot!AH6718</f>
        <v>84604</v>
      </c>
      <c r="L6729" s="11"/>
      <c r="M6729" s="12" t="str">
        <f>Pivot!AI6718</f>
        <v>▲ Active
23/07/2018 -</v>
      </c>
      <c r="N6729" s="178">
        <f>Pivot!AJ6718</f>
        <v>6</v>
      </c>
      <c r="O6729" s="179"/>
    </row>
    <row r="6730" spans="3:15" ht="30" customHeight="1" x14ac:dyDescent="0.25">
      <c r="C6730" s="10" t="str">
        <f>Pivot!AD6719</f>
        <v>00-77489633</v>
      </c>
      <c r="D6730" s="11"/>
      <c r="E6730" s="12" t="str">
        <f>Pivot!AE6719</f>
        <v>♂ Deborah Burke
40 | Bachelor</v>
      </c>
      <c r="F6730" s="11"/>
      <c r="G6730" s="12" t="str">
        <f>Pivot!AF6719</f>
        <v>Software Developer
IT</v>
      </c>
      <c r="H6730" s="11"/>
      <c r="I6730" s="12" t="str">
        <f>Pivot!AG6719</f>
        <v>🏢 New York City
New York</v>
      </c>
      <c r="J6730" s="11"/>
      <c r="K6730" s="13">
        <f>Pivot!AH6719</f>
        <v>82914</v>
      </c>
      <c r="L6730" s="11"/>
      <c r="M6730" s="12" t="str">
        <f>Pivot!AI6719</f>
        <v>▲ Active
04/01/2016 -</v>
      </c>
      <c r="N6730" s="178">
        <f>Pivot!AJ6719</f>
        <v>9</v>
      </c>
      <c r="O6730" s="179"/>
    </row>
    <row r="6731" spans="3:15" ht="30" customHeight="1" x14ac:dyDescent="0.25">
      <c r="C6731" s="10" t="str">
        <f>Pivot!AD6720</f>
        <v>00-77493234</v>
      </c>
      <c r="D6731" s="11"/>
      <c r="E6731" s="12" t="str">
        <f>Pivot!AE6720</f>
        <v>♀ Micheal Valentine
31 | Bachelor</v>
      </c>
      <c r="F6731" s="11"/>
      <c r="G6731" s="12" t="str">
        <f>Pivot!AF6720</f>
        <v>Financial Analyst
Finance</v>
      </c>
      <c r="H6731" s="11"/>
      <c r="I6731" s="12" t="str">
        <f>Pivot!AG6720</f>
        <v>🏢 New York City
New York</v>
      </c>
      <c r="J6731" s="11"/>
      <c r="K6731" s="13">
        <f>Pivot!AH6720</f>
        <v>69086</v>
      </c>
      <c r="L6731" s="11"/>
      <c r="M6731" s="12" t="str">
        <f>Pivot!AI6720</f>
        <v>▼ Terminated
20/06/2024 - 17/12/2024</v>
      </c>
      <c r="N6731" s="178">
        <f>Pivot!AJ6720</f>
        <v>0</v>
      </c>
      <c r="O6731" s="179"/>
    </row>
    <row r="6732" spans="3:15" ht="30" customHeight="1" x14ac:dyDescent="0.25">
      <c r="C6732" s="10" t="str">
        <f>Pivot!AD6721</f>
        <v>00-77531991</v>
      </c>
      <c r="D6732" s="11"/>
      <c r="E6732" s="12" t="str">
        <f>Pivot!AE6721</f>
        <v>♀ Scott Manning
51 | Bachelor</v>
      </c>
      <c r="F6732" s="11"/>
      <c r="G6732" s="12" t="str">
        <f>Pivot!AF6721</f>
        <v>SEO Specialist
Marketing</v>
      </c>
      <c r="H6732" s="11"/>
      <c r="I6732" s="12" t="str">
        <f>Pivot!AG6721</f>
        <v>🏢 Rochester
New York</v>
      </c>
      <c r="J6732" s="11"/>
      <c r="K6732" s="13">
        <f>Pivot!AH6721</f>
        <v>78299</v>
      </c>
      <c r="L6732" s="11"/>
      <c r="M6732" s="12" t="str">
        <f>Pivot!AI6721</f>
        <v>▲ Active
15/10/2023 -</v>
      </c>
      <c r="N6732" s="178">
        <f>Pivot!AJ6721</f>
        <v>1</v>
      </c>
      <c r="O6732" s="179"/>
    </row>
    <row r="6733" spans="3:15" ht="30" customHeight="1" x14ac:dyDescent="0.25">
      <c r="C6733" s="10" t="str">
        <f>Pivot!AD6722</f>
        <v>00-77534062</v>
      </c>
      <c r="D6733" s="11"/>
      <c r="E6733" s="12" t="str">
        <f>Pivot!AE6722</f>
        <v>♀ Lisa Mullins
55 | Bachelor</v>
      </c>
      <c r="F6733" s="11"/>
      <c r="G6733" s="12" t="str">
        <f>Pivot!AF6722</f>
        <v>Inventory Specialist
Operations</v>
      </c>
      <c r="H6733" s="11"/>
      <c r="I6733" s="12" t="str">
        <f>Pivot!AG6722</f>
        <v>🏠 Charleston
West Virginia</v>
      </c>
      <c r="J6733" s="11"/>
      <c r="K6733" s="13">
        <f>Pivot!AH6722</f>
        <v>66765</v>
      </c>
      <c r="L6733" s="11"/>
      <c r="M6733" s="12" t="str">
        <f>Pivot!AI6722</f>
        <v>▲ Active
08/02/2022 -</v>
      </c>
      <c r="N6733" s="178">
        <f>Pivot!AJ6722</f>
        <v>2</v>
      </c>
      <c r="O6733" s="179"/>
    </row>
    <row r="6734" spans="3:15" ht="30" customHeight="1" x14ac:dyDescent="0.25">
      <c r="C6734" s="10" t="str">
        <f>Pivot!AD6723</f>
        <v>00-77534222</v>
      </c>
      <c r="D6734" s="11"/>
      <c r="E6734" s="12" t="str">
        <f>Pivot!AE6723</f>
        <v>♂ Andrew Powell
23 | High School</v>
      </c>
      <c r="F6734" s="11"/>
      <c r="G6734" s="12" t="str">
        <f>Pivot!AF6723</f>
        <v>IT Support Specialist
IT</v>
      </c>
      <c r="H6734" s="11"/>
      <c r="I6734" s="12" t="str">
        <f>Pivot!AG6723</f>
        <v>🏠 Warren
Michigan</v>
      </c>
      <c r="J6734" s="11"/>
      <c r="K6734" s="13">
        <f>Pivot!AH6723</f>
        <v>61924</v>
      </c>
      <c r="L6734" s="11"/>
      <c r="M6734" s="12" t="str">
        <f>Pivot!AI6723</f>
        <v>▲ Active
14/01/2017 -</v>
      </c>
      <c r="N6734" s="178">
        <f>Pivot!AJ6723</f>
        <v>8</v>
      </c>
      <c r="O6734" s="179"/>
    </row>
    <row r="6735" spans="3:15" ht="30" customHeight="1" x14ac:dyDescent="0.25">
      <c r="C6735" s="10" t="str">
        <f>Pivot!AD6724</f>
        <v>00-77539115</v>
      </c>
      <c r="D6735" s="11"/>
      <c r="E6735" s="12" t="str">
        <f>Pivot!AE6724</f>
        <v>♂ Diane Thomas
50 | Bachelor</v>
      </c>
      <c r="F6735" s="11"/>
      <c r="G6735" s="12" t="str">
        <f>Pivot!AF6724</f>
        <v>Software Developer
IT</v>
      </c>
      <c r="H6735" s="11"/>
      <c r="I6735" s="12" t="str">
        <f>Pivot!AG6724</f>
        <v>🏠 Detroit
Michigan</v>
      </c>
      <c r="J6735" s="11"/>
      <c r="K6735" s="13">
        <f>Pivot!AH6724</f>
        <v>107568</v>
      </c>
      <c r="L6735" s="11"/>
      <c r="M6735" s="12" t="str">
        <f>Pivot!AI6724</f>
        <v>▲ Active
09/08/2017 -</v>
      </c>
      <c r="N6735" s="178">
        <f>Pivot!AJ6724</f>
        <v>7</v>
      </c>
      <c r="O6735" s="179"/>
    </row>
    <row r="6736" spans="3:15" ht="30" customHeight="1" x14ac:dyDescent="0.25">
      <c r="C6736" s="10" t="str">
        <f>Pivot!AD6725</f>
        <v>00-77560003</v>
      </c>
      <c r="D6736" s="11"/>
      <c r="E6736" s="12" t="str">
        <f>Pivot!AE6725</f>
        <v>♀ Jeffrey Brown
64 | Bachelor</v>
      </c>
      <c r="F6736" s="11"/>
      <c r="G6736" s="12" t="str">
        <f>Pivot!AF6725</f>
        <v>Operations Analyst
Operations</v>
      </c>
      <c r="H6736" s="11"/>
      <c r="I6736" s="12" t="str">
        <f>Pivot!AG6725</f>
        <v>🏢 Rochester
New York</v>
      </c>
      <c r="J6736" s="11"/>
      <c r="K6736" s="13">
        <f>Pivot!AH6725</f>
        <v>82490</v>
      </c>
      <c r="L6736" s="11"/>
      <c r="M6736" s="12" t="str">
        <f>Pivot!AI6725</f>
        <v>▲ Active
14/01/2024 -</v>
      </c>
      <c r="N6736" s="178">
        <f>Pivot!AJ6725</f>
        <v>1</v>
      </c>
      <c r="O6736" s="179"/>
    </row>
    <row r="6737" spans="3:15" ht="30" customHeight="1" x14ac:dyDescent="0.25">
      <c r="C6737" s="10" t="str">
        <f>Pivot!AD6726</f>
        <v>00-77567852</v>
      </c>
      <c r="D6737" s="11"/>
      <c r="E6737" s="12" t="str">
        <f>Pivot!AE6726</f>
        <v>♂ Roger Hicks
57 | Bachelor</v>
      </c>
      <c r="F6737" s="11"/>
      <c r="G6737" s="12" t="str">
        <f>Pivot!AF6726</f>
        <v>Logistics Coordinator
Operations</v>
      </c>
      <c r="H6737" s="11"/>
      <c r="I6737" s="12" t="str">
        <f>Pivot!AG6726</f>
        <v>🏢 Rochester
New York</v>
      </c>
      <c r="J6737" s="11"/>
      <c r="K6737" s="13">
        <f>Pivot!AH6726</f>
        <v>69881</v>
      </c>
      <c r="L6737" s="11"/>
      <c r="M6737" s="12" t="str">
        <f>Pivot!AI6726</f>
        <v>▲ Active
24/03/2019 -</v>
      </c>
      <c r="N6737" s="178">
        <f>Pivot!AJ6726</f>
        <v>5</v>
      </c>
      <c r="O6737" s="179"/>
    </row>
    <row r="6738" spans="3:15" ht="30" customHeight="1" x14ac:dyDescent="0.25">
      <c r="C6738" s="10" t="str">
        <f>Pivot!AD6727</f>
        <v>00-77571186</v>
      </c>
      <c r="D6738" s="11"/>
      <c r="E6738" s="12" t="str">
        <f>Pivot!AE6727</f>
        <v>♂ Robin Villanueva
43 | High School</v>
      </c>
      <c r="F6738" s="11"/>
      <c r="G6738" s="12" t="str">
        <f>Pivot!AF6727</f>
        <v>IT Support Specialist
IT</v>
      </c>
      <c r="H6738" s="11"/>
      <c r="I6738" s="12" t="str">
        <f>Pivot!AG6727</f>
        <v>🏢 Buffalo
New York</v>
      </c>
      <c r="J6738" s="11"/>
      <c r="K6738" s="13">
        <f>Pivot!AH6727</f>
        <v>60231</v>
      </c>
      <c r="L6738" s="11"/>
      <c r="M6738" s="12" t="str">
        <f>Pivot!AI6727</f>
        <v>▲ Active
12/06/2015 -</v>
      </c>
      <c r="N6738" s="178">
        <f>Pivot!AJ6727</f>
        <v>9</v>
      </c>
      <c r="O6738" s="179"/>
    </row>
    <row r="6739" spans="3:15" ht="30" customHeight="1" x14ac:dyDescent="0.25">
      <c r="C6739" s="10" t="str">
        <f>Pivot!AD6728</f>
        <v>00-77572744</v>
      </c>
      <c r="D6739" s="11"/>
      <c r="E6739" s="12" t="str">
        <f>Pivot!AE6728</f>
        <v>♀ Michael Leach
62 | High School</v>
      </c>
      <c r="F6739" s="11"/>
      <c r="G6739" s="12" t="str">
        <f>Pivot!AF6728</f>
        <v>Customer Service Representative
Customer Service</v>
      </c>
      <c r="H6739" s="11"/>
      <c r="I6739" s="12" t="str">
        <f>Pivot!AG6728</f>
        <v>🏠 Chicago
Illinois</v>
      </c>
      <c r="J6739" s="11"/>
      <c r="K6739" s="13">
        <f>Pivot!AH6728</f>
        <v>62096</v>
      </c>
      <c r="L6739" s="11"/>
      <c r="M6739" s="12" t="str">
        <f>Pivot!AI6728</f>
        <v>▲ Active
07/02/2023 -</v>
      </c>
      <c r="N6739" s="178">
        <f>Pivot!AJ6728</f>
        <v>1</v>
      </c>
      <c r="O6739" s="179"/>
    </row>
    <row r="6740" spans="3:15" ht="30" customHeight="1" x14ac:dyDescent="0.25">
      <c r="C6740" s="10" t="str">
        <f>Pivot!AD6729</f>
        <v>00-77572962</v>
      </c>
      <c r="D6740" s="11"/>
      <c r="E6740" s="12" t="str">
        <f>Pivot!AE6729</f>
        <v>♀ Sara Ramos
37 | Master</v>
      </c>
      <c r="F6740" s="11"/>
      <c r="G6740" s="12" t="str">
        <f>Pivot!AF6729</f>
        <v>System Administrator
IT</v>
      </c>
      <c r="H6740" s="11"/>
      <c r="I6740" s="12" t="str">
        <f>Pivot!AG6729</f>
        <v>🏠 Greensboro
North Carolina</v>
      </c>
      <c r="J6740" s="11"/>
      <c r="K6740" s="13">
        <f>Pivot!AH6729</f>
        <v>72846</v>
      </c>
      <c r="L6740" s="11"/>
      <c r="M6740" s="12" t="str">
        <f>Pivot!AI6729</f>
        <v>▲ Active
21/03/2024 -</v>
      </c>
      <c r="N6740" s="178">
        <f>Pivot!AJ6729</f>
        <v>0</v>
      </c>
      <c r="O6740" s="179"/>
    </row>
    <row r="6741" spans="3:15" ht="30" customHeight="1" x14ac:dyDescent="0.25">
      <c r="C6741" s="10" t="str">
        <f>Pivot!AD6730</f>
        <v>00-77605530</v>
      </c>
      <c r="D6741" s="11"/>
      <c r="E6741" s="12" t="str">
        <f>Pivot!AE6730</f>
        <v>♀ Patricia Adkins
53 | Master</v>
      </c>
      <c r="F6741" s="11"/>
      <c r="G6741" s="12" t="str">
        <f>Pivot!AF6730</f>
        <v>Sales Specialist
Sales</v>
      </c>
      <c r="H6741" s="11"/>
      <c r="I6741" s="12" t="str">
        <f>Pivot!AG6730</f>
        <v>🏠 Cleveland
Ohio</v>
      </c>
      <c r="J6741" s="11"/>
      <c r="K6741" s="13">
        <f>Pivot!AH6730</f>
        <v>82699</v>
      </c>
      <c r="L6741" s="11"/>
      <c r="M6741" s="12" t="str">
        <f>Pivot!AI6730</f>
        <v>▲ Active
09/08/2020 -</v>
      </c>
      <c r="N6741" s="178">
        <f>Pivot!AJ6730</f>
        <v>4</v>
      </c>
      <c r="O6741" s="179"/>
    </row>
    <row r="6742" spans="3:15" ht="30" customHeight="1" x14ac:dyDescent="0.25">
      <c r="C6742" s="10" t="str">
        <f>Pivot!AD6731</f>
        <v>00-77607486</v>
      </c>
      <c r="D6742" s="11"/>
      <c r="E6742" s="12" t="str">
        <f>Pivot!AE6731</f>
        <v>♀ Sara Richardson
20 | Master</v>
      </c>
      <c r="F6742" s="11"/>
      <c r="G6742" s="12" t="str">
        <f>Pivot!AF6731</f>
        <v>Software Developer
IT</v>
      </c>
      <c r="H6742" s="11"/>
      <c r="I6742" s="12" t="str">
        <f>Pivot!AG6731</f>
        <v>🏢 Buffalo
New York</v>
      </c>
      <c r="J6742" s="11"/>
      <c r="K6742" s="13">
        <f>Pivot!AH6731</f>
        <v>80428</v>
      </c>
      <c r="L6742" s="11"/>
      <c r="M6742" s="12" t="str">
        <f>Pivot!AI6731</f>
        <v>▲ Active
10/09/2022 -</v>
      </c>
      <c r="N6742" s="178">
        <f>Pivot!AJ6731</f>
        <v>2</v>
      </c>
      <c r="O6742" s="179"/>
    </row>
    <row r="6743" spans="3:15" ht="30" customHeight="1" x14ac:dyDescent="0.25">
      <c r="C6743" s="10" t="str">
        <f>Pivot!AD6732</f>
        <v>00-77607494</v>
      </c>
      <c r="D6743" s="11"/>
      <c r="E6743" s="12" t="str">
        <f>Pivot!AE6732</f>
        <v>♀ Lauren Chambers
46 | Master</v>
      </c>
      <c r="F6743" s="11"/>
      <c r="G6743" s="12" t="str">
        <f>Pivot!AF6732</f>
        <v>Financial Analyst
Finance</v>
      </c>
      <c r="H6743" s="11"/>
      <c r="I6743" s="12" t="str">
        <f>Pivot!AG6732</f>
        <v>🏢 Rochester
New York</v>
      </c>
      <c r="J6743" s="11"/>
      <c r="K6743" s="13">
        <f>Pivot!AH6732</f>
        <v>106951</v>
      </c>
      <c r="L6743" s="11"/>
      <c r="M6743" s="12" t="str">
        <f>Pivot!AI6732</f>
        <v>▲ Active
03/03/2023 -</v>
      </c>
      <c r="N6743" s="178">
        <f>Pivot!AJ6732</f>
        <v>1</v>
      </c>
      <c r="O6743" s="179"/>
    </row>
    <row r="6744" spans="3:15" ht="30" customHeight="1" x14ac:dyDescent="0.25">
      <c r="C6744" s="10" t="str">
        <f>Pivot!AD6733</f>
        <v>00-77611740</v>
      </c>
      <c r="D6744" s="11"/>
      <c r="E6744" s="12" t="str">
        <f>Pivot!AE6733</f>
        <v>♀ Matthew Martinez
29 | High School</v>
      </c>
      <c r="F6744" s="11"/>
      <c r="G6744" s="12" t="str">
        <f>Pivot!AF6733</f>
        <v>Support Specialist
Customer Service</v>
      </c>
      <c r="H6744" s="11"/>
      <c r="I6744" s="12" t="str">
        <f>Pivot!AG6733</f>
        <v>🏢 New York City
New York</v>
      </c>
      <c r="J6744" s="11"/>
      <c r="K6744" s="13">
        <f>Pivot!AH6733</f>
        <v>52611</v>
      </c>
      <c r="L6744" s="11"/>
      <c r="M6744" s="12" t="str">
        <f>Pivot!AI6733</f>
        <v>▲ Active
24/02/2020 -</v>
      </c>
      <c r="N6744" s="178">
        <f>Pivot!AJ6733</f>
        <v>4</v>
      </c>
      <c r="O6744" s="179"/>
    </row>
    <row r="6745" spans="3:15" ht="30" customHeight="1" x14ac:dyDescent="0.25">
      <c r="C6745" s="10" t="str">
        <f>Pivot!AD6734</f>
        <v>00-77621275</v>
      </c>
      <c r="D6745" s="11"/>
      <c r="E6745" s="12" t="str">
        <f>Pivot!AE6734</f>
        <v>♀ Susan Webster
53 | Bachelor</v>
      </c>
      <c r="F6745" s="11"/>
      <c r="G6745" s="12" t="str">
        <f>Pivot!AF6734</f>
        <v>IT Support Specialist
IT</v>
      </c>
      <c r="H6745" s="11"/>
      <c r="I6745" s="12" t="str">
        <f>Pivot!AG6734</f>
        <v>🏢 Buffalo
New York</v>
      </c>
      <c r="J6745" s="11"/>
      <c r="K6745" s="13">
        <f>Pivot!AH6734</f>
        <v>64800</v>
      </c>
      <c r="L6745" s="11"/>
      <c r="M6745" s="12" t="str">
        <f>Pivot!AI6734</f>
        <v>▲ Active
01/05/2022 -</v>
      </c>
      <c r="N6745" s="178">
        <f>Pivot!AJ6734</f>
        <v>2</v>
      </c>
      <c r="O6745" s="179"/>
    </row>
    <row r="6746" spans="3:15" ht="30" customHeight="1" x14ac:dyDescent="0.25">
      <c r="C6746" s="10" t="str">
        <f>Pivot!AD6735</f>
        <v>00-77628209</v>
      </c>
      <c r="D6746" s="11"/>
      <c r="E6746" s="12" t="str">
        <f>Pivot!AE6735</f>
        <v>♂ Craig Curtis
59 | High School</v>
      </c>
      <c r="F6746" s="11"/>
      <c r="G6746" s="12" t="str">
        <f>Pivot!AF6735</f>
        <v>Help Desk Technician
Customer Service</v>
      </c>
      <c r="H6746" s="11"/>
      <c r="I6746" s="12" t="str">
        <f>Pivot!AG6735</f>
        <v>🏢 Buffalo
New York</v>
      </c>
      <c r="J6746" s="11"/>
      <c r="K6746" s="13">
        <f>Pivot!AH6735</f>
        <v>63382</v>
      </c>
      <c r="L6746" s="11"/>
      <c r="M6746" s="12" t="str">
        <f>Pivot!AI6735</f>
        <v>▲ Active
20/09/2023 -</v>
      </c>
      <c r="N6746" s="178">
        <f>Pivot!AJ6735</f>
        <v>1</v>
      </c>
      <c r="O6746" s="179"/>
    </row>
    <row r="6747" spans="3:15" ht="30" customHeight="1" x14ac:dyDescent="0.25">
      <c r="C6747" s="10" t="str">
        <f>Pivot!AD6736</f>
        <v>00-77638983</v>
      </c>
      <c r="D6747" s="11"/>
      <c r="E6747" s="12" t="str">
        <f>Pivot!AE6736</f>
        <v>♂ Cynthia Sullivan
29 | Bachelor</v>
      </c>
      <c r="F6747" s="11"/>
      <c r="G6747" s="12" t="str">
        <f>Pivot!AF6736</f>
        <v>Content Creator
Marketing</v>
      </c>
      <c r="H6747" s="11"/>
      <c r="I6747" s="12" t="str">
        <f>Pivot!AG6736</f>
        <v>🏢 Rochester
New York</v>
      </c>
      <c r="J6747" s="11"/>
      <c r="K6747" s="13">
        <f>Pivot!AH6736</f>
        <v>61677</v>
      </c>
      <c r="L6747" s="11"/>
      <c r="M6747" s="12" t="str">
        <f>Pivot!AI6736</f>
        <v>▲ Active
30/08/2023 -</v>
      </c>
      <c r="N6747" s="178">
        <f>Pivot!AJ6736</f>
        <v>1</v>
      </c>
      <c r="O6747" s="179"/>
    </row>
    <row r="6748" spans="3:15" ht="30" customHeight="1" x14ac:dyDescent="0.25">
      <c r="C6748" s="10" t="str">
        <f>Pivot!AD6737</f>
        <v>00-77641423</v>
      </c>
      <c r="D6748" s="11"/>
      <c r="E6748" s="12" t="str">
        <f>Pivot!AE6737</f>
        <v>♂ Heather Thompson
23 | Bachelor</v>
      </c>
      <c r="F6748" s="11"/>
      <c r="G6748" s="12" t="str">
        <f>Pivot!AF6737</f>
        <v>Customer Service Representative
Customer Service</v>
      </c>
      <c r="H6748" s="11"/>
      <c r="I6748" s="12" t="str">
        <f>Pivot!AG6737</f>
        <v>🏢 New York City
New York</v>
      </c>
      <c r="J6748" s="11"/>
      <c r="K6748" s="13">
        <f>Pivot!AH6737</f>
        <v>68505</v>
      </c>
      <c r="L6748" s="11"/>
      <c r="M6748" s="12" t="str">
        <f>Pivot!AI6737</f>
        <v>▲ Active
04/05/2018 -</v>
      </c>
      <c r="N6748" s="178">
        <f>Pivot!AJ6737</f>
        <v>6</v>
      </c>
      <c r="O6748" s="179"/>
    </row>
    <row r="6749" spans="3:15" ht="30" customHeight="1" x14ac:dyDescent="0.25">
      <c r="C6749" s="10" t="str">
        <f>Pivot!AD6738</f>
        <v>00-77647844</v>
      </c>
      <c r="D6749" s="11"/>
      <c r="E6749" s="12" t="str">
        <f>Pivot!AE6738</f>
        <v>♂ Kimberly Saunders
33 | Bachelor</v>
      </c>
      <c r="F6749" s="11"/>
      <c r="G6749" s="12" t="str">
        <f>Pivot!AF6738</f>
        <v>Sales Consultant
Sales</v>
      </c>
      <c r="H6749" s="11"/>
      <c r="I6749" s="12" t="str">
        <f>Pivot!AG6738</f>
        <v>🏠 Aurora
Illinois</v>
      </c>
      <c r="J6749" s="11"/>
      <c r="K6749" s="13">
        <f>Pivot!AH6738</f>
        <v>99982</v>
      </c>
      <c r="L6749" s="11"/>
      <c r="M6749" s="12" t="str">
        <f>Pivot!AI6738</f>
        <v>▲ Active
25/01/2022 -</v>
      </c>
      <c r="N6749" s="178">
        <f>Pivot!AJ6738</f>
        <v>2</v>
      </c>
      <c r="O6749" s="179"/>
    </row>
    <row r="6750" spans="3:15" ht="30" customHeight="1" x14ac:dyDescent="0.25">
      <c r="C6750" s="10" t="str">
        <f>Pivot!AD6739</f>
        <v>00-77663082</v>
      </c>
      <c r="D6750" s="11"/>
      <c r="E6750" s="12" t="str">
        <f>Pivot!AE6739</f>
        <v>♂ Roger Long
37 | Bachelor</v>
      </c>
      <c r="F6750" s="11"/>
      <c r="G6750" s="12" t="str">
        <f>Pivot!AF6739</f>
        <v>System Administrator
IT</v>
      </c>
      <c r="H6750" s="11"/>
      <c r="I6750" s="12" t="str">
        <f>Pivot!AG6739</f>
        <v>🏢 Rochester
New York</v>
      </c>
      <c r="J6750" s="11"/>
      <c r="K6750" s="13">
        <f>Pivot!AH6739</f>
        <v>87046</v>
      </c>
      <c r="L6750" s="11"/>
      <c r="M6750" s="12" t="str">
        <f>Pivot!AI6739</f>
        <v>▲ Active
28/01/2017 -</v>
      </c>
      <c r="N6750" s="178">
        <f>Pivot!AJ6739</f>
        <v>7</v>
      </c>
      <c r="O6750" s="179"/>
    </row>
    <row r="6751" spans="3:15" ht="30" customHeight="1" x14ac:dyDescent="0.25">
      <c r="C6751" s="10" t="str">
        <f>Pivot!AD6740</f>
        <v>00-77674279</v>
      </c>
      <c r="D6751" s="11"/>
      <c r="E6751" s="12" t="str">
        <f>Pivot!AE6740</f>
        <v>♂ Melvin Humphrey
44 | Master</v>
      </c>
      <c r="F6751" s="11"/>
      <c r="G6751" s="12" t="str">
        <f>Pivot!AF6740</f>
        <v>Sales Manager
Sales</v>
      </c>
      <c r="H6751" s="11"/>
      <c r="I6751" s="12" t="str">
        <f>Pivot!AG6740</f>
        <v>🏠 Philadelphia
Pennsylvania</v>
      </c>
      <c r="J6751" s="11"/>
      <c r="K6751" s="13">
        <f>Pivot!AH6740</f>
        <v>117180</v>
      </c>
      <c r="L6751" s="11"/>
      <c r="M6751" s="12" t="str">
        <f>Pivot!AI6740</f>
        <v>▼ Terminated
31/10/2019 - 14/08/2020</v>
      </c>
      <c r="N6751" s="178">
        <f>Pivot!AJ6740</f>
        <v>0</v>
      </c>
      <c r="O6751" s="179"/>
    </row>
    <row r="6752" spans="3:15" ht="30" customHeight="1" x14ac:dyDescent="0.25">
      <c r="C6752" s="10" t="str">
        <f>Pivot!AD6741</f>
        <v>00-77674770</v>
      </c>
      <c r="D6752" s="11"/>
      <c r="E6752" s="12" t="str">
        <f>Pivot!AE6741</f>
        <v>♂ Justin Jackson
34 | Bachelor</v>
      </c>
      <c r="F6752" s="11"/>
      <c r="G6752" s="12" t="str">
        <f>Pivot!AF6741</f>
        <v>IT Support Specialist
IT</v>
      </c>
      <c r="H6752" s="11"/>
      <c r="I6752" s="12" t="str">
        <f>Pivot!AG6741</f>
        <v>🏠 Grand Rapids
Michigan</v>
      </c>
      <c r="J6752" s="11"/>
      <c r="K6752" s="13">
        <f>Pivot!AH6741</f>
        <v>63434</v>
      </c>
      <c r="L6752" s="11"/>
      <c r="M6752" s="12" t="str">
        <f>Pivot!AI6741</f>
        <v>▲ Active
25/04/2015 -</v>
      </c>
      <c r="N6752" s="178">
        <f>Pivot!AJ6741</f>
        <v>9</v>
      </c>
      <c r="O6752" s="179"/>
    </row>
    <row r="6753" spans="3:15" ht="30" customHeight="1" x14ac:dyDescent="0.25">
      <c r="C6753" s="10" t="str">
        <f>Pivot!AD6742</f>
        <v>00-77680031</v>
      </c>
      <c r="D6753" s="11"/>
      <c r="E6753" s="12" t="str">
        <f>Pivot!AE6742</f>
        <v>♂ Katherine Anderson
23 | Bachelor</v>
      </c>
      <c r="F6753" s="11"/>
      <c r="G6753" s="12" t="str">
        <f>Pivot!AF6742</f>
        <v>Sales Representative
Sales</v>
      </c>
      <c r="H6753" s="11"/>
      <c r="I6753" s="12" t="str">
        <f>Pivot!AG6742</f>
        <v>🏢 New York City
New York</v>
      </c>
      <c r="J6753" s="11"/>
      <c r="K6753" s="13">
        <f>Pivot!AH6742</f>
        <v>60800</v>
      </c>
      <c r="L6753" s="11"/>
      <c r="M6753" s="12" t="str">
        <f>Pivot!AI6742</f>
        <v>▼ Terminated
17/05/2019 - 10/01/2021</v>
      </c>
      <c r="N6753" s="178">
        <f>Pivot!AJ6742</f>
        <v>1</v>
      </c>
      <c r="O6753" s="179"/>
    </row>
    <row r="6754" spans="3:15" ht="30" customHeight="1" x14ac:dyDescent="0.25">
      <c r="C6754" s="10" t="str">
        <f>Pivot!AD6743</f>
        <v>00-77685146</v>
      </c>
      <c r="D6754" s="11"/>
      <c r="E6754" s="12" t="str">
        <f>Pivot!AE6743</f>
        <v>♀ Pamela Neal
44 | Bachelor</v>
      </c>
      <c r="F6754" s="11"/>
      <c r="G6754" s="12" t="str">
        <f>Pivot!AF6743</f>
        <v>Software Developer
IT</v>
      </c>
      <c r="H6754" s="11"/>
      <c r="I6754" s="12" t="str">
        <f>Pivot!AG6743</f>
        <v>🏢 Rochester
New York</v>
      </c>
      <c r="J6754" s="11"/>
      <c r="K6754" s="13">
        <f>Pivot!AH6743</f>
        <v>83288</v>
      </c>
      <c r="L6754" s="11"/>
      <c r="M6754" s="12" t="str">
        <f>Pivot!AI6743</f>
        <v>▲ Active
18/02/2023 -</v>
      </c>
      <c r="N6754" s="178">
        <f>Pivot!AJ6743</f>
        <v>1</v>
      </c>
      <c r="O6754" s="179"/>
    </row>
    <row r="6755" spans="3:15" ht="30" customHeight="1" x14ac:dyDescent="0.25">
      <c r="C6755" s="10" t="str">
        <f>Pivot!AD6744</f>
        <v>00-77688256</v>
      </c>
      <c r="D6755" s="11"/>
      <c r="E6755" s="12" t="str">
        <f>Pivot!AE6744</f>
        <v>♂ Shawn Mullen
36 | Master</v>
      </c>
      <c r="F6755" s="11"/>
      <c r="G6755" s="12" t="str">
        <f>Pivot!AF6744</f>
        <v>HR Coordinator
HR</v>
      </c>
      <c r="H6755" s="11"/>
      <c r="I6755" s="12" t="str">
        <f>Pivot!AG6744</f>
        <v>🏠 Cincinnati
Ohio</v>
      </c>
      <c r="J6755" s="11"/>
      <c r="K6755" s="13">
        <f>Pivot!AH6744</f>
        <v>58640</v>
      </c>
      <c r="L6755" s="11"/>
      <c r="M6755" s="12" t="str">
        <f>Pivot!AI6744</f>
        <v>▲ Active
08/06/2023 -</v>
      </c>
      <c r="N6755" s="178">
        <f>Pivot!AJ6744</f>
        <v>1</v>
      </c>
      <c r="O6755" s="179"/>
    </row>
    <row r="6756" spans="3:15" ht="30" customHeight="1" x14ac:dyDescent="0.25">
      <c r="C6756" s="10" t="str">
        <f>Pivot!AD6745</f>
        <v>00-77693989</v>
      </c>
      <c r="D6756" s="11"/>
      <c r="E6756" s="12" t="str">
        <f>Pivot!AE6745</f>
        <v>♀ Teresa Howard
25 | Bachelor</v>
      </c>
      <c r="F6756" s="11"/>
      <c r="G6756" s="12" t="str">
        <f>Pivot!AF6745</f>
        <v>Software Developer
IT</v>
      </c>
      <c r="H6756" s="11"/>
      <c r="I6756" s="12" t="str">
        <f>Pivot!AG6745</f>
        <v>🏢 New York City
New York</v>
      </c>
      <c r="J6756" s="11"/>
      <c r="K6756" s="13">
        <f>Pivot!AH6745</f>
        <v>74976</v>
      </c>
      <c r="L6756" s="11"/>
      <c r="M6756" s="12" t="str">
        <f>Pivot!AI6745</f>
        <v>▲ Active
09/06/2022 -</v>
      </c>
      <c r="N6756" s="178">
        <f>Pivot!AJ6745</f>
        <v>2</v>
      </c>
      <c r="O6756" s="179"/>
    </row>
    <row r="6757" spans="3:15" ht="30" customHeight="1" x14ac:dyDescent="0.25">
      <c r="C6757" s="10" t="str">
        <f>Pivot!AD6746</f>
        <v>00-77714140</v>
      </c>
      <c r="D6757" s="11"/>
      <c r="E6757" s="12" t="str">
        <f>Pivot!AE6746</f>
        <v>♀ Karen Benjamin
39 | Bachelor</v>
      </c>
      <c r="F6757" s="11"/>
      <c r="G6757" s="12" t="str">
        <f>Pivot!AF6746</f>
        <v>Support Specialist
Customer Service</v>
      </c>
      <c r="H6757" s="11"/>
      <c r="I6757" s="12" t="str">
        <f>Pivot!AG6746</f>
        <v>🏢 Buffalo
New York</v>
      </c>
      <c r="J6757" s="11"/>
      <c r="K6757" s="13">
        <f>Pivot!AH6746</f>
        <v>54108</v>
      </c>
      <c r="L6757" s="11"/>
      <c r="M6757" s="12" t="str">
        <f>Pivot!AI6746</f>
        <v>▲ Active
14/07/2022 -</v>
      </c>
      <c r="N6757" s="178">
        <f>Pivot!AJ6746</f>
        <v>2</v>
      </c>
      <c r="O6757" s="179"/>
    </row>
    <row r="6758" spans="3:15" ht="30" customHeight="1" x14ac:dyDescent="0.25">
      <c r="C6758" s="10" t="str">
        <f>Pivot!AD6747</f>
        <v>00-77719328</v>
      </c>
      <c r="D6758" s="11"/>
      <c r="E6758" s="12" t="str">
        <f>Pivot!AE6747</f>
        <v>♀ Dana Schmidt
47 | Bachelor</v>
      </c>
      <c r="F6758" s="11"/>
      <c r="G6758" s="12" t="str">
        <f>Pivot!AF6747</f>
        <v>Content Creator
Marketing</v>
      </c>
      <c r="H6758" s="11"/>
      <c r="I6758" s="12" t="str">
        <f>Pivot!AG6747</f>
        <v>🏢 New York City
New York</v>
      </c>
      <c r="J6758" s="11"/>
      <c r="K6758" s="13">
        <f>Pivot!AH6747</f>
        <v>63042</v>
      </c>
      <c r="L6758" s="11"/>
      <c r="M6758" s="12" t="str">
        <f>Pivot!AI6747</f>
        <v>▲ Active
18/06/2019 -</v>
      </c>
      <c r="N6758" s="178">
        <f>Pivot!AJ6747</f>
        <v>5</v>
      </c>
      <c r="O6758" s="179"/>
    </row>
    <row r="6759" spans="3:15" ht="30" customHeight="1" x14ac:dyDescent="0.25">
      <c r="C6759" s="10" t="str">
        <f>Pivot!AD6748</f>
        <v>00-77725267</v>
      </c>
      <c r="D6759" s="11"/>
      <c r="E6759" s="12" t="str">
        <f>Pivot!AE6748</f>
        <v>♂ Christopher Wallace
42 | Master</v>
      </c>
      <c r="F6759" s="11"/>
      <c r="G6759" s="12" t="str">
        <f>Pivot!AF6748</f>
        <v>Software Developer
IT</v>
      </c>
      <c r="H6759" s="11"/>
      <c r="I6759" s="12" t="str">
        <f>Pivot!AG6748</f>
        <v>🏢 Rochester
New York</v>
      </c>
      <c r="J6759" s="11"/>
      <c r="K6759" s="13">
        <f>Pivot!AH6748</f>
        <v>76463</v>
      </c>
      <c r="L6759" s="11"/>
      <c r="M6759" s="12" t="str">
        <f>Pivot!AI6748</f>
        <v>▲ Active
09/01/2020 -</v>
      </c>
      <c r="N6759" s="178">
        <f>Pivot!AJ6748</f>
        <v>5</v>
      </c>
      <c r="O6759" s="179"/>
    </row>
    <row r="6760" spans="3:15" ht="30" customHeight="1" x14ac:dyDescent="0.25">
      <c r="C6760" s="10" t="str">
        <f>Pivot!AD6749</f>
        <v>00-77731180</v>
      </c>
      <c r="D6760" s="11"/>
      <c r="E6760" s="12" t="str">
        <f>Pivot!AE6749</f>
        <v>♀ Madison Williams
38 | Bachelor</v>
      </c>
      <c r="F6760" s="11"/>
      <c r="G6760" s="12" t="str">
        <f>Pivot!AF6749</f>
        <v>Software Developer
IT</v>
      </c>
      <c r="H6760" s="11"/>
      <c r="I6760" s="12" t="str">
        <f>Pivot!AG6749</f>
        <v>🏢 New York City
New York</v>
      </c>
      <c r="J6760" s="11"/>
      <c r="K6760" s="13">
        <f>Pivot!AH6749</f>
        <v>85759</v>
      </c>
      <c r="L6760" s="11"/>
      <c r="M6760" s="12" t="str">
        <f>Pivot!AI6749</f>
        <v>▲ Active
10/02/2015 -</v>
      </c>
      <c r="N6760" s="178">
        <f>Pivot!AJ6749</f>
        <v>9</v>
      </c>
      <c r="O6760" s="179"/>
    </row>
    <row r="6761" spans="3:15" ht="30" customHeight="1" x14ac:dyDescent="0.25">
      <c r="C6761" s="10" t="str">
        <f>Pivot!AD6750</f>
        <v>00-77738718</v>
      </c>
      <c r="D6761" s="11"/>
      <c r="E6761" s="12" t="str">
        <f>Pivot!AE6750</f>
        <v>♂ Jeffery Freeman
40 | Bachelor</v>
      </c>
      <c r="F6761" s="11"/>
      <c r="G6761" s="12" t="str">
        <f>Pivot!AF6750</f>
        <v>Inventory Specialist
Operations</v>
      </c>
      <c r="H6761" s="11"/>
      <c r="I6761" s="12" t="str">
        <f>Pivot!AG6750</f>
        <v>🏠 Detroit
Michigan</v>
      </c>
      <c r="J6761" s="11"/>
      <c r="K6761" s="13">
        <f>Pivot!AH6750</f>
        <v>63854</v>
      </c>
      <c r="L6761" s="11"/>
      <c r="M6761" s="12" t="str">
        <f>Pivot!AI6750</f>
        <v>▲ Active
25/01/2018 -</v>
      </c>
      <c r="N6761" s="178">
        <f>Pivot!AJ6750</f>
        <v>6</v>
      </c>
      <c r="O6761" s="179"/>
    </row>
    <row r="6762" spans="3:15" ht="30" customHeight="1" x14ac:dyDescent="0.25">
      <c r="C6762" s="10" t="str">
        <f>Pivot!AD6751</f>
        <v>00-77742871</v>
      </c>
      <c r="D6762" s="11"/>
      <c r="E6762" s="12" t="str">
        <f>Pivot!AE6751</f>
        <v>♀ Patrick Wallace
38 | High School</v>
      </c>
      <c r="F6762" s="11"/>
      <c r="G6762" s="12" t="str">
        <f>Pivot!AF6751</f>
        <v>Content Creator
Marketing</v>
      </c>
      <c r="H6762" s="11"/>
      <c r="I6762" s="12" t="str">
        <f>Pivot!AG6751</f>
        <v>🏠 Raleigh
North Carolina</v>
      </c>
      <c r="J6762" s="11"/>
      <c r="K6762" s="13">
        <f>Pivot!AH6751</f>
        <v>55599</v>
      </c>
      <c r="L6762" s="11"/>
      <c r="M6762" s="12" t="str">
        <f>Pivot!AI6751</f>
        <v>▲ Active
29/03/2017 -</v>
      </c>
      <c r="N6762" s="178">
        <f>Pivot!AJ6751</f>
        <v>7</v>
      </c>
      <c r="O6762" s="179"/>
    </row>
    <row r="6763" spans="3:15" ht="30" customHeight="1" x14ac:dyDescent="0.25">
      <c r="C6763" s="10" t="str">
        <f>Pivot!AD6752</f>
        <v>00-77764711</v>
      </c>
      <c r="D6763" s="11"/>
      <c r="E6763" s="12" t="str">
        <f>Pivot!AE6752</f>
        <v>♂ Parker Gray
43 | High School</v>
      </c>
      <c r="F6763" s="11"/>
      <c r="G6763" s="12" t="str">
        <f>Pivot!AF6752</f>
        <v>IT Support Specialist
IT</v>
      </c>
      <c r="H6763" s="11"/>
      <c r="I6763" s="12" t="str">
        <f>Pivot!AG6752</f>
        <v>🏢 Buffalo
New York</v>
      </c>
      <c r="J6763" s="11"/>
      <c r="K6763" s="13">
        <f>Pivot!AH6752</f>
        <v>59021</v>
      </c>
      <c r="L6763" s="11"/>
      <c r="M6763" s="12" t="str">
        <f>Pivot!AI6752</f>
        <v>▲ Active
07/03/2020 -</v>
      </c>
      <c r="N6763" s="178">
        <f>Pivot!AJ6752</f>
        <v>4</v>
      </c>
      <c r="O6763" s="179"/>
    </row>
    <row r="6764" spans="3:15" ht="30" customHeight="1" x14ac:dyDescent="0.25">
      <c r="C6764" s="10" t="str">
        <f>Pivot!AD6753</f>
        <v>00-77783433</v>
      </c>
      <c r="D6764" s="11"/>
      <c r="E6764" s="12" t="str">
        <f>Pivot!AE6753</f>
        <v>♂ Alison Acosta
51 | Bachelor</v>
      </c>
      <c r="F6764" s="11"/>
      <c r="G6764" s="12" t="str">
        <f>Pivot!AF6753</f>
        <v>Software Developer
IT</v>
      </c>
      <c r="H6764" s="11"/>
      <c r="I6764" s="12" t="str">
        <f>Pivot!AG6753</f>
        <v>🏢 Rochester
New York</v>
      </c>
      <c r="J6764" s="11"/>
      <c r="K6764" s="13">
        <f>Pivot!AH6753</f>
        <v>117140</v>
      </c>
      <c r="L6764" s="11"/>
      <c r="M6764" s="12" t="str">
        <f>Pivot!AI6753</f>
        <v>▲ Active
09/11/2024 -</v>
      </c>
      <c r="N6764" s="178">
        <f>Pivot!AJ6753</f>
        <v>0</v>
      </c>
      <c r="O6764" s="179"/>
    </row>
    <row r="6765" spans="3:15" ht="30" customHeight="1" x14ac:dyDescent="0.25">
      <c r="C6765" s="10" t="str">
        <f>Pivot!AD6754</f>
        <v>00-77804539</v>
      </c>
      <c r="D6765" s="11"/>
      <c r="E6765" s="12" t="str">
        <f>Pivot!AE6754</f>
        <v>♀ Bill Palmer
21 | High School</v>
      </c>
      <c r="F6765" s="11"/>
      <c r="G6765" s="12" t="str">
        <f>Pivot!AF6754</f>
        <v>Inventory Specialist
Operations</v>
      </c>
      <c r="H6765" s="11"/>
      <c r="I6765" s="12" t="str">
        <f>Pivot!AG6754</f>
        <v>🏢 New York City
New York</v>
      </c>
      <c r="J6765" s="11"/>
      <c r="K6765" s="13">
        <f>Pivot!AH6754</f>
        <v>62338</v>
      </c>
      <c r="L6765" s="11"/>
      <c r="M6765" s="12" t="str">
        <f>Pivot!AI6754</f>
        <v>▲ Active
22/12/2019 -</v>
      </c>
      <c r="N6765" s="178">
        <f>Pivot!AJ6754</f>
        <v>5</v>
      </c>
      <c r="O6765" s="179"/>
    </row>
    <row r="6766" spans="3:15" ht="30" customHeight="1" x14ac:dyDescent="0.25">
      <c r="C6766" s="10" t="str">
        <f>Pivot!AD6755</f>
        <v>00-77811681</v>
      </c>
      <c r="D6766" s="11"/>
      <c r="E6766" s="12" t="str">
        <f>Pivot!AE6755</f>
        <v>♂ Jacob Smith
49 | Bachelor</v>
      </c>
      <c r="F6766" s="11"/>
      <c r="G6766" s="12" t="str">
        <f>Pivot!AF6755</f>
        <v>Software Developer
IT</v>
      </c>
      <c r="H6766" s="11"/>
      <c r="I6766" s="12" t="str">
        <f>Pivot!AG6755</f>
        <v>🏠 Warren
Michigan</v>
      </c>
      <c r="J6766" s="11"/>
      <c r="K6766" s="13">
        <f>Pivot!AH6755</f>
        <v>90851</v>
      </c>
      <c r="L6766" s="11"/>
      <c r="M6766" s="12" t="str">
        <f>Pivot!AI6755</f>
        <v>▲ Active
31/01/2018 -</v>
      </c>
      <c r="N6766" s="178">
        <f>Pivot!AJ6755</f>
        <v>6</v>
      </c>
      <c r="O6766" s="179"/>
    </row>
    <row r="6767" spans="3:15" ht="30" customHeight="1" x14ac:dyDescent="0.25">
      <c r="C6767" s="10" t="str">
        <f>Pivot!AD6756</f>
        <v>00-77838742</v>
      </c>
      <c r="D6767" s="11"/>
      <c r="E6767" s="12" t="str">
        <f>Pivot!AE6756</f>
        <v>♂ Nathan Gutierrez
55 | High School</v>
      </c>
      <c r="F6767" s="11"/>
      <c r="G6767" s="12" t="str">
        <f>Pivot!AF6756</f>
        <v>Help Desk Technician
Customer Service</v>
      </c>
      <c r="H6767" s="11"/>
      <c r="I6767" s="12" t="str">
        <f>Pivot!AG6756</f>
        <v>🏢 New York City
New York</v>
      </c>
      <c r="J6767" s="11"/>
      <c r="K6767" s="13">
        <f>Pivot!AH6756</f>
        <v>90756</v>
      </c>
      <c r="L6767" s="11"/>
      <c r="M6767" s="12" t="str">
        <f>Pivot!AI6756</f>
        <v>▼ Terminated
07/08/2022 - 03/02/2023</v>
      </c>
      <c r="N6767" s="178">
        <f>Pivot!AJ6756</f>
        <v>0</v>
      </c>
      <c r="O6767" s="179"/>
    </row>
    <row r="6768" spans="3:15" ht="30" customHeight="1" x14ac:dyDescent="0.25">
      <c r="C6768" s="10" t="str">
        <f>Pivot!AD6757</f>
        <v>00-77845175</v>
      </c>
      <c r="D6768" s="11"/>
      <c r="E6768" s="12" t="str">
        <f>Pivot!AE6757</f>
        <v>♂ Crystal Strickland
63 | Master</v>
      </c>
      <c r="F6768" s="11"/>
      <c r="G6768" s="12" t="str">
        <f>Pivot!AF6757</f>
        <v>Sales Consultant
Sales</v>
      </c>
      <c r="H6768" s="11"/>
      <c r="I6768" s="12" t="str">
        <f>Pivot!AG6757</f>
        <v>🏢 New York City
New York</v>
      </c>
      <c r="J6768" s="11"/>
      <c r="K6768" s="13">
        <f>Pivot!AH6757</f>
        <v>73626</v>
      </c>
      <c r="L6768" s="11"/>
      <c r="M6768" s="12" t="str">
        <f>Pivot!AI6757</f>
        <v>▲ Active
12/05/2023 -</v>
      </c>
      <c r="N6768" s="178">
        <f>Pivot!AJ6757</f>
        <v>1</v>
      </c>
      <c r="O6768" s="179"/>
    </row>
    <row r="6769" spans="3:15" ht="30" customHeight="1" x14ac:dyDescent="0.25">
      <c r="C6769" s="10" t="str">
        <f>Pivot!AD6758</f>
        <v>00-77849862</v>
      </c>
      <c r="D6769" s="11"/>
      <c r="E6769" s="12" t="str">
        <f>Pivot!AE6758</f>
        <v>♂ Andrew Kemp
35 | High School</v>
      </c>
      <c r="F6769" s="11"/>
      <c r="G6769" s="12" t="str">
        <f>Pivot!AF6758</f>
        <v>Content Creator
Marketing</v>
      </c>
      <c r="H6769" s="11"/>
      <c r="I6769" s="12" t="str">
        <f>Pivot!AG6758</f>
        <v>🏢 Buffalo
New York</v>
      </c>
      <c r="J6769" s="11"/>
      <c r="K6769" s="13">
        <f>Pivot!AH6758</f>
        <v>59242</v>
      </c>
      <c r="L6769" s="11"/>
      <c r="M6769" s="12" t="str">
        <f>Pivot!AI6758</f>
        <v>▲ Active
31/05/2017 -</v>
      </c>
      <c r="N6769" s="178">
        <f>Pivot!AJ6758</f>
        <v>7</v>
      </c>
      <c r="O6769" s="179"/>
    </row>
    <row r="6770" spans="3:15" ht="30" customHeight="1" x14ac:dyDescent="0.25">
      <c r="C6770" s="10" t="str">
        <f>Pivot!AD6759</f>
        <v>00-77850813</v>
      </c>
      <c r="D6770" s="11"/>
      <c r="E6770" s="12" t="str">
        <f>Pivot!AE6759</f>
        <v>♀ Monica Taylor
39 | High School</v>
      </c>
      <c r="F6770" s="11"/>
      <c r="G6770" s="12" t="str">
        <f>Pivot!AF6759</f>
        <v>Inventory Specialist
Operations</v>
      </c>
      <c r="H6770" s="11"/>
      <c r="I6770" s="12" t="str">
        <f>Pivot!AG6759</f>
        <v>🏢 New York City
New York</v>
      </c>
      <c r="J6770" s="11"/>
      <c r="K6770" s="13">
        <f>Pivot!AH6759</f>
        <v>63407</v>
      </c>
      <c r="L6770" s="11"/>
      <c r="M6770" s="12" t="str">
        <f>Pivot!AI6759</f>
        <v>▲ Active
29/12/2017 -</v>
      </c>
      <c r="N6770" s="178">
        <f>Pivot!AJ6759</f>
        <v>7</v>
      </c>
      <c r="O6770" s="179"/>
    </row>
    <row r="6771" spans="3:15" ht="30" customHeight="1" x14ac:dyDescent="0.25">
      <c r="C6771" s="10" t="str">
        <f>Pivot!AD6760</f>
        <v>00-77855697</v>
      </c>
      <c r="D6771" s="11"/>
      <c r="E6771" s="12" t="str">
        <f>Pivot!AE6760</f>
        <v>♂ Lisa Miller
35 | Bachelor</v>
      </c>
      <c r="F6771" s="11"/>
      <c r="G6771" s="12" t="str">
        <f>Pivot!AF6760</f>
        <v>Help Desk Technician
Customer Service</v>
      </c>
      <c r="H6771" s="11"/>
      <c r="I6771" s="12" t="str">
        <f>Pivot!AG6760</f>
        <v>🏢 New York City
New York</v>
      </c>
      <c r="J6771" s="11"/>
      <c r="K6771" s="13">
        <f>Pivot!AH6760</f>
        <v>84396</v>
      </c>
      <c r="L6771" s="11"/>
      <c r="M6771" s="12" t="str">
        <f>Pivot!AI6760</f>
        <v>▲ Active
17/12/2023 -</v>
      </c>
      <c r="N6771" s="178">
        <f>Pivot!AJ6760</f>
        <v>1</v>
      </c>
      <c r="O6771" s="179"/>
    </row>
    <row r="6772" spans="3:15" ht="30" customHeight="1" x14ac:dyDescent="0.25">
      <c r="C6772" s="10" t="str">
        <f>Pivot!AD6761</f>
        <v>00-77869393</v>
      </c>
      <c r="D6772" s="11"/>
      <c r="E6772" s="12" t="str">
        <f>Pivot!AE6761</f>
        <v>♀ Dustin Bowers
47 | Bachelor</v>
      </c>
      <c r="F6772" s="11"/>
      <c r="G6772" s="12" t="str">
        <f>Pivot!AF6761</f>
        <v>Logistics Coordinator
Operations</v>
      </c>
      <c r="H6772" s="11"/>
      <c r="I6772" s="12" t="str">
        <f>Pivot!AG6761</f>
        <v>🏢 Buffalo
New York</v>
      </c>
      <c r="J6772" s="11"/>
      <c r="K6772" s="13">
        <f>Pivot!AH6761</f>
        <v>61512</v>
      </c>
      <c r="L6772" s="11"/>
      <c r="M6772" s="12" t="str">
        <f>Pivot!AI6761</f>
        <v>▲ Active
13/08/2023 -</v>
      </c>
      <c r="N6772" s="178">
        <f>Pivot!AJ6761</f>
        <v>1</v>
      </c>
      <c r="O6772" s="179"/>
    </row>
    <row r="6773" spans="3:15" ht="30" customHeight="1" x14ac:dyDescent="0.25">
      <c r="C6773" s="10" t="str">
        <f>Pivot!AD6762</f>
        <v>00-77872004</v>
      </c>
      <c r="D6773" s="11"/>
      <c r="E6773" s="12" t="str">
        <f>Pivot!AE6762</f>
        <v>♀ Steven Ward
34 | Bachelor</v>
      </c>
      <c r="F6773" s="11"/>
      <c r="G6773" s="12" t="str">
        <f>Pivot!AF6762</f>
        <v>Support Specialist
Customer Service</v>
      </c>
      <c r="H6773" s="11"/>
      <c r="I6773" s="12" t="str">
        <f>Pivot!AG6762</f>
        <v>🏢 Buffalo
New York</v>
      </c>
      <c r="J6773" s="11"/>
      <c r="K6773" s="13">
        <f>Pivot!AH6762</f>
        <v>56213</v>
      </c>
      <c r="L6773" s="11"/>
      <c r="M6773" s="12" t="str">
        <f>Pivot!AI6762</f>
        <v>▲ Active
09/11/2015 -</v>
      </c>
      <c r="N6773" s="178">
        <f>Pivot!AJ6762</f>
        <v>9</v>
      </c>
      <c r="O6773" s="179"/>
    </row>
    <row r="6774" spans="3:15" ht="30" customHeight="1" x14ac:dyDescent="0.25">
      <c r="C6774" s="10" t="str">
        <f>Pivot!AD6763</f>
        <v>00-77887931</v>
      </c>
      <c r="D6774" s="11"/>
      <c r="E6774" s="12" t="str">
        <f>Pivot!AE6763</f>
        <v>♂ Tamara Wright
21 | Bachelor</v>
      </c>
      <c r="F6774" s="11"/>
      <c r="G6774" s="12" t="str">
        <f>Pivot!AF6763</f>
        <v>Support Specialist
Customer Service</v>
      </c>
      <c r="H6774" s="11"/>
      <c r="I6774" s="12" t="str">
        <f>Pivot!AG6763</f>
        <v>🏠 Grand Rapids
Michigan</v>
      </c>
      <c r="J6774" s="11"/>
      <c r="K6774" s="13">
        <f>Pivot!AH6763</f>
        <v>61007</v>
      </c>
      <c r="L6774" s="11"/>
      <c r="M6774" s="12" t="str">
        <f>Pivot!AI6763</f>
        <v>▲ Active
15/04/2019 -</v>
      </c>
      <c r="N6774" s="178">
        <f>Pivot!AJ6763</f>
        <v>5</v>
      </c>
      <c r="O6774" s="179"/>
    </row>
    <row r="6775" spans="3:15" ht="30" customHeight="1" x14ac:dyDescent="0.25">
      <c r="C6775" s="10" t="str">
        <f>Pivot!AD6764</f>
        <v>00-77900294</v>
      </c>
      <c r="D6775" s="11"/>
      <c r="E6775" s="12" t="str">
        <f>Pivot!AE6764</f>
        <v>♀ John Williams
22 | High School</v>
      </c>
      <c r="F6775" s="11"/>
      <c r="G6775" s="12" t="str">
        <f>Pivot!AF6764</f>
        <v>Support Specialist
Customer Service</v>
      </c>
      <c r="H6775" s="11"/>
      <c r="I6775" s="12" t="str">
        <f>Pivot!AG6764</f>
        <v>🏢 New York City
New York</v>
      </c>
      <c r="J6775" s="11"/>
      <c r="K6775" s="13">
        <f>Pivot!AH6764</f>
        <v>55160</v>
      </c>
      <c r="L6775" s="11"/>
      <c r="M6775" s="12" t="str">
        <f>Pivot!AI6764</f>
        <v>▲ Active
02/05/2020 -</v>
      </c>
      <c r="N6775" s="178">
        <f>Pivot!AJ6764</f>
        <v>4</v>
      </c>
      <c r="O6775" s="179"/>
    </row>
    <row r="6776" spans="3:15" ht="30" customHeight="1" x14ac:dyDescent="0.25">
      <c r="C6776" s="10" t="str">
        <f>Pivot!AD6765</f>
        <v>00-77913458</v>
      </c>
      <c r="D6776" s="11"/>
      <c r="E6776" s="12" t="str">
        <f>Pivot!AE6765</f>
        <v>♀ Alexandra Fowler
35 | High School</v>
      </c>
      <c r="F6776" s="11"/>
      <c r="G6776" s="12" t="str">
        <f>Pivot!AF6765</f>
        <v>Content Creator
Marketing</v>
      </c>
      <c r="H6776" s="11"/>
      <c r="I6776" s="12" t="str">
        <f>Pivot!AG6765</f>
        <v>🏢 New York City
New York</v>
      </c>
      <c r="J6776" s="11"/>
      <c r="K6776" s="13">
        <f>Pivot!AH6765</f>
        <v>64908</v>
      </c>
      <c r="L6776" s="11"/>
      <c r="M6776" s="12" t="str">
        <f>Pivot!AI6765</f>
        <v>▲ Active
01/05/2015 -</v>
      </c>
      <c r="N6776" s="178">
        <f>Pivot!AJ6765</f>
        <v>9</v>
      </c>
      <c r="O6776" s="179"/>
    </row>
    <row r="6777" spans="3:15" ht="30" customHeight="1" x14ac:dyDescent="0.25">
      <c r="C6777" s="10" t="str">
        <f>Pivot!AD6766</f>
        <v>00-77970791</v>
      </c>
      <c r="D6777" s="11"/>
      <c r="E6777" s="12" t="str">
        <f>Pivot!AE6766</f>
        <v>♂ Vanessa Mendez
65 | Bachelor</v>
      </c>
      <c r="F6777" s="11"/>
      <c r="G6777" s="12" t="str">
        <f>Pivot!AF6766</f>
        <v>Sales Representative
Sales</v>
      </c>
      <c r="H6777" s="11"/>
      <c r="I6777" s="12" t="str">
        <f>Pivot!AG6766</f>
        <v>🏢 Buffalo
New York</v>
      </c>
      <c r="J6777" s="11"/>
      <c r="K6777" s="13">
        <f>Pivot!AH6766</f>
        <v>75826</v>
      </c>
      <c r="L6777" s="11"/>
      <c r="M6777" s="12" t="str">
        <f>Pivot!AI6766</f>
        <v>▲ Active
16/11/2023 -</v>
      </c>
      <c r="N6777" s="178">
        <f>Pivot!AJ6766</f>
        <v>1</v>
      </c>
      <c r="O6777" s="179"/>
    </row>
    <row r="6778" spans="3:15" ht="30" customHeight="1" x14ac:dyDescent="0.25">
      <c r="C6778" s="10" t="str">
        <f>Pivot!AD6767</f>
        <v>00-77993829</v>
      </c>
      <c r="D6778" s="11"/>
      <c r="E6778" s="12" t="str">
        <f>Pivot!AE6767</f>
        <v>♂ Destiny Mack
46 | High School</v>
      </c>
      <c r="F6778" s="11"/>
      <c r="G6778" s="12" t="str">
        <f>Pivot!AF6767</f>
        <v>Inventory Specialist
Operations</v>
      </c>
      <c r="H6778" s="11"/>
      <c r="I6778" s="12" t="str">
        <f>Pivot!AG6767</f>
        <v>🏠 Philadelphia
Pennsylvania</v>
      </c>
      <c r="J6778" s="11"/>
      <c r="K6778" s="13">
        <f>Pivot!AH6767</f>
        <v>60944</v>
      </c>
      <c r="L6778" s="11"/>
      <c r="M6778" s="12" t="str">
        <f>Pivot!AI6767</f>
        <v>▲ Active
04/03/2017 -</v>
      </c>
      <c r="N6778" s="178">
        <f>Pivot!AJ6767</f>
        <v>7</v>
      </c>
      <c r="O6778" s="179"/>
    </row>
    <row r="6779" spans="3:15" ht="30" customHeight="1" x14ac:dyDescent="0.25">
      <c r="C6779" s="10" t="str">
        <f>Pivot!AD6768</f>
        <v>00-77996397</v>
      </c>
      <c r="D6779" s="11"/>
      <c r="E6779" s="12" t="str">
        <f>Pivot!AE6768</f>
        <v>♀ Steven Moore
22 | Bachelor</v>
      </c>
      <c r="F6779" s="11"/>
      <c r="G6779" s="12" t="str">
        <f>Pivot!AF6768</f>
        <v>Logistics Coordinator
Operations</v>
      </c>
      <c r="H6779" s="11"/>
      <c r="I6779" s="12" t="str">
        <f>Pivot!AG6768</f>
        <v>🏢 New York City
New York</v>
      </c>
      <c r="J6779" s="11"/>
      <c r="K6779" s="13">
        <f>Pivot!AH6768</f>
        <v>58903</v>
      </c>
      <c r="L6779" s="11"/>
      <c r="M6779" s="12" t="str">
        <f>Pivot!AI6768</f>
        <v>▼ Terminated
14/03/2024 - 10/09/2024</v>
      </c>
      <c r="N6779" s="178">
        <f>Pivot!AJ6768</f>
        <v>0</v>
      </c>
      <c r="O6779" s="179"/>
    </row>
    <row r="6780" spans="3:15" ht="30" customHeight="1" x14ac:dyDescent="0.25">
      <c r="C6780" s="10" t="str">
        <f>Pivot!AD6769</f>
        <v>00-78006730</v>
      </c>
      <c r="D6780" s="11"/>
      <c r="E6780" s="12" t="str">
        <f>Pivot!AE6769</f>
        <v>♀ Pam Norman
51 | Bachelor</v>
      </c>
      <c r="F6780" s="11"/>
      <c r="G6780" s="12" t="str">
        <f>Pivot!AF6769</f>
        <v>Logistics Coordinator
Operations</v>
      </c>
      <c r="H6780" s="11"/>
      <c r="I6780" s="12" t="str">
        <f>Pivot!AG6769</f>
        <v>🏢 Rochester
New York</v>
      </c>
      <c r="J6780" s="11"/>
      <c r="K6780" s="13">
        <f>Pivot!AH6769</f>
        <v>63152</v>
      </c>
      <c r="L6780" s="11"/>
      <c r="M6780" s="12" t="str">
        <f>Pivot!AI6769</f>
        <v>▲ Active
30/12/2020 -</v>
      </c>
      <c r="N6780" s="178">
        <f>Pivot!AJ6769</f>
        <v>4</v>
      </c>
      <c r="O6780" s="179"/>
    </row>
    <row r="6781" spans="3:15" ht="30" customHeight="1" x14ac:dyDescent="0.25">
      <c r="C6781" s="10" t="str">
        <f>Pivot!AD6770</f>
        <v>00-78006734</v>
      </c>
      <c r="D6781" s="11"/>
      <c r="E6781" s="12" t="str">
        <f>Pivot!AE6770</f>
        <v>♀ Kristen Chandler
36 | Bachelor</v>
      </c>
      <c r="F6781" s="11"/>
      <c r="G6781" s="12" t="str">
        <f>Pivot!AF6770</f>
        <v>Sales Representative
Sales</v>
      </c>
      <c r="H6781" s="11"/>
      <c r="I6781" s="12" t="str">
        <f>Pivot!AG6770</f>
        <v>🏠 Norfolk
Virginia</v>
      </c>
      <c r="J6781" s="11"/>
      <c r="K6781" s="13">
        <f>Pivot!AH6770</f>
        <v>54456</v>
      </c>
      <c r="L6781" s="11"/>
      <c r="M6781" s="12" t="str">
        <f>Pivot!AI6770</f>
        <v>▲ Active
19/06/2016 -</v>
      </c>
      <c r="N6781" s="178">
        <f>Pivot!AJ6770</f>
        <v>8</v>
      </c>
      <c r="O6781" s="179"/>
    </row>
    <row r="6782" spans="3:15" ht="30" customHeight="1" x14ac:dyDescent="0.25">
      <c r="C6782" s="10" t="str">
        <f>Pivot!AD6771</f>
        <v>00-78010697</v>
      </c>
      <c r="D6782" s="11"/>
      <c r="E6782" s="12" t="str">
        <f>Pivot!AE6771</f>
        <v>♂ Jamie Smith
26 | High School</v>
      </c>
      <c r="F6782" s="11"/>
      <c r="G6782" s="12" t="str">
        <f>Pivot!AF6771</f>
        <v>Inventory Specialist
Operations</v>
      </c>
      <c r="H6782" s="11"/>
      <c r="I6782" s="12" t="str">
        <f>Pivot!AG6771</f>
        <v>🏢 Buffalo
New York</v>
      </c>
      <c r="J6782" s="11"/>
      <c r="K6782" s="13">
        <f>Pivot!AH6771</f>
        <v>59089</v>
      </c>
      <c r="L6782" s="11"/>
      <c r="M6782" s="12" t="str">
        <f>Pivot!AI6771</f>
        <v>▲ Active
11/08/2023 -</v>
      </c>
      <c r="N6782" s="178">
        <f>Pivot!AJ6771</f>
        <v>1</v>
      </c>
      <c r="O6782" s="179"/>
    </row>
    <row r="6783" spans="3:15" ht="30" customHeight="1" x14ac:dyDescent="0.25">
      <c r="C6783" s="10" t="str">
        <f>Pivot!AD6772</f>
        <v>00-78036333</v>
      </c>
      <c r="D6783" s="11"/>
      <c r="E6783" s="12" t="str">
        <f>Pivot!AE6772</f>
        <v>♂ Michael Brennan
37 | Bachelor</v>
      </c>
      <c r="F6783" s="11"/>
      <c r="G6783" s="12" t="str">
        <f>Pivot!AF6772</f>
        <v>Inventory Specialist
Operations</v>
      </c>
      <c r="H6783" s="11"/>
      <c r="I6783" s="12" t="str">
        <f>Pivot!AG6772</f>
        <v>🏠 Detroit
Michigan</v>
      </c>
      <c r="J6783" s="11"/>
      <c r="K6783" s="13">
        <f>Pivot!AH6772</f>
        <v>70976</v>
      </c>
      <c r="L6783" s="11"/>
      <c r="M6783" s="12" t="str">
        <f>Pivot!AI6772</f>
        <v>▲ Active
03/03/2018 -</v>
      </c>
      <c r="N6783" s="178">
        <f>Pivot!AJ6772</f>
        <v>6</v>
      </c>
      <c r="O6783" s="179"/>
    </row>
    <row r="6784" spans="3:15" ht="30" customHeight="1" x14ac:dyDescent="0.25">
      <c r="C6784" s="10" t="str">
        <f>Pivot!AD6773</f>
        <v>00-78043121</v>
      </c>
      <c r="D6784" s="11"/>
      <c r="E6784" s="12" t="str">
        <f>Pivot!AE6773</f>
        <v>♀ Jared Garcia
37 | Bachelor</v>
      </c>
      <c r="F6784" s="11"/>
      <c r="G6784" s="12" t="str">
        <f>Pivot!AF6773</f>
        <v>Support Specialist
Customer Service</v>
      </c>
      <c r="H6784" s="11"/>
      <c r="I6784" s="12" t="str">
        <f>Pivot!AG6773</f>
        <v>🏠 Warren
Michigan</v>
      </c>
      <c r="J6784" s="11"/>
      <c r="K6784" s="13">
        <f>Pivot!AH6773</f>
        <v>56757</v>
      </c>
      <c r="L6784" s="11"/>
      <c r="M6784" s="12" t="str">
        <f>Pivot!AI6773</f>
        <v>▲ Active
04/11/2016 -</v>
      </c>
      <c r="N6784" s="178">
        <f>Pivot!AJ6773</f>
        <v>8</v>
      </c>
      <c r="O6784" s="179"/>
    </row>
    <row r="6785" spans="3:15" ht="30" customHeight="1" x14ac:dyDescent="0.25">
      <c r="C6785" s="10" t="str">
        <f>Pivot!AD6774</f>
        <v>00-78044419</v>
      </c>
      <c r="D6785" s="11"/>
      <c r="E6785" s="12" t="str">
        <f>Pivot!AE6774</f>
        <v>♀ Lisa Jordan
51 | High School</v>
      </c>
      <c r="F6785" s="11"/>
      <c r="G6785" s="12" t="str">
        <f>Pivot!AF6774</f>
        <v>Support Specialist
Customer Service</v>
      </c>
      <c r="H6785" s="11"/>
      <c r="I6785" s="12" t="str">
        <f>Pivot!AG6774</f>
        <v>🏠 Philadelphia
Pennsylvania</v>
      </c>
      <c r="J6785" s="11"/>
      <c r="K6785" s="13">
        <f>Pivot!AH6774</f>
        <v>62076</v>
      </c>
      <c r="L6785" s="11"/>
      <c r="M6785" s="12" t="str">
        <f>Pivot!AI6774</f>
        <v>▲ Active
14/03/2018 -</v>
      </c>
      <c r="N6785" s="178">
        <f>Pivot!AJ6774</f>
        <v>6</v>
      </c>
      <c r="O6785" s="179"/>
    </row>
    <row r="6786" spans="3:15" ht="30" customHeight="1" x14ac:dyDescent="0.25">
      <c r="C6786" s="10" t="str">
        <f>Pivot!AD6775</f>
        <v>00-78047801</v>
      </c>
      <c r="D6786" s="11"/>
      <c r="E6786" s="12" t="str">
        <f>Pivot!AE6775</f>
        <v>♂ Elizabeth Allen
40 | Master</v>
      </c>
      <c r="F6786" s="11"/>
      <c r="G6786" s="12" t="str">
        <f>Pivot!AF6775</f>
        <v>Software Developer
IT</v>
      </c>
      <c r="H6786" s="11"/>
      <c r="I6786" s="12" t="str">
        <f>Pivot!AG6775</f>
        <v>🏢 Rochester
New York</v>
      </c>
      <c r="J6786" s="11"/>
      <c r="K6786" s="13">
        <f>Pivot!AH6775</f>
        <v>80622</v>
      </c>
      <c r="L6786" s="11"/>
      <c r="M6786" s="12" t="str">
        <f>Pivot!AI6775</f>
        <v>▲ Active
20/08/2017 -</v>
      </c>
      <c r="N6786" s="178">
        <f>Pivot!AJ6775</f>
        <v>7</v>
      </c>
      <c r="O6786" s="179"/>
    </row>
    <row r="6787" spans="3:15" ht="30" customHeight="1" x14ac:dyDescent="0.25">
      <c r="C6787" s="10" t="str">
        <f>Pivot!AD6776</f>
        <v>00-78056464</v>
      </c>
      <c r="D6787" s="11"/>
      <c r="E6787" s="12" t="str">
        <f>Pivot!AE6776</f>
        <v>♂ Patrick Dunn
42 | Master</v>
      </c>
      <c r="F6787" s="11"/>
      <c r="G6787" s="12" t="str">
        <f>Pivot!AF6776</f>
        <v>Software Developer
IT</v>
      </c>
      <c r="H6787" s="11"/>
      <c r="I6787" s="12" t="str">
        <f>Pivot!AG6776</f>
        <v>🏢 New York City
New York</v>
      </c>
      <c r="J6787" s="11"/>
      <c r="K6787" s="13">
        <f>Pivot!AH6776</f>
        <v>78486</v>
      </c>
      <c r="L6787" s="11"/>
      <c r="M6787" s="12" t="str">
        <f>Pivot!AI6776</f>
        <v>▲ Active
29/07/2018 -</v>
      </c>
      <c r="N6787" s="178">
        <f>Pivot!AJ6776</f>
        <v>6</v>
      </c>
      <c r="O6787" s="179"/>
    </row>
    <row r="6788" spans="3:15" ht="30" customHeight="1" x14ac:dyDescent="0.25">
      <c r="C6788" s="10" t="str">
        <f>Pivot!AD6777</f>
        <v>00-78064034</v>
      </c>
      <c r="D6788" s="11"/>
      <c r="E6788" s="12" t="str">
        <f>Pivot!AE6777</f>
        <v>♂ Michael David
42 | Bachelor</v>
      </c>
      <c r="F6788" s="11"/>
      <c r="G6788" s="12" t="str">
        <f>Pivot!AF6777</f>
        <v>Logistics Coordinator
Operations</v>
      </c>
      <c r="H6788" s="11"/>
      <c r="I6788" s="12" t="str">
        <f>Pivot!AG6777</f>
        <v>🏠 Cincinnati
Ohio</v>
      </c>
      <c r="J6788" s="11"/>
      <c r="K6788" s="13">
        <f>Pivot!AH6777</f>
        <v>68782</v>
      </c>
      <c r="L6788" s="11"/>
      <c r="M6788" s="12" t="str">
        <f>Pivot!AI6777</f>
        <v>▲ Active
20/09/2016 -</v>
      </c>
      <c r="N6788" s="178">
        <f>Pivot!AJ6777</f>
        <v>8</v>
      </c>
      <c r="O6788" s="179"/>
    </row>
    <row r="6789" spans="3:15" ht="30" customHeight="1" x14ac:dyDescent="0.25">
      <c r="C6789" s="10" t="str">
        <f>Pivot!AD6778</f>
        <v>00-78079231</v>
      </c>
      <c r="D6789" s="11"/>
      <c r="E6789" s="12" t="str">
        <f>Pivot!AE6778</f>
        <v>♀ Elizabeth Howard
27 | Bachelor</v>
      </c>
      <c r="F6789" s="11"/>
      <c r="G6789" s="12" t="str">
        <f>Pivot!AF6778</f>
        <v>Support Specialist
Customer Service</v>
      </c>
      <c r="H6789" s="11"/>
      <c r="I6789" s="12" t="str">
        <f>Pivot!AG6778</f>
        <v>🏠 Chicago
Illinois</v>
      </c>
      <c r="J6789" s="11"/>
      <c r="K6789" s="13">
        <f>Pivot!AH6778</f>
        <v>52855</v>
      </c>
      <c r="L6789" s="11"/>
      <c r="M6789" s="12" t="str">
        <f>Pivot!AI6778</f>
        <v>▲ Active
01/04/2020 -</v>
      </c>
      <c r="N6789" s="178">
        <f>Pivot!AJ6778</f>
        <v>4</v>
      </c>
      <c r="O6789" s="179"/>
    </row>
    <row r="6790" spans="3:15" ht="30" customHeight="1" x14ac:dyDescent="0.25">
      <c r="C6790" s="10" t="str">
        <f>Pivot!AD6779</f>
        <v>00-78103287</v>
      </c>
      <c r="D6790" s="11"/>
      <c r="E6790" s="12" t="str">
        <f>Pivot!AE6779</f>
        <v>♀ Dana Smith
36 | Bachelor</v>
      </c>
      <c r="F6790" s="11"/>
      <c r="G6790" s="12" t="str">
        <f>Pivot!AF6779</f>
        <v>Logistics Coordinator
Operations</v>
      </c>
      <c r="H6790" s="11"/>
      <c r="I6790" s="12" t="str">
        <f>Pivot!AG6779</f>
        <v>🏠 Aurora
Illinois</v>
      </c>
      <c r="J6790" s="11"/>
      <c r="K6790" s="13">
        <f>Pivot!AH6779</f>
        <v>55596</v>
      </c>
      <c r="L6790" s="11"/>
      <c r="M6790" s="12" t="str">
        <f>Pivot!AI6779</f>
        <v>▲ Active
20/03/2018 -</v>
      </c>
      <c r="N6790" s="178">
        <f>Pivot!AJ6779</f>
        <v>6</v>
      </c>
      <c r="O6790" s="179"/>
    </row>
    <row r="6791" spans="3:15" ht="30" customHeight="1" x14ac:dyDescent="0.25">
      <c r="C6791" s="10" t="str">
        <f>Pivot!AD6780</f>
        <v>00-78109300</v>
      </c>
      <c r="D6791" s="11"/>
      <c r="E6791" s="12" t="str">
        <f>Pivot!AE6780</f>
        <v>♀ Paula Watkins
32 | Bachelor</v>
      </c>
      <c r="F6791" s="11"/>
      <c r="G6791" s="12" t="str">
        <f>Pivot!AF6780</f>
        <v>Logistics Coordinator
Operations</v>
      </c>
      <c r="H6791" s="11"/>
      <c r="I6791" s="12" t="str">
        <f>Pivot!AG6780</f>
        <v>🏢 Buffalo
New York</v>
      </c>
      <c r="J6791" s="11"/>
      <c r="K6791" s="13">
        <f>Pivot!AH6780</f>
        <v>53605</v>
      </c>
      <c r="L6791" s="11"/>
      <c r="M6791" s="12" t="str">
        <f>Pivot!AI6780</f>
        <v>▲ Active
24/05/2022 -</v>
      </c>
      <c r="N6791" s="178">
        <f>Pivot!AJ6780</f>
        <v>2</v>
      </c>
      <c r="O6791" s="179"/>
    </row>
    <row r="6792" spans="3:15" ht="30" customHeight="1" x14ac:dyDescent="0.25">
      <c r="C6792" s="10" t="str">
        <f>Pivot!AD6781</f>
        <v>00-78113730</v>
      </c>
      <c r="D6792" s="11"/>
      <c r="E6792" s="12" t="str">
        <f>Pivot!AE6781</f>
        <v>♀ Katherine Smith
61 | Master</v>
      </c>
      <c r="F6792" s="11"/>
      <c r="G6792" s="12" t="str">
        <f>Pivot!AF6781</f>
        <v>Software Developer
IT</v>
      </c>
      <c r="H6792" s="11"/>
      <c r="I6792" s="12" t="str">
        <f>Pivot!AG6781</f>
        <v>🏢 Rochester
New York</v>
      </c>
      <c r="J6792" s="11"/>
      <c r="K6792" s="13">
        <f>Pivot!AH6781</f>
        <v>84214</v>
      </c>
      <c r="L6792" s="11"/>
      <c r="M6792" s="12" t="str">
        <f>Pivot!AI6781</f>
        <v>▲ Active
21/05/2022 -</v>
      </c>
      <c r="N6792" s="178">
        <f>Pivot!AJ6781</f>
        <v>2</v>
      </c>
      <c r="O6792" s="179"/>
    </row>
    <row r="6793" spans="3:15" ht="30" customHeight="1" x14ac:dyDescent="0.25">
      <c r="C6793" s="10" t="str">
        <f>Pivot!AD6782</f>
        <v>00-78115413</v>
      </c>
      <c r="D6793" s="11"/>
      <c r="E6793" s="12" t="str">
        <f>Pivot!AE6782</f>
        <v>♀ Mary Harper
29 | Bachelor</v>
      </c>
      <c r="F6793" s="11"/>
      <c r="G6793" s="12" t="str">
        <f>Pivot!AF6782</f>
        <v>Logistics Coordinator
Operations</v>
      </c>
      <c r="H6793" s="11"/>
      <c r="I6793" s="12" t="str">
        <f>Pivot!AG6782</f>
        <v>🏢 Rochester
New York</v>
      </c>
      <c r="J6793" s="11"/>
      <c r="K6793" s="13">
        <f>Pivot!AH6782</f>
        <v>57497</v>
      </c>
      <c r="L6793" s="11"/>
      <c r="M6793" s="12" t="str">
        <f>Pivot!AI6782</f>
        <v>▲ Active
25/02/2018 -</v>
      </c>
      <c r="N6793" s="178">
        <f>Pivot!AJ6782</f>
        <v>6</v>
      </c>
      <c r="O6793" s="179"/>
    </row>
    <row r="6794" spans="3:15" ht="30" customHeight="1" x14ac:dyDescent="0.25">
      <c r="C6794" s="10" t="str">
        <f>Pivot!AD6783</f>
        <v>00-78120181</v>
      </c>
      <c r="D6794" s="11"/>
      <c r="E6794" s="12" t="str">
        <f>Pivot!AE6783</f>
        <v>♂ Anthony Morrison
43 | Bachelor</v>
      </c>
      <c r="F6794" s="11"/>
      <c r="G6794" s="12" t="str">
        <f>Pivot!AF6783</f>
        <v>Accountant
Finance</v>
      </c>
      <c r="H6794" s="11"/>
      <c r="I6794" s="12" t="str">
        <f>Pivot!AG6783</f>
        <v>🏢 Buffalo
New York</v>
      </c>
      <c r="J6794" s="11"/>
      <c r="K6794" s="13">
        <f>Pivot!AH6783</f>
        <v>97922</v>
      </c>
      <c r="L6794" s="11"/>
      <c r="M6794" s="12" t="str">
        <f>Pivot!AI6783</f>
        <v>▲ Active
10/09/2019 -</v>
      </c>
      <c r="N6794" s="178">
        <f>Pivot!AJ6783</f>
        <v>5</v>
      </c>
      <c r="O6794" s="179"/>
    </row>
    <row r="6795" spans="3:15" ht="30" customHeight="1" x14ac:dyDescent="0.25">
      <c r="C6795" s="10" t="str">
        <f>Pivot!AD6784</f>
        <v>00-78147397</v>
      </c>
      <c r="D6795" s="11"/>
      <c r="E6795" s="12" t="str">
        <f>Pivot!AE6784</f>
        <v>♂ Brianna Patterson
50 | Bachelor</v>
      </c>
      <c r="F6795" s="11"/>
      <c r="G6795" s="12" t="str">
        <f>Pivot!AF6784</f>
        <v>Marketing Coordinator
Marketing</v>
      </c>
      <c r="H6795" s="11"/>
      <c r="I6795" s="12" t="str">
        <f>Pivot!AG6784</f>
        <v>🏢 New York City
New York</v>
      </c>
      <c r="J6795" s="11"/>
      <c r="K6795" s="13">
        <f>Pivot!AH6784</f>
        <v>77963</v>
      </c>
      <c r="L6795" s="11"/>
      <c r="M6795" s="12" t="str">
        <f>Pivot!AI6784</f>
        <v>▼ Terminated
09/08/2017 - 05/02/2018</v>
      </c>
      <c r="N6795" s="178">
        <f>Pivot!AJ6784</f>
        <v>0</v>
      </c>
      <c r="O6795" s="179"/>
    </row>
    <row r="6796" spans="3:15" ht="30" customHeight="1" x14ac:dyDescent="0.25">
      <c r="C6796" s="10" t="str">
        <f>Pivot!AD6785</f>
        <v>00-78171248</v>
      </c>
      <c r="D6796" s="11"/>
      <c r="E6796" s="12" t="str">
        <f>Pivot!AE6785</f>
        <v>♀ Charles Evans
36 | Bachelor</v>
      </c>
      <c r="F6796" s="11"/>
      <c r="G6796" s="12" t="str">
        <f>Pivot!AF6785</f>
        <v>Sales Specialist
Sales</v>
      </c>
      <c r="H6796" s="11"/>
      <c r="I6796" s="12" t="str">
        <f>Pivot!AG6785</f>
        <v>🏠 Detroit
Michigan</v>
      </c>
      <c r="J6796" s="11"/>
      <c r="K6796" s="13">
        <f>Pivot!AH6785</f>
        <v>64004</v>
      </c>
      <c r="L6796" s="11"/>
      <c r="M6796" s="12" t="str">
        <f>Pivot!AI6785</f>
        <v>▲ Active
03/12/2017 -</v>
      </c>
      <c r="N6796" s="178">
        <f>Pivot!AJ6785</f>
        <v>7</v>
      </c>
      <c r="O6796" s="179"/>
    </row>
    <row r="6797" spans="3:15" ht="30" customHeight="1" x14ac:dyDescent="0.25">
      <c r="C6797" s="10" t="str">
        <f>Pivot!AD6786</f>
        <v>00-78172295</v>
      </c>
      <c r="D6797" s="11"/>
      <c r="E6797" s="12" t="str">
        <f>Pivot!AE6786</f>
        <v>♀ Sierra Swanson
43 | Master</v>
      </c>
      <c r="F6797" s="11"/>
      <c r="G6797" s="12" t="str">
        <f>Pivot!AF6786</f>
        <v>Operations Analyst
Operations</v>
      </c>
      <c r="H6797" s="11"/>
      <c r="I6797" s="12" t="str">
        <f>Pivot!AG6786</f>
        <v>🏠 Pittsburgh
Pennsylvania</v>
      </c>
      <c r="J6797" s="11"/>
      <c r="K6797" s="13">
        <f>Pivot!AH6786</f>
        <v>72756</v>
      </c>
      <c r="L6797" s="11"/>
      <c r="M6797" s="12" t="str">
        <f>Pivot!AI6786</f>
        <v>▲ Active
20/12/2023 -</v>
      </c>
      <c r="N6797" s="178">
        <f>Pivot!AJ6786</f>
        <v>1</v>
      </c>
      <c r="O6797" s="179"/>
    </row>
    <row r="6798" spans="3:15" ht="30" customHeight="1" x14ac:dyDescent="0.25">
      <c r="C6798" s="10" t="str">
        <f>Pivot!AD6787</f>
        <v>00-78176556</v>
      </c>
      <c r="D6798" s="11"/>
      <c r="E6798" s="12" t="str">
        <f>Pivot!AE6787</f>
        <v>♀ Jordan Obrien
35 | Master</v>
      </c>
      <c r="F6798" s="11"/>
      <c r="G6798" s="12" t="str">
        <f>Pivot!AF6787</f>
        <v>Software Developer
IT</v>
      </c>
      <c r="H6798" s="11"/>
      <c r="I6798" s="12" t="str">
        <f>Pivot!AG6787</f>
        <v>🏠 Raleigh
North Carolina</v>
      </c>
      <c r="J6798" s="11"/>
      <c r="K6798" s="13">
        <f>Pivot!AH6787</f>
        <v>82164</v>
      </c>
      <c r="L6798" s="11"/>
      <c r="M6798" s="12" t="str">
        <f>Pivot!AI6787</f>
        <v>▲ Active
11/02/2024 -</v>
      </c>
      <c r="N6798" s="178">
        <f>Pivot!AJ6787</f>
        <v>0</v>
      </c>
      <c r="O6798" s="179"/>
    </row>
    <row r="6799" spans="3:15" ht="30" customHeight="1" x14ac:dyDescent="0.25">
      <c r="C6799" s="10" t="str">
        <f>Pivot!AD6788</f>
        <v>00-78188722</v>
      </c>
      <c r="D6799" s="11"/>
      <c r="E6799" s="12" t="str">
        <f>Pivot!AE6788</f>
        <v>♂ Carla Glass
47 | Bachelor</v>
      </c>
      <c r="F6799" s="11"/>
      <c r="G6799" s="12" t="str">
        <f>Pivot!AF6788</f>
        <v>Software Developer
IT</v>
      </c>
      <c r="H6799" s="11"/>
      <c r="I6799" s="12" t="str">
        <f>Pivot!AG6788</f>
        <v>🏢 Rochester
New York</v>
      </c>
      <c r="J6799" s="11"/>
      <c r="K6799" s="13">
        <f>Pivot!AH6788</f>
        <v>107107</v>
      </c>
      <c r="L6799" s="11"/>
      <c r="M6799" s="12" t="str">
        <f>Pivot!AI6788</f>
        <v>▲ Active
04/04/2016 -</v>
      </c>
      <c r="N6799" s="178">
        <f>Pivot!AJ6788</f>
        <v>8</v>
      </c>
      <c r="O6799" s="179"/>
    </row>
    <row r="6800" spans="3:15" ht="30" customHeight="1" x14ac:dyDescent="0.25">
      <c r="C6800" s="10" t="str">
        <f>Pivot!AD6789</f>
        <v>00-78190403</v>
      </c>
      <c r="D6800" s="11"/>
      <c r="E6800" s="12" t="str">
        <f>Pivot!AE6789</f>
        <v>♂ Tony Craig
33 | Bachelor</v>
      </c>
      <c r="F6800" s="11"/>
      <c r="G6800" s="12" t="str">
        <f>Pivot!AF6789</f>
        <v>Logistics Coordinator
Operations</v>
      </c>
      <c r="H6800" s="11"/>
      <c r="I6800" s="12" t="str">
        <f>Pivot!AG6789</f>
        <v>🏢 Rochester
New York</v>
      </c>
      <c r="J6800" s="11"/>
      <c r="K6800" s="13">
        <f>Pivot!AH6789</f>
        <v>70083</v>
      </c>
      <c r="L6800" s="11"/>
      <c r="M6800" s="12" t="str">
        <f>Pivot!AI6789</f>
        <v>▲ Active
09/11/2024 -</v>
      </c>
      <c r="N6800" s="178">
        <f>Pivot!AJ6789</f>
        <v>0</v>
      </c>
      <c r="O6800" s="179"/>
    </row>
    <row r="6801" spans="3:15" ht="30" customHeight="1" x14ac:dyDescent="0.25">
      <c r="C6801" s="10" t="str">
        <f>Pivot!AD6790</f>
        <v>00-78196270</v>
      </c>
      <c r="D6801" s="11"/>
      <c r="E6801" s="12" t="str">
        <f>Pivot!AE6790</f>
        <v>♂ Cheryl Hardy
59 | High School</v>
      </c>
      <c r="F6801" s="11"/>
      <c r="G6801" s="12" t="str">
        <f>Pivot!AF6790</f>
        <v>IT Support Specialist
IT</v>
      </c>
      <c r="H6801" s="11"/>
      <c r="I6801" s="12" t="str">
        <f>Pivot!AG6790</f>
        <v>🏢 Rochester
New York</v>
      </c>
      <c r="J6801" s="11"/>
      <c r="K6801" s="13">
        <f>Pivot!AH6790</f>
        <v>64377</v>
      </c>
      <c r="L6801" s="11"/>
      <c r="M6801" s="12" t="str">
        <f>Pivot!AI6790</f>
        <v>▲ Active
12/03/2022 -</v>
      </c>
      <c r="N6801" s="178">
        <f>Pivot!AJ6790</f>
        <v>2</v>
      </c>
      <c r="O6801" s="179"/>
    </row>
    <row r="6802" spans="3:15" ht="30" customHeight="1" x14ac:dyDescent="0.25">
      <c r="C6802" s="10" t="str">
        <f>Pivot!AD6791</f>
        <v>00-78207069</v>
      </c>
      <c r="D6802" s="11"/>
      <c r="E6802" s="12" t="str">
        <f>Pivot!AE6791</f>
        <v>♂ Rachel Phillips
54 | Master</v>
      </c>
      <c r="F6802" s="11"/>
      <c r="G6802" s="12" t="str">
        <f>Pivot!AF6791</f>
        <v>Sales Specialist
Sales</v>
      </c>
      <c r="H6802" s="11"/>
      <c r="I6802" s="12" t="str">
        <f>Pivot!AG6791</f>
        <v>🏢 Buffalo
New York</v>
      </c>
      <c r="J6802" s="11"/>
      <c r="K6802" s="13">
        <f>Pivot!AH6791</f>
        <v>72808</v>
      </c>
      <c r="L6802" s="11"/>
      <c r="M6802" s="12" t="str">
        <f>Pivot!AI6791</f>
        <v>▲ Active
23/01/2023 -</v>
      </c>
      <c r="N6802" s="178">
        <f>Pivot!AJ6791</f>
        <v>2</v>
      </c>
      <c r="O6802" s="179"/>
    </row>
    <row r="6803" spans="3:15" ht="30" customHeight="1" x14ac:dyDescent="0.25">
      <c r="C6803" s="10" t="str">
        <f>Pivot!AD6792</f>
        <v>00-78214937</v>
      </c>
      <c r="D6803" s="11"/>
      <c r="E6803" s="12" t="str">
        <f>Pivot!AE6792</f>
        <v>♂ Christine Rowe
64 | Bachelor</v>
      </c>
      <c r="F6803" s="11"/>
      <c r="G6803" s="12" t="str">
        <f>Pivot!AF6792</f>
        <v>Customer Service Representative
Customer Service</v>
      </c>
      <c r="H6803" s="11"/>
      <c r="I6803" s="12" t="str">
        <f>Pivot!AG6792</f>
        <v>🏢 New York City
New York</v>
      </c>
      <c r="J6803" s="11"/>
      <c r="K6803" s="13">
        <f>Pivot!AH6792</f>
        <v>74416</v>
      </c>
      <c r="L6803" s="11"/>
      <c r="M6803" s="12" t="str">
        <f>Pivot!AI6792</f>
        <v>▼ Terminated
28/05/2022 - 15/10/2024</v>
      </c>
      <c r="N6803" s="178">
        <f>Pivot!AJ6792</f>
        <v>2</v>
      </c>
      <c r="O6803" s="179"/>
    </row>
    <row r="6804" spans="3:15" ht="30" customHeight="1" x14ac:dyDescent="0.25">
      <c r="C6804" s="10" t="str">
        <f>Pivot!AD6793</f>
        <v>00-78227936</v>
      </c>
      <c r="D6804" s="11"/>
      <c r="E6804" s="12" t="str">
        <f>Pivot!AE6793</f>
        <v>♂ Jessica Costa
55 | Master</v>
      </c>
      <c r="F6804" s="11"/>
      <c r="G6804" s="12" t="str">
        <f>Pivot!AF6793</f>
        <v>Software Developer
IT</v>
      </c>
      <c r="H6804" s="11"/>
      <c r="I6804" s="12" t="str">
        <f>Pivot!AG6793</f>
        <v>🏢 New York City
New York</v>
      </c>
      <c r="J6804" s="11"/>
      <c r="K6804" s="13">
        <f>Pivot!AH6793</f>
        <v>90035</v>
      </c>
      <c r="L6804" s="11"/>
      <c r="M6804" s="12" t="str">
        <f>Pivot!AI6793</f>
        <v>▲ Active
09/12/2020 -</v>
      </c>
      <c r="N6804" s="178">
        <f>Pivot!AJ6793</f>
        <v>4</v>
      </c>
      <c r="O6804" s="179"/>
    </row>
    <row r="6805" spans="3:15" ht="30" customHeight="1" x14ac:dyDescent="0.25">
      <c r="C6805" s="10" t="str">
        <f>Pivot!AD6794</f>
        <v>00-78230475</v>
      </c>
      <c r="D6805" s="11"/>
      <c r="E6805" s="12" t="str">
        <f>Pivot!AE6794</f>
        <v>♂ Donald Conrad
63 | Bachelor</v>
      </c>
      <c r="F6805" s="11"/>
      <c r="G6805" s="12" t="str">
        <f>Pivot!AF6794</f>
        <v>Marketing Coordinator
Marketing</v>
      </c>
      <c r="H6805" s="11"/>
      <c r="I6805" s="12" t="str">
        <f>Pivot!AG6794</f>
        <v>🏢 New York City
New York</v>
      </c>
      <c r="J6805" s="11"/>
      <c r="K6805" s="13">
        <f>Pivot!AH6794</f>
        <v>69235</v>
      </c>
      <c r="L6805" s="11"/>
      <c r="M6805" s="12" t="str">
        <f>Pivot!AI6794</f>
        <v>▲ Active
11/11/2022 -</v>
      </c>
      <c r="N6805" s="178">
        <f>Pivot!AJ6794</f>
        <v>2</v>
      </c>
      <c r="O6805" s="179"/>
    </row>
    <row r="6806" spans="3:15" ht="30" customHeight="1" x14ac:dyDescent="0.25">
      <c r="C6806" s="10" t="str">
        <f>Pivot!AD6795</f>
        <v>00-78230692</v>
      </c>
      <c r="D6806" s="11"/>
      <c r="E6806" s="12" t="str">
        <f>Pivot!AE6795</f>
        <v>♂ Thomas Sanders
53 | Bachelor</v>
      </c>
      <c r="F6806" s="11"/>
      <c r="G6806" s="12" t="str">
        <f>Pivot!AF6795</f>
        <v>Logistics Coordinator
Operations</v>
      </c>
      <c r="H6806" s="11"/>
      <c r="I6806" s="12" t="str">
        <f>Pivot!AG6795</f>
        <v>🏢 New York City
New York</v>
      </c>
      <c r="J6806" s="11"/>
      <c r="K6806" s="13">
        <f>Pivot!AH6795</f>
        <v>65497</v>
      </c>
      <c r="L6806" s="11"/>
      <c r="M6806" s="12" t="str">
        <f>Pivot!AI6795</f>
        <v>▲ Active
15/02/2015 -</v>
      </c>
      <c r="N6806" s="178">
        <f>Pivot!AJ6795</f>
        <v>9</v>
      </c>
      <c r="O6806" s="179"/>
    </row>
    <row r="6807" spans="3:15" ht="30" customHeight="1" x14ac:dyDescent="0.25">
      <c r="C6807" s="10" t="str">
        <f>Pivot!AD6796</f>
        <v>00-78248169</v>
      </c>
      <c r="D6807" s="11"/>
      <c r="E6807" s="12" t="str">
        <f>Pivot!AE6796</f>
        <v>♀ William Moore
47 | Master</v>
      </c>
      <c r="F6807" s="11"/>
      <c r="G6807" s="12" t="str">
        <f>Pivot!AF6796</f>
        <v>System Administrator
IT</v>
      </c>
      <c r="H6807" s="11"/>
      <c r="I6807" s="12" t="str">
        <f>Pivot!AG6796</f>
        <v>🏢 New York City
New York</v>
      </c>
      <c r="J6807" s="11"/>
      <c r="K6807" s="13">
        <f>Pivot!AH6796</f>
        <v>106998</v>
      </c>
      <c r="L6807" s="11"/>
      <c r="M6807" s="12" t="str">
        <f>Pivot!AI6796</f>
        <v>▼ Terminated
07/07/2018 - 17/07/2021</v>
      </c>
      <c r="N6807" s="178">
        <f>Pivot!AJ6796</f>
        <v>3</v>
      </c>
      <c r="O6807" s="179"/>
    </row>
    <row r="6808" spans="3:15" ht="30" customHeight="1" x14ac:dyDescent="0.25">
      <c r="C6808" s="10" t="str">
        <f>Pivot!AD6797</f>
        <v>00-78259723</v>
      </c>
      <c r="D6808" s="11"/>
      <c r="E6808" s="12" t="str">
        <f>Pivot!AE6797</f>
        <v>♂ Christina Gould
29 | Bachelor</v>
      </c>
      <c r="F6808" s="11"/>
      <c r="G6808" s="12" t="str">
        <f>Pivot!AF6797</f>
        <v>Customer Service Representative
Customer Service</v>
      </c>
      <c r="H6808" s="11"/>
      <c r="I6808" s="12" t="str">
        <f>Pivot!AG6797</f>
        <v>🏠 Allentown
Pennsylvania</v>
      </c>
      <c r="J6808" s="11"/>
      <c r="K6808" s="13">
        <f>Pivot!AH6797</f>
        <v>64476</v>
      </c>
      <c r="L6808" s="11"/>
      <c r="M6808" s="12" t="str">
        <f>Pivot!AI6797</f>
        <v>▲ Active
17/02/2020 -</v>
      </c>
      <c r="N6808" s="178">
        <f>Pivot!AJ6797</f>
        <v>4</v>
      </c>
      <c r="O6808" s="179"/>
    </row>
    <row r="6809" spans="3:15" ht="30" customHeight="1" x14ac:dyDescent="0.25">
      <c r="C6809" s="10" t="str">
        <f>Pivot!AD6798</f>
        <v>00-78274190</v>
      </c>
      <c r="D6809" s="11"/>
      <c r="E6809" s="12" t="str">
        <f>Pivot!AE6798</f>
        <v>♂ Angela Williams
42 | Master</v>
      </c>
      <c r="F6809" s="11"/>
      <c r="G6809" s="12" t="str">
        <f>Pivot!AF6798</f>
        <v>Software Developer
IT</v>
      </c>
      <c r="H6809" s="11"/>
      <c r="I6809" s="12" t="str">
        <f>Pivot!AG6798</f>
        <v>🏢 New York City
New York</v>
      </c>
      <c r="J6809" s="11"/>
      <c r="K6809" s="13">
        <f>Pivot!AH6798</f>
        <v>87605</v>
      </c>
      <c r="L6809" s="11"/>
      <c r="M6809" s="12" t="str">
        <f>Pivot!AI6798</f>
        <v>▲ Active
11/11/2024 -</v>
      </c>
      <c r="N6809" s="178">
        <f>Pivot!AJ6798</f>
        <v>0</v>
      </c>
      <c r="O6809" s="179"/>
    </row>
    <row r="6810" spans="3:15" ht="30" customHeight="1" x14ac:dyDescent="0.25">
      <c r="C6810" s="10" t="str">
        <f>Pivot!AD6799</f>
        <v>00-78276013</v>
      </c>
      <c r="D6810" s="11"/>
      <c r="E6810" s="12" t="str">
        <f>Pivot!AE6799</f>
        <v>♂ Bonnie Nolan
27 | Bachelor</v>
      </c>
      <c r="F6810" s="11"/>
      <c r="G6810" s="12" t="str">
        <f>Pivot!AF6799</f>
        <v>IT Support Specialist
IT</v>
      </c>
      <c r="H6810" s="11"/>
      <c r="I6810" s="12" t="str">
        <f>Pivot!AG6799</f>
        <v>🏠 Detroit
Michigan</v>
      </c>
      <c r="J6810" s="11"/>
      <c r="K6810" s="13">
        <f>Pivot!AH6799</f>
        <v>66930</v>
      </c>
      <c r="L6810" s="11"/>
      <c r="M6810" s="12" t="str">
        <f>Pivot!AI6799</f>
        <v>▲ Active
09/11/2021 -</v>
      </c>
      <c r="N6810" s="178">
        <f>Pivot!AJ6799</f>
        <v>3</v>
      </c>
      <c r="O6810" s="179"/>
    </row>
    <row r="6811" spans="3:15" ht="30" customHeight="1" x14ac:dyDescent="0.25">
      <c r="C6811" s="10" t="str">
        <f>Pivot!AD6800</f>
        <v>00-78281335</v>
      </c>
      <c r="D6811" s="11"/>
      <c r="E6811" s="12" t="str">
        <f>Pivot!AE6800</f>
        <v>♀ Nancy Gonzalez
52 | Bachelor</v>
      </c>
      <c r="F6811" s="11"/>
      <c r="G6811" s="12" t="str">
        <f>Pivot!AF6800</f>
        <v>Sales Representative
Sales</v>
      </c>
      <c r="H6811" s="11"/>
      <c r="I6811" s="12" t="str">
        <f>Pivot!AG6800</f>
        <v>🏢 New York City
New York</v>
      </c>
      <c r="J6811" s="11"/>
      <c r="K6811" s="13">
        <f>Pivot!AH6800</f>
        <v>64245</v>
      </c>
      <c r="L6811" s="11"/>
      <c r="M6811" s="12" t="str">
        <f>Pivot!AI6800</f>
        <v>▲ Active
23/01/2019 -</v>
      </c>
      <c r="N6811" s="178">
        <f>Pivot!AJ6800</f>
        <v>6</v>
      </c>
      <c r="O6811" s="179"/>
    </row>
    <row r="6812" spans="3:15" ht="30" customHeight="1" x14ac:dyDescent="0.25">
      <c r="C6812" s="10" t="str">
        <f>Pivot!AD6801</f>
        <v>00-78281626</v>
      </c>
      <c r="D6812" s="11"/>
      <c r="E6812" s="12" t="str">
        <f>Pivot!AE6801</f>
        <v>♂ Tiffany Montgomery
23 | Master</v>
      </c>
      <c r="F6812" s="11"/>
      <c r="G6812" s="12" t="str">
        <f>Pivot!AF6801</f>
        <v>Operations Analyst
Operations</v>
      </c>
      <c r="H6812" s="11"/>
      <c r="I6812" s="12" t="str">
        <f>Pivot!AG6801</f>
        <v>🏢 Rochester
New York</v>
      </c>
      <c r="J6812" s="11"/>
      <c r="K6812" s="13">
        <f>Pivot!AH6801</f>
        <v>66824</v>
      </c>
      <c r="L6812" s="11"/>
      <c r="M6812" s="12" t="str">
        <f>Pivot!AI6801</f>
        <v>▲ Active
02/12/2023 -</v>
      </c>
      <c r="N6812" s="178">
        <f>Pivot!AJ6801</f>
        <v>1</v>
      </c>
      <c r="O6812" s="179"/>
    </row>
    <row r="6813" spans="3:15" ht="30" customHeight="1" x14ac:dyDescent="0.25">
      <c r="C6813" s="10" t="str">
        <f>Pivot!AD6802</f>
        <v>00-78288809</v>
      </c>
      <c r="D6813" s="11"/>
      <c r="E6813" s="12" t="str">
        <f>Pivot!AE6802</f>
        <v>♂ Melissa Miller
45 | Bachelor</v>
      </c>
      <c r="F6813" s="11"/>
      <c r="G6813" s="12" t="str">
        <f>Pivot!AF6802</f>
        <v>Operations Analyst
Operations</v>
      </c>
      <c r="H6813" s="11"/>
      <c r="I6813" s="12" t="str">
        <f>Pivot!AG6802</f>
        <v>🏠 Richmond
Virginia</v>
      </c>
      <c r="J6813" s="11"/>
      <c r="K6813" s="13">
        <f>Pivot!AH6802</f>
        <v>78156</v>
      </c>
      <c r="L6813" s="11"/>
      <c r="M6813" s="12" t="str">
        <f>Pivot!AI6802</f>
        <v>▲ Active
20/11/2023 -</v>
      </c>
      <c r="N6813" s="178">
        <f>Pivot!AJ6802</f>
        <v>1</v>
      </c>
      <c r="O6813" s="179"/>
    </row>
    <row r="6814" spans="3:15" ht="30" customHeight="1" x14ac:dyDescent="0.25">
      <c r="C6814" s="10" t="str">
        <f>Pivot!AD6803</f>
        <v>00-78299645</v>
      </c>
      <c r="D6814" s="11"/>
      <c r="E6814" s="12" t="str">
        <f>Pivot!AE6803</f>
        <v>♂ Edward Hart
46 | Bachelor</v>
      </c>
      <c r="F6814" s="11"/>
      <c r="G6814" s="12" t="str">
        <f>Pivot!AF6803</f>
        <v>Customer Service Representative
Customer Service</v>
      </c>
      <c r="H6814" s="11"/>
      <c r="I6814" s="12" t="str">
        <f>Pivot!AG6803</f>
        <v>🏠 Chicago
Illinois</v>
      </c>
      <c r="J6814" s="11"/>
      <c r="K6814" s="13">
        <f>Pivot!AH6803</f>
        <v>63344</v>
      </c>
      <c r="L6814" s="11"/>
      <c r="M6814" s="12" t="str">
        <f>Pivot!AI6803</f>
        <v>▼ Terminated
28/04/2022 - 25/10/2022</v>
      </c>
      <c r="N6814" s="178">
        <f>Pivot!AJ6803</f>
        <v>0</v>
      </c>
      <c r="O6814" s="179"/>
    </row>
    <row r="6815" spans="3:15" ht="30" customHeight="1" x14ac:dyDescent="0.25">
      <c r="C6815" s="10" t="str">
        <f>Pivot!AD6804</f>
        <v>00-78300164</v>
      </c>
      <c r="D6815" s="11"/>
      <c r="E6815" s="12" t="str">
        <f>Pivot!AE6804</f>
        <v>♂ Anna Schmidt
64 | High School</v>
      </c>
      <c r="F6815" s="11"/>
      <c r="G6815" s="12" t="str">
        <f>Pivot!AF6804</f>
        <v>Customer Service Representative
Customer Service</v>
      </c>
      <c r="H6815" s="11"/>
      <c r="I6815" s="12" t="str">
        <f>Pivot!AG6804</f>
        <v>🏠 Warren
Michigan</v>
      </c>
      <c r="J6815" s="11"/>
      <c r="K6815" s="13">
        <f>Pivot!AH6804</f>
        <v>61380</v>
      </c>
      <c r="L6815" s="11"/>
      <c r="M6815" s="12" t="str">
        <f>Pivot!AI6804</f>
        <v>▲ Active
19/01/2018 -</v>
      </c>
      <c r="N6815" s="178">
        <f>Pivot!AJ6804</f>
        <v>7</v>
      </c>
      <c r="O6815" s="179"/>
    </row>
    <row r="6816" spans="3:15" ht="30" customHeight="1" x14ac:dyDescent="0.25">
      <c r="C6816" s="10" t="str">
        <f>Pivot!AD6805</f>
        <v>00-78321018</v>
      </c>
      <c r="D6816" s="11"/>
      <c r="E6816" s="12" t="str">
        <f>Pivot!AE6805</f>
        <v>♂ Ryan Valentine
37 | Bachelor</v>
      </c>
      <c r="F6816" s="11"/>
      <c r="G6816" s="12" t="str">
        <f>Pivot!AF6805</f>
        <v>Support Specialist
Customer Service</v>
      </c>
      <c r="H6816" s="11"/>
      <c r="I6816" s="12" t="str">
        <f>Pivot!AG6805</f>
        <v>🏠 Detroit
Michigan</v>
      </c>
      <c r="J6816" s="11"/>
      <c r="K6816" s="13">
        <f>Pivot!AH6805</f>
        <v>58845</v>
      </c>
      <c r="L6816" s="11"/>
      <c r="M6816" s="12" t="str">
        <f>Pivot!AI6805</f>
        <v>▲ Active
04/03/2017 -</v>
      </c>
      <c r="N6816" s="178">
        <f>Pivot!AJ6805</f>
        <v>7</v>
      </c>
      <c r="O6816" s="179"/>
    </row>
    <row r="6817" spans="3:15" ht="30" customHeight="1" x14ac:dyDescent="0.25">
      <c r="C6817" s="10" t="str">
        <f>Pivot!AD6806</f>
        <v>00-78330356</v>
      </c>
      <c r="D6817" s="11"/>
      <c r="E6817" s="12" t="str">
        <f>Pivot!AE6806</f>
        <v>♀ Danielle Kelly
61 | Bachelor</v>
      </c>
      <c r="F6817" s="11"/>
      <c r="G6817" s="12" t="str">
        <f>Pivot!AF6806</f>
        <v>Logistics Coordinator
Operations</v>
      </c>
      <c r="H6817" s="11"/>
      <c r="I6817" s="12" t="str">
        <f>Pivot!AG6806</f>
        <v>🏢 New York City
New York</v>
      </c>
      <c r="J6817" s="11"/>
      <c r="K6817" s="13">
        <f>Pivot!AH6806</f>
        <v>67326</v>
      </c>
      <c r="L6817" s="11"/>
      <c r="M6817" s="12" t="str">
        <f>Pivot!AI6806</f>
        <v>▲ Active
24/02/2020 -</v>
      </c>
      <c r="N6817" s="178">
        <f>Pivot!AJ6806</f>
        <v>4</v>
      </c>
      <c r="O6817" s="179"/>
    </row>
    <row r="6818" spans="3:15" ht="30" customHeight="1" x14ac:dyDescent="0.25">
      <c r="C6818" s="10" t="str">
        <f>Pivot!AD6807</f>
        <v>00-78333267</v>
      </c>
      <c r="D6818" s="11"/>
      <c r="E6818" s="12" t="str">
        <f>Pivot!AE6807</f>
        <v>♀ Bryan Parsons
25 | High School</v>
      </c>
      <c r="F6818" s="11"/>
      <c r="G6818" s="12" t="str">
        <f>Pivot!AF6807</f>
        <v>Recruiter
HR</v>
      </c>
      <c r="H6818" s="11"/>
      <c r="I6818" s="12" t="str">
        <f>Pivot!AG6807</f>
        <v>🏢 New York City
New York</v>
      </c>
      <c r="J6818" s="11"/>
      <c r="K6818" s="13">
        <f>Pivot!AH6807</f>
        <v>64537</v>
      </c>
      <c r="L6818" s="11"/>
      <c r="M6818" s="12" t="str">
        <f>Pivot!AI6807</f>
        <v>▼ Terminated
27/06/2019 - 03/07/2021</v>
      </c>
      <c r="N6818" s="178">
        <f>Pivot!AJ6807</f>
        <v>2</v>
      </c>
      <c r="O6818" s="179"/>
    </row>
    <row r="6819" spans="3:15" ht="30" customHeight="1" x14ac:dyDescent="0.25">
      <c r="C6819" s="10" t="str">
        <f>Pivot!AD6808</f>
        <v>00-78338099</v>
      </c>
      <c r="D6819" s="11"/>
      <c r="E6819" s="12" t="str">
        <f>Pivot!AE6808</f>
        <v>♂ Jason Hill
35 | High School</v>
      </c>
      <c r="F6819" s="11"/>
      <c r="G6819" s="12" t="str">
        <f>Pivot!AF6808</f>
        <v>IT Support Specialist
IT</v>
      </c>
      <c r="H6819" s="11"/>
      <c r="I6819" s="12" t="str">
        <f>Pivot!AG6808</f>
        <v>🏠 Allentown
Pennsylvania</v>
      </c>
      <c r="J6819" s="11"/>
      <c r="K6819" s="13">
        <f>Pivot!AH6808</f>
        <v>55712</v>
      </c>
      <c r="L6819" s="11"/>
      <c r="M6819" s="12" t="str">
        <f>Pivot!AI6808</f>
        <v>▲ Active
08/06/2018 -</v>
      </c>
      <c r="N6819" s="178">
        <f>Pivot!AJ6808</f>
        <v>6</v>
      </c>
      <c r="O6819" s="179"/>
    </row>
    <row r="6820" spans="3:15" ht="30" customHeight="1" x14ac:dyDescent="0.25">
      <c r="C6820" s="10" t="str">
        <f>Pivot!AD6809</f>
        <v>00-78340964</v>
      </c>
      <c r="D6820" s="11"/>
      <c r="E6820" s="12" t="str">
        <f>Pivot!AE6809</f>
        <v>♀ Ryan Gordon
63 | Bachelor</v>
      </c>
      <c r="F6820" s="11"/>
      <c r="G6820" s="12" t="str">
        <f>Pivot!AF6809</f>
        <v>Logistics Coordinator
Operations</v>
      </c>
      <c r="H6820" s="11"/>
      <c r="I6820" s="12" t="str">
        <f>Pivot!AG6809</f>
        <v>🏠 Detroit
Michigan</v>
      </c>
      <c r="J6820" s="11"/>
      <c r="K6820" s="13">
        <f>Pivot!AH6809</f>
        <v>58805</v>
      </c>
      <c r="L6820" s="11"/>
      <c r="M6820" s="12" t="str">
        <f>Pivot!AI6809</f>
        <v>▲ Active
04/07/2017 -</v>
      </c>
      <c r="N6820" s="178">
        <f>Pivot!AJ6809</f>
        <v>7</v>
      </c>
      <c r="O6820" s="179"/>
    </row>
    <row r="6821" spans="3:15" ht="30" customHeight="1" x14ac:dyDescent="0.25">
      <c r="C6821" s="10" t="str">
        <f>Pivot!AD6810</f>
        <v>00-78343137</v>
      </c>
      <c r="D6821" s="11"/>
      <c r="E6821" s="12" t="str">
        <f>Pivot!AE6810</f>
        <v>♀ Erika Williams
62 | High School</v>
      </c>
      <c r="F6821" s="11"/>
      <c r="G6821" s="12" t="str">
        <f>Pivot!AF6810</f>
        <v>IT Support Specialist
IT</v>
      </c>
      <c r="H6821" s="11"/>
      <c r="I6821" s="12" t="str">
        <f>Pivot!AG6810</f>
        <v>🏢 Rochester
New York</v>
      </c>
      <c r="J6821" s="11"/>
      <c r="K6821" s="13">
        <f>Pivot!AH6810</f>
        <v>66101</v>
      </c>
      <c r="L6821" s="11"/>
      <c r="M6821" s="12" t="str">
        <f>Pivot!AI6810</f>
        <v>▲ Active
13/07/2017 -</v>
      </c>
      <c r="N6821" s="178">
        <f>Pivot!AJ6810</f>
        <v>7</v>
      </c>
      <c r="O6821" s="179"/>
    </row>
    <row r="6822" spans="3:15" ht="30" customHeight="1" x14ac:dyDescent="0.25">
      <c r="C6822" s="10" t="str">
        <f>Pivot!AD6811</f>
        <v>00-78385115</v>
      </c>
      <c r="D6822" s="11"/>
      <c r="E6822" s="12" t="str">
        <f>Pivot!AE6811</f>
        <v>♀ Michelle Hall
25 | High School</v>
      </c>
      <c r="F6822" s="11"/>
      <c r="G6822" s="12" t="str">
        <f>Pivot!AF6811</f>
        <v>Content Creator
Marketing</v>
      </c>
      <c r="H6822" s="11"/>
      <c r="I6822" s="12" t="str">
        <f>Pivot!AG6811</f>
        <v>🏠 Raleigh
North Carolina</v>
      </c>
      <c r="J6822" s="11"/>
      <c r="K6822" s="13">
        <f>Pivot!AH6811</f>
        <v>58498</v>
      </c>
      <c r="L6822" s="11"/>
      <c r="M6822" s="12" t="str">
        <f>Pivot!AI6811</f>
        <v>▲ Active
02/08/2017 -</v>
      </c>
      <c r="N6822" s="178">
        <f>Pivot!AJ6811</f>
        <v>7</v>
      </c>
      <c r="O6822" s="179"/>
    </row>
    <row r="6823" spans="3:15" ht="30" customHeight="1" x14ac:dyDescent="0.25">
      <c r="C6823" s="10" t="str">
        <f>Pivot!AD6812</f>
        <v>00-78398476</v>
      </c>
      <c r="D6823" s="11"/>
      <c r="E6823" s="12" t="str">
        <f>Pivot!AE6812</f>
        <v>♀ Linda Miller
43 | Bachelor</v>
      </c>
      <c r="F6823" s="11"/>
      <c r="G6823" s="12" t="str">
        <f>Pivot!AF6812</f>
        <v>Content Creator
Marketing</v>
      </c>
      <c r="H6823" s="11"/>
      <c r="I6823" s="12" t="str">
        <f>Pivot!AG6812</f>
        <v>🏢 New York City
New York</v>
      </c>
      <c r="J6823" s="11"/>
      <c r="K6823" s="13">
        <f>Pivot!AH6812</f>
        <v>59539</v>
      </c>
      <c r="L6823" s="11"/>
      <c r="M6823" s="12" t="str">
        <f>Pivot!AI6812</f>
        <v>▲ Active
22/02/2022 -</v>
      </c>
      <c r="N6823" s="178">
        <f>Pivot!AJ6812</f>
        <v>2</v>
      </c>
      <c r="O6823" s="179"/>
    </row>
    <row r="6824" spans="3:15" ht="30" customHeight="1" x14ac:dyDescent="0.25">
      <c r="C6824" s="10" t="str">
        <f>Pivot!AD6813</f>
        <v>00-78408689</v>
      </c>
      <c r="D6824" s="11"/>
      <c r="E6824" s="12" t="str">
        <f>Pivot!AE6813</f>
        <v>♂ Michael Park
40 | Bachelor</v>
      </c>
      <c r="F6824" s="11"/>
      <c r="G6824" s="12" t="str">
        <f>Pivot!AF6813</f>
        <v>Customer Service Representative
Customer Service</v>
      </c>
      <c r="H6824" s="11"/>
      <c r="I6824" s="12" t="str">
        <f>Pivot!AG6813</f>
        <v>🏢 New York City
New York</v>
      </c>
      <c r="J6824" s="11"/>
      <c r="K6824" s="13">
        <f>Pivot!AH6813</f>
        <v>70028</v>
      </c>
      <c r="L6824" s="11"/>
      <c r="M6824" s="12" t="str">
        <f>Pivot!AI6813</f>
        <v>▲ Active
04/08/2017 -</v>
      </c>
      <c r="N6824" s="178">
        <f>Pivot!AJ6813</f>
        <v>7</v>
      </c>
      <c r="O6824" s="179"/>
    </row>
    <row r="6825" spans="3:15" ht="30" customHeight="1" x14ac:dyDescent="0.25">
      <c r="C6825" s="10" t="str">
        <f>Pivot!AD6814</f>
        <v>00-78412668</v>
      </c>
      <c r="D6825" s="11"/>
      <c r="E6825" s="12" t="str">
        <f>Pivot!AE6814</f>
        <v>♂ Kimberly Glenn
38 | Bachelor</v>
      </c>
      <c r="F6825" s="11"/>
      <c r="G6825" s="12" t="str">
        <f>Pivot!AF6814</f>
        <v>Help Desk Technician
Customer Service</v>
      </c>
      <c r="H6825" s="11"/>
      <c r="I6825" s="12" t="str">
        <f>Pivot!AG6814</f>
        <v>🏠 Philadelphia
Pennsylvania</v>
      </c>
      <c r="J6825" s="11"/>
      <c r="K6825" s="13">
        <f>Pivot!AH6814</f>
        <v>96041</v>
      </c>
      <c r="L6825" s="11"/>
      <c r="M6825" s="12" t="str">
        <f>Pivot!AI6814</f>
        <v>▼ Terminated
08/05/2020 - 30/08/2021</v>
      </c>
      <c r="N6825" s="178">
        <f>Pivot!AJ6814</f>
        <v>1</v>
      </c>
      <c r="O6825" s="179"/>
    </row>
    <row r="6826" spans="3:15" ht="30" customHeight="1" x14ac:dyDescent="0.25">
      <c r="C6826" s="10" t="str">
        <f>Pivot!AD6815</f>
        <v>00-78417285</v>
      </c>
      <c r="D6826" s="11"/>
      <c r="E6826" s="12" t="str">
        <f>Pivot!AE6815</f>
        <v>♂ Joseph Porter
47 | Bachelor</v>
      </c>
      <c r="F6826" s="11"/>
      <c r="G6826" s="12" t="str">
        <f>Pivot!AF6815</f>
        <v>HR Coordinator
HR</v>
      </c>
      <c r="H6826" s="11"/>
      <c r="I6826" s="12" t="str">
        <f>Pivot!AG6815</f>
        <v>🏢 Rochester
New York</v>
      </c>
      <c r="J6826" s="11"/>
      <c r="K6826" s="13">
        <f>Pivot!AH6815</f>
        <v>66799</v>
      </c>
      <c r="L6826" s="11"/>
      <c r="M6826" s="12" t="str">
        <f>Pivot!AI6815</f>
        <v>▲ Active
14/06/2017 -</v>
      </c>
      <c r="N6826" s="178">
        <f>Pivot!AJ6815</f>
        <v>7</v>
      </c>
      <c r="O6826" s="179"/>
    </row>
    <row r="6827" spans="3:15" ht="30" customHeight="1" x14ac:dyDescent="0.25">
      <c r="C6827" s="10" t="str">
        <f>Pivot!AD6816</f>
        <v>00-78441345</v>
      </c>
      <c r="D6827" s="11"/>
      <c r="E6827" s="12" t="str">
        <f>Pivot!AE6816</f>
        <v>♂ Kristin Martinez
41 | Master</v>
      </c>
      <c r="F6827" s="11"/>
      <c r="G6827" s="12" t="str">
        <f>Pivot!AF6816</f>
        <v>Operations Analyst
Operations</v>
      </c>
      <c r="H6827" s="11"/>
      <c r="I6827" s="12" t="str">
        <f>Pivot!AG6816</f>
        <v>🏠 Detroit
Michigan</v>
      </c>
      <c r="J6827" s="11"/>
      <c r="K6827" s="13">
        <f>Pivot!AH6816</f>
        <v>81140</v>
      </c>
      <c r="L6827" s="11"/>
      <c r="M6827" s="12" t="str">
        <f>Pivot!AI6816</f>
        <v>▲ Active
05/05/2024 -</v>
      </c>
      <c r="N6827" s="178">
        <f>Pivot!AJ6816</f>
        <v>0</v>
      </c>
      <c r="O6827" s="179"/>
    </row>
    <row r="6828" spans="3:15" ht="30" customHeight="1" x14ac:dyDescent="0.25">
      <c r="C6828" s="10" t="str">
        <f>Pivot!AD6817</f>
        <v>00-78453832</v>
      </c>
      <c r="D6828" s="11"/>
      <c r="E6828" s="12" t="str">
        <f>Pivot!AE6817</f>
        <v>♂ Tyler Taylor
61 | PhD</v>
      </c>
      <c r="F6828" s="11"/>
      <c r="G6828" s="12" t="str">
        <f>Pivot!AF6817</f>
        <v>Financial Analyst
Finance</v>
      </c>
      <c r="H6828" s="11"/>
      <c r="I6828" s="12" t="str">
        <f>Pivot!AG6817</f>
        <v>🏠 Columbus
Ohio</v>
      </c>
      <c r="J6828" s="11"/>
      <c r="K6828" s="13">
        <f>Pivot!AH6817</f>
        <v>85722</v>
      </c>
      <c r="L6828" s="11"/>
      <c r="M6828" s="12" t="str">
        <f>Pivot!AI6817</f>
        <v>▲ Active
13/09/2020 -</v>
      </c>
      <c r="N6828" s="178">
        <f>Pivot!AJ6817</f>
        <v>4</v>
      </c>
      <c r="O6828" s="179"/>
    </row>
    <row r="6829" spans="3:15" ht="30" customHeight="1" x14ac:dyDescent="0.25">
      <c r="C6829" s="10" t="str">
        <f>Pivot!AD6818</f>
        <v>00-78485923</v>
      </c>
      <c r="D6829" s="11"/>
      <c r="E6829" s="12" t="str">
        <f>Pivot!AE6818</f>
        <v>♂ Andrew Barker
48 | Bachelor</v>
      </c>
      <c r="F6829" s="11"/>
      <c r="G6829" s="12" t="str">
        <f>Pivot!AF6818</f>
        <v>Sales Representative
Sales</v>
      </c>
      <c r="H6829" s="11"/>
      <c r="I6829" s="12" t="str">
        <f>Pivot!AG6818</f>
        <v>🏢 Rochester
New York</v>
      </c>
      <c r="J6829" s="11"/>
      <c r="K6829" s="13">
        <f>Pivot!AH6818</f>
        <v>61876</v>
      </c>
      <c r="L6829" s="11"/>
      <c r="M6829" s="12" t="str">
        <f>Pivot!AI6818</f>
        <v>▲ Active
19/06/2018 -</v>
      </c>
      <c r="N6829" s="178">
        <f>Pivot!AJ6818</f>
        <v>6</v>
      </c>
      <c r="O6829" s="179"/>
    </row>
    <row r="6830" spans="3:15" ht="30" customHeight="1" x14ac:dyDescent="0.25">
      <c r="C6830" s="10" t="str">
        <f>Pivot!AD6819</f>
        <v>00-78495121</v>
      </c>
      <c r="D6830" s="11"/>
      <c r="E6830" s="12" t="str">
        <f>Pivot!AE6819</f>
        <v>♂ Darrell Campbell
35 | Bachelor</v>
      </c>
      <c r="F6830" s="11"/>
      <c r="G6830" s="12" t="str">
        <f>Pivot!AF6819</f>
        <v>IT Support Specialist
IT</v>
      </c>
      <c r="H6830" s="11"/>
      <c r="I6830" s="12" t="str">
        <f>Pivot!AG6819</f>
        <v>🏢 New York City
New York</v>
      </c>
      <c r="J6830" s="11"/>
      <c r="K6830" s="13">
        <f>Pivot!AH6819</f>
        <v>65151</v>
      </c>
      <c r="L6830" s="11"/>
      <c r="M6830" s="12" t="str">
        <f>Pivot!AI6819</f>
        <v>▲ Active
22/08/2017 -</v>
      </c>
      <c r="N6830" s="178">
        <f>Pivot!AJ6819</f>
        <v>7</v>
      </c>
      <c r="O6830" s="179"/>
    </row>
    <row r="6831" spans="3:15" ht="30" customHeight="1" x14ac:dyDescent="0.25">
      <c r="C6831" s="10" t="str">
        <f>Pivot!AD6820</f>
        <v>00-78495970</v>
      </c>
      <c r="D6831" s="11"/>
      <c r="E6831" s="12" t="str">
        <f>Pivot!AE6820</f>
        <v>♀ Dale Hunt
44 | Bachelor</v>
      </c>
      <c r="F6831" s="11"/>
      <c r="G6831" s="12" t="str">
        <f>Pivot!AF6820</f>
        <v>Logistics Coordinator
Operations</v>
      </c>
      <c r="H6831" s="11"/>
      <c r="I6831" s="12" t="str">
        <f>Pivot!AG6820</f>
        <v>🏢 New York City
New York</v>
      </c>
      <c r="J6831" s="11"/>
      <c r="K6831" s="13">
        <f>Pivot!AH6820</f>
        <v>65962</v>
      </c>
      <c r="L6831" s="11"/>
      <c r="M6831" s="12" t="str">
        <f>Pivot!AI6820</f>
        <v>▲ Active
12/11/2022 -</v>
      </c>
      <c r="N6831" s="178">
        <f>Pivot!AJ6820</f>
        <v>2</v>
      </c>
      <c r="O6831" s="179"/>
    </row>
    <row r="6832" spans="3:15" ht="30" customHeight="1" x14ac:dyDescent="0.25">
      <c r="C6832" s="10" t="str">
        <f>Pivot!AD6821</f>
        <v>00-78515906</v>
      </c>
      <c r="D6832" s="11"/>
      <c r="E6832" s="12" t="str">
        <f>Pivot!AE6821</f>
        <v>♀ Rachel Smith
45 | Bachelor</v>
      </c>
      <c r="F6832" s="11"/>
      <c r="G6832" s="12" t="str">
        <f>Pivot!AF6821</f>
        <v>Accountant
Finance</v>
      </c>
      <c r="H6832" s="11"/>
      <c r="I6832" s="12" t="str">
        <f>Pivot!AG6821</f>
        <v>🏢 New York City
New York</v>
      </c>
      <c r="J6832" s="11"/>
      <c r="K6832" s="13">
        <f>Pivot!AH6821</f>
        <v>71440</v>
      </c>
      <c r="L6832" s="11"/>
      <c r="M6832" s="12" t="str">
        <f>Pivot!AI6821</f>
        <v>▼ Terminated
30/11/2021 - 20/03/2023</v>
      </c>
      <c r="N6832" s="178">
        <f>Pivot!AJ6821</f>
        <v>1</v>
      </c>
      <c r="O6832" s="179"/>
    </row>
    <row r="6833" spans="3:15" ht="30" customHeight="1" x14ac:dyDescent="0.25">
      <c r="C6833" s="10" t="str">
        <f>Pivot!AD6822</f>
        <v>00-78548578</v>
      </c>
      <c r="D6833" s="11"/>
      <c r="E6833" s="12" t="str">
        <f>Pivot!AE6822</f>
        <v>♂ Carla Jennings
31 | Bachelor</v>
      </c>
      <c r="F6833" s="11"/>
      <c r="G6833" s="12" t="str">
        <f>Pivot!AF6822</f>
        <v>Sales Representative
Sales</v>
      </c>
      <c r="H6833" s="11"/>
      <c r="I6833" s="12" t="str">
        <f>Pivot!AG6822</f>
        <v>🏠 Cleveland
Ohio</v>
      </c>
      <c r="J6833" s="11"/>
      <c r="K6833" s="13">
        <f>Pivot!AH6822</f>
        <v>58240</v>
      </c>
      <c r="L6833" s="11"/>
      <c r="M6833" s="12" t="str">
        <f>Pivot!AI6822</f>
        <v>▲ Active
28/02/2021 -</v>
      </c>
      <c r="N6833" s="178">
        <f>Pivot!AJ6822</f>
        <v>3</v>
      </c>
      <c r="O6833" s="179"/>
    </row>
    <row r="6834" spans="3:15" ht="30" customHeight="1" x14ac:dyDescent="0.25">
      <c r="C6834" s="10" t="str">
        <f>Pivot!AD6823</f>
        <v>00-78561753</v>
      </c>
      <c r="D6834" s="11"/>
      <c r="E6834" s="12" t="str">
        <f>Pivot!AE6823</f>
        <v>♀ Robin Dominguez
44 | Bachelor</v>
      </c>
      <c r="F6834" s="11"/>
      <c r="G6834" s="12" t="str">
        <f>Pivot!AF6823</f>
        <v>Support Specialist
Customer Service</v>
      </c>
      <c r="H6834" s="11"/>
      <c r="I6834" s="12" t="str">
        <f>Pivot!AG6823</f>
        <v>🏢 New York City
New York</v>
      </c>
      <c r="J6834" s="11"/>
      <c r="K6834" s="13">
        <f>Pivot!AH6823</f>
        <v>64142</v>
      </c>
      <c r="L6834" s="11"/>
      <c r="M6834" s="12" t="str">
        <f>Pivot!AI6823</f>
        <v>▼ Terminated
01/10/2018 - 15/08/2021</v>
      </c>
      <c r="N6834" s="178">
        <f>Pivot!AJ6823</f>
        <v>2</v>
      </c>
      <c r="O6834" s="179"/>
    </row>
    <row r="6835" spans="3:15" ht="30" customHeight="1" x14ac:dyDescent="0.25">
      <c r="C6835" s="10" t="str">
        <f>Pivot!AD6824</f>
        <v>00-78569102</v>
      </c>
      <c r="D6835" s="11"/>
      <c r="E6835" s="12" t="str">
        <f>Pivot!AE6824</f>
        <v>♂ Joanna Wright
37 | Bachelor</v>
      </c>
      <c r="F6835" s="11"/>
      <c r="G6835" s="12" t="str">
        <f>Pivot!AF6824</f>
        <v>Logistics Coordinator
Operations</v>
      </c>
      <c r="H6835" s="11"/>
      <c r="I6835" s="12" t="str">
        <f>Pivot!AG6824</f>
        <v>🏢 Rochester
New York</v>
      </c>
      <c r="J6835" s="11"/>
      <c r="K6835" s="13">
        <f>Pivot!AH6824</f>
        <v>69104</v>
      </c>
      <c r="L6835" s="11"/>
      <c r="M6835" s="12" t="str">
        <f>Pivot!AI6824</f>
        <v>▲ Active
02/02/2018 -</v>
      </c>
      <c r="N6835" s="178">
        <f>Pivot!AJ6824</f>
        <v>6</v>
      </c>
      <c r="O6835" s="179"/>
    </row>
    <row r="6836" spans="3:15" ht="30" customHeight="1" x14ac:dyDescent="0.25">
      <c r="C6836" s="10" t="str">
        <f>Pivot!AD6825</f>
        <v>00-78601597</v>
      </c>
      <c r="D6836" s="11"/>
      <c r="E6836" s="12" t="str">
        <f>Pivot!AE6825</f>
        <v>♀ David Jensen
65 | PhD</v>
      </c>
      <c r="F6836" s="11"/>
      <c r="G6836" s="12" t="str">
        <f>Pivot!AF6825</f>
        <v>Sales Specialist
Sales</v>
      </c>
      <c r="H6836" s="11"/>
      <c r="I6836" s="12" t="str">
        <f>Pivot!AG6825</f>
        <v>🏢 Rochester
New York</v>
      </c>
      <c r="J6836" s="11"/>
      <c r="K6836" s="13">
        <f>Pivot!AH6825</f>
        <v>71531</v>
      </c>
      <c r="L6836" s="11"/>
      <c r="M6836" s="12" t="str">
        <f>Pivot!AI6825</f>
        <v>▲ Active
21/01/2019 -</v>
      </c>
      <c r="N6836" s="178">
        <f>Pivot!AJ6825</f>
        <v>6</v>
      </c>
      <c r="O6836" s="179"/>
    </row>
    <row r="6837" spans="3:15" ht="30" customHeight="1" x14ac:dyDescent="0.25">
      <c r="C6837" s="10" t="str">
        <f>Pivot!AD6826</f>
        <v>00-78613363</v>
      </c>
      <c r="D6837" s="11"/>
      <c r="E6837" s="12" t="str">
        <f>Pivot!AE6826</f>
        <v>♂ Christie Castillo
46 | Bachelor</v>
      </c>
      <c r="F6837" s="11"/>
      <c r="G6837" s="12" t="str">
        <f>Pivot!AF6826</f>
        <v>Logistics Coordinator
Operations</v>
      </c>
      <c r="H6837" s="11"/>
      <c r="I6837" s="12" t="str">
        <f>Pivot!AG6826</f>
        <v>🏢 Rochester
New York</v>
      </c>
      <c r="J6837" s="11"/>
      <c r="K6837" s="13">
        <f>Pivot!AH6826</f>
        <v>62569</v>
      </c>
      <c r="L6837" s="11"/>
      <c r="M6837" s="12" t="str">
        <f>Pivot!AI6826</f>
        <v>▲ Active
21/10/2024 -</v>
      </c>
      <c r="N6837" s="178">
        <f>Pivot!AJ6826</f>
        <v>0</v>
      </c>
      <c r="O6837" s="179"/>
    </row>
    <row r="6838" spans="3:15" ht="30" customHeight="1" x14ac:dyDescent="0.25">
      <c r="C6838" s="10" t="str">
        <f>Pivot!AD6827</f>
        <v>00-78636393</v>
      </c>
      <c r="D6838" s="11"/>
      <c r="E6838" s="12" t="str">
        <f>Pivot!AE6827</f>
        <v>♂ Nathaniel Cole
31 | Bachelor</v>
      </c>
      <c r="F6838" s="11"/>
      <c r="G6838" s="12" t="str">
        <f>Pivot!AF6827</f>
        <v>Sales Representative
Sales</v>
      </c>
      <c r="H6838" s="11"/>
      <c r="I6838" s="12" t="str">
        <f>Pivot!AG6827</f>
        <v>🏠 Grand Rapids
Michigan</v>
      </c>
      <c r="J6838" s="11"/>
      <c r="K6838" s="13">
        <f>Pivot!AH6827</f>
        <v>79832</v>
      </c>
      <c r="L6838" s="11"/>
      <c r="M6838" s="12" t="str">
        <f>Pivot!AI6827</f>
        <v>▲ Active
21/11/2017 -</v>
      </c>
      <c r="N6838" s="178">
        <f>Pivot!AJ6827</f>
        <v>7</v>
      </c>
      <c r="O6838" s="179"/>
    </row>
    <row r="6839" spans="3:15" ht="30" customHeight="1" x14ac:dyDescent="0.25">
      <c r="C6839" s="10" t="str">
        <f>Pivot!AD6828</f>
        <v>00-78642629</v>
      </c>
      <c r="D6839" s="11"/>
      <c r="E6839" s="12" t="str">
        <f>Pivot!AE6828</f>
        <v>♀ Karen Shaw
21 | Bachelor</v>
      </c>
      <c r="F6839" s="11"/>
      <c r="G6839" s="12" t="str">
        <f>Pivot!AF6828</f>
        <v>System Administrator
IT</v>
      </c>
      <c r="H6839" s="11"/>
      <c r="I6839" s="12" t="str">
        <f>Pivot!AG6828</f>
        <v>🏠 Detroit
Michigan</v>
      </c>
      <c r="J6839" s="11"/>
      <c r="K6839" s="13">
        <f>Pivot!AH6828</f>
        <v>92274</v>
      </c>
      <c r="L6839" s="11"/>
      <c r="M6839" s="12" t="str">
        <f>Pivot!AI6828</f>
        <v>▲ Active
08/01/2021 -</v>
      </c>
      <c r="N6839" s="178">
        <f>Pivot!AJ6828</f>
        <v>4</v>
      </c>
      <c r="O6839" s="179"/>
    </row>
    <row r="6840" spans="3:15" ht="30" customHeight="1" x14ac:dyDescent="0.25">
      <c r="C6840" s="10" t="str">
        <f>Pivot!AD6829</f>
        <v>00-78674708</v>
      </c>
      <c r="D6840" s="11"/>
      <c r="E6840" s="12" t="str">
        <f>Pivot!AE6829</f>
        <v>♀ Tracey Moon
44 | Master</v>
      </c>
      <c r="F6840" s="11"/>
      <c r="G6840" s="12" t="str">
        <f>Pivot!AF6829</f>
        <v>Sales Consultant
Sales</v>
      </c>
      <c r="H6840" s="11"/>
      <c r="I6840" s="12" t="str">
        <f>Pivot!AG6829</f>
        <v>🏠 Allentown
Pennsylvania</v>
      </c>
      <c r="J6840" s="11"/>
      <c r="K6840" s="13">
        <f>Pivot!AH6829</f>
        <v>83557</v>
      </c>
      <c r="L6840" s="11"/>
      <c r="M6840" s="12" t="str">
        <f>Pivot!AI6829</f>
        <v>▲ Active
19/04/2021 -</v>
      </c>
      <c r="N6840" s="178">
        <f>Pivot!AJ6829</f>
        <v>3</v>
      </c>
      <c r="O6840" s="179"/>
    </row>
    <row r="6841" spans="3:15" ht="30" customHeight="1" x14ac:dyDescent="0.25">
      <c r="C6841" s="10" t="str">
        <f>Pivot!AD6830</f>
        <v>00-78679294</v>
      </c>
      <c r="D6841" s="11"/>
      <c r="E6841" s="12" t="str">
        <f>Pivot!AE6830</f>
        <v>♂ Victoria Thomas
34 | High School</v>
      </c>
      <c r="F6841" s="11"/>
      <c r="G6841" s="12" t="str">
        <f>Pivot!AF6830</f>
        <v>Inventory Specialist
Operations</v>
      </c>
      <c r="H6841" s="11"/>
      <c r="I6841" s="12" t="str">
        <f>Pivot!AG6830</f>
        <v>🏠 Detroit
Michigan</v>
      </c>
      <c r="J6841" s="11"/>
      <c r="K6841" s="13">
        <f>Pivot!AH6830</f>
        <v>60116</v>
      </c>
      <c r="L6841" s="11"/>
      <c r="M6841" s="12" t="str">
        <f>Pivot!AI6830</f>
        <v>▲ Active
04/10/2018 -</v>
      </c>
      <c r="N6841" s="178">
        <f>Pivot!AJ6830</f>
        <v>6</v>
      </c>
      <c r="O6841" s="179"/>
    </row>
    <row r="6842" spans="3:15" ht="30" customHeight="1" x14ac:dyDescent="0.25">
      <c r="C6842" s="10" t="str">
        <f>Pivot!AD6831</f>
        <v>00-78679917</v>
      </c>
      <c r="D6842" s="11"/>
      <c r="E6842" s="12" t="str">
        <f>Pivot!AE6831</f>
        <v>♂ Ethan Horton
56 | PhD</v>
      </c>
      <c r="F6842" s="11"/>
      <c r="G6842" s="12" t="str">
        <f>Pivot!AF6831</f>
        <v>Sales Consultant
Sales</v>
      </c>
      <c r="H6842" s="11"/>
      <c r="I6842" s="12" t="str">
        <f>Pivot!AG6831</f>
        <v>🏢 Rochester
New York</v>
      </c>
      <c r="J6842" s="11"/>
      <c r="K6842" s="13">
        <f>Pivot!AH6831</f>
        <v>87608</v>
      </c>
      <c r="L6842" s="11"/>
      <c r="M6842" s="12" t="str">
        <f>Pivot!AI6831</f>
        <v>▲ Active
18/05/2023 -</v>
      </c>
      <c r="N6842" s="178">
        <f>Pivot!AJ6831</f>
        <v>1</v>
      </c>
      <c r="O6842" s="179"/>
    </row>
    <row r="6843" spans="3:15" ht="30" customHeight="1" x14ac:dyDescent="0.25">
      <c r="C6843" s="10" t="str">
        <f>Pivot!AD6832</f>
        <v>00-78679929</v>
      </c>
      <c r="D6843" s="11"/>
      <c r="E6843" s="12" t="str">
        <f>Pivot!AE6832</f>
        <v>♀ Michael Combs
44 | Master</v>
      </c>
      <c r="F6843" s="11"/>
      <c r="G6843" s="12" t="str">
        <f>Pivot!AF6832</f>
        <v>System Administrator
IT</v>
      </c>
      <c r="H6843" s="11"/>
      <c r="I6843" s="12" t="str">
        <f>Pivot!AG6832</f>
        <v>🏠 Philadelphia
Pennsylvania</v>
      </c>
      <c r="J6843" s="11"/>
      <c r="K6843" s="13">
        <f>Pivot!AH6832</f>
        <v>81631</v>
      </c>
      <c r="L6843" s="11"/>
      <c r="M6843" s="12" t="str">
        <f>Pivot!AI6832</f>
        <v>▲ Active
24/11/2016 -</v>
      </c>
      <c r="N6843" s="178">
        <f>Pivot!AJ6832</f>
        <v>8</v>
      </c>
      <c r="O6843" s="179"/>
    </row>
    <row r="6844" spans="3:15" ht="30" customHeight="1" x14ac:dyDescent="0.25">
      <c r="C6844" s="10" t="str">
        <f>Pivot!AD6833</f>
        <v>00-78693318</v>
      </c>
      <c r="D6844" s="11"/>
      <c r="E6844" s="12" t="str">
        <f>Pivot!AE6833</f>
        <v>♀ John Petersen
58 | Bachelor</v>
      </c>
      <c r="F6844" s="11"/>
      <c r="G6844" s="12" t="str">
        <f>Pivot!AF6833</f>
        <v>Logistics Coordinator
Operations</v>
      </c>
      <c r="H6844" s="11"/>
      <c r="I6844" s="12" t="str">
        <f>Pivot!AG6833</f>
        <v>🏢 New York City
New York</v>
      </c>
      <c r="J6844" s="11"/>
      <c r="K6844" s="13">
        <f>Pivot!AH6833</f>
        <v>63782</v>
      </c>
      <c r="L6844" s="11"/>
      <c r="M6844" s="12" t="str">
        <f>Pivot!AI6833</f>
        <v>▲ Active
21/11/2023 -</v>
      </c>
      <c r="N6844" s="178">
        <f>Pivot!AJ6833</f>
        <v>1</v>
      </c>
      <c r="O6844" s="179"/>
    </row>
    <row r="6845" spans="3:15" ht="30" customHeight="1" x14ac:dyDescent="0.25">
      <c r="C6845" s="10" t="str">
        <f>Pivot!AD6834</f>
        <v>00-78698664</v>
      </c>
      <c r="D6845" s="11"/>
      <c r="E6845" s="12" t="str">
        <f>Pivot!AE6834</f>
        <v>♂ Beverly Li
54 | Bachelor</v>
      </c>
      <c r="F6845" s="11"/>
      <c r="G6845" s="12" t="str">
        <f>Pivot!AF6834</f>
        <v>Financial Analyst
Finance</v>
      </c>
      <c r="H6845" s="11"/>
      <c r="I6845" s="12" t="str">
        <f>Pivot!AG6834</f>
        <v>🏠 Cincinnati
Ohio</v>
      </c>
      <c r="J6845" s="11"/>
      <c r="K6845" s="13">
        <f>Pivot!AH6834</f>
        <v>86022</v>
      </c>
      <c r="L6845" s="11"/>
      <c r="M6845" s="12" t="str">
        <f>Pivot!AI6834</f>
        <v>▲ Active
11/11/2023 -</v>
      </c>
      <c r="N6845" s="178">
        <f>Pivot!AJ6834</f>
        <v>1</v>
      </c>
      <c r="O6845" s="179"/>
    </row>
    <row r="6846" spans="3:15" ht="30" customHeight="1" x14ac:dyDescent="0.25">
      <c r="C6846" s="10" t="str">
        <f>Pivot!AD6835</f>
        <v>00-78700401</v>
      </c>
      <c r="D6846" s="11"/>
      <c r="E6846" s="12" t="str">
        <f>Pivot!AE6835</f>
        <v>♂ Samuel Long
51 | Bachelor</v>
      </c>
      <c r="F6846" s="11"/>
      <c r="G6846" s="12" t="str">
        <f>Pivot!AF6835</f>
        <v>Logistics Coordinator
Operations</v>
      </c>
      <c r="H6846" s="11"/>
      <c r="I6846" s="12" t="str">
        <f>Pivot!AG6835</f>
        <v>🏢 Buffalo
New York</v>
      </c>
      <c r="J6846" s="11"/>
      <c r="K6846" s="13">
        <f>Pivot!AH6835</f>
        <v>61955</v>
      </c>
      <c r="L6846" s="11"/>
      <c r="M6846" s="12" t="str">
        <f>Pivot!AI6835</f>
        <v>▲ Active
15/11/2016 -</v>
      </c>
      <c r="N6846" s="178">
        <f>Pivot!AJ6835</f>
        <v>8</v>
      </c>
      <c r="O6846" s="179"/>
    </row>
    <row r="6847" spans="3:15" ht="30" customHeight="1" x14ac:dyDescent="0.25">
      <c r="C6847" s="10" t="str">
        <f>Pivot!AD6836</f>
        <v>00-78717559</v>
      </c>
      <c r="D6847" s="11"/>
      <c r="E6847" s="12" t="str">
        <f>Pivot!AE6836</f>
        <v>♂ Michael Rivas
31 | Bachelor</v>
      </c>
      <c r="F6847" s="11"/>
      <c r="G6847" s="12" t="str">
        <f>Pivot!AF6836</f>
        <v>Inventory Specialist
Operations</v>
      </c>
      <c r="H6847" s="11"/>
      <c r="I6847" s="12" t="str">
        <f>Pivot!AG6836</f>
        <v>🏠 Huntington
West Virginia</v>
      </c>
      <c r="J6847" s="11"/>
      <c r="K6847" s="13">
        <f>Pivot!AH6836</f>
        <v>59834</v>
      </c>
      <c r="L6847" s="11"/>
      <c r="M6847" s="12" t="str">
        <f>Pivot!AI6836</f>
        <v>▲ Active
02/10/2016 -</v>
      </c>
      <c r="N6847" s="178">
        <f>Pivot!AJ6836</f>
        <v>8</v>
      </c>
      <c r="O6847" s="179"/>
    </row>
    <row r="6848" spans="3:15" ht="30" customHeight="1" x14ac:dyDescent="0.25">
      <c r="C6848" s="10" t="str">
        <f>Pivot!AD6837</f>
        <v>00-78719275</v>
      </c>
      <c r="D6848" s="11"/>
      <c r="E6848" s="12" t="str">
        <f>Pivot!AE6837</f>
        <v>♀ Steve Lynch
39 | High School</v>
      </c>
      <c r="F6848" s="11"/>
      <c r="G6848" s="12" t="str">
        <f>Pivot!AF6837</f>
        <v>IT Support Specialist
IT</v>
      </c>
      <c r="H6848" s="11"/>
      <c r="I6848" s="12" t="str">
        <f>Pivot!AG6837</f>
        <v>🏠 Raleigh
North Carolina</v>
      </c>
      <c r="J6848" s="11"/>
      <c r="K6848" s="13">
        <f>Pivot!AH6837</f>
        <v>61793</v>
      </c>
      <c r="L6848" s="11"/>
      <c r="M6848" s="12" t="str">
        <f>Pivot!AI6837</f>
        <v>▲ Active
14/02/2017 -</v>
      </c>
      <c r="N6848" s="178">
        <f>Pivot!AJ6837</f>
        <v>7</v>
      </c>
      <c r="O6848" s="179"/>
    </row>
    <row r="6849" spans="3:15" ht="30" customHeight="1" x14ac:dyDescent="0.25">
      <c r="C6849" s="10" t="str">
        <f>Pivot!AD6838</f>
        <v>00-78723270</v>
      </c>
      <c r="D6849" s="11"/>
      <c r="E6849" s="12" t="str">
        <f>Pivot!AE6838</f>
        <v>♂ Tyler Jordan
41 | Master</v>
      </c>
      <c r="F6849" s="11"/>
      <c r="G6849" s="12" t="str">
        <f>Pivot!AF6838</f>
        <v>Sales Specialist
Sales</v>
      </c>
      <c r="H6849" s="11"/>
      <c r="I6849" s="12" t="str">
        <f>Pivot!AG6838</f>
        <v>🏠 Detroit
Michigan</v>
      </c>
      <c r="J6849" s="11"/>
      <c r="K6849" s="13">
        <f>Pivot!AH6838</f>
        <v>87935</v>
      </c>
      <c r="L6849" s="11"/>
      <c r="M6849" s="12" t="str">
        <f>Pivot!AI6838</f>
        <v>▲ Active
19/10/2017 -</v>
      </c>
      <c r="N6849" s="178">
        <f>Pivot!AJ6838</f>
        <v>7</v>
      </c>
      <c r="O6849" s="179"/>
    </row>
    <row r="6850" spans="3:15" ht="30" customHeight="1" x14ac:dyDescent="0.25">
      <c r="C6850" s="10" t="str">
        <f>Pivot!AD6839</f>
        <v>00-78754597</v>
      </c>
      <c r="D6850" s="11"/>
      <c r="E6850" s="12" t="str">
        <f>Pivot!AE6839</f>
        <v>♂ Heidi Chapman
26 | Bachelor</v>
      </c>
      <c r="F6850" s="11"/>
      <c r="G6850" s="12" t="str">
        <f>Pivot!AF6839</f>
        <v>Customer Service Representative
Customer Service</v>
      </c>
      <c r="H6850" s="11"/>
      <c r="I6850" s="12" t="str">
        <f>Pivot!AG6839</f>
        <v>🏠 Warren
Michigan</v>
      </c>
      <c r="J6850" s="11"/>
      <c r="K6850" s="13">
        <f>Pivot!AH6839</f>
        <v>71290</v>
      </c>
      <c r="L6850" s="11"/>
      <c r="M6850" s="12" t="str">
        <f>Pivot!AI6839</f>
        <v>▲ Active
14/08/2018 -</v>
      </c>
      <c r="N6850" s="178">
        <f>Pivot!AJ6839</f>
        <v>6</v>
      </c>
      <c r="O6850" s="179"/>
    </row>
    <row r="6851" spans="3:15" ht="30" customHeight="1" x14ac:dyDescent="0.25">
      <c r="C6851" s="10" t="str">
        <f>Pivot!AD6840</f>
        <v>00-78761110</v>
      </c>
      <c r="D6851" s="11"/>
      <c r="E6851" s="12" t="str">
        <f>Pivot!AE6840</f>
        <v>♀ Jimmy West
45 | Bachelor</v>
      </c>
      <c r="F6851" s="11"/>
      <c r="G6851" s="12" t="str">
        <f>Pivot!AF6840</f>
        <v>Recruiter
HR</v>
      </c>
      <c r="H6851" s="11"/>
      <c r="I6851" s="12" t="str">
        <f>Pivot!AG6840</f>
        <v>🏠 Naperville
Illinois</v>
      </c>
      <c r="J6851" s="11"/>
      <c r="K6851" s="13">
        <f>Pivot!AH6840</f>
        <v>72617</v>
      </c>
      <c r="L6851" s="11"/>
      <c r="M6851" s="12" t="str">
        <f>Pivot!AI6840</f>
        <v>▲ Active
01/01/2023 -</v>
      </c>
      <c r="N6851" s="178">
        <f>Pivot!AJ6840</f>
        <v>2</v>
      </c>
      <c r="O6851" s="179"/>
    </row>
    <row r="6852" spans="3:15" ht="30" customHeight="1" x14ac:dyDescent="0.25">
      <c r="C6852" s="10" t="str">
        <f>Pivot!AD6841</f>
        <v>00-78785556</v>
      </c>
      <c r="D6852" s="11"/>
      <c r="E6852" s="12" t="str">
        <f>Pivot!AE6841</f>
        <v>♀ Caroline Williams
23 | Bachelor</v>
      </c>
      <c r="F6852" s="11"/>
      <c r="G6852" s="12" t="str">
        <f>Pivot!AF6841</f>
        <v>Help Desk Technician
Customer Service</v>
      </c>
      <c r="H6852" s="11"/>
      <c r="I6852" s="12" t="str">
        <f>Pivot!AG6841</f>
        <v>🏢 New York City
New York</v>
      </c>
      <c r="J6852" s="11"/>
      <c r="K6852" s="13">
        <f>Pivot!AH6841</f>
        <v>67587</v>
      </c>
      <c r="L6852" s="11"/>
      <c r="M6852" s="12" t="str">
        <f>Pivot!AI6841</f>
        <v>▲ Active
14/08/2022 -</v>
      </c>
      <c r="N6852" s="178">
        <f>Pivot!AJ6841</f>
        <v>2</v>
      </c>
      <c r="O6852" s="179"/>
    </row>
    <row r="6853" spans="3:15" ht="30" customHeight="1" x14ac:dyDescent="0.25">
      <c r="C6853" s="10" t="str">
        <f>Pivot!AD6842</f>
        <v>00-78793658</v>
      </c>
      <c r="D6853" s="11"/>
      <c r="E6853" s="12" t="str">
        <f>Pivot!AE6842</f>
        <v>♀ Joshua Douglas
45 | High School</v>
      </c>
      <c r="F6853" s="11"/>
      <c r="G6853" s="12" t="str">
        <f>Pivot!AF6842</f>
        <v>Inventory Specialist
Operations</v>
      </c>
      <c r="H6853" s="11"/>
      <c r="I6853" s="12" t="str">
        <f>Pivot!AG6842</f>
        <v>🏢 New York City
New York</v>
      </c>
      <c r="J6853" s="11"/>
      <c r="K6853" s="13">
        <f>Pivot!AH6842</f>
        <v>63153</v>
      </c>
      <c r="L6853" s="11"/>
      <c r="M6853" s="12" t="str">
        <f>Pivot!AI6842</f>
        <v>▲ Active
13/12/2017 -</v>
      </c>
      <c r="N6853" s="178">
        <f>Pivot!AJ6842</f>
        <v>7</v>
      </c>
      <c r="O6853" s="179"/>
    </row>
    <row r="6854" spans="3:15" ht="30" customHeight="1" x14ac:dyDescent="0.25">
      <c r="C6854" s="10" t="str">
        <f>Pivot!AD6843</f>
        <v>00-78797888</v>
      </c>
      <c r="D6854" s="11"/>
      <c r="E6854" s="12" t="str">
        <f>Pivot!AE6843</f>
        <v>♂ Wendy Chen
58 | Bachelor</v>
      </c>
      <c r="F6854" s="11"/>
      <c r="G6854" s="12" t="str">
        <f>Pivot!AF6843</f>
        <v>IT Support Specialist
IT</v>
      </c>
      <c r="H6854" s="11"/>
      <c r="I6854" s="12" t="str">
        <f>Pivot!AG6843</f>
        <v>🏢 Buffalo
New York</v>
      </c>
      <c r="J6854" s="11"/>
      <c r="K6854" s="13">
        <f>Pivot!AH6843</f>
        <v>73957</v>
      </c>
      <c r="L6854" s="11"/>
      <c r="M6854" s="12" t="str">
        <f>Pivot!AI6843</f>
        <v>▲ Active
10/07/2023 -</v>
      </c>
      <c r="N6854" s="178">
        <f>Pivot!AJ6843</f>
        <v>1</v>
      </c>
      <c r="O6854" s="179"/>
    </row>
    <row r="6855" spans="3:15" ht="30" customHeight="1" x14ac:dyDescent="0.25">
      <c r="C6855" s="10" t="str">
        <f>Pivot!AD6844</f>
        <v>00-78803866</v>
      </c>
      <c r="D6855" s="11"/>
      <c r="E6855" s="12" t="str">
        <f>Pivot!AE6844</f>
        <v>♀ Denise Perry
46 | Bachelor</v>
      </c>
      <c r="F6855" s="11"/>
      <c r="G6855" s="12" t="str">
        <f>Pivot!AF6844</f>
        <v>Content Creator
Marketing</v>
      </c>
      <c r="H6855" s="11"/>
      <c r="I6855" s="12" t="str">
        <f>Pivot!AG6844</f>
        <v>🏢 Rochester
New York</v>
      </c>
      <c r="J6855" s="11"/>
      <c r="K6855" s="13">
        <f>Pivot!AH6844</f>
        <v>57612</v>
      </c>
      <c r="L6855" s="11"/>
      <c r="M6855" s="12" t="str">
        <f>Pivot!AI6844</f>
        <v>▲ Active
31/10/2018 -</v>
      </c>
      <c r="N6855" s="178">
        <f>Pivot!AJ6844</f>
        <v>6</v>
      </c>
      <c r="O6855" s="179"/>
    </row>
    <row r="6856" spans="3:15" ht="30" customHeight="1" x14ac:dyDescent="0.25">
      <c r="C6856" s="10" t="str">
        <f>Pivot!AD6845</f>
        <v>00-78804339</v>
      </c>
      <c r="D6856" s="11"/>
      <c r="E6856" s="12" t="str">
        <f>Pivot!AE6845</f>
        <v>♀ Danielle Lozano
48 | Bachelor</v>
      </c>
      <c r="F6856" s="11"/>
      <c r="G6856" s="12" t="str">
        <f>Pivot!AF6845</f>
        <v>Software Developer
IT</v>
      </c>
      <c r="H6856" s="11"/>
      <c r="I6856" s="12" t="str">
        <f>Pivot!AG6845</f>
        <v>🏢 Buffalo
New York</v>
      </c>
      <c r="J6856" s="11"/>
      <c r="K6856" s="13">
        <f>Pivot!AH6845</f>
        <v>105662</v>
      </c>
      <c r="L6856" s="11"/>
      <c r="M6856" s="12" t="str">
        <f>Pivot!AI6845</f>
        <v>▲ Active
23/11/2024 -</v>
      </c>
      <c r="N6856" s="178">
        <f>Pivot!AJ6845</f>
        <v>0</v>
      </c>
      <c r="O6856" s="179"/>
    </row>
    <row r="6857" spans="3:15" ht="30" customHeight="1" x14ac:dyDescent="0.25">
      <c r="C6857" s="10" t="str">
        <f>Pivot!AD6846</f>
        <v>00-78806863</v>
      </c>
      <c r="D6857" s="11"/>
      <c r="E6857" s="12" t="str">
        <f>Pivot!AE6846</f>
        <v>♂ Richard Brown
37 | Bachelor</v>
      </c>
      <c r="F6857" s="11"/>
      <c r="G6857" s="12" t="str">
        <f>Pivot!AF6846</f>
        <v>Support Specialist
Customer Service</v>
      </c>
      <c r="H6857" s="11"/>
      <c r="I6857" s="12" t="str">
        <f>Pivot!AG6846</f>
        <v>🏢 Buffalo
New York</v>
      </c>
      <c r="J6857" s="11"/>
      <c r="K6857" s="13">
        <f>Pivot!AH6846</f>
        <v>63343</v>
      </c>
      <c r="L6857" s="11"/>
      <c r="M6857" s="12" t="str">
        <f>Pivot!AI6846</f>
        <v>▲ Active
21/10/2023 -</v>
      </c>
      <c r="N6857" s="178">
        <f>Pivot!AJ6846</f>
        <v>1</v>
      </c>
      <c r="O6857" s="179"/>
    </row>
    <row r="6858" spans="3:15" ht="30" customHeight="1" x14ac:dyDescent="0.25">
      <c r="C6858" s="10" t="str">
        <f>Pivot!AD6847</f>
        <v>00-78807596</v>
      </c>
      <c r="D6858" s="11"/>
      <c r="E6858" s="12" t="str">
        <f>Pivot!AE6847</f>
        <v>♂ Rodney Gallegos
39 | Bachelor</v>
      </c>
      <c r="F6858" s="11"/>
      <c r="G6858" s="12" t="str">
        <f>Pivot!AF6847</f>
        <v>Inventory Specialist
Operations</v>
      </c>
      <c r="H6858" s="11"/>
      <c r="I6858" s="12" t="str">
        <f>Pivot!AG6847</f>
        <v>🏢 New York City
New York</v>
      </c>
      <c r="J6858" s="11"/>
      <c r="K6858" s="13">
        <f>Pivot!AH6847</f>
        <v>68413</v>
      </c>
      <c r="L6858" s="11"/>
      <c r="M6858" s="12" t="str">
        <f>Pivot!AI6847</f>
        <v>▲ Active
08/04/2024 -</v>
      </c>
      <c r="N6858" s="178">
        <f>Pivot!AJ6847</f>
        <v>0</v>
      </c>
      <c r="O6858" s="179"/>
    </row>
    <row r="6859" spans="3:15" ht="30" customHeight="1" x14ac:dyDescent="0.25">
      <c r="C6859" s="10" t="str">
        <f>Pivot!AD6848</f>
        <v>00-78808477</v>
      </c>
      <c r="D6859" s="11"/>
      <c r="E6859" s="12" t="str">
        <f>Pivot!AE6848</f>
        <v>♀ Joseph Williams
38 | Bachelor</v>
      </c>
      <c r="F6859" s="11"/>
      <c r="G6859" s="12" t="str">
        <f>Pivot!AF6848</f>
        <v>Sales Consultant
Sales</v>
      </c>
      <c r="H6859" s="11"/>
      <c r="I6859" s="12" t="str">
        <f>Pivot!AG6848</f>
        <v>🏢 Rochester
New York</v>
      </c>
      <c r="J6859" s="11"/>
      <c r="K6859" s="13">
        <f>Pivot!AH6848</f>
        <v>71547</v>
      </c>
      <c r="L6859" s="11"/>
      <c r="M6859" s="12" t="str">
        <f>Pivot!AI6848</f>
        <v>▲ Active
28/01/2023 -</v>
      </c>
      <c r="N6859" s="178">
        <f>Pivot!AJ6848</f>
        <v>1</v>
      </c>
      <c r="O6859" s="179"/>
    </row>
    <row r="6860" spans="3:15" ht="30" customHeight="1" x14ac:dyDescent="0.25">
      <c r="C6860" s="10" t="str">
        <f>Pivot!AD6849</f>
        <v>00-78832771</v>
      </c>
      <c r="D6860" s="11"/>
      <c r="E6860" s="12" t="str">
        <f>Pivot!AE6849</f>
        <v>♂ Amanda Patel
39 | Bachelor</v>
      </c>
      <c r="F6860" s="11"/>
      <c r="G6860" s="12" t="str">
        <f>Pivot!AF6849</f>
        <v>Operations Analyst
Operations</v>
      </c>
      <c r="H6860" s="11"/>
      <c r="I6860" s="12" t="str">
        <f>Pivot!AG6849</f>
        <v>🏢 Rochester
New York</v>
      </c>
      <c r="J6860" s="11"/>
      <c r="K6860" s="13">
        <f>Pivot!AH6849</f>
        <v>68077</v>
      </c>
      <c r="L6860" s="11"/>
      <c r="M6860" s="12" t="str">
        <f>Pivot!AI6849</f>
        <v>▲ Active
16/11/2022 -</v>
      </c>
      <c r="N6860" s="178">
        <f>Pivot!AJ6849</f>
        <v>2</v>
      </c>
      <c r="O6860" s="179"/>
    </row>
    <row r="6861" spans="3:15" ht="30" customHeight="1" x14ac:dyDescent="0.25">
      <c r="C6861" s="10" t="str">
        <f>Pivot!AD6850</f>
        <v>00-78850990</v>
      </c>
      <c r="D6861" s="11"/>
      <c r="E6861" s="12" t="str">
        <f>Pivot!AE6850</f>
        <v>♀ Amanda Rice
59 | Bachelor</v>
      </c>
      <c r="F6861" s="11"/>
      <c r="G6861" s="12" t="str">
        <f>Pivot!AF6850</f>
        <v>Logistics Coordinator
Operations</v>
      </c>
      <c r="H6861" s="11"/>
      <c r="I6861" s="12" t="str">
        <f>Pivot!AG6850</f>
        <v>🏠 Grand Rapids
Michigan</v>
      </c>
      <c r="J6861" s="11"/>
      <c r="K6861" s="13">
        <f>Pivot!AH6850</f>
        <v>66066</v>
      </c>
      <c r="L6861" s="11"/>
      <c r="M6861" s="12" t="str">
        <f>Pivot!AI6850</f>
        <v>▲ Active
18/05/2019 -</v>
      </c>
      <c r="N6861" s="178">
        <f>Pivot!AJ6850</f>
        <v>5</v>
      </c>
      <c r="O6861" s="179"/>
    </row>
    <row r="6862" spans="3:15" ht="30" customHeight="1" x14ac:dyDescent="0.25">
      <c r="C6862" s="10" t="str">
        <f>Pivot!AD6851</f>
        <v>00-78852492</v>
      </c>
      <c r="D6862" s="11"/>
      <c r="E6862" s="12" t="str">
        <f>Pivot!AE6851</f>
        <v>♂ Carolyn Warner
54 | High School</v>
      </c>
      <c r="F6862" s="11"/>
      <c r="G6862" s="12" t="str">
        <f>Pivot!AF6851</f>
        <v>Customer Service Representative
Customer Service</v>
      </c>
      <c r="H6862" s="11"/>
      <c r="I6862" s="12" t="str">
        <f>Pivot!AG6851</f>
        <v>🏢 Buffalo
New York</v>
      </c>
      <c r="J6862" s="11"/>
      <c r="K6862" s="13">
        <f>Pivot!AH6851</f>
        <v>63156</v>
      </c>
      <c r="L6862" s="11"/>
      <c r="M6862" s="12" t="str">
        <f>Pivot!AI6851</f>
        <v>▲ Active
27/02/2018 -</v>
      </c>
      <c r="N6862" s="178">
        <f>Pivot!AJ6851</f>
        <v>6</v>
      </c>
      <c r="O6862" s="179"/>
    </row>
    <row r="6863" spans="3:15" ht="30" customHeight="1" x14ac:dyDescent="0.25">
      <c r="C6863" s="10" t="str">
        <f>Pivot!AD6852</f>
        <v>00-78878589</v>
      </c>
      <c r="D6863" s="11"/>
      <c r="E6863" s="12" t="str">
        <f>Pivot!AE6852</f>
        <v>♀ Miranda Burton
53 | High School</v>
      </c>
      <c r="F6863" s="11"/>
      <c r="G6863" s="12" t="str">
        <f>Pivot!AF6852</f>
        <v>Customer Service Representative
Customer Service</v>
      </c>
      <c r="H6863" s="11"/>
      <c r="I6863" s="12" t="str">
        <f>Pivot!AG6852</f>
        <v>🏢 New York City
New York</v>
      </c>
      <c r="J6863" s="11"/>
      <c r="K6863" s="13">
        <f>Pivot!AH6852</f>
        <v>61120</v>
      </c>
      <c r="L6863" s="11"/>
      <c r="M6863" s="12" t="str">
        <f>Pivot!AI6852</f>
        <v>▲ Active
04/07/2023 -</v>
      </c>
      <c r="N6863" s="178">
        <f>Pivot!AJ6852</f>
        <v>1</v>
      </c>
      <c r="O6863" s="179"/>
    </row>
    <row r="6864" spans="3:15" ht="30" customHeight="1" x14ac:dyDescent="0.25">
      <c r="C6864" s="10" t="str">
        <f>Pivot!AD6853</f>
        <v>00-78885653</v>
      </c>
      <c r="D6864" s="11"/>
      <c r="E6864" s="12" t="str">
        <f>Pivot!AE6853</f>
        <v>♂ Vincent White
50 | Bachelor</v>
      </c>
      <c r="F6864" s="11"/>
      <c r="G6864" s="12" t="str">
        <f>Pivot!AF6853</f>
        <v>Support Specialist
Customer Service</v>
      </c>
      <c r="H6864" s="11"/>
      <c r="I6864" s="12" t="str">
        <f>Pivot!AG6853</f>
        <v>🏢 Rochester
New York</v>
      </c>
      <c r="J6864" s="11"/>
      <c r="K6864" s="13">
        <f>Pivot!AH6853</f>
        <v>63328</v>
      </c>
      <c r="L6864" s="11"/>
      <c r="M6864" s="12" t="str">
        <f>Pivot!AI6853</f>
        <v>▲ Active
17/04/2021 -</v>
      </c>
      <c r="N6864" s="178">
        <f>Pivot!AJ6853</f>
        <v>3</v>
      </c>
      <c r="O6864" s="179"/>
    </row>
    <row r="6865" spans="3:15" ht="30" customHeight="1" x14ac:dyDescent="0.25">
      <c r="C6865" s="10" t="str">
        <f>Pivot!AD6854</f>
        <v>00-78890262</v>
      </c>
      <c r="D6865" s="11"/>
      <c r="E6865" s="12" t="str">
        <f>Pivot!AE6854</f>
        <v>♂ Kayla Hernandez
43 | Master</v>
      </c>
      <c r="F6865" s="11"/>
      <c r="G6865" s="12" t="str">
        <f>Pivot!AF6854</f>
        <v>Sales Consultant
Sales</v>
      </c>
      <c r="H6865" s="11"/>
      <c r="I6865" s="12" t="str">
        <f>Pivot!AG6854</f>
        <v>🏢 Buffalo
New York</v>
      </c>
      <c r="J6865" s="11"/>
      <c r="K6865" s="13">
        <f>Pivot!AH6854</f>
        <v>93972</v>
      </c>
      <c r="L6865" s="11"/>
      <c r="M6865" s="12" t="str">
        <f>Pivot!AI6854</f>
        <v>▲ Active
29/08/2023 -</v>
      </c>
      <c r="N6865" s="178">
        <f>Pivot!AJ6854</f>
        <v>1</v>
      </c>
      <c r="O6865" s="179"/>
    </row>
    <row r="6866" spans="3:15" ht="30" customHeight="1" x14ac:dyDescent="0.25">
      <c r="C6866" s="10" t="str">
        <f>Pivot!AD6855</f>
        <v>00-78892172</v>
      </c>
      <c r="D6866" s="11"/>
      <c r="E6866" s="12" t="str">
        <f>Pivot!AE6855</f>
        <v>♀ Angela Smith
49 | Bachelor</v>
      </c>
      <c r="F6866" s="11"/>
      <c r="G6866" s="12" t="str">
        <f>Pivot!AF6855</f>
        <v>Logistics Coordinator
Operations</v>
      </c>
      <c r="H6866" s="11"/>
      <c r="I6866" s="12" t="str">
        <f>Pivot!AG6855</f>
        <v>🏢 New York City
New York</v>
      </c>
      <c r="J6866" s="11"/>
      <c r="K6866" s="13">
        <f>Pivot!AH6855</f>
        <v>61590</v>
      </c>
      <c r="L6866" s="11"/>
      <c r="M6866" s="12" t="str">
        <f>Pivot!AI6855</f>
        <v>▲ Active
05/02/2024 -</v>
      </c>
      <c r="N6866" s="178">
        <f>Pivot!AJ6855</f>
        <v>0</v>
      </c>
      <c r="O6866" s="179"/>
    </row>
    <row r="6867" spans="3:15" ht="30" customHeight="1" x14ac:dyDescent="0.25">
      <c r="C6867" s="10" t="str">
        <f>Pivot!AD6856</f>
        <v>00-78893211</v>
      </c>
      <c r="D6867" s="11"/>
      <c r="E6867" s="12" t="str">
        <f>Pivot!AE6856</f>
        <v>♀ Amanda Holloway
42 | Bachelor</v>
      </c>
      <c r="F6867" s="11"/>
      <c r="G6867" s="12" t="str">
        <f>Pivot!AF6856</f>
        <v>Sales Representative
Sales</v>
      </c>
      <c r="H6867" s="11"/>
      <c r="I6867" s="12" t="str">
        <f>Pivot!AG6856</f>
        <v>🏠 Allentown
Pennsylvania</v>
      </c>
      <c r="J6867" s="11"/>
      <c r="K6867" s="13">
        <f>Pivot!AH6856</f>
        <v>62690</v>
      </c>
      <c r="L6867" s="11"/>
      <c r="M6867" s="12" t="str">
        <f>Pivot!AI6856</f>
        <v>▲ Active
07/09/2024 -</v>
      </c>
      <c r="N6867" s="178">
        <f>Pivot!AJ6856</f>
        <v>0</v>
      </c>
      <c r="O6867" s="179"/>
    </row>
    <row r="6868" spans="3:15" ht="30" customHeight="1" x14ac:dyDescent="0.25">
      <c r="C6868" s="10" t="str">
        <f>Pivot!AD6857</f>
        <v>00-78906283</v>
      </c>
      <c r="D6868" s="11"/>
      <c r="E6868" s="12" t="str">
        <f>Pivot!AE6857</f>
        <v>♂ Brian Sanders
50 | High School</v>
      </c>
      <c r="F6868" s="11"/>
      <c r="G6868" s="12" t="str">
        <f>Pivot!AF6857</f>
        <v>Customer Service Representative
Customer Service</v>
      </c>
      <c r="H6868" s="11"/>
      <c r="I6868" s="12" t="str">
        <f>Pivot!AG6857</f>
        <v>🏠 Detroit
Michigan</v>
      </c>
      <c r="J6868" s="11"/>
      <c r="K6868" s="13">
        <f>Pivot!AH6857</f>
        <v>66459</v>
      </c>
      <c r="L6868" s="11"/>
      <c r="M6868" s="12" t="str">
        <f>Pivot!AI6857</f>
        <v>▲ Active
28/09/2023 -</v>
      </c>
      <c r="N6868" s="178">
        <f>Pivot!AJ6857</f>
        <v>1</v>
      </c>
      <c r="O6868" s="179"/>
    </row>
    <row r="6869" spans="3:15" ht="30" customHeight="1" x14ac:dyDescent="0.25">
      <c r="C6869" s="10" t="str">
        <f>Pivot!AD6858</f>
        <v>00-78915391</v>
      </c>
      <c r="D6869" s="11"/>
      <c r="E6869" s="12" t="str">
        <f>Pivot!AE6858</f>
        <v>♀ Lawrence Price
51 | Bachelor</v>
      </c>
      <c r="F6869" s="11"/>
      <c r="G6869" s="12" t="str">
        <f>Pivot!AF6858</f>
        <v>Operations Analyst
Operations</v>
      </c>
      <c r="H6869" s="11"/>
      <c r="I6869" s="12" t="str">
        <f>Pivot!AG6858</f>
        <v>🏢 New York City
New York</v>
      </c>
      <c r="J6869" s="11"/>
      <c r="K6869" s="13">
        <f>Pivot!AH6858</f>
        <v>83267</v>
      </c>
      <c r="L6869" s="11"/>
      <c r="M6869" s="12" t="str">
        <f>Pivot!AI6858</f>
        <v>▼ Terminated
02/06/2015 - 05/10/2021</v>
      </c>
      <c r="N6869" s="178">
        <f>Pivot!AJ6858</f>
        <v>6</v>
      </c>
      <c r="O6869" s="179"/>
    </row>
    <row r="6870" spans="3:15" ht="30" customHeight="1" x14ac:dyDescent="0.25">
      <c r="C6870" s="10" t="str">
        <f>Pivot!AD6859</f>
        <v>00-78929583</v>
      </c>
      <c r="D6870" s="11"/>
      <c r="E6870" s="12" t="str">
        <f>Pivot!AE6859</f>
        <v>♀ Karen Willis
57 | High School</v>
      </c>
      <c r="F6870" s="11"/>
      <c r="G6870" s="12" t="str">
        <f>Pivot!AF6859</f>
        <v>Inventory Specialist
Operations</v>
      </c>
      <c r="H6870" s="11"/>
      <c r="I6870" s="12" t="str">
        <f>Pivot!AG6859</f>
        <v>🏢 Buffalo
New York</v>
      </c>
      <c r="J6870" s="11"/>
      <c r="K6870" s="13">
        <f>Pivot!AH6859</f>
        <v>63051</v>
      </c>
      <c r="L6870" s="11"/>
      <c r="M6870" s="12" t="str">
        <f>Pivot!AI6859</f>
        <v>▲ Active
11/07/2022 -</v>
      </c>
      <c r="N6870" s="178">
        <f>Pivot!AJ6859</f>
        <v>2</v>
      </c>
      <c r="O6870" s="179"/>
    </row>
    <row r="6871" spans="3:15" ht="30" customHeight="1" x14ac:dyDescent="0.25">
      <c r="C6871" s="10" t="str">
        <f>Pivot!AD6860</f>
        <v>00-78946993</v>
      </c>
      <c r="D6871" s="11"/>
      <c r="E6871" s="12" t="str">
        <f>Pivot!AE6860</f>
        <v>♂ Victoria Anderson
33 | Bachelor</v>
      </c>
      <c r="F6871" s="11"/>
      <c r="G6871" s="12" t="str">
        <f>Pivot!AF6860</f>
        <v>Accountant
Finance</v>
      </c>
      <c r="H6871" s="11"/>
      <c r="I6871" s="12" t="str">
        <f>Pivot!AG6860</f>
        <v>🏢 New York City
New York</v>
      </c>
      <c r="J6871" s="11"/>
      <c r="K6871" s="13">
        <f>Pivot!AH6860</f>
        <v>93319</v>
      </c>
      <c r="L6871" s="11"/>
      <c r="M6871" s="12" t="str">
        <f>Pivot!AI6860</f>
        <v>▲ Active
06/12/2022 -</v>
      </c>
      <c r="N6871" s="178">
        <f>Pivot!AJ6860</f>
        <v>2</v>
      </c>
      <c r="O6871" s="179"/>
    </row>
    <row r="6872" spans="3:15" ht="30" customHeight="1" x14ac:dyDescent="0.25">
      <c r="C6872" s="10" t="str">
        <f>Pivot!AD6861</f>
        <v>00-78969993</v>
      </c>
      <c r="D6872" s="11"/>
      <c r="E6872" s="12" t="str">
        <f>Pivot!AE6861</f>
        <v>♂ Willie Clark
55 | Master</v>
      </c>
      <c r="F6872" s="11"/>
      <c r="G6872" s="12" t="str">
        <f>Pivot!AF6861</f>
        <v>Sales Specialist
Sales</v>
      </c>
      <c r="H6872" s="11"/>
      <c r="I6872" s="12" t="str">
        <f>Pivot!AG6861</f>
        <v>🏢 New York City
New York</v>
      </c>
      <c r="J6872" s="11"/>
      <c r="K6872" s="13">
        <f>Pivot!AH6861</f>
        <v>75985</v>
      </c>
      <c r="L6872" s="11"/>
      <c r="M6872" s="12" t="str">
        <f>Pivot!AI6861</f>
        <v>▲ Active
17/05/2017 -</v>
      </c>
      <c r="N6872" s="178">
        <f>Pivot!AJ6861</f>
        <v>7</v>
      </c>
      <c r="O6872" s="179"/>
    </row>
    <row r="6873" spans="3:15" ht="30" customHeight="1" x14ac:dyDescent="0.25">
      <c r="C6873" s="10" t="str">
        <f>Pivot!AD6862</f>
        <v>00-78974303</v>
      </c>
      <c r="D6873" s="11"/>
      <c r="E6873" s="12" t="str">
        <f>Pivot!AE6862</f>
        <v>♀ Janice Franklin
44 | Bachelor</v>
      </c>
      <c r="F6873" s="11"/>
      <c r="G6873" s="12" t="str">
        <f>Pivot!AF6862</f>
        <v>Inventory Specialist
Operations</v>
      </c>
      <c r="H6873" s="11"/>
      <c r="I6873" s="12" t="str">
        <f>Pivot!AG6862</f>
        <v>🏠 Philadelphia
Pennsylvania</v>
      </c>
      <c r="J6873" s="11"/>
      <c r="K6873" s="13">
        <f>Pivot!AH6862</f>
        <v>57878</v>
      </c>
      <c r="L6873" s="11"/>
      <c r="M6873" s="12" t="str">
        <f>Pivot!AI6862</f>
        <v>▲ Active
24/02/2019 -</v>
      </c>
      <c r="N6873" s="178">
        <f>Pivot!AJ6862</f>
        <v>5</v>
      </c>
      <c r="O6873" s="179"/>
    </row>
    <row r="6874" spans="3:15" ht="30" customHeight="1" x14ac:dyDescent="0.25">
      <c r="C6874" s="10" t="str">
        <f>Pivot!AD6863</f>
        <v>00-78976320</v>
      </c>
      <c r="D6874" s="11"/>
      <c r="E6874" s="12" t="str">
        <f>Pivot!AE6863</f>
        <v>♀ Keith Howell
34 | Bachelor</v>
      </c>
      <c r="F6874" s="11"/>
      <c r="G6874" s="12" t="str">
        <f>Pivot!AF6863</f>
        <v>Marketing Coordinator
Marketing</v>
      </c>
      <c r="H6874" s="11"/>
      <c r="I6874" s="12" t="str">
        <f>Pivot!AG6863</f>
        <v>🏠 Warren
Michigan</v>
      </c>
      <c r="J6874" s="11"/>
      <c r="K6874" s="13">
        <f>Pivot!AH6863</f>
        <v>56935</v>
      </c>
      <c r="L6874" s="11"/>
      <c r="M6874" s="12" t="str">
        <f>Pivot!AI6863</f>
        <v>▲ Active
17/01/2017 -</v>
      </c>
      <c r="N6874" s="178">
        <f>Pivot!AJ6863</f>
        <v>8</v>
      </c>
      <c r="O6874" s="179"/>
    </row>
    <row r="6875" spans="3:15" ht="30" customHeight="1" x14ac:dyDescent="0.25">
      <c r="C6875" s="10" t="str">
        <f>Pivot!AD6864</f>
        <v>00-78984106</v>
      </c>
      <c r="D6875" s="11"/>
      <c r="E6875" s="12" t="str">
        <f>Pivot!AE6864</f>
        <v>♂ Lisa Barnett
22 | Bachelor</v>
      </c>
      <c r="F6875" s="11"/>
      <c r="G6875" s="12" t="str">
        <f>Pivot!AF6864</f>
        <v>Inventory Specialist
Operations</v>
      </c>
      <c r="H6875" s="11"/>
      <c r="I6875" s="12" t="str">
        <f>Pivot!AG6864</f>
        <v>🏢 New York City
New York</v>
      </c>
      <c r="J6875" s="11"/>
      <c r="K6875" s="13">
        <f>Pivot!AH6864</f>
        <v>68386</v>
      </c>
      <c r="L6875" s="11"/>
      <c r="M6875" s="12" t="str">
        <f>Pivot!AI6864</f>
        <v>▲ Active
22/05/2015 -</v>
      </c>
      <c r="N6875" s="178">
        <f>Pivot!AJ6864</f>
        <v>9</v>
      </c>
      <c r="O6875" s="179"/>
    </row>
    <row r="6876" spans="3:15" ht="30" customHeight="1" x14ac:dyDescent="0.25">
      <c r="C6876" s="10" t="str">
        <f>Pivot!AD6865</f>
        <v>00-78996054</v>
      </c>
      <c r="D6876" s="11"/>
      <c r="E6876" s="12" t="str">
        <f>Pivot!AE6865</f>
        <v>♂ Lauren Austin
25 | Bachelor</v>
      </c>
      <c r="F6876" s="11"/>
      <c r="G6876" s="12" t="str">
        <f>Pivot!AF6865</f>
        <v>Financial Analyst
Finance</v>
      </c>
      <c r="H6876" s="11"/>
      <c r="I6876" s="12" t="str">
        <f>Pivot!AG6865</f>
        <v>🏢 New York City
New York</v>
      </c>
      <c r="J6876" s="11"/>
      <c r="K6876" s="13">
        <f>Pivot!AH6865</f>
        <v>78619</v>
      </c>
      <c r="L6876" s="11"/>
      <c r="M6876" s="12" t="str">
        <f>Pivot!AI6865</f>
        <v>▲ Active
26/09/2016 -</v>
      </c>
      <c r="N6876" s="178">
        <f>Pivot!AJ6865</f>
        <v>8</v>
      </c>
      <c r="O6876" s="179"/>
    </row>
    <row r="6877" spans="3:15" ht="30" customHeight="1" x14ac:dyDescent="0.25">
      <c r="C6877" s="10" t="str">
        <f>Pivot!AD6866</f>
        <v>00-79003124</v>
      </c>
      <c r="D6877" s="11"/>
      <c r="E6877" s="12" t="str">
        <f>Pivot!AE6866</f>
        <v>♂ Nicole Lucas
38 | Bachelor</v>
      </c>
      <c r="F6877" s="11"/>
      <c r="G6877" s="12" t="str">
        <f>Pivot!AF6866</f>
        <v>Support Specialist
Customer Service</v>
      </c>
      <c r="H6877" s="11"/>
      <c r="I6877" s="12" t="str">
        <f>Pivot!AG6866</f>
        <v>🏠 Greensboro
North Carolina</v>
      </c>
      <c r="J6877" s="11"/>
      <c r="K6877" s="13">
        <f>Pivot!AH6866</f>
        <v>72717</v>
      </c>
      <c r="L6877" s="11"/>
      <c r="M6877" s="12" t="str">
        <f>Pivot!AI6866</f>
        <v>▲ Active
05/02/2017 -</v>
      </c>
      <c r="N6877" s="178">
        <f>Pivot!AJ6866</f>
        <v>7</v>
      </c>
      <c r="O6877" s="179"/>
    </row>
    <row r="6878" spans="3:15" ht="30" customHeight="1" x14ac:dyDescent="0.25">
      <c r="C6878" s="10" t="str">
        <f>Pivot!AD6867</f>
        <v>00-79013223</v>
      </c>
      <c r="D6878" s="11"/>
      <c r="E6878" s="12" t="str">
        <f>Pivot!AE6867</f>
        <v>♂ Denise Williams
34 | Bachelor</v>
      </c>
      <c r="F6878" s="11"/>
      <c r="G6878" s="12" t="str">
        <f>Pivot!AF6867</f>
        <v>Customer Service Manager
Customer Service</v>
      </c>
      <c r="H6878" s="11"/>
      <c r="I6878" s="12" t="str">
        <f>Pivot!AG6867</f>
        <v>🏢 Buffalo
New York</v>
      </c>
      <c r="J6878" s="11"/>
      <c r="K6878" s="13">
        <f>Pivot!AH6867</f>
        <v>91221</v>
      </c>
      <c r="L6878" s="11"/>
      <c r="M6878" s="12" t="str">
        <f>Pivot!AI6867</f>
        <v>▲ Active
31/03/2023 -</v>
      </c>
      <c r="N6878" s="178">
        <f>Pivot!AJ6867</f>
        <v>1</v>
      </c>
      <c r="O6878" s="179"/>
    </row>
    <row r="6879" spans="3:15" ht="30" customHeight="1" x14ac:dyDescent="0.25">
      <c r="C6879" s="10" t="str">
        <f>Pivot!AD6868</f>
        <v>00-79020020</v>
      </c>
      <c r="D6879" s="11"/>
      <c r="E6879" s="12" t="str">
        <f>Pivot!AE6868</f>
        <v>♂ Linda Williams
48 | Master</v>
      </c>
      <c r="F6879" s="11"/>
      <c r="G6879" s="12" t="str">
        <f>Pivot!AF6868</f>
        <v>Operations Analyst
Operations</v>
      </c>
      <c r="H6879" s="11"/>
      <c r="I6879" s="12" t="str">
        <f>Pivot!AG6868</f>
        <v>🏢 New York City
New York</v>
      </c>
      <c r="J6879" s="11"/>
      <c r="K6879" s="13">
        <f>Pivot!AH6868</f>
        <v>77194</v>
      </c>
      <c r="L6879" s="11"/>
      <c r="M6879" s="12" t="str">
        <f>Pivot!AI6868</f>
        <v>▲ Active
30/07/2018 -</v>
      </c>
      <c r="N6879" s="178">
        <f>Pivot!AJ6868</f>
        <v>6</v>
      </c>
      <c r="O6879" s="179"/>
    </row>
    <row r="6880" spans="3:15" ht="30" customHeight="1" x14ac:dyDescent="0.25">
      <c r="C6880" s="10" t="str">
        <f>Pivot!AD6869</f>
        <v>00-79028573</v>
      </c>
      <c r="D6880" s="11"/>
      <c r="E6880" s="12" t="str">
        <f>Pivot!AE6869</f>
        <v>♀ Johnny Meyer
27 | Bachelor</v>
      </c>
      <c r="F6880" s="11"/>
      <c r="G6880" s="12" t="str">
        <f>Pivot!AF6869</f>
        <v>Help Desk Technician
Customer Service</v>
      </c>
      <c r="H6880" s="11"/>
      <c r="I6880" s="12" t="str">
        <f>Pivot!AG6869</f>
        <v>🏠 Allentown
Pennsylvania</v>
      </c>
      <c r="J6880" s="11"/>
      <c r="K6880" s="13">
        <f>Pivot!AH6869</f>
        <v>51919</v>
      </c>
      <c r="L6880" s="11"/>
      <c r="M6880" s="12" t="str">
        <f>Pivot!AI6869</f>
        <v>▲ Active
27/10/2023 -</v>
      </c>
      <c r="N6880" s="178">
        <f>Pivot!AJ6869</f>
        <v>1</v>
      </c>
      <c r="O6880" s="179"/>
    </row>
    <row r="6881" spans="3:15" ht="30" customHeight="1" x14ac:dyDescent="0.25">
      <c r="C6881" s="10" t="str">
        <f>Pivot!AD6870</f>
        <v>00-79060560</v>
      </c>
      <c r="D6881" s="11"/>
      <c r="E6881" s="12" t="str">
        <f>Pivot!AE6870</f>
        <v>♀ Matthew Valenzuela
39 | Master</v>
      </c>
      <c r="F6881" s="11"/>
      <c r="G6881" s="12" t="str">
        <f>Pivot!AF6870</f>
        <v>Financial Analyst
Finance</v>
      </c>
      <c r="H6881" s="11"/>
      <c r="I6881" s="12" t="str">
        <f>Pivot!AG6870</f>
        <v>🏠 Grand Rapids
Michigan</v>
      </c>
      <c r="J6881" s="11"/>
      <c r="K6881" s="13">
        <f>Pivot!AH6870</f>
        <v>85159</v>
      </c>
      <c r="L6881" s="11"/>
      <c r="M6881" s="12" t="str">
        <f>Pivot!AI6870</f>
        <v>▲ Active
20/05/2021 -</v>
      </c>
      <c r="N6881" s="178">
        <f>Pivot!AJ6870</f>
        <v>3</v>
      </c>
      <c r="O6881" s="179"/>
    </row>
    <row r="6882" spans="3:15" ht="30" customHeight="1" x14ac:dyDescent="0.25">
      <c r="C6882" s="10" t="str">
        <f>Pivot!AD6871</f>
        <v>00-79067939</v>
      </c>
      <c r="D6882" s="11"/>
      <c r="E6882" s="12" t="str">
        <f>Pivot!AE6871</f>
        <v>♂ Marissa Phillips
41 | Master</v>
      </c>
      <c r="F6882" s="11"/>
      <c r="G6882" s="12" t="str">
        <f>Pivot!AF6871</f>
        <v>Sales Specialist
Sales</v>
      </c>
      <c r="H6882" s="11"/>
      <c r="I6882" s="12" t="str">
        <f>Pivot!AG6871</f>
        <v>🏢 New York City
New York</v>
      </c>
      <c r="J6882" s="11"/>
      <c r="K6882" s="13">
        <f>Pivot!AH6871</f>
        <v>66781</v>
      </c>
      <c r="L6882" s="11"/>
      <c r="M6882" s="12" t="str">
        <f>Pivot!AI6871</f>
        <v>▼ Terminated
21/05/2023 - 17/11/2023</v>
      </c>
      <c r="N6882" s="178">
        <f>Pivot!AJ6871</f>
        <v>0</v>
      </c>
      <c r="O6882" s="179"/>
    </row>
    <row r="6883" spans="3:15" ht="30" customHeight="1" x14ac:dyDescent="0.25">
      <c r="C6883" s="10" t="str">
        <f>Pivot!AD6872</f>
        <v>00-79079708</v>
      </c>
      <c r="D6883" s="11"/>
      <c r="E6883" s="12" t="str">
        <f>Pivot!AE6872</f>
        <v>♀ Tammy Wilson
64 | Master</v>
      </c>
      <c r="F6883" s="11"/>
      <c r="G6883" s="12" t="str">
        <f>Pivot!AF6872</f>
        <v>Software Developer
IT</v>
      </c>
      <c r="H6883" s="11"/>
      <c r="I6883" s="12" t="str">
        <f>Pivot!AG6872</f>
        <v>🏠 Chicago
Illinois</v>
      </c>
      <c r="J6883" s="11"/>
      <c r="K6883" s="13">
        <f>Pivot!AH6872</f>
        <v>88252</v>
      </c>
      <c r="L6883" s="11"/>
      <c r="M6883" s="12" t="str">
        <f>Pivot!AI6872</f>
        <v>▲ Active
24/06/2024 -</v>
      </c>
      <c r="N6883" s="178">
        <f>Pivot!AJ6872</f>
        <v>0</v>
      </c>
      <c r="O6883" s="179"/>
    </row>
    <row r="6884" spans="3:15" ht="30" customHeight="1" x14ac:dyDescent="0.25">
      <c r="C6884" s="10" t="str">
        <f>Pivot!AD6873</f>
        <v>00-79086760</v>
      </c>
      <c r="D6884" s="11"/>
      <c r="E6884" s="12" t="str">
        <f>Pivot!AE6873</f>
        <v>♀ Donna Hernandez
32 | High School</v>
      </c>
      <c r="F6884" s="11"/>
      <c r="G6884" s="12" t="str">
        <f>Pivot!AF6873</f>
        <v>Support Specialist
Customer Service</v>
      </c>
      <c r="H6884" s="11"/>
      <c r="I6884" s="12" t="str">
        <f>Pivot!AG6873</f>
        <v>🏠 Charlotte
North Carolina</v>
      </c>
      <c r="J6884" s="11"/>
      <c r="K6884" s="13">
        <f>Pivot!AH6873</f>
        <v>62333</v>
      </c>
      <c r="L6884" s="11"/>
      <c r="M6884" s="12" t="str">
        <f>Pivot!AI6873</f>
        <v>▲ Active
03/12/2024 -</v>
      </c>
      <c r="N6884" s="178">
        <f>Pivot!AJ6873</f>
        <v>0</v>
      </c>
      <c r="O6884" s="179"/>
    </row>
    <row r="6885" spans="3:15" ht="30" customHeight="1" x14ac:dyDescent="0.25">
      <c r="C6885" s="10" t="str">
        <f>Pivot!AD6874</f>
        <v>00-79090975</v>
      </c>
      <c r="D6885" s="11"/>
      <c r="E6885" s="12" t="str">
        <f>Pivot!AE6874</f>
        <v>♀ Belinda Rogers
65 | PhD</v>
      </c>
      <c r="F6885" s="11"/>
      <c r="G6885" s="12" t="str">
        <f>Pivot!AF6874</f>
        <v>Sales Specialist
Sales</v>
      </c>
      <c r="H6885" s="11"/>
      <c r="I6885" s="12" t="str">
        <f>Pivot!AG6874</f>
        <v>🏢 Buffalo
New York</v>
      </c>
      <c r="J6885" s="11"/>
      <c r="K6885" s="13">
        <f>Pivot!AH6874</f>
        <v>90947</v>
      </c>
      <c r="L6885" s="11"/>
      <c r="M6885" s="12" t="str">
        <f>Pivot!AI6874</f>
        <v>▲ Active
01/04/2019 -</v>
      </c>
      <c r="N6885" s="178">
        <f>Pivot!AJ6874</f>
        <v>5</v>
      </c>
      <c r="O6885" s="179"/>
    </row>
    <row r="6886" spans="3:15" ht="30" customHeight="1" x14ac:dyDescent="0.25">
      <c r="C6886" s="10" t="str">
        <f>Pivot!AD6875</f>
        <v>00-79107561</v>
      </c>
      <c r="D6886" s="11"/>
      <c r="E6886" s="12" t="str">
        <f>Pivot!AE6875</f>
        <v>♀ James Larsen
27 | Master</v>
      </c>
      <c r="F6886" s="11"/>
      <c r="G6886" s="12" t="str">
        <f>Pivot!AF6875</f>
        <v>Sales Manager
Sales</v>
      </c>
      <c r="H6886" s="11"/>
      <c r="I6886" s="12" t="str">
        <f>Pivot!AG6875</f>
        <v>🏢 New York City
New York</v>
      </c>
      <c r="J6886" s="11"/>
      <c r="K6886" s="13">
        <f>Pivot!AH6875</f>
        <v>110236</v>
      </c>
      <c r="L6886" s="11"/>
      <c r="M6886" s="12" t="str">
        <f>Pivot!AI6875</f>
        <v>▲ Active
27/03/2016 -</v>
      </c>
      <c r="N6886" s="178">
        <f>Pivot!AJ6875</f>
        <v>8</v>
      </c>
      <c r="O6886" s="179"/>
    </row>
    <row r="6887" spans="3:15" ht="30" customHeight="1" x14ac:dyDescent="0.25">
      <c r="C6887" s="10" t="str">
        <f>Pivot!AD6876</f>
        <v>00-79173535</v>
      </c>
      <c r="D6887" s="11"/>
      <c r="E6887" s="12" t="str">
        <f>Pivot!AE6876</f>
        <v>♂ Andrew Torres
28 | Master</v>
      </c>
      <c r="F6887" s="11"/>
      <c r="G6887" s="12" t="str">
        <f>Pivot!AF6876</f>
        <v>Sales Consultant
Sales</v>
      </c>
      <c r="H6887" s="11"/>
      <c r="I6887" s="12" t="str">
        <f>Pivot!AG6876</f>
        <v>🏢 New York City
New York</v>
      </c>
      <c r="J6887" s="11"/>
      <c r="K6887" s="13">
        <f>Pivot!AH6876</f>
        <v>78524</v>
      </c>
      <c r="L6887" s="11"/>
      <c r="M6887" s="12" t="str">
        <f>Pivot!AI6876</f>
        <v>▲ Active
16/05/2022 -</v>
      </c>
      <c r="N6887" s="178">
        <f>Pivot!AJ6876</f>
        <v>2</v>
      </c>
      <c r="O6887" s="179"/>
    </row>
    <row r="6888" spans="3:15" ht="30" customHeight="1" x14ac:dyDescent="0.25">
      <c r="C6888" s="10" t="str">
        <f>Pivot!AD6877</f>
        <v>00-79173614</v>
      </c>
      <c r="D6888" s="11"/>
      <c r="E6888" s="12" t="str">
        <f>Pivot!AE6877</f>
        <v>♂ Scott Harrison
65 | Bachelor</v>
      </c>
      <c r="F6888" s="11"/>
      <c r="G6888" s="12" t="str">
        <f>Pivot!AF6877</f>
        <v>Logistics Coordinator
Operations</v>
      </c>
      <c r="H6888" s="11"/>
      <c r="I6888" s="12" t="str">
        <f>Pivot!AG6877</f>
        <v>🏠 Detroit
Michigan</v>
      </c>
      <c r="J6888" s="11"/>
      <c r="K6888" s="13">
        <f>Pivot!AH6877</f>
        <v>73999</v>
      </c>
      <c r="L6888" s="11"/>
      <c r="M6888" s="12" t="str">
        <f>Pivot!AI6877</f>
        <v>▼ Terminated
03/09/2019 - 02/07/2024</v>
      </c>
      <c r="N6888" s="178">
        <f>Pivot!AJ6877</f>
        <v>4</v>
      </c>
      <c r="O6888" s="179"/>
    </row>
    <row r="6889" spans="3:15" ht="30" customHeight="1" x14ac:dyDescent="0.25">
      <c r="C6889" s="10" t="str">
        <f>Pivot!AD6878</f>
        <v>00-79190008</v>
      </c>
      <c r="D6889" s="11"/>
      <c r="E6889" s="12" t="str">
        <f>Pivot!AE6878</f>
        <v>♂ Kyle Sanders
60 | High School</v>
      </c>
      <c r="F6889" s="11"/>
      <c r="G6889" s="12" t="str">
        <f>Pivot!AF6878</f>
        <v>Customer Service Representative
Customer Service</v>
      </c>
      <c r="H6889" s="11"/>
      <c r="I6889" s="12" t="str">
        <f>Pivot!AG6878</f>
        <v>🏠 Warren
Michigan</v>
      </c>
      <c r="J6889" s="11"/>
      <c r="K6889" s="13">
        <f>Pivot!AH6878</f>
        <v>57871</v>
      </c>
      <c r="L6889" s="11"/>
      <c r="M6889" s="12" t="str">
        <f>Pivot!AI6878</f>
        <v>▼ Terminated
13/11/2017 - 04/01/2019</v>
      </c>
      <c r="N6889" s="178">
        <f>Pivot!AJ6878</f>
        <v>1</v>
      </c>
      <c r="O6889" s="179"/>
    </row>
    <row r="6890" spans="3:15" ht="30" customHeight="1" x14ac:dyDescent="0.25">
      <c r="C6890" s="10" t="str">
        <f>Pivot!AD6879</f>
        <v>00-79204468</v>
      </c>
      <c r="D6890" s="11"/>
      <c r="E6890" s="12" t="str">
        <f>Pivot!AE6879</f>
        <v>♂ Nathan Sullivan
42 | Bachelor</v>
      </c>
      <c r="F6890" s="11"/>
      <c r="G6890" s="12" t="str">
        <f>Pivot!AF6879</f>
        <v>Sales Consultant
Sales</v>
      </c>
      <c r="H6890" s="11"/>
      <c r="I6890" s="12" t="str">
        <f>Pivot!AG6879</f>
        <v>🏢 New York City
New York</v>
      </c>
      <c r="J6890" s="11"/>
      <c r="K6890" s="13">
        <f>Pivot!AH6879</f>
        <v>83782</v>
      </c>
      <c r="L6890" s="11"/>
      <c r="M6890" s="12" t="str">
        <f>Pivot!AI6879</f>
        <v>▼ Terminated
08/08/2022 - 04/02/2023</v>
      </c>
      <c r="N6890" s="178">
        <f>Pivot!AJ6879</f>
        <v>0</v>
      </c>
      <c r="O6890" s="179"/>
    </row>
    <row r="6891" spans="3:15" ht="30" customHeight="1" x14ac:dyDescent="0.25">
      <c r="C6891" s="10" t="str">
        <f>Pivot!AD6880</f>
        <v>00-79218457</v>
      </c>
      <c r="D6891" s="11"/>
      <c r="E6891" s="12" t="str">
        <f>Pivot!AE6880</f>
        <v>♂ Christine Case
42 | Bachelor</v>
      </c>
      <c r="F6891" s="11"/>
      <c r="G6891" s="12" t="str">
        <f>Pivot!AF6880</f>
        <v>Software Developer
IT</v>
      </c>
      <c r="H6891" s="11"/>
      <c r="I6891" s="12" t="str">
        <f>Pivot!AG6880</f>
        <v>🏠 Warren
Michigan</v>
      </c>
      <c r="J6891" s="11"/>
      <c r="K6891" s="13">
        <f>Pivot!AH6880</f>
        <v>90394</v>
      </c>
      <c r="L6891" s="11"/>
      <c r="M6891" s="12" t="str">
        <f>Pivot!AI6880</f>
        <v>▲ Active
17/07/2019 -</v>
      </c>
      <c r="N6891" s="178">
        <f>Pivot!AJ6880</f>
        <v>5</v>
      </c>
      <c r="O6891" s="179"/>
    </row>
    <row r="6892" spans="3:15" ht="30" customHeight="1" x14ac:dyDescent="0.25">
      <c r="C6892" s="10" t="str">
        <f>Pivot!AD6881</f>
        <v>00-79227788</v>
      </c>
      <c r="D6892" s="11"/>
      <c r="E6892" s="12" t="str">
        <f>Pivot!AE6881</f>
        <v>♀ Taylor Huber
40 | Bachelor</v>
      </c>
      <c r="F6892" s="11"/>
      <c r="G6892" s="12" t="str">
        <f>Pivot!AF6881</f>
        <v>Logistics Coordinator
Operations</v>
      </c>
      <c r="H6892" s="11"/>
      <c r="I6892" s="12" t="str">
        <f>Pivot!AG6881</f>
        <v>🏢 New York City
New York</v>
      </c>
      <c r="J6892" s="11"/>
      <c r="K6892" s="13">
        <f>Pivot!AH6881</f>
        <v>64024</v>
      </c>
      <c r="L6892" s="11"/>
      <c r="M6892" s="12" t="str">
        <f>Pivot!AI6881</f>
        <v>▲ Active
12/08/2016 -</v>
      </c>
      <c r="N6892" s="178">
        <f>Pivot!AJ6881</f>
        <v>8</v>
      </c>
      <c r="O6892" s="179"/>
    </row>
    <row r="6893" spans="3:15" ht="30" customHeight="1" x14ac:dyDescent="0.25">
      <c r="C6893" s="10" t="str">
        <f>Pivot!AD6882</f>
        <v>00-79231333</v>
      </c>
      <c r="D6893" s="11"/>
      <c r="E6893" s="12" t="str">
        <f>Pivot!AE6882</f>
        <v>♂ Margaret Mcclain
27 | High School</v>
      </c>
      <c r="F6893" s="11"/>
      <c r="G6893" s="12" t="str">
        <f>Pivot!AF6882</f>
        <v>Customer Service Representative
Customer Service</v>
      </c>
      <c r="H6893" s="11"/>
      <c r="I6893" s="12" t="str">
        <f>Pivot!AG6882</f>
        <v>🏠 Pittsburgh
Pennsylvania</v>
      </c>
      <c r="J6893" s="11"/>
      <c r="K6893" s="13">
        <f>Pivot!AH6882</f>
        <v>65332</v>
      </c>
      <c r="L6893" s="11"/>
      <c r="M6893" s="12" t="str">
        <f>Pivot!AI6882</f>
        <v>▲ Active
27/08/2022 -</v>
      </c>
      <c r="N6893" s="178">
        <f>Pivot!AJ6882</f>
        <v>2</v>
      </c>
      <c r="O6893" s="179"/>
    </row>
    <row r="6894" spans="3:15" ht="30" customHeight="1" x14ac:dyDescent="0.25">
      <c r="C6894" s="10" t="str">
        <f>Pivot!AD6883</f>
        <v>00-79241385</v>
      </c>
      <c r="D6894" s="11"/>
      <c r="E6894" s="12" t="str">
        <f>Pivot!AE6883</f>
        <v>♀ Dennis Williams
61 | Master</v>
      </c>
      <c r="F6894" s="11"/>
      <c r="G6894" s="12" t="str">
        <f>Pivot!AF6883</f>
        <v>Software Developer
IT</v>
      </c>
      <c r="H6894" s="11"/>
      <c r="I6894" s="12" t="str">
        <f>Pivot!AG6883</f>
        <v>🏢 Rochester
New York</v>
      </c>
      <c r="J6894" s="11"/>
      <c r="K6894" s="13">
        <f>Pivot!AH6883</f>
        <v>105902</v>
      </c>
      <c r="L6894" s="11"/>
      <c r="M6894" s="12" t="str">
        <f>Pivot!AI6883</f>
        <v>▲ Active
10/04/2023 -</v>
      </c>
      <c r="N6894" s="178">
        <f>Pivot!AJ6883</f>
        <v>1</v>
      </c>
      <c r="O6894" s="179"/>
    </row>
    <row r="6895" spans="3:15" ht="30" customHeight="1" x14ac:dyDescent="0.25">
      <c r="C6895" s="10" t="str">
        <f>Pivot!AD6884</f>
        <v>00-79241678</v>
      </c>
      <c r="D6895" s="11"/>
      <c r="E6895" s="12" t="str">
        <f>Pivot!AE6884</f>
        <v>♀ Austin Gardner
25 | Master</v>
      </c>
      <c r="F6895" s="11"/>
      <c r="G6895" s="12" t="str">
        <f>Pivot!AF6884</f>
        <v>Operations Analyst
Operations</v>
      </c>
      <c r="H6895" s="11"/>
      <c r="I6895" s="12" t="str">
        <f>Pivot!AG6884</f>
        <v>🏢 New York City
New York</v>
      </c>
      <c r="J6895" s="11"/>
      <c r="K6895" s="13">
        <f>Pivot!AH6884</f>
        <v>76359</v>
      </c>
      <c r="L6895" s="11"/>
      <c r="M6895" s="12" t="str">
        <f>Pivot!AI6884</f>
        <v>▲ Active
08/01/2017 -</v>
      </c>
      <c r="N6895" s="178">
        <f>Pivot!AJ6884</f>
        <v>8</v>
      </c>
      <c r="O6895" s="179"/>
    </row>
    <row r="6896" spans="3:15" ht="30" customHeight="1" x14ac:dyDescent="0.25">
      <c r="C6896" s="10" t="str">
        <f>Pivot!AD6885</f>
        <v>00-79250561</v>
      </c>
      <c r="D6896" s="11"/>
      <c r="E6896" s="12" t="str">
        <f>Pivot!AE6885</f>
        <v>♀ Fernando Thompson
22 | Bachelor</v>
      </c>
      <c r="F6896" s="11"/>
      <c r="G6896" s="12" t="str">
        <f>Pivot!AF6885</f>
        <v>Sales Representative
Sales</v>
      </c>
      <c r="H6896" s="11"/>
      <c r="I6896" s="12" t="str">
        <f>Pivot!AG6885</f>
        <v>🏢 Rochester
New York</v>
      </c>
      <c r="J6896" s="11"/>
      <c r="K6896" s="13">
        <f>Pivot!AH6885</f>
        <v>67911</v>
      </c>
      <c r="L6896" s="11"/>
      <c r="M6896" s="12" t="str">
        <f>Pivot!AI6885</f>
        <v>▲ Active
10/04/2024 -</v>
      </c>
      <c r="N6896" s="178">
        <f>Pivot!AJ6885</f>
        <v>0</v>
      </c>
      <c r="O6896" s="179"/>
    </row>
    <row r="6897" spans="3:15" ht="30" customHeight="1" x14ac:dyDescent="0.25">
      <c r="C6897" s="10" t="str">
        <f>Pivot!AD6886</f>
        <v>00-79257480</v>
      </c>
      <c r="D6897" s="11"/>
      <c r="E6897" s="12" t="str">
        <f>Pivot!AE6886</f>
        <v>♀ Brenda Garcia
55 | High School</v>
      </c>
      <c r="F6897" s="11"/>
      <c r="G6897" s="12" t="str">
        <f>Pivot!AF6886</f>
        <v>Customer Service Representative
Customer Service</v>
      </c>
      <c r="H6897" s="11"/>
      <c r="I6897" s="12" t="str">
        <f>Pivot!AG6886</f>
        <v>🏢 Rochester
New York</v>
      </c>
      <c r="J6897" s="11"/>
      <c r="K6897" s="13">
        <f>Pivot!AH6886</f>
        <v>57364</v>
      </c>
      <c r="L6897" s="11"/>
      <c r="M6897" s="12" t="str">
        <f>Pivot!AI6886</f>
        <v>▲ Active
26/12/2019 -</v>
      </c>
      <c r="N6897" s="178">
        <f>Pivot!AJ6886</f>
        <v>5</v>
      </c>
      <c r="O6897" s="179"/>
    </row>
    <row r="6898" spans="3:15" ht="30" customHeight="1" x14ac:dyDescent="0.25">
      <c r="C6898" s="10" t="str">
        <f>Pivot!AD6887</f>
        <v>00-79272032</v>
      </c>
      <c r="D6898" s="11"/>
      <c r="E6898" s="12" t="str">
        <f>Pivot!AE6887</f>
        <v>♂ Jamie Arroyo
29 | Master</v>
      </c>
      <c r="F6898" s="11"/>
      <c r="G6898" s="12" t="str">
        <f>Pivot!AF6887</f>
        <v>Operations Analyst
Operations</v>
      </c>
      <c r="H6898" s="11"/>
      <c r="I6898" s="12" t="str">
        <f>Pivot!AG6887</f>
        <v>🏢 New York City
New York</v>
      </c>
      <c r="J6898" s="11"/>
      <c r="K6898" s="13">
        <f>Pivot!AH6887</f>
        <v>53355</v>
      </c>
      <c r="L6898" s="11"/>
      <c r="M6898" s="12" t="str">
        <f>Pivot!AI6887</f>
        <v>▲ Active
30/05/2020 -</v>
      </c>
      <c r="N6898" s="178">
        <f>Pivot!AJ6887</f>
        <v>4</v>
      </c>
      <c r="O6898" s="179"/>
    </row>
    <row r="6899" spans="3:15" ht="30" customHeight="1" x14ac:dyDescent="0.25">
      <c r="C6899" s="10" t="str">
        <f>Pivot!AD6888</f>
        <v>00-79277190</v>
      </c>
      <c r="D6899" s="11"/>
      <c r="E6899" s="12" t="str">
        <f>Pivot!AE6888</f>
        <v>♂ Mark Thornton
45 | Bachelor</v>
      </c>
      <c r="F6899" s="11"/>
      <c r="G6899" s="12" t="str">
        <f>Pivot!AF6888</f>
        <v>Inventory Specialist
Operations</v>
      </c>
      <c r="H6899" s="11"/>
      <c r="I6899" s="12" t="str">
        <f>Pivot!AG6888</f>
        <v>🏠 Pittsburgh
Pennsylvania</v>
      </c>
      <c r="J6899" s="11"/>
      <c r="K6899" s="13">
        <f>Pivot!AH6888</f>
        <v>64248</v>
      </c>
      <c r="L6899" s="11"/>
      <c r="M6899" s="12" t="str">
        <f>Pivot!AI6888</f>
        <v>▲ Active
04/07/2023 -</v>
      </c>
      <c r="N6899" s="178">
        <f>Pivot!AJ6888</f>
        <v>1</v>
      </c>
      <c r="O6899" s="179"/>
    </row>
    <row r="6900" spans="3:15" ht="30" customHeight="1" x14ac:dyDescent="0.25">
      <c r="C6900" s="10" t="str">
        <f>Pivot!AD6889</f>
        <v>00-79286427</v>
      </c>
      <c r="D6900" s="11"/>
      <c r="E6900" s="12" t="str">
        <f>Pivot!AE6889</f>
        <v>♂ Joseph Weiss
48 | High School</v>
      </c>
      <c r="F6900" s="11"/>
      <c r="G6900" s="12" t="str">
        <f>Pivot!AF6889</f>
        <v>Customer Service Representative
Customer Service</v>
      </c>
      <c r="H6900" s="11"/>
      <c r="I6900" s="12" t="str">
        <f>Pivot!AG6889</f>
        <v>🏢 Buffalo
New York</v>
      </c>
      <c r="J6900" s="11"/>
      <c r="K6900" s="13">
        <f>Pivot!AH6889</f>
        <v>56644</v>
      </c>
      <c r="L6900" s="11"/>
      <c r="M6900" s="12" t="str">
        <f>Pivot!AI6889</f>
        <v>▲ Active
21/01/2023 -</v>
      </c>
      <c r="N6900" s="178">
        <f>Pivot!AJ6889</f>
        <v>2</v>
      </c>
      <c r="O6900" s="179"/>
    </row>
    <row r="6901" spans="3:15" ht="30" customHeight="1" x14ac:dyDescent="0.25">
      <c r="C6901" s="10" t="str">
        <f>Pivot!AD6890</f>
        <v>00-79292636</v>
      </c>
      <c r="D6901" s="11"/>
      <c r="E6901" s="12" t="str">
        <f>Pivot!AE6890</f>
        <v>♀ Whitney Martinez
31 | Bachelor</v>
      </c>
      <c r="F6901" s="11"/>
      <c r="G6901" s="12" t="str">
        <f>Pivot!AF6890</f>
        <v>Help Desk Technician
Customer Service</v>
      </c>
      <c r="H6901" s="11"/>
      <c r="I6901" s="12" t="str">
        <f>Pivot!AG6890</f>
        <v>🏢 Buffalo
New York</v>
      </c>
      <c r="J6901" s="11"/>
      <c r="K6901" s="13">
        <f>Pivot!AH6890</f>
        <v>69139</v>
      </c>
      <c r="L6901" s="11"/>
      <c r="M6901" s="12" t="str">
        <f>Pivot!AI6890</f>
        <v>▲ Active
07/10/2024 -</v>
      </c>
      <c r="N6901" s="178">
        <f>Pivot!AJ6890</f>
        <v>0</v>
      </c>
      <c r="O6901" s="179"/>
    </row>
    <row r="6902" spans="3:15" ht="30" customHeight="1" x14ac:dyDescent="0.25">
      <c r="C6902" s="10" t="str">
        <f>Pivot!AD6891</f>
        <v>00-79296719</v>
      </c>
      <c r="D6902" s="11"/>
      <c r="E6902" s="12" t="str">
        <f>Pivot!AE6891</f>
        <v>♂ Barbara Mclaughlin
44 | Bachelor</v>
      </c>
      <c r="F6902" s="11"/>
      <c r="G6902" s="12" t="str">
        <f>Pivot!AF6891</f>
        <v>SEO Specialist
Marketing</v>
      </c>
      <c r="H6902" s="11"/>
      <c r="I6902" s="12" t="str">
        <f>Pivot!AG6891</f>
        <v>🏢 Buffalo
New York</v>
      </c>
      <c r="J6902" s="11"/>
      <c r="K6902" s="13">
        <f>Pivot!AH6891</f>
        <v>63532</v>
      </c>
      <c r="L6902" s="11"/>
      <c r="M6902" s="12" t="str">
        <f>Pivot!AI6891</f>
        <v>▲ Active
21/04/2024 -</v>
      </c>
      <c r="N6902" s="178">
        <f>Pivot!AJ6891</f>
        <v>0</v>
      </c>
      <c r="O6902" s="179"/>
    </row>
    <row r="6903" spans="3:15" ht="30" customHeight="1" x14ac:dyDescent="0.25">
      <c r="C6903" s="10" t="str">
        <f>Pivot!AD6892</f>
        <v>00-79302626</v>
      </c>
      <c r="D6903" s="11"/>
      <c r="E6903" s="12" t="str">
        <f>Pivot!AE6892</f>
        <v>♀ John Estrada
26 | Master</v>
      </c>
      <c r="F6903" s="11"/>
      <c r="G6903" s="12" t="str">
        <f>Pivot!AF6892</f>
        <v>System Administrator
IT</v>
      </c>
      <c r="H6903" s="11"/>
      <c r="I6903" s="12" t="str">
        <f>Pivot!AG6892</f>
        <v>🏠 Naperville
Illinois</v>
      </c>
      <c r="J6903" s="11"/>
      <c r="K6903" s="13">
        <f>Pivot!AH6892</f>
        <v>97699</v>
      </c>
      <c r="L6903" s="11"/>
      <c r="M6903" s="12" t="str">
        <f>Pivot!AI6892</f>
        <v>▲ Active
24/12/2024 -</v>
      </c>
      <c r="N6903" s="178">
        <f>Pivot!AJ6892</f>
        <v>0</v>
      </c>
      <c r="O6903" s="179"/>
    </row>
    <row r="6904" spans="3:15" ht="30" customHeight="1" x14ac:dyDescent="0.25">
      <c r="C6904" s="10" t="str">
        <f>Pivot!AD6893</f>
        <v>00-79306247</v>
      </c>
      <c r="D6904" s="11"/>
      <c r="E6904" s="12" t="str">
        <f>Pivot!AE6893</f>
        <v>♂ Madison Evans
28 | High School</v>
      </c>
      <c r="F6904" s="11"/>
      <c r="G6904" s="12" t="str">
        <f>Pivot!AF6893</f>
        <v>Content Creator
Marketing</v>
      </c>
      <c r="H6904" s="11"/>
      <c r="I6904" s="12" t="str">
        <f>Pivot!AG6893</f>
        <v>🏠 Warren
Michigan</v>
      </c>
      <c r="J6904" s="11"/>
      <c r="K6904" s="13">
        <f>Pivot!AH6893</f>
        <v>60339</v>
      </c>
      <c r="L6904" s="11"/>
      <c r="M6904" s="12" t="str">
        <f>Pivot!AI6893</f>
        <v>▲ Active
23/04/2019 -</v>
      </c>
      <c r="N6904" s="178">
        <f>Pivot!AJ6893</f>
        <v>5</v>
      </c>
      <c r="O6904" s="179"/>
    </row>
    <row r="6905" spans="3:15" ht="30" customHeight="1" x14ac:dyDescent="0.25">
      <c r="C6905" s="10" t="str">
        <f>Pivot!AD6894</f>
        <v>00-79316990</v>
      </c>
      <c r="D6905" s="11"/>
      <c r="E6905" s="12" t="str">
        <f>Pivot!AE6894</f>
        <v>♂ Tracy Carson
31 | Master</v>
      </c>
      <c r="F6905" s="11"/>
      <c r="G6905" s="12" t="str">
        <f>Pivot!AF6894</f>
        <v>Operations Analyst
Operations</v>
      </c>
      <c r="H6905" s="11"/>
      <c r="I6905" s="12" t="str">
        <f>Pivot!AG6894</f>
        <v>🏢 New York City
New York</v>
      </c>
      <c r="J6905" s="11"/>
      <c r="K6905" s="13">
        <f>Pivot!AH6894</f>
        <v>60854</v>
      </c>
      <c r="L6905" s="11"/>
      <c r="M6905" s="12" t="str">
        <f>Pivot!AI6894</f>
        <v>▲ Active
27/04/2020 -</v>
      </c>
      <c r="N6905" s="178">
        <f>Pivot!AJ6894</f>
        <v>4</v>
      </c>
      <c r="O6905" s="179"/>
    </row>
    <row r="6906" spans="3:15" ht="30" customHeight="1" x14ac:dyDescent="0.25">
      <c r="C6906" s="10" t="str">
        <f>Pivot!AD6895</f>
        <v>00-79338228</v>
      </c>
      <c r="D6906" s="11"/>
      <c r="E6906" s="12" t="str">
        <f>Pivot!AE6895</f>
        <v>♂ Tommy Phillips
51 | Bachelor</v>
      </c>
      <c r="F6906" s="11"/>
      <c r="G6906" s="12" t="str">
        <f>Pivot!AF6895</f>
        <v>Logistics Coordinator
Operations</v>
      </c>
      <c r="H6906" s="11"/>
      <c r="I6906" s="12" t="str">
        <f>Pivot!AG6895</f>
        <v>🏢 New York City
New York</v>
      </c>
      <c r="J6906" s="11"/>
      <c r="K6906" s="13">
        <f>Pivot!AH6895</f>
        <v>66618</v>
      </c>
      <c r="L6906" s="11"/>
      <c r="M6906" s="12" t="str">
        <f>Pivot!AI6895</f>
        <v>▲ Active
11/09/2022 -</v>
      </c>
      <c r="N6906" s="178">
        <f>Pivot!AJ6895</f>
        <v>2</v>
      </c>
      <c r="O6906" s="179"/>
    </row>
    <row r="6907" spans="3:15" ht="30" customHeight="1" x14ac:dyDescent="0.25">
      <c r="C6907" s="10" t="str">
        <f>Pivot!AD6896</f>
        <v>00-79342339</v>
      </c>
      <c r="D6907" s="11"/>
      <c r="E6907" s="12" t="str">
        <f>Pivot!AE6896</f>
        <v>♀ Mary Williams
50 | Bachelor</v>
      </c>
      <c r="F6907" s="11"/>
      <c r="G6907" s="12" t="str">
        <f>Pivot!AF6896</f>
        <v>Software Developer
IT</v>
      </c>
      <c r="H6907" s="11"/>
      <c r="I6907" s="12" t="str">
        <f>Pivot!AG6896</f>
        <v>🏢 New York City
New York</v>
      </c>
      <c r="J6907" s="11"/>
      <c r="K6907" s="13">
        <f>Pivot!AH6896</f>
        <v>75914</v>
      </c>
      <c r="L6907" s="11"/>
      <c r="M6907" s="12" t="str">
        <f>Pivot!AI6896</f>
        <v>▲ Active
14/02/2024 -</v>
      </c>
      <c r="N6907" s="178">
        <f>Pivot!AJ6896</f>
        <v>0</v>
      </c>
      <c r="O6907" s="179"/>
    </row>
    <row r="6908" spans="3:15" ht="30" customHeight="1" x14ac:dyDescent="0.25">
      <c r="C6908" s="10" t="str">
        <f>Pivot!AD6897</f>
        <v>00-79350676</v>
      </c>
      <c r="D6908" s="11"/>
      <c r="E6908" s="12" t="str">
        <f>Pivot!AE6897</f>
        <v>♀ Kenneth Greer
46 | Bachelor</v>
      </c>
      <c r="F6908" s="11"/>
      <c r="G6908" s="12" t="str">
        <f>Pivot!AF6897</f>
        <v>Logistics Coordinator
Operations</v>
      </c>
      <c r="H6908" s="11"/>
      <c r="I6908" s="12" t="str">
        <f>Pivot!AG6897</f>
        <v>🏠 Chicago
Illinois</v>
      </c>
      <c r="J6908" s="11"/>
      <c r="K6908" s="13">
        <f>Pivot!AH6897</f>
        <v>55763</v>
      </c>
      <c r="L6908" s="11"/>
      <c r="M6908" s="12" t="str">
        <f>Pivot!AI6897</f>
        <v>▲ Active
16/11/2017 -</v>
      </c>
      <c r="N6908" s="178">
        <f>Pivot!AJ6897</f>
        <v>7</v>
      </c>
      <c r="O6908" s="179"/>
    </row>
    <row r="6909" spans="3:15" ht="30" customHeight="1" x14ac:dyDescent="0.25">
      <c r="C6909" s="10" t="str">
        <f>Pivot!AD6898</f>
        <v>00-79355175</v>
      </c>
      <c r="D6909" s="11"/>
      <c r="E6909" s="12" t="str">
        <f>Pivot!AE6898</f>
        <v>♂ Robin Pope
54 | Bachelor</v>
      </c>
      <c r="F6909" s="11"/>
      <c r="G6909" s="12" t="str">
        <f>Pivot!AF6898</f>
        <v>Operations Analyst
Operations</v>
      </c>
      <c r="H6909" s="11"/>
      <c r="I6909" s="12" t="str">
        <f>Pivot!AG6898</f>
        <v>🏠 Raleigh
North Carolina</v>
      </c>
      <c r="J6909" s="11"/>
      <c r="K6909" s="13">
        <f>Pivot!AH6898</f>
        <v>76294</v>
      </c>
      <c r="L6909" s="11"/>
      <c r="M6909" s="12" t="str">
        <f>Pivot!AI6898</f>
        <v>▲ Active
22/03/2020 -</v>
      </c>
      <c r="N6909" s="178">
        <f>Pivot!AJ6898</f>
        <v>4</v>
      </c>
      <c r="O6909" s="179"/>
    </row>
    <row r="6910" spans="3:15" ht="30" customHeight="1" x14ac:dyDescent="0.25">
      <c r="C6910" s="10" t="str">
        <f>Pivot!AD6899</f>
        <v>00-79366132</v>
      </c>
      <c r="D6910" s="11"/>
      <c r="E6910" s="12" t="str">
        <f>Pivot!AE6899</f>
        <v>♂ James Riley
36 | Bachelor</v>
      </c>
      <c r="F6910" s="11"/>
      <c r="G6910" s="12" t="str">
        <f>Pivot!AF6899</f>
        <v>Logistics Coordinator
Operations</v>
      </c>
      <c r="H6910" s="11"/>
      <c r="I6910" s="12" t="str">
        <f>Pivot!AG6899</f>
        <v>🏢 Rochester
New York</v>
      </c>
      <c r="J6910" s="11"/>
      <c r="K6910" s="13">
        <f>Pivot!AH6899</f>
        <v>65929</v>
      </c>
      <c r="L6910" s="11"/>
      <c r="M6910" s="12" t="str">
        <f>Pivot!AI6899</f>
        <v>▲ Active
30/09/2019 -</v>
      </c>
      <c r="N6910" s="178">
        <f>Pivot!AJ6899</f>
        <v>5</v>
      </c>
      <c r="O6910" s="179"/>
    </row>
    <row r="6911" spans="3:15" ht="30" customHeight="1" x14ac:dyDescent="0.25">
      <c r="C6911" s="10" t="str">
        <f>Pivot!AD6900</f>
        <v>00-79372824</v>
      </c>
      <c r="D6911" s="11"/>
      <c r="E6911" s="12" t="str">
        <f>Pivot!AE6900</f>
        <v>♀ Natasha Johnson
23 | Master</v>
      </c>
      <c r="F6911" s="11"/>
      <c r="G6911" s="12" t="str">
        <f>Pivot!AF6900</f>
        <v>Sales Specialist
Sales</v>
      </c>
      <c r="H6911" s="11"/>
      <c r="I6911" s="12" t="str">
        <f>Pivot!AG6900</f>
        <v>🏢 New York City
New York</v>
      </c>
      <c r="J6911" s="11"/>
      <c r="K6911" s="13">
        <f>Pivot!AH6900</f>
        <v>79751</v>
      </c>
      <c r="L6911" s="11"/>
      <c r="M6911" s="12" t="str">
        <f>Pivot!AI6900</f>
        <v>▲ Active
16/03/2023 -</v>
      </c>
      <c r="N6911" s="178">
        <f>Pivot!AJ6900</f>
        <v>1</v>
      </c>
      <c r="O6911" s="179"/>
    </row>
    <row r="6912" spans="3:15" ht="30" customHeight="1" x14ac:dyDescent="0.25">
      <c r="C6912" s="10" t="str">
        <f>Pivot!AD6901</f>
        <v>00-79383794</v>
      </c>
      <c r="D6912" s="11"/>
      <c r="E6912" s="12" t="str">
        <f>Pivot!AE6901</f>
        <v>♂ Samantha Rios
51 | High School</v>
      </c>
      <c r="F6912" s="11"/>
      <c r="G6912" s="12" t="str">
        <f>Pivot!AF6901</f>
        <v>Inventory Specialist
Operations</v>
      </c>
      <c r="H6912" s="11"/>
      <c r="I6912" s="12" t="str">
        <f>Pivot!AG6901</f>
        <v>🏢 New York City
New York</v>
      </c>
      <c r="J6912" s="11"/>
      <c r="K6912" s="13">
        <f>Pivot!AH6901</f>
        <v>62144</v>
      </c>
      <c r="L6912" s="11"/>
      <c r="M6912" s="12" t="str">
        <f>Pivot!AI6901</f>
        <v>▲ Active
26/12/2016 -</v>
      </c>
      <c r="N6912" s="178">
        <f>Pivot!AJ6901</f>
        <v>8</v>
      </c>
      <c r="O6912" s="179"/>
    </row>
    <row r="6913" spans="3:15" ht="30" customHeight="1" x14ac:dyDescent="0.25">
      <c r="C6913" s="10" t="str">
        <f>Pivot!AD6902</f>
        <v>00-79393678</v>
      </c>
      <c r="D6913" s="11"/>
      <c r="E6913" s="12" t="str">
        <f>Pivot!AE6902</f>
        <v>♀ Ana Davis
50 | Master</v>
      </c>
      <c r="F6913" s="11"/>
      <c r="G6913" s="12" t="str">
        <f>Pivot!AF6902</f>
        <v>Sales Consultant
Sales</v>
      </c>
      <c r="H6913" s="11"/>
      <c r="I6913" s="12" t="str">
        <f>Pivot!AG6902</f>
        <v>🏢 Buffalo
New York</v>
      </c>
      <c r="J6913" s="11"/>
      <c r="K6913" s="13">
        <f>Pivot!AH6902</f>
        <v>82634</v>
      </c>
      <c r="L6913" s="11"/>
      <c r="M6913" s="12" t="str">
        <f>Pivot!AI6902</f>
        <v>▲ Active
29/12/2018 -</v>
      </c>
      <c r="N6913" s="178">
        <f>Pivot!AJ6902</f>
        <v>6</v>
      </c>
      <c r="O6913" s="179"/>
    </row>
    <row r="6914" spans="3:15" ht="30" customHeight="1" x14ac:dyDescent="0.25">
      <c r="C6914" s="10" t="str">
        <f>Pivot!AD6903</f>
        <v>00-79399674</v>
      </c>
      <c r="D6914" s="11"/>
      <c r="E6914" s="12" t="str">
        <f>Pivot!AE6903</f>
        <v>♀ Kevin Adkins
45 | Bachelor</v>
      </c>
      <c r="F6914" s="11"/>
      <c r="G6914" s="12" t="str">
        <f>Pivot!AF6903</f>
        <v>Sales Representative
Sales</v>
      </c>
      <c r="H6914" s="11"/>
      <c r="I6914" s="12" t="str">
        <f>Pivot!AG6903</f>
        <v>🏢 Rochester
New York</v>
      </c>
      <c r="J6914" s="11"/>
      <c r="K6914" s="13">
        <f>Pivot!AH6903</f>
        <v>63653</v>
      </c>
      <c r="L6914" s="11"/>
      <c r="M6914" s="12" t="str">
        <f>Pivot!AI6903</f>
        <v>▲ Active
12/08/2019 -</v>
      </c>
      <c r="N6914" s="178">
        <f>Pivot!AJ6903</f>
        <v>5</v>
      </c>
      <c r="O6914" s="179"/>
    </row>
    <row r="6915" spans="3:15" ht="30" customHeight="1" x14ac:dyDescent="0.25">
      <c r="C6915" s="10" t="str">
        <f>Pivot!AD6904</f>
        <v>00-79413354</v>
      </c>
      <c r="D6915" s="11"/>
      <c r="E6915" s="12" t="str">
        <f>Pivot!AE6904</f>
        <v>♀ Kristy Vasquez
65 | High School</v>
      </c>
      <c r="F6915" s="11"/>
      <c r="G6915" s="12" t="str">
        <f>Pivot!AF6904</f>
        <v>Content Creator
Marketing</v>
      </c>
      <c r="H6915" s="11"/>
      <c r="I6915" s="12" t="str">
        <f>Pivot!AG6904</f>
        <v>🏢 New York City
New York</v>
      </c>
      <c r="J6915" s="11"/>
      <c r="K6915" s="13">
        <f>Pivot!AH6904</f>
        <v>57943</v>
      </c>
      <c r="L6915" s="11"/>
      <c r="M6915" s="12" t="str">
        <f>Pivot!AI6904</f>
        <v>▲ Active
11/08/2020 -</v>
      </c>
      <c r="N6915" s="178">
        <f>Pivot!AJ6904</f>
        <v>4</v>
      </c>
      <c r="O6915" s="179"/>
    </row>
    <row r="6916" spans="3:15" ht="30" customHeight="1" x14ac:dyDescent="0.25">
      <c r="C6916" s="10" t="str">
        <f>Pivot!AD6905</f>
        <v>00-79420474</v>
      </c>
      <c r="D6916" s="11"/>
      <c r="E6916" s="12" t="str">
        <f>Pivot!AE6905</f>
        <v>♀ Anne Vargas
38 | Bachelor</v>
      </c>
      <c r="F6916" s="11"/>
      <c r="G6916" s="12" t="str">
        <f>Pivot!AF6905</f>
        <v>Customer Service Representative
Customer Service</v>
      </c>
      <c r="H6916" s="11"/>
      <c r="I6916" s="12" t="str">
        <f>Pivot!AG6905</f>
        <v>🏢 New York City
New York</v>
      </c>
      <c r="J6916" s="11"/>
      <c r="K6916" s="13">
        <f>Pivot!AH6905</f>
        <v>54248</v>
      </c>
      <c r="L6916" s="11"/>
      <c r="M6916" s="12" t="str">
        <f>Pivot!AI6905</f>
        <v>▼ Terminated
31/07/2017 - 27/01/2018</v>
      </c>
      <c r="N6916" s="178">
        <f>Pivot!AJ6905</f>
        <v>0</v>
      </c>
      <c r="O6916" s="179"/>
    </row>
    <row r="6917" spans="3:15" ht="30" customHeight="1" x14ac:dyDescent="0.25">
      <c r="C6917" s="10" t="str">
        <f>Pivot!AD6906</f>
        <v>00-79437366</v>
      </c>
      <c r="D6917" s="11"/>
      <c r="E6917" s="12" t="str">
        <f>Pivot!AE6906</f>
        <v>♂ Tina Berry
46 | High School</v>
      </c>
      <c r="F6917" s="11"/>
      <c r="G6917" s="12" t="str">
        <f>Pivot!AF6906</f>
        <v>Recruiter
HR</v>
      </c>
      <c r="H6917" s="11"/>
      <c r="I6917" s="12" t="str">
        <f>Pivot!AG6906</f>
        <v>🏢 Buffalo
New York</v>
      </c>
      <c r="J6917" s="11"/>
      <c r="K6917" s="13">
        <f>Pivot!AH6906</f>
        <v>70161</v>
      </c>
      <c r="L6917" s="11"/>
      <c r="M6917" s="12" t="str">
        <f>Pivot!AI6906</f>
        <v>▲ Active
27/02/2024 -</v>
      </c>
      <c r="N6917" s="178">
        <f>Pivot!AJ6906</f>
        <v>0</v>
      </c>
      <c r="O6917" s="179"/>
    </row>
    <row r="6918" spans="3:15" ht="30" customHeight="1" x14ac:dyDescent="0.25">
      <c r="C6918" s="10" t="str">
        <f>Pivot!AD6907</f>
        <v>00-79438761</v>
      </c>
      <c r="D6918" s="11"/>
      <c r="E6918" s="12" t="str">
        <f>Pivot!AE6907</f>
        <v>♂ Kaylee Foster
23 | Bachelor</v>
      </c>
      <c r="F6918" s="11"/>
      <c r="G6918" s="12" t="str">
        <f>Pivot!AF6907</f>
        <v>System Administrator
IT</v>
      </c>
      <c r="H6918" s="11"/>
      <c r="I6918" s="12" t="str">
        <f>Pivot!AG6907</f>
        <v>🏢 Rochester
New York</v>
      </c>
      <c r="J6918" s="11"/>
      <c r="K6918" s="13">
        <f>Pivot!AH6907</f>
        <v>86260</v>
      </c>
      <c r="L6918" s="11"/>
      <c r="M6918" s="12" t="str">
        <f>Pivot!AI6907</f>
        <v>▲ Active
24/07/2024 -</v>
      </c>
      <c r="N6918" s="178">
        <f>Pivot!AJ6907</f>
        <v>0</v>
      </c>
      <c r="O6918" s="179"/>
    </row>
    <row r="6919" spans="3:15" ht="30" customHeight="1" x14ac:dyDescent="0.25">
      <c r="C6919" s="10" t="str">
        <f>Pivot!AD6908</f>
        <v>00-79443222</v>
      </c>
      <c r="D6919" s="11"/>
      <c r="E6919" s="12" t="str">
        <f>Pivot!AE6908</f>
        <v>♀ Kenneth White
36 | High School</v>
      </c>
      <c r="F6919" s="11"/>
      <c r="G6919" s="12" t="str">
        <f>Pivot!AF6908</f>
        <v>Customer Service Representative
Customer Service</v>
      </c>
      <c r="H6919" s="11"/>
      <c r="I6919" s="12" t="str">
        <f>Pivot!AG6908</f>
        <v>🏠 Philadelphia
Pennsylvania</v>
      </c>
      <c r="J6919" s="11"/>
      <c r="K6919" s="13">
        <f>Pivot!AH6908</f>
        <v>57293</v>
      </c>
      <c r="L6919" s="11"/>
      <c r="M6919" s="12" t="str">
        <f>Pivot!AI6908</f>
        <v>▲ Active
24/04/2020 -</v>
      </c>
      <c r="N6919" s="178">
        <f>Pivot!AJ6908</f>
        <v>4</v>
      </c>
      <c r="O6919" s="179"/>
    </row>
    <row r="6920" spans="3:15" ht="30" customHeight="1" x14ac:dyDescent="0.25">
      <c r="C6920" s="10" t="str">
        <f>Pivot!AD6909</f>
        <v>00-79481516</v>
      </c>
      <c r="D6920" s="11"/>
      <c r="E6920" s="12" t="str">
        <f>Pivot!AE6909</f>
        <v>♂ Michael Gilbert
28 | Bachelor</v>
      </c>
      <c r="F6920" s="11"/>
      <c r="G6920" s="12" t="str">
        <f>Pivot!AF6909</f>
        <v>Support Specialist
Customer Service</v>
      </c>
      <c r="H6920" s="11"/>
      <c r="I6920" s="12" t="str">
        <f>Pivot!AG6909</f>
        <v>🏢 Buffalo
New York</v>
      </c>
      <c r="J6920" s="11"/>
      <c r="K6920" s="13">
        <f>Pivot!AH6909</f>
        <v>59752</v>
      </c>
      <c r="L6920" s="11"/>
      <c r="M6920" s="12" t="str">
        <f>Pivot!AI6909</f>
        <v>▲ Active
15/02/2023 -</v>
      </c>
      <c r="N6920" s="178">
        <f>Pivot!AJ6909</f>
        <v>1</v>
      </c>
      <c r="O6920" s="179"/>
    </row>
    <row r="6921" spans="3:15" ht="30" customHeight="1" x14ac:dyDescent="0.25">
      <c r="C6921" s="10" t="str">
        <f>Pivot!AD6910</f>
        <v>00-79492537</v>
      </c>
      <c r="D6921" s="11"/>
      <c r="E6921" s="12" t="str">
        <f>Pivot!AE6910</f>
        <v>♂ Michael Garcia
31 | Bachelor</v>
      </c>
      <c r="F6921" s="11"/>
      <c r="G6921" s="12" t="str">
        <f>Pivot!AF6910</f>
        <v>Logistics Coordinator
Operations</v>
      </c>
      <c r="H6921" s="11"/>
      <c r="I6921" s="12" t="str">
        <f>Pivot!AG6910</f>
        <v>🏢 New York City
New York</v>
      </c>
      <c r="J6921" s="11"/>
      <c r="K6921" s="13">
        <f>Pivot!AH6910</f>
        <v>67623</v>
      </c>
      <c r="L6921" s="11"/>
      <c r="M6921" s="12" t="str">
        <f>Pivot!AI6910</f>
        <v>▲ Active
10/07/2024 -</v>
      </c>
      <c r="N6921" s="178">
        <f>Pivot!AJ6910</f>
        <v>0</v>
      </c>
      <c r="O6921" s="179"/>
    </row>
    <row r="6922" spans="3:15" ht="30" customHeight="1" x14ac:dyDescent="0.25">
      <c r="C6922" s="10" t="str">
        <f>Pivot!AD6911</f>
        <v>00-79494015</v>
      </c>
      <c r="D6922" s="11"/>
      <c r="E6922" s="12" t="str">
        <f>Pivot!AE6911</f>
        <v>♂ Ashley Walton
51 | Master</v>
      </c>
      <c r="F6922" s="11"/>
      <c r="G6922" s="12" t="str">
        <f>Pivot!AF6911</f>
        <v>Sales Specialist
Sales</v>
      </c>
      <c r="H6922" s="11"/>
      <c r="I6922" s="12" t="str">
        <f>Pivot!AG6911</f>
        <v>🏠 Naperville
Illinois</v>
      </c>
      <c r="J6922" s="11"/>
      <c r="K6922" s="13">
        <f>Pivot!AH6911</f>
        <v>73733</v>
      </c>
      <c r="L6922" s="11"/>
      <c r="M6922" s="12" t="str">
        <f>Pivot!AI6911</f>
        <v>▲ Active
16/06/2018 -</v>
      </c>
      <c r="N6922" s="178">
        <f>Pivot!AJ6911</f>
        <v>6</v>
      </c>
      <c r="O6922" s="179"/>
    </row>
    <row r="6923" spans="3:15" ht="30" customHeight="1" x14ac:dyDescent="0.25">
      <c r="C6923" s="10" t="str">
        <f>Pivot!AD6912</f>
        <v>00-79505854</v>
      </c>
      <c r="D6923" s="11"/>
      <c r="E6923" s="12" t="str">
        <f>Pivot!AE6912</f>
        <v>♂ James Douglas
37 | Bachelor</v>
      </c>
      <c r="F6923" s="11"/>
      <c r="G6923" s="12" t="str">
        <f>Pivot!AF6912</f>
        <v>Logistics Coordinator
Operations</v>
      </c>
      <c r="H6923" s="11"/>
      <c r="I6923" s="12" t="str">
        <f>Pivot!AG6912</f>
        <v>🏠 Chicago
Illinois</v>
      </c>
      <c r="J6923" s="11"/>
      <c r="K6923" s="13">
        <f>Pivot!AH6912</f>
        <v>62546</v>
      </c>
      <c r="L6923" s="11"/>
      <c r="M6923" s="12" t="str">
        <f>Pivot!AI6912</f>
        <v>▲ Active
05/05/2018 -</v>
      </c>
      <c r="N6923" s="178">
        <f>Pivot!AJ6912</f>
        <v>6</v>
      </c>
      <c r="O6923" s="179"/>
    </row>
    <row r="6924" spans="3:15" ht="30" customHeight="1" x14ac:dyDescent="0.25">
      <c r="C6924" s="10" t="str">
        <f>Pivot!AD6913</f>
        <v>00-79518667</v>
      </c>
      <c r="D6924" s="11"/>
      <c r="E6924" s="12" t="str">
        <f>Pivot!AE6913</f>
        <v>♂ Mark Harding
58 | Bachelor</v>
      </c>
      <c r="F6924" s="11"/>
      <c r="G6924" s="12" t="str">
        <f>Pivot!AF6913</f>
        <v>Sales Representative
Sales</v>
      </c>
      <c r="H6924" s="11"/>
      <c r="I6924" s="12" t="str">
        <f>Pivot!AG6913</f>
        <v>🏠 Grand Rapids
Michigan</v>
      </c>
      <c r="J6924" s="11"/>
      <c r="K6924" s="13">
        <f>Pivot!AH6913</f>
        <v>63402</v>
      </c>
      <c r="L6924" s="11"/>
      <c r="M6924" s="12" t="str">
        <f>Pivot!AI6913</f>
        <v>▲ Active
10/04/2017 -</v>
      </c>
      <c r="N6924" s="178">
        <f>Pivot!AJ6913</f>
        <v>7</v>
      </c>
      <c r="O6924" s="179"/>
    </row>
    <row r="6925" spans="3:15" ht="30" customHeight="1" x14ac:dyDescent="0.25">
      <c r="C6925" s="10" t="str">
        <f>Pivot!AD6914</f>
        <v>00-79523757</v>
      </c>
      <c r="D6925" s="11"/>
      <c r="E6925" s="12" t="str">
        <f>Pivot!AE6914</f>
        <v>♀ Thomas Diaz
27 | Bachelor</v>
      </c>
      <c r="F6925" s="11"/>
      <c r="G6925" s="12" t="str">
        <f>Pivot!AF6914</f>
        <v>Operations Analyst
Operations</v>
      </c>
      <c r="H6925" s="11"/>
      <c r="I6925" s="12" t="str">
        <f>Pivot!AG6914</f>
        <v>🏢 Rochester
New York</v>
      </c>
      <c r="J6925" s="11"/>
      <c r="K6925" s="13">
        <f>Pivot!AH6914</f>
        <v>73706</v>
      </c>
      <c r="L6925" s="11"/>
      <c r="M6925" s="12" t="str">
        <f>Pivot!AI6914</f>
        <v>▲ Active
10/11/2017 -</v>
      </c>
      <c r="N6925" s="178">
        <f>Pivot!AJ6914</f>
        <v>7</v>
      </c>
      <c r="O6925" s="179"/>
    </row>
    <row r="6926" spans="3:15" ht="30" customHeight="1" x14ac:dyDescent="0.25">
      <c r="C6926" s="10" t="str">
        <f>Pivot!AD6915</f>
        <v>00-79525894</v>
      </c>
      <c r="D6926" s="11"/>
      <c r="E6926" s="12" t="str">
        <f>Pivot!AE6915</f>
        <v>♂ Benjamin Thomas
52 | Bachelor</v>
      </c>
      <c r="F6926" s="11"/>
      <c r="G6926" s="12" t="str">
        <f>Pivot!AF6915</f>
        <v>Operations Analyst
Operations</v>
      </c>
      <c r="H6926" s="11"/>
      <c r="I6926" s="12" t="str">
        <f>Pivot!AG6915</f>
        <v>🏢 Rochester
New York</v>
      </c>
      <c r="J6926" s="11"/>
      <c r="K6926" s="13">
        <f>Pivot!AH6915</f>
        <v>86501</v>
      </c>
      <c r="L6926" s="11"/>
      <c r="M6926" s="12" t="str">
        <f>Pivot!AI6915</f>
        <v>▲ Active
29/11/2019 -</v>
      </c>
      <c r="N6926" s="178">
        <f>Pivot!AJ6915</f>
        <v>5</v>
      </c>
      <c r="O6926" s="179"/>
    </row>
    <row r="6927" spans="3:15" ht="30" customHeight="1" x14ac:dyDescent="0.25">
      <c r="C6927" s="10" t="str">
        <f>Pivot!AD6916</f>
        <v>00-79552316</v>
      </c>
      <c r="D6927" s="11"/>
      <c r="E6927" s="12" t="str">
        <f>Pivot!AE6916</f>
        <v>♀ Dale Sandoval
47 | PhD</v>
      </c>
      <c r="F6927" s="11"/>
      <c r="G6927" s="12" t="str">
        <f>Pivot!AF6916</f>
        <v>Sales Specialist
Sales</v>
      </c>
      <c r="H6927" s="11"/>
      <c r="I6927" s="12" t="str">
        <f>Pivot!AG6916</f>
        <v>🏢 New York City
New York</v>
      </c>
      <c r="J6927" s="11"/>
      <c r="K6927" s="13">
        <f>Pivot!AH6916</f>
        <v>73447</v>
      </c>
      <c r="L6927" s="11"/>
      <c r="M6927" s="12" t="str">
        <f>Pivot!AI6916</f>
        <v>▲ Active
24/08/2019 -</v>
      </c>
      <c r="N6927" s="178">
        <f>Pivot!AJ6916</f>
        <v>5</v>
      </c>
      <c r="O6927" s="179"/>
    </row>
    <row r="6928" spans="3:15" ht="30" customHeight="1" x14ac:dyDescent="0.25">
      <c r="C6928" s="10" t="str">
        <f>Pivot!AD6917</f>
        <v>00-79583757</v>
      </c>
      <c r="D6928" s="11"/>
      <c r="E6928" s="12" t="str">
        <f>Pivot!AE6917</f>
        <v>♀ David Williams
53 | Bachelor</v>
      </c>
      <c r="F6928" s="11"/>
      <c r="G6928" s="12" t="str">
        <f>Pivot!AF6917</f>
        <v>Sales Representative
Sales</v>
      </c>
      <c r="H6928" s="11"/>
      <c r="I6928" s="12" t="str">
        <f>Pivot!AG6917</f>
        <v>🏢 New York City
New York</v>
      </c>
      <c r="J6928" s="11"/>
      <c r="K6928" s="13">
        <f>Pivot!AH6917</f>
        <v>66981</v>
      </c>
      <c r="L6928" s="11"/>
      <c r="M6928" s="12" t="str">
        <f>Pivot!AI6917</f>
        <v>▼ Terminated
22/01/2018 - 26/04/2024</v>
      </c>
      <c r="N6928" s="178">
        <f>Pivot!AJ6917</f>
        <v>6</v>
      </c>
      <c r="O6928" s="179"/>
    </row>
    <row r="6929" spans="3:15" ht="30" customHeight="1" x14ac:dyDescent="0.25">
      <c r="C6929" s="10" t="str">
        <f>Pivot!AD6918</f>
        <v>00-79590395</v>
      </c>
      <c r="D6929" s="11"/>
      <c r="E6929" s="12" t="str">
        <f>Pivot!AE6918</f>
        <v>♀ Angela Clark
48 | High School</v>
      </c>
      <c r="F6929" s="11"/>
      <c r="G6929" s="12" t="str">
        <f>Pivot!AF6918</f>
        <v>Support Specialist
Customer Service</v>
      </c>
      <c r="H6929" s="11"/>
      <c r="I6929" s="12" t="str">
        <f>Pivot!AG6918</f>
        <v>🏢 New York City
New York</v>
      </c>
      <c r="J6929" s="11"/>
      <c r="K6929" s="13">
        <f>Pivot!AH6918</f>
        <v>63787</v>
      </c>
      <c r="L6929" s="11"/>
      <c r="M6929" s="12" t="str">
        <f>Pivot!AI6918</f>
        <v>▲ Active
11/03/2017 -</v>
      </c>
      <c r="N6929" s="178">
        <f>Pivot!AJ6918</f>
        <v>7</v>
      </c>
      <c r="O6929" s="179"/>
    </row>
    <row r="6930" spans="3:15" ht="30" customHeight="1" x14ac:dyDescent="0.25">
      <c r="C6930" s="10" t="str">
        <f>Pivot!AD6919</f>
        <v>00-79595566</v>
      </c>
      <c r="D6930" s="11"/>
      <c r="E6930" s="12" t="str">
        <f>Pivot!AE6919</f>
        <v>♂ Jeffrey Murphy
45 | Bachelor</v>
      </c>
      <c r="F6930" s="11"/>
      <c r="G6930" s="12" t="str">
        <f>Pivot!AF6919</f>
        <v>Logistics Coordinator
Operations</v>
      </c>
      <c r="H6930" s="11"/>
      <c r="I6930" s="12" t="str">
        <f>Pivot!AG6919</f>
        <v>🏢 Buffalo
New York</v>
      </c>
      <c r="J6930" s="11"/>
      <c r="K6930" s="13">
        <f>Pivot!AH6919</f>
        <v>66224</v>
      </c>
      <c r="L6930" s="11"/>
      <c r="M6930" s="12" t="str">
        <f>Pivot!AI6919</f>
        <v>▲ Active
22/08/2023 -</v>
      </c>
      <c r="N6930" s="178">
        <f>Pivot!AJ6919</f>
        <v>1</v>
      </c>
      <c r="O6930" s="179"/>
    </row>
    <row r="6931" spans="3:15" ht="30" customHeight="1" x14ac:dyDescent="0.25">
      <c r="C6931" s="10" t="str">
        <f>Pivot!AD6920</f>
        <v>00-79596863</v>
      </c>
      <c r="D6931" s="11"/>
      <c r="E6931" s="12" t="str">
        <f>Pivot!AE6920</f>
        <v>♀ Thomas Heath
41 | Bachelor</v>
      </c>
      <c r="F6931" s="11"/>
      <c r="G6931" s="12" t="str">
        <f>Pivot!AF6920</f>
        <v>Sales Representative
Sales</v>
      </c>
      <c r="H6931" s="11"/>
      <c r="I6931" s="12" t="str">
        <f>Pivot!AG6920</f>
        <v>🏠 Allentown
Pennsylvania</v>
      </c>
      <c r="J6931" s="11"/>
      <c r="K6931" s="13">
        <f>Pivot!AH6920</f>
        <v>63621</v>
      </c>
      <c r="L6931" s="11"/>
      <c r="M6931" s="12" t="str">
        <f>Pivot!AI6920</f>
        <v>▲ Active
16/08/2023 -</v>
      </c>
      <c r="N6931" s="178">
        <f>Pivot!AJ6920</f>
        <v>1</v>
      </c>
      <c r="O6931" s="179"/>
    </row>
    <row r="6932" spans="3:15" ht="30" customHeight="1" x14ac:dyDescent="0.25">
      <c r="C6932" s="10" t="str">
        <f>Pivot!AD6921</f>
        <v>00-79607791</v>
      </c>
      <c r="D6932" s="11"/>
      <c r="E6932" s="12" t="str">
        <f>Pivot!AE6921</f>
        <v>♀ Lauren Peck
56 | Bachelor</v>
      </c>
      <c r="F6932" s="11"/>
      <c r="G6932" s="12" t="str">
        <f>Pivot!AF6921</f>
        <v>Logistics Coordinator
Operations</v>
      </c>
      <c r="H6932" s="11"/>
      <c r="I6932" s="12" t="str">
        <f>Pivot!AG6921</f>
        <v>🏢 Buffalo
New York</v>
      </c>
      <c r="J6932" s="11"/>
      <c r="K6932" s="13">
        <f>Pivot!AH6921</f>
        <v>64284</v>
      </c>
      <c r="L6932" s="11"/>
      <c r="M6932" s="12" t="str">
        <f>Pivot!AI6921</f>
        <v>▲ Active
19/02/2019 -</v>
      </c>
      <c r="N6932" s="178">
        <f>Pivot!AJ6921</f>
        <v>5</v>
      </c>
      <c r="O6932" s="179"/>
    </row>
    <row r="6933" spans="3:15" ht="30" customHeight="1" x14ac:dyDescent="0.25">
      <c r="C6933" s="10" t="str">
        <f>Pivot!AD6922</f>
        <v>00-79608534</v>
      </c>
      <c r="D6933" s="11"/>
      <c r="E6933" s="12" t="str">
        <f>Pivot!AE6922</f>
        <v>♀ Derrick Mccall
29 | PhD</v>
      </c>
      <c r="F6933" s="11"/>
      <c r="G6933" s="12" t="str">
        <f>Pivot!AF6922</f>
        <v>Marketing Manager
Marketing</v>
      </c>
      <c r="H6933" s="11"/>
      <c r="I6933" s="12" t="str">
        <f>Pivot!AG6922</f>
        <v>🏢 Buffalo
New York</v>
      </c>
      <c r="J6933" s="11"/>
      <c r="K6933" s="13">
        <f>Pivot!AH6922</f>
        <v>91054</v>
      </c>
      <c r="L6933" s="11"/>
      <c r="M6933" s="12" t="str">
        <f>Pivot!AI6922</f>
        <v>▲ Active
30/11/2020 -</v>
      </c>
      <c r="N6933" s="178">
        <f>Pivot!AJ6922</f>
        <v>4</v>
      </c>
      <c r="O6933" s="179"/>
    </row>
    <row r="6934" spans="3:15" ht="30" customHeight="1" x14ac:dyDescent="0.25">
      <c r="C6934" s="10" t="str">
        <f>Pivot!AD6923</f>
        <v>00-79616225</v>
      </c>
      <c r="D6934" s="11"/>
      <c r="E6934" s="12" t="str">
        <f>Pivot!AE6923</f>
        <v>♂ Matthew Munoz
26 | Bachelor</v>
      </c>
      <c r="F6934" s="11"/>
      <c r="G6934" s="12" t="str">
        <f>Pivot!AF6923</f>
        <v>Logistics Coordinator
Operations</v>
      </c>
      <c r="H6934" s="11"/>
      <c r="I6934" s="12" t="str">
        <f>Pivot!AG6923</f>
        <v>🏢 Rochester
New York</v>
      </c>
      <c r="J6934" s="11"/>
      <c r="K6934" s="13">
        <f>Pivot!AH6923</f>
        <v>65460</v>
      </c>
      <c r="L6934" s="11"/>
      <c r="M6934" s="12" t="str">
        <f>Pivot!AI6923</f>
        <v>▲ Active
02/07/2022 -</v>
      </c>
      <c r="N6934" s="178">
        <f>Pivot!AJ6923</f>
        <v>2</v>
      </c>
      <c r="O6934" s="179"/>
    </row>
    <row r="6935" spans="3:15" ht="30" customHeight="1" x14ac:dyDescent="0.25">
      <c r="C6935" s="10" t="str">
        <f>Pivot!AD6924</f>
        <v>00-79625031</v>
      </c>
      <c r="D6935" s="11"/>
      <c r="E6935" s="12" t="str">
        <f>Pivot!AE6924</f>
        <v>♀ Jill Liu
52 | Bachelor</v>
      </c>
      <c r="F6935" s="11"/>
      <c r="G6935" s="12" t="str">
        <f>Pivot!AF6924</f>
        <v>Accountant
Finance</v>
      </c>
      <c r="H6935" s="11"/>
      <c r="I6935" s="12" t="str">
        <f>Pivot!AG6924</f>
        <v>🏠 Warren
Michigan</v>
      </c>
      <c r="J6935" s="11"/>
      <c r="K6935" s="13">
        <f>Pivot!AH6924</f>
        <v>89260</v>
      </c>
      <c r="L6935" s="11"/>
      <c r="M6935" s="12" t="str">
        <f>Pivot!AI6924</f>
        <v>▲ Active
20/09/2017 -</v>
      </c>
      <c r="N6935" s="178">
        <f>Pivot!AJ6924</f>
        <v>7</v>
      </c>
      <c r="O6935" s="179"/>
    </row>
    <row r="6936" spans="3:15" ht="30" customHeight="1" x14ac:dyDescent="0.25">
      <c r="C6936" s="10" t="str">
        <f>Pivot!AD6925</f>
        <v>00-79644509</v>
      </c>
      <c r="D6936" s="11"/>
      <c r="E6936" s="12" t="str">
        <f>Pivot!AE6925</f>
        <v>♀ Jennifer Bradley
28 | Bachelor</v>
      </c>
      <c r="F6936" s="11"/>
      <c r="G6936" s="12" t="str">
        <f>Pivot!AF6925</f>
        <v>Operations Analyst
Operations</v>
      </c>
      <c r="H6936" s="11"/>
      <c r="I6936" s="12" t="str">
        <f>Pivot!AG6925</f>
        <v>🏢 Rochester
New York</v>
      </c>
      <c r="J6936" s="11"/>
      <c r="K6936" s="13">
        <f>Pivot!AH6925</f>
        <v>63937</v>
      </c>
      <c r="L6936" s="11"/>
      <c r="M6936" s="12" t="str">
        <f>Pivot!AI6925</f>
        <v>▲ Active
04/02/2020 -</v>
      </c>
      <c r="N6936" s="178">
        <f>Pivot!AJ6925</f>
        <v>4</v>
      </c>
      <c r="O6936" s="179"/>
    </row>
    <row r="6937" spans="3:15" ht="30" customHeight="1" x14ac:dyDescent="0.25">
      <c r="C6937" s="10" t="str">
        <f>Pivot!AD6926</f>
        <v>00-79647305</v>
      </c>
      <c r="D6937" s="11"/>
      <c r="E6937" s="12" t="str">
        <f>Pivot!AE6926</f>
        <v>♀ Sean Garcia
54 | Bachelor</v>
      </c>
      <c r="F6937" s="11"/>
      <c r="G6937" s="12" t="str">
        <f>Pivot!AF6926</f>
        <v>Sales Specialist
Sales</v>
      </c>
      <c r="H6937" s="11"/>
      <c r="I6937" s="12" t="str">
        <f>Pivot!AG6926</f>
        <v>🏢 Rochester
New York</v>
      </c>
      <c r="J6937" s="11"/>
      <c r="K6937" s="13">
        <f>Pivot!AH6926</f>
        <v>69998</v>
      </c>
      <c r="L6937" s="11"/>
      <c r="M6937" s="12" t="str">
        <f>Pivot!AI6926</f>
        <v>▲ Active
01/08/2017 -</v>
      </c>
      <c r="N6937" s="178">
        <f>Pivot!AJ6926</f>
        <v>7</v>
      </c>
      <c r="O6937" s="179"/>
    </row>
    <row r="6938" spans="3:15" ht="30" customHeight="1" x14ac:dyDescent="0.25">
      <c r="C6938" s="10" t="str">
        <f>Pivot!AD6927</f>
        <v>00-79654067</v>
      </c>
      <c r="D6938" s="11"/>
      <c r="E6938" s="12" t="str">
        <f>Pivot!AE6927</f>
        <v>♀ Victoria Mays
37 | PhD</v>
      </c>
      <c r="F6938" s="11"/>
      <c r="G6938" s="12" t="str">
        <f>Pivot!AF6927</f>
        <v>Sales Manager
Sales</v>
      </c>
      <c r="H6938" s="11"/>
      <c r="I6938" s="12" t="str">
        <f>Pivot!AG6927</f>
        <v>🏢 Rochester
New York</v>
      </c>
      <c r="J6938" s="11"/>
      <c r="K6938" s="13">
        <f>Pivot!AH6927</f>
        <v>92184</v>
      </c>
      <c r="L6938" s="11"/>
      <c r="M6938" s="12" t="str">
        <f>Pivot!AI6927</f>
        <v>▲ Active
18/02/2023 -</v>
      </c>
      <c r="N6938" s="178">
        <f>Pivot!AJ6927</f>
        <v>1</v>
      </c>
      <c r="O6938" s="179"/>
    </row>
    <row r="6939" spans="3:15" ht="30" customHeight="1" x14ac:dyDescent="0.25">
      <c r="C6939" s="10" t="str">
        <f>Pivot!AD6928</f>
        <v>00-79654147</v>
      </c>
      <c r="D6939" s="11"/>
      <c r="E6939" s="12" t="str">
        <f>Pivot!AE6928</f>
        <v>♀ Miguel Tran
25 | High School</v>
      </c>
      <c r="F6939" s="11"/>
      <c r="G6939" s="12" t="str">
        <f>Pivot!AF6928</f>
        <v>Support Specialist
Customer Service</v>
      </c>
      <c r="H6939" s="11"/>
      <c r="I6939" s="12" t="str">
        <f>Pivot!AG6928</f>
        <v>🏢 New York City
New York</v>
      </c>
      <c r="J6939" s="11"/>
      <c r="K6939" s="13">
        <f>Pivot!AH6928</f>
        <v>59713</v>
      </c>
      <c r="L6939" s="11"/>
      <c r="M6939" s="12" t="str">
        <f>Pivot!AI6928</f>
        <v>▼ Terminated
14/05/2022 - 10/11/2022</v>
      </c>
      <c r="N6939" s="178">
        <f>Pivot!AJ6928</f>
        <v>0</v>
      </c>
      <c r="O6939" s="179"/>
    </row>
    <row r="6940" spans="3:15" ht="30" customHeight="1" x14ac:dyDescent="0.25">
      <c r="C6940" s="10" t="str">
        <f>Pivot!AD6929</f>
        <v>00-79696025</v>
      </c>
      <c r="D6940" s="11"/>
      <c r="E6940" s="12" t="str">
        <f>Pivot!AE6929</f>
        <v>♂ Joanne Williams
21 | High School</v>
      </c>
      <c r="F6940" s="11"/>
      <c r="G6940" s="12" t="str">
        <f>Pivot!AF6929</f>
        <v>Support Specialist
Customer Service</v>
      </c>
      <c r="H6940" s="11"/>
      <c r="I6940" s="12" t="str">
        <f>Pivot!AG6929</f>
        <v>🏠 Charlotte
North Carolina</v>
      </c>
      <c r="J6940" s="11"/>
      <c r="K6940" s="13">
        <f>Pivot!AH6929</f>
        <v>61791</v>
      </c>
      <c r="L6940" s="11"/>
      <c r="M6940" s="12" t="str">
        <f>Pivot!AI6929</f>
        <v>▼ Terminated
20/12/2017 - 18/06/2018</v>
      </c>
      <c r="N6940" s="178">
        <f>Pivot!AJ6929</f>
        <v>0</v>
      </c>
      <c r="O6940" s="179"/>
    </row>
    <row r="6941" spans="3:15" ht="30" customHeight="1" x14ac:dyDescent="0.25">
      <c r="C6941" s="10" t="str">
        <f>Pivot!AD6930</f>
        <v>00-79700460</v>
      </c>
      <c r="D6941" s="11"/>
      <c r="E6941" s="12" t="str">
        <f>Pivot!AE6930</f>
        <v>♂ Jeffery Goodman
54 | Bachelor</v>
      </c>
      <c r="F6941" s="11"/>
      <c r="G6941" s="12" t="str">
        <f>Pivot!AF6930</f>
        <v>Support Specialist
Customer Service</v>
      </c>
      <c r="H6941" s="11"/>
      <c r="I6941" s="12" t="str">
        <f>Pivot!AG6930</f>
        <v>🏢 Rochester
New York</v>
      </c>
      <c r="J6941" s="11"/>
      <c r="K6941" s="13">
        <f>Pivot!AH6930</f>
        <v>68931</v>
      </c>
      <c r="L6941" s="11"/>
      <c r="M6941" s="12" t="str">
        <f>Pivot!AI6930</f>
        <v>▲ Active
13/10/2022 -</v>
      </c>
      <c r="N6941" s="178">
        <f>Pivot!AJ6930</f>
        <v>2</v>
      </c>
      <c r="O6941" s="179"/>
    </row>
    <row r="6942" spans="3:15" ht="30" customHeight="1" x14ac:dyDescent="0.25">
      <c r="C6942" s="10" t="str">
        <f>Pivot!AD6931</f>
        <v>00-79704534</v>
      </c>
      <c r="D6942" s="11"/>
      <c r="E6942" s="12" t="str">
        <f>Pivot!AE6931</f>
        <v>♂ Roger Zimmerman
29 | High School</v>
      </c>
      <c r="F6942" s="11"/>
      <c r="G6942" s="12" t="str">
        <f>Pivot!AF6931</f>
        <v>Inventory Specialist
Operations</v>
      </c>
      <c r="H6942" s="11"/>
      <c r="I6942" s="12" t="str">
        <f>Pivot!AG6931</f>
        <v>🏢 Buffalo
New York</v>
      </c>
      <c r="J6942" s="11"/>
      <c r="K6942" s="13">
        <f>Pivot!AH6931</f>
        <v>63082</v>
      </c>
      <c r="L6942" s="11"/>
      <c r="M6942" s="12" t="str">
        <f>Pivot!AI6931</f>
        <v>▲ Active
21/02/2022 -</v>
      </c>
      <c r="N6942" s="178">
        <f>Pivot!AJ6931</f>
        <v>2</v>
      </c>
      <c r="O6942" s="179"/>
    </row>
    <row r="6943" spans="3:15" ht="30" customHeight="1" x14ac:dyDescent="0.25">
      <c r="C6943" s="10" t="str">
        <f>Pivot!AD6932</f>
        <v>00-79709974</v>
      </c>
      <c r="D6943" s="11"/>
      <c r="E6943" s="12" t="str">
        <f>Pivot!AE6932</f>
        <v>♀ Melissa Walker
51 | Bachelor</v>
      </c>
      <c r="F6943" s="11"/>
      <c r="G6943" s="12" t="str">
        <f>Pivot!AF6932</f>
        <v>Inventory Specialist
Operations</v>
      </c>
      <c r="H6943" s="11"/>
      <c r="I6943" s="12" t="str">
        <f>Pivot!AG6932</f>
        <v>🏢 Rochester
New York</v>
      </c>
      <c r="J6943" s="11"/>
      <c r="K6943" s="13">
        <f>Pivot!AH6932</f>
        <v>60015</v>
      </c>
      <c r="L6943" s="11"/>
      <c r="M6943" s="12" t="str">
        <f>Pivot!AI6932</f>
        <v>▲ Active
06/12/2021 -</v>
      </c>
      <c r="N6943" s="178">
        <f>Pivot!AJ6932</f>
        <v>3</v>
      </c>
      <c r="O6943" s="179"/>
    </row>
    <row r="6944" spans="3:15" ht="30" customHeight="1" x14ac:dyDescent="0.25">
      <c r="C6944" s="10" t="str">
        <f>Pivot!AD6933</f>
        <v>00-79715974</v>
      </c>
      <c r="D6944" s="11"/>
      <c r="E6944" s="12" t="str">
        <f>Pivot!AE6933</f>
        <v>♂ Leslie Le
26 | Bachelor</v>
      </c>
      <c r="F6944" s="11"/>
      <c r="G6944" s="12" t="str">
        <f>Pivot!AF6933</f>
        <v>Sales Representative
Sales</v>
      </c>
      <c r="H6944" s="11"/>
      <c r="I6944" s="12" t="str">
        <f>Pivot!AG6933</f>
        <v>🏠 Pittsburgh
Pennsylvania</v>
      </c>
      <c r="J6944" s="11"/>
      <c r="K6944" s="13">
        <f>Pivot!AH6933</f>
        <v>63530</v>
      </c>
      <c r="L6944" s="11"/>
      <c r="M6944" s="12" t="str">
        <f>Pivot!AI6933</f>
        <v>▲ Active
01/08/2024 -</v>
      </c>
      <c r="N6944" s="178">
        <f>Pivot!AJ6933</f>
        <v>0</v>
      </c>
      <c r="O6944" s="179"/>
    </row>
    <row r="6945" spans="3:15" ht="30" customHeight="1" x14ac:dyDescent="0.25">
      <c r="C6945" s="10" t="str">
        <f>Pivot!AD6934</f>
        <v>00-79724133</v>
      </c>
      <c r="D6945" s="11"/>
      <c r="E6945" s="12" t="str">
        <f>Pivot!AE6934</f>
        <v>♂ Dennis Mason
26 | Bachelor</v>
      </c>
      <c r="F6945" s="11"/>
      <c r="G6945" s="12" t="str">
        <f>Pivot!AF6934</f>
        <v>Sales Consultant
Sales</v>
      </c>
      <c r="H6945" s="11"/>
      <c r="I6945" s="12" t="str">
        <f>Pivot!AG6934</f>
        <v>🏢 New York City
New York</v>
      </c>
      <c r="J6945" s="11"/>
      <c r="K6945" s="13">
        <f>Pivot!AH6934</f>
        <v>98935</v>
      </c>
      <c r="L6945" s="11"/>
      <c r="M6945" s="12" t="str">
        <f>Pivot!AI6934</f>
        <v>▲ Active
05/02/2016 -</v>
      </c>
      <c r="N6945" s="178">
        <f>Pivot!AJ6934</f>
        <v>8</v>
      </c>
      <c r="O6945" s="179"/>
    </row>
    <row r="6946" spans="3:15" ht="30" customHeight="1" x14ac:dyDescent="0.25">
      <c r="C6946" s="10" t="str">
        <f>Pivot!AD6935</f>
        <v>00-79748476</v>
      </c>
      <c r="D6946" s="11"/>
      <c r="E6946" s="12" t="str">
        <f>Pivot!AE6935</f>
        <v>♂ Jacob James
37 | Bachelor</v>
      </c>
      <c r="F6946" s="11"/>
      <c r="G6946" s="12" t="str">
        <f>Pivot!AF6935</f>
        <v>Inventory Specialist
Operations</v>
      </c>
      <c r="H6946" s="11"/>
      <c r="I6946" s="12" t="str">
        <f>Pivot!AG6935</f>
        <v>🏠 Allentown
Pennsylvania</v>
      </c>
      <c r="J6946" s="11"/>
      <c r="K6946" s="13">
        <f>Pivot!AH6935</f>
        <v>66944</v>
      </c>
      <c r="L6946" s="11"/>
      <c r="M6946" s="12" t="str">
        <f>Pivot!AI6935</f>
        <v>▲ Active
04/08/2022 -</v>
      </c>
      <c r="N6946" s="178">
        <f>Pivot!AJ6935</f>
        <v>2</v>
      </c>
      <c r="O6946" s="179"/>
    </row>
    <row r="6947" spans="3:15" ht="30" customHeight="1" x14ac:dyDescent="0.25">
      <c r="C6947" s="10" t="str">
        <f>Pivot!AD6936</f>
        <v>00-79760901</v>
      </c>
      <c r="D6947" s="11"/>
      <c r="E6947" s="12" t="str">
        <f>Pivot!AE6936</f>
        <v>♂ Lisa Wilson
48 | Bachelor</v>
      </c>
      <c r="F6947" s="11"/>
      <c r="G6947" s="12" t="str">
        <f>Pivot!AF6936</f>
        <v>Sales Representative
Sales</v>
      </c>
      <c r="H6947" s="11"/>
      <c r="I6947" s="12" t="str">
        <f>Pivot!AG6936</f>
        <v>🏢 New York City
New York</v>
      </c>
      <c r="J6947" s="11"/>
      <c r="K6947" s="13">
        <f>Pivot!AH6936</f>
        <v>84224</v>
      </c>
      <c r="L6947" s="11"/>
      <c r="M6947" s="12" t="str">
        <f>Pivot!AI6936</f>
        <v>▼ Terminated
26/11/2019 - 22/11/2023</v>
      </c>
      <c r="N6947" s="178">
        <f>Pivot!AJ6936</f>
        <v>3</v>
      </c>
      <c r="O6947" s="179"/>
    </row>
    <row r="6948" spans="3:15" ht="30" customHeight="1" x14ac:dyDescent="0.25">
      <c r="C6948" s="10" t="str">
        <f>Pivot!AD6937</f>
        <v>00-79767584</v>
      </c>
      <c r="D6948" s="11"/>
      <c r="E6948" s="12" t="str">
        <f>Pivot!AE6937</f>
        <v>♂ David Lopez
28 | High School</v>
      </c>
      <c r="F6948" s="11"/>
      <c r="G6948" s="12" t="str">
        <f>Pivot!AF6937</f>
        <v>Help Desk Technician
Customer Service</v>
      </c>
      <c r="H6948" s="11"/>
      <c r="I6948" s="12" t="str">
        <f>Pivot!AG6937</f>
        <v>🏢 Rochester
New York</v>
      </c>
      <c r="J6948" s="11"/>
      <c r="K6948" s="13">
        <f>Pivot!AH6937</f>
        <v>70103</v>
      </c>
      <c r="L6948" s="11"/>
      <c r="M6948" s="12" t="str">
        <f>Pivot!AI6937</f>
        <v>▲ Active
28/10/2020 -</v>
      </c>
      <c r="N6948" s="178">
        <f>Pivot!AJ6937</f>
        <v>4</v>
      </c>
      <c r="O6948" s="179"/>
    </row>
    <row r="6949" spans="3:15" ht="30" customHeight="1" x14ac:dyDescent="0.25">
      <c r="C6949" s="10" t="str">
        <f>Pivot!AD6938</f>
        <v>00-79772254</v>
      </c>
      <c r="D6949" s="11"/>
      <c r="E6949" s="12" t="str">
        <f>Pivot!AE6938</f>
        <v>♂ Sydney Prince
53 | Bachelor</v>
      </c>
      <c r="F6949" s="11"/>
      <c r="G6949" s="12" t="str">
        <f>Pivot!AF6938</f>
        <v>Logistics Coordinator
Operations</v>
      </c>
      <c r="H6949" s="11"/>
      <c r="I6949" s="12" t="str">
        <f>Pivot!AG6938</f>
        <v>🏠 Detroit
Michigan</v>
      </c>
      <c r="J6949" s="11"/>
      <c r="K6949" s="13">
        <f>Pivot!AH6938</f>
        <v>64613</v>
      </c>
      <c r="L6949" s="11"/>
      <c r="M6949" s="12" t="str">
        <f>Pivot!AI6938</f>
        <v>▲ Active
23/10/2016 -</v>
      </c>
      <c r="N6949" s="178">
        <f>Pivot!AJ6938</f>
        <v>8</v>
      </c>
      <c r="O6949" s="179"/>
    </row>
    <row r="6950" spans="3:15" ht="30" customHeight="1" x14ac:dyDescent="0.25">
      <c r="C6950" s="10" t="str">
        <f>Pivot!AD6939</f>
        <v>00-79786361</v>
      </c>
      <c r="D6950" s="11"/>
      <c r="E6950" s="12" t="str">
        <f>Pivot!AE6939</f>
        <v>♀ Tommy Kim
31 | Bachelor</v>
      </c>
      <c r="F6950" s="11"/>
      <c r="G6950" s="12" t="str">
        <f>Pivot!AF6939</f>
        <v>Operations Analyst
Operations</v>
      </c>
      <c r="H6950" s="11"/>
      <c r="I6950" s="12" t="str">
        <f>Pivot!AG6939</f>
        <v>🏠 Raleigh
North Carolina</v>
      </c>
      <c r="J6950" s="11"/>
      <c r="K6950" s="13">
        <f>Pivot!AH6939</f>
        <v>75666</v>
      </c>
      <c r="L6950" s="11"/>
      <c r="M6950" s="12" t="str">
        <f>Pivot!AI6939</f>
        <v>▲ Active
22/02/2022 -</v>
      </c>
      <c r="N6950" s="178">
        <f>Pivot!AJ6939</f>
        <v>2</v>
      </c>
      <c r="O6950" s="179"/>
    </row>
    <row r="6951" spans="3:15" ht="30" customHeight="1" x14ac:dyDescent="0.25">
      <c r="C6951" s="10" t="str">
        <f>Pivot!AD6940</f>
        <v>00-79792383</v>
      </c>
      <c r="D6951" s="11"/>
      <c r="E6951" s="12" t="str">
        <f>Pivot!AE6940</f>
        <v>♂ Victor Hines
28 | Bachelor</v>
      </c>
      <c r="F6951" s="11"/>
      <c r="G6951" s="12" t="str">
        <f>Pivot!AF6940</f>
        <v>Inventory Specialist
Operations</v>
      </c>
      <c r="H6951" s="11"/>
      <c r="I6951" s="12" t="str">
        <f>Pivot!AG6940</f>
        <v>🏢 Buffalo
New York</v>
      </c>
      <c r="J6951" s="11"/>
      <c r="K6951" s="13">
        <f>Pivot!AH6940</f>
        <v>68326</v>
      </c>
      <c r="L6951" s="11"/>
      <c r="M6951" s="12" t="str">
        <f>Pivot!AI6940</f>
        <v>▲ Active
02/05/2021 -</v>
      </c>
      <c r="N6951" s="178">
        <f>Pivot!AJ6940</f>
        <v>3</v>
      </c>
      <c r="O6951" s="179"/>
    </row>
    <row r="6952" spans="3:15" ht="30" customHeight="1" x14ac:dyDescent="0.25">
      <c r="C6952" s="10" t="str">
        <f>Pivot!AD6941</f>
        <v>00-79798454</v>
      </c>
      <c r="D6952" s="11"/>
      <c r="E6952" s="12" t="str">
        <f>Pivot!AE6941</f>
        <v>♂ Kyle Evans
28 | Bachelor</v>
      </c>
      <c r="F6952" s="11"/>
      <c r="G6952" s="12" t="str">
        <f>Pivot!AF6941</f>
        <v>Accounts Payable Specialist
Finance</v>
      </c>
      <c r="H6952" s="11"/>
      <c r="I6952" s="12" t="str">
        <f>Pivot!AG6941</f>
        <v>🏢 New York City
New York</v>
      </c>
      <c r="J6952" s="11"/>
      <c r="K6952" s="13">
        <f>Pivot!AH6941</f>
        <v>67140</v>
      </c>
      <c r="L6952" s="11"/>
      <c r="M6952" s="12" t="str">
        <f>Pivot!AI6941</f>
        <v>▲ Active
09/01/2023 -</v>
      </c>
      <c r="N6952" s="178">
        <f>Pivot!AJ6941</f>
        <v>2</v>
      </c>
      <c r="O6952" s="179"/>
    </row>
    <row r="6953" spans="3:15" ht="30" customHeight="1" x14ac:dyDescent="0.25">
      <c r="C6953" s="10" t="str">
        <f>Pivot!AD6942</f>
        <v>00-79799698</v>
      </c>
      <c r="D6953" s="11"/>
      <c r="E6953" s="12" t="str">
        <f>Pivot!AE6942</f>
        <v>♂ Kaitlyn Christian
36 | Bachelor</v>
      </c>
      <c r="F6953" s="11"/>
      <c r="G6953" s="12" t="str">
        <f>Pivot!AF6942</f>
        <v>Sales Representative
Sales</v>
      </c>
      <c r="H6953" s="11"/>
      <c r="I6953" s="12" t="str">
        <f>Pivot!AG6942</f>
        <v>🏠 Pittsburgh
Pennsylvania</v>
      </c>
      <c r="J6953" s="11"/>
      <c r="K6953" s="13">
        <f>Pivot!AH6942</f>
        <v>65656</v>
      </c>
      <c r="L6953" s="11"/>
      <c r="M6953" s="12" t="str">
        <f>Pivot!AI6942</f>
        <v>▲ Active
18/03/2022 -</v>
      </c>
      <c r="N6953" s="178">
        <f>Pivot!AJ6942</f>
        <v>2</v>
      </c>
      <c r="O6953" s="179"/>
    </row>
    <row r="6954" spans="3:15" ht="30" customHeight="1" x14ac:dyDescent="0.25">
      <c r="C6954" s="10" t="str">
        <f>Pivot!AD6943</f>
        <v>00-79816122</v>
      </c>
      <c r="D6954" s="11"/>
      <c r="E6954" s="12" t="str">
        <f>Pivot!AE6943</f>
        <v>♀ Robert Wong
39 | Bachelor</v>
      </c>
      <c r="F6954" s="11"/>
      <c r="G6954" s="12" t="str">
        <f>Pivot!AF6943</f>
        <v>Inventory Specialist
Operations</v>
      </c>
      <c r="H6954" s="11"/>
      <c r="I6954" s="12" t="str">
        <f>Pivot!AG6943</f>
        <v>🏢 New York City
New York</v>
      </c>
      <c r="J6954" s="11"/>
      <c r="K6954" s="13">
        <f>Pivot!AH6943</f>
        <v>56313</v>
      </c>
      <c r="L6954" s="11"/>
      <c r="M6954" s="12" t="str">
        <f>Pivot!AI6943</f>
        <v>▲ Active
13/07/2022 -</v>
      </c>
      <c r="N6954" s="178">
        <f>Pivot!AJ6943</f>
        <v>2</v>
      </c>
      <c r="O6954" s="179"/>
    </row>
    <row r="6955" spans="3:15" ht="30" customHeight="1" x14ac:dyDescent="0.25">
      <c r="C6955" s="10" t="str">
        <f>Pivot!AD6944</f>
        <v>00-79828365</v>
      </c>
      <c r="D6955" s="11"/>
      <c r="E6955" s="12" t="str">
        <f>Pivot!AE6944</f>
        <v>♂ John Barnett
64 | PhD</v>
      </c>
      <c r="F6955" s="11"/>
      <c r="G6955" s="12" t="str">
        <f>Pivot!AF6944</f>
        <v>Sales Consultant
Sales</v>
      </c>
      <c r="H6955" s="11"/>
      <c r="I6955" s="12" t="str">
        <f>Pivot!AG6944</f>
        <v>🏢 Rochester
New York</v>
      </c>
      <c r="J6955" s="11"/>
      <c r="K6955" s="13">
        <f>Pivot!AH6944</f>
        <v>94274</v>
      </c>
      <c r="L6955" s="11"/>
      <c r="M6955" s="12" t="str">
        <f>Pivot!AI6944</f>
        <v>▲ Active
09/12/2022 -</v>
      </c>
      <c r="N6955" s="178">
        <f>Pivot!AJ6944</f>
        <v>2</v>
      </c>
      <c r="O6955" s="179"/>
    </row>
    <row r="6956" spans="3:15" ht="30" customHeight="1" x14ac:dyDescent="0.25">
      <c r="C6956" s="10" t="str">
        <f>Pivot!AD6945</f>
        <v>00-79831087</v>
      </c>
      <c r="D6956" s="11"/>
      <c r="E6956" s="12" t="str">
        <f>Pivot!AE6945</f>
        <v>♂ Jeremy Thompson
34 | Bachelor</v>
      </c>
      <c r="F6956" s="11"/>
      <c r="G6956" s="12" t="str">
        <f>Pivot!AF6945</f>
        <v>Customer Service Representative
Customer Service</v>
      </c>
      <c r="H6956" s="11"/>
      <c r="I6956" s="12" t="str">
        <f>Pivot!AG6945</f>
        <v>🏠 Detroit
Michigan</v>
      </c>
      <c r="J6956" s="11"/>
      <c r="K6956" s="13">
        <f>Pivot!AH6945</f>
        <v>59246</v>
      </c>
      <c r="L6956" s="11"/>
      <c r="M6956" s="12" t="str">
        <f>Pivot!AI6945</f>
        <v>▲ Active
12/03/2023 -</v>
      </c>
      <c r="N6956" s="178">
        <f>Pivot!AJ6945</f>
        <v>1</v>
      </c>
      <c r="O6956" s="179"/>
    </row>
    <row r="6957" spans="3:15" ht="30" customHeight="1" x14ac:dyDescent="0.25">
      <c r="C6957" s="10" t="str">
        <f>Pivot!AD6946</f>
        <v>00-79834723</v>
      </c>
      <c r="D6957" s="11"/>
      <c r="E6957" s="12" t="str">
        <f>Pivot!AE6946</f>
        <v>♀ Kimberly Cooper
52 | PhD</v>
      </c>
      <c r="F6957" s="11"/>
      <c r="G6957" s="12" t="str">
        <f>Pivot!AF6946</f>
        <v>Sales Specialist
Sales</v>
      </c>
      <c r="H6957" s="11"/>
      <c r="I6957" s="12" t="str">
        <f>Pivot!AG6946</f>
        <v>🏢 New York City
New York</v>
      </c>
      <c r="J6957" s="11"/>
      <c r="K6957" s="13">
        <f>Pivot!AH6946</f>
        <v>81668</v>
      </c>
      <c r="L6957" s="11"/>
      <c r="M6957" s="12" t="str">
        <f>Pivot!AI6946</f>
        <v>▲ Active
08/08/2017 -</v>
      </c>
      <c r="N6957" s="178">
        <f>Pivot!AJ6946</f>
        <v>7</v>
      </c>
      <c r="O6957" s="179"/>
    </row>
    <row r="6958" spans="3:15" ht="30" customHeight="1" x14ac:dyDescent="0.25">
      <c r="C6958" s="10" t="str">
        <f>Pivot!AD6947</f>
        <v>00-79838315</v>
      </c>
      <c r="D6958" s="11"/>
      <c r="E6958" s="12" t="str">
        <f>Pivot!AE6947</f>
        <v>♀ Lisa Walker
38 | Master</v>
      </c>
      <c r="F6958" s="11"/>
      <c r="G6958" s="12" t="str">
        <f>Pivot!AF6947</f>
        <v>Software Developer
IT</v>
      </c>
      <c r="H6958" s="11"/>
      <c r="I6958" s="12" t="str">
        <f>Pivot!AG6947</f>
        <v>🏠 Naperville
Illinois</v>
      </c>
      <c r="J6958" s="11"/>
      <c r="K6958" s="13">
        <f>Pivot!AH6947</f>
        <v>102936</v>
      </c>
      <c r="L6958" s="11"/>
      <c r="M6958" s="12" t="str">
        <f>Pivot!AI6947</f>
        <v>▲ Active
15/04/2019 -</v>
      </c>
      <c r="N6958" s="178">
        <f>Pivot!AJ6947</f>
        <v>5</v>
      </c>
      <c r="O6958" s="179"/>
    </row>
    <row r="6959" spans="3:15" ht="30" customHeight="1" x14ac:dyDescent="0.25">
      <c r="C6959" s="10" t="str">
        <f>Pivot!AD6948</f>
        <v>00-79839059</v>
      </c>
      <c r="D6959" s="11"/>
      <c r="E6959" s="12" t="str">
        <f>Pivot!AE6948</f>
        <v>♀ Michael Ross
46 | High School</v>
      </c>
      <c r="F6959" s="11"/>
      <c r="G6959" s="12" t="str">
        <f>Pivot!AF6948</f>
        <v>Support Specialist
Customer Service</v>
      </c>
      <c r="H6959" s="11"/>
      <c r="I6959" s="12" t="str">
        <f>Pivot!AG6948</f>
        <v>🏢 New York City
New York</v>
      </c>
      <c r="J6959" s="11"/>
      <c r="K6959" s="13">
        <f>Pivot!AH6948</f>
        <v>63124</v>
      </c>
      <c r="L6959" s="11"/>
      <c r="M6959" s="12" t="str">
        <f>Pivot!AI6948</f>
        <v>▼ Terminated
23/10/2019 - 14/07/2023</v>
      </c>
      <c r="N6959" s="178">
        <f>Pivot!AJ6948</f>
        <v>3</v>
      </c>
      <c r="O6959" s="179"/>
    </row>
    <row r="6960" spans="3:15" ht="30" customHeight="1" x14ac:dyDescent="0.25">
      <c r="C6960" s="10" t="str">
        <f>Pivot!AD6949</f>
        <v>00-79861397</v>
      </c>
      <c r="D6960" s="11"/>
      <c r="E6960" s="12" t="str">
        <f>Pivot!AE6949</f>
        <v>♂ Lisa Owens
45 | High School</v>
      </c>
      <c r="F6960" s="11"/>
      <c r="G6960" s="12" t="str">
        <f>Pivot!AF6949</f>
        <v>Help Desk Technician
Customer Service</v>
      </c>
      <c r="H6960" s="11"/>
      <c r="I6960" s="12" t="str">
        <f>Pivot!AG6949</f>
        <v>🏠 Cleveland
Ohio</v>
      </c>
      <c r="J6960" s="11"/>
      <c r="K6960" s="13">
        <f>Pivot!AH6949</f>
        <v>64758</v>
      </c>
      <c r="L6960" s="11"/>
      <c r="M6960" s="12" t="str">
        <f>Pivot!AI6949</f>
        <v>▲ Active
11/12/2016 -</v>
      </c>
      <c r="N6960" s="178">
        <f>Pivot!AJ6949</f>
        <v>8</v>
      </c>
      <c r="O6960" s="179"/>
    </row>
    <row r="6961" spans="3:15" ht="30" customHeight="1" x14ac:dyDescent="0.25">
      <c r="C6961" s="10" t="str">
        <f>Pivot!AD6950</f>
        <v>00-79862230</v>
      </c>
      <c r="D6961" s="11"/>
      <c r="E6961" s="12" t="str">
        <f>Pivot!AE6950</f>
        <v>♂ Lance Hunter
43 | Master</v>
      </c>
      <c r="F6961" s="11"/>
      <c r="G6961" s="12" t="str">
        <f>Pivot!AF6950</f>
        <v>Operations Analyst
Operations</v>
      </c>
      <c r="H6961" s="11"/>
      <c r="I6961" s="12" t="str">
        <f>Pivot!AG6950</f>
        <v>🏢 New York City
New York</v>
      </c>
      <c r="J6961" s="11"/>
      <c r="K6961" s="13">
        <f>Pivot!AH6950</f>
        <v>70501</v>
      </c>
      <c r="L6961" s="11"/>
      <c r="M6961" s="12" t="str">
        <f>Pivot!AI6950</f>
        <v>▲ Active
06/09/2020 -</v>
      </c>
      <c r="N6961" s="178">
        <f>Pivot!AJ6950</f>
        <v>4</v>
      </c>
      <c r="O6961" s="179"/>
    </row>
    <row r="6962" spans="3:15" ht="30" customHeight="1" x14ac:dyDescent="0.25">
      <c r="C6962" s="10" t="str">
        <f>Pivot!AD6951</f>
        <v>00-79871671</v>
      </c>
      <c r="D6962" s="11"/>
      <c r="E6962" s="12" t="str">
        <f>Pivot!AE6951</f>
        <v>♂ Daniel James
43 | Bachelor</v>
      </c>
      <c r="F6962" s="11"/>
      <c r="G6962" s="12" t="str">
        <f>Pivot!AF6951</f>
        <v>Customer Service Manager
Customer Service</v>
      </c>
      <c r="H6962" s="11"/>
      <c r="I6962" s="12" t="str">
        <f>Pivot!AG6951</f>
        <v>🏢 Buffalo
New York</v>
      </c>
      <c r="J6962" s="11"/>
      <c r="K6962" s="13">
        <f>Pivot!AH6951</f>
        <v>104359</v>
      </c>
      <c r="L6962" s="11"/>
      <c r="M6962" s="12" t="str">
        <f>Pivot!AI6951</f>
        <v>▲ Active
29/10/2017 -</v>
      </c>
      <c r="N6962" s="178">
        <f>Pivot!AJ6951</f>
        <v>7</v>
      </c>
      <c r="O6962" s="179"/>
    </row>
    <row r="6963" spans="3:15" ht="30" customHeight="1" x14ac:dyDescent="0.25">
      <c r="C6963" s="10" t="str">
        <f>Pivot!AD6952</f>
        <v>00-79873032</v>
      </c>
      <c r="D6963" s="11"/>
      <c r="E6963" s="12" t="str">
        <f>Pivot!AE6952</f>
        <v>♀ Craig Hines
42 | Bachelor</v>
      </c>
      <c r="F6963" s="11"/>
      <c r="G6963" s="12" t="str">
        <f>Pivot!AF6952</f>
        <v>Logistics Coordinator
Operations</v>
      </c>
      <c r="H6963" s="11"/>
      <c r="I6963" s="12" t="str">
        <f>Pivot!AG6952</f>
        <v>🏢 Rochester
New York</v>
      </c>
      <c r="J6963" s="11"/>
      <c r="K6963" s="13">
        <f>Pivot!AH6952</f>
        <v>66186</v>
      </c>
      <c r="L6963" s="11"/>
      <c r="M6963" s="12" t="str">
        <f>Pivot!AI6952</f>
        <v>▲ Active
10/09/2024 -</v>
      </c>
      <c r="N6963" s="178">
        <f>Pivot!AJ6952</f>
        <v>0</v>
      </c>
      <c r="O6963" s="179"/>
    </row>
    <row r="6964" spans="3:15" ht="30" customHeight="1" x14ac:dyDescent="0.25">
      <c r="C6964" s="10" t="str">
        <f>Pivot!AD6953</f>
        <v>00-79879085</v>
      </c>
      <c r="D6964" s="11"/>
      <c r="E6964" s="12" t="str">
        <f>Pivot!AE6953</f>
        <v>♂ Julie Cochran
38 | Bachelor</v>
      </c>
      <c r="F6964" s="11"/>
      <c r="G6964" s="12" t="str">
        <f>Pivot!AF6953</f>
        <v>Inventory Specialist
Operations</v>
      </c>
      <c r="H6964" s="11"/>
      <c r="I6964" s="12" t="str">
        <f>Pivot!AG6953</f>
        <v>🏢 Rochester
New York</v>
      </c>
      <c r="J6964" s="11"/>
      <c r="K6964" s="13">
        <f>Pivot!AH6953</f>
        <v>68292</v>
      </c>
      <c r="L6964" s="11"/>
      <c r="M6964" s="12" t="str">
        <f>Pivot!AI6953</f>
        <v>▲ Active
28/12/2022 -</v>
      </c>
      <c r="N6964" s="178">
        <f>Pivot!AJ6953</f>
        <v>2</v>
      </c>
      <c r="O6964" s="179"/>
    </row>
    <row r="6965" spans="3:15" ht="30" customHeight="1" x14ac:dyDescent="0.25">
      <c r="C6965" s="10" t="str">
        <f>Pivot!AD6954</f>
        <v>00-79892950</v>
      </c>
      <c r="D6965" s="11"/>
      <c r="E6965" s="12" t="str">
        <f>Pivot!AE6954</f>
        <v>♂ Jamie Perry
36 | Master</v>
      </c>
      <c r="F6965" s="11"/>
      <c r="G6965" s="12" t="str">
        <f>Pivot!AF6954</f>
        <v>Financial Analyst
Finance</v>
      </c>
      <c r="H6965" s="11"/>
      <c r="I6965" s="12" t="str">
        <f>Pivot!AG6954</f>
        <v>🏢 New York City
New York</v>
      </c>
      <c r="J6965" s="11"/>
      <c r="K6965" s="13">
        <f>Pivot!AH6954</f>
        <v>75133</v>
      </c>
      <c r="L6965" s="11"/>
      <c r="M6965" s="12" t="str">
        <f>Pivot!AI6954</f>
        <v>▲ Active
29/04/2017 -</v>
      </c>
      <c r="N6965" s="178">
        <f>Pivot!AJ6954</f>
        <v>7</v>
      </c>
      <c r="O6965" s="179"/>
    </row>
    <row r="6966" spans="3:15" ht="30" customHeight="1" x14ac:dyDescent="0.25">
      <c r="C6966" s="10" t="str">
        <f>Pivot!AD6955</f>
        <v>00-79896822</v>
      </c>
      <c r="D6966" s="11"/>
      <c r="E6966" s="12" t="str">
        <f>Pivot!AE6955</f>
        <v>♂ Lori Henderson
38 | High School</v>
      </c>
      <c r="F6966" s="11"/>
      <c r="G6966" s="12" t="str">
        <f>Pivot!AF6955</f>
        <v>Support Specialist
Customer Service</v>
      </c>
      <c r="H6966" s="11"/>
      <c r="I6966" s="12" t="str">
        <f>Pivot!AG6955</f>
        <v>🏠 Warren
Michigan</v>
      </c>
      <c r="J6966" s="11"/>
      <c r="K6966" s="13">
        <f>Pivot!AH6955</f>
        <v>56949</v>
      </c>
      <c r="L6966" s="11"/>
      <c r="M6966" s="12" t="str">
        <f>Pivot!AI6955</f>
        <v>▲ Active
28/11/2016 -</v>
      </c>
      <c r="N6966" s="178">
        <f>Pivot!AJ6955</f>
        <v>8</v>
      </c>
      <c r="O6966" s="179"/>
    </row>
    <row r="6967" spans="3:15" ht="30" customHeight="1" x14ac:dyDescent="0.25">
      <c r="C6967" s="10" t="str">
        <f>Pivot!AD6956</f>
        <v>00-79926758</v>
      </c>
      <c r="D6967" s="11"/>
      <c r="E6967" s="12" t="str">
        <f>Pivot!AE6956</f>
        <v>♀ Tina Walker
36 | Master</v>
      </c>
      <c r="F6967" s="11"/>
      <c r="G6967" s="12" t="str">
        <f>Pivot!AF6956</f>
        <v>Software Developer
IT</v>
      </c>
      <c r="H6967" s="11"/>
      <c r="I6967" s="12" t="str">
        <f>Pivot!AG6956</f>
        <v>🏢 Rochester
New York</v>
      </c>
      <c r="J6967" s="11"/>
      <c r="K6967" s="13">
        <f>Pivot!AH6956</f>
        <v>99320</v>
      </c>
      <c r="L6967" s="11"/>
      <c r="M6967" s="12" t="str">
        <f>Pivot!AI6956</f>
        <v>▲ Active
15/06/2017 -</v>
      </c>
      <c r="N6967" s="178">
        <f>Pivot!AJ6956</f>
        <v>7</v>
      </c>
      <c r="O6967" s="179"/>
    </row>
    <row r="6968" spans="3:15" ht="30" customHeight="1" x14ac:dyDescent="0.25">
      <c r="C6968" s="10" t="str">
        <f>Pivot!AD6957</f>
        <v>00-79930055</v>
      </c>
      <c r="D6968" s="11"/>
      <c r="E6968" s="12" t="str">
        <f>Pivot!AE6957</f>
        <v>♂ Margaret Jackson
22 | Master</v>
      </c>
      <c r="F6968" s="11"/>
      <c r="G6968" s="12" t="str">
        <f>Pivot!AF6957</f>
        <v>Operations Analyst
Operations</v>
      </c>
      <c r="H6968" s="11"/>
      <c r="I6968" s="12" t="str">
        <f>Pivot!AG6957</f>
        <v>🏠 Grand Rapids
Michigan</v>
      </c>
      <c r="J6968" s="11"/>
      <c r="K6968" s="13">
        <f>Pivot!AH6957</f>
        <v>54184</v>
      </c>
      <c r="L6968" s="11"/>
      <c r="M6968" s="12" t="str">
        <f>Pivot!AI6957</f>
        <v>▲ Active
04/09/2023 -</v>
      </c>
      <c r="N6968" s="178">
        <f>Pivot!AJ6957</f>
        <v>1</v>
      </c>
      <c r="O6968" s="179"/>
    </row>
    <row r="6969" spans="3:15" ht="30" customHeight="1" x14ac:dyDescent="0.25">
      <c r="C6969" s="10" t="str">
        <f>Pivot!AD6958</f>
        <v>00-79937264</v>
      </c>
      <c r="D6969" s="11"/>
      <c r="E6969" s="12" t="str">
        <f>Pivot!AE6958</f>
        <v>♀ Kathy Miller
38 | Bachelor</v>
      </c>
      <c r="F6969" s="11"/>
      <c r="G6969" s="12" t="str">
        <f>Pivot!AF6958</f>
        <v>Software Developer
IT</v>
      </c>
      <c r="H6969" s="11"/>
      <c r="I6969" s="12" t="str">
        <f>Pivot!AG6958</f>
        <v>🏢 New York City
New York</v>
      </c>
      <c r="J6969" s="11"/>
      <c r="K6969" s="13">
        <f>Pivot!AH6958</f>
        <v>82712</v>
      </c>
      <c r="L6969" s="11"/>
      <c r="M6969" s="12" t="str">
        <f>Pivot!AI6958</f>
        <v>▲ Active
12/04/2017 -</v>
      </c>
      <c r="N6969" s="178">
        <f>Pivot!AJ6958</f>
        <v>7</v>
      </c>
      <c r="O6969" s="179"/>
    </row>
    <row r="6970" spans="3:15" ht="30" customHeight="1" x14ac:dyDescent="0.25">
      <c r="C6970" s="10" t="str">
        <f>Pivot!AD6959</f>
        <v>00-79941466</v>
      </c>
      <c r="D6970" s="11"/>
      <c r="E6970" s="12" t="str">
        <f>Pivot!AE6959</f>
        <v>♂ Maria Leach
42 | Master</v>
      </c>
      <c r="F6970" s="11"/>
      <c r="G6970" s="12" t="str">
        <f>Pivot!AF6959</f>
        <v>Software Developer
IT</v>
      </c>
      <c r="H6970" s="11"/>
      <c r="I6970" s="12" t="str">
        <f>Pivot!AG6959</f>
        <v>🏢 New York City
New York</v>
      </c>
      <c r="J6970" s="11"/>
      <c r="K6970" s="13">
        <f>Pivot!AH6959</f>
        <v>78924</v>
      </c>
      <c r="L6970" s="11"/>
      <c r="M6970" s="12" t="str">
        <f>Pivot!AI6959</f>
        <v>▼ Terminated
20/03/2017 - 25/06/2021</v>
      </c>
      <c r="N6970" s="178">
        <f>Pivot!AJ6959</f>
        <v>4</v>
      </c>
      <c r="O6970" s="179"/>
    </row>
    <row r="6971" spans="3:15" ht="30" customHeight="1" x14ac:dyDescent="0.25">
      <c r="C6971" s="10" t="str">
        <f>Pivot!AD6960</f>
        <v>00-79961132</v>
      </c>
      <c r="D6971" s="11"/>
      <c r="E6971" s="12" t="str">
        <f>Pivot!AE6960</f>
        <v>♂ Phillip Jensen
22 | Bachelor</v>
      </c>
      <c r="F6971" s="11"/>
      <c r="G6971" s="12" t="str">
        <f>Pivot!AF6960</f>
        <v>Logistics Coordinator
Operations</v>
      </c>
      <c r="H6971" s="11"/>
      <c r="I6971" s="12" t="str">
        <f>Pivot!AG6960</f>
        <v>🏢 New York City
New York</v>
      </c>
      <c r="J6971" s="11"/>
      <c r="K6971" s="13">
        <f>Pivot!AH6960</f>
        <v>63634</v>
      </c>
      <c r="L6971" s="11"/>
      <c r="M6971" s="12" t="str">
        <f>Pivot!AI6960</f>
        <v>▼ Terminated
24/11/2017 - 24/02/2021</v>
      </c>
      <c r="N6971" s="178">
        <f>Pivot!AJ6960</f>
        <v>3</v>
      </c>
      <c r="O6971" s="179"/>
    </row>
    <row r="6972" spans="3:15" ht="30" customHeight="1" x14ac:dyDescent="0.25">
      <c r="C6972" s="10" t="str">
        <f>Pivot!AD6961</f>
        <v>00-79967676</v>
      </c>
      <c r="D6972" s="11"/>
      <c r="E6972" s="12" t="str">
        <f>Pivot!AE6961</f>
        <v>♂ William Estrada
39 | Bachelor</v>
      </c>
      <c r="F6972" s="11"/>
      <c r="G6972" s="12" t="str">
        <f>Pivot!AF6961</f>
        <v>Operations Manager
Operations</v>
      </c>
      <c r="H6972" s="11"/>
      <c r="I6972" s="12" t="str">
        <f>Pivot!AG6961</f>
        <v>🏢 New York City
New York</v>
      </c>
      <c r="J6972" s="11"/>
      <c r="K6972" s="13">
        <f>Pivot!AH6961</f>
        <v>109148</v>
      </c>
      <c r="L6972" s="11"/>
      <c r="M6972" s="12" t="str">
        <f>Pivot!AI6961</f>
        <v>▼ Terminated
07/05/2019 - 24/08/2020</v>
      </c>
      <c r="N6972" s="178">
        <f>Pivot!AJ6961</f>
        <v>1</v>
      </c>
      <c r="O6972" s="179"/>
    </row>
    <row r="6973" spans="3:15" ht="30" customHeight="1" x14ac:dyDescent="0.25">
      <c r="C6973" s="10" t="str">
        <f>Pivot!AD6962</f>
        <v>00-79972515</v>
      </c>
      <c r="D6973" s="11"/>
      <c r="E6973" s="12" t="str">
        <f>Pivot!AE6962</f>
        <v>♂ Tiffany Sawyer
29 | Master</v>
      </c>
      <c r="F6973" s="11"/>
      <c r="G6973" s="12" t="str">
        <f>Pivot!AF6962</f>
        <v>System Administrator
IT</v>
      </c>
      <c r="H6973" s="11"/>
      <c r="I6973" s="12" t="str">
        <f>Pivot!AG6962</f>
        <v>🏠 Raleigh
North Carolina</v>
      </c>
      <c r="J6973" s="11"/>
      <c r="K6973" s="13">
        <f>Pivot!AH6962</f>
        <v>90525</v>
      </c>
      <c r="L6973" s="11"/>
      <c r="M6973" s="12" t="str">
        <f>Pivot!AI6962</f>
        <v>▲ Active
04/02/2018 -</v>
      </c>
      <c r="N6973" s="178">
        <f>Pivot!AJ6962</f>
        <v>6</v>
      </c>
      <c r="O6973" s="179"/>
    </row>
    <row r="6974" spans="3:15" ht="30" customHeight="1" x14ac:dyDescent="0.25">
      <c r="C6974" s="10" t="str">
        <f>Pivot!AD6963</f>
        <v>00-80017740</v>
      </c>
      <c r="D6974" s="11"/>
      <c r="E6974" s="12" t="str">
        <f>Pivot!AE6963</f>
        <v>♀ John Coleman
27 | Master</v>
      </c>
      <c r="F6974" s="11"/>
      <c r="G6974" s="12" t="str">
        <f>Pivot!AF6963</f>
        <v>Software Developer
IT</v>
      </c>
      <c r="H6974" s="11"/>
      <c r="I6974" s="12" t="str">
        <f>Pivot!AG6963</f>
        <v>🏢 Buffalo
New York</v>
      </c>
      <c r="J6974" s="11"/>
      <c r="K6974" s="13">
        <f>Pivot!AH6963</f>
        <v>92294</v>
      </c>
      <c r="L6974" s="11"/>
      <c r="M6974" s="12" t="str">
        <f>Pivot!AI6963</f>
        <v>▲ Active
10/03/2019 -</v>
      </c>
      <c r="N6974" s="178">
        <f>Pivot!AJ6963</f>
        <v>5</v>
      </c>
      <c r="O6974" s="179"/>
    </row>
    <row r="6975" spans="3:15" ht="30" customHeight="1" x14ac:dyDescent="0.25">
      <c r="C6975" s="10" t="str">
        <f>Pivot!AD6964</f>
        <v>00-80027662</v>
      </c>
      <c r="D6975" s="11"/>
      <c r="E6975" s="12" t="str">
        <f>Pivot!AE6964</f>
        <v>♂ Andrew Gilmore
41 | Bachelor</v>
      </c>
      <c r="F6975" s="11"/>
      <c r="G6975" s="12" t="str">
        <f>Pivot!AF6964</f>
        <v>Inventory Specialist
Operations</v>
      </c>
      <c r="H6975" s="11"/>
      <c r="I6975" s="12" t="str">
        <f>Pivot!AG6964</f>
        <v>🏢 New York City
New York</v>
      </c>
      <c r="J6975" s="11"/>
      <c r="K6975" s="13">
        <f>Pivot!AH6964</f>
        <v>68235</v>
      </c>
      <c r="L6975" s="11"/>
      <c r="M6975" s="12" t="str">
        <f>Pivot!AI6964</f>
        <v>▼ Terminated
11/08/2018 - 07/02/2019</v>
      </c>
      <c r="N6975" s="178">
        <f>Pivot!AJ6964</f>
        <v>0</v>
      </c>
      <c r="O6975" s="179"/>
    </row>
    <row r="6976" spans="3:15" ht="30" customHeight="1" x14ac:dyDescent="0.25">
      <c r="C6976" s="10" t="str">
        <f>Pivot!AD6965</f>
        <v>00-80059735</v>
      </c>
      <c r="D6976" s="11"/>
      <c r="E6976" s="12" t="str">
        <f>Pivot!AE6965</f>
        <v>♀ Christina Morris
54 | Bachelor</v>
      </c>
      <c r="F6976" s="11"/>
      <c r="G6976" s="12" t="str">
        <f>Pivot!AF6965</f>
        <v>Logistics Coordinator
Operations</v>
      </c>
      <c r="H6976" s="11"/>
      <c r="I6976" s="12" t="str">
        <f>Pivot!AG6965</f>
        <v>🏠 Warren
Michigan</v>
      </c>
      <c r="J6976" s="11"/>
      <c r="K6976" s="13">
        <f>Pivot!AH6965</f>
        <v>58797</v>
      </c>
      <c r="L6976" s="11"/>
      <c r="M6976" s="12" t="str">
        <f>Pivot!AI6965</f>
        <v>▲ Active
16/11/2018 -</v>
      </c>
      <c r="N6976" s="178">
        <f>Pivot!AJ6965</f>
        <v>6</v>
      </c>
      <c r="O6976" s="179"/>
    </row>
    <row r="6977" spans="3:15" ht="30" customHeight="1" x14ac:dyDescent="0.25">
      <c r="C6977" s="10" t="str">
        <f>Pivot!AD6966</f>
        <v>00-80090170</v>
      </c>
      <c r="D6977" s="11"/>
      <c r="E6977" s="12" t="str">
        <f>Pivot!AE6966</f>
        <v>♂ Victoria Aguilar
47 | High School</v>
      </c>
      <c r="F6977" s="11"/>
      <c r="G6977" s="12" t="str">
        <f>Pivot!AF6966</f>
        <v>Customer Service Representative
Customer Service</v>
      </c>
      <c r="H6977" s="11"/>
      <c r="I6977" s="12" t="str">
        <f>Pivot!AG6966</f>
        <v>🏢 Rochester
New York</v>
      </c>
      <c r="J6977" s="11"/>
      <c r="K6977" s="13">
        <f>Pivot!AH6966</f>
        <v>61469</v>
      </c>
      <c r="L6977" s="11"/>
      <c r="M6977" s="12" t="str">
        <f>Pivot!AI6966</f>
        <v>▲ Active
06/03/2021 -</v>
      </c>
      <c r="N6977" s="178">
        <f>Pivot!AJ6966</f>
        <v>3</v>
      </c>
      <c r="O6977" s="179"/>
    </row>
    <row r="6978" spans="3:15" ht="30" customHeight="1" x14ac:dyDescent="0.25">
      <c r="C6978" s="10" t="str">
        <f>Pivot!AD6967</f>
        <v>00-80126092</v>
      </c>
      <c r="D6978" s="11"/>
      <c r="E6978" s="12" t="str">
        <f>Pivot!AE6967</f>
        <v>♂ Joyce Sanchez
65 | High School</v>
      </c>
      <c r="F6978" s="11"/>
      <c r="G6978" s="12" t="str">
        <f>Pivot!AF6967</f>
        <v>Inventory Specialist
Operations</v>
      </c>
      <c r="H6978" s="11"/>
      <c r="I6978" s="12" t="str">
        <f>Pivot!AG6967</f>
        <v>🏢 Rochester
New York</v>
      </c>
      <c r="J6978" s="11"/>
      <c r="K6978" s="13">
        <f>Pivot!AH6967</f>
        <v>61428</v>
      </c>
      <c r="L6978" s="11"/>
      <c r="M6978" s="12" t="str">
        <f>Pivot!AI6967</f>
        <v>▲ Active
15/11/2018 -</v>
      </c>
      <c r="N6978" s="178">
        <f>Pivot!AJ6967</f>
        <v>6</v>
      </c>
      <c r="O6978" s="179"/>
    </row>
    <row r="6979" spans="3:15" ht="30" customHeight="1" x14ac:dyDescent="0.25">
      <c r="C6979" s="10" t="str">
        <f>Pivot!AD6968</f>
        <v>00-80138498</v>
      </c>
      <c r="D6979" s="11"/>
      <c r="E6979" s="12" t="str">
        <f>Pivot!AE6968</f>
        <v>♂ Amanda Stanley
51 | Bachelor</v>
      </c>
      <c r="F6979" s="11"/>
      <c r="G6979" s="12" t="str">
        <f>Pivot!AF6968</f>
        <v>Sales Representative
Sales</v>
      </c>
      <c r="H6979" s="11"/>
      <c r="I6979" s="12" t="str">
        <f>Pivot!AG6968</f>
        <v>🏢 New York City
New York</v>
      </c>
      <c r="J6979" s="11"/>
      <c r="K6979" s="13">
        <f>Pivot!AH6968</f>
        <v>77133</v>
      </c>
      <c r="L6979" s="11"/>
      <c r="M6979" s="12" t="str">
        <f>Pivot!AI6968</f>
        <v>▼ Terminated
27/01/2018 - 26/07/2018</v>
      </c>
      <c r="N6979" s="178">
        <f>Pivot!AJ6968</f>
        <v>0</v>
      </c>
      <c r="O6979" s="179"/>
    </row>
    <row r="6980" spans="3:15" ht="30" customHeight="1" x14ac:dyDescent="0.25">
      <c r="C6980" s="10" t="str">
        <f>Pivot!AD6969</f>
        <v>00-80139805</v>
      </c>
      <c r="D6980" s="11"/>
      <c r="E6980" s="12" t="str">
        <f>Pivot!AE6969</f>
        <v>♂ Cathy Maxwell
40 | Bachelor</v>
      </c>
      <c r="F6980" s="11"/>
      <c r="G6980" s="12" t="str">
        <f>Pivot!AF6969</f>
        <v>Accounts Payable Specialist
Finance</v>
      </c>
      <c r="H6980" s="11"/>
      <c r="I6980" s="12" t="str">
        <f>Pivot!AG6969</f>
        <v>🏢 New York City
New York</v>
      </c>
      <c r="J6980" s="11"/>
      <c r="K6980" s="13">
        <f>Pivot!AH6969</f>
        <v>67780</v>
      </c>
      <c r="L6980" s="11"/>
      <c r="M6980" s="12" t="str">
        <f>Pivot!AI6969</f>
        <v>▲ Active
26/09/2019 -</v>
      </c>
      <c r="N6980" s="178">
        <f>Pivot!AJ6969</f>
        <v>5</v>
      </c>
      <c r="O6980" s="179"/>
    </row>
    <row r="6981" spans="3:15" ht="30" customHeight="1" x14ac:dyDescent="0.25">
      <c r="C6981" s="10" t="str">
        <f>Pivot!AD6970</f>
        <v>00-80157948</v>
      </c>
      <c r="D6981" s="11"/>
      <c r="E6981" s="12" t="str">
        <f>Pivot!AE6970</f>
        <v>♀ William Morales
41 | Bachelor</v>
      </c>
      <c r="F6981" s="11"/>
      <c r="G6981" s="12" t="str">
        <f>Pivot!AF6970</f>
        <v>Marketing Coordinator
Marketing</v>
      </c>
      <c r="H6981" s="11"/>
      <c r="I6981" s="12" t="str">
        <f>Pivot!AG6970</f>
        <v>🏢 New York City
New York</v>
      </c>
      <c r="J6981" s="11"/>
      <c r="K6981" s="13">
        <f>Pivot!AH6970</f>
        <v>59896</v>
      </c>
      <c r="L6981" s="11"/>
      <c r="M6981" s="12" t="str">
        <f>Pivot!AI6970</f>
        <v>▲ Active
30/10/2023 -</v>
      </c>
      <c r="N6981" s="178">
        <f>Pivot!AJ6970</f>
        <v>1</v>
      </c>
      <c r="O6981" s="179"/>
    </row>
    <row r="6982" spans="3:15" ht="30" customHeight="1" x14ac:dyDescent="0.25">
      <c r="C6982" s="10" t="str">
        <f>Pivot!AD6971</f>
        <v>00-80164383</v>
      </c>
      <c r="D6982" s="11"/>
      <c r="E6982" s="12" t="str">
        <f>Pivot!AE6971</f>
        <v>♂ William Perkins
44 | High School</v>
      </c>
      <c r="F6982" s="11"/>
      <c r="G6982" s="12" t="str">
        <f>Pivot!AF6971</f>
        <v>Customer Service Representative
Customer Service</v>
      </c>
      <c r="H6982" s="11"/>
      <c r="I6982" s="12" t="str">
        <f>Pivot!AG6971</f>
        <v>🏠 Richmond
Virginia</v>
      </c>
      <c r="J6982" s="11"/>
      <c r="K6982" s="13">
        <f>Pivot!AH6971</f>
        <v>62043</v>
      </c>
      <c r="L6982" s="11"/>
      <c r="M6982" s="12" t="str">
        <f>Pivot!AI6971</f>
        <v>▲ Active
14/05/2015 -</v>
      </c>
      <c r="N6982" s="178">
        <f>Pivot!AJ6971</f>
        <v>9</v>
      </c>
      <c r="O6982" s="179"/>
    </row>
    <row r="6983" spans="3:15" ht="30" customHeight="1" x14ac:dyDescent="0.25">
      <c r="C6983" s="10" t="str">
        <f>Pivot!AD6972</f>
        <v>00-80174055</v>
      </c>
      <c r="D6983" s="11"/>
      <c r="E6983" s="12" t="str">
        <f>Pivot!AE6972</f>
        <v>♀ Vincent Morris
45 | Bachelor</v>
      </c>
      <c r="F6983" s="11"/>
      <c r="G6983" s="12" t="str">
        <f>Pivot!AF6972</f>
        <v>Operations Analyst
Operations</v>
      </c>
      <c r="H6983" s="11"/>
      <c r="I6983" s="12" t="str">
        <f>Pivot!AG6972</f>
        <v>🏠 Cincinnati
Ohio</v>
      </c>
      <c r="J6983" s="11"/>
      <c r="K6983" s="13">
        <f>Pivot!AH6972</f>
        <v>77215</v>
      </c>
      <c r="L6983" s="11"/>
      <c r="M6983" s="12" t="str">
        <f>Pivot!AI6972</f>
        <v>▲ Active
21/10/2022 -</v>
      </c>
      <c r="N6983" s="178">
        <f>Pivot!AJ6972</f>
        <v>2</v>
      </c>
      <c r="O6983" s="179"/>
    </row>
    <row r="6984" spans="3:15" ht="30" customHeight="1" x14ac:dyDescent="0.25">
      <c r="C6984" s="10" t="str">
        <f>Pivot!AD6973</f>
        <v>00-80192097</v>
      </c>
      <c r="D6984" s="11"/>
      <c r="E6984" s="12" t="str">
        <f>Pivot!AE6973</f>
        <v>♂ Anna Barnes
63 | Bachelor</v>
      </c>
      <c r="F6984" s="11"/>
      <c r="G6984" s="12" t="str">
        <f>Pivot!AF6973</f>
        <v>Support Specialist
Customer Service</v>
      </c>
      <c r="H6984" s="11"/>
      <c r="I6984" s="12" t="str">
        <f>Pivot!AG6973</f>
        <v>🏠 Allentown
Pennsylvania</v>
      </c>
      <c r="J6984" s="11"/>
      <c r="K6984" s="13">
        <f>Pivot!AH6973</f>
        <v>69704</v>
      </c>
      <c r="L6984" s="11"/>
      <c r="M6984" s="12" t="str">
        <f>Pivot!AI6973</f>
        <v>▲ Active
05/05/2016 -</v>
      </c>
      <c r="N6984" s="178">
        <f>Pivot!AJ6973</f>
        <v>8</v>
      </c>
      <c r="O6984" s="179"/>
    </row>
    <row r="6985" spans="3:15" ht="30" customHeight="1" x14ac:dyDescent="0.25">
      <c r="C6985" s="10" t="str">
        <f>Pivot!AD6974</f>
        <v>00-80192532</v>
      </c>
      <c r="D6985" s="11"/>
      <c r="E6985" s="12" t="str">
        <f>Pivot!AE6974</f>
        <v>♀ Lori Walker
29 | Bachelor</v>
      </c>
      <c r="F6985" s="11"/>
      <c r="G6985" s="12" t="str">
        <f>Pivot!AF6974</f>
        <v>Sales Specialist
Sales</v>
      </c>
      <c r="H6985" s="11"/>
      <c r="I6985" s="12" t="str">
        <f>Pivot!AG6974</f>
        <v>🏠 Detroit
Michigan</v>
      </c>
      <c r="J6985" s="11"/>
      <c r="K6985" s="13">
        <f>Pivot!AH6974</f>
        <v>60526</v>
      </c>
      <c r="L6985" s="11"/>
      <c r="M6985" s="12" t="str">
        <f>Pivot!AI6974</f>
        <v>▲ Active
15/04/2023 -</v>
      </c>
      <c r="N6985" s="178">
        <f>Pivot!AJ6974</f>
        <v>1</v>
      </c>
      <c r="O6985" s="179"/>
    </row>
    <row r="6986" spans="3:15" ht="30" customHeight="1" x14ac:dyDescent="0.25">
      <c r="C6986" s="10" t="str">
        <f>Pivot!AD6975</f>
        <v>00-80204163</v>
      </c>
      <c r="D6986" s="11"/>
      <c r="E6986" s="12" t="str">
        <f>Pivot!AE6975</f>
        <v>♂ Charles Ruiz
41 | High School</v>
      </c>
      <c r="F6986" s="11"/>
      <c r="G6986" s="12" t="str">
        <f>Pivot!AF6975</f>
        <v>Support Specialist
Customer Service</v>
      </c>
      <c r="H6986" s="11"/>
      <c r="I6986" s="12" t="str">
        <f>Pivot!AG6975</f>
        <v>🏢 Rochester
New York</v>
      </c>
      <c r="J6986" s="11"/>
      <c r="K6986" s="13">
        <f>Pivot!AH6975</f>
        <v>61049</v>
      </c>
      <c r="L6986" s="11"/>
      <c r="M6986" s="12" t="str">
        <f>Pivot!AI6975</f>
        <v>▲ Active
14/01/2023 -</v>
      </c>
      <c r="N6986" s="178">
        <f>Pivot!AJ6975</f>
        <v>2</v>
      </c>
      <c r="O6986" s="179"/>
    </row>
    <row r="6987" spans="3:15" ht="30" customHeight="1" x14ac:dyDescent="0.25">
      <c r="C6987" s="10" t="str">
        <f>Pivot!AD6976</f>
        <v>00-80207530</v>
      </c>
      <c r="D6987" s="11"/>
      <c r="E6987" s="12" t="str">
        <f>Pivot!AE6976</f>
        <v>♂ Amber Mcbride
36 | High School</v>
      </c>
      <c r="F6987" s="11"/>
      <c r="G6987" s="12" t="str">
        <f>Pivot!AF6976</f>
        <v>SEO Specialist
Marketing</v>
      </c>
      <c r="H6987" s="11"/>
      <c r="I6987" s="12" t="str">
        <f>Pivot!AG6976</f>
        <v>🏠 Philadelphia
Pennsylvania</v>
      </c>
      <c r="J6987" s="11"/>
      <c r="K6987" s="13">
        <f>Pivot!AH6976</f>
        <v>82395</v>
      </c>
      <c r="L6987" s="11"/>
      <c r="M6987" s="12" t="str">
        <f>Pivot!AI6976</f>
        <v>▲ Active
01/12/2019 -</v>
      </c>
      <c r="N6987" s="178">
        <f>Pivot!AJ6976</f>
        <v>5</v>
      </c>
      <c r="O6987" s="179"/>
    </row>
    <row r="6988" spans="3:15" ht="30" customHeight="1" x14ac:dyDescent="0.25">
      <c r="C6988" s="10" t="str">
        <f>Pivot!AD6977</f>
        <v>00-80207946</v>
      </c>
      <c r="D6988" s="11"/>
      <c r="E6988" s="12" t="str">
        <f>Pivot!AE6977</f>
        <v>♀ Tiffany Mcguire
30 | Bachelor</v>
      </c>
      <c r="F6988" s="11"/>
      <c r="G6988" s="12" t="str">
        <f>Pivot!AF6977</f>
        <v>Logistics Coordinator
Operations</v>
      </c>
      <c r="H6988" s="11"/>
      <c r="I6988" s="12" t="str">
        <f>Pivot!AG6977</f>
        <v>🏢 Buffalo
New York</v>
      </c>
      <c r="J6988" s="11"/>
      <c r="K6988" s="13">
        <f>Pivot!AH6977</f>
        <v>60071</v>
      </c>
      <c r="L6988" s="11"/>
      <c r="M6988" s="12" t="str">
        <f>Pivot!AI6977</f>
        <v>▲ Active
27/11/2019 -</v>
      </c>
      <c r="N6988" s="178">
        <f>Pivot!AJ6977</f>
        <v>5</v>
      </c>
      <c r="O6988" s="179"/>
    </row>
    <row r="6989" spans="3:15" ht="30" customHeight="1" x14ac:dyDescent="0.25">
      <c r="C6989" s="10" t="str">
        <f>Pivot!AD6978</f>
        <v>00-80211929</v>
      </c>
      <c r="D6989" s="11"/>
      <c r="E6989" s="12" t="str">
        <f>Pivot!AE6978</f>
        <v>♀ Roberta Ward
51 | High School</v>
      </c>
      <c r="F6989" s="11"/>
      <c r="G6989" s="12" t="str">
        <f>Pivot!AF6978</f>
        <v>Inventory Specialist
Operations</v>
      </c>
      <c r="H6989" s="11"/>
      <c r="I6989" s="12" t="str">
        <f>Pivot!AG6978</f>
        <v>🏠 Greensboro
North Carolina</v>
      </c>
      <c r="J6989" s="11"/>
      <c r="K6989" s="13">
        <f>Pivot!AH6978</f>
        <v>64907</v>
      </c>
      <c r="L6989" s="11"/>
      <c r="M6989" s="12" t="str">
        <f>Pivot!AI6978</f>
        <v>▲ Active
11/02/2019 -</v>
      </c>
      <c r="N6989" s="178">
        <f>Pivot!AJ6978</f>
        <v>5</v>
      </c>
      <c r="O6989" s="179"/>
    </row>
    <row r="6990" spans="3:15" ht="30" customHeight="1" x14ac:dyDescent="0.25">
      <c r="C6990" s="10" t="str">
        <f>Pivot!AD6979</f>
        <v>00-80225378</v>
      </c>
      <c r="D6990" s="11"/>
      <c r="E6990" s="12" t="str">
        <f>Pivot!AE6979</f>
        <v>♂ Kelly Obrien
37 | Master</v>
      </c>
      <c r="F6990" s="11"/>
      <c r="G6990" s="12" t="str">
        <f>Pivot!AF6979</f>
        <v>Operations Analyst
Operations</v>
      </c>
      <c r="H6990" s="11"/>
      <c r="I6990" s="12" t="str">
        <f>Pivot!AG6979</f>
        <v>🏢 New York City
New York</v>
      </c>
      <c r="J6990" s="11"/>
      <c r="K6990" s="13">
        <f>Pivot!AH6979</f>
        <v>60938</v>
      </c>
      <c r="L6990" s="11"/>
      <c r="M6990" s="12" t="str">
        <f>Pivot!AI6979</f>
        <v>▲ Active
30/11/2019 -</v>
      </c>
      <c r="N6990" s="178">
        <f>Pivot!AJ6979</f>
        <v>5</v>
      </c>
      <c r="O6990" s="179"/>
    </row>
    <row r="6991" spans="3:15" ht="30" customHeight="1" x14ac:dyDescent="0.25">
      <c r="C6991" s="10" t="str">
        <f>Pivot!AD6980</f>
        <v>00-80234403</v>
      </c>
      <c r="D6991" s="11"/>
      <c r="E6991" s="12" t="str">
        <f>Pivot!AE6980</f>
        <v>♀ Debbie Ellison
27 | High School</v>
      </c>
      <c r="F6991" s="11"/>
      <c r="G6991" s="12" t="str">
        <f>Pivot!AF6980</f>
        <v>Support Specialist
Customer Service</v>
      </c>
      <c r="H6991" s="11"/>
      <c r="I6991" s="12" t="str">
        <f>Pivot!AG6980</f>
        <v>🏢 New York City
New York</v>
      </c>
      <c r="J6991" s="11"/>
      <c r="K6991" s="13">
        <f>Pivot!AH6980</f>
        <v>59895</v>
      </c>
      <c r="L6991" s="11"/>
      <c r="M6991" s="12" t="str">
        <f>Pivot!AI6980</f>
        <v>▲ Active
14/05/2024 -</v>
      </c>
      <c r="N6991" s="178">
        <f>Pivot!AJ6980</f>
        <v>0</v>
      </c>
      <c r="O6991" s="179"/>
    </row>
    <row r="6992" spans="3:15" ht="30" customHeight="1" x14ac:dyDescent="0.25">
      <c r="C6992" s="10" t="str">
        <f>Pivot!AD6981</f>
        <v>00-80248400</v>
      </c>
      <c r="D6992" s="11"/>
      <c r="E6992" s="12" t="str">
        <f>Pivot!AE6981</f>
        <v>♂ Patricia Rivera
42 | Bachelor</v>
      </c>
      <c r="F6992" s="11"/>
      <c r="G6992" s="12" t="str">
        <f>Pivot!AF6981</f>
        <v>Software Developer
IT</v>
      </c>
      <c r="H6992" s="11"/>
      <c r="I6992" s="12" t="str">
        <f>Pivot!AG6981</f>
        <v>🏢 New York City
New York</v>
      </c>
      <c r="J6992" s="11"/>
      <c r="K6992" s="13">
        <f>Pivot!AH6981</f>
        <v>108879</v>
      </c>
      <c r="L6992" s="11"/>
      <c r="M6992" s="12" t="str">
        <f>Pivot!AI6981</f>
        <v>▲ Active
31/03/2023 -</v>
      </c>
      <c r="N6992" s="178">
        <f>Pivot!AJ6981</f>
        <v>1</v>
      </c>
      <c r="O6992" s="179"/>
    </row>
    <row r="6993" spans="3:15" ht="30" customHeight="1" x14ac:dyDescent="0.25">
      <c r="C6993" s="10" t="str">
        <f>Pivot!AD6982</f>
        <v>00-80260907</v>
      </c>
      <c r="D6993" s="11"/>
      <c r="E6993" s="12" t="str">
        <f>Pivot!AE6982</f>
        <v>♀ Julie Walker
44 | Bachelor</v>
      </c>
      <c r="F6993" s="11"/>
      <c r="G6993" s="12" t="str">
        <f>Pivot!AF6982</f>
        <v>HR Coordinator
HR</v>
      </c>
      <c r="H6993" s="11"/>
      <c r="I6993" s="12" t="str">
        <f>Pivot!AG6982</f>
        <v>🏠 Detroit
Michigan</v>
      </c>
      <c r="J6993" s="11"/>
      <c r="K6993" s="13">
        <f>Pivot!AH6982</f>
        <v>53320</v>
      </c>
      <c r="L6993" s="11"/>
      <c r="M6993" s="12" t="str">
        <f>Pivot!AI6982</f>
        <v>▼ Terminated
29/10/2018 - 27/04/2019</v>
      </c>
      <c r="N6993" s="178">
        <f>Pivot!AJ6982</f>
        <v>0</v>
      </c>
      <c r="O6993" s="179"/>
    </row>
    <row r="6994" spans="3:15" ht="30" customHeight="1" x14ac:dyDescent="0.25">
      <c r="C6994" s="10" t="str">
        <f>Pivot!AD6983</f>
        <v>00-80265183</v>
      </c>
      <c r="D6994" s="11"/>
      <c r="E6994" s="12" t="str">
        <f>Pivot!AE6983</f>
        <v>♀ Amanda Jones
53 | Bachelor</v>
      </c>
      <c r="F6994" s="11"/>
      <c r="G6994" s="12" t="str">
        <f>Pivot!AF6983</f>
        <v>Software Developer
IT</v>
      </c>
      <c r="H6994" s="11"/>
      <c r="I6994" s="12" t="str">
        <f>Pivot!AG6983</f>
        <v>🏢 Buffalo
New York</v>
      </c>
      <c r="J6994" s="11"/>
      <c r="K6994" s="13">
        <f>Pivot!AH6983</f>
        <v>87986</v>
      </c>
      <c r="L6994" s="11"/>
      <c r="M6994" s="12" t="str">
        <f>Pivot!AI6983</f>
        <v>▲ Active
04/02/2023 -</v>
      </c>
      <c r="N6994" s="178">
        <f>Pivot!AJ6983</f>
        <v>1</v>
      </c>
      <c r="O6994" s="179"/>
    </row>
    <row r="6995" spans="3:15" ht="30" customHeight="1" x14ac:dyDescent="0.25">
      <c r="C6995" s="10" t="str">
        <f>Pivot!AD6984</f>
        <v>00-80270040</v>
      </c>
      <c r="D6995" s="11"/>
      <c r="E6995" s="12" t="str">
        <f>Pivot!AE6984</f>
        <v>♀ Christopher Burton
49 | PhD</v>
      </c>
      <c r="F6995" s="11"/>
      <c r="G6995" s="12" t="str">
        <f>Pivot!AF6984</f>
        <v>Sales Specialist
Sales</v>
      </c>
      <c r="H6995" s="11"/>
      <c r="I6995" s="12" t="str">
        <f>Pivot!AG6984</f>
        <v>🏠 Philadelphia
Pennsylvania</v>
      </c>
      <c r="J6995" s="11"/>
      <c r="K6995" s="13">
        <f>Pivot!AH6984</f>
        <v>83438</v>
      </c>
      <c r="L6995" s="11"/>
      <c r="M6995" s="12" t="str">
        <f>Pivot!AI6984</f>
        <v>▲ Active
14/04/2023 -</v>
      </c>
      <c r="N6995" s="178">
        <f>Pivot!AJ6984</f>
        <v>1</v>
      </c>
      <c r="O6995" s="179"/>
    </row>
    <row r="6996" spans="3:15" ht="30" customHeight="1" x14ac:dyDescent="0.25">
      <c r="C6996" s="10" t="str">
        <f>Pivot!AD6985</f>
        <v>00-80270865</v>
      </c>
      <c r="D6996" s="11"/>
      <c r="E6996" s="12" t="str">
        <f>Pivot!AE6985</f>
        <v>♀ Richard Hawkins
33 | High School</v>
      </c>
      <c r="F6996" s="11"/>
      <c r="G6996" s="12" t="str">
        <f>Pivot!AF6985</f>
        <v>Inventory Specialist
Operations</v>
      </c>
      <c r="H6996" s="11"/>
      <c r="I6996" s="12" t="str">
        <f>Pivot!AG6985</f>
        <v>🏠 Warren
Michigan</v>
      </c>
      <c r="J6996" s="11"/>
      <c r="K6996" s="13">
        <f>Pivot!AH6985</f>
        <v>58107</v>
      </c>
      <c r="L6996" s="11"/>
      <c r="M6996" s="12" t="str">
        <f>Pivot!AI6985</f>
        <v>▲ Active
01/05/2020 -</v>
      </c>
      <c r="N6996" s="178">
        <f>Pivot!AJ6985</f>
        <v>4</v>
      </c>
      <c r="O6996" s="179"/>
    </row>
    <row r="6997" spans="3:15" ht="30" customHeight="1" x14ac:dyDescent="0.25">
      <c r="C6997" s="10" t="str">
        <f>Pivot!AD6986</f>
        <v>00-80276331</v>
      </c>
      <c r="D6997" s="11"/>
      <c r="E6997" s="12" t="str">
        <f>Pivot!AE6986</f>
        <v>♀ Kristina Gardner
34 | PhD</v>
      </c>
      <c r="F6997" s="11"/>
      <c r="G6997" s="12" t="str">
        <f>Pivot!AF6986</f>
        <v>Finance Manager
Finance</v>
      </c>
      <c r="H6997" s="11"/>
      <c r="I6997" s="12" t="str">
        <f>Pivot!AG6986</f>
        <v>🏢 New York City
New York</v>
      </c>
      <c r="J6997" s="11"/>
      <c r="K6997" s="13">
        <f>Pivot!AH6986</f>
        <v>149377</v>
      </c>
      <c r="L6997" s="11"/>
      <c r="M6997" s="12" t="str">
        <f>Pivot!AI6986</f>
        <v>▲ Active
11/03/2017 -</v>
      </c>
      <c r="N6997" s="178">
        <f>Pivot!AJ6986</f>
        <v>7</v>
      </c>
      <c r="O6997" s="179"/>
    </row>
    <row r="6998" spans="3:15" ht="30" customHeight="1" x14ac:dyDescent="0.25">
      <c r="C6998" s="10" t="str">
        <f>Pivot!AD6987</f>
        <v>00-80280155</v>
      </c>
      <c r="D6998" s="11"/>
      <c r="E6998" s="12" t="str">
        <f>Pivot!AE6987</f>
        <v>♂ Linda Ramos
34 | PhD</v>
      </c>
      <c r="F6998" s="11"/>
      <c r="G6998" s="12" t="str">
        <f>Pivot!AF6987</f>
        <v>Sales Specialist
Sales</v>
      </c>
      <c r="H6998" s="11"/>
      <c r="I6998" s="12" t="str">
        <f>Pivot!AG6987</f>
        <v>🏠 Warren
Michigan</v>
      </c>
      <c r="J6998" s="11"/>
      <c r="K6998" s="13">
        <f>Pivot!AH6987</f>
        <v>60219</v>
      </c>
      <c r="L6998" s="11"/>
      <c r="M6998" s="12" t="str">
        <f>Pivot!AI6987</f>
        <v>▲ Active
23/05/2018 -</v>
      </c>
      <c r="N6998" s="178">
        <f>Pivot!AJ6987</f>
        <v>6</v>
      </c>
      <c r="O6998" s="179"/>
    </row>
    <row r="6999" spans="3:15" ht="30" customHeight="1" x14ac:dyDescent="0.25">
      <c r="C6999" s="10" t="str">
        <f>Pivot!AD6988</f>
        <v>00-80302293</v>
      </c>
      <c r="D6999" s="11"/>
      <c r="E6999" s="12" t="str">
        <f>Pivot!AE6988</f>
        <v>♂ Scott Garner
21 | Bachelor</v>
      </c>
      <c r="F6999" s="11"/>
      <c r="G6999" s="12" t="str">
        <f>Pivot!AF6988</f>
        <v>Inventory Specialist
Operations</v>
      </c>
      <c r="H6999" s="11"/>
      <c r="I6999" s="12" t="str">
        <f>Pivot!AG6988</f>
        <v>🏢 Rochester
New York</v>
      </c>
      <c r="J6999" s="11"/>
      <c r="K6999" s="13">
        <f>Pivot!AH6988</f>
        <v>66185</v>
      </c>
      <c r="L6999" s="11"/>
      <c r="M6999" s="12" t="str">
        <f>Pivot!AI6988</f>
        <v>▲ Active
03/07/2017 -</v>
      </c>
      <c r="N6999" s="178">
        <f>Pivot!AJ6988</f>
        <v>7</v>
      </c>
      <c r="O6999" s="179"/>
    </row>
    <row r="7000" spans="3:15" ht="30" customHeight="1" x14ac:dyDescent="0.25">
      <c r="C7000" s="10" t="str">
        <f>Pivot!AD6989</f>
        <v>00-80310522</v>
      </c>
      <c r="D7000" s="11"/>
      <c r="E7000" s="12" t="str">
        <f>Pivot!AE6989</f>
        <v>♀ Heather Fuentes
47 | Bachelor</v>
      </c>
      <c r="F7000" s="11"/>
      <c r="G7000" s="12" t="str">
        <f>Pivot!AF6989</f>
        <v>Logistics Coordinator
Operations</v>
      </c>
      <c r="H7000" s="11"/>
      <c r="I7000" s="12" t="str">
        <f>Pivot!AG6989</f>
        <v>🏢 New York City
New York</v>
      </c>
      <c r="J7000" s="11"/>
      <c r="K7000" s="13">
        <f>Pivot!AH6989</f>
        <v>56923</v>
      </c>
      <c r="L7000" s="11"/>
      <c r="M7000" s="12" t="str">
        <f>Pivot!AI6989</f>
        <v>▼ Terminated
05/11/2016 - 19/01/2018</v>
      </c>
      <c r="N7000" s="178">
        <f>Pivot!AJ6989</f>
        <v>1</v>
      </c>
      <c r="O7000" s="179"/>
    </row>
    <row r="7001" spans="3:15" ht="30" customHeight="1" x14ac:dyDescent="0.25">
      <c r="C7001" s="10" t="str">
        <f>Pivot!AD6990</f>
        <v>00-80314452</v>
      </c>
      <c r="D7001" s="11"/>
      <c r="E7001" s="12" t="str">
        <f>Pivot!AE6990</f>
        <v>♂ Briana Cole
35 | Bachelor</v>
      </c>
      <c r="F7001" s="11"/>
      <c r="G7001" s="12" t="str">
        <f>Pivot!AF6990</f>
        <v>Logistics Coordinator
Operations</v>
      </c>
      <c r="H7001" s="11"/>
      <c r="I7001" s="12" t="str">
        <f>Pivot!AG6990</f>
        <v>🏢 New York City
New York</v>
      </c>
      <c r="J7001" s="11"/>
      <c r="K7001" s="13">
        <f>Pivot!AH6990</f>
        <v>64619</v>
      </c>
      <c r="L7001" s="11"/>
      <c r="M7001" s="12" t="str">
        <f>Pivot!AI6990</f>
        <v>▲ Active
12/11/2018 -</v>
      </c>
      <c r="N7001" s="178">
        <f>Pivot!AJ6990</f>
        <v>6</v>
      </c>
      <c r="O7001" s="179"/>
    </row>
    <row r="7002" spans="3:15" ht="30" customHeight="1" x14ac:dyDescent="0.25">
      <c r="C7002" s="10" t="str">
        <f>Pivot!AD6991</f>
        <v>00-80319709</v>
      </c>
      <c r="D7002" s="11"/>
      <c r="E7002" s="12" t="str">
        <f>Pivot!AE6991</f>
        <v>♂ Danielle Farmer
44 | Bachelor</v>
      </c>
      <c r="F7002" s="11"/>
      <c r="G7002" s="12" t="str">
        <f>Pivot!AF6991</f>
        <v>Sales Consultant
Sales</v>
      </c>
      <c r="H7002" s="11"/>
      <c r="I7002" s="12" t="str">
        <f>Pivot!AG6991</f>
        <v>🏢 Buffalo
New York</v>
      </c>
      <c r="J7002" s="11"/>
      <c r="K7002" s="13">
        <f>Pivot!AH6991</f>
        <v>88061</v>
      </c>
      <c r="L7002" s="11"/>
      <c r="M7002" s="12" t="str">
        <f>Pivot!AI6991</f>
        <v>▲ Active
12/11/2022 -</v>
      </c>
      <c r="N7002" s="178">
        <f>Pivot!AJ6991</f>
        <v>2</v>
      </c>
      <c r="O7002" s="179"/>
    </row>
    <row r="7003" spans="3:15" ht="30" customHeight="1" x14ac:dyDescent="0.25">
      <c r="C7003" s="10" t="str">
        <f>Pivot!AD6992</f>
        <v>00-80339453</v>
      </c>
      <c r="D7003" s="11"/>
      <c r="E7003" s="12" t="str">
        <f>Pivot!AE6992</f>
        <v>♀ Joshua Ward
43 | Bachelor</v>
      </c>
      <c r="F7003" s="11"/>
      <c r="G7003" s="12" t="str">
        <f>Pivot!AF6992</f>
        <v>Help Desk Technician
Customer Service</v>
      </c>
      <c r="H7003" s="11"/>
      <c r="I7003" s="12" t="str">
        <f>Pivot!AG6992</f>
        <v>🏠 Detroit
Michigan</v>
      </c>
      <c r="J7003" s="11"/>
      <c r="K7003" s="13">
        <f>Pivot!AH6992</f>
        <v>54598</v>
      </c>
      <c r="L7003" s="11"/>
      <c r="M7003" s="12" t="str">
        <f>Pivot!AI6992</f>
        <v>▲ Active
21/09/2022 -</v>
      </c>
      <c r="N7003" s="178">
        <f>Pivot!AJ6992</f>
        <v>2</v>
      </c>
      <c r="O7003" s="179"/>
    </row>
    <row r="7004" spans="3:15" ht="30" customHeight="1" x14ac:dyDescent="0.25">
      <c r="C7004" s="10" t="str">
        <f>Pivot!AD6993</f>
        <v>00-80345879</v>
      </c>
      <c r="D7004" s="11"/>
      <c r="E7004" s="12" t="str">
        <f>Pivot!AE6993</f>
        <v>♀ Lisa Martinez
38 | Bachelor</v>
      </c>
      <c r="F7004" s="11"/>
      <c r="G7004" s="12" t="str">
        <f>Pivot!AF6993</f>
        <v>IT Support Specialist
IT</v>
      </c>
      <c r="H7004" s="11"/>
      <c r="I7004" s="12" t="str">
        <f>Pivot!AG6993</f>
        <v>🏠 Greensboro
North Carolina</v>
      </c>
      <c r="J7004" s="11"/>
      <c r="K7004" s="13">
        <f>Pivot!AH6993</f>
        <v>55662</v>
      </c>
      <c r="L7004" s="11"/>
      <c r="M7004" s="12" t="str">
        <f>Pivot!AI6993</f>
        <v>▲ Active
29/06/2018 -</v>
      </c>
      <c r="N7004" s="178">
        <f>Pivot!AJ6993</f>
        <v>6</v>
      </c>
      <c r="O7004" s="179"/>
    </row>
    <row r="7005" spans="3:15" ht="30" customHeight="1" x14ac:dyDescent="0.25">
      <c r="C7005" s="10" t="str">
        <f>Pivot!AD6994</f>
        <v>00-80345971</v>
      </c>
      <c r="D7005" s="11"/>
      <c r="E7005" s="12" t="str">
        <f>Pivot!AE6994</f>
        <v>♂ Kevin Jordan
58 | Bachelor</v>
      </c>
      <c r="F7005" s="11"/>
      <c r="G7005" s="12" t="str">
        <f>Pivot!AF6994</f>
        <v>Sales Representative
Sales</v>
      </c>
      <c r="H7005" s="11"/>
      <c r="I7005" s="12" t="str">
        <f>Pivot!AG6994</f>
        <v>🏠 Aurora
Illinois</v>
      </c>
      <c r="J7005" s="11"/>
      <c r="K7005" s="13">
        <f>Pivot!AH6994</f>
        <v>63039</v>
      </c>
      <c r="L7005" s="11"/>
      <c r="M7005" s="12" t="str">
        <f>Pivot!AI6994</f>
        <v>▲ Active
14/09/2023 -</v>
      </c>
      <c r="N7005" s="178">
        <f>Pivot!AJ6994</f>
        <v>1</v>
      </c>
      <c r="O7005" s="179"/>
    </row>
    <row r="7006" spans="3:15" ht="30" customHeight="1" x14ac:dyDescent="0.25">
      <c r="C7006" s="10" t="str">
        <f>Pivot!AD6995</f>
        <v>00-80373780</v>
      </c>
      <c r="D7006" s="11"/>
      <c r="E7006" s="12" t="str">
        <f>Pivot!AE6995</f>
        <v>♀ Jessica Fernandez
23 | Bachelor</v>
      </c>
      <c r="F7006" s="11"/>
      <c r="G7006" s="12" t="str">
        <f>Pivot!AF6995</f>
        <v>SEO Specialist
Marketing</v>
      </c>
      <c r="H7006" s="11"/>
      <c r="I7006" s="12" t="str">
        <f>Pivot!AG6995</f>
        <v>🏢 New York City
New York</v>
      </c>
      <c r="J7006" s="11"/>
      <c r="K7006" s="13">
        <f>Pivot!AH6995</f>
        <v>75702</v>
      </c>
      <c r="L7006" s="11"/>
      <c r="M7006" s="12" t="str">
        <f>Pivot!AI6995</f>
        <v>▲ Active
13/10/2017 -</v>
      </c>
      <c r="N7006" s="178">
        <f>Pivot!AJ6995</f>
        <v>7</v>
      </c>
      <c r="O7006" s="179"/>
    </row>
    <row r="7007" spans="3:15" ht="30" customHeight="1" x14ac:dyDescent="0.25">
      <c r="C7007" s="10" t="str">
        <f>Pivot!AD6996</f>
        <v>00-80382000</v>
      </c>
      <c r="D7007" s="11"/>
      <c r="E7007" s="12" t="str">
        <f>Pivot!AE6996</f>
        <v>♂ Carolyn Martin
34 | Bachelor</v>
      </c>
      <c r="F7007" s="11"/>
      <c r="G7007" s="12" t="str">
        <f>Pivot!AF6996</f>
        <v>Operations Analyst
Operations</v>
      </c>
      <c r="H7007" s="11"/>
      <c r="I7007" s="12" t="str">
        <f>Pivot!AG6996</f>
        <v>🏢 New York City
New York</v>
      </c>
      <c r="J7007" s="11"/>
      <c r="K7007" s="13">
        <f>Pivot!AH6996</f>
        <v>61192</v>
      </c>
      <c r="L7007" s="11"/>
      <c r="M7007" s="12" t="str">
        <f>Pivot!AI6996</f>
        <v>▲ Active
10/07/2015 -</v>
      </c>
      <c r="N7007" s="178">
        <f>Pivot!AJ6996</f>
        <v>9</v>
      </c>
      <c r="O7007" s="179"/>
    </row>
    <row r="7008" spans="3:15" ht="30" customHeight="1" x14ac:dyDescent="0.25">
      <c r="C7008" s="10" t="str">
        <f>Pivot!AD6997</f>
        <v>00-80393718</v>
      </c>
      <c r="D7008" s="11"/>
      <c r="E7008" s="12" t="str">
        <f>Pivot!AE6997</f>
        <v>♂ Hunter Shannon
53 | High School</v>
      </c>
      <c r="F7008" s="11"/>
      <c r="G7008" s="12" t="str">
        <f>Pivot!AF6997</f>
        <v>IT Support Specialist
IT</v>
      </c>
      <c r="H7008" s="11"/>
      <c r="I7008" s="12" t="str">
        <f>Pivot!AG6997</f>
        <v>🏢 New York City
New York</v>
      </c>
      <c r="J7008" s="11"/>
      <c r="K7008" s="13">
        <f>Pivot!AH6997</f>
        <v>62767</v>
      </c>
      <c r="L7008" s="11"/>
      <c r="M7008" s="12" t="str">
        <f>Pivot!AI6997</f>
        <v>▲ Active
10/07/2023 -</v>
      </c>
      <c r="N7008" s="178">
        <f>Pivot!AJ6997</f>
        <v>1</v>
      </c>
      <c r="O7008" s="179"/>
    </row>
    <row r="7009" spans="3:15" ht="30" customHeight="1" x14ac:dyDescent="0.25">
      <c r="C7009" s="10" t="str">
        <f>Pivot!AD6998</f>
        <v>00-80400524</v>
      </c>
      <c r="D7009" s="11"/>
      <c r="E7009" s="12" t="str">
        <f>Pivot!AE6998</f>
        <v>♀ Gordon Morales
34 | Bachelor</v>
      </c>
      <c r="F7009" s="11"/>
      <c r="G7009" s="12" t="str">
        <f>Pivot!AF6998</f>
        <v>Sales Representative
Sales</v>
      </c>
      <c r="H7009" s="11"/>
      <c r="I7009" s="12" t="str">
        <f>Pivot!AG6998</f>
        <v>🏢 Buffalo
New York</v>
      </c>
      <c r="J7009" s="11"/>
      <c r="K7009" s="13">
        <f>Pivot!AH6998</f>
        <v>71295</v>
      </c>
      <c r="L7009" s="11"/>
      <c r="M7009" s="12" t="str">
        <f>Pivot!AI6998</f>
        <v>▲ Active
30/06/2016 -</v>
      </c>
      <c r="N7009" s="178">
        <f>Pivot!AJ6998</f>
        <v>8</v>
      </c>
      <c r="O7009" s="179"/>
    </row>
    <row r="7010" spans="3:15" ht="30" customHeight="1" x14ac:dyDescent="0.25">
      <c r="C7010" s="10" t="str">
        <f>Pivot!AD6999</f>
        <v>00-80421269</v>
      </c>
      <c r="D7010" s="11"/>
      <c r="E7010" s="12" t="str">
        <f>Pivot!AE6999</f>
        <v>♂ Leah Cole
59 | PhD</v>
      </c>
      <c r="F7010" s="11"/>
      <c r="G7010" s="12" t="str">
        <f>Pivot!AF6999</f>
        <v>Financial Analyst
Finance</v>
      </c>
      <c r="H7010" s="11"/>
      <c r="I7010" s="12" t="str">
        <f>Pivot!AG6999</f>
        <v>🏢 New York City
New York</v>
      </c>
      <c r="J7010" s="11"/>
      <c r="K7010" s="13">
        <f>Pivot!AH6999</f>
        <v>102540</v>
      </c>
      <c r="L7010" s="11"/>
      <c r="M7010" s="12" t="str">
        <f>Pivot!AI6999</f>
        <v>▲ Active
25/05/2019 -</v>
      </c>
      <c r="N7010" s="178">
        <f>Pivot!AJ6999</f>
        <v>5</v>
      </c>
      <c r="O7010" s="179"/>
    </row>
    <row r="7011" spans="3:15" ht="30" customHeight="1" x14ac:dyDescent="0.25">
      <c r="C7011" s="10" t="str">
        <f>Pivot!AD7000</f>
        <v>00-80437142</v>
      </c>
      <c r="D7011" s="11"/>
      <c r="E7011" s="12" t="str">
        <f>Pivot!AE7000</f>
        <v>♂ Dana Cox
40 | Bachelor</v>
      </c>
      <c r="F7011" s="11"/>
      <c r="G7011" s="12" t="str">
        <f>Pivot!AF7000</f>
        <v>Software Developer
IT</v>
      </c>
      <c r="H7011" s="11"/>
      <c r="I7011" s="12" t="str">
        <f>Pivot!AG7000</f>
        <v>🏢 Rochester
New York</v>
      </c>
      <c r="J7011" s="11"/>
      <c r="K7011" s="13">
        <f>Pivot!AH7000</f>
        <v>115249</v>
      </c>
      <c r="L7011" s="11"/>
      <c r="M7011" s="12" t="str">
        <f>Pivot!AI7000</f>
        <v>▲ Active
21/08/2019 -</v>
      </c>
      <c r="N7011" s="178">
        <f>Pivot!AJ7000</f>
        <v>5</v>
      </c>
      <c r="O7011" s="179"/>
    </row>
    <row r="7012" spans="3:15" ht="30" customHeight="1" x14ac:dyDescent="0.25">
      <c r="C7012" s="10" t="str">
        <f>Pivot!AD7001</f>
        <v>00-80439867</v>
      </c>
      <c r="D7012" s="11"/>
      <c r="E7012" s="12" t="str">
        <f>Pivot!AE7001</f>
        <v>♀ Logan Mann
23 | Bachelor</v>
      </c>
      <c r="F7012" s="11"/>
      <c r="G7012" s="12" t="str">
        <f>Pivot!AF7001</f>
        <v>Operations Manager
Operations</v>
      </c>
      <c r="H7012" s="11"/>
      <c r="I7012" s="12" t="str">
        <f>Pivot!AG7001</f>
        <v>🏢 New York City
New York</v>
      </c>
      <c r="J7012" s="11"/>
      <c r="K7012" s="13">
        <f>Pivot!AH7001</f>
        <v>78003</v>
      </c>
      <c r="L7012" s="11"/>
      <c r="M7012" s="12" t="str">
        <f>Pivot!AI7001</f>
        <v>▲ Active
07/08/2022 -</v>
      </c>
      <c r="N7012" s="178">
        <f>Pivot!AJ7001</f>
        <v>2</v>
      </c>
      <c r="O7012" s="179"/>
    </row>
    <row r="7013" spans="3:15" ht="30" customHeight="1" x14ac:dyDescent="0.25">
      <c r="C7013" s="10" t="str">
        <f>Pivot!AD7002</f>
        <v>00-80440993</v>
      </c>
      <c r="D7013" s="11"/>
      <c r="E7013" s="12" t="str">
        <f>Pivot!AE7002</f>
        <v>♂ Ariel Wiggins
57 | Bachelor</v>
      </c>
      <c r="F7013" s="11"/>
      <c r="G7013" s="12" t="str">
        <f>Pivot!AF7002</f>
        <v>Software Developer
IT</v>
      </c>
      <c r="H7013" s="11"/>
      <c r="I7013" s="12" t="str">
        <f>Pivot!AG7002</f>
        <v>🏢 Buffalo
New York</v>
      </c>
      <c r="J7013" s="11"/>
      <c r="K7013" s="13">
        <f>Pivot!AH7002</f>
        <v>92114</v>
      </c>
      <c r="L7013" s="11"/>
      <c r="M7013" s="12" t="str">
        <f>Pivot!AI7002</f>
        <v>▲ Active
24/01/2024 -</v>
      </c>
      <c r="N7013" s="178">
        <f>Pivot!AJ7002</f>
        <v>1</v>
      </c>
      <c r="O7013" s="179"/>
    </row>
    <row r="7014" spans="3:15" ht="30" customHeight="1" x14ac:dyDescent="0.25">
      <c r="C7014" s="10" t="str">
        <f>Pivot!AD7003</f>
        <v>00-80450969</v>
      </c>
      <c r="D7014" s="11"/>
      <c r="E7014" s="12" t="str">
        <f>Pivot!AE7003</f>
        <v>♀ David Gutierrez
51 | Bachelor</v>
      </c>
      <c r="F7014" s="11"/>
      <c r="G7014" s="12" t="str">
        <f>Pivot!AF7003</f>
        <v>Content Creator
Marketing</v>
      </c>
      <c r="H7014" s="11"/>
      <c r="I7014" s="12" t="str">
        <f>Pivot!AG7003</f>
        <v>🏢 New York City
New York</v>
      </c>
      <c r="J7014" s="11"/>
      <c r="K7014" s="13">
        <f>Pivot!AH7003</f>
        <v>61936</v>
      </c>
      <c r="L7014" s="11"/>
      <c r="M7014" s="12" t="str">
        <f>Pivot!AI7003</f>
        <v>▲ Active
06/11/2022 -</v>
      </c>
      <c r="N7014" s="178">
        <f>Pivot!AJ7003</f>
        <v>2</v>
      </c>
      <c r="O7014" s="179"/>
    </row>
    <row r="7015" spans="3:15" ht="30" customHeight="1" x14ac:dyDescent="0.25">
      <c r="C7015" s="10" t="str">
        <f>Pivot!AD7004</f>
        <v>00-80477785</v>
      </c>
      <c r="D7015" s="11"/>
      <c r="E7015" s="12" t="str">
        <f>Pivot!AE7004</f>
        <v>♀ Gregory Harper
48 | Bachelor</v>
      </c>
      <c r="F7015" s="11"/>
      <c r="G7015" s="12" t="str">
        <f>Pivot!AF7004</f>
        <v>Sales Consultant
Sales</v>
      </c>
      <c r="H7015" s="11"/>
      <c r="I7015" s="12" t="str">
        <f>Pivot!AG7004</f>
        <v>🏢 New York City
New York</v>
      </c>
      <c r="J7015" s="11"/>
      <c r="K7015" s="13">
        <f>Pivot!AH7004</f>
        <v>79153</v>
      </c>
      <c r="L7015" s="11"/>
      <c r="M7015" s="12" t="str">
        <f>Pivot!AI7004</f>
        <v>▲ Active
03/09/2018 -</v>
      </c>
      <c r="N7015" s="178">
        <f>Pivot!AJ7004</f>
        <v>6</v>
      </c>
      <c r="O7015" s="179"/>
    </row>
    <row r="7016" spans="3:15" ht="30" customHeight="1" x14ac:dyDescent="0.25">
      <c r="C7016" s="10" t="str">
        <f>Pivot!AD7005</f>
        <v>00-80500712</v>
      </c>
      <c r="D7016" s="11"/>
      <c r="E7016" s="12" t="str">
        <f>Pivot!AE7005</f>
        <v>♂ Debbie Arnold
41 | Master</v>
      </c>
      <c r="F7016" s="11"/>
      <c r="G7016" s="12" t="str">
        <f>Pivot!AF7005</f>
        <v>Software Developer
IT</v>
      </c>
      <c r="H7016" s="11"/>
      <c r="I7016" s="12" t="str">
        <f>Pivot!AG7005</f>
        <v>🏢 Rochester
New York</v>
      </c>
      <c r="J7016" s="11"/>
      <c r="K7016" s="13">
        <f>Pivot!AH7005</f>
        <v>80905</v>
      </c>
      <c r="L7016" s="11"/>
      <c r="M7016" s="12" t="str">
        <f>Pivot!AI7005</f>
        <v>▲ Active
07/02/2017 -</v>
      </c>
      <c r="N7016" s="178">
        <f>Pivot!AJ7005</f>
        <v>7</v>
      </c>
      <c r="O7016" s="179"/>
    </row>
    <row r="7017" spans="3:15" ht="30" customHeight="1" x14ac:dyDescent="0.25">
      <c r="C7017" s="10" t="str">
        <f>Pivot!AD7006</f>
        <v>00-80509101</v>
      </c>
      <c r="D7017" s="11"/>
      <c r="E7017" s="12" t="str">
        <f>Pivot!AE7006</f>
        <v>♀ Debra Lopez
44 | Bachelor</v>
      </c>
      <c r="F7017" s="11"/>
      <c r="G7017" s="12" t="str">
        <f>Pivot!AF7006</f>
        <v>Operations Analyst
Operations</v>
      </c>
      <c r="H7017" s="11"/>
      <c r="I7017" s="12" t="str">
        <f>Pivot!AG7006</f>
        <v>🏠 Detroit
Michigan</v>
      </c>
      <c r="J7017" s="11"/>
      <c r="K7017" s="13">
        <f>Pivot!AH7006</f>
        <v>82167</v>
      </c>
      <c r="L7017" s="11"/>
      <c r="M7017" s="12" t="str">
        <f>Pivot!AI7006</f>
        <v>▲ Active
01/06/2024 -</v>
      </c>
      <c r="N7017" s="178">
        <f>Pivot!AJ7006</f>
        <v>0</v>
      </c>
      <c r="O7017" s="179"/>
    </row>
    <row r="7018" spans="3:15" ht="30" customHeight="1" x14ac:dyDescent="0.25">
      <c r="C7018" s="10" t="str">
        <f>Pivot!AD7007</f>
        <v>00-80516816</v>
      </c>
      <c r="D7018" s="11"/>
      <c r="E7018" s="12" t="str">
        <f>Pivot!AE7007</f>
        <v>♂ Amanda Krause
43 | High School</v>
      </c>
      <c r="F7018" s="11"/>
      <c r="G7018" s="12" t="str">
        <f>Pivot!AF7007</f>
        <v>Customer Service Representative
Customer Service</v>
      </c>
      <c r="H7018" s="11"/>
      <c r="I7018" s="12" t="str">
        <f>Pivot!AG7007</f>
        <v>🏠 Warren
Michigan</v>
      </c>
      <c r="J7018" s="11"/>
      <c r="K7018" s="13">
        <f>Pivot!AH7007</f>
        <v>56153</v>
      </c>
      <c r="L7018" s="11"/>
      <c r="M7018" s="12" t="str">
        <f>Pivot!AI7007</f>
        <v>▲ Active
20/04/2020 -</v>
      </c>
      <c r="N7018" s="178">
        <f>Pivot!AJ7007</f>
        <v>4</v>
      </c>
      <c r="O7018" s="179"/>
    </row>
    <row r="7019" spans="3:15" ht="30" customHeight="1" x14ac:dyDescent="0.25">
      <c r="C7019" s="10" t="str">
        <f>Pivot!AD7008</f>
        <v>00-80517332</v>
      </c>
      <c r="D7019" s="11"/>
      <c r="E7019" s="12" t="str">
        <f>Pivot!AE7008</f>
        <v>♀ Matthew Leon
41 | Bachelor</v>
      </c>
      <c r="F7019" s="11"/>
      <c r="G7019" s="12" t="str">
        <f>Pivot!AF7008</f>
        <v>Sales Representative
Sales</v>
      </c>
      <c r="H7019" s="11"/>
      <c r="I7019" s="12" t="str">
        <f>Pivot!AG7008</f>
        <v>🏢 New York City
New York</v>
      </c>
      <c r="J7019" s="11"/>
      <c r="K7019" s="13">
        <f>Pivot!AH7008</f>
        <v>73659</v>
      </c>
      <c r="L7019" s="11"/>
      <c r="M7019" s="12" t="str">
        <f>Pivot!AI7008</f>
        <v>▲ Active
01/05/2017 -</v>
      </c>
      <c r="N7019" s="178">
        <f>Pivot!AJ7008</f>
        <v>7</v>
      </c>
      <c r="O7019" s="179"/>
    </row>
    <row r="7020" spans="3:15" ht="30" customHeight="1" x14ac:dyDescent="0.25">
      <c r="C7020" s="10" t="str">
        <f>Pivot!AD7009</f>
        <v>00-80528349</v>
      </c>
      <c r="D7020" s="11"/>
      <c r="E7020" s="12" t="str">
        <f>Pivot!AE7009</f>
        <v>♀ William Brady
29 | PhD</v>
      </c>
      <c r="F7020" s="11"/>
      <c r="G7020" s="12" t="str">
        <f>Pivot!AF7009</f>
        <v>Financial Analyst
Finance</v>
      </c>
      <c r="H7020" s="11"/>
      <c r="I7020" s="12" t="str">
        <f>Pivot!AG7009</f>
        <v>🏢 New York City
New York</v>
      </c>
      <c r="J7020" s="11"/>
      <c r="K7020" s="13">
        <f>Pivot!AH7009</f>
        <v>81660</v>
      </c>
      <c r="L7020" s="11"/>
      <c r="M7020" s="12" t="str">
        <f>Pivot!AI7009</f>
        <v>▼ Terminated
04/03/2018 - 04/12/2024</v>
      </c>
      <c r="N7020" s="178">
        <f>Pivot!AJ7009</f>
        <v>6</v>
      </c>
      <c r="O7020" s="179"/>
    </row>
    <row r="7021" spans="3:15" ht="30" customHeight="1" x14ac:dyDescent="0.25">
      <c r="C7021" s="10" t="str">
        <f>Pivot!AD7010</f>
        <v>00-80541440</v>
      </c>
      <c r="D7021" s="11"/>
      <c r="E7021" s="12" t="str">
        <f>Pivot!AE7010</f>
        <v>♀ Amber Bailey
49 | High School</v>
      </c>
      <c r="F7021" s="11"/>
      <c r="G7021" s="12" t="str">
        <f>Pivot!AF7010</f>
        <v>Inventory Specialist
Operations</v>
      </c>
      <c r="H7021" s="11"/>
      <c r="I7021" s="12" t="str">
        <f>Pivot!AG7010</f>
        <v>🏢 New York City
New York</v>
      </c>
      <c r="J7021" s="11"/>
      <c r="K7021" s="13">
        <f>Pivot!AH7010</f>
        <v>64589</v>
      </c>
      <c r="L7021" s="11"/>
      <c r="M7021" s="12" t="str">
        <f>Pivot!AI7010</f>
        <v>▲ Active
11/01/2021 -</v>
      </c>
      <c r="N7021" s="178">
        <f>Pivot!AJ7010</f>
        <v>4</v>
      </c>
      <c r="O7021" s="179"/>
    </row>
    <row r="7022" spans="3:15" ht="30" customHeight="1" x14ac:dyDescent="0.25">
      <c r="C7022" s="10" t="str">
        <f>Pivot!AD7011</f>
        <v>00-80551927</v>
      </c>
      <c r="D7022" s="11"/>
      <c r="E7022" s="12" t="str">
        <f>Pivot!AE7011</f>
        <v>♀ Christina Edwards
30 | Bachelor</v>
      </c>
      <c r="F7022" s="11"/>
      <c r="G7022" s="12" t="str">
        <f>Pivot!AF7011</f>
        <v>Sales Representative
Sales</v>
      </c>
      <c r="H7022" s="11"/>
      <c r="I7022" s="12" t="str">
        <f>Pivot!AG7011</f>
        <v>🏢 Buffalo
New York</v>
      </c>
      <c r="J7022" s="11"/>
      <c r="K7022" s="13">
        <f>Pivot!AH7011</f>
        <v>68633</v>
      </c>
      <c r="L7022" s="11"/>
      <c r="M7022" s="12" t="str">
        <f>Pivot!AI7011</f>
        <v>▲ Active
14/11/2023 -</v>
      </c>
      <c r="N7022" s="178">
        <f>Pivot!AJ7011</f>
        <v>1</v>
      </c>
      <c r="O7022" s="179"/>
    </row>
    <row r="7023" spans="3:15" ht="30" customHeight="1" x14ac:dyDescent="0.25">
      <c r="C7023" s="10" t="str">
        <f>Pivot!AD7012</f>
        <v>00-80561155</v>
      </c>
      <c r="D7023" s="11"/>
      <c r="E7023" s="12" t="str">
        <f>Pivot!AE7012</f>
        <v>♂ Stephanie Williamson
38 | Bachelor</v>
      </c>
      <c r="F7023" s="11"/>
      <c r="G7023" s="12" t="str">
        <f>Pivot!AF7012</f>
        <v>Help Desk Technician
Customer Service</v>
      </c>
      <c r="H7023" s="11"/>
      <c r="I7023" s="12" t="str">
        <f>Pivot!AG7012</f>
        <v>🏠 Richmond
Virginia</v>
      </c>
      <c r="J7023" s="11"/>
      <c r="K7023" s="13">
        <f>Pivot!AH7012</f>
        <v>62339</v>
      </c>
      <c r="L7023" s="11"/>
      <c r="M7023" s="12" t="str">
        <f>Pivot!AI7012</f>
        <v>▲ Active
15/10/2022 -</v>
      </c>
      <c r="N7023" s="178">
        <f>Pivot!AJ7012</f>
        <v>2</v>
      </c>
      <c r="O7023" s="179"/>
    </row>
    <row r="7024" spans="3:15" ht="30" customHeight="1" x14ac:dyDescent="0.25">
      <c r="C7024" s="10" t="str">
        <f>Pivot!AD7013</f>
        <v>00-80576741</v>
      </c>
      <c r="D7024" s="11"/>
      <c r="E7024" s="12" t="str">
        <f>Pivot!AE7013</f>
        <v>♂ Matthew Morgan
21 | High School</v>
      </c>
      <c r="F7024" s="11"/>
      <c r="G7024" s="12" t="str">
        <f>Pivot!AF7013</f>
        <v>Help Desk Technician
Customer Service</v>
      </c>
      <c r="H7024" s="11"/>
      <c r="I7024" s="12" t="str">
        <f>Pivot!AG7013</f>
        <v>🏢 Rochester
New York</v>
      </c>
      <c r="J7024" s="11"/>
      <c r="K7024" s="13">
        <f>Pivot!AH7013</f>
        <v>77794</v>
      </c>
      <c r="L7024" s="11"/>
      <c r="M7024" s="12" t="str">
        <f>Pivot!AI7013</f>
        <v>▲ Active
08/10/2019 -</v>
      </c>
      <c r="N7024" s="178">
        <f>Pivot!AJ7013</f>
        <v>5</v>
      </c>
      <c r="O7024" s="179"/>
    </row>
    <row r="7025" spans="3:15" ht="30" customHeight="1" x14ac:dyDescent="0.25">
      <c r="C7025" s="10" t="str">
        <f>Pivot!AD7014</f>
        <v>00-80591959</v>
      </c>
      <c r="D7025" s="11"/>
      <c r="E7025" s="12" t="str">
        <f>Pivot!AE7014</f>
        <v>♂ Joseph Thomas
42 | Bachelor</v>
      </c>
      <c r="F7025" s="11"/>
      <c r="G7025" s="12" t="str">
        <f>Pivot!AF7014</f>
        <v>Logistics Coordinator
Operations</v>
      </c>
      <c r="H7025" s="11"/>
      <c r="I7025" s="12" t="str">
        <f>Pivot!AG7014</f>
        <v>🏠 Norfolk
Virginia</v>
      </c>
      <c r="J7025" s="11"/>
      <c r="K7025" s="13">
        <f>Pivot!AH7014</f>
        <v>67280</v>
      </c>
      <c r="L7025" s="11"/>
      <c r="M7025" s="12" t="str">
        <f>Pivot!AI7014</f>
        <v>▼ Terminated
24/01/2024 - 22/07/2024</v>
      </c>
      <c r="N7025" s="178">
        <f>Pivot!AJ7014</f>
        <v>0</v>
      </c>
      <c r="O7025" s="179"/>
    </row>
    <row r="7026" spans="3:15" ht="30" customHeight="1" x14ac:dyDescent="0.25">
      <c r="C7026" s="10" t="str">
        <f>Pivot!AD7015</f>
        <v>00-80593346</v>
      </c>
      <c r="D7026" s="11"/>
      <c r="E7026" s="12" t="str">
        <f>Pivot!AE7015</f>
        <v>♀ James Ramirez
24 | High School</v>
      </c>
      <c r="F7026" s="11"/>
      <c r="G7026" s="12" t="str">
        <f>Pivot!AF7015</f>
        <v>Help Desk Technician
Customer Service</v>
      </c>
      <c r="H7026" s="11"/>
      <c r="I7026" s="12" t="str">
        <f>Pivot!AG7015</f>
        <v>🏢 Rochester
New York</v>
      </c>
      <c r="J7026" s="11"/>
      <c r="K7026" s="13">
        <f>Pivot!AH7015</f>
        <v>81244</v>
      </c>
      <c r="L7026" s="11"/>
      <c r="M7026" s="12" t="str">
        <f>Pivot!AI7015</f>
        <v>▲ Active
22/07/2021 -</v>
      </c>
      <c r="N7026" s="178">
        <f>Pivot!AJ7015</f>
        <v>3</v>
      </c>
      <c r="O7026" s="179"/>
    </row>
    <row r="7027" spans="3:15" ht="30" customHeight="1" x14ac:dyDescent="0.25">
      <c r="C7027" s="10" t="str">
        <f>Pivot!AD7016</f>
        <v>00-80641925</v>
      </c>
      <c r="D7027" s="11"/>
      <c r="E7027" s="12" t="str">
        <f>Pivot!AE7016</f>
        <v>♂ John Johnson
41 | High School</v>
      </c>
      <c r="F7027" s="11"/>
      <c r="G7027" s="12" t="str">
        <f>Pivot!AF7016</f>
        <v>Inventory Specialist
Operations</v>
      </c>
      <c r="H7027" s="11"/>
      <c r="I7027" s="12" t="str">
        <f>Pivot!AG7016</f>
        <v>🏢 New York City
New York</v>
      </c>
      <c r="J7027" s="11"/>
      <c r="K7027" s="13">
        <f>Pivot!AH7016</f>
        <v>56318</v>
      </c>
      <c r="L7027" s="11"/>
      <c r="M7027" s="12" t="str">
        <f>Pivot!AI7016</f>
        <v>▲ Active
11/04/2023 -</v>
      </c>
      <c r="N7027" s="178">
        <f>Pivot!AJ7016</f>
        <v>1</v>
      </c>
      <c r="O7027" s="179"/>
    </row>
    <row r="7028" spans="3:15" ht="30" customHeight="1" x14ac:dyDescent="0.25">
      <c r="C7028" s="10" t="str">
        <f>Pivot!AD7017</f>
        <v>00-80651318</v>
      </c>
      <c r="D7028" s="11"/>
      <c r="E7028" s="12" t="str">
        <f>Pivot!AE7017</f>
        <v>♂ Caroline Bell
58 | High School</v>
      </c>
      <c r="F7028" s="11"/>
      <c r="G7028" s="12" t="str">
        <f>Pivot!AF7017</f>
        <v>IT Support Specialist
IT</v>
      </c>
      <c r="H7028" s="11"/>
      <c r="I7028" s="12" t="str">
        <f>Pivot!AG7017</f>
        <v>🏢 New York City
New York</v>
      </c>
      <c r="J7028" s="11"/>
      <c r="K7028" s="13">
        <f>Pivot!AH7017</f>
        <v>64874</v>
      </c>
      <c r="L7028" s="11"/>
      <c r="M7028" s="12" t="str">
        <f>Pivot!AI7017</f>
        <v>▼ Terminated
12/08/2016 - 10/11/2018</v>
      </c>
      <c r="N7028" s="178">
        <f>Pivot!AJ7017</f>
        <v>2</v>
      </c>
      <c r="O7028" s="179"/>
    </row>
    <row r="7029" spans="3:15" ht="30" customHeight="1" x14ac:dyDescent="0.25">
      <c r="C7029" s="10" t="str">
        <f>Pivot!AD7018</f>
        <v>00-80653292</v>
      </c>
      <c r="D7029" s="11"/>
      <c r="E7029" s="12" t="str">
        <f>Pivot!AE7018</f>
        <v>♀ Catherine Jones
51 | Bachelor</v>
      </c>
      <c r="F7029" s="11"/>
      <c r="G7029" s="12" t="str">
        <f>Pivot!AF7018</f>
        <v>Logistics Coordinator
Operations</v>
      </c>
      <c r="H7029" s="11"/>
      <c r="I7029" s="12" t="str">
        <f>Pivot!AG7018</f>
        <v>🏠 Grand Rapids
Michigan</v>
      </c>
      <c r="J7029" s="11"/>
      <c r="K7029" s="13">
        <f>Pivot!AH7018</f>
        <v>62035</v>
      </c>
      <c r="L7029" s="11"/>
      <c r="M7029" s="12" t="str">
        <f>Pivot!AI7018</f>
        <v>▲ Active
27/12/2024 -</v>
      </c>
      <c r="N7029" s="178">
        <f>Pivot!AJ7018</f>
        <v>0</v>
      </c>
      <c r="O7029" s="179"/>
    </row>
    <row r="7030" spans="3:15" ht="30" customHeight="1" x14ac:dyDescent="0.25">
      <c r="C7030" s="10" t="str">
        <f>Pivot!AD7019</f>
        <v>00-80656754</v>
      </c>
      <c r="D7030" s="11"/>
      <c r="E7030" s="12" t="str">
        <f>Pivot!AE7019</f>
        <v>♀ Debbie Olson
46 | PhD</v>
      </c>
      <c r="F7030" s="11"/>
      <c r="G7030" s="12" t="str">
        <f>Pivot!AF7019</f>
        <v>Sales Specialist
Sales</v>
      </c>
      <c r="H7030" s="11"/>
      <c r="I7030" s="12" t="str">
        <f>Pivot!AG7019</f>
        <v>🏠 Greensboro
North Carolina</v>
      </c>
      <c r="J7030" s="11"/>
      <c r="K7030" s="13">
        <f>Pivot!AH7019</f>
        <v>81011</v>
      </c>
      <c r="L7030" s="11"/>
      <c r="M7030" s="12" t="str">
        <f>Pivot!AI7019</f>
        <v>▲ Active
01/09/2017 -</v>
      </c>
      <c r="N7030" s="178">
        <f>Pivot!AJ7019</f>
        <v>7</v>
      </c>
      <c r="O7030" s="179"/>
    </row>
    <row r="7031" spans="3:15" ht="30" customHeight="1" x14ac:dyDescent="0.25">
      <c r="C7031" s="10" t="str">
        <f>Pivot!AD7020</f>
        <v>00-80657083</v>
      </c>
      <c r="D7031" s="11"/>
      <c r="E7031" s="12" t="str">
        <f>Pivot!AE7020</f>
        <v>♀ Robert Barber
23 | Master</v>
      </c>
      <c r="F7031" s="11"/>
      <c r="G7031" s="12" t="str">
        <f>Pivot!AF7020</f>
        <v>System Administrator
IT</v>
      </c>
      <c r="H7031" s="11"/>
      <c r="I7031" s="12" t="str">
        <f>Pivot!AG7020</f>
        <v>🏢 Buffalo
New York</v>
      </c>
      <c r="J7031" s="11"/>
      <c r="K7031" s="13">
        <f>Pivot!AH7020</f>
        <v>95445</v>
      </c>
      <c r="L7031" s="11"/>
      <c r="M7031" s="12" t="str">
        <f>Pivot!AI7020</f>
        <v>▲ Active
29/09/2021 -</v>
      </c>
      <c r="N7031" s="178">
        <f>Pivot!AJ7020</f>
        <v>3</v>
      </c>
      <c r="O7031" s="179"/>
    </row>
    <row r="7032" spans="3:15" ht="30" customHeight="1" x14ac:dyDescent="0.25">
      <c r="C7032" s="10" t="str">
        <f>Pivot!AD7021</f>
        <v>00-80658723</v>
      </c>
      <c r="D7032" s="11"/>
      <c r="E7032" s="12" t="str">
        <f>Pivot!AE7021</f>
        <v>♀ Mario Padilla
47 | High School</v>
      </c>
      <c r="F7032" s="11"/>
      <c r="G7032" s="12" t="str">
        <f>Pivot!AF7021</f>
        <v>Customer Service Representative
Customer Service</v>
      </c>
      <c r="H7032" s="11"/>
      <c r="I7032" s="12" t="str">
        <f>Pivot!AG7021</f>
        <v>🏠 Warren
Michigan</v>
      </c>
      <c r="J7032" s="11"/>
      <c r="K7032" s="13">
        <f>Pivot!AH7021</f>
        <v>56201</v>
      </c>
      <c r="L7032" s="11"/>
      <c r="M7032" s="12" t="str">
        <f>Pivot!AI7021</f>
        <v>▼ Terminated
23/04/2019 - 07/09/2021</v>
      </c>
      <c r="N7032" s="178">
        <f>Pivot!AJ7021</f>
        <v>2</v>
      </c>
      <c r="O7032" s="179"/>
    </row>
    <row r="7033" spans="3:15" ht="30" customHeight="1" x14ac:dyDescent="0.25">
      <c r="C7033" s="10" t="str">
        <f>Pivot!AD7022</f>
        <v>00-80662368</v>
      </c>
      <c r="D7033" s="11"/>
      <c r="E7033" s="12" t="str">
        <f>Pivot!AE7022</f>
        <v>♀ Danny Garcia
39 | High School</v>
      </c>
      <c r="F7033" s="11"/>
      <c r="G7033" s="12" t="str">
        <f>Pivot!AF7022</f>
        <v>IT Support Specialist
IT</v>
      </c>
      <c r="H7033" s="11"/>
      <c r="I7033" s="12" t="str">
        <f>Pivot!AG7022</f>
        <v>🏠 Charlotte
North Carolina</v>
      </c>
      <c r="J7033" s="11"/>
      <c r="K7033" s="13">
        <f>Pivot!AH7022</f>
        <v>61308</v>
      </c>
      <c r="L7033" s="11"/>
      <c r="M7033" s="12" t="str">
        <f>Pivot!AI7022</f>
        <v>▲ Active
07/03/2022 -</v>
      </c>
      <c r="N7033" s="178">
        <f>Pivot!AJ7022</f>
        <v>2</v>
      </c>
      <c r="O7033" s="179"/>
    </row>
    <row r="7034" spans="3:15" ht="30" customHeight="1" x14ac:dyDescent="0.25">
      <c r="C7034" s="10" t="str">
        <f>Pivot!AD7023</f>
        <v>00-80673067</v>
      </c>
      <c r="D7034" s="11"/>
      <c r="E7034" s="12" t="str">
        <f>Pivot!AE7023</f>
        <v>♀ Alex Browning
55 | Bachelor</v>
      </c>
      <c r="F7034" s="11"/>
      <c r="G7034" s="12" t="str">
        <f>Pivot!AF7023</f>
        <v>Help Desk Technician
Customer Service</v>
      </c>
      <c r="H7034" s="11"/>
      <c r="I7034" s="12" t="str">
        <f>Pivot!AG7023</f>
        <v>🏢 Buffalo
New York</v>
      </c>
      <c r="J7034" s="11"/>
      <c r="K7034" s="13">
        <f>Pivot!AH7023</f>
        <v>85400</v>
      </c>
      <c r="L7034" s="11"/>
      <c r="M7034" s="12" t="str">
        <f>Pivot!AI7023</f>
        <v>▲ Active
13/03/2016 -</v>
      </c>
      <c r="N7034" s="178">
        <f>Pivot!AJ7023</f>
        <v>8</v>
      </c>
      <c r="O7034" s="179"/>
    </row>
    <row r="7035" spans="3:15" ht="30" customHeight="1" x14ac:dyDescent="0.25">
      <c r="C7035" s="10" t="str">
        <f>Pivot!AD7024</f>
        <v>00-80707260</v>
      </c>
      <c r="D7035" s="11"/>
      <c r="E7035" s="12" t="str">
        <f>Pivot!AE7024</f>
        <v>♀ Shane Pierce
40 | Bachelor</v>
      </c>
      <c r="F7035" s="11"/>
      <c r="G7035" s="12" t="str">
        <f>Pivot!AF7024</f>
        <v>Sales Representative
Sales</v>
      </c>
      <c r="H7035" s="11"/>
      <c r="I7035" s="12" t="str">
        <f>Pivot!AG7024</f>
        <v>🏢 Buffalo
New York</v>
      </c>
      <c r="J7035" s="11"/>
      <c r="K7035" s="13">
        <f>Pivot!AH7024</f>
        <v>67926</v>
      </c>
      <c r="L7035" s="11"/>
      <c r="M7035" s="12" t="str">
        <f>Pivot!AI7024</f>
        <v>▲ Active
01/01/2018 -</v>
      </c>
      <c r="N7035" s="178">
        <f>Pivot!AJ7024</f>
        <v>7</v>
      </c>
      <c r="O7035" s="179"/>
    </row>
    <row r="7036" spans="3:15" ht="30" customHeight="1" x14ac:dyDescent="0.25">
      <c r="C7036" s="10" t="str">
        <f>Pivot!AD7025</f>
        <v>00-80717093</v>
      </c>
      <c r="D7036" s="11"/>
      <c r="E7036" s="12" t="str">
        <f>Pivot!AE7025</f>
        <v>♀ Tara Russell
30 | Master</v>
      </c>
      <c r="F7036" s="11"/>
      <c r="G7036" s="12" t="str">
        <f>Pivot!AF7025</f>
        <v>Software Developer
IT</v>
      </c>
      <c r="H7036" s="11"/>
      <c r="I7036" s="12" t="str">
        <f>Pivot!AG7025</f>
        <v>🏢 Buffalo
New York</v>
      </c>
      <c r="J7036" s="11"/>
      <c r="K7036" s="13">
        <f>Pivot!AH7025</f>
        <v>103183</v>
      </c>
      <c r="L7036" s="11"/>
      <c r="M7036" s="12" t="str">
        <f>Pivot!AI7025</f>
        <v>▲ Active
16/08/2018 -</v>
      </c>
      <c r="N7036" s="178">
        <f>Pivot!AJ7025</f>
        <v>6</v>
      </c>
      <c r="O7036" s="179"/>
    </row>
    <row r="7037" spans="3:15" ht="30" customHeight="1" x14ac:dyDescent="0.25">
      <c r="C7037" s="10" t="str">
        <f>Pivot!AD7026</f>
        <v>00-80728547</v>
      </c>
      <c r="D7037" s="11"/>
      <c r="E7037" s="12" t="str">
        <f>Pivot!AE7026</f>
        <v>♂ Cory Ramos
38 | Bachelor</v>
      </c>
      <c r="F7037" s="11"/>
      <c r="G7037" s="12" t="str">
        <f>Pivot!AF7026</f>
        <v>Sales Representative
Sales</v>
      </c>
      <c r="H7037" s="11"/>
      <c r="I7037" s="12" t="str">
        <f>Pivot!AG7026</f>
        <v>🏢 New York City
New York</v>
      </c>
      <c r="J7037" s="11"/>
      <c r="K7037" s="13">
        <f>Pivot!AH7026</f>
        <v>83181</v>
      </c>
      <c r="L7037" s="11"/>
      <c r="M7037" s="12" t="str">
        <f>Pivot!AI7026</f>
        <v>▲ Active
16/03/2017 -</v>
      </c>
      <c r="N7037" s="178">
        <f>Pivot!AJ7026</f>
        <v>7</v>
      </c>
      <c r="O7037" s="179"/>
    </row>
    <row r="7038" spans="3:15" ht="30" customHeight="1" x14ac:dyDescent="0.25">
      <c r="C7038" s="10" t="str">
        <f>Pivot!AD7027</f>
        <v>00-80732751</v>
      </c>
      <c r="D7038" s="11"/>
      <c r="E7038" s="12" t="str">
        <f>Pivot!AE7027</f>
        <v>♀ Wendy Brooks
34 | High School</v>
      </c>
      <c r="F7038" s="11"/>
      <c r="G7038" s="12" t="str">
        <f>Pivot!AF7027</f>
        <v>Content Creator
Marketing</v>
      </c>
      <c r="H7038" s="11"/>
      <c r="I7038" s="12" t="str">
        <f>Pivot!AG7027</f>
        <v>🏠 Philadelphia
Pennsylvania</v>
      </c>
      <c r="J7038" s="11"/>
      <c r="K7038" s="13">
        <f>Pivot!AH7027</f>
        <v>59578</v>
      </c>
      <c r="L7038" s="11"/>
      <c r="M7038" s="12" t="str">
        <f>Pivot!AI7027</f>
        <v>▲ Active
12/04/2024 -</v>
      </c>
      <c r="N7038" s="178">
        <f>Pivot!AJ7027</f>
        <v>0</v>
      </c>
      <c r="O7038" s="179"/>
    </row>
    <row r="7039" spans="3:15" ht="30" customHeight="1" x14ac:dyDescent="0.25">
      <c r="C7039" s="10" t="str">
        <f>Pivot!AD7028</f>
        <v>00-80739820</v>
      </c>
      <c r="D7039" s="11"/>
      <c r="E7039" s="12" t="str">
        <f>Pivot!AE7028</f>
        <v>♀ Cole Garner
28 | Bachelor</v>
      </c>
      <c r="F7039" s="11"/>
      <c r="G7039" s="12" t="str">
        <f>Pivot!AF7028</f>
        <v>Help Desk Technician
Customer Service</v>
      </c>
      <c r="H7039" s="11"/>
      <c r="I7039" s="12" t="str">
        <f>Pivot!AG7028</f>
        <v>🏢 Rochester
New York</v>
      </c>
      <c r="J7039" s="11"/>
      <c r="K7039" s="13">
        <f>Pivot!AH7028</f>
        <v>80056</v>
      </c>
      <c r="L7039" s="11"/>
      <c r="M7039" s="12" t="str">
        <f>Pivot!AI7028</f>
        <v>▲ Active
11/04/2019 -</v>
      </c>
      <c r="N7039" s="178">
        <f>Pivot!AJ7028</f>
        <v>5</v>
      </c>
      <c r="O7039" s="179"/>
    </row>
    <row r="7040" spans="3:15" ht="30" customHeight="1" x14ac:dyDescent="0.25">
      <c r="C7040" s="10" t="str">
        <f>Pivot!AD7029</f>
        <v>00-80757997</v>
      </c>
      <c r="D7040" s="11"/>
      <c r="E7040" s="12" t="str">
        <f>Pivot!AE7029</f>
        <v>♂ Bradley Henry
37 | Bachelor</v>
      </c>
      <c r="F7040" s="11"/>
      <c r="G7040" s="12" t="str">
        <f>Pivot!AF7029</f>
        <v>Sales Representative
Sales</v>
      </c>
      <c r="H7040" s="11"/>
      <c r="I7040" s="12" t="str">
        <f>Pivot!AG7029</f>
        <v>🏢 Rochester
New York</v>
      </c>
      <c r="J7040" s="11"/>
      <c r="K7040" s="13">
        <f>Pivot!AH7029</f>
        <v>65235</v>
      </c>
      <c r="L7040" s="11"/>
      <c r="M7040" s="12" t="str">
        <f>Pivot!AI7029</f>
        <v>▲ Active
27/06/2020 -</v>
      </c>
      <c r="N7040" s="178">
        <f>Pivot!AJ7029</f>
        <v>4</v>
      </c>
      <c r="O7040" s="179"/>
    </row>
    <row r="7041" spans="3:15" ht="30" customHeight="1" x14ac:dyDescent="0.25">
      <c r="C7041" s="10" t="str">
        <f>Pivot!AD7030</f>
        <v>00-80760834</v>
      </c>
      <c r="D7041" s="11"/>
      <c r="E7041" s="12" t="str">
        <f>Pivot!AE7030</f>
        <v>♂ William Lutz
46 | PhD</v>
      </c>
      <c r="F7041" s="11"/>
      <c r="G7041" s="12" t="str">
        <f>Pivot!AF7030</f>
        <v>Sales Consultant
Sales</v>
      </c>
      <c r="H7041" s="11"/>
      <c r="I7041" s="12" t="str">
        <f>Pivot!AG7030</f>
        <v>🏢 Buffalo
New York</v>
      </c>
      <c r="J7041" s="11"/>
      <c r="K7041" s="13">
        <f>Pivot!AH7030</f>
        <v>66818</v>
      </c>
      <c r="L7041" s="11"/>
      <c r="M7041" s="12" t="str">
        <f>Pivot!AI7030</f>
        <v>▲ Active
01/03/2019 -</v>
      </c>
      <c r="N7041" s="178">
        <f>Pivot!AJ7030</f>
        <v>5</v>
      </c>
      <c r="O7041" s="179"/>
    </row>
    <row r="7042" spans="3:15" ht="30" customHeight="1" x14ac:dyDescent="0.25">
      <c r="C7042" s="10" t="str">
        <f>Pivot!AD7031</f>
        <v>00-80771894</v>
      </c>
      <c r="D7042" s="11"/>
      <c r="E7042" s="12" t="str">
        <f>Pivot!AE7031</f>
        <v>♂ Cheryl Walker
22 | Bachelor</v>
      </c>
      <c r="F7042" s="11"/>
      <c r="G7042" s="12" t="str">
        <f>Pivot!AF7031</f>
        <v>Content Creator
Marketing</v>
      </c>
      <c r="H7042" s="11"/>
      <c r="I7042" s="12" t="str">
        <f>Pivot!AG7031</f>
        <v>🏢 Buffalo
New York</v>
      </c>
      <c r="J7042" s="11"/>
      <c r="K7042" s="13">
        <f>Pivot!AH7031</f>
        <v>63523</v>
      </c>
      <c r="L7042" s="11"/>
      <c r="M7042" s="12" t="str">
        <f>Pivot!AI7031</f>
        <v>▲ Active
25/10/2020 -</v>
      </c>
      <c r="N7042" s="178">
        <f>Pivot!AJ7031</f>
        <v>4</v>
      </c>
      <c r="O7042" s="179"/>
    </row>
    <row r="7043" spans="3:15" ht="30" customHeight="1" x14ac:dyDescent="0.25">
      <c r="C7043" s="10" t="str">
        <f>Pivot!AD7032</f>
        <v>00-80778039</v>
      </c>
      <c r="D7043" s="11"/>
      <c r="E7043" s="12" t="str">
        <f>Pivot!AE7032</f>
        <v>♀ Justin Montes
50 | High School</v>
      </c>
      <c r="F7043" s="11"/>
      <c r="G7043" s="12" t="str">
        <f>Pivot!AF7032</f>
        <v>SEO Specialist
Marketing</v>
      </c>
      <c r="H7043" s="11"/>
      <c r="I7043" s="12" t="str">
        <f>Pivot!AG7032</f>
        <v>🏠 Aurora
Illinois</v>
      </c>
      <c r="J7043" s="11"/>
      <c r="K7043" s="13">
        <f>Pivot!AH7032</f>
        <v>63180</v>
      </c>
      <c r="L7043" s="11"/>
      <c r="M7043" s="12" t="str">
        <f>Pivot!AI7032</f>
        <v>▲ Active
06/05/2020 -</v>
      </c>
      <c r="N7043" s="178">
        <f>Pivot!AJ7032</f>
        <v>4</v>
      </c>
      <c r="O7043" s="179"/>
    </row>
    <row r="7044" spans="3:15" ht="30" customHeight="1" x14ac:dyDescent="0.25">
      <c r="C7044" s="10" t="str">
        <f>Pivot!AD7033</f>
        <v>00-80793145</v>
      </c>
      <c r="D7044" s="11"/>
      <c r="E7044" s="12" t="str">
        <f>Pivot!AE7033</f>
        <v>♀ Lawrence Lopez
62 | Bachelor</v>
      </c>
      <c r="F7044" s="11"/>
      <c r="G7044" s="12" t="str">
        <f>Pivot!AF7033</f>
        <v>Operations Manager
Operations</v>
      </c>
      <c r="H7044" s="11"/>
      <c r="I7044" s="12" t="str">
        <f>Pivot!AG7033</f>
        <v>🏠 Grand Rapids
Michigan</v>
      </c>
      <c r="J7044" s="11"/>
      <c r="K7044" s="13">
        <f>Pivot!AH7033</f>
        <v>93632</v>
      </c>
      <c r="L7044" s="11"/>
      <c r="M7044" s="12" t="str">
        <f>Pivot!AI7033</f>
        <v>▲ Active
27/10/2022 -</v>
      </c>
      <c r="N7044" s="178">
        <f>Pivot!AJ7033</f>
        <v>2</v>
      </c>
      <c r="O7044" s="179"/>
    </row>
    <row r="7045" spans="3:15" ht="30" customHeight="1" x14ac:dyDescent="0.25">
      <c r="C7045" s="10" t="str">
        <f>Pivot!AD7034</f>
        <v>00-80806579</v>
      </c>
      <c r="D7045" s="11"/>
      <c r="E7045" s="12" t="str">
        <f>Pivot!AE7034</f>
        <v>♂ Bruce Ingram
31 | Bachelor</v>
      </c>
      <c r="F7045" s="11"/>
      <c r="G7045" s="12" t="str">
        <f>Pivot!AF7034</f>
        <v>Inventory Specialist
Operations</v>
      </c>
      <c r="H7045" s="11"/>
      <c r="I7045" s="12" t="str">
        <f>Pivot!AG7034</f>
        <v>🏠 Chicago
Illinois</v>
      </c>
      <c r="J7045" s="11"/>
      <c r="K7045" s="13">
        <f>Pivot!AH7034</f>
        <v>62871</v>
      </c>
      <c r="L7045" s="11"/>
      <c r="M7045" s="12" t="str">
        <f>Pivot!AI7034</f>
        <v>▲ Active
12/04/2023 -</v>
      </c>
      <c r="N7045" s="178">
        <f>Pivot!AJ7034</f>
        <v>1</v>
      </c>
      <c r="O7045" s="179"/>
    </row>
    <row r="7046" spans="3:15" ht="30" customHeight="1" x14ac:dyDescent="0.25">
      <c r="C7046" s="10" t="str">
        <f>Pivot!AD7035</f>
        <v>00-80841778</v>
      </c>
      <c r="D7046" s="11"/>
      <c r="E7046" s="12" t="str">
        <f>Pivot!AE7035</f>
        <v>♂ Carol Moreno
37 | Bachelor</v>
      </c>
      <c r="F7046" s="11"/>
      <c r="G7046" s="12" t="str">
        <f>Pivot!AF7035</f>
        <v>Software Developer
IT</v>
      </c>
      <c r="H7046" s="11"/>
      <c r="I7046" s="12" t="str">
        <f>Pivot!AG7035</f>
        <v>🏢 Buffalo
New York</v>
      </c>
      <c r="J7046" s="11"/>
      <c r="K7046" s="13">
        <f>Pivot!AH7035</f>
        <v>84559</v>
      </c>
      <c r="L7046" s="11"/>
      <c r="M7046" s="12" t="str">
        <f>Pivot!AI7035</f>
        <v>▲ Active
12/05/2016 -</v>
      </c>
      <c r="N7046" s="178">
        <f>Pivot!AJ7035</f>
        <v>8</v>
      </c>
      <c r="O7046" s="179"/>
    </row>
    <row r="7047" spans="3:15" ht="30" customHeight="1" x14ac:dyDescent="0.25">
      <c r="C7047" s="10" t="str">
        <f>Pivot!AD7036</f>
        <v>00-80850880</v>
      </c>
      <c r="D7047" s="11"/>
      <c r="E7047" s="12" t="str">
        <f>Pivot!AE7036</f>
        <v>♂ Stephen Dorsey
28 | Bachelor</v>
      </c>
      <c r="F7047" s="11"/>
      <c r="G7047" s="12" t="str">
        <f>Pivot!AF7036</f>
        <v>IT Support Specialist
IT</v>
      </c>
      <c r="H7047" s="11"/>
      <c r="I7047" s="12" t="str">
        <f>Pivot!AG7036</f>
        <v>🏠 Charlotte
North Carolina</v>
      </c>
      <c r="J7047" s="11"/>
      <c r="K7047" s="13">
        <f>Pivot!AH7036</f>
        <v>58178</v>
      </c>
      <c r="L7047" s="11"/>
      <c r="M7047" s="12" t="str">
        <f>Pivot!AI7036</f>
        <v>▲ Active
06/07/2022 -</v>
      </c>
      <c r="N7047" s="178">
        <f>Pivot!AJ7036</f>
        <v>2</v>
      </c>
      <c r="O7047" s="179"/>
    </row>
    <row r="7048" spans="3:15" ht="30" customHeight="1" x14ac:dyDescent="0.25">
      <c r="C7048" s="10" t="str">
        <f>Pivot!AD7037</f>
        <v>00-80852543</v>
      </c>
      <c r="D7048" s="11"/>
      <c r="E7048" s="12" t="str">
        <f>Pivot!AE7037</f>
        <v>♀ Vanessa Gibson
32 | Master</v>
      </c>
      <c r="F7048" s="11"/>
      <c r="G7048" s="12" t="str">
        <f>Pivot!AF7037</f>
        <v>Software Developer
IT</v>
      </c>
      <c r="H7048" s="11"/>
      <c r="I7048" s="12" t="str">
        <f>Pivot!AG7037</f>
        <v>🏢 New York City
New York</v>
      </c>
      <c r="J7048" s="11"/>
      <c r="K7048" s="13">
        <f>Pivot!AH7037</f>
        <v>92447</v>
      </c>
      <c r="L7048" s="11"/>
      <c r="M7048" s="12" t="str">
        <f>Pivot!AI7037</f>
        <v>▲ Active
03/09/2019 -</v>
      </c>
      <c r="N7048" s="178">
        <f>Pivot!AJ7037</f>
        <v>5</v>
      </c>
      <c r="O7048" s="179"/>
    </row>
    <row r="7049" spans="3:15" ht="30" customHeight="1" x14ac:dyDescent="0.25">
      <c r="C7049" s="10" t="str">
        <f>Pivot!AD7038</f>
        <v>00-80877336</v>
      </c>
      <c r="D7049" s="11"/>
      <c r="E7049" s="12" t="str">
        <f>Pivot!AE7038</f>
        <v>♂ Sharon Barrera
46 | Bachelor</v>
      </c>
      <c r="F7049" s="11"/>
      <c r="G7049" s="12" t="str">
        <f>Pivot!AF7038</f>
        <v>Support Specialist
Customer Service</v>
      </c>
      <c r="H7049" s="11"/>
      <c r="I7049" s="12" t="str">
        <f>Pivot!AG7038</f>
        <v>🏢 Buffalo
New York</v>
      </c>
      <c r="J7049" s="11"/>
      <c r="K7049" s="13">
        <f>Pivot!AH7038</f>
        <v>66268</v>
      </c>
      <c r="L7049" s="11"/>
      <c r="M7049" s="12" t="str">
        <f>Pivot!AI7038</f>
        <v>▲ Active
07/05/2019 -</v>
      </c>
      <c r="N7049" s="178">
        <f>Pivot!AJ7038</f>
        <v>5</v>
      </c>
      <c r="O7049" s="179"/>
    </row>
    <row r="7050" spans="3:15" ht="30" customHeight="1" x14ac:dyDescent="0.25">
      <c r="C7050" s="10" t="str">
        <f>Pivot!AD7039</f>
        <v>00-80881914</v>
      </c>
      <c r="D7050" s="11"/>
      <c r="E7050" s="12" t="str">
        <f>Pivot!AE7039</f>
        <v>♀ Megan Lewis
60 | Bachelor</v>
      </c>
      <c r="F7050" s="11"/>
      <c r="G7050" s="12" t="str">
        <f>Pivot!AF7039</f>
        <v>Sales Representative
Sales</v>
      </c>
      <c r="H7050" s="11"/>
      <c r="I7050" s="12" t="str">
        <f>Pivot!AG7039</f>
        <v>🏢 Buffalo
New York</v>
      </c>
      <c r="J7050" s="11"/>
      <c r="K7050" s="13">
        <f>Pivot!AH7039</f>
        <v>70546</v>
      </c>
      <c r="L7050" s="11"/>
      <c r="M7050" s="12" t="str">
        <f>Pivot!AI7039</f>
        <v>▲ Active
23/11/2022 -</v>
      </c>
      <c r="N7050" s="178">
        <f>Pivot!AJ7039</f>
        <v>2</v>
      </c>
      <c r="O7050" s="179"/>
    </row>
    <row r="7051" spans="3:15" ht="30" customHeight="1" x14ac:dyDescent="0.25">
      <c r="C7051" s="10" t="str">
        <f>Pivot!AD7040</f>
        <v>00-80910050</v>
      </c>
      <c r="D7051" s="11"/>
      <c r="E7051" s="12" t="str">
        <f>Pivot!AE7040</f>
        <v>♂ Donald Rodriguez
57 | Bachelor</v>
      </c>
      <c r="F7051" s="11"/>
      <c r="G7051" s="12" t="str">
        <f>Pivot!AF7040</f>
        <v>Logistics Coordinator
Operations</v>
      </c>
      <c r="H7051" s="11"/>
      <c r="I7051" s="12" t="str">
        <f>Pivot!AG7040</f>
        <v>🏠 Morgantown
West Virginia</v>
      </c>
      <c r="J7051" s="11"/>
      <c r="K7051" s="13">
        <f>Pivot!AH7040</f>
        <v>76909</v>
      </c>
      <c r="L7051" s="11"/>
      <c r="M7051" s="12" t="str">
        <f>Pivot!AI7040</f>
        <v>▲ Active
11/09/2019 -</v>
      </c>
      <c r="N7051" s="178">
        <f>Pivot!AJ7040</f>
        <v>5</v>
      </c>
      <c r="O7051" s="179"/>
    </row>
    <row r="7052" spans="3:15" ht="30" customHeight="1" x14ac:dyDescent="0.25">
      <c r="C7052" s="10" t="str">
        <f>Pivot!AD7041</f>
        <v>00-80910956</v>
      </c>
      <c r="D7052" s="11"/>
      <c r="E7052" s="12" t="str">
        <f>Pivot!AE7041</f>
        <v>♂ Christy Mcconnell
23 | Master</v>
      </c>
      <c r="F7052" s="11"/>
      <c r="G7052" s="12" t="str">
        <f>Pivot!AF7041</f>
        <v>Operations Analyst
Operations</v>
      </c>
      <c r="H7052" s="11"/>
      <c r="I7052" s="12" t="str">
        <f>Pivot!AG7041</f>
        <v>🏢 Rochester
New York</v>
      </c>
      <c r="J7052" s="11"/>
      <c r="K7052" s="13">
        <f>Pivot!AH7041</f>
        <v>53025</v>
      </c>
      <c r="L7052" s="11"/>
      <c r="M7052" s="12" t="str">
        <f>Pivot!AI7041</f>
        <v>▲ Active
11/12/2015 -</v>
      </c>
      <c r="N7052" s="178">
        <f>Pivot!AJ7041</f>
        <v>9</v>
      </c>
      <c r="O7052" s="179"/>
    </row>
    <row r="7053" spans="3:15" ht="30" customHeight="1" x14ac:dyDescent="0.25">
      <c r="C7053" s="10" t="str">
        <f>Pivot!AD7042</f>
        <v>00-80912122</v>
      </c>
      <c r="D7053" s="11"/>
      <c r="E7053" s="12" t="str">
        <f>Pivot!AE7042</f>
        <v>♀ Katherine Taylor
52 | High School</v>
      </c>
      <c r="F7053" s="11"/>
      <c r="G7053" s="12" t="str">
        <f>Pivot!AF7042</f>
        <v>Content Creator
Marketing</v>
      </c>
      <c r="H7053" s="11"/>
      <c r="I7053" s="12" t="str">
        <f>Pivot!AG7042</f>
        <v>🏢 Rochester
New York</v>
      </c>
      <c r="J7053" s="11"/>
      <c r="K7053" s="13">
        <f>Pivot!AH7042</f>
        <v>55173</v>
      </c>
      <c r="L7053" s="11"/>
      <c r="M7053" s="12" t="str">
        <f>Pivot!AI7042</f>
        <v>▲ Active
20/06/2023 -</v>
      </c>
      <c r="N7053" s="178">
        <f>Pivot!AJ7042</f>
        <v>1</v>
      </c>
      <c r="O7053" s="179"/>
    </row>
    <row r="7054" spans="3:15" ht="30" customHeight="1" x14ac:dyDescent="0.25">
      <c r="C7054" s="10" t="str">
        <f>Pivot!AD7043</f>
        <v>00-80931992</v>
      </c>
      <c r="D7054" s="11"/>
      <c r="E7054" s="12" t="str">
        <f>Pivot!AE7043</f>
        <v>♂ Michael Carter
60 | Master</v>
      </c>
      <c r="F7054" s="11"/>
      <c r="G7054" s="12" t="str">
        <f>Pivot!AF7043</f>
        <v>Operations Analyst
Operations</v>
      </c>
      <c r="H7054" s="11"/>
      <c r="I7054" s="12" t="str">
        <f>Pivot!AG7043</f>
        <v>🏢 Rochester
New York</v>
      </c>
      <c r="J7054" s="11"/>
      <c r="K7054" s="13">
        <f>Pivot!AH7043</f>
        <v>71405</v>
      </c>
      <c r="L7054" s="11"/>
      <c r="M7054" s="12" t="str">
        <f>Pivot!AI7043</f>
        <v>▲ Active
08/07/2022 -</v>
      </c>
      <c r="N7054" s="178">
        <f>Pivot!AJ7043</f>
        <v>2</v>
      </c>
      <c r="O7054" s="179"/>
    </row>
    <row r="7055" spans="3:15" ht="30" customHeight="1" x14ac:dyDescent="0.25">
      <c r="C7055" s="10" t="str">
        <f>Pivot!AD7044</f>
        <v>00-80938021</v>
      </c>
      <c r="D7055" s="11"/>
      <c r="E7055" s="12" t="str">
        <f>Pivot!AE7044</f>
        <v>♂ Catherine Oconnell
42 | Bachelor</v>
      </c>
      <c r="F7055" s="11"/>
      <c r="G7055" s="12" t="str">
        <f>Pivot!AF7044</f>
        <v>Logistics Coordinator
Operations</v>
      </c>
      <c r="H7055" s="11"/>
      <c r="I7055" s="12" t="str">
        <f>Pivot!AG7044</f>
        <v>🏢 Rochester
New York</v>
      </c>
      <c r="J7055" s="11"/>
      <c r="K7055" s="13">
        <f>Pivot!AH7044</f>
        <v>68637</v>
      </c>
      <c r="L7055" s="11"/>
      <c r="M7055" s="12" t="str">
        <f>Pivot!AI7044</f>
        <v>▲ Active
19/09/2023 -</v>
      </c>
      <c r="N7055" s="178">
        <f>Pivot!AJ7044</f>
        <v>1</v>
      </c>
      <c r="O7055" s="179"/>
    </row>
    <row r="7056" spans="3:15" ht="30" customHeight="1" x14ac:dyDescent="0.25">
      <c r="C7056" s="10" t="str">
        <f>Pivot!AD7045</f>
        <v>00-80941666</v>
      </c>
      <c r="D7056" s="11"/>
      <c r="E7056" s="12" t="str">
        <f>Pivot!AE7045</f>
        <v>♀ Sheri Watkins
46 | High School</v>
      </c>
      <c r="F7056" s="11"/>
      <c r="G7056" s="12" t="str">
        <f>Pivot!AF7045</f>
        <v>Customer Service Representative
Customer Service</v>
      </c>
      <c r="H7056" s="11"/>
      <c r="I7056" s="12" t="str">
        <f>Pivot!AG7045</f>
        <v>🏠 Warren
Michigan</v>
      </c>
      <c r="J7056" s="11"/>
      <c r="K7056" s="13">
        <f>Pivot!AH7045</f>
        <v>62685</v>
      </c>
      <c r="L7056" s="11"/>
      <c r="M7056" s="12" t="str">
        <f>Pivot!AI7045</f>
        <v>▲ Active
02/02/2017 -</v>
      </c>
      <c r="N7056" s="178">
        <f>Pivot!AJ7045</f>
        <v>7</v>
      </c>
      <c r="O7056" s="179"/>
    </row>
    <row r="7057" spans="3:15" ht="30" customHeight="1" x14ac:dyDescent="0.25">
      <c r="C7057" s="10" t="str">
        <f>Pivot!AD7046</f>
        <v>00-80944243</v>
      </c>
      <c r="D7057" s="11"/>
      <c r="E7057" s="12" t="str">
        <f>Pivot!AE7046</f>
        <v>♀ Nichole Christian
53 | Bachelor</v>
      </c>
      <c r="F7057" s="11"/>
      <c r="G7057" s="12" t="str">
        <f>Pivot!AF7046</f>
        <v>Logistics Coordinator
Operations</v>
      </c>
      <c r="H7057" s="11"/>
      <c r="I7057" s="12" t="str">
        <f>Pivot!AG7046</f>
        <v>🏢 Rochester
New York</v>
      </c>
      <c r="J7057" s="11"/>
      <c r="K7057" s="13">
        <f>Pivot!AH7046</f>
        <v>62792</v>
      </c>
      <c r="L7057" s="11"/>
      <c r="M7057" s="12" t="str">
        <f>Pivot!AI7046</f>
        <v>▲ Active
05/06/2016 -</v>
      </c>
      <c r="N7057" s="178">
        <f>Pivot!AJ7046</f>
        <v>8</v>
      </c>
      <c r="O7057" s="179"/>
    </row>
    <row r="7058" spans="3:15" ht="30" customHeight="1" x14ac:dyDescent="0.25">
      <c r="C7058" s="10" t="str">
        <f>Pivot!AD7047</f>
        <v>00-80959857</v>
      </c>
      <c r="D7058" s="11"/>
      <c r="E7058" s="12" t="str">
        <f>Pivot!AE7047</f>
        <v>♀ Ann Santiago
41 | High School</v>
      </c>
      <c r="F7058" s="11"/>
      <c r="G7058" s="12" t="str">
        <f>Pivot!AF7047</f>
        <v>Inventory Specialist
Operations</v>
      </c>
      <c r="H7058" s="11"/>
      <c r="I7058" s="12" t="str">
        <f>Pivot!AG7047</f>
        <v>🏢 Rochester
New York</v>
      </c>
      <c r="J7058" s="11"/>
      <c r="K7058" s="13">
        <f>Pivot!AH7047</f>
        <v>60467</v>
      </c>
      <c r="L7058" s="11"/>
      <c r="M7058" s="12" t="str">
        <f>Pivot!AI7047</f>
        <v>▲ Active
15/10/2017 -</v>
      </c>
      <c r="N7058" s="178">
        <f>Pivot!AJ7047</f>
        <v>7</v>
      </c>
      <c r="O7058" s="179"/>
    </row>
    <row r="7059" spans="3:15" ht="30" customHeight="1" x14ac:dyDescent="0.25">
      <c r="C7059" s="10" t="str">
        <f>Pivot!AD7048</f>
        <v>00-80984616</v>
      </c>
      <c r="D7059" s="11"/>
      <c r="E7059" s="12" t="str">
        <f>Pivot!AE7048</f>
        <v>♂ Maria Cooper
33 | High School</v>
      </c>
      <c r="F7059" s="11"/>
      <c r="G7059" s="12" t="str">
        <f>Pivot!AF7048</f>
        <v>Inventory Specialist
Operations</v>
      </c>
      <c r="H7059" s="11"/>
      <c r="I7059" s="12" t="str">
        <f>Pivot!AG7048</f>
        <v>🏢 Rochester
New York</v>
      </c>
      <c r="J7059" s="11"/>
      <c r="K7059" s="13">
        <f>Pivot!AH7048</f>
        <v>63791</v>
      </c>
      <c r="L7059" s="11"/>
      <c r="M7059" s="12" t="str">
        <f>Pivot!AI7048</f>
        <v>▲ Active
12/09/2017 -</v>
      </c>
      <c r="N7059" s="178">
        <f>Pivot!AJ7048</f>
        <v>7</v>
      </c>
      <c r="O7059" s="179"/>
    </row>
    <row r="7060" spans="3:15" ht="30" customHeight="1" x14ac:dyDescent="0.25">
      <c r="C7060" s="10" t="str">
        <f>Pivot!AD7049</f>
        <v>00-80992433</v>
      </c>
      <c r="D7060" s="11"/>
      <c r="E7060" s="12" t="str">
        <f>Pivot!AE7049</f>
        <v>♂ Jeremy West
32 | Bachelor</v>
      </c>
      <c r="F7060" s="11"/>
      <c r="G7060" s="12" t="str">
        <f>Pivot!AF7049</f>
        <v>Operations Analyst
Operations</v>
      </c>
      <c r="H7060" s="11"/>
      <c r="I7060" s="12" t="str">
        <f>Pivot!AG7049</f>
        <v>🏠 Virginia Beach
Virginia</v>
      </c>
      <c r="J7060" s="11"/>
      <c r="K7060" s="13">
        <f>Pivot!AH7049</f>
        <v>61496</v>
      </c>
      <c r="L7060" s="11"/>
      <c r="M7060" s="12" t="str">
        <f>Pivot!AI7049</f>
        <v>▲ Active
12/06/2019 -</v>
      </c>
      <c r="N7060" s="178">
        <f>Pivot!AJ7049</f>
        <v>5</v>
      </c>
      <c r="O7060" s="179"/>
    </row>
    <row r="7061" spans="3:15" ht="30" customHeight="1" x14ac:dyDescent="0.25">
      <c r="C7061" s="10" t="str">
        <f>Pivot!AD7050</f>
        <v>00-81001456</v>
      </c>
      <c r="D7061" s="11"/>
      <c r="E7061" s="12" t="str">
        <f>Pivot!AE7050</f>
        <v>♂ Brandon Willis
29 | Bachelor</v>
      </c>
      <c r="F7061" s="11"/>
      <c r="G7061" s="12" t="str">
        <f>Pivot!AF7050</f>
        <v>Logistics Coordinator
Operations</v>
      </c>
      <c r="H7061" s="11"/>
      <c r="I7061" s="12" t="str">
        <f>Pivot!AG7050</f>
        <v>🏠 Columbus
Ohio</v>
      </c>
      <c r="J7061" s="11"/>
      <c r="K7061" s="13">
        <f>Pivot!AH7050</f>
        <v>59992</v>
      </c>
      <c r="L7061" s="11"/>
      <c r="M7061" s="12" t="str">
        <f>Pivot!AI7050</f>
        <v>▲ Active
27/03/2018 -</v>
      </c>
      <c r="N7061" s="178">
        <f>Pivot!AJ7050</f>
        <v>6</v>
      </c>
      <c r="O7061" s="179"/>
    </row>
    <row r="7062" spans="3:15" ht="30" customHeight="1" x14ac:dyDescent="0.25">
      <c r="C7062" s="10" t="str">
        <f>Pivot!AD7051</f>
        <v>00-81003352</v>
      </c>
      <c r="D7062" s="11"/>
      <c r="E7062" s="12" t="str">
        <f>Pivot!AE7051</f>
        <v>♀ Brandon Lin
38 | High School</v>
      </c>
      <c r="F7062" s="11"/>
      <c r="G7062" s="12" t="str">
        <f>Pivot!AF7051</f>
        <v>SEO Specialist
Marketing</v>
      </c>
      <c r="H7062" s="11"/>
      <c r="I7062" s="12" t="str">
        <f>Pivot!AG7051</f>
        <v>🏠 Naperville
Illinois</v>
      </c>
      <c r="J7062" s="11"/>
      <c r="K7062" s="13">
        <f>Pivot!AH7051</f>
        <v>73941</v>
      </c>
      <c r="L7062" s="11"/>
      <c r="M7062" s="12" t="str">
        <f>Pivot!AI7051</f>
        <v>▲ Active
25/04/2017 -</v>
      </c>
      <c r="N7062" s="178">
        <f>Pivot!AJ7051</f>
        <v>7</v>
      </c>
      <c r="O7062" s="179"/>
    </row>
    <row r="7063" spans="3:15" ht="30" customHeight="1" x14ac:dyDescent="0.25">
      <c r="C7063" s="10" t="str">
        <f>Pivot!AD7052</f>
        <v>00-81006112</v>
      </c>
      <c r="D7063" s="11"/>
      <c r="E7063" s="12" t="str">
        <f>Pivot!AE7052</f>
        <v>♀ David Deleon
49 | Bachelor</v>
      </c>
      <c r="F7063" s="11"/>
      <c r="G7063" s="12" t="str">
        <f>Pivot!AF7052</f>
        <v>Financial Analyst
Finance</v>
      </c>
      <c r="H7063" s="11"/>
      <c r="I7063" s="12" t="str">
        <f>Pivot!AG7052</f>
        <v>🏠 Detroit
Michigan</v>
      </c>
      <c r="J7063" s="11"/>
      <c r="K7063" s="13">
        <f>Pivot!AH7052</f>
        <v>72747</v>
      </c>
      <c r="L7063" s="11"/>
      <c r="M7063" s="12" t="str">
        <f>Pivot!AI7052</f>
        <v>▲ Active
07/01/2019 -</v>
      </c>
      <c r="N7063" s="178">
        <f>Pivot!AJ7052</f>
        <v>6</v>
      </c>
      <c r="O7063" s="179"/>
    </row>
    <row r="7064" spans="3:15" ht="30" customHeight="1" x14ac:dyDescent="0.25">
      <c r="C7064" s="10" t="str">
        <f>Pivot!AD7053</f>
        <v>00-81012764</v>
      </c>
      <c r="D7064" s="11"/>
      <c r="E7064" s="12" t="str">
        <f>Pivot!AE7053</f>
        <v>♀ Bryan Morgan
54 | Bachelor</v>
      </c>
      <c r="F7064" s="11"/>
      <c r="G7064" s="12" t="str">
        <f>Pivot!AF7053</f>
        <v>Accounts Payable Specialist
Finance</v>
      </c>
      <c r="H7064" s="11"/>
      <c r="I7064" s="12" t="str">
        <f>Pivot!AG7053</f>
        <v>🏢 New York City
New York</v>
      </c>
      <c r="J7064" s="11"/>
      <c r="K7064" s="13">
        <f>Pivot!AH7053</f>
        <v>58988</v>
      </c>
      <c r="L7064" s="11"/>
      <c r="M7064" s="12" t="str">
        <f>Pivot!AI7053</f>
        <v>▲ Active
29/07/2018 -</v>
      </c>
      <c r="N7064" s="178">
        <f>Pivot!AJ7053</f>
        <v>6</v>
      </c>
      <c r="O7064" s="179"/>
    </row>
    <row r="7065" spans="3:15" ht="30" customHeight="1" x14ac:dyDescent="0.25">
      <c r="C7065" s="10" t="str">
        <f>Pivot!AD7054</f>
        <v>00-81012790</v>
      </c>
      <c r="D7065" s="11"/>
      <c r="E7065" s="12" t="str">
        <f>Pivot!AE7054</f>
        <v>♀ Nicole Peterson
62 | Bachelor</v>
      </c>
      <c r="F7065" s="11"/>
      <c r="G7065" s="12" t="str">
        <f>Pivot!AF7054</f>
        <v>Marketing Coordinator
Marketing</v>
      </c>
      <c r="H7065" s="11"/>
      <c r="I7065" s="12" t="str">
        <f>Pivot!AG7054</f>
        <v>🏢 New York City
New York</v>
      </c>
      <c r="J7065" s="11"/>
      <c r="K7065" s="13">
        <f>Pivot!AH7054</f>
        <v>59885</v>
      </c>
      <c r="L7065" s="11"/>
      <c r="M7065" s="12" t="str">
        <f>Pivot!AI7054</f>
        <v>▲ Active
16/06/2024 -</v>
      </c>
      <c r="N7065" s="178">
        <f>Pivot!AJ7054</f>
        <v>0</v>
      </c>
      <c r="O7065" s="179"/>
    </row>
    <row r="7066" spans="3:15" ht="30" customHeight="1" x14ac:dyDescent="0.25">
      <c r="C7066" s="10" t="str">
        <f>Pivot!AD7055</f>
        <v>00-81022010</v>
      </c>
      <c r="D7066" s="11"/>
      <c r="E7066" s="12" t="str">
        <f>Pivot!AE7055</f>
        <v>♂ Melissa Harrison
42 | Master</v>
      </c>
      <c r="F7066" s="11"/>
      <c r="G7066" s="12" t="str">
        <f>Pivot!AF7055</f>
        <v>Software Developer
IT</v>
      </c>
      <c r="H7066" s="11"/>
      <c r="I7066" s="12" t="str">
        <f>Pivot!AG7055</f>
        <v>🏠 Philadelphia
Pennsylvania</v>
      </c>
      <c r="J7066" s="11"/>
      <c r="K7066" s="13">
        <f>Pivot!AH7055</f>
        <v>90500</v>
      </c>
      <c r="L7066" s="11"/>
      <c r="M7066" s="12" t="str">
        <f>Pivot!AI7055</f>
        <v>▲ Active
09/07/2022 -</v>
      </c>
      <c r="N7066" s="178">
        <f>Pivot!AJ7055</f>
        <v>2</v>
      </c>
      <c r="O7066" s="179"/>
    </row>
    <row r="7067" spans="3:15" ht="30" customHeight="1" x14ac:dyDescent="0.25">
      <c r="C7067" s="10" t="str">
        <f>Pivot!AD7056</f>
        <v>00-81029647</v>
      </c>
      <c r="D7067" s="11"/>
      <c r="E7067" s="12" t="str">
        <f>Pivot!AE7056</f>
        <v>♂ Marvin Howard
57 | High School</v>
      </c>
      <c r="F7067" s="11"/>
      <c r="G7067" s="12" t="str">
        <f>Pivot!AF7056</f>
        <v>Content Creator
Marketing</v>
      </c>
      <c r="H7067" s="11"/>
      <c r="I7067" s="12" t="str">
        <f>Pivot!AG7056</f>
        <v>🏠 Philadelphia
Pennsylvania</v>
      </c>
      <c r="J7067" s="11"/>
      <c r="K7067" s="13">
        <f>Pivot!AH7056</f>
        <v>59981</v>
      </c>
      <c r="L7067" s="11"/>
      <c r="M7067" s="12" t="str">
        <f>Pivot!AI7056</f>
        <v>▲ Active
30/06/2024 -</v>
      </c>
      <c r="N7067" s="178">
        <f>Pivot!AJ7056</f>
        <v>0</v>
      </c>
      <c r="O7067" s="179"/>
    </row>
    <row r="7068" spans="3:15" ht="30" customHeight="1" x14ac:dyDescent="0.25">
      <c r="C7068" s="10" t="str">
        <f>Pivot!AD7057</f>
        <v>00-81055842</v>
      </c>
      <c r="D7068" s="11"/>
      <c r="E7068" s="12" t="str">
        <f>Pivot!AE7057</f>
        <v>♀ Laura Moore
29 | Bachelor</v>
      </c>
      <c r="F7068" s="11"/>
      <c r="G7068" s="12" t="str">
        <f>Pivot!AF7057</f>
        <v>Sales Representative
Sales</v>
      </c>
      <c r="H7068" s="11"/>
      <c r="I7068" s="12" t="str">
        <f>Pivot!AG7057</f>
        <v>🏢 Rochester
New York</v>
      </c>
      <c r="J7068" s="11"/>
      <c r="K7068" s="13">
        <f>Pivot!AH7057</f>
        <v>60038</v>
      </c>
      <c r="L7068" s="11"/>
      <c r="M7068" s="12" t="str">
        <f>Pivot!AI7057</f>
        <v>▲ Active
12/10/2023 -</v>
      </c>
      <c r="N7068" s="178">
        <f>Pivot!AJ7057</f>
        <v>1</v>
      </c>
      <c r="O7068" s="179"/>
    </row>
    <row r="7069" spans="3:15" ht="30" customHeight="1" x14ac:dyDescent="0.25">
      <c r="C7069" s="10" t="str">
        <f>Pivot!AD7058</f>
        <v>00-81080601</v>
      </c>
      <c r="D7069" s="11"/>
      <c r="E7069" s="12" t="str">
        <f>Pivot!AE7058</f>
        <v>♂ Jason Garza
44 | Bachelor</v>
      </c>
      <c r="F7069" s="11"/>
      <c r="G7069" s="12" t="str">
        <f>Pivot!AF7058</f>
        <v>Logistics Coordinator
Operations</v>
      </c>
      <c r="H7069" s="11"/>
      <c r="I7069" s="12" t="str">
        <f>Pivot!AG7058</f>
        <v>🏢 New York City
New York</v>
      </c>
      <c r="J7069" s="11"/>
      <c r="K7069" s="13">
        <f>Pivot!AH7058</f>
        <v>63568</v>
      </c>
      <c r="L7069" s="11"/>
      <c r="M7069" s="12" t="str">
        <f>Pivot!AI7058</f>
        <v>▲ Active
24/07/2018 -</v>
      </c>
      <c r="N7069" s="178">
        <f>Pivot!AJ7058</f>
        <v>6</v>
      </c>
      <c r="O7069" s="179"/>
    </row>
    <row r="7070" spans="3:15" ht="30" customHeight="1" x14ac:dyDescent="0.25">
      <c r="C7070" s="10" t="str">
        <f>Pivot!AD7059</f>
        <v>00-81080683</v>
      </c>
      <c r="D7070" s="11"/>
      <c r="E7070" s="12" t="str">
        <f>Pivot!AE7059</f>
        <v>♂ Valerie Schultz
34 | Bachelor</v>
      </c>
      <c r="F7070" s="11"/>
      <c r="G7070" s="12" t="str">
        <f>Pivot!AF7059</f>
        <v>Content Creator
Marketing</v>
      </c>
      <c r="H7070" s="11"/>
      <c r="I7070" s="12" t="str">
        <f>Pivot!AG7059</f>
        <v>🏠 Allentown
Pennsylvania</v>
      </c>
      <c r="J7070" s="11"/>
      <c r="K7070" s="13">
        <f>Pivot!AH7059</f>
        <v>59912</v>
      </c>
      <c r="L7070" s="11"/>
      <c r="M7070" s="12" t="str">
        <f>Pivot!AI7059</f>
        <v>▲ Active
11/05/2016 -</v>
      </c>
      <c r="N7070" s="178">
        <f>Pivot!AJ7059</f>
        <v>8</v>
      </c>
      <c r="O7070" s="179"/>
    </row>
    <row r="7071" spans="3:15" ht="30" customHeight="1" x14ac:dyDescent="0.25">
      <c r="C7071" s="10" t="str">
        <f>Pivot!AD7060</f>
        <v>00-81088456</v>
      </c>
      <c r="D7071" s="11"/>
      <c r="E7071" s="12" t="str">
        <f>Pivot!AE7060</f>
        <v>♂ Stacie Reilly
32 | Bachelor</v>
      </c>
      <c r="F7071" s="11"/>
      <c r="G7071" s="12" t="str">
        <f>Pivot!AF7060</f>
        <v>Logistics Coordinator
Operations</v>
      </c>
      <c r="H7071" s="11"/>
      <c r="I7071" s="12" t="str">
        <f>Pivot!AG7060</f>
        <v>🏢 New York City
New York</v>
      </c>
      <c r="J7071" s="11"/>
      <c r="K7071" s="13">
        <f>Pivot!AH7060</f>
        <v>70480</v>
      </c>
      <c r="L7071" s="11"/>
      <c r="M7071" s="12" t="str">
        <f>Pivot!AI7060</f>
        <v>▲ Active
02/03/2019 -</v>
      </c>
      <c r="N7071" s="178">
        <f>Pivot!AJ7060</f>
        <v>5</v>
      </c>
      <c r="O7071" s="179"/>
    </row>
    <row r="7072" spans="3:15" ht="30" customHeight="1" x14ac:dyDescent="0.25">
      <c r="C7072" s="10" t="str">
        <f>Pivot!AD7061</f>
        <v>00-81124566</v>
      </c>
      <c r="D7072" s="11"/>
      <c r="E7072" s="12" t="str">
        <f>Pivot!AE7061</f>
        <v>♂ Eduardo Fuentes
55 | Master</v>
      </c>
      <c r="F7072" s="11"/>
      <c r="G7072" s="12" t="str">
        <f>Pivot!AF7061</f>
        <v>Sales Specialist
Sales</v>
      </c>
      <c r="H7072" s="11"/>
      <c r="I7072" s="12" t="str">
        <f>Pivot!AG7061</f>
        <v>🏢 New York City
New York</v>
      </c>
      <c r="J7072" s="11"/>
      <c r="K7072" s="13">
        <f>Pivot!AH7061</f>
        <v>72187</v>
      </c>
      <c r="L7072" s="11"/>
      <c r="M7072" s="12" t="str">
        <f>Pivot!AI7061</f>
        <v>▲ Active
12/01/2024 -</v>
      </c>
      <c r="N7072" s="178">
        <f>Pivot!AJ7061</f>
        <v>1</v>
      </c>
      <c r="O7072" s="179"/>
    </row>
    <row r="7073" spans="3:15" ht="30" customHeight="1" x14ac:dyDescent="0.25">
      <c r="C7073" s="10" t="str">
        <f>Pivot!AD7062</f>
        <v>00-81127300</v>
      </c>
      <c r="D7073" s="11"/>
      <c r="E7073" s="12" t="str">
        <f>Pivot!AE7062</f>
        <v>♂ William Villa
52 | Bachelor</v>
      </c>
      <c r="F7073" s="11"/>
      <c r="G7073" s="12" t="str">
        <f>Pivot!AF7062</f>
        <v>HR Coordinator
HR</v>
      </c>
      <c r="H7073" s="11"/>
      <c r="I7073" s="12" t="str">
        <f>Pivot!AG7062</f>
        <v>🏢 Rochester
New York</v>
      </c>
      <c r="J7073" s="11"/>
      <c r="K7073" s="13">
        <f>Pivot!AH7062</f>
        <v>65732</v>
      </c>
      <c r="L7073" s="11"/>
      <c r="M7073" s="12" t="str">
        <f>Pivot!AI7062</f>
        <v>▲ Active
12/02/2016 -</v>
      </c>
      <c r="N7073" s="178">
        <f>Pivot!AJ7062</f>
        <v>8</v>
      </c>
      <c r="O7073" s="179"/>
    </row>
    <row r="7074" spans="3:15" ht="30" customHeight="1" x14ac:dyDescent="0.25">
      <c r="C7074" s="10" t="str">
        <f>Pivot!AD7063</f>
        <v>00-81139955</v>
      </c>
      <c r="D7074" s="11"/>
      <c r="E7074" s="12" t="str">
        <f>Pivot!AE7063</f>
        <v>♂ Kenneth Brock
27 | Bachelor</v>
      </c>
      <c r="F7074" s="11"/>
      <c r="G7074" s="12" t="str">
        <f>Pivot!AF7063</f>
        <v>IT Support Specialist
IT</v>
      </c>
      <c r="H7074" s="11"/>
      <c r="I7074" s="12" t="str">
        <f>Pivot!AG7063</f>
        <v>🏠 Philadelphia
Pennsylvania</v>
      </c>
      <c r="J7074" s="11"/>
      <c r="K7074" s="13">
        <f>Pivot!AH7063</f>
        <v>61050</v>
      </c>
      <c r="L7074" s="11"/>
      <c r="M7074" s="12" t="str">
        <f>Pivot!AI7063</f>
        <v>▲ Active
25/08/2021 -</v>
      </c>
      <c r="N7074" s="178">
        <f>Pivot!AJ7063</f>
        <v>3</v>
      </c>
      <c r="O7074" s="179"/>
    </row>
    <row r="7075" spans="3:15" ht="30" customHeight="1" x14ac:dyDescent="0.25">
      <c r="C7075" s="10" t="str">
        <f>Pivot!AD7064</f>
        <v>00-81182864</v>
      </c>
      <c r="D7075" s="11"/>
      <c r="E7075" s="12" t="str">
        <f>Pivot!AE7064</f>
        <v>♂ Matthew Carter
45 | High School</v>
      </c>
      <c r="F7075" s="11"/>
      <c r="G7075" s="12" t="str">
        <f>Pivot!AF7064</f>
        <v>SEO Specialist
Marketing</v>
      </c>
      <c r="H7075" s="11"/>
      <c r="I7075" s="12" t="str">
        <f>Pivot!AG7064</f>
        <v>🏢 New York City
New York</v>
      </c>
      <c r="J7075" s="11"/>
      <c r="K7075" s="13">
        <f>Pivot!AH7064</f>
        <v>78184</v>
      </c>
      <c r="L7075" s="11"/>
      <c r="M7075" s="12" t="str">
        <f>Pivot!AI7064</f>
        <v>▼ Terminated
02/03/2024 - 19/09/2024</v>
      </c>
      <c r="N7075" s="178">
        <f>Pivot!AJ7064</f>
        <v>0</v>
      </c>
      <c r="O7075" s="179"/>
    </row>
    <row r="7076" spans="3:15" ht="30" customHeight="1" x14ac:dyDescent="0.25">
      <c r="C7076" s="10" t="str">
        <f>Pivot!AD7065</f>
        <v>00-81202765</v>
      </c>
      <c r="D7076" s="11"/>
      <c r="E7076" s="12" t="str">
        <f>Pivot!AE7065</f>
        <v>♀ Theresa Williams
42 | Bachelor</v>
      </c>
      <c r="F7076" s="11"/>
      <c r="G7076" s="12" t="str">
        <f>Pivot!AF7065</f>
        <v>Help Desk Technician
Customer Service</v>
      </c>
      <c r="H7076" s="11"/>
      <c r="I7076" s="12" t="str">
        <f>Pivot!AG7065</f>
        <v>🏠 Detroit
Michigan</v>
      </c>
      <c r="J7076" s="11"/>
      <c r="K7076" s="13">
        <f>Pivot!AH7065</f>
        <v>68221</v>
      </c>
      <c r="L7076" s="11"/>
      <c r="M7076" s="12" t="str">
        <f>Pivot!AI7065</f>
        <v>▲ Active
14/03/2017 -</v>
      </c>
      <c r="N7076" s="178">
        <f>Pivot!AJ7065</f>
        <v>7</v>
      </c>
      <c r="O7076" s="179"/>
    </row>
    <row r="7077" spans="3:15" ht="30" customHeight="1" x14ac:dyDescent="0.25">
      <c r="C7077" s="10" t="str">
        <f>Pivot!AD7066</f>
        <v>00-81210133</v>
      </c>
      <c r="D7077" s="11"/>
      <c r="E7077" s="12" t="str">
        <f>Pivot!AE7066</f>
        <v>♀ Kenneth Spence
40 | High School</v>
      </c>
      <c r="F7077" s="11"/>
      <c r="G7077" s="12" t="str">
        <f>Pivot!AF7066</f>
        <v>Support Specialist
Customer Service</v>
      </c>
      <c r="H7077" s="11"/>
      <c r="I7077" s="12" t="str">
        <f>Pivot!AG7066</f>
        <v>🏢 New York City
New York</v>
      </c>
      <c r="J7077" s="11"/>
      <c r="K7077" s="13">
        <f>Pivot!AH7066</f>
        <v>57737</v>
      </c>
      <c r="L7077" s="11"/>
      <c r="M7077" s="12" t="str">
        <f>Pivot!AI7066</f>
        <v>▼ Terminated
13/09/2017 - 16/12/2021</v>
      </c>
      <c r="N7077" s="178">
        <f>Pivot!AJ7066</f>
        <v>4</v>
      </c>
      <c r="O7077" s="179"/>
    </row>
    <row r="7078" spans="3:15" ht="30" customHeight="1" x14ac:dyDescent="0.25">
      <c r="C7078" s="10" t="str">
        <f>Pivot!AD7067</f>
        <v>00-81210764</v>
      </c>
      <c r="D7078" s="11"/>
      <c r="E7078" s="12" t="str">
        <f>Pivot!AE7067</f>
        <v>♀ Renee Webster
52 | Bachelor</v>
      </c>
      <c r="F7078" s="11"/>
      <c r="G7078" s="12" t="str">
        <f>Pivot!AF7067</f>
        <v>Recruiter
HR</v>
      </c>
      <c r="H7078" s="11"/>
      <c r="I7078" s="12" t="str">
        <f>Pivot!AG7067</f>
        <v>🏠 Greensboro
North Carolina</v>
      </c>
      <c r="J7078" s="11"/>
      <c r="K7078" s="13">
        <f>Pivot!AH7067</f>
        <v>59412</v>
      </c>
      <c r="L7078" s="11"/>
      <c r="M7078" s="12" t="str">
        <f>Pivot!AI7067</f>
        <v>▲ Active
10/05/2020 -</v>
      </c>
      <c r="N7078" s="178">
        <f>Pivot!AJ7067</f>
        <v>4</v>
      </c>
      <c r="O7078" s="179"/>
    </row>
    <row r="7079" spans="3:15" ht="30" customHeight="1" x14ac:dyDescent="0.25">
      <c r="C7079" s="10" t="str">
        <f>Pivot!AD7068</f>
        <v>00-81214939</v>
      </c>
      <c r="D7079" s="11"/>
      <c r="E7079" s="12" t="str">
        <f>Pivot!AE7068</f>
        <v>♀ Ronald Torres
40 | Bachelor</v>
      </c>
      <c r="F7079" s="11"/>
      <c r="G7079" s="12" t="str">
        <f>Pivot!AF7068</f>
        <v>System Administrator
IT</v>
      </c>
      <c r="H7079" s="11"/>
      <c r="I7079" s="12" t="str">
        <f>Pivot!AG7068</f>
        <v>🏢 Buffalo
New York</v>
      </c>
      <c r="J7079" s="11"/>
      <c r="K7079" s="13">
        <f>Pivot!AH7068</f>
        <v>68414</v>
      </c>
      <c r="L7079" s="11"/>
      <c r="M7079" s="12" t="str">
        <f>Pivot!AI7068</f>
        <v>▲ Active
24/11/2024 -</v>
      </c>
      <c r="N7079" s="178">
        <f>Pivot!AJ7068</f>
        <v>0</v>
      </c>
      <c r="O7079" s="179"/>
    </row>
    <row r="7080" spans="3:15" ht="30" customHeight="1" x14ac:dyDescent="0.25">
      <c r="C7080" s="10" t="str">
        <f>Pivot!AD7069</f>
        <v>00-81215433</v>
      </c>
      <c r="D7080" s="11"/>
      <c r="E7080" s="12" t="str">
        <f>Pivot!AE7069</f>
        <v>♂ Tyler Garcia
22 | Bachelor</v>
      </c>
      <c r="F7080" s="11"/>
      <c r="G7080" s="12" t="str">
        <f>Pivot!AF7069</f>
        <v>Customer Service Representative
Customer Service</v>
      </c>
      <c r="H7080" s="11"/>
      <c r="I7080" s="12" t="str">
        <f>Pivot!AG7069</f>
        <v>🏢 New York City
New York</v>
      </c>
      <c r="J7080" s="11"/>
      <c r="K7080" s="13">
        <f>Pivot!AH7069</f>
        <v>65764</v>
      </c>
      <c r="L7080" s="11"/>
      <c r="M7080" s="12" t="str">
        <f>Pivot!AI7069</f>
        <v>▲ Active
21/05/2022 -</v>
      </c>
      <c r="N7080" s="178">
        <f>Pivot!AJ7069</f>
        <v>2</v>
      </c>
      <c r="O7080" s="179"/>
    </row>
    <row r="7081" spans="3:15" ht="30" customHeight="1" x14ac:dyDescent="0.25">
      <c r="C7081" s="10" t="str">
        <f>Pivot!AD7070</f>
        <v>00-81228560</v>
      </c>
      <c r="D7081" s="11"/>
      <c r="E7081" s="12" t="str">
        <f>Pivot!AE7070</f>
        <v>♀ Jesse Boone
43 | High School</v>
      </c>
      <c r="F7081" s="11"/>
      <c r="G7081" s="12" t="str">
        <f>Pivot!AF7070</f>
        <v>Content Creator
Marketing</v>
      </c>
      <c r="H7081" s="11"/>
      <c r="I7081" s="12" t="str">
        <f>Pivot!AG7070</f>
        <v>🏢 Rochester
New York</v>
      </c>
      <c r="J7081" s="11"/>
      <c r="K7081" s="13">
        <f>Pivot!AH7070</f>
        <v>62821</v>
      </c>
      <c r="L7081" s="11"/>
      <c r="M7081" s="12" t="str">
        <f>Pivot!AI7070</f>
        <v>▲ Active
07/06/2024 -</v>
      </c>
      <c r="N7081" s="178">
        <f>Pivot!AJ7070</f>
        <v>0</v>
      </c>
      <c r="O7081" s="179"/>
    </row>
    <row r="7082" spans="3:15" ht="30" customHeight="1" x14ac:dyDescent="0.25">
      <c r="C7082" s="10" t="str">
        <f>Pivot!AD7071</f>
        <v>00-81247910</v>
      </c>
      <c r="D7082" s="11"/>
      <c r="E7082" s="12" t="str">
        <f>Pivot!AE7071</f>
        <v>♀ Kristina Ball
42 | High School</v>
      </c>
      <c r="F7082" s="11"/>
      <c r="G7082" s="12" t="str">
        <f>Pivot!AF7071</f>
        <v>Inventory Specialist
Operations</v>
      </c>
      <c r="H7082" s="11"/>
      <c r="I7082" s="12" t="str">
        <f>Pivot!AG7071</f>
        <v>🏢 Buffalo
New York</v>
      </c>
      <c r="J7082" s="11"/>
      <c r="K7082" s="13">
        <f>Pivot!AH7071</f>
        <v>56229</v>
      </c>
      <c r="L7082" s="11"/>
      <c r="M7082" s="12" t="str">
        <f>Pivot!AI7071</f>
        <v>▲ Active
24/04/2018 -</v>
      </c>
      <c r="N7082" s="178">
        <f>Pivot!AJ7071</f>
        <v>6</v>
      </c>
      <c r="O7082" s="179"/>
    </row>
    <row r="7083" spans="3:15" ht="30" customHeight="1" x14ac:dyDescent="0.25">
      <c r="C7083" s="10" t="str">
        <f>Pivot!AD7072</f>
        <v>00-81248558</v>
      </c>
      <c r="D7083" s="11"/>
      <c r="E7083" s="12" t="str">
        <f>Pivot!AE7072</f>
        <v>♂ Jonathan James
43 | Bachelor</v>
      </c>
      <c r="F7083" s="11"/>
      <c r="G7083" s="12" t="str">
        <f>Pivot!AF7072</f>
        <v>Operations Analyst
Operations</v>
      </c>
      <c r="H7083" s="11"/>
      <c r="I7083" s="12" t="str">
        <f>Pivot!AG7072</f>
        <v>🏢 Buffalo
New York</v>
      </c>
      <c r="J7083" s="11"/>
      <c r="K7083" s="13">
        <f>Pivot!AH7072</f>
        <v>67765</v>
      </c>
      <c r="L7083" s="11"/>
      <c r="M7083" s="12" t="str">
        <f>Pivot!AI7072</f>
        <v>▲ Active
20/02/2020 -</v>
      </c>
      <c r="N7083" s="178">
        <f>Pivot!AJ7072</f>
        <v>4</v>
      </c>
      <c r="O7083" s="179"/>
    </row>
    <row r="7084" spans="3:15" ht="30" customHeight="1" x14ac:dyDescent="0.25">
      <c r="C7084" s="10" t="str">
        <f>Pivot!AD7073</f>
        <v>00-81254303</v>
      </c>
      <c r="D7084" s="11"/>
      <c r="E7084" s="12" t="str">
        <f>Pivot!AE7073</f>
        <v>♂ Caleb Adams
49 | High School</v>
      </c>
      <c r="F7084" s="11"/>
      <c r="G7084" s="12" t="str">
        <f>Pivot!AF7073</f>
        <v>Customer Service Representative
Customer Service</v>
      </c>
      <c r="H7084" s="11"/>
      <c r="I7084" s="12" t="str">
        <f>Pivot!AG7073</f>
        <v>🏢 Rochester
New York</v>
      </c>
      <c r="J7084" s="11"/>
      <c r="K7084" s="13">
        <f>Pivot!AH7073</f>
        <v>66419</v>
      </c>
      <c r="L7084" s="11"/>
      <c r="M7084" s="12" t="str">
        <f>Pivot!AI7073</f>
        <v>▲ Active
02/03/2017 -</v>
      </c>
      <c r="N7084" s="178">
        <f>Pivot!AJ7073</f>
        <v>7</v>
      </c>
      <c r="O7084" s="179"/>
    </row>
    <row r="7085" spans="3:15" ht="30" customHeight="1" x14ac:dyDescent="0.25">
      <c r="C7085" s="10" t="str">
        <f>Pivot!AD7074</f>
        <v>00-81258319</v>
      </c>
      <c r="D7085" s="11"/>
      <c r="E7085" s="12" t="str">
        <f>Pivot!AE7074</f>
        <v>♀ Mallory Walker
31 | Bachelor</v>
      </c>
      <c r="F7085" s="11"/>
      <c r="G7085" s="12" t="str">
        <f>Pivot!AF7074</f>
        <v>Inventory Specialist
Operations</v>
      </c>
      <c r="H7085" s="11"/>
      <c r="I7085" s="12" t="str">
        <f>Pivot!AG7074</f>
        <v>🏠 Raleigh
North Carolina</v>
      </c>
      <c r="J7085" s="11"/>
      <c r="K7085" s="13">
        <f>Pivot!AH7074</f>
        <v>60848</v>
      </c>
      <c r="L7085" s="11"/>
      <c r="M7085" s="12" t="str">
        <f>Pivot!AI7074</f>
        <v>▲ Active
17/03/2019 -</v>
      </c>
      <c r="N7085" s="178">
        <f>Pivot!AJ7074</f>
        <v>5</v>
      </c>
      <c r="O7085" s="179"/>
    </row>
    <row r="7086" spans="3:15" ht="30" customHeight="1" x14ac:dyDescent="0.25">
      <c r="C7086" s="10" t="str">
        <f>Pivot!AD7075</f>
        <v>00-81260169</v>
      </c>
      <c r="D7086" s="11"/>
      <c r="E7086" s="12" t="str">
        <f>Pivot!AE7075</f>
        <v>♀ Omar Miller
33 | Master</v>
      </c>
      <c r="F7086" s="11"/>
      <c r="G7086" s="12" t="str">
        <f>Pivot!AF7075</f>
        <v>System Administrator
IT</v>
      </c>
      <c r="H7086" s="11"/>
      <c r="I7086" s="12" t="str">
        <f>Pivot!AG7075</f>
        <v>🏠 Charleston
West Virginia</v>
      </c>
      <c r="J7086" s="11"/>
      <c r="K7086" s="13">
        <f>Pivot!AH7075</f>
        <v>76522</v>
      </c>
      <c r="L7086" s="11"/>
      <c r="M7086" s="12" t="str">
        <f>Pivot!AI7075</f>
        <v>▲ Active
19/08/2020 -</v>
      </c>
      <c r="N7086" s="178">
        <f>Pivot!AJ7075</f>
        <v>4</v>
      </c>
      <c r="O7086" s="179"/>
    </row>
    <row r="7087" spans="3:15" ht="30" customHeight="1" x14ac:dyDescent="0.25">
      <c r="C7087" s="10" t="str">
        <f>Pivot!AD7076</f>
        <v>00-81263504</v>
      </c>
      <c r="D7087" s="11"/>
      <c r="E7087" s="12" t="str">
        <f>Pivot!AE7076</f>
        <v>♂ Rachel Medina
33 | Bachelor</v>
      </c>
      <c r="F7087" s="11"/>
      <c r="G7087" s="12" t="str">
        <f>Pivot!AF7076</f>
        <v>Support Specialist
Customer Service</v>
      </c>
      <c r="H7087" s="11"/>
      <c r="I7087" s="12" t="str">
        <f>Pivot!AG7076</f>
        <v>🏠 Grand Rapids
Michigan</v>
      </c>
      <c r="J7087" s="11"/>
      <c r="K7087" s="13">
        <f>Pivot!AH7076</f>
        <v>67023</v>
      </c>
      <c r="L7087" s="11"/>
      <c r="M7087" s="12" t="str">
        <f>Pivot!AI7076</f>
        <v>▲ Active
09/02/2023 -</v>
      </c>
      <c r="N7087" s="178">
        <f>Pivot!AJ7076</f>
        <v>1</v>
      </c>
      <c r="O7087" s="179"/>
    </row>
    <row r="7088" spans="3:15" ht="30" customHeight="1" x14ac:dyDescent="0.25">
      <c r="C7088" s="10" t="str">
        <f>Pivot!AD7077</f>
        <v>00-81278003</v>
      </c>
      <c r="D7088" s="11"/>
      <c r="E7088" s="12" t="str">
        <f>Pivot!AE7077</f>
        <v>♂ Katherine Jefferson
53 | Bachelor</v>
      </c>
      <c r="F7088" s="11"/>
      <c r="G7088" s="12" t="str">
        <f>Pivot!AF7077</f>
        <v>Logistics Coordinator
Operations</v>
      </c>
      <c r="H7088" s="11"/>
      <c r="I7088" s="12" t="str">
        <f>Pivot!AG7077</f>
        <v>🏢 New York City
New York</v>
      </c>
      <c r="J7088" s="11"/>
      <c r="K7088" s="13">
        <f>Pivot!AH7077</f>
        <v>61993</v>
      </c>
      <c r="L7088" s="11"/>
      <c r="M7088" s="12" t="str">
        <f>Pivot!AI7077</f>
        <v>▲ Active
14/02/2023 -</v>
      </c>
      <c r="N7088" s="178">
        <f>Pivot!AJ7077</f>
        <v>1</v>
      </c>
      <c r="O7088" s="179"/>
    </row>
    <row r="7089" spans="3:15" ht="30" customHeight="1" x14ac:dyDescent="0.25">
      <c r="C7089" s="10" t="str">
        <f>Pivot!AD7078</f>
        <v>00-81286543</v>
      </c>
      <c r="D7089" s="11"/>
      <c r="E7089" s="12" t="str">
        <f>Pivot!AE7078</f>
        <v>♂ Charles Morton
40 | Bachelor</v>
      </c>
      <c r="F7089" s="11"/>
      <c r="G7089" s="12" t="str">
        <f>Pivot!AF7078</f>
        <v>Accountant
Finance</v>
      </c>
      <c r="H7089" s="11"/>
      <c r="I7089" s="12" t="str">
        <f>Pivot!AG7078</f>
        <v>🏢 New York City
New York</v>
      </c>
      <c r="J7089" s="11"/>
      <c r="K7089" s="13">
        <f>Pivot!AH7078</f>
        <v>78616</v>
      </c>
      <c r="L7089" s="11"/>
      <c r="M7089" s="12" t="str">
        <f>Pivot!AI7078</f>
        <v>▼ Terminated
29/11/2017 - 28/05/2018</v>
      </c>
      <c r="N7089" s="178">
        <f>Pivot!AJ7078</f>
        <v>0</v>
      </c>
      <c r="O7089" s="179"/>
    </row>
    <row r="7090" spans="3:15" ht="30" customHeight="1" x14ac:dyDescent="0.25">
      <c r="C7090" s="10" t="str">
        <f>Pivot!AD7079</f>
        <v>00-81287314</v>
      </c>
      <c r="D7090" s="11"/>
      <c r="E7090" s="12" t="str">
        <f>Pivot!AE7079</f>
        <v>♀ April Drake
49 | High School</v>
      </c>
      <c r="F7090" s="11"/>
      <c r="G7090" s="12" t="str">
        <f>Pivot!AF7079</f>
        <v>Inventory Specialist
Operations</v>
      </c>
      <c r="H7090" s="11"/>
      <c r="I7090" s="12" t="str">
        <f>Pivot!AG7079</f>
        <v>🏢 New York City
New York</v>
      </c>
      <c r="J7090" s="11"/>
      <c r="K7090" s="13">
        <f>Pivot!AH7079</f>
        <v>56753</v>
      </c>
      <c r="L7090" s="11"/>
      <c r="M7090" s="12" t="str">
        <f>Pivot!AI7079</f>
        <v>▼ Terminated
23/09/2018 - 22/03/2019</v>
      </c>
      <c r="N7090" s="178">
        <f>Pivot!AJ7079</f>
        <v>0</v>
      </c>
      <c r="O7090" s="179"/>
    </row>
    <row r="7091" spans="3:15" ht="30" customHeight="1" x14ac:dyDescent="0.25">
      <c r="C7091" s="10" t="str">
        <f>Pivot!AD7080</f>
        <v>00-81339017</v>
      </c>
      <c r="D7091" s="11"/>
      <c r="E7091" s="12" t="str">
        <f>Pivot!AE7080</f>
        <v>♀ April Romero
50 | High School</v>
      </c>
      <c r="F7091" s="11"/>
      <c r="G7091" s="12" t="str">
        <f>Pivot!AF7080</f>
        <v>IT Support Specialist
IT</v>
      </c>
      <c r="H7091" s="11"/>
      <c r="I7091" s="12" t="str">
        <f>Pivot!AG7080</f>
        <v>🏢 Buffalo
New York</v>
      </c>
      <c r="J7091" s="11"/>
      <c r="K7091" s="13">
        <f>Pivot!AH7080</f>
        <v>57411</v>
      </c>
      <c r="L7091" s="11"/>
      <c r="M7091" s="12" t="str">
        <f>Pivot!AI7080</f>
        <v>▲ Active
14/08/2019 -</v>
      </c>
      <c r="N7091" s="178">
        <f>Pivot!AJ7080</f>
        <v>5</v>
      </c>
      <c r="O7091" s="179"/>
    </row>
    <row r="7092" spans="3:15" ht="30" customHeight="1" x14ac:dyDescent="0.25">
      <c r="C7092" s="10" t="str">
        <f>Pivot!AD7081</f>
        <v>00-81340076</v>
      </c>
      <c r="D7092" s="11"/>
      <c r="E7092" s="12" t="str">
        <f>Pivot!AE7081</f>
        <v>♀ Charlene Preston
31 | Master</v>
      </c>
      <c r="F7092" s="11"/>
      <c r="G7092" s="12" t="str">
        <f>Pivot!AF7081</f>
        <v>Customer Service Manager
Customer Service</v>
      </c>
      <c r="H7092" s="11"/>
      <c r="I7092" s="12" t="str">
        <f>Pivot!AG7081</f>
        <v>🏠 Naperville
Illinois</v>
      </c>
      <c r="J7092" s="11"/>
      <c r="K7092" s="13">
        <f>Pivot!AH7081</f>
        <v>86553</v>
      </c>
      <c r="L7092" s="11"/>
      <c r="M7092" s="12" t="str">
        <f>Pivot!AI7081</f>
        <v>▲ Active
01/08/2018 -</v>
      </c>
      <c r="N7092" s="178">
        <f>Pivot!AJ7081</f>
        <v>6</v>
      </c>
      <c r="O7092" s="179"/>
    </row>
    <row r="7093" spans="3:15" ht="30" customHeight="1" x14ac:dyDescent="0.25">
      <c r="C7093" s="10" t="str">
        <f>Pivot!AD7082</f>
        <v>00-81346472</v>
      </c>
      <c r="D7093" s="11"/>
      <c r="E7093" s="12" t="str">
        <f>Pivot!AE7082</f>
        <v>♀ Paige Wilson
21 | High School</v>
      </c>
      <c r="F7093" s="11"/>
      <c r="G7093" s="12" t="str">
        <f>Pivot!AF7082</f>
        <v>IT Support Specialist
IT</v>
      </c>
      <c r="H7093" s="11"/>
      <c r="I7093" s="12" t="str">
        <f>Pivot!AG7082</f>
        <v>🏢 Rochester
New York</v>
      </c>
      <c r="J7093" s="11"/>
      <c r="K7093" s="13">
        <f>Pivot!AH7082</f>
        <v>59747</v>
      </c>
      <c r="L7093" s="11"/>
      <c r="M7093" s="12" t="str">
        <f>Pivot!AI7082</f>
        <v>▲ Active
25/02/2016 -</v>
      </c>
      <c r="N7093" s="178">
        <f>Pivot!AJ7082</f>
        <v>8</v>
      </c>
      <c r="O7093" s="179"/>
    </row>
    <row r="7094" spans="3:15" ht="30" customHeight="1" x14ac:dyDescent="0.25">
      <c r="C7094" s="10" t="str">
        <f>Pivot!AD7083</f>
        <v>00-81358338</v>
      </c>
      <c r="D7094" s="11"/>
      <c r="E7094" s="12" t="str">
        <f>Pivot!AE7083</f>
        <v>♂ Randy Shaw
62 | Bachelor</v>
      </c>
      <c r="F7094" s="11"/>
      <c r="G7094" s="12" t="str">
        <f>Pivot!AF7083</f>
        <v>Operations Analyst
Operations</v>
      </c>
      <c r="H7094" s="11"/>
      <c r="I7094" s="12" t="str">
        <f>Pivot!AG7083</f>
        <v>🏢 New York City
New York</v>
      </c>
      <c r="J7094" s="11"/>
      <c r="K7094" s="13">
        <f>Pivot!AH7083</f>
        <v>103281</v>
      </c>
      <c r="L7094" s="11"/>
      <c r="M7094" s="12" t="str">
        <f>Pivot!AI7083</f>
        <v>▲ Active
15/09/2018 -</v>
      </c>
      <c r="N7094" s="178">
        <f>Pivot!AJ7083</f>
        <v>6</v>
      </c>
      <c r="O7094" s="179"/>
    </row>
    <row r="7095" spans="3:15" ht="30" customHeight="1" x14ac:dyDescent="0.25">
      <c r="C7095" s="10" t="str">
        <f>Pivot!AD7084</f>
        <v>00-81361168</v>
      </c>
      <c r="D7095" s="11"/>
      <c r="E7095" s="12" t="str">
        <f>Pivot!AE7084</f>
        <v>♂ Patricia Scott
54 | PhD</v>
      </c>
      <c r="F7095" s="11"/>
      <c r="G7095" s="12" t="str">
        <f>Pivot!AF7084</f>
        <v>Sales Specialist
Sales</v>
      </c>
      <c r="H7095" s="11"/>
      <c r="I7095" s="12" t="str">
        <f>Pivot!AG7084</f>
        <v>🏠 Grand Rapids
Michigan</v>
      </c>
      <c r="J7095" s="11"/>
      <c r="K7095" s="13">
        <f>Pivot!AH7084</f>
        <v>66023</v>
      </c>
      <c r="L7095" s="11"/>
      <c r="M7095" s="12" t="str">
        <f>Pivot!AI7084</f>
        <v>▲ Active
17/11/2020 -</v>
      </c>
      <c r="N7095" s="178">
        <f>Pivot!AJ7084</f>
        <v>4</v>
      </c>
      <c r="O7095" s="179"/>
    </row>
    <row r="7096" spans="3:15" ht="30" customHeight="1" x14ac:dyDescent="0.25">
      <c r="C7096" s="10" t="str">
        <f>Pivot!AD7085</f>
        <v>00-81362827</v>
      </c>
      <c r="D7096" s="11"/>
      <c r="E7096" s="12" t="str">
        <f>Pivot!AE7085</f>
        <v>♂ Susan Wright
22 | Bachelor</v>
      </c>
      <c r="F7096" s="11"/>
      <c r="G7096" s="12" t="str">
        <f>Pivot!AF7085</f>
        <v>Software Developer
IT</v>
      </c>
      <c r="H7096" s="11"/>
      <c r="I7096" s="12" t="str">
        <f>Pivot!AG7085</f>
        <v>🏢 Buffalo
New York</v>
      </c>
      <c r="J7096" s="11"/>
      <c r="K7096" s="13">
        <f>Pivot!AH7085</f>
        <v>98158</v>
      </c>
      <c r="L7096" s="11"/>
      <c r="M7096" s="12" t="str">
        <f>Pivot!AI7085</f>
        <v>▲ Active
08/03/2024 -</v>
      </c>
      <c r="N7096" s="178">
        <f>Pivot!AJ7085</f>
        <v>0</v>
      </c>
      <c r="O7096" s="179"/>
    </row>
    <row r="7097" spans="3:15" ht="30" customHeight="1" x14ac:dyDescent="0.25">
      <c r="C7097" s="10" t="str">
        <f>Pivot!AD7086</f>
        <v>00-81368528</v>
      </c>
      <c r="D7097" s="11"/>
      <c r="E7097" s="12" t="str">
        <f>Pivot!AE7086</f>
        <v>♂ Jeffrey Underwood
29 | Bachelor</v>
      </c>
      <c r="F7097" s="11"/>
      <c r="G7097" s="12" t="str">
        <f>Pivot!AF7086</f>
        <v>Software Developer
IT</v>
      </c>
      <c r="H7097" s="11"/>
      <c r="I7097" s="12" t="str">
        <f>Pivot!AG7086</f>
        <v>🏠 Aurora
Illinois</v>
      </c>
      <c r="J7097" s="11"/>
      <c r="K7097" s="13">
        <f>Pivot!AH7086</f>
        <v>103258</v>
      </c>
      <c r="L7097" s="11"/>
      <c r="M7097" s="12" t="str">
        <f>Pivot!AI7086</f>
        <v>▲ Active
03/04/2017 -</v>
      </c>
      <c r="N7097" s="178">
        <f>Pivot!AJ7086</f>
        <v>7</v>
      </c>
      <c r="O7097" s="179"/>
    </row>
    <row r="7098" spans="3:15" ht="30" customHeight="1" x14ac:dyDescent="0.25">
      <c r="C7098" s="10" t="str">
        <f>Pivot!AD7087</f>
        <v>00-81394776</v>
      </c>
      <c r="D7098" s="11"/>
      <c r="E7098" s="12" t="str">
        <f>Pivot!AE7087</f>
        <v>♀ Angela Gray
22 | High School</v>
      </c>
      <c r="F7098" s="11"/>
      <c r="G7098" s="12" t="str">
        <f>Pivot!AF7087</f>
        <v>Customer Service Representative
Customer Service</v>
      </c>
      <c r="H7098" s="11"/>
      <c r="I7098" s="12" t="str">
        <f>Pivot!AG7087</f>
        <v>🏢 New York City
New York</v>
      </c>
      <c r="J7098" s="11"/>
      <c r="K7098" s="13">
        <f>Pivot!AH7087</f>
        <v>53563</v>
      </c>
      <c r="L7098" s="11"/>
      <c r="M7098" s="12" t="str">
        <f>Pivot!AI7087</f>
        <v>▲ Active
06/03/2024 -</v>
      </c>
      <c r="N7098" s="178">
        <f>Pivot!AJ7087</f>
        <v>0</v>
      </c>
      <c r="O7098" s="179"/>
    </row>
    <row r="7099" spans="3:15" ht="30" customHeight="1" x14ac:dyDescent="0.25">
      <c r="C7099" s="10" t="str">
        <f>Pivot!AD7088</f>
        <v>00-81429336</v>
      </c>
      <c r="D7099" s="11"/>
      <c r="E7099" s="12" t="str">
        <f>Pivot!AE7088</f>
        <v>♀ John Hunt
34 | High School</v>
      </c>
      <c r="F7099" s="11"/>
      <c r="G7099" s="12" t="str">
        <f>Pivot!AF7088</f>
        <v>Help Desk Technician
Customer Service</v>
      </c>
      <c r="H7099" s="11"/>
      <c r="I7099" s="12" t="str">
        <f>Pivot!AG7088</f>
        <v>🏢 Buffalo
New York</v>
      </c>
      <c r="J7099" s="11"/>
      <c r="K7099" s="13">
        <f>Pivot!AH7088</f>
        <v>76873</v>
      </c>
      <c r="L7099" s="11"/>
      <c r="M7099" s="12" t="str">
        <f>Pivot!AI7088</f>
        <v>▲ Active
19/02/2017 -</v>
      </c>
      <c r="N7099" s="178">
        <f>Pivot!AJ7088</f>
        <v>7</v>
      </c>
      <c r="O7099" s="179"/>
    </row>
    <row r="7100" spans="3:15" ht="30" customHeight="1" x14ac:dyDescent="0.25">
      <c r="C7100" s="10" t="str">
        <f>Pivot!AD7089</f>
        <v>00-81430821</v>
      </c>
      <c r="D7100" s="11"/>
      <c r="E7100" s="12" t="str">
        <f>Pivot!AE7089</f>
        <v>♀ Joseph Cortez
47 | Bachelor</v>
      </c>
      <c r="F7100" s="11"/>
      <c r="G7100" s="12" t="str">
        <f>Pivot!AF7089</f>
        <v>Sales Representative
Sales</v>
      </c>
      <c r="H7100" s="11"/>
      <c r="I7100" s="12" t="str">
        <f>Pivot!AG7089</f>
        <v>🏢 New York City
New York</v>
      </c>
      <c r="J7100" s="11"/>
      <c r="K7100" s="13">
        <f>Pivot!AH7089</f>
        <v>65728</v>
      </c>
      <c r="L7100" s="11"/>
      <c r="M7100" s="12" t="str">
        <f>Pivot!AI7089</f>
        <v>▲ Active
24/02/2015 -</v>
      </c>
      <c r="N7100" s="178">
        <f>Pivot!AJ7089</f>
        <v>9</v>
      </c>
      <c r="O7100" s="179"/>
    </row>
    <row r="7101" spans="3:15" ht="30" customHeight="1" x14ac:dyDescent="0.25">
      <c r="C7101" s="10" t="str">
        <f>Pivot!AD7090</f>
        <v>00-81439530</v>
      </c>
      <c r="D7101" s="11"/>
      <c r="E7101" s="12" t="str">
        <f>Pivot!AE7090</f>
        <v>♀ Carlos Espinoza
25 | Bachelor</v>
      </c>
      <c r="F7101" s="11"/>
      <c r="G7101" s="12" t="str">
        <f>Pivot!AF7090</f>
        <v>Logistics Coordinator
Operations</v>
      </c>
      <c r="H7101" s="11"/>
      <c r="I7101" s="12" t="str">
        <f>Pivot!AG7090</f>
        <v>🏠 Charlotte
North Carolina</v>
      </c>
      <c r="J7101" s="11"/>
      <c r="K7101" s="13">
        <f>Pivot!AH7090</f>
        <v>59728</v>
      </c>
      <c r="L7101" s="11"/>
      <c r="M7101" s="12" t="str">
        <f>Pivot!AI7090</f>
        <v>▲ Active
21/10/2020 -</v>
      </c>
      <c r="N7101" s="178">
        <f>Pivot!AJ7090</f>
        <v>4</v>
      </c>
      <c r="O7101" s="179"/>
    </row>
    <row r="7102" spans="3:15" ht="30" customHeight="1" x14ac:dyDescent="0.25">
      <c r="C7102" s="10" t="str">
        <f>Pivot!AD7091</f>
        <v>00-81443936</v>
      </c>
      <c r="D7102" s="11"/>
      <c r="E7102" s="12" t="str">
        <f>Pivot!AE7091</f>
        <v>♀ Jorge Mccarthy
59 | Master</v>
      </c>
      <c r="F7102" s="11"/>
      <c r="G7102" s="12" t="str">
        <f>Pivot!AF7091</f>
        <v>Sales Specialist
Sales</v>
      </c>
      <c r="H7102" s="11"/>
      <c r="I7102" s="12" t="str">
        <f>Pivot!AG7091</f>
        <v>🏠 Detroit
Michigan</v>
      </c>
      <c r="J7102" s="11"/>
      <c r="K7102" s="13">
        <f>Pivot!AH7091</f>
        <v>85675</v>
      </c>
      <c r="L7102" s="11"/>
      <c r="M7102" s="12" t="str">
        <f>Pivot!AI7091</f>
        <v>▲ Active
19/06/2017 -</v>
      </c>
      <c r="N7102" s="178">
        <f>Pivot!AJ7091</f>
        <v>7</v>
      </c>
      <c r="O7102" s="179"/>
    </row>
    <row r="7103" spans="3:15" ht="30" customHeight="1" x14ac:dyDescent="0.25">
      <c r="C7103" s="10" t="str">
        <f>Pivot!AD7092</f>
        <v>00-81466893</v>
      </c>
      <c r="D7103" s="11"/>
      <c r="E7103" s="12" t="str">
        <f>Pivot!AE7092</f>
        <v>♀ Mary Strong
62 | High School</v>
      </c>
      <c r="F7103" s="11"/>
      <c r="G7103" s="12" t="str">
        <f>Pivot!AF7092</f>
        <v>Content Creator
Marketing</v>
      </c>
      <c r="H7103" s="11"/>
      <c r="I7103" s="12" t="str">
        <f>Pivot!AG7092</f>
        <v>🏢 Buffalo
New York</v>
      </c>
      <c r="J7103" s="11"/>
      <c r="K7103" s="13">
        <f>Pivot!AH7092</f>
        <v>64547</v>
      </c>
      <c r="L7103" s="11"/>
      <c r="M7103" s="12" t="str">
        <f>Pivot!AI7092</f>
        <v>▲ Active
18/02/2023 -</v>
      </c>
      <c r="N7103" s="178">
        <f>Pivot!AJ7092</f>
        <v>1</v>
      </c>
      <c r="O7103" s="179"/>
    </row>
    <row r="7104" spans="3:15" ht="30" customHeight="1" x14ac:dyDescent="0.25">
      <c r="C7104" s="10" t="str">
        <f>Pivot!AD7093</f>
        <v>00-81467508</v>
      </c>
      <c r="D7104" s="11"/>
      <c r="E7104" s="12" t="str">
        <f>Pivot!AE7093</f>
        <v>♀ Megan Hunt
26 | Bachelor</v>
      </c>
      <c r="F7104" s="11"/>
      <c r="G7104" s="12" t="str">
        <f>Pivot!AF7093</f>
        <v>Operations Analyst
Operations</v>
      </c>
      <c r="H7104" s="11"/>
      <c r="I7104" s="12" t="str">
        <f>Pivot!AG7093</f>
        <v>🏠 Cincinnati
Ohio</v>
      </c>
      <c r="J7104" s="11"/>
      <c r="K7104" s="13">
        <f>Pivot!AH7093</f>
        <v>84016</v>
      </c>
      <c r="L7104" s="11"/>
      <c r="M7104" s="12" t="str">
        <f>Pivot!AI7093</f>
        <v>▲ Active
06/09/2020 -</v>
      </c>
      <c r="N7104" s="178">
        <f>Pivot!AJ7093</f>
        <v>4</v>
      </c>
      <c r="O7104" s="179"/>
    </row>
    <row r="7105" spans="3:15" ht="30" customHeight="1" x14ac:dyDescent="0.25">
      <c r="C7105" s="10" t="str">
        <f>Pivot!AD7094</f>
        <v>00-81473736</v>
      </c>
      <c r="D7105" s="11"/>
      <c r="E7105" s="12" t="str">
        <f>Pivot!AE7094</f>
        <v>♀ Jason Edwards
32 | Bachelor</v>
      </c>
      <c r="F7105" s="11"/>
      <c r="G7105" s="12" t="str">
        <f>Pivot!AF7094</f>
        <v>IT Support Specialist
IT</v>
      </c>
      <c r="H7105" s="11"/>
      <c r="I7105" s="12" t="str">
        <f>Pivot!AG7094</f>
        <v>🏢 Rochester
New York</v>
      </c>
      <c r="J7105" s="11"/>
      <c r="K7105" s="13">
        <f>Pivot!AH7094</f>
        <v>54041</v>
      </c>
      <c r="L7105" s="11"/>
      <c r="M7105" s="12" t="str">
        <f>Pivot!AI7094</f>
        <v>▲ Active
27/10/2017 -</v>
      </c>
      <c r="N7105" s="178">
        <f>Pivot!AJ7094</f>
        <v>7</v>
      </c>
      <c r="O7105" s="179"/>
    </row>
    <row r="7106" spans="3:15" ht="30" customHeight="1" x14ac:dyDescent="0.25">
      <c r="C7106" s="10" t="str">
        <f>Pivot!AD7095</f>
        <v>00-81503033</v>
      </c>
      <c r="D7106" s="11"/>
      <c r="E7106" s="12" t="str">
        <f>Pivot!AE7095</f>
        <v>♂ Johnathan Russell
27 | Bachelor</v>
      </c>
      <c r="F7106" s="11"/>
      <c r="G7106" s="12" t="str">
        <f>Pivot!AF7095</f>
        <v>Accounts Payable Specialist
Finance</v>
      </c>
      <c r="H7106" s="11"/>
      <c r="I7106" s="12" t="str">
        <f>Pivot!AG7095</f>
        <v>🏢 New York City
New York</v>
      </c>
      <c r="J7106" s="11"/>
      <c r="K7106" s="13">
        <f>Pivot!AH7095</f>
        <v>61172</v>
      </c>
      <c r="L7106" s="11"/>
      <c r="M7106" s="12" t="str">
        <f>Pivot!AI7095</f>
        <v>▲ Active
15/04/2020 -</v>
      </c>
      <c r="N7106" s="178">
        <f>Pivot!AJ7095</f>
        <v>4</v>
      </c>
      <c r="O7106" s="179"/>
    </row>
    <row r="7107" spans="3:15" ht="30" customHeight="1" x14ac:dyDescent="0.25">
      <c r="C7107" s="10" t="str">
        <f>Pivot!AD7096</f>
        <v>00-81509657</v>
      </c>
      <c r="D7107" s="11"/>
      <c r="E7107" s="12" t="str">
        <f>Pivot!AE7096</f>
        <v>♀ Aaron Taylor
38 | PhD</v>
      </c>
      <c r="F7107" s="11"/>
      <c r="G7107" s="12" t="str">
        <f>Pivot!AF7096</f>
        <v>Sales Consultant
Sales</v>
      </c>
      <c r="H7107" s="11"/>
      <c r="I7107" s="12" t="str">
        <f>Pivot!AG7096</f>
        <v>🏠 Cincinnati
Ohio</v>
      </c>
      <c r="J7107" s="11"/>
      <c r="K7107" s="13">
        <f>Pivot!AH7096</f>
        <v>99450</v>
      </c>
      <c r="L7107" s="11"/>
      <c r="M7107" s="12" t="str">
        <f>Pivot!AI7096</f>
        <v>▲ Active
09/04/2023 -</v>
      </c>
      <c r="N7107" s="178">
        <f>Pivot!AJ7096</f>
        <v>1</v>
      </c>
      <c r="O7107" s="179"/>
    </row>
    <row r="7108" spans="3:15" ht="30" customHeight="1" x14ac:dyDescent="0.25">
      <c r="C7108" s="10" t="str">
        <f>Pivot!AD7097</f>
        <v>00-81514416</v>
      </c>
      <c r="D7108" s="11"/>
      <c r="E7108" s="12" t="str">
        <f>Pivot!AE7097</f>
        <v>♂ Cathy Marsh
39 | Bachelor</v>
      </c>
      <c r="F7108" s="11"/>
      <c r="G7108" s="12" t="str">
        <f>Pivot!AF7097</f>
        <v>Support Specialist
Customer Service</v>
      </c>
      <c r="H7108" s="11"/>
      <c r="I7108" s="12" t="str">
        <f>Pivot!AG7097</f>
        <v>🏢 Buffalo
New York</v>
      </c>
      <c r="J7108" s="11"/>
      <c r="K7108" s="13">
        <f>Pivot!AH7097</f>
        <v>62655</v>
      </c>
      <c r="L7108" s="11"/>
      <c r="M7108" s="12" t="str">
        <f>Pivot!AI7097</f>
        <v>▲ Active
06/07/2016 -</v>
      </c>
      <c r="N7108" s="178">
        <f>Pivot!AJ7097</f>
        <v>8</v>
      </c>
      <c r="O7108" s="179"/>
    </row>
    <row r="7109" spans="3:15" ht="30" customHeight="1" x14ac:dyDescent="0.25">
      <c r="C7109" s="10" t="str">
        <f>Pivot!AD7098</f>
        <v>00-81518649</v>
      </c>
      <c r="D7109" s="11"/>
      <c r="E7109" s="12" t="str">
        <f>Pivot!AE7098</f>
        <v>♂ Joshua Fuller
52 | High School</v>
      </c>
      <c r="F7109" s="11"/>
      <c r="G7109" s="12" t="str">
        <f>Pivot!AF7098</f>
        <v>IT Support Specialist
IT</v>
      </c>
      <c r="H7109" s="11"/>
      <c r="I7109" s="12" t="str">
        <f>Pivot!AG7098</f>
        <v>🏢 New York City
New York</v>
      </c>
      <c r="J7109" s="11"/>
      <c r="K7109" s="13">
        <f>Pivot!AH7098</f>
        <v>63909</v>
      </c>
      <c r="L7109" s="11"/>
      <c r="M7109" s="12" t="str">
        <f>Pivot!AI7098</f>
        <v>▲ Active
15/11/2023 -</v>
      </c>
      <c r="N7109" s="178">
        <f>Pivot!AJ7098</f>
        <v>1</v>
      </c>
      <c r="O7109" s="179"/>
    </row>
    <row r="7110" spans="3:15" ht="30" customHeight="1" x14ac:dyDescent="0.25">
      <c r="C7110" s="10" t="str">
        <f>Pivot!AD7099</f>
        <v>00-81530199</v>
      </c>
      <c r="D7110" s="11"/>
      <c r="E7110" s="12" t="str">
        <f>Pivot!AE7099</f>
        <v>♂ Patrick Edwards
39 | Bachelor</v>
      </c>
      <c r="F7110" s="11"/>
      <c r="G7110" s="12" t="str">
        <f>Pivot!AF7099</f>
        <v>IT Support Specialist
IT</v>
      </c>
      <c r="H7110" s="11"/>
      <c r="I7110" s="12" t="str">
        <f>Pivot!AG7099</f>
        <v>🏢 New York City
New York</v>
      </c>
      <c r="J7110" s="11"/>
      <c r="K7110" s="13">
        <f>Pivot!AH7099</f>
        <v>64304</v>
      </c>
      <c r="L7110" s="11"/>
      <c r="M7110" s="12" t="str">
        <f>Pivot!AI7099</f>
        <v>▲ Active
27/05/2021 -</v>
      </c>
      <c r="N7110" s="178">
        <f>Pivot!AJ7099</f>
        <v>3</v>
      </c>
      <c r="O7110" s="179"/>
    </row>
    <row r="7111" spans="3:15" ht="30" customHeight="1" x14ac:dyDescent="0.25">
      <c r="C7111" s="10" t="str">
        <f>Pivot!AD7100</f>
        <v>00-81544236</v>
      </c>
      <c r="D7111" s="11"/>
      <c r="E7111" s="12" t="str">
        <f>Pivot!AE7100</f>
        <v>♀ Gregory Lewis
38 | High School</v>
      </c>
      <c r="F7111" s="11"/>
      <c r="G7111" s="12" t="str">
        <f>Pivot!AF7100</f>
        <v>Inventory Specialist
Operations</v>
      </c>
      <c r="H7111" s="11"/>
      <c r="I7111" s="12" t="str">
        <f>Pivot!AG7100</f>
        <v>🏠 Philadelphia
Pennsylvania</v>
      </c>
      <c r="J7111" s="11"/>
      <c r="K7111" s="13">
        <f>Pivot!AH7100</f>
        <v>55366</v>
      </c>
      <c r="L7111" s="11"/>
      <c r="M7111" s="12" t="str">
        <f>Pivot!AI7100</f>
        <v>▲ Active
25/04/2023 -</v>
      </c>
      <c r="N7111" s="178">
        <f>Pivot!AJ7100</f>
        <v>1</v>
      </c>
      <c r="O7111" s="179"/>
    </row>
    <row r="7112" spans="3:15" ht="30" customHeight="1" x14ac:dyDescent="0.25">
      <c r="C7112" s="10" t="str">
        <f>Pivot!AD7101</f>
        <v>00-81555103</v>
      </c>
      <c r="D7112" s="11"/>
      <c r="E7112" s="12" t="str">
        <f>Pivot!AE7101</f>
        <v>♂ Stephanie Thomas
43 | High School</v>
      </c>
      <c r="F7112" s="11"/>
      <c r="G7112" s="12" t="str">
        <f>Pivot!AF7101</f>
        <v>Content Creator
Marketing</v>
      </c>
      <c r="H7112" s="11"/>
      <c r="I7112" s="12" t="str">
        <f>Pivot!AG7101</f>
        <v>🏠 Warren
Michigan</v>
      </c>
      <c r="J7112" s="11"/>
      <c r="K7112" s="13">
        <f>Pivot!AH7101</f>
        <v>57604</v>
      </c>
      <c r="L7112" s="11"/>
      <c r="M7112" s="12" t="str">
        <f>Pivot!AI7101</f>
        <v>▼ Terminated
24/08/2018 - 06/07/2021</v>
      </c>
      <c r="N7112" s="178">
        <f>Pivot!AJ7101</f>
        <v>2</v>
      </c>
      <c r="O7112" s="179"/>
    </row>
    <row r="7113" spans="3:15" ht="30" customHeight="1" x14ac:dyDescent="0.25">
      <c r="C7113" s="10" t="str">
        <f>Pivot!AD7102</f>
        <v>00-81562020</v>
      </c>
      <c r="D7113" s="11"/>
      <c r="E7113" s="12" t="str">
        <f>Pivot!AE7102</f>
        <v>♀ Ricky Morgan
24 | Bachelor</v>
      </c>
      <c r="F7113" s="11"/>
      <c r="G7113" s="12" t="str">
        <f>Pivot!AF7102</f>
        <v>Logistics Coordinator
Operations</v>
      </c>
      <c r="H7113" s="11"/>
      <c r="I7113" s="12" t="str">
        <f>Pivot!AG7102</f>
        <v>🏠 Aurora
Illinois</v>
      </c>
      <c r="J7113" s="11"/>
      <c r="K7113" s="13">
        <f>Pivot!AH7102</f>
        <v>59972</v>
      </c>
      <c r="L7113" s="11"/>
      <c r="M7113" s="12" t="str">
        <f>Pivot!AI7102</f>
        <v>▲ Active
11/08/2021 -</v>
      </c>
      <c r="N7113" s="178">
        <f>Pivot!AJ7102</f>
        <v>3</v>
      </c>
      <c r="O7113" s="179"/>
    </row>
    <row r="7114" spans="3:15" ht="30" customHeight="1" x14ac:dyDescent="0.25">
      <c r="C7114" s="10" t="str">
        <f>Pivot!AD7103</f>
        <v>00-81565068</v>
      </c>
      <c r="D7114" s="11"/>
      <c r="E7114" s="12" t="str">
        <f>Pivot!AE7103</f>
        <v>♂ Martha Williams
30 | Master</v>
      </c>
      <c r="F7114" s="11"/>
      <c r="G7114" s="12" t="str">
        <f>Pivot!AF7103</f>
        <v>Financial Analyst
Finance</v>
      </c>
      <c r="H7114" s="11"/>
      <c r="I7114" s="12" t="str">
        <f>Pivot!AG7103</f>
        <v>🏢 New York City
New York</v>
      </c>
      <c r="J7114" s="11"/>
      <c r="K7114" s="13">
        <f>Pivot!AH7103</f>
        <v>89791</v>
      </c>
      <c r="L7114" s="11"/>
      <c r="M7114" s="12" t="str">
        <f>Pivot!AI7103</f>
        <v>▲ Active
04/01/2022 -</v>
      </c>
      <c r="N7114" s="178">
        <f>Pivot!AJ7103</f>
        <v>3</v>
      </c>
      <c r="O7114" s="179"/>
    </row>
    <row r="7115" spans="3:15" ht="30" customHeight="1" x14ac:dyDescent="0.25">
      <c r="C7115" s="10" t="str">
        <f>Pivot!AD7104</f>
        <v>00-81567304</v>
      </c>
      <c r="D7115" s="11"/>
      <c r="E7115" s="12" t="str">
        <f>Pivot!AE7104</f>
        <v>♀ Christopher Mcdaniel
27 | Bachelor</v>
      </c>
      <c r="F7115" s="11"/>
      <c r="G7115" s="12" t="str">
        <f>Pivot!AF7104</f>
        <v>Logistics Coordinator
Operations</v>
      </c>
      <c r="H7115" s="11"/>
      <c r="I7115" s="12" t="str">
        <f>Pivot!AG7104</f>
        <v>🏠 Cincinnati
Ohio</v>
      </c>
      <c r="J7115" s="11"/>
      <c r="K7115" s="13">
        <f>Pivot!AH7104</f>
        <v>59448</v>
      </c>
      <c r="L7115" s="11"/>
      <c r="M7115" s="12" t="str">
        <f>Pivot!AI7104</f>
        <v>▲ Active
13/07/2016 -</v>
      </c>
      <c r="N7115" s="178">
        <f>Pivot!AJ7104</f>
        <v>8</v>
      </c>
      <c r="O7115" s="179"/>
    </row>
    <row r="7116" spans="3:15" ht="30" customHeight="1" x14ac:dyDescent="0.25">
      <c r="C7116" s="10" t="str">
        <f>Pivot!AD7105</f>
        <v>00-81600729</v>
      </c>
      <c r="D7116" s="11"/>
      <c r="E7116" s="12" t="str">
        <f>Pivot!AE7105</f>
        <v>♀ Lisa Everett
31 | Bachelor</v>
      </c>
      <c r="F7116" s="11"/>
      <c r="G7116" s="12" t="str">
        <f>Pivot!AF7105</f>
        <v>Content Creator
Marketing</v>
      </c>
      <c r="H7116" s="11"/>
      <c r="I7116" s="12" t="str">
        <f>Pivot!AG7105</f>
        <v>🏢 New York City
New York</v>
      </c>
      <c r="J7116" s="11"/>
      <c r="K7116" s="13">
        <f>Pivot!AH7105</f>
        <v>61552</v>
      </c>
      <c r="L7116" s="11"/>
      <c r="M7116" s="12" t="str">
        <f>Pivot!AI7105</f>
        <v>▲ Active
15/09/2024 -</v>
      </c>
      <c r="N7116" s="178">
        <f>Pivot!AJ7105</f>
        <v>0</v>
      </c>
      <c r="O7116" s="179"/>
    </row>
    <row r="7117" spans="3:15" ht="30" customHeight="1" x14ac:dyDescent="0.25">
      <c r="C7117" s="10" t="str">
        <f>Pivot!AD7106</f>
        <v>00-81602209</v>
      </c>
      <c r="D7117" s="11"/>
      <c r="E7117" s="12" t="str">
        <f>Pivot!AE7106</f>
        <v>♀ Jennifer Black
38 | High School</v>
      </c>
      <c r="F7117" s="11"/>
      <c r="G7117" s="12" t="str">
        <f>Pivot!AF7106</f>
        <v>IT Support Specialist
IT</v>
      </c>
      <c r="H7117" s="11"/>
      <c r="I7117" s="12" t="str">
        <f>Pivot!AG7106</f>
        <v>🏠 Grand Rapids
Michigan</v>
      </c>
      <c r="J7117" s="11"/>
      <c r="K7117" s="13">
        <f>Pivot!AH7106</f>
        <v>61437</v>
      </c>
      <c r="L7117" s="11"/>
      <c r="M7117" s="12" t="str">
        <f>Pivot!AI7106</f>
        <v>▼ Terminated
18/02/2016 - 12/04/2021</v>
      </c>
      <c r="N7117" s="178">
        <f>Pivot!AJ7106</f>
        <v>5</v>
      </c>
      <c r="O7117" s="179"/>
    </row>
    <row r="7118" spans="3:15" ht="30" customHeight="1" x14ac:dyDescent="0.25">
      <c r="C7118" s="10" t="str">
        <f>Pivot!AD7107</f>
        <v>00-81603135</v>
      </c>
      <c r="D7118" s="11"/>
      <c r="E7118" s="12" t="str">
        <f>Pivot!AE7107</f>
        <v>♂ Tristan Peterson
29 | High School</v>
      </c>
      <c r="F7118" s="11"/>
      <c r="G7118" s="12" t="str">
        <f>Pivot!AF7107</f>
        <v>Inventory Specialist
Operations</v>
      </c>
      <c r="H7118" s="11"/>
      <c r="I7118" s="12" t="str">
        <f>Pivot!AG7107</f>
        <v>🏠 Aurora
Illinois</v>
      </c>
      <c r="J7118" s="11"/>
      <c r="K7118" s="13">
        <f>Pivot!AH7107</f>
        <v>53626</v>
      </c>
      <c r="L7118" s="11"/>
      <c r="M7118" s="12" t="str">
        <f>Pivot!AI7107</f>
        <v>▲ Active
01/05/2016 -</v>
      </c>
      <c r="N7118" s="178">
        <f>Pivot!AJ7107</f>
        <v>8</v>
      </c>
      <c r="O7118" s="179"/>
    </row>
    <row r="7119" spans="3:15" ht="30" customHeight="1" x14ac:dyDescent="0.25">
      <c r="C7119" s="10" t="str">
        <f>Pivot!AD7108</f>
        <v>00-81614472</v>
      </c>
      <c r="D7119" s="11"/>
      <c r="E7119" s="12" t="str">
        <f>Pivot!AE7108</f>
        <v>♂ Tim Ward
36 | High School</v>
      </c>
      <c r="F7119" s="11"/>
      <c r="G7119" s="12" t="str">
        <f>Pivot!AF7108</f>
        <v>Content Creator
Marketing</v>
      </c>
      <c r="H7119" s="11"/>
      <c r="I7119" s="12" t="str">
        <f>Pivot!AG7108</f>
        <v>🏠 Charlotte
North Carolina</v>
      </c>
      <c r="J7119" s="11"/>
      <c r="K7119" s="13">
        <f>Pivot!AH7108</f>
        <v>62149</v>
      </c>
      <c r="L7119" s="11"/>
      <c r="M7119" s="12" t="str">
        <f>Pivot!AI7108</f>
        <v>▲ Active
28/09/2023 -</v>
      </c>
      <c r="N7119" s="178">
        <f>Pivot!AJ7108</f>
        <v>1</v>
      </c>
      <c r="O7119" s="179"/>
    </row>
    <row r="7120" spans="3:15" ht="30" customHeight="1" x14ac:dyDescent="0.25">
      <c r="C7120" s="10" t="str">
        <f>Pivot!AD7109</f>
        <v>00-81622676</v>
      </c>
      <c r="D7120" s="11"/>
      <c r="E7120" s="12" t="str">
        <f>Pivot!AE7109</f>
        <v>♂ Micheal Love
34 | Bachelor</v>
      </c>
      <c r="F7120" s="11"/>
      <c r="G7120" s="12" t="str">
        <f>Pivot!AF7109</f>
        <v>IT Support Specialist
IT</v>
      </c>
      <c r="H7120" s="11"/>
      <c r="I7120" s="12" t="str">
        <f>Pivot!AG7109</f>
        <v>🏢 New York City
New York</v>
      </c>
      <c r="J7120" s="11"/>
      <c r="K7120" s="13">
        <f>Pivot!AH7109</f>
        <v>60953</v>
      </c>
      <c r="L7120" s="11"/>
      <c r="M7120" s="12" t="str">
        <f>Pivot!AI7109</f>
        <v>▲ Active
16/02/2016 -</v>
      </c>
      <c r="N7120" s="178">
        <f>Pivot!AJ7109</f>
        <v>8</v>
      </c>
      <c r="O7120" s="179"/>
    </row>
    <row r="7121" spans="3:15" ht="30" customHeight="1" x14ac:dyDescent="0.25">
      <c r="C7121" s="10" t="str">
        <f>Pivot!AD7110</f>
        <v>00-81669929</v>
      </c>
      <c r="D7121" s="11"/>
      <c r="E7121" s="12" t="str">
        <f>Pivot!AE7110</f>
        <v>♂ Darrell Bell
50 | Bachelor</v>
      </c>
      <c r="F7121" s="11"/>
      <c r="G7121" s="12" t="str">
        <f>Pivot!AF7110</f>
        <v>Inventory Specialist
Operations</v>
      </c>
      <c r="H7121" s="11"/>
      <c r="I7121" s="12" t="str">
        <f>Pivot!AG7110</f>
        <v>🏢 New York City
New York</v>
      </c>
      <c r="J7121" s="11"/>
      <c r="K7121" s="13">
        <f>Pivot!AH7110</f>
        <v>68579</v>
      </c>
      <c r="L7121" s="11"/>
      <c r="M7121" s="12" t="str">
        <f>Pivot!AI7110</f>
        <v>▲ Active
06/07/2022 -</v>
      </c>
      <c r="N7121" s="178">
        <f>Pivot!AJ7110</f>
        <v>2</v>
      </c>
      <c r="O7121" s="179"/>
    </row>
    <row r="7122" spans="3:15" ht="30" customHeight="1" x14ac:dyDescent="0.25">
      <c r="C7122" s="10" t="str">
        <f>Pivot!AD7111</f>
        <v>00-81684250</v>
      </c>
      <c r="D7122" s="11"/>
      <c r="E7122" s="12" t="str">
        <f>Pivot!AE7111</f>
        <v>♂ Jill Mcdaniel
36 | Bachelor</v>
      </c>
      <c r="F7122" s="11"/>
      <c r="G7122" s="12" t="str">
        <f>Pivot!AF7111</f>
        <v>Marketing Coordinator
Marketing</v>
      </c>
      <c r="H7122" s="11"/>
      <c r="I7122" s="12" t="str">
        <f>Pivot!AG7111</f>
        <v>🏢 Rochester
New York</v>
      </c>
      <c r="J7122" s="11"/>
      <c r="K7122" s="13">
        <f>Pivot!AH7111</f>
        <v>63812</v>
      </c>
      <c r="L7122" s="11"/>
      <c r="M7122" s="12" t="str">
        <f>Pivot!AI7111</f>
        <v>▲ Active
22/11/2020 -</v>
      </c>
      <c r="N7122" s="178">
        <f>Pivot!AJ7111</f>
        <v>4</v>
      </c>
      <c r="O7122" s="179"/>
    </row>
    <row r="7123" spans="3:15" ht="30" customHeight="1" x14ac:dyDescent="0.25">
      <c r="C7123" s="10" t="str">
        <f>Pivot!AD7112</f>
        <v>00-81684347</v>
      </c>
      <c r="D7123" s="11"/>
      <c r="E7123" s="12" t="str">
        <f>Pivot!AE7112</f>
        <v>♂ Brittany Wade
31 | Master</v>
      </c>
      <c r="F7123" s="11"/>
      <c r="G7123" s="12" t="str">
        <f>Pivot!AF7112</f>
        <v>Sales Consultant
Sales</v>
      </c>
      <c r="H7123" s="11"/>
      <c r="I7123" s="12" t="str">
        <f>Pivot!AG7112</f>
        <v>🏠 Pittsburgh
Pennsylvania</v>
      </c>
      <c r="J7123" s="11"/>
      <c r="K7123" s="13">
        <f>Pivot!AH7112</f>
        <v>75048</v>
      </c>
      <c r="L7123" s="11"/>
      <c r="M7123" s="12" t="str">
        <f>Pivot!AI7112</f>
        <v>▲ Active
10/02/2022 -</v>
      </c>
      <c r="N7123" s="178">
        <f>Pivot!AJ7112</f>
        <v>2</v>
      </c>
      <c r="O7123" s="179"/>
    </row>
    <row r="7124" spans="3:15" ht="30" customHeight="1" x14ac:dyDescent="0.25">
      <c r="C7124" s="10" t="str">
        <f>Pivot!AD7113</f>
        <v>00-81690398</v>
      </c>
      <c r="D7124" s="11"/>
      <c r="E7124" s="12" t="str">
        <f>Pivot!AE7113</f>
        <v>♀ Jonathan Wood
44 | Bachelor</v>
      </c>
      <c r="F7124" s="11"/>
      <c r="G7124" s="12" t="str">
        <f>Pivot!AF7113</f>
        <v>Help Desk Technician
Customer Service</v>
      </c>
      <c r="H7124" s="11"/>
      <c r="I7124" s="12" t="str">
        <f>Pivot!AG7113</f>
        <v>🏢 New York City
New York</v>
      </c>
      <c r="J7124" s="11"/>
      <c r="K7124" s="13">
        <f>Pivot!AH7113</f>
        <v>78322</v>
      </c>
      <c r="L7124" s="11"/>
      <c r="M7124" s="12" t="str">
        <f>Pivot!AI7113</f>
        <v>▲ Active
23/08/2016 -</v>
      </c>
      <c r="N7124" s="178">
        <f>Pivot!AJ7113</f>
        <v>8</v>
      </c>
      <c r="O7124" s="179"/>
    </row>
    <row r="7125" spans="3:15" ht="30" customHeight="1" x14ac:dyDescent="0.25">
      <c r="C7125" s="10" t="str">
        <f>Pivot!AD7114</f>
        <v>00-81691040</v>
      </c>
      <c r="D7125" s="11"/>
      <c r="E7125" s="12" t="str">
        <f>Pivot!AE7114</f>
        <v>♂ Shawn Flowers
65 | Bachelor</v>
      </c>
      <c r="F7125" s="11"/>
      <c r="G7125" s="12" t="str">
        <f>Pivot!AF7114</f>
        <v>IT Support Specialist
IT</v>
      </c>
      <c r="H7125" s="11"/>
      <c r="I7125" s="12" t="str">
        <f>Pivot!AG7114</f>
        <v>🏠 Warren
Michigan</v>
      </c>
      <c r="J7125" s="11"/>
      <c r="K7125" s="13">
        <f>Pivot!AH7114</f>
        <v>66250</v>
      </c>
      <c r="L7125" s="11"/>
      <c r="M7125" s="12" t="str">
        <f>Pivot!AI7114</f>
        <v>▼ Terminated
05/03/2022 - 01/09/2022</v>
      </c>
      <c r="N7125" s="178">
        <f>Pivot!AJ7114</f>
        <v>0</v>
      </c>
      <c r="O7125" s="179"/>
    </row>
    <row r="7126" spans="3:15" ht="30" customHeight="1" x14ac:dyDescent="0.25">
      <c r="C7126" s="10" t="str">
        <f>Pivot!AD7115</f>
        <v>00-81695192</v>
      </c>
      <c r="D7126" s="11"/>
      <c r="E7126" s="12" t="str">
        <f>Pivot!AE7115</f>
        <v>♀ Daniel Fuentes
49 | Bachelor</v>
      </c>
      <c r="F7126" s="11"/>
      <c r="G7126" s="12" t="str">
        <f>Pivot!AF7115</f>
        <v>Inventory Specialist
Operations</v>
      </c>
      <c r="H7126" s="11"/>
      <c r="I7126" s="12" t="str">
        <f>Pivot!AG7115</f>
        <v>🏢 Rochester
New York</v>
      </c>
      <c r="J7126" s="11"/>
      <c r="K7126" s="13">
        <f>Pivot!AH7115</f>
        <v>60361</v>
      </c>
      <c r="L7126" s="11"/>
      <c r="M7126" s="12" t="str">
        <f>Pivot!AI7115</f>
        <v>▲ Active
09/08/2022 -</v>
      </c>
      <c r="N7126" s="178">
        <f>Pivot!AJ7115</f>
        <v>2</v>
      </c>
      <c r="O7126" s="179"/>
    </row>
    <row r="7127" spans="3:15" ht="30" customHeight="1" x14ac:dyDescent="0.25">
      <c r="C7127" s="10" t="str">
        <f>Pivot!AD7116</f>
        <v>00-81745429</v>
      </c>
      <c r="D7127" s="11"/>
      <c r="E7127" s="12" t="str">
        <f>Pivot!AE7116</f>
        <v>♀ Kathleen Mendoza
58 | Bachelor</v>
      </c>
      <c r="F7127" s="11"/>
      <c r="G7127" s="12" t="str">
        <f>Pivot!AF7116</f>
        <v>Sales Representative
Sales</v>
      </c>
      <c r="H7127" s="11"/>
      <c r="I7127" s="12" t="str">
        <f>Pivot!AG7116</f>
        <v>🏢 Buffalo
New York</v>
      </c>
      <c r="J7127" s="11"/>
      <c r="K7127" s="13">
        <f>Pivot!AH7116</f>
        <v>62911</v>
      </c>
      <c r="L7127" s="11"/>
      <c r="M7127" s="12" t="str">
        <f>Pivot!AI7116</f>
        <v>▲ Active
28/04/2019 -</v>
      </c>
      <c r="N7127" s="178">
        <f>Pivot!AJ7116</f>
        <v>5</v>
      </c>
      <c r="O7127" s="179"/>
    </row>
    <row r="7128" spans="3:15" ht="30" customHeight="1" x14ac:dyDescent="0.25">
      <c r="C7128" s="10" t="str">
        <f>Pivot!AD7117</f>
        <v>00-81751708</v>
      </c>
      <c r="D7128" s="11"/>
      <c r="E7128" s="12" t="str">
        <f>Pivot!AE7117</f>
        <v>♂ Ashley Johnson
27 | Bachelor</v>
      </c>
      <c r="F7128" s="11"/>
      <c r="G7128" s="12" t="str">
        <f>Pivot!AF7117</f>
        <v>Logistics Coordinator
Operations</v>
      </c>
      <c r="H7128" s="11"/>
      <c r="I7128" s="12" t="str">
        <f>Pivot!AG7117</f>
        <v>🏢 Buffalo
New York</v>
      </c>
      <c r="J7128" s="11"/>
      <c r="K7128" s="13">
        <f>Pivot!AH7117</f>
        <v>66587</v>
      </c>
      <c r="L7128" s="11"/>
      <c r="M7128" s="12" t="str">
        <f>Pivot!AI7117</f>
        <v>▲ Active
08/05/2019 -</v>
      </c>
      <c r="N7128" s="178">
        <f>Pivot!AJ7117</f>
        <v>5</v>
      </c>
      <c r="O7128" s="179"/>
    </row>
    <row r="7129" spans="3:15" ht="30" customHeight="1" x14ac:dyDescent="0.25">
      <c r="C7129" s="10" t="str">
        <f>Pivot!AD7118</f>
        <v>00-81755760</v>
      </c>
      <c r="D7129" s="11"/>
      <c r="E7129" s="12" t="str">
        <f>Pivot!AE7118</f>
        <v>♀ David Gonzales
40 | Master</v>
      </c>
      <c r="F7129" s="11"/>
      <c r="G7129" s="12" t="str">
        <f>Pivot!AF7118</f>
        <v>Sales Specialist
Sales</v>
      </c>
      <c r="H7129" s="11"/>
      <c r="I7129" s="12" t="str">
        <f>Pivot!AG7118</f>
        <v>🏢 Buffalo
New York</v>
      </c>
      <c r="J7129" s="11"/>
      <c r="K7129" s="13">
        <f>Pivot!AH7118</f>
        <v>78554</v>
      </c>
      <c r="L7129" s="11"/>
      <c r="M7129" s="12" t="str">
        <f>Pivot!AI7118</f>
        <v>▲ Active
09/07/2019 -</v>
      </c>
      <c r="N7129" s="178">
        <f>Pivot!AJ7118</f>
        <v>5</v>
      </c>
      <c r="O7129" s="179"/>
    </row>
    <row r="7130" spans="3:15" ht="30" customHeight="1" x14ac:dyDescent="0.25">
      <c r="C7130" s="10" t="str">
        <f>Pivot!AD7119</f>
        <v>00-81757508</v>
      </c>
      <c r="D7130" s="11"/>
      <c r="E7130" s="12" t="str">
        <f>Pivot!AE7119</f>
        <v>♀ Jaclyn Watson
35 | Bachelor</v>
      </c>
      <c r="F7130" s="11"/>
      <c r="G7130" s="12" t="str">
        <f>Pivot!AF7119</f>
        <v>Sales Representative
Sales</v>
      </c>
      <c r="H7130" s="11"/>
      <c r="I7130" s="12" t="str">
        <f>Pivot!AG7119</f>
        <v>🏢 New York City
New York</v>
      </c>
      <c r="J7130" s="11"/>
      <c r="K7130" s="13">
        <f>Pivot!AH7119</f>
        <v>57105</v>
      </c>
      <c r="L7130" s="11"/>
      <c r="M7130" s="12" t="str">
        <f>Pivot!AI7119</f>
        <v>▲ Active
18/10/2021 -</v>
      </c>
      <c r="N7130" s="178">
        <f>Pivot!AJ7119</f>
        <v>3</v>
      </c>
      <c r="O7130" s="179"/>
    </row>
    <row r="7131" spans="3:15" ht="30" customHeight="1" x14ac:dyDescent="0.25">
      <c r="C7131" s="10" t="str">
        <f>Pivot!AD7120</f>
        <v>00-81762744</v>
      </c>
      <c r="D7131" s="11"/>
      <c r="E7131" s="12" t="str">
        <f>Pivot!AE7120</f>
        <v>♂ Kyle Hunter
46 | Bachelor</v>
      </c>
      <c r="F7131" s="11"/>
      <c r="G7131" s="12" t="str">
        <f>Pivot!AF7120</f>
        <v>System Administrator
IT</v>
      </c>
      <c r="H7131" s="11"/>
      <c r="I7131" s="12" t="str">
        <f>Pivot!AG7120</f>
        <v>🏠 Allentown
Pennsylvania</v>
      </c>
      <c r="J7131" s="11"/>
      <c r="K7131" s="13">
        <f>Pivot!AH7120</f>
        <v>84050</v>
      </c>
      <c r="L7131" s="11"/>
      <c r="M7131" s="12" t="str">
        <f>Pivot!AI7120</f>
        <v>▲ Active
08/08/2017 -</v>
      </c>
      <c r="N7131" s="178">
        <f>Pivot!AJ7120</f>
        <v>7</v>
      </c>
      <c r="O7131" s="179"/>
    </row>
    <row r="7132" spans="3:15" ht="30" customHeight="1" x14ac:dyDescent="0.25">
      <c r="C7132" s="10" t="str">
        <f>Pivot!AD7121</f>
        <v>00-81787784</v>
      </c>
      <c r="D7132" s="11"/>
      <c r="E7132" s="12" t="str">
        <f>Pivot!AE7121</f>
        <v>♂ Amy Cantrell
63 | Bachelor</v>
      </c>
      <c r="F7132" s="11"/>
      <c r="G7132" s="12" t="str">
        <f>Pivot!AF7121</f>
        <v>Help Desk Technician
Customer Service</v>
      </c>
      <c r="H7132" s="11"/>
      <c r="I7132" s="12" t="str">
        <f>Pivot!AG7121</f>
        <v>🏢 New York City
New York</v>
      </c>
      <c r="J7132" s="11"/>
      <c r="K7132" s="13">
        <f>Pivot!AH7121</f>
        <v>97888</v>
      </c>
      <c r="L7132" s="11"/>
      <c r="M7132" s="12" t="str">
        <f>Pivot!AI7121</f>
        <v>▲ Active
19/10/2019 -</v>
      </c>
      <c r="N7132" s="178">
        <f>Pivot!AJ7121</f>
        <v>5</v>
      </c>
      <c r="O7132" s="179"/>
    </row>
    <row r="7133" spans="3:15" ht="30" customHeight="1" x14ac:dyDescent="0.25">
      <c r="C7133" s="10" t="str">
        <f>Pivot!AD7122</f>
        <v>00-81795409</v>
      </c>
      <c r="D7133" s="11"/>
      <c r="E7133" s="12" t="str">
        <f>Pivot!AE7122</f>
        <v>♀ Leslie Ortega
54 | Bachelor</v>
      </c>
      <c r="F7133" s="11"/>
      <c r="G7133" s="12" t="str">
        <f>Pivot!AF7122</f>
        <v>HR Coordinator
HR</v>
      </c>
      <c r="H7133" s="11"/>
      <c r="I7133" s="12" t="str">
        <f>Pivot!AG7122</f>
        <v>🏢 New York City
New York</v>
      </c>
      <c r="J7133" s="11"/>
      <c r="K7133" s="13">
        <f>Pivot!AH7122</f>
        <v>64267</v>
      </c>
      <c r="L7133" s="11"/>
      <c r="M7133" s="12" t="str">
        <f>Pivot!AI7122</f>
        <v>▲ Active
14/08/2023 -</v>
      </c>
      <c r="N7133" s="178">
        <f>Pivot!AJ7122</f>
        <v>1</v>
      </c>
      <c r="O7133" s="179"/>
    </row>
    <row r="7134" spans="3:15" ht="30" customHeight="1" x14ac:dyDescent="0.25">
      <c r="C7134" s="10" t="str">
        <f>Pivot!AD7123</f>
        <v>00-81808026</v>
      </c>
      <c r="D7134" s="11"/>
      <c r="E7134" s="12" t="str">
        <f>Pivot!AE7123</f>
        <v>♂ Alexander Thompson
25 | Bachelor</v>
      </c>
      <c r="F7134" s="11"/>
      <c r="G7134" s="12" t="str">
        <f>Pivot!AF7123</f>
        <v>Sales Specialist
Sales</v>
      </c>
      <c r="H7134" s="11"/>
      <c r="I7134" s="12" t="str">
        <f>Pivot!AG7123</f>
        <v>🏢 New York City
New York</v>
      </c>
      <c r="J7134" s="11"/>
      <c r="K7134" s="13">
        <f>Pivot!AH7123</f>
        <v>63839</v>
      </c>
      <c r="L7134" s="11"/>
      <c r="M7134" s="12" t="str">
        <f>Pivot!AI7123</f>
        <v>▲ Active
12/11/2023 -</v>
      </c>
      <c r="N7134" s="178">
        <f>Pivot!AJ7123</f>
        <v>1</v>
      </c>
      <c r="O7134" s="179"/>
    </row>
    <row r="7135" spans="3:15" ht="30" customHeight="1" x14ac:dyDescent="0.25">
      <c r="C7135" s="10" t="str">
        <f>Pivot!AD7124</f>
        <v>00-81810948</v>
      </c>
      <c r="D7135" s="11"/>
      <c r="E7135" s="12" t="str">
        <f>Pivot!AE7124</f>
        <v>♀ Laura Brown
42 | Bachelor</v>
      </c>
      <c r="F7135" s="11"/>
      <c r="G7135" s="12" t="str">
        <f>Pivot!AF7124</f>
        <v>Operations Analyst
Operations</v>
      </c>
      <c r="H7135" s="11"/>
      <c r="I7135" s="12" t="str">
        <f>Pivot!AG7124</f>
        <v>🏠 Charlotte
North Carolina</v>
      </c>
      <c r="J7135" s="11"/>
      <c r="K7135" s="13">
        <f>Pivot!AH7124</f>
        <v>85541</v>
      </c>
      <c r="L7135" s="11"/>
      <c r="M7135" s="12" t="str">
        <f>Pivot!AI7124</f>
        <v>▲ Active
28/08/2023 -</v>
      </c>
      <c r="N7135" s="178">
        <f>Pivot!AJ7124</f>
        <v>1</v>
      </c>
      <c r="O7135" s="179"/>
    </row>
    <row r="7136" spans="3:15" ht="30" customHeight="1" x14ac:dyDescent="0.25">
      <c r="C7136" s="10" t="str">
        <f>Pivot!AD7125</f>
        <v>00-81829418</v>
      </c>
      <c r="D7136" s="11"/>
      <c r="E7136" s="12" t="str">
        <f>Pivot!AE7125</f>
        <v>♀ Jennifer Cooper
32 | Bachelor</v>
      </c>
      <c r="F7136" s="11"/>
      <c r="G7136" s="12" t="str">
        <f>Pivot!AF7125</f>
        <v>Logistics Coordinator
Operations</v>
      </c>
      <c r="H7136" s="11"/>
      <c r="I7136" s="12" t="str">
        <f>Pivot!AG7125</f>
        <v>🏠 Detroit
Michigan</v>
      </c>
      <c r="J7136" s="11"/>
      <c r="K7136" s="13">
        <f>Pivot!AH7125</f>
        <v>54659</v>
      </c>
      <c r="L7136" s="11"/>
      <c r="M7136" s="12" t="str">
        <f>Pivot!AI7125</f>
        <v>▲ Active
02/03/2024 -</v>
      </c>
      <c r="N7136" s="178">
        <f>Pivot!AJ7125</f>
        <v>0</v>
      </c>
      <c r="O7136" s="179"/>
    </row>
    <row r="7137" spans="3:15" ht="30" customHeight="1" x14ac:dyDescent="0.25">
      <c r="C7137" s="10" t="str">
        <f>Pivot!AD7126</f>
        <v>00-81835206</v>
      </c>
      <c r="D7137" s="11"/>
      <c r="E7137" s="12" t="str">
        <f>Pivot!AE7126</f>
        <v>♀ Courtney Sanchez
25 | High School</v>
      </c>
      <c r="F7137" s="11"/>
      <c r="G7137" s="12" t="str">
        <f>Pivot!AF7126</f>
        <v>Customer Service Representative
Customer Service</v>
      </c>
      <c r="H7137" s="11"/>
      <c r="I7137" s="12" t="str">
        <f>Pivot!AG7126</f>
        <v>🏠 Warren
Michigan</v>
      </c>
      <c r="J7137" s="11"/>
      <c r="K7137" s="13">
        <f>Pivot!AH7126</f>
        <v>53842</v>
      </c>
      <c r="L7137" s="11"/>
      <c r="M7137" s="12" t="str">
        <f>Pivot!AI7126</f>
        <v>▲ Active
16/08/2017 -</v>
      </c>
      <c r="N7137" s="178">
        <f>Pivot!AJ7126</f>
        <v>7</v>
      </c>
      <c r="O7137" s="179"/>
    </row>
    <row r="7138" spans="3:15" ht="30" customHeight="1" x14ac:dyDescent="0.25">
      <c r="C7138" s="10" t="str">
        <f>Pivot!AD7127</f>
        <v>00-81848989</v>
      </c>
      <c r="D7138" s="11"/>
      <c r="E7138" s="12" t="str">
        <f>Pivot!AE7127</f>
        <v>♂ Justin Lynch
49 | Bachelor</v>
      </c>
      <c r="F7138" s="11"/>
      <c r="G7138" s="12" t="str">
        <f>Pivot!AF7127</f>
        <v>Sales Representative
Sales</v>
      </c>
      <c r="H7138" s="11"/>
      <c r="I7138" s="12" t="str">
        <f>Pivot!AG7127</f>
        <v>🏢 New York City
New York</v>
      </c>
      <c r="J7138" s="11"/>
      <c r="K7138" s="13">
        <f>Pivot!AH7127</f>
        <v>78603</v>
      </c>
      <c r="L7138" s="11"/>
      <c r="M7138" s="12" t="str">
        <f>Pivot!AI7127</f>
        <v>▲ Active
03/05/2017 -</v>
      </c>
      <c r="N7138" s="178">
        <f>Pivot!AJ7127</f>
        <v>7</v>
      </c>
      <c r="O7138" s="179"/>
    </row>
    <row r="7139" spans="3:15" ht="30" customHeight="1" x14ac:dyDescent="0.25">
      <c r="C7139" s="10" t="str">
        <f>Pivot!AD7128</f>
        <v>00-81866578</v>
      </c>
      <c r="D7139" s="11"/>
      <c r="E7139" s="12" t="str">
        <f>Pivot!AE7128</f>
        <v>♀ Jon Smith
29 | High School</v>
      </c>
      <c r="F7139" s="11"/>
      <c r="G7139" s="12" t="str">
        <f>Pivot!AF7128</f>
        <v>Support Specialist
Customer Service</v>
      </c>
      <c r="H7139" s="11"/>
      <c r="I7139" s="12" t="str">
        <f>Pivot!AG7128</f>
        <v>🏠 Detroit
Michigan</v>
      </c>
      <c r="J7139" s="11"/>
      <c r="K7139" s="13">
        <f>Pivot!AH7128</f>
        <v>58814</v>
      </c>
      <c r="L7139" s="11"/>
      <c r="M7139" s="12" t="str">
        <f>Pivot!AI7128</f>
        <v>▲ Active
26/09/2019 -</v>
      </c>
      <c r="N7139" s="178">
        <f>Pivot!AJ7128</f>
        <v>5</v>
      </c>
      <c r="O7139" s="179"/>
    </row>
    <row r="7140" spans="3:15" ht="30" customHeight="1" x14ac:dyDescent="0.25">
      <c r="C7140" s="10" t="str">
        <f>Pivot!AD7129</f>
        <v>00-81868311</v>
      </c>
      <c r="D7140" s="11"/>
      <c r="E7140" s="12" t="str">
        <f>Pivot!AE7129</f>
        <v>♀ Donna Suarez
34 | Bachelor</v>
      </c>
      <c r="F7140" s="11"/>
      <c r="G7140" s="12" t="str">
        <f>Pivot!AF7129</f>
        <v>Sales Representative
Sales</v>
      </c>
      <c r="H7140" s="11"/>
      <c r="I7140" s="12" t="str">
        <f>Pivot!AG7129</f>
        <v>🏢 New York City
New York</v>
      </c>
      <c r="J7140" s="11"/>
      <c r="K7140" s="13">
        <f>Pivot!AH7129</f>
        <v>61639</v>
      </c>
      <c r="L7140" s="11"/>
      <c r="M7140" s="12" t="str">
        <f>Pivot!AI7129</f>
        <v>▲ Active
16/12/2016 -</v>
      </c>
      <c r="N7140" s="178">
        <f>Pivot!AJ7129</f>
        <v>8</v>
      </c>
      <c r="O7140" s="179"/>
    </row>
    <row r="7141" spans="3:15" ht="30" customHeight="1" x14ac:dyDescent="0.25">
      <c r="C7141" s="10" t="str">
        <f>Pivot!AD7130</f>
        <v>00-81869924</v>
      </c>
      <c r="D7141" s="11"/>
      <c r="E7141" s="12" t="str">
        <f>Pivot!AE7130</f>
        <v>♂ Fred Pratt
21 | Bachelor</v>
      </c>
      <c r="F7141" s="11"/>
      <c r="G7141" s="12" t="str">
        <f>Pivot!AF7130</f>
        <v>Operations Analyst
Operations</v>
      </c>
      <c r="H7141" s="11"/>
      <c r="I7141" s="12" t="str">
        <f>Pivot!AG7130</f>
        <v>🏢 New York City
New York</v>
      </c>
      <c r="J7141" s="11"/>
      <c r="K7141" s="13">
        <f>Pivot!AH7130</f>
        <v>69984</v>
      </c>
      <c r="L7141" s="11"/>
      <c r="M7141" s="12" t="str">
        <f>Pivot!AI7130</f>
        <v>▲ Active
09/09/2017 -</v>
      </c>
      <c r="N7141" s="178">
        <f>Pivot!AJ7130</f>
        <v>7</v>
      </c>
      <c r="O7141" s="179"/>
    </row>
    <row r="7142" spans="3:15" ht="30" customHeight="1" x14ac:dyDescent="0.25">
      <c r="C7142" s="10" t="str">
        <f>Pivot!AD7131</f>
        <v>00-81871771</v>
      </c>
      <c r="D7142" s="11"/>
      <c r="E7142" s="12" t="str">
        <f>Pivot!AE7131</f>
        <v>♂ Anthony Rodriguez
31 | Bachelor</v>
      </c>
      <c r="F7142" s="11"/>
      <c r="G7142" s="12" t="str">
        <f>Pivot!AF7131</f>
        <v>Sales Representative
Sales</v>
      </c>
      <c r="H7142" s="11"/>
      <c r="I7142" s="12" t="str">
        <f>Pivot!AG7131</f>
        <v>🏠 Naperville
Illinois</v>
      </c>
      <c r="J7142" s="11"/>
      <c r="K7142" s="13">
        <f>Pivot!AH7131</f>
        <v>76863</v>
      </c>
      <c r="L7142" s="11"/>
      <c r="M7142" s="12" t="str">
        <f>Pivot!AI7131</f>
        <v>▲ Active
30/10/2022 -</v>
      </c>
      <c r="N7142" s="178">
        <f>Pivot!AJ7131</f>
        <v>2</v>
      </c>
      <c r="O7142" s="179"/>
    </row>
    <row r="7143" spans="3:15" ht="30" customHeight="1" x14ac:dyDescent="0.25">
      <c r="C7143" s="10" t="str">
        <f>Pivot!AD7132</f>
        <v>00-81877114</v>
      </c>
      <c r="D7143" s="11"/>
      <c r="E7143" s="12" t="str">
        <f>Pivot!AE7132</f>
        <v>♂ Jessica Berry
24 | Bachelor</v>
      </c>
      <c r="F7143" s="11"/>
      <c r="G7143" s="12" t="str">
        <f>Pivot!AF7132</f>
        <v>Support Specialist
Customer Service</v>
      </c>
      <c r="H7143" s="11"/>
      <c r="I7143" s="12" t="str">
        <f>Pivot!AG7132</f>
        <v>🏢 New York City
New York</v>
      </c>
      <c r="J7143" s="11"/>
      <c r="K7143" s="13">
        <f>Pivot!AH7132</f>
        <v>59679</v>
      </c>
      <c r="L7143" s="11"/>
      <c r="M7143" s="12" t="str">
        <f>Pivot!AI7132</f>
        <v>▲ Active
15/02/2024 -</v>
      </c>
      <c r="N7143" s="178">
        <f>Pivot!AJ7132</f>
        <v>0</v>
      </c>
      <c r="O7143" s="179"/>
    </row>
    <row r="7144" spans="3:15" ht="30" customHeight="1" x14ac:dyDescent="0.25">
      <c r="C7144" s="10" t="str">
        <f>Pivot!AD7133</f>
        <v>00-81883251</v>
      </c>
      <c r="D7144" s="11"/>
      <c r="E7144" s="12" t="str">
        <f>Pivot!AE7133</f>
        <v>♂ Jeffrey Wood
54 | Bachelor</v>
      </c>
      <c r="F7144" s="11"/>
      <c r="G7144" s="12" t="str">
        <f>Pivot!AF7133</f>
        <v>Logistics Coordinator
Operations</v>
      </c>
      <c r="H7144" s="11"/>
      <c r="I7144" s="12" t="str">
        <f>Pivot!AG7133</f>
        <v>🏢 Rochester
New York</v>
      </c>
      <c r="J7144" s="11"/>
      <c r="K7144" s="13">
        <f>Pivot!AH7133</f>
        <v>71714</v>
      </c>
      <c r="L7144" s="11"/>
      <c r="M7144" s="12" t="str">
        <f>Pivot!AI7133</f>
        <v>▲ Active
19/03/2015 -</v>
      </c>
      <c r="N7144" s="178">
        <f>Pivot!AJ7133</f>
        <v>9</v>
      </c>
      <c r="O7144" s="179"/>
    </row>
    <row r="7145" spans="3:15" ht="30" customHeight="1" x14ac:dyDescent="0.25">
      <c r="C7145" s="10" t="str">
        <f>Pivot!AD7134</f>
        <v>00-81891508</v>
      </c>
      <c r="D7145" s="11"/>
      <c r="E7145" s="12" t="str">
        <f>Pivot!AE7134</f>
        <v>♂ Christopher Miller
27 | Bachelor</v>
      </c>
      <c r="F7145" s="11"/>
      <c r="G7145" s="12" t="str">
        <f>Pivot!AF7134</f>
        <v>Sales Representative
Sales</v>
      </c>
      <c r="H7145" s="11"/>
      <c r="I7145" s="12" t="str">
        <f>Pivot!AG7134</f>
        <v>🏠 Naperville
Illinois</v>
      </c>
      <c r="J7145" s="11"/>
      <c r="K7145" s="13">
        <f>Pivot!AH7134</f>
        <v>76079</v>
      </c>
      <c r="L7145" s="11"/>
      <c r="M7145" s="12" t="str">
        <f>Pivot!AI7134</f>
        <v>▲ Active
24/12/2023 -</v>
      </c>
      <c r="N7145" s="178">
        <f>Pivot!AJ7134</f>
        <v>1</v>
      </c>
      <c r="O7145" s="179"/>
    </row>
    <row r="7146" spans="3:15" ht="30" customHeight="1" x14ac:dyDescent="0.25">
      <c r="C7146" s="10" t="str">
        <f>Pivot!AD7135</f>
        <v>00-81891784</v>
      </c>
      <c r="D7146" s="11"/>
      <c r="E7146" s="12" t="str">
        <f>Pivot!AE7135</f>
        <v>♂ John Armstrong
26 | Master</v>
      </c>
      <c r="F7146" s="11"/>
      <c r="G7146" s="12" t="str">
        <f>Pivot!AF7135</f>
        <v>HR Coordinator
HR</v>
      </c>
      <c r="H7146" s="11"/>
      <c r="I7146" s="12" t="str">
        <f>Pivot!AG7135</f>
        <v>🏢 New York City
New York</v>
      </c>
      <c r="J7146" s="11"/>
      <c r="K7146" s="13">
        <f>Pivot!AH7135</f>
        <v>55146</v>
      </c>
      <c r="L7146" s="11"/>
      <c r="M7146" s="12" t="str">
        <f>Pivot!AI7135</f>
        <v>▼ Terminated
30/09/2022 - 29/03/2023</v>
      </c>
      <c r="N7146" s="178">
        <f>Pivot!AJ7135</f>
        <v>0</v>
      </c>
      <c r="O7146" s="179"/>
    </row>
    <row r="7147" spans="3:15" ht="30" customHeight="1" x14ac:dyDescent="0.25">
      <c r="C7147" s="10" t="str">
        <f>Pivot!AD7136</f>
        <v>00-81893982</v>
      </c>
      <c r="D7147" s="11"/>
      <c r="E7147" s="12" t="str">
        <f>Pivot!AE7136</f>
        <v>♂ Katherine Walker
40 | Bachelor</v>
      </c>
      <c r="F7147" s="11"/>
      <c r="G7147" s="12" t="str">
        <f>Pivot!AF7136</f>
        <v>Logistics Coordinator
Operations</v>
      </c>
      <c r="H7147" s="11"/>
      <c r="I7147" s="12" t="str">
        <f>Pivot!AG7136</f>
        <v>🏠 Charlotte
North Carolina</v>
      </c>
      <c r="J7147" s="11"/>
      <c r="K7147" s="13">
        <f>Pivot!AH7136</f>
        <v>69769</v>
      </c>
      <c r="L7147" s="11"/>
      <c r="M7147" s="12" t="str">
        <f>Pivot!AI7136</f>
        <v>▲ Active
13/05/2015 -</v>
      </c>
      <c r="N7147" s="178">
        <f>Pivot!AJ7136</f>
        <v>9</v>
      </c>
      <c r="O7147" s="179"/>
    </row>
    <row r="7148" spans="3:15" ht="30" customHeight="1" x14ac:dyDescent="0.25">
      <c r="C7148" s="10" t="str">
        <f>Pivot!AD7137</f>
        <v>00-81900277</v>
      </c>
      <c r="D7148" s="11"/>
      <c r="E7148" s="12" t="str">
        <f>Pivot!AE7137</f>
        <v>♀ Roger Nelson
52 | Bachelor</v>
      </c>
      <c r="F7148" s="11"/>
      <c r="G7148" s="12" t="str">
        <f>Pivot!AF7137</f>
        <v>SEO Specialist
Marketing</v>
      </c>
      <c r="H7148" s="11"/>
      <c r="I7148" s="12" t="str">
        <f>Pivot!AG7137</f>
        <v>🏢 New York City
New York</v>
      </c>
      <c r="J7148" s="11"/>
      <c r="K7148" s="13">
        <f>Pivot!AH7137</f>
        <v>84769</v>
      </c>
      <c r="L7148" s="11"/>
      <c r="M7148" s="12" t="str">
        <f>Pivot!AI7137</f>
        <v>▲ Active
10/02/2019 -</v>
      </c>
      <c r="N7148" s="178">
        <f>Pivot!AJ7137</f>
        <v>5</v>
      </c>
      <c r="O7148" s="179"/>
    </row>
    <row r="7149" spans="3:15" ht="30" customHeight="1" x14ac:dyDescent="0.25">
      <c r="C7149" s="10" t="str">
        <f>Pivot!AD7138</f>
        <v>00-81905550</v>
      </c>
      <c r="D7149" s="11"/>
      <c r="E7149" s="12" t="str">
        <f>Pivot!AE7138</f>
        <v>♀ Natalie Woods
49 | Master</v>
      </c>
      <c r="F7149" s="11"/>
      <c r="G7149" s="12" t="str">
        <f>Pivot!AF7138</f>
        <v>Software Developer
IT</v>
      </c>
      <c r="H7149" s="11"/>
      <c r="I7149" s="12" t="str">
        <f>Pivot!AG7138</f>
        <v>🏢 New York City
New York</v>
      </c>
      <c r="J7149" s="11"/>
      <c r="K7149" s="13">
        <f>Pivot!AH7138</f>
        <v>109779</v>
      </c>
      <c r="L7149" s="11"/>
      <c r="M7149" s="12" t="str">
        <f>Pivot!AI7138</f>
        <v>▼ Terminated
18/03/2024 - 14/09/2024</v>
      </c>
      <c r="N7149" s="178">
        <f>Pivot!AJ7138</f>
        <v>0</v>
      </c>
      <c r="O7149" s="179"/>
    </row>
    <row r="7150" spans="3:15" ht="30" customHeight="1" x14ac:dyDescent="0.25">
      <c r="C7150" s="10" t="str">
        <f>Pivot!AD7139</f>
        <v>00-81907704</v>
      </c>
      <c r="D7150" s="11"/>
      <c r="E7150" s="12" t="str">
        <f>Pivot!AE7139</f>
        <v>♂ Tina Stevens
39 | Bachelor</v>
      </c>
      <c r="F7150" s="11"/>
      <c r="G7150" s="12" t="str">
        <f>Pivot!AF7139</f>
        <v>Accountant
Finance</v>
      </c>
      <c r="H7150" s="11"/>
      <c r="I7150" s="12" t="str">
        <f>Pivot!AG7139</f>
        <v>🏢 Rochester
New York</v>
      </c>
      <c r="J7150" s="11"/>
      <c r="K7150" s="13">
        <f>Pivot!AH7139</f>
        <v>71269</v>
      </c>
      <c r="L7150" s="11"/>
      <c r="M7150" s="12" t="str">
        <f>Pivot!AI7139</f>
        <v>▲ Active
10/04/2024 -</v>
      </c>
      <c r="N7150" s="178">
        <f>Pivot!AJ7139</f>
        <v>0</v>
      </c>
      <c r="O7150" s="179"/>
    </row>
    <row r="7151" spans="3:15" ht="30" customHeight="1" x14ac:dyDescent="0.25">
      <c r="C7151" s="10" t="str">
        <f>Pivot!AD7140</f>
        <v>00-81918425</v>
      </c>
      <c r="D7151" s="11"/>
      <c r="E7151" s="12" t="str">
        <f>Pivot!AE7140</f>
        <v>♂ Daniel Thompson
43 | Bachelor</v>
      </c>
      <c r="F7151" s="11"/>
      <c r="G7151" s="12" t="str">
        <f>Pivot!AF7140</f>
        <v>Help Desk Technician
Customer Service</v>
      </c>
      <c r="H7151" s="11"/>
      <c r="I7151" s="12" t="str">
        <f>Pivot!AG7140</f>
        <v>🏢 Rochester
New York</v>
      </c>
      <c r="J7151" s="11"/>
      <c r="K7151" s="13">
        <f>Pivot!AH7140</f>
        <v>67301</v>
      </c>
      <c r="L7151" s="11"/>
      <c r="M7151" s="12" t="str">
        <f>Pivot!AI7140</f>
        <v>▲ Active
18/08/2017 -</v>
      </c>
      <c r="N7151" s="178">
        <f>Pivot!AJ7140</f>
        <v>7</v>
      </c>
      <c r="O7151" s="179"/>
    </row>
    <row r="7152" spans="3:15" ht="30" customHeight="1" x14ac:dyDescent="0.25">
      <c r="C7152" s="10" t="str">
        <f>Pivot!AD7141</f>
        <v>00-81933142</v>
      </c>
      <c r="D7152" s="11"/>
      <c r="E7152" s="12" t="str">
        <f>Pivot!AE7141</f>
        <v>♂ Kristin Miller
48 | Master</v>
      </c>
      <c r="F7152" s="11"/>
      <c r="G7152" s="12" t="str">
        <f>Pivot!AF7141</f>
        <v>Sales Consultant
Sales</v>
      </c>
      <c r="H7152" s="11"/>
      <c r="I7152" s="12" t="str">
        <f>Pivot!AG7141</f>
        <v>🏢 Buffalo
New York</v>
      </c>
      <c r="J7152" s="11"/>
      <c r="K7152" s="13">
        <f>Pivot!AH7141</f>
        <v>94943</v>
      </c>
      <c r="L7152" s="11"/>
      <c r="M7152" s="12" t="str">
        <f>Pivot!AI7141</f>
        <v>▲ Active
07/04/2017 -</v>
      </c>
      <c r="N7152" s="178">
        <f>Pivot!AJ7141</f>
        <v>7</v>
      </c>
      <c r="O7152" s="179"/>
    </row>
    <row r="7153" spans="3:15" ht="30" customHeight="1" x14ac:dyDescent="0.25">
      <c r="C7153" s="10" t="str">
        <f>Pivot!AD7142</f>
        <v>00-81947921</v>
      </c>
      <c r="D7153" s="11"/>
      <c r="E7153" s="12" t="str">
        <f>Pivot!AE7142</f>
        <v>♂ Stacey Stevens
58 | Bachelor</v>
      </c>
      <c r="F7153" s="11"/>
      <c r="G7153" s="12" t="str">
        <f>Pivot!AF7142</f>
        <v>Software Developer
IT</v>
      </c>
      <c r="H7153" s="11"/>
      <c r="I7153" s="12" t="str">
        <f>Pivot!AG7142</f>
        <v>🏢 New York City
New York</v>
      </c>
      <c r="J7153" s="11"/>
      <c r="K7153" s="13">
        <f>Pivot!AH7142</f>
        <v>113388</v>
      </c>
      <c r="L7153" s="11"/>
      <c r="M7153" s="12" t="str">
        <f>Pivot!AI7142</f>
        <v>▲ Active
25/09/2015 -</v>
      </c>
      <c r="N7153" s="178">
        <f>Pivot!AJ7142</f>
        <v>9</v>
      </c>
      <c r="O7153" s="179"/>
    </row>
    <row r="7154" spans="3:15" ht="30" customHeight="1" x14ac:dyDescent="0.25">
      <c r="C7154" s="10" t="str">
        <f>Pivot!AD7143</f>
        <v>00-81949589</v>
      </c>
      <c r="D7154" s="11"/>
      <c r="E7154" s="12" t="str">
        <f>Pivot!AE7143</f>
        <v>♂ Christian Cooper
44 | Bachelor</v>
      </c>
      <c r="F7154" s="11"/>
      <c r="G7154" s="12" t="str">
        <f>Pivot!AF7143</f>
        <v>System Administrator
IT</v>
      </c>
      <c r="H7154" s="11"/>
      <c r="I7154" s="12" t="str">
        <f>Pivot!AG7143</f>
        <v>🏢 Buffalo
New York</v>
      </c>
      <c r="J7154" s="11"/>
      <c r="K7154" s="13">
        <f>Pivot!AH7143</f>
        <v>106527</v>
      </c>
      <c r="L7154" s="11"/>
      <c r="M7154" s="12" t="str">
        <f>Pivot!AI7143</f>
        <v>▲ Active
24/05/2018 -</v>
      </c>
      <c r="N7154" s="178">
        <f>Pivot!AJ7143</f>
        <v>6</v>
      </c>
      <c r="O7154" s="179"/>
    </row>
    <row r="7155" spans="3:15" ht="30" customHeight="1" x14ac:dyDescent="0.25">
      <c r="C7155" s="10" t="str">
        <f>Pivot!AD7144</f>
        <v>00-81954780</v>
      </c>
      <c r="D7155" s="11"/>
      <c r="E7155" s="12" t="str">
        <f>Pivot!AE7144</f>
        <v>♀ Ian Morales
54 | Bachelor</v>
      </c>
      <c r="F7155" s="11"/>
      <c r="G7155" s="12" t="str">
        <f>Pivot!AF7144</f>
        <v>Support Specialist
Customer Service</v>
      </c>
      <c r="H7155" s="11"/>
      <c r="I7155" s="12" t="str">
        <f>Pivot!AG7144</f>
        <v>🏢 New York City
New York</v>
      </c>
      <c r="J7155" s="11"/>
      <c r="K7155" s="13">
        <f>Pivot!AH7144</f>
        <v>58632</v>
      </c>
      <c r="L7155" s="11"/>
      <c r="M7155" s="12" t="str">
        <f>Pivot!AI7144</f>
        <v>▲ Active
27/06/2019 -</v>
      </c>
      <c r="N7155" s="178">
        <f>Pivot!AJ7144</f>
        <v>5</v>
      </c>
      <c r="O7155" s="179"/>
    </row>
    <row r="7156" spans="3:15" ht="30" customHeight="1" x14ac:dyDescent="0.25">
      <c r="C7156" s="10" t="str">
        <f>Pivot!AD7145</f>
        <v>00-81965066</v>
      </c>
      <c r="D7156" s="11"/>
      <c r="E7156" s="12" t="str">
        <f>Pivot!AE7145</f>
        <v>♀ Stacey Cooke
38 | Bachelor</v>
      </c>
      <c r="F7156" s="11"/>
      <c r="G7156" s="12" t="str">
        <f>Pivot!AF7145</f>
        <v>SEO Specialist
Marketing</v>
      </c>
      <c r="H7156" s="11"/>
      <c r="I7156" s="12" t="str">
        <f>Pivot!AG7145</f>
        <v>🏢 Buffalo
New York</v>
      </c>
      <c r="J7156" s="11"/>
      <c r="K7156" s="13">
        <f>Pivot!AH7145</f>
        <v>58617</v>
      </c>
      <c r="L7156" s="11"/>
      <c r="M7156" s="12" t="str">
        <f>Pivot!AI7145</f>
        <v>▲ Active
19/12/2023 -</v>
      </c>
      <c r="N7156" s="178">
        <f>Pivot!AJ7145</f>
        <v>1</v>
      </c>
      <c r="O7156" s="179"/>
    </row>
    <row r="7157" spans="3:15" ht="30" customHeight="1" x14ac:dyDescent="0.25">
      <c r="C7157" s="10" t="str">
        <f>Pivot!AD7146</f>
        <v>00-81969657</v>
      </c>
      <c r="D7157" s="11"/>
      <c r="E7157" s="12" t="str">
        <f>Pivot!AE7146</f>
        <v>♂ Joyce Arnold
35 | Bachelor</v>
      </c>
      <c r="F7157" s="11"/>
      <c r="G7157" s="12" t="str">
        <f>Pivot!AF7146</f>
        <v>Support Specialist
Customer Service</v>
      </c>
      <c r="H7157" s="11"/>
      <c r="I7157" s="12" t="str">
        <f>Pivot!AG7146</f>
        <v>🏠 Grand Rapids
Michigan</v>
      </c>
      <c r="J7157" s="11"/>
      <c r="K7157" s="13">
        <f>Pivot!AH7146</f>
        <v>63557</v>
      </c>
      <c r="L7157" s="11"/>
      <c r="M7157" s="12" t="str">
        <f>Pivot!AI7146</f>
        <v>▼ Terminated
16/06/2018 - 07/04/2022</v>
      </c>
      <c r="N7157" s="178">
        <f>Pivot!AJ7146</f>
        <v>3</v>
      </c>
      <c r="O7157" s="179"/>
    </row>
    <row r="7158" spans="3:15" ht="30" customHeight="1" x14ac:dyDescent="0.25">
      <c r="C7158" s="10" t="str">
        <f>Pivot!AD7147</f>
        <v>00-81988124</v>
      </c>
      <c r="D7158" s="11"/>
      <c r="E7158" s="12" t="str">
        <f>Pivot!AE7147</f>
        <v>♂ Melissa Thomas
29 | Bachelor</v>
      </c>
      <c r="F7158" s="11"/>
      <c r="G7158" s="12" t="str">
        <f>Pivot!AF7147</f>
        <v>Sales Representative
Sales</v>
      </c>
      <c r="H7158" s="11"/>
      <c r="I7158" s="12" t="str">
        <f>Pivot!AG7147</f>
        <v>🏢 New York City
New York</v>
      </c>
      <c r="J7158" s="11"/>
      <c r="K7158" s="13">
        <f>Pivot!AH7147</f>
        <v>70587</v>
      </c>
      <c r="L7158" s="11"/>
      <c r="M7158" s="12" t="str">
        <f>Pivot!AI7147</f>
        <v>▲ Active
13/03/2023 -</v>
      </c>
      <c r="N7158" s="178">
        <f>Pivot!AJ7147</f>
        <v>1</v>
      </c>
      <c r="O7158" s="179"/>
    </row>
    <row r="7159" spans="3:15" ht="30" customHeight="1" x14ac:dyDescent="0.25">
      <c r="C7159" s="10" t="str">
        <f>Pivot!AD7148</f>
        <v>00-82001727</v>
      </c>
      <c r="D7159" s="11"/>
      <c r="E7159" s="12" t="str">
        <f>Pivot!AE7148</f>
        <v>♀ James Kane
28 | Bachelor</v>
      </c>
      <c r="F7159" s="11"/>
      <c r="G7159" s="12" t="str">
        <f>Pivot!AF7148</f>
        <v>Logistics Coordinator
Operations</v>
      </c>
      <c r="H7159" s="11"/>
      <c r="I7159" s="12" t="str">
        <f>Pivot!AG7148</f>
        <v>🏢 New York City
New York</v>
      </c>
      <c r="J7159" s="11"/>
      <c r="K7159" s="13">
        <f>Pivot!AH7148</f>
        <v>60746</v>
      </c>
      <c r="L7159" s="11"/>
      <c r="M7159" s="12" t="str">
        <f>Pivot!AI7148</f>
        <v>▲ Active
14/02/2023 -</v>
      </c>
      <c r="N7159" s="178">
        <f>Pivot!AJ7148</f>
        <v>1</v>
      </c>
      <c r="O7159" s="179"/>
    </row>
    <row r="7160" spans="3:15" ht="30" customHeight="1" x14ac:dyDescent="0.25">
      <c r="C7160" s="10" t="str">
        <f>Pivot!AD7149</f>
        <v>00-82005146</v>
      </c>
      <c r="D7160" s="11"/>
      <c r="E7160" s="12" t="str">
        <f>Pivot!AE7149</f>
        <v>♂ Matthew Wilson
51 | Master</v>
      </c>
      <c r="F7160" s="11"/>
      <c r="G7160" s="12" t="str">
        <f>Pivot!AF7149</f>
        <v>Customer Service Manager
Customer Service</v>
      </c>
      <c r="H7160" s="11"/>
      <c r="I7160" s="12" t="str">
        <f>Pivot!AG7149</f>
        <v>🏢 Buffalo
New York</v>
      </c>
      <c r="J7160" s="11"/>
      <c r="K7160" s="13">
        <f>Pivot!AH7149</f>
        <v>68796</v>
      </c>
      <c r="L7160" s="11"/>
      <c r="M7160" s="12" t="str">
        <f>Pivot!AI7149</f>
        <v>▲ Active
02/09/2024 -</v>
      </c>
      <c r="N7160" s="178">
        <f>Pivot!AJ7149</f>
        <v>0</v>
      </c>
      <c r="O7160" s="179"/>
    </row>
    <row r="7161" spans="3:15" ht="30" customHeight="1" x14ac:dyDescent="0.25">
      <c r="C7161" s="10" t="str">
        <f>Pivot!AD7150</f>
        <v>00-82008855</v>
      </c>
      <c r="D7161" s="11"/>
      <c r="E7161" s="12" t="str">
        <f>Pivot!AE7150</f>
        <v>♂ Rebecca Johnson
37 | High School</v>
      </c>
      <c r="F7161" s="11"/>
      <c r="G7161" s="12" t="str">
        <f>Pivot!AF7150</f>
        <v>IT Support Specialist
IT</v>
      </c>
      <c r="H7161" s="11"/>
      <c r="I7161" s="12" t="str">
        <f>Pivot!AG7150</f>
        <v>🏠 Norfolk
Virginia</v>
      </c>
      <c r="J7161" s="11"/>
      <c r="K7161" s="13">
        <f>Pivot!AH7150</f>
        <v>57440</v>
      </c>
      <c r="L7161" s="11"/>
      <c r="M7161" s="12" t="str">
        <f>Pivot!AI7150</f>
        <v>▲ Active
07/09/2024 -</v>
      </c>
      <c r="N7161" s="178">
        <f>Pivot!AJ7150</f>
        <v>0</v>
      </c>
      <c r="O7161" s="179"/>
    </row>
    <row r="7162" spans="3:15" ht="30" customHeight="1" x14ac:dyDescent="0.25">
      <c r="C7162" s="10" t="str">
        <f>Pivot!AD7151</f>
        <v>00-82015813</v>
      </c>
      <c r="D7162" s="11"/>
      <c r="E7162" s="12" t="str">
        <f>Pivot!AE7151</f>
        <v>♂ Barry Hess
31 | Bachelor</v>
      </c>
      <c r="F7162" s="11"/>
      <c r="G7162" s="12" t="str">
        <f>Pivot!AF7151</f>
        <v>Support Specialist
Customer Service</v>
      </c>
      <c r="H7162" s="11"/>
      <c r="I7162" s="12" t="str">
        <f>Pivot!AG7151</f>
        <v>🏢 New York City
New York</v>
      </c>
      <c r="J7162" s="11"/>
      <c r="K7162" s="13">
        <f>Pivot!AH7151</f>
        <v>60109</v>
      </c>
      <c r="L7162" s="11"/>
      <c r="M7162" s="12" t="str">
        <f>Pivot!AI7151</f>
        <v>▲ Active
24/10/2019 -</v>
      </c>
      <c r="N7162" s="178">
        <f>Pivot!AJ7151</f>
        <v>5</v>
      </c>
      <c r="O7162" s="179"/>
    </row>
    <row r="7163" spans="3:15" ht="30" customHeight="1" x14ac:dyDescent="0.25">
      <c r="C7163" s="10" t="str">
        <f>Pivot!AD7152</f>
        <v>00-82016051</v>
      </c>
      <c r="D7163" s="11"/>
      <c r="E7163" s="12" t="str">
        <f>Pivot!AE7152</f>
        <v>♀ Andrew Dillon
64 | Bachelor</v>
      </c>
      <c r="F7163" s="11"/>
      <c r="G7163" s="12" t="str">
        <f>Pivot!AF7152</f>
        <v>Help Desk Technician
Customer Service</v>
      </c>
      <c r="H7163" s="11"/>
      <c r="I7163" s="12" t="str">
        <f>Pivot!AG7152</f>
        <v>🏢 Rochester
New York</v>
      </c>
      <c r="J7163" s="11"/>
      <c r="K7163" s="13">
        <f>Pivot!AH7152</f>
        <v>91193</v>
      </c>
      <c r="L7163" s="11"/>
      <c r="M7163" s="12" t="str">
        <f>Pivot!AI7152</f>
        <v>▲ Active
10/09/2017 -</v>
      </c>
      <c r="N7163" s="178">
        <f>Pivot!AJ7152</f>
        <v>7</v>
      </c>
      <c r="O7163" s="179"/>
    </row>
    <row r="7164" spans="3:15" ht="30" customHeight="1" x14ac:dyDescent="0.25">
      <c r="C7164" s="10" t="str">
        <f>Pivot!AD7153</f>
        <v>00-82017516</v>
      </c>
      <c r="D7164" s="11"/>
      <c r="E7164" s="12" t="str">
        <f>Pivot!AE7153</f>
        <v>♀ Edgar Ryan
34 | Bachelor</v>
      </c>
      <c r="F7164" s="11"/>
      <c r="G7164" s="12" t="str">
        <f>Pivot!AF7153</f>
        <v>IT Support Specialist
IT</v>
      </c>
      <c r="H7164" s="11"/>
      <c r="I7164" s="12" t="str">
        <f>Pivot!AG7153</f>
        <v>🏢 New York City
New York</v>
      </c>
      <c r="J7164" s="11"/>
      <c r="K7164" s="13">
        <f>Pivot!AH7153</f>
        <v>59936</v>
      </c>
      <c r="L7164" s="11"/>
      <c r="M7164" s="12" t="str">
        <f>Pivot!AI7153</f>
        <v>▼ Terminated
14/05/2016 - 25/04/2022</v>
      </c>
      <c r="N7164" s="178">
        <f>Pivot!AJ7153</f>
        <v>5</v>
      </c>
      <c r="O7164" s="179"/>
    </row>
    <row r="7165" spans="3:15" ht="30" customHeight="1" x14ac:dyDescent="0.25">
      <c r="C7165" s="10" t="str">
        <f>Pivot!AD7154</f>
        <v>00-82038305</v>
      </c>
      <c r="D7165" s="11"/>
      <c r="E7165" s="12" t="str">
        <f>Pivot!AE7154</f>
        <v>♂ Heather Jordan
54 | High School</v>
      </c>
      <c r="F7165" s="11"/>
      <c r="G7165" s="12" t="str">
        <f>Pivot!AF7154</f>
        <v>Inventory Specialist
Operations</v>
      </c>
      <c r="H7165" s="11"/>
      <c r="I7165" s="12" t="str">
        <f>Pivot!AG7154</f>
        <v>🏢 Rochester
New York</v>
      </c>
      <c r="J7165" s="11"/>
      <c r="K7165" s="13">
        <f>Pivot!AH7154</f>
        <v>59949</v>
      </c>
      <c r="L7165" s="11"/>
      <c r="M7165" s="12" t="str">
        <f>Pivot!AI7154</f>
        <v>▲ Active
15/06/2019 -</v>
      </c>
      <c r="N7165" s="178">
        <f>Pivot!AJ7154</f>
        <v>5</v>
      </c>
      <c r="O7165" s="179"/>
    </row>
    <row r="7166" spans="3:15" ht="30" customHeight="1" x14ac:dyDescent="0.25">
      <c r="C7166" s="10" t="str">
        <f>Pivot!AD7155</f>
        <v>00-82054847</v>
      </c>
      <c r="D7166" s="11"/>
      <c r="E7166" s="12" t="str">
        <f>Pivot!AE7155</f>
        <v>♂ Briana Wilson
28 | Bachelor</v>
      </c>
      <c r="F7166" s="11"/>
      <c r="G7166" s="12" t="str">
        <f>Pivot!AF7155</f>
        <v>Logistics Coordinator
Operations</v>
      </c>
      <c r="H7166" s="11"/>
      <c r="I7166" s="12" t="str">
        <f>Pivot!AG7155</f>
        <v>🏠 Cincinnati
Ohio</v>
      </c>
      <c r="J7166" s="11"/>
      <c r="K7166" s="13">
        <f>Pivot!AH7155</f>
        <v>64498</v>
      </c>
      <c r="L7166" s="11"/>
      <c r="M7166" s="12" t="str">
        <f>Pivot!AI7155</f>
        <v>▲ Active
11/02/2015 -</v>
      </c>
      <c r="N7166" s="178">
        <f>Pivot!AJ7155</f>
        <v>9</v>
      </c>
      <c r="O7166" s="179"/>
    </row>
    <row r="7167" spans="3:15" ht="30" customHeight="1" x14ac:dyDescent="0.25">
      <c r="C7167" s="10" t="str">
        <f>Pivot!AD7156</f>
        <v>00-82062301</v>
      </c>
      <c r="D7167" s="11"/>
      <c r="E7167" s="12" t="str">
        <f>Pivot!AE7156</f>
        <v>♀ Antonio Keller
29 | Bachelor</v>
      </c>
      <c r="F7167" s="11"/>
      <c r="G7167" s="12" t="str">
        <f>Pivot!AF7156</f>
        <v>Sales Representative
Sales</v>
      </c>
      <c r="H7167" s="11"/>
      <c r="I7167" s="12" t="str">
        <f>Pivot!AG7156</f>
        <v>🏢 New York City
New York</v>
      </c>
      <c r="J7167" s="11"/>
      <c r="K7167" s="13">
        <f>Pivot!AH7156</f>
        <v>63501</v>
      </c>
      <c r="L7167" s="11"/>
      <c r="M7167" s="12" t="str">
        <f>Pivot!AI7156</f>
        <v>▼ Terminated
26/08/2020 - 18/10/2021</v>
      </c>
      <c r="N7167" s="178">
        <f>Pivot!AJ7156</f>
        <v>1</v>
      </c>
      <c r="O7167" s="179"/>
    </row>
    <row r="7168" spans="3:15" ht="30" customHeight="1" x14ac:dyDescent="0.25">
      <c r="C7168" s="10" t="str">
        <f>Pivot!AD7157</f>
        <v>00-82070563</v>
      </c>
      <c r="D7168" s="11"/>
      <c r="E7168" s="12" t="str">
        <f>Pivot!AE7157</f>
        <v>♀ Caleb Johns
25 | Bachelor</v>
      </c>
      <c r="F7168" s="11"/>
      <c r="G7168" s="12" t="str">
        <f>Pivot!AF7157</f>
        <v>IT Support Specialist
IT</v>
      </c>
      <c r="H7168" s="11"/>
      <c r="I7168" s="12" t="str">
        <f>Pivot!AG7157</f>
        <v>🏠 Philadelphia
Pennsylvania</v>
      </c>
      <c r="J7168" s="11"/>
      <c r="K7168" s="13">
        <f>Pivot!AH7157</f>
        <v>60281</v>
      </c>
      <c r="L7168" s="11"/>
      <c r="M7168" s="12" t="str">
        <f>Pivot!AI7157</f>
        <v>▲ Active
01/08/2023 -</v>
      </c>
      <c r="N7168" s="178">
        <f>Pivot!AJ7157</f>
        <v>1</v>
      </c>
      <c r="O7168" s="179"/>
    </row>
    <row r="7169" spans="3:15" ht="30" customHeight="1" x14ac:dyDescent="0.25">
      <c r="C7169" s="10" t="str">
        <f>Pivot!AD7158</f>
        <v>00-82090202</v>
      </c>
      <c r="D7169" s="11"/>
      <c r="E7169" s="12" t="str">
        <f>Pivot!AE7158</f>
        <v>♀ Robert Morgan
21 | Bachelor</v>
      </c>
      <c r="F7169" s="11"/>
      <c r="G7169" s="12" t="str">
        <f>Pivot!AF7158</f>
        <v>Support Specialist
Customer Service</v>
      </c>
      <c r="H7169" s="11"/>
      <c r="I7169" s="12" t="str">
        <f>Pivot!AG7158</f>
        <v>🏠 Allentown
Pennsylvania</v>
      </c>
      <c r="J7169" s="11"/>
      <c r="K7169" s="13">
        <f>Pivot!AH7158</f>
        <v>59627</v>
      </c>
      <c r="L7169" s="11"/>
      <c r="M7169" s="12" t="str">
        <f>Pivot!AI7158</f>
        <v>▲ Active
24/06/2017 -</v>
      </c>
      <c r="N7169" s="178">
        <f>Pivot!AJ7158</f>
        <v>7</v>
      </c>
      <c r="O7169" s="179"/>
    </row>
    <row r="7170" spans="3:15" ht="30" customHeight="1" x14ac:dyDescent="0.25">
      <c r="C7170" s="10" t="str">
        <f>Pivot!AD7159</f>
        <v>00-82091897</v>
      </c>
      <c r="D7170" s="11"/>
      <c r="E7170" s="12" t="str">
        <f>Pivot!AE7159</f>
        <v>♂ Ashley Peterson
36 | High School</v>
      </c>
      <c r="F7170" s="11"/>
      <c r="G7170" s="12" t="str">
        <f>Pivot!AF7159</f>
        <v>Inventory Specialist
Operations</v>
      </c>
      <c r="H7170" s="11"/>
      <c r="I7170" s="12" t="str">
        <f>Pivot!AG7159</f>
        <v>🏠 Cincinnati
Ohio</v>
      </c>
      <c r="J7170" s="11"/>
      <c r="K7170" s="13">
        <f>Pivot!AH7159</f>
        <v>60155</v>
      </c>
      <c r="L7170" s="11"/>
      <c r="M7170" s="12" t="str">
        <f>Pivot!AI7159</f>
        <v>▲ Active
27/09/2015 -</v>
      </c>
      <c r="N7170" s="178">
        <f>Pivot!AJ7159</f>
        <v>9</v>
      </c>
      <c r="O7170" s="179"/>
    </row>
    <row r="7171" spans="3:15" ht="30" customHeight="1" x14ac:dyDescent="0.25">
      <c r="C7171" s="10" t="str">
        <f>Pivot!AD7160</f>
        <v>00-82120748</v>
      </c>
      <c r="D7171" s="11"/>
      <c r="E7171" s="12" t="str">
        <f>Pivot!AE7160</f>
        <v>♂ Aaron Marks
21 | High School</v>
      </c>
      <c r="F7171" s="11"/>
      <c r="G7171" s="12" t="str">
        <f>Pivot!AF7160</f>
        <v>Inventory Specialist
Operations</v>
      </c>
      <c r="H7171" s="11"/>
      <c r="I7171" s="12" t="str">
        <f>Pivot!AG7160</f>
        <v>🏢 New York City
New York</v>
      </c>
      <c r="J7171" s="11"/>
      <c r="K7171" s="13">
        <f>Pivot!AH7160</f>
        <v>57913</v>
      </c>
      <c r="L7171" s="11"/>
      <c r="M7171" s="12" t="str">
        <f>Pivot!AI7160</f>
        <v>▲ Active
02/07/2016 -</v>
      </c>
      <c r="N7171" s="178">
        <f>Pivot!AJ7160</f>
        <v>8</v>
      </c>
      <c r="O7171" s="179"/>
    </row>
    <row r="7172" spans="3:15" ht="30" customHeight="1" x14ac:dyDescent="0.25">
      <c r="C7172" s="10" t="str">
        <f>Pivot!AD7161</f>
        <v>00-82129095</v>
      </c>
      <c r="D7172" s="11"/>
      <c r="E7172" s="12" t="str">
        <f>Pivot!AE7161</f>
        <v>♂ Jaime Graves
45 | Bachelor</v>
      </c>
      <c r="F7172" s="11"/>
      <c r="G7172" s="12" t="str">
        <f>Pivot!AF7161</f>
        <v>Support Specialist
Customer Service</v>
      </c>
      <c r="H7172" s="11"/>
      <c r="I7172" s="12" t="str">
        <f>Pivot!AG7161</f>
        <v>🏢 New York City
New York</v>
      </c>
      <c r="J7172" s="11"/>
      <c r="K7172" s="13">
        <f>Pivot!AH7161</f>
        <v>61993</v>
      </c>
      <c r="L7172" s="11"/>
      <c r="M7172" s="12" t="str">
        <f>Pivot!AI7161</f>
        <v>▲ Active
07/03/2015 -</v>
      </c>
      <c r="N7172" s="178">
        <f>Pivot!AJ7161</f>
        <v>9</v>
      </c>
      <c r="O7172" s="179"/>
    </row>
    <row r="7173" spans="3:15" ht="30" customHeight="1" x14ac:dyDescent="0.25">
      <c r="C7173" s="10" t="str">
        <f>Pivot!AD7162</f>
        <v>00-82133102</v>
      </c>
      <c r="D7173" s="11"/>
      <c r="E7173" s="12" t="str">
        <f>Pivot!AE7162</f>
        <v>♂ Elizabeth Sanders
58 | Master</v>
      </c>
      <c r="F7173" s="11"/>
      <c r="G7173" s="12" t="str">
        <f>Pivot!AF7162</f>
        <v>System Administrator
IT</v>
      </c>
      <c r="H7173" s="11"/>
      <c r="I7173" s="12" t="str">
        <f>Pivot!AG7162</f>
        <v>🏢 Rochester
New York</v>
      </c>
      <c r="J7173" s="11"/>
      <c r="K7173" s="13">
        <f>Pivot!AH7162</f>
        <v>83605</v>
      </c>
      <c r="L7173" s="11"/>
      <c r="M7173" s="12" t="str">
        <f>Pivot!AI7162</f>
        <v>▲ Active
06/10/2018 -</v>
      </c>
      <c r="N7173" s="178">
        <f>Pivot!AJ7162</f>
        <v>6</v>
      </c>
      <c r="O7173" s="179"/>
    </row>
    <row r="7174" spans="3:15" ht="30" customHeight="1" x14ac:dyDescent="0.25">
      <c r="C7174" s="10" t="str">
        <f>Pivot!AD7163</f>
        <v>00-82138140</v>
      </c>
      <c r="D7174" s="11"/>
      <c r="E7174" s="12" t="str">
        <f>Pivot!AE7163</f>
        <v>♂ Linda Ford
49 | Bachelor</v>
      </c>
      <c r="F7174" s="11"/>
      <c r="G7174" s="12" t="str">
        <f>Pivot!AF7163</f>
        <v>Sales Specialist
Sales</v>
      </c>
      <c r="H7174" s="11"/>
      <c r="I7174" s="12" t="str">
        <f>Pivot!AG7163</f>
        <v>🏠 Greensboro
North Carolina</v>
      </c>
      <c r="J7174" s="11"/>
      <c r="K7174" s="13">
        <f>Pivot!AH7163</f>
        <v>87183</v>
      </c>
      <c r="L7174" s="11"/>
      <c r="M7174" s="12" t="str">
        <f>Pivot!AI7163</f>
        <v>▲ Active
26/06/2020 -</v>
      </c>
      <c r="N7174" s="178">
        <f>Pivot!AJ7163</f>
        <v>4</v>
      </c>
      <c r="O7174" s="179"/>
    </row>
    <row r="7175" spans="3:15" ht="30" customHeight="1" x14ac:dyDescent="0.25">
      <c r="C7175" s="10" t="str">
        <f>Pivot!AD7164</f>
        <v>00-82142272</v>
      </c>
      <c r="D7175" s="11"/>
      <c r="E7175" s="12" t="str">
        <f>Pivot!AE7164</f>
        <v>♂ Karen Jones
29 | Bachelor</v>
      </c>
      <c r="F7175" s="11"/>
      <c r="G7175" s="12" t="str">
        <f>Pivot!AF7164</f>
        <v>Software Developer
IT</v>
      </c>
      <c r="H7175" s="11"/>
      <c r="I7175" s="12" t="str">
        <f>Pivot!AG7164</f>
        <v>🏠 Raleigh
North Carolina</v>
      </c>
      <c r="J7175" s="11"/>
      <c r="K7175" s="13">
        <f>Pivot!AH7164</f>
        <v>98829</v>
      </c>
      <c r="L7175" s="11"/>
      <c r="M7175" s="12" t="str">
        <f>Pivot!AI7164</f>
        <v>▲ Active
26/05/2020 -</v>
      </c>
      <c r="N7175" s="178">
        <f>Pivot!AJ7164</f>
        <v>4</v>
      </c>
      <c r="O7175" s="179"/>
    </row>
    <row r="7176" spans="3:15" ht="30" customHeight="1" x14ac:dyDescent="0.25">
      <c r="C7176" s="10" t="str">
        <f>Pivot!AD7165</f>
        <v>00-82144402</v>
      </c>
      <c r="D7176" s="11"/>
      <c r="E7176" s="12" t="str">
        <f>Pivot!AE7165</f>
        <v>♂ Keith Frye
39 | Bachelor</v>
      </c>
      <c r="F7176" s="11"/>
      <c r="G7176" s="12" t="str">
        <f>Pivot!AF7165</f>
        <v>Logistics Coordinator
Operations</v>
      </c>
      <c r="H7176" s="11"/>
      <c r="I7176" s="12" t="str">
        <f>Pivot!AG7165</f>
        <v>🏢 New York City
New York</v>
      </c>
      <c r="J7176" s="11"/>
      <c r="K7176" s="13">
        <f>Pivot!AH7165</f>
        <v>63082</v>
      </c>
      <c r="L7176" s="11"/>
      <c r="M7176" s="12" t="str">
        <f>Pivot!AI7165</f>
        <v>▼ Terminated
07/07/2017 - 03/01/2018</v>
      </c>
      <c r="N7176" s="178">
        <f>Pivot!AJ7165</f>
        <v>0</v>
      </c>
      <c r="O7176" s="179"/>
    </row>
    <row r="7177" spans="3:15" ht="30" customHeight="1" x14ac:dyDescent="0.25">
      <c r="C7177" s="10" t="str">
        <f>Pivot!AD7166</f>
        <v>00-82150950</v>
      </c>
      <c r="D7177" s="11"/>
      <c r="E7177" s="12" t="str">
        <f>Pivot!AE7166</f>
        <v>♂ David Carson
23 | Bachelor</v>
      </c>
      <c r="F7177" s="11"/>
      <c r="G7177" s="12" t="str">
        <f>Pivot!AF7166</f>
        <v>Support Specialist
Customer Service</v>
      </c>
      <c r="H7177" s="11"/>
      <c r="I7177" s="12" t="str">
        <f>Pivot!AG7166</f>
        <v>🏢 New York City
New York</v>
      </c>
      <c r="J7177" s="11"/>
      <c r="K7177" s="13">
        <f>Pivot!AH7166</f>
        <v>64380</v>
      </c>
      <c r="L7177" s="11"/>
      <c r="M7177" s="12" t="str">
        <f>Pivot!AI7166</f>
        <v>▲ Active
09/12/2016 -</v>
      </c>
      <c r="N7177" s="178">
        <f>Pivot!AJ7166</f>
        <v>8</v>
      </c>
      <c r="O7177" s="179"/>
    </row>
    <row r="7178" spans="3:15" ht="30" customHeight="1" x14ac:dyDescent="0.25">
      <c r="C7178" s="10" t="str">
        <f>Pivot!AD7167</f>
        <v>00-82156607</v>
      </c>
      <c r="D7178" s="11"/>
      <c r="E7178" s="12" t="str">
        <f>Pivot!AE7167</f>
        <v>♂ Mark James
32 | Bachelor</v>
      </c>
      <c r="F7178" s="11"/>
      <c r="G7178" s="12" t="str">
        <f>Pivot!AF7167</f>
        <v>Support Specialist
Customer Service</v>
      </c>
      <c r="H7178" s="11"/>
      <c r="I7178" s="12" t="str">
        <f>Pivot!AG7167</f>
        <v>🏢 New York City
New York</v>
      </c>
      <c r="J7178" s="11"/>
      <c r="K7178" s="13">
        <f>Pivot!AH7167</f>
        <v>61368</v>
      </c>
      <c r="L7178" s="11"/>
      <c r="M7178" s="12" t="str">
        <f>Pivot!AI7167</f>
        <v>▼ Terminated
20/11/2017 - 09/04/2019</v>
      </c>
      <c r="N7178" s="178">
        <f>Pivot!AJ7167</f>
        <v>1</v>
      </c>
      <c r="O7178" s="179"/>
    </row>
    <row r="7179" spans="3:15" ht="30" customHeight="1" x14ac:dyDescent="0.25">
      <c r="C7179" s="10" t="str">
        <f>Pivot!AD7168</f>
        <v>00-82172776</v>
      </c>
      <c r="D7179" s="11"/>
      <c r="E7179" s="12" t="str">
        <f>Pivot!AE7168</f>
        <v>♀ Eric Miller
43 | Bachelor</v>
      </c>
      <c r="F7179" s="11"/>
      <c r="G7179" s="12" t="str">
        <f>Pivot!AF7168</f>
        <v>Accounts Payable Specialist
Finance</v>
      </c>
      <c r="H7179" s="11"/>
      <c r="I7179" s="12" t="str">
        <f>Pivot!AG7168</f>
        <v>🏢 New York City
New York</v>
      </c>
      <c r="J7179" s="11"/>
      <c r="K7179" s="13">
        <f>Pivot!AH7168</f>
        <v>59730</v>
      </c>
      <c r="L7179" s="11"/>
      <c r="M7179" s="12" t="str">
        <f>Pivot!AI7168</f>
        <v>▲ Active
16/04/2023 -</v>
      </c>
      <c r="N7179" s="178">
        <f>Pivot!AJ7168</f>
        <v>1</v>
      </c>
      <c r="O7179" s="179"/>
    </row>
    <row r="7180" spans="3:15" ht="30" customHeight="1" x14ac:dyDescent="0.25">
      <c r="C7180" s="10" t="str">
        <f>Pivot!AD7169</f>
        <v>00-82191574</v>
      </c>
      <c r="D7180" s="11"/>
      <c r="E7180" s="12" t="str">
        <f>Pivot!AE7169</f>
        <v>♀ Jose Mitchell
38 | Bachelor</v>
      </c>
      <c r="F7180" s="11"/>
      <c r="G7180" s="12" t="str">
        <f>Pivot!AF7169</f>
        <v>Accountant
Finance</v>
      </c>
      <c r="H7180" s="11"/>
      <c r="I7180" s="12" t="str">
        <f>Pivot!AG7169</f>
        <v>🏠 Naperville
Illinois</v>
      </c>
      <c r="J7180" s="11"/>
      <c r="K7180" s="13">
        <f>Pivot!AH7169</f>
        <v>75247</v>
      </c>
      <c r="L7180" s="11"/>
      <c r="M7180" s="12" t="str">
        <f>Pivot!AI7169</f>
        <v>▲ Active
04/06/2019 -</v>
      </c>
      <c r="N7180" s="178">
        <f>Pivot!AJ7169</f>
        <v>5</v>
      </c>
      <c r="O7180" s="179"/>
    </row>
    <row r="7181" spans="3:15" ht="30" customHeight="1" x14ac:dyDescent="0.25">
      <c r="C7181" s="10" t="str">
        <f>Pivot!AD7170</f>
        <v>00-82204352</v>
      </c>
      <c r="D7181" s="11"/>
      <c r="E7181" s="12" t="str">
        <f>Pivot!AE7170</f>
        <v>♀ Heather Abbott
35 | Master</v>
      </c>
      <c r="F7181" s="11"/>
      <c r="G7181" s="12" t="str">
        <f>Pivot!AF7170</f>
        <v>System Administrator
IT</v>
      </c>
      <c r="H7181" s="11"/>
      <c r="I7181" s="12" t="str">
        <f>Pivot!AG7170</f>
        <v>🏢 New York City
New York</v>
      </c>
      <c r="J7181" s="11"/>
      <c r="K7181" s="13">
        <f>Pivot!AH7170</f>
        <v>97987</v>
      </c>
      <c r="L7181" s="11"/>
      <c r="M7181" s="12" t="str">
        <f>Pivot!AI7170</f>
        <v>▲ Active
08/11/2018 -</v>
      </c>
      <c r="N7181" s="178">
        <f>Pivot!AJ7170</f>
        <v>6</v>
      </c>
      <c r="O7181" s="179"/>
    </row>
    <row r="7182" spans="3:15" ht="30" customHeight="1" x14ac:dyDescent="0.25">
      <c r="C7182" s="10" t="str">
        <f>Pivot!AD7171</f>
        <v>00-82209870</v>
      </c>
      <c r="D7182" s="11"/>
      <c r="E7182" s="12" t="str">
        <f>Pivot!AE7171</f>
        <v>♂ Thomas Hall
45 | Master</v>
      </c>
      <c r="F7182" s="11"/>
      <c r="G7182" s="12" t="str">
        <f>Pivot!AF7171</f>
        <v>Software Developer
IT</v>
      </c>
      <c r="H7182" s="11"/>
      <c r="I7182" s="12" t="str">
        <f>Pivot!AG7171</f>
        <v>🏢 New York City
New York</v>
      </c>
      <c r="J7182" s="11"/>
      <c r="K7182" s="13">
        <f>Pivot!AH7171</f>
        <v>92947</v>
      </c>
      <c r="L7182" s="11"/>
      <c r="M7182" s="12" t="str">
        <f>Pivot!AI7171</f>
        <v>▲ Active
30/11/2017 -</v>
      </c>
      <c r="N7182" s="178">
        <f>Pivot!AJ7171</f>
        <v>7</v>
      </c>
      <c r="O7182" s="179"/>
    </row>
    <row r="7183" spans="3:15" ht="30" customHeight="1" x14ac:dyDescent="0.25">
      <c r="C7183" s="10" t="str">
        <f>Pivot!AD7172</f>
        <v>00-82232344</v>
      </c>
      <c r="D7183" s="11"/>
      <c r="E7183" s="12" t="str">
        <f>Pivot!AE7172</f>
        <v>♀ Omar Smith
52 | Master</v>
      </c>
      <c r="F7183" s="11"/>
      <c r="G7183" s="12" t="str">
        <f>Pivot!AF7172</f>
        <v>Sales Consultant
Sales</v>
      </c>
      <c r="H7183" s="11"/>
      <c r="I7183" s="12" t="str">
        <f>Pivot!AG7172</f>
        <v>🏢 New York City
New York</v>
      </c>
      <c r="J7183" s="11"/>
      <c r="K7183" s="13">
        <f>Pivot!AH7172</f>
        <v>96575</v>
      </c>
      <c r="L7183" s="11"/>
      <c r="M7183" s="12" t="str">
        <f>Pivot!AI7172</f>
        <v>▼ Terminated
17/05/2023 - 13/11/2023</v>
      </c>
      <c r="N7183" s="178">
        <f>Pivot!AJ7172</f>
        <v>0</v>
      </c>
      <c r="O7183" s="179"/>
    </row>
    <row r="7184" spans="3:15" ht="30" customHeight="1" x14ac:dyDescent="0.25">
      <c r="C7184" s="10" t="str">
        <f>Pivot!AD7173</f>
        <v>00-82241369</v>
      </c>
      <c r="D7184" s="11"/>
      <c r="E7184" s="12" t="str">
        <f>Pivot!AE7173</f>
        <v>♂ Angelica Small
20 | Master</v>
      </c>
      <c r="F7184" s="11"/>
      <c r="G7184" s="12" t="str">
        <f>Pivot!AF7173</f>
        <v>System Administrator
IT</v>
      </c>
      <c r="H7184" s="11"/>
      <c r="I7184" s="12" t="str">
        <f>Pivot!AG7173</f>
        <v>🏢 Rochester
New York</v>
      </c>
      <c r="J7184" s="11"/>
      <c r="K7184" s="13">
        <f>Pivot!AH7173</f>
        <v>61756</v>
      </c>
      <c r="L7184" s="11"/>
      <c r="M7184" s="12" t="str">
        <f>Pivot!AI7173</f>
        <v>▲ Active
12/11/2020 -</v>
      </c>
      <c r="N7184" s="178">
        <f>Pivot!AJ7173</f>
        <v>4</v>
      </c>
      <c r="O7184" s="179"/>
    </row>
    <row r="7185" spans="3:15" ht="30" customHeight="1" x14ac:dyDescent="0.25">
      <c r="C7185" s="10" t="str">
        <f>Pivot!AD7174</f>
        <v>00-82246104</v>
      </c>
      <c r="D7185" s="11"/>
      <c r="E7185" s="12" t="str">
        <f>Pivot!AE7174</f>
        <v>♀ Lori Hicks
51 | Master</v>
      </c>
      <c r="F7185" s="11"/>
      <c r="G7185" s="12" t="str">
        <f>Pivot!AF7174</f>
        <v>Sales Specialist
Sales</v>
      </c>
      <c r="H7185" s="11"/>
      <c r="I7185" s="12" t="str">
        <f>Pivot!AG7174</f>
        <v>🏢 New York City
New York</v>
      </c>
      <c r="J7185" s="11"/>
      <c r="K7185" s="13">
        <f>Pivot!AH7174</f>
        <v>58776</v>
      </c>
      <c r="L7185" s="11"/>
      <c r="M7185" s="12" t="str">
        <f>Pivot!AI7174</f>
        <v>▲ Active
29/02/2020 -</v>
      </c>
      <c r="N7185" s="178">
        <f>Pivot!AJ7174</f>
        <v>4</v>
      </c>
      <c r="O7185" s="179"/>
    </row>
    <row r="7186" spans="3:15" ht="30" customHeight="1" x14ac:dyDescent="0.25">
      <c r="C7186" s="10" t="str">
        <f>Pivot!AD7175</f>
        <v>00-82250714</v>
      </c>
      <c r="D7186" s="11"/>
      <c r="E7186" s="12" t="str">
        <f>Pivot!AE7175</f>
        <v>♀ Miranda Jones
60 | Bachelor</v>
      </c>
      <c r="F7186" s="11"/>
      <c r="G7186" s="12" t="str">
        <f>Pivot!AF7175</f>
        <v>Content Creator
Marketing</v>
      </c>
      <c r="H7186" s="11"/>
      <c r="I7186" s="12" t="str">
        <f>Pivot!AG7175</f>
        <v>🏠 Grand Rapids
Michigan</v>
      </c>
      <c r="J7186" s="11"/>
      <c r="K7186" s="13">
        <f>Pivot!AH7175</f>
        <v>67158</v>
      </c>
      <c r="L7186" s="11"/>
      <c r="M7186" s="12" t="str">
        <f>Pivot!AI7175</f>
        <v>▲ Active
03/01/2022 -</v>
      </c>
      <c r="N7186" s="178">
        <f>Pivot!AJ7175</f>
        <v>3</v>
      </c>
      <c r="O7186" s="179"/>
    </row>
    <row r="7187" spans="3:15" ht="30" customHeight="1" x14ac:dyDescent="0.25">
      <c r="C7187" s="10" t="str">
        <f>Pivot!AD7176</f>
        <v>00-82253547</v>
      </c>
      <c r="D7187" s="11"/>
      <c r="E7187" s="12" t="str">
        <f>Pivot!AE7176</f>
        <v>♀ Krista Grimes
48 | Bachelor</v>
      </c>
      <c r="F7187" s="11"/>
      <c r="G7187" s="12" t="str">
        <f>Pivot!AF7176</f>
        <v>Content Creator
Marketing</v>
      </c>
      <c r="H7187" s="11"/>
      <c r="I7187" s="12" t="str">
        <f>Pivot!AG7176</f>
        <v>🏠 Pittsburgh
Pennsylvania</v>
      </c>
      <c r="J7187" s="11"/>
      <c r="K7187" s="13">
        <f>Pivot!AH7176</f>
        <v>59393</v>
      </c>
      <c r="L7187" s="11"/>
      <c r="M7187" s="12" t="str">
        <f>Pivot!AI7176</f>
        <v>▲ Active
16/03/2017 -</v>
      </c>
      <c r="N7187" s="178">
        <f>Pivot!AJ7176</f>
        <v>7</v>
      </c>
      <c r="O7187" s="179"/>
    </row>
    <row r="7188" spans="3:15" ht="30" customHeight="1" x14ac:dyDescent="0.25">
      <c r="C7188" s="10" t="str">
        <f>Pivot!AD7177</f>
        <v>00-82258236</v>
      </c>
      <c r="D7188" s="11"/>
      <c r="E7188" s="12" t="str">
        <f>Pivot!AE7177</f>
        <v>♀ Corey Pope
38 | High School</v>
      </c>
      <c r="F7188" s="11"/>
      <c r="G7188" s="12" t="str">
        <f>Pivot!AF7177</f>
        <v>Inventory Specialist
Operations</v>
      </c>
      <c r="H7188" s="11"/>
      <c r="I7188" s="12" t="str">
        <f>Pivot!AG7177</f>
        <v>🏢 New York City
New York</v>
      </c>
      <c r="J7188" s="11"/>
      <c r="K7188" s="13">
        <f>Pivot!AH7177</f>
        <v>57621</v>
      </c>
      <c r="L7188" s="11"/>
      <c r="M7188" s="12" t="str">
        <f>Pivot!AI7177</f>
        <v>▲ Active
08/10/2024 -</v>
      </c>
      <c r="N7188" s="178">
        <f>Pivot!AJ7177</f>
        <v>0</v>
      </c>
      <c r="O7188" s="179"/>
    </row>
    <row r="7189" spans="3:15" ht="30" customHeight="1" x14ac:dyDescent="0.25">
      <c r="C7189" s="10" t="str">
        <f>Pivot!AD7178</f>
        <v>00-82265081</v>
      </c>
      <c r="D7189" s="11"/>
      <c r="E7189" s="12" t="str">
        <f>Pivot!AE7178</f>
        <v>♂ Kenneth Jackson
44 | Bachelor</v>
      </c>
      <c r="F7189" s="11"/>
      <c r="G7189" s="12" t="str">
        <f>Pivot!AF7178</f>
        <v>Operations Analyst
Operations</v>
      </c>
      <c r="H7189" s="11"/>
      <c r="I7189" s="12" t="str">
        <f>Pivot!AG7178</f>
        <v>🏢 Buffalo
New York</v>
      </c>
      <c r="J7189" s="11"/>
      <c r="K7189" s="13">
        <f>Pivot!AH7178</f>
        <v>83446</v>
      </c>
      <c r="L7189" s="11"/>
      <c r="M7189" s="12" t="str">
        <f>Pivot!AI7178</f>
        <v>▲ Active
27/09/2018 -</v>
      </c>
      <c r="N7189" s="178">
        <f>Pivot!AJ7178</f>
        <v>6</v>
      </c>
      <c r="O7189" s="179"/>
    </row>
    <row r="7190" spans="3:15" ht="30" customHeight="1" x14ac:dyDescent="0.25">
      <c r="C7190" s="10" t="str">
        <f>Pivot!AD7179</f>
        <v>00-82265483</v>
      </c>
      <c r="D7190" s="11"/>
      <c r="E7190" s="12" t="str">
        <f>Pivot!AE7179</f>
        <v>♂ Thomas Farmer
36 | Bachelor</v>
      </c>
      <c r="F7190" s="11"/>
      <c r="G7190" s="12" t="str">
        <f>Pivot!AF7179</f>
        <v>Logistics Coordinator
Operations</v>
      </c>
      <c r="H7190" s="11"/>
      <c r="I7190" s="12" t="str">
        <f>Pivot!AG7179</f>
        <v>🏠 Detroit
Michigan</v>
      </c>
      <c r="J7190" s="11"/>
      <c r="K7190" s="13">
        <f>Pivot!AH7179</f>
        <v>68488</v>
      </c>
      <c r="L7190" s="11"/>
      <c r="M7190" s="12" t="str">
        <f>Pivot!AI7179</f>
        <v>▲ Active
26/01/2016 -</v>
      </c>
      <c r="N7190" s="178">
        <f>Pivot!AJ7179</f>
        <v>8</v>
      </c>
      <c r="O7190" s="179"/>
    </row>
    <row r="7191" spans="3:15" ht="30" customHeight="1" x14ac:dyDescent="0.25">
      <c r="C7191" s="10" t="str">
        <f>Pivot!AD7180</f>
        <v>00-82269803</v>
      </c>
      <c r="D7191" s="11"/>
      <c r="E7191" s="12" t="str">
        <f>Pivot!AE7180</f>
        <v>♀ Bill Howard
52 | Bachelor</v>
      </c>
      <c r="F7191" s="11"/>
      <c r="G7191" s="12" t="str">
        <f>Pivot!AF7180</f>
        <v>Marketing Coordinator
Marketing</v>
      </c>
      <c r="H7191" s="11"/>
      <c r="I7191" s="12" t="str">
        <f>Pivot!AG7180</f>
        <v>🏢 New York City
New York</v>
      </c>
      <c r="J7191" s="11"/>
      <c r="K7191" s="13">
        <f>Pivot!AH7180</f>
        <v>74811</v>
      </c>
      <c r="L7191" s="11"/>
      <c r="M7191" s="12" t="str">
        <f>Pivot!AI7180</f>
        <v>▼ Terminated
22/09/2022 - 21/03/2023</v>
      </c>
      <c r="N7191" s="178">
        <f>Pivot!AJ7180</f>
        <v>0</v>
      </c>
      <c r="O7191" s="179"/>
    </row>
    <row r="7192" spans="3:15" ht="30" customHeight="1" x14ac:dyDescent="0.25">
      <c r="C7192" s="10" t="str">
        <f>Pivot!AD7181</f>
        <v>00-82287324</v>
      </c>
      <c r="D7192" s="11"/>
      <c r="E7192" s="12" t="str">
        <f>Pivot!AE7181</f>
        <v>♂ Amy Norton
29 | Bachelor</v>
      </c>
      <c r="F7192" s="11"/>
      <c r="G7192" s="12" t="str">
        <f>Pivot!AF7181</f>
        <v>Financial Analyst
Finance</v>
      </c>
      <c r="H7192" s="11"/>
      <c r="I7192" s="12" t="str">
        <f>Pivot!AG7181</f>
        <v>🏢 New York City
New York</v>
      </c>
      <c r="J7192" s="11"/>
      <c r="K7192" s="13">
        <f>Pivot!AH7181</f>
        <v>99444</v>
      </c>
      <c r="L7192" s="11"/>
      <c r="M7192" s="12" t="str">
        <f>Pivot!AI7181</f>
        <v>▲ Active
02/11/2017 -</v>
      </c>
      <c r="N7192" s="178">
        <f>Pivot!AJ7181</f>
        <v>7</v>
      </c>
      <c r="O7192" s="179"/>
    </row>
    <row r="7193" spans="3:15" ht="30" customHeight="1" x14ac:dyDescent="0.25">
      <c r="C7193" s="10" t="str">
        <f>Pivot!AD7182</f>
        <v>00-82312564</v>
      </c>
      <c r="D7193" s="11"/>
      <c r="E7193" s="12" t="str">
        <f>Pivot!AE7182</f>
        <v>♂ Brian Moore
39 | High School</v>
      </c>
      <c r="F7193" s="11"/>
      <c r="G7193" s="12" t="str">
        <f>Pivot!AF7182</f>
        <v>Help Desk Technician
Customer Service</v>
      </c>
      <c r="H7193" s="11"/>
      <c r="I7193" s="12" t="str">
        <f>Pivot!AG7182</f>
        <v>🏠 Charlotte
North Carolina</v>
      </c>
      <c r="J7193" s="11"/>
      <c r="K7193" s="13">
        <f>Pivot!AH7182</f>
        <v>60370</v>
      </c>
      <c r="L7193" s="11"/>
      <c r="M7193" s="12" t="str">
        <f>Pivot!AI7182</f>
        <v>▲ Active
15/09/2016 -</v>
      </c>
      <c r="N7193" s="178">
        <f>Pivot!AJ7182</f>
        <v>8</v>
      </c>
      <c r="O7193" s="179"/>
    </row>
    <row r="7194" spans="3:15" ht="30" customHeight="1" x14ac:dyDescent="0.25">
      <c r="C7194" s="10" t="str">
        <f>Pivot!AD7183</f>
        <v>00-82317772</v>
      </c>
      <c r="D7194" s="11"/>
      <c r="E7194" s="12" t="str">
        <f>Pivot!AE7183</f>
        <v>♂ Carlos Johnson
54 | Bachelor</v>
      </c>
      <c r="F7194" s="11"/>
      <c r="G7194" s="12" t="str">
        <f>Pivot!AF7183</f>
        <v>Logistics Coordinator
Operations</v>
      </c>
      <c r="H7194" s="11"/>
      <c r="I7194" s="12" t="str">
        <f>Pivot!AG7183</f>
        <v>🏢 Rochester
New York</v>
      </c>
      <c r="J7194" s="11"/>
      <c r="K7194" s="13">
        <f>Pivot!AH7183</f>
        <v>67801</v>
      </c>
      <c r="L7194" s="11"/>
      <c r="M7194" s="12" t="str">
        <f>Pivot!AI7183</f>
        <v>▲ Active
11/10/2020 -</v>
      </c>
      <c r="N7194" s="178">
        <f>Pivot!AJ7183</f>
        <v>4</v>
      </c>
      <c r="O7194" s="179"/>
    </row>
    <row r="7195" spans="3:15" ht="30" customHeight="1" x14ac:dyDescent="0.25">
      <c r="C7195" s="10" t="str">
        <f>Pivot!AD7184</f>
        <v>00-82343742</v>
      </c>
      <c r="D7195" s="11"/>
      <c r="E7195" s="12" t="str">
        <f>Pivot!AE7184</f>
        <v>♀ Melissa Green
24 | High School</v>
      </c>
      <c r="F7195" s="11"/>
      <c r="G7195" s="12" t="str">
        <f>Pivot!AF7184</f>
        <v>Inventory Specialist
Operations</v>
      </c>
      <c r="H7195" s="11"/>
      <c r="I7195" s="12" t="str">
        <f>Pivot!AG7184</f>
        <v>🏢 New York City
New York</v>
      </c>
      <c r="J7195" s="11"/>
      <c r="K7195" s="13">
        <f>Pivot!AH7184</f>
        <v>57235</v>
      </c>
      <c r="L7195" s="11"/>
      <c r="M7195" s="12" t="str">
        <f>Pivot!AI7184</f>
        <v>▲ Active
22/10/2020 -</v>
      </c>
      <c r="N7195" s="178">
        <f>Pivot!AJ7184</f>
        <v>4</v>
      </c>
      <c r="O7195" s="179"/>
    </row>
    <row r="7196" spans="3:15" ht="30" customHeight="1" x14ac:dyDescent="0.25">
      <c r="C7196" s="10" t="str">
        <f>Pivot!AD7185</f>
        <v>00-82347561</v>
      </c>
      <c r="D7196" s="11"/>
      <c r="E7196" s="12" t="str">
        <f>Pivot!AE7185</f>
        <v>♀ Michael Gonzalez
45 | PhD</v>
      </c>
      <c r="F7196" s="11"/>
      <c r="G7196" s="12" t="str">
        <f>Pivot!AF7185</f>
        <v>Sales Specialist
Sales</v>
      </c>
      <c r="H7196" s="11"/>
      <c r="I7196" s="12" t="str">
        <f>Pivot!AG7185</f>
        <v>🏠 Detroit
Michigan</v>
      </c>
      <c r="J7196" s="11"/>
      <c r="K7196" s="13">
        <f>Pivot!AH7185</f>
        <v>99618</v>
      </c>
      <c r="L7196" s="11"/>
      <c r="M7196" s="12" t="str">
        <f>Pivot!AI7185</f>
        <v>▲ Active
08/09/2021 -</v>
      </c>
      <c r="N7196" s="178">
        <f>Pivot!AJ7185</f>
        <v>3</v>
      </c>
      <c r="O7196" s="179"/>
    </row>
    <row r="7197" spans="3:15" ht="30" customHeight="1" x14ac:dyDescent="0.25">
      <c r="C7197" s="10" t="str">
        <f>Pivot!AD7186</f>
        <v>00-82364511</v>
      </c>
      <c r="D7197" s="11"/>
      <c r="E7197" s="12" t="str">
        <f>Pivot!AE7186</f>
        <v>♂ Lisa Medina
54 | Bachelor</v>
      </c>
      <c r="F7197" s="11"/>
      <c r="G7197" s="12" t="str">
        <f>Pivot!AF7186</f>
        <v>Logistics Coordinator
Operations</v>
      </c>
      <c r="H7197" s="11"/>
      <c r="I7197" s="12" t="str">
        <f>Pivot!AG7186</f>
        <v>🏠 Naperville
Illinois</v>
      </c>
      <c r="J7197" s="11"/>
      <c r="K7197" s="13">
        <f>Pivot!AH7186</f>
        <v>71084</v>
      </c>
      <c r="L7197" s="11"/>
      <c r="M7197" s="12" t="str">
        <f>Pivot!AI7186</f>
        <v>▲ Active
02/01/2023 -</v>
      </c>
      <c r="N7197" s="178">
        <f>Pivot!AJ7186</f>
        <v>2</v>
      </c>
      <c r="O7197" s="179"/>
    </row>
    <row r="7198" spans="3:15" ht="30" customHeight="1" x14ac:dyDescent="0.25">
      <c r="C7198" s="10" t="str">
        <f>Pivot!AD7187</f>
        <v>00-82375751</v>
      </c>
      <c r="D7198" s="11"/>
      <c r="E7198" s="12" t="str">
        <f>Pivot!AE7187</f>
        <v>♂ Susan Brewer
41 | Bachelor</v>
      </c>
      <c r="F7198" s="11"/>
      <c r="G7198" s="12" t="str">
        <f>Pivot!AF7187</f>
        <v>Sales Representative
Sales</v>
      </c>
      <c r="H7198" s="11"/>
      <c r="I7198" s="12" t="str">
        <f>Pivot!AG7187</f>
        <v>🏠 Warren
Michigan</v>
      </c>
      <c r="J7198" s="11"/>
      <c r="K7198" s="13">
        <f>Pivot!AH7187</f>
        <v>79413</v>
      </c>
      <c r="L7198" s="11"/>
      <c r="M7198" s="12" t="str">
        <f>Pivot!AI7187</f>
        <v>▲ Active
10/03/2018 -</v>
      </c>
      <c r="N7198" s="178">
        <f>Pivot!AJ7187</f>
        <v>6</v>
      </c>
      <c r="O7198" s="179"/>
    </row>
    <row r="7199" spans="3:15" ht="30" customHeight="1" x14ac:dyDescent="0.25">
      <c r="C7199" s="10" t="str">
        <f>Pivot!AD7188</f>
        <v>00-82383656</v>
      </c>
      <c r="D7199" s="11"/>
      <c r="E7199" s="12" t="str">
        <f>Pivot!AE7188</f>
        <v>♀ Troy Khan
22 | Bachelor</v>
      </c>
      <c r="F7199" s="11"/>
      <c r="G7199" s="12" t="str">
        <f>Pivot!AF7188</f>
        <v>Logistics Coordinator
Operations</v>
      </c>
      <c r="H7199" s="11"/>
      <c r="I7199" s="12" t="str">
        <f>Pivot!AG7188</f>
        <v>🏢 New York City
New York</v>
      </c>
      <c r="J7199" s="11"/>
      <c r="K7199" s="13">
        <f>Pivot!AH7188</f>
        <v>57030</v>
      </c>
      <c r="L7199" s="11"/>
      <c r="M7199" s="12" t="str">
        <f>Pivot!AI7188</f>
        <v>▼ Terminated
12/09/2017 - 15/12/2022</v>
      </c>
      <c r="N7199" s="178">
        <f>Pivot!AJ7188</f>
        <v>5</v>
      </c>
      <c r="O7199" s="179"/>
    </row>
    <row r="7200" spans="3:15" ht="30" customHeight="1" x14ac:dyDescent="0.25">
      <c r="C7200" s="10" t="str">
        <f>Pivot!AD7189</f>
        <v>00-82399892</v>
      </c>
      <c r="D7200" s="11"/>
      <c r="E7200" s="12" t="str">
        <f>Pivot!AE7189</f>
        <v>♀ Andre Rodriguez
51 | Master</v>
      </c>
      <c r="F7200" s="11"/>
      <c r="G7200" s="12" t="str">
        <f>Pivot!AF7189</f>
        <v>Software Developer
IT</v>
      </c>
      <c r="H7200" s="11"/>
      <c r="I7200" s="12" t="str">
        <f>Pivot!AG7189</f>
        <v>🏢 Rochester
New York</v>
      </c>
      <c r="J7200" s="11"/>
      <c r="K7200" s="13">
        <f>Pivot!AH7189</f>
        <v>95201</v>
      </c>
      <c r="L7200" s="11"/>
      <c r="M7200" s="12" t="str">
        <f>Pivot!AI7189</f>
        <v>▲ Active
24/08/2015 -</v>
      </c>
      <c r="N7200" s="178">
        <f>Pivot!AJ7189</f>
        <v>9</v>
      </c>
      <c r="O7200" s="179"/>
    </row>
    <row r="7201" spans="3:15" ht="30" customHeight="1" x14ac:dyDescent="0.25">
      <c r="C7201" s="10" t="str">
        <f>Pivot!AD7190</f>
        <v>00-82404720</v>
      </c>
      <c r="D7201" s="11"/>
      <c r="E7201" s="12" t="str">
        <f>Pivot!AE7190</f>
        <v>♀ Sandra Solomon
36 | Bachelor</v>
      </c>
      <c r="F7201" s="11"/>
      <c r="G7201" s="12" t="str">
        <f>Pivot!AF7190</f>
        <v>Sales Representative
Sales</v>
      </c>
      <c r="H7201" s="11"/>
      <c r="I7201" s="12" t="str">
        <f>Pivot!AG7190</f>
        <v>🏠 Columbus
Ohio</v>
      </c>
      <c r="J7201" s="11"/>
      <c r="K7201" s="13">
        <f>Pivot!AH7190</f>
        <v>56638</v>
      </c>
      <c r="L7201" s="11"/>
      <c r="M7201" s="12" t="str">
        <f>Pivot!AI7190</f>
        <v>▲ Active
11/11/2017 -</v>
      </c>
      <c r="N7201" s="178">
        <f>Pivot!AJ7190</f>
        <v>7</v>
      </c>
      <c r="O7201" s="179"/>
    </row>
    <row r="7202" spans="3:15" ht="30" customHeight="1" x14ac:dyDescent="0.25">
      <c r="C7202" s="10" t="str">
        <f>Pivot!AD7191</f>
        <v>00-82425578</v>
      </c>
      <c r="D7202" s="11"/>
      <c r="E7202" s="12" t="str">
        <f>Pivot!AE7191</f>
        <v>♂ Sandra Estrada
37 | Bachelor</v>
      </c>
      <c r="F7202" s="11"/>
      <c r="G7202" s="12" t="str">
        <f>Pivot!AF7191</f>
        <v>Accounts Payable Specialist
Finance</v>
      </c>
      <c r="H7202" s="11"/>
      <c r="I7202" s="12" t="str">
        <f>Pivot!AG7191</f>
        <v>🏠 Cincinnati
Ohio</v>
      </c>
      <c r="J7202" s="11"/>
      <c r="K7202" s="13">
        <f>Pivot!AH7191</f>
        <v>61694</v>
      </c>
      <c r="L7202" s="11"/>
      <c r="M7202" s="12" t="str">
        <f>Pivot!AI7191</f>
        <v>▲ Active
24/02/2024 -</v>
      </c>
      <c r="N7202" s="178">
        <f>Pivot!AJ7191</f>
        <v>0</v>
      </c>
      <c r="O7202" s="179"/>
    </row>
    <row r="7203" spans="3:15" ht="30" customHeight="1" x14ac:dyDescent="0.25">
      <c r="C7203" s="10" t="str">
        <f>Pivot!AD7192</f>
        <v>00-82428426</v>
      </c>
      <c r="D7203" s="11"/>
      <c r="E7203" s="12" t="str">
        <f>Pivot!AE7192</f>
        <v>♂ Adam Cannon
20 | Bachelor</v>
      </c>
      <c r="F7203" s="11"/>
      <c r="G7203" s="12" t="str">
        <f>Pivot!AF7192</f>
        <v>Customer Service Representative
Customer Service</v>
      </c>
      <c r="H7203" s="11"/>
      <c r="I7203" s="12" t="str">
        <f>Pivot!AG7192</f>
        <v>🏠 Pittsburgh
Pennsylvania</v>
      </c>
      <c r="J7203" s="11"/>
      <c r="K7203" s="13">
        <f>Pivot!AH7192</f>
        <v>61531</v>
      </c>
      <c r="L7203" s="11"/>
      <c r="M7203" s="12" t="str">
        <f>Pivot!AI7192</f>
        <v>▲ Active
05/01/2016 -</v>
      </c>
      <c r="N7203" s="178">
        <f>Pivot!AJ7192</f>
        <v>9</v>
      </c>
      <c r="O7203" s="179"/>
    </row>
    <row r="7204" spans="3:15" ht="30" customHeight="1" x14ac:dyDescent="0.25">
      <c r="C7204" s="10" t="str">
        <f>Pivot!AD7193</f>
        <v>00-82446804</v>
      </c>
      <c r="D7204" s="11"/>
      <c r="E7204" s="12" t="str">
        <f>Pivot!AE7193</f>
        <v>♀ Ann Saunders
52 | Bachelor</v>
      </c>
      <c r="F7204" s="11"/>
      <c r="G7204" s="12" t="str">
        <f>Pivot!AF7193</f>
        <v>Customer Service Representative
Customer Service</v>
      </c>
      <c r="H7204" s="11"/>
      <c r="I7204" s="12" t="str">
        <f>Pivot!AG7193</f>
        <v>🏢 New York City
New York</v>
      </c>
      <c r="J7204" s="11"/>
      <c r="K7204" s="13">
        <f>Pivot!AH7193</f>
        <v>55930</v>
      </c>
      <c r="L7204" s="11"/>
      <c r="M7204" s="12" t="str">
        <f>Pivot!AI7193</f>
        <v>▼ Terminated
30/08/2017 - 26/02/2018</v>
      </c>
      <c r="N7204" s="178">
        <f>Pivot!AJ7193</f>
        <v>0</v>
      </c>
      <c r="O7204" s="179"/>
    </row>
    <row r="7205" spans="3:15" ht="30" customHeight="1" x14ac:dyDescent="0.25">
      <c r="C7205" s="10" t="str">
        <f>Pivot!AD7194</f>
        <v>00-82470269</v>
      </c>
      <c r="D7205" s="11"/>
      <c r="E7205" s="12" t="str">
        <f>Pivot!AE7194</f>
        <v>♂ Lori Hill
24 | High School</v>
      </c>
      <c r="F7205" s="11"/>
      <c r="G7205" s="12" t="str">
        <f>Pivot!AF7194</f>
        <v>Support Specialist
Customer Service</v>
      </c>
      <c r="H7205" s="11"/>
      <c r="I7205" s="12" t="str">
        <f>Pivot!AG7194</f>
        <v>🏠 Raleigh
North Carolina</v>
      </c>
      <c r="J7205" s="11"/>
      <c r="K7205" s="13">
        <f>Pivot!AH7194</f>
        <v>57042</v>
      </c>
      <c r="L7205" s="11"/>
      <c r="M7205" s="12" t="str">
        <f>Pivot!AI7194</f>
        <v>▲ Active
11/08/2023 -</v>
      </c>
      <c r="N7205" s="178">
        <f>Pivot!AJ7194</f>
        <v>1</v>
      </c>
      <c r="O7205" s="179"/>
    </row>
    <row r="7206" spans="3:15" ht="30" customHeight="1" x14ac:dyDescent="0.25">
      <c r="C7206" s="10" t="str">
        <f>Pivot!AD7195</f>
        <v>00-82480309</v>
      </c>
      <c r="D7206" s="11"/>
      <c r="E7206" s="12" t="str">
        <f>Pivot!AE7195</f>
        <v>♀ Melanie Meyers
29 | Bachelor</v>
      </c>
      <c r="F7206" s="11"/>
      <c r="G7206" s="12" t="str">
        <f>Pivot!AF7195</f>
        <v>Marketing Coordinator
Marketing</v>
      </c>
      <c r="H7206" s="11"/>
      <c r="I7206" s="12" t="str">
        <f>Pivot!AG7195</f>
        <v>🏢 New York City
New York</v>
      </c>
      <c r="J7206" s="11"/>
      <c r="K7206" s="13">
        <f>Pivot!AH7195</f>
        <v>72165</v>
      </c>
      <c r="L7206" s="11"/>
      <c r="M7206" s="12" t="str">
        <f>Pivot!AI7195</f>
        <v>▲ Active
26/07/2020 -</v>
      </c>
      <c r="N7206" s="178">
        <f>Pivot!AJ7195</f>
        <v>4</v>
      </c>
      <c r="O7206" s="179"/>
    </row>
    <row r="7207" spans="3:15" ht="30" customHeight="1" x14ac:dyDescent="0.25">
      <c r="C7207" s="10" t="str">
        <f>Pivot!AD7196</f>
        <v>00-82503409</v>
      </c>
      <c r="D7207" s="11"/>
      <c r="E7207" s="12" t="str">
        <f>Pivot!AE7196</f>
        <v>♂ Morgan Alexander
48 | Bachelor</v>
      </c>
      <c r="F7207" s="11"/>
      <c r="G7207" s="12" t="str">
        <f>Pivot!AF7196</f>
        <v>Sales Consultant
Sales</v>
      </c>
      <c r="H7207" s="11"/>
      <c r="I7207" s="12" t="str">
        <f>Pivot!AG7196</f>
        <v>🏠 Columbus
Ohio</v>
      </c>
      <c r="J7207" s="11"/>
      <c r="K7207" s="13">
        <f>Pivot!AH7196</f>
        <v>82504</v>
      </c>
      <c r="L7207" s="11"/>
      <c r="M7207" s="12" t="str">
        <f>Pivot!AI7196</f>
        <v>▼ Terminated
24/07/2019 - 20/01/2020</v>
      </c>
      <c r="N7207" s="178">
        <f>Pivot!AJ7196</f>
        <v>0</v>
      </c>
      <c r="O7207" s="179"/>
    </row>
    <row r="7208" spans="3:15" ht="30" customHeight="1" x14ac:dyDescent="0.25">
      <c r="C7208" s="10" t="str">
        <f>Pivot!AD7197</f>
        <v>00-82506491</v>
      </c>
      <c r="D7208" s="11"/>
      <c r="E7208" s="12" t="str">
        <f>Pivot!AE7197</f>
        <v>♂ Laura Carter
34 | High School</v>
      </c>
      <c r="F7208" s="11"/>
      <c r="G7208" s="12" t="str">
        <f>Pivot!AF7197</f>
        <v>Content Creator
Marketing</v>
      </c>
      <c r="H7208" s="11"/>
      <c r="I7208" s="12" t="str">
        <f>Pivot!AG7197</f>
        <v>🏠 Greensboro
North Carolina</v>
      </c>
      <c r="J7208" s="11"/>
      <c r="K7208" s="13">
        <f>Pivot!AH7197</f>
        <v>62882</v>
      </c>
      <c r="L7208" s="11"/>
      <c r="M7208" s="12" t="str">
        <f>Pivot!AI7197</f>
        <v>▼ Terminated
26/05/2017 - 04/01/2019</v>
      </c>
      <c r="N7208" s="178">
        <f>Pivot!AJ7197</f>
        <v>1</v>
      </c>
      <c r="O7208" s="179"/>
    </row>
    <row r="7209" spans="3:15" ht="30" customHeight="1" x14ac:dyDescent="0.25">
      <c r="C7209" s="10" t="str">
        <f>Pivot!AD7198</f>
        <v>00-82518184</v>
      </c>
      <c r="D7209" s="11"/>
      <c r="E7209" s="12" t="str">
        <f>Pivot!AE7198</f>
        <v>♂ Elizabeth Zimmerman
37 | Bachelor</v>
      </c>
      <c r="F7209" s="11"/>
      <c r="G7209" s="12" t="str">
        <f>Pivot!AF7198</f>
        <v>Inventory Specialist
Operations</v>
      </c>
      <c r="H7209" s="11"/>
      <c r="I7209" s="12" t="str">
        <f>Pivot!AG7198</f>
        <v>🏢 Rochester
New York</v>
      </c>
      <c r="J7209" s="11"/>
      <c r="K7209" s="13">
        <f>Pivot!AH7198</f>
        <v>64461</v>
      </c>
      <c r="L7209" s="11"/>
      <c r="M7209" s="12" t="str">
        <f>Pivot!AI7198</f>
        <v>▲ Active
02/05/2020 -</v>
      </c>
      <c r="N7209" s="178">
        <f>Pivot!AJ7198</f>
        <v>4</v>
      </c>
      <c r="O7209" s="179"/>
    </row>
    <row r="7210" spans="3:15" ht="30" customHeight="1" x14ac:dyDescent="0.25">
      <c r="C7210" s="10" t="str">
        <f>Pivot!AD7199</f>
        <v>00-82522192</v>
      </c>
      <c r="D7210" s="11"/>
      <c r="E7210" s="12" t="str">
        <f>Pivot!AE7199</f>
        <v>♀ Angela Beltran
33 | PhD</v>
      </c>
      <c r="F7210" s="11"/>
      <c r="G7210" s="12" t="str">
        <f>Pivot!AF7199</f>
        <v>Customer Service Manager
Customer Service</v>
      </c>
      <c r="H7210" s="11"/>
      <c r="I7210" s="12" t="str">
        <f>Pivot!AG7199</f>
        <v>🏢 Buffalo
New York</v>
      </c>
      <c r="J7210" s="11"/>
      <c r="K7210" s="13">
        <f>Pivot!AH7199</f>
        <v>84088</v>
      </c>
      <c r="L7210" s="11"/>
      <c r="M7210" s="12" t="str">
        <f>Pivot!AI7199</f>
        <v>▲ Active
04/09/2017 -</v>
      </c>
      <c r="N7210" s="178">
        <f>Pivot!AJ7199</f>
        <v>7</v>
      </c>
      <c r="O7210" s="179"/>
    </row>
    <row r="7211" spans="3:15" ht="30" customHeight="1" x14ac:dyDescent="0.25">
      <c r="C7211" s="10" t="str">
        <f>Pivot!AD7200</f>
        <v>00-82551667</v>
      </c>
      <c r="D7211" s="11"/>
      <c r="E7211" s="12" t="str">
        <f>Pivot!AE7200</f>
        <v>♂ Jonathan Brown
50 | Bachelor</v>
      </c>
      <c r="F7211" s="11"/>
      <c r="G7211" s="12" t="str">
        <f>Pivot!AF7200</f>
        <v>Logistics Coordinator
Operations</v>
      </c>
      <c r="H7211" s="11"/>
      <c r="I7211" s="12" t="str">
        <f>Pivot!AG7200</f>
        <v>🏠 Huntington
West Virginia</v>
      </c>
      <c r="J7211" s="11"/>
      <c r="K7211" s="13">
        <f>Pivot!AH7200</f>
        <v>66040</v>
      </c>
      <c r="L7211" s="11"/>
      <c r="M7211" s="12" t="str">
        <f>Pivot!AI7200</f>
        <v>▲ Active
19/03/2021 -</v>
      </c>
      <c r="N7211" s="178">
        <f>Pivot!AJ7200</f>
        <v>3</v>
      </c>
      <c r="O7211" s="179"/>
    </row>
    <row r="7212" spans="3:15" ht="30" customHeight="1" x14ac:dyDescent="0.25">
      <c r="C7212" s="10" t="str">
        <f>Pivot!AD7201</f>
        <v>00-82553061</v>
      </c>
      <c r="D7212" s="11"/>
      <c r="E7212" s="12" t="str">
        <f>Pivot!AE7201</f>
        <v>♀ Margaret Robertson
47 | Bachelor</v>
      </c>
      <c r="F7212" s="11"/>
      <c r="G7212" s="12" t="str">
        <f>Pivot!AF7201</f>
        <v>Marketing Coordinator
Marketing</v>
      </c>
      <c r="H7212" s="11"/>
      <c r="I7212" s="12" t="str">
        <f>Pivot!AG7201</f>
        <v>🏢 New York City
New York</v>
      </c>
      <c r="J7212" s="11"/>
      <c r="K7212" s="13">
        <f>Pivot!AH7201</f>
        <v>78014</v>
      </c>
      <c r="L7212" s="11"/>
      <c r="M7212" s="12" t="str">
        <f>Pivot!AI7201</f>
        <v>▼ Terminated
03/02/2018 - 22/05/2023</v>
      </c>
      <c r="N7212" s="178">
        <f>Pivot!AJ7201</f>
        <v>5</v>
      </c>
      <c r="O7212" s="179"/>
    </row>
    <row r="7213" spans="3:15" ht="30" customHeight="1" x14ac:dyDescent="0.25">
      <c r="C7213" s="10" t="str">
        <f>Pivot!AD7202</f>
        <v>00-82555977</v>
      </c>
      <c r="D7213" s="11"/>
      <c r="E7213" s="12" t="str">
        <f>Pivot!AE7202</f>
        <v>♀ Kevin Tyler
25 | Bachelor</v>
      </c>
      <c r="F7213" s="11"/>
      <c r="G7213" s="12" t="str">
        <f>Pivot!AF7202</f>
        <v>Accountant
Finance</v>
      </c>
      <c r="H7213" s="11"/>
      <c r="I7213" s="12" t="str">
        <f>Pivot!AG7202</f>
        <v>🏢 New York City
New York</v>
      </c>
      <c r="J7213" s="11"/>
      <c r="K7213" s="13">
        <f>Pivot!AH7202</f>
        <v>72941</v>
      </c>
      <c r="L7213" s="11"/>
      <c r="M7213" s="12" t="str">
        <f>Pivot!AI7202</f>
        <v>▲ Active
01/08/2024 -</v>
      </c>
      <c r="N7213" s="178">
        <f>Pivot!AJ7202</f>
        <v>0</v>
      </c>
      <c r="O7213" s="179"/>
    </row>
    <row r="7214" spans="3:15" ht="30" customHeight="1" x14ac:dyDescent="0.25">
      <c r="C7214" s="10" t="str">
        <f>Pivot!AD7203</f>
        <v>00-82580645</v>
      </c>
      <c r="D7214" s="11"/>
      <c r="E7214" s="12" t="str">
        <f>Pivot!AE7203</f>
        <v>♂ Kimberly Kent
44 | Bachelor</v>
      </c>
      <c r="F7214" s="11"/>
      <c r="G7214" s="12" t="str">
        <f>Pivot!AF7203</f>
        <v>Customer Service Representative
Customer Service</v>
      </c>
      <c r="H7214" s="11"/>
      <c r="I7214" s="12" t="str">
        <f>Pivot!AG7203</f>
        <v>🏠 Philadelphia
Pennsylvania</v>
      </c>
      <c r="J7214" s="11"/>
      <c r="K7214" s="13">
        <f>Pivot!AH7203</f>
        <v>69528</v>
      </c>
      <c r="L7214" s="11"/>
      <c r="M7214" s="12" t="str">
        <f>Pivot!AI7203</f>
        <v>▲ Active
26/09/2015 -</v>
      </c>
      <c r="N7214" s="178">
        <f>Pivot!AJ7203</f>
        <v>9</v>
      </c>
      <c r="O7214" s="179"/>
    </row>
    <row r="7215" spans="3:15" ht="30" customHeight="1" x14ac:dyDescent="0.25">
      <c r="C7215" s="10" t="str">
        <f>Pivot!AD7204</f>
        <v>00-82591844</v>
      </c>
      <c r="D7215" s="11"/>
      <c r="E7215" s="12" t="str">
        <f>Pivot!AE7204</f>
        <v>♂ Kevin Skinner
53 | Bachelor</v>
      </c>
      <c r="F7215" s="11"/>
      <c r="G7215" s="12" t="str">
        <f>Pivot!AF7204</f>
        <v>Content Creator
Marketing</v>
      </c>
      <c r="H7215" s="11"/>
      <c r="I7215" s="12" t="str">
        <f>Pivot!AG7204</f>
        <v>🏢 Rochester
New York</v>
      </c>
      <c r="J7215" s="11"/>
      <c r="K7215" s="13">
        <f>Pivot!AH7204</f>
        <v>73603</v>
      </c>
      <c r="L7215" s="11"/>
      <c r="M7215" s="12" t="str">
        <f>Pivot!AI7204</f>
        <v>▲ Active
23/01/2023 -</v>
      </c>
      <c r="N7215" s="178">
        <f>Pivot!AJ7204</f>
        <v>2</v>
      </c>
      <c r="O7215" s="179"/>
    </row>
    <row r="7216" spans="3:15" ht="30" customHeight="1" x14ac:dyDescent="0.25">
      <c r="C7216" s="10" t="str">
        <f>Pivot!AD7205</f>
        <v>00-82592611</v>
      </c>
      <c r="D7216" s="11"/>
      <c r="E7216" s="12" t="str">
        <f>Pivot!AE7205</f>
        <v>♂ Julie Lewis
40 | Bachelor</v>
      </c>
      <c r="F7216" s="11"/>
      <c r="G7216" s="12" t="str">
        <f>Pivot!AF7205</f>
        <v>Logistics Coordinator
Operations</v>
      </c>
      <c r="H7216" s="11"/>
      <c r="I7216" s="12" t="str">
        <f>Pivot!AG7205</f>
        <v>🏢 Buffalo
New York</v>
      </c>
      <c r="J7216" s="11"/>
      <c r="K7216" s="13">
        <f>Pivot!AH7205</f>
        <v>63252</v>
      </c>
      <c r="L7216" s="11"/>
      <c r="M7216" s="12" t="str">
        <f>Pivot!AI7205</f>
        <v>▲ Active
24/04/2020 -</v>
      </c>
      <c r="N7216" s="178">
        <f>Pivot!AJ7205</f>
        <v>4</v>
      </c>
      <c r="O7216" s="179"/>
    </row>
    <row r="7217" spans="3:15" ht="30" customHeight="1" x14ac:dyDescent="0.25">
      <c r="C7217" s="10" t="str">
        <f>Pivot!AD7206</f>
        <v>00-82600803</v>
      </c>
      <c r="D7217" s="11"/>
      <c r="E7217" s="12" t="str">
        <f>Pivot!AE7206</f>
        <v>♂ Trevor Galloway
52 | High School</v>
      </c>
      <c r="F7217" s="11"/>
      <c r="G7217" s="12" t="str">
        <f>Pivot!AF7206</f>
        <v>Support Specialist
Customer Service</v>
      </c>
      <c r="H7217" s="11"/>
      <c r="I7217" s="12" t="str">
        <f>Pivot!AG7206</f>
        <v>🏢 New York City
New York</v>
      </c>
      <c r="J7217" s="11"/>
      <c r="K7217" s="13">
        <f>Pivot!AH7206</f>
        <v>59631</v>
      </c>
      <c r="L7217" s="11"/>
      <c r="M7217" s="12" t="str">
        <f>Pivot!AI7206</f>
        <v>▲ Active
02/05/2023 -</v>
      </c>
      <c r="N7217" s="178">
        <f>Pivot!AJ7206</f>
        <v>1</v>
      </c>
      <c r="O7217" s="179"/>
    </row>
    <row r="7218" spans="3:15" ht="30" customHeight="1" x14ac:dyDescent="0.25">
      <c r="C7218" s="10" t="str">
        <f>Pivot!AD7207</f>
        <v>00-82611046</v>
      </c>
      <c r="D7218" s="11"/>
      <c r="E7218" s="12" t="str">
        <f>Pivot!AE7207</f>
        <v>♂ Hannah Cisneros
41 | Bachelor</v>
      </c>
      <c r="F7218" s="11"/>
      <c r="G7218" s="12" t="str">
        <f>Pivot!AF7207</f>
        <v>Logistics Coordinator
Operations</v>
      </c>
      <c r="H7218" s="11"/>
      <c r="I7218" s="12" t="str">
        <f>Pivot!AG7207</f>
        <v>🏢 Rochester
New York</v>
      </c>
      <c r="J7218" s="11"/>
      <c r="K7218" s="13">
        <f>Pivot!AH7207</f>
        <v>71423</v>
      </c>
      <c r="L7218" s="11"/>
      <c r="M7218" s="12" t="str">
        <f>Pivot!AI7207</f>
        <v>▲ Active
25/11/2015 -</v>
      </c>
      <c r="N7218" s="178">
        <f>Pivot!AJ7207</f>
        <v>9</v>
      </c>
      <c r="O7218" s="179"/>
    </row>
    <row r="7219" spans="3:15" ht="30" customHeight="1" x14ac:dyDescent="0.25">
      <c r="C7219" s="10" t="str">
        <f>Pivot!AD7208</f>
        <v>00-82613651</v>
      </c>
      <c r="D7219" s="11"/>
      <c r="E7219" s="12" t="str">
        <f>Pivot!AE7208</f>
        <v>♀ Jillian Ferguson
58 | Bachelor</v>
      </c>
      <c r="F7219" s="11"/>
      <c r="G7219" s="12" t="str">
        <f>Pivot!AF7208</f>
        <v>Accountant
Finance</v>
      </c>
      <c r="H7219" s="11"/>
      <c r="I7219" s="12" t="str">
        <f>Pivot!AG7208</f>
        <v>🏢 Buffalo
New York</v>
      </c>
      <c r="J7219" s="11"/>
      <c r="K7219" s="13">
        <f>Pivot!AH7208</f>
        <v>93640</v>
      </c>
      <c r="L7219" s="11"/>
      <c r="M7219" s="12" t="str">
        <f>Pivot!AI7208</f>
        <v>▲ Active
28/11/2020 -</v>
      </c>
      <c r="N7219" s="178">
        <f>Pivot!AJ7208</f>
        <v>4</v>
      </c>
      <c r="O7219" s="179"/>
    </row>
    <row r="7220" spans="3:15" ht="30" customHeight="1" x14ac:dyDescent="0.25">
      <c r="C7220" s="10" t="str">
        <f>Pivot!AD7209</f>
        <v>00-82613940</v>
      </c>
      <c r="D7220" s="11"/>
      <c r="E7220" s="12" t="str">
        <f>Pivot!AE7209</f>
        <v>♀ Pamela Navarro
47 | Bachelor</v>
      </c>
      <c r="F7220" s="11"/>
      <c r="G7220" s="12" t="str">
        <f>Pivot!AF7209</f>
        <v>Help Desk Technician
Customer Service</v>
      </c>
      <c r="H7220" s="11"/>
      <c r="I7220" s="12" t="str">
        <f>Pivot!AG7209</f>
        <v>🏢 New York City
New York</v>
      </c>
      <c r="J7220" s="11"/>
      <c r="K7220" s="13">
        <f>Pivot!AH7209</f>
        <v>67779</v>
      </c>
      <c r="L7220" s="11"/>
      <c r="M7220" s="12" t="str">
        <f>Pivot!AI7209</f>
        <v>▼ Terminated
23/08/2015 - 17/03/2021</v>
      </c>
      <c r="N7220" s="178">
        <f>Pivot!AJ7209</f>
        <v>5</v>
      </c>
      <c r="O7220" s="179"/>
    </row>
    <row r="7221" spans="3:15" ht="30" customHeight="1" x14ac:dyDescent="0.25">
      <c r="C7221" s="10" t="str">
        <f>Pivot!AD7210</f>
        <v>00-82631078</v>
      </c>
      <c r="D7221" s="11"/>
      <c r="E7221" s="12" t="str">
        <f>Pivot!AE7210</f>
        <v>♂ Madison Wagner
27 | Bachelor</v>
      </c>
      <c r="F7221" s="11"/>
      <c r="G7221" s="12" t="str">
        <f>Pivot!AF7210</f>
        <v>Logistics Coordinator
Operations</v>
      </c>
      <c r="H7221" s="11"/>
      <c r="I7221" s="12" t="str">
        <f>Pivot!AG7210</f>
        <v>🏢 New York City
New York</v>
      </c>
      <c r="J7221" s="11"/>
      <c r="K7221" s="13">
        <f>Pivot!AH7210</f>
        <v>66600</v>
      </c>
      <c r="L7221" s="11"/>
      <c r="M7221" s="12" t="str">
        <f>Pivot!AI7210</f>
        <v>▲ Active
27/04/2023 -</v>
      </c>
      <c r="N7221" s="178">
        <f>Pivot!AJ7210</f>
        <v>1</v>
      </c>
      <c r="O7221" s="179"/>
    </row>
    <row r="7222" spans="3:15" ht="30" customHeight="1" x14ac:dyDescent="0.25">
      <c r="C7222" s="10" t="str">
        <f>Pivot!AD7211</f>
        <v>00-82633735</v>
      </c>
      <c r="D7222" s="11"/>
      <c r="E7222" s="12" t="str">
        <f>Pivot!AE7211</f>
        <v>♀ Larry Hines
35 | Bachelor</v>
      </c>
      <c r="F7222" s="11"/>
      <c r="G7222" s="12" t="str">
        <f>Pivot!AF7211</f>
        <v>Accountant
Finance</v>
      </c>
      <c r="H7222" s="11"/>
      <c r="I7222" s="12" t="str">
        <f>Pivot!AG7211</f>
        <v>🏢 New York City
New York</v>
      </c>
      <c r="J7222" s="11"/>
      <c r="K7222" s="13">
        <f>Pivot!AH7211</f>
        <v>57963</v>
      </c>
      <c r="L7222" s="11"/>
      <c r="M7222" s="12" t="str">
        <f>Pivot!AI7211</f>
        <v>▼ Terminated
12/07/2018 - 08/01/2019</v>
      </c>
      <c r="N7222" s="178">
        <f>Pivot!AJ7211</f>
        <v>0</v>
      </c>
      <c r="O7222" s="179"/>
    </row>
    <row r="7223" spans="3:15" ht="30" customHeight="1" x14ac:dyDescent="0.25">
      <c r="C7223" s="10" t="str">
        <f>Pivot!AD7212</f>
        <v>00-82636467</v>
      </c>
      <c r="D7223" s="11"/>
      <c r="E7223" s="12" t="str">
        <f>Pivot!AE7212</f>
        <v>♂ David Campbell
52 | High School</v>
      </c>
      <c r="F7223" s="11"/>
      <c r="G7223" s="12" t="str">
        <f>Pivot!AF7212</f>
        <v>Support Specialist
Customer Service</v>
      </c>
      <c r="H7223" s="11"/>
      <c r="I7223" s="12" t="str">
        <f>Pivot!AG7212</f>
        <v>🏠 Detroit
Michigan</v>
      </c>
      <c r="J7223" s="11"/>
      <c r="K7223" s="13">
        <f>Pivot!AH7212</f>
        <v>66939</v>
      </c>
      <c r="L7223" s="11"/>
      <c r="M7223" s="12" t="str">
        <f>Pivot!AI7212</f>
        <v>▲ Active
10/09/2017 -</v>
      </c>
      <c r="N7223" s="178">
        <f>Pivot!AJ7212</f>
        <v>7</v>
      </c>
      <c r="O7223" s="179"/>
    </row>
    <row r="7224" spans="3:15" ht="30" customHeight="1" x14ac:dyDescent="0.25">
      <c r="C7224" s="10" t="str">
        <f>Pivot!AD7213</f>
        <v>00-82652905</v>
      </c>
      <c r="D7224" s="11"/>
      <c r="E7224" s="12" t="str">
        <f>Pivot!AE7213</f>
        <v>♀ Timothy Gonzales
41 | Bachelor</v>
      </c>
      <c r="F7224" s="11"/>
      <c r="G7224" s="12" t="str">
        <f>Pivot!AF7213</f>
        <v>Customer Service Representative
Customer Service</v>
      </c>
      <c r="H7224" s="11"/>
      <c r="I7224" s="12" t="str">
        <f>Pivot!AG7213</f>
        <v>🏢 New York City
New York</v>
      </c>
      <c r="J7224" s="11"/>
      <c r="K7224" s="13">
        <f>Pivot!AH7213</f>
        <v>56481</v>
      </c>
      <c r="L7224" s="11"/>
      <c r="M7224" s="12" t="str">
        <f>Pivot!AI7213</f>
        <v>▲ Active
04/08/2024 -</v>
      </c>
      <c r="N7224" s="178">
        <f>Pivot!AJ7213</f>
        <v>0</v>
      </c>
      <c r="O7224" s="179"/>
    </row>
    <row r="7225" spans="3:15" ht="30" customHeight="1" x14ac:dyDescent="0.25">
      <c r="C7225" s="10" t="str">
        <f>Pivot!AD7214</f>
        <v>00-82665857</v>
      </c>
      <c r="D7225" s="11"/>
      <c r="E7225" s="12" t="str">
        <f>Pivot!AE7214</f>
        <v>♂ Michael Johnson
54 | Bachelor</v>
      </c>
      <c r="F7225" s="11"/>
      <c r="G7225" s="12" t="str">
        <f>Pivot!AF7214</f>
        <v>Software Developer
IT</v>
      </c>
      <c r="H7225" s="11"/>
      <c r="I7225" s="12" t="str">
        <f>Pivot!AG7214</f>
        <v>🏠 Warren
Michigan</v>
      </c>
      <c r="J7225" s="11"/>
      <c r="K7225" s="13">
        <f>Pivot!AH7214</f>
        <v>104850</v>
      </c>
      <c r="L7225" s="11"/>
      <c r="M7225" s="12" t="str">
        <f>Pivot!AI7214</f>
        <v>▲ Active
01/09/2023 -</v>
      </c>
      <c r="N7225" s="178">
        <f>Pivot!AJ7214</f>
        <v>1</v>
      </c>
      <c r="O7225" s="179"/>
    </row>
    <row r="7226" spans="3:15" ht="30" customHeight="1" x14ac:dyDescent="0.25">
      <c r="C7226" s="10" t="str">
        <f>Pivot!AD7215</f>
        <v>00-82668051</v>
      </c>
      <c r="D7226" s="11"/>
      <c r="E7226" s="12" t="str">
        <f>Pivot!AE7215</f>
        <v>♀ Sarah Simmons
22 | Bachelor</v>
      </c>
      <c r="F7226" s="11"/>
      <c r="G7226" s="12" t="str">
        <f>Pivot!AF7215</f>
        <v>Help Desk Technician
Customer Service</v>
      </c>
      <c r="H7226" s="11"/>
      <c r="I7226" s="12" t="str">
        <f>Pivot!AG7215</f>
        <v>🏢 New York City
New York</v>
      </c>
      <c r="J7226" s="11"/>
      <c r="K7226" s="13">
        <f>Pivot!AH7215</f>
        <v>79452</v>
      </c>
      <c r="L7226" s="11"/>
      <c r="M7226" s="12" t="str">
        <f>Pivot!AI7215</f>
        <v>▲ Active
27/08/2020 -</v>
      </c>
      <c r="N7226" s="178">
        <f>Pivot!AJ7215</f>
        <v>4</v>
      </c>
      <c r="O7226" s="179"/>
    </row>
    <row r="7227" spans="3:15" ht="30" customHeight="1" x14ac:dyDescent="0.25">
      <c r="C7227" s="10" t="str">
        <f>Pivot!AD7216</f>
        <v>00-82670169</v>
      </c>
      <c r="D7227" s="11"/>
      <c r="E7227" s="12" t="str">
        <f>Pivot!AE7216</f>
        <v>♂ Heather Larson
45 | Bachelor</v>
      </c>
      <c r="F7227" s="11"/>
      <c r="G7227" s="12" t="str">
        <f>Pivot!AF7216</f>
        <v>Marketing Coordinator
Marketing</v>
      </c>
      <c r="H7227" s="11"/>
      <c r="I7227" s="12" t="str">
        <f>Pivot!AG7216</f>
        <v>🏠 Greensboro
North Carolina</v>
      </c>
      <c r="J7227" s="11"/>
      <c r="K7227" s="13">
        <f>Pivot!AH7216</f>
        <v>66772</v>
      </c>
      <c r="L7227" s="11"/>
      <c r="M7227" s="12" t="str">
        <f>Pivot!AI7216</f>
        <v>▲ Active
01/11/2024 -</v>
      </c>
      <c r="N7227" s="178">
        <f>Pivot!AJ7216</f>
        <v>0</v>
      </c>
      <c r="O7227" s="179"/>
    </row>
    <row r="7228" spans="3:15" ht="30" customHeight="1" x14ac:dyDescent="0.25">
      <c r="C7228" s="10" t="str">
        <f>Pivot!AD7217</f>
        <v>00-82672055</v>
      </c>
      <c r="D7228" s="11"/>
      <c r="E7228" s="12" t="str">
        <f>Pivot!AE7217</f>
        <v>♀ Donald Hill
39 | Bachelor</v>
      </c>
      <c r="F7228" s="11"/>
      <c r="G7228" s="12" t="str">
        <f>Pivot!AF7217</f>
        <v>Logistics Coordinator
Operations</v>
      </c>
      <c r="H7228" s="11"/>
      <c r="I7228" s="12" t="str">
        <f>Pivot!AG7217</f>
        <v>🏢 New York City
New York</v>
      </c>
      <c r="J7228" s="11"/>
      <c r="K7228" s="13">
        <f>Pivot!AH7217</f>
        <v>63553</v>
      </c>
      <c r="L7228" s="11"/>
      <c r="M7228" s="12" t="str">
        <f>Pivot!AI7217</f>
        <v>▲ Active
02/02/2019 -</v>
      </c>
      <c r="N7228" s="178">
        <f>Pivot!AJ7217</f>
        <v>5</v>
      </c>
      <c r="O7228" s="179"/>
    </row>
    <row r="7229" spans="3:15" ht="30" customHeight="1" x14ac:dyDescent="0.25">
      <c r="C7229" s="10" t="str">
        <f>Pivot!AD7218</f>
        <v>00-82674732</v>
      </c>
      <c r="D7229" s="11"/>
      <c r="E7229" s="12" t="str">
        <f>Pivot!AE7218</f>
        <v>♂ Roger Nelson
58 | Bachelor</v>
      </c>
      <c r="F7229" s="11"/>
      <c r="G7229" s="12" t="str">
        <f>Pivot!AF7218</f>
        <v>Inventory Specialist
Operations</v>
      </c>
      <c r="H7229" s="11"/>
      <c r="I7229" s="12" t="str">
        <f>Pivot!AG7218</f>
        <v>🏢 New York City
New York</v>
      </c>
      <c r="J7229" s="11"/>
      <c r="K7229" s="13">
        <f>Pivot!AH7218</f>
        <v>70979</v>
      </c>
      <c r="L7229" s="11"/>
      <c r="M7229" s="12" t="str">
        <f>Pivot!AI7218</f>
        <v>▲ Active
30/12/2022 -</v>
      </c>
      <c r="N7229" s="178">
        <f>Pivot!AJ7218</f>
        <v>2</v>
      </c>
      <c r="O7229" s="179"/>
    </row>
    <row r="7230" spans="3:15" ht="30" customHeight="1" x14ac:dyDescent="0.25">
      <c r="C7230" s="10" t="str">
        <f>Pivot!AD7219</f>
        <v>00-82675403</v>
      </c>
      <c r="D7230" s="11"/>
      <c r="E7230" s="12" t="str">
        <f>Pivot!AE7219</f>
        <v>♀ Brianna Barton
36 | PhD</v>
      </c>
      <c r="F7230" s="11"/>
      <c r="G7230" s="12" t="str">
        <f>Pivot!AF7219</f>
        <v>Financial Analyst
Finance</v>
      </c>
      <c r="H7230" s="11"/>
      <c r="I7230" s="12" t="str">
        <f>Pivot!AG7219</f>
        <v>🏢 New York City
New York</v>
      </c>
      <c r="J7230" s="11"/>
      <c r="K7230" s="13">
        <f>Pivot!AH7219</f>
        <v>77729</v>
      </c>
      <c r="L7230" s="11"/>
      <c r="M7230" s="12" t="str">
        <f>Pivot!AI7219</f>
        <v>▲ Active
23/06/2024 -</v>
      </c>
      <c r="N7230" s="178">
        <f>Pivot!AJ7219</f>
        <v>0</v>
      </c>
      <c r="O7230" s="179"/>
    </row>
    <row r="7231" spans="3:15" ht="30" customHeight="1" x14ac:dyDescent="0.25">
      <c r="C7231" s="10" t="str">
        <f>Pivot!AD7220</f>
        <v>00-82678279</v>
      </c>
      <c r="D7231" s="11"/>
      <c r="E7231" s="12" t="str">
        <f>Pivot!AE7220</f>
        <v>♀ Christine Price
33 | Bachelor</v>
      </c>
      <c r="F7231" s="11"/>
      <c r="G7231" s="12" t="str">
        <f>Pivot!AF7220</f>
        <v>Inventory Specialist
Operations</v>
      </c>
      <c r="H7231" s="11"/>
      <c r="I7231" s="12" t="str">
        <f>Pivot!AG7220</f>
        <v>🏠 Detroit
Michigan</v>
      </c>
      <c r="J7231" s="11"/>
      <c r="K7231" s="13">
        <f>Pivot!AH7220</f>
        <v>55698</v>
      </c>
      <c r="L7231" s="11"/>
      <c r="M7231" s="12" t="str">
        <f>Pivot!AI7220</f>
        <v>▲ Active
29/07/2020 -</v>
      </c>
      <c r="N7231" s="178">
        <f>Pivot!AJ7220</f>
        <v>4</v>
      </c>
      <c r="O7231" s="179"/>
    </row>
    <row r="7232" spans="3:15" ht="30" customHeight="1" x14ac:dyDescent="0.25">
      <c r="C7232" s="10" t="str">
        <f>Pivot!AD7221</f>
        <v>00-82684966</v>
      </c>
      <c r="D7232" s="11"/>
      <c r="E7232" s="12" t="str">
        <f>Pivot!AE7221</f>
        <v>♂ Suzanne Wilson
42 | Bachelor</v>
      </c>
      <c r="F7232" s="11"/>
      <c r="G7232" s="12" t="str">
        <f>Pivot!AF7221</f>
        <v>Inventory Specialist
Operations</v>
      </c>
      <c r="H7232" s="11"/>
      <c r="I7232" s="12" t="str">
        <f>Pivot!AG7221</f>
        <v>🏠 Grand Rapids
Michigan</v>
      </c>
      <c r="J7232" s="11"/>
      <c r="K7232" s="13">
        <f>Pivot!AH7221</f>
        <v>59023</v>
      </c>
      <c r="L7232" s="11"/>
      <c r="M7232" s="12" t="str">
        <f>Pivot!AI7221</f>
        <v>▼ Terminated
11/10/2018 - 09/04/2019</v>
      </c>
      <c r="N7232" s="178">
        <f>Pivot!AJ7221</f>
        <v>0</v>
      </c>
      <c r="O7232" s="179"/>
    </row>
    <row r="7233" spans="3:15" ht="30" customHeight="1" x14ac:dyDescent="0.25">
      <c r="C7233" s="10" t="str">
        <f>Pivot!AD7222</f>
        <v>00-82689185</v>
      </c>
      <c r="D7233" s="11"/>
      <c r="E7233" s="12" t="str">
        <f>Pivot!AE7222</f>
        <v>♀ Kevin Waters
47 | High School</v>
      </c>
      <c r="F7233" s="11"/>
      <c r="G7233" s="12" t="str">
        <f>Pivot!AF7222</f>
        <v>Inventory Specialist
Operations</v>
      </c>
      <c r="H7233" s="11"/>
      <c r="I7233" s="12" t="str">
        <f>Pivot!AG7222</f>
        <v>🏢 Buffalo
New York</v>
      </c>
      <c r="J7233" s="11"/>
      <c r="K7233" s="13">
        <f>Pivot!AH7222</f>
        <v>54901</v>
      </c>
      <c r="L7233" s="11"/>
      <c r="M7233" s="12" t="str">
        <f>Pivot!AI7222</f>
        <v>▲ Active
01/01/2017 -</v>
      </c>
      <c r="N7233" s="178">
        <f>Pivot!AJ7222</f>
        <v>8</v>
      </c>
      <c r="O7233" s="179"/>
    </row>
    <row r="7234" spans="3:15" ht="30" customHeight="1" x14ac:dyDescent="0.25">
      <c r="C7234" s="10" t="str">
        <f>Pivot!AD7223</f>
        <v>00-82703520</v>
      </c>
      <c r="D7234" s="11"/>
      <c r="E7234" s="12" t="str">
        <f>Pivot!AE7223</f>
        <v>♀ Nichole Barton
31 | Bachelor</v>
      </c>
      <c r="F7234" s="11"/>
      <c r="G7234" s="12" t="str">
        <f>Pivot!AF7223</f>
        <v>Support Specialist
Customer Service</v>
      </c>
      <c r="H7234" s="11"/>
      <c r="I7234" s="12" t="str">
        <f>Pivot!AG7223</f>
        <v>🏢 New York City
New York</v>
      </c>
      <c r="J7234" s="11"/>
      <c r="K7234" s="13">
        <f>Pivot!AH7223</f>
        <v>64567</v>
      </c>
      <c r="L7234" s="11"/>
      <c r="M7234" s="12" t="str">
        <f>Pivot!AI7223</f>
        <v>▲ Active
29/09/2022 -</v>
      </c>
      <c r="N7234" s="178">
        <f>Pivot!AJ7223</f>
        <v>2</v>
      </c>
      <c r="O7234" s="179"/>
    </row>
    <row r="7235" spans="3:15" ht="30" customHeight="1" x14ac:dyDescent="0.25">
      <c r="C7235" s="10" t="str">
        <f>Pivot!AD7224</f>
        <v>00-82706100</v>
      </c>
      <c r="D7235" s="11"/>
      <c r="E7235" s="12" t="str">
        <f>Pivot!AE7224</f>
        <v>♂ Frank Underwood
43 | Bachelor</v>
      </c>
      <c r="F7235" s="11"/>
      <c r="G7235" s="12" t="str">
        <f>Pivot!AF7224</f>
        <v>Logistics Coordinator
Operations</v>
      </c>
      <c r="H7235" s="11"/>
      <c r="I7235" s="12" t="str">
        <f>Pivot!AG7224</f>
        <v>🏢 New York City
New York</v>
      </c>
      <c r="J7235" s="11"/>
      <c r="K7235" s="13">
        <f>Pivot!AH7224</f>
        <v>72259</v>
      </c>
      <c r="L7235" s="11"/>
      <c r="M7235" s="12" t="str">
        <f>Pivot!AI7224</f>
        <v>▲ Active
30/03/2017 -</v>
      </c>
      <c r="N7235" s="178">
        <f>Pivot!AJ7224</f>
        <v>7</v>
      </c>
      <c r="O7235" s="179"/>
    </row>
    <row r="7236" spans="3:15" ht="30" customHeight="1" x14ac:dyDescent="0.25">
      <c r="C7236" s="10" t="str">
        <f>Pivot!AD7225</f>
        <v>00-82714596</v>
      </c>
      <c r="D7236" s="11"/>
      <c r="E7236" s="12" t="str">
        <f>Pivot!AE7225</f>
        <v>♀ Jeremiah Miller
33 | Bachelor</v>
      </c>
      <c r="F7236" s="11"/>
      <c r="G7236" s="12" t="str">
        <f>Pivot!AF7225</f>
        <v>Support Specialist
Customer Service</v>
      </c>
      <c r="H7236" s="11"/>
      <c r="I7236" s="12" t="str">
        <f>Pivot!AG7225</f>
        <v>🏠 Philadelphia
Pennsylvania</v>
      </c>
      <c r="J7236" s="11"/>
      <c r="K7236" s="13">
        <f>Pivot!AH7225</f>
        <v>54995</v>
      </c>
      <c r="L7236" s="11"/>
      <c r="M7236" s="12" t="str">
        <f>Pivot!AI7225</f>
        <v>▲ Active
12/08/2023 -</v>
      </c>
      <c r="N7236" s="178">
        <f>Pivot!AJ7225</f>
        <v>1</v>
      </c>
      <c r="O7236" s="179"/>
    </row>
    <row r="7237" spans="3:15" ht="30" customHeight="1" x14ac:dyDescent="0.25">
      <c r="C7237" s="10" t="str">
        <f>Pivot!AD7226</f>
        <v>00-82742892</v>
      </c>
      <c r="D7237" s="11"/>
      <c r="E7237" s="12" t="str">
        <f>Pivot!AE7226</f>
        <v>♀ Ashley Wilkerson
22 | Bachelor</v>
      </c>
      <c r="F7237" s="11"/>
      <c r="G7237" s="12" t="str">
        <f>Pivot!AF7226</f>
        <v>System Administrator
IT</v>
      </c>
      <c r="H7237" s="11"/>
      <c r="I7237" s="12" t="str">
        <f>Pivot!AG7226</f>
        <v>🏢 Rochester
New York</v>
      </c>
      <c r="J7237" s="11"/>
      <c r="K7237" s="13">
        <f>Pivot!AH7226</f>
        <v>89798</v>
      </c>
      <c r="L7237" s="11"/>
      <c r="M7237" s="12" t="str">
        <f>Pivot!AI7226</f>
        <v>▲ Active
08/04/2017 -</v>
      </c>
      <c r="N7237" s="178">
        <f>Pivot!AJ7226</f>
        <v>7</v>
      </c>
      <c r="O7237" s="179"/>
    </row>
    <row r="7238" spans="3:15" ht="30" customHeight="1" x14ac:dyDescent="0.25">
      <c r="C7238" s="10" t="str">
        <f>Pivot!AD7227</f>
        <v>00-82746008</v>
      </c>
      <c r="D7238" s="11"/>
      <c r="E7238" s="12" t="str">
        <f>Pivot!AE7227</f>
        <v>♂ Angela Marshall
34 | Bachelor</v>
      </c>
      <c r="F7238" s="11"/>
      <c r="G7238" s="12" t="str">
        <f>Pivot!AF7227</f>
        <v>Logistics Coordinator
Operations</v>
      </c>
      <c r="H7238" s="11"/>
      <c r="I7238" s="12" t="str">
        <f>Pivot!AG7227</f>
        <v>🏠 Aurora
Illinois</v>
      </c>
      <c r="J7238" s="11"/>
      <c r="K7238" s="13">
        <f>Pivot!AH7227</f>
        <v>68076</v>
      </c>
      <c r="L7238" s="11"/>
      <c r="M7238" s="12" t="str">
        <f>Pivot!AI7227</f>
        <v>▲ Active
12/07/2019 -</v>
      </c>
      <c r="N7238" s="178">
        <f>Pivot!AJ7227</f>
        <v>5</v>
      </c>
      <c r="O7238" s="179"/>
    </row>
    <row r="7239" spans="3:15" ht="30" customHeight="1" x14ac:dyDescent="0.25">
      <c r="C7239" s="10" t="str">
        <f>Pivot!AD7228</f>
        <v>00-82754180</v>
      </c>
      <c r="D7239" s="11"/>
      <c r="E7239" s="12" t="str">
        <f>Pivot!AE7228</f>
        <v>♀ Cynthia Clark
33 | Bachelor</v>
      </c>
      <c r="F7239" s="11"/>
      <c r="G7239" s="12" t="str">
        <f>Pivot!AF7228</f>
        <v>Software Developer
IT</v>
      </c>
      <c r="H7239" s="11"/>
      <c r="I7239" s="12" t="str">
        <f>Pivot!AG7228</f>
        <v>🏢 Buffalo
New York</v>
      </c>
      <c r="J7239" s="11"/>
      <c r="K7239" s="13">
        <f>Pivot!AH7228</f>
        <v>83350</v>
      </c>
      <c r="L7239" s="11"/>
      <c r="M7239" s="12" t="str">
        <f>Pivot!AI7228</f>
        <v>▲ Active
07/12/2017 -</v>
      </c>
      <c r="N7239" s="178">
        <f>Pivot!AJ7228</f>
        <v>7</v>
      </c>
      <c r="O7239" s="179"/>
    </row>
    <row r="7240" spans="3:15" ht="30" customHeight="1" x14ac:dyDescent="0.25">
      <c r="C7240" s="10" t="str">
        <f>Pivot!AD7229</f>
        <v>00-82766521</v>
      </c>
      <c r="D7240" s="11"/>
      <c r="E7240" s="12" t="str">
        <f>Pivot!AE7229</f>
        <v>♀ Fernando Humphrey
36 | Bachelor</v>
      </c>
      <c r="F7240" s="11"/>
      <c r="G7240" s="12" t="str">
        <f>Pivot!AF7229</f>
        <v>Content Creator
Marketing</v>
      </c>
      <c r="H7240" s="11"/>
      <c r="I7240" s="12" t="str">
        <f>Pivot!AG7229</f>
        <v>🏠 Philadelphia
Pennsylvania</v>
      </c>
      <c r="J7240" s="11"/>
      <c r="K7240" s="13">
        <f>Pivot!AH7229</f>
        <v>61638</v>
      </c>
      <c r="L7240" s="11"/>
      <c r="M7240" s="12" t="str">
        <f>Pivot!AI7229</f>
        <v>▲ Active
09/11/2021 -</v>
      </c>
      <c r="N7240" s="178">
        <f>Pivot!AJ7229</f>
        <v>3</v>
      </c>
      <c r="O7240" s="179"/>
    </row>
    <row r="7241" spans="3:15" ht="30" customHeight="1" x14ac:dyDescent="0.25">
      <c r="C7241" s="10" t="str">
        <f>Pivot!AD7230</f>
        <v>00-82772208</v>
      </c>
      <c r="D7241" s="11"/>
      <c r="E7241" s="12" t="str">
        <f>Pivot!AE7230</f>
        <v>♀ Amanda Taylor
36 | PhD</v>
      </c>
      <c r="F7241" s="11"/>
      <c r="G7241" s="12" t="str">
        <f>Pivot!AF7230</f>
        <v>Financial Analyst
Finance</v>
      </c>
      <c r="H7241" s="11"/>
      <c r="I7241" s="12" t="str">
        <f>Pivot!AG7230</f>
        <v>🏢 New York City
New York</v>
      </c>
      <c r="J7241" s="11"/>
      <c r="K7241" s="13">
        <f>Pivot!AH7230</f>
        <v>76564</v>
      </c>
      <c r="L7241" s="11"/>
      <c r="M7241" s="12" t="str">
        <f>Pivot!AI7230</f>
        <v>▼ Terminated
12/03/2016 - 17/11/2016</v>
      </c>
      <c r="N7241" s="178">
        <f>Pivot!AJ7230</f>
        <v>0</v>
      </c>
      <c r="O7241" s="179"/>
    </row>
    <row r="7242" spans="3:15" ht="30" customHeight="1" x14ac:dyDescent="0.25">
      <c r="C7242" s="10" t="str">
        <f>Pivot!AD7231</f>
        <v>00-82774096</v>
      </c>
      <c r="D7242" s="11"/>
      <c r="E7242" s="12" t="str">
        <f>Pivot!AE7231</f>
        <v>♂ Brittany Black
33 | Bachelor</v>
      </c>
      <c r="F7242" s="11"/>
      <c r="G7242" s="12" t="str">
        <f>Pivot!AF7231</f>
        <v>Software Developer
IT</v>
      </c>
      <c r="H7242" s="11"/>
      <c r="I7242" s="12" t="str">
        <f>Pivot!AG7231</f>
        <v>🏠 Cleveland
Ohio</v>
      </c>
      <c r="J7242" s="11"/>
      <c r="K7242" s="13">
        <f>Pivot!AH7231</f>
        <v>90390</v>
      </c>
      <c r="L7242" s="11"/>
      <c r="M7242" s="12" t="str">
        <f>Pivot!AI7231</f>
        <v>▲ Active
09/12/2020 -</v>
      </c>
      <c r="N7242" s="178">
        <f>Pivot!AJ7231</f>
        <v>4</v>
      </c>
      <c r="O7242" s="179"/>
    </row>
    <row r="7243" spans="3:15" ht="30" customHeight="1" x14ac:dyDescent="0.25">
      <c r="C7243" s="10" t="str">
        <f>Pivot!AD7232</f>
        <v>00-82774717</v>
      </c>
      <c r="D7243" s="11"/>
      <c r="E7243" s="12" t="str">
        <f>Pivot!AE7232</f>
        <v>♂ Wendy Hawkins
34 | Bachelor</v>
      </c>
      <c r="F7243" s="11"/>
      <c r="G7243" s="12" t="str">
        <f>Pivot!AF7232</f>
        <v>Content Creator
Marketing</v>
      </c>
      <c r="H7243" s="11"/>
      <c r="I7243" s="12" t="str">
        <f>Pivot!AG7232</f>
        <v>🏠 Cleveland
Ohio</v>
      </c>
      <c r="J7243" s="11"/>
      <c r="K7243" s="13">
        <f>Pivot!AH7232</f>
        <v>64702</v>
      </c>
      <c r="L7243" s="11"/>
      <c r="M7243" s="12" t="str">
        <f>Pivot!AI7232</f>
        <v>▲ Active
29/07/2020 -</v>
      </c>
      <c r="N7243" s="178">
        <f>Pivot!AJ7232</f>
        <v>4</v>
      </c>
      <c r="O7243" s="179"/>
    </row>
    <row r="7244" spans="3:15" ht="30" customHeight="1" x14ac:dyDescent="0.25">
      <c r="C7244" s="10" t="str">
        <f>Pivot!AD7233</f>
        <v>00-82777382</v>
      </c>
      <c r="D7244" s="11"/>
      <c r="E7244" s="12" t="str">
        <f>Pivot!AE7233</f>
        <v>♂ Brian Ayala
48 | Bachelor</v>
      </c>
      <c r="F7244" s="11"/>
      <c r="G7244" s="12" t="str">
        <f>Pivot!AF7233</f>
        <v>Logistics Coordinator
Operations</v>
      </c>
      <c r="H7244" s="11"/>
      <c r="I7244" s="12" t="str">
        <f>Pivot!AG7233</f>
        <v>🏢 New York City
New York</v>
      </c>
      <c r="J7244" s="11"/>
      <c r="K7244" s="13">
        <f>Pivot!AH7233</f>
        <v>72803</v>
      </c>
      <c r="L7244" s="11"/>
      <c r="M7244" s="12" t="str">
        <f>Pivot!AI7233</f>
        <v>▲ Active
10/03/2017 -</v>
      </c>
      <c r="N7244" s="178">
        <f>Pivot!AJ7233</f>
        <v>7</v>
      </c>
      <c r="O7244" s="179"/>
    </row>
    <row r="7245" spans="3:15" ht="30" customHeight="1" x14ac:dyDescent="0.25">
      <c r="C7245" s="10" t="str">
        <f>Pivot!AD7234</f>
        <v>00-82788896</v>
      </c>
      <c r="D7245" s="11"/>
      <c r="E7245" s="12" t="str">
        <f>Pivot!AE7234</f>
        <v>♂ Jennifer Williams
37 | Bachelor</v>
      </c>
      <c r="F7245" s="11"/>
      <c r="G7245" s="12" t="str">
        <f>Pivot!AF7234</f>
        <v>Logistics Coordinator
Operations</v>
      </c>
      <c r="H7245" s="11"/>
      <c r="I7245" s="12" t="str">
        <f>Pivot!AG7234</f>
        <v>🏢 Rochester
New York</v>
      </c>
      <c r="J7245" s="11"/>
      <c r="K7245" s="13">
        <f>Pivot!AH7234</f>
        <v>65196</v>
      </c>
      <c r="L7245" s="11"/>
      <c r="M7245" s="12" t="str">
        <f>Pivot!AI7234</f>
        <v>▲ Active
09/09/2022 -</v>
      </c>
      <c r="N7245" s="178">
        <f>Pivot!AJ7234</f>
        <v>2</v>
      </c>
      <c r="O7245" s="179"/>
    </row>
    <row r="7246" spans="3:15" ht="30" customHeight="1" x14ac:dyDescent="0.25">
      <c r="C7246" s="10" t="str">
        <f>Pivot!AD7235</f>
        <v>00-82795512</v>
      </c>
      <c r="D7246" s="11"/>
      <c r="E7246" s="12" t="str">
        <f>Pivot!AE7235</f>
        <v>♀ Amy Bennett
39 | Bachelor</v>
      </c>
      <c r="F7246" s="11"/>
      <c r="G7246" s="12" t="str">
        <f>Pivot!AF7235</f>
        <v>IT Support Specialist
IT</v>
      </c>
      <c r="H7246" s="11"/>
      <c r="I7246" s="12" t="str">
        <f>Pivot!AG7235</f>
        <v>🏠 Cleveland
Ohio</v>
      </c>
      <c r="J7246" s="11"/>
      <c r="K7246" s="13">
        <f>Pivot!AH7235</f>
        <v>58648</v>
      </c>
      <c r="L7246" s="11"/>
      <c r="M7246" s="12" t="str">
        <f>Pivot!AI7235</f>
        <v>▲ Active
06/12/2020 -</v>
      </c>
      <c r="N7246" s="178">
        <f>Pivot!AJ7235</f>
        <v>4</v>
      </c>
      <c r="O7246" s="179"/>
    </row>
    <row r="7247" spans="3:15" ht="30" customHeight="1" x14ac:dyDescent="0.25">
      <c r="C7247" s="10" t="str">
        <f>Pivot!AD7236</f>
        <v>00-82808690</v>
      </c>
      <c r="D7247" s="11"/>
      <c r="E7247" s="12" t="str">
        <f>Pivot!AE7236</f>
        <v>♂ William Harmon
44 | Bachelor</v>
      </c>
      <c r="F7247" s="11"/>
      <c r="G7247" s="12" t="str">
        <f>Pivot!AF7236</f>
        <v>Customer Service Representative
Customer Service</v>
      </c>
      <c r="H7247" s="11"/>
      <c r="I7247" s="12" t="str">
        <f>Pivot!AG7236</f>
        <v>🏠 Greensboro
North Carolina</v>
      </c>
      <c r="J7247" s="11"/>
      <c r="K7247" s="13">
        <f>Pivot!AH7236</f>
        <v>71653</v>
      </c>
      <c r="L7247" s="11"/>
      <c r="M7247" s="12" t="str">
        <f>Pivot!AI7236</f>
        <v>▲ Active
15/07/2019 -</v>
      </c>
      <c r="N7247" s="178">
        <f>Pivot!AJ7236</f>
        <v>5</v>
      </c>
      <c r="O7247" s="179"/>
    </row>
    <row r="7248" spans="3:15" ht="30" customHeight="1" x14ac:dyDescent="0.25">
      <c r="C7248" s="10" t="str">
        <f>Pivot!AD7237</f>
        <v>00-82811973</v>
      </c>
      <c r="D7248" s="11"/>
      <c r="E7248" s="12" t="str">
        <f>Pivot!AE7237</f>
        <v>♀ Angela Randall
25 | High School</v>
      </c>
      <c r="F7248" s="11"/>
      <c r="G7248" s="12" t="str">
        <f>Pivot!AF7237</f>
        <v>Inventory Specialist
Operations</v>
      </c>
      <c r="H7248" s="11"/>
      <c r="I7248" s="12" t="str">
        <f>Pivot!AG7237</f>
        <v>🏢 New York City
New York</v>
      </c>
      <c r="J7248" s="11"/>
      <c r="K7248" s="13">
        <f>Pivot!AH7237</f>
        <v>59885</v>
      </c>
      <c r="L7248" s="11"/>
      <c r="M7248" s="12" t="str">
        <f>Pivot!AI7237</f>
        <v>▲ Active
14/11/2022 -</v>
      </c>
      <c r="N7248" s="178">
        <f>Pivot!AJ7237</f>
        <v>2</v>
      </c>
      <c r="O7248" s="179"/>
    </row>
    <row r="7249" spans="3:15" ht="30" customHeight="1" x14ac:dyDescent="0.25">
      <c r="C7249" s="10" t="str">
        <f>Pivot!AD7238</f>
        <v>00-82825679</v>
      </c>
      <c r="D7249" s="11"/>
      <c r="E7249" s="12" t="str">
        <f>Pivot!AE7238</f>
        <v>♂ Harry Smith
54 | Bachelor</v>
      </c>
      <c r="F7249" s="11"/>
      <c r="G7249" s="12" t="str">
        <f>Pivot!AF7238</f>
        <v>Sales Representative
Sales</v>
      </c>
      <c r="H7249" s="11"/>
      <c r="I7249" s="12" t="str">
        <f>Pivot!AG7238</f>
        <v>🏢 New York City
New York</v>
      </c>
      <c r="J7249" s="11"/>
      <c r="K7249" s="13">
        <f>Pivot!AH7238</f>
        <v>84094</v>
      </c>
      <c r="L7249" s="11"/>
      <c r="M7249" s="12" t="str">
        <f>Pivot!AI7238</f>
        <v>▼ Terminated
27/07/2019 - 23/01/2020</v>
      </c>
      <c r="N7249" s="178">
        <f>Pivot!AJ7238</f>
        <v>0</v>
      </c>
      <c r="O7249" s="179"/>
    </row>
    <row r="7250" spans="3:15" ht="30" customHeight="1" x14ac:dyDescent="0.25">
      <c r="C7250" s="10" t="str">
        <f>Pivot!AD7239</f>
        <v>00-82829177</v>
      </c>
      <c r="D7250" s="11"/>
      <c r="E7250" s="12" t="str">
        <f>Pivot!AE7239</f>
        <v>♀ Steven Howell
61 | High School</v>
      </c>
      <c r="F7250" s="11"/>
      <c r="G7250" s="12" t="str">
        <f>Pivot!AF7239</f>
        <v>SEO Specialist
Marketing</v>
      </c>
      <c r="H7250" s="11"/>
      <c r="I7250" s="12" t="str">
        <f>Pivot!AG7239</f>
        <v>🏢 Buffalo
New York</v>
      </c>
      <c r="J7250" s="11"/>
      <c r="K7250" s="13">
        <f>Pivot!AH7239</f>
        <v>57791</v>
      </c>
      <c r="L7250" s="11"/>
      <c r="M7250" s="12" t="str">
        <f>Pivot!AI7239</f>
        <v>▲ Active
20/04/2020 -</v>
      </c>
      <c r="N7250" s="178">
        <f>Pivot!AJ7239</f>
        <v>4</v>
      </c>
      <c r="O7250" s="179"/>
    </row>
    <row r="7251" spans="3:15" ht="30" customHeight="1" x14ac:dyDescent="0.25">
      <c r="C7251" s="10" t="str">
        <f>Pivot!AD7240</f>
        <v>00-82846692</v>
      </c>
      <c r="D7251" s="11"/>
      <c r="E7251" s="12" t="str">
        <f>Pivot!AE7240</f>
        <v>♂ Alan Rodriguez
50 | Bachelor</v>
      </c>
      <c r="F7251" s="11"/>
      <c r="G7251" s="12" t="str">
        <f>Pivot!AF7240</f>
        <v>Content Creator
Marketing</v>
      </c>
      <c r="H7251" s="11"/>
      <c r="I7251" s="12" t="str">
        <f>Pivot!AG7240</f>
        <v>🏠 Detroit
Michigan</v>
      </c>
      <c r="J7251" s="11"/>
      <c r="K7251" s="13">
        <f>Pivot!AH7240</f>
        <v>63915</v>
      </c>
      <c r="L7251" s="11"/>
      <c r="M7251" s="12" t="str">
        <f>Pivot!AI7240</f>
        <v>▲ Active
13/03/2023 -</v>
      </c>
      <c r="N7251" s="178">
        <f>Pivot!AJ7240</f>
        <v>1</v>
      </c>
      <c r="O7251" s="179"/>
    </row>
    <row r="7252" spans="3:15" ht="30" customHeight="1" x14ac:dyDescent="0.25">
      <c r="C7252" s="10" t="str">
        <f>Pivot!AD7241</f>
        <v>00-82850150</v>
      </c>
      <c r="D7252" s="11"/>
      <c r="E7252" s="12" t="str">
        <f>Pivot!AE7241</f>
        <v>♂ Emily Davis
26 | Bachelor</v>
      </c>
      <c r="F7252" s="11"/>
      <c r="G7252" s="12" t="str">
        <f>Pivot!AF7241</f>
        <v>Customer Service Representative
Customer Service</v>
      </c>
      <c r="H7252" s="11"/>
      <c r="I7252" s="12" t="str">
        <f>Pivot!AG7241</f>
        <v>🏠 Warren
Michigan</v>
      </c>
      <c r="J7252" s="11"/>
      <c r="K7252" s="13">
        <f>Pivot!AH7241</f>
        <v>65076</v>
      </c>
      <c r="L7252" s="11"/>
      <c r="M7252" s="12" t="str">
        <f>Pivot!AI7241</f>
        <v>▲ Active
30/11/2020 -</v>
      </c>
      <c r="N7252" s="178">
        <f>Pivot!AJ7241</f>
        <v>4</v>
      </c>
      <c r="O7252" s="179"/>
    </row>
    <row r="7253" spans="3:15" ht="30" customHeight="1" x14ac:dyDescent="0.25">
      <c r="C7253" s="10" t="str">
        <f>Pivot!AD7242</f>
        <v>00-82851642</v>
      </c>
      <c r="D7253" s="11"/>
      <c r="E7253" s="12" t="str">
        <f>Pivot!AE7242</f>
        <v>♂ Scott Ross
44 | Bachelor</v>
      </c>
      <c r="F7253" s="11"/>
      <c r="G7253" s="12" t="str">
        <f>Pivot!AF7242</f>
        <v>Sales Specialist
Sales</v>
      </c>
      <c r="H7253" s="11"/>
      <c r="I7253" s="12" t="str">
        <f>Pivot!AG7242</f>
        <v>🏢 Buffalo
New York</v>
      </c>
      <c r="J7253" s="11"/>
      <c r="K7253" s="13">
        <f>Pivot!AH7242</f>
        <v>93911</v>
      </c>
      <c r="L7253" s="11"/>
      <c r="M7253" s="12" t="str">
        <f>Pivot!AI7242</f>
        <v>▲ Active
21/12/2017 -</v>
      </c>
      <c r="N7253" s="178">
        <f>Pivot!AJ7242</f>
        <v>7</v>
      </c>
      <c r="O7253" s="179"/>
    </row>
    <row r="7254" spans="3:15" ht="30" customHeight="1" x14ac:dyDescent="0.25">
      <c r="C7254" s="10" t="str">
        <f>Pivot!AD7243</f>
        <v>00-82853994</v>
      </c>
      <c r="D7254" s="11"/>
      <c r="E7254" s="12" t="str">
        <f>Pivot!AE7243</f>
        <v>♂ Eric Anderson
38 | Bachelor</v>
      </c>
      <c r="F7254" s="11"/>
      <c r="G7254" s="12" t="str">
        <f>Pivot!AF7243</f>
        <v>Sales Representative
Sales</v>
      </c>
      <c r="H7254" s="11"/>
      <c r="I7254" s="12" t="str">
        <f>Pivot!AG7243</f>
        <v>🏢 Rochester
New York</v>
      </c>
      <c r="J7254" s="11"/>
      <c r="K7254" s="13">
        <f>Pivot!AH7243</f>
        <v>66466</v>
      </c>
      <c r="L7254" s="11"/>
      <c r="M7254" s="12" t="str">
        <f>Pivot!AI7243</f>
        <v>▲ Active
12/06/2017 -</v>
      </c>
      <c r="N7254" s="178">
        <f>Pivot!AJ7243</f>
        <v>7</v>
      </c>
      <c r="O7254" s="179"/>
    </row>
    <row r="7255" spans="3:15" ht="30" customHeight="1" x14ac:dyDescent="0.25">
      <c r="C7255" s="10" t="str">
        <f>Pivot!AD7244</f>
        <v>00-82859442</v>
      </c>
      <c r="D7255" s="11"/>
      <c r="E7255" s="12" t="str">
        <f>Pivot!AE7244</f>
        <v>♀ Ashley Turner
23 | Bachelor</v>
      </c>
      <c r="F7255" s="11"/>
      <c r="G7255" s="12" t="str">
        <f>Pivot!AF7244</f>
        <v>Software Developer
IT</v>
      </c>
      <c r="H7255" s="11"/>
      <c r="I7255" s="12" t="str">
        <f>Pivot!AG7244</f>
        <v>🏢 New York City
New York</v>
      </c>
      <c r="J7255" s="11"/>
      <c r="K7255" s="13">
        <f>Pivot!AH7244</f>
        <v>98743</v>
      </c>
      <c r="L7255" s="11"/>
      <c r="M7255" s="12" t="str">
        <f>Pivot!AI7244</f>
        <v>▲ Active
21/10/2017 -</v>
      </c>
      <c r="N7255" s="178">
        <f>Pivot!AJ7244</f>
        <v>7</v>
      </c>
      <c r="O7255" s="179"/>
    </row>
    <row r="7256" spans="3:15" ht="30" customHeight="1" x14ac:dyDescent="0.25">
      <c r="C7256" s="10" t="str">
        <f>Pivot!AD7245</f>
        <v>00-82860484</v>
      </c>
      <c r="D7256" s="11"/>
      <c r="E7256" s="12" t="str">
        <f>Pivot!AE7245</f>
        <v>♂ Deanna Villa
28 | Master</v>
      </c>
      <c r="F7256" s="11"/>
      <c r="G7256" s="12" t="str">
        <f>Pivot!AF7245</f>
        <v>Software Developer
IT</v>
      </c>
      <c r="H7256" s="11"/>
      <c r="I7256" s="12" t="str">
        <f>Pivot!AG7245</f>
        <v>🏢 Rochester
New York</v>
      </c>
      <c r="J7256" s="11"/>
      <c r="K7256" s="13">
        <f>Pivot!AH7245</f>
        <v>91872</v>
      </c>
      <c r="L7256" s="11"/>
      <c r="M7256" s="12" t="str">
        <f>Pivot!AI7245</f>
        <v>▲ Active
17/03/2024 -</v>
      </c>
      <c r="N7256" s="178">
        <f>Pivot!AJ7245</f>
        <v>0</v>
      </c>
      <c r="O7256" s="179"/>
    </row>
    <row r="7257" spans="3:15" ht="30" customHeight="1" x14ac:dyDescent="0.25">
      <c r="C7257" s="10" t="str">
        <f>Pivot!AD7246</f>
        <v>00-82879693</v>
      </c>
      <c r="D7257" s="11"/>
      <c r="E7257" s="12" t="str">
        <f>Pivot!AE7246</f>
        <v>♀ Tammy Johnson
44 | Bachelor</v>
      </c>
      <c r="F7257" s="11"/>
      <c r="G7257" s="12" t="str">
        <f>Pivot!AF7246</f>
        <v>Customer Service Representative
Customer Service</v>
      </c>
      <c r="H7257" s="11"/>
      <c r="I7257" s="12" t="str">
        <f>Pivot!AG7246</f>
        <v>🏠 Grand Rapids
Michigan</v>
      </c>
      <c r="J7257" s="11"/>
      <c r="K7257" s="13">
        <f>Pivot!AH7246</f>
        <v>63381</v>
      </c>
      <c r="L7257" s="11"/>
      <c r="M7257" s="12" t="str">
        <f>Pivot!AI7246</f>
        <v>▲ Active
15/02/2019 -</v>
      </c>
      <c r="N7257" s="178">
        <f>Pivot!AJ7246</f>
        <v>5</v>
      </c>
      <c r="O7257" s="179"/>
    </row>
    <row r="7258" spans="3:15" ht="30" customHeight="1" x14ac:dyDescent="0.25">
      <c r="C7258" s="10" t="str">
        <f>Pivot!AD7247</f>
        <v>00-82880662</v>
      </c>
      <c r="D7258" s="11"/>
      <c r="E7258" s="12" t="str">
        <f>Pivot!AE7247</f>
        <v>♂ Jeremiah Lynch
29 | PhD</v>
      </c>
      <c r="F7258" s="11"/>
      <c r="G7258" s="12" t="str">
        <f>Pivot!AF7247</f>
        <v>Sales Specialist
Sales</v>
      </c>
      <c r="H7258" s="11"/>
      <c r="I7258" s="12" t="str">
        <f>Pivot!AG7247</f>
        <v>🏠 Detroit
Michigan</v>
      </c>
      <c r="J7258" s="11"/>
      <c r="K7258" s="13">
        <f>Pivot!AH7247</f>
        <v>75100</v>
      </c>
      <c r="L7258" s="11"/>
      <c r="M7258" s="12" t="str">
        <f>Pivot!AI7247</f>
        <v>▲ Active
08/02/2016 -</v>
      </c>
      <c r="N7258" s="178">
        <f>Pivot!AJ7247</f>
        <v>8</v>
      </c>
      <c r="O7258" s="179"/>
    </row>
    <row r="7259" spans="3:15" ht="30" customHeight="1" x14ac:dyDescent="0.25">
      <c r="C7259" s="10" t="str">
        <f>Pivot!AD7248</f>
        <v>00-82890938</v>
      </c>
      <c r="D7259" s="11"/>
      <c r="E7259" s="12" t="str">
        <f>Pivot!AE7248</f>
        <v>♂ Mark Reid
33 | Bachelor</v>
      </c>
      <c r="F7259" s="11"/>
      <c r="G7259" s="12" t="str">
        <f>Pivot!AF7248</f>
        <v>IT Support Specialist
IT</v>
      </c>
      <c r="H7259" s="11"/>
      <c r="I7259" s="12" t="str">
        <f>Pivot!AG7248</f>
        <v>🏢 Rochester
New York</v>
      </c>
      <c r="J7259" s="11"/>
      <c r="K7259" s="13">
        <f>Pivot!AH7248</f>
        <v>59163</v>
      </c>
      <c r="L7259" s="11"/>
      <c r="M7259" s="12" t="str">
        <f>Pivot!AI7248</f>
        <v>▲ Active
18/04/2017 -</v>
      </c>
      <c r="N7259" s="178">
        <f>Pivot!AJ7248</f>
        <v>7</v>
      </c>
      <c r="O7259" s="179"/>
    </row>
    <row r="7260" spans="3:15" ht="30" customHeight="1" x14ac:dyDescent="0.25">
      <c r="C7260" s="10" t="str">
        <f>Pivot!AD7249</f>
        <v>00-82890984</v>
      </c>
      <c r="D7260" s="11"/>
      <c r="E7260" s="12" t="str">
        <f>Pivot!AE7249</f>
        <v>♀ Gail Compton
28 | Bachelor</v>
      </c>
      <c r="F7260" s="11"/>
      <c r="G7260" s="12" t="str">
        <f>Pivot!AF7249</f>
        <v>Inventory Specialist
Operations</v>
      </c>
      <c r="H7260" s="11"/>
      <c r="I7260" s="12" t="str">
        <f>Pivot!AG7249</f>
        <v>🏠 Cleveland
Ohio</v>
      </c>
      <c r="J7260" s="11"/>
      <c r="K7260" s="13">
        <f>Pivot!AH7249</f>
        <v>56475</v>
      </c>
      <c r="L7260" s="11"/>
      <c r="M7260" s="12" t="str">
        <f>Pivot!AI7249</f>
        <v>▲ Active
29/03/2020 -</v>
      </c>
      <c r="N7260" s="178">
        <f>Pivot!AJ7249</f>
        <v>4</v>
      </c>
      <c r="O7260" s="179"/>
    </row>
    <row r="7261" spans="3:15" ht="30" customHeight="1" x14ac:dyDescent="0.25">
      <c r="C7261" s="10" t="str">
        <f>Pivot!AD7250</f>
        <v>00-82897088</v>
      </c>
      <c r="D7261" s="11"/>
      <c r="E7261" s="12" t="str">
        <f>Pivot!AE7250</f>
        <v>♀ Thomas Gutierrez
45 | Bachelor</v>
      </c>
      <c r="F7261" s="11"/>
      <c r="G7261" s="12" t="str">
        <f>Pivot!AF7250</f>
        <v>Recruiter
HR</v>
      </c>
      <c r="H7261" s="11"/>
      <c r="I7261" s="12" t="str">
        <f>Pivot!AG7250</f>
        <v>🏢 Buffalo
New York</v>
      </c>
      <c r="J7261" s="11"/>
      <c r="K7261" s="13">
        <f>Pivot!AH7250</f>
        <v>58202</v>
      </c>
      <c r="L7261" s="11"/>
      <c r="M7261" s="12" t="str">
        <f>Pivot!AI7250</f>
        <v>▲ Active
22/11/2024 -</v>
      </c>
      <c r="N7261" s="178">
        <f>Pivot!AJ7250</f>
        <v>0</v>
      </c>
      <c r="O7261" s="179"/>
    </row>
    <row r="7262" spans="3:15" ht="30" customHeight="1" x14ac:dyDescent="0.25">
      <c r="C7262" s="10" t="str">
        <f>Pivot!AD7251</f>
        <v>00-82905845</v>
      </c>
      <c r="D7262" s="11"/>
      <c r="E7262" s="12" t="str">
        <f>Pivot!AE7251</f>
        <v>♀ Debra Wright
31 | Bachelor</v>
      </c>
      <c r="F7262" s="11"/>
      <c r="G7262" s="12" t="str">
        <f>Pivot!AF7251</f>
        <v>Inventory Specialist
Operations</v>
      </c>
      <c r="H7262" s="11"/>
      <c r="I7262" s="12" t="str">
        <f>Pivot!AG7251</f>
        <v>🏢 New York City
New York</v>
      </c>
      <c r="J7262" s="11"/>
      <c r="K7262" s="13">
        <f>Pivot!AH7251</f>
        <v>61175</v>
      </c>
      <c r="L7262" s="11"/>
      <c r="M7262" s="12" t="str">
        <f>Pivot!AI7251</f>
        <v>▼ Terminated
14/02/2018 - 27/07/2020</v>
      </c>
      <c r="N7262" s="178">
        <f>Pivot!AJ7251</f>
        <v>2</v>
      </c>
      <c r="O7262" s="179"/>
    </row>
    <row r="7263" spans="3:15" ht="30" customHeight="1" x14ac:dyDescent="0.25">
      <c r="C7263" s="10" t="str">
        <f>Pivot!AD7252</f>
        <v>00-82909480</v>
      </c>
      <c r="D7263" s="11"/>
      <c r="E7263" s="12" t="str">
        <f>Pivot!AE7252</f>
        <v>♀ Brian Silva
49 | Bachelor</v>
      </c>
      <c r="F7263" s="11"/>
      <c r="G7263" s="12" t="str">
        <f>Pivot!AF7252</f>
        <v>Logistics Coordinator
Operations</v>
      </c>
      <c r="H7263" s="11"/>
      <c r="I7263" s="12" t="str">
        <f>Pivot!AG7252</f>
        <v>🏢 New York City
New York</v>
      </c>
      <c r="J7263" s="11"/>
      <c r="K7263" s="13">
        <f>Pivot!AH7252</f>
        <v>61958</v>
      </c>
      <c r="L7263" s="11"/>
      <c r="M7263" s="12" t="str">
        <f>Pivot!AI7252</f>
        <v>▼ Terminated
15/07/2022 - 11/01/2023</v>
      </c>
      <c r="N7263" s="178">
        <f>Pivot!AJ7252</f>
        <v>0</v>
      </c>
      <c r="O7263" s="179"/>
    </row>
    <row r="7264" spans="3:15" ht="30" customHeight="1" x14ac:dyDescent="0.25">
      <c r="C7264" s="10" t="str">
        <f>Pivot!AD7253</f>
        <v>00-82921170</v>
      </c>
      <c r="D7264" s="11"/>
      <c r="E7264" s="12" t="str">
        <f>Pivot!AE7253</f>
        <v>♀ Jon Johnson
40 | Bachelor</v>
      </c>
      <c r="F7264" s="11"/>
      <c r="G7264" s="12" t="str">
        <f>Pivot!AF7253</f>
        <v>Inventory Specialist
Operations</v>
      </c>
      <c r="H7264" s="11"/>
      <c r="I7264" s="12" t="str">
        <f>Pivot!AG7253</f>
        <v>🏠 Detroit
Michigan</v>
      </c>
      <c r="J7264" s="11"/>
      <c r="K7264" s="13">
        <f>Pivot!AH7253</f>
        <v>60730</v>
      </c>
      <c r="L7264" s="11"/>
      <c r="M7264" s="12" t="str">
        <f>Pivot!AI7253</f>
        <v>▲ Active
16/02/2019 -</v>
      </c>
      <c r="N7264" s="178">
        <f>Pivot!AJ7253</f>
        <v>5</v>
      </c>
      <c r="O7264" s="179"/>
    </row>
    <row r="7265" spans="3:15" ht="30" customHeight="1" x14ac:dyDescent="0.25">
      <c r="C7265" s="10" t="str">
        <f>Pivot!AD7254</f>
        <v>00-82929177</v>
      </c>
      <c r="D7265" s="11"/>
      <c r="E7265" s="12" t="str">
        <f>Pivot!AE7254</f>
        <v>♂ Thomas Salinas
49 | High School</v>
      </c>
      <c r="F7265" s="11"/>
      <c r="G7265" s="12" t="str">
        <f>Pivot!AF7254</f>
        <v>Help Desk Technician
Customer Service</v>
      </c>
      <c r="H7265" s="11"/>
      <c r="I7265" s="12" t="str">
        <f>Pivot!AG7254</f>
        <v>🏢 Buffalo
New York</v>
      </c>
      <c r="J7265" s="11"/>
      <c r="K7265" s="13">
        <f>Pivot!AH7254</f>
        <v>62995</v>
      </c>
      <c r="L7265" s="11"/>
      <c r="M7265" s="12" t="str">
        <f>Pivot!AI7254</f>
        <v>▲ Active
20/10/2023 -</v>
      </c>
      <c r="N7265" s="178">
        <f>Pivot!AJ7254</f>
        <v>1</v>
      </c>
      <c r="O7265" s="179"/>
    </row>
    <row r="7266" spans="3:15" ht="30" customHeight="1" x14ac:dyDescent="0.25">
      <c r="C7266" s="10" t="str">
        <f>Pivot!AD7255</f>
        <v>00-82937948</v>
      </c>
      <c r="D7266" s="11"/>
      <c r="E7266" s="12" t="str">
        <f>Pivot!AE7255</f>
        <v>♀ John Arnold
49 | Bachelor</v>
      </c>
      <c r="F7266" s="11"/>
      <c r="G7266" s="12" t="str">
        <f>Pivot!AF7255</f>
        <v>Logistics Coordinator
Operations</v>
      </c>
      <c r="H7266" s="11"/>
      <c r="I7266" s="12" t="str">
        <f>Pivot!AG7255</f>
        <v>🏢 New York City
New York</v>
      </c>
      <c r="J7266" s="11"/>
      <c r="K7266" s="13">
        <f>Pivot!AH7255</f>
        <v>54065</v>
      </c>
      <c r="L7266" s="11"/>
      <c r="M7266" s="12" t="str">
        <f>Pivot!AI7255</f>
        <v>▼ Terminated
02/03/2018 - 16/12/2021</v>
      </c>
      <c r="N7266" s="178">
        <f>Pivot!AJ7255</f>
        <v>3</v>
      </c>
      <c r="O7266" s="179"/>
    </row>
    <row r="7267" spans="3:15" ht="30" customHeight="1" x14ac:dyDescent="0.25">
      <c r="C7267" s="10" t="str">
        <f>Pivot!AD7256</f>
        <v>00-82942380</v>
      </c>
      <c r="D7267" s="11"/>
      <c r="E7267" s="12" t="str">
        <f>Pivot!AE7256</f>
        <v>♀ Andrew Owens
58 | Bachelor</v>
      </c>
      <c r="F7267" s="11"/>
      <c r="G7267" s="12" t="str">
        <f>Pivot!AF7256</f>
        <v>Sales Representative
Sales</v>
      </c>
      <c r="H7267" s="11"/>
      <c r="I7267" s="12" t="str">
        <f>Pivot!AG7256</f>
        <v>🏢 New York City
New York</v>
      </c>
      <c r="J7267" s="11"/>
      <c r="K7267" s="13">
        <f>Pivot!AH7256</f>
        <v>62198</v>
      </c>
      <c r="L7267" s="11"/>
      <c r="M7267" s="12" t="str">
        <f>Pivot!AI7256</f>
        <v>▲ Active
22/03/2017 -</v>
      </c>
      <c r="N7267" s="178">
        <f>Pivot!AJ7256</f>
        <v>7</v>
      </c>
      <c r="O7267" s="179"/>
    </row>
    <row r="7268" spans="3:15" ht="30" customHeight="1" x14ac:dyDescent="0.25">
      <c r="C7268" s="10" t="str">
        <f>Pivot!AD7257</f>
        <v>00-82950883</v>
      </c>
      <c r="D7268" s="11"/>
      <c r="E7268" s="12" t="str">
        <f>Pivot!AE7257</f>
        <v>♀ Tiffany Sanchez
27 | High School</v>
      </c>
      <c r="F7268" s="11"/>
      <c r="G7268" s="12" t="str">
        <f>Pivot!AF7257</f>
        <v>Inventory Specialist
Operations</v>
      </c>
      <c r="H7268" s="11"/>
      <c r="I7268" s="12" t="str">
        <f>Pivot!AG7257</f>
        <v>🏢 New York City
New York</v>
      </c>
      <c r="J7268" s="11"/>
      <c r="K7268" s="13">
        <f>Pivot!AH7257</f>
        <v>61647</v>
      </c>
      <c r="L7268" s="11"/>
      <c r="M7268" s="12" t="str">
        <f>Pivot!AI7257</f>
        <v>▲ Active
18/01/2022 -</v>
      </c>
      <c r="N7268" s="178">
        <f>Pivot!AJ7257</f>
        <v>3</v>
      </c>
      <c r="O7268" s="179"/>
    </row>
    <row r="7269" spans="3:15" ht="30" customHeight="1" x14ac:dyDescent="0.25">
      <c r="C7269" s="10" t="str">
        <f>Pivot!AD7258</f>
        <v>00-82955931</v>
      </c>
      <c r="D7269" s="11"/>
      <c r="E7269" s="12" t="str">
        <f>Pivot!AE7258</f>
        <v>♀ James Chapman
44 | Master</v>
      </c>
      <c r="F7269" s="11"/>
      <c r="G7269" s="12" t="str">
        <f>Pivot!AF7258</f>
        <v>Operations Manager
Operations</v>
      </c>
      <c r="H7269" s="11"/>
      <c r="I7269" s="12" t="str">
        <f>Pivot!AG7258</f>
        <v>🏢 New York City
New York</v>
      </c>
      <c r="J7269" s="11"/>
      <c r="K7269" s="13">
        <f>Pivot!AH7258</f>
        <v>104579</v>
      </c>
      <c r="L7269" s="11"/>
      <c r="M7269" s="12" t="str">
        <f>Pivot!AI7258</f>
        <v>▲ Active
30/05/2019 -</v>
      </c>
      <c r="N7269" s="178">
        <f>Pivot!AJ7258</f>
        <v>5</v>
      </c>
      <c r="O7269" s="179"/>
    </row>
    <row r="7270" spans="3:15" ht="30" customHeight="1" x14ac:dyDescent="0.25">
      <c r="C7270" s="10" t="str">
        <f>Pivot!AD7259</f>
        <v>00-82966824</v>
      </c>
      <c r="D7270" s="11"/>
      <c r="E7270" s="12" t="str">
        <f>Pivot!AE7259</f>
        <v>♀ Sharon Hardy
36 | Master</v>
      </c>
      <c r="F7270" s="11"/>
      <c r="G7270" s="12" t="str">
        <f>Pivot!AF7259</f>
        <v>HR Coordinator
HR</v>
      </c>
      <c r="H7270" s="11"/>
      <c r="I7270" s="12" t="str">
        <f>Pivot!AG7259</f>
        <v>🏢 New York City
New York</v>
      </c>
      <c r="J7270" s="11"/>
      <c r="K7270" s="13">
        <f>Pivot!AH7259</f>
        <v>61697</v>
      </c>
      <c r="L7270" s="11"/>
      <c r="M7270" s="12" t="str">
        <f>Pivot!AI7259</f>
        <v>▼ Terminated
13/02/2015 - 30/12/2021</v>
      </c>
      <c r="N7270" s="178">
        <f>Pivot!AJ7259</f>
        <v>6</v>
      </c>
      <c r="O7270" s="179"/>
    </row>
    <row r="7271" spans="3:15" ht="30" customHeight="1" x14ac:dyDescent="0.25">
      <c r="C7271" s="10" t="str">
        <f>Pivot!AD7260</f>
        <v>00-83012855</v>
      </c>
      <c r="D7271" s="11"/>
      <c r="E7271" s="12" t="str">
        <f>Pivot!AE7260</f>
        <v>♂ Joyce Johnson
37 | Master</v>
      </c>
      <c r="F7271" s="11"/>
      <c r="G7271" s="12" t="str">
        <f>Pivot!AF7260</f>
        <v>Sales Manager
Sales</v>
      </c>
      <c r="H7271" s="11"/>
      <c r="I7271" s="12" t="str">
        <f>Pivot!AG7260</f>
        <v>🏠 Warren
Michigan</v>
      </c>
      <c r="J7271" s="11"/>
      <c r="K7271" s="13">
        <f>Pivot!AH7260</f>
        <v>82535</v>
      </c>
      <c r="L7271" s="11"/>
      <c r="M7271" s="12" t="str">
        <f>Pivot!AI7260</f>
        <v>▲ Active
06/04/2020 -</v>
      </c>
      <c r="N7271" s="178">
        <f>Pivot!AJ7260</f>
        <v>4</v>
      </c>
      <c r="O7271" s="179"/>
    </row>
    <row r="7272" spans="3:15" ht="30" customHeight="1" x14ac:dyDescent="0.25">
      <c r="C7272" s="10" t="str">
        <f>Pivot!AD7261</f>
        <v>00-83025444</v>
      </c>
      <c r="D7272" s="11"/>
      <c r="E7272" s="12" t="str">
        <f>Pivot!AE7261</f>
        <v>♂ Gary Dixon
64 | PhD</v>
      </c>
      <c r="F7272" s="11"/>
      <c r="G7272" s="12" t="str">
        <f>Pivot!AF7261</f>
        <v>Sales Consultant
Sales</v>
      </c>
      <c r="H7272" s="11"/>
      <c r="I7272" s="12" t="str">
        <f>Pivot!AG7261</f>
        <v>🏠 Warren
Michigan</v>
      </c>
      <c r="J7272" s="11"/>
      <c r="K7272" s="13">
        <f>Pivot!AH7261</f>
        <v>74235</v>
      </c>
      <c r="L7272" s="11"/>
      <c r="M7272" s="12" t="str">
        <f>Pivot!AI7261</f>
        <v>▼ Terminated
14/02/2020 - 24/10/2020</v>
      </c>
      <c r="N7272" s="178">
        <f>Pivot!AJ7261</f>
        <v>0</v>
      </c>
      <c r="O7272" s="179"/>
    </row>
    <row r="7273" spans="3:15" ht="30" customHeight="1" x14ac:dyDescent="0.25">
      <c r="C7273" s="10" t="str">
        <f>Pivot!AD7262</f>
        <v>00-83063326</v>
      </c>
      <c r="D7273" s="11"/>
      <c r="E7273" s="12" t="str">
        <f>Pivot!AE7262</f>
        <v>♀ Richard Anderson
50 | Master</v>
      </c>
      <c r="F7273" s="11"/>
      <c r="G7273" s="12" t="str">
        <f>Pivot!AF7262</f>
        <v>System Administrator
IT</v>
      </c>
      <c r="H7273" s="11"/>
      <c r="I7273" s="12" t="str">
        <f>Pivot!AG7262</f>
        <v>🏢 Rochester
New York</v>
      </c>
      <c r="J7273" s="11"/>
      <c r="K7273" s="13">
        <f>Pivot!AH7262</f>
        <v>85921</v>
      </c>
      <c r="L7273" s="11"/>
      <c r="M7273" s="12" t="str">
        <f>Pivot!AI7262</f>
        <v>▲ Active
12/03/2017 -</v>
      </c>
      <c r="N7273" s="178">
        <f>Pivot!AJ7262</f>
        <v>7</v>
      </c>
      <c r="O7273" s="179"/>
    </row>
    <row r="7274" spans="3:15" ht="30" customHeight="1" x14ac:dyDescent="0.25">
      <c r="C7274" s="10" t="str">
        <f>Pivot!AD7263</f>
        <v>00-83063903</v>
      </c>
      <c r="D7274" s="11"/>
      <c r="E7274" s="12" t="str">
        <f>Pivot!AE7263</f>
        <v>♂ Vincent Macias
48 | Bachelor</v>
      </c>
      <c r="F7274" s="11"/>
      <c r="G7274" s="12" t="str">
        <f>Pivot!AF7263</f>
        <v>Logistics Coordinator
Operations</v>
      </c>
      <c r="H7274" s="11"/>
      <c r="I7274" s="12" t="str">
        <f>Pivot!AG7263</f>
        <v>🏠 Detroit
Michigan</v>
      </c>
      <c r="J7274" s="11"/>
      <c r="K7274" s="13">
        <f>Pivot!AH7263</f>
        <v>71862</v>
      </c>
      <c r="L7274" s="11"/>
      <c r="M7274" s="12" t="str">
        <f>Pivot!AI7263</f>
        <v>▲ Active
14/07/2019 -</v>
      </c>
      <c r="N7274" s="178">
        <f>Pivot!AJ7263</f>
        <v>5</v>
      </c>
      <c r="O7274" s="179"/>
    </row>
    <row r="7275" spans="3:15" ht="30" customHeight="1" x14ac:dyDescent="0.25">
      <c r="C7275" s="10" t="str">
        <f>Pivot!AD7264</f>
        <v>00-83074216</v>
      </c>
      <c r="D7275" s="11"/>
      <c r="E7275" s="12" t="str">
        <f>Pivot!AE7264</f>
        <v>♂ Michael Morales
26 | Bachelor</v>
      </c>
      <c r="F7275" s="11"/>
      <c r="G7275" s="12" t="str">
        <f>Pivot!AF7264</f>
        <v>Logistics Coordinator
Operations</v>
      </c>
      <c r="H7275" s="11"/>
      <c r="I7275" s="12" t="str">
        <f>Pivot!AG7264</f>
        <v>🏠 Detroit
Michigan</v>
      </c>
      <c r="J7275" s="11"/>
      <c r="K7275" s="13">
        <f>Pivot!AH7264</f>
        <v>64190</v>
      </c>
      <c r="L7275" s="11"/>
      <c r="M7275" s="12" t="str">
        <f>Pivot!AI7264</f>
        <v>▼ Terminated
10/08/2019 - 06/02/2020</v>
      </c>
      <c r="N7275" s="178">
        <f>Pivot!AJ7264</f>
        <v>0</v>
      </c>
      <c r="O7275" s="179"/>
    </row>
    <row r="7276" spans="3:15" ht="30" customHeight="1" x14ac:dyDescent="0.25">
      <c r="C7276" s="10" t="str">
        <f>Pivot!AD7265</f>
        <v>00-83076970</v>
      </c>
      <c r="D7276" s="11"/>
      <c r="E7276" s="12" t="str">
        <f>Pivot!AE7265</f>
        <v>♀ Christopher Murphy
43 | High School</v>
      </c>
      <c r="F7276" s="11"/>
      <c r="G7276" s="12" t="str">
        <f>Pivot!AF7265</f>
        <v>Support Specialist
Customer Service</v>
      </c>
      <c r="H7276" s="11"/>
      <c r="I7276" s="12" t="str">
        <f>Pivot!AG7265</f>
        <v>🏠 Aurora
Illinois</v>
      </c>
      <c r="J7276" s="11"/>
      <c r="K7276" s="13">
        <f>Pivot!AH7265</f>
        <v>63173</v>
      </c>
      <c r="L7276" s="11"/>
      <c r="M7276" s="12" t="str">
        <f>Pivot!AI7265</f>
        <v>▼ Terminated
19/09/2023 - 29/06/2024</v>
      </c>
      <c r="N7276" s="178">
        <f>Pivot!AJ7265</f>
        <v>0</v>
      </c>
      <c r="O7276" s="179"/>
    </row>
    <row r="7277" spans="3:15" ht="30" customHeight="1" x14ac:dyDescent="0.25">
      <c r="C7277" s="10" t="str">
        <f>Pivot!AD7266</f>
        <v>00-83077607</v>
      </c>
      <c r="D7277" s="11"/>
      <c r="E7277" s="12" t="str">
        <f>Pivot!AE7266</f>
        <v>♂ Johnny Barton
65 | Bachelor</v>
      </c>
      <c r="F7277" s="11"/>
      <c r="G7277" s="12" t="str">
        <f>Pivot!AF7266</f>
        <v>Accountant
Finance</v>
      </c>
      <c r="H7277" s="11"/>
      <c r="I7277" s="12" t="str">
        <f>Pivot!AG7266</f>
        <v>🏢 Rochester
New York</v>
      </c>
      <c r="J7277" s="11"/>
      <c r="K7277" s="13">
        <f>Pivot!AH7266</f>
        <v>64952</v>
      </c>
      <c r="L7277" s="11"/>
      <c r="M7277" s="12" t="str">
        <f>Pivot!AI7266</f>
        <v>▲ Active
24/12/2023 -</v>
      </c>
      <c r="N7277" s="178">
        <f>Pivot!AJ7266</f>
        <v>1</v>
      </c>
      <c r="O7277" s="179"/>
    </row>
    <row r="7278" spans="3:15" ht="30" customHeight="1" x14ac:dyDescent="0.25">
      <c r="C7278" s="10" t="str">
        <f>Pivot!AD7267</f>
        <v>00-83100625</v>
      </c>
      <c r="D7278" s="11"/>
      <c r="E7278" s="12" t="str">
        <f>Pivot!AE7267</f>
        <v>♀ Amanda Clarke
39 | Bachelor</v>
      </c>
      <c r="F7278" s="11"/>
      <c r="G7278" s="12" t="str">
        <f>Pivot!AF7267</f>
        <v>Sales Consultant
Sales</v>
      </c>
      <c r="H7278" s="11"/>
      <c r="I7278" s="12" t="str">
        <f>Pivot!AG7267</f>
        <v>🏢 Buffalo
New York</v>
      </c>
      <c r="J7278" s="11"/>
      <c r="K7278" s="13">
        <f>Pivot!AH7267</f>
        <v>68669</v>
      </c>
      <c r="L7278" s="11"/>
      <c r="M7278" s="12" t="str">
        <f>Pivot!AI7267</f>
        <v>▲ Active
08/05/2017 -</v>
      </c>
      <c r="N7278" s="178">
        <f>Pivot!AJ7267</f>
        <v>7</v>
      </c>
      <c r="O7278" s="179"/>
    </row>
    <row r="7279" spans="3:15" ht="30" customHeight="1" x14ac:dyDescent="0.25">
      <c r="C7279" s="10" t="str">
        <f>Pivot!AD7268</f>
        <v>00-83114697</v>
      </c>
      <c r="D7279" s="11"/>
      <c r="E7279" s="12" t="str">
        <f>Pivot!AE7268</f>
        <v>♀ Joseph Davis
46 | Master</v>
      </c>
      <c r="F7279" s="11"/>
      <c r="G7279" s="12" t="str">
        <f>Pivot!AF7268</f>
        <v>Sales Specialist
Sales</v>
      </c>
      <c r="H7279" s="11"/>
      <c r="I7279" s="12" t="str">
        <f>Pivot!AG7268</f>
        <v>🏢 Buffalo
New York</v>
      </c>
      <c r="J7279" s="11"/>
      <c r="K7279" s="13">
        <f>Pivot!AH7268</f>
        <v>66723</v>
      </c>
      <c r="L7279" s="11"/>
      <c r="M7279" s="12" t="str">
        <f>Pivot!AI7268</f>
        <v>▲ Active
19/03/2020 -</v>
      </c>
      <c r="N7279" s="178">
        <f>Pivot!AJ7268</f>
        <v>4</v>
      </c>
      <c r="O7279" s="179"/>
    </row>
    <row r="7280" spans="3:15" ht="30" customHeight="1" x14ac:dyDescent="0.25">
      <c r="C7280" s="10" t="str">
        <f>Pivot!AD7269</f>
        <v>00-83137443</v>
      </c>
      <c r="D7280" s="11"/>
      <c r="E7280" s="12" t="str">
        <f>Pivot!AE7269</f>
        <v>♂ Sierra Wilson
46 | High School</v>
      </c>
      <c r="F7280" s="11"/>
      <c r="G7280" s="12" t="str">
        <f>Pivot!AF7269</f>
        <v>Content Creator
Marketing</v>
      </c>
      <c r="H7280" s="11"/>
      <c r="I7280" s="12" t="str">
        <f>Pivot!AG7269</f>
        <v>🏢 Buffalo
New York</v>
      </c>
      <c r="J7280" s="11"/>
      <c r="K7280" s="13">
        <f>Pivot!AH7269</f>
        <v>63669</v>
      </c>
      <c r="L7280" s="11"/>
      <c r="M7280" s="12" t="str">
        <f>Pivot!AI7269</f>
        <v>▲ Active
20/07/2023 -</v>
      </c>
      <c r="N7280" s="178">
        <f>Pivot!AJ7269</f>
        <v>1</v>
      </c>
      <c r="O7280" s="179"/>
    </row>
    <row r="7281" spans="3:15" ht="30" customHeight="1" x14ac:dyDescent="0.25">
      <c r="C7281" s="10" t="str">
        <f>Pivot!AD7270</f>
        <v>00-83175374</v>
      </c>
      <c r="D7281" s="11"/>
      <c r="E7281" s="12" t="str">
        <f>Pivot!AE7270</f>
        <v>♂ Melissa Mendez
41 | High School</v>
      </c>
      <c r="F7281" s="11"/>
      <c r="G7281" s="12" t="str">
        <f>Pivot!AF7270</f>
        <v>IT Support Specialist
IT</v>
      </c>
      <c r="H7281" s="11"/>
      <c r="I7281" s="12" t="str">
        <f>Pivot!AG7270</f>
        <v>🏢 Rochester
New York</v>
      </c>
      <c r="J7281" s="11"/>
      <c r="K7281" s="13">
        <f>Pivot!AH7270</f>
        <v>59035</v>
      </c>
      <c r="L7281" s="11"/>
      <c r="M7281" s="12" t="str">
        <f>Pivot!AI7270</f>
        <v>▲ Active
21/12/2024 -</v>
      </c>
      <c r="N7281" s="178">
        <f>Pivot!AJ7270</f>
        <v>0</v>
      </c>
      <c r="O7281" s="179"/>
    </row>
    <row r="7282" spans="3:15" ht="30" customHeight="1" x14ac:dyDescent="0.25">
      <c r="C7282" s="10" t="str">
        <f>Pivot!AD7271</f>
        <v>00-83183047</v>
      </c>
      <c r="D7282" s="11"/>
      <c r="E7282" s="12" t="str">
        <f>Pivot!AE7271</f>
        <v>♀ Tiffany Hill
22 | Bachelor</v>
      </c>
      <c r="F7282" s="11"/>
      <c r="G7282" s="12" t="str">
        <f>Pivot!AF7271</f>
        <v>Logistics Coordinator
Operations</v>
      </c>
      <c r="H7282" s="11"/>
      <c r="I7282" s="12" t="str">
        <f>Pivot!AG7271</f>
        <v>🏠 Grand Rapids
Michigan</v>
      </c>
      <c r="J7282" s="11"/>
      <c r="K7282" s="13">
        <f>Pivot!AH7271</f>
        <v>59483</v>
      </c>
      <c r="L7282" s="11"/>
      <c r="M7282" s="12" t="str">
        <f>Pivot!AI7271</f>
        <v>▲ Active
05/10/2017 -</v>
      </c>
      <c r="N7282" s="178">
        <f>Pivot!AJ7271</f>
        <v>7</v>
      </c>
      <c r="O7282" s="179"/>
    </row>
    <row r="7283" spans="3:15" ht="30" customHeight="1" x14ac:dyDescent="0.25">
      <c r="C7283" s="10" t="str">
        <f>Pivot!AD7272</f>
        <v>00-83191432</v>
      </c>
      <c r="D7283" s="11"/>
      <c r="E7283" s="12" t="str">
        <f>Pivot!AE7272</f>
        <v>♀ Bridget Hanna
45 | Master</v>
      </c>
      <c r="F7283" s="11"/>
      <c r="G7283" s="12" t="str">
        <f>Pivot!AF7272</f>
        <v>Sales Consultant
Sales</v>
      </c>
      <c r="H7283" s="11"/>
      <c r="I7283" s="12" t="str">
        <f>Pivot!AG7272</f>
        <v>🏢 Buffalo
New York</v>
      </c>
      <c r="J7283" s="11"/>
      <c r="K7283" s="13">
        <f>Pivot!AH7272</f>
        <v>80702</v>
      </c>
      <c r="L7283" s="11"/>
      <c r="M7283" s="12" t="str">
        <f>Pivot!AI7272</f>
        <v>▲ Active
25/01/2020 -</v>
      </c>
      <c r="N7283" s="178">
        <f>Pivot!AJ7272</f>
        <v>4</v>
      </c>
      <c r="O7283" s="179"/>
    </row>
    <row r="7284" spans="3:15" ht="30" customHeight="1" x14ac:dyDescent="0.25">
      <c r="C7284" s="10" t="str">
        <f>Pivot!AD7273</f>
        <v>00-83197857</v>
      </c>
      <c r="D7284" s="11"/>
      <c r="E7284" s="12" t="str">
        <f>Pivot!AE7273</f>
        <v>♂ Erica Mcclain
30 | Bachelor</v>
      </c>
      <c r="F7284" s="11"/>
      <c r="G7284" s="12" t="str">
        <f>Pivot!AF7273</f>
        <v>Logistics Coordinator
Operations</v>
      </c>
      <c r="H7284" s="11"/>
      <c r="I7284" s="12" t="str">
        <f>Pivot!AG7273</f>
        <v>🏢 New York City
New York</v>
      </c>
      <c r="J7284" s="11"/>
      <c r="K7284" s="13">
        <f>Pivot!AH7273</f>
        <v>61104</v>
      </c>
      <c r="L7284" s="11"/>
      <c r="M7284" s="12" t="str">
        <f>Pivot!AI7273</f>
        <v>▼ Terminated
03/02/2016 - 06/03/2021</v>
      </c>
      <c r="N7284" s="178">
        <f>Pivot!AJ7273</f>
        <v>5</v>
      </c>
      <c r="O7284" s="179"/>
    </row>
    <row r="7285" spans="3:15" ht="30" customHeight="1" x14ac:dyDescent="0.25">
      <c r="C7285" s="10" t="str">
        <f>Pivot!AD7274</f>
        <v>00-83204174</v>
      </c>
      <c r="D7285" s="11"/>
      <c r="E7285" s="12" t="str">
        <f>Pivot!AE7274</f>
        <v>♀ Steve Adkins
40 | Bachelor</v>
      </c>
      <c r="F7285" s="11"/>
      <c r="G7285" s="12" t="str">
        <f>Pivot!AF7274</f>
        <v>Support Specialist
Customer Service</v>
      </c>
      <c r="H7285" s="11"/>
      <c r="I7285" s="12" t="str">
        <f>Pivot!AG7274</f>
        <v>🏢 Rochester
New York</v>
      </c>
      <c r="J7285" s="11"/>
      <c r="K7285" s="13">
        <f>Pivot!AH7274</f>
        <v>59610</v>
      </c>
      <c r="L7285" s="11"/>
      <c r="M7285" s="12" t="str">
        <f>Pivot!AI7274</f>
        <v>▲ Active
16/08/2017 -</v>
      </c>
      <c r="N7285" s="178">
        <f>Pivot!AJ7274</f>
        <v>7</v>
      </c>
      <c r="O7285" s="179"/>
    </row>
    <row r="7286" spans="3:15" ht="30" customHeight="1" x14ac:dyDescent="0.25">
      <c r="C7286" s="10" t="str">
        <f>Pivot!AD7275</f>
        <v>00-83206688</v>
      </c>
      <c r="D7286" s="11"/>
      <c r="E7286" s="12" t="str">
        <f>Pivot!AE7275</f>
        <v>♂ Thomas Holt
24 | Bachelor</v>
      </c>
      <c r="F7286" s="11"/>
      <c r="G7286" s="12" t="str">
        <f>Pivot!AF7275</f>
        <v>Customer Service Representative
Customer Service</v>
      </c>
      <c r="H7286" s="11"/>
      <c r="I7286" s="12" t="str">
        <f>Pivot!AG7275</f>
        <v>🏠 Raleigh
North Carolina</v>
      </c>
      <c r="J7286" s="11"/>
      <c r="K7286" s="13">
        <f>Pivot!AH7275</f>
        <v>62851</v>
      </c>
      <c r="L7286" s="11"/>
      <c r="M7286" s="12" t="str">
        <f>Pivot!AI7275</f>
        <v>▲ Active
20/05/2018 -</v>
      </c>
      <c r="N7286" s="178">
        <f>Pivot!AJ7275</f>
        <v>6</v>
      </c>
      <c r="O7286" s="179"/>
    </row>
    <row r="7287" spans="3:15" ht="30" customHeight="1" x14ac:dyDescent="0.25">
      <c r="C7287" s="10" t="str">
        <f>Pivot!AD7276</f>
        <v>00-83226170</v>
      </c>
      <c r="D7287" s="11"/>
      <c r="E7287" s="12" t="str">
        <f>Pivot!AE7276</f>
        <v>♂ Nicholas Johnson
54 | Master</v>
      </c>
      <c r="F7287" s="11"/>
      <c r="G7287" s="12" t="str">
        <f>Pivot!AF7276</f>
        <v>System Administrator
IT</v>
      </c>
      <c r="H7287" s="11"/>
      <c r="I7287" s="12" t="str">
        <f>Pivot!AG7276</f>
        <v>🏢 New York City
New York</v>
      </c>
      <c r="J7287" s="11"/>
      <c r="K7287" s="13">
        <f>Pivot!AH7276</f>
        <v>68864</v>
      </c>
      <c r="L7287" s="11"/>
      <c r="M7287" s="12" t="str">
        <f>Pivot!AI7276</f>
        <v>▼ Terminated
28/12/2017 - 18/06/2023</v>
      </c>
      <c r="N7287" s="178">
        <f>Pivot!AJ7276</f>
        <v>5</v>
      </c>
      <c r="O7287" s="179"/>
    </row>
    <row r="7288" spans="3:15" ht="30" customHeight="1" x14ac:dyDescent="0.25">
      <c r="C7288" s="10" t="str">
        <f>Pivot!AD7277</f>
        <v>00-83226848</v>
      </c>
      <c r="D7288" s="11"/>
      <c r="E7288" s="12" t="str">
        <f>Pivot!AE7277</f>
        <v>♂ Tracy Porter
31 | Bachelor</v>
      </c>
      <c r="F7288" s="11"/>
      <c r="G7288" s="12" t="str">
        <f>Pivot!AF7277</f>
        <v>Accountant
Finance</v>
      </c>
      <c r="H7288" s="11"/>
      <c r="I7288" s="12" t="str">
        <f>Pivot!AG7277</f>
        <v>🏢 Rochester
New York</v>
      </c>
      <c r="J7288" s="11"/>
      <c r="K7288" s="13">
        <f>Pivot!AH7277</f>
        <v>61545</v>
      </c>
      <c r="L7288" s="11"/>
      <c r="M7288" s="12" t="str">
        <f>Pivot!AI7277</f>
        <v>▲ Active
10/09/2016 -</v>
      </c>
      <c r="N7288" s="178">
        <f>Pivot!AJ7277</f>
        <v>8</v>
      </c>
      <c r="O7288" s="179"/>
    </row>
    <row r="7289" spans="3:15" ht="30" customHeight="1" x14ac:dyDescent="0.25">
      <c r="C7289" s="10" t="str">
        <f>Pivot!AD7278</f>
        <v>00-83233096</v>
      </c>
      <c r="D7289" s="11"/>
      <c r="E7289" s="12" t="str">
        <f>Pivot!AE7278</f>
        <v>♂ Nicholas Miller
47 | Bachelor</v>
      </c>
      <c r="F7289" s="11"/>
      <c r="G7289" s="12" t="str">
        <f>Pivot!AF7278</f>
        <v>Logistics Coordinator
Operations</v>
      </c>
      <c r="H7289" s="11"/>
      <c r="I7289" s="12" t="str">
        <f>Pivot!AG7278</f>
        <v>🏢 New York City
New York</v>
      </c>
      <c r="J7289" s="11"/>
      <c r="K7289" s="13">
        <f>Pivot!AH7278</f>
        <v>65261</v>
      </c>
      <c r="L7289" s="11"/>
      <c r="M7289" s="12" t="str">
        <f>Pivot!AI7278</f>
        <v>▼ Terminated
15/09/2017 - 14/03/2018</v>
      </c>
      <c r="N7289" s="178">
        <f>Pivot!AJ7278</f>
        <v>0</v>
      </c>
      <c r="O7289" s="179"/>
    </row>
    <row r="7290" spans="3:15" ht="30" customHeight="1" x14ac:dyDescent="0.25">
      <c r="C7290" s="10" t="str">
        <f>Pivot!AD7279</f>
        <v>00-83267417</v>
      </c>
      <c r="D7290" s="11"/>
      <c r="E7290" s="12" t="str">
        <f>Pivot!AE7279</f>
        <v>♂ Joshua Brown
40 | Master</v>
      </c>
      <c r="F7290" s="11"/>
      <c r="G7290" s="12" t="str">
        <f>Pivot!AF7279</f>
        <v>Operations Analyst
Operations</v>
      </c>
      <c r="H7290" s="11"/>
      <c r="I7290" s="12" t="str">
        <f>Pivot!AG7279</f>
        <v>🏢 New York City
New York</v>
      </c>
      <c r="J7290" s="11"/>
      <c r="K7290" s="13">
        <f>Pivot!AH7279</f>
        <v>59997</v>
      </c>
      <c r="L7290" s="11"/>
      <c r="M7290" s="12" t="str">
        <f>Pivot!AI7279</f>
        <v>▲ Active
11/04/2017 -</v>
      </c>
      <c r="N7290" s="178">
        <f>Pivot!AJ7279</f>
        <v>7</v>
      </c>
      <c r="O7290" s="179"/>
    </row>
    <row r="7291" spans="3:15" ht="30" customHeight="1" x14ac:dyDescent="0.25">
      <c r="C7291" s="10" t="str">
        <f>Pivot!AD7280</f>
        <v>00-83271725</v>
      </c>
      <c r="D7291" s="11"/>
      <c r="E7291" s="12" t="str">
        <f>Pivot!AE7280</f>
        <v>♀ Amanda Clark
42 | Bachelor</v>
      </c>
      <c r="F7291" s="11"/>
      <c r="G7291" s="12" t="str">
        <f>Pivot!AF7280</f>
        <v>Sales Representative
Sales</v>
      </c>
      <c r="H7291" s="11"/>
      <c r="I7291" s="12" t="str">
        <f>Pivot!AG7280</f>
        <v>🏠 Huntington
West Virginia</v>
      </c>
      <c r="J7291" s="11"/>
      <c r="K7291" s="13">
        <f>Pivot!AH7280</f>
        <v>66045</v>
      </c>
      <c r="L7291" s="11"/>
      <c r="M7291" s="12" t="str">
        <f>Pivot!AI7280</f>
        <v>▲ Active
29/09/2024 -</v>
      </c>
      <c r="N7291" s="178">
        <f>Pivot!AJ7280</f>
        <v>0</v>
      </c>
      <c r="O7291" s="179"/>
    </row>
    <row r="7292" spans="3:15" ht="30" customHeight="1" x14ac:dyDescent="0.25">
      <c r="C7292" s="10" t="str">
        <f>Pivot!AD7281</f>
        <v>00-83286377</v>
      </c>
      <c r="D7292" s="11"/>
      <c r="E7292" s="12" t="str">
        <f>Pivot!AE7281</f>
        <v>♀ Logan Burnett
33 | High School</v>
      </c>
      <c r="F7292" s="11"/>
      <c r="G7292" s="12" t="str">
        <f>Pivot!AF7281</f>
        <v>IT Support Specialist
IT</v>
      </c>
      <c r="H7292" s="11"/>
      <c r="I7292" s="12" t="str">
        <f>Pivot!AG7281</f>
        <v>🏢 Rochester
New York</v>
      </c>
      <c r="J7292" s="11"/>
      <c r="K7292" s="13">
        <f>Pivot!AH7281</f>
        <v>62778</v>
      </c>
      <c r="L7292" s="11"/>
      <c r="M7292" s="12" t="str">
        <f>Pivot!AI7281</f>
        <v>▲ Active
08/09/2017 -</v>
      </c>
      <c r="N7292" s="178">
        <f>Pivot!AJ7281</f>
        <v>7</v>
      </c>
      <c r="O7292" s="179"/>
    </row>
    <row r="7293" spans="3:15" ht="30" customHeight="1" x14ac:dyDescent="0.25">
      <c r="C7293" s="10" t="str">
        <f>Pivot!AD7282</f>
        <v>00-83287740</v>
      </c>
      <c r="D7293" s="11"/>
      <c r="E7293" s="12" t="str">
        <f>Pivot!AE7282</f>
        <v>♂ Ryan Sanchez
28 | Bachelor</v>
      </c>
      <c r="F7293" s="11"/>
      <c r="G7293" s="12" t="str">
        <f>Pivot!AF7282</f>
        <v>Logistics Coordinator
Operations</v>
      </c>
      <c r="H7293" s="11"/>
      <c r="I7293" s="12" t="str">
        <f>Pivot!AG7282</f>
        <v>🏢 Buffalo
New York</v>
      </c>
      <c r="J7293" s="11"/>
      <c r="K7293" s="13">
        <f>Pivot!AH7282</f>
        <v>71912</v>
      </c>
      <c r="L7293" s="11"/>
      <c r="M7293" s="12" t="str">
        <f>Pivot!AI7282</f>
        <v>▲ Active
30/03/2021 -</v>
      </c>
      <c r="N7293" s="178">
        <f>Pivot!AJ7282</f>
        <v>3</v>
      </c>
      <c r="O7293" s="179"/>
    </row>
    <row r="7294" spans="3:15" ht="30" customHeight="1" x14ac:dyDescent="0.25">
      <c r="C7294" s="10" t="str">
        <f>Pivot!AD7283</f>
        <v>00-83294452</v>
      </c>
      <c r="D7294" s="11"/>
      <c r="E7294" s="12" t="str">
        <f>Pivot!AE7283</f>
        <v>♀ Carol Jarvis
53 | Bachelor</v>
      </c>
      <c r="F7294" s="11"/>
      <c r="G7294" s="12" t="str">
        <f>Pivot!AF7283</f>
        <v>Inventory Specialist
Operations</v>
      </c>
      <c r="H7294" s="11"/>
      <c r="I7294" s="12" t="str">
        <f>Pivot!AG7283</f>
        <v>🏢 Buffalo
New York</v>
      </c>
      <c r="J7294" s="11"/>
      <c r="K7294" s="13">
        <f>Pivot!AH7283</f>
        <v>58706</v>
      </c>
      <c r="L7294" s="11"/>
      <c r="M7294" s="12" t="str">
        <f>Pivot!AI7283</f>
        <v>▲ Active
28/09/2023 -</v>
      </c>
      <c r="N7294" s="178">
        <f>Pivot!AJ7283</f>
        <v>1</v>
      </c>
      <c r="O7294" s="179"/>
    </row>
    <row r="7295" spans="3:15" ht="30" customHeight="1" x14ac:dyDescent="0.25">
      <c r="C7295" s="10" t="str">
        <f>Pivot!AD7284</f>
        <v>00-83300637</v>
      </c>
      <c r="D7295" s="11"/>
      <c r="E7295" s="12" t="str">
        <f>Pivot!AE7284</f>
        <v>♂ Zachary Schultz
26 | Bachelor</v>
      </c>
      <c r="F7295" s="11"/>
      <c r="G7295" s="12" t="str">
        <f>Pivot!AF7284</f>
        <v>IT Support Specialist
IT</v>
      </c>
      <c r="H7295" s="11"/>
      <c r="I7295" s="12" t="str">
        <f>Pivot!AG7284</f>
        <v>🏢 New York City
New York</v>
      </c>
      <c r="J7295" s="11"/>
      <c r="K7295" s="13">
        <f>Pivot!AH7284</f>
        <v>68297</v>
      </c>
      <c r="L7295" s="11"/>
      <c r="M7295" s="12" t="str">
        <f>Pivot!AI7284</f>
        <v>▼ Terminated
11/05/2023 - 07/11/2023</v>
      </c>
      <c r="N7295" s="178">
        <f>Pivot!AJ7284</f>
        <v>0</v>
      </c>
      <c r="O7295" s="179"/>
    </row>
    <row r="7296" spans="3:15" ht="30" customHeight="1" x14ac:dyDescent="0.25">
      <c r="C7296" s="10" t="str">
        <f>Pivot!AD7285</f>
        <v>00-83332162</v>
      </c>
      <c r="D7296" s="11"/>
      <c r="E7296" s="12" t="str">
        <f>Pivot!AE7285</f>
        <v>♀ Regina Parks
52 | Bachelor</v>
      </c>
      <c r="F7296" s="11"/>
      <c r="G7296" s="12" t="str">
        <f>Pivot!AF7285</f>
        <v>Software Developer
IT</v>
      </c>
      <c r="H7296" s="11"/>
      <c r="I7296" s="12" t="str">
        <f>Pivot!AG7285</f>
        <v>🏢 Rochester
New York</v>
      </c>
      <c r="J7296" s="11"/>
      <c r="K7296" s="13">
        <f>Pivot!AH7285</f>
        <v>92050</v>
      </c>
      <c r="L7296" s="11"/>
      <c r="M7296" s="12" t="str">
        <f>Pivot!AI7285</f>
        <v>▲ Active
13/05/2015 -</v>
      </c>
      <c r="N7296" s="178">
        <f>Pivot!AJ7285</f>
        <v>9</v>
      </c>
      <c r="O7296" s="179"/>
    </row>
    <row r="7297" spans="3:15" ht="30" customHeight="1" x14ac:dyDescent="0.25">
      <c r="C7297" s="10" t="str">
        <f>Pivot!AD7286</f>
        <v>00-83357939</v>
      </c>
      <c r="D7297" s="11"/>
      <c r="E7297" s="12" t="str">
        <f>Pivot!AE7286</f>
        <v>♀ Vincent Cooper
24 | Bachelor</v>
      </c>
      <c r="F7297" s="11"/>
      <c r="G7297" s="12" t="str">
        <f>Pivot!AF7286</f>
        <v>HR Coordinator
HR</v>
      </c>
      <c r="H7297" s="11"/>
      <c r="I7297" s="12" t="str">
        <f>Pivot!AG7286</f>
        <v>🏢 New York City
New York</v>
      </c>
      <c r="J7297" s="11"/>
      <c r="K7297" s="13">
        <f>Pivot!AH7286</f>
        <v>57402</v>
      </c>
      <c r="L7297" s="11"/>
      <c r="M7297" s="12" t="str">
        <f>Pivot!AI7286</f>
        <v>▼ Terminated
10/01/2022 - 09/07/2022</v>
      </c>
      <c r="N7297" s="178">
        <f>Pivot!AJ7286</f>
        <v>0</v>
      </c>
      <c r="O7297" s="179"/>
    </row>
    <row r="7298" spans="3:15" ht="30" customHeight="1" x14ac:dyDescent="0.25">
      <c r="C7298" s="10" t="str">
        <f>Pivot!AD7287</f>
        <v>00-83363160</v>
      </c>
      <c r="D7298" s="11"/>
      <c r="E7298" s="12" t="str">
        <f>Pivot!AE7287</f>
        <v>♂ Benjamin Miller
32 | High School</v>
      </c>
      <c r="F7298" s="11"/>
      <c r="G7298" s="12" t="str">
        <f>Pivot!AF7287</f>
        <v>Customer Service Representative
Customer Service</v>
      </c>
      <c r="H7298" s="11"/>
      <c r="I7298" s="12" t="str">
        <f>Pivot!AG7287</f>
        <v>🏠 Chicago
Illinois</v>
      </c>
      <c r="J7298" s="11"/>
      <c r="K7298" s="13">
        <f>Pivot!AH7287</f>
        <v>61258</v>
      </c>
      <c r="L7298" s="11"/>
      <c r="M7298" s="12" t="str">
        <f>Pivot!AI7287</f>
        <v>▼ Terminated
09/04/2017 - 24/03/2022</v>
      </c>
      <c r="N7298" s="178">
        <f>Pivot!AJ7287</f>
        <v>4</v>
      </c>
      <c r="O7298" s="179"/>
    </row>
    <row r="7299" spans="3:15" ht="30" customHeight="1" x14ac:dyDescent="0.25">
      <c r="C7299" s="10" t="str">
        <f>Pivot!AD7288</f>
        <v>00-83374285</v>
      </c>
      <c r="D7299" s="11"/>
      <c r="E7299" s="12" t="str">
        <f>Pivot!AE7288</f>
        <v>♂ David Fox
30 | Bachelor</v>
      </c>
      <c r="F7299" s="11"/>
      <c r="G7299" s="12" t="str">
        <f>Pivot!AF7288</f>
        <v>Help Desk Technician
Customer Service</v>
      </c>
      <c r="H7299" s="11"/>
      <c r="I7299" s="12" t="str">
        <f>Pivot!AG7288</f>
        <v>🏠 Cincinnati
Ohio</v>
      </c>
      <c r="J7299" s="11"/>
      <c r="K7299" s="13">
        <f>Pivot!AH7288</f>
        <v>96186</v>
      </c>
      <c r="L7299" s="11"/>
      <c r="M7299" s="12" t="str">
        <f>Pivot!AI7288</f>
        <v>▲ Active
07/12/2017 -</v>
      </c>
      <c r="N7299" s="178">
        <f>Pivot!AJ7288</f>
        <v>7</v>
      </c>
      <c r="O7299" s="179"/>
    </row>
    <row r="7300" spans="3:15" ht="30" customHeight="1" x14ac:dyDescent="0.25">
      <c r="C7300" s="10" t="str">
        <f>Pivot!AD7289</f>
        <v>00-83398701</v>
      </c>
      <c r="D7300" s="11"/>
      <c r="E7300" s="12" t="str">
        <f>Pivot!AE7289</f>
        <v>♀ Alexander Hoffman
43 | High School</v>
      </c>
      <c r="F7300" s="11"/>
      <c r="G7300" s="12" t="str">
        <f>Pivot!AF7289</f>
        <v>Inventory Specialist
Operations</v>
      </c>
      <c r="H7300" s="11"/>
      <c r="I7300" s="12" t="str">
        <f>Pivot!AG7289</f>
        <v>🏢 New York City
New York</v>
      </c>
      <c r="J7300" s="11"/>
      <c r="K7300" s="13">
        <f>Pivot!AH7289</f>
        <v>54898</v>
      </c>
      <c r="L7300" s="11"/>
      <c r="M7300" s="12" t="str">
        <f>Pivot!AI7289</f>
        <v>▲ Active
09/02/2015 -</v>
      </c>
      <c r="N7300" s="178">
        <f>Pivot!AJ7289</f>
        <v>9</v>
      </c>
      <c r="O7300" s="179"/>
    </row>
    <row r="7301" spans="3:15" ht="30" customHeight="1" x14ac:dyDescent="0.25">
      <c r="C7301" s="10" t="str">
        <f>Pivot!AD7290</f>
        <v>00-83404334</v>
      </c>
      <c r="D7301" s="11"/>
      <c r="E7301" s="12" t="str">
        <f>Pivot!AE7290</f>
        <v>♂ Katie Hicks
34 | Bachelor</v>
      </c>
      <c r="F7301" s="11"/>
      <c r="G7301" s="12" t="str">
        <f>Pivot!AF7290</f>
        <v>Marketing Coordinator
Marketing</v>
      </c>
      <c r="H7301" s="11"/>
      <c r="I7301" s="12" t="str">
        <f>Pivot!AG7290</f>
        <v>🏢 Rochester
New York</v>
      </c>
      <c r="J7301" s="11"/>
      <c r="K7301" s="13">
        <f>Pivot!AH7290</f>
        <v>75418</v>
      </c>
      <c r="L7301" s="11"/>
      <c r="M7301" s="12" t="str">
        <f>Pivot!AI7290</f>
        <v>▲ Active
28/08/2017 -</v>
      </c>
      <c r="N7301" s="178">
        <f>Pivot!AJ7290</f>
        <v>7</v>
      </c>
      <c r="O7301" s="179"/>
    </row>
    <row r="7302" spans="3:15" ht="30" customHeight="1" x14ac:dyDescent="0.25">
      <c r="C7302" s="10" t="str">
        <f>Pivot!AD7291</f>
        <v>00-83421474</v>
      </c>
      <c r="D7302" s="11"/>
      <c r="E7302" s="12" t="str">
        <f>Pivot!AE7291</f>
        <v>♂ Ashley Thompson
21 | High School</v>
      </c>
      <c r="F7302" s="11"/>
      <c r="G7302" s="12" t="str">
        <f>Pivot!AF7291</f>
        <v>SEO Specialist
Marketing</v>
      </c>
      <c r="H7302" s="11"/>
      <c r="I7302" s="12" t="str">
        <f>Pivot!AG7291</f>
        <v>🏠 Grand Rapids
Michigan</v>
      </c>
      <c r="J7302" s="11"/>
      <c r="K7302" s="13">
        <f>Pivot!AH7291</f>
        <v>63859</v>
      </c>
      <c r="L7302" s="11"/>
      <c r="M7302" s="12" t="str">
        <f>Pivot!AI7291</f>
        <v>▲ Active
05/01/2024 -</v>
      </c>
      <c r="N7302" s="178">
        <f>Pivot!AJ7291</f>
        <v>1</v>
      </c>
      <c r="O7302" s="179"/>
    </row>
    <row r="7303" spans="3:15" ht="30" customHeight="1" x14ac:dyDescent="0.25">
      <c r="C7303" s="10" t="str">
        <f>Pivot!AD7292</f>
        <v>00-83424114</v>
      </c>
      <c r="D7303" s="11"/>
      <c r="E7303" s="12" t="str">
        <f>Pivot!AE7292</f>
        <v>♂ Michael Murray
48 | Master</v>
      </c>
      <c r="F7303" s="11"/>
      <c r="G7303" s="12" t="str">
        <f>Pivot!AF7292</f>
        <v>Sales Consultant
Sales</v>
      </c>
      <c r="H7303" s="11"/>
      <c r="I7303" s="12" t="str">
        <f>Pivot!AG7292</f>
        <v>🏢 Rochester
New York</v>
      </c>
      <c r="J7303" s="11"/>
      <c r="K7303" s="13">
        <f>Pivot!AH7292</f>
        <v>68248</v>
      </c>
      <c r="L7303" s="11"/>
      <c r="M7303" s="12" t="str">
        <f>Pivot!AI7292</f>
        <v>▲ Active
03/01/2024 -</v>
      </c>
      <c r="N7303" s="178">
        <f>Pivot!AJ7292</f>
        <v>1</v>
      </c>
      <c r="O7303" s="179"/>
    </row>
    <row r="7304" spans="3:15" ht="30" customHeight="1" x14ac:dyDescent="0.25">
      <c r="C7304" s="10" t="str">
        <f>Pivot!AD7293</f>
        <v>00-83424609</v>
      </c>
      <c r="D7304" s="11"/>
      <c r="E7304" s="12" t="str">
        <f>Pivot!AE7293</f>
        <v>♀ Jennifer Jackson
35 | Bachelor</v>
      </c>
      <c r="F7304" s="11"/>
      <c r="G7304" s="12" t="str">
        <f>Pivot!AF7293</f>
        <v>Customer Service Representative
Customer Service</v>
      </c>
      <c r="H7304" s="11"/>
      <c r="I7304" s="12" t="str">
        <f>Pivot!AG7293</f>
        <v>🏠 Warren
Michigan</v>
      </c>
      <c r="J7304" s="11"/>
      <c r="K7304" s="13">
        <f>Pivot!AH7293</f>
        <v>58822</v>
      </c>
      <c r="L7304" s="11"/>
      <c r="M7304" s="12" t="str">
        <f>Pivot!AI7293</f>
        <v>▲ Active
08/02/2020 -</v>
      </c>
      <c r="N7304" s="178">
        <f>Pivot!AJ7293</f>
        <v>4</v>
      </c>
      <c r="O7304" s="179"/>
    </row>
    <row r="7305" spans="3:15" ht="30" customHeight="1" x14ac:dyDescent="0.25">
      <c r="C7305" s="10" t="str">
        <f>Pivot!AD7294</f>
        <v>00-83433630</v>
      </c>
      <c r="D7305" s="11"/>
      <c r="E7305" s="12" t="str">
        <f>Pivot!AE7294</f>
        <v>♂ Patrick Vance
39 | Bachelor</v>
      </c>
      <c r="F7305" s="11"/>
      <c r="G7305" s="12" t="str">
        <f>Pivot!AF7294</f>
        <v>Sales Representative
Sales</v>
      </c>
      <c r="H7305" s="11"/>
      <c r="I7305" s="12" t="str">
        <f>Pivot!AG7294</f>
        <v>🏠 Warren
Michigan</v>
      </c>
      <c r="J7305" s="11"/>
      <c r="K7305" s="13">
        <f>Pivot!AH7294</f>
        <v>83270</v>
      </c>
      <c r="L7305" s="11"/>
      <c r="M7305" s="12" t="str">
        <f>Pivot!AI7294</f>
        <v>▲ Active
13/02/2017 -</v>
      </c>
      <c r="N7305" s="178">
        <f>Pivot!AJ7294</f>
        <v>7</v>
      </c>
      <c r="O7305" s="179"/>
    </row>
    <row r="7306" spans="3:15" ht="30" customHeight="1" x14ac:dyDescent="0.25">
      <c r="C7306" s="10" t="str">
        <f>Pivot!AD7295</f>
        <v>00-83433653</v>
      </c>
      <c r="D7306" s="11"/>
      <c r="E7306" s="12" t="str">
        <f>Pivot!AE7295</f>
        <v>♂ Donald Jensen
44 | Master</v>
      </c>
      <c r="F7306" s="11"/>
      <c r="G7306" s="12" t="str">
        <f>Pivot!AF7295</f>
        <v>Sales Specialist
Sales</v>
      </c>
      <c r="H7306" s="11"/>
      <c r="I7306" s="12" t="str">
        <f>Pivot!AG7295</f>
        <v>🏠 Warren
Michigan</v>
      </c>
      <c r="J7306" s="11"/>
      <c r="K7306" s="13">
        <f>Pivot!AH7295</f>
        <v>81050</v>
      </c>
      <c r="L7306" s="11"/>
      <c r="M7306" s="12" t="str">
        <f>Pivot!AI7295</f>
        <v>▲ Active
02/07/2024 -</v>
      </c>
      <c r="N7306" s="178">
        <f>Pivot!AJ7295</f>
        <v>0</v>
      </c>
      <c r="O7306" s="179"/>
    </row>
    <row r="7307" spans="3:15" ht="30" customHeight="1" x14ac:dyDescent="0.25">
      <c r="C7307" s="10" t="str">
        <f>Pivot!AD7296</f>
        <v>00-83441529</v>
      </c>
      <c r="D7307" s="11"/>
      <c r="E7307" s="12" t="str">
        <f>Pivot!AE7296</f>
        <v>♀ Kristen Watson
40 | High School</v>
      </c>
      <c r="F7307" s="11"/>
      <c r="G7307" s="12" t="str">
        <f>Pivot!AF7296</f>
        <v>Inventory Specialist
Operations</v>
      </c>
      <c r="H7307" s="11"/>
      <c r="I7307" s="12" t="str">
        <f>Pivot!AG7296</f>
        <v>🏢 New York City
New York</v>
      </c>
      <c r="J7307" s="11"/>
      <c r="K7307" s="13">
        <f>Pivot!AH7296</f>
        <v>55266</v>
      </c>
      <c r="L7307" s="11"/>
      <c r="M7307" s="12" t="str">
        <f>Pivot!AI7296</f>
        <v>▲ Active
28/03/2023 -</v>
      </c>
      <c r="N7307" s="178">
        <f>Pivot!AJ7296</f>
        <v>1</v>
      </c>
      <c r="O7307" s="179"/>
    </row>
    <row r="7308" spans="3:15" ht="30" customHeight="1" x14ac:dyDescent="0.25">
      <c r="C7308" s="10" t="str">
        <f>Pivot!AD7297</f>
        <v>00-83454998</v>
      </c>
      <c r="D7308" s="11"/>
      <c r="E7308" s="12" t="str">
        <f>Pivot!AE7297</f>
        <v>♂ Alicia Mccoy
39 | Bachelor</v>
      </c>
      <c r="F7308" s="11"/>
      <c r="G7308" s="12" t="str">
        <f>Pivot!AF7297</f>
        <v>Support Specialist
Customer Service</v>
      </c>
      <c r="H7308" s="11"/>
      <c r="I7308" s="12" t="str">
        <f>Pivot!AG7297</f>
        <v>🏢 New York City
New York</v>
      </c>
      <c r="J7308" s="11"/>
      <c r="K7308" s="13">
        <f>Pivot!AH7297</f>
        <v>68985</v>
      </c>
      <c r="L7308" s="11"/>
      <c r="M7308" s="12" t="str">
        <f>Pivot!AI7297</f>
        <v>▲ Active
08/11/2017 -</v>
      </c>
      <c r="N7308" s="178">
        <f>Pivot!AJ7297</f>
        <v>7</v>
      </c>
      <c r="O7308" s="179"/>
    </row>
    <row r="7309" spans="3:15" ht="30" customHeight="1" x14ac:dyDescent="0.25">
      <c r="C7309" s="10" t="str">
        <f>Pivot!AD7298</f>
        <v>00-83483941</v>
      </c>
      <c r="D7309" s="11"/>
      <c r="E7309" s="12" t="str">
        <f>Pivot!AE7298</f>
        <v>♂ Ryan Watts
23 | High School</v>
      </c>
      <c r="F7309" s="11"/>
      <c r="G7309" s="12" t="str">
        <f>Pivot!AF7298</f>
        <v>Inventory Specialist
Operations</v>
      </c>
      <c r="H7309" s="11"/>
      <c r="I7309" s="12" t="str">
        <f>Pivot!AG7298</f>
        <v>🏢 Buffalo
New York</v>
      </c>
      <c r="J7309" s="11"/>
      <c r="K7309" s="13">
        <f>Pivot!AH7298</f>
        <v>61713</v>
      </c>
      <c r="L7309" s="11"/>
      <c r="M7309" s="12" t="str">
        <f>Pivot!AI7298</f>
        <v>▲ Active
19/11/2016 -</v>
      </c>
      <c r="N7309" s="178">
        <f>Pivot!AJ7298</f>
        <v>8</v>
      </c>
      <c r="O7309" s="179"/>
    </row>
    <row r="7310" spans="3:15" ht="30" customHeight="1" x14ac:dyDescent="0.25">
      <c r="C7310" s="10" t="str">
        <f>Pivot!AD7299</f>
        <v>00-83492593</v>
      </c>
      <c r="D7310" s="11"/>
      <c r="E7310" s="12" t="str">
        <f>Pivot!AE7299</f>
        <v>♂ Jessica Reed
55 | Master</v>
      </c>
      <c r="F7310" s="11"/>
      <c r="G7310" s="12" t="str">
        <f>Pivot!AF7299</f>
        <v>Sales Specialist
Sales</v>
      </c>
      <c r="H7310" s="11"/>
      <c r="I7310" s="12" t="str">
        <f>Pivot!AG7299</f>
        <v>🏢 Rochester
New York</v>
      </c>
      <c r="J7310" s="11"/>
      <c r="K7310" s="13">
        <f>Pivot!AH7299</f>
        <v>62565</v>
      </c>
      <c r="L7310" s="11"/>
      <c r="M7310" s="12" t="str">
        <f>Pivot!AI7299</f>
        <v>▲ Active
07/09/2017 -</v>
      </c>
      <c r="N7310" s="178">
        <f>Pivot!AJ7299</f>
        <v>7</v>
      </c>
      <c r="O7310" s="179"/>
    </row>
    <row r="7311" spans="3:15" ht="30" customHeight="1" x14ac:dyDescent="0.25">
      <c r="C7311" s="10" t="str">
        <f>Pivot!AD7300</f>
        <v>00-83499395</v>
      </c>
      <c r="D7311" s="11"/>
      <c r="E7311" s="12" t="str">
        <f>Pivot!AE7300</f>
        <v>♀ Paul Wright
38 | Master</v>
      </c>
      <c r="F7311" s="11"/>
      <c r="G7311" s="12" t="str">
        <f>Pivot!AF7300</f>
        <v>Sales Consultant
Sales</v>
      </c>
      <c r="H7311" s="11"/>
      <c r="I7311" s="12" t="str">
        <f>Pivot!AG7300</f>
        <v>🏢 Rochester
New York</v>
      </c>
      <c r="J7311" s="11"/>
      <c r="K7311" s="13">
        <f>Pivot!AH7300</f>
        <v>97349</v>
      </c>
      <c r="L7311" s="11"/>
      <c r="M7311" s="12" t="str">
        <f>Pivot!AI7300</f>
        <v>▲ Active
17/01/2019 -</v>
      </c>
      <c r="N7311" s="178">
        <f>Pivot!AJ7300</f>
        <v>6</v>
      </c>
      <c r="O7311" s="179"/>
    </row>
    <row r="7312" spans="3:15" ht="30" customHeight="1" x14ac:dyDescent="0.25">
      <c r="C7312" s="10" t="str">
        <f>Pivot!AD7301</f>
        <v>00-83500120</v>
      </c>
      <c r="D7312" s="11"/>
      <c r="E7312" s="12" t="str">
        <f>Pivot!AE7301</f>
        <v>♂ Caitlin Bailey
52 | Bachelor</v>
      </c>
      <c r="F7312" s="11"/>
      <c r="G7312" s="12" t="str">
        <f>Pivot!AF7301</f>
        <v>Accountant
Finance</v>
      </c>
      <c r="H7312" s="11"/>
      <c r="I7312" s="12" t="str">
        <f>Pivot!AG7301</f>
        <v>🏢 Buffalo
New York</v>
      </c>
      <c r="J7312" s="11"/>
      <c r="K7312" s="13">
        <f>Pivot!AH7301</f>
        <v>66144</v>
      </c>
      <c r="L7312" s="11"/>
      <c r="M7312" s="12" t="str">
        <f>Pivot!AI7301</f>
        <v>▲ Active
16/05/2016 -</v>
      </c>
      <c r="N7312" s="178">
        <f>Pivot!AJ7301</f>
        <v>8</v>
      </c>
      <c r="O7312" s="179"/>
    </row>
    <row r="7313" spans="3:15" ht="30" customHeight="1" x14ac:dyDescent="0.25">
      <c r="C7313" s="10" t="str">
        <f>Pivot!AD7302</f>
        <v>00-83514771</v>
      </c>
      <c r="D7313" s="11"/>
      <c r="E7313" s="12" t="str">
        <f>Pivot!AE7302</f>
        <v>♀ Lisa Jones
42 | Bachelor</v>
      </c>
      <c r="F7313" s="11"/>
      <c r="G7313" s="12" t="str">
        <f>Pivot!AF7302</f>
        <v>Accountant
Finance</v>
      </c>
      <c r="H7313" s="11"/>
      <c r="I7313" s="12" t="str">
        <f>Pivot!AG7302</f>
        <v>🏢 Rochester
New York</v>
      </c>
      <c r="J7313" s="11"/>
      <c r="K7313" s="13">
        <f>Pivot!AH7302</f>
        <v>78296</v>
      </c>
      <c r="L7313" s="11"/>
      <c r="M7313" s="12" t="str">
        <f>Pivot!AI7302</f>
        <v>▲ Active
29/03/2022 -</v>
      </c>
      <c r="N7313" s="178">
        <f>Pivot!AJ7302</f>
        <v>2</v>
      </c>
      <c r="O7313" s="179"/>
    </row>
    <row r="7314" spans="3:15" ht="30" customHeight="1" x14ac:dyDescent="0.25">
      <c r="C7314" s="10" t="str">
        <f>Pivot!AD7303</f>
        <v>00-83542887</v>
      </c>
      <c r="D7314" s="11"/>
      <c r="E7314" s="12" t="str">
        <f>Pivot!AE7303</f>
        <v>♂ Lisa Adams
29 | High School</v>
      </c>
      <c r="F7314" s="11"/>
      <c r="G7314" s="12" t="str">
        <f>Pivot!AF7303</f>
        <v>Help Desk Technician
Customer Service</v>
      </c>
      <c r="H7314" s="11"/>
      <c r="I7314" s="12" t="str">
        <f>Pivot!AG7303</f>
        <v>🏢 New York City
New York</v>
      </c>
      <c r="J7314" s="11"/>
      <c r="K7314" s="13">
        <f>Pivot!AH7303</f>
        <v>82965</v>
      </c>
      <c r="L7314" s="11"/>
      <c r="M7314" s="12" t="str">
        <f>Pivot!AI7303</f>
        <v>▼ Terminated
02/11/2017 - 30/04/2018</v>
      </c>
      <c r="N7314" s="178">
        <f>Pivot!AJ7303</f>
        <v>0</v>
      </c>
      <c r="O7314" s="179"/>
    </row>
    <row r="7315" spans="3:15" ht="30" customHeight="1" x14ac:dyDescent="0.25">
      <c r="C7315" s="10" t="str">
        <f>Pivot!AD7304</f>
        <v>00-83549599</v>
      </c>
      <c r="D7315" s="11"/>
      <c r="E7315" s="12" t="str">
        <f>Pivot!AE7304</f>
        <v>♂ Mary Johnson
47 | Bachelor</v>
      </c>
      <c r="F7315" s="11"/>
      <c r="G7315" s="12" t="str">
        <f>Pivot!AF7304</f>
        <v>Logistics Coordinator
Operations</v>
      </c>
      <c r="H7315" s="11"/>
      <c r="I7315" s="12" t="str">
        <f>Pivot!AG7304</f>
        <v>🏢 Buffalo
New York</v>
      </c>
      <c r="J7315" s="11"/>
      <c r="K7315" s="13">
        <f>Pivot!AH7304</f>
        <v>65080</v>
      </c>
      <c r="L7315" s="11"/>
      <c r="M7315" s="12" t="str">
        <f>Pivot!AI7304</f>
        <v>▲ Active
06/03/2017 -</v>
      </c>
      <c r="N7315" s="178">
        <f>Pivot!AJ7304</f>
        <v>7</v>
      </c>
      <c r="O7315" s="179"/>
    </row>
    <row r="7316" spans="3:15" ht="30" customHeight="1" x14ac:dyDescent="0.25">
      <c r="C7316" s="10" t="str">
        <f>Pivot!AD7305</f>
        <v>00-83552661</v>
      </c>
      <c r="D7316" s="11"/>
      <c r="E7316" s="12" t="str">
        <f>Pivot!AE7305</f>
        <v>♀ Roberto Wagner
32 | Bachelor</v>
      </c>
      <c r="F7316" s="11"/>
      <c r="G7316" s="12" t="str">
        <f>Pivot!AF7305</f>
        <v>Inventory Specialist
Operations</v>
      </c>
      <c r="H7316" s="11"/>
      <c r="I7316" s="12" t="str">
        <f>Pivot!AG7305</f>
        <v>🏢 New York City
New York</v>
      </c>
      <c r="J7316" s="11"/>
      <c r="K7316" s="13">
        <f>Pivot!AH7305</f>
        <v>55792</v>
      </c>
      <c r="L7316" s="11"/>
      <c r="M7316" s="12" t="str">
        <f>Pivot!AI7305</f>
        <v>▲ Active
12/10/2019 -</v>
      </c>
      <c r="N7316" s="178">
        <f>Pivot!AJ7305</f>
        <v>5</v>
      </c>
      <c r="O7316" s="179"/>
    </row>
    <row r="7317" spans="3:15" ht="30" customHeight="1" x14ac:dyDescent="0.25">
      <c r="C7317" s="10" t="str">
        <f>Pivot!AD7306</f>
        <v>00-83582591</v>
      </c>
      <c r="D7317" s="11"/>
      <c r="E7317" s="12" t="str">
        <f>Pivot!AE7306</f>
        <v>♀ Brandy Sharp
22 | Bachelor</v>
      </c>
      <c r="F7317" s="11"/>
      <c r="G7317" s="12" t="str">
        <f>Pivot!AF7306</f>
        <v>Sales Representative
Sales</v>
      </c>
      <c r="H7317" s="11"/>
      <c r="I7317" s="12" t="str">
        <f>Pivot!AG7306</f>
        <v>🏢 Rochester
New York</v>
      </c>
      <c r="J7317" s="11"/>
      <c r="K7317" s="13">
        <f>Pivot!AH7306</f>
        <v>71408</v>
      </c>
      <c r="L7317" s="11"/>
      <c r="M7317" s="12" t="str">
        <f>Pivot!AI7306</f>
        <v>▲ Active
25/09/2022 -</v>
      </c>
      <c r="N7317" s="178">
        <f>Pivot!AJ7306</f>
        <v>2</v>
      </c>
      <c r="O7317" s="179"/>
    </row>
    <row r="7318" spans="3:15" ht="30" customHeight="1" x14ac:dyDescent="0.25">
      <c r="C7318" s="10" t="str">
        <f>Pivot!AD7307</f>
        <v>00-83599154</v>
      </c>
      <c r="D7318" s="11"/>
      <c r="E7318" s="12" t="str">
        <f>Pivot!AE7307</f>
        <v>♀ Ashley Andrews
35 | Master</v>
      </c>
      <c r="F7318" s="11"/>
      <c r="G7318" s="12" t="str">
        <f>Pivot!AF7307</f>
        <v>Operations Analyst
Operations</v>
      </c>
      <c r="H7318" s="11"/>
      <c r="I7318" s="12" t="str">
        <f>Pivot!AG7307</f>
        <v>🏠 Warren
Michigan</v>
      </c>
      <c r="J7318" s="11"/>
      <c r="K7318" s="13">
        <f>Pivot!AH7307</f>
        <v>86465</v>
      </c>
      <c r="L7318" s="11"/>
      <c r="M7318" s="12" t="str">
        <f>Pivot!AI7307</f>
        <v>▼ Terminated
29/09/2022 - 28/03/2023</v>
      </c>
      <c r="N7318" s="178">
        <f>Pivot!AJ7307</f>
        <v>0</v>
      </c>
      <c r="O7318" s="179"/>
    </row>
    <row r="7319" spans="3:15" ht="30" customHeight="1" x14ac:dyDescent="0.25">
      <c r="C7319" s="10" t="str">
        <f>Pivot!AD7308</f>
        <v>00-83600812</v>
      </c>
      <c r="D7319" s="11"/>
      <c r="E7319" s="12" t="str">
        <f>Pivot!AE7308</f>
        <v>♂ Bethany Miller
39 | Master</v>
      </c>
      <c r="F7319" s="11"/>
      <c r="G7319" s="12" t="str">
        <f>Pivot!AF7308</f>
        <v>System Administrator
IT</v>
      </c>
      <c r="H7319" s="11"/>
      <c r="I7319" s="12" t="str">
        <f>Pivot!AG7308</f>
        <v>🏢 Rochester
New York</v>
      </c>
      <c r="J7319" s="11"/>
      <c r="K7319" s="13">
        <f>Pivot!AH7308</f>
        <v>77115</v>
      </c>
      <c r="L7319" s="11"/>
      <c r="M7319" s="12" t="str">
        <f>Pivot!AI7308</f>
        <v>▲ Active
27/07/2019 -</v>
      </c>
      <c r="N7319" s="178">
        <f>Pivot!AJ7308</f>
        <v>5</v>
      </c>
      <c r="O7319" s="179"/>
    </row>
    <row r="7320" spans="3:15" ht="30" customHeight="1" x14ac:dyDescent="0.25">
      <c r="C7320" s="10" t="str">
        <f>Pivot!AD7309</f>
        <v>00-83617061</v>
      </c>
      <c r="D7320" s="11"/>
      <c r="E7320" s="12" t="str">
        <f>Pivot!AE7309</f>
        <v>♀ Andrew Murphy
40 | Bachelor</v>
      </c>
      <c r="F7320" s="11"/>
      <c r="G7320" s="12" t="str">
        <f>Pivot!AF7309</f>
        <v>Logistics Coordinator
Operations</v>
      </c>
      <c r="H7320" s="11"/>
      <c r="I7320" s="12" t="str">
        <f>Pivot!AG7309</f>
        <v>🏢 Buffalo
New York</v>
      </c>
      <c r="J7320" s="11"/>
      <c r="K7320" s="13">
        <f>Pivot!AH7309</f>
        <v>63026</v>
      </c>
      <c r="L7320" s="11"/>
      <c r="M7320" s="12" t="str">
        <f>Pivot!AI7309</f>
        <v>▲ Active
24/04/2024 -</v>
      </c>
      <c r="N7320" s="178">
        <f>Pivot!AJ7309</f>
        <v>0</v>
      </c>
      <c r="O7320" s="179"/>
    </row>
    <row r="7321" spans="3:15" ht="30" customHeight="1" x14ac:dyDescent="0.25">
      <c r="C7321" s="10" t="str">
        <f>Pivot!AD7310</f>
        <v>00-83619337</v>
      </c>
      <c r="D7321" s="11"/>
      <c r="E7321" s="12" t="str">
        <f>Pivot!AE7310</f>
        <v>♂ James Franklin
22 | Bachelor</v>
      </c>
      <c r="F7321" s="11"/>
      <c r="G7321" s="12" t="str">
        <f>Pivot!AF7310</f>
        <v>Accounts Payable Specialist
Finance</v>
      </c>
      <c r="H7321" s="11"/>
      <c r="I7321" s="12" t="str">
        <f>Pivot!AG7310</f>
        <v>🏢 Buffalo
New York</v>
      </c>
      <c r="J7321" s="11"/>
      <c r="K7321" s="13">
        <f>Pivot!AH7310</f>
        <v>59922</v>
      </c>
      <c r="L7321" s="11"/>
      <c r="M7321" s="12" t="str">
        <f>Pivot!AI7310</f>
        <v>▲ Active
15/07/2015 -</v>
      </c>
      <c r="N7321" s="178">
        <f>Pivot!AJ7310</f>
        <v>9</v>
      </c>
      <c r="O7321" s="179"/>
    </row>
    <row r="7322" spans="3:15" ht="30" customHeight="1" x14ac:dyDescent="0.25">
      <c r="C7322" s="10" t="str">
        <f>Pivot!AD7311</f>
        <v>00-83622284</v>
      </c>
      <c r="D7322" s="11"/>
      <c r="E7322" s="12" t="str">
        <f>Pivot!AE7311</f>
        <v>♂ Brian Vaughn
43 | Master</v>
      </c>
      <c r="F7322" s="11"/>
      <c r="G7322" s="12" t="str">
        <f>Pivot!AF7311</f>
        <v>System Administrator
IT</v>
      </c>
      <c r="H7322" s="11"/>
      <c r="I7322" s="12" t="str">
        <f>Pivot!AG7311</f>
        <v>🏠 Detroit
Michigan</v>
      </c>
      <c r="J7322" s="11"/>
      <c r="K7322" s="13">
        <f>Pivot!AH7311</f>
        <v>74990</v>
      </c>
      <c r="L7322" s="11"/>
      <c r="M7322" s="12" t="str">
        <f>Pivot!AI7311</f>
        <v>▲ Active
25/09/2018 -</v>
      </c>
      <c r="N7322" s="178">
        <f>Pivot!AJ7311</f>
        <v>6</v>
      </c>
      <c r="O7322" s="179"/>
    </row>
    <row r="7323" spans="3:15" ht="30" customHeight="1" x14ac:dyDescent="0.25">
      <c r="C7323" s="10" t="str">
        <f>Pivot!AD7312</f>
        <v>00-83657703</v>
      </c>
      <c r="D7323" s="11"/>
      <c r="E7323" s="12" t="str">
        <f>Pivot!AE7312</f>
        <v>♂ Cynthia Carter
28 | PhD</v>
      </c>
      <c r="F7323" s="11"/>
      <c r="G7323" s="12" t="str">
        <f>Pivot!AF7312</f>
        <v>Sales Consultant
Sales</v>
      </c>
      <c r="H7323" s="11"/>
      <c r="I7323" s="12" t="str">
        <f>Pivot!AG7312</f>
        <v>🏢 New York City
New York</v>
      </c>
      <c r="J7323" s="11"/>
      <c r="K7323" s="13">
        <f>Pivot!AH7312</f>
        <v>82939</v>
      </c>
      <c r="L7323" s="11"/>
      <c r="M7323" s="12" t="str">
        <f>Pivot!AI7312</f>
        <v>▲ Active
16/09/2019 -</v>
      </c>
      <c r="N7323" s="178">
        <f>Pivot!AJ7312</f>
        <v>5</v>
      </c>
      <c r="O7323" s="179"/>
    </row>
    <row r="7324" spans="3:15" ht="30" customHeight="1" x14ac:dyDescent="0.25">
      <c r="C7324" s="10" t="str">
        <f>Pivot!AD7313</f>
        <v>00-83670115</v>
      </c>
      <c r="D7324" s="11"/>
      <c r="E7324" s="12" t="str">
        <f>Pivot!AE7313</f>
        <v>♂ John Williams
33 | Bachelor</v>
      </c>
      <c r="F7324" s="11"/>
      <c r="G7324" s="12" t="str">
        <f>Pivot!AF7313</f>
        <v>Logistics Coordinator
Operations</v>
      </c>
      <c r="H7324" s="11"/>
      <c r="I7324" s="12" t="str">
        <f>Pivot!AG7313</f>
        <v>🏢 New York City
New York</v>
      </c>
      <c r="J7324" s="11"/>
      <c r="K7324" s="13">
        <f>Pivot!AH7313</f>
        <v>65471</v>
      </c>
      <c r="L7324" s="11"/>
      <c r="M7324" s="12" t="str">
        <f>Pivot!AI7313</f>
        <v>▲ Active
01/10/2024 -</v>
      </c>
      <c r="N7324" s="178">
        <f>Pivot!AJ7313</f>
        <v>0</v>
      </c>
      <c r="O7324" s="179"/>
    </row>
    <row r="7325" spans="3:15" ht="30" customHeight="1" x14ac:dyDescent="0.25">
      <c r="C7325" s="10" t="str">
        <f>Pivot!AD7314</f>
        <v>00-83672216</v>
      </c>
      <c r="D7325" s="11"/>
      <c r="E7325" s="12" t="str">
        <f>Pivot!AE7314</f>
        <v>♂ Nathan Velasquez
63 | Bachelor</v>
      </c>
      <c r="F7325" s="11"/>
      <c r="G7325" s="12" t="str">
        <f>Pivot!AF7314</f>
        <v>Inventory Specialist
Operations</v>
      </c>
      <c r="H7325" s="11"/>
      <c r="I7325" s="12" t="str">
        <f>Pivot!AG7314</f>
        <v>🏢 New York City
New York</v>
      </c>
      <c r="J7325" s="11"/>
      <c r="K7325" s="13">
        <f>Pivot!AH7314</f>
        <v>71769</v>
      </c>
      <c r="L7325" s="11"/>
      <c r="M7325" s="12" t="str">
        <f>Pivot!AI7314</f>
        <v>▲ Active
25/02/2019 -</v>
      </c>
      <c r="N7325" s="178">
        <f>Pivot!AJ7314</f>
        <v>5</v>
      </c>
      <c r="O7325" s="179"/>
    </row>
    <row r="7326" spans="3:15" ht="30" customHeight="1" x14ac:dyDescent="0.25">
      <c r="C7326" s="10" t="str">
        <f>Pivot!AD7315</f>
        <v>00-83673108</v>
      </c>
      <c r="D7326" s="11"/>
      <c r="E7326" s="12" t="str">
        <f>Pivot!AE7315</f>
        <v>♀ James Miller
45 | Bachelor</v>
      </c>
      <c r="F7326" s="11"/>
      <c r="G7326" s="12" t="str">
        <f>Pivot!AF7315</f>
        <v>Accountant
Finance</v>
      </c>
      <c r="H7326" s="11"/>
      <c r="I7326" s="12" t="str">
        <f>Pivot!AG7315</f>
        <v>🏠 Raleigh
North Carolina</v>
      </c>
      <c r="J7326" s="11"/>
      <c r="K7326" s="13">
        <f>Pivot!AH7315</f>
        <v>79246</v>
      </c>
      <c r="L7326" s="11"/>
      <c r="M7326" s="12" t="str">
        <f>Pivot!AI7315</f>
        <v>▲ Active
25/11/2017 -</v>
      </c>
      <c r="N7326" s="178">
        <f>Pivot!AJ7315</f>
        <v>7</v>
      </c>
      <c r="O7326" s="179"/>
    </row>
    <row r="7327" spans="3:15" ht="30" customHeight="1" x14ac:dyDescent="0.25">
      <c r="C7327" s="10" t="str">
        <f>Pivot!AD7316</f>
        <v>00-83677009</v>
      </c>
      <c r="D7327" s="11"/>
      <c r="E7327" s="12" t="str">
        <f>Pivot!AE7316</f>
        <v>♀ Andrea Carroll
50 | High School</v>
      </c>
      <c r="F7327" s="11"/>
      <c r="G7327" s="12" t="str">
        <f>Pivot!AF7316</f>
        <v>Inventory Specialist
Operations</v>
      </c>
      <c r="H7327" s="11"/>
      <c r="I7327" s="12" t="str">
        <f>Pivot!AG7316</f>
        <v>🏢 Buffalo
New York</v>
      </c>
      <c r="J7327" s="11"/>
      <c r="K7327" s="13">
        <f>Pivot!AH7316</f>
        <v>63462</v>
      </c>
      <c r="L7327" s="11"/>
      <c r="M7327" s="12" t="str">
        <f>Pivot!AI7316</f>
        <v>▲ Active
09/06/2024 -</v>
      </c>
      <c r="N7327" s="178">
        <f>Pivot!AJ7316</f>
        <v>0</v>
      </c>
      <c r="O7327" s="179"/>
    </row>
    <row r="7328" spans="3:15" ht="30" customHeight="1" x14ac:dyDescent="0.25">
      <c r="C7328" s="10" t="str">
        <f>Pivot!AD7317</f>
        <v>00-83691032</v>
      </c>
      <c r="D7328" s="11"/>
      <c r="E7328" s="12" t="str">
        <f>Pivot!AE7317</f>
        <v>♀ Jennifer Cobb
42 | Bachelor</v>
      </c>
      <c r="F7328" s="11"/>
      <c r="G7328" s="12" t="str">
        <f>Pivot!AF7317</f>
        <v>Inventory Specialist
Operations</v>
      </c>
      <c r="H7328" s="11"/>
      <c r="I7328" s="12" t="str">
        <f>Pivot!AG7317</f>
        <v>🏠 Chicago
Illinois</v>
      </c>
      <c r="J7328" s="11"/>
      <c r="K7328" s="13">
        <f>Pivot!AH7317</f>
        <v>59714</v>
      </c>
      <c r="L7328" s="11"/>
      <c r="M7328" s="12" t="str">
        <f>Pivot!AI7317</f>
        <v>▲ Active
02/01/2018 -</v>
      </c>
      <c r="N7328" s="178">
        <f>Pivot!AJ7317</f>
        <v>7</v>
      </c>
      <c r="O7328" s="179"/>
    </row>
    <row r="7329" spans="3:15" ht="30" customHeight="1" x14ac:dyDescent="0.25">
      <c r="C7329" s="10" t="str">
        <f>Pivot!AD7318</f>
        <v>00-83715012</v>
      </c>
      <c r="D7329" s="11"/>
      <c r="E7329" s="12" t="str">
        <f>Pivot!AE7318</f>
        <v>♂ Dana Mullins
59 | Bachelor</v>
      </c>
      <c r="F7329" s="11"/>
      <c r="G7329" s="12" t="str">
        <f>Pivot!AF7318</f>
        <v>Logistics Coordinator
Operations</v>
      </c>
      <c r="H7329" s="11"/>
      <c r="I7329" s="12" t="str">
        <f>Pivot!AG7318</f>
        <v>🏠 Richmond
Virginia</v>
      </c>
      <c r="J7329" s="11"/>
      <c r="K7329" s="13">
        <f>Pivot!AH7318</f>
        <v>64019</v>
      </c>
      <c r="L7329" s="11"/>
      <c r="M7329" s="12" t="str">
        <f>Pivot!AI7318</f>
        <v>▼ Terminated
09/02/2017 - 19/10/2020</v>
      </c>
      <c r="N7329" s="178">
        <f>Pivot!AJ7318</f>
        <v>3</v>
      </c>
      <c r="O7329" s="179"/>
    </row>
    <row r="7330" spans="3:15" ht="30" customHeight="1" x14ac:dyDescent="0.25">
      <c r="C7330" s="10" t="str">
        <f>Pivot!AD7319</f>
        <v>00-83719381</v>
      </c>
      <c r="D7330" s="11"/>
      <c r="E7330" s="12" t="str">
        <f>Pivot!AE7319</f>
        <v>♂ Robert Johnson
45 | Bachelor</v>
      </c>
      <c r="F7330" s="11"/>
      <c r="G7330" s="12" t="str">
        <f>Pivot!AF7319</f>
        <v>Logistics Coordinator
Operations</v>
      </c>
      <c r="H7330" s="11"/>
      <c r="I7330" s="12" t="str">
        <f>Pivot!AG7319</f>
        <v>🏢 Rochester
New York</v>
      </c>
      <c r="J7330" s="11"/>
      <c r="K7330" s="13">
        <f>Pivot!AH7319</f>
        <v>64681</v>
      </c>
      <c r="L7330" s="11"/>
      <c r="M7330" s="12" t="str">
        <f>Pivot!AI7319</f>
        <v>▲ Active
24/02/2023 -</v>
      </c>
      <c r="N7330" s="178">
        <f>Pivot!AJ7319</f>
        <v>1</v>
      </c>
      <c r="O7330" s="179"/>
    </row>
    <row r="7331" spans="3:15" ht="30" customHeight="1" x14ac:dyDescent="0.25">
      <c r="C7331" s="10" t="str">
        <f>Pivot!AD7320</f>
        <v>00-83721970</v>
      </c>
      <c r="D7331" s="11"/>
      <c r="E7331" s="12" t="str">
        <f>Pivot!AE7320</f>
        <v>♀ Frank Ross
53 | Bachelor</v>
      </c>
      <c r="F7331" s="11"/>
      <c r="G7331" s="12" t="str">
        <f>Pivot!AF7320</f>
        <v>Content Creator
Marketing</v>
      </c>
      <c r="H7331" s="11"/>
      <c r="I7331" s="12" t="str">
        <f>Pivot!AG7320</f>
        <v>🏢 New York City
New York</v>
      </c>
      <c r="J7331" s="11"/>
      <c r="K7331" s="13">
        <f>Pivot!AH7320</f>
        <v>57777</v>
      </c>
      <c r="L7331" s="11"/>
      <c r="M7331" s="12" t="str">
        <f>Pivot!AI7320</f>
        <v>▲ Active
13/03/2020 -</v>
      </c>
      <c r="N7331" s="178">
        <f>Pivot!AJ7320</f>
        <v>4</v>
      </c>
      <c r="O7331" s="179"/>
    </row>
    <row r="7332" spans="3:15" ht="30" customHeight="1" x14ac:dyDescent="0.25">
      <c r="C7332" s="10" t="str">
        <f>Pivot!AD7321</f>
        <v>00-83722452</v>
      </c>
      <c r="D7332" s="11"/>
      <c r="E7332" s="12" t="str">
        <f>Pivot!AE7321</f>
        <v>♂ Thomas Holt
53 | Bachelor</v>
      </c>
      <c r="F7332" s="11"/>
      <c r="G7332" s="12" t="str">
        <f>Pivot!AF7321</f>
        <v>Logistics Coordinator
Operations</v>
      </c>
      <c r="H7332" s="11"/>
      <c r="I7332" s="12" t="str">
        <f>Pivot!AG7321</f>
        <v>🏢 New York City
New York</v>
      </c>
      <c r="J7332" s="11"/>
      <c r="K7332" s="13">
        <f>Pivot!AH7321</f>
        <v>64299</v>
      </c>
      <c r="L7332" s="11"/>
      <c r="M7332" s="12" t="str">
        <f>Pivot!AI7321</f>
        <v>▲ Active
01/07/2017 -</v>
      </c>
      <c r="N7332" s="178">
        <f>Pivot!AJ7321</f>
        <v>7</v>
      </c>
      <c r="O7332" s="179"/>
    </row>
    <row r="7333" spans="3:15" ht="30" customHeight="1" x14ac:dyDescent="0.25">
      <c r="C7333" s="10" t="str">
        <f>Pivot!AD7322</f>
        <v>00-83731067</v>
      </c>
      <c r="D7333" s="11"/>
      <c r="E7333" s="12" t="str">
        <f>Pivot!AE7322</f>
        <v>♂ Charles Valenzuela
46 | Bachelor</v>
      </c>
      <c r="F7333" s="11"/>
      <c r="G7333" s="12" t="str">
        <f>Pivot!AF7322</f>
        <v>Logistics Coordinator
Operations</v>
      </c>
      <c r="H7333" s="11"/>
      <c r="I7333" s="12" t="str">
        <f>Pivot!AG7322</f>
        <v>🏢 Buffalo
New York</v>
      </c>
      <c r="J7333" s="11"/>
      <c r="K7333" s="13">
        <f>Pivot!AH7322</f>
        <v>65736</v>
      </c>
      <c r="L7333" s="11"/>
      <c r="M7333" s="12" t="str">
        <f>Pivot!AI7322</f>
        <v>▲ Active
24/04/2020 -</v>
      </c>
      <c r="N7333" s="178">
        <f>Pivot!AJ7322</f>
        <v>4</v>
      </c>
      <c r="O7333" s="179"/>
    </row>
    <row r="7334" spans="3:15" ht="30" customHeight="1" x14ac:dyDescent="0.25">
      <c r="C7334" s="10" t="str">
        <f>Pivot!AD7323</f>
        <v>00-83734610</v>
      </c>
      <c r="D7334" s="11"/>
      <c r="E7334" s="12" t="str">
        <f>Pivot!AE7323</f>
        <v>♀ Gail Mitchell
30 | High School</v>
      </c>
      <c r="F7334" s="11"/>
      <c r="G7334" s="12" t="str">
        <f>Pivot!AF7323</f>
        <v>Customer Service Representative
Customer Service</v>
      </c>
      <c r="H7334" s="11"/>
      <c r="I7334" s="12" t="str">
        <f>Pivot!AG7323</f>
        <v>🏢 New York City
New York</v>
      </c>
      <c r="J7334" s="11"/>
      <c r="K7334" s="13">
        <f>Pivot!AH7323</f>
        <v>55478</v>
      </c>
      <c r="L7334" s="11"/>
      <c r="M7334" s="12" t="str">
        <f>Pivot!AI7323</f>
        <v>▲ Active
16/10/2018 -</v>
      </c>
      <c r="N7334" s="178">
        <f>Pivot!AJ7323</f>
        <v>6</v>
      </c>
      <c r="O7334" s="179"/>
    </row>
    <row r="7335" spans="3:15" ht="30" customHeight="1" x14ac:dyDescent="0.25">
      <c r="C7335" s="10" t="str">
        <f>Pivot!AD7324</f>
        <v>00-83745651</v>
      </c>
      <c r="D7335" s="11"/>
      <c r="E7335" s="12" t="str">
        <f>Pivot!AE7324</f>
        <v>♂ Laura Hicks
54 | Bachelor</v>
      </c>
      <c r="F7335" s="11"/>
      <c r="G7335" s="12" t="str">
        <f>Pivot!AF7324</f>
        <v>Sales Representative
Sales</v>
      </c>
      <c r="H7335" s="11"/>
      <c r="I7335" s="12" t="str">
        <f>Pivot!AG7324</f>
        <v>🏢 Buffalo
New York</v>
      </c>
      <c r="J7335" s="11"/>
      <c r="K7335" s="13">
        <f>Pivot!AH7324</f>
        <v>80137</v>
      </c>
      <c r="L7335" s="11"/>
      <c r="M7335" s="12" t="str">
        <f>Pivot!AI7324</f>
        <v>▲ Active
13/05/2020 -</v>
      </c>
      <c r="N7335" s="178">
        <f>Pivot!AJ7324</f>
        <v>4</v>
      </c>
      <c r="O7335" s="179"/>
    </row>
    <row r="7336" spans="3:15" ht="30" customHeight="1" x14ac:dyDescent="0.25">
      <c r="C7336" s="10" t="str">
        <f>Pivot!AD7325</f>
        <v>00-83747346</v>
      </c>
      <c r="D7336" s="11"/>
      <c r="E7336" s="12" t="str">
        <f>Pivot!AE7325</f>
        <v>♂ Anthony Myers
61 | PhD</v>
      </c>
      <c r="F7336" s="11"/>
      <c r="G7336" s="12" t="str">
        <f>Pivot!AF7325</f>
        <v>Sales Consultant
Sales</v>
      </c>
      <c r="H7336" s="11"/>
      <c r="I7336" s="12" t="str">
        <f>Pivot!AG7325</f>
        <v>🏢 Buffalo
New York</v>
      </c>
      <c r="J7336" s="11"/>
      <c r="K7336" s="13">
        <f>Pivot!AH7325</f>
        <v>71694</v>
      </c>
      <c r="L7336" s="11"/>
      <c r="M7336" s="12" t="str">
        <f>Pivot!AI7325</f>
        <v>▲ Active
14/03/2022 -</v>
      </c>
      <c r="N7336" s="178">
        <f>Pivot!AJ7325</f>
        <v>2</v>
      </c>
      <c r="O7336" s="179"/>
    </row>
    <row r="7337" spans="3:15" ht="30" customHeight="1" x14ac:dyDescent="0.25">
      <c r="C7337" s="10" t="str">
        <f>Pivot!AD7326</f>
        <v>00-83759721</v>
      </c>
      <c r="D7337" s="11"/>
      <c r="E7337" s="12" t="str">
        <f>Pivot!AE7326</f>
        <v>♂ Lisa Bond
45 | Bachelor</v>
      </c>
      <c r="F7337" s="11"/>
      <c r="G7337" s="12" t="str">
        <f>Pivot!AF7326</f>
        <v>Logistics Coordinator
Operations</v>
      </c>
      <c r="H7337" s="11"/>
      <c r="I7337" s="12" t="str">
        <f>Pivot!AG7326</f>
        <v>🏠 Pittsburgh
Pennsylvania</v>
      </c>
      <c r="J7337" s="11"/>
      <c r="K7337" s="13">
        <f>Pivot!AH7326</f>
        <v>63507</v>
      </c>
      <c r="L7337" s="11"/>
      <c r="M7337" s="12" t="str">
        <f>Pivot!AI7326</f>
        <v>▲ Active
16/10/2015 -</v>
      </c>
      <c r="N7337" s="178">
        <f>Pivot!AJ7326</f>
        <v>9</v>
      </c>
      <c r="O7337" s="179"/>
    </row>
    <row r="7338" spans="3:15" ht="30" customHeight="1" x14ac:dyDescent="0.25">
      <c r="C7338" s="10" t="str">
        <f>Pivot!AD7327</f>
        <v>00-83763371</v>
      </c>
      <c r="D7338" s="11"/>
      <c r="E7338" s="12" t="str">
        <f>Pivot!AE7327</f>
        <v>♂ Eric Robinson
42 | Master</v>
      </c>
      <c r="F7338" s="11"/>
      <c r="G7338" s="12" t="str">
        <f>Pivot!AF7327</f>
        <v>Financial Analyst
Finance</v>
      </c>
      <c r="H7338" s="11"/>
      <c r="I7338" s="12" t="str">
        <f>Pivot!AG7327</f>
        <v>🏠 Cleveland
Ohio</v>
      </c>
      <c r="J7338" s="11"/>
      <c r="K7338" s="13">
        <f>Pivot!AH7327</f>
        <v>99442</v>
      </c>
      <c r="L7338" s="11"/>
      <c r="M7338" s="12" t="str">
        <f>Pivot!AI7327</f>
        <v>▲ Active
17/10/2020 -</v>
      </c>
      <c r="N7338" s="178">
        <f>Pivot!AJ7327</f>
        <v>4</v>
      </c>
      <c r="O7338" s="179"/>
    </row>
    <row r="7339" spans="3:15" ht="30" customHeight="1" x14ac:dyDescent="0.25">
      <c r="C7339" s="10" t="str">
        <f>Pivot!AD7328</f>
        <v>00-83776431</v>
      </c>
      <c r="D7339" s="11"/>
      <c r="E7339" s="12" t="str">
        <f>Pivot!AE7328</f>
        <v>♂ Jerry Hill
55 | High School</v>
      </c>
      <c r="F7339" s="11"/>
      <c r="G7339" s="12" t="str">
        <f>Pivot!AF7328</f>
        <v>Help Desk Technician
Customer Service</v>
      </c>
      <c r="H7339" s="11"/>
      <c r="I7339" s="12" t="str">
        <f>Pivot!AG7328</f>
        <v>🏢 Rochester
New York</v>
      </c>
      <c r="J7339" s="11"/>
      <c r="K7339" s="13">
        <f>Pivot!AH7328</f>
        <v>66401</v>
      </c>
      <c r="L7339" s="11"/>
      <c r="M7339" s="12" t="str">
        <f>Pivot!AI7328</f>
        <v>▲ Active
02/10/2023 -</v>
      </c>
      <c r="N7339" s="178">
        <f>Pivot!AJ7328</f>
        <v>1</v>
      </c>
      <c r="O7339" s="179"/>
    </row>
    <row r="7340" spans="3:15" ht="30" customHeight="1" x14ac:dyDescent="0.25">
      <c r="C7340" s="10" t="str">
        <f>Pivot!AD7329</f>
        <v>00-83778810</v>
      </c>
      <c r="D7340" s="11"/>
      <c r="E7340" s="12" t="str">
        <f>Pivot!AE7329</f>
        <v>♀ Danielle Harris
36 | High School</v>
      </c>
      <c r="F7340" s="11"/>
      <c r="G7340" s="12" t="str">
        <f>Pivot!AF7329</f>
        <v>Content Creator
Marketing</v>
      </c>
      <c r="H7340" s="11"/>
      <c r="I7340" s="12" t="str">
        <f>Pivot!AG7329</f>
        <v>🏠 Greensboro
North Carolina</v>
      </c>
      <c r="J7340" s="11"/>
      <c r="K7340" s="13">
        <f>Pivot!AH7329</f>
        <v>57731</v>
      </c>
      <c r="L7340" s="11"/>
      <c r="M7340" s="12" t="str">
        <f>Pivot!AI7329</f>
        <v>▲ Active
03/11/2018 -</v>
      </c>
      <c r="N7340" s="178">
        <f>Pivot!AJ7329</f>
        <v>6</v>
      </c>
      <c r="O7340" s="179"/>
    </row>
    <row r="7341" spans="3:15" ht="30" customHeight="1" x14ac:dyDescent="0.25">
      <c r="C7341" s="10" t="str">
        <f>Pivot!AD7330</f>
        <v>00-83784912</v>
      </c>
      <c r="D7341" s="11"/>
      <c r="E7341" s="12" t="str">
        <f>Pivot!AE7330</f>
        <v>♀ Casey Taylor
41 | Bachelor</v>
      </c>
      <c r="F7341" s="11"/>
      <c r="G7341" s="12" t="str">
        <f>Pivot!AF7330</f>
        <v>Sales Consultant
Sales</v>
      </c>
      <c r="H7341" s="11"/>
      <c r="I7341" s="12" t="str">
        <f>Pivot!AG7330</f>
        <v>🏢 Buffalo
New York</v>
      </c>
      <c r="J7341" s="11"/>
      <c r="K7341" s="13">
        <f>Pivot!AH7330</f>
        <v>93290</v>
      </c>
      <c r="L7341" s="11"/>
      <c r="M7341" s="12" t="str">
        <f>Pivot!AI7330</f>
        <v>▲ Active
26/04/2016 -</v>
      </c>
      <c r="N7341" s="178">
        <f>Pivot!AJ7330</f>
        <v>8</v>
      </c>
      <c r="O7341" s="179"/>
    </row>
    <row r="7342" spans="3:15" ht="30" customHeight="1" x14ac:dyDescent="0.25">
      <c r="C7342" s="10" t="str">
        <f>Pivot!AD7331</f>
        <v>00-83796808</v>
      </c>
      <c r="D7342" s="11"/>
      <c r="E7342" s="12" t="str">
        <f>Pivot!AE7331</f>
        <v>♂ Mark Robinson
37 | Master</v>
      </c>
      <c r="F7342" s="11"/>
      <c r="G7342" s="12" t="str">
        <f>Pivot!AF7331</f>
        <v>Sales Specialist
Sales</v>
      </c>
      <c r="H7342" s="11"/>
      <c r="I7342" s="12" t="str">
        <f>Pivot!AG7331</f>
        <v>🏠 Pittsburgh
Pennsylvania</v>
      </c>
      <c r="J7342" s="11"/>
      <c r="K7342" s="13">
        <f>Pivot!AH7331</f>
        <v>75489</v>
      </c>
      <c r="L7342" s="11"/>
      <c r="M7342" s="12" t="str">
        <f>Pivot!AI7331</f>
        <v>▲ Active
10/10/2022 -</v>
      </c>
      <c r="N7342" s="178">
        <f>Pivot!AJ7331</f>
        <v>2</v>
      </c>
      <c r="O7342" s="179"/>
    </row>
    <row r="7343" spans="3:15" ht="30" customHeight="1" x14ac:dyDescent="0.25">
      <c r="C7343" s="10" t="str">
        <f>Pivot!AD7332</f>
        <v>00-83823922</v>
      </c>
      <c r="D7343" s="11"/>
      <c r="E7343" s="12" t="str">
        <f>Pivot!AE7332</f>
        <v>♂ Pamela Parks
38 | High School</v>
      </c>
      <c r="F7343" s="11"/>
      <c r="G7343" s="12" t="str">
        <f>Pivot!AF7332</f>
        <v>Support Specialist
Customer Service</v>
      </c>
      <c r="H7343" s="11"/>
      <c r="I7343" s="12" t="str">
        <f>Pivot!AG7332</f>
        <v>🏢 Rochester
New York</v>
      </c>
      <c r="J7343" s="11"/>
      <c r="K7343" s="13">
        <f>Pivot!AH7332</f>
        <v>59799</v>
      </c>
      <c r="L7343" s="11"/>
      <c r="M7343" s="12" t="str">
        <f>Pivot!AI7332</f>
        <v>▲ Active
07/04/2016 -</v>
      </c>
      <c r="N7343" s="178">
        <f>Pivot!AJ7332</f>
        <v>8</v>
      </c>
      <c r="O7343" s="179"/>
    </row>
    <row r="7344" spans="3:15" ht="30" customHeight="1" x14ac:dyDescent="0.25">
      <c r="C7344" s="10" t="str">
        <f>Pivot!AD7333</f>
        <v>00-83826394</v>
      </c>
      <c r="D7344" s="11"/>
      <c r="E7344" s="12" t="str">
        <f>Pivot!AE7333</f>
        <v>♀ Ashley Mcdonald
27 | Master</v>
      </c>
      <c r="F7344" s="11"/>
      <c r="G7344" s="12" t="str">
        <f>Pivot!AF7333</f>
        <v>Operations Analyst
Operations</v>
      </c>
      <c r="H7344" s="11"/>
      <c r="I7344" s="12" t="str">
        <f>Pivot!AG7333</f>
        <v>🏢 Rochester
New York</v>
      </c>
      <c r="J7344" s="11"/>
      <c r="K7344" s="13">
        <f>Pivot!AH7333</f>
        <v>62519</v>
      </c>
      <c r="L7344" s="11"/>
      <c r="M7344" s="12" t="str">
        <f>Pivot!AI7333</f>
        <v>▲ Active
18/08/2024 -</v>
      </c>
      <c r="N7344" s="178">
        <f>Pivot!AJ7333</f>
        <v>0</v>
      </c>
      <c r="O7344" s="179"/>
    </row>
    <row r="7345" spans="3:15" ht="30" customHeight="1" x14ac:dyDescent="0.25">
      <c r="C7345" s="10" t="str">
        <f>Pivot!AD7334</f>
        <v>00-83830667</v>
      </c>
      <c r="D7345" s="11"/>
      <c r="E7345" s="12" t="str">
        <f>Pivot!AE7334</f>
        <v>♂ Jamie Velez
36 | Bachelor</v>
      </c>
      <c r="F7345" s="11"/>
      <c r="G7345" s="12" t="str">
        <f>Pivot!AF7334</f>
        <v>Customer Service Representative
Customer Service</v>
      </c>
      <c r="H7345" s="11"/>
      <c r="I7345" s="12" t="str">
        <f>Pivot!AG7334</f>
        <v>🏢 New York City
New York</v>
      </c>
      <c r="J7345" s="11"/>
      <c r="K7345" s="13">
        <f>Pivot!AH7334</f>
        <v>60745</v>
      </c>
      <c r="L7345" s="11"/>
      <c r="M7345" s="12" t="str">
        <f>Pivot!AI7334</f>
        <v>▲ Active
20/05/2024 -</v>
      </c>
      <c r="N7345" s="178">
        <f>Pivot!AJ7334</f>
        <v>0</v>
      </c>
      <c r="O7345" s="179"/>
    </row>
    <row r="7346" spans="3:15" ht="30" customHeight="1" x14ac:dyDescent="0.25">
      <c r="C7346" s="10" t="str">
        <f>Pivot!AD7335</f>
        <v>00-83836812</v>
      </c>
      <c r="D7346" s="11"/>
      <c r="E7346" s="12" t="str">
        <f>Pivot!AE7335</f>
        <v>♂ Harry Sanders
31 | High School</v>
      </c>
      <c r="F7346" s="11"/>
      <c r="G7346" s="12" t="str">
        <f>Pivot!AF7335</f>
        <v>Content Creator
Marketing</v>
      </c>
      <c r="H7346" s="11"/>
      <c r="I7346" s="12" t="str">
        <f>Pivot!AG7335</f>
        <v>🏢 New York City
New York</v>
      </c>
      <c r="J7346" s="11"/>
      <c r="K7346" s="13">
        <f>Pivot!AH7335</f>
        <v>58469</v>
      </c>
      <c r="L7346" s="11"/>
      <c r="M7346" s="12" t="str">
        <f>Pivot!AI7335</f>
        <v>▲ Active
20/07/2015 -</v>
      </c>
      <c r="N7346" s="178">
        <f>Pivot!AJ7335</f>
        <v>9</v>
      </c>
      <c r="O7346" s="179"/>
    </row>
    <row r="7347" spans="3:15" ht="30" customHeight="1" x14ac:dyDescent="0.25">
      <c r="C7347" s="10" t="str">
        <f>Pivot!AD7336</f>
        <v>00-83851704</v>
      </c>
      <c r="D7347" s="11"/>
      <c r="E7347" s="12" t="str">
        <f>Pivot!AE7336</f>
        <v>♂ Corey Bowers
53 | Master</v>
      </c>
      <c r="F7347" s="11"/>
      <c r="G7347" s="12" t="str">
        <f>Pivot!AF7336</f>
        <v>Sales Specialist
Sales</v>
      </c>
      <c r="H7347" s="11"/>
      <c r="I7347" s="12" t="str">
        <f>Pivot!AG7336</f>
        <v>🏠 Raleigh
North Carolina</v>
      </c>
      <c r="J7347" s="11"/>
      <c r="K7347" s="13">
        <f>Pivot!AH7336</f>
        <v>64893</v>
      </c>
      <c r="L7347" s="11"/>
      <c r="M7347" s="12" t="str">
        <f>Pivot!AI7336</f>
        <v>▲ Active
28/07/2020 -</v>
      </c>
      <c r="N7347" s="178">
        <f>Pivot!AJ7336</f>
        <v>4</v>
      </c>
      <c r="O7347" s="179"/>
    </row>
    <row r="7348" spans="3:15" ht="30" customHeight="1" x14ac:dyDescent="0.25">
      <c r="C7348" s="10" t="str">
        <f>Pivot!AD7337</f>
        <v>00-83866174</v>
      </c>
      <c r="D7348" s="11"/>
      <c r="E7348" s="12" t="str">
        <f>Pivot!AE7337</f>
        <v>♂ Raymond Christensen
25 | Master</v>
      </c>
      <c r="F7348" s="11"/>
      <c r="G7348" s="12" t="str">
        <f>Pivot!AF7337</f>
        <v>Sales Consultant
Sales</v>
      </c>
      <c r="H7348" s="11"/>
      <c r="I7348" s="12" t="str">
        <f>Pivot!AG7337</f>
        <v>🏢 New York City
New York</v>
      </c>
      <c r="J7348" s="11"/>
      <c r="K7348" s="13">
        <f>Pivot!AH7337</f>
        <v>65965</v>
      </c>
      <c r="L7348" s="11"/>
      <c r="M7348" s="12" t="str">
        <f>Pivot!AI7337</f>
        <v>▲ Active
19/02/2018 -</v>
      </c>
      <c r="N7348" s="178">
        <f>Pivot!AJ7337</f>
        <v>6</v>
      </c>
      <c r="O7348" s="179"/>
    </row>
    <row r="7349" spans="3:15" ht="30" customHeight="1" x14ac:dyDescent="0.25">
      <c r="C7349" s="10" t="str">
        <f>Pivot!AD7338</f>
        <v>00-83871890</v>
      </c>
      <c r="D7349" s="11"/>
      <c r="E7349" s="12" t="str">
        <f>Pivot!AE7338</f>
        <v>♀ Robert Conley
63 | Bachelor</v>
      </c>
      <c r="F7349" s="11"/>
      <c r="G7349" s="12" t="str">
        <f>Pivot!AF7338</f>
        <v>Customer Service Representative
Customer Service</v>
      </c>
      <c r="H7349" s="11"/>
      <c r="I7349" s="12" t="str">
        <f>Pivot!AG7338</f>
        <v>🏢 New York City
New York</v>
      </c>
      <c r="J7349" s="11"/>
      <c r="K7349" s="13">
        <f>Pivot!AH7338</f>
        <v>59391</v>
      </c>
      <c r="L7349" s="11"/>
      <c r="M7349" s="12" t="str">
        <f>Pivot!AI7338</f>
        <v>▼ Terminated
02/07/2018 - 29/01/2020</v>
      </c>
      <c r="N7349" s="178">
        <f>Pivot!AJ7338</f>
        <v>1</v>
      </c>
      <c r="O7349" s="179"/>
    </row>
    <row r="7350" spans="3:15" ht="30" customHeight="1" x14ac:dyDescent="0.25">
      <c r="C7350" s="10" t="str">
        <f>Pivot!AD7339</f>
        <v>00-83882978</v>
      </c>
      <c r="D7350" s="11"/>
      <c r="E7350" s="12" t="str">
        <f>Pivot!AE7339</f>
        <v>♂ Corey Martin
62 | Master</v>
      </c>
      <c r="F7350" s="11"/>
      <c r="G7350" s="12" t="str">
        <f>Pivot!AF7339</f>
        <v>Operations Analyst
Operations</v>
      </c>
      <c r="H7350" s="11"/>
      <c r="I7350" s="12" t="str">
        <f>Pivot!AG7339</f>
        <v>🏠 Allentown
Pennsylvania</v>
      </c>
      <c r="J7350" s="11"/>
      <c r="K7350" s="13">
        <f>Pivot!AH7339</f>
        <v>76301</v>
      </c>
      <c r="L7350" s="11"/>
      <c r="M7350" s="12" t="str">
        <f>Pivot!AI7339</f>
        <v>▲ Active
24/03/2016 -</v>
      </c>
      <c r="N7350" s="178">
        <f>Pivot!AJ7339</f>
        <v>8</v>
      </c>
      <c r="O7350" s="179"/>
    </row>
    <row r="7351" spans="3:15" ht="30" customHeight="1" x14ac:dyDescent="0.25">
      <c r="C7351" s="10" t="str">
        <f>Pivot!AD7340</f>
        <v>00-83884042</v>
      </c>
      <c r="D7351" s="11"/>
      <c r="E7351" s="12" t="str">
        <f>Pivot!AE7340</f>
        <v>♂ Mark Chavez
31 | Bachelor</v>
      </c>
      <c r="F7351" s="11"/>
      <c r="G7351" s="12" t="str">
        <f>Pivot!AF7340</f>
        <v>Logistics Coordinator
Operations</v>
      </c>
      <c r="H7351" s="11"/>
      <c r="I7351" s="12" t="str">
        <f>Pivot!AG7340</f>
        <v>🏢 New York City
New York</v>
      </c>
      <c r="J7351" s="11"/>
      <c r="K7351" s="13">
        <f>Pivot!AH7340</f>
        <v>63994</v>
      </c>
      <c r="L7351" s="11"/>
      <c r="M7351" s="12" t="str">
        <f>Pivot!AI7340</f>
        <v>▲ Active
16/08/2019 -</v>
      </c>
      <c r="N7351" s="178">
        <f>Pivot!AJ7340</f>
        <v>5</v>
      </c>
      <c r="O7351" s="179"/>
    </row>
    <row r="7352" spans="3:15" ht="30" customHeight="1" x14ac:dyDescent="0.25">
      <c r="C7352" s="10" t="str">
        <f>Pivot!AD7341</f>
        <v>00-83886279</v>
      </c>
      <c r="D7352" s="11"/>
      <c r="E7352" s="12" t="str">
        <f>Pivot!AE7341</f>
        <v>♀ Jesse Greene
21 | Bachelor</v>
      </c>
      <c r="F7352" s="11"/>
      <c r="G7352" s="12" t="str">
        <f>Pivot!AF7341</f>
        <v>Customer Service Representative
Customer Service</v>
      </c>
      <c r="H7352" s="11"/>
      <c r="I7352" s="12" t="str">
        <f>Pivot!AG7341</f>
        <v>🏢 Buffalo
New York</v>
      </c>
      <c r="J7352" s="11"/>
      <c r="K7352" s="13">
        <f>Pivot!AH7341</f>
        <v>54284</v>
      </c>
      <c r="L7352" s="11"/>
      <c r="M7352" s="12" t="str">
        <f>Pivot!AI7341</f>
        <v>▲ Active
14/09/2022 -</v>
      </c>
      <c r="N7352" s="178">
        <f>Pivot!AJ7341</f>
        <v>2</v>
      </c>
      <c r="O7352" s="179"/>
    </row>
    <row r="7353" spans="3:15" ht="30" customHeight="1" x14ac:dyDescent="0.25">
      <c r="C7353" s="10" t="str">
        <f>Pivot!AD7342</f>
        <v>00-83893835</v>
      </c>
      <c r="D7353" s="11"/>
      <c r="E7353" s="12" t="str">
        <f>Pivot!AE7342</f>
        <v>♀ Jodi Lindsey
35 | PhD</v>
      </c>
      <c r="F7353" s="11"/>
      <c r="G7353" s="12" t="str">
        <f>Pivot!AF7342</f>
        <v>Sales Consultant
Sales</v>
      </c>
      <c r="H7353" s="11"/>
      <c r="I7353" s="12" t="str">
        <f>Pivot!AG7342</f>
        <v>🏢 Rochester
New York</v>
      </c>
      <c r="J7353" s="11"/>
      <c r="K7353" s="13">
        <f>Pivot!AH7342</f>
        <v>97594</v>
      </c>
      <c r="L7353" s="11"/>
      <c r="M7353" s="12" t="str">
        <f>Pivot!AI7342</f>
        <v>▲ Active
22/01/2016 -</v>
      </c>
      <c r="N7353" s="178">
        <f>Pivot!AJ7342</f>
        <v>9</v>
      </c>
      <c r="O7353" s="179"/>
    </row>
    <row r="7354" spans="3:15" ht="30" customHeight="1" x14ac:dyDescent="0.25">
      <c r="C7354" s="10" t="str">
        <f>Pivot!AD7343</f>
        <v>00-83902153</v>
      </c>
      <c r="D7354" s="11"/>
      <c r="E7354" s="12" t="str">
        <f>Pivot!AE7343</f>
        <v>♂ Ryan Roth
45 | High School</v>
      </c>
      <c r="F7354" s="11"/>
      <c r="G7354" s="12" t="str">
        <f>Pivot!AF7343</f>
        <v>Inventory Specialist
Operations</v>
      </c>
      <c r="H7354" s="11"/>
      <c r="I7354" s="12" t="str">
        <f>Pivot!AG7343</f>
        <v>🏢 New York City
New York</v>
      </c>
      <c r="J7354" s="11"/>
      <c r="K7354" s="13">
        <f>Pivot!AH7343</f>
        <v>63426</v>
      </c>
      <c r="L7354" s="11"/>
      <c r="M7354" s="12" t="str">
        <f>Pivot!AI7343</f>
        <v>▲ Active
18/12/2018 -</v>
      </c>
      <c r="N7354" s="178">
        <f>Pivot!AJ7343</f>
        <v>6</v>
      </c>
      <c r="O7354" s="179"/>
    </row>
    <row r="7355" spans="3:15" ht="30" customHeight="1" x14ac:dyDescent="0.25">
      <c r="C7355" s="10" t="str">
        <f>Pivot!AD7344</f>
        <v>00-83911477</v>
      </c>
      <c r="D7355" s="11"/>
      <c r="E7355" s="12" t="str">
        <f>Pivot!AE7344</f>
        <v>♀ George Moore
37 | Bachelor</v>
      </c>
      <c r="F7355" s="11"/>
      <c r="G7355" s="12" t="str">
        <f>Pivot!AF7344</f>
        <v>Inventory Specialist
Operations</v>
      </c>
      <c r="H7355" s="11"/>
      <c r="I7355" s="12" t="str">
        <f>Pivot!AG7344</f>
        <v>🏠 Columbus
Ohio</v>
      </c>
      <c r="J7355" s="11"/>
      <c r="K7355" s="13">
        <f>Pivot!AH7344</f>
        <v>53759</v>
      </c>
      <c r="L7355" s="11"/>
      <c r="M7355" s="12" t="str">
        <f>Pivot!AI7344</f>
        <v>▲ Active
14/09/2024 -</v>
      </c>
      <c r="N7355" s="178">
        <f>Pivot!AJ7344</f>
        <v>0</v>
      </c>
      <c r="O7355" s="179"/>
    </row>
    <row r="7356" spans="3:15" ht="30" customHeight="1" x14ac:dyDescent="0.25">
      <c r="C7356" s="10" t="str">
        <f>Pivot!AD7345</f>
        <v>00-83917832</v>
      </c>
      <c r="D7356" s="11"/>
      <c r="E7356" s="12" t="str">
        <f>Pivot!AE7345</f>
        <v>♂ Franklin Hill
35 | High School</v>
      </c>
      <c r="F7356" s="11"/>
      <c r="G7356" s="12" t="str">
        <f>Pivot!AF7345</f>
        <v>Recruiter
HR</v>
      </c>
      <c r="H7356" s="11"/>
      <c r="I7356" s="12" t="str">
        <f>Pivot!AG7345</f>
        <v>🏠 Naperville
Illinois</v>
      </c>
      <c r="J7356" s="11"/>
      <c r="K7356" s="13">
        <f>Pivot!AH7345</f>
        <v>65837</v>
      </c>
      <c r="L7356" s="11"/>
      <c r="M7356" s="12" t="str">
        <f>Pivot!AI7345</f>
        <v>▲ Active
26/11/2015 -</v>
      </c>
      <c r="N7356" s="178">
        <f>Pivot!AJ7345</f>
        <v>9</v>
      </c>
      <c r="O7356" s="179"/>
    </row>
    <row r="7357" spans="3:15" ht="30" customHeight="1" x14ac:dyDescent="0.25">
      <c r="C7357" s="10" t="str">
        <f>Pivot!AD7346</f>
        <v>00-83919680</v>
      </c>
      <c r="D7357" s="11"/>
      <c r="E7357" s="12" t="str">
        <f>Pivot!AE7346</f>
        <v>♂ John Alvarez
45 | High School</v>
      </c>
      <c r="F7357" s="11"/>
      <c r="G7357" s="12" t="str">
        <f>Pivot!AF7346</f>
        <v>Support Specialist
Customer Service</v>
      </c>
      <c r="H7357" s="11"/>
      <c r="I7357" s="12" t="str">
        <f>Pivot!AG7346</f>
        <v>🏠 Warren
Michigan</v>
      </c>
      <c r="J7357" s="11"/>
      <c r="K7357" s="13">
        <f>Pivot!AH7346</f>
        <v>57344</v>
      </c>
      <c r="L7357" s="11"/>
      <c r="M7357" s="12" t="str">
        <f>Pivot!AI7346</f>
        <v>▲ Active
18/04/2015 -</v>
      </c>
      <c r="N7357" s="178">
        <f>Pivot!AJ7346</f>
        <v>9</v>
      </c>
      <c r="O7357" s="179"/>
    </row>
    <row r="7358" spans="3:15" ht="30" customHeight="1" x14ac:dyDescent="0.25">
      <c r="C7358" s="10" t="str">
        <f>Pivot!AD7347</f>
        <v>00-83957197</v>
      </c>
      <c r="D7358" s="11"/>
      <c r="E7358" s="12" t="str">
        <f>Pivot!AE7347</f>
        <v>♀ Amanda Gray
33 | Master</v>
      </c>
      <c r="F7358" s="11"/>
      <c r="G7358" s="12" t="str">
        <f>Pivot!AF7347</f>
        <v>Operations Analyst
Operations</v>
      </c>
      <c r="H7358" s="11"/>
      <c r="I7358" s="12" t="str">
        <f>Pivot!AG7347</f>
        <v>🏢 New York City
New York</v>
      </c>
      <c r="J7358" s="11"/>
      <c r="K7358" s="13">
        <f>Pivot!AH7347</f>
        <v>83759</v>
      </c>
      <c r="L7358" s="11"/>
      <c r="M7358" s="12" t="str">
        <f>Pivot!AI7347</f>
        <v>▲ Active
25/11/2020 -</v>
      </c>
      <c r="N7358" s="178">
        <f>Pivot!AJ7347</f>
        <v>4</v>
      </c>
      <c r="O7358" s="179"/>
    </row>
    <row r="7359" spans="3:15" ht="30" customHeight="1" x14ac:dyDescent="0.25">
      <c r="C7359" s="10" t="str">
        <f>Pivot!AD7348</f>
        <v>00-83980790</v>
      </c>
      <c r="D7359" s="11"/>
      <c r="E7359" s="12" t="str">
        <f>Pivot!AE7348</f>
        <v>♀ Ryan Johnson
64 | High School</v>
      </c>
      <c r="F7359" s="11"/>
      <c r="G7359" s="12" t="str">
        <f>Pivot!AF7348</f>
        <v>Support Specialist
Customer Service</v>
      </c>
      <c r="H7359" s="11"/>
      <c r="I7359" s="12" t="str">
        <f>Pivot!AG7348</f>
        <v>🏠 Philadelphia
Pennsylvania</v>
      </c>
      <c r="J7359" s="11"/>
      <c r="K7359" s="13">
        <f>Pivot!AH7348</f>
        <v>64013</v>
      </c>
      <c r="L7359" s="11"/>
      <c r="M7359" s="12" t="str">
        <f>Pivot!AI7348</f>
        <v>▲ Active
21/08/2017 -</v>
      </c>
      <c r="N7359" s="178">
        <f>Pivot!AJ7348</f>
        <v>7</v>
      </c>
      <c r="O7359" s="179"/>
    </row>
    <row r="7360" spans="3:15" ht="30" customHeight="1" x14ac:dyDescent="0.25">
      <c r="C7360" s="10" t="str">
        <f>Pivot!AD7349</f>
        <v>00-83989546</v>
      </c>
      <c r="D7360" s="11"/>
      <c r="E7360" s="12" t="str">
        <f>Pivot!AE7349</f>
        <v>♂ Kathy Obrien
24 | Bachelor</v>
      </c>
      <c r="F7360" s="11"/>
      <c r="G7360" s="12" t="str">
        <f>Pivot!AF7349</f>
        <v>Customer Service Representative
Customer Service</v>
      </c>
      <c r="H7360" s="11"/>
      <c r="I7360" s="12" t="str">
        <f>Pivot!AG7349</f>
        <v>🏠 Grand Rapids
Michigan</v>
      </c>
      <c r="J7360" s="11"/>
      <c r="K7360" s="13">
        <f>Pivot!AH7349</f>
        <v>67818</v>
      </c>
      <c r="L7360" s="11"/>
      <c r="M7360" s="12" t="str">
        <f>Pivot!AI7349</f>
        <v>▼ Terminated
04/11/2017 - 04/02/2019</v>
      </c>
      <c r="N7360" s="178">
        <f>Pivot!AJ7349</f>
        <v>1</v>
      </c>
      <c r="O7360" s="179"/>
    </row>
    <row r="7361" spans="3:15" ht="30" customHeight="1" x14ac:dyDescent="0.25">
      <c r="C7361" s="10" t="str">
        <f>Pivot!AD7350</f>
        <v>00-83990759</v>
      </c>
      <c r="D7361" s="11"/>
      <c r="E7361" s="12" t="str">
        <f>Pivot!AE7350</f>
        <v>♀ Joshua Mendoza
27 | Bachelor</v>
      </c>
      <c r="F7361" s="11"/>
      <c r="G7361" s="12" t="str">
        <f>Pivot!AF7350</f>
        <v>Customer Service Representative
Customer Service</v>
      </c>
      <c r="H7361" s="11"/>
      <c r="I7361" s="12" t="str">
        <f>Pivot!AG7350</f>
        <v>🏢 Buffalo
New York</v>
      </c>
      <c r="J7361" s="11"/>
      <c r="K7361" s="13">
        <f>Pivot!AH7350</f>
        <v>58932</v>
      </c>
      <c r="L7361" s="11"/>
      <c r="M7361" s="12" t="str">
        <f>Pivot!AI7350</f>
        <v>▲ Active
18/01/2015 -</v>
      </c>
      <c r="N7361" s="178">
        <f>Pivot!AJ7350</f>
        <v>10</v>
      </c>
      <c r="O7361" s="179"/>
    </row>
    <row r="7362" spans="3:15" ht="30" customHeight="1" x14ac:dyDescent="0.25">
      <c r="C7362" s="10" t="str">
        <f>Pivot!AD7351</f>
        <v>00-83998759</v>
      </c>
      <c r="D7362" s="11"/>
      <c r="E7362" s="12" t="str">
        <f>Pivot!AE7351</f>
        <v>♀ Brandon Cox
29 | PhD</v>
      </c>
      <c r="F7362" s="11"/>
      <c r="G7362" s="12" t="str">
        <f>Pivot!AF7351</f>
        <v>Sales Specialist
Sales</v>
      </c>
      <c r="H7362" s="11"/>
      <c r="I7362" s="12" t="str">
        <f>Pivot!AG7351</f>
        <v>🏢 New York City
New York</v>
      </c>
      <c r="J7362" s="11"/>
      <c r="K7362" s="13">
        <f>Pivot!AH7351</f>
        <v>65402</v>
      </c>
      <c r="L7362" s="11"/>
      <c r="M7362" s="12" t="str">
        <f>Pivot!AI7351</f>
        <v>▲ Active
24/12/2018 -</v>
      </c>
      <c r="N7362" s="178">
        <f>Pivot!AJ7351</f>
        <v>6</v>
      </c>
      <c r="O7362" s="179"/>
    </row>
    <row r="7363" spans="3:15" ht="30" customHeight="1" x14ac:dyDescent="0.25">
      <c r="C7363" s="10" t="str">
        <f>Pivot!AD7352</f>
        <v>00-84021128</v>
      </c>
      <c r="D7363" s="11"/>
      <c r="E7363" s="12" t="str">
        <f>Pivot!AE7352</f>
        <v>♀ Karen Singh
30 | Bachelor</v>
      </c>
      <c r="F7363" s="11"/>
      <c r="G7363" s="12" t="str">
        <f>Pivot!AF7352</f>
        <v>Sales Representative
Sales</v>
      </c>
      <c r="H7363" s="11"/>
      <c r="I7363" s="12" t="str">
        <f>Pivot!AG7352</f>
        <v>🏠 Greensboro
North Carolina</v>
      </c>
      <c r="J7363" s="11"/>
      <c r="K7363" s="13">
        <f>Pivot!AH7352</f>
        <v>57156</v>
      </c>
      <c r="L7363" s="11"/>
      <c r="M7363" s="12" t="str">
        <f>Pivot!AI7352</f>
        <v>▲ Active
20/12/2024 -</v>
      </c>
      <c r="N7363" s="178">
        <f>Pivot!AJ7352</f>
        <v>0</v>
      </c>
      <c r="O7363" s="179"/>
    </row>
    <row r="7364" spans="3:15" ht="30" customHeight="1" x14ac:dyDescent="0.25">
      <c r="C7364" s="10" t="str">
        <f>Pivot!AD7353</f>
        <v>00-84036002</v>
      </c>
      <c r="D7364" s="11"/>
      <c r="E7364" s="12" t="str">
        <f>Pivot!AE7353</f>
        <v>♂ Christopher Kim
45 | Bachelor</v>
      </c>
      <c r="F7364" s="11"/>
      <c r="G7364" s="12" t="str">
        <f>Pivot!AF7353</f>
        <v>Logistics Coordinator
Operations</v>
      </c>
      <c r="H7364" s="11"/>
      <c r="I7364" s="12" t="str">
        <f>Pivot!AG7353</f>
        <v>🏢 Buffalo
New York</v>
      </c>
      <c r="J7364" s="11"/>
      <c r="K7364" s="13">
        <f>Pivot!AH7353</f>
        <v>65154</v>
      </c>
      <c r="L7364" s="11"/>
      <c r="M7364" s="12" t="str">
        <f>Pivot!AI7353</f>
        <v>▲ Active
02/09/2023 -</v>
      </c>
      <c r="N7364" s="178">
        <f>Pivot!AJ7353</f>
        <v>1</v>
      </c>
      <c r="O7364" s="179"/>
    </row>
    <row r="7365" spans="3:15" ht="30" customHeight="1" x14ac:dyDescent="0.25">
      <c r="C7365" s="10" t="str">
        <f>Pivot!AD7354</f>
        <v>00-84040798</v>
      </c>
      <c r="D7365" s="11"/>
      <c r="E7365" s="12" t="str">
        <f>Pivot!AE7354</f>
        <v>♀ Francis Guerra
44 | Bachelor</v>
      </c>
      <c r="F7365" s="11"/>
      <c r="G7365" s="12" t="str">
        <f>Pivot!AF7354</f>
        <v>Accountant
Finance</v>
      </c>
      <c r="H7365" s="11"/>
      <c r="I7365" s="12" t="str">
        <f>Pivot!AG7354</f>
        <v>🏢 New York City
New York</v>
      </c>
      <c r="J7365" s="11"/>
      <c r="K7365" s="13">
        <f>Pivot!AH7354</f>
        <v>62508</v>
      </c>
      <c r="L7365" s="11"/>
      <c r="M7365" s="12" t="str">
        <f>Pivot!AI7354</f>
        <v>▼ Terminated
26/10/2016 - 05/06/2023</v>
      </c>
      <c r="N7365" s="178">
        <f>Pivot!AJ7354</f>
        <v>6</v>
      </c>
      <c r="O7365" s="179"/>
    </row>
    <row r="7366" spans="3:15" ht="30" customHeight="1" x14ac:dyDescent="0.25">
      <c r="C7366" s="10" t="str">
        <f>Pivot!AD7355</f>
        <v>00-84043097</v>
      </c>
      <c r="D7366" s="11"/>
      <c r="E7366" s="12" t="str">
        <f>Pivot!AE7355</f>
        <v>♂ Lucas Cole
47 | High School</v>
      </c>
      <c r="F7366" s="11"/>
      <c r="G7366" s="12" t="str">
        <f>Pivot!AF7355</f>
        <v>IT Support Specialist
IT</v>
      </c>
      <c r="H7366" s="11"/>
      <c r="I7366" s="12" t="str">
        <f>Pivot!AG7355</f>
        <v>🏢 Rochester
New York</v>
      </c>
      <c r="J7366" s="11"/>
      <c r="K7366" s="13">
        <f>Pivot!AH7355</f>
        <v>63164</v>
      </c>
      <c r="L7366" s="11"/>
      <c r="M7366" s="12" t="str">
        <f>Pivot!AI7355</f>
        <v>▲ Active
16/07/2017 -</v>
      </c>
      <c r="N7366" s="178">
        <f>Pivot!AJ7355</f>
        <v>7</v>
      </c>
      <c r="O7366" s="179"/>
    </row>
    <row r="7367" spans="3:15" ht="30" customHeight="1" x14ac:dyDescent="0.25">
      <c r="C7367" s="10" t="str">
        <f>Pivot!AD7356</f>
        <v>00-84056415</v>
      </c>
      <c r="D7367" s="11"/>
      <c r="E7367" s="12" t="str">
        <f>Pivot!AE7356</f>
        <v>♀ Brittany Parker
21 | High School</v>
      </c>
      <c r="F7367" s="11"/>
      <c r="G7367" s="12" t="str">
        <f>Pivot!AF7356</f>
        <v>Inventory Specialist
Operations</v>
      </c>
      <c r="H7367" s="11"/>
      <c r="I7367" s="12" t="str">
        <f>Pivot!AG7356</f>
        <v>🏢 Rochester
New York</v>
      </c>
      <c r="J7367" s="11"/>
      <c r="K7367" s="13">
        <f>Pivot!AH7356</f>
        <v>61392</v>
      </c>
      <c r="L7367" s="11"/>
      <c r="M7367" s="12" t="str">
        <f>Pivot!AI7356</f>
        <v>▲ Active
08/08/2020 -</v>
      </c>
      <c r="N7367" s="178">
        <f>Pivot!AJ7356</f>
        <v>4</v>
      </c>
      <c r="O7367" s="179"/>
    </row>
    <row r="7368" spans="3:15" ht="30" customHeight="1" x14ac:dyDescent="0.25">
      <c r="C7368" s="10" t="str">
        <f>Pivot!AD7357</f>
        <v>00-84084918</v>
      </c>
      <c r="D7368" s="11"/>
      <c r="E7368" s="12" t="str">
        <f>Pivot!AE7357</f>
        <v>♀ Raymond Strong
52 | PhD</v>
      </c>
      <c r="F7368" s="11"/>
      <c r="G7368" s="12" t="str">
        <f>Pivot!AF7357</f>
        <v>Sales Specialist
Sales</v>
      </c>
      <c r="H7368" s="11"/>
      <c r="I7368" s="12" t="str">
        <f>Pivot!AG7357</f>
        <v>🏢 Buffalo
New York</v>
      </c>
      <c r="J7368" s="11"/>
      <c r="K7368" s="13">
        <f>Pivot!AH7357</f>
        <v>67176</v>
      </c>
      <c r="L7368" s="11"/>
      <c r="M7368" s="12" t="str">
        <f>Pivot!AI7357</f>
        <v>▲ Active
13/12/2017 -</v>
      </c>
      <c r="N7368" s="178">
        <f>Pivot!AJ7357</f>
        <v>7</v>
      </c>
      <c r="O7368" s="179"/>
    </row>
    <row r="7369" spans="3:15" ht="30" customHeight="1" x14ac:dyDescent="0.25">
      <c r="C7369" s="10" t="str">
        <f>Pivot!AD7358</f>
        <v>00-84093639</v>
      </c>
      <c r="D7369" s="11"/>
      <c r="E7369" s="12" t="str">
        <f>Pivot!AE7358</f>
        <v>♂ Lindsay Blair
57 | Bachelor</v>
      </c>
      <c r="F7369" s="11"/>
      <c r="G7369" s="12" t="str">
        <f>Pivot!AF7358</f>
        <v>Operations Analyst
Operations</v>
      </c>
      <c r="H7369" s="11"/>
      <c r="I7369" s="12" t="str">
        <f>Pivot!AG7358</f>
        <v>🏢 New York City
New York</v>
      </c>
      <c r="J7369" s="11"/>
      <c r="K7369" s="13">
        <f>Pivot!AH7358</f>
        <v>75509</v>
      </c>
      <c r="L7369" s="11"/>
      <c r="M7369" s="12" t="str">
        <f>Pivot!AI7358</f>
        <v>▼ Terminated
28/07/2017 - 24/01/2018</v>
      </c>
      <c r="N7369" s="178">
        <f>Pivot!AJ7358</f>
        <v>0</v>
      </c>
      <c r="O7369" s="179"/>
    </row>
    <row r="7370" spans="3:15" ht="30" customHeight="1" x14ac:dyDescent="0.25">
      <c r="C7370" s="10" t="str">
        <f>Pivot!AD7359</f>
        <v>00-84095459</v>
      </c>
      <c r="D7370" s="11"/>
      <c r="E7370" s="12" t="str">
        <f>Pivot!AE7359</f>
        <v>♂ Charles Matthews
34 | Bachelor</v>
      </c>
      <c r="F7370" s="11"/>
      <c r="G7370" s="12" t="str">
        <f>Pivot!AF7359</f>
        <v>Sales Representative
Sales</v>
      </c>
      <c r="H7370" s="11"/>
      <c r="I7370" s="12" t="str">
        <f>Pivot!AG7359</f>
        <v>🏠 Charlotte
North Carolina</v>
      </c>
      <c r="J7370" s="11"/>
      <c r="K7370" s="13">
        <f>Pivot!AH7359</f>
        <v>69883</v>
      </c>
      <c r="L7370" s="11"/>
      <c r="M7370" s="12" t="str">
        <f>Pivot!AI7359</f>
        <v>▲ Active
06/01/2018 -</v>
      </c>
      <c r="N7370" s="178">
        <f>Pivot!AJ7359</f>
        <v>7</v>
      </c>
      <c r="O7370" s="179"/>
    </row>
    <row r="7371" spans="3:15" ht="30" customHeight="1" x14ac:dyDescent="0.25">
      <c r="C7371" s="10" t="str">
        <f>Pivot!AD7360</f>
        <v>00-84095884</v>
      </c>
      <c r="D7371" s="11"/>
      <c r="E7371" s="12" t="str">
        <f>Pivot!AE7360</f>
        <v>♂ Heather Simpson
21 | Bachelor</v>
      </c>
      <c r="F7371" s="11"/>
      <c r="G7371" s="12" t="str">
        <f>Pivot!AF7360</f>
        <v>Accounts Payable Specialist
Finance</v>
      </c>
      <c r="H7371" s="11"/>
      <c r="I7371" s="12" t="str">
        <f>Pivot!AG7360</f>
        <v>🏢 Buffalo
New York</v>
      </c>
      <c r="J7371" s="11"/>
      <c r="K7371" s="13">
        <f>Pivot!AH7360</f>
        <v>65553</v>
      </c>
      <c r="L7371" s="11"/>
      <c r="M7371" s="12" t="str">
        <f>Pivot!AI7360</f>
        <v>▲ Active
07/03/2020 -</v>
      </c>
      <c r="N7371" s="178">
        <f>Pivot!AJ7360</f>
        <v>4</v>
      </c>
      <c r="O7371" s="179"/>
    </row>
    <row r="7372" spans="3:15" ht="30" customHeight="1" x14ac:dyDescent="0.25">
      <c r="C7372" s="10" t="str">
        <f>Pivot!AD7361</f>
        <v>00-84098828</v>
      </c>
      <c r="D7372" s="11"/>
      <c r="E7372" s="12" t="str">
        <f>Pivot!AE7361</f>
        <v>♂ Steve Patel
20 | High School</v>
      </c>
      <c r="F7372" s="11"/>
      <c r="G7372" s="12" t="str">
        <f>Pivot!AF7361</f>
        <v>Customer Service Representative
Customer Service</v>
      </c>
      <c r="H7372" s="11"/>
      <c r="I7372" s="12" t="str">
        <f>Pivot!AG7361</f>
        <v>🏠 Detroit
Michigan</v>
      </c>
      <c r="J7372" s="11"/>
      <c r="K7372" s="13">
        <f>Pivot!AH7361</f>
        <v>59674</v>
      </c>
      <c r="L7372" s="11"/>
      <c r="M7372" s="12" t="str">
        <f>Pivot!AI7361</f>
        <v>▼ Terminated
01/08/2018 - 13/12/2023</v>
      </c>
      <c r="N7372" s="178">
        <f>Pivot!AJ7361</f>
        <v>5</v>
      </c>
      <c r="O7372" s="179"/>
    </row>
    <row r="7373" spans="3:15" ht="30" customHeight="1" x14ac:dyDescent="0.25">
      <c r="C7373" s="10" t="str">
        <f>Pivot!AD7362</f>
        <v>00-84104323</v>
      </c>
      <c r="D7373" s="11"/>
      <c r="E7373" s="12" t="str">
        <f>Pivot!AE7362</f>
        <v>♂ Patricia Mcdonald
58 | Master</v>
      </c>
      <c r="F7373" s="11"/>
      <c r="G7373" s="12" t="str">
        <f>Pivot!AF7362</f>
        <v>Software Developer
IT</v>
      </c>
      <c r="H7373" s="11"/>
      <c r="I7373" s="12" t="str">
        <f>Pivot!AG7362</f>
        <v>🏠 Aurora
Illinois</v>
      </c>
      <c r="J7373" s="11"/>
      <c r="K7373" s="13">
        <f>Pivot!AH7362</f>
        <v>100238</v>
      </c>
      <c r="L7373" s="11"/>
      <c r="M7373" s="12" t="str">
        <f>Pivot!AI7362</f>
        <v>▲ Active
22/02/2022 -</v>
      </c>
      <c r="N7373" s="178">
        <f>Pivot!AJ7362</f>
        <v>2</v>
      </c>
      <c r="O7373" s="179"/>
    </row>
    <row r="7374" spans="3:15" ht="30" customHeight="1" x14ac:dyDescent="0.25">
      <c r="C7374" s="10" t="str">
        <f>Pivot!AD7363</f>
        <v>00-84104909</v>
      </c>
      <c r="D7374" s="11"/>
      <c r="E7374" s="12" t="str">
        <f>Pivot!AE7363</f>
        <v>♂ Mark Hill
34 | Bachelor</v>
      </c>
      <c r="F7374" s="11"/>
      <c r="G7374" s="12" t="str">
        <f>Pivot!AF7363</f>
        <v>Inventory Specialist
Operations</v>
      </c>
      <c r="H7374" s="11"/>
      <c r="I7374" s="12" t="str">
        <f>Pivot!AG7363</f>
        <v>🏢 New York City
New York</v>
      </c>
      <c r="J7374" s="11"/>
      <c r="K7374" s="13">
        <f>Pivot!AH7363</f>
        <v>67558</v>
      </c>
      <c r="L7374" s="11"/>
      <c r="M7374" s="12" t="str">
        <f>Pivot!AI7363</f>
        <v>▲ Active
26/06/2016 -</v>
      </c>
      <c r="N7374" s="178">
        <f>Pivot!AJ7363</f>
        <v>8</v>
      </c>
      <c r="O7374" s="179"/>
    </row>
    <row r="7375" spans="3:15" ht="30" customHeight="1" x14ac:dyDescent="0.25">
      <c r="C7375" s="10" t="str">
        <f>Pivot!AD7364</f>
        <v>00-84108315</v>
      </c>
      <c r="D7375" s="11"/>
      <c r="E7375" s="12" t="str">
        <f>Pivot!AE7364</f>
        <v>♂ Julia Snyder
40 | Bachelor</v>
      </c>
      <c r="F7375" s="11"/>
      <c r="G7375" s="12" t="str">
        <f>Pivot!AF7364</f>
        <v>Logistics Coordinator
Operations</v>
      </c>
      <c r="H7375" s="11"/>
      <c r="I7375" s="12" t="str">
        <f>Pivot!AG7364</f>
        <v>🏢 Buffalo
New York</v>
      </c>
      <c r="J7375" s="11"/>
      <c r="K7375" s="13">
        <f>Pivot!AH7364</f>
        <v>71459</v>
      </c>
      <c r="L7375" s="11"/>
      <c r="M7375" s="12" t="str">
        <f>Pivot!AI7364</f>
        <v>▲ Active
04/03/2018 -</v>
      </c>
      <c r="N7375" s="178">
        <f>Pivot!AJ7364</f>
        <v>6</v>
      </c>
      <c r="O7375" s="179"/>
    </row>
    <row r="7376" spans="3:15" ht="30" customHeight="1" x14ac:dyDescent="0.25">
      <c r="C7376" s="10" t="str">
        <f>Pivot!AD7365</f>
        <v>00-84110122</v>
      </c>
      <c r="D7376" s="11"/>
      <c r="E7376" s="12" t="str">
        <f>Pivot!AE7365</f>
        <v>♂ Kristina Hensley
27 | High School</v>
      </c>
      <c r="F7376" s="11"/>
      <c r="G7376" s="12" t="str">
        <f>Pivot!AF7365</f>
        <v>IT Support Specialist
IT</v>
      </c>
      <c r="H7376" s="11"/>
      <c r="I7376" s="12" t="str">
        <f>Pivot!AG7365</f>
        <v>🏠 Columbus
Ohio</v>
      </c>
      <c r="J7376" s="11"/>
      <c r="K7376" s="13">
        <f>Pivot!AH7365</f>
        <v>63169</v>
      </c>
      <c r="L7376" s="11"/>
      <c r="M7376" s="12" t="str">
        <f>Pivot!AI7365</f>
        <v>▲ Active
27/02/2023 -</v>
      </c>
      <c r="N7376" s="178">
        <f>Pivot!AJ7365</f>
        <v>1</v>
      </c>
      <c r="O7376" s="179"/>
    </row>
    <row r="7377" spans="3:15" ht="30" customHeight="1" x14ac:dyDescent="0.25">
      <c r="C7377" s="10" t="str">
        <f>Pivot!AD7366</f>
        <v>00-84113583</v>
      </c>
      <c r="D7377" s="11"/>
      <c r="E7377" s="12" t="str">
        <f>Pivot!AE7366</f>
        <v>♀ Austin Rodriguez
42 | Bachelor</v>
      </c>
      <c r="F7377" s="11"/>
      <c r="G7377" s="12" t="str">
        <f>Pivot!AF7366</f>
        <v>Operations Analyst
Operations</v>
      </c>
      <c r="H7377" s="11"/>
      <c r="I7377" s="12" t="str">
        <f>Pivot!AG7366</f>
        <v>🏢 Rochester
New York</v>
      </c>
      <c r="J7377" s="11"/>
      <c r="K7377" s="13">
        <f>Pivot!AH7366</f>
        <v>82605</v>
      </c>
      <c r="L7377" s="11"/>
      <c r="M7377" s="12" t="str">
        <f>Pivot!AI7366</f>
        <v>▲ Active
19/10/2017 -</v>
      </c>
      <c r="N7377" s="178">
        <f>Pivot!AJ7366</f>
        <v>7</v>
      </c>
      <c r="O7377" s="179"/>
    </row>
    <row r="7378" spans="3:15" ht="30" customHeight="1" x14ac:dyDescent="0.25">
      <c r="C7378" s="10" t="str">
        <f>Pivot!AD7367</f>
        <v>00-84116934</v>
      </c>
      <c r="D7378" s="11"/>
      <c r="E7378" s="12" t="str">
        <f>Pivot!AE7367</f>
        <v>♀ Brent Morse
21 | Bachelor</v>
      </c>
      <c r="F7378" s="11"/>
      <c r="G7378" s="12" t="str">
        <f>Pivot!AF7367</f>
        <v>Marketing Coordinator
Marketing</v>
      </c>
      <c r="H7378" s="11"/>
      <c r="I7378" s="12" t="str">
        <f>Pivot!AG7367</f>
        <v>🏠 Philadelphia
Pennsylvania</v>
      </c>
      <c r="J7378" s="11"/>
      <c r="K7378" s="13">
        <f>Pivot!AH7367</f>
        <v>70440</v>
      </c>
      <c r="L7378" s="11"/>
      <c r="M7378" s="12" t="str">
        <f>Pivot!AI7367</f>
        <v>▲ Active
13/11/2017 -</v>
      </c>
      <c r="N7378" s="178">
        <f>Pivot!AJ7367</f>
        <v>7</v>
      </c>
      <c r="O7378" s="179"/>
    </row>
    <row r="7379" spans="3:15" ht="30" customHeight="1" x14ac:dyDescent="0.25">
      <c r="C7379" s="10" t="str">
        <f>Pivot!AD7368</f>
        <v>00-84158663</v>
      </c>
      <c r="D7379" s="11"/>
      <c r="E7379" s="12" t="str">
        <f>Pivot!AE7368</f>
        <v>♂ Amanda Wagner
37 | Bachelor</v>
      </c>
      <c r="F7379" s="11"/>
      <c r="G7379" s="12" t="str">
        <f>Pivot!AF7368</f>
        <v>Software Developer
IT</v>
      </c>
      <c r="H7379" s="11"/>
      <c r="I7379" s="12" t="str">
        <f>Pivot!AG7368</f>
        <v>🏢 New York City
New York</v>
      </c>
      <c r="J7379" s="11"/>
      <c r="K7379" s="13">
        <f>Pivot!AH7368</f>
        <v>88492</v>
      </c>
      <c r="L7379" s="11"/>
      <c r="M7379" s="12" t="str">
        <f>Pivot!AI7368</f>
        <v>▲ Active
21/02/2017 -</v>
      </c>
      <c r="N7379" s="178">
        <f>Pivot!AJ7368</f>
        <v>7</v>
      </c>
      <c r="O7379" s="179"/>
    </row>
    <row r="7380" spans="3:15" ht="30" customHeight="1" x14ac:dyDescent="0.25">
      <c r="C7380" s="10" t="str">
        <f>Pivot!AD7369</f>
        <v>00-84170763</v>
      </c>
      <c r="D7380" s="11"/>
      <c r="E7380" s="12" t="str">
        <f>Pivot!AE7369</f>
        <v>♀ Brett May
46 | Bachelor</v>
      </c>
      <c r="F7380" s="11"/>
      <c r="G7380" s="12" t="str">
        <f>Pivot!AF7369</f>
        <v>Sales Specialist
Sales</v>
      </c>
      <c r="H7380" s="11"/>
      <c r="I7380" s="12" t="str">
        <f>Pivot!AG7369</f>
        <v>🏢 Rochester
New York</v>
      </c>
      <c r="J7380" s="11"/>
      <c r="K7380" s="13">
        <f>Pivot!AH7369</f>
        <v>60219</v>
      </c>
      <c r="L7380" s="11"/>
      <c r="M7380" s="12" t="str">
        <f>Pivot!AI7369</f>
        <v>▲ Active
02/09/2022 -</v>
      </c>
      <c r="N7380" s="178">
        <f>Pivot!AJ7369</f>
        <v>2</v>
      </c>
      <c r="O7380" s="179"/>
    </row>
    <row r="7381" spans="3:15" ht="30" customHeight="1" x14ac:dyDescent="0.25">
      <c r="C7381" s="10" t="str">
        <f>Pivot!AD7370</f>
        <v>00-84181946</v>
      </c>
      <c r="D7381" s="11"/>
      <c r="E7381" s="12" t="str">
        <f>Pivot!AE7370</f>
        <v>♂ Victoria Martin
32 | Master</v>
      </c>
      <c r="F7381" s="11"/>
      <c r="G7381" s="12" t="str">
        <f>Pivot!AF7370</f>
        <v>Operations Analyst
Operations</v>
      </c>
      <c r="H7381" s="11"/>
      <c r="I7381" s="12" t="str">
        <f>Pivot!AG7370</f>
        <v>🏢 Rochester
New York</v>
      </c>
      <c r="J7381" s="11"/>
      <c r="K7381" s="13">
        <f>Pivot!AH7370</f>
        <v>63904</v>
      </c>
      <c r="L7381" s="11"/>
      <c r="M7381" s="12" t="str">
        <f>Pivot!AI7370</f>
        <v>▲ Active
04/09/2021 -</v>
      </c>
      <c r="N7381" s="178">
        <f>Pivot!AJ7370</f>
        <v>3</v>
      </c>
      <c r="O7381" s="179"/>
    </row>
    <row r="7382" spans="3:15" ht="30" customHeight="1" x14ac:dyDescent="0.25">
      <c r="C7382" s="10" t="str">
        <f>Pivot!AD7371</f>
        <v>00-84188433</v>
      </c>
      <c r="D7382" s="11"/>
      <c r="E7382" s="12" t="str">
        <f>Pivot!AE7371</f>
        <v>♂ Jesse Hudson
40 | High School</v>
      </c>
      <c r="F7382" s="11"/>
      <c r="G7382" s="12" t="str">
        <f>Pivot!AF7371</f>
        <v>IT Support Specialist
IT</v>
      </c>
      <c r="H7382" s="11"/>
      <c r="I7382" s="12" t="str">
        <f>Pivot!AG7371</f>
        <v>🏠 Cleveland
Ohio</v>
      </c>
      <c r="J7382" s="11"/>
      <c r="K7382" s="13">
        <f>Pivot!AH7371</f>
        <v>57810</v>
      </c>
      <c r="L7382" s="11"/>
      <c r="M7382" s="12" t="str">
        <f>Pivot!AI7371</f>
        <v>▲ Active
08/07/2023 -</v>
      </c>
      <c r="N7382" s="178">
        <f>Pivot!AJ7371</f>
        <v>1</v>
      </c>
      <c r="O7382" s="179"/>
    </row>
    <row r="7383" spans="3:15" ht="30" customHeight="1" x14ac:dyDescent="0.25">
      <c r="C7383" s="10" t="str">
        <f>Pivot!AD7372</f>
        <v>00-84189328</v>
      </c>
      <c r="D7383" s="11"/>
      <c r="E7383" s="12" t="str">
        <f>Pivot!AE7372</f>
        <v>♂ Andrew Blake
34 | Bachelor</v>
      </c>
      <c r="F7383" s="11"/>
      <c r="G7383" s="12" t="str">
        <f>Pivot!AF7372</f>
        <v>Customer Service Representative
Customer Service</v>
      </c>
      <c r="H7383" s="11"/>
      <c r="I7383" s="12" t="str">
        <f>Pivot!AG7372</f>
        <v>🏢 Buffalo
New York</v>
      </c>
      <c r="J7383" s="11"/>
      <c r="K7383" s="13">
        <f>Pivot!AH7372</f>
        <v>69609</v>
      </c>
      <c r="L7383" s="11"/>
      <c r="M7383" s="12" t="str">
        <f>Pivot!AI7372</f>
        <v>▲ Active
18/02/2020 -</v>
      </c>
      <c r="N7383" s="178">
        <f>Pivot!AJ7372</f>
        <v>4</v>
      </c>
      <c r="O7383" s="179"/>
    </row>
    <row r="7384" spans="3:15" ht="30" customHeight="1" x14ac:dyDescent="0.25">
      <c r="C7384" s="10" t="str">
        <f>Pivot!AD7373</f>
        <v>00-84198767</v>
      </c>
      <c r="D7384" s="11"/>
      <c r="E7384" s="12" t="str">
        <f>Pivot!AE7373</f>
        <v>♂ Emily Anderson
33 | Bachelor</v>
      </c>
      <c r="F7384" s="11"/>
      <c r="G7384" s="12" t="str">
        <f>Pivot!AF7373</f>
        <v>Marketing Coordinator
Marketing</v>
      </c>
      <c r="H7384" s="11"/>
      <c r="I7384" s="12" t="str">
        <f>Pivot!AG7373</f>
        <v>🏢 Rochester
New York</v>
      </c>
      <c r="J7384" s="11"/>
      <c r="K7384" s="13">
        <f>Pivot!AH7373</f>
        <v>70313</v>
      </c>
      <c r="L7384" s="11"/>
      <c r="M7384" s="12" t="str">
        <f>Pivot!AI7373</f>
        <v>▲ Active
12/12/2016 -</v>
      </c>
      <c r="N7384" s="178">
        <f>Pivot!AJ7373</f>
        <v>8</v>
      </c>
      <c r="O7384" s="179"/>
    </row>
    <row r="7385" spans="3:15" ht="30" customHeight="1" x14ac:dyDescent="0.25">
      <c r="C7385" s="10" t="str">
        <f>Pivot!AD7374</f>
        <v>00-84209721</v>
      </c>
      <c r="D7385" s="11"/>
      <c r="E7385" s="12" t="str">
        <f>Pivot!AE7374</f>
        <v>♀ Gary Alexander
36 | Bachelor</v>
      </c>
      <c r="F7385" s="11"/>
      <c r="G7385" s="12" t="str">
        <f>Pivot!AF7374</f>
        <v>Inventory Specialist
Operations</v>
      </c>
      <c r="H7385" s="11"/>
      <c r="I7385" s="12" t="str">
        <f>Pivot!AG7374</f>
        <v>🏢 New York City
New York</v>
      </c>
      <c r="J7385" s="11"/>
      <c r="K7385" s="13">
        <f>Pivot!AH7374</f>
        <v>54528</v>
      </c>
      <c r="L7385" s="11"/>
      <c r="M7385" s="12" t="str">
        <f>Pivot!AI7374</f>
        <v>▲ Active
16/07/2017 -</v>
      </c>
      <c r="N7385" s="178">
        <f>Pivot!AJ7374</f>
        <v>7</v>
      </c>
      <c r="O7385" s="179"/>
    </row>
    <row r="7386" spans="3:15" ht="30" customHeight="1" x14ac:dyDescent="0.25">
      <c r="C7386" s="10" t="str">
        <f>Pivot!AD7375</f>
        <v>00-84219322</v>
      </c>
      <c r="D7386" s="11"/>
      <c r="E7386" s="12" t="str">
        <f>Pivot!AE7375</f>
        <v>♂ Amy Hayes
40 | Bachelor</v>
      </c>
      <c r="F7386" s="11"/>
      <c r="G7386" s="12" t="str">
        <f>Pivot!AF7375</f>
        <v>Support Specialist
Customer Service</v>
      </c>
      <c r="H7386" s="11"/>
      <c r="I7386" s="12" t="str">
        <f>Pivot!AG7375</f>
        <v>🏠 Raleigh
North Carolina</v>
      </c>
      <c r="J7386" s="11"/>
      <c r="K7386" s="13">
        <f>Pivot!AH7375</f>
        <v>62339</v>
      </c>
      <c r="L7386" s="11"/>
      <c r="M7386" s="12" t="str">
        <f>Pivot!AI7375</f>
        <v>▲ Active
11/09/2017 -</v>
      </c>
      <c r="N7386" s="178">
        <f>Pivot!AJ7375</f>
        <v>7</v>
      </c>
      <c r="O7386" s="179"/>
    </row>
    <row r="7387" spans="3:15" ht="30" customHeight="1" x14ac:dyDescent="0.25">
      <c r="C7387" s="10" t="str">
        <f>Pivot!AD7376</f>
        <v>00-84226768</v>
      </c>
      <c r="D7387" s="11"/>
      <c r="E7387" s="12" t="str">
        <f>Pivot!AE7376</f>
        <v>♀ Katherine Bell
26 | Bachelor</v>
      </c>
      <c r="F7387" s="11"/>
      <c r="G7387" s="12" t="str">
        <f>Pivot!AF7376</f>
        <v>Software Developer
IT</v>
      </c>
      <c r="H7387" s="11"/>
      <c r="I7387" s="12" t="str">
        <f>Pivot!AG7376</f>
        <v>🏢 Rochester
New York</v>
      </c>
      <c r="J7387" s="11"/>
      <c r="K7387" s="13">
        <f>Pivot!AH7376</f>
        <v>82996</v>
      </c>
      <c r="L7387" s="11"/>
      <c r="M7387" s="12" t="str">
        <f>Pivot!AI7376</f>
        <v>▲ Active
13/05/2017 -</v>
      </c>
      <c r="N7387" s="178">
        <f>Pivot!AJ7376</f>
        <v>7</v>
      </c>
      <c r="O7387" s="179"/>
    </row>
    <row r="7388" spans="3:15" ht="30" customHeight="1" x14ac:dyDescent="0.25">
      <c r="C7388" s="10" t="str">
        <f>Pivot!AD7377</f>
        <v>00-84238655</v>
      </c>
      <c r="D7388" s="11"/>
      <c r="E7388" s="12" t="str">
        <f>Pivot!AE7377</f>
        <v>♀ Ashley Garcia
60 | Bachelor</v>
      </c>
      <c r="F7388" s="11"/>
      <c r="G7388" s="12" t="str">
        <f>Pivot!AF7377</f>
        <v>Customer Service Representative
Customer Service</v>
      </c>
      <c r="H7388" s="11"/>
      <c r="I7388" s="12" t="str">
        <f>Pivot!AG7377</f>
        <v>🏠 Cincinnati
Ohio</v>
      </c>
      <c r="J7388" s="11"/>
      <c r="K7388" s="13">
        <f>Pivot!AH7377</f>
        <v>61152</v>
      </c>
      <c r="L7388" s="11"/>
      <c r="M7388" s="12" t="str">
        <f>Pivot!AI7377</f>
        <v>▲ Active
13/08/2019 -</v>
      </c>
      <c r="N7388" s="178">
        <f>Pivot!AJ7377</f>
        <v>5</v>
      </c>
      <c r="O7388" s="179"/>
    </row>
    <row r="7389" spans="3:15" ht="30" customHeight="1" x14ac:dyDescent="0.25">
      <c r="C7389" s="10" t="str">
        <f>Pivot!AD7378</f>
        <v>00-84240710</v>
      </c>
      <c r="D7389" s="11"/>
      <c r="E7389" s="12" t="str">
        <f>Pivot!AE7378</f>
        <v>♀ Jennifer Stokes
26 | High School</v>
      </c>
      <c r="F7389" s="11"/>
      <c r="G7389" s="12" t="str">
        <f>Pivot!AF7378</f>
        <v>Support Specialist
Customer Service</v>
      </c>
      <c r="H7389" s="11"/>
      <c r="I7389" s="12" t="str">
        <f>Pivot!AG7378</f>
        <v>🏠 Philadelphia
Pennsylvania</v>
      </c>
      <c r="J7389" s="11"/>
      <c r="K7389" s="13">
        <f>Pivot!AH7378</f>
        <v>55088</v>
      </c>
      <c r="L7389" s="11"/>
      <c r="M7389" s="12" t="str">
        <f>Pivot!AI7378</f>
        <v>▲ Active
20/12/2020 -</v>
      </c>
      <c r="N7389" s="178">
        <f>Pivot!AJ7378</f>
        <v>4</v>
      </c>
      <c r="O7389" s="179"/>
    </row>
    <row r="7390" spans="3:15" ht="30" customHeight="1" x14ac:dyDescent="0.25">
      <c r="C7390" s="10" t="str">
        <f>Pivot!AD7379</f>
        <v>00-84250773</v>
      </c>
      <c r="D7390" s="11"/>
      <c r="E7390" s="12" t="str">
        <f>Pivot!AE7379</f>
        <v>♂ Craig Brooks
27 | Master</v>
      </c>
      <c r="F7390" s="11"/>
      <c r="G7390" s="12" t="str">
        <f>Pivot!AF7379</f>
        <v>System Administrator
IT</v>
      </c>
      <c r="H7390" s="11"/>
      <c r="I7390" s="12" t="str">
        <f>Pivot!AG7379</f>
        <v>🏢 Buffalo
New York</v>
      </c>
      <c r="J7390" s="11"/>
      <c r="K7390" s="13">
        <f>Pivot!AH7379</f>
        <v>91501</v>
      </c>
      <c r="L7390" s="11"/>
      <c r="M7390" s="12" t="str">
        <f>Pivot!AI7379</f>
        <v>▲ Active
16/05/2020 -</v>
      </c>
      <c r="N7390" s="178">
        <f>Pivot!AJ7379</f>
        <v>4</v>
      </c>
      <c r="O7390" s="179"/>
    </row>
    <row r="7391" spans="3:15" ht="30" customHeight="1" x14ac:dyDescent="0.25">
      <c r="C7391" s="10" t="str">
        <f>Pivot!AD7380</f>
        <v>00-84252420</v>
      </c>
      <c r="D7391" s="11"/>
      <c r="E7391" s="12" t="str">
        <f>Pivot!AE7380</f>
        <v>♂ Joe Wilson
21 | Bachelor</v>
      </c>
      <c r="F7391" s="11"/>
      <c r="G7391" s="12" t="str">
        <f>Pivot!AF7380</f>
        <v>Sales Representative
Sales</v>
      </c>
      <c r="H7391" s="11"/>
      <c r="I7391" s="12" t="str">
        <f>Pivot!AG7380</f>
        <v>🏢 New York City
New York</v>
      </c>
      <c r="J7391" s="11"/>
      <c r="K7391" s="13">
        <f>Pivot!AH7380</f>
        <v>65128</v>
      </c>
      <c r="L7391" s="11"/>
      <c r="M7391" s="12" t="str">
        <f>Pivot!AI7380</f>
        <v>▼ Terminated
12/12/2017 - 27/09/2022</v>
      </c>
      <c r="N7391" s="178">
        <f>Pivot!AJ7380</f>
        <v>4</v>
      </c>
      <c r="O7391" s="179"/>
    </row>
    <row r="7392" spans="3:15" ht="30" customHeight="1" x14ac:dyDescent="0.25">
      <c r="C7392" s="10" t="str">
        <f>Pivot!AD7381</f>
        <v>00-84252722</v>
      </c>
      <c r="D7392" s="11"/>
      <c r="E7392" s="12" t="str">
        <f>Pivot!AE7381</f>
        <v>♂ Jeffrey Bright
44 | Bachelor</v>
      </c>
      <c r="F7392" s="11"/>
      <c r="G7392" s="12" t="str">
        <f>Pivot!AF7381</f>
        <v>Accounts Payable Specialist
Finance</v>
      </c>
      <c r="H7392" s="11"/>
      <c r="I7392" s="12" t="str">
        <f>Pivot!AG7381</f>
        <v>🏢 New York City
New York</v>
      </c>
      <c r="J7392" s="11"/>
      <c r="K7392" s="13">
        <f>Pivot!AH7381</f>
        <v>71339</v>
      </c>
      <c r="L7392" s="11"/>
      <c r="M7392" s="12" t="str">
        <f>Pivot!AI7381</f>
        <v>▼ Terminated
17/07/2017 - 13/01/2018</v>
      </c>
      <c r="N7392" s="178">
        <f>Pivot!AJ7381</f>
        <v>0</v>
      </c>
      <c r="O7392" s="179"/>
    </row>
    <row r="7393" spans="3:15" ht="30" customHeight="1" x14ac:dyDescent="0.25">
      <c r="C7393" s="10" t="str">
        <f>Pivot!AD7382</f>
        <v>00-84259884</v>
      </c>
      <c r="D7393" s="11"/>
      <c r="E7393" s="12" t="str">
        <f>Pivot!AE7382</f>
        <v>♀ Sarah Jones
25 | High School</v>
      </c>
      <c r="F7393" s="11"/>
      <c r="G7393" s="12" t="str">
        <f>Pivot!AF7382</f>
        <v>Inventory Specialist
Operations</v>
      </c>
      <c r="H7393" s="11"/>
      <c r="I7393" s="12" t="str">
        <f>Pivot!AG7382</f>
        <v>🏢 Buffalo
New York</v>
      </c>
      <c r="J7393" s="11"/>
      <c r="K7393" s="13">
        <f>Pivot!AH7382</f>
        <v>59265</v>
      </c>
      <c r="L7393" s="11"/>
      <c r="M7393" s="12" t="str">
        <f>Pivot!AI7382</f>
        <v>▲ Active
06/10/2021 -</v>
      </c>
      <c r="N7393" s="178">
        <f>Pivot!AJ7382</f>
        <v>3</v>
      </c>
      <c r="O7393" s="179"/>
    </row>
    <row r="7394" spans="3:15" ht="30" customHeight="1" x14ac:dyDescent="0.25">
      <c r="C7394" s="10" t="str">
        <f>Pivot!AD7383</f>
        <v>00-84266992</v>
      </c>
      <c r="D7394" s="11"/>
      <c r="E7394" s="12" t="str">
        <f>Pivot!AE7383</f>
        <v>♂ Jared Smith
48 | High School</v>
      </c>
      <c r="F7394" s="11"/>
      <c r="G7394" s="12" t="str">
        <f>Pivot!AF7383</f>
        <v>SEO Specialist
Marketing</v>
      </c>
      <c r="H7394" s="11"/>
      <c r="I7394" s="12" t="str">
        <f>Pivot!AG7383</f>
        <v>🏢 Rochester
New York</v>
      </c>
      <c r="J7394" s="11"/>
      <c r="K7394" s="13">
        <f>Pivot!AH7383</f>
        <v>64797</v>
      </c>
      <c r="L7394" s="11"/>
      <c r="M7394" s="12" t="str">
        <f>Pivot!AI7383</f>
        <v>▲ Active
11/03/2018 -</v>
      </c>
      <c r="N7394" s="178">
        <f>Pivot!AJ7383</f>
        <v>6</v>
      </c>
      <c r="O7394" s="179"/>
    </row>
    <row r="7395" spans="3:15" ht="30" customHeight="1" x14ac:dyDescent="0.25">
      <c r="C7395" s="10" t="str">
        <f>Pivot!AD7384</f>
        <v>00-84270583</v>
      </c>
      <c r="D7395" s="11"/>
      <c r="E7395" s="12" t="str">
        <f>Pivot!AE7384</f>
        <v>♂ Catherine Adkins
28 | Bachelor</v>
      </c>
      <c r="F7395" s="11"/>
      <c r="G7395" s="12" t="str">
        <f>Pivot!AF7384</f>
        <v>Inventory Specialist
Operations</v>
      </c>
      <c r="H7395" s="11"/>
      <c r="I7395" s="12" t="str">
        <f>Pivot!AG7384</f>
        <v>🏢 New York City
New York</v>
      </c>
      <c r="J7395" s="11"/>
      <c r="K7395" s="13">
        <f>Pivot!AH7384</f>
        <v>63371</v>
      </c>
      <c r="L7395" s="11"/>
      <c r="M7395" s="12" t="str">
        <f>Pivot!AI7384</f>
        <v>▼ Terminated
14/02/2017 - 08/11/2024</v>
      </c>
      <c r="N7395" s="178">
        <f>Pivot!AJ7384</f>
        <v>7</v>
      </c>
      <c r="O7395" s="179"/>
    </row>
    <row r="7396" spans="3:15" ht="30" customHeight="1" x14ac:dyDescent="0.25">
      <c r="C7396" s="10" t="str">
        <f>Pivot!AD7385</f>
        <v>00-84285882</v>
      </c>
      <c r="D7396" s="11"/>
      <c r="E7396" s="12" t="str">
        <f>Pivot!AE7385</f>
        <v>♀ Nicholas Walton
34 | PhD</v>
      </c>
      <c r="F7396" s="11"/>
      <c r="G7396" s="12" t="str">
        <f>Pivot!AF7385</f>
        <v>Sales Specialist
Sales</v>
      </c>
      <c r="H7396" s="11"/>
      <c r="I7396" s="12" t="str">
        <f>Pivot!AG7385</f>
        <v>🏠 Grand Rapids
Michigan</v>
      </c>
      <c r="J7396" s="11"/>
      <c r="K7396" s="13">
        <f>Pivot!AH7385</f>
        <v>73797</v>
      </c>
      <c r="L7396" s="11"/>
      <c r="M7396" s="12" t="str">
        <f>Pivot!AI7385</f>
        <v>▼ Terminated
19/11/2020 - 18/05/2021</v>
      </c>
      <c r="N7396" s="178">
        <f>Pivot!AJ7385</f>
        <v>0</v>
      </c>
      <c r="O7396" s="179"/>
    </row>
    <row r="7397" spans="3:15" ht="30" customHeight="1" x14ac:dyDescent="0.25">
      <c r="C7397" s="10" t="str">
        <f>Pivot!AD7386</f>
        <v>00-84291824</v>
      </c>
      <c r="D7397" s="11"/>
      <c r="E7397" s="12" t="str">
        <f>Pivot!AE7386</f>
        <v>♀ Leslie Walker
36 | PhD</v>
      </c>
      <c r="F7397" s="11"/>
      <c r="G7397" s="12" t="str">
        <f>Pivot!AF7386</f>
        <v>Sales Consultant
Sales</v>
      </c>
      <c r="H7397" s="11"/>
      <c r="I7397" s="12" t="str">
        <f>Pivot!AG7386</f>
        <v>🏠 Raleigh
North Carolina</v>
      </c>
      <c r="J7397" s="11"/>
      <c r="K7397" s="13">
        <f>Pivot!AH7386</f>
        <v>108346</v>
      </c>
      <c r="L7397" s="11"/>
      <c r="M7397" s="12" t="str">
        <f>Pivot!AI7386</f>
        <v>▲ Active
20/02/2017 -</v>
      </c>
      <c r="N7397" s="178">
        <f>Pivot!AJ7386</f>
        <v>7</v>
      </c>
      <c r="O7397" s="179"/>
    </row>
    <row r="7398" spans="3:15" ht="30" customHeight="1" x14ac:dyDescent="0.25">
      <c r="C7398" s="10" t="str">
        <f>Pivot!AD7387</f>
        <v>00-84294997</v>
      </c>
      <c r="D7398" s="11"/>
      <c r="E7398" s="12" t="str">
        <f>Pivot!AE7387</f>
        <v>♂ Matthew Murphy
31 | Master</v>
      </c>
      <c r="F7398" s="11"/>
      <c r="G7398" s="12" t="str">
        <f>Pivot!AF7387</f>
        <v>HR Coordinator
HR</v>
      </c>
      <c r="H7398" s="11"/>
      <c r="I7398" s="12" t="str">
        <f>Pivot!AG7387</f>
        <v>🏢 New York City
New York</v>
      </c>
      <c r="J7398" s="11"/>
      <c r="K7398" s="13">
        <f>Pivot!AH7387</f>
        <v>56404</v>
      </c>
      <c r="L7398" s="11"/>
      <c r="M7398" s="12" t="str">
        <f>Pivot!AI7387</f>
        <v>▲ Active
12/04/2021 -</v>
      </c>
      <c r="N7398" s="178">
        <f>Pivot!AJ7387</f>
        <v>3</v>
      </c>
      <c r="O7398" s="179"/>
    </row>
    <row r="7399" spans="3:15" ht="30" customHeight="1" x14ac:dyDescent="0.25">
      <c r="C7399" s="10" t="str">
        <f>Pivot!AD7388</f>
        <v>00-84303190</v>
      </c>
      <c r="D7399" s="11"/>
      <c r="E7399" s="12" t="str">
        <f>Pivot!AE7388</f>
        <v>♂ John Burke
52 | Bachelor</v>
      </c>
      <c r="F7399" s="11"/>
      <c r="G7399" s="12" t="str">
        <f>Pivot!AF7388</f>
        <v>Logistics Coordinator
Operations</v>
      </c>
      <c r="H7399" s="11"/>
      <c r="I7399" s="12" t="str">
        <f>Pivot!AG7388</f>
        <v>🏢 New York City
New York</v>
      </c>
      <c r="J7399" s="11"/>
      <c r="K7399" s="13">
        <f>Pivot!AH7388</f>
        <v>68588</v>
      </c>
      <c r="L7399" s="11"/>
      <c r="M7399" s="12" t="str">
        <f>Pivot!AI7388</f>
        <v>▲ Active
07/10/2016 -</v>
      </c>
      <c r="N7399" s="178">
        <f>Pivot!AJ7388</f>
        <v>8</v>
      </c>
      <c r="O7399" s="179"/>
    </row>
    <row r="7400" spans="3:15" ht="30" customHeight="1" x14ac:dyDescent="0.25">
      <c r="C7400" s="10" t="str">
        <f>Pivot!AD7389</f>
        <v>00-84304333</v>
      </c>
      <c r="D7400" s="11"/>
      <c r="E7400" s="12" t="str">
        <f>Pivot!AE7389</f>
        <v>♀ Christopher Brown
44 | PhD</v>
      </c>
      <c r="F7400" s="11"/>
      <c r="G7400" s="12" t="str">
        <f>Pivot!AF7389</f>
        <v>Sales Specialist
Sales</v>
      </c>
      <c r="H7400" s="11"/>
      <c r="I7400" s="12" t="str">
        <f>Pivot!AG7389</f>
        <v>🏢 Buffalo
New York</v>
      </c>
      <c r="J7400" s="11"/>
      <c r="K7400" s="13">
        <f>Pivot!AH7389</f>
        <v>82940</v>
      </c>
      <c r="L7400" s="11"/>
      <c r="M7400" s="12" t="str">
        <f>Pivot!AI7389</f>
        <v>▲ Active
07/09/2023 -</v>
      </c>
      <c r="N7400" s="178">
        <f>Pivot!AJ7389</f>
        <v>1</v>
      </c>
      <c r="O7400" s="179"/>
    </row>
    <row r="7401" spans="3:15" ht="30" customHeight="1" x14ac:dyDescent="0.25">
      <c r="C7401" s="10" t="str">
        <f>Pivot!AD7390</f>
        <v>00-84305889</v>
      </c>
      <c r="D7401" s="11"/>
      <c r="E7401" s="12" t="str">
        <f>Pivot!AE7390</f>
        <v>♂ Andrew Mason
35 | Master</v>
      </c>
      <c r="F7401" s="11"/>
      <c r="G7401" s="12" t="str">
        <f>Pivot!AF7390</f>
        <v>Sales Consultant
Sales</v>
      </c>
      <c r="H7401" s="11"/>
      <c r="I7401" s="12" t="str">
        <f>Pivot!AG7390</f>
        <v>🏠 Chicago
Illinois</v>
      </c>
      <c r="J7401" s="11"/>
      <c r="K7401" s="13">
        <f>Pivot!AH7390</f>
        <v>76279</v>
      </c>
      <c r="L7401" s="11"/>
      <c r="M7401" s="12" t="str">
        <f>Pivot!AI7390</f>
        <v>▲ Active
01/05/2017 -</v>
      </c>
      <c r="N7401" s="178">
        <f>Pivot!AJ7390</f>
        <v>7</v>
      </c>
      <c r="O7401" s="179"/>
    </row>
    <row r="7402" spans="3:15" ht="30" customHeight="1" x14ac:dyDescent="0.25">
      <c r="C7402" s="10" t="str">
        <f>Pivot!AD7391</f>
        <v>00-84329746</v>
      </c>
      <c r="D7402" s="11"/>
      <c r="E7402" s="12" t="str">
        <f>Pivot!AE7391</f>
        <v>♂ Paul Buckley
46 | Master</v>
      </c>
      <c r="F7402" s="11"/>
      <c r="G7402" s="12" t="str">
        <f>Pivot!AF7391</f>
        <v>Software Developer
IT</v>
      </c>
      <c r="H7402" s="11"/>
      <c r="I7402" s="12" t="str">
        <f>Pivot!AG7391</f>
        <v>🏢 New York City
New York</v>
      </c>
      <c r="J7402" s="11"/>
      <c r="K7402" s="13">
        <f>Pivot!AH7391</f>
        <v>105554</v>
      </c>
      <c r="L7402" s="11"/>
      <c r="M7402" s="12" t="str">
        <f>Pivot!AI7391</f>
        <v>▲ Active
11/09/2017 -</v>
      </c>
      <c r="N7402" s="178">
        <f>Pivot!AJ7391</f>
        <v>7</v>
      </c>
      <c r="O7402" s="179"/>
    </row>
    <row r="7403" spans="3:15" ht="30" customHeight="1" x14ac:dyDescent="0.25">
      <c r="C7403" s="10" t="str">
        <f>Pivot!AD7392</f>
        <v>00-84339493</v>
      </c>
      <c r="D7403" s="11"/>
      <c r="E7403" s="12" t="str">
        <f>Pivot!AE7392</f>
        <v>♂ Susan Shepard
40 | Bachelor</v>
      </c>
      <c r="F7403" s="11"/>
      <c r="G7403" s="12" t="str">
        <f>Pivot!AF7392</f>
        <v>Sales Consultant
Sales</v>
      </c>
      <c r="H7403" s="11"/>
      <c r="I7403" s="12" t="str">
        <f>Pivot!AG7392</f>
        <v>🏢 Buffalo
New York</v>
      </c>
      <c r="J7403" s="11"/>
      <c r="K7403" s="13">
        <f>Pivot!AH7392</f>
        <v>79119</v>
      </c>
      <c r="L7403" s="11"/>
      <c r="M7403" s="12" t="str">
        <f>Pivot!AI7392</f>
        <v>▲ Active
10/11/2019 -</v>
      </c>
      <c r="N7403" s="178">
        <f>Pivot!AJ7392</f>
        <v>5</v>
      </c>
      <c r="O7403" s="179"/>
    </row>
    <row r="7404" spans="3:15" ht="30" customHeight="1" x14ac:dyDescent="0.25">
      <c r="C7404" s="10" t="str">
        <f>Pivot!AD7393</f>
        <v>00-84343016</v>
      </c>
      <c r="D7404" s="11"/>
      <c r="E7404" s="12" t="str">
        <f>Pivot!AE7393</f>
        <v>♂ Matthew Holland
55 | Master</v>
      </c>
      <c r="F7404" s="11"/>
      <c r="G7404" s="12" t="str">
        <f>Pivot!AF7393</f>
        <v>Software Developer
IT</v>
      </c>
      <c r="H7404" s="11"/>
      <c r="I7404" s="12" t="str">
        <f>Pivot!AG7393</f>
        <v>🏢 Buffalo
New York</v>
      </c>
      <c r="J7404" s="11"/>
      <c r="K7404" s="13">
        <f>Pivot!AH7393</f>
        <v>89132</v>
      </c>
      <c r="L7404" s="11"/>
      <c r="M7404" s="12" t="str">
        <f>Pivot!AI7393</f>
        <v>▲ Active
10/05/2020 -</v>
      </c>
      <c r="N7404" s="178">
        <f>Pivot!AJ7393</f>
        <v>4</v>
      </c>
      <c r="O7404" s="179"/>
    </row>
    <row r="7405" spans="3:15" ht="30" customHeight="1" x14ac:dyDescent="0.25">
      <c r="C7405" s="10" t="str">
        <f>Pivot!AD7394</f>
        <v>00-84345332</v>
      </c>
      <c r="D7405" s="11"/>
      <c r="E7405" s="12" t="str">
        <f>Pivot!AE7394</f>
        <v>♀ Dwayne Hernandez
54 | Master</v>
      </c>
      <c r="F7405" s="11"/>
      <c r="G7405" s="12" t="str">
        <f>Pivot!AF7394</f>
        <v>Operations Analyst
Operations</v>
      </c>
      <c r="H7405" s="11"/>
      <c r="I7405" s="12" t="str">
        <f>Pivot!AG7394</f>
        <v>🏠 Cleveland
Ohio</v>
      </c>
      <c r="J7405" s="11"/>
      <c r="K7405" s="13">
        <f>Pivot!AH7394</f>
        <v>70252</v>
      </c>
      <c r="L7405" s="11"/>
      <c r="M7405" s="12" t="str">
        <f>Pivot!AI7394</f>
        <v>▲ Active
26/07/2019 -</v>
      </c>
      <c r="N7405" s="178">
        <f>Pivot!AJ7394</f>
        <v>5</v>
      </c>
      <c r="O7405" s="179"/>
    </row>
    <row r="7406" spans="3:15" ht="30" customHeight="1" x14ac:dyDescent="0.25">
      <c r="C7406" s="10" t="str">
        <f>Pivot!AD7395</f>
        <v>00-84366722</v>
      </c>
      <c r="D7406" s="11"/>
      <c r="E7406" s="12" t="str">
        <f>Pivot!AE7395</f>
        <v>♂ James Campbell
47 | Bachelor</v>
      </c>
      <c r="F7406" s="11"/>
      <c r="G7406" s="12" t="str">
        <f>Pivot!AF7395</f>
        <v>Logistics Coordinator
Operations</v>
      </c>
      <c r="H7406" s="11"/>
      <c r="I7406" s="12" t="str">
        <f>Pivot!AG7395</f>
        <v>🏢 Rochester
New York</v>
      </c>
      <c r="J7406" s="11"/>
      <c r="K7406" s="13">
        <f>Pivot!AH7395</f>
        <v>64605</v>
      </c>
      <c r="L7406" s="11"/>
      <c r="M7406" s="12" t="str">
        <f>Pivot!AI7395</f>
        <v>▲ Active
16/12/2024 -</v>
      </c>
      <c r="N7406" s="178">
        <f>Pivot!AJ7395</f>
        <v>0</v>
      </c>
      <c r="O7406" s="179"/>
    </row>
    <row r="7407" spans="3:15" ht="30" customHeight="1" x14ac:dyDescent="0.25">
      <c r="C7407" s="10" t="str">
        <f>Pivot!AD7396</f>
        <v>00-84371711</v>
      </c>
      <c r="D7407" s="11"/>
      <c r="E7407" s="12" t="str">
        <f>Pivot!AE7396</f>
        <v>♂ Brittney Stone
46 | Bachelor</v>
      </c>
      <c r="F7407" s="11"/>
      <c r="G7407" s="12" t="str">
        <f>Pivot!AF7396</f>
        <v>Sales Representative
Sales</v>
      </c>
      <c r="H7407" s="11"/>
      <c r="I7407" s="12" t="str">
        <f>Pivot!AG7396</f>
        <v>🏠 Detroit
Michigan</v>
      </c>
      <c r="J7407" s="11"/>
      <c r="K7407" s="13">
        <f>Pivot!AH7396</f>
        <v>67545</v>
      </c>
      <c r="L7407" s="11"/>
      <c r="M7407" s="12" t="str">
        <f>Pivot!AI7396</f>
        <v>▲ Active
22/06/2022 -</v>
      </c>
      <c r="N7407" s="178">
        <f>Pivot!AJ7396</f>
        <v>2</v>
      </c>
      <c r="O7407" s="179"/>
    </row>
    <row r="7408" spans="3:15" ht="30" customHeight="1" x14ac:dyDescent="0.25">
      <c r="C7408" s="10" t="str">
        <f>Pivot!AD7397</f>
        <v>00-84378065</v>
      </c>
      <c r="D7408" s="11"/>
      <c r="E7408" s="12" t="str">
        <f>Pivot!AE7397</f>
        <v>♂ Amanda Henderson
26 | Bachelor</v>
      </c>
      <c r="F7408" s="11"/>
      <c r="G7408" s="12" t="str">
        <f>Pivot!AF7397</f>
        <v>Support Specialist
Customer Service</v>
      </c>
      <c r="H7408" s="11"/>
      <c r="I7408" s="12" t="str">
        <f>Pivot!AG7397</f>
        <v>🏢 Rochester
New York</v>
      </c>
      <c r="J7408" s="11"/>
      <c r="K7408" s="13">
        <f>Pivot!AH7397</f>
        <v>64269</v>
      </c>
      <c r="L7408" s="11"/>
      <c r="M7408" s="12" t="str">
        <f>Pivot!AI7397</f>
        <v>▲ Active
19/12/2024 -</v>
      </c>
      <c r="N7408" s="178">
        <f>Pivot!AJ7397</f>
        <v>0</v>
      </c>
      <c r="O7408" s="179"/>
    </row>
    <row r="7409" spans="3:15" ht="30" customHeight="1" x14ac:dyDescent="0.25">
      <c r="C7409" s="10" t="str">
        <f>Pivot!AD7398</f>
        <v>00-84386123</v>
      </c>
      <c r="D7409" s="11"/>
      <c r="E7409" s="12" t="str">
        <f>Pivot!AE7398</f>
        <v>♀ Margaret Gill
29 | Master</v>
      </c>
      <c r="F7409" s="11"/>
      <c r="G7409" s="12" t="str">
        <f>Pivot!AF7398</f>
        <v>Sales Manager
Sales</v>
      </c>
      <c r="H7409" s="11"/>
      <c r="I7409" s="12" t="str">
        <f>Pivot!AG7398</f>
        <v>🏠 Philadelphia
Pennsylvania</v>
      </c>
      <c r="J7409" s="11"/>
      <c r="K7409" s="13">
        <f>Pivot!AH7398</f>
        <v>124824</v>
      </c>
      <c r="L7409" s="11"/>
      <c r="M7409" s="12" t="str">
        <f>Pivot!AI7398</f>
        <v>▼ Terminated
21/09/2016 - 06/08/2020</v>
      </c>
      <c r="N7409" s="178">
        <f>Pivot!AJ7398</f>
        <v>3</v>
      </c>
      <c r="O7409" s="179"/>
    </row>
    <row r="7410" spans="3:15" ht="30" customHeight="1" x14ac:dyDescent="0.25">
      <c r="C7410" s="10" t="str">
        <f>Pivot!AD7399</f>
        <v>00-84399083</v>
      </c>
      <c r="D7410" s="11"/>
      <c r="E7410" s="12" t="str">
        <f>Pivot!AE7399</f>
        <v>♂ Marc Hernandez
20 | High School</v>
      </c>
      <c r="F7410" s="11"/>
      <c r="G7410" s="12" t="str">
        <f>Pivot!AF7399</f>
        <v>Support Specialist
Customer Service</v>
      </c>
      <c r="H7410" s="11"/>
      <c r="I7410" s="12" t="str">
        <f>Pivot!AG7399</f>
        <v>🏢 New York City
New York</v>
      </c>
      <c r="J7410" s="11"/>
      <c r="K7410" s="13">
        <f>Pivot!AH7399</f>
        <v>54169</v>
      </c>
      <c r="L7410" s="11"/>
      <c r="M7410" s="12" t="str">
        <f>Pivot!AI7399</f>
        <v>▼ Terminated
19/02/2024 - 17/08/2024</v>
      </c>
      <c r="N7410" s="178">
        <f>Pivot!AJ7399</f>
        <v>0</v>
      </c>
      <c r="O7410" s="179"/>
    </row>
    <row r="7411" spans="3:15" ht="30" customHeight="1" x14ac:dyDescent="0.25">
      <c r="C7411" s="10" t="str">
        <f>Pivot!AD7400</f>
        <v>00-84418609</v>
      </c>
      <c r="D7411" s="11"/>
      <c r="E7411" s="12" t="str">
        <f>Pivot!AE7400</f>
        <v>♂ Natalie Pittman
35 | Bachelor</v>
      </c>
      <c r="F7411" s="11"/>
      <c r="G7411" s="12" t="str">
        <f>Pivot!AF7400</f>
        <v>Support Specialist
Customer Service</v>
      </c>
      <c r="H7411" s="11"/>
      <c r="I7411" s="12" t="str">
        <f>Pivot!AG7400</f>
        <v>🏠 Detroit
Michigan</v>
      </c>
      <c r="J7411" s="11"/>
      <c r="K7411" s="13">
        <f>Pivot!AH7400</f>
        <v>62598</v>
      </c>
      <c r="L7411" s="11"/>
      <c r="M7411" s="12" t="str">
        <f>Pivot!AI7400</f>
        <v>▲ Active
05/12/2016 -</v>
      </c>
      <c r="N7411" s="178">
        <f>Pivot!AJ7400</f>
        <v>8</v>
      </c>
      <c r="O7411" s="179"/>
    </row>
    <row r="7412" spans="3:15" ht="30" customHeight="1" x14ac:dyDescent="0.25">
      <c r="C7412" s="10" t="str">
        <f>Pivot!AD7401</f>
        <v>00-84421726</v>
      </c>
      <c r="D7412" s="11"/>
      <c r="E7412" s="12" t="str">
        <f>Pivot!AE7401</f>
        <v>♂ Valerie Leblanc
39 | High School</v>
      </c>
      <c r="F7412" s="11"/>
      <c r="G7412" s="12" t="str">
        <f>Pivot!AF7401</f>
        <v>Inventory Specialist
Operations</v>
      </c>
      <c r="H7412" s="11"/>
      <c r="I7412" s="12" t="str">
        <f>Pivot!AG7401</f>
        <v>🏢 Rochester
New York</v>
      </c>
      <c r="J7412" s="11"/>
      <c r="K7412" s="13">
        <f>Pivot!AH7401</f>
        <v>66893</v>
      </c>
      <c r="L7412" s="11"/>
      <c r="M7412" s="12" t="str">
        <f>Pivot!AI7401</f>
        <v>▲ Active
10/12/2018 -</v>
      </c>
      <c r="N7412" s="178">
        <f>Pivot!AJ7401</f>
        <v>6</v>
      </c>
      <c r="O7412" s="179"/>
    </row>
    <row r="7413" spans="3:15" ht="30" customHeight="1" x14ac:dyDescent="0.25">
      <c r="C7413" s="10" t="str">
        <f>Pivot!AD7402</f>
        <v>00-84437458</v>
      </c>
      <c r="D7413" s="11"/>
      <c r="E7413" s="12" t="str">
        <f>Pivot!AE7402</f>
        <v>♀ Susan Miller
22 | Master</v>
      </c>
      <c r="F7413" s="11"/>
      <c r="G7413" s="12" t="str">
        <f>Pivot!AF7402</f>
        <v>HR Coordinator
HR</v>
      </c>
      <c r="H7413" s="11"/>
      <c r="I7413" s="12" t="str">
        <f>Pivot!AG7402</f>
        <v>🏢 New York City
New York</v>
      </c>
      <c r="J7413" s="11"/>
      <c r="K7413" s="13">
        <f>Pivot!AH7402</f>
        <v>63666</v>
      </c>
      <c r="L7413" s="11"/>
      <c r="M7413" s="12" t="str">
        <f>Pivot!AI7402</f>
        <v>▼ Terminated
14/03/2017 - 20/04/2023</v>
      </c>
      <c r="N7413" s="178">
        <f>Pivot!AJ7402</f>
        <v>6</v>
      </c>
      <c r="O7413" s="179"/>
    </row>
    <row r="7414" spans="3:15" ht="30" customHeight="1" x14ac:dyDescent="0.25">
      <c r="C7414" s="10" t="str">
        <f>Pivot!AD7403</f>
        <v>00-84464967</v>
      </c>
      <c r="D7414" s="11"/>
      <c r="E7414" s="12" t="str">
        <f>Pivot!AE7403</f>
        <v>♀ Kathryn Ramos
47 | High School</v>
      </c>
      <c r="F7414" s="11"/>
      <c r="G7414" s="12" t="str">
        <f>Pivot!AF7403</f>
        <v>SEO Specialist
Marketing</v>
      </c>
      <c r="H7414" s="11"/>
      <c r="I7414" s="12" t="str">
        <f>Pivot!AG7403</f>
        <v>🏢 Rochester
New York</v>
      </c>
      <c r="J7414" s="11"/>
      <c r="K7414" s="13">
        <f>Pivot!AH7403</f>
        <v>66533</v>
      </c>
      <c r="L7414" s="11"/>
      <c r="M7414" s="12" t="str">
        <f>Pivot!AI7403</f>
        <v>▲ Active
25/12/2023 -</v>
      </c>
      <c r="N7414" s="178">
        <f>Pivot!AJ7403</f>
        <v>1</v>
      </c>
      <c r="O7414" s="179"/>
    </row>
    <row r="7415" spans="3:15" ht="30" customHeight="1" x14ac:dyDescent="0.25">
      <c r="C7415" s="10" t="str">
        <f>Pivot!AD7404</f>
        <v>00-84470967</v>
      </c>
      <c r="D7415" s="11"/>
      <c r="E7415" s="12" t="str">
        <f>Pivot!AE7404</f>
        <v>♀ Anna Cook
41 | Bachelor</v>
      </c>
      <c r="F7415" s="11"/>
      <c r="G7415" s="12" t="str">
        <f>Pivot!AF7404</f>
        <v>Customer Service Representative
Customer Service</v>
      </c>
      <c r="H7415" s="11"/>
      <c r="I7415" s="12" t="str">
        <f>Pivot!AG7404</f>
        <v>🏠 Greensboro
North Carolina</v>
      </c>
      <c r="J7415" s="11"/>
      <c r="K7415" s="13">
        <f>Pivot!AH7404</f>
        <v>64125</v>
      </c>
      <c r="L7415" s="11"/>
      <c r="M7415" s="12" t="str">
        <f>Pivot!AI7404</f>
        <v>▲ Active
18/09/2019 -</v>
      </c>
      <c r="N7415" s="178">
        <f>Pivot!AJ7404</f>
        <v>5</v>
      </c>
      <c r="O7415" s="179"/>
    </row>
    <row r="7416" spans="3:15" ht="30" customHeight="1" x14ac:dyDescent="0.25">
      <c r="C7416" s="10" t="str">
        <f>Pivot!AD7405</f>
        <v>00-84479105</v>
      </c>
      <c r="D7416" s="11"/>
      <c r="E7416" s="12" t="str">
        <f>Pivot!AE7405</f>
        <v>♂ Amanda Howard
29 | High School</v>
      </c>
      <c r="F7416" s="11"/>
      <c r="G7416" s="12" t="str">
        <f>Pivot!AF7405</f>
        <v>Help Desk Technician
Customer Service</v>
      </c>
      <c r="H7416" s="11"/>
      <c r="I7416" s="12" t="str">
        <f>Pivot!AG7405</f>
        <v>🏠 Charlotte
North Carolina</v>
      </c>
      <c r="J7416" s="11"/>
      <c r="K7416" s="13">
        <f>Pivot!AH7405</f>
        <v>58313</v>
      </c>
      <c r="L7416" s="11"/>
      <c r="M7416" s="12" t="str">
        <f>Pivot!AI7405</f>
        <v>▼ Terminated
12/04/2017 - 20/02/2018</v>
      </c>
      <c r="N7416" s="178">
        <f>Pivot!AJ7405</f>
        <v>0</v>
      </c>
      <c r="O7416" s="179"/>
    </row>
    <row r="7417" spans="3:15" ht="30" customHeight="1" x14ac:dyDescent="0.25">
      <c r="C7417" s="10" t="str">
        <f>Pivot!AD7406</f>
        <v>00-84500200</v>
      </c>
      <c r="D7417" s="11"/>
      <c r="E7417" s="12" t="str">
        <f>Pivot!AE7406</f>
        <v>♂ Tammy Franco
63 | Bachelor</v>
      </c>
      <c r="F7417" s="11"/>
      <c r="G7417" s="12" t="str">
        <f>Pivot!AF7406</f>
        <v>Sales Specialist
Sales</v>
      </c>
      <c r="H7417" s="11"/>
      <c r="I7417" s="12" t="str">
        <f>Pivot!AG7406</f>
        <v>🏢 New York City
New York</v>
      </c>
      <c r="J7417" s="11"/>
      <c r="K7417" s="13">
        <f>Pivot!AH7406</f>
        <v>70842</v>
      </c>
      <c r="L7417" s="11"/>
      <c r="M7417" s="12" t="str">
        <f>Pivot!AI7406</f>
        <v>▲ Active
07/08/2017 -</v>
      </c>
      <c r="N7417" s="178">
        <f>Pivot!AJ7406</f>
        <v>7</v>
      </c>
      <c r="O7417" s="179"/>
    </row>
    <row r="7418" spans="3:15" ht="30" customHeight="1" x14ac:dyDescent="0.25">
      <c r="C7418" s="10" t="str">
        <f>Pivot!AD7407</f>
        <v>00-84522873</v>
      </c>
      <c r="D7418" s="11"/>
      <c r="E7418" s="12" t="str">
        <f>Pivot!AE7407</f>
        <v>♀ Courtney Thomas
45 | Bachelor</v>
      </c>
      <c r="F7418" s="11"/>
      <c r="G7418" s="12" t="str">
        <f>Pivot!AF7407</f>
        <v>Recruiter
HR</v>
      </c>
      <c r="H7418" s="11"/>
      <c r="I7418" s="12" t="str">
        <f>Pivot!AG7407</f>
        <v>🏠 Grand Rapids
Michigan</v>
      </c>
      <c r="J7418" s="11"/>
      <c r="K7418" s="13">
        <f>Pivot!AH7407</f>
        <v>68399</v>
      </c>
      <c r="L7418" s="11"/>
      <c r="M7418" s="12" t="str">
        <f>Pivot!AI7407</f>
        <v>▲ Active
28/08/2017 -</v>
      </c>
      <c r="N7418" s="178">
        <f>Pivot!AJ7407</f>
        <v>7</v>
      </c>
      <c r="O7418" s="179"/>
    </row>
    <row r="7419" spans="3:15" ht="30" customHeight="1" x14ac:dyDescent="0.25">
      <c r="C7419" s="10" t="str">
        <f>Pivot!AD7408</f>
        <v>00-84522968</v>
      </c>
      <c r="D7419" s="11"/>
      <c r="E7419" s="12" t="str">
        <f>Pivot!AE7408</f>
        <v>♂ Matthew Wood
41 | Bachelor</v>
      </c>
      <c r="F7419" s="11"/>
      <c r="G7419" s="12" t="str">
        <f>Pivot!AF7408</f>
        <v>Software Developer
IT</v>
      </c>
      <c r="H7419" s="11"/>
      <c r="I7419" s="12" t="str">
        <f>Pivot!AG7408</f>
        <v>🏢 Rochester
New York</v>
      </c>
      <c r="J7419" s="11"/>
      <c r="K7419" s="13">
        <f>Pivot!AH7408</f>
        <v>103479</v>
      </c>
      <c r="L7419" s="11"/>
      <c r="M7419" s="12" t="str">
        <f>Pivot!AI7408</f>
        <v>▲ Active
30/04/2023 -</v>
      </c>
      <c r="N7419" s="178">
        <f>Pivot!AJ7408</f>
        <v>1</v>
      </c>
      <c r="O7419" s="179"/>
    </row>
    <row r="7420" spans="3:15" ht="30" customHeight="1" x14ac:dyDescent="0.25">
      <c r="C7420" s="10" t="str">
        <f>Pivot!AD7409</f>
        <v>00-84535522</v>
      </c>
      <c r="D7420" s="11"/>
      <c r="E7420" s="12" t="str">
        <f>Pivot!AE7409</f>
        <v>♂ Aaron Ford
29 | Bachelor</v>
      </c>
      <c r="F7420" s="11"/>
      <c r="G7420" s="12" t="str">
        <f>Pivot!AF7409</f>
        <v>Software Developer
IT</v>
      </c>
      <c r="H7420" s="11"/>
      <c r="I7420" s="12" t="str">
        <f>Pivot!AG7409</f>
        <v>🏠 Virginia Beach
Virginia</v>
      </c>
      <c r="J7420" s="11"/>
      <c r="K7420" s="13">
        <f>Pivot!AH7409</f>
        <v>81199</v>
      </c>
      <c r="L7420" s="11"/>
      <c r="M7420" s="12" t="str">
        <f>Pivot!AI7409</f>
        <v>▲ Active
24/01/2020 -</v>
      </c>
      <c r="N7420" s="178">
        <f>Pivot!AJ7409</f>
        <v>5</v>
      </c>
      <c r="O7420" s="179"/>
    </row>
    <row r="7421" spans="3:15" ht="30" customHeight="1" x14ac:dyDescent="0.25">
      <c r="C7421" s="10" t="str">
        <f>Pivot!AD7410</f>
        <v>00-84543280</v>
      </c>
      <c r="D7421" s="11"/>
      <c r="E7421" s="12" t="str">
        <f>Pivot!AE7410</f>
        <v>♀ Justin Dunn
42 | Bachelor</v>
      </c>
      <c r="F7421" s="11"/>
      <c r="G7421" s="12" t="str">
        <f>Pivot!AF7410</f>
        <v>Sales Representative
Sales</v>
      </c>
      <c r="H7421" s="11"/>
      <c r="I7421" s="12" t="str">
        <f>Pivot!AG7410</f>
        <v>🏢 Rochester
New York</v>
      </c>
      <c r="J7421" s="11"/>
      <c r="K7421" s="13">
        <f>Pivot!AH7410</f>
        <v>59369</v>
      </c>
      <c r="L7421" s="11"/>
      <c r="M7421" s="12" t="str">
        <f>Pivot!AI7410</f>
        <v>▲ Active
14/07/2017 -</v>
      </c>
      <c r="N7421" s="178">
        <f>Pivot!AJ7410</f>
        <v>7</v>
      </c>
      <c r="O7421" s="179"/>
    </row>
    <row r="7422" spans="3:15" ht="30" customHeight="1" x14ac:dyDescent="0.25">
      <c r="C7422" s="10" t="str">
        <f>Pivot!AD7411</f>
        <v>00-84553181</v>
      </c>
      <c r="D7422" s="11"/>
      <c r="E7422" s="12" t="str">
        <f>Pivot!AE7411</f>
        <v>♀ Brittany Young
44 | Bachelor</v>
      </c>
      <c r="F7422" s="11"/>
      <c r="G7422" s="12" t="str">
        <f>Pivot!AF7411</f>
        <v>Marketing Coordinator
Marketing</v>
      </c>
      <c r="H7422" s="11"/>
      <c r="I7422" s="12" t="str">
        <f>Pivot!AG7411</f>
        <v>🏢 Buffalo
New York</v>
      </c>
      <c r="J7422" s="11"/>
      <c r="K7422" s="13">
        <f>Pivot!AH7411</f>
        <v>59247</v>
      </c>
      <c r="L7422" s="11"/>
      <c r="M7422" s="12" t="str">
        <f>Pivot!AI7411</f>
        <v>▲ Active
15/11/2023 -</v>
      </c>
      <c r="N7422" s="178">
        <f>Pivot!AJ7411</f>
        <v>1</v>
      </c>
      <c r="O7422" s="179"/>
    </row>
    <row r="7423" spans="3:15" ht="30" customHeight="1" x14ac:dyDescent="0.25">
      <c r="C7423" s="10" t="str">
        <f>Pivot!AD7412</f>
        <v>00-84561170</v>
      </c>
      <c r="D7423" s="11"/>
      <c r="E7423" s="12" t="str">
        <f>Pivot!AE7412</f>
        <v>♂ Jennifer Sampson
44 | High School</v>
      </c>
      <c r="F7423" s="11"/>
      <c r="G7423" s="12" t="str">
        <f>Pivot!AF7412</f>
        <v>Recruiter
HR</v>
      </c>
      <c r="H7423" s="11"/>
      <c r="I7423" s="12" t="str">
        <f>Pivot!AG7412</f>
        <v>🏢 New York City
New York</v>
      </c>
      <c r="J7423" s="11"/>
      <c r="K7423" s="13">
        <f>Pivot!AH7412</f>
        <v>72678</v>
      </c>
      <c r="L7423" s="11"/>
      <c r="M7423" s="12" t="str">
        <f>Pivot!AI7412</f>
        <v>▲ Active
21/02/2023 -</v>
      </c>
      <c r="N7423" s="178">
        <f>Pivot!AJ7412</f>
        <v>1</v>
      </c>
      <c r="O7423" s="179"/>
    </row>
    <row r="7424" spans="3:15" ht="30" customHeight="1" x14ac:dyDescent="0.25">
      <c r="C7424" s="10" t="str">
        <f>Pivot!AD7413</f>
        <v>00-84563921</v>
      </c>
      <c r="D7424" s="11"/>
      <c r="E7424" s="12" t="str">
        <f>Pivot!AE7413</f>
        <v>♀ Julia Rice
27 | High School</v>
      </c>
      <c r="F7424" s="11"/>
      <c r="G7424" s="12" t="str">
        <f>Pivot!AF7413</f>
        <v>Customer Service Representative
Customer Service</v>
      </c>
      <c r="H7424" s="11"/>
      <c r="I7424" s="12" t="str">
        <f>Pivot!AG7413</f>
        <v>🏠 Warren
Michigan</v>
      </c>
      <c r="J7424" s="11"/>
      <c r="K7424" s="13">
        <f>Pivot!AH7413</f>
        <v>59629</v>
      </c>
      <c r="L7424" s="11"/>
      <c r="M7424" s="12" t="str">
        <f>Pivot!AI7413</f>
        <v>▲ Active
19/06/2017 -</v>
      </c>
      <c r="N7424" s="178">
        <f>Pivot!AJ7413</f>
        <v>7</v>
      </c>
      <c r="O7424" s="179"/>
    </row>
    <row r="7425" spans="3:15" ht="30" customHeight="1" x14ac:dyDescent="0.25">
      <c r="C7425" s="10" t="str">
        <f>Pivot!AD7414</f>
        <v>00-84593961</v>
      </c>
      <c r="D7425" s="11"/>
      <c r="E7425" s="12" t="str">
        <f>Pivot!AE7414</f>
        <v>♀ Bruce Chandler
58 | High School</v>
      </c>
      <c r="F7425" s="11"/>
      <c r="G7425" s="12" t="str">
        <f>Pivot!AF7414</f>
        <v>Inventory Specialist
Operations</v>
      </c>
      <c r="H7425" s="11"/>
      <c r="I7425" s="12" t="str">
        <f>Pivot!AG7414</f>
        <v>🏢 New York City
New York</v>
      </c>
      <c r="J7425" s="11"/>
      <c r="K7425" s="13">
        <f>Pivot!AH7414</f>
        <v>55060</v>
      </c>
      <c r="L7425" s="11"/>
      <c r="M7425" s="12" t="str">
        <f>Pivot!AI7414</f>
        <v>▼ Terminated
07/11/2022 - 06/05/2023</v>
      </c>
      <c r="N7425" s="178">
        <f>Pivot!AJ7414</f>
        <v>0</v>
      </c>
      <c r="O7425" s="179"/>
    </row>
    <row r="7426" spans="3:15" ht="30" customHeight="1" x14ac:dyDescent="0.25">
      <c r="C7426" s="10" t="str">
        <f>Pivot!AD7415</f>
        <v>00-84597009</v>
      </c>
      <c r="D7426" s="11"/>
      <c r="E7426" s="12" t="str">
        <f>Pivot!AE7415</f>
        <v>♀ Mary Calhoun
44 | Bachelor</v>
      </c>
      <c r="F7426" s="11"/>
      <c r="G7426" s="12" t="str">
        <f>Pivot!AF7415</f>
        <v>Inventory Specialist
Operations</v>
      </c>
      <c r="H7426" s="11"/>
      <c r="I7426" s="12" t="str">
        <f>Pivot!AG7415</f>
        <v>🏢 New York City
New York</v>
      </c>
      <c r="J7426" s="11"/>
      <c r="K7426" s="13">
        <f>Pivot!AH7415</f>
        <v>63090</v>
      </c>
      <c r="L7426" s="11"/>
      <c r="M7426" s="12" t="str">
        <f>Pivot!AI7415</f>
        <v>▼ Terminated
30/08/2015 - 11/06/2020</v>
      </c>
      <c r="N7426" s="178">
        <f>Pivot!AJ7415</f>
        <v>4</v>
      </c>
      <c r="O7426" s="179"/>
    </row>
    <row r="7427" spans="3:15" ht="30" customHeight="1" x14ac:dyDescent="0.25">
      <c r="C7427" s="10" t="str">
        <f>Pivot!AD7416</f>
        <v>00-84599555</v>
      </c>
      <c r="D7427" s="11"/>
      <c r="E7427" s="12" t="str">
        <f>Pivot!AE7416</f>
        <v>♀ Angela Thomas
43 | Master</v>
      </c>
      <c r="F7427" s="11"/>
      <c r="G7427" s="12" t="str">
        <f>Pivot!AF7416</f>
        <v>Sales Specialist
Sales</v>
      </c>
      <c r="H7427" s="11"/>
      <c r="I7427" s="12" t="str">
        <f>Pivot!AG7416</f>
        <v>🏢 Buffalo
New York</v>
      </c>
      <c r="J7427" s="11"/>
      <c r="K7427" s="13">
        <f>Pivot!AH7416</f>
        <v>65111</v>
      </c>
      <c r="L7427" s="11"/>
      <c r="M7427" s="12" t="str">
        <f>Pivot!AI7416</f>
        <v>▲ Active
14/12/2024 -</v>
      </c>
      <c r="N7427" s="178">
        <f>Pivot!AJ7416</f>
        <v>0</v>
      </c>
      <c r="O7427" s="179"/>
    </row>
    <row r="7428" spans="3:15" ht="30" customHeight="1" x14ac:dyDescent="0.25">
      <c r="C7428" s="10" t="str">
        <f>Pivot!AD7417</f>
        <v>00-84615922</v>
      </c>
      <c r="D7428" s="11"/>
      <c r="E7428" s="12" t="str">
        <f>Pivot!AE7417</f>
        <v>♀ Heather Nunez
59 | PhD</v>
      </c>
      <c r="F7428" s="11"/>
      <c r="G7428" s="12" t="str">
        <f>Pivot!AF7417</f>
        <v>Sales Specialist
Sales</v>
      </c>
      <c r="H7428" s="11"/>
      <c r="I7428" s="12" t="str">
        <f>Pivot!AG7417</f>
        <v>🏠 Richmond
Virginia</v>
      </c>
      <c r="J7428" s="11"/>
      <c r="K7428" s="13">
        <f>Pivot!AH7417</f>
        <v>78500</v>
      </c>
      <c r="L7428" s="11"/>
      <c r="M7428" s="12" t="str">
        <f>Pivot!AI7417</f>
        <v>▲ Active
08/03/2023 -</v>
      </c>
      <c r="N7428" s="178">
        <f>Pivot!AJ7417</f>
        <v>1</v>
      </c>
      <c r="O7428" s="179"/>
    </row>
    <row r="7429" spans="3:15" ht="30" customHeight="1" x14ac:dyDescent="0.25">
      <c r="C7429" s="10" t="str">
        <f>Pivot!AD7418</f>
        <v>00-84633131</v>
      </c>
      <c r="D7429" s="11"/>
      <c r="E7429" s="12" t="str">
        <f>Pivot!AE7418</f>
        <v>♂ Sherry Wood
44 | Bachelor</v>
      </c>
      <c r="F7429" s="11"/>
      <c r="G7429" s="12" t="str">
        <f>Pivot!AF7418</f>
        <v>Help Desk Technician
Customer Service</v>
      </c>
      <c r="H7429" s="11"/>
      <c r="I7429" s="12" t="str">
        <f>Pivot!AG7418</f>
        <v>🏠 Raleigh
North Carolina</v>
      </c>
      <c r="J7429" s="11"/>
      <c r="K7429" s="13">
        <f>Pivot!AH7418</f>
        <v>69166</v>
      </c>
      <c r="L7429" s="11"/>
      <c r="M7429" s="12" t="str">
        <f>Pivot!AI7418</f>
        <v>▲ Active
16/02/2023 -</v>
      </c>
      <c r="N7429" s="178">
        <f>Pivot!AJ7418</f>
        <v>1</v>
      </c>
      <c r="O7429" s="179"/>
    </row>
    <row r="7430" spans="3:15" ht="30" customHeight="1" x14ac:dyDescent="0.25">
      <c r="C7430" s="10" t="str">
        <f>Pivot!AD7419</f>
        <v>00-84664486</v>
      </c>
      <c r="D7430" s="11"/>
      <c r="E7430" s="12" t="str">
        <f>Pivot!AE7419</f>
        <v>♀ Nicole Simmons
32 | Master</v>
      </c>
      <c r="F7430" s="11"/>
      <c r="G7430" s="12" t="str">
        <f>Pivot!AF7419</f>
        <v>Operations Analyst
Operations</v>
      </c>
      <c r="H7430" s="11"/>
      <c r="I7430" s="12" t="str">
        <f>Pivot!AG7419</f>
        <v>🏠 Warren
Michigan</v>
      </c>
      <c r="J7430" s="11"/>
      <c r="K7430" s="13">
        <f>Pivot!AH7419</f>
        <v>68047</v>
      </c>
      <c r="L7430" s="11"/>
      <c r="M7430" s="12" t="str">
        <f>Pivot!AI7419</f>
        <v>▲ Active
08/08/2020 -</v>
      </c>
      <c r="N7430" s="178">
        <f>Pivot!AJ7419</f>
        <v>4</v>
      </c>
      <c r="O7430" s="179"/>
    </row>
    <row r="7431" spans="3:15" ht="30" customHeight="1" x14ac:dyDescent="0.25">
      <c r="C7431" s="10" t="str">
        <f>Pivot!AD7420</f>
        <v>00-84689357</v>
      </c>
      <c r="D7431" s="11"/>
      <c r="E7431" s="12" t="str">
        <f>Pivot!AE7420</f>
        <v>♀ Traci Patterson
38 | High School</v>
      </c>
      <c r="F7431" s="11"/>
      <c r="G7431" s="12" t="str">
        <f>Pivot!AF7420</f>
        <v>Inventory Specialist
Operations</v>
      </c>
      <c r="H7431" s="11"/>
      <c r="I7431" s="12" t="str">
        <f>Pivot!AG7420</f>
        <v>🏢 Rochester
New York</v>
      </c>
      <c r="J7431" s="11"/>
      <c r="K7431" s="13">
        <f>Pivot!AH7420</f>
        <v>60313</v>
      </c>
      <c r="L7431" s="11"/>
      <c r="M7431" s="12" t="str">
        <f>Pivot!AI7420</f>
        <v>▲ Active
28/11/2024 -</v>
      </c>
      <c r="N7431" s="178">
        <f>Pivot!AJ7420</f>
        <v>0</v>
      </c>
      <c r="O7431" s="179"/>
    </row>
    <row r="7432" spans="3:15" ht="30" customHeight="1" x14ac:dyDescent="0.25">
      <c r="C7432" s="10" t="str">
        <f>Pivot!AD7421</f>
        <v>00-84704673</v>
      </c>
      <c r="D7432" s="11"/>
      <c r="E7432" s="12" t="str">
        <f>Pivot!AE7421</f>
        <v>♀ Jonathan Day
61 | Bachelor</v>
      </c>
      <c r="F7432" s="11"/>
      <c r="G7432" s="12" t="str">
        <f>Pivot!AF7421</f>
        <v>Software Developer
IT</v>
      </c>
      <c r="H7432" s="11"/>
      <c r="I7432" s="12" t="str">
        <f>Pivot!AG7421</f>
        <v>🏠 Cincinnati
Ohio</v>
      </c>
      <c r="J7432" s="11"/>
      <c r="K7432" s="13">
        <f>Pivot!AH7421</f>
        <v>83670</v>
      </c>
      <c r="L7432" s="11"/>
      <c r="M7432" s="12" t="str">
        <f>Pivot!AI7421</f>
        <v>▲ Active
05/06/2017 -</v>
      </c>
      <c r="N7432" s="178">
        <f>Pivot!AJ7421</f>
        <v>7</v>
      </c>
      <c r="O7432" s="179"/>
    </row>
    <row r="7433" spans="3:15" ht="30" customHeight="1" x14ac:dyDescent="0.25">
      <c r="C7433" s="10" t="str">
        <f>Pivot!AD7422</f>
        <v>00-84705402</v>
      </c>
      <c r="D7433" s="11"/>
      <c r="E7433" s="12" t="str">
        <f>Pivot!AE7422</f>
        <v>♂ Diana Armstrong
31 | Bachelor</v>
      </c>
      <c r="F7433" s="11"/>
      <c r="G7433" s="12" t="str">
        <f>Pivot!AF7422</f>
        <v>Logistics Coordinator
Operations</v>
      </c>
      <c r="H7433" s="11"/>
      <c r="I7433" s="12" t="str">
        <f>Pivot!AG7422</f>
        <v>🏢 New York City
New York</v>
      </c>
      <c r="J7433" s="11"/>
      <c r="K7433" s="13">
        <f>Pivot!AH7422</f>
        <v>59918</v>
      </c>
      <c r="L7433" s="11"/>
      <c r="M7433" s="12" t="str">
        <f>Pivot!AI7422</f>
        <v>▲ Active
03/07/2017 -</v>
      </c>
      <c r="N7433" s="178">
        <f>Pivot!AJ7422</f>
        <v>7</v>
      </c>
      <c r="O7433" s="179"/>
    </row>
    <row r="7434" spans="3:15" ht="30" customHeight="1" x14ac:dyDescent="0.25">
      <c r="C7434" s="10" t="str">
        <f>Pivot!AD7423</f>
        <v>00-84720067</v>
      </c>
      <c r="D7434" s="11"/>
      <c r="E7434" s="12" t="str">
        <f>Pivot!AE7423</f>
        <v>♀ John Bowman
43 | Bachelor</v>
      </c>
      <c r="F7434" s="11"/>
      <c r="G7434" s="12" t="str">
        <f>Pivot!AF7423</f>
        <v>Inventory Specialist
Operations</v>
      </c>
      <c r="H7434" s="11"/>
      <c r="I7434" s="12" t="str">
        <f>Pivot!AG7423</f>
        <v>🏢 New York City
New York</v>
      </c>
      <c r="J7434" s="11"/>
      <c r="K7434" s="13">
        <f>Pivot!AH7423</f>
        <v>60764</v>
      </c>
      <c r="L7434" s="11"/>
      <c r="M7434" s="12" t="str">
        <f>Pivot!AI7423</f>
        <v>▲ Active
24/01/2020 -</v>
      </c>
      <c r="N7434" s="178">
        <f>Pivot!AJ7423</f>
        <v>5</v>
      </c>
      <c r="O7434" s="179"/>
    </row>
    <row r="7435" spans="3:15" ht="30" customHeight="1" x14ac:dyDescent="0.25">
      <c r="C7435" s="10" t="str">
        <f>Pivot!AD7424</f>
        <v>00-84726038</v>
      </c>
      <c r="D7435" s="11"/>
      <c r="E7435" s="12" t="str">
        <f>Pivot!AE7424</f>
        <v>♂ Tara Morton
52 | Bachelor</v>
      </c>
      <c r="F7435" s="11"/>
      <c r="G7435" s="12" t="str">
        <f>Pivot!AF7424</f>
        <v>Logistics Coordinator
Operations</v>
      </c>
      <c r="H7435" s="11"/>
      <c r="I7435" s="12" t="str">
        <f>Pivot!AG7424</f>
        <v>🏠 Allentown
Pennsylvania</v>
      </c>
      <c r="J7435" s="11"/>
      <c r="K7435" s="13">
        <f>Pivot!AH7424</f>
        <v>67489</v>
      </c>
      <c r="L7435" s="11"/>
      <c r="M7435" s="12" t="str">
        <f>Pivot!AI7424</f>
        <v>▲ Active
09/09/2021 -</v>
      </c>
      <c r="N7435" s="178">
        <f>Pivot!AJ7424</f>
        <v>3</v>
      </c>
      <c r="O7435" s="179"/>
    </row>
    <row r="7436" spans="3:15" ht="30" customHeight="1" x14ac:dyDescent="0.25">
      <c r="C7436" s="10" t="str">
        <f>Pivot!AD7425</f>
        <v>00-84734631</v>
      </c>
      <c r="D7436" s="11"/>
      <c r="E7436" s="12" t="str">
        <f>Pivot!AE7425</f>
        <v>♀ Sean Warner
31 | Bachelor</v>
      </c>
      <c r="F7436" s="11"/>
      <c r="G7436" s="12" t="str">
        <f>Pivot!AF7425</f>
        <v>Operations Analyst
Operations</v>
      </c>
      <c r="H7436" s="11"/>
      <c r="I7436" s="12" t="str">
        <f>Pivot!AG7425</f>
        <v>🏠 Huntington
West Virginia</v>
      </c>
      <c r="J7436" s="11"/>
      <c r="K7436" s="13">
        <f>Pivot!AH7425</f>
        <v>76600</v>
      </c>
      <c r="L7436" s="11"/>
      <c r="M7436" s="12" t="str">
        <f>Pivot!AI7425</f>
        <v>▲ Active
19/08/2016 -</v>
      </c>
      <c r="N7436" s="178">
        <f>Pivot!AJ7425</f>
        <v>8</v>
      </c>
      <c r="O7436" s="179"/>
    </row>
    <row r="7437" spans="3:15" ht="30" customHeight="1" x14ac:dyDescent="0.25">
      <c r="C7437" s="10" t="str">
        <f>Pivot!AD7426</f>
        <v>00-84737376</v>
      </c>
      <c r="D7437" s="11"/>
      <c r="E7437" s="12" t="str">
        <f>Pivot!AE7426</f>
        <v>♀ Stephanie Casey
63 | PhD</v>
      </c>
      <c r="F7437" s="11"/>
      <c r="G7437" s="12" t="str">
        <f>Pivot!AF7426</f>
        <v>IT Manager
IT</v>
      </c>
      <c r="H7437" s="11"/>
      <c r="I7437" s="12" t="str">
        <f>Pivot!AG7426</f>
        <v>🏠 Warren
Michigan</v>
      </c>
      <c r="J7437" s="11"/>
      <c r="K7437" s="13">
        <f>Pivot!AH7426</f>
        <v>118570</v>
      </c>
      <c r="L7437" s="11"/>
      <c r="M7437" s="12" t="str">
        <f>Pivot!AI7426</f>
        <v>▲ Active
13/05/2024 -</v>
      </c>
      <c r="N7437" s="178">
        <f>Pivot!AJ7426</f>
        <v>0</v>
      </c>
      <c r="O7437" s="179"/>
    </row>
    <row r="7438" spans="3:15" ht="30" customHeight="1" x14ac:dyDescent="0.25">
      <c r="C7438" s="10" t="str">
        <f>Pivot!AD7427</f>
        <v>00-84751326</v>
      </c>
      <c r="D7438" s="11"/>
      <c r="E7438" s="12" t="str">
        <f>Pivot!AE7427</f>
        <v>♀ Jasmine Harris
46 | Bachelor</v>
      </c>
      <c r="F7438" s="11"/>
      <c r="G7438" s="12" t="str">
        <f>Pivot!AF7427</f>
        <v>Software Developer
IT</v>
      </c>
      <c r="H7438" s="11"/>
      <c r="I7438" s="12" t="str">
        <f>Pivot!AG7427</f>
        <v>🏢 Buffalo
New York</v>
      </c>
      <c r="J7438" s="11"/>
      <c r="K7438" s="13">
        <f>Pivot!AH7427</f>
        <v>88756</v>
      </c>
      <c r="L7438" s="11"/>
      <c r="M7438" s="12" t="str">
        <f>Pivot!AI7427</f>
        <v>▲ Active
06/07/2017 -</v>
      </c>
      <c r="N7438" s="178">
        <f>Pivot!AJ7427</f>
        <v>7</v>
      </c>
      <c r="O7438" s="179"/>
    </row>
    <row r="7439" spans="3:15" ht="30" customHeight="1" x14ac:dyDescent="0.25">
      <c r="C7439" s="10" t="str">
        <f>Pivot!AD7428</f>
        <v>00-84752529</v>
      </c>
      <c r="D7439" s="11"/>
      <c r="E7439" s="12" t="str">
        <f>Pivot!AE7428</f>
        <v>♀ Jacqueline Sutton
45 | Master</v>
      </c>
      <c r="F7439" s="11"/>
      <c r="G7439" s="12" t="str">
        <f>Pivot!AF7428</f>
        <v>Sales Manager
Sales</v>
      </c>
      <c r="H7439" s="11"/>
      <c r="I7439" s="12" t="str">
        <f>Pivot!AG7428</f>
        <v>🏢 New York City
New York</v>
      </c>
      <c r="J7439" s="11"/>
      <c r="K7439" s="13">
        <f>Pivot!AH7428</f>
        <v>84046</v>
      </c>
      <c r="L7439" s="11"/>
      <c r="M7439" s="12" t="str">
        <f>Pivot!AI7428</f>
        <v>▼ Terminated
28/01/2017 - 06/08/2022</v>
      </c>
      <c r="N7439" s="178">
        <f>Pivot!AJ7428</f>
        <v>5</v>
      </c>
      <c r="O7439" s="179"/>
    </row>
    <row r="7440" spans="3:15" ht="30" customHeight="1" x14ac:dyDescent="0.25">
      <c r="C7440" s="10" t="str">
        <f>Pivot!AD7429</f>
        <v>00-84765427</v>
      </c>
      <c r="D7440" s="11"/>
      <c r="E7440" s="12" t="str">
        <f>Pivot!AE7429</f>
        <v>♀ Matthew Mason
25 | Bachelor</v>
      </c>
      <c r="F7440" s="11"/>
      <c r="G7440" s="12" t="str">
        <f>Pivot!AF7429</f>
        <v>Software Developer
IT</v>
      </c>
      <c r="H7440" s="11"/>
      <c r="I7440" s="12" t="str">
        <f>Pivot!AG7429</f>
        <v>🏢 Rochester
New York</v>
      </c>
      <c r="J7440" s="11"/>
      <c r="K7440" s="13">
        <f>Pivot!AH7429</f>
        <v>95064</v>
      </c>
      <c r="L7440" s="11"/>
      <c r="M7440" s="12" t="str">
        <f>Pivot!AI7429</f>
        <v>▲ Active
20/11/2024 -</v>
      </c>
      <c r="N7440" s="178">
        <f>Pivot!AJ7429</f>
        <v>0</v>
      </c>
      <c r="O7440" s="179"/>
    </row>
    <row r="7441" spans="3:15" ht="30" customHeight="1" x14ac:dyDescent="0.25">
      <c r="C7441" s="10" t="str">
        <f>Pivot!AD7430</f>
        <v>00-84776506</v>
      </c>
      <c r="D7441" s="11"/>
      <c r="E7441" s="12" t="str">
        <f>Pivot!AE7430</f>
        <v>♂ Kimberly Mann
23 | Bachelor</v>
      </c>
      <c r="F7441" s="11"/>
      <c r="G7441" s="12" t="str">
        <f>Pivot!AF7430</f>
        <v>Financial Analyst
Finance</v>
      </c>
      <c r="H7441" s="11"/>
      <c r="I7441" s="12" t="str">
        <f>Pivot!AG7430</f>
        <v>🏢 Rochester
New York</v>
      </c>
      <c r="J7441" s="11"/>
      <c r="K7441" s="13">
        <f>Pivot!AH7430</f>
        <v>94272</v>
      </c>
      <c r="L7441" s="11"/>
      <c r="M7441" s="12" t="str">
        <f>Pivot!AI7430</f>
        <v>▲ Active
02/05/2016 -</v>
      </c>
      <c r="N7441" s="178">
        <f>Pivot!AJ7430</f>
        <v>8</v>
      </c>
      <c r="O7441" s="179"/>
    </row>
    <row r="7442" spans="3:15" ht="30" customHeight="1" x14ac:dyDescent="0.25">
      <c r="C7442" s="10" t="str">
        <f>Pivot!AD7431</f>
        <v>00-84776832</v>
      </c>
      <c r="D7442" s="11"/>
      <c r="E7442" s="12" t="str">
        <f>Pivot!AE7431</f>
        <v>♂ Jay Lopez
43 | Master</v>
      </c>
      <c r="F7442" s="11"/>
      <c r="G7442" s="12" t="str">
        <f>Pivot!AF7431</f>
        <v>System Administrator
IT</v>
      </c>
      <c r="H7442" s="11"/>
      <c r="I7442" s="12" t="str">
        <f>Pivot!AG7431</f>
        <v>🏢 New York City
New York</v>
      </c>
      <c r="J7442" s="11"/>
      <c r="K7442" s="13">
        <f>Pivot!AH7431</f>
        <v>83389</v>
      </c>
      <c r="L7442" s="11"/>
      <c r="M7442" s="12" t="str">
        <f>Pivot!AI7431</f>
        <v>▲ Active
05/06/2023 -</v>
      </c>
      <c r="N7442" s="178">
        <f>Pivot!AJ7431</f>
        <v>1</v>
      </c>
      <c r="O7442" s="179"/>
    </row>
    <row r="7443" spans="3:15" ht="30" customHeight="1" x14ac:dyDescent="0.25">
      <c r="C7443" s="10" t="str">
        <f>Pivot!AD7432</f>
        <v>00-84776858</v>
      </c>
      <c r="D7443" s="11"/>
      <c r="E7443" s="12" t="str">
        <f>Pivot!AE7432</f>
        <v>♂ Carlos Scott
50 | Bachelor</v>
      </c>
      <c r="F7443" s="11"/>
      <c r="G7443" s="12" t="str">
        <f>Pivot!AF7432</f>
        <v>Sales Specialist
Sales</v>
      </c>
      <c r="H7443" s="11"/>
      <c r="I7443" s="12" t="str">
        <f>Pivot!AG7432</f>
        <v>🏢 New York City
New York</v>
      </c>
      <c r="J7443" s="11"/>
      <c r="K7443" s="13">
        <f>Pivot!AH7432</f>
        <v>64031</v>
      </c>
      <c r="L7443" s="11"/>
      <c r="M7443" s="12" t="str">
        <f>Pivot!AI7432</f>
        <v>▲ Active
11/02/2020 -</v>
      </c>
      <c r="N7443" s="178">
        <f>Pivot!AJ7432</f>
        <v>4</v>
      </c>
      <c r="O7443" s="179"/>
    </row>
    <row r="7444" spans="3:15" ht="30" customHeight="1" x14ac:dyDescent="0.25">
      <c r="C7444" s="10" t="str">
        <f>Pivot!AD7433</f>
        <v>00-84783439</v>
      </c>
      <c r="D7444" s="11"/>
      <c r="E7444" s="12" t="str">
        <f>Pivot!AE7433</f>
        <v>♂ Jennifer Richardson
36 | Bachelor</v>
      </c>
      <c r="F7444" s="11"/>
      <c r="G7444" s="12" t="str">
        <f>Pivot!AF7433</f>
        <v>Operations Analyst
Operations</v>
      </c>
      <c r="H7444" s="11"/>
      <c r="I7444" s="12" t="str">
        <f>Pivot!AG7433</f>
        <v>🏢 Rochester
New York</v>
      </c>
      <c r="J7444" s="11"/>
      <c r="K7444" s="13">
        <f>Pivot!AH7433</f>
        <v>90679</v>
      </c>
      <c r="L7444" s="11"/>
      <c r="M7444" s="12" t="str">
        <f>Pivot!AI7433</f>
        <v>▲ Active
09/10/2023 -</v>
      </c>
      <c r="N7444" s="178">
        <f>Pivot!AJ7433</f>
        <v>1</v>
      </c>
      <c r="O7444" s="179"/>
    </row>
    <row r="7445" spans="3:15" ht="30" customHeight="1" x14ac:dyDescent="0.25">
      <c r="C7445" s="10" t="str">
        <f>Pivot!AD7434</f>
        <v>00-84804948</v>
      </c>
      <c r="D7445" s="11"/>
      <c r="E7445" s="12" t="str">
        <f>Pivot!AE7434</f>
        <v>♂ Gavin Johnson
49 | Bachelor</v>
      </c>
      <c r="F7445" s="11"/>
      <c r="G7445" s="12" t="str">
        <f>Pivot!AF7434</f>
        <v>Help Desk Technician
Customer Service</v>
      </c>
      <c r="H7445" s="11"/>
      <c r="I7445" s="12" t="str">
        <f>Pivot!AG7434</f>
        <v>🏠 Detroit
Michigan</v>
      </c>
      <c r="J7445" s="11"/>
      <c r="K7445" s="13">
        <f>Pivot!AH7434</f>
        <v>79206</v>
      </c>
      <c r="L7445" s="11"/>
      <c r="M7445" s="12" t="str">
        <f>Pivot!AI7434</f>
        <v>▲ Active
02/04/2020 -</v>
      </c>
      <c r="N7445" s="178">
        <f>Pivot!AJ7434</f>
        <v>4</v>
      </c>
      <c r="O7445" s="179"/>
    </row>
    <row r="7446" spans="3:15" ht="30" customHeight="1" x14ac:dyDescent="0.25">
      <c r="C7446" s="10" t="str">
        <f>Pivot!AD7435</f>
        <v>00-84813845</v>
      </c>
      <c r="D7446" s="11"/>
      <c r="E7446" s="12" t="str">
        <f>Pivot!AE7435</f>
        <v>♀ Donald Velasquez
38 | Bachelor</v>
      </c>
      <c r="F7446" s="11"/>
      <c r="G7446" s="12" t="str">
        <f>Pivot!AF7435</f>
        <v>System Administrator
IT</v>
      </c>
      <c r="H7446" s="11"/>
      <c r="I7446" s="12" t="str">
        <f>Pivot!AG7435</f>
        <v>🏢 New York City
New York</v>
      </c>
      <c r="J7446" s="11"/>
      <c r="K7446" s="13">
        <f>Pivot!AH7435</f>
        <v>68349</v>
      </c>
      <c r="L7446" s="11"/>
      <c r="M7446" s="12" t="str">
        <f>Pivot!AI7435</f>
        <v>▲ Active
21/03/2023 -</v>
      </c>
      <c r="N7446" s="178">
        <f>Pivot!AJ7435</f>
        <v>1</v>
      </c>
      <c r="O7446" s="179"/>
    </row>
    <row r="7447" spans="3:15" ht="30" customHeight="1" x14ac:dyDescent="0.25">
      <c r="C7447" s="10" t="str">
        <f>Pivot!AD7436</f>
        <v>00-84818976</v>
      </c>
      <c r="D7447" s="11"/>
      <c r="E7447" s="12" t="str">
        <f>Pivot!AE7436</f>
        <v>♂ Cynthia Murphy
48 | Bachelor</v>
      </c>
      <c r="F7447" s="11"/>
      <c r="G7447" s="12" t="str">
        <f>Pivot!AF7436</f>
        <v>Content Creator
Marketing</v>
      </c>
      <c r="H7447" s="11"/>
      <c r="I7447" s="12" t="str">
        <f>Pivot!AG7436</f>
        <v>🏢 Rochester
New York</v>
      </c>
      <c r="J7447" s="11"/>
      <c r="K7447" s="13">
        <f>Pivot!AH7436</f>
        <v>69815</v>
      </c>
      <c r="L7447" s="11"/>
      <c r="M7447" s="12" t="str">
        <f>Pivot!AI7436</f>
        <v>▲ Active
01/06/2017 -</v>
      </c>
      <c r="N7447" s="178">
        <f>Pivot!AJ7436</f>
        <v>7</v>
      </c>
      <c r="O7447" s="179"/>
    </row>
    <row r="7448" spans="3:15" ht="30" customHeight="1" x14ac:dyDescent="0.25">
      <c r="C7448" s="10" t="str">
        <f>Pivot!AD7437</f>
        <v>00-84822264</v>
      </c>
      <c r="D7448" s="11"/>
      <c r="E7448" s="12" t="str">
        <f>Pivot!AE7437</f>
        <v>♂ Travis Garcia
34 | Bachelor</v>
      </c>
      <c r="F7448" s="11"/>
      <c r="G7448" s="12" t="str">
        <f>Pivot!AF7437</f>
        <v>Inventory Specialist
Operations</v>
      </c>
      <c r="H7448" s="11"/>
      <c r="I7448" s="12" t="str">
        <f>Pivot!AG7437</f>
        <v>🏢 New York City
New York</v>
      </c>
      <c r="J7448" s="11"/>
      <c r="K7448" s="13">
        <f>Pivot!AH7437</f>
        <v>61489</v>
      </c>
      <c r="L7448" s="11"/>
      <c r="M7448" s="12" t="str">
        <f>Pivot!AI7437</f>
        <v>▲ Active
02/04/2015 -</v>
      </c>
      <c r="N7448" s="178">
        <f>Pivot!AJ7437</f>
        <v>9</v>
      </c>
      <c r="O7448" s="179"/>
    </row>
    <row r="7449" spans="3:15" ht="30" customHeight="1" x14ac:dyDescent="0.25">
      <c r="C7449" s="10" t="str">
        <f>Pivot!AD7438</f>
        <v>00-84833941</v>
      </c>
      <c r="D7449" s="11"/>
      <c r="E7449" s="12" t="str">
        <f>Pivot!AE7438</f>
        <v>♂ Christine Lewis
38 | PhD</v>
      </c>
      <c r="F7449" s="11"/>
      <c r="G7449" s="12" t="str">
        <f>Pivot!AF7438</f>
        <v>Sales Specialist
Sales</v>
      </c>
      <c r="H7449" s="11"/>
      <c r="I7449" s="12" t="str">
        <f>Pivot!AG7438</f>
        <v>🏠 Charlotte
North Carolina</v>
      </c>
      <c r="J7449" s="11"/>
      <c r="K7449" s="13">
        <f>Pivot!AH7438</f>
        <v>62253</v>
      </c>
      <c r="L7449" s="11"/>
      <c r="M7449" s="12" t="str">
        <f>Pivot!AI7438</f>
        <v>▲ Active
12/06/2019 -</v>
      </c>
      <c r="N7449" s="178">
        <f>Pivot!AJ7438</f>
        <v>5</v>
      </c>
      <c r="O7449" s="179"/>
    </row>
    <row r="7450" spans="3:15" ht="30" customHeight="1" x14ac:dyDescent="0.25">
      <c r="C7450" s="10" t="str">
        <f>Pivot!AD7439</f>
        <v>00-84836134</v>
      </c>
      <c r="D7450" s="11"/>
      <c r="E7450" s="12" t="str">
        <f>Pivot!AE7439</f>
        <v>♂ Bradley Simon
27 | Bachelor</v>
      </c>
      <c r="F7450" s="11"/>
      <c r="G7450" s="12" t="str">
        <f>Pivot!AF7439</f>
        <v>Sales Specialist
Sales</v>
      </c>
      <c r="H7450" s="11"/>
      <c r="I7450" s="12" t="str">
        <f>Pivot!AG7439</f>
        <v>🏢 New York City
New York</v>
      </c>
      <c r="J7450" s="11"/>
      <c r="K7450" s="13">
        <f>Pivot!AH7439</f>
        <v>76702</v>
      </c>
      <c r="L7450" s="11"/>
      <c r="M7450" s="12" t="str">
        <f>Pivot!AI7439</f>
        <v>▲ Active
11/12/2019 -</v>
      </c>
      <c r="N7450" s="178">
        <f>Pivot!AJ7439</f>
        <v>5</v>
      </c>
      <c r="O7450" s="179"/>
    </row>
    <row r="7451" spans="3:15" ht="30" customHeight="1" x14ac:dyDescent="0.25">
      <c r="C7451" s="10" t="str">
        <f>Pivot!AD7440</f>
        <v>00-84846712</v>
      </c>
      <c r="D7451" s="11"/>
      <c r="E7451" s="12" t="str">
        <f>Pivot!AE7440</f>
        <v>♀ Lori Chapman
40 | Master</v>
      </c>
      <c r="F7451" s="11"/>
      <c r="G7451" s="12" t="str">
        <f>Pivot!AF7440</f>
        <v>Sales Specialist
Sales</v>
      </c>
      <c r="H7451" s="11"/>
      <c r="I7451" s="12" t="str">
        <f>Pivot!AG7440</f>
        <v>🏢 New York City
New York</v>
      </c>
      <c r="J7451" s="11"/>
      <c r="K7451" s="13">
        <f>Pivot!AH7440</f>
        <v>76612</v>
      </c>
      <c r="L7451" s="11"/>
      <c r="M7451" s="12" t="str">
        <f>Pivot!AI7440</f>
        <v>▲ Active
14/10/2023 -</v>
      </c>
      <c r="N7451" s="178">
        <f>Pivot!AJ7440</f>
        <v>1</v>
      </c>
      <c r="O7451" s="179"/>
    </row>
    <row r="7452" spans="3:15" ht="30" customHeight="1" x14ac:dyDescent="0.25">
      <c r="C7452" s="10" t="str">
        <f>Pivot!AD7441</f>
        <v>00-84851157</v>
      </c>
      <c r="D7452" s="11"/>
      <c r="E7452" s="12" t="str">
        <f>Pivot!AE7441</f>
        <v>♀ Patrick Leonard
35 | Bachelor</v>
      </c>
      <c r="F7452" s="11"/>
      <c r="G7452" s="12" t="str">
        <f>Pivot!AF7441</f>
        <v>Logistics Coordinator
Operations</v>
      </c>
      <c r="H7452" s="11"/>
      <c r="I7452" s="12" t="str">
        <f>Pivot!AG7441</f>
        <v>🏢 Buffalo
New York</v>
      </c>
      <c r="J7452" s="11"/>
      <c r="K7452" s="13">
        <f>Pivot!AH7441</f>
        <v>61034</v>
      </c>
      <c r="L7452" s="11"/>
      <c r="M7452" s="12" t="str">
        <f>Pivot!AI7441</f>
        <v>▲ Active
28/02/2015 -</v>
      </c>
      <c r="N7452" s="178">
        <f>Pivot!AJ7441</f>
        <v>9</v>
      </c>
      <c r="O7452" s="179"/>
    </row>
    <row r="7453" spans="3:15" ht="30" customHeight="1" x14ac:dyDescent="0.25">
      <c r="C7453" s="10" t="str">
        <f>Pivot!AD7442</f>
        <v>00-84853166</v>
      </c>
      <c r="D7453" s="11"/>
      <c r="E7453" s="12" t="str">
        <f>Pivot!AE7442</f>
        <v>♂ Bethany Wallace
48 | Bachelor</v>
      </c>
      <c r="F7453" s="11"/>
      <c r="G7453" s="12" t="str">
        <f>Pivot!AF7442</f>
        <v>Logistics Coordinator
Operations</v>
      </c>
      <c r="H7453" s="11"/>
      <c r="I7453" s="12" t="str">
        <f>Pivot!AG7442</f>
        <v>🏠 Naperville
Illinois</v>
      </c>
      <c r="J7453" s="11"/>
      <c r="K7453" s="13">
        <f>Pivot!AH7442</f>
        <v>71864</v>
      </c>
      <c r="L7453" s="11"/>
      <c r="M7453" s="12" t="str">
        <f>Pivot!AI7442</f>
        <v>▲ Active
09/05/2020 -</v>
      </c>
      <c r="N7453" s="178">
        <f>Pivot!AJ7442</f>
        <v>4</v>
      </c>
      <c r="O7453" s="179"/>
    </row>
    <row r="7454" spans="3:15" ht="30" customHeight="1" x14ac:dyDescent="0.25">
      <c r="C7454" s="10" t="str">
        <f>Pivot!AD7443</f>
        <v>00-84853354</v>
      </c>
      <c r="D7454" s="11"/>
      <c r="E7454" s="12" t="str">
        <f>Pivot!AE7443</f>
        <v>♀ Emily Nicholson
42 | Bachelor</v>
      </c>
      <c r="F7454" s="11"/>
      <c r="G7454" s="12" t="str">
        <f>Pivot!AF7443</f>
        <v>Logistics Coordinator
Operations</v>
      </c>
      <c r="H7454" s="11"/>
      <c r="I7454" s="12" t="str">
        <f>Pivot!AG7443</f>
        <v>🏢 New York City
New York</v>
      </c>
      <c r="J7454" s="11"/>
      <c r="K7454" s="13">
        <f>Pivot!AH7443</f>
        <v>64098</v>
      </c>
      <c r="L7454" s="11"/>
      <c r="M7454" s="12" t="str">
        <f>Pivot!AI7443</f>
        <v>▲ Active
30/01/2018 -</v>
      </c>
      <c r="N7454" s="178">
        <f>Pivot!AJ7443</f>
        <v>6</v>
      </c>
      <c r="O7454" s="179"/>
    </row>
    <row r="7455" spans="3:15" ht="30" customHeight="1" x14ac:dyDescent="0.25">
      <c r="C7455" s="10" t="str">
        <f>Pivot!AD7444</f>
        <v>00-84858214</v>
      </c>
      <c r="D7455" s="11"/>
      <c r="E7455" s="12" t="str">
        <f>Pivot!AE7444</f>
        <v>♂ Jeffrey Burgess
59 | High School</v>
      </c>
      <c r="F7455" s="11"/>
      <c r="G7455" s="12" t="str">
        <f>Pivot!AF7444</f>
        <v>Support Specialist
Customer Service</v>
      </c>
      <c r="H7455" s="11"/>
      <c r="I7455" s="12" t="str">
        <f>Pivot!AG7444</f>
        <v>🏢 Buffalo
New York</v>
      </c>
      <c r="J7455" s="11"/>
      <c r="K7455" s="13">
        <f>Pivot!AH7444</f>
        <v>67809</v>
      </c>
      <c r="L7455" s="11"/>
      <c r="M7455" s="12" t="str">
        <f>Pivot!AI7444</f>
        <v>▲ Active
15/02/2021 -</v>
      </c>
      <c r="N7455" s="178">
        <f>Pivot!AJ7444</f>
        <v>3</v>
      </c>
      <c r="O7455" s="179"/>
    </row>
    <row r="7456" spans="3:15" ht="30" customHeight="1" x14ac:dyDescent="0.25">
      <c r="C7456" s="10" t="str">
        <f>Pivot!AD7445</f>
        <v>00-84905122</v>
      </c>
      <c r="D7456" s="11"/>
      <c r="E7456" s="12" t="str">
        <f>Pivot!AE7445</f>
        <v>♀ Michael Herring
40 | Bachelor</v>
      </c>
      <c r="F7456" s="11"/>
      <c r="G7456" s="12" t="str">
        <f>Pivot!AF7445</f>
        <v>Marketing Coordinator
Marketing</v>
      </c>
      <c r="H7456" s="11"/>
      <c r="I7456" s="12" t="str">
        <f>Pivot!AG7445</f>
        <v>🏢 New York City
New York</v>
      </c>
      <c r="J7456" s="11"/>
      <c r="K7456" s="13">
        <f>Pivot!AH7445</f>
        <v>65217</v>
      </c>
      <c r="L7456" s="11"/>
      <c r="M7456" s="12" t="str">
        <f>Pivot!AI7445</f>
        <v>▲ Active
13/01/2017 -</v>
      </c>
      <c r="N7456" s="178">
        <f>Pivot!AJ7445</f>
        <v>8</v>
      </c>
      <c r="O7456" s="179"/>
    </row>
    <row r="7457" spans="3:15" ht="30" customHeight="1" x14ac:dyDescent="0.25">
      <c r="C7457" s="10" t="str">
        <f>Pivot!AD7446</f>
        <v>00-84908042</v>
      </c>
      <c r="D7457" s="11"/>
      <c r="E7457" s="12" t="str">
        <f>Pivot!AE7446</f>
        <v>♀ Robin Brock
52 | Bachelor</v>
      </c>
      <c r="F7457" s="11"/>
      <c r="G7457" s="12" t="str">
        <f>Pivot!AF7446</f>
        <v>System Administrator
IT</v>
      </c>
      <c r="H7457" s="11"/>
      <c r="I7457" s="12" t="str">
        <f>Pivot!AG7446</f>
        <v>🏢 New York City
New York</v>
      </c>
      <c r="J7457" s="11"/>
      <c r="K7457" s="13">
        <f>Pivot!AH7446</f>
        <v>73573</v>
      </c>
      <c r="L7457" s="11"/>
      <c r="M7457" s="12" t="str">
        <f>Pivot!AI7446</f>
        <v>▲ Active
04/11/2024 -</v>
      </c>
      <c r="N7457" s="178">
        <f>Pivot!AJ7446</f>
        <v>0</v>
      </c>
      <c r="O7457" s="179"/>
    </row>
    <row r="7458" spans="3:15" ht="30" customHeight="1" x14ac:dyDescent="0.25">
      <c r="C7458" s="10" t="str">
        <f>Pivot!AD7447</f>
        <v>00-84935254</v>
      </c>
      <c r="D7458" s="11"/>
      <c r="E7458" s="12" t="str">
        <f>Pivot!AE7447</f>
        <v>♂ Robert Moore
35 | PhD</v>
      </c>
      <c r="F7458" s="11"/>
      <c r="G7458" s="12" t="str">
        <f>Pivot!AF7447</f>
        <v>Sales Specialist
Sales</v>
      </c>
      <c r="H7458" s="11"/>
      <c r="I7458" s="12" t="str">
        <f>Pivot!AG7447</f>
        <v>🏠 Greensboro
North Carolina</v>
      </c>
      <c r="J7458" s="11"/>
      <c r="K7458" s="13">
        <f>Pivot!AH7447</f>
        <v>73355</v>
      </c>
      <c r="L7458" s="11"/>
      <c r="M7458" s="12" t="str">
        <f>Pivot!AI7447</f>
        <v>▲ Active
27/12/2020 -</v>
      </c>
      <c r="N7458" s="178">
        <f>Pivot!AJ7447</f>
        <v>4</v>
      </c>
      <c r="O7458" s="179"/>
    </row>
    <row r="7459" spans="3:15" ht="30" customHeight="1" x14ac:dyDescent="0.25">
      <c r="C7459" s="10" t="str">
        <f>Pivot!AD7448</f>
        <v>00-84950330</v>
      </c>
      <c r="D7459" s="11"/>
      <c r="E7459" s="12" t="str">
        <f>Pivot!AE7448</f>
        <v>♂ Gabrielle Todd
40 | Bachelor</v>
      </c>
      <c r="F7459" s="11"/>
      <c r="G7459" s="12" t="str">
        <f>Pivot!AF7448</f>
        <v>Sales Representative
Sales</v>
      </c>
      <c r="H7459" s="11"/>
      <c r="I7459" s="12" t="str">
        <f>Pivot!AG7448</f>
        <v>🏢 New York City
New York</v>
      </c>
      <c r="J7459" s="11"/>
      <c r="K7459" s="13">
        <f>Pivot!AH7448</f>
        <v>65652</v>
      </c>
      <c r="L7459" s="11"/>
      <c r="M7459" s="12" t="str">
        <f>Pivot!AI7448</f>
        <v>▲ Active
24/02/2022 -</v>
      </c>
      <c r="N7459" s="178">
        <f>Pivot!AJ7448</f>
        <v>2</v>
      </c>
      <c r="O7459" s="179"/>
    </row>
    <row r="7460" spans="3:15" ht="30" customHeight="1" x14ac:dyDescent="0.25">
      <c r="C7460" s="10" t="str">
        <f>Pivot!AD7449</f>
        <v>00-84957616</v>
      </c>
      <c r="D7460" s="11"/>
      <c r="E7460" s="12" t="str">
        <f>Pivot!AE7449</f>
        <v>♀ Scott Adams
51 | Bachelor</v>
      </c>
      <c r="F7460" s="11"/>
      <c r="G7460" s="12" t="str">
        <f>Pivot!AF7449</f>
        <v>Inventory Specialist
Operations</v>
      </c>
      <c r="H7460" s="11"/>
      <c r="I7460" s="12" t="str">
        <f>Pivot!AG7449</f>
        <v>🏢 Rochester
New York</v>
      </c>
      <c r="J7460" s="11"/>
      <c r="K7460" s="13">
        <f>Pivot!AH7449</f>
        <v>65423</v>
      </c>
      <c r="L7460" s="11"/>
      <c r="M7460" s="12" t="str">
        <f>Pivot!AI7449</f>
        <v>▲ Active
21/11/2023 -</v>
      </c>
      <c r="N7460" s="178">
        <f>Pivot!AJ7449</f>
        <v>1</v>
      </c>
      <c r="O7460" s="179"/>
    </row>
    <row r="7461" spans="3:15" ht="30" customHeight="1" x14ac:dyDescent="0.25">
      <c r="C7461" s="10" t="str">
        <f>Pivot!AD7450</f>
        <v>00-84958851</v>
      </c>
      <c r="D7461" s="11"/>
      <c r="E7461" s="12" t="str">
        <f>Pivot!AE7450</f>
        <v>♂ Shannon Sharp
28 | Bachelor</v>
      </c>
      <c r="F7461" s="11"/>
      <c r="G7461" s="12" t="str">
        <f>Pivot!AF7450</f>
        <v>Logistics Coordinator
Operations</v>
      </c>
      <c r="H7461" s="11"/>
      <c r="I7461" s="12" t="str">
        <f>Pivot!AG7450</f>
        <v>🏠 Charleston
West Virginia</v>
      </c>
      <c r="J7461" s="11"/>
      <c r="K7461" s="13">
        <f>Pivot!AH7450</f>
        <v>68381</v>
      </c>
      <c r="L7461" s="11"/>
      <c r="M7461" s="12" t="str">
        <f>Pivot!AI7450</f>
        <v>▲ Active
13/02/2022 -</v>
      </c>
      <c r="N7461" s="178">
        <f>Pivot!AJ7450</f>
        <v>2</v>
      </c>
      <c r="O7461" s="179"/>
    </row>
    <row r="7462" spans="3:15" ht="30" customHeight="1" x14ac:dyDescent="0.25">
      <c r="C7462" s="10" t="str">
        <f>Pivot!AD7451</f>
        <v>00-84969806</v>
      </c>
      <c r="D7462" s="11"/>
      <c r="E7462" s="12" t="str">
        <f>Pivot!AE7451</f>
        <v>♂ Terrance Leach
26 | Bachelor</v>
      </c>
      <c r="F7462" s="11"/>
      <c r="G7462" s="12" t="str">
        <f>Pivot!AF7451</f>
        <v>Logistics Coordinator
Operations</v>
      </c>
      <c r="H7462" s="11"/>
      <c r="I7462" s="12" t="str">
        <f>Pivot!AG7451</f>
        <v>🏠 Cincinnati
Ohio</v>
      </c>
      <c r="J7462" s="11"/>
      <c r="K7462" s="13">
        <f>Pivot!AH7451</f>
        <v>66481</v>
      </c>
      <c r="L7462" s="11"/>
      <c r="M7462" s="12" t="str">
        <f>Pivot!AI7451</f>
        <v>▲ Active
19/02/2020 -</v>
      </c>
      <c r="N7462" s="178">
        <f>Pivot!AJ7451</f>
        <v>4</v>
      </c>
      <c r="O7462" s="179"/>
    </row>
    <row r="7463" spans="3:15" ht="30" customHeight="1" x14ac:dyDescent="0.25">
      <c r="C7463" s="10" t="str">
        <f>Pivot!AD7452</f>
        <v>00-84977524</v>
      </c>
      <c r="D7463" s="11"/>
      <c r="E7463" s="12" t="str">
        <f>Pivot!AE7452</f>
        <v>♀ Michael Parker
45 | Bachelor</v>
      </c>
      <c r="F7463" s="11"/>
      <c r="G7463" s="12" t="str">
        <f>Pivot!AF7452</f>
        <v>Help Desk Technician
Customer Service</v>
      </c>
      <c r="H7463" s="11"/>
      <c r="I7463" s="12" t="str">
        <f>Pivot!AG7452</f>
        <v>🏠 Detroit
Michigan</v>
      </c>
      <c r="J7463" s="11"/>
      <c r="K7463" s="13">
        <f>Pivot!AH7452</f>
        <v>71504</v>
      </c>
      <c r="L7463" s="11"/>
      <c r="M7463" s="12" t="str">
        <f>Pivot!AI7452</f>
        <v>▲ Active
25/12/2023 -</v>
      </c>
      <c r="N7463" s="178">
        <f>Pivot!AJ7452</f>
        <v>1</v>
      </c>
      <c r="O7463" s="179"/>
    </row>
    <row r="7464" spans="3:15" ht="30" customHeight="1" x14ac:dyDescent="0.25">
      <c r="C7464" s="10" t="str">
        <f>Pivot!AD7453</f>
        <v>00-84994765</v>
      </c>
      <c r="D7464" s="11"/>
      <c r="E7464" s="12" t="str">
        <f>Pivot!AE7453</f>
        <v>♂ Kevin Bradford
40 | Bachelor</v>
      </c>
      <c r="F7464" s="11"/>
      <c r="G7464" s="12" t="str">
        <f>Pivot!AF7453</f>
        <v>Inventory Specialist
Operations</v>
      </c>
      <c r="H7464" s="11"/>
      <c r="I7464" s="12" t="str">
        <f>Pivot!AG7453</f>
        <v>🏢 Rochester
New York</v>
      </c>
      <c r="J7464" s="11"/>
      <c r="K7464" s="13">
        <f>Pivot!AH7453</f>
        <v>72618</v>
      </c>
      <c r="L7464" s="11"/>
      <c r="M7464" s="12" t="str">
        <f>Pivot!AI7453</f>
        <v>▲ Active
02/10/2021 -</v>
      </c>
      <c r="N7464" s="178">
        <f>Pivot!AJ7453</f>
        <v>3</v>
      </c>
      <c r="O7464" s="179"/>
    </row>
    <row r="7465" spans="3:15" ht="30" customHeight="1" x14ac:dyDescent="0.25">
      <c r="C7465" s="10" t="str">
        <f>Pivot!AD7454</f>
        <v>00-85013013</v>
      </c>
      <c r="D7465" s="11"/>
      <c r="E7465" s="12" t="str">
        <f>Pivot!AE7454</f>
        <v>♂ Kristen Sullivan
64 | Bachelor</v>
      </c>
      <c r="F7465" s="11"/>
      <c r="G7465" s="12" t="str">
        <f>Pivot!AF7454</f>
        <v>Sales Consultant
Sales</v>
      </c>
      <c r="H7465" s="11"/>
      <c r="I7465" s="12" t="str">
        <f>Pivot!AG7454</f>
        <v>🏢 New York City
New York</v>
      </c>
      <c r="J7465" s="11"/>
      <c r="K7465" s="13">
        <f>Pivot!AH7454</f>
        <v>86090</v>
      </c>
      <c r="L7465" s="11"/>
      <c r="M7465" s="12" t="str">
        <f>Pivot!AI7454</f>
        <v>▲ Active
23/10/2024 -</v>
      </c>
      <c r="N7465" s="178">
        <f>Pivot!AJ7454</f>
        <v>0</v>
      </c>
      <c r="O7465" s="179"/>
    </row>
    <row r="7466" spans="3:15" ht="30" customHeight="1" x14ac:dyDescent="0.25">
      <c r="C7466" s="10" t="str">
        <f>Pivot!AD7455</f>
        <v>00-85015510</v>
      </c>
      <c r="D7466" s="11"/>
      <c r="E7466" s="12" t="str">
        <f>Pivot!AE7455</f>
        <v>♂ Aaron Turner
35 | Master</v>
      </c>
      <c r="F7466" s="11"/>
      <c r="G7466" s="12" t="str">
        <f>Pivot!AF7455</f>
        <v>Sales Consultant
Sales</v>
      </c>
      <c r="H7466" s="11"/>
      <c r="I7466" s="12" t="str">
        <f>Pivot!AG7455</f>
        <v>🏢 Rochester
New York</v>
      </c>
      <c r="J7466" s="11"/>
      <c r="K7466" s="13">
        <f>Pivot!AH7455</f>
        <v>89352</v>
      </c>
      <c r="L7466" s="11"/>
      <c r="M7466" s="12" t="str">
        <f>Pivot!AI7455</f>
        <v>▲ Active
21/07/2015 -</v>
      </c>
      <c r="N7466" s="178">
        <f>Pivot!AJ7455</f>
        <v>9</v>
      </c>
      <c r="O7466" s="179"/>
    </row>
    <row r="7467" spans="3:15" ht="30" customHeight="1" x14ac:dyDescent="0.25">
      <c r="C7467" s="10" t="str">
        <f>Pivot!AD7456</f>
        <v>00-85023475</v>
      </c>
      <c r="D7467" s="11"/>
      <c r="E7467" s="12" t="str">
        <f>Pivot!AE7456</f>
        <v>♂ Elizabeth Roberts
41 | Bachelor</v>
      </c>
      <c r="F7467" s="11"/>
      <c r="G7467" s="12" t="str">
        <f>Pivot!AF7456</f>
        <v>HR Coordinator
HR</v>
      </c>
      <c r="H7467" s="11"/>
      <c r="I7467" s="12" t="str">
        <f>Pivot!AG7456</f>
        <v>🏢 Rochester
New York</v>
      </c>
      <c r="J7467" s="11"/>
      <c r="K7467" s="13">
        <f>Pivot!AH7456</f>
        <v>60998</v>
      </c>
      <c r="L7467" s="11"/>
      <c r="M7467" s="12" t="str">
        <f>Pivot!AI7456</f>
        <v>▲ Active
10/03/2020 -</v>
      </c>
      <c r="N7467" s="178">
        <f>Pivot!AJ7456</f>
        <v>4</v>
      </c>
      <c r="O7467" s="179"/>
    </row>
    <row r="7468" spans="3:15" ht="30" customHeight="1" x14ac:dyDescent="0.25">
      <c r="C7468" s="10" t="str">
        <f>Pivot!AD7457</f>
        <v>00-85031958</v>
      </c>
      <c r="D7468" s="11"/>
      <c r="E7468" s="12" t="str">
        <f>Pivot!AE7457</f>
        <v>♂ Joel Green
33 | Bachelor</v>
      </c>
      <c r="F7468" s="11"/>
      <c r="G7468" s="12" t="str">
        <f>Pivot!AF7457</f>
        <v>Help Desk Technician
Customer Service</v>
      </c>
      <c r="H7468" s="11"/>
      <c r="I7468" s="12" t="str">
        <f>Pivot!AG7457</f>
        <v>🏢 New York City
New York</v>
      </c>
      <c r="J7468" s="11"/>
      <c r="K7468" s="13">
        <f>Pivot!AH7457</f>
        <v>94610</v>
      </c>
      <c r="L7468" s="11"/>
      <c r="M7468" s="12" t="str">
        <f>Pivot!AI7457</f>
        <v>▲ Active
03/05/2022 -</v>
      </c>
      <c r="N7468" s="178">
        <f>Pivot!AJ7457</f>
        <v>2</v>
      </c>
      <c r="O7468" s="179"/>
    </row>
    <row r="7469" spans="3:15" ht="30" customHeight="1" x14ac:dyDescent="0.25">
      <c r="C7469" s="10" t="str">
        <f>Pivot!AD7458</f>
        <v>00-85042992</v>
      </c>
      <c r="D7469" s="11"/>
      <c r="E7469" s="12" t="str">
        <f>Pivot!AE7458</f>
        <v>♂ Nicholas Montoya
23 | Bachelor</v>
      </c>
      <c r="F7469" s="11"/>
      <c r="G7469" s="12" t="str">
        <f>Pivot!AF7458</f>
        <v>Help Desk Technician
Customer Service</v>
      </c>
      <c r="H7469" s="11"/>
      <c r="I7469" s="12" t="str">
        <f>Pivot!AG7458</f>
        <v>🏢 New York City
New York</v>
      </c>
      <c r="J7469" s="11"/>
      <c r="K7469" s="13">
        <f>Pivot!AH7458</f>
        <v>71125</v>
      </c>
      <c r="L7469" s="11"/>
      <c r="M7469" s="12" t="str">
        <f>Pivot!AI7458</f>
        <v>▲ Active
31/01/2024 -</v>
      </c>
      <c r="N7469" s="178">
        <f>Pivot!AJ7458</f>
        <v>0</v>
      </c>
      <c r="O7469" s="179"/>
    </row>
    <row r="7470" spans="3:15" ht="30" customHeight="1" x14ac:dyDescent="0.25">
      <c r="C7470" s="10" t="str">
        <f>Pivot!AD7459</f>
        <v>00-85088096</v>
      </c>
      <c r="D7470" s="11"/>
      <c r="E7470" s="12" t="str">
        <f>Pivot!AE7459</f>
        <v>♂ Nicole Burton
26 | Bachelor</v>
      </c>
      <c r="F7470" s="11"/>
      <c r="G7470" s="12" t="str">
        <f>Pivot!AF7459</f>
        <v>Software Developer
IT</v>
      </c>
      <c r="H7470" s="11"/>
      <c r="I7470" s="12" t="str">
        <f>Pivot!AG7459</f>
        <v>🏢 Rochester
New York</v>
      </c>
      <c r="J7470" s="11"/>
      <c r="K7470" s="13">
        <f>Pivot!AH7459</f>
        <v>101653</v>
      </c>
      <c r="L7470" s="11"/>
      <c r="M7470" s="12" t="str">
        <f>Pivot!AI7459</f>
        <v>▲ Active
20/07/2023 -</v>
      </c>
      <c r="N7470" s="178">
        <f>Pivot!AJ7459</f>
        <v>1</v>
      </c>
      <c r="O7470" s="179"/>
    </row>
    <row r="7471" spans="3:15" ht="30" customHeight="1" x14ac:dyDescent="0.25">
      <c r="C7471" s="10" t="str">
        <f>Pivot!AD7460</f>
        <v>00-85099723</v>
      </c>
      <c r="D7471" s="11"/>
      <c r="E7471" s="12" t="str">
        <f>Pivot!AE7460</f>
        <v>♀ Christian Elliott
25 | Bachelor</v>
      </c>
      <c r="F7471" s="11"/>
      <c r="G7471" s="12" t="str">
        <f>Pivot!AF7460</f>
        <v>Accountant
Finance</v>
      </c>
      <c r="H7471" s="11"/>
      <c r="I7471" s="12" t="str">
        <f>Pivot!AG7460</f>
        <v>🏢 New York City
New York</v>
      </c>
      <c r="J7471" s="11"/>
      <c r="K7471" s="13">
        <f>Pivot!AH7460</f>
        <v>79248</v>
      </c>
      <c r="L7471" s="11"/>
      <c r="M7471" s="12" t="str">
        <f>Pivot!AI7460</f>
        <v>▼ Terminated
24/01/2023 - 23/07/2023</v>
      </c>
      <c r="N7471" s="178">
        <f>Pivot!AJ7460</f>
        <v>0</v>
      </c>
      <c r="O7471" s="179"/>
    </row>
    <row r="7472" spans="3:15" ht="30" customHeight="1" x14ac:dyDescent="0.25">
      <c r="C7472" s="10" t="str">
        <f>Pivot!AD7461</f>
        <v>00-85107047</v>
      </c>
      <c r="D7472" s="11"/>
      <c r="E7472" s="12" t="str">
        <f>Pivot!AE7461</f>
        <v>♂ Joel Harris
38 | Bachelor</v>
      </c>
      <c r="F7472" s="11"/>
      <c r="G7472" s="12" t="str">
        <f>Pivot!AF7461</f>
        <v>Accountant
Finance</v>
      </c>
      <c r="H7472" s="11"/>
      <c r="I7472" s="12" t="str">
        <f>Pivot!AG7461</f>
        <v>🏢 Buffalo
New York</v>
      </c>
      <c r="J7472" s="11"/>
      <c r="K7472" s="13">
        <f>Pivot!AH7461</f>
        <v>79618</v>
      </c>
      <c r="L7472" s="11"/>
      <c r="M7472" s="12" t="str">
        <f>Pivot!AI7461</f>
        <v>▲ Active
08/04/2023 -</v>
      </c>
      <c r="N7472" s="178">
        <f>Pivot!AJ7461</f>
        <v>1</v>
      </c>
      <c r="O7472" s="179"/>
    </row>
    <row r="7473" spans="3:15" ht="30" customHeight="1" x14ac:dyDescent="0.25">
      <c r="C7473" s="10" t="str">
        <f>Pivot!AD7462</f>
        <v>00-85117177</v>
      </c>
      <c r="D7473" s="11"/>
      <c r="E7473" s="12" t="str">
        <f>Pivot!AE7462</f>
        <v>♀ Gary Fox
39 | Bachelor</v>
      </c>
      <c r="F7473" s="11"/>
      <c r="G7473" s="12" t="str">
        <f>Pivot!AF7462</f>
        <v>Customer Service Representative
Customer Service</v>
      </c>
      <c r="H7473" s="11"/>
      <c r="I7473" s="12" t="str">
        <f>Pivot!AG7462</f>
        <v>🏢 New York City
New York</v>
      </c>
      <c r="J7473" s="11"/>
      <c r="K7473" s="13">
        <f>Pivot!AH7462</f>
        <v>60906</v>
      </c>
      <c r="L7473" s="11"/>
      <c r="M7473" s="12" t="str">
        <f>Pivot!AI7462</f>
        <v>▲ Active
10/03/2015 -</v>
      </c>
      <c r="N7473" s="178">
        <f>Pivot!AJ7462</f>
        <v>9</v>
      </c>
      <c r="O7473" s="179"/>
    </row>
    <row r="7474" spans="3:15" ht="30" customHeight="1" x14ac:dyDescent="0.25">
      <c r="C7474" s="10" t="str">
        <f>Pivot!AD7463</f>
        <v>00-85153004</v>
      </c>
      <c r="D7474" s="11"/>
      <c r="E7474" s="12" t="str">
        <f>Pivot!AE7463</f>
        <v>♂ Tyler Rivas
41 | Bachelor</v>
      </c>
      <c r="F7474" s="11"/>
      <c r="G7474" s="12" t="str">
        <f>Pivot!AF7463</f>
        <v>Customer Service Representative
Customer Service</v>
      </c>
      <c r="H7474" s="11"/>
      <c r="I7474" s="12" t="str">
        <f>Pivot!AG7463</f>
        <v>🏢 Buffalo
New York</v>
      </c>
      <c r="J7474" s="11"/>
      <c r="K7474" s="13">
        <f>Pivot!AH7463</f>
        <v>70955</v>
      </c>
      <c r="L7474" s="11"/>
      <c r="M7474" s="12" t="str">
        <f>Pivot!AI7463</f>
        <v>▲ Active
10/06/2022 -</v>
      </c>
      <c r="N7474" s="178">
        <f>Pivot!AJ7463</f>
        <v>2</v>
      </c>
      <c r="O7474" s="179"/>
    </row>
    <row r="7475" spans="3:15" ht="30" customHeight="1" x14ac:dyDescent="0.25">
      <c r="C7475" s="10" t="str">
        <f>Pivot!AD7464</f>
        <v>00-85156388</v>
      </c>
      <c r="D7475" s="11"/>
      <c r="E7475" s="12" t="str">
        <f>Pivot!AE7464</f>
        <v>♂ Megan Simmons
37 | High School</v>
      </c>
      <c r="F7475" s="11"/>
      <c r="G7475" s="12" t="str">
        <f>Pivot!AF7464</f>
        <v>Inventory Specialist
Operations</v>
      </c>
      <c r="H7475" s="11"/>
      <c r="I7475" s="12" t="str">
        <f>Pivot!AG7464</f>
        <v>🏢 New York City
New York</v>
      </c>
      <c r="J7475" s="11"/>
      <c r="K7475" s="13">
        <f>Pivot!AH7464</f>
        <v>58786</v>
      </c>
      <c r="L7475" s="11"/>
      <c r="M7475" s="12" t="str">
        <f>Pivot!AI7464</f>
        <v>▲ Active
06/05/2019 -</v>
      </c>
      <c r="N7475" s="178">
        <f>Pivot!AJ7464</f>
        <v>5</v>
      </c>
      <c r="O7475" s="179"/>
    </row>
    <row r="7476" spans="3:15" ht="30" customHeight="1" x14ac:dyDescent="0.25">
      <c r="C7476" s="10" t="str">
        <f>Pivot!AD7465</f>
        <v>00-85160586</v>
      </c>
      <c r="D7476" s="11"/>
      <c r="E7476" s="12" t="str">
        <f>Pivot!AE7465</f>
        <v>♀ Renee Roberts
37 | High School</v>
      </c>
      <c r="F7476" s="11"/>
      <c r="G7476" s="12" t="str">
        <f>Pivot!AF7465</f>
        <v>Help Desk Technician
Customer Service</v>
      </c>
      <c r="H7476" s="11"/>
      <c r="I7476" s="12" t="str">
        <f>Pivot!AG7465</f>
        <v>🏠 Warren
Michigan</v>
      </c>
      <c r="J7476" s="11"/>
      <c r="K7476" s="13">
        <f>Pivot!AH7465</f>
        <v>65823</v>
      </c>
      <c r="L7476" s="11"/>
      <c r="M7476" s="12" t="str">
        <f>Pivot!AI7465</f>
        <v>▲ Active
07/04/2021 -</v>
      </c>
      <c r="N7476" s="178">
        <f>Pivot!AJ7465</f>
        <v>3</v>
      </c>
      <c r="O7476" s="179"/>
    </row>
    <row r="7477" spans="3:15" ht="30" customHeight="1" x14ac:dyDescent="0.25">
      <c r="C7477" s="10" t="str">
        <f>Pivot!AD7466</f>
        <v>00-85163764</v>
      </c>
      <c r="D7477" s="11"/>
      <c r="E7477" s="12" t="str">
        <f>Pivot!AE7466</f>
        <v>♂ Joshua Cole
43 | High School</v>
      </c>
      <c r="F7477" s="11"/>
      <c r="G7477" s="12" t="str">
        <f>Pivot!AF7466</f>
        <v>Inventory Specialist
Operations</v>
      </c>
      <c r="H7477" s="11"/>
      <c r="I7477" s="12" t="str">
        <f>Pivot!AG7466</f>
        <v>🏢 New York City
New York</v>
      </c>
      <c r="J7477" s="11"/>
      <c r="K7477" s="13">
        <f>Pivot!AH7466</f>
        <v>61443</v>
      </c>
      <c r="L7477" s="11"/>
      <c r="M7477" s="12" t="str">
        <f>Pivot!AI7466</f>
        <v>▲ Active
23/02/2024 -</v>
      </c>
      <c r="N7477" s="178">
        <f>Pivot!AJ7466</f>
        <v>0</v>
      </c>
      <c r="O7477" s="179"/>
    </row>
    <row r="7478" spans="3:15" ht="30" customHeight="1" x14ac:dyDescent="0.25">
      <c r="C7478" s="10" t="str">
        <f>Pivot!AD7467</f>
        <v>00-85165988</v>
      </c>
      <c r="D7478" s="11"/>
      <c r="E7478" s="12" t="str">
        <f>Pivot!AE7467</f>
        <v>♀ Samuel Phillips
33 | Bachelor</v>
      </c>
      <c r="F7478" s="11"/>
      <c r="G7478" s="12" t="str">
        <f>Pivot!AF7467</f>
        <v>Marketing Coordinator
Marketing</v>
      </c>
      <c r="H7478" s="11"/>
      <c r="I7478" s="12" t="str">
        <f>Pivot!AG7467</f>
        <v>🏢 New York City
New York</v>
      </c>
      <c r="J7478" s="11"/>
      <c r="K7478" s="13">
        <f>Pivot!AH7467</f>
        <v>63791</v>
      </c>
      <c r="L7478" s="11"/>
      <c r="M7478" s="12" t="str">
        <f>Pivot!AI7467</f>
        <v>▲ Active
28/09/2023 -</v>
      </c>
      <c r="N7478" s="178">
        <f>Pivot!AJ7467</f>
        <v>1</v>
      </c>
      <c r="O7478" s="179"/>
    </row>
    <row r="7479" spans="3:15" ht="30" customHeight="1" x14ac:dyDescent="0.25">
      <c r="C7479" s="10" t="str">
        <f>Pivot!AD7468</f>
        <v>00-85182173</v>
      </c>
      <c r="D7479" s="11"/>
      <c r="E7479" s="12" t="str">
        <f>Pivot!AE7468</f>
        <v>♀ Kristina Lane
23 | Master</v>
      </c>
      <c r="F7479" s="11"/>
      <c r="G7479" s="12" t="str">
        <f>Pivot!AF7468</f>
        <v>Financial Analyst
Finance</v>
      </c>
      <c r="H7479" s="11"/>
      <c r="I7479" s="12" t="str">
        <f>Pivot!AG7468</f>
        <v>🏠 Grand Rapids
Michigan</v>
      </c>
      <c r="J7479" s="11"/>
      <c r="K7479" s="13">
        <f>Pivot!AH7468</f>
        <v>102883</v>
      </c>
      <c r="L7479" s="11"/>
      <c r="M7479" s="12" t="str">
        <f>Pivot!AI7468</f>
        <v>▲ Active
22/10/2022 -</v>
      </c>
      <c r="N7479" s="178">
        <f>Pivot!AJ7468</f>
        <v>2</v>
      </c>
      <c r="O7479" s="179"/>
    </row>
    <row r="7480" spans="3:15" ht="30" customHeight="1" x14ac:dyDescent="0.25">
      <c r="C7480" s="10" t="str">
        <f>Pivot!AD7469</f>
        <v>00-85185498</v>
      </c>
      <c r="D7480" s="11"/>
      <c r="E7480" s="12" t="str">
        <f>Pivot!AE7469</f>
        <v>♂ Becky Harmon
37 | Bachelor</v>
      </c>
      <c r="F7480" s="11"/>
      <c r="G7480" s="12" t="str">
        <f>Pivot!AF7469</f>
        <v>Software Developer
IT</v>
      </c>
      <c r="H7480" s="11"/>
      <c r="I7480" s="12" t="str">
        <f>Pivot!AG7469</f>
        <v>🏢 Rochester
New York</v>
      </c>
      <c r="J7480" s="11"/>
      <c r="K7480" s="13">
        <f>Pivot!AH7469</f>
        <v>113641</v>
      </c>
      <c r="L7480" s="11"/>
      <c r="M7480" s="12" t="str">
        <f>Pivot!AI7469</f>
        <v>▲ Active
18/12/2023 -</v>
      </c>
      <c r="N7480" s="178">
        <f>Pivot!AJ7469</f>
        <v>1</v>
      </c>
      <c r="O7480" s="179"/>
    </row>
    <row r="7481" spans="3:15" ht="30" customHeight="1" x14ac:dyDescent="0.25">
      <c r="C7481" s="10" t="str">
        <f>Pivot!AD7470</f>
        <v>00-85187117</v>
      </c>
      <c r="D7481" s="11"/>
      <c r="E7481" s="12" t="str">
        <f>Pivot!AE7470</f>
        <v>♀ Rebecca Cortez
27 | Bachelor</v>
      </c>
      <c r="F7481" s="11"/>
      <c r="G7481" s="12" t="str">
        <f>Pivot!AF7470</f>
        <v>Support Specialist
Customer Service</v>
      </c>
      <c r="H7481" s="11"/>
      <c r="I7481" s="12" t="str">
        <f>Pivot!AG7470</f>
        <v>🏠 Allentown
Pennsylvania</v>
      </c>
      <c r="J7481" s="11"/>
      <c r="K7481" s="13">
        <f>Pivot!AH7470</f>
        <v>56704</v>
      </c>
      <c r="L7481" s="11"/>
      <c r="M7481" s="12" t="str">
        <f>Pivot!AI7470</f>
        <v>▲ Active
20/06/2024 -</v>
      </c>
      <c r="N7481" s="178">
        <f>Pivot!AJ7470</f>
        <v>0</v>
      </c>
      <c r="O7481" s="179"/>
    </row>
    <row r="7482" spans="3:15" ht="30" customHeight="1" x14ac:dyDescent="0.25">
      <c r="C7482" s="10" t="str">
        <f>Pivot!AD7471</f>
        <v>00-85190528</v>
      </c>
      <c r="D7482" s="11"/>
      <c r="E7482" s="12" t="str">
        <f>Pivot!AE7471</f>
        <v>♂ Anthony Ramos
60 | High School</v>
      </c>
      <c r="F7482" s="11"/>
      <c r="G7482" s="12" t="str">
        <f>Pivot!AF7471</f>
        <v>Inventory Specialist
Operations</v>
      </c>
      <c r="H7482" s="11"/>
      <c r="I7482" s="12" t="str">
        <f>Pivot!AG7471</f>
        <v>🏢 Rochester
New York</v>
      </c>
      <c r="J7482" s="11"/>
      <c r="K7482" s="13">
        <f>Pivot!AH7471</f>
        <v>61011</v>
      </c>
      <c r="L7482" s="11"/>
      <c r="M7482" s="12" t="str">
        <f>Pivot!AI7471</f>
        <v>▲ Active
17/10/2024 -</v>
      </c>
      <c r="N7482" s="178">
        <f>Pivot!AJ7471</f>
        <v>0</v>
      </c>
      <c r="O7482" s="179"/>
    </row>
    <row r="7483" spans="3:15" ht="30" customHeight="1" x14ac:dyDescent="0.25">
      <c r="C7483" s="10" t="str">
        <f>Pivot!AD7472</f>
        <v>00-85191544</v>
      </c>
      <c r="D7483" s="11"/>
      <c r="E7483" s="12" t="str">
        <f>Pivot!AE7472</f>
        <v>♀ Ashley Sparks
38 | High School</v>
      </c>
      <c r="F7483" s="11"/>
      <c r="G7483" s="12" t="str">
        <f>Pivot!AF7472</f>
        <v>IT Support Specialist
IT</v>
      </c>
      <c r="H7483" s="11"/>
      <c r="I7483" s="12" t="str">
        <f>Pivot!AG7472</f>
        <v>🏠 Pittsburgh
Pennsylvania</v>
      </c>
      <c r="J7483" s="11"/>
      <c r="K7483" s="13">
        <f>Pivot!AH7472</f>
        <v>63906</v>
      </c>
      <c r="L7483" s="11"/>
      <c r="M7483" s="12" t="str">
        <f>Pivot!AI7472</f>
        <v>▲ Active
29/11/2021 -</v>
      </c>
      <c r="N7483" s="178">
        <f>Pivot!AJ7472</f>
        <v>3</v>
      </c>
      <c r="O7483" s="179"/>
    </row>
    <row r="7484" spans="3:15" ht="30" customHeight="1" x14ac:dyDescent="0.25">
      <c r="C7484" s="10" t="str">
        <f>Pivot!AD7473</f>
        <v>00-85246298</v>
      </c>
      <c r="D7484" s="11"/>
      <c r="E7484" s="12" t="str">
        <f>Pivot!AE7473</f>
        <v>♂ Andrew Campbell
43 | Bachelor</v>
      </c>
      <c r="F7484" s="11"/>
      <c r="G7484" s="12" t="str">
        <f>Pivot!AF7473</f>
        <v>IT Support Specialist
IT</v>
      </c>
      <c r="H7484" s="11"/>
      <c r="I7484" s="12" t="str">
        <f>Pivot!AG7473</f>
        <v>🏢 Buffalo
New York</v>
      </c>
      <c r="J7484" s="11"/>
      <c r="K7484" s="13">
        <f>Pivot!AH7473</f>
        <v>68000</v>
      </c>
      <c r="L7484" s="11"/>
      <c r="M7484" s="12" t="str">
        <f>Pivot!AI7473</f>
        <v>▲ Active
29/10/2018 -</v>
      </c>
      <c r="N7484" s="178">
        <f>Pivot!AJ7473</f>
        <v>6</v>
      </c>
      <c r="O7484" s="179"/>
    </row>
    <row r="7485" spans="3:15" ht="30" customHeight="1" x14ac:dyDescent="0.25">
      <c r="C7485" s="10" t="str">
        <f>Pivot!AD7474</f>
        <v>00-85251955</v>
      </c>
      <c r="D7485" s="11"/>
      <c r="E7485" s="12" t="str">
        <f>Pivot!AE7474</f>
        <v>♀ Erin Jones
39 | Bachelor</v>
      </c>
      <c r="F7485" s="11"/>
      <c r="G7485" s="12" t="str">
        <f>Pivot!AF7474</f>
        <v>Sales Representative
Sales</v>
      </c>
      <c r="H7485" s="11"/>
      <c r="I7485" s="12" t="str">
        <f>Pivot!AG7474</f>
        <v>🏢 Rochester
New York</v>
      </c>
      <c r="J7485" s="11"/>
      <c r="K7485" s="13">
        <f>Pivot!AH7474</f>
        <v>63049</v>
      </c>
      <c r="L7485" s="11"/>
      <c r="M7485" s="12" t="str">
        <f>Pivot!AI7474</f>
        <v>▲ Active
15/06/2021 -</v>
      </c>
      <c r="N7485" s="178">
        <f>Pivot!AJ7474</f>
        <v>3</v>
      </c>
      <c r="O7485" s="179"/>
    </row>
    <row r="7486" spans="3:15" ht="30" customHeight="1" x14ac:dyDescent="0.25">
      <c r="C7486" s="10" t="str">
        <f>Pivot!AD7475</f>
        <v>00-85268425</v>
      </c>
      <c r="D7486" s="11"/>
      <c r="E7486" s="12" t="str">
        <f>Pivot!AE7475</f>
        <v>♀ Kristen Moss
47 | PhD</v>
      </c>
      <c r="F7486" s="11"/>
      <c r="G7486" s="12" t="str">
        <f>Pivot!AF7475</f>
        <v>Sales Specialist
Sales</v>
      </c>
      <c r="H7486" s="11"/>
      <c r="I7486" s="12" t="str">
        <f>Pivot!AG7475</f>
        <v>🏢 New York City
New York</v>
      </c>
      <c r="J7486" s="11"/>
      <c r="K7486" s="13">
        <f>Pivot!AH7475</f>
        <v>75238</v>
      </c>
      <c r="L7486" s="11"/>
      <c r="M7486" s="12" t="str">
        <f>Pivot!AI7475</f>
        <v>▲ Active
25/07/2015 -</v>
      </c>
      <c r="N7486" s="178">
        <f>Pivot!AJ7475</f>
        <v>9</v>
      </c>
      <c r="O7486" s="179"/>
    </row>
    <row r="7487" spans="3:15" ht="30" customHeight="1" x14ac:dyDescent="0.25">
      <c r="C7487" s="10" t="str">
        <f>Pivot!AD7476</f>
        <v>00-85280948</v>
      </c>
      <c r="D7487" s="11"/>
      <c r="E7487" s="12" t="str">
        <f>Pivot!AE7476</f>
        <v>♀ Charles Walsh
41 | Bachelor</v>
      </c>
      <c r="F7487" s="11"/>
      <c r="G7487" s="12" t="str">
        <f>Pivot!AF7476</f>
        <v>Sales Representative
Sales</v>
      </c>
      <c r="H7487" s="11"/>
      <c r="I7487" s="12" t="str">
        <f>Pivot!AG7476</f>
        <v>🏠 Detroit
Michigan</v>
      </c>
      <c r="J7487" s="11"/>
      <c r="K7487" s="13">
        <f>Pivot!AH7476</f>
        <v>55533</v>
      </c>
      <c r="L7487" s="11"/>
      <c r="M7487" s="12" t="str">
        <f>Pivot!AI7476</f>
        <v>▼ Terminated
22/05/2018 - 31/05/2020</v>
      </c>
      <c r="N7487" s="178">
        <f>Pivot!AJ7476</f>
        <v>2</v>
      </c>
      <c r="O7487" s="179"/>
    </row>
    <row r="7488" spans="3:15" ht="30" customHeight="1" x14ac:dyDescent="0.25">
      <c r="C7488" s="10" t="str">
        <f>Pivot!AD7477</f>
        <v>00-85300576</v>
      </c>
      <c r="D7488" s="11"/>
      <c r="E7488" s="12" t="str">
        <f>Pivot!AE7477</f>
        <v>♂ Juan Johnson
40 | PhD</v>
      </c>
      <c r="F7488" s="11"/>
      <c r="G7488" s="12" t="str">
        <f>Pivot!AF7477</f>
        <v>Sales Manager
Sales</v>
      </c>
      <c r="H7488" s="11"/>
      <c r="I7488" s="12" t="str">
        <f>Pivot!AG7477</f>
        <v>🏠 Columbus
Ohio</v>
      </c>
      <c r="J7488" s="11"/>
      <c r="K7488" s="13">
        <f>Pivot!AH7477</f>
        <v>91934</v>
      </c>
      <c r="L7488" s="11"/>
      <c r="M7488" s="12" t="str">
        <f>Pivot!AI7477</f>
        <v>▲ Active
25/05/2016 -</v>
      </c>
      <c r="N7488" s="178">
        <f>Pivot!AJ7477</f>
        <v>8</v>
      </c>
      <c r="O7488" s="179"/>
    </row>
    <row r="7489" spans="3:15" ht="30" customHeight="1" x14ac:dyDescent="0.25">
      <c r="C7489" s="10" t="str">
        <f>Pivot!AD7478</f>
        <v>00-85300766</v>
      </c>
      <c r="D7489" s="11"/>
      <c r="E7489" s="12" t="str">
        <f>Pivot!AE7478</f>
        <v>♀ Melanie Lee
38 | Bachelor</v>
      </c>
      <c r="F7489" s="11"/>
      <c r="G7489" s="12" t="str">
        <f>Pivot!AF7478</f>
        <v>Accounts Payable Specialist
Finance</v>
      </c>
      <c r="H7489" s="11"/>
      <c r="I7489" s="12" t="str">
        <f>Pivot!AG7478</f>
        <v>🏢 Buffalo
New York</v>
      </c>
      <c r="J7489" s="11"/>
      <c r="K7489" s="13">
        <f>Pivot!AH7478</f>
        <v>55688</v>
      </c>
      <c r="L7489" s="11"/>
      <c r="M7489" s="12" t="str">
        <f>Pivot!AI7478</f>
        <v>▲ Active
15/06/2019 -</v>
      </c>
      <c r="N7489" s="178">
        <f>Pivot!AJ7478</f>
        <v>5</v>
      </c>
      <c r="O7489" s="179"/>
    </row>
    <row r="7490" spans="3:15" ht="30" customHeight="1" x14ac:dyDescent="0.25">
      <c r="C7490" s="10" t="str">
        <f>Pivot!AD7479</f>
        <v>00-85301514</v>
      </c>
      <c r="D7490" s="11"/>
      <c r="E7490" s="12" t="str">
        <f>Pivot!AE7479</f>
        <v>♂ Catherine Fritz
65 | Master</v>
      </c>
      <c r="F7490" s="11"/>
      <c r="G7490" s="12" t="str">
        <f>Pivot!AF7479</f>
        <v>System Administrator
IT</v>
      </c>
      <c r="H7490" s="11"/>
      <c r="I7490" s="12" t="str">
        <f>Pivot!AG7479</f>
        <v>🏢 New York City
New York</v>
      </c>
      <c r="J7490" s="11"/>
      <c r="K7490" s="13">
        <f>Pivot!AH7479</f>
        <v>93859</v>
      </c>
      <c r="L7490" s="11"/>
      <c r="M7490" s="12" t="str">
        <f>Pivot!AI7479</f>
        <v>▲ Active
05/09/2024 -</v>
      </c>
      <c r="N7490" s="178">
        <f>Pivot!AJ7479</f>
        <v>0</v>
      </c>
      <c r="O7490" s="179"/>
    </row>
    <row r="7491" spans="3:15" ht="30" customHeight="1" x14ac:dyDescent="0.25">
      <c r="C7491" s="10" t="str">
        <f>Pivot!AD7480</f>
        <v>00-85302098</v>
      </c>
      <c r="D7491" s="11"/>
      <c r="E7491" s="12" t="str">
        <f>Pivot!AE7480</f>
        <v>♂ Charles Fuentes
34 | Bachelor</v>
      </c>
      <c r="F7491" s="11"/>
      <c r="G7491" s="12" t="str">
        <f>Pivot!AF7480</f>
        <v>Operations Analyst
Operations</v>
      </c>
      <c r="H7491" s="11"/>
      <c r="I7491" s="12" t="str">
        <f>Pivot!AG7480</f>
        <v>🏢 New York City
New York</v>
      </c>
      <c r="J7491" s="11"/>
      <c r="K7491" s="13">
        <f>Pivot!AH7480</f>
        <v>67546</v>
      </c>
      <c r="L7491" s="11"/>
      <c r="M7491" s="12" t="str">
        <f>Pivot!AI7480</f>
        <v>▲ Active
25/12/2021 -</v>
      </c>
      <c r="N7491" s="178">
        <f>Pivot!AJ7480</f>
        <v>3</v>
      </c>
      <c r="O7491" s="179"/>
    </row>
    <row r="7492" spans="3:15" ht="30" customHeight="1" x14ac:dyDescent="0.25">
      <c r="C7492" s="10" t="str">
        <f>Pivot!AD7481</f>
        <v>00-85304172</v>
      </c>
      <c r="D7492" s="11"/>
      <c r="E7492" s="12" t="str">
        <f>Pivot!AE7481</f>
        <v>♀ Jodi Valentine
25 | Bachelor</v>
      </c>
      <c r="F7492" s="11"/>
      <c r="G7492" s="12" t="str">
        <f>Pivot!AF7481</f>
        <v>Customer Service Representative
Customer Service</v>
      </c>
      <c r="H7492" s="11"/>
      <c r="I7492" s="12" t="str">
        <f>Pivot!AG7481</f>
        <v>🏢 Buffalo
New York</v>
      </c>
      <c r="J7492" s="11"/>
      <c r="K7492" s="13">
        <f>Pivot!AH7481</f>
        <v>62648</v>
      </c>
      <c r="L7492" s="11"/>
      <c r="M7492" s="12" t="str">
        <f>Pivot!AI7481</f>
        <v>▲ Active
07/07/2016 -</v>
      </c>
      <c r="N7492" s="178">
        <f>Pivot!AJ7481</f>
        <v>8</v>
      </c>
      <c r="O7492" s="179"/>
    </row>
    <row r="7493" spans="3:15" ht="30" customHeight="1" x14ac:dyDescent="0.25">
      <c r="C7493" s="10" t="str">
        <f>Pivot!AD7482</f>
        <v>00-85311217</v>
      </c>
      <c r="D7493" s="11"/>
      <c r="E7493" s="12" t="str">
        <f>Pivot!AE7482</f>
        <v>♀ Michael Jordan
57 | High School</v>
      </c>
      <c r="F7493" s="11"/>
      <c r="G7493" s="12" t="str">
        <f>Pivot!AF7482</f>
        <v>Content Creator
Marketing</v>
      </c>
      <c r="H7493" s="11"/>
      <c r="I7493" s="12" t="str">
        <f>Pivot!AG7482</f>
        <v>🏠 Naperville
Illinois</v>
      </c>
      <c r="J7493" s="11"/>
      <c r="K7493" s="13">
        <f>Pivot!AH7482</f>
        <v>62980</v>
      </c>
      <c r="L7493" s="11"/>
      <c r="M7493" s="12" t="str">
        <f>Pivot!AI7482</f>
        <v>▲ Active
02/07/2020 -</v>
      </c>
      <c r="N7493" s="178">
        <f>Pivot!AJ7482</f>
        <v>4</v>
      </c>
      <c r="O7493" s="179"/>
    </row>
    <row r="7494" spans="3:15" ht="30" customHeight="1" x14ac:dyDescent="0.25">
      <c r="C7494" s="10" t="str">
        <f>Pivot!AD7483</f>
        <v>00-85331621</v>
      </c>
      <c r="D7494" s="11"/>
      <c r="E7494" s="12" t="str">
        <f>Pivot!AE7483</f>
        <v>♀ Christine Yoder
34 | Master</v>
      </c>
      <c r="F7494" s="11"/>
      <c r="G7494" s="12" t="str">
        <f>Pivot!AF7483</f>
        <v>System Administrator
IT</v>
      </c>
      <c r="H7494" s="11"/>
      <c r="I7494" s="12" t="str">
        <f>Pivot!AG7483</f>
        <v>🏠 Grand Rapids
Michigan</v>
      </c>
      <c r="J7494" s="11"/>
      <c r="K7494" s="13">
        <f>Pivot!AH7483</f>
        <v>92389</v>
      </c>
      <c r="L7494" s="11"/>
      <c r="M7494" s="12" t="str">
        <f>Pivot!AI7483</f>
        <v>▲ Active
06/12/2020 -</v>
      </c>
      <c r="N7494" s="178">
        <f>Pivot!AJ7483</f>
        <v>4</v>
      </c>
      <c r="O7494" s="179"/>
    </row>
    <row r="7495" spans="3:15" ht="30" customHeight="1" x14ac:dyDescent="0.25">
      <c r="C7495" s="10" t="str">
        <f>Pivot!AD7484</f>
        <v>00-85332458</v>
      </c>
      <c r="D7495" s="11"/>
      <c r="E7495" s="12" t="str">
        <f>Pivot!AE7484</f>
        <v>♂ Dylan Larson
34 | High School</v>
      </c>
      <c r="F7495" s="11"/>
      <c r="G7495" s="12" t="str">
        <f>Pivot!AF7484</f>
        <v>SEO Specialist
Marketing</v>
      </c>
      <c r="H7495" s="11"/>
      <c r="I7495" s="12" t="str">
        <f>Pivot!AG7484</f>
        <v>🏢 New York City
New York</v>
      </c>
      <c r="J7495" s="11"/>
      <c r="K7495" s="13">
        <f>Pivot!AH7484</f>
        <v>78806</v>
      </c>
      <c r="L7495" s="11"/>
      <c r="M7495" s="12" t="str">
        <f>Pivot!AI7484</f>
        <v>▲ Active
05/05/2018 -</v>
      </c>
      <c r="N7495" s="178">
        <f>Pivot!AJ7484</f>
        <v>6</v>
      </c>
      <c r="O7495" s="179"/>
    </row>
    <row r="7496" spans="3:15" ht="30" customHeight="1" x14ac:dyDescent="0.25">
      <c r="C7496" s="10" t="str">
        <f>Pivot!AD7485</f>
        <v>00-85339864</v>
      </c>
      <c r="D7496" s="11"/>
      <c r="E7496" s="12" t="str">
        <f>Pivot!AE7485</f>
        <v>♀ Paul Freeman
48 | Bachelor</v>
      </c>
      <c r="F7496" s="11"/>
      <c r="G7496" s="12" t="str">
        <f>Pivot!AF7485</f>
        <v>Financial Analyst
Finance</v>
      </c>
      <c r="H7496" s="11"/>
      <c r="I7496" s="12" t="str">
        <f>Pivot!AG7485</f>
        <v>🏢 Rochester
New York</v>
      </c>
      <c r="J7496" s="11"/>
      <c r="K7496" s="13">
        <f>Pivot!AH7485</f>
        <v>73521</v>
      </c>
      <c r="L7496" s="11"/>
      <c r="M7496" s="12" t="str">
        <f>Pivot!AI7485</f>
        <v>▲ Active
12/05/2024 -</v>
      </c>
      <c r="N7496" s="178">
        <f>Pivot!AJ7485</f>
        <v>0</v>
      </c>
      <c r="O7496" s="179"/>
    </row>
    <row r="7497" spans="3:15" ht="30" customHeight="1" x14ac:dyDescent="0.25">
      <c r="C7497" s="10" t="str">
        <f>Pivot!AD7486</f>
        <v>00-85345555</v>
      </c>
      <c r="D7497" s="11"/>
      <c r="E7497" s="12" t="str">
        <f>Pivot!AE7486</f>
        <v>♂ Linda Morales
31 | Bachelor</v>
      </c>
      <c r="F7497" s="11"/>
      <c r="G7497" s="12" t="str">
        <f>Pivot!AF7486</f>
        <v>Sales Specialist
Sales</v>
      </c>
      <c r="H7497" s="11"/>
      <c r="I7497" s="12" t="str">
        <f>Pivot!AG7486</f>
        <v>🏢 New York City
New York</v>
      </c>
      <c r="J7497" s="11"/>
      <c r="K7497" s="13">
        <f>Pivot!AH7486</f>
        <v>71110</v>
      </c>
      <c r="L7497" s="11"/>
      <c r="M7497" s="12" t="str">
        <f>Pivot!AI7486</f>
        <v>▼ Terminated
26/01/2020 - 09/04/2021</v>
      </c>
      <c r="N7497" s="178">
        <f>Pivot!AJ7486</f>
        <v>1</v>
      </c>
      <c r="O7497" s="179"/>
    </row>
    <row r="7498" spans="3:15" ht="30" customHeight="1" x14ac:dyDescent="0.25">
      <c r="C7498" s="10" t="str">
        <f>Pivot!AD7487</f>
        <v>00-85345921</v>
      </c>
      <c r="D7498" s="11"/>
      <c r="E7498" s="12" t="str">
        <f>Pivot!AE7487</f>
        <v>♀ Christina Moore
45 | Bachelor</v>
      </c>
      <c r="F7498" s="11"/>
      <c r="G7498" s="12" t="str">
        <f>Pivot!AF7487</f>
        <v>Marketing Coordinator
Marketing</v>
      </c>
      <c r="H7498" s="11"/>
      <c r="I7498" s="12" t="str">
        <f>Pivot!AG7487</f>
        <v>🏢 Buffalo
New York</v>
      </c>
      <c r="J7498" s="11"/>
      <c r="K7498" s="13">
        <f>Pivot!AH7487</f>
        <v>65471</v>
      </c>
      <c r="L7498" s="11"/>
      <c r="M7498" s="12" t="str">
        <f>Pivot!AI7487</f>
        <v>▲ Active
01/09/2021 -</v>
      </c>
      <c r="N7498" s="178">
        <f>Pivot!AJ7487</f>
        <v>3</v>
      </c>
      <c r="O7498" s="179"/>
    </row>
    <row r="7499" spans="3:15" ht="30" customHeight="1" x14ac:dyDescent="0.25">
      <c r="C7499" s="10" t="str">
        <f>Pivot!AD7488</f>
        <v>00-85351333</v>
      </c>
      <c r="D7499" s="11"/>
      <c r="E7499" s="12" t="str">
        <f>Pivot!AE7488</f>
        <v>♀ Paul Jimenez
33 | Bachelor</v>
      </c>
      <c r="F7499" s="11"/>
      <c r="G7499" s="12" t="str">
        <f>Pivot!AF7488</f>
        <v>Sales Representative
Sales</v>
      </c>
      <c r="H7499" s="11"/>
      <c r="I7499" s="12" t="str">
        <f>Pivot!AG7488</f>
        <v>🏢 Buffalo
New York</v>
      </c>
      <c r="J7499" s="11"/>
      <c r="K7499" s="13">
        <f>Pivot!AH7488</f>
        <v>63707</v>
      </c>
      <c r="L7499" s="11"/>
      <c r="M7499" s="12" t="str">
        <f>Pivot!AI7488</f>
        <v>▲ Active
16/02/2024 -</v>
      </c>
      <c r="N7499" s="178">
        <f>Pivot!AJ7488</f>
        <v>0</v>
      </c>
      <c r="O7499" s="179"/>
    </row>
    <row r="7500" spans="3:15" ht="30" customHeight="1" x14ac:dyDescent="0.25">
      <c r="C7500" s="10" t="str">
        <f>Pivot!AD7489</f>
        <v>00-85375348</v>
      </c>
      <c r="D7500" s="11"/>
      <c r="E7500" s="12" t="str">
        <f>Pivot!AE7489</f>
        <v>♂ Albert Stone
30 | Bachelor</v>
      </c>
      <c r="F7500" s="11"/>
      <c r="G7500" s="12" t="str">
        <f>Pivot!AF7489</f>
        <v>Support Specialist
Customer Service</v>
      </c>
      <c r="H7500" s="11"/>
      <c r="I7500" s="12" t="str">
        <f>Pivot!AG7489</f>
        <v>🏢 Rochester
New York</v>
      </c>
      <c r="J7500" s="11"/>
      <c r="K7500" s="13">
        <f>Pivot!AH7489</f>
        <v>58858</v>
      </c>
      <c r="L7500" s="11"/>
      <c r="M7500" s="12" t="str">
        <f>Pivot!AI7489</f>
        <v>▲ Active
24/02/2017 -</v>
      </c>
      <c r="N7500" s="178">
        <f>Pivot!AJ7489</f>
        <v>7</v>
      </c>
      <c r="O7500" s="179"/>
    </row>
    <row r="7501" spans="3:15" ht="30" customHeight="1" x14ac:dyDescent="0.25">
      <c r="C7501" s="10" t="str">
        <f>Pivot!AD7490</f>
        <v>00-85384682</v>
      </c>
      <c r="D7501" s="11"/>
      <c r="E7501" s="12" t="str">
        <f>Pivot!AE7490</f>
        <v>♀ Michael Shepherd
54 | Master</v>
      </c>
      <c r="F7501" s="11"/>
      <c r="G7501" s="12" t="str">
        <f>Pivot!AF7490</f>
        <v>System Administrator
IT</v>
      </c>
      <c r="H7501" s="11"/>
      <c r="I7501" s="12" t="str">
        <f>Pivot!AG7490</f>
        <v>🏢 New York City
New York</v>
      </c>
      <c r="J7501" s="11"/>
      <c r="K7501" s="13">
        <f>Pivot!AH7490</f>
        <v>76764</v>
      </c>
      <c r="L7501" s="11"/>
      <c r="M7501" s="12" t="str">
        <f>Pivot!AI7490</f>
        <v>▲ Active
23/05/2024 -</v>
      </c>
      <c r="N7501" s="178">
        <f>Pivot!AJ7490</f>
        <v>0</v>
      </c>
      <c r="O7501" s="179"/>
    </row>
    <row r="7502" spans="3:15" ht="30" customHeight="1" x14ac:dyDescent="0.25">
      <c r="C7502" s="10" t="str">
        <f>Pivot!AD7491</f>
        <v>00-85387867</v>
      </c>
      <c r="D7502" s="11"/>
      <c r="E7502" s="12" t="str">
        <f>Pivot!AE7491</f>
        <v>♂ Scott Riley
51 | Bachelor</v>
      </c>
      <c r="F7502" s="11"/>
      <c r="G7502" s="12" t="str">
        <f>Pivot!AF7491</f>
        <v>Software Developer
IT</v>
      </c>
      <c r="H7502" s="11"/>
      <c r="I7502" s="12" t="str">
        <f>Pivot!AG7491</f>
        <v>🏢 New York City
New York</v>
      </c>
      <c r="J7502" s="11"/>
      <c r="K7502" s="13">
        <f>Pivot!AH7491</f>
        <v>83600</v>
      </c>
      <c r="L7502" s="11"/>
      <c r="M7502" s="12" t="str">
        <f>Pivot!AI7491</f>
        <v>▼ Terminated
12/10/2018 - 10/04/2019</v>
      </c>
      <c r="N7502" s="178">
        <f>Pivot!AJ7491</f>
        <v>0</v>
      </c>
      <c r="O7502" s="179"/>
    </row>
    <row r="7503" spans="3:15" ht="30" customHeight="1" x14ac:dyDescent="0.25">
      <c r="C7503" s="10" t="str">
        <f>Pivot!AD7492</f>
        <v>00-85388033</v>
      </c>
      <c r="D7503" s="11"/>
      <c r="E7503" s="12" t="str">
        <f>Pivot!AE7492</f>
        <v>♂ Michael Rhodes
38 | Bachelor</v>
      </c>
      <c r="F7503" s="11"/>
      <c r="G7503" s="12" t="str">
        <f>Pivot!AF7492</f>
        <v>Sales Representative
Sales</v>
      </c>
      <c r="H7503" s="11"/>
      <c r="I7503" s="12" t="str">
        <f>Pivot!AG7492</f>
        <v>🏢 New York City
New York</v>
      </c>
      <c r="J7503" s="11"/>
      <c r="K7503" s="13">
        <f>Pivot!AH7492</f>
        <v>69308</v>
      </c>
      <c r="L7503" s="11"/>
      <c r="M7503" s="12" t="str">
        <f>Pivot!AI7492</f>
        <v>▲ Active
18/06/2018 -</v>
      </c>
      <c r="N7503" s="178">
        <f>Pivot!AJ7492</f>
        <v>6</v>
      </c>
      <c r="O7503" s="179"/>
    </row>
    <row r="7504" spans="3:15" ht="30" customHeight="1" x14ac:dyDescent="0.25">
      <c r="C7504" s="10" t="str">
        <f>Pivot!AD7493</f>
        <v>00-85402722</v>
      </c>
      <c r="D7504" s="11"/>
      <c r="E7504" s="12" t="str">
        <f>Pivot!AE7493</f>
        <v>♀ Jay Smith
63 | Bachelor</v>
      </c>
      <c r="F7504" s="11"/>
      <c r="G7504" s="12" t="str">
        <f>Pivot!AF7493</f>
        <v>Operations Analyst
Operations</v>
      </c>
      <c r="H7504" s="11"/>
      <c r="I7504" s="12" t="str">
        <f>Pivot!AG7493</f>
        <v>🏠 Detroit
Michigan</v>
      </c>
      <c r="J7504" s="11"/>
      <c r="K7504" s="13">
        <f>Pivot!AH7493</f>
        <v>59365</v>
      </c>
      <c r="L7504" s="11"/>
      <c r="M7504" s="12" t="str">
        <f>Pivot!AI7493</f>
        <v>▲ Active
03/07/2019 -</v>
      </c>
      <c r="N7504" s="178">
        <f>Pivot!AJ7493</f>
        <v>5</v>
      </c>
      <c r="O7504" s="179"/>
    </row>
    <row r="7505" spans="3:15" ht="30" customHeight="1" x14ac:dyDescent="0.25">
      <c r="C7505" s="10" t="str">
        <f>Pivot!AD7494</f>
        <v>00-85410537</v>
      </c>
      <c r="D7505" s="11"/>
      <c r="E7505" s="12" t="str">
        <f>Pivot!AE7494</f>
        <v>♀ Jacob Barber
22 | Bachelor</v>
      </c>
      <c r="F7505" s="11"/>
      <c r="G7505" s="12" t="str">
        <f>Pivot!AF7494</f>
        <v>Sales Representative
Sales</v>
      </c>
      <c r="H7505" s="11"/>
      <c r="I7505" s="12" t="str">
        <f>Pivot!AG7494</f>
        <v>🏠 Columbus
Ohio</v>
      </c>
      <c r="J7505" s="11"/>
      <c r="K7505" s="13">
        <f>Pivot!AH7494</f>
        <v>53151</v>
      </c>
      <c r="L7505" s="11"/>
      <c r="M7505" s="12" t="str">
        <f>Pivot!AI7494</f>
        <v>▲ Active
29/11/2017 -</v>
      </c>
      <c r="N7505" s="178">
        <f>Pivot!AJ7494</f>
        <v>7</v>
      </c>
      <c r="O7505" s="179"/>
    </row>
    <row r="7506" spans="3:15" ht="30" customHeight="1" x14ac:dyDescent="0.25">
      <c r="C7506" s="10" t="str">
        <f>Pivot!AD7495</f>
        <v>00-85413975</v>
      </c>
      <c r="D7506" s="11"/>
      <c r="E7506" s="12" t="str">
        <f>Pivot!AE7495</f>
        <v>♂ Thomas Bennett
50 | Bachelor</v>
      </c>
      <c r="F7506" s="11"/>
      <c r="G7506" s="12" t="str">
        <f>Pivot!AF7495</f>
        <v>Inventory Specialist
Operations</v>
      </c>
      <c r="H7506" s="11"/>
      <c r="I7506" s="12" t="str">
        <f>Pivot!AG7495</f>
        <v>🏢 Buffalo
New York</v>
      </c>
      <c r="J7506" s="11"/>
      <c r="K7506" s="13">
        <f>Pivot!AH7495</f>
        <v>70821</v>
      </c>
      <c r="L7506" s="11"/>
      <c r="M7506" s="12" t="str">
        <f>Pivot!AI7495</f>
        <v>▲ Active
29/06/2017 -</v>
      </c>
      <c r="N7506" s="178">
        <f>Pivot!AJ7495</f>
        <v>7</v>
      </c>
      <c r="O7506" s="179"/>
    </row>
    <row r="7507" spans="3:15" ht="30" customHeight="1" x14ac:dyDescent="0.25">
      <c r="C7507" s="10" t="str">
        <f>Pivot!AD7496</f>
        <v>00-85414925</v>
      </c>
      <c r="D7507" s="11"/>
      <c r="E7507" s="12" t="str">
        <f>Pivot!AE7496</f>
        <v>♀ Ryan Osborn
25 | Bachelor</v>
      </c>
      <c r="F7507" s="11"/>
      <c r="G7507" s="12" t="str">
        <f>Pivot!AF7496</f>
        <v>Support Specialist
Customer Service</v>
      </c>
      <c r="H7507" s="11"/>
      <c r="I7507" s="12" t="str">
        <f>Pivot!AG7496</f>
        <v>🏢 New York City
New York</v>
      </c>
      <c r="J7507" s="11"/>
      <c r="K7507" s="13">
        <f>Pivot!AH7496</f>
        <v>59257</v>
      </c>
      <c r="L7507" s="11"/>
      <c r="M7507" s="12" t="str">
        <f>Pivot!AI7496</f>
        <v>▲ Active
01/09/2023 -</v>
      </c>
      <c r="N7507" s="178">
        <f>Pivot!AJ7496</f>
        <v>1</v>
      </c>
      <c r="O7507" s="179"/>
    </row>
    <row r="7508" spans="3:15" ht="30" customHeight="1" x14ac:dyDescent="0.25">
      <c r="C7508" s="10" t="str">
        <f>Pivot!AD7497</f>
        <v>00-85432781</v>
      </c>
      <c r="D7508" s="11"/>
      <c r="E7508" s="12" t="str">
        <f>Pivot!AE7497</f>
        <v>♂ Yolanda Gonzalez
32 | High School</v>
      </c>
      <c r="F7508" s="11"/>
      <c r="G7508" s="12" t="str">
        <f>Pivot!AF7497</f>
        <v>Inventory Specialist
Operations</v>
      </c>
      <c r="H7508" s="11"/>
      <c r="I7508" s="12" t="str">
        <f>Pivot!AG7497</f>
        <v>🏢 New York City
New York</v>
      </c>
      <c r="J7508" s="11"/>
      <c r="K7508" s="13">
        <f>Pivot!AH7497</f>
        <v>64251</v>
      </c>
      <c r="L7508" s="11"/>
      <c r="M7508" s="12" t="str">
        <f>Pivot!AI7497</f>
        <v>▼ Terminated
22/02/2022 - 21/08/2022</v>
      </c>
      <c r="N7508" s="178">
        <f>Pivot!AJ7497</f>
        <v>0</v>
      </c>
      <c r="O7508" s="179"/>
    </row>
    <row r="7509" spans="3:15" ht="30" customHeight="1" x14ac:dyDescent="0.25">
      <c r="C7509" s="10" t="str">
        <f>Pivot!AD7498</f>
        <v>00-85433047</v>
      </c>
      <c r="D7509" s="11"/>
      <c r="E7509" s="12" t="str">
        <f>Pivot!AE7498</f>
        <v>♂ Michelle Schroeder
54 | High School</v>
      </c>
      <c r="F7509" s="11"/>
      <c r="G7509" s="12" t="str">
        <f>Pivot!AF7498</f>
        <v>Customer Service Representative
Customer Service</v>
      </c>
      <c r="H7509" s="11"/>
      <c r="I7509" s="12" t="str">
        <f>Pivot!AG7498</f>
        <v>🏢 Buffalo
New York</v>
      </c>
      <c r="J7509" s="11"/>
      <c r="K7509" s="13">
        <f>Pivot!AH7498</f>
        <v>60006</v>
      </c>
      <c r="L7509" s="11"/>
      <c r="M7509" s="12" t="str">
        <f>Pivot!AI7498</f>
        <v>▲ Active
03/05/2017 -</v>
      </c>
      <c r="N7509" s="178">
        <f>Pivot!AJ7498</f>
        <v>7</v>
      </c>
      <c r="O7509" s="179"/>
    </row>
    <row r="7510" spans="3:15" ht="30" customHeight="1" x14ac:dyDescent="0.25">
      <c r="C7510" s="10" t="str">
        <f>Pivot!AD7499</f>
        <v>00-85435906</v>
      </c>
      <c r="D7510" s="11"/>
      <c r="E7510" s="12" t="str">
        <f>Pivot!AE7499</f>
        <v>♂ Robert Smith
48 | Bachelor</v>
      </c>
      <c r="F7510" s="11"/>
      <c r="G7510" s="12" t="str">
        <f>Pivot!AF7499</f>
        <v>Accountant
Finance</v>
      </c>
      <c r="H7510" s="11"/>
      <c r="I7510" s="12" t="str">
        <f>Pivot!AG7499</f>
        <v>🏢 Buffalo
New York</v>
      </c>
      <c r="J7510" s="11"/>
      <c r="K7510" s="13">
        <f>Pivot!AH7499</f>
        <v>80792</v>
      </c>
      <c r="L7510" s="11"/>
      <c r="M7510" s="12" t="str">
        <f>Pivot!AI7499</f>
        <v>▲ Active
19/02/2021 -</v>
      </c>
      <c r="N7510" s="178">
        <f>Pivot!AJ7499</f>
        <v>3</v>
      </c>
      <c r="O7510" s="179"/>
    </row>
    <row r="7511" spans="3:15" ht="30" customHeight="1" x14ac:dyDescent="0.25">
      <c r="C7511" s="10" t="str">
        <f>Pivot!AD7500</f>
        <v>00-85436973</v>
      </c>
      <c r="D7511" s="11"/>
      <c r="E7511" s="12" t="str">
        <f>Pivot!AE7500</f>
        <v>♂ Shirley Rhodes
22 | Bachelor</v>
      </c>
      <c r="F7511" s="11"/>
      <c r="G7511" s="12" t="str">
        <f>Pivot!AF7500</f>
        <v>Customer Service Representative
Customer Service</v>
      </c>
      <c r="H7511" s="11"/>
      <c r="I7511" s="12" t="str">
        <f>Pivot!AG7500</f>
        <v>🏢 Rochester
New York</v>
      </c>
      <c r="J7511" s="11"/>
      <c r="K7511" s="13">
        <f>Pivot!AH7500</f>
        <v>60994</v>
      </c>
      <c r="L7511" s="11"/>
      <c r="M7511" s="12" t="str">
        <f>Pivot!AI7500</f>
        <v>▲ Active
27/09/2022 -</v>
      </c>
      <c r="N7511" s="178">
        <f>Pivot!AJ7500</f>
        <v>2</v>
      </c>
      <c r="O7511" s="179"/>
    </row>
    <row r="7512" spans="3:15" ht="30" customHeight="1" x14ac:dyDescent="0.25">
      <c r="C7512" s="10" t="str">
        <f>Pivot!AD7501</f>
        <v>00-85460982</v>
      </c>
      <c r="D7512" s="11"/>
      <c r="E7512" s="12" t="str">
        <f>Pivot!AE7501</f>
        <v>♀ Sheila Smith
21 | Bachelor</v>
      </c>
      <c r="F7512" s="11"/>
      <c r="G7512" s="12" t="str">
        <f>Pivot!AF7501</f>
        <v>Sales Specialist
Sales</v>
      </c>
      <c r="H7512" s="11"/>
      <c r="I7512" s="12" t="str">
        <f>Pivot!AG7501</f>
        <v>🏢 New York City
New York</v>
      </c>
      <c r="J7512" s="11"/>
      <c r="K7512" s="13">
        <f>Pivot!AH7501</f>
        <v>76017</v>
      </c>
      <c r="L7512" s="11"/>
      <c r="M7512" s="12" t="str">
        <f>Pivot!AI7501</f>
        <v>▲ Active
10/08/2024 -</v>
      </c>
      <c r="N7512" s="178">
        <f>Pivot!AJ7501</f>
        <v>0</v>
      </c>
      <c r="O7512" s="179"/>
    </row>
    <row r="7513" spans="3:15" ht="30" customHeight="1" x14ac:dyDescent="0.25">
      <c r="C7513" s="10" t="str">
        <f>Pivot!AD7502</f>
        <v>00-85477483</v>
      </c>
      <c r="D7513" s="11"/>
      <c r="E7513" s="12" t="str">
        <f>Pivot!AE7502</f>
        <v>♂ Lindsay Wells
48 | Bachelor</v>
      </c>
      <c r="F7513" s="11"/>
      <c r="G7513" s="12" t="str">
        <f>Pivot!AF7502</f>
        <v>Sales Consultant
Sales</v>
      </c>
      <c r="H7513" s="11"/>
      <c r="I7513" s="12" t="str">
        <f>Pivot!AG7502</f>
        <v>🏢 Buffalo
New York</v>
      </c>
      <c r="J7513" s="11"/>
      <c r="K7513" s="13">
        <f>Pivot!AH7502</f>
        <v>81908</v>
      </c>
      <c r="L7513" s="11"/>
      <c r="M7513" s="12" t="str">
        <f>Pivot!AI7502</f>
        <v>▲ Active
28/05/2017 -</v>
      </c>
      <c r="N7513" s="178">
        <f>Pivot!AJ7502</f>
        <v>7</v>
      </c>
      <c r="O7513" s="179"/>
    </row>
    <row r="7514" spans="3:15" ht="30" customHeight="1" x14ac:dyDescent="0.25">
      <c r="C7514" s="10" t="str">
        <f>Pivot!AD7503</f>
        <v>00-85493830</v>
      </c>
      <c r="D7514" s="11"/>
      <c r="E7514" s="12" t="str">
        <f>Pivot!AE7503</f>
        <v>♀ Eugene Nichols
24 | Bachelor</v>
      </c>
      <c r="F7514" s="11"/>
      <c r="G7514" s="12" t="str">
        <f>Pivot!AF7503</f>
        <v>Marketing Coordinator
Marketing</v>
      </c>
      <c r="H7514" s="11"/>
      <c r="I7514" s="12" t="str">
        <f>Pivot!AG7503</f>
        <v>🏠 Philadelphia
Pennsylvania</v>
      </c>
      <c r="J7514" s="11"/>
      <c r="K7514" s="13">
        <f>Pivot!AH7503</f>
        <v>64373</v>
      </c>
      <c r="L7514" s="11"/>
      <c r="M7514" s="12" t="str">
        <f>Pivot!AI7503</f>
        <v>▲ Active
12/03/2015 -</v>
      </c>
      <c r="N7514" s="178">
        <f>Pivot!AJ7503</f>
        <v>9</v>
      </c>
      <c r="O7514" s="179"/>
    </row>
    <row r="7515" spans="3:15" ht="30" customHeight="1" x14ac:dyDescent="0.25">
      <c r="C7515" s="10" t="str">
        <f>Pivot!AD7504</f>
        <v>00-85507244</v>
      </c>
      <c r="D7515" s="11"/>
      <c r="E7515" s="12" t="str">
        <f>Pivot!AE7504</f>
        <v>♂ Rebecca Romero
49 | High School</v>
      </c>
      <c r="F7515" s="11"/>
      <c r="G7515" s="12" t="str">
        <f>Pivot!AF7504</f>
        <v>Inventory Specialist
Operations</v>
      </c>
      <c r="H7515" s="11"/>
      <c r="I7515" s="12" t="str">
        <f>Pivot!AG7504</f>
        <v>🏢 Buffalo
New York</v>
      </c>
      <c r="J7515" s="11"/>
      <c r="K7515" s="13">
        <f>Pivot!AH7504</f>
        <v>63837</v>
      </c>
      <c r="L7515" s="11"/>
      <c r="M7515" s="12" t="str">
        <f>Pivot!AI7504</f>
        <v>▲ Active
23/08/2020 -</v>
      </c>
      <c r="N7515" s="178">
        <f>Pivot!AJ7504</f>
        <v>4</v>
      </c>
      <c r="O7515" s="179"/>
    </row>
    <row r="7516" spans="3:15" ht="30" customHeight="1" x14ac:dyDescent="0.25">
      <c r="C7516" s="10" t="str">
        <f>Pivot!AD7505</f>
        <v>00-85522135</v>
      </c>
      <c r="D7516" s="11"/>
      <c r="E7516" s="12" t="str">
        <f>Pivot!AE7505</f>
        <v>♀ Amanda Jensen
54 | Bachelor</v>
      </c>
      <c r="F7516" s="11"/>
      <c r="G7516" s="12" t="str">
        <f>Pivot!AF7505</f>
        <v>Operations Analyst
Operations</v>
      </c>
      <c r="H7516" s="11"/>
      <c r="I7516" s="12" t="str">
        <f>Pivot!AG7505</f>
        <v>🏠 Grand Rapids
Michigan</v>
      </c>
      <c r="J7516" s="11"/>
      <c r="K7516" s="13">
        <f>Pivot!AH7505</f>
        <v>61829</v>
      </c>
      <c r="L7516" s="11"/>
      <c r="M7516" s="12" t="str">
        <f>Pivot!AI7505</f>
        <v>▲ Active
18/04/2023 -</v>
      </c>
      <c r="N7516" s="178">
        <f>Pivot!AJ7505</f>
        <v>1</v>
      </c>
      <c r="O7516" s="179"/>
    </row>
    <row r="7517" spans="3:15" ht="30" customHeight="1" x14ac:dyDescent="0.25">
      <c r="C7517" s="10" t="str">
        <f>Pivot!AD7506</f>
        <v>00-85533812</v>
      </c>
      <c r="D7517" s="11"/>
      <c r="E7517" s="12" t="str">
        <f>Pivot!AE7506</f>
        <v>♂ Cynthia Alvarez
32 | Bachelor</v>
      </c>
      <c r="F7517" s="11"/>
      <c r="G7517" s="12" t="str">
        <f>Pivot!AF7506</f>
        <v>Sales Representative
Sales</v>
      </c>
      <c r="H7517" s="11"/>
      <c r="I7517" s="12" t="str">
        <f>Pivot!AG7506</f>
        <v>🏠 Cincinnati
Ohio</v>
      </c>
      <c r="J7517" s="11"/>
      <c r="K7517" s="13">
        <f>Pivot!AH7506</f>
        <v>75474</v>
      </c>
      <c r="L7517" s="11"/>
      <c r="M7517" s="12" t="str">
        <f>Pivot!AI7506</f>
        <v>▲ Active
20/06/2015 -</v>
      </c>
      <c r="N7517" s="178">
        <f>Pivot!AJ7506</f>
        <v>9</v>
      </c>
      <c r="O7517" s="179"/>
    </row>
    <row r="7518" spans="3:15" ht="30" customHeight="1" x14ac:dyDescent="0.25">
      <c r="C7518" s="10" t="str">
        <f>Pivot!AD7507</f>
        <v>00-85544613</v>
      </c>
      <c r="D7518" s="11"/>
      <c r="E7518" s="12" t="str">
        <f>Pivot!AE7507</f>
        <v>♀ Laura Lee
49 | Bachelor</v>
      </c>
      <c r="F7518" s="11"/>
      <c r="G7518" s="12" t="str">
        <f>Pivot!AF7507</f>
        <v>Inventory Specialist
Operations</v>
      </c>
      <c r="H7518" s="11"/>
      <c r="I7518" s="12" t="str">
        <f>Pivot!AG7507</f>
        <v>🏢 Rochester
New York</v>
      </c>
      <c r="J7518" s="11"/>
      <c r="K7518" s="13">
        <f>Pivot!AH7507</f>
        <v>59963</v>
      </c>
      <c r="L7518" s="11"/>
      <c r="M7518" s="12" t="str">
        <f>Pivot!AI7507</f>
        <v>▲ Active
27/05/2023 -</v>
      </c>
      <c r="N7518" s="178">
        <f>Pivot!AJ7507</f>
        <v>1</v>
      </c>
      <c r="O7518" s="179"/>
    </row>
    <row r="7519" spans="3:15" ht="30" customHeight="1" x14ac:dyDescent="0.25">
      <c r="C7519" s="10" t="str">
        <f>Pivot!AD7508</f>
        <v>00-85553948</v>
      </c>
      <c r="D7519" s="11"/>
      <c r="E7519" s="12" t="str">
        <f>Pivot!AE7508</f>
        <v>♂ Jeremy Richardson
24 | Bachelor</v>
      </c>
      <c r="F7519" s="11"/>
      <c r="G7519" s="12" t="str">
        <f>Pivot!AF7508</f>
        <v>Customer Service Representative
Customer Service</v>
      </c>
      <c r="H7519" s="11"/>
      <c r="I7519" s="12" t="str">
        <f>Pivot!AG7508</f>
        <v>🏠 Virginia Beach
Virginia</v>
      </c>
      <c r="J7519" s="11"/>
      <c r="K7519" s="13">
        <f>Pivot!AH7508</f>
        <v>63347</v>
      </c>
      <c r="L7519" s="11"/>
      <c r="M7519" s="12" t="str">
        <f>Pivot!AI7508</f>
        <v>▲ Active
11/04/2022 -</v>
      </c>
      <c r="N7519" s="178">
        <f>Pivot!AJ7508</f>
        <v>2</v>
      </c>
      <c r="O7519" s="179"/>
    </row>
    <row r="7520" spans="3:15" ht="30" customHeight="1" x14ac:dyDescent="0.25">
      <c r="C7520" s="10" t="str">
        <f>Pivot!AD7509</f>
        <v>00-85576096</v>
      </c>
      <c r="D7520" s="11"/>
      <c r="E7520" s="12" t="str">
        <f>Pivot!AE7509</f>
        <v>♀ John Williams
42 | High School</v>
      </c>
      <c r="F7520" s="11"/>
      <c r="G7520" s="12" t="str">
        <f>Pivot!AF7509</f>
        <v>SEO Specialist
Marketing</v>
      </c>
      <c r="H7520" s="11"/>
      <c r="I7520" s="12" t="str">
        <f>Pivot!AG7509</f>
        <v>🏢 Buffalo
New York</v>
      </c>
      <c r="J7520" s="11"/>
      <c r="K7520" s="13">
        <f>Pivot!AH7509</f>
        <v>68607</v>
      </c>
      <c r="L7520" s="11"/>
      <c r="M7520" s="12" t="str">
        <f>Pivot!AI7509</f>
        <v>▲ Active
23/12/2024 -</v>
      </c>
      <c r="N7520" s="178">
        <f>Pivot!AJ7509</f>
        <v>0</v>
      </c>
      <c r="O7520" s="179"/>
    </row>
    <row r="7521" spans="3:15" ht="30" customHeight="1" x14ac:dyDescent="0.25">
      <c r="C7521" s="10" t="str">
        <f>Pivot!AD7510</f>
        <v>00-85579195</v>
      </c>
      <c r="D7521" s="11"/>
      <c r="E7521" s="12" t="str">
        <f>Pivot!AE7510</f>
        <v>♂ Christina Glover
47 | Bachelor</v>
      </c>
      <c r="F7521" s="11"/>
      <c r="G7521" s="12" t="str">
        <f>Pivot!AF7510</f>
        <v>Logistics Coordinator
Operations</v>
      </c>
      <c r="H7521" s="11"/>
      <c r="I7521" s="12" t="str">
        <f>Pivot!AG7510</f>
        <v>🏢 New York City
New York</v>
      </c>
      <c r="J7521" s="11"/>
      <c r="K7521" s="13">
        <f>Pivot!AH7510</f>
        <v>72188</v>
      </c>
      <c r="L7521" s="11"/>
      <c r="M7521" s="12" t="str">
        <f>Pivot!AI7510</f>
        <v>▼ Terminated
11/11/2018 - 10/05/2019</v>
      </c>
      <c r="N7521" s="178">
        <f>Pivot!AJ7510</f>
        <v>0</v>
      </c>
      <c r="O7521" s="179"/>
    </row>
    <row r="7522" spans="3:15" ht="30" customHeight="1" x14ac:dyDescent="0.25">
      <c r="C7522" s="10" t="str">
        <f>Pivot!AD7511</f>
        <v>00-85587210</v>
      </c>
      <c r="D7522" s="11"/>
      <c r="E7522" s="12" t="str">
        <f>Pivot!AE7511</f>
        <v>♂ Kevin Romero
38 | Bachelor</v>
      </c>
      <c r="F7522" s="11"/>
      <c r="G7522" s="12" t="str">
        <f>Pivot!AF7511</f>
        <v>Software Developer
IT</v>
      </c>
      <c r="H7522" s="11"/>
      <c r="I7522" s="12" t="str">
        <f>Pivot!AG7511</f>
        <v>🏠 Allentown
Pennsylvania</v>
      </c>
      <c r="J7522" s="11"/>
      <c r="K7522" s="13">
        <f>Pivot!AH7511</f>
        <v>92536</v>
      </c>
      <c r="L7522" s="11"/>
      <c r="M7522" s="12" t="str">
        <f>Pivot!AI7511</f>
        <v>▲ Active
22/03/2019 -</v>
      </c>
      <c r="N7522" s="178">
        <f>Pivot!AJ7511</f>
        <v>5</v>
      </c>
      <c r="O7522" s="179"/>
    </row>
    <row r="7523" spans="3:15" ht="30" customHeight="1" x14ac:dyDescent="0.25">
      <c r="C7523" s="10" t="str">
        <f>Pivot!AD7512</f>
        <v>00-85591614</v>
      </c>
      <c r="D7523" s="11"/>
      <c r="E7523" s="12" t="str">
        <f>Pivot!AE7512</f>
        <v>♀ John Mendoza
42 | Master</v>
      </c>
      <c r="F7523" s="11"/>
      <c r="G7523" s="12" t="str">
        <f>Pivot!AF7512</f>
        <v>Sales Consultant
Sales</v>
      </c>
      <c r="H7523" s="11"/>
      <c r="I7523" s="12" t="str">
        <f>Pivot!AG7512</f>
        <v>🏢 Buffalo
New York</v>
      </c>
      <c r="J7523" s="11"/>
      <c r="K7523" s="13">
        <f>Pivot!AH7512</f>
        <v>87967</v>
      </c>
      <c r="L7523" s="11"/>
      <c r="M7523" s="12" t="str">
        <f>Pivot!AI7512</f>
        <v>▲ Active
14/04/2017 -</v>
      </c>
      <c r="N7523" s="178">
        <f>Pivot!AJ7512</f>
        <v>7</v>
      </c>
      <c r="O7523" s="179"/>
    </row>
    <row r="7524" spans="3:15" ht="30" customHeight="1" x14ac:dyDescent="0.25">
      <c r="C7524" s="10" t="str">
        <f>Pivot!AD7513</f>
        <v>00-85593030</v>
      </c>
      <c r="D7524" s="11"/>
      <c r="E7524" s="12" t="str">
        <f>Pivot!AE7513</f>
        <v>♀ Emily Johnson
25 | Bachelor</v>
      </c>
      <c r="F7524" s="11"/>
      <c r="G7524" s="12" t="str">
        <f>Pivot!AF7513</f>
        <v>Inventory Specialist
Operations</v>
      </c>
      <c r="H7524" s="11"/>
      <c r="I7524" s="12" t="str">
        <f>Pivot!AG7513</f>
        <v>🏢 Buffalo
New York</v>
      </c>
      <c r="J7524" s="11"/>
      <c r="K7524" s="13">
        <f>Pivot!AH7513</f>
        <v>52207</v>
      </c>
      <c r="L7524" s="11"/>
      <c r="M7524" s="12" t="str">
        <f>Pivot!AI7513</f>
        <v>▲ Active
31/08/2023 -</v>
      </c>
      <c r="N7524" s="178">
        <f>Pivot!AJ7513</f>
        <v>1</v>
      </c>
      <c r="O7524" s="179"/>
    </row>
    <row r="7525" spans="3:15" ht="30" customHeight="1" x14ac:dyDescent="0.25">
      <c r="C7525" s="10" t="str">
        <f>Pivot!AD7514</f>
        <v>00-85595538</v>
      </c>
      <c r="D7525" s="11"/>
      <c r="E7525" s="12" t="str">
        <f>Pivot!AE7514</f>
        <v>♀ Thomas Grant
27 | Bachelor</v>
      </c>
      <c r="F7525" s="11"/>
      <c r="G7525" s="12" t="str">
        <f>Pivot!AF7514</f>
        <v>Software Developer
IT</v>
      </c>
      <c r="H7525" s="11"/>
      <c r="I7525" s="12" t="str">
        <f>Pivot!AG7514</f>
        <v>🏢 New York City
New York</v>
      </c>
      <c r="J7525" s="11"/>
      <c r="K7525" s="13">
        <f>Pivot!AH7514</f>
        <v>85718</v>
      </c>
      <c r="L7525" s="11"/>
      <c r="M7525" s="12" t="str">
        <f>Pivot!AI7514</f>
        <v>▲ Active
14/05/2019 -</v>
      </c>
      <c r="N7525" s="178">
        <f>Pivot!AJ7514</f>
        <v>5</v>
      </c>
      <c r="O7525" s="179"/>
    </row>
    <row r="7526" spans="3:15" ht="30" customHeight="1" x14ac:dyDescent="0.25">
      <c r="C7526" s="10" t="str">
        <f>Pivot!AD7515</f>
        <v>00-85606069</v>
      </c>
      <c r="D7526" s="11"/>
      <c r="E7526" s="12" t="str">
        <f>Pivot!AE7515</f>
        <v>♀ Erica Padilla
38 | Bachelor</v>
      </c>
      <c r="F7526" s="11"/>
      <c r="G7526" s="12" t="str">
        <f>Pivot!AF7515</f>
        <v>Logistics Coordinator
Operations</v>
      </c>
      <c r="H7526" s="11"/>
      <c r="I7526" s="12" t="str">
        <f>Pivot!AG7515</f>
        <v>🏠 Greensboro
North Carolina</v>
      </c>
      <c r="J7526" s="11"/>
      <c r="K7526" s="13">
        <f>Pivot!AH7515</f>
        <v>62145</v>
      </c>
      <c r="L7526" s="11"/>
      <c r="M7526" s="12" t="str">
        <f>Pivot!AI7515</f>
        <v>▲ Active
10/04/2017 -</v>
      </c>
      <c r="N7526" s="178">
        <f>Pivot!AJ7515</f>
        <v>7</v>
      </c>
      <c r="O7526" s="179"/>
    </row>
    <row r="7527" spans="3:15" ht="30" customHeight="1" x14ac:dyDescent="0.25">
      <c r="C7527" s="10" t="str">
        <f>Pivot!AD7516</f>
        <v>00-85647532</v>
      </c>
      <c r="D7527" s="11"/>
      <c r="E7527" s="12" t="str">
        <f>Pivot!AE7516</f>
        <v>♀ Samuel Potts
51 | Bachelor</v>
      </c>
      <c r="F7527" s="11"/>
      <c r="G7527" s="12" t="str">
        <f>Pivot!AF7516</f>
        <v>IT Support Specialist
IT</v>
      </c>
      <c r="H7527" s="11"/>
      <c r="I7527" s="12" t="str">
        <f>Pivot!AG7516</f>
        <v>🏢 New York City
New York</v>
      </c>
      <c r="J7527" s="11"/>
      <c r="K7527" s="13">
        <f>Pivot!AH7516</f>
        <v>56478</v>
      </c>
      <c r="L7527" s="11"/>
      <c r="M7527" s="12" t="str">
        <f>Pivot!AI7516</f>
        <v>▼ Terminated
28/03/2015 - 24/01/2019</v>
      </c>
      <c r="N7527" s="178">
        <f>Pivot!AJ7516</f>
        <v>3</v>
      </c>
      <c r="O7527" s="179"/>
    </row>
    <row r="7528" spans="3:15" ht="30" customHeight="1" x14ac:dyDescent="0.25">
      <c r="C7528" s="10" t="str">
        <f>Pivot!AD7517</f>
        <v>00-85655486</v>
      </c>
      <c r="D7528" s="11"/>
      <c r="E7528" s="12" t="str">
        <f>Pivot!AE7517</f>
        <v>♀ Taylor Mason
52 | Master</v>
      </c>
      <c r="F7528" s="11"/>
      <c r="G7528" s="12" t="str">
        <f>Pivot!AF7517</f>
        <v>Software Developer
IT</v>
      </c>
      <c r="H7528" s="11"/>
      <c r="I7528" s="12" t="str">
        <f>Pivot!AG7517</f>
        <v>🏢 Rochester
New York</v>
      </c>
      <c r="J7528" s="11"/>
      <c r="K7528" s="13">
        <f>Pivot!AH7517</f>
        <v>94965</v>
      </c>
      <c r="L7528" s="11"/>
      <c r="M7528" s="12" t="str">
        <f>Pivot!AI7517</f>
        <v>▲ Active
25/04/2017 -</v>
      </c>
      <c r="N7528" s="178">
        <f>Pivot!AJ7517</f>
        <v>7</v>
      </c>
      <c r="O7528" s="179"/>
    </row>
    <row r="7529" spans="3:15" ht="30" customHeight="1" x14ac:dyDescent="0.25">
      <c r="C7529" s="10" t="str">
        <f>Pivot!AD7518</f>
        <v>00-85660611</v>
      </c>
      <c r="D7529" s="11"/>
      <c r="E7529" s="12" t="str">
        <f>Pivot!AE7518</f>
        <v>♂ Dawn Key
29 | Bachelor</v>
      </c>
      <c r="F7529" s="11"/>
      <c r="G7529" s="12" t="str">
        <f>Pivot!AF7518</f>
        <v>Software Developer
IT</v>
      </c>
      <c r="H7529" s="11"/>
      <c r="I7529" s="12" t="str">
        <f>Pivot!AG7518</f>
        <v>🏢 Buffalo
New York</v>
      </c>
      <c r="J7529" s="11"/>
      <c r="K7529" s="13">
        <f>Pivot!AH7518</f>
        <v>112490</v>
      </c>
      <c r="L7529" s="11"/>
      <c r="M7529" s="12" t="str">
        <f>Pivot!AI7518</f>
        <v>▲ Active
16/01/2022 -</v>
      </c>
      <c r="N7529" s="178">
        <f>Pivot!AJ7518</f>
        <v>3</v>
      </c>
      <c r="O7529" s="179"/>
    </row>
    <row r="7530" spans="3:15" ht="30" customHeight="1" x14ac:dyDescent="0.25">
      <c r="C7530" s="10" t="str">
        <f>Pivot!AD7519</f>
        <v>00-85687408</v>
      </c>
      <c r="D7530" s="11"/>
      <c r="E7530" s="12" t="str">
        <f>Pivot!AE7519</f>
        <v>♂ Jennifer Smith
53 | Bachelor</v>
      </c>
      <c r="F7530" s="11"/>
      <c r="G7530" s="12" t="str">
        <f>Pivot!AF7519</f>
        <v>Help Desk Technician
Customer Service</v>
      </c>
      <c r="H7530" s="11"/>
      <c r="I7530" s="12" t="str">
        <f>Pivot!AG7519</f>
        <v>🏢 Buffalo
New York</v>
      </c>
      <c r="J7530" s="11"/>
      <c r="K7530" s="13">
        <f>Pivot!AH7519</f>
        <v>78647</v>
      </c>
      <c r="L7530" s="11"/>
      <c r="M7530" s="12" t="str">
        <f>Pivot!AI7519</f>
        <v>▲ Active
16/10/2020 -</v>
      </c>
      <c r="N7530" s="178">
        <f>Pivot!AJ7519</f>
        <v>4</v>
      </c>
      <c r="O7530" s="179"/>
    </row>
    <row r="7531" spans="3:15" ht="30" customHeight="1" x14ac:dyDescent="0.25">
      <c r="C7531" s="10" t="str">
        <f>Pivot!AD7520</f>
        <v>00-85693188</v>
      </c>
      <c r="D7531" s="11"/>
      <c r="E7531" s="12" t="str">
        <f>Pivot!AE7520</f>
        <v>♂ Cheryl Fowler
21 | Bachelor</v>
      </c>
      <c r="F7531" s="11"/>
      <c r="G7531" s="12" t="str">
        <f>Pivot!AF7520</f>
        <v>Software Developer
IT</v>
      </c>
      <c r="H7531" s="11"/>
      <c r="I7531" s="12" t="str">
        <f>Pivot!AG7520</f>
        <v>🏠 Warren
Michigan</v>
      </c>
      <c r="J7531" s="11"/>
      <c r="K7531" s="13">
        <f>Pivot!AH7520</f>
        <v>100742</v>
      </c>
      <c r="L7531" s="11"/>
      <c r="M7531" s="12" t="str">
        <f>Pivot!AI7520</f>
        <v>▼ Terminated
07/06/2017 - 01/06/2024</v>
      </c>
      <c r="N7531" s="178">
        <f>Pivot!AJ7520</f>
        <v>6</v>
      </c>
      <c r="O7531" s="179"/>
    </row>
    <row r="7532" spans="3:15" ht="30" customHeight="1" x14ac:dyDescent="0.25">
      <c r="C7532" s="10" t="str">
        <f>Pivot!AD7521</f>
        <v>00-85701752</v>
      </c>
      <c r="D7532" s="11"/>
      <c r="E7532" s="12" t="str">
        <f>Pivot!AE7521</f>
        <v>♂ Matthew Gibson
54 | Bachelor</v>
      </c>
      <c r="F7532" s="11"/>
      <c r="G7532" s="12" t="str">
        <f>Pivot!AF7521</f>
        <v>Logistics Coordinator
Operations</v>
      </c>
      <c r="H7532" s="11"/>
      <c r="I7532" s="12" t="str">
        <f>Pivot!AG7521</f>
        <v>🏠 Philadelphia
Pennsylvania</v>
      </c>
      <c r="J7532" s="11"/>
      <c r="K7532" s="13">
        <f>Pivot!AH7521</f>
        <v>62095</v>
      </c>
      <c r="L7532" s="11"/>
      <c r="M7532" s="12" t="str">
        <f>Pivot!AI7521</f>
        <v>▲ Active
13/09/2018 -</v>
      </c>
      <c r="N7532" s="178">
        <f>Pivot!AJ7521</f>
        <v>6</v>
      </c>
      <c r="O7532" s="179"/>
    </row>
    <row r="7533" spans="3:15" ht="30" customHeight="1" x14ac:dyDescent="0.25">
      <c r="C7533" s="10" t="str">
        <f>Pivot!AD7522</f>
        <v>00-85751409</v>
      </c>
      <c r="D7533" s="11"/>
      <c r="E7533" s="12" t="str">
        <f>Pivot!AE7522</f>
        <v>♀ Robert Soto
26 | Bachelor</v>
      </c>
      <c r="F7533" s="11"/>
      <c r="G7533" s="12" t="str">
        <f>Pivot!AF7522</f>
        <v>Inventory Specialist
Operations</v>
      </c>
      <c r="H7533" s="11"/>
      <c r="I7533" s="12" t="str">
        <f>Pivot!AG7522</f>
        <v>🏢 New York City
New York</v>
      </c>
      <c r="J7533" s="11"/>
      <c r="K7533" s="13">
        <f>Pivot!AH7522</f>
        <v>58131</v>
      </c>
      <c r="L7533" s="11"/>
      <c r="M7533" s="12" t="str">
        <f>Pivot!AI7522</f>
        <v>▼ Terminated
17/03/2022 - 13/09/2022</v>
      </c>
      <c r="N7533" s="178">
        <f>Pivot!AJ7522</f>
        <v>0</v>
      </c>
      <c r="O7533" s="179"/>
    </row>
    <row r="7534" spans="3:15" ht="30" customHeight="1" x14ac:dyDescent="0.25">
      <c r="C7534" s="10" t="str">
        <f>Pivot!AD7523</f>
        <v>00-85752409</v>
      </c>
      <c r="D7534" s="11"/>
      <c r="E7534" s="12" t="str">
        <f>Pivot!AE7523</f>
        <v>♂ Alexa Cruz
62 | Bachelor</v>
      </c>
      <c r="F7534" s="11"/>
      <c r="G7534" s="12" t="str">
        <f>Pivot!AF7523</f>
        <v>Inventory Specialist
Operations</v>
      </c>
      <c r="H7534" s="11"/>
      <c r="I7534" s="12" t="str">
        <f>Pivot!AG7523</f>
        <v>🏢 Rochester
New York</v>
      </c>
      <c r="J7534" s="11"/>
      <c r="K7534" s="13">
        <f>Pivot!AH7523</f>
        <v>64956</v>
      </c>
      <c r="L7534" s="11"/>
      <c r="M7534" s="12" t="str">
        <f>Pivot!AI7523</f>
        <v>▲ Active
30/01/2018 -</v>
      </c>
      <c r="N7534" s="178">
        <f>Pivot!AJ7523</f>
        <v>6</v>
      </c>
      <c r="O7534" s="179"/>
    </row>
    <row r="7535" spans="3:15" ht="30" customHeight="1" x14ac:dyDescent="0.25">
      <c r="C7535" s="10" t="str">
        <f>Pivot!AD7524</f>
        <v>00-85756281</v>
      </c>
      <c r="D7535" s="11"/>
      <c r="E7535" s="12" t="str">
        <f>Pivot!AE7524</f>
        <v>♂ Blake Jones
22 | Bachelor</v>
      </c>
      <c r="F7535" s="11"/>
      <c r="G7535" s="12" t="str">
        <f>Pivot!AF7524</f>
        <v>System Administrator
IT</v>
      </c>
      <c r="H7535" s="11"/>
      <c r="I7535" s="12" t="str">
        <f>Pivot!AG7524</f>
        <v>🏢 Buffalo
New York</v>
      </c>
      <c r="J7535" s="11"/>
      <c r="K7535" s="13">
        <f>Pivot!AH7524</f>
        <v>100501</v>
      </c>
      <c r="L7535" s="11"/>
      <c r="M7535" s="12" t="str">
        <f>Pivot!AI7524</f>
        <v>▲ Active
11/02/2024 -</v>
      </c>
      <c r="N7535" s="178">
        <f>Pivot!AJ7524</f>
        <v>0</v>
      </c>
      <c r="O7535" s="179"/>
    </row>
    <row r="7536" spans="3:15" ht="30" customHeight="1" x14ac:dyDescent="0.25">
      <c r="C7536" s="10" t="str">
        <f>Pivot!AD7525</f>
        <v>00-85764804</v>
      </c>
      <c r="D7536" s="11"/>
      <c r="E7536" s="12" t="str">
        <f>Pivot!AE7525</f>
        <v>♂ Bryce West
24 | Bachelor</v>
      </c>
      <c r="F7536" s="11"/>
      <c r="G7536" s="12" t="str">
        <f>Pivot!AF7525</f>
        <v>Logistics Coordinator
Operations</v>
      </c>
      <c r="H7536" s="11"/>
      <c r="I7536" s="12" t="str">
        <f>Pivot!AG7525</f>
        <v>🏢 New York City
New York</v>
      </c>
      <c r="J7536" s="11"/>
      <c r="K7536" s="13">
        <f>Pivot!AH7525</f>
        <v>69131</v>
      </c>
      <c r="L7536" s="11"/>
      <c r="M7536" s="12" t="str">
        <f>Pivot!AI7525</f>
        <v>▼ Terminated
21/05/2021 - 09/12/2023</v>
      </c>
      <c r="N7536" s="178">
        <f>Pivot!AJ7525</f>
        <v>2</v>
      </c>
      <c r="O7536" s="179"/>
    </row>
    <row r="7537" spans="3:15" ht="30" customHeight="1" x14ac:dyDescent="0.25">
      <c r="C7537" s="10" t="str">
        <f>Pivot!AD7526</f>
        <v>00-85771821</v>
      </c>
      <c r="D7537" s="11"/>
      <c r="E7537" s="12" t="str">
        <f>Pivot!AE7526</f>
        <v>♂ Janet Fernandez
38 | High School</v>
      </c>
      <c r="F7537" s="11"/>
      <c r="G7537" s="12" t="str">
        <f>Pivot!AF7526</f>
        <v>Customer Service Representative
Customer Service</v>
      </c>
      <c r="H7537" s="11"/>
      <c r="I7537" s="12" t="str">
        <f>Pivot!AG7526</f>
        <v>🏢 Buffalo
New York</v>
      </c>
      <c r="J7537" s="11"/>
      <c r="K7537" s="13">
        <f>Pivot!AH7526</f>
        <v>62475</v>
      </c>
      <c r="L7537" s="11"/>
      <c r="M7537" s="12" t="str">
        <f>Pivot!AI7526</f>
        <v>▲ Active
08/06/2020 -</v>
      </c>
      <c r="N7537" s="178">
        <f>Pivot!AJ7526</f>
        <v>4</v>
      </c>
      <c r="O7537" s="179"/>
    </row>
    <row r="7538" spans="3:15" ht="30" customHeight="1" x14ac:dyDescent="0.25">
      <c r="C7538" s="10" t="str">
        <f>Pivot!AD7527</f>
        <v>00-85773305</v>
      </c>
      <c r="D7538" s="11"/>
      <c r="E7538" s="12" t="str">
        <f>Pivot!AE7527</f>
        <v>♂ Laura Farrell
33 | Bachelor</v>
      </c>
      <c r="F7538" s="11"/>
      <c r="G7538" s="12" t="str">
        <f>Pivot!AF7527</f>
        <v>Sales Representative
Sales</v>
      </c>
      <c r="H7538" s="11"/>
      <c r="I7538" s="12" t="str">
        <f>Pivot!AG7527</f>
        <v>🏢 New York City
New York</v>
      </c>
      <c r="J7538" s="11"/>
      <c r="K7538" s="13">
        <f>Pivot!AH7527</f>
        <v>84149</v>
      </c>
      <c r="L7538" s="11"/>
      <c r="M7538" s="12" t="str">
        <f>Pivot!AI7527</f>
        <v>▲ Active
05/09/2016 -</v>
      </c>
      <c r="N7538" s="178">
        <f>Pivot!AJ7527</f>
        <v>8</v>
      </c>
      <c r="O7538" s="179"/>
    </row>
    <row r="7539" spans="3:15" ht="30" customHeight="1" x14ac:dyDescent="0.25">
      <c r="C7539" s="10" t="str">
        <f>Pivot!AD7528</f>
        <v>00-85773927</v>
      </c>
      <c r="D7539" s="11"/>
      <c r="E7539" s="12" t="str">
        <f>Pivot!AE7528</f>
        <v>♂ Lisa Harris
23 | Bachelor</v>
      </c>
      <c r="F7539" s="11"/>
      <c r="G7539" s="12" t="str">
        <f>Pivot!AF7528</f>
        <v>Support Specialist
Customer Service</v>
      </c>
      <c r="H7539" s="11"/>
      <c r="I7539" s="12" t="str">
        <f>Pivot!AG7528</f>
        <v>🏠 Aurora
Illinois</v>
      </c>
      <c r="J7539" s="11"/>
      <c r="K7539" s="13">
        <f>Pivot!AH7528</f>
        <v>65478</v>
      </c>
      <c r="L7539" s="11"/>
      <c r="M7539" s="12" t="str">
        <f>Pivot!AI7528</f>
        <v>▲ Active
09/07/2022 -</v>
      </c>
      <c r="N7539" s="178">
        <f>Pivot!AJ7528</f>
        <v>2</v>
      </c>
      <c r="O7539" s="179"/>
    </row>
    <row r="7540" spans="3:15" ht="30" customHeight="1" x14ac:dyDescent="0.25">
      <c r="C7540" s="10" t="str">
        <f>Pivot!AD7529</f>
        <v>00-85776373</v>
      </c>
      <c r="D7540" s="11"/>
      <c r="E7540" s="12" t="str">
        <f>Pivot!AE7529</f>
        <v>♂ Wendy Francis
51 | High School</v>
      </c>
      <c r="F7540" s="11"/>
      <c r="G7540" s="12" t="str">
        <f>Pivot!AF7529</f>
        <v>Customer Service Representative
Customer Service</v>
      </c>
      <c r="H7540" s="11"/>
      <c r="I7540" s="12" t="str">
        <f>Pivot!AG7529</f>
        <v>🏢 New York City
New York</v>
      </c>
      <c r="J7540" s="11"/>
      <c r="K7540" s="13">
        <f>Pivot!AH7529</f>
        <v>64954</v>
      </c>
      <c r="L7540" s="11"/>
      <c r="M7540" s="12" t="str">
        <f>Pivot!AI7529</f>
        <v>▲ Active
18/06/2017 -</v>
      </c>
      <c r="N7540" s="178">
        <f>Pivot!AJ7529</f>
        <v>7</v>
      </c>
      <c r="O7540" s="179"/>
    </row>
    <row r="7541" spans="3:15" ht="30" customHeight="1" x14ac:dyDescent="0.25">
      <c r="C7541" s="10" t="str">
        <f>Pivot!AD7530</f>
        <v>00-85805745</v>
      </c>
      <c r="D7541" s="11"/>
      <c r="E7541" s="12" t="str">
        <f>Pivot!AE7530</f>
        <v>♂ Alex Murphy
36 | Bachelor</v>
      </c>
      <c r="F7541" s="11"/>
      <c r="G7541" s="12" t="str">
        <f>Pivot!AF7530</f>
        <v>Logistics Coordinator
Operations</v>
      </c>
      <c r="H7541" s="11"/>
      <c r="I7541" s="12" t="str">
        <f>Pivot!AG7530</f>
        <v>🏠 Warren
Michigan</v>
      </c>
      <c r="J7541" s="11"/>
      <c r="K7541" s="13">
        <f>Pivot!AH7530</f>
        <v>65717</v>
      </c>
      <c r="L7541" s="11"/>
      <c r="M7541" s="12" t="str">
        <f>Pivot!AI7530</f>
        <v>▲ Active
20/12/2015 -</v>
      </c>
      <c r="N7541" s="178">
        <f>Pivot!AJ7530</f>
        <v>9</v>
      </c>
      <c r="O7541" s="179"/>
    </row>
    <row r="7542" spans="3:15" ht="30" customHeight="1" x14ac:dyDescent="0.25">
      <c r="C7542" s="10" t="str">
        <f>Pivot!AD7531</f>
        <v>00-85812116</v>
      </c>
      <c r="D7542" s="11"/>
      <c r="E7542" s="12" t="str">
        <f>Pivot!AE7531</f>
        <v>♀ William Hale
51 | High School</v>
      </c>
      <c r="F7542" s="11"/>
      <c r="G7542" s="12" t="str">
        <f>Pivot!AF7531</f>
        <v>Inventory Specialist
Operations</v>
      </c>
      <c r="H7542" s="11"/>
      <c r="I7542" s="12" t="str">
        <f>Pivot!AG7531</f>
        <v>🏢 New York City
New York</v>
      </c>
      <c r="J7542" s="11"/>
      <c r="K7542" s="13">
        <f>Pivot!AH7531</f>
        <v>64865</v>
      </c>
      <c r="L7542" s="11"/>
      <c r="M7542" s="12" t="str">
        <f>Pivot!AI7531</f>
        <v>▲ Active
26/08/2024 -</v>
      </c>
      <c r="N7542" s="178">
        <f>Pivot!AJ7531</f>
        <v>0</v>
      </c>
      <c r="O7542" s="179"/>
    </row>
    <row r="7543" spans="3:15" ht="30" customHeight="1" x14ac:dyDescent="0.25">
      <c r="C7543" s="10" t="str">
        <f>Pivot!AD7532</f>
        <v>00-85833125</v>
      </c>
      <c r="D7543" s="11"/>
      <c r="E7543" s="12" t="str">
        <f>Pivot!AE7532</f>
        <v>♀ James Middleton
63 | High School</v>
      </c>
      <c r="F7543" s="11"/>
      <c r="G7543" s="12" t="str">
        <f>Pivot!AF7532</f>
        <v>Inventory Specialist
Operations</v>
      </c>
      <c r="H7543" s="11"/>
      <c r="I7543" s="12" t="str">
        <f>Pivot!AG7532</f>
        <v>🏢 New York City
New York</v>
      </c>
      <c r="J7543" s="11"/>
      <c r="K7543" s="13">
        <f>Pivot!AH7532</f>
        <v>62832</v>
      </c>
      <c r="L7543" s="11"/>
      <c r="M7543" s="12" t="str">
        <f>Pivot!AI7532</f>
        <v>▲ Active
08/10/2023 -</v>
      </c>
      <c r="N7543" s="178">
        <f>Pivot!AJ7532</f>
        <v>1</v>
      </c>
      <c r="O7543" s="179"/>
    </row>
    <row r="7544" spans="3:15" ht="30" customHeight="1" x14ac:dyDescent="0.25">
      <c r="C7544" s="10" t="str">
        <f>Pivot!AD7533</f>
        <v>00-85833309</v>
      </c>
      <c r="D7544" s="11"/>
      <c r="E7544" s="12" t="str">
        <f>Pivot!AE7533</f>
        <v>♂ Sandra Butler
31 | High School</v>
      </c>
      <c r="F7544" s="11"/>
      <c r="G7544" s="12" t="str">
        <f>Pivot!AF7533</f>
        <v>IT Support Specialist
IT</v>
      </c>
      <c r="H7544" s="11"/>
      <c r="I7544" s="12" t="str">
        <f>Pivot!AG7533</f>
        <v>🏢 New York City
New York</v>
      </c>
      <c r="J7544" s="11"/>
      <c r="K7544" s="13">
        <f>Pivot!AH7533</f>
        <v>63808</v>
      </c>
      <c r="L7544" s="11"/>
      <c r="M7544" s="12" t="str">
        <f>Pivot!AI7533</f>
        <v>▼ Terminated
22/11/2017 - 18/10/2024</v>
      </c>
      <c r="N7544" s="178">
        <f>Pivot!AJ7533</f>
        <v>6</v>
      </c>
      <c r="O7544" s="179"/>
    </row>
    <row r="7545" spans="3:15" ht="30" customHeight="1" x14ac:dyDescent="0.25">
      <c r="C7545" s="10" t="str">
        <f>Pivot!AD7534</f>
        <v>00-85834657</v>
      </c>
      <c r="D7545" s="11"/>
      <c r="E7545" s="12" t="str">
        <f>Pivot!AE7534</f>
        <v>♀ Heather Mcfarland
38 | Bachelor</v>
      </c>
      <c r="F7545" s="11"/>
      <c r="G7545" s="12" t="str">
        <f>Pivot!AF7534</f>
        <v>IT Support Specialist
IT</v>
      </c>
      <c r="H7545" s="11"/>
      <c r="I7545" s="12" t="str">
        <f>Pivot!AG7534</f>
        <v>🏢 New York City
New York</v>
      </c>
      <c r="J7545" s="11"/>
      <c r="K7545" s="13">
        <f>Pivot!AH7534</f>
        <v>54563</v>
      </c>
      <c r="L7545" s="11"/>
      <c r="M7545" s="12" t="str">
        <f>Pivot!AI7534</f>
        <v>▲ Active
02/11/2017 -</v>
      </c>
      <c r="N7545" s="178">
        <f>Pivot!AJ7534</f>
        <v>7</v>
      </c>
      <c r="O7545" s="179"/>
    </row>
    <row r="7546" spans="3:15" ht="30" customHeight="1" x14ac:dyDescent="0.25">
      <c r="C7546" s="10" t="str">
        <f>Pivot!AD7535</f>
        <v>00-85836526</v>
      </c>
      <c r="D7546" s="11"/>
      <c r="E7546" s="12" t="str">
        <f>Pivot!AE7535</f>
        <v>♀ Kristin Franco
41 | High School</v>
      </c>
      <c r="F7546" s="11"/>
      <c r="G7546" s="12" t="str">
        <f>Pivot!AF7535</f>
        <v>Help Desk Technician
Customer Service</v>
      </c>
      <c r="H7546" s="11"/>
      <c r="I7546" s="12" t="str">
        <f>Pivot!AG7535</f>
        <v>🏢 New York City
New York</v>
      </c>
      <c r="J7546" s="11"/>
      <c r="K7546" s="13">
        <f>Pivot!AH7535</f>
        <v>72938</v>
      </c>
      <c r="L7546" s="11"/>
      <c r="M7546" s="12" t="str">
        <f>Pivot!AI7535</f>
        <v>▲ Active
30/08/2017 -</v>
      </c>
      <c r="N7546" s="178">
        <f>Pivot!AJ7535</f>
        <v>7</v>
      </c>
      <c r="O7546" s="179"/>
    </row>
    <row r="7547" spans="3:15" ht="30" customHeight="1" x14ac:dyDescent="0.25">
      <c r="C7547" s="10" t="str">
        <f>Pivot!AD7536</f>
        <v>00-85839721</v>
      </c>
      <c r="D7547" s="11"/>
      <c r="E7547" s="12" t="str">
        <f>Pivot!AE7536</f>
        <v>♂ Karen Rodriguez
38 | High School</v>
      </c>
      <c r="F7547" s="11"/>
      <c r="G7547" s="12" t="str">
        <f>Pivot!AF7536</f>
        <v>Help Desk Technician
Customer Service</v>
      </c>
      <c r="H7547" s="11"/>
      <c r="I7547" s="12" t="str">
        <f>Pivot!AG7536</f>
        <v>🏢 Buffalo
New York</v>
      </c>
      <c r="J7547" s="11"/>
      <c r="K7547" s="13">
        <f>Pivot!AH7536</f>
        <v>70047</v>
      </c>
      <c r="L7547" s="11"/>
      <c r="M7547" s="12" t="str">
        <f>Pivot!AI7536</f>
        <v>▲ Active
07/03/2018 -</v>
      </c>
      <c r="N7547" s="178">
        <f>Pivot!AJ7536</f>
        <v>6</v>
      </c>
      <c r="O7547" s="179"/>
    </row>
    <row r="7548" spans="3:15" ht="30" customHeight="1" x14ac:dyDescent="0.25">
      <c r="C7548" s="10" t="str">
        <f>Pivot!AD7537</f>
        <v>00-85874940</v>
      </c>
      <c r="D7548" s="11"/>
      <c r="E7548" s="12" t="str">
        <f>Pivot!AE7537</f>
        <v>♀ Lee Villa
50 | Bachelor</v>
      </c>
      <c r="F7548" s="11"/>
      <c r="G7548" s="12" t="str">
        <f>Pivot!AF7537</f>
        <v>Logistics Coordinator
Operations</v>
      </c>
      <c r="H7548" s="11"/>
      <c r="I7548" s="12" t="str">
        <f>Pivot!AG7537</f>
        <v>🏢 Buffalo
New York</v>
      </c>
      <c r="J7548" s="11"/>
      <c r="K7548" s="13">
        <f>Pivot!AH7537</f>
        <v>63827</v>
      </c>
      <c r="L7548" s="11"/>
      <c r="M7548" s="12" t="str">
        <f>Pivot!AI7537</f>
        <v>▲ Active
03/03/2020 -</v>
      </c>
      <c r="N7548" s="178">
        <f>Pivot!AJ7537</f>
        <v>4</v>
      </c>
      <c r="O7548" s="179"/>
    </row>
    <row r="7549" spans="3:15" ht="30" customHeight="1" x14ac:dyDescent="0.25">
      <c r="C7549" s="10" t="str">
        <f>Pivot!AD7538</f>
        <v>00-85876997</v>
      </c>
      <c r="D7549" s="11"/>
      <c r="E7549" s="12" t="str">
        <f>Pivot!AE7538</f>
        <v>♀ Kim Finley
50 | Bachelor</v>
      </c>
      <c r="F7549" s="11"/>
      <c r="G7549" s="12" t="str">
        <f>Pivot!AF7538</f>
        <v>Accounts Payable Specialist
Finance</v>
      </c>
      <c r="H7549" s="11"/>
      <c r="I7549" s="12" t="str">
        <f>Pivot!AG7538</f>
        <v>🏢 Rochester
New York</v>
      </c>
      <c r="J7549" s="11"/>
      <c r="K7549" s="13">
        <f>Pivot!AH7538</f>
        <v>57858</v>
      </c>
      <c r="L7549" s="11"/>
      <c r="M7549" s="12" t="str">
        <f>Pivot!AI7538</f>
        <v>▲ Active
04/06/2024 -</v>
      </c>
      <c r="N7549" s="178">
        <f>Pivot!AJ7538</f>
        <v>0</v>
      </c>
      <c r="O7549" s="179"/>
    </row>
    <row r="7550" spans="3:15" ht="30" customHeight="1" x14ac:dyDescent="0.25">
      <c r="C7550" s="10" t="str">
        <f>Pivot!AD7539</f>
        <v>00-85877745</v>
      </c>
      <c r="D7550" s="11"/>
      <c r="E7550" s="12" t="str">
        <f>Pivot!AE7539</f>
        <v>♀ Caitlyn Bennett
22 | High School</v>
      </c>
      <c r="F7550" s="11"/>
      <c r="G7550" s="12" t="str">
        <f>Pivot!AF7539</f>
        <v>Inventory Specialist
Operations</v>
      </c>
      <c r="H7550" s="11"/>
      <c r="I7550" s="12" t="str">
        <f>Pivot!AG7539</f>
        <v>🏢 New York City
New York</v>
      </c>
      <c r="J7550" s="11"/>
      <c r="K7550" s="13">
        <f>Pivot!AH7539</f>
        <v>57982</v>
      </c>
      <c r="L7550" s="11"/>
      <c r="M7550" s="12" t="str">
        <f>Pivot!AI7539</f>
        <v>▲ Active
07/01/2017 -</v>
      </c>
      <c r="N7550" s="178">
        <f>Pivot!AJ7539</f>
        <v>8</v>
      </c>
      <c r="O7550" s="179"/>
    </row>
    <row r="7551" spans="3:15" ht="30" customHeight="1" x14ac:dyDescent="0.25">
      <c r="C7551" s="10" t="str">
        <f>Pivot!AD7540</f>
        <v>00-85887023</v>
      </c>
      <c r="D7551" s="11"/>
      <c r="E7551" s="12" t="str">
        <f>Pivot!AE7540</f>
        <v>♂ Tiffany Osborne
63 | Bachelor</v>
      </c>
      <c r="F7551" s="11"/>
      <c r="G7551" s="12" t="str">
        <f>Pivot!AF7540</f>
        <v>HR Coordinator
HR</v>
      </c>
      <c r="H7551" s="11"/>
      <c r="I7551" s="12" t="str">
        <f>Pivot!AG7540</f>
        <v>🏢 New York City
New York</v>
      </c>
      <c r="J7551" s="11"/>
      <c r="K7551" s="13">
        <f>Pivot!AH7540</f>
        <v>65627</v>
      </c>
      <c r="L7551" s="11"/>
      <c r="M7551" s="12" t="str">
        <f>Pivot!AI7540</f>
        <v>▲ Active
30/10/2020 -</v>
      </c>
      <c r="N7551" s="178">
        <f>Pivot!AJ7540</f>
        <v>4</v>
      </c>
      <c r="O7551" s="179"/>
    </row>
    <row r="7552" spans="3:15" ht="30" customHeight="1" x14ac:dyDescent="0.25">
      <c r="C7552" s="10" t="str">
        <f>Pivot!AD7541</f>
        <v>00-85891085</v>
      </c>
      <c r="D7552" s="11"/>
      <c r="E7552" s="12" t="str">
        <f>Pivot!AE7541</f>
        <v>♂ Nicholas Lee
41 | Bachelor</v>
      </c>
      <c r="F7552" s="11"/>
      <c r="G7552" s="12" t="str">
        <f>Pivot!AF7541</f>
        <v>Financial Analyst
Finance</v>
      </c>
      <c r="H7552" s="11"/>
      <c r="I7552" s="12" t="str">
        <f>Pivot!AG7541</f>
        <v>🏢 New York City
New York</v>
      </c>
      <c r="J7552" s="11"/>
      <c r="K7552" s="13">
        <f>Pivot!AH7541</f>
        <v>76937</v>
      </c>
      <c r="L7552" s="11"/>
      <c r="M7552" s="12" t="str">
        <f>Pivot!AI7541</f>
        <v>▲ Active
23/06/2022 -</v>
      </c>
      <c r="N7552" s="178">
        <f>Pivot!AJ7541</f>
        <v>2</v>
      </c>
      <c r="O7552" s="179"/>
    </row>
    <row r="7553" spans="3:15" ht="30" customHeight="1" x14ac:dyDescent="0.25">
      <c r="C7553" s="10" t="str">
        <f>Pivot!AD7542</f>
        <v>00-85898994</v>
      </c>
      <c r="D7553" s="11"/>
      <c r="E7553" s="12" t="str">
        <f>Pivot!AE7542</f>
        <v>♂ Brian Lloyd
28 | Bachelor</v>
      </c>
      <c r="F7553" s="11"/>
      <c r="G7553" s="12" t="str">
        <f>Pivot!AF7542</f>
        <v>Help Desk Technician
Customer Service</v>
      </c>
      <c r="H7553" s="11"/>
      <c r="I7553" s="12" t="str">
        <f>Pivot!AG7542</f>
        <v>🏠 Grand Rapids
Michigan</v>
      </c>
      <c r="J7553" s="11"/>
      <c r="K7553" s="13">
        <f>Pivot!AH7542</f>
        <v>68653</v>
      </c>
      <c r="L7553" s="11"/>
      <c r="M7553" s="12" t="str">
        <f>Pivot!AI7542</f>
        <v>▲ Active
05/07/2023 -</v>
      </c>
      <c r="N7553" s="178">
        <f>Pivot!AJ7542</f>
        <v>1</v>
      </c>
      <c r="O7553" s="179"/>
    </row>
    <row r="7554" spans="3:15" ht="30" customHeight="1" x14ac:dyDescent="0.25">
      <c r="C7554" s="10" t="str">
        <f>Pivot!AD7543</f>
        <v>00-85910969</v>
      </c>
      <c r="D7554" s="11"/>
      <c r="E7554" s="12" t="str">
        <f>Pivot!AE7543</f>
        <v>♀ Marie Casey
32 | Bachelor</v>
      </c>
      <c r="F7554" s="11"/>
      <c r="G7554" s="12" t="str">
        <f>Pivot!AF7543</f>
        <v>Logistics Coordinator
Operations</v>
      </c>
      <c r="H7554" s="11"/>
      <c r="I7554" s="12" t="str">
        <f>Pivot!AG7543</f>
        <v>🏢 New York City
New York</v>
      </c>
      <c r="J7554" s="11"/>
      <c r="K7554" s="13">
        <f>Pivot!AH7543</f>
        <v>54523</v>
      </c>
      <c r="L7554" s="11"/>
      <c r="M7554" s="12" t="str">
        <f>Pivot!AI7543</f>
        <v>▲ Active
29/03/2021 -</v>
      </c>
      <c r="N7554" s="178">
        <f>Pivot!AJ7543</f>
        <v>3</v>
      </c>
      <c r="O7554" s="179"/>
    </row>
    <row r="7555" spans="3:15" ht="30" customHeight="1" x14ac:dyDescent="0.25">
      <c r="C7555" s="10" t="str">
        <f>Pivot!AD7544</f>
        <v>00-85920407</v>
      </c>
      <c r="D7555" s="11"/>
      <c r="E7555" s="12" t="str">
        <f>Pivot!AE7544</f>
        <v>♀ Kimberly Morrow
26 | Bachelor</v>
      </c>
      <c r="F7555" s="11"/>
      <c r="G7555" s="12" t="str">
        <f>Pivot!AF7544</f>
        <v>Sales Consultant
Sales</v>
      </c>
      <c r="H7555" s="11"/>
      <c r="I7555" s="12" t="str">
        <f>Pivot!AG7544</f>
        <v>🏠 Grand Rapids
Michigan</v>
      </c>
      <c r="J7555" s="11"/>
      <c r="K7555" s="13">
        <f>Pivot!AH7544</f>
        <v>67955</v>
      </c>
      <c r="L7555" s="11"/>
      <c r="M7555" s="12" t="str">
        <f>Pivot!AI7544</f>
        <v>▼ Terminated
22/05/2020 - 24/06/2021</v>
      </c>
      <c r="N7555" s="178">
        <f>Pivot!AJ7544</f>
        <v>1</v>
      </c>
      <c r="O7555" s="179"/>
    </row>
    <row r="7556" spans="3:15" ht="30" customHeight="1" x14ac:dyDescent="0.25">
      <c r="C7556" s="10" t="str">
        <f>Pivot!AD7545</f>
        <v>00-85927914</v>
      </c>
      <c r="D7556" s="11"/>
      <c r="E7556" s="12" t="str">
        <f>Pivot!AE7545</f>
        <v>♂ Travis Owens
30 | Bachelor</v>
      </c>
      <c r="F7556" s="11"/>
      <c r="G7556" s="12" t="str">
        <f>Pivot!AF7545</f>
        <v>Support Specialist
Customer Service</v>
      </c>
      <c r="H7556" s="11"/>
      <c r="I7556" s="12" t="str">
        <f>Pivot!AG7545</f>
        <v>🏢 New York City
New York</v>
      </c>
      <c r="J7556" s="11"/>
      <c r="K7556" s="13">
        <f>Pivot!AH7545</f>
        <v>66268</v>
      </c>
      <c r="L7556" s="11"/>
      <c r="M7556" s="12" t="str">
        <f>Pivot!AI7545</f>
        <v>▲ Active
25/04/2022 -</v>
      </c>
      <c r="N7556" s="178">
        <f>Pivot!AJ7545</f>
        <v>2</v>
      </c>
      <c r="O7556" s="179"/>
    </row>
    <row r="7557" spans="3:15" ht="30" customHeight="1" x14ac:dyDescent="0.25">
      <c r="C7557" s="10" t="str">
        <f>Pivot!AD7546</f>
        <v>00-85935555</v>
      </c>
      <c r="D7557" s="11"/>
      <c r="E7557" s="12" t="str">
        <f>Pivot!AE7546</f>
        <v>♂ Kevin Jennings
48 | Bachelor</v>
      </c>
      <c r="F7557" s="11"/>
      <c r="G7557" s="12" t="str">
        <f>Pivot!AF7546</f>
        <v>Sales Representative
Sales</v>
      </c>
      <c r="H7557" s="11"/>
      <c r="I7557" s="12" t="str">
        <f>Pivot!AG7546</f>
        <v>🏠 Detroit
Michigan</v>
      </c>
      <c r="J7557" s="11"/>
      <c r="K7557" s="13">
        <f>Pivot!AH7546</f>
        <v>75555</v>
      </c>
      <c r="L7557" s="11"/>
      <c r="M7557" s="12" t="str">
        <f>Pivot!AI7546</f>
        <v>▲ Active
25/09/2019 -</v>
      </c>
      <c r="N7557" s="178">
        <f>Pivot!AJ7546</f>
        <v>5</v>
      </c>
      <c r="O7557" s="179"/>
    </row>
    <row r="7558" spans="3:15" ht="30" customHeight="1" x14ac:dyDescent="0.25">
      <c r="C7558" s="10" t="str">
        <f>Pivot!AD7547</f>
        <v>00-85952511</v>
      </c>
      <c r="D7558" s="11"/>
      <c r="E7558" s="12" t="str">
        <f>Pivot!AE7547</f>
        <v>♂ Charles Becker
48 | Bachelor</v>
      </c>
      <c r="F7558" s="11"/>
      <c r="G7558" s="12" t="str">
        <f>Pivot!AF7547</f>
        <v>SEO Specialist
Marketing</v>
      </c>
      <c r="H7558" s="11"/>
      <c r="I7558" s="12" t="str">
        <f>Pivot!AG7547</f>
        <v>🏢 New York City
New York</v>
      </c>
      <c r="J7558" s="11"/>
      <c r="K7558" s="13">
        <f>Pivot!AH7547</f>
        <v>95224</v>
      </c>
      <c r="L7558" s="11"/>
      <c r="M7558" s="12" t="str">
        <f>Pivot!AI7547</f>
        <v>▲ Active
02/08/2018 -</v>
      </c>
      <c r="N7558" s="178">
        <f>Pivot!AJ7547</f>
        <v>6</v>
      </c>
      <c r="O7558" s="179"/>
    </row>
    <row r="7559" spans="3:15" ht="30" customHeight="1" x14ac:dyDescent="0.25">
      <c r="C7559" s="10" t="str">
        <f>Pivot!AD7548</f>
        <v>00-86003182</v>
      </c>
      <c r="D7559" s="11"/>
      <c r="E7559" s="12" t="str">
        <f>Pivot!AE7548</f>
        <v>♂ Eric Rojas
41 | PhD</v>
      </c>
      <c r="F7559" s="11"/>
      <c r="G7559" s="12" t="str">
        <f>Pivot!AF7548</f>
        <v>Financial Analyst
Finance</v>
      </c>
      <c r="H7559" s="11"/>
      <c r="I7559" s="12" t="str">
        <f>Pivot!AG7548</f>
        <v>🏠 Raleigh
North Carolina</v>
      </c>
      <c r="J7559" s="11"/>
      <c r="K7559" s="13">
        <f>Pivot!AH7548</f>
        <v>90329</v>
      </c>
      <c r="L7559" s="11"/>
      <c r="M7559" s="12" t="str">
        <f>Pivot!AI7548</f>
        <v>▲ Active
30/05/2021 -</v>
      </c>
      <c r="N7559" s="178">
        <f>Pivot!AJ7548</f>
        <v>3</v>
      </c>
      <c r="O7559" s="179"/>
    </row>
    <row r="7560" spans="3:15" ht="30" customHeight="1" x14ac:dyDescent="0.25">
      <c r="C7560" s="10" t="str">
        <f>Pivot!AD7549</f>
        <v>00-86014287</v>
      </c>
      <c r="D7560" s="11"/>
      <c r="E7560" s="12" t="str">
        <f>Pivot!AE7549</f>
        <v>♀ Natasha Rodriguez
29 | Bachelor</v>
      </c>
      <c r="F7560" s="11"/>
      <c r="G7560" s="12" t="str">
        <f>Pivot!AF7549</f>
        <v>Help Desk Technician
Customer Service</v>
      </c>
      <c r="H7560" s="11"/>
      <c r="I7560" s="12" t="str">
        <f>Pivot!AG7549</f>
        <v>🏠 Detroit
Michigan</v>
      </c>
      <c r="J7560" s="11"/>
      <c r="K7560" s="13">
        <f>Pivot!AH7549</f>
        <v>56775</v>
      </c>
      <c r="L7560" s="11"/>
      <c r="M7560" s="12" t="str">
        <f>Pivot!AI7549</f>
        <v>▲ Active
04/03/2020 -</v>
      </c>
      <c r="N7560" s="178">
        <f>Pivot!AJ7549</f>
        <v>4</v>
      </c>
      <c r="O7560" s="179"/>
    </row>
    <row r="7561" spans="3:15" ht="30" customHeight="1" x14ac:dyDescent="0.25">
      <c r="C7561" s="10" t="str">
        <f>Pivot!AD7550</f>
        <v>00-86044212</v>
      </c>
      <c r="D7561" s="11"/>
      <c r="E7561" s="12" t="str">
        <f>Pivot!AE7550</f>
        <v>♀ Erika Keller
36 | Master</v>
      </c>
      <c r="F7561" s="11"/>
      <c r="G7561" s="12" t="str">
        <f>Pivot!AF7550</f>
        <v>Software Developer
IT</v>
      </c>
      <c r="H7561" s="11"/>
      <c r="I7561" s="12" t="str">
        <f>Pivot!AG7550</f>
        <v>🏢 Rochester
New York</v>
      </c>
      <c r="J7561" s="11"/>
      <c r="K7561" s="13">
        <f>Pivot!AH7550</f>
        <v>85198</v>
      </c>
      <c r="L7561" s="11"/>
      <c r="M7561" s="12" t="str">
        <f>Pivot!AI7550</f>
        <v>▲ Active
06/01/2016 -</v>
      </c>
      <c r="N7561" s="178">
        <f>Pivot!AJ7550</f>
        <v>9</v>
      </c>
      <c r="O7561" s="179"/>
    </row>
    <row r="7562" spans="3:15" ht="30" customHeight="1" x14ac:dyDescent="0.25">
      <c r="C7562" s="10" t="str">
        <f>Pivot!AD7551</f>
        <v>00-86053026</v>
      </c>
      <c r="D7562" s="11"/>
      <c r="E7562" s="12" t="str">
        <f>Pivot!AE7551</f>
        <v>♂ Alexis Miranda
36 | Bachelor</v>
      </c>
      <c r="F7562" s="11"/>
      <c r="G7562" s="12" t="str">
        <f>Pivot!AF7551</f>
        <v>Inventory Specialist
Operations</v>
      </c>
      <c r="H7562" s="11"/>
      <c r="I7562" s="12" t="str">
        <f>Pivot!AG7551</f>
        <v>🏢 Rochester
New York</v>
      </c>
      <c r="J7562" s="11"/>
      <c r="K7562" s="13">
        <f>Pivot!AH7551</f>
        <v>59843</v>
      </c>
      <c r="L7562" s="11"/>
      <c r="M7562" s="12" t="str">
        <f>Pivot!AI7551</f>
        <v>▲ Active
01/05/2022 -</v>
      </c>
      <c r="N7562" s="178">
        <f>Pivot!AJ7551</f>
        <v>2</v>
      </c>
      <c r="O7562" s="179"/>
    </row>
    <row r="7563" spans="3:15" ht="30" customHeight="1" x14ac:dyDescent="0.25">
      <c r="C7563" s="10" t="str">
        <f>Pivot!AD7552</f>
        <v>00-86059172</v>
      </c>
      <c r="D7563" s="11"/>
      <c r="E7563" s="12" t="str">
        <f>Pivot!AE7552</f>
        <v>♀ Henry Soto
56 | Bachelor</v>
      </c>
      <c r="F7563" s="11"/>
      <c r="G7563" s="12" t="str">
        <f>Pivot!AF7552</f>
        <v>Sales Representative
Sales</v>
      </c>
      <c r="H7563" s="11"/>
      <c r="I7563" s="12" t="str">
        <f>Pivot!AG7552</f>
        <v>🏠 Cincinnati
Ohio</v>
      </c>
      <c r="J7563" s="11"/>
      <c r="K7563" s="13">
        <f>Pivot!AH7552</f>
        <v>60848</v>
      </c>
      <c r="L7563" s="11"/>
      <c r="M7563" s="12" t="str">
        <f>Pivot!AI7552</f>
        <v>▲ Active
08/05/2019 -</v>
      </c>
      <c r="N7563" s="178">
        <f>Pivot!AJ7552</f>
        <v>5</v>
      </c>
      <c r="O7563" s="179"/>
    </row>
    <row r="7564" spans="3:15" ht="30" customHeight="1" x14ac:dyDescent="0.25">
      <c r="C7564" s="10" t="str">
        <f>Pivot!AD7553</f>
        <v>00-86061476</v>
      </c>
      <c r="D7564" s="11"/>
      <c r="E7564" s="12" t="str">
        <f>Pivot!AE7553</f>
        <v>♀ Douglas Quinn
50 | High School</v>
      </c>
      <c r="F7564" s="11"/>
      <c r="G7564" s="12" t="str">
        <f>Pivot!AF7553</f>
        <v>Content Creator
Marketing</v>
      </c>
      <c r="H7564" s="11"/>
      <c r="I7564" s="12" t="str">
        <f>Pivot!AG7553</f>
        <v>🏠 Raleigh
North Carolina</v>
      </c>
      <c r="J7564" s="11"/>
      <c r="K7564" s="13">
        <f>Pivot!AH7553</f>
        <v>54036</v>
      </c>
      <c r="L7564" s="11"/>
      <c r="M7564" s="12" t="str">
        <f>Pivot!AI7553</f>
        <v>▲ Active
16/06/2020 -</v>
      </c>
      <c r="N7564" s="178">
        <f>Pivot!AJ7553</f>
        <v>4</v>
      </c>
      <c r="O7564" s="179"/>
    </row>
    <row r="7565" spans="3:15" ht="30" customHeight="1" x14ac:dyDescent="0.25">
      <c r="C7565" s="10" t="str">
        <f>Pivot!AD7554</f>
        <v>00-86082915</v>
      </c>
      <c r="D7565" s="11"/>
      <c r="E7565" s="12" t="str">
        <f>Pivot!AE7554</f>
        <v>♀ William Bruce
28 | Bachelor</v>
      </c>
      <c r="F7565" s="11"/>
      <c r="G7565" s="12" t="str">
        <f>Pivot!AF7554</f>
        <v>Accounts Payable Specialist
Finance</v>
      </c>
      <c r="H7565" s="11"/>
      <c r="I7565" s="12" t="str">
        <f>Pivot!AG7554</f>
        <v>🏠 Detroit
Michigan</v>
      </c>
      <c r="J7565" s="11"/>
      <c r="K7565" s="13">
        <f>Pivot!AH7554</f>
        <v>62216</v>
      </c>
      <c r="L7565" s="11"/>
      <c r="M7565" s="12" t="str">
        <f>Pivot!AI7554</f>
        <v>▲ Active
23/11/2018 -</v>
      </c>
      <c r="N7565" s="178">
        <f>Pivot!AJ7554</f>
        <v>6</v>
      </c>
      <c r="O7565" s="179"/>
    </row>
    <row r="7566" spans="3:15" ht="30" customHeight="1" x14ac:dyDescent="0.25">
      <c r="C7566" s="10" t="str">
        <f>Pivot!AD7555</f>
        <v>00-86122371</v>
      </c>
      <c r="D7566" s="11"/>
      <c r="E7566" s="12" t="str">
        <f>Pivot!AE7555</f>
        <v>♀ Felicia Moore
36 | Bachelor</v>
      </c>
      <c r="F7566" s="11"/>
      <c r="G7566" s="12" t="str">
        <f>Pivot!AF7555</f>
        <v>Sales Consultant
Sales</v>
      </c>
      <c r="H7566" s="11"/>
      <c r="I7566" s="12" t="str">
        <f>Pivot!AG7555</f>
        <v>🏠 Warren
Michigan</v>
      </c>
      <c r="J7566" s="11"/>
      <c r="K7566" s="13">
        <f>Pivot!AH7555</f>
        <v>73772</v>
      </c>
      <c r="L7566" s="11"/>
      <c r="M7566" s="12" t="str">
        <f>Pivot!AI7555</f>
        <v>▲ Active
25/05/2024 -</v>
      </c>
      <c r="N7566" s="178">
        <f>Pivot!AJ7555</f>
        <v>0</v>
      </c>
      <c r="O7566" s="179"/>
    </row>
    <row r="7567" spans="3:15" ht="30" customHeight="1" x14ac:dyDescent="0.25">
      <c r="C7567" s="10" t="str">
        <f>Pivot!AD7556</f>
        <v>00-86125617</v>
      </c>
      <c r="D7567" s="11"/>
      <c r="E7567" s="12" t="str">
        <f>Pivot!AE7556</f>
        <v>♂ Veronica Bowman
34 | Bachelor</v>
      </c>
      <c r="F7567" s="11"/>
      <c r="G7567" s="12" t="str">
        <f>Pivot!AF7556</f>
        <v>Logistics Coordinator
Operations</v>
      </c>
      <c r="H7567" s="11"/>
      <c r="I7567" s="12" t="str">
        <f>Pivot!AG7556</f>
        <v>🏢 New York City
New York</v>
      </c>
      <c r="J7567" s="11"/>
      <c r="K7567" s="13">
        <f>Pivot!AH7556</f>
        <v>69163</v>
      </c>
      <c r="L7567" s="11"/>
      <c r="M7567" s="12" t="str">
        <f>Pivot!AI7556</f>
        <v>▼ Terminated
05/08/2017 - 06/02/2018</v>
      </c>
      <c r="N7567" s="178">
        <f>Pivot!AJ7556</f>
        <v>0</v>
      </c>
      <c r="O7567" s="179"/>
    </row>
    <row r="7568" spans="3:15" ht="30" customHeight="1" x14ac:dyDescent="0.25">
      <c r="C7568" s="10" t="str">
        <f>Pivot!AD7557</f>
        <v>00-86150979</v>
      </c>
      <c r="D7568" s="11"/>
      <c r="E7568" s="12" t="str">
        <f>Pivot!AE7557</f>
        <v>♀ Spencer Wright
37 | Bachelor</v>
      </c>
      <c r="F7568" s="11"/>
      <c r="G7568" s="12" t="str">
        <f>Pivot!AF7557</f>
        <v>Logistics Coordinator
Operations</v>
      </c>
      <c r="H7568" s="11"/>
      <c r="I7568" s="12" t="str">
        <f>Pivot!AG7557</f>
        <v>🏢 Buffalo
New York</v>
      </c>
      <c r="J7568" s="11"/>
      <c r="K7568" s="13">
        <f>Pivot!AH7557</f>
        <v>57627</v>
      </c>
      <c r="L7568" s="11"/>
      <c r="M7568" s="12" t="str">
        <f>Pivot!AI7557</f>
        <v>▲ Active
03/08/2023 -</v>
      </c>
      <c r="N7568" s="178">
        <f>Pivot!AJ7557</f>
        <v>1</v>
      </c>
      <c r="O7568" s="179"/>
    </row>
    <row r="7569" spans="3:15" ht="30" customHeight="1" x14ac:dyDescent="0.25">
      <c r="C7569" s="10" t="str">
        <f>Pivot!AD7558</f>
        <v>00-86164272</v>
      </c>
      <c r="D7569" s="11"/>
      <c r="E7569" s="12" t="str">
        <f>Pivot!AE7558</f>
        <v>♀ Jonathan Gray
44 | Bachelor</v>
      </c>
      <c r="F7569" s="11"/>
      <c r="G7569" s="12" t="str">
        <f>Pivot!AF7558</f>
        <v>Logistics Coordinator
Operations</v>
      </c>
      <c r="H7569" s="11"/>
      <c r="I7569" s="12" t="str">
        <f>Pivot!AG7558</f>
        <v>🏢 New York City
New York</v>
      </c>
      <c r="J7569" s="11"/>
      <c r="K7569" s="13">
        <f>Pivot!AH7558</f>
        <v>62502</v>
      </c>
      <c r="L7569" s="11"/>
      <c r="M7569" s="12" t="str">
        <f>Pivot!AI7558</f>
        <v>▲ Active
29/02/2020 -</v>
      </c>
      <c r="N7569" s="178">
        <f>Pivot!AJ7558</f>
        <v>4</v>
      </c>
      <c r="O7569" s="179"/>
    </row>
    <row r="7570" spans="3:15" ht="30" customHeight="1" x14ac:dyDescent="0.25">
      <c r="C7570" s="10" t="str">
        <f>Pivot!AD7559</f>
        <v>00-86166812</v>
      </c>
      <c r="D7570" s="11"/>
      <c r="E7570" s="12" t="str">
        <f>Pivot!AE7559</f>
        <v>♂ Stacy Kim
48 | Bachelor</v>
      </c>
      <c r="F7570" s="11"/>
      <c r="G7570" s="12" t="str">
        <f>Pivot!AF7559</f>
        <v>Support Specialist
Customer Service</v>
      </c>
      <c r="H7570" s="11"/>
      <c r="I7570" s="12" t="str">
        <f>Pivot!AG7559</f>
        <v>🏢 Buffalo
New York</v>
      </c>
      <c r="J7570" s="11"/>
      <c r="K7570" s="13">
        <f>Pivot!AH7559</f>
        <v>61911</v>
      </c>
      <c r="L7570" s="11"/>
      <c r="M7570" s="12" t="str">
        <f>Pivot!AI7559</f>
        <v>▲ Active
07/04/2020 -</v>
      </c>
      <c r="N7570" s="178">
        <f>Pivot!AJ7559</f>
        <v>4</v>
      </c>
      <c r="O7570" s="179"/>
    </row>
    <row r="7571" spans="3:15" ht="30" customHeight="1" x14ac:dyDescent="0.25">
      <c r="C7571" s="10" t="str">
        <f>Pivot!AD7560</f>
        <v>00-86181117</v>
      </c>
      <c r="D7571" s="11"/>
      <c r="E7571" s="12" t="str">
        <f>Pivot!AE7560</f>
        <v>♂ Nicole Hoffman
42 | Bachelor</v>
      </c>
      <c r="F7571" s="11"/>
      <c r="G7571" s="12" t="str">
        <f>Pivot!AF7560</f>
        <v>Sales Representative
Sales</v>
      </c>
      <c r="H7571" s="11"/>
      <c r="I7571" s="12" t="str">
        <f>Pivot!AG7560</f>
        <v>🏢 New York City
New York</v>
      </c>
      <c r="J7571" s="11"/>
      <c r="K7571" s="13">
        <f>Pivot!AH7560</f>
        <v>84521</v>
      </c>
      <c r="L7571" s="11"/>
      <c r="M7571" s="12" t="str">
        <f>Pivot!AI7560</f>
        <v>▼ Terminated
21/12/2020 - 19/06/2021</v>
      </c>
      <c r="N7571" s="178">
        <f>Pivot!AJ7560</f>
        <v>0</v>
      </c>
      <c r="O7571" s="179"/>
    </row>
    <row r="7572" spans="3:15" ht="30" customHeight="1" x14ac:dyDescent="0.25">
      <c r="C7572" s="10" t="str">
        <f>Pivot!AD7561</f>
        <v>00-86183158</v>
      </c>
      <c r="D7572" s="11"/>
      <c r="E7572" s="12" t="str">
        <f>Pivot!AE7561</f>
        <v>♀ Sean Brown
46 | High School</v>
      </c>
      <c r="F7572" s="11"/>
      <c r="G7572" s="12" t="str">
        <f>Pivot!AF7561</f>
        <v>Support Specialist
Customer Service</v>
      </c>
      <c r="H7572" s="11"/>
      <c r="I7572" s="12" t="str">
        <f>Pivot!AG7561</f>
        <v>🏢 Buffalo
New York</v>
      </c>
      <c r="J7572" s="11"/>
      <c r="K7572" s="13">
        <f>Pivot!AH7561</f>
        <v>60946</v>
      </c>
      <c r="L7572" s="11"/>
      <c r="M7572" s="12" t="str">
        <f>Pivot!AI7561</f>
        <v>▲ Active
09/12/2023 -</v>
      </c>
      <c r="N7572" s="178">
        <f>Pivot!AJ7561</f>
        <v>1</v>
      </c>
      <c r="O7572" s="179"/>
    </row>
    <row r="7573" spans="3:15" ht="30" customHeight="1" x14ac:dyDescent="0.25">
      <c r="C7573" s="10" t="str">
        <f>Pivot!AD7562</f>
        <v>00-86187341</v>
      </c>
      <c r="D7573" s="11"/>
      <c r="E7573" s="12" t="str">
        <f>Pivot!AE7562</f>
        <v>♂ Stephanie Fowler
35 | Bachelor</v>
      </c>
      <c r="F7573" s="11"/>
      <c r="G7573" s="12" t="str">
        <f>Pivot!AF7562</f>
        <v>IT Support Specialist
IT</v>
      </c>
      <c r="H7573" s="11"/>
      <c r="I7573" s="12" t="str">
        <f>Pivot!AG7562</f>
        <v>🏠 Cleveland
Ohio</v>
      </c>
      <c r="J7573" s="11"/>
      <c r="K7573" s="13">
        <f>Pivot!AH7562</f>
        <v>63605</v>
      </c>
      <c r="L7573" s="11"/>
      <c r="M7573" s="12" t="str">
        <f>Pivot!AI7562</f>
        <v>▲ Active
17/04/2021 -</v>
      </c>
      <c r="N7573" s="178">
        <f>Pivot!AJ7562</f>
        <v>3</v>
      </c>
      <c r="O7573" s="179"/>
    </row>
    <row r="7574" spans="3:15" ht="30" customHeight="1" x14ac:dyDescent="0.25">
      <c r="C7574" s="10" t="str">
        <f>Pivot!AD7563</f>
        <v>00-86193589</v>
      </c>
      <c r="D7574" s="11"/>
      <c r="E7574" s="12" t="str">
        <f>Pivot!AE7563</f>
        <v>♀ Julia Kennedy
55 | Bachelor</v>
      </c>
      <c r="F7574" s="11"/>
      <c r="G7574" s="12" t="str">
        <f>Pivot!AF7563</f>
        <v>Logistics Coordinator
Operations</v>
      </c>
      <c r="H7574" s="11"/>
      <c r="I7574" s="12" t="str">
        <f>Pivot!AG7563</f>
        <v>🏠 Richmond
Virginia</v>
      </c>
      <c r="J7574" s="11"/>
      <c r="K7574" s="13">
        <f>Pivot!AH7563</f>
        <v>53288</v>
      </c>
      <c r="L7574" s="11"/>
      <c r="M7574" s="12" t="str">
        <f>Pivot!AI7563</f>
        <v>▲ Active
30/01/2021 -</v>
      </c>
      <c r="N7574" s="178">
        <f>Pivot!AJ7563</f>
        <v>3</v>
      </c>
      <c r="O7574" s="179"/>
    </row>
    <row r="7575" spans="3:15" ht="30" customHeight="1" x14ac:dyDescent="0.25">
      <c r="C7575" s="10" t="str">
        <f>Pivot!AD7564</f>
        <v>00-86197740</v>
      </c>
      <c r="D7575" s="11"/>
      <c r="E7575" s="12" t="str">
        <f>Pivot!AE7564</f>
        <v>♀ Jamie Beck
31 | Master</v>
      </c>
      <c r="F7575" s="11"/>
      <c r="G7575" s="12" t="str">
        <f>Pivot!AF7564</f>
        <v>Sales Consultant
Sales</v>
      </c>
      <c r="H7575" s="11"/>
      <c r="I7575" s="12" t="str">
        <f>Pivot!AG7564</f>
        <v>🏢 Rochester
New York</v>
      </c>
      <c r="J7575" s="11"/>
      <c r="K7575" s="13">
        <f>Pivot!AH7564</f>
        <v>80810</v>
      </c>
      <c r="L7575" s="11"/>
      <c r="M7575" s="12" t="str">
        <f>Pivot!AI7564</f>
        <v>▲ Active
08/09/2022 -</v>
      </c>
      <c r="N7575" s="178">
        <f>Pivot!AJ7564</f>
        <v>2</v>
      </c>
      <c r="O7575" s="179"/>
    </row>
    <row r="7576" spans="3:15" ht="30" customHeight="1" x14ac:dyDescent="0.25">
      <c r="C7576" s="10" t="str">
        <f>Pivot!AD7565</f>
        <v>00-86205634</v>
      </c>
      <c r="D7576" s="11"/>
      <c r="E7576" s="12" t="str">
        <f>Pivot!AE7565</f>
        <v>♀ Erica Johnson
54 | Bachelor</v>
      </c>
      <c r="F7576" s="11"/>
      <c r="G7576" s="12" t="str">
        <f>Pivot!AF7565</f>
        <v>Operations Analyst
Operations</v>
      </c>
      <c r="H7576" s="11"/>
      <c r="I7576" s="12" t="str">
        <f>Pivot!AG7565</f>
        <v>🏢 Buffalo
New York</v>
      </c>
      <c r="J7576" s="11"/>
      <c r="K7576" s="13">
        <f>Pivot!AH7565</f>
        <v>65134</v>
      </c>
      <c r="L7576" s="11"/>
      <c r="M7576" s="12" t="str">
        <f>Pivot!AI7565</f>
        <v>▲ Active
19/02/2019 -</v>
      </c>
      <c r="N7576" s="178">
        <f>Pivot!AJ7565</f>
        <v>5</v>
      </c>
      <c r="O7576" s="179"/>
    </row>
    <row r="7577" spans="3:15" ht="30" customHeight="1" x14ac:dyDescent="0.25">
      <c r="C7577" s="10" t="str">
        <f>Pivot!AD7566</f>
        <v>00-86211608</v>
      </c>
      <c r="D7577" s="11"/>
      <c r="E7577" s="12" t="str">
        <f>Pivot!AE7566</f>
        <v>♀ Zachary Arnold
22 | Bachelor</v>
      </c>
      <c r="F7577" s="11"/>
      <c r="G7577" s="12" t="str">
        <f>Pivot!AF7566</f>
        <v>Sales Representative
Sales</v>
      </c>
      <c r="H7577" s="11"/>
      <c r="I7577" s="12" t="str">
        <f>Pivot!AG7566</f>
        <v>🏢 New York City
New York</v>
      </c>
      <c r="J7577" s="11"/>
      <c r="K7577" s="13">
        <f>Pivot!AH7566</f>
        <v>64491</v>
      </c>
      <c r="L7577" s="11"/>
      <c r="M7577" s="12" t="str">
        <f>Pivot!AI7566</f>
        <v>▼ Terminated
08/05/2016 - 12/12/2024</v>
      </c>
      <c r="N7577" s="178">
        <f>Pivot!AJ7566</f>
        <v>8</v>
      </c>
      <c r="O7577" s="179"/>
    </row>
    <row r="7578" spans="3:15" ht="30" customHeight="1" x14ac:dyDescent="0.25">
      <c r="C7578" s="10" t="str">
        <f>Pivot!AD7567</f>
        <v>00-86224438</v>
      </c>
      <c r="D7578" s="11"/>
      <c r="E7578" s="12" t="str">
        <f>Pivot!AE7567</f>
        <v>♀ Neil Johnson
44 | Bachelor</v>
      </c>
      <c r="F7578" s="11"/>
      <c r="G7578" s="12" t="str">
        <f>Pivot!AF7567</f>
        <v>System Administrator
IT</v>
      </c>
      <c r="H7578" s="11"/>
      <c r="I7578" s="12" t="str">
        <f>Pivot!AG7567</f>
        <v>🏢 Rochester
New York</v>
      </c>
      <c r="J7578" s="11"/>
      <c r="K7578" s="13">
        <f>Pivot!AH7567</f>
        <v>98585</v>
      </c>
      <c r="L7578" s="11"/>
      <c r="M7578" s="12" t="str">
        <f>Pivot!AI7567</f>
        <v>▲ Active
20/03/2022 -</v>
      </c>
      <c r="N7578" s="178">
        <f>Pivot!AJ7567</f>
        <v>2</v>
      </c>
      <c r="O7578" s="179"/>
    </row>
    <row r="7579" spans="3:15" ht="30" customHeight="1" x14ac:dyDescent="0.25">
      <c r="C7579" s="10" t="str">
        <f>Pivot!AD7568</f>
        <v>00-86230551</v>
      </c>
      <c r="D7579" s="11"/>
      <c r="E7579" s="12" t="str">
        <f>Pivot!AE7568</f>
        <v>♀ Robert Ortiz
44 | Bachelor</v>
      </c>
      <c r="F7579" s="11"/>
      <c r="G7579" s="12" t="str">
        <f>Pivot!AF7568</f>
        <v>Sales Specialist
Sales</v>
      </c>
      <c r="H7579" s="11"/>
      <c r="I7579" s="12" t="str">
        <f>Pivot!AG7568</f>
        <v>🏢 New York City
New York</v>
      </c>
      <c r="J7579" s="11"/>
      <c r="K7579" s="13">
        <f>Pivot!AH7568</f>
        <v>57475</v>
      </c>
      <c r="L7579" s="11"/>
      <c r="M7579" s="12" t="str">
        <f>Pivot!AI7568</f>
        <v>▼ Terminated
12/08/2021 - 08/02/2022</v>
      </c>
      <c r="N7579" s="178">
        <f>Pivot!AJ7568</f>
        <v>0</v>
      </c>
      <c r="O7579" s="179"/>
    </row>
    <row r="7580" spans="3:15" ht="30" customHeight="1" x14ac:dyDescent="0.25">
      <c r="C7580" s="10" t="str">
        <f>Pivot!AD7569</f>
        <v>00-86234095</v>
      </c>
      <c r="D7580" s="11"/>
      <c r="E7580" s="12" t="str">
        <f>Pivot!AE7569</f>
        <v>♀ Lindsey White
46 | Master</v>
      </c>
      <c r="F7580" s="11"/>
      <c r="G7580" s="12" t="str">
        <f>Pivot!AF7569</f>
        <v>System Administrator
IT</v>
      </c>
      <c r="H7580" s="11"/>
      <c r="I7580" s="12" t="str">
        <f>Pivot!AG7569</f>
        <v>🏠 Allentown
Pennsylvania</v>
      </c>
      <c r="J7580" s="11"/>
      <c r="K7580" s="13">
        <f>Pivot!AH7569</f>
        <v>78959</v>
      </c>
      <c r="L7580" s="11"/>
      <c r="M7580" s="12" t="str">
        <f>Pivot!AI7569</f>
        <v>▲ Active
04/01/2022 -</v>
      </c>
      <c r="N7580" s="178">
        <f>Pivot!AJ7569</f>
        <v>3</v>
      </c>
      <c r="O7580" s="179"/>
    </row>
    <row r="7581" spans="3:15" ht="30" customHeight="1" x14ac:dyDescent="0.25">
      <c r="C7581" s="10" t="str">
        <f>Pivot!AD7570</f>
        <v>00-86246226</v>
      </c>
      <c r="D7581" s="11"/>
      <c r="E7581" s="12" t="str">
        <f>Pivot!AE7570</f>
        <v>♂ James Grant
39 | Bachelor</v>
      </c>
      <c r="F7581" s="11"/>
      <c r="G7581" s="12" t="str">
        <f>Pivot!AF7570</f>
        <v>Inventory Specialist
Operations</v>
      </c>
      <c r="H7581" s="11"/>
      <c r="I7581" s="12" t="str">
        <f>Pivot!AG7570</f>
        <v>🏢 Buffalo
New York</v>
      </c>
      <c r="J7581" s="11"/>
      <c r="K7581" s="13">
        <f>Pivot!AH7570</f>
        <v>68320</v>
      </c>
      <c r="L7581" s="11"/>
      <c r="M7581" s="12" t="str">
        <f>Pivot!AI7570</f>
        <v>▲ Active
21/11/2020 -</v>
      </c>
      <c r="N7581" s="178">
        <f>Pivot!AJ7570</f>
        <v>4</v>
      </c>
      <c r="O7581" s="179"/>
    </row>
    <row r="7582" spans="3:15" ht="30" customHeight="1" x14ac:dyDescent="0.25">
      <c r="C7582" s="10" t="str">
        <f>Pivot!AD7571</f>
        <v>00-86250555</v>
      </c>
      <c r="D7582" s="11"/>
      <c r="E7582" s="12" t="str">
        <f>Pivot!AE7571</f>
        <v>♂ Jacob Mason
49 | High School</v>
      </c>
      <c r="F7582" s="11"/>
      <c r="G7582" s="12" t="str">
        <f>Pivot!AF7571</f>
        <v>Support Specialist
Customer Service</v>
      </c>
      <c r="H7582" s="11"/>
      <c r="I7582" s="12" t="str">
        <f>Pivot!AG7571</f>
        <v>🏢 New York City
New York</v>
      </c>
      <c r="J7582" s="11"/>
      <c r="K7582" s="13">
        <f>Pivot!AH7571</f>
        <v>61552</v>
      </c>
      <c r="L7582" s="11"/>
      <c r="M7582" s="12" t="str">
        <f>Pivot!AI7571</f>
        <v>▲ Active
18/01/2024 -</v>
      </c>
      <c r="N7582" s="178">
        <f>Pivot!AJ7571</f>
        <v>1</v>
      </c>
      <c r="O7582" s="179"/>
    </row>
    <row r="7583" spans="3:15" ht="30" customHeight="1" x14ac:dyDescent="0.25">
      <c r="C7583" s="10" t="str">
        <f>Pivot!AD7572</f>
        <v>00-86261289</v>
      </c>
      <c r="D7583" s="11"/>
      <c r="E7583" s="12" t="str">
        <f>Pivot!AE7572</f>
        <v>♂ Robert White
61 | High School</v>
      </c>
      <c r="F7583" s="11"/>
      <c r="G7583" s="12" t="str">
        <f>Pivot!AF7572</f>
        <v>Customer Service Representative
Customer Service</v>
      </c>
      <c r="H7583" s="11"/>
      <c r="I7583" s="12" t="str">
        <f>Pivot!AG7572</f>
        <v>🏢 Buffalo
New York</v>
      </c>
      <c r="J7583" s="11"/>
      <c r="K7583" s="13">
        <f>Pivot!AH7572</f>
        <v>60968</v>
      </c>
      <c r="L7583" s="11"/>
      <c r="M7583" s="12" t="str">
        <f>Pivot!AI7572</f>
        <v>▲ Active
07/12/2021 -</v>
      </c>
      <c r="N7583" s="178">
        <f>Pivot!AJ7572</f>
        <v>3</v>
      </c>
      <c r="O7583" s="179"/>
    </row>
    <row r="7584" spans="3:15" ht="30" customHeight="1" x14ac:dyDescent="0.25">
      <c r="C7584" s="10" t="str">
        <f>Pivot!AD7573</f>
        <v>00-86263395</v>
      </c>
      <c r="D7584" s="11"/>
      <c r="E7584" s="12" t="str">
        <f>Pivot!AE7573</f>
        <v>♂ Lisa Davidson
22 | Bachelor</v>
      </c>
      <c r="F7584" s="11"/>
      <c r="G7584" s="12" t="str">
        <f>Pivot!AF7573</f>
        <v>Software Developer
IT</v>
      </c>
      <c r="H7584" s="11"/>
      <c r="I7584" s="12" t="str">
        <f>Pivot!AG7573</f>
        <v>🏢 Buffalo
New York</v>
      </c>
      <c r="J7584" s="11"/>
      <c r="K7584" s="13">
        <f>Pivot!AH7573</f>
        <v>83005</v>
      </c>
      <c r="L7584" s="11"/>
      <c r="M7584" s="12" t="str">
        <f>Pivot!AI7573</f>
        <v>▲ Active
06/10/2015 -</v>
      </c>
      <c r="N7584" s="178">
        <f>Pivot!AJ7573</f>
        <v>9</v>
      </c>
      <c r="O7584" s="179"/>
    </row>
    <row r="7585" spans="3:15" ht="30" customHeight="1" x14ac:dyDescent="0.25">
      <c r="C7585" s="10" t="str">
        <f>Pivot!AD7574</f>
        <v>00-86287557</v>
      </c>
      <c r="D7585" s="11"/>
      <c r="E7585" s="12" t="str">
        <f>Pivot!AE7574</f>
        <v>♂ Mark Francis
38 | High School</v>
      </c>
      <c r="F7585" s="11"/>
      <c r="G7585" s="12" t="str">
        <f>Pivot!AF7574</f>
        <v>Inventory Specialist
Operations</v>
      </c>
      <c r="H7585" s="11"/>
      <c r="I7585" s="12" t="str">
        <f>Pivot!AG7574</f>
        <v>🏢 New York City
New York</v>
      </c>
      <c r="J7585" s="11"/>
      <c r="K7585" s="13">
        <f>Pivot!AH7574</f>
        <v>60239</v>
      </c>
      <c r="L7585" s="11"/>
      <c r="M7585" s="12" t="str">
        <f>Pivot!AI7574</f>
        <v>▲ Active
28/11/2017 -</v>
      </c>
      <c r="N7585" s="178">
        <f>Pivot!AJ7574</f>
        <v>7</v>
      </c>
      <c r="O7585" s="179"/>
    </row>
    <row r="7586" spans="3:15" ht="30" customHeight="1" x14ac:dyDescent="0.25">
      <c r="C7586" s="10" t="str">
        <f>Pivot!AD7575</f>
        <v>00-86297749</v>
      </c>
      <c r="D7586" s="11"/>
      <c r="E7586" s="12" t="str">
        <f>Pivot!AE7575</f>
        <v>♂ Carrie Jones
28 | Master</v>
      </c>
      <c r="F7586" s="11"/>
      <c r="G7586" s="12" t="str">
        <f>Pivot!AF7575</f>
        <v>Sales Specialist
Sales</v>
      </c>
      <c r="H7586" s="11"/>
      <c r="I7586" s="12" t="str">
        <f>Pivot!AG7575</f>
        <v>🏢 Buffalo
New York</v>
      </c>
      <c r="J7586" s="11"/>
      <c r="K7586" s="13">
        <f>Pivot!AH7575</f>
        <v>66691</v>
      </c>
      <c r="L7586" s="11"/>
      <c r="M7586" s="12" t="str">
        <f>Pivot!AI7575</f>
        <v>▲ Active
27/10/2024 -</v>
      </c>
      <c r="N7586" s="178">
        <f>Pivot!AJ7575</f>
        <v>0</v>
      </c>
      <c r="O7586" s="179"/>
    </row>
    <row r="7587" spans="3:15" ht="30" customHeight="1" x14ac:dyDescent="0.25">
      <c r="C7587" s="10" t="str">
        <f>Pivot!AD7576</f>
        <v>00-86306755</v>
      </c>
      <c r="D7587" s="11"/>
      <c r="E7587" s="12" t="str">
        <f>Pivot!AE7576</f>
        <v>♂ Michelle Lara
49 | Bachelor</v>
      </c>
      <c r="F7587" s="11"/>
      <c r="G7587" s="12" t="str">
        <f>Pivot!AF7576</f>
        <v>Logistics Coordinator
Operations</v>
      </c>
      <c r="H7587" s="11"/>
      <c r="I7587" s="12" t="str">
        <f>Pivot!AG7576</f>
        <v>🏢 Buffalo
New York</v>
      </c>
      <c r="J7587" s="11"/>
      <c r="K7587" s="13">
        <f>Pivot!AH7576</f>
        <v>70356</v>
      </c>
      <c r="L7587" s="11"/>
      <c r="M7587" s="12" t="str">
        <f>Pivot!AI7576</f>
        <v>▲ Active
05/01/2015 -</v>
      </c>
      <c r="N7587" s="178">
        <f>Pivot!AJ7576</f>
        <v>10</v>
      </c>
      <c r="O7587" s="179"/>
    </row>
    <row r="7588" spans="3:15" ht="30" customHeight="1" x14ac:dyDescent="0.25">
      <c r="C7588" s="10" t="str">
        <f>Pivot!AD7577</f>
        <v>00-86318249</v>
      </c>
      <c r="D7588" s="11"/>
      <c r="E7588" s="12" t="str">
        <f>Pivot!AE7577</f>
        <v>♀ Michael Obrien
26 | High School</v>
      </c>
      <c r="F7588" s="11"/>
      <c r="G7588" s="12" t="str">
        <f>Pivot!AF7577</f>
        <v>IT Support Specialist
IT</v>
      </c>
      <c r="H7588" s="11"/>
      <c r="I7588" s="12" t="str">
        <f>Pivot!AG7577</f>
        <v>🏢 Buffalo
New York</v>
      </c>
      <c r="J7588" s="11"/>
      <c r="K7588" s="13">
        <f>Pivot!AH7577</f>
        <v>58743</v>
      </c>
      <c r="L7588" s="11"/>
      <c r="M7588" s="12" t="str">
        <f>Pivot!AI7577</f>
        <v>▲ Active
17/09/2016 -</v>
      </c>
      <c r="N7588" s="178">
        <f>Pivot!AJ7577</f>
        <v>8</v>
      </c>
      <c r="O7588" s="179"/>
    </row>
    <row r="7589" spans="3:15" ht="30" customHeight="1" x14ac:dyDescent="0.25">
      <c r="C7589" s="10" t="str">
        <f>Pivot!AD7578</f>
        <v>00-86321420</v>
      </c>
      <c r="D7589" s="11"/>
      <c r="E7589" s="12" t="str">
        <f>Pivot!AE7578</f>
        <v>♂ Veronica Rogers
65 | Bachelor</v>
      </c>
      <c r="F7589" s="11"/>
      <c r="G7589" s="12" t="str">
        <f>Pivot!AF7578</f>
        <v>Software Developer
IT</v>
      </c>
      <c r="H7589" s="11"/>
      <c r="I7589" s="12" t="str">
        <f>Pivot!AG7578</f>
        <v>🏠 Allentown
Pennsylvania</v>
      </c>
      <c r="J7589" s="11"/>
      <c r="K7589" s="13">
        <f>Pivot!AH7578</f>
        <v>105752</v>
      </c>
      <c r="L7589" s="11"/>
      <c r="M7589" s="12" t="str">
        <f>Pivot!AI7578</f>
        <v>▲ Active
27/08/2023 -</v>
      </c>
      <c r="N7589" s="178">
        <f>Pivot!AJ7578</f>
        <v>1</v>
      </c>
      <c r="O7589" s="179"/>
    </row>
    <row r="7590" spans="3:15" ht="30" customHeight="1" x14ac:dyDescent="0.25">
      <c r="C7590" s="10" t="str">
        <f>Pivot!AD7579</f>
        <v>00-86327090</v>
      </c>
      <c r="D7590" s="11"/>
      <c r="E7590" s="12" t="str">
        <f>Pivot!AE7579</f>
        <v>♂ Tyler Arellano
28 | Bachelor</v>
      </c>
      <c r="F7590" s="11"/>
      <c r="G7590" s="12" t="str">
        <f>Pivot!AF7579</f>
        <v>Logistics Coordinator
Operations</v>
      </c>
      <c r="H7590" s="11"/>
      <c r="I7590" s="12" t="str">
        <f>Pivot!AG7579</f>
        <v>🏢 New York City
New York</v>
      </c>
      <c r="J7590" s="11"/>
      <c r="K7590" s="13">
        <f>Pivot!AH7579</f>
        <v>65470</v>
      </c>
      <c r="L7590" s="11"/>
      <c r="M7590" s="12" t="str">
        <f>Pivot!AI7579</f>
        <v>▲ Active
25/01/2017 -</v>
      </c>
      <c r="N7590" s="178">
        <f>Pivot!AJ7579</f>
        <v>7</v>
      </c>
      <c r="O7590" s="179"/>
    </row>
    <row r="7591" spans="3:15" ht="30" customHeight="1" x14ac:dyDescent="0.25">
      <c r="C7591" s="10" t="str">
        <f>Pivot!AD7580</f>
        <v>00-86330033</v>
      </c>
      <c r="D7591" s="11"/>
      <c r="E7591" s="12" t="str">
        <f>Pivot!AE7580</f>
        <v>♀ Rachael Nelson
27 | High School</v>
      </c>
      <c r="F7591" s="11"/>
      <c r="G7591" s="12" t="str">
        <f>Pivot!AF7580</f>
        <v>Support Specialist
Customer Service</v>
      </c>
      <c r="H7591" s="11"/>
      <c r="I7591" s="12" t="str">
        <f>Pivot!AG7580</f>
        <v>🏢 Buffalo
New York</v>
      </c>
      <c r="J7591" s="11"/>
      <c r="K7591" s="13">
        <f>Pivot!AH7580</f>
        <v>61401</v>
      </c>
      <c r="L7591" s="11"/>
      <c r="M7591" s="12" t="str">
        <f>Pivot!AI7580</f>
        <v>▲ Active
20/09/2017 -</v>
      </c>
      <c r="N7591" s="178">
        <f>Pivot!AJ7580</f>
        <v>7</v>
      </c>
      <c r="O7591" s="179"/>
    </row>
    <row r="7592" spans="3:15" ht="30" customHeight="1" x14ac:dyDescent="0.25">
      <c r="C7592" s="10" t="str">
        <f>Pivot!AD7581</f>
        <v>00-86334111</v>
      </c>
      <c r="D7592" s="11"/>
      <c r="E7592" s="12" t="str">
        <f>Pivot!AE7581</f>
        <v>♂ Charles Garcia
39 | Bachelor</v>
      </c>
      <c r="F7592" s="11"/>
      <c r="G7592" s="12" t="str">
        <f>Pivot!AF7581</f>
        <v>Logistics Coordinator
Operations</v>
      </c>
      <c r="H7592" s="11"/>
      <c r="I7592" s="12" t="str">
        <f>Pivot!AG7581</f>
        <v>🏢 Buffalo
New York</v>
      </c>
      <c r="J7592" s="11"/>
      <c r="K7592" s="13">
        <f>Pivot!AH7581</f>
        <v>61008</v>
      </c>
      <c r="L7592" s="11"/>
      <c r="M7592" s="12" t="str">
        <f>Pivot!AI7581</f>
        <v>▲ Active
25/10/2019 -</v>
      </c>
      <c r="N7592" s="178">
        <f>Pivot!AJ7581</f>
        <v>5</v>
      </c>
      <c r="O7592" s="179"/>
    </row>
    <row r="7593" spans="3:15" ht="30" customHeight="1" x14ac:dyDescent="0.25">
      <c r="C7593" s="10" t="str">
        <f>Pivot!AD7582</f>
        <v>00-86336362</v>
      </c>
      <c r="D7593" s="11"/>
      <c r="E7593" s="12" t="str">
        <f>Pivot!AE7582</f>
        <v>♂ Richard Hernandez
43 | High School</v>
      </c>
      <c r="F7593" s="11"/>
      <c r="G7593" s="12" t="str">
        <f>Pivot!AF7582</f>
        <v>Support Specialist
Customer Service</v>
      </c>
      <c r="H7593" s="11"/>
      <c r="I7593" s="12" t="str">
        <f>Pivot!AG7582</f>
        <v>🏠 Detroit
Michigan</v>
      </c>
      <c r="J7593" s="11"/>
      <c r="K7593" s="13">
        <f>Pivot!AH7582</f>
        <v>66140</v>
      </c>
      <c r="L7593" s="11"/>
      <c r="M7593" s="12" t="str">
        <f>Pivot!AI7582</f>
        <v>▲ Active
24/06/2020 -</v>
      </c>
      <c r="N7593" s="178">
        <f>Pivot!AJ7582</f>
        <v>4</v>
      </c>
      <c r="O7593" s="179"/>
    </row>
    <row r="7594" spans="3:15" ht="30" customHeight="1" x14ac:dyDescent="0.25">
      <c r="C7594" s="10" t="str">
        <f>Pivot!AD7583</f>
        <v>00-86362294</v>
      </c>
      <c r="D7594" s="11"/>
      <c r="E7594" s="12" t="str">
        <f>Pivot!AE7583</f>
        <v>♀ Meghan Valencia
47 | Bachelor</v>
      </c>
      <c r="F7594" s="11"/>
      <c r="G7594" s="12" t="str">
        <f>Pivot!AF7583</f>
        <v>Software Developer
IT</v>
      </c>
      <c r="H7594" s="11"/>
      <c r="I7594" s="12" t="str">
        <f>Pivot!AG7583</f>
        <v>🏠 Grand Rapids
Michigan</v>
      </c>
      <c r="J7594" s="11"/>
      <c r="K7594" s="13">
        <f>Pivot!AH7583</f>
        <v>91531</v>
      </c>
      <c r="L7594" s="11"/>
      <c r="M7594" s="12" t="str">
        <f>Pivot!AI7583</f>
        <v>▲ Active
29/01/2022 -</v>
      </c>
      <c r="N7594" s="178">
        <f>Pivot!AJ7583</f>
        <v>2</v>
      </c>
      <c r="O7594" s="179"/>
    </row>
    <row r="7595" spans="3:15" ht="30" customHeight="1" x14ac:dyDescent="0.25">
      <c r="C7595" s="10" t="str">
        <f>Pivot!AD7584</f>
        <v>00-86391152</v>
      </c>
      <c r="D7595" s="11"/>
      <c r="E7595" s="12" t="str">
        <f>Pivot!AE7584</f>
        <v>♀ Amanda Moore
39 | High School</v>
      </c>
      <c r="F7595" s="11"/>
      <c r="G7595" s="12" t="str">
        <f>Pivot!AF7584</f>
        <v>Help Desk Technician
Customer Service</v>
      </c>
      <c r="H7595" s="11"/>
      <c r="I7595" s="12" t="str">
        <f>Pivot!AG7584</f>
        <v>🏢 Rochester
New York</v>
      </c>
      <c r="J7595" s="11"/>
      <c r="K7595" s="13">
        <f>Pivot!AH7584</f>
        <v>68242</v>
      </c>
      <c r="L7595" s="11"/>
      <c r="M7595" s="12" t="str">
        <f>Pivot!AI7584</f>
        <v>▲ Active
12/01/2016 -</v>
      </c>
      <c r="N7595" s="178">
        <f>Pivot!AJ7584</f>
        <v>9</v>
      </c>
      <c r="O7595" s="179"/>
    </row>
    <row r="7596" spans="3:15" ht="30" customHeight="1" x14ac:dyDescent="0.25">
      <c r="C7596" s="10" t="str">
        <f>Pivot!AD7585</f>
        <v>00-86396187</v>
      </c>
      <c r="D7596" s="11"/>
      <c r="E7596" s="12" t="str">
        <f>Pivot!AE7585</f>
        <v>♂ John Walsh
50 | Bachelor</v>
      </c>
      <c r="F7596" s="11"/>
      <c r="G7596" s="12" t="str">
        <f>Pivot!AF7585</f>
        <v>IT Support Specialist
IT</v>
      </c>
      <c r="H7596" s="11"/>
      <c r="I7596" s="12" t="str">
        <f>Pivot!AG7585</f>
        <v>🏢 Buffalo
New York</v>
      </c>
      <c r="J7596" s="11"/>
      <c r="K7596" s="13">
        <f>Pivot!AH7585</f>
        <v>68643</v>
      </c>
      <c r="L7596" s="11"/>
      <c r="M7596" s="12" t="str">
        <f>Pivot!AI7585</f>
        <v>▲ Active
21/03/2020 -</v>
      </c>
      <c r="N7596" s="178">
        <f>Pivot!AJ7585</f>
        <v>4</v>
      </c>
      <c r="O7596" s="179"/>
    </row>
    <row r="7597" spans="3:15" ht="30" customHeight="1" x14ac:dyDescent="0.25">
      <c r="C7597" s="10" t="str">
        <f>Pivot!AD7586</f>
        <v>00-86397676</v>
      </c>
      <c r="D7597" s="11"/>
      <c r="E7597" s="12" t="str">
        <f>Pivot!AE7586</f>
        <v>♀ Jason Salinas
58 | PhD</v>
      </c>
      <c r="F7597" s="11"/>
      <c r="G7597" s="12" t="str">
        <f>Pivot!AF7586</f>
        <v>Financial Analyst
Finance</v>
      </c>
      <c r="H7597" s="11"/>
      <c r="I7597" s="12" t="str">
        <f>Pivot!AG7586</f>
        <v>🏢 New York City
New York</v>
      </c>
      <c r="J7597" s="11"/>
      <c r="K7597" s="13">
        <f>Pivot!AH7586</f>
        <v>107609</v>
      </c>
      <c r="L7597" s="11"/>
      <c r="M7597" s="12" t="str">
        <f>Pivot!AI7586</f>
        <v>▼ Terminated
12/05/2024 - 08/11/2024</v>
      </c>
      <c r="N7597" s="178">
        <f>Pivot!AJ7586</f>
        <v>0</v>
      </c>
      <c r="O7597" s="179"/>
    </row>
    <row r="7598" spans="3:15" ht="30" customHeight="1" x14ac:dyDescent="0.25">
      <c r="C7598" s="10" t="str">
        <f>Pivot!AD7587</f>
        <v>00-86409465</v>
      </c>
      <c r="D7598" s="11"/>
      <c r="E7598" s="12" t="str">
        <f>Pivot!AE7587</f>
        <v>♀ Brandon Bennett
26 | Master</v>
      </c>
      <c r="F7598" s="11"/>
      <c r="G7598" s="12" t="str">
        <f>Pivot!AF7587</f>
        <v>Operations Analyst
Operations</v>
      </c>
      <c r="H7598" s="11"/>
      <c r="I7598" s="12" t="str">
        <f>Pivot!AG7587</f>
        <v>🏠 Grand Rapids
Michigan</v>
      </c>
      <c r="J7598" s="11"/>
      <c r="K7598" s="13">
        <f>Pivot!AH7587</f>
        <v>65500</v>
      </c>
      <c r="L7598" s="11"/>
      <c r="M7598" s="12" t="str">
        <f>Pivot!AI7587</f>
        <v>▲ Active
21/08/2017 -</v>
      </c>
      <c r="N7598" s="178">
        <f>Pivot!AJ7587</f>
        <v>7</v>
      </c>
      <c r="O7598" s="179"/>
    </row>
    <row r="7599" spans="3:15" ht="30" customHeight="1" x14ac:dyDescent="0.25">
      <c r="C7599" s="10" t="str">
        <f>Pivot!AD7588</f>
        <v>00-86422833</v>
      </c>
      <c r="D7599" s="11"/>
      <c r="E7599" s="12" t="str">
        <f>Pivot!AE7588</f>
        <v>♀ Jennifer Richardson
48 | Bachelor</v>
      </c>
      <c r="F7599" s="11"/>
      <c r="G7599" s="12" t="str">
        <f>Pivot!AF7588</f>
        <v>Sales Representative
Sales</v>
      </c>
      <c r="H7599" s="11"/>
      <c r="I7599" s="12" t="str">
        <f>Pivot!AG7588</f>
        <v>🏠 Norfolk
Virginia</v>
      </c>
      <c r="J7599" s="11"/>
      <c r="K7599" s="13">
        <f>Pivot!AH7588</f>
        <v>65402</v>
      </c>
      <c r="L7599" s="11"/>
      <c r="M7599" s="12" t="str">
        <f>Pivot!AI7588</f>
        <v>▲ Active
20/10/2024 -</v>
      </c>
      <c r="N7599" s="178">
        <f>Pivot!AJ7588</f>
        <v>0</v>
      </c>
      <c r="O7599" s="179"/>
    </row>
    <row r="7600" spans="3:15" ht="30" customHeight="1" x14ac:dyDescent="0.25">
      <c r="C7600" s="10" t="str">
        <f>Pivot!AD7589</f>
        <v>00-86427662</v>
      </c>
      <c r="D7600" s="11"/>
      <c r="E7600" s="12" t="str">
        <f>Pivot!AE7589</f>
        <v>♀ Michael Thompson
44 | Bachelor</v>
      </c>
      <c r="F7600" s="11"/>
      <c r="G7600" s="12" t="str">
        <f>Pivot!AF7589</f>
        <v>Content Creator
Marketing</v>
      </c>
      <c r="H7600" s="11"/>
      <c r="I7600" s="12" t="str">
        <f>Pivot!AG7589</f>
        <v>🏢 New York City
New York</v>
      </c>
      <c r="J7600" s="11"/>
      <c r="K7600" s="13">
        <f>Pivot!AH7589</f>
        <v>61377</v>
      </c>
      <c r="L7600" s="11"/>
      <c r="M7600" s="12" t="str">
        <f>Pivot!AI7589</f>
        <v>▲ Active
06/08/2023 -</v>
      </c>
      <c r="N7600" s="178">
        <f>Pivot!AJ7589</f>
        <v>1</v>
      </c>
      <c r="O7600" s="179"/>
    </row>
    <row r="7601" spans="3:15" ht="30" customHeight="1" x14ac:dyDescent="0.25">
      <c r="C7601" s="10" t="str">
        <f>Pivot!AD7590</f>
        <v>00-86439410</v>
      </c>
      <c r="D7601" s="11"/>
      <c r="E7601" s="12" t="str">
        <f>Pivot!AE7590</f>
        <v>♀ Adam Boyd
31 | Bachelor</v>
      </c>
      <c r="F7601" s="11"/>
      <c r="G7601" s="12" t="str">
        <f>Pivot!AF7590</f>
        <v>Logistics Coordinator
Operations</v>
      </c>
      <c r="H7601" s="11"/>
      <c r="I7601" s="12" t="str">
        <f>Pivot!AG7590</f>
        <v>🏠 Warren
Michigan</v>
      </c>
      <c r="J7601" s="11"/>
      <c r="K7601" s="13">
        <f>Pivot!AH7590</f>
        <v>59374</v>
      </c>
      <c r="L7601" s="11"/>
      <c r="M7601" s="12" t="str">
        <f>Pivot!AI7590</f>
        <v>▲ Active
08/10/2024 -</v>
      </c>
      <c r="N7601" s="178">
        <f>Pivot!AJ7590</f>
        <v>0</v>
      </c>
      <c r="O7601" s="179"/>
    </row>
    <row r="7602" spans="3:15" ht="30" customHeight="1" x14ac:dyDescent="0.25">
      <c r="C7602" s="10" t="str">
        <f>Pivot!AD7591</f>
        <v>00-86442071</v>
      </c>
      <c r="D7602" s="11"/>
      <c r="E7602" s="12" t="str">
        <f>Pivot!AE7591</f>
        <v>♂ Julie Horton
29 | High School</v>
      </c>
      <c r="F7602" s="11"/>
      <c r="G7602" s="12" t="str">
        <f>Pivot!AF7591</f>
        <v>IT Support Specialist
IT</v>
      </c>
      <c r="H7602" s="11"/>
      <c r="I7602" s="12" t="str">
        <f>Pivot!AG7591</f>
        <v>🏠 Naperville
Illinois</v>
      </c>
      <c r="J7602" s="11"/>
      <c r="K7602" s="13">
        <f>Pivot!AH7591</f>
        <v>58814</v>
      </c>
      <c r="L7602" s="11"/>
      <c r="M7602" s="12" t="str">
        <f>Pivot!AI7591</f>
        <v>▲ Active
25/01/2017 -</v>
      </c>
      <c r="N7602" s="178">
        <f>Pivot!AJ7591</f>
        <v>7</v>
      </c>
      <c r="O7602" s="179"/>
    </row>
    <row r="7603" spans="3:15" ht="30" customHeight="1" x14ac:dyDescent="0.25">
      <c r="C7603" s="10" t="str">
        <f>Pivot!AD7592</f>
        <v>00-86459518</v>
      </c>
      <c r="D7603" s="11"/>
      <c r="E7603" s="12" t="str">
        <f>Pivot!AE7592</f>
        <v>♂ Sean Johnston
33 | Bachelor</v>
      </c>
      <c r="F7603" s="11"/>
      <c r="G7603" s="12" t="str">
        <f>Pivot!AF7592</f>
        <v>Sales Representative
Sales</v>
      </c>
      <c r="H7603" s="11"/>
      <c r="I7603" s="12" t="str">
        <f>Pivot!AG7592</f>
        <v>🏢 Rochester
New York</v>
      </c>
      <c r="J7603" s="11"/>
      <c r="K7603" s="13">
        <f>Pivot!AH7592</f>
        <v>81004</v>
      </c>
      <c r="L7603" s="11"/>
      <c r="M7603" s="12" t="str">
        <f>Pivot!AI7592</f>
        <v>▲ Active
15/06/2017 -</v>
      </c>
      <c r="N7603" s="178">
        <f>Pivot!AJ7592</f>
        <v>7</v>
      </c>
      <c r="O7603" s="179"/>
    </row>
    <row r="7604" spans="3:15" ht="30" customHeight="1" x14ac:dyDescent="0.25">
      <c r="C7604" s="10" t="str">
        <f>Pivot!AD7593</f>
        <v>00-86487490</v>
      </c>
      <c r="D7604" s="11"/>
      <c r="E7604" s="12" t="str">
        <f>Pivot!AE7593</f>
        <v>♂ Ashlee Hull
38 | High School</v>
      </c>
      <c r="F7604" s="11"/>
      <c r="G7604" s="12" t="str">
        <f>Pivot!AF7593</f>
        <v>Inventory Specialist
Operations</v>
      </c>
      <c r="H7604" s="11"/>
      <c r="I7604" s="12" t="str">
        <f>Pivot!AG7593</f>
        <v>🏢 Buffalo
New York</v>
      </c>
      <c r="J7604" s="11"/>
      <c r="K7604" s="13">
        <f>Pivot!AH7593</f>
        <v>58826</v>
      </c>
      <c r="L7604" s="11"/>
      <c r="M7604" s="12" t="str">
        <f>Pivot!AI7593</f>
        <v>▲ Active
13/05/2019 -</v>
      </c>
      <c r="N7604" s="178">
        <f>Pivot!AJ7593</f>
        <v>5</v>
      </c>
      <c r="O7604" s="179"/>
    </row>
    <row r="7605" spans="3:15" ht="30" customHeight="1" x14ac:dyDescent="0.25">
      <c r="C7605" s="10" t="str">
        <f>Pivot!AD7594</f>
        <v>00-86498139</v>
      </c>
      <c r="D7605" s="11"/>
      <c r="E7605" s="12" t="str">
        <f>Pivot!AE7594</f>
        <v>♂ Christopher Parker
47 | Bachelor</v>
      </c>
      <c r="F7605" s="11"/>
      <c r="G7605" s="12" t="str">
        <f>Pivot!AF7594</f>
        <v>Sales Specialist
Sales</v>
      </c>
      <c r="H7605" s="11"/>
      <c r="I7605" s="12" t="str">
        <f>Pivot!AG7594</f>
        <v>🏢 Buffalo
New York</v>
      </c>
      <c r="J7605" s="11"/>
      <c r="K7605" s="13">
        <f>Pivot!AH7594</f>
        <v>94662</v>
      </c>
      <c r="L7605" s="11"/>
      <c r="M7605" s="12" t="str">
        <f>Pivot!AI7594</f>
        <v>▲ Active
20/03/2019 -</v>
      </c>
      <c r="N7605" s="178">
        <f>Pivot!AJ7594</f>
        <v>5</v>
      </c>
      <c r="O7605" s="179"/>
    </row>
    <row r="7606" spans="3:15" ht="30" customHeight="1" x14ac:dyDescent="0.25">
      <c r="C7606" s="10" t="str">
        <f>Pivot!AD7595</f>
        <v>00-86518645</v>
      </c>
      <c r="D7606" s="11"/>
      <c r="E7606" s="12" t="str">
        <f>Pivot!AE7595</f>
        <v>♀ Edwin Fitzgerald
53 | Bachelor</v>
      </c>
      <c r="F7606" s="11"/>
      <c r="G7606" s="12" t="str">
        <f>Pivot!AF7595</f>
        <v>Operations Analyst
Operations</v>
      </c>
      <c r="H7606" s="11"/>
      <c r="I7606" s="12" t="str">
        <f>Pivot!AG7595</f>
        <v>🏢 New York City
New York</v>
      </c>
      <c r="J7606" s="11"/>
      <c r="K7606" s="13">
        <f>Pivot!AH7595</f>
        <v>74844</v>
      </c>
      <c r="L7606" s="11"/>
      <c r="M7606" s="12" t="str">
        <f>Pivot!AI7595</f>
        <v>▲ Active
04/11/2017 -</v>
      </c>
      <c r="N7606" s="178">
        <f>Pivot!AJ7595</f>
        <v>7</v>
      </c>
      <c r="O7606" s="179"/>
    </row>
    <row r="7607" spans="3:15" ht="30" customHeight="1" x14ac:dyDescent="0.25">
      <c r="C7607" s="10" t="str">
        <f>Pivot!AD7596</f>
        <v>00-86532704</v>
      </c>
      <c r="D7607" s="11"/>
      <c r="E7607" s="12" t="str">
        <f>Pivot!AE7596</f>
        <v>♀ Sheila Hernandez
57 | Bachelor</v>
      </c>
      <c r="F7607" s="11"/>
      <c r="G7607" s="12" t="str">
        <f>Pivot!AF7596</f>
        <v>Sales Representative
Sales</v>
      </c>
      <c r="H7607" s="11"/>
      <c r="I7607" s="12" t="str">
        <f>Pivot!AG7596</f>
        <v>🏢 Buffalo
New York</v>
      </c>
      <c r="J7607" s="11"/>
      <c r="K7607" s="13">
        <f>Pivot!AH7596</f>
        <v>58559</v>
      </c>
      <c r="L7607" s="11"/>
      <c r="M7607" s="12" t="str">
        <f>Pivot!AI7596</f>
        <v>▲ Active
06/01/2024 -</v>
      </c>
      <c r="N7607" s="178">
        <f>Pivot!AJ7596</f>
        <v>1</v>
      </c>
      <c r="O7607" s="179"/>
    </row>
    <row r="7608" spans="3:15" ht="30" customHeight="1" x14ac:dyDescent="0.25">
      <c r="C7608" s="10" t="str">
        <f>Pivot!AD7597</f>
        <v>00-86548120</v>
      </c>
      <c r="D7608" s="11"/>
      <c r="E7608" s="12" t="str">
        <f>Pivot!AE7597</f>
        <v>♂ Steven Williams
21 | Bachelor</v>
      </c>
      <c r="F7608" s="11"/>
      <c r="G7608" s="12" t="str">
        <f>Pivot!AF7597</f>
        <v>Logistics Coordinator
Operations</v>
      </c>
      <c r="H7608" s="11"/>
      <c r="I7608" s="12" t="str">
        <f>Pivot!AG7597</f>
        <v>🏢 Buffalo
New York</v>
      </c>
      <c r="J7608" s="11"/>
      <c r="K7608" s="13">
        <f>Pivot!AH7597</f>
        <v>67675</v>
      </c>
      <c r="L7608" s="11"/>
      <c r="M7608" s="12" t="str">
        <f>Pivot!AI7597</f>
        <v>▲ Active
31/05/2020 -</v>
      </c>
      <c r="N7608" s="178">
        <f>Pivot!AJ7597</f>
        <v>4</v>
      </c>
      <c r="O7608" s="179"/>
    </row>
    <row r="7609" spans="3:15" ht="30" customHeight="1" x14ac:dyDescent="0.25">
      <c r="C7609" s="10" t="str">
        <f>Pivot!AD7598</f>
        <v>00-86556525</v>
      </c>
      <c r="D7609" s="11"/>
      <c r="E7609" s="12" t="str">
        <f>Pivot!AE7598</f>
        <v>♂ Nicole Kim
52 | High School</v>
      </c>
      <c r="F7609" s="11"/>
      <c r="G7609" s="12" t="str">
        <f>Pivot!AF7598</f>
        <v>Content Creator
Marketing</v>
      </c>
      <c r="H7609" s="11"/>
      <c r="I7609" s="12" t="str">
        <f>Pivot!AG7598</f>
        <v>🏢 New York City
New York</v>
      </c>
      <c r="J7609" s="11"/>
      <c r="K7609" s="13">
        <f>Pivot!AH7598</f>
        <v>59903</v>
      </c>
      <c r="L7609" s="11"/>
      <c r="M7609" s="12" t="str">
        <f>Pivot!AI7598</f>
        <v>▲ Active
15/03/2017 -</v>
      </c>
      <c r="N7609" s="178">
        <f>Pivot!AJ7598</f>
        <v>7</v>
      </c>
      <c r="O7609" s="179"/>
    </row>
    <row r="7610" spans="3:15" ht="30" customHeight="1" x14ac:dyDescent="0.25">
      <c r="C7610" s="10" t="str">
        <f>Pivot!AD7599</f>
        <v>00-86560394</v>
      </c>
      <c r="D7610" s="11"/>
      <c r="E7610" s="12" t="str">
        <f>Pivot!AE7599</f>
        <v>♀ Alyssa Bennett
41 | Bachelor</v>
      </c>
      <c r="F7610" s="11"/>
      <c r="G7610" s="12" t="str">
        <f>Pivot!AF7599</f>
        <v>SEO Specialist
Marketing</v>
      </c>
      <c r="H7610" s="11"/>
      <c r="I7610" s="12" t="str">
        <f>Pivot!AG7599</f>
        <v>🏢 New York City
New York</v>
      </c>
      <c r="J7610" s="11"/>
      <c r="K7610" s="13">
        <f>Pivot!AH7599</f>
        <v>65631</v>
      </c>
      <c r="L7610" s="11"/>
      <c r="M7610" s="12" t="str">
        <f>Pivot!AI7599</f>
        <v>▼ Terminated
25/06/2024 - 22/12/2024</v>
      </c>
      <c r="N7610" s="178">
        <f>Pivot!AJ7599</f>
        <v>0</v>
      </c>
      <c r="O7610" s="179"/>
    </row>
    <row r="7611" spans="3:15" ht="30" customHeight="1" x14ac:dyDescent="0.25">
      <c r="C7611" s="10" t="str">
        <f>Pivot!AD7600</f>
        <v>00-86565177</v>
      </c>
      <c r="D7611" s="11"/>
      <c r="E7611" s="12" t="str">
        <f>Pivot!AE7600</f>
        <v>♀ Daniel Munoz
46 | Bachelor</v>
      </c>
      <c r="F7611" s="11"/>
      <c r="G7611" s="12" t="str">
        <f>Pivot!AF7600</f>
        <v>Sales Representative
Sales</v>
      </c>
      <c r="H7611" s="11"/>
      <c r="I7611" s="12" t="str">
        <f>Pivot!AG7600</f>
        <v>🏢 Buffalo
New York</v>
      </c>
      <c r="J7611" s="11"/>
      <c r="K7611" s="13">
        <f>Pivot!AH7600</f>
        <v>68391</v>
      </c>
      <c r="L7611" s="11"/>
      <c r="M7611" s="12" t="str">
        <f>Pivot!AI7600</f>
        <v>▲ Active
14/10/2019 -</v>
      </c>
      <c r="N7611" s="178">
        <f>Pivot!AJ7600</f>
        <v>5</v>
      </c>
      <c r="O7611" s="179"/>
    </row>
    <row r="7612" spans="3:15" ht="30" customHeight="1" x14ac:dyDescent="0.25">
      <c r="C7612" s="10" t="str">
        <f>Pivot!AD7601</f>
        <v>00-86569490</v>
      </c>
      <c r="D7612" s="11"/>
      <c r="E7612" s="12" t="str">
        <f>Pivot!AE7601</f>
        <v>♀ Michael Love
50 | Bachelor</v>
      </c>
      <c r="F7612" s="11"/>
      <c r="G7612" s="12" t="str">
        <f>Pivot!AF7601</f>
        <v>Software Developer
IT</v>
      </c>
      <c r="H7612" s="11"/>
      <c r="I7612" s="12" t="str">
        <f>Pivot!AG7601</f>
        <v>🏢 New York City
New York</v>
      </c>
      <c r="J7612" s="11"/>
      <c r="K7612" s="13">
        <f>Pivot!AH7601</f>
        <v>93287</v>
      </c>
      <c r="L7612" s="11"/>
      <c r="M7612" s="12" t="str">
        <f>Pivot!AI7601</f>
        <v>▲ Active
15/02/2019 -</v>
      </c>
      <c r="N7612" s="178">
        <f>Pivot!AJ7601</f>
        <v>5</v>
      </c>
      <c r="O7612" s="179"/>
    </row>
    <row r="7613" spans="3:15" ht="30" customHeight="1" x14ac:dyDescent="0.25">
      <c r="C7613" s="10" t="str">
        <f>Pivot!AD7602</f>
        <v>00-86576546</v>
      </c>
      <c r="D7613" s="11"/>
      <c r="E7613" s="12" t="str">
        <f>Pivot!AE7602</f>
        <v>♂ John Smith
29 | Bachelor</v>
      </c>
      <c r="F7613" s="11"/>
      <c r="G7613" s="12" t="str">
        <f>Pivot!AF7602</f>
        <v>Inventory Specialist
Operations</v>
      </c>
      <c r="H7613" s="11"/>
      <c r="I7613" s="12" t="str">
        <f>Pivot!AG7602</f>
        <v>🏠 Cleveland
Ohio</v>
      </c>
      <c r="J7613" s="11"/>
      <c r="K7613" s="13">
        <f>Pivot!AH7602</f>
        <v>67936</v>
      </c>
      <c r="L7613" s="11"/>
      <c r="M7613" s="12" t="str">
        <f>Pivot!AI7602</f>
        <v>▲ Active
25/11/2022 -</v>
      </c>
      <c r="N7613" s="178">
        <f>Pivot!AJ7602</f>
        <v>2</v>
      </c>
      <c r="O7613" s="179"/>
    </row>
    <row r="7614" spans="3:15" ht="30" customHeight="1" x14ac:dyDescent="0.25">
      <c r="C7614" s="10" t="str">
        <f>Pivot!AD7603</f>
        <v>00-86578131</v>
      </c>
      <c r="D7614" s="11"/>
      <c r="E7614" s="12" t="str">
        <f>Pivot!AE7603</f>
        <v>♂ Jeffrey Hawkins
20 | High School</v>
      </c>
      <c r="F7614" s="11"/>
      <c r="G7614" s="12" t="str">
        <f>Pivot!AF7603</f>
        <v>Content Creator
Marketing</v>
      </c>
      <c r="H7614" s="11"/>
      <c r="I7614" s="12" t="str">
        <f>Pivot!AG7603</f>
        <v>🏠 Allentown
Pennsylvania</v>
      </c>
      <c r="J7614" s="11"/>
      <c r="K7614" s="13">
        <f>Pivot!AH7603</f>
        <v>55303</v>
      </c>
      <c r="L7614" s="11"/>
      <c r="M7614" s="12" t="str">
        <f>Pivot!AI7603</f>
        <v>▲ Active
29/07/2019 -</v>
      </c>
      <c r="N7614" s="178">
        <f>Pivot!AJ7603</f>
        <v>5</v>
      </c>
      <c r="O7614" s="179"/>
    </row>
    <row r="7615" spans="3:15" ht="30" customHeight="1" x14ac:dyDescent="0.25">
      <c r="C7615" s="10" t="str">
        <f>Pivot!AD7604</f>
        <v>00-86587087</v>
      </c>
      <c r="D7615" s="11"/>
      <c r="E7615" s="12" t="str">
        <f>Pivot!AE7604</f>
        <v>♂ Cynthia Foster
26 | Bachelor</v>
      </c>
      <c r="F7615" s="11"/>
      <c r="G7615" s="12" t="str">
        <f>Pivot!AF7604</f>
        <v>Operations Analyst
Operations</v>
      </c>
      <c r="H7615" s="11"/>
      <c r="I7615" s="12" t="str">
        <f>Pivot!AG7604</f>
        <v>🏢 New York City
New York</v>
      </c>
      <c r="J7615" s="11"/>
      <c r="K7615" s="13">
        <f>Pivot!AH7604</f>
        <v>87886</v>
      </c>
      <c r="L7615" s="11"/>
      <c r="M7615" s="12" t="str">
        <f>Pivot!AI7604</f>
        <v>▲ Active
18/07/2017 -</v>
      </c>
      <c r="N7615" s="178">
        <f>Pivot!AJ7604</f>
        <v>7</v>
      </c>
      <c r="O7615" s="179"/>
    </row>
    <row r="7616" spans="3:15" ht="30" customHeight="1" x14ac:dyDescent="0.25">
      <c r="C7616" s="10" t="str">
        <f>Pivot!AD7605</f>
        <v>00-86593789</v>
      </c>
      <c r="D7616" s="11"/>
      <c r="E7616" s="12" t="str">
        <f>Pivot!AE7605</f>
        <v>♀ Tommy Olson
44 | Bachelor</v>
      </c>
      <c r="F7616" s="11"/>
      <c r="G7616" s="12" t="str">
        <f>Pivot!AF7605</f>
        <v>Inventory Specialist
Operations</v>
      </c>
      <c r="H7616" s="11"/>
      <c r="I7616" s="12" t="str">
        <f>Pivot!AG7605</f>
        <v>🏢 New York City
New York</v>
      </c>
      <c r="J7616" s="11"/>
      <c r="K7616" s="13">
        <f>Pivot!AH7605</f>
        <v>61038</v>
      </c>
      <c r="L7616" s="11"/>
      <c r="M7616" s="12" t="str">
        <f>Pivot!AI7605</f>
        <v>▲ Active
22/08/2024 -</v>
      </c>
      <c r="N7616" s="178">
        <f>Pivot!AJ7605</f>
        <v>0</v>
      </c>
      <c r="O7616" s="179"/>
    </row>
    <row r="7617" spans="3:15" ht="30" customHeight="1" x14ac:dyDescent="0.25">
      <c r="C7617" s="10" t="str">
        <f>Pivot!AD7606</f>
        <v>00-86602473</v>
      </c>
      <c r="D7617" s="11"/>
      <c r="E7617" s="12" t="str">
        <f>Pivot!AE7606</f>
        <v>♀ Jessica Pace
26 | Bachelor</v>
      </c>
      <c r="F7617" s="11"/>
      <c r="G7617" s="12" t="str">
        <f>Pivot!AF7606</f>
        <v>Content Creator
Marketing</v>
      </c>
      <c r="H7617" s="11"/>
      <c r="I7617" s="12" t="str">
        <f>Pivot!AG7606</f>
        <v>🏢 New York City
New York</v>
      </c>
      <c r="J7617" s="11"/>
      <c r="K7617" s="13">
        <f>Pivot!AH7606</f>
        <v>62887</v>
      </c>
      <c r="L7617" s="11"/>
      <c r="M7617" s="12" t="str">
        <f>Pivot!AI7606</f>
        <v>▲ Active
23/12/2022 -</v>
      </c>
      <c r="N7617" s="178">
        <f>Pivot!AJ7606</f>
        <v>2</v>
      </c>
      <c r="O7617" s="179"/>
    </row>
    <row r="7618" spans="3:15" ht="30" customHeight="1" x14ac:dyDescent="0.25">
      <c r="C7618" s="10" t="str">
        <f>Pivot!AD7607</f>
        <v>00-86609843</v>
      </c>
      <c r="D7618" s="11"/>
      <c r="E7618" s="12" t="str">
        <f>Pivot!AE7607</f>
        <v>♂ Steven Sims
45 | Bachelor</v>
      </c>
      <c r="F7618" s="11"/>
      <c r="G7618" s="12" t="str">
        <f>Pivot!AF7607</f>
        <v>Operations Analyst
Operations</v>
      </c>
      <c r="H7618" s="11"/>
      <c r="I7618" s="12" t="str">
        <f>Pivot!AG7607</f>
        <v>🏢 Rochester
New York</v>
      </c>
      <c r="J7618" s="11"/>
      <c r="K7618" s="13">
        <f>Pivot!AH7607</f>
        <v>82385</v>
      </c>
      <c r="L7618" s="11"/>
      <c r="M7618" s="12" t="str">
        <f>Pivot!AI7607</f>
        <v>▲ Active
22/03/2017 -</v>
      </c>
      <c r="N7618" s="178">
        <f>Pivot!AJ7607</f>
        <v>7</v>
      </c>
      <c r="O7618" s="179"/>
    </row>
    <row r="7619" spans="3:15" ht="30" customHeight="1" x14ac:dyDescent="0.25">
      <c r="C7619" s="10" t="str">
        <f>Pivot!AD7608</f>
        <v>00-86638551</v>
      </c>
      <c r="D7619" s="11"/>
      <c r="E7619" s="12" t="str">
        <f>Pivot!AE7608</f>
        <v>♀ Faith Blair
37 | Bachelor</v>
      </c>
      <c r="F7619" s="11"/>
      <c r="G7619" s="12" t="str">
        <f>Pivot!AF7608</f>
        <v>Logistics Coordinator
Operations</v>
      </c>
      <c r="H7619" s="11"/>
      <c r="I7619" s="12" t="str">
        <f>Pivot!AG7608</f>
        <v>🏢 Rochester
New York</v>
      </c>
      <c r="J7619" s="11"/>
      <c r="K7619" s="13">
        <f>Pivot!AH7608</f>
        <v>59849</v>
      </c>
      <c r="L7619" s="11"/>
      <c r="M7619" s="12" t="str">
        <f>Pivot!AI7608</f>
        <v>▲ Active
26/01/2017 -</v>
      </c>
      <c r="N7619" s="178">
        <f>Pivot!AJ7608</f>
        <v>7</v>
      </c>
      <c r="O7619" s="179"/>
    </row>
    <row r="7620" spans="3:15" ht="30" customHeight="1" x14ac:dyDescent="0.25">
      <c r="C7620" s="10" t="str">
        <f>Pivot!AD7609</f>
        <v>00-86644106</v>
      </c>
      <c r="D7620" s="11"/>
      <c r="E7620" s="12" t="str">
        <f>Pivot!AE7609</f>
        <v>♀ Sarah Campos
41 | High School</v>
      </c>
      <c r="F7620" s="11"/>
      <c r="G7620" s="12" t="str">
        <f>Pivot!AF7609</f>
        <v>Content Creator
Marketing</v>
      </c>
      <c r="H7620" s="11"/>
      <c r="I7620" s="12" t="str">
        <f>Pivot!AG7609</f>
        <v>🏠 Philadelphia
Pennsylvania</v>
      </c>
      <c r="J7620" s="11"/>
      <c r="K7620" s="13">
        <f>Pivot!AH7609</f>
        <v>52954</v>
      </c>
      <c r="L7620" s="11"/>
      <c r="M7620" s="12" t="str">
        <f>Pivot!AI7609</f>
        <v>▼ Terminated
24/09/2020 - 02/09/2022</v>
      </c>
      <c r="N7620" s="178">
        <f>Pivot!AJ7609</f>
        <v>1</v>
      </c>
      <c r="O7620" s="179"/>
    </row>
    <row r="7621" spans="3:15" ht="30" customHeight="1" x14ac:dyDescent="0.25">
      <c r="C7621" s="10" t="str">
        <f>Pivot!AD7610</f>
        <v>00-86648532</v>
      </c>
      <c r="D7621" s="11"/>
      <c r="E7621" s="12" t="str">
        <f>Pivot!AE7610</f>
        <v>♀ Ricky Garcia
30 | Bachelor</v>
      </c>
      <c r="F7621" s="11"/>
      <c r="G7621" s="12" t="str">
        <f>Pivot!AF7610</f>
        <v>Logistics Coordinator
Operations</v>
      </c>
      <c r="H7621" s="11"/>
      <c r="I7621" s="12" t="str">
        <f>Pivot!AG7610</f>
        <v>🏢 Buffalo
New York</v>
      </c>
      <c r="J7621" s="11"/>
      <c r="K7621" s="13">
        <f>Pivot!AH7610</f>
        <v>63021</v>
      </c>
      <c r="L7621" s="11"/>
      <c r="M7621" s="12" t="str">
        <f>Pivot!AI7610</f>
        <v>▲ Active
21/01/2019 -</v>
      </c>
      <c r="N7621" s="178">
        <f>Pivot!AJ7610</f>
        <v>6</v>
      </c>
      <c r="O7621" s="179"/>
    </row>
    <row r="7622" spans="3:15" ht="30" customHeight="1" x14ac:dyDescent="0.25">
      <c r="C7622" s="10" t="str">
        <f>Pivot!AD7611</f>
        <v>00-86650083</v>
      </c>
      <c r="D7622" s="11"/>
      <c r="E7622" s="12" t="str">
        <f>Pivot!AE7611</f>
        <v>♂ Michael Jacobs
37 | Bachelor</v>
      </c>
      <c r="F7622" s="11"/>
      <c r="G7622" s="12" t="str">
        <f>Pivot!AF7611</f>
        <v>Software Developer
IT</v>
      </c>
      <c r="H7622" s="11"/>
      <c r="I7622" s="12" t="str">
        <f>Pivot!AG7611</f>
        <v>🏢 Rochester
New York</v>
      </c>
      <c r="J7622" s="11"/>
      <c r="K7622" s="13">
        <f>Pivot!AH7611</f>
        <v>88527</v>
      </c>
      <c r="L7622" s="11"/>
      <c r="M7622" s="12" t="str">
        <f>Pivot!AI7611</f>
        <v>▲ Active
05/10/2024 -</v>
      </c>
      <c r="N7622" s="178">
        <f>Pivot!AJ7611</f>
        <v>0</v>
      </c>
      <c r="O7622" s="179"/>
    </row>
    <row r="7623" spans="3:15" ht="30" customHeight="1" x14ac:dyDescent="0.25">
      <c r="C7623" s="10" t="str">
        <f>Pivot!AD7612</f>
        <v>00-86657828</v>
      </c>
      <c r="D7623" s="11"/>
      <c r="E7623" s="12" t="str">
        <f>Pivot!AE7612</f>
        <v>♂ Christopher Bush
39 | Bachelor</v>
      </c>
      <c r="F7623" s="11"/>
      <c r="G7623" s="12" t="str">
        <f>Pivot!AF7612</f>
        <v>Operations Analyst
Operations</v>
      </c>
      <c r="H7623" s="11"/>
      <c r="I7623" s="12" t="str">
        <f>Pivot!AG7612</f>
        <v>🏠 Pittsburgh
Pennsylvania</v>
      </c>
      <c r="J7623" s="11"/>
      <c r="K7623" s="13">
        <f>Pivot!AH7612</f>
        <v>64424</v>
      </c>
      <c r="L7623" s="11"/>
      <c r="M7623" s="12" t="str">
        <f>Pivot!AI7612</f>
        <v>▲ Active
21/12/2021 -</v>
      </c>
      <c r="N7623" s="178">
        <f>Pivot!AJ7612</f>
        <v>3</v>
      </c>
      <c r="O7623" s="179"/>
    </row>
    <row r="7624" spans="3:15" ht="30" customHeight="1" x14ac:dyDescent="0.25">
      <c r="C7624" s="10" t="str">
        <f>Pivot!AD7613</f>
        <v>00-86670472</v>
      </c>
      <c r="D7624" s="11"/>
      <c r="E7624" s="12" t="str">
        <f>Pivot!AE7613</f>
        <v>♂ Alejandro Gutierrez
34 | High School</v>
      </c>
      <c r="F7624" s="11"/>
      <c r="G7624" s="12" t="str">
        <f>Pivot!AF7613</f>
        <v>Help Desk Technician
Customer Service</v>
      </c>
      <c r="H7624" s="11"/>
      <c r="I7624" s="12" t="str">
        <f>Pivot!AG7613</f>
        <v>🏢 New York City
New York</v>
      </c>
      <c r="J7624" s="11"/>
      <c r="K7624" s="13">
        <f>Pivot!AH7613</f>
        <v>59906</v>
      </c>
      <c r="L7624" s="11"/>
      <c r="M7624" s="12" t="str">
        <f>Pivot!AI7613</f>
        <v>▲ Active
20/10/2017 -</v>
      </c>
      <c r="N7624" s="178">
        <f>Pivot!AJ7613</f>
        <v>7</v>
      </c>
      <c r="O7624" s="179"/>
    </row>
    <row r="7625" spans="3:15" ht="30" customHeight="1" x14ac:dyDescent="0.25">
      <c r="C7625" s="10" t="str">
        <f>Pivot!AD7614</f>
        <v>00-86680371</v>
      </c>
      <c r="D7625" s="11"/>
      <c r="E7625" s="12" t="str">
        <f>Pivot!AE7614</f>
        <v>♀ Alexander Robinson
53 | Master</v>
      </c>
      <c r="F7625" s="11"/>
      <c r="G7625" s="12" t="str">
        <f>Pivot!AF7614</f>
        <v>Sales Specialist
Sales</v>
      </c>
      <c r="H7625" s="11"/>
      <c r="I7625" s="12" t="str">
        <f>Pivot!AG7614</f>
        <v>🏢 Rochester
New York</v>
      </c>
      <c r="J7625" s="11"/>
      <c r="K7625" s="13">
        <f>Pivot!AH7614</f>
        <v>76331</v>
      </c>
      <c r="L7625" s="11"/>
      <c r="M7625" s="12" t="str">
        <f>Pivot!AI7614</f>
        <v>▲ Active
13/11/2024 -</v>
      </c>
      <c r="N7625" s="178">
        <f>Pivot!AJ7614</f>
        <v>0</v>
      </c>
      <c r="O7625" s="179"/>
    </row>
    <row r="7626" spans="3:15" ht="30" customHeight="1" x14ac:dyDescent="0.25">
      <c r="C7626" s="10" t="str">
        <f>Pivot!AD7615</f>
        <v>00-86684568</v>
      </c>
      <c r="D7626" s="11"/>
      <c r="E7626" s="12" t="str">
        <f>Pivot!AE7615</f>
        <v>♀ Charles Frank
35 | Bachelor</v>
      </c>
      <c r="F7626" s="11"/>
      <c r="G7626" s="12" t="str">
        <f>Pivot!AF7615</f>
        <v>Marketing Coordinator
Marketing</v>
      </c>
      <c r="H7626" s="11"/>
      <c r="I7626" s="12" t="str">
        <f>Pivot!AG7615</f>
        <v>🏢 New York City
New York</v>
      </c>
      <c r="J7626" s="11"/>
      <c r="K7626" s="13">
        <f>Pivot!AH7615</f>
        <v>57414</v>
      </c>
      <c r="L7626" s="11"/>
      <c r="M7626" s="12" t="str">
        <f>Pivot!AI7615</f>
        <v>▲ Active
06/05/2022 -</v>
      </c>
      <c r="N7626" s="178">
        <f>Pivot!AJ7615</f>
        <v>2</v>
      </c>
      <c r="O7626" s="179"/>
    </row>
    <row r="7627" spans="3:15" ht="30" customHeight="1" x14ac:dyDescent="0.25">
      <c r="C7627" s="10" t="str">
        <f>Pivot!AD7616</f>
        <v>00-86703472</v>
      </c>
      <c r="D7627" s="11"/>
      <c r="E7627" s="12" t="str">
        <f>Pivot!AE7616</f>
        <v>♂ Brian Hurst
25 | Master</v>
      </c>
      <c r="F7627" s="11"/>
      <c r="G7627" s="12" t="str">
        <f>Pivot!AF7616</f>
        <v>Operations Analyst
Operations</v>
      </c>
      <c r="H7627" s="11"/>
      <c r="I7627" s="12" t="str">
        <f>Pivot!AG7616</f>
        <v>🏢 New York City
New York</v>
      </c>
      <c r="J7627" s="11"/>
      <c r="K7627" s="13">
        <f>Pivot!AH7616</f>
        <v>71623</v>
      </c>
      <c r="L7627" s="11"/>
      <c r="M7627" s="12" t="str">
        <f>Pivot!AI7616</f>
        <v>▲ Active
03/04/2022 -</v>
      </c>
      <c r="N7627" s="178">
        <f>Pivot!AJ7616</f>
        <v>2</v>
      </c>
      <c r="O7627" s="179"/>
    </row>
    <row r="7628" spans="3:15" ht="30" customHeight="1" x14ac:dyDescent="0.25">
      <c r="C7628" s="10" t="str">
        <f>Pivot!AD7617</f>
        <v>00-86706373</v>
      </c>
      <c r="D7628" s="11"/>
      <c r="E7628" s="12" t="str">
        <f>Pivot!AE7617</f>
        <v>♀ Tyler Moore
53 | Bachelor</v>
      </c>
      <c r="F7628" s="11"/>
      <c r="G7628" s="12" t="str">
        <f>Pivot!AF7617</f>
        <v>Operations Analyst
Operations</v>
      </c>
      <c r="H7628" s="11"/>
      <c r="I7628" s="12" t="str">
        <f>Pivot!AG7617</f>
        <v>🏢 Rochester
New York</v>
      </c>
      <c r="J7628" s="11"/>
      <c r="K7628" s="13">
        <f>Pivot!AH7617</f>
        <v>59454</v>
      </c>
      <c r="L7628" s="11"/>
      <c r="M7628" s="12" t="str">
        <f>Pivot!AI7617</f>
        <v>▲ Active
19/11/2018 -</v>
      </c>
      <c r="N7628" s="178">
        <f>Pivot!AJ7617</f>
        <v>6</v>
      </c>
      <c r="O7628" s="179"/>
    </row>
    <row r="7629" spans="3:15" ht="30" customHeight="1" x14ac:dyDescent="0.25">
      <c r="C7629" s="10" t="str">
        <f>Pivot!AD7618</f>
        <v>00-86715884</v>
      </c>
      <c r="D7629" s="11"/>
      <c r="E7629" s="12" t="str">
        <f>Pivot!AE7618</f>
        <v>♂ Rachel Martin
23 | Bachelor</v>
      </c>
      <c r="F7629" s="11"/>
      <c r="G7629" s="12" t="str">
        <f>Pivot!AF7618</f>
        <v>Help Desk Technician
Customer Service</v>
      </c>
      <c r="H7629" s="11"/>
      <c r="I7629" s="12" t="str">
        <f>Pivot!AG7618</f>
        <v>🏠 Grand Rapids
Michigan</v>
      </c>
      <c r="J7629" s="11"/>
      <c r="K7629" s="13">
        <f>Pivot!AH7618</f>
        <v>58382</v>
      </c>
      <c r="L7629" s="11"/>
      <c r="M7629" s="12" t="str">
        <f>Pivot!AI7618</f>
        <v>▲ Active
20/12/2024 -</v>
      </c>
      <c r="N7629" s="178">
        <f>Pivot!AJ7618</f>
        <v>0</v>
      </c>
      <c r="O7629" s="179"/>
    </row>
    <row r="7630" spans="3:15" ht="30" customHeight="1" x14ac:dyDescent="0.25">
      <c r="C7630" s="10" t="str">
        <f>Pivot!AD7619</f>
        <v>00-86726438</v>
      </c>
      <c r="D7630" s="11"/>
      <c r="E7630" s="12" t="str">
        <f>Pivot!AE7619</f>
        <v>♂ David Jenkins
48 | High School</v>
      </c>
      <c r="F7630" s="11"/>
      <c r="G7630" s="12" t="str">
        <f>Pivot!AF7619</f>
        <v>Support Specialist
Customer Service</v>
      </c>
      <c r="H7630" s="11"/>
      <c r="I7630" s="12" t="str">
        <f>Pivot!AG7619</f>
        <v>🏢 Rochester
New York</v>
      </c>
      <c r="J7630" s="11"/>
      <c r="K7630" s="13">
        <f>Pivot!AH7619</f>
        <v>67006</v>
      </c>
      <c r="L7630" s="11"/>
      <c r="M7630" s="12" t="str">
        <f>Pivot!AI7619</f>
        <v>▲ Active
03/06/2018 -</v>
      </c>
      <c r="N7630" s="178">
        <f>Pivot!AJ7619</f>
        <v>6</v>
      </c>
      <c r="O7630" s="179"/>
    </row>
    <row r="7631" spans="3:15" ht="30" customHeight="1" x14ac:dyDescent="0.25">
      <c r="C7631" s="10" t="str">
        <f>Pivot!AD7620</f>
        <v>00-86727686</v>
      </c>
      <c r="D7631" s="11"/>
      <c r="E7631" s="12" t="str">
        <f>Pivot!AE7620</f>
        <v>♀ Brian Hahn
43 | Bachelor</v>
      </c>
      <c r="F7631" s="11"/>
      <c r="G7631" s="12" t="str">
        <f>Pivot!AF7620</f>
        <v>Help Desk Technician
Customer Service</v>
      </c>
      <c r="H7631" s="11"/>
      <c r="I7631" s="12" t="str">
        <f>Pivot!AG7620</f>
        <v>🏢 New York City
New York</v>
      </c>
      <c r="J7631" s="11"/>
      <c r="K7631" s="13">
        <f>Pivot!AH7620</f>
        <v>78446</v>
      </c>
      <c r="L7631" s="11"/>
      <c r="M7631" s="12" t="str">
        <f>Pivot!AI7620</f>
        <v>▲ Active
10/12/2023 -</v>
      </c>
      <c r="N7631" s="178">
        <f>Pivot!AJ7620</f>
        <v>1</v>
      </c>
      <c r="O7631" s="179"/>
    </row>
    <row r="7632" spans="3:15" ht="30" customHeight="1" x14ac:dyDescent="0.25">
      <c r="C7632" s="10" t="str">
        <f>Pivot!AD7621</f>
        <v>00-86737279</v>
      </c>
      <c r="D7632" s="11"/>
      <c r="E7632" s="12" t="str">
        <f>Pivot!AE7621</f>
        <v>♂ Tiffany Fleming
52 | High School</v>
      </c>
      <c r="F7632" s="11"/>
      <c r="G7632" s="12" t="str">
        <f>Pivot!AF7621</f>
        <v>Help Desk Technician
Customer Service</v>
      </c>
      <c r="H7632" s="11"/>
      <c r="I7632" s="12" t="str">
        <f>Pivot!AG7621</f>
        <v>🏢 Rochester
New York</v>
      </c>
      <c r="J7632" s="11"/>
      <c r="K7632" s="13">
        <f>Pivot!AH7621</f>
        <v>68113</v>
      </c>
      <c r="L7632" s="11"/>
      <c r="M7632" s="12" t="str">
        <f>Pivot!AI7621</f>
        <v>▲ Active
30/08/2022 -</v>
      </c>
      <c r="N7632" s="178">
        <f>Pivot!AJ7621</f>
        <v>2</v>
      </c>
      <c r="O7632" s="179"/>
    </row>
    <row r="7633" spans="3:15" ht="30" customHeight="1" x14ac:dyDescent="0.25">
      <c r="C7633" s="10" t="str">
        <f>Pivot!AD7622</f>
        <v>00-86755219</v>
      </c>
      <c r="D7633" s="11"/>
      <c r="E7633" s="12" t="str">
        <f>Pivot!AE7622</f>
        <v>♂ Karen Baxter
53 | Bachelor</v>
      </c>
      <c r="F7633" s="11"/>
      <c r="G7633" s="12" t="str">
        <f>Pivot!AF7622</f>
        <v>Sales Representative
Sales</v>
      </c>
      <c r="H7633" s="11"/>
      <c r="I7633" s="12" t="str">
        <f>Pivot!AG7622</f>
        <v>🏠 Grand Rapids
Michigan</v>
      </c>
      <c r="J7633" s="11"/>
      <c r="K7633" s="13">
        <f>Pivot!AH7622</f>
        <v>83485</v>
      </c>
      <c r="L7633" s="11"/>
      <c r="M7633" s="12" t="str">
        <f>Pivot!AI7622</f>
        <v>▲ Active
25/12/2018 -</v>
      </c>
      <c r="N7633" s="178">
        <f>Pivot!AJ7622</f>
        <v>6</v>
      </c>
      <c r="O7633" s="179"/>
    </row>
    <row r="7634" spans="3:15" ht="30" customHeight="1" x14ac:dyDescent="0.25">
      <c r="C7634" s="10" t="str">
        <f>Pivot!AD7623</f>
        <v>00-86760300</v>
      </c>
      <c r="D7634" s="11"/>
      <c r="E7634" s="12" t="str">
        <f>Pivot!AE7623</f>
        <v>♂ Amy Lucero
36 | PhD</v>
      </c>
      <c r="F7634" s="11"/>
      <c r="G7634" s="12" t="str">
        <f>Pivot!AF7623</f>
        <v>Sales Consultant
Sales</v>
      </c>
      <c r="H7634" s="11"/>
      <c r="I7634" s="12" t="str">
        <f>Pivot!AG7623</f>
        <v>🏢 Rochester
New York</v>
      </c>
      <c r="J7634" s="11"/>
      <c r="K7634" s="13">
        <f>Pivot!AH7623</f>
        <v>89161</v>
      </c>
      <c r="L7634" s="11"/>
      <c r="M7634" s="12" t="str">
        <f>Pivot!AI7623</f>
        <v>▲ Active
17/03/2023 -</v>
      </c>
      <c r="N7634" s="178">
        <f>Pivot!AJ7623</f>
        <v>1</v>
      </c>
      <c r="O7634" s="179"/>
    </row>
    <row r="7635" spans="3:15" ht="30" customHeight="1" x14ac:dyDescent="0.25">
      <c r="C7635" s="10" t="str">
        <f>Pivot!AD7624</f>
        <v>00-86764444</v>
      </c>
      <c r="D7635" s="11"/>
      <c r="E7635" s="12" t="str">
        <f>Pivot!AE7624</f>
        <v>♀ Bill Oneill
43 | Bachelor</v>
      </c>
      <c r="F7635" s="11"/>
      <c r="G7635" s="12" t="str">
        <f>Pivot!AF7624</f>
        <v>Support Specialist
Customer Service</v>
      </c>
      <c r="H7635" s="11"/>
      <c r="I7635" s="12" t="str">
        <f>Pivot!AG7624</f>
        <v>🏢 New York City
New York</v>
      </c>
      <c r="J7635" s="11"/>
      <c r="K7635" s="13">
        <f>Pivot!AH7624</f>
        <v>59898</v>
      </c>
      <c r="L7635" s="11"/>
      <c r="M7635" s="12" t="str">
        <f>Pivot!AI7624</f>
        <v>▲ Active
23/12/2016 -</v>
      </c>
      <c r="N7635" s="178">
        <f>Pivot!AJ7624</f>
        <v>8</v>
      </c>
      <c r="O7635" s="179"/>
    </row>
    <row r="7636" spans="3:15" ht="30" customHeight="1" x14ac:dyDescent="0.25">
      <c r="C7636" s="10" t="str">
        <f>Pivot!AD7625</f>
        <v>00-86783494</v>
      </c>
      <c r="D7636" s="11"/>
      <c r="E7636" s="12" t="str">
        <f>Pivot!AE7625</f>
        <v>♂ Hunter Smith
30 | Bachelor</v>
      </c>
      <c r="F7636" s="11"/>
      <c r="G7636" s="12" t="str">
        <f>Pivot!AF7625</f>
        <v>IT Support Specialist
IT</v>
      </c>
      <c r="H7636" s="11"/>
      <c r="I7636" s="12" t="str">
        <f>Pivot!AG7625</f>
        <v>🏢 Buffalo
New York</v>
      </c>
      <c r="J7636" s="11"/>
      <c r="K7636" s="13">
        <f>Pivot!AH7625</f>
        <v>63413</v>
      </c>
      <c r="L7636" s="11"/>
      <c r="M7636" s="12" t="str">
        <f>Pivot!AI7625</f>
        <v>▲ Active
28/11/2016 -</v>
      </c>
      <c r="N7636" s="178">
        <f>Pivot!AJ7625</f>
        <v>8</v>
      </c>
      <c r="O7636" s="179"/>
    </row>
    <row r="7637" spans="3:15" ht="30" customHeight="1" x14ac:dyDescent="0.25">
      <c r="C7637" s="10" t="str">
        <f>Pivot!AD7626</f>
        <v>00-86793756</v>
      </c>
      <c r="D7637" s="11"/>
      <c r="E7637" s="12" t="str">
        <f>Pivot!AE7626</f>
        <v>♀ Christopher Parker
40 | High School</v>
      </c>
      <c r="F7637" s="11"/>
      <c r="G7637" s="12" t="str">
        <f>Pivot!AF7626</f>
        <v>Support Specialist
Customer Service</v>
      </c>
      <c r="H7637" s="11"/>
      <c r="I7637" s="12" t="str">
        <f>Pivot!AG7626</f>
        <v>🏢 New York City
New York</v>
      </c>
      <c r="J7637" s="11"/>
      <c r="K7637" s="13">
        <f>Pivot!AH7626</f>
        <v>53983</v>
      </c>
      <c r="L7637" s="11"/>
      <c r="M7637" s="12" t="str">
        <f>Pivot!AI7626</f>
        <v>▲ Active
08/06/2023 -</v>
      </c>
      <c r="N7637" s="178">
        <f>Pivot!AJ7626</f>
        <v>1</v>
      </c>
      <c r="O7637" s="179"/>
    </row>
    <row r="7638" spans="3:15" ht="30" customHeight="1" x14ac:dyDescent="0.25">
      <c r="C7638" s="10" t="str">
        <f>Pivot!AD7627</f>
        <v>00-86800757</v>
      </c>
      <c r="D7638" s="11"/>
      <c r="E7638" s="12" t="str">
        <f>Pivot!AE7627</f>
        <v>♂ Timothy Richardson
37 | Bachelor</v>
      </c>
      <c r="F7638" s="11"/>
      <c r="G7638" s="12" t="str">
        <f>Pivot!AF7627</f>
        <v>Sales Specialist
Sales</v>
      </c>
      <c r="H7638" s="11"/>
      <c r="I7638" s="12" t="str">
        <f>Pivot!AG7627</f>
        <v>🏢 Buffalo
New York</v>
      </c>
      <c r="J7638" s="11"/>
      <c r="K7638" s="13">
        <f>Pivot!AH7627</f>
        <v>89766</v>
      </c>
      <c r="L7638" s="11"/>
      <c r="M7638" s="12" t="str">
        <f>Pivot!AI7627</f>
        <v>▲ Active
14/08/2019 -</v>
      </c>
      <c r="N7638" s="178">
        <f>Pivot!AJ7627</f>
        <v>5</v>
      </c>
      <c r="O7638" s="179"/>
    </row>
    <row r="7639" spans="3:15" ht="30" customHeight="1" x14ac:dyDescent="0.25">
      <c r="C7639" s="10" t="str">
        <f>Pivot!AD7628</f>
        <v>00-86807176</v>
      </c>
      <c r="D7639" s="11"/>
      <c r="E7639" s="12" t="str">
        <f>Pivot!AE7628</f>
        <v>♀ Joy Barnes
48 | Bachelor</v>
      </c>
      <c r="F7639" s="11"/>
      <c r="G7639" s="12" t="str">
        <f>Pivot!AF7628</f>
        <v>Software Developer
IT</v>
      </c>
      <c r="H7639" s="11"/>
      <c r="I7639" s="12" t="str">
        <f>Pivot!AG7628</f>
        <v>🏠 Chicago
Illinois</v>
      </c>
      <c r="J7639" s="11"/>
      <c r="K7639" s="13">
        <f>Pivot!AH7628</f>
        <v>90923</v>
      </c>
      <c r="L7639" s="11"/>
      <c r="M7639" s="12" t="str">
        <f>Pivot!AI7628</f>
        <v>▲ Active
05/05/2023 -</v>
      </c>
      <c r="N7639" s="178">
        <f>Pivot!AJ7628</f>
        <v>1</v>
      </c>
      <c r="O7639" s="179"/>
    </row>
    <row r="7640" spans="3:15" ht="30" customHeight="1" x14ac:dyDescent="0.25">
      <c r="C7640" s="10" t="str">
        <f>Pivot!AD7629</f>
        <v>00-86829631</v>
      </c>
      <c r="D7640" s="11"/>
      <c r="E7640" s="12" t="str">
        <f>Pivot!AE7629</f>
        <v>♂ Donald Garcia
53 | Bachelor</v>
      </c>
      <c r="F7640" s="11"/>
      <c r="G7640" s="12" t="str">
        <f>Pivot!AF7629</f>
        <v>Logistics Coordinator
Operations</v>
      </c>
      <c r="H7640" s="11"/>
      <c r="I7640" s="12" t="str">
        <f>Pivot!AG7629</f>
        <v>🏠 Naperville
Illinois</v>
      </c>
      <c r="J7640" s="11"/>
      <c r="K7640" s="13">
        <f>Pivot!AH7629</f>
        <v>68965</v>
      </c>
      <c r="L7640" s="11"/>
      <c r="M7640" s="12" t="str">
        <f>Pivot!AI7629</f>
        <v>▲ Active
05/03/2022 -</v>
      </c>
      <c r="N7640" s="178">
        <f>Pivot!AJ7629</f>
        <v>2</v>
      </c>
      <c r="O7640" s="179"/>
    </row>
    <row r="7641" spans="3:15" ht="30" customHeight="1" x14ac:dyDescent="0.25">
      <c r="C7641" s="10" t="str">
        <f>Pivot!AD7630</f>
        <v>00-86830962</v>
      </c>
      <c r="D7641" s="11"/>
      <c r="E7641" s="12" t="str">
        <f>Pivot!AE7630</f>
        <v>♀ Alicia Rogers
34 | Bachelor</v>
      </c>
      <c r="F7641" s="11"/>
      <c r="G7641" s="12" t="str">
        <f>Pivot!AF7630</f>
        <v>Inventory Specialist
Operations</v>
      </c>
      <c r="H7641" s="11"/>
      <c r="I7641" s="12" t="str">
        <f>Pivot!AG7630</f>
        <v>🏢 New York City
New York</v>
      </c>
      <c r="J7641" s="11"/>
      <c r="K7641" s="13">
        <f>Pivot!AH7630</f>
        <v>58330</v>
      </c>
      <c r="L7641" s="11"/>
      <c r="M7641" s="12" t="str">
        <f>Pivot!AI7630</f>
        <v>▲ Active
29/12/2022 -</v>
      </c>
      <c r="N7641" s="178">
        <f>Pivot!AJ7630</f>
        <v>2</v>
      </c>
      <c r="O7641" s="179"/>
    </row>
    <row r="7642" spans="3:15" ht="30" customHeight="1" x14ac:dyDescent="0.25">
      <c r="C7642" s="10" t="str">
        <f>Pivot!AD7631</f>
        <v>00-86840413</v>
      </c>
      <c r="D7642" s="11"/>
      <c r="E7642" s="12" t="str">
        <f>Pivot!AE7631</f>
        <v>♀ Adrienne Spence
38 | Bachelor</v>
      </c>
      <c r="F7642" s="11"/>
      <c r="G7642" s="12" t="str">
        <f>Pivot!AF7631</f>
        <v>System Administrator
IT</v>
      </c>
      <c r="H7642" s="11"/>
      <c r="I7642" s="12" t="str">
        <f>Pivot!AG7631</f>
        <v>🏢 Buffalo
New York</v>
      </c>
      <c r="J7642" s="11"/>
      <c r="K7642" s="13">
        <f>Pivot!AH7631</f>
        <v>73723</v>
      </c>
      <c r="L7642" s="11"/>
      <c r="M7642" s="12" t="str">
        <f>Pivot!AI7631</f>
        <v>▲ Active
18/02/2023 -</v>
      </c>
      <c r="N7642" s="178">
        <f>Pivot!AJ7631</f>
        <v>1</v>
      </c>
      <c r="O7642" s="179"/>
    </row>
    <row r="7643" spans="3:15" ht="30" customHeight="1" x14ac:dyDescent="0.25">
      <c r="C7643" s="10" t="str">
        <f>Pivot!AD7632</f>
        <v>00-86842305</v>
      </c>
      <c r="D7643" s="11"/>
      <c r="E7643" s="12" t="str">
        <f>Pivot!AE7632</f>
        <v>♀ Anthony Hamilton
53 | Bachelor</v>
      </c>
      <c r="F7643" s="11"/>
      <c r="G7643" s="12" t="str">
        <f>Pivot!AF7632</f>
        <v>Customer Service Representative
Customer Service</v>
      </c>
      <c r="H7643" s="11"/>
      <c r="I7643" s="12" t="str">
        <f>Pivot!AG7632</f>
        <v>🏠 Chicago
Illinois</v>
      </c>
      <c r="J7643" s="11"/>
      <c r="K7643" s="13">
        <f>Pivot!AH7632</f>
        <v>63985</v>
      </c>
      <c r="L7643" s="11"/>
      <c r="M7643" s="12" t="str">
        <f>Pivot!AI7632</f>
        <v>▲ Active
05/05/2020 -</v>
      </c>
      <c r="N7643" s="178">
        <f>Pivot!AJ7632</f>
        <v>4</v>
      </c>
      <c r="O7643" s="179"/>
    </row>
    <row r="7644" spans="3:15" ht="30" customHeight="1" x14ac:dyDescent="0.25">
      <c r="C7644" s="10" t="str">
        <f>Pivot!AD7633</f>
        <v>00-86844836</v>
      </c>
      <c r="D7644" s="11"/>
      <c r="E7644" s="12" t="str">
        <f>Pivot!AE7633</f>
        <v>♂ Diana Carter
46 | Bachelor</v>
      </c>
      <c r="F7644" s="11"/>
      <c r="G7644" s="12" t="str">
        <f>Pivot!AF7633</f>
        <v>Logistics Coordinator
Operations</v>
      </c>
      <c r="H7644" s="11"/>
      <c r="I7644" s="12" t="str">
        <f>Pivot!AG7633</f>
        <v>🏢 New York City
New York</v>
      </c>
      <c r="J7644" s="11"/>
      <c r="K7644" s="13">
        <f>Pivot!AH7633</f>
        <v>68324</v>
      </c>
      <c r="L7644" s="11"/>
      <c r="M7644" s="12" t="str">
        <f>Pivot!AI7633</f>
        <v>▲ Active
13/10/2016 -</v>
      </c>
      <c r="N7644" s="178">
        <f>Pivot!AJ7633</f>
        <v>8</v>
      </c>
      <c r="O7644" s="179"/>
    </row>
    <row r="7645" spans="3:15" ht="30" customHeight="1" x14ac:dyDescent="0.25">
      <c r="C7645" s="10" t="str">
        <f>Pivot!AD7634</f>
        <v>00-86852328</v>
      </c>
      <c r="D7645" s="11"/>
      <c r="E7645" s="12" t="str">
        <f>Pivot!AE7634</f>
        <v>♂ Samantha Garner
47 | Bachelor</v>
      </c>
      <c r="F7645" s="11"/>
      <c r="G7645" s="12" t="str">
        <f>Pivot!AF7634</f>
        <v>Inventory Specialist
Operations</v>
      </c>
      <c r="H7645" s="11"/>
      <c r="I7645" s="12" t="str">
        <f>Pivot!AG7634</f>
        <v>🏢 Rochester
New York</v>
      </c>
      <c r="J7645" s="11"/>
      <c r="K7645" s="13">
        <f>Pivot!AH7634</f>
        <v>64398</v>
      </c>
      <c r="L7645" s="11"/>
      <c r="M7645" s="12" t="str">
        <f>Pivot!AI7634</f>
        <v>▲ Active
21/09/2024 -</v>
      </c>
      <c r="N7645" s="178">
        <f>Pivot!AJ7634</f>
        <v>0</v>
      </c>
      <c r="O7645" s="179"/>
    </row>
    <row r="7646" spans="3:15" ht="30" customHeight="1" x14ac:dyDescent="0.25">
      <c r="C7646" s="10" t="str">
        <f>Pivot!AD7635</f>
        <v>00-86857173</v>
      </c>
      <c r="D7646" s="11"/>
      <c r="E7646" s="12" t="str">
        <f>Pivot!AE7635</f>
        <v>♂ Wendy Barker
58 | Bachelor</v>
      </c>
      <c r="F7646" s="11"/>
      <c r="G7646" s="12" t="str">
        <f>Pivot!AF7635</f>
        <v>Inventory Specialist
Operations</v>
      </c>
      <c r="H7646" s="11"/>
      <c r="I7646" s="12" t="str">
        <f>Pivot!AG7635</f>
        <v>🏢 Buffalo
New York</v>
      </c>
      <c r="J7646" s="11"/>
      <c r="K7646" s="13">
        <f>Pivot!AH7635</f>
        <v>69086</v>
      </c>
      <c r="L7646" s="11"/>
      <c r="M7646" s="12" t="str">
        <f>Pivot!AI7635</f>
        <v>▲ Active
10/07/2019 -</v>
      </c>
      <c r="N7646" s="178">
        <f>Pivot!AJ7635</f>
        <v>5</v>
      </c>
      <c r="O7646" s="179"/>
    </row>
    <row r="7647" spans="3:15" ht="30" customHeight="1" x14ac:dyDescent="0.25">
      <c r="C7647" s="10" t="str">
        <f>Pivot!AD7636</f>
        <v>00-86860780</v>
      </c>
      <c r="D7647" s="11"/>
      <c r="E7647" s="12" t="str">
        <f>Pivot!AE7636</f>
        <v>♂ Susan Silva
22 | Bachelor</v>
      </c>
      <c r="F7647" s="11"/>
      <c r="G7647" s="12" t="str">
        <f>Pivot!AF7636</f>
        <v>Recruiter
HR</v>
      </c>
      <c r="H7647" s="11"/>
      <c r="I7647" s="12" t="str">
        <f>Pivot!AG7636</f>
        <v>🏢 Rochester
New York</v>
      </c>
      <c r="J7647" s="11"/>
      <c r="K7647" s="13">
        <f>Pivot!AH7636</f>
        <v>62548</v>
      </c>
      <c r="L7647" s="11"/>
      <c r="M7647" s="12" t="str">
        <f>Pivot!AI7636</f>
        <v>▲ Active
04/01/2017 -</v>
      </c>
      <c r="N7647" s="178">
        <f>Pivot!AJ7636</f>
        <v>8</v>
      </c>
      <c r="O7647" s="179"/>
    </row>
    <row r="7648" spans="3:15" ht="30" customHeight="1" x14ac:dyDescent="0.25">
      <c r="C7648" s="10" t="str">
        <f>Pivot!AD7637</f>
        <v>00-86861917</v>
      </c>
      <c r="D7648" s="11"/>
      <c r="E7648" s="12" t="str">
        <f>Pivot!AE7637</f>
        <v>♂ Michelle Jones
54 | Bachelor</v>
      </c>
      <c r="F7648" s="11"/>
      <c r="G7648" s="12" t="str">
        <f>Pivot!AF7637</f>
        <v>Accountant
Finance</v>
      </c>
      <c r="H7648" s="11"/>
      <c r="I7648" s="12" t="str">
        <f>Pivot!AG7637</f>
        <v>🏢 Buffalo
New York</v>
      </c>
      <c r="J7648" s="11"/>
      <c r="K7648" s="13">
        <f>Pivot!AH7637</f>
        <v>76859</v>
      </c>
      <c r="L7648" s="11"/>
      <c r="M7648" s="12" t="str">
        <f>Pivot!AI7637</f>
        <v>▲ Active
19/07/2023 -</v>
      </c>
      <c r="N7648" s="178">
        <f>Pivot!AJ7637</f>
        <v>1</v>
      </c>
      <c r="O7648" s="179"/>
    </row>
    <row r="7649" spans="3:15" ht="30" customHeight="1" x14ac:dyDescent="0.25">
      <c r="C7649" s="10" t="str">
        <f>Pivot!AD7638</f>
        <v>00-86862400</v>
      </c>
      <c r="D7649" s="11"/>
      <c r="E7649" s="12" t="str">
        <f>Pivot!AE7638</f>
        <v>♀ Kelly Ramos
50 | Master</v>
      </c>
      <c r="F7649" s="11"/>
      <c r="G7649" s="12" t="str">
        <f>Pivot!AF7638</f>
        <v>Sales Consultant
Sales</v>
      </c>
      <c r="H7649" s="11"/>
      <c r="I7649" s="12" t="str">
        <f>Pivot!AG7638</f>
        <v>🏢 New York City
New York</v>
      </c>
      <c r="J7649" s="11"/>
      <c r="K7649" s="13">
        <f>Pivot!AH7638</f>
        <v>105725</v>
      </c>
      <c r="L7649" s="11"/>
      <c r="M7649" s="12" t="str">
        <f>Pivot!AI7638</f>
        <v>▲ Active
17/12/2024 -</v>
      </c>
      <c r="N7649" s="178">
        <f>Pivot!AJ7638</f>
        <v>0</v>
      </c>
      <c r="O7649" s="179"/>
    </row>
    <row r="7650" spans="3:15" ht="30" customHeight="1" x14ac:dyDescent="0.25">
      <c r="C7650" s="10" t="str">
        <f>Pivot!AD7639</f>
        <v>00-86864099</v>
      </c>
      <c r="D7650" s="11"/>
      <c r="E7650" s="12" t="str">
        <f>Pivot!AE7639</f>
        <v>♂ Jason Quinn
50 | Bachelor</v>
      </c>
      <c r="F7650" s="11"/>
      <c r="G7650" s="12" t="str">
        <f>Pivot!AF7639</f>
        <v>Logistics Coordinator
Operations</v>
      </c>
      <c r="H7650" s="11"/>
      <c r="I7650" s="12" t="str">
        <f>Pivot!AG7639</f>
        <v>🏢 New York City
New York</v>
      </c>
      <c r="J7650" s="11"/>
      <c r="K7650" s="13">
        <f>Pivot!AH7639</f>
        <v>65832</v>
      </c>
      <c r="L7650" s="11"/>
      <c r="M7650" s="12" t="str">
        <f>Pivot!AI7639</f>
        <v>▲ Active
27/10/2022 -</v>
      </c>
      <c r="N7650" s="178">
        <f>Pivot!AJ7639</f>
        <v>2</v>
      </c>
      <c r="O7650" s="179"/>
    </row>
    <row r="7651" spans="3:15" ht="30" customHeight="1" x14ac:dyDescent="0.25">
      <c r="C7651" s="10" t="str">
        <f>Pivot!AD7640</f>
        <v>00-86866717</v>
      </c>
      <c r="D7651" s="11"/>
      <c r="E7651" s="12" t="str">
        <f>Pivot!AE7640</f>
        <v>♂ Michelle Flores
32 | High School</v>
      </c>
      <c r="F7651" s="11"/>
      <c r="G7651" s="12" t="str">
        <f>Pivot!AF7640</f>
        <v>Support Specialist
Customer Service</v>
      </c>
      <c r="H7651" s="11"/>
      <c r="I7651" s="12" t="str">
        <f>Pivot!AG7640</f>
        <v>🏠 Raleigh
North Carolina</v>
      </c>
      <c r="J7651" s="11"/>
      <c r="K7651" s="13">
        <f>Pivot!AH7640</f>
        <v>64904</v>
      </c>
      <c r="L7651" s="11"/>
      <c r="M7651" s="12" t="str">
        <f>Pivot!AI7640</f>
        <v>▼ Terminated
30/11/2020 - 14/04/2023</v>
      </c>
      <c r="N7651" s="178">
        <f>Pivot!AJ7640</f>
        <v>2</v>
      </c>
      <c r="O7651" s="179"/>
    </row>
    <row r="7652" spans="3:15" ht="30" customHeight="1" x14ac:dyDescent="0.25">
      <c r="C7652" s="10" t="str">
        <f>Pivot!AD7641</f>
        <v>00-86867112</v>
      </c>
      <c r="D7652" s="11"/>
      <c r="E7652" s="12" t="str">
        <f>Pivot!AE7641</f>
        <v>♂ Amber Morgan
28 | Bachelor</v>
      </c>
      <c r="F7652" s="11"/>
      <c r="G7652" s="12" t="str">
        <f>Pivot!AF7641</f>
        <v>Logistics Coordinator
Operations</v>
      </c>
      <c r="H7652" s="11"/>
      <c r="I7652" s="12" t="str">
        <f>Pivot!AG7641</f>
        <v>🏠 Warren
Michigan</v>
      </c>
      <c r="J7652" s="11"/>
      <c r="K7652" s="13">
        <f>Pivot!AH7641</f>
        <v>68470</v>
      </c>
      <c r="L7652" s="11"/>
      <c r="M7652" s="12" t="str">
        <f>Pivot!AI7641</f>
        <v>▲ Active
17/08/2022 -</v>
      </c>
      <c r="N7652" s="178">
        <f>Pivot!AJ7641</f>
        <v>2</v>
      </c>
      <c r="O7652" s="179"/>
    </row>
    <row r="7653" spans="3:15" ht="30" customHeight="1" x14ac:dyDescent="0.25">
      <c r="C7653" s="10" t="str">
        <f>Pivot!AD7642</f>
        <v>00-86868988</v>
      </c>
      <c r="D7653" s="11"/>
      <c r="E7653" s="12" t="str">
        <f>Pivot!AE7642</f>
        <v>♀ Deborah Lynch
29 | Bachelor</v>
      </c>
      <c r="F7653" s="11"/>
      <c r="G7653" s="12" t="str">
        <f>Pivot!AF7642</f>
        <v>Logistics Coordinator
Operations</v>
      </c>
      <c r="H7653" s="11"/>
      <c r="I7653" s="12" t="str">
        <f>Pivot!AG7642</f>
        <v>🏢 New York City
New York</v>
      </c>
      <c r="J7653" s="11"/>
      <c r="K7653" s="13">
        <f>Pivot!AH7642</f>
        <v>56502</v>
      </c>
      <c r="L7653" s="11"/>
      <c r="M7653" s="12" t="str">
        <f>Pivot!AI7642</f>
        <v>▲ Active
25/04/2020 -</v>
      </c>
      <c r="N7653" s="178">
        <f>Pivot!AJ7642</f>
        <v>4</v>
      </c>
      <c r="O7653" s="179"/>
    </row>
    <row r="7654" spans="3:15" ht="30" customHeight="1" x14ac:dyDescent="0.25">
      <c r="C7654" s="10" t="str">
        <f>Pivot!AD7643</f>
        <v>00-86875315</v>
      </c>
      <c r="D7654" s="11"/>
      <c r="E7654" s="12" t="str">
        <f>Pivot!AE7643</f>
        <v>♀ Ashley Melendez
38 | High School</v>
      </c>
      <c r="F7654" s="11"/>
      <c r="G7654" s="12" t="str">
        <f>Pivot!AF7643</f>
        <v>Inventory Specialist
Operations</v>
      </c>
      <c r="H7654" s="11"/>
      <c r="I7654" s="12" t="str">
        <f>Pivot!AG7643</f>
        <v>🏢 Buffalo
New York</v>
      </c>
      <c r="J7654" s="11"/>
      <c r="K7654" s="13">
        <f>Pivot!AH7643</f>
        <v>60157</v>
      </c>
      <c r="L7654" s="11"/>
      <c r="M7654" s="12" t="str">
        <f>Pivot!AI7643</f>
        <v>▲ Active
19/03/2022 -</v>
      </c>
      <c r="N7654" s="178">
        <f>Pivot!AJ7643</f>
        <v>2</v>
      </c>
      <c r="O7654" s="179"/>
    </row>
    <row r="7655" spans="3:15" ht="30" customHeight="1" x14ac:dyDescent="0.25">
      <c r="C7655" s="10" t="str">
        <f>Pivot!AD7644</f>
        <v>00-86884584</v>
      </c>
      <c r="D7655" s="11"/>
      <c r="E7655" s="12" t="str">
        <f>Pivot!AE7644</f>
        <v>♂ Mark Smith
25 | Bachelor</v>
      </c>
      <c r="F7655" s="11"/>
      <c r="G7655" s="12" t="str">
        <f>Pivot!AF7644</f>
        <v>Software Developer
IT</v>
      </c>
      <c r="H7655" s="11"/>
      <c r="I7655" s="12" t="str">
        <f>Pivot!AG7644</f>
        <v>🏢 New York City
New York</v>
      </c>
      <c r="J7655" s="11"/>
      <c r="K7655" s="13">
        <f>Pivot!AH7644</f>
        <v>102891</v>
      </c>
      <c r="L7655" s="11"/>
      <c r="M7655" s="12" t="str">
        <f>Pivot!AI7644</f>
        <v>▼ Terminated
28/10/2019 - 04/11/2021</v>
      </c>
      <c r="N7655" s="178">
        <f>Pivot!AJ7644</f>
        <v>2</v>
      </c>
      <c r="O7655" s="179"/>
    </row>
    <row r="7656" spans="3:15" ht="30" customHeight="1" x14ac:dyDescent="0.25">
      <c r="C7656" s="10" t="str">
        <f>Pivot!AD7645</f>
        <v>00-86887967</v>
      </c>
      <c r="D7656" s="11"/>
      <c r="E7656" s="12" t="str">
        <f>Pivot!AE7645</f>
        <v>♂ Stacey Hansen
41 | Master</v>
      </c>
      <c r="F7656" s="11"/>
      <c r="G7656" s="12" t="str">
        <f>Pivot!AF7645</f>
        <v>Operations Analyst
Operations</v>
      </c>
      <c r="H7656" s="11"/>
      <c r="I7656" s="12" t="str">
        <f>Pivot!AG7645</f>
        <v>🏠 Aurora
Illinois</v>
      </c>
      <c r="J7656" s="11"/>
      <c r="K7656" s="13">
        <f>Pivot!AH7645</f>
        <v>79402</v>
      </c>
      <c r="L7656" s="11"/>
      <c r="M7656" s="12" t="str">
        <f>Pivot!AI7645</f>
        <v>▲ Active
04/08/2016 -</v>
      </c>
      <c r="N7656" s="178">
        <f>Pivot!AJ7645</f>
        <v>8</v>
      </c>
      <c r="O7656" s="179"/>
    </row>
    <row r="7657" spans="3:15" ht="30" customHeight="1" x14ac:dyDescent="0.25">
      <c r="C7657" s="10" t="str">
        <f>Pivot!AD7646</f>
        <v>00-86911711</v>
      </c>
      <c r="D7657" s="11"/>
      <c r="E7657" s="12" t="str">
        <f>Pivot!AE7646</f>
        <v>♂ Gina Jimenez
35 | PhD</v>
      </c>
      <c r="F7657" s="11"/>
      <c r="G7657" s="12" t="str">
        <f>Pivot!AF7646</f>
        <v>Sales Consultant
Sales</v>
      </c>
      <c r="H7657" s="11"/>
      <c r="I7657" s="12" t="str">
        <f>Pivot!AG7646</f>
        <v>🏢 New York City
New York</v>
      </c>
      <c r="J7657" s="11"/>
      <c r="K7657" s="13">
        <f>Pivot!AH7646</f>
        <v>70443</v>
      </c>
      <c r="L7657" s="11"/>
      <c r="M7657" s="12" t="str">
        <f>Pivot!AI7646</f>
        <v>▲ Active
06/08/2018 -</v>
      </c>
      <c r="N7657" s="178">
        <f>Pivot!AJ7646</f>
        <v>6</v>
      </c>
      <c r="O7657" s="179"/>
    </row>
    <row r="7658" spans="3:15" ht="30" customHeight="1" x14ac:dyDescent="0.25">
      <c r="C7658" s="10" t="str">
        <f>Pivot!AD7647</f>
        <v>00-86924129</v>
      </c>
      <c r="D7658" s="11"/>
      <c r="E7658" s="12" t="str">
        <f>Pivot!AE7647</f>
        <v>♀ Andrea Sanchez
29 | High School</v>
      </c>
      <c r="F7658" s="11"/>
      <c r="G7658" s="12" t="str">
        <f>Pivot!AF7647</f>
        <v>Support Specialist
Customer Service</v>
      </c>
      <c r="H7658" s="11"/>
      <c r="I7658" s="12" t="str">
        <f>Pivot!AG7647</f>
        <v>🏠 Morgantown
West Virginia</v>
      </c>
      <c r="J7658" s="11"/>
      <c r="K7658" s="13">
        <f>Pivot!AH7647</f>
        <v>54991</v>
      </c>
      <c r="L7658" s="11"/>
      <c r="M7658" s="12" t="str">
        <f>Pivot!AI7647</f>
        <v>▲ Active
19/10/2018 -</v>
      </c>
      <c r="N7658" s="178">
        <f>Pivot!AJ7647</f>
        <v>6</v>
      </c>
      <c r="O7658" s="179"/>
    </row>
    <row r="7659" spans="3:15" ht="30" customHeight="1" x14ac:dyDescent="0.25">
      <c r="C7659" s="10" t="str">
        <f>Pivot!AD7648</f>
        <v>00-86934791</v>
      </c>
      <c r="D7659" s="11"/>
      <c r="E7659" s="12" t="str">
        <f>Pivot!AE7648</f>
        <v>♂ Kathleen Sloan
25 | Bachelor</v>
      </c>
      <c r="F7659" s="11"/>
      <c r="G7659" s="12" t="str">
        <f>Pivot!AF7648</f>
        <v>Sales Representative
Sales</v>
      </c>
      <c r="H7659" s="11"/>
      <c r="I7659" s="12" t="str">
        <f>Pivot!AG7648</f>
        <v>🏢 Buffalo
New York</v>
      </c>
      <c r="J7659" s="11"/>
      <c r="K7659" s="13">
        <f>Pivot!AH7648</f>
        <v>78082</v>
      </c>
      <c r="L7659" s="11"/>
      <c r="M7659" s="12" t="str">
        <f>Pivot!AI7648</f>
        <v>▲ Active
20/12/2016 -</v>
      </c>
      <c r="N7659" s="178">
        <f>Pivot!AJ7648</f>
        <v>8</v>
      </c>
      <c r="O7659" s="179"/>
    </row>
    <row r="7660" spans="3:15" ht="30" customHeight="1" x14ac:dyDescent="0.25">
      <c r="C7660" s="10" t="str">
        <f>Pivot!AD7649</f>
        <v>00-86951198</v>
      </c>
      <c r="D7660" s="11"/>
      <c r="E7660" s="12" t="str">
        <f>Pivot!AE7649</f>
        <v>♂ Joy Robertson
51 | Master</v>
      </c>
      <c r="F7660" s="11"/>
      <c r="G7660" s="12" t="str">
        <f>Pivot!AF7649</f>
        <v>Operations Analyst
Operations</v>
      </c>
      <c r="H7660" s="11"/>
      <c r="I7660" s="12" t="str">
        <f>Pivot!AG7649</f>
        <v>🏢 New York City
New York</v>
      </c>
      <c r="J7660" s="11"/>
      <c r="K7660" s="13">
        <f>Pivot!AH7649</f>
        <v>55431</v>
      </c>
      <c r="L7660" s="11"/>
      <c r="M7660" s="12" t="str">
        <f>Pivot!AI7649</f>
        <v>▲ Active
04/10/2024 -</v>
      </c>
      <c r="N7660" s="178">
        <f>Pivot!AJ7649</f>
        <v>0</v>
      </c>
      <c r="O7660" s="179"/>
    </row>
    <row r="7661" spans="3:15" ht="30" customHeight="1" x14ac:dyDescent="0.25">
      <c r="C7661" s="10" t="str">
        <f>Pivot!AD7650</f>
        <v>00-86974571</v>
      </c>
      <c r="D7661" s="11"/>
      <c r="E7661" s="12" t="str">
        <f>Pivot!AE7650</f>
        <v>♀ Eugene Martinez
33 | Bachelor</v>
      </c>
      <c r="F7661" s="11"/>
      <c r="G7661" s="12" t="str">
        <f>Pivot!AF7650</f>
        <v>Software Developer
IT</v>
      </c>
      <c r="H7661" s="11"/>
      <c r="I7661" s="12" t="str">
        <f>Pivot!AG7650</f>
        <v>🏠 Allentown
Pennsylvania</v>
      </c>
      <c r="J7661" s="11"/>
      <c r="K7661" s="13">
        <f>Pivot!AH7650</f>
        <v>92468</v>
      </c>
      <c r="L7661" s="11"/>
      <c r="M7661" s="12" t="str">
        <f>Pivot!AI7650</f>
        <v>▲ Active
07/12/2024 -</v>
      </c>
      <c r="N7661" s="178">
        <f>Pivot!AJ7650</f>
        <v>0</v>
      </c>
      <c r="O7661" s="179"/>
    </row>
    <row r="7662" spans="3:15" ht="30" customHeight="1" x14ac:dyDescent="0.25">
      <c r="C7662" s="10" t="str">
        <f>Pivot!AD7651</f>
        <v>00-86989557</v>
      </c>
      <c r="D7662" s="11"/>
      <c r="E7662" s="12" t="str">
        <f>Pivot!AE7651</f>
        <v>♀ Virginia Johnson
29 | Bachelor</v>
      </c>
      <c r="F7662" s="11"/>
      <c r="G7662" s="12" t="str">
        <f>Pivot!AF7651</f>
        <v>Customer Service Manager
Customer Service</v>
      </c>
      <c r="H7662" s="11"/>
      <c r="I7662" s="12" t="str">
        <f>Pivot!AG7651</f>
        <v>🏢 Buffalo
New York</v>
      </c>
      <c r="J7662" s="11"/>
      <c r="K7662" s="13">
        <f>Pivot!AH7651</f>
        <v>69870</v>
      </c>
      <c r="L7662" s="11"/>
      <c r="M7662" s="12" t="str">
        <f>Pivot!AI7651</f>
        <v>▲ Active
06/09/2024 -</v>
      </c>
      <c r="N7662" s="178">
        <f>Pivot!AJ7651</f>
        <v>0</v>
      </c>
      <c r="O7662" s="179"/>
    </row>
    <row r="7663" spans="3:15" ht="30" customHeight="1" x14ac:dyDescent="0.25">
      <c r="C7663" s="10" t="str">
        <f>Pivot!AD7652</f>
        <v>00-86994349</v>
      </c>
      <c r="D7663" s="11"/>
      <c r="E7663" s="12" t="str">
        <f>Pivot!AE7652</f>
        <v>♂ Wendy Padilla
23 | Bachelor</v>
      </c>
      <c r="F7663" s="11"/>
      <c r="G7663" s="12" t="str">
        <f>Pivot!AF7652</f>
        <v>Logistics Coordinator
Operations</v>
      </c>
      <c r="H7663" s="11"/>
      <c r="I7663" s="12" t="str">
        <f>Pivot!AG7652</f>
        <v>🏢 Rochester
New York</v>
      </c>
      <c r="J7663" s="11"/>
      <c r="K7663" s="13">
        <f>Pivot!AH7652</f>
        <v>68529</v>
      </c>
      <c r="L7663" s="11"/>
      <c r="M7663" s="12" t="str">
        <f>Pivot!AI7652</f>
        <v>▲ Active
17/04/2015 -</v>
      </c>
      <c r="N7663" s="178">
        <f>Pivot!AJ7652</f>
        <v>9</v>
      </c>
      <c r="O7663" s="179"/>
    </row>
    <row r="7664" spans="3:15" ht="30" customHeight="1" x14ac:dyDescent="0.25">
      <c r="C7664" s="10" t="str">
        <f>Pivot!AD7653</f>
        <v>00-87000815</v>
      </c>
      <c r="D7664" s="11"/>
      <c r="E7664" s="12" t="str">
        <f>Pivot!AE7653</f>
        <v>♂ Sydney Lee
38 | Bachelor</v>
      </c>
      <c r="F7664" s="11"/>
      <c r="G7664" s="12" t="str">
        <f>Pivot!AF7653</f>
        <v>Sales Representative
Sales</v>
      </c>
      <c r="H7664" s="11"/>
      <c r="I7664" s="12" t="str">
        <f>Pivot!AG7653</f>
        <v>🏢 Rochester
New York</v>
      </c>
      <c r="J7664" s="11"/>
      <c r="K7664" s="13">
        <f>Pivot!AH7653</f>
        <v>68141</v>
      </c>
      <c r="L7664" s="11"/>
      <c r="M7664" s="12" t="str">
        <f>Pivot!AI7653</f>
        <v>▲ Active
20/06/2023 -</v>
      </c>
      <c r="N7664" s="178">
        <f>Pivot!AJ7653</f>
        <v>1</v>
      </c>
      <c r="O7664" s="179"/>
    </row>
    <row r="7665" spans="3:15" ht="30" customHeight="1" x14ac:dyDescent="0.25">
      <c r="C7665" s="10" t="str">
        <f>Pivot!AD7654</f>
        <v>00-87023282</v>
      </c>
      <c r="D7665" s="11"/>
      <c r="E7665" s="12" t="str">
        <f>Pivot!AE7654</f>
        <v>♂ Kelli Johnson
54 | Bachelor</v>
      </c>
      <c r="F7665" s="11"/>
      <c r="G7665" s="12" t="str">
        <f>Pivot!AF7654</f>
        <v>Sales Representative
Sales</v>
      </c>
      <c r="H7665" s="11"/>
      <c r="I7665" s="12" t="str">
        <f>Pivot!AG7654</f>
        <v>🏢 New York City
New York</v>
      </c>
      <c r="J7665" s="11"/>
      <c r="K7665" s="13">
        <f>Pivot!AH7654</f>
        <v>88508</v>
      </c>
      <c r="L7665" s="11"/>
      <c r="M7665" s="12" t="str">
        <f>Pivot!AI7654</f>
        <v>▲ Active
28/02/2016 -</v>
      </c>
      <c r="N7665" s="178">
        <f>Pivot!AJ7654</f>
        <v>8</v>
      </c>
      <c r="O7665" s="179"/>
    </row>
    <row r="7666" spans="3:15" ht="30" customHeight="1" x14ac:dyDescent="0.25">
      <c r="C7666" s="10" t="str">
        <f>Pivot!AD7655</f>
        <v>00-87023573</v>
      </c>
      <c r="D7666" s="11"/>
      <c r="E7666" s="12" t="str">
        <f>Pivot!AE7655</f>
        <v>♀ Micheal Solis
24 | Bachelor</v>
      </c>
      <c r="F7666" s="11"/>
      <c r="G7666" s="12" t="str">
        <f>Pivot!AF7655</f>
        <v>Content Creator
Marketing</v>
      </c>
      <c r="H7666" s="11"/>
      <c r="I7666" s="12" t="str">
        <f>Pivot!AG7655</f>
        <v>🏠 Norfolk
Virginia</v>
      </c>
      <c r="J7666" s="11"/>
      <c r="K7666" s="13">
        <f>Pivot!AH7655</f>
        <v>54161</v>
      </c>
      <c r="L7666" s="11"/>
      <c r="M7666" s="12" t="str">
        <f>Pivot!AI7655</f>
        <v>▲ Active
15/08/2024 -</v>
      </c>
      <c r="N7666" s="178">
        <f>Pivot!AJ7655</f>
        <v>0</v>
      </c>
      <c r="O7666" s="179"/>
    </row>
    <row r="7667" spans="3:15" ht="30" customHeight="1" x14ac:dyDescent="0.25">
      <c r="C7667" s="10" t="str">
        <f>Pivot!AD7656</f>
        <v>00-87024699</v>
      </c>
      <c r="D7667" s="11"/>
      <c r="E7667" s="12" t="str">
        <f>Pivot!AE7656</f>
        <v>♂ Nicholas Davenport
44 | Master</v>
      </c>
      <c r="F7667" s="11"/>
      <c r="G7667" s="12" t="str">
        <f>Pivot!AF7656</f>
        <v>Software Developer
IT</v>
      </c>
      <c r="H7667" s="11"/>
      <c r="I7667" s="12" t="str">
        <f>Pivot!AG7656</f>
        <v>🏠 Grand Rapids
Michigan</v>
      </c>
      <c r="J7667" s="11"/>
      <c r="K7667" s="13">
        <f>Pivot!AH7656</f>
        <v>81275</v>
      </c>
      <c r="L7667" s="11"/>
      <c r="M7667" s="12" t="str">
        <f>Pivot!AI7656</f>
        <v>▲ Active
10/08/2023 -</v>
      </c>
      <c r="N7667" s="178">
        <f>Pivot!AJ7656</f>
        <v>1</v>
      </c>
      <c r="O7667" s="179"/>
    </row>
    <row r="7668" spans="3:15" ht="30" customHeight="1" x14ac:dyDescent="0.25">
      <c r="C7668" s="10" t="str">
        <f>Pivot!AD7657</f>
        <v>00-87025433</v>
      </c>
      <c r="D7668" s="11"/>
      <c r="E7668" s="12" t="str">
        <f>Pivot!AE7657</f>
        <v>♀ Jacob Wilkinson
21 | Bachelor</v>
      </c>
      <c r="F7668" s="11"/>
      <c r="G7668" s="12" t="str">
        <f>Pivot!AF7657</f>
        <v>Logistics Coordinator
Operations</v>
      </c>
      <c r="H7668" s="11"/>
      <c r="I7668" s="12" t="str">
        <f>Pivot!AG7657</f>
        <v>🏢 New York City
New York</v>
      </c>
      <c r="J7668" s="11"/>
      <c r="K7668" s="13">
        <f>Pivot!AH7657</f>
        <v>53029</v>
      </c>
      <c r="L7668" s="11"/>
      <c r="M7668" s="12" t="str">
        <f>Pivot!AI7657</f>
        <v>▼ Terminated
29/08/2019 - 25/02/2020</v>
      </c>
      <c r="N7668" s="178">
        <f>Pivot!AJ7657</f>
        <v>0</v>
      </c>
      <c r="O7668" s="179"/>
    </row>
    <row r="7669" spans="3:15" ht="30" customHeight="1" x14ac:dyDescent="0.25">
      <c r="C7669" s="10" t="str">
        <f>Pivot!AD7658</f>
        <v>00-87034049</v>
      </c>
      <c r="D7669" s="11"/>
      <c r="E7669" s="12" t="str">
        <f>Pivot!AE7658</f>
        <v>♀ Todd Hodges
62 | Bachelor</v>
      </c>
      <c r="F7669" s="11"/>
      <c r="G7669" s="12" t="str">
        <f>Pivot!AF7658</f>
        <v>Sales Representative
Sales</v>
      </c>
      <c r="H7669" s="11"/>
      <c r="I7669" s="12" t="str">
        <f>Pivot!AG7658</f>
        <v>🏢 Rochester
New York</v>
      </c>
      <c r="J7669" s="11"/>
      <c r="K7669" s="13">
        <f>Pivot!AH7658</f>
        <v>75347</v>
      </c>
      <c r="L7669" s="11"/>
      <c r="M7669" s="12" t="str">
        <f>Pivot!AI7658</f>
        <v>▲ Active
04/01/2023 -</v>
      </c>
      <c r="N7669" s="178">
        <f>Pivot!AJ7658</f>
        <v>2</v>
      </c>
      <c r="O7669" s="179"/>
    </row>
    <row r="7670" spans="3:15" ht="30" customHeight="1" x14ac:dyDescent="0.25">
      <c r="C7670" s="10" t="str">
        <f>Pivot!AD7659</f>
        <v>00-87052803</v>
      </c>
      <c r="D7670" s="11"/>
      <c r="E7670" s="12" t="str">
        <f>Pivot!AE7659</f>
        <v>♂ Nicole Ellis
39 | High School</v>
      </c>
      <c r="F7670" s="11"/>
      <c r="G7670" s="12" t="str">
        <f>Pivot!AF7659</f>
        <v>Support Specialist
Customer Service</v>
      </c>
      <c r="H7670" s="11"/>
      <c r="I7670" s="12" t="str">
        <f>Pivot!AG7659</f>
        <v>🏠 Cleveland
Ohio</v>
      </c>
      <c r="J7670" s="11"/>
      <c r="K7670" s="13">
        <f>Pivot!AH7659</f>
        <v>62661</v>
      </c>
      <c r="L7670" s="11"/>
      <c r="M7670" s="12" t="str">
        <f>Pivot!AI7659</f>
        <v>▲ Active
04/01/2017 -</v>
      </c>
      <c r="N7670" s="178">
        <f>Pivot!AJ7659</f>
        <v>8</v>
      </c>
      <c r="O7670" s="179"/>
    </row>
    <row r="7671" spans="3:15" ht="30" customHeight="1" x14ac:dyDescent="0.25">
      <c r="C7671" s="10" t="str">
        <f>Pivot!AD7660</f>
        <v>00-87058874</v>
      </c>
      <c r="D7671" s="11"/>
      <c r="E7671" s="12" t="str">
        <f>Pivot!AE7660</f>
        <v>♀ Dominic Tyler
50 | Bachelor</v>
      </c>
      <c r="F7671" s="11"/>
      <c r="G7671" s="12" t="str">
        <f>Pivot!AF7660</f>
        <v>Support Specialist
Customer Service</v>
      </c>
      <c r="H7671" s="11"/>
      <c r="I7671" s="12" t="str">
        <f>Pivot!AG7660</f>
        <v>🏠 Raleigh
North Carolina</v>
      </c>
      <c r="J7671" s="11"/>
      <c r="K7671" s="13">
        <f>Pivot!AH7660</f>
        <v>66282</v>
      </c>
      <c r="L7671" s="11"/>
      <c r="M7671" s="12" t="str">
        <f>Pivot!AI7660</f>
        <v>▼ Terminated
11/01/2017 - 24/04/2020</v>
      </c>
      <c r="N7671" s="178">
        <f>Pivot!AJ7660</f>
        <v>3</v>
      </c>
      <c r="O7671" s="179"/>
    </row>
    <row r="7672" spans="3:15" ht="30" customHeight="1" x14ac:dyDescent="0.25">
      <c r="C7672" s="10" t="str">
        <f>Pivot!AD7661</f>
        <v>00-87066247</v>
      </c>
      <c r="D7672" s="11"/>
      <c r="E7672" s="12" t="str">
        <f>Pivot!AE7661</f>
        <v>♀ Mark Jackson
36 | Bachelor</v>
      </c>
      <c r="F7672" s="11"/>
      <c r="G7672" s="12" t="str">
        <f>Pivot!AF7661</f>
        <v>Sales Representative
Sales</v>
      </c>
      <c r="H7672" s="11"/>
      <c r="I7672" s="12" t="str">
        <f>Pivot!AG7661</f>
        <v>🏢 New York City
New York</v>
      </c>
      <c r="J7672" s="11"/>
      <c r="K7672" s="13">
        <f>Pivot!AH7661</f>
        <v>64569</v>
      </c>
      <c r="L7672" s="11"/>
      <c r="M7672" s="12" t="str">
        <f>Pivot!AI7661</f>
        <v>▲ Active
18/04/2023 -</v>
      </c>
      <c r="N7672" s="178">
        <f>Pivot!AJ7661</f>
        <v>1</v>
      </c>
      <c r="O7672" s="179"/>
    </row>
    <row r="7673" spans="3:15" ht="30" customHeight="1" x14ac:dyDescent="0.25">
      <c r="C7673" s="10" t="str">
        <f>Pivot!AD7662</f>
        <v>00-87070198</v>
      </c>
      <c r="D7673" s="11"/>
      <c r="E7673" s="12" t="str">
        <f>Pivot!AE7662</f>
        <v>♀ Joseph Olson
38 | Master</v>
      </c>
      <c r="F7673" s="11"/>
      <c r="G7673" s="12" t="str">
        <f>Pivot!AF7662</f>
        <v>Sales Manager
Sales</v>
      </c>
      <c r="H7673" s="11"/>
      <c r="I7673" s="12" t="str">
        <f>Pivot!AG7662</f>
        <v>🏢 Rochester
New York</v>
      </c>
      <c r="J7673" s="11"/>
      <c r="K7673" s="13">
        <f>Pivot!AH7662</f>
        <v>94867</v>
      </c>
      <c r="L7673" s="11"/>
      <c r="M7673" s="12" t="str">
        <f>Pivot!AI7662</f>
        <v>▲ Active
13/09/2019 -</v>
      </c>
      <c r="N7673" s="178">
        <f>Pivot!AJ7662</f>
        <v>5</v>
      </c>
      <c r="O7673" s="179"/>
    </row>
    <row r="7674" spans="3:15" ht="30" customHeight="1" x14ac:dyDescent="0.25">
      <c r="C7674" s="10" t="str">
        <f>Pivot!AD7663</f>
        <v>00-87086107</v>
      </c>
      <c r="D7674" s="11"/>
      <c r="E7674" s="12" t="str">
        <f>Pivot!AE7663</f>
        <v>♀ Haley Delacruz
39 | Bachelor</v>
      </c>
      <c r="F7674" s="11"/>
      <c r="G7674" s="12" t="str">
        <f>Pivot!AF7663</f>
        <v>Sales Representative
Sales</v>
      </c>
      <c r="H7674" s="11"/>
      <c r="I7674" s="12" t="str">
        <f>Pivot!AG7663</f>
        <v>🏢 Rochester
New York</v>
      </c>
      <c r="J7674" s="11"/>
      <c r="K7674" s="13">
        <f>Pivot!AH7663</f>
        <v>60615</v>
      </c>
      <c r="L7674" s="11"/>
      <c r="M7674" s="12" t="str">
        <f>Pivot!AI7663</f>
        <v>▲ Active
08/05/2019 -</v>
      </c>
      <c r="N7674" s="178">
        <f>Pivot!AJ7663</f>
        <v>5</v>
      </c>
      <c r="O7674" s="179"/>
    </row>
    <row r="7675" spans="3:15" ht="30" customHeight="1" x14ac:dyDescent="0.25">
      <c r="C7675" s="10" t="str">
        <f>Pivot!AD7664</f>
        <v>00-87118114</v>
      </c>
      <c r="D7675" s="11"/>
      <c r="E7675" s="12" t="str">
        <f>Pivot!AE7664</f>
        <v>♂ Amber Maldonado
23 | Master</v>
      </c>
      <c r="F7675" s="11"/>
      <c r="G7675" s="12" t="str">
        <f>Pivot!AF7664</f>
        <v>Software Developer
IT</v>
      </c>
      <c r="H7675" s="11"/>
      <c r="I7675" s="12" t="str">
        <f>Pivot!AG7664</f>
        <v>🏠 Naperville
Illinois</v>
      </c>
      <c r="J7675" s="11"/>
      <c r="K7675" s="13">
        <f>Pivot!AH7664</f>
        <v>79423</v>
      </c>
      <c r="L7675" s="11"/>
      <c r="M7675" s="12" t="str">
        <f>Pivot!AI7664</f>
        <v>▲ Active
03/05/2015 -</v>
      </c>
      <c r="N7675" s="178">
        <f>Pivot!AJ7664</f>
        <v>9</v>
      </c>
      <c r="O7675" s="179"/>
    </row>
    <row r="7676" spans="3:15" ht="30" customHeight="1" x14ac:dyDescent="0.25">
      <c r="C7676" s="10" t="str">
        <f>Pivot!AD7665</f>
        <v>00-87118971</v>
      </c>
      <c r="D7676" s="11"/>
      <c r="E7676" s="12" t="str">
        <f>Pivot!AE7665</f>
        <v>♀ Blake Frank
26 | Bachelor</v>
      </c>
      <c r="F7676" s="11"/>
      <c r="G7676" s="12" t="str">
        <f>Pivot!AF7665</f>
        <v>Logistics Coordinator
Operations</v>
      </c>
      <c r="H7676" s="11"/>
      <c r="I7676" s="12" t="str">
        <f>Pivot!AG7665</f>
        <v>🏢 New York City
New York</v>
      </c>
      <c r="J7676" s="11"/>
      <c r="K7676" s="13">
        <f>Pivot!AH7665</f>
        <v>56171</v>
      </c>
      <c r="L7676" s="11"/>
      <c r="M7676" s="12" t="str">
        <f>Pivot!AI7665</f>
        <v>▲ Active
20/02/2017 -</v>
      </c>
      <c r="N7676" s="178">
        <f>Pivot!AJ7665</f>
        <v>7</v>
      </c>
      <c r="O7676" s="179"/>
    </row>
    <row r="7677" spans="3:15" ht="30" customHeight="1" x14ac:dyDescent="0.25">
      <c r="C7677" s="10" t="str">
        <f>Pivot!AD7666</f>
        <v>00-87132010</v>
      </c>
      <c r="D7677" s="11"/>
      <c r="E7677" s="12" t="str">
        <f>Pivot!AE7666</f>
        <v>♀ John Vang
46 | High School</v>
      </c>
      <c r="F7677" s="11"/>
      <c r="G7677" s="12" t="str">
        <f>Pivot!AF7666</f>
        <v>Customer Service Representative
Customer Service</v>
      </c>
      <c r="H7677" s="11"/>
      <c r="I7677" s="12" t="str">
        <f>Pivot!AG7666</f>
        <v>🏢 New York City
New York</v>
      </c>
      <c r="J7677" s="11"/>
      <c r="K7677" s="13">
        <f>Pivot!AH7666</f>
        <v>64097</v>
      </c>
      <c r="L7677" s="11"/>
      <c r="M7677" s="12" t="str">
        <f>Pivot!AI7666</f>
        <v>▲ Active
18/03/2016 -</v>
      </c>
      <c r="N7677" s="178">
        <f>Pivot!AJ7666</f>
        <v>8</v>
      </c>
      <c r="O7677" s="179"/>
    </row>
    <row r="7678" spans="3:15" ht="30" customHeight="1" x14ac:dyDescent="0.25">
      <c r="C7678" s="10" t="str">
        <f>Pivot!AD7667</f>
        <v>00-87142195</v>
      </c>
      <c r="D7678" s="11"/>
      <c r="E7678" s="12" t="str">
        <f>Pivot!AE7667</f>
        <v>♀ Jose Simmons
64 | High School</v>
      </c>
      <c r="F7678" s="11"/>
      <c r="G7678" s="12" t="str">
        <f>Pivot!AF7667</f>
        <v>IT Support Specialist
IT</v>
      </c>
      <c r="H7678" s="11"/>
      <c r="I7678" s="12" t="str">
        <f>Pivot!AG7667</f>
        <v>🏢 Buffalo
New York</v>
      </c>
      <c r="J7678" s="11"/>
      <c r="K7678" s="13">
        <f>Pivot!AH7667</f>
        <v>58959</v>
      </c>
      <c r="L7678" s="11"/>
      <c r="M7678" s="12" t="str">
        <f>Pivot!AI7667</f>
        <v>▲ Active
17/11/2021 -</v>
      </c>
      <c r="N7678" s="178">
        <f>Pivot!AJ7667</f>
        <v>3</v>
      </c>
      <c r="O7678" s="179"/>
    </row>
    <row r="7679" spans="3:15" ht="30" customHeight="1" x14ac:dyDescent="0.25">
      <c r="C7679" s="10" t="str">
        <f>Pivot!AD7668</f>
        <v>00-87149161</v>
      </c>
      <c r="D7679" s="11"/>
      <c r="E7679" s="12" t="str">
        <f>Pivot!AE7668</f>
        <v>♂ James Herman
47 | Bachelor</v>
      </c>
      <c r="F7679" s="11"/>
      <c r="G7679" s="12" t="str">
        <f>Pivot!AF7668</f>
        <v>Sales Representative
Sales</v>
      </c>
      <c r="H7679" s="11"/>
      <c r="I7679" s="12" t="str">
        <f>Pivot!AG7668</f>
        <v>🏢 New York City
New York</v>
      </c>
      <c r="J7679" s="11"/>
      <c r="K7679" s="13">
        <f>Pivot!AH7668</f>
        <v>68752</v>
      </c>
      <c r="L7679" s="11"/>
      <c r="M7679" s="12" t="str">
        <f>Pivot!AI7668</f>
        <v>▼ Terminated
03/08/2018 - 30/01/2019</v>
      </c>
      <c r="N7679" s="178">
        <f>Pivot!AJ7668</f>
        <v>0</v>
      </c>
      <c r="O7679" s="179"/>
    </row>
    <row r="7680" spans="3:15" ht="30" customHeight="1" x14ac:dyDescent="0.25">
      <c r="C7680" s="10" t="str">
        <f>Pivot!AD7669</f>
        <v>00-87160950</v>
      </c>
      <c r="D7680" s="11"/>
      <c r="E7680" s="12" t="str">
        <f>Pivot!AE7669</f>
        <v>♂ Latoya Richmond
40 | Bachelor</v>
      </c>
      <c r="F7680" s="11"/>
      <c r="G7680" s="12" t="str">
        <f>Pivot!AF7669</f>
        <v>Sales Representative
Sales</v>
      </c>
      <c r="H7680" s="11"/>
      <c r="I7680" s="12" t="str">
        <f>Pivot!AG7669</f>
        <v>🏢 New York City
New York</v>
      </c>
      <c r="J7680" s="11"/>
      <c r="K7680" s="13">
        <f>Pivot!AH7669</f>
        <v>61476</v>
      </c>
      <c r="L7680" s="11"/>
      <c r="M7680" s="12" t="str">
        <f>Pivot!AI7669</f>
        <v>▲ Active
05/09/2017 -</v>
      </c>
      <c r="N7680" s="178">
        <f>Pivot!AJ7669</f>
        <v>7</v>
      </c>
      <c r="O7680" s="179"/>
    </row>
    <row r="7681" spans="3:15" ht="30" customHeight="1" x14ac:dyDescent="0.25">
      <c r="C7681" s="10" t="str">
        <f>Pivot!AD7670</f>
        <v>00-87161840</v>
      </c>
      <c r="D7681" s="11"/>
      <c r="E7681" s="12" t="str">
        <f>Pivot!AE7670</f>
        <v>♂ Jennifer Montes
52 | Bachelor</v>
      </c>
      <c r="F7681" s="11"/>
      <c r="G7681" s="12" t="str">
        <f>Pivot!AF7670</f>
        <v>Software Developer
IT</v>
      </c>
      <c r="H7681" s="11"/>
      <c r="I7681" s="12" t="str">
        <f>Pivot!AG7670</f>
        <v>🏢 New York City
New York</v>
      </c>
      <c r="J7681" s="11"/>
      <c r="K7681" s="13">
        <f>Pivot!AH7670</f>
        <v>95974</v>
      </c>
      <c r="L7681" s="11"/>
      <c r="M7681" s="12" t="str">
        <f>Pivot!AI7670</f>
        <v>▼ Terminated
25/08/2016 - 19/05/2018</v>
      </c>
      <c r="N7681" s="178">
        <f>Pivot!AJ7670</f>
        <v>1</v>
      </c>
      <c r="O7681" s="179"/>
    </row>
    <row r="7682" spans="3:15" ht="30" customHeight="1" x14ac:dyDescent="0.25">
      <c r="C7682" s="10" t="str">
        <f>Pivot!AD7671</f>
        <v>00-87171497</v>
      </c>
      <c r="D7682" s="11"/>
      <c r="E7682" s="12" t="str">
        <f>Pivot!AE7671</f>
        <v>♂ Wesley Frye
37 | Bachelor</v>
      </c>
      <c r="F7682" s="11"/>
      <c r="G7682" s="12" t="str">
        <f>Pivot!AF7671</f>
        <v>Logistics Coordinator
Operations</v>
      </c>
      <c r="H7682" s="11"/>
      <c r="I7682" s="12" t="str">
        <f>Pivot!AG7671</f>
        <v>🏢 Rochester
New York</v>
      </c>
      <c r="J7682" s="11"/>
      <c r="K7682" s="13">
        <f>Pivot!AH7671</f>
        <v>62782</v>
      </c>
      <c r="L7682" s="11"/>
      <c r="M7682" s="12" t="str">
        <f>Pivot!AI7671</f>
        <v>▲ Active
27/07/2022 -</v>
      </c>
      <c r="N7682" s="178">
        <f>Pivot!AJ7671</f>
        <v>2</v>
      </c>
      <c r="O7682" s="179"/>
    </row>
    <row r="7683" spans="3:15" ht="30" customHeight="1" x14ac:dyDescent="0.25">
      <c r="C7683" s="10" t="str">
        <f>Pivot!AD7672</f>
        <v>00-87193004</v>
      </c>
      <c r="D7683" s="11"/>
      <c r="E7683" s="12" t="str">
        <f>Pivot!AE7672</f>
        <v>♂ Jeremy Williams
38 | High School</v>
      </c>
      <c r="F7683" s="11"/>
      <c r="G7683" s="12" t="str">
        <f>Pivot!AF7672</f>
        <v>Inventory Specialist
Operations</v>
      </c>
      <c r="H7683" s="11"/>
      <c r="I7683" s="12" t="str">
        <f>Pivot!AG7672</f>
        <v>🏠 Naperville
Illinois</v>
      </c>
      <c r="J7683" s="11"/>
      <c r="K7683" s="13">
        <f>Pivot!AH7672</f>
        <v>57057</v>
      </c>
      <c r="L7683" s="11"/>
      <c r="M7683" s="12" t="str">
        <f>Pivot!AI7672</f>
        <v>▲ Active
19/06/2023 -</v>
      </c>
      <c r="N7683" s="178">
        <f>Pivot!AJ7672</f>
        <v>1</v>
      </c>
      <c r="O7683" s="179"/>
    </row>
    <row r="7684" spans="3:15" ht="30" customHeight="1" x14ac:dyDescent="0.25">
      <c r="C7684" s="10" t="str">
        <f>Pivot!AD7673</f>
        <v>00-87193711</v>
      </c>
      <c r="D7684" s="11"/>
      <c r="E7684" s="12" t="str">
        <f>Pivot!AE7673</f>
        <v>♂ Brittany White
30 | Bachelor</v>
      </c>
      <c r="F7684" s="11"/>
      <c r="G7684" s="12" t="str">
        <f>Pivot!AF7673</f>
        <v>Logistics Coordinator
Operations</v>
      </c>
      <c r="H7684" s="11"/>
      <c r="I7684" s="12" t="str">
        <f>Pivot!AG7673</f>
        <v>🏢 Buffalo
New York</v>
      </c>
      <c r="J7684" s="11"/>
      <c r="K7684" s="13">
        <f>Pivot!AH7673</f>
        <v>68681</v>
      </c>
      <c r="L7684" s="11"/>
      <c r="M7684" s="12" t="str">
        <f>Pivot!AI7673</f>
        <v>▲ Active
28/01/2022 -</v>
      </c>
      <c r="N7684" s="178">
        <f>Pivot!AJ7673</f>
        <v>2</v>
      </c>
      <c r="O7684" s="179"/>
    </row>
    <row r="7685" spans="3:15" ht="30" customHeight="1" x14ac:dyDescent="0.25">
      <c r="C7685" s="10" t="str">
        <f>Pivot!AD7674</f>
        <v>00-87203186</v>
      </c>
      <c r="D7685" s="11"/>
      <c r="E7685" s="12" t="str">
        <f>Pivot!AE7674</f>
        <v>♀ Carrie Wright
44 | Bachelor</v>
      </c>
      <c r="F7685" s="11"/>
      <c r="G7685" s="12" t="str">
        <f>Pivot!AF7674</f>
        <v>Help Desk Technician
Customer Service</v>
      </c>
      <c r="H7685" s="11"/>
      <c r="I7685" s="12" t="str">
        <f>Pivot!AG7674</f>
        <v>🏢 Buffalo
New York</v>
      </c>
      <c r="J7685" s="11"/>
      <c r="K7685" s="13">
        <f>Pivot!AH7674</f>
        <v>81248</v>
      </c>
      <c r="L7685" s="11"/>
      <c r="M7685" s="12" t="str">
        <f>Pivot!AI7674</f>
        <v>▲ Active
26/02/2020 -</v>
      </c>
      <c r="N7685" s="178">
        <f>Pivot!AJ7674</f>
        <v>4</v>
      </c>
      <c r="O7685" s="179"/>
    </row>
    <row r="7686" spans="3:15" ht="30" customHeight="1" x14ac:dyDescent="0.25">
      <c r="C7686" s="10" t="str">
        <f>Pivot!AD7675</f>
        <v>00-87205227</v>
      </c>
      <c r="D7686" s="11"/>
      <c r="E7686" s="12" t="str">
        <f>Pivot!AE7675</f>
        <v>♀ Benjamin Brady
41 | Bachelor</v>
      </c>
      <c r="F7686" s="11"/>
      <c r="G7686" s="12" t="str">
        <f>Pivot!AF7675</f>
        <v>Inventory Specialist
Operations</v>
      </c>
      <c r="H7686" s="11"/>
      <c r="I7686" s="12" t="str">
        <f>Pivot!AG7675</f>
        <v>🏢 Rochester
New York</v>
      </c>
      <c r="J7686" s="11"/>
      <c r="K7686" s="13">
        <f>Pivot!AH7675</f>
        <v>60934</v>
      </c>
      <c r="L7686" s="11"/>
      <c r="M7686" s="12" t="str">
        <f>Pivot!AI7675</f>
        <v>▲ Active
21/06/2018 -</v>
      </c>
      <c r="N7686" s="178">
        <f>Pivot!AJ7675</f>
        <v>6</v>
      </c>
      <c r="O7686" s="179"/>
    </row>
    <row r="7687" spans="3:15" ht="30" customHeight="1" x14ac:dyDescent="0.25">
      <c r="C7687" s="10" t="str">
        <f>Pivot!AD7676</f>
        <v>00-87205978</v>
      </c>
      <c r="D7687" s="11"/>
      <c r="E7687" s="12" t="str">
        <f>Pivot!AE7676</f>
        <v>♂ Nicholas James
25 | Bachelor</v>
      </c>
      <c r="F7687" s="11"/>
      <c r="G7687" s="12" t="str">
        <f>Pivot!AF7676</f>
        <v>Inventory Specialist
Operations</v>
      </c>
      <c r="H7687" s="11"/>
      <c r="I7687" s="12" t="str">
        <f>Pivot!AG7676</f>
        <v>🏠 Detroit
Michigan</v>
      </c>
      <c r="J7687" s="11"/>
      <c r="K7687" s="13">
        <f>Pivot!AH7676</f>
        <v>60085</v>
      </c>
      <c r="L7687" s="11"/>
      <c r="M7687" s="12" t="str">
        <f>Pivot!AI7676</f>
        <v>▲ Active
26/10/2023 -</v>
      </c>
      <c r="N7687" s="178">
        <f>Pivot!AJ7676</f>
        <v>1</v>
      </c>
      <c r="O7687" s="179"/>
    </row>
    <row r="7688" spans="3:15" ht="30" customHeight="1" x14ac:dyDescent="0.25">
      <c r="C7688" s="10" t="str">
        <f>Pivot!AD7677</f>
        <v>00-87207907</v>
      </c>
      <c r="D7688" s="11"/>
      <c r="E7688" s="12" t="str">
        <f>Pivot!AE7677</f>
        <v>♀ James Soto
48 | Bachelor</v>
      </c>
      <c r="F7688" s="11"/>
      <c r="G7688" s="12" t="str">
        <f>Pivot!AF7677</f>
        <v>Inventory Specialist
Operations</v>
      </c>
      <c r="H7688" s="11"/>
      <c r="I7688" s="12" t="str">
        <f>Pivot!AG7677</f>
        <v>🏠 Grand Rapids
Michigan</v>
      </c>
      <c r="J7688" s="11"/>
      <c r="K7688" s="13">
        <f>Pivot!AH7677</f>
        <v>64934</v>
      </c>
      <c r="L7688" s="11"/>
      <c r="M7688" s="12" t="str">
        <f>Pivot!AI7677</f>
        <v>▲ Active
30/11/2017 -</v>
      </c>
      <c r="N7688" s="178">
        <f>Pivot!AJ7677</f>
        <v>7</v>
      </c>
      <c r="O7688" s="179"/>
    </row>
    <row r="7689" spans="3:15" ht="30" customHeight="1" x14ac:dyDescent="0.25">
      <c r="C7689" s="10" t="str">
        <f>Pivot!AD7678</f>
        <v>00-87217700</v>
      </c>
      <c r="D7689" s="11"/>
      <c r="E7689" s="12" t="str">
        <f>Pivot!AE7678</f>
        <v>♀ Amber Jackson
43 | Master</v>
      </c>
      <c r="F7689" s="11"/>
      <c r="G7689" s="12" t="str">
        <f>Pivot!AF7678</f>
        <v>Customer Service Manager
Customer Service</v>
      </c>
      <c r="H7689" s="11"/>
      <c r="I7689" s="12" t="str">
        <f>Pivot!AG7678</f>
        <v>🏢 Rochester
New York</v>
      </c>
      <c r="J7689" s="11"/>
      <c r="K7689" s="13">
        <f>Pivot!AH7678</f>
        <v>70514</v>
      </c>
      <c r="L7689" s="11"/>
      <c r="M7689" s="12" t="str">
        <f>Pivot!AI7678</f>
        <v>▲ Active
05/04/2016 -</v>
      </c>
      <c r="N7689" s="178">
        <f>Pivot!AJ7678</f>
        <v>8</v>
      </c>
      <c r="O7689" s="179"/>
    </row>
    <row r="7690" spans="3:15" ht="30" customHeight="1" x14ac:dyDescent="0.25">
      <c r="C7690" s="10" t="str">
        <f>Pivot!AD7679</f>
        <v>00-87224493</v>
      </c>
      <c r="D7690" s="11"/>
      <c r="E7690" s="12" t="str">
        <f>Pivot!AE7679</f>
        <v>♂ Nicholas Huffman
22 | Bachelor</v>
      </c>
      <c r="F7690" s="11"/>
      <c r="G7690" s="12" t="str">
        <f>Pivot!AF7679</f>
        <v>Sales Consultant
Sales</v>
      </c>
      <c r="H7690" s="11"/>
      <c r="I7690" s="12" t="str">
        <f>Pivot!AG7679</f>
        <v>🏠 Raleigh
North Carolina</v>
      </c>
      <c r="J7690" s="11"/>
      <c r="K7690" s="13">
        <f>Pivot!AH7679</f>
        <v>86036</v>
      </c>
      <c r="L7690" s="11"/>
      <c r="M7690" s="12" t="str">
        <f>Pivot!AI7679</f>
        <v>▲ Active
13/01/2022 -</v>
      </c>
      <c r="N7690" s="178">
        <f>Pivot!AJ7679</f>
        <v>3</v>
      </c>
      <c r="O7690" s="179"/>
    </row>
    <row r="7691" spans="3:15" ht="30" customHeight="1" x14ac:dyDescent="0.25">
      <c r="C7691" s="10" t="str">
        <f>Pivot!AD7680</f>
        <v>00-87240111</v>
      </c>
      <c r="D7691" s="11"/>
      <c r="E7691" s="12" t="str">
        <f>Pivot!AE7680</f>
        <v>♂ Eric Wolfe
55 | High School</v>
      </c>
      <c r="F7691" s="11"/>
      <c r="G7691" s="12" t="str">
        <f>Pivot!AF7680</f>
        <v>Support Specialist
Customer Service</v>
      </c>
      <c r="H7691" s="11"/>
      <c r="I7691" s="12" t="str">
        <f>Pivot!AG7680</f>
        <v>🏢 Rochester
New York</v>
      </c>
      <c r="J7691" s="11"/>
      <c r="K7691" s="13">
        <f>Pivot!AH7680</f>
        <v>62069</v>
      </c>
      <c r="L7691" s="11"/>
      <c r="M7691" s="12" t="str">
        <f>Pivot!AI7680</f>
        <v>▲ Active
05/02/2020 -</v>
      </c>
      <c r="N7691" s="178">
        <f>Pivot!AJ7680</f>
        <v>4</v>
      </c>
      <c r="O7691" s="179"/>
    </row>
    <row r="7692" spans="3:15" ht="30" customHeight="1" x14ac:dyDescent="0.25">
      <c r="C7692" s="10" t="str">
        <f>Pivot!AD7681</f>
        <v>00-87242120</v>
      </c>
      <c r="D7692" s="11"/>
      <c r="E7692" s="12" t="str">
        <f>Pivot!AE7681</f>
        <v>♂ Sonya Crawford
41 | Master</v>
      </c>
      <c r="F7692" s="11"/>
      <c r="G7692" s="12" t="str">
        <f>Pivot!AF7681</f>
        <v>Operations Analyst
Operations</v>
      </c>
      <c r="H7692" s="11"/>
      <c r="I7692" s="12" t="str">
        <f>Pivot!AG7681</f>
        <v>🏠 Greensboro
North Carolina</v>
      </c>
      <c r="J7692" s="11"/>
      <c r="K7692" s="13">
        <f>Pivot!AH7681</f>
        <v>83366</v>
      </c>
      <c r="L7692" s="11"/>
      <c r="M7692" s="12" t="str">
        <f>Pivot!AI7681</f>
        <v>▲ Active
09/02/2017 -</v>
      </c>
      <c r="N7692" s="178">
        <f>Pivot!AJ7681</f>
        <v>7</v>
      </c>
      <c r="O7692" s="179"/>
    </row>
    <row r="7693" spans="3:15" ht="30" customHeight="1" x14ac:dyDescent="0.25">
      <c r="C7693" s="10" t="str">
        <f>Pivot!AD7682</f>
        <v>00-87246064</v>
      </c>
      <c r="D7693" s="11"/>
      <c r="E7693" s="12" t="str">
        <f>Pivot!AE7682</f>
        <v>♂ Thomas Price
22 | Bachelor</v>
      </c>
      <c r="F7693" s="11"/>
      <c r="G7693" s="12" t="str">
        <f>Pivot!AF7682</f>
        <v>Help Desk Technician
Customer Service</v>
      </c>
      <c r="H7693" s="11"/>
      <c r="I7693" s="12" t="str">
        <f>Pivot!AG7682</f>
        <v>🏠 Raleigh
North Carolina</v>
      </c>
      <c r="J7693" s="11"/>
      <c r="K7693" s="13">
        <f>Pivot!AH7682</f>
        <v>68720</v>
      </c>
      <c r="L7693" s="11"/>
      <c r="M7693" s="12" t="str">
        <f>Pivot!AI7682</f>
        <v>▲ Active
20/06/2016 -</v>
      </c>
      <c r="N7693" s="178">
        <f>Pivot!AJ7682</f>
        <v>8</v>
      </c>
      <c r="O7693" s="179"/>
    </row>
    <row r="7694" spans="3:15" ht="30" customHeight="1" x14ac:dyDescent="0.25">
      <c r="C7694" s="10" t="str">
        <f>Pivot!AD7683</f>
        <v>00-87256690</v>
      </c>
      <c r="D7694" s="11"/>
      <c r="E7694" s="12" t="str">
        <f>Pivot!AE7683</f>
        <v>♂ Jason Day
36 | Bachelor</v>
      </c>
      <c r="F7694" s="11"/>
      <c r="G7694" s="12" t="str">
        <f>Pivot!AF7683</f>
        <v>Sales Specialist
Sales</v>
      </c>
      <c r="H7694" s="11"/>
      <c r="I7694" s="12" t="str">
        <f>Pivot!AG7683</f>
        <v>🏢 Rochester
New York</v>
      </c>
      <c r="J7694" s="11"/>
      <c r="K7694" s="13">
        <f>Pivot!AH7683</f>
        <v>75955</v>
      </c>
      <c r="L7694" s="11"/>
      <c r="M7694" s="12" t="str">
        <f>Pivot!AI7683</f>
        <v>▲ Active
24/01/2019 -</v>
      </c>
      <c r="N7694" s="178">
        <f>Pivot!AJ7683</f>
        <v>6</v>
      </c>
      <c r="O7694" s="179"/>
    </row>
    <row r="7695" spans="3:15" ht="30" customHeight="1" x14ac:dyDescent="0.25">
      <c r="C7695" s="10" t="str">
        <f>Pivot!AD7684</f>
        <v>00-87266743</v>
      </c>
      <c r="D7695" s="11"/>
      <c r="E7695" s="12" t="str">
        <f>Pivot!AE7684</f>
        <v>♀ Ariana Kline
41 | Bachelor</v>
      </c>
      <c r="F7695" s="11"/>
      <c r="G7695" s="12" t="str">
        <f>Pivot!AF7684</f>
        <v>Help Desk Technician
Customer Service</v>
      </c>
      <c r="H7695" s="11"/>
      <c r="I7695" s="12" t="str">
        <f>Pivot!AG7684</f>
        <v>🏢 New York City
New York</v>
      </c>
      <c r="J7695" s="11"/>
      <c r="K7695" s="13">
        <f>Pivot!AH7684</f>
        <v>70849</v>
      </c>
      <c r="L7695" s="11"/>
      <c r="M7695" s="12" t="str">
        <f>Pivot!AI7684</f>
        <v>▲ Active
31/08/2016 -</v>
      </c>
      <c r="N7695" s="178">
        <f>Pivot!AJ7684</f>
        <v>8</v>
      </c>
      <c r="O7695" s="179"/>
    </row>
    <row r="7696" spans="3:15" ht="30" customHeight="1" x14ac:dyDescent="0.25">
      <c r="C7696" s="10" t="str">
        <f>Pivot!AD7685</f>
        <v>00-87267850</v>
      </c>
      <c r="D7696" s="11"/>
      <c r="E7696" s="12" t="str">
        <f>Pivot!AE7685</f>
        <v>♀ William Leon
27 | High School</v>
      </c>
      <c r="F7696" s="11"/>
      <c r="G7696" s="12" t="str">
        <f>Pivot!AF7685</f>
        <v>Content Creator
Marketing</v>
      </c>
      <c r="H7696" s="11"/>
      <c r="I7696" s="12" t="str">
        <f>Pivot!AG7685</f>
        <v>🏢 New York City
New York</v>
      </c>
      <c r="J7696" s="11"/>
      <c r="K7696" s="13">
        <f>Pivot!AH7685</f>
        <v>52939</v>
      </c>
      <c r="L7696" s="11"/>
      <c r="M7696" s="12" t="str">
        <f>Pivot!AI7685</f>
        <v>▼ Terminated
06/11/2018 - 05/05/2019</v>
      </c>
      <c r="N7696" s="178">
        <f>Pivot!AJ7685</f>
        <v>0</v>
      </c>
      <c r="O7696" s="179"/>
    </row>
    <row r="7697" spans="3:15" ht="30" customHeight="1" x14ac:dyDescent="0.25">
      <c r="C7697" s="10" t="str">
        <f>Pivot!AD7686</f>
        <v>00-87270408</v>
      </c>
      <c r="D7697" s="11"/>
      <c r="E7697" s="12" t="str">
        <f>Pivot!AE7686</f>
        <v>♀ Leslie Sanchez
29 | High School</v>
      </c>
      <c r="F7697" s="11"/>
      <c r="G7697" s="12" t="str">
        <f>Pivot!AF7686</f>
        <v>Help Desk Technician
Customer Service</v>
      </c>
      <c r="H7697" s="11"/>
      <c r="I7697" s="12" t="str">
        <f>Pivot!AG7686</f>
        <v>🏠 Greensboro
North Carolina</v>
      </c>
      <c r="J7697" s="11"/>
      <c r="K7697" s="13">
        <f>Pivot!AH7686</f>
        <v>73985</v>
      </c>
      <c r="L7697" s="11"/>
      <c r="M7697" s="12" t="str">
        <f>Pivot!AI7686</f>
        <v>▲ Active
13/10/2024 -</v>
      </c>
      <c r="N7697" s="178">
        <f>Pivot!AJ7686</f>
        <v>0</v>
      </c>
      <c r="O7697" s="179"/>
    </row>
    <row r="7698" spans="3:15" ht="30" customHeight="1" x14ac:dyDescent="0.25">
      <c r="C7698" s="10" t="str">
        <f>Pivot!AD7687</f>
        <v>00-87293208</v>
      </c>
      <c r="D7698" s="11"/>
      <c r="E7698" s="12" t="str">
        <f>Pivot!AE7687</f>
        <v>♂ Kayla Cannon
58 | High School</v>
      </c>
      <c r="F7698" s="11"/>
      <c r="G7698" s="12" t="str">
        <f>Pivot!AF7687</f>
        <v>Support Specialist
Customer Service</v>
      </c>
      <c r="H7698" s="11"/>
      <c r="I7698" s="12" t="str">
        <f>Pivot!AG7687</f>
        <v>🏢 New York City
New York</v>
      </c>
      <c r="J7698" s="11"/>
      <c r="K7698" s="13">
        <f>Pivot!AH7687</f>
        <v>64678</v>
      </c>
      <c r="L7698" s="11"/>
      <c r="M7698" s="12" t="str">
        <f>Pivot!AI7687</f>
        <v>▼ Terminated
11/10/2017 - 07/05/2018</v>
      </c>
      <c r="N7698" s="178">
        <f>Pivot!AJ7687</f>
        <v>0</v>
      </c>
      <c r="O7698" s="179"/>
    </row>
    <row r="7699" spans="3:15" ht="30" customHeight="1" x14ac:dyDescent="0.25">
      <c r="C7699" s="10" t="str">
        <f>Pivot!AD7688</f>
        <v>00-87297675</v>
      </c>
      <c r="D7699" s="11"/>
      <c r="E7699" s="12" t="str">
        <f>Pivot!AE7688</f>
        <v>♂ Michael Smith
43 | Bachelor</v>
      </c>
      <c r="F7699" s="11"/>
      <c r="G7699" s="12" t="str">
        <f>Pivot!AF7688</f>
        <v>Help Desk Technician
Customer Service</v>
      </c>
      <c r="H7699" s="11"/>
      <c r="I7699" s="12" t="str">
        <f>Pivot!AG7688</f>
        <v>🏠 Raleigh
North Carolina</v>
      </c>
      <c r="J7699" s="11"/>
      <c r="K7699" s="13">
        <f>Pivot!AH7688</f>
        <v>82565</v>
      </c>
      <c r="L7699" s="11"/>
      <c r="M7699" s="12" t="str">
        <f>Pivot!AI7688</f>
        <v>▲ Active
16/09/2023 -</v>
      </c>
      <c r="N7699" s="178">
        <f>Pivot!AJ7688</f>
        <v>1</v>
      </c>
      <c r="O7699" s="179"/>
    </row>
    <row r="7700" spans="3:15" ht="30" customHeight="1" x14ac:dyDescent="0.25">
      <c r="C7700" s="10" t="str">
        <f>Pivot!AD7689</f>
        <v>00-87311859</v>
      </c>
      <c r="D7700" s="11"/>
      <c r="E7700" s="12" t="str">
        <f>Pivot!AE7689</f>
        <v>♀ Benjamin Bowers
40 | PhD</v>
      </c>
      <c r="F7700" s="11"/>
      <c r="G7700" s="12" t="str">
        <f>Pivot!AF7689</f>
        <v>Sales Specialist
Sales</v>
      </c>
      <c r="H7700" s="11"/>
      <c r="I7700" s="12" t="str">
        <f>Pivot!AG7689</f>
        <v>🏢 New York City
New York</v>
      </c>
      <c r="J7700" s="11"/>
      <c r="K7700" s="13">
        <f>Pivot!AH7689</f>
        <v>79828</v>
      </c>
      <c r="L7700" s="11"/>
      <c r="M7700" s="12" t="str">
        <f>Pivot!AI7689</f>
        <v>▲ Active
14/07/2016 -</v>
      </c>
      <c r="N7700" s="178">
        <f>Pivot!AJ7689</f>
        <v>8</v>
      </c>
      <c r="O7700" s="179"/>
    </row>
    <row r="7701" spans="3:15" ht="30" customHeight="1" x14ac:dyDescent="0.25">
      <c r="C7701" s="10" t="str">
        <f>Pivot!AD7690</f>
        <v>00-87316551</v>
      </c>
      <c r="D7701" s="11"/>
      <c r="E7701" s="12" t="str">
        <f>Pivot!AE7690</f>
        <v>♂ Jose Conrad
43 | Bachelor</v>
      </c>
      <c r="F7701" s="11"/>
      <c r="G7701" s="12" t="str">
        <f>Pivot!AF7690</f>
        <v>Customer Service Representative
Customer Service</v>
      </c>
      <c r="H7701" s="11"/>
      <c r="I7701" s="12" t="str">
        <f>Pivot!AG7690</f>
        <v>🏢 Buffalo
New York</v>
      </c>
      <c r="J7701" s="11"/>
      <c r="K7701" s="13">
        <f>Pivot!AH7690</f>
        <v>62720</v>
      </c>
      <c r="L7701" s="11"/>
      <c r="M7701" s="12" t="str">
        <f>Pivot!AI7690</f>
        <v>▲ Active
11/12/2023 -</v>
      </c>
      <c r="N7701" s="178">
        <f>Pivot!AJ7690</f>
        <v>1</v>
      </c>
      <c r="O7701" s="179"/>
    </row>
    <row r="7702" spans="3:15" ht="30" customHeight="1" x14ac:dyDescent="0.25">
      <c r="C7702" s="10" t="str">
        <f>Pivot!AD7691</f>
        <v>00-87324220</v>
      </c>
      <c r="D7702" s="11"/>
      <c r="E7702" s="12" t="str">
        <f>Pivot!AE7691</f>
        <v>♂ Eduardo Barry
57 | Bachelor</v>
      </c>
      <c r="F7702" s="11"/>
      <c r="G7702" s="12" t="str">
        <f>Pivot!AF7691</f>
        <v>Sales Specialist
Sales</v>
      </c>
      <c r="H7702" s="11"/>
      <c r="I7702" s="12" t="str">
        <f>Pivot!AG7691</f>
        <v>🏠 Detroit
Michigan</v>
      </c>
      <c r="J7702" s="11"/>
      <c r="K7702" s="13">
        <f>Pivot!AH7691</f>
        <v>76023</v>
      </c>
      <c r="L7702" s="11"/>
      <c r="M7702" s="12" t="str">
        <f>Pivot!AI7691</f>
        <v>▼ Terminated
24/02/2018 - 23/08/2018</v>
      </c>
      <c r="N7702" s="178">
        <f>Pivot!AJ7691</f>
        <v>0</v>
      </c>
      <c r="O7702" s="179"/>
    </row>
    <row r="7703" spans="3:15" ht="30" customHeight="1" x14ac:dyDescent="0.25">
      <c r="C7703" s="10" t="str">
        <f>Pivot!AD7692</f>
        <v>00-87338673</v>
      </c>
      <c r="D7703" s="11"/>
      <c r="E7703" s="12" t="str">
        <f>Pivot!AE7692</f>
        <v>♀ Jason Miller
37 | Master</v>
      </c>
      <c r="F7703" s="11"/>
      <c r="G7703" s="12" t="str">
        <f>Pivot!AF7692</f>
        <v>Sales Specialist
Sales</v>
      </c>
      <c r="H7703" s="11"/>
      <c r="I7703" s="12" t="str">
        <f>Pivot!AG7692</f>
        <v>🏢 New York City
New York</v>
      </c>
      <c r="J7703" s="11"/>
      <c r="K7703" s="13">
        <f>Pivot!AH7692</f>
        <v>68792</v>
      </c>
      <c r="L7703" s="11"/>
      <c r="M7703" s="12" t="str">
        <f>Pivot!AI7692</f>
        <v>▲ Active
17/12/2018 -</v>
      </c>
      <c r="N7703" s="178">
        <f>Pivot!AJ7692</f>
        <v>6</v>
      </c>
      <c r="O7703" s="179"/>
    </row>
    <row r="7704" spans="3:15" ht="30" customHeight="1" x14ac:dyDescent="0.25">
      <c r="C7704" s="10" t="str">
        <f>Pivot!AD7693</f>
        <v>00-87340611</v>
      </c>
      <c r="D7704" s="11"/>
      <c r="E7704" s="12" t="str">
        <f>Pivot!AE7693</f>
        <v>♂ Timothy Garza
27 | Bachelor</v>
      </c>
      <c r="F7704" s="11"/>
      <c r="G7704" s="12" t="str">
        <f>Pivot!AF7693</f>
        <v>Content Creator
Marketing</v>
      </c>
      <c r="H7704" s="11"/>
      <c r="I7704" s="12" t="str">
        <f>Pivot!AG7693</f>
        <v>🏢 New York City
New York</v>
      </c>
      <c r="J7704" s="11"/>
      <c r="K7704" s="13">
        <f>Pivot!AH7693</f>
        <v>65848</v>
      </c>
      <c r="L7704" s="11"/>
      <c r="M7704" s="12" t="str">
        <f>Pivot!AI7693</f>
        <v>▲ Active
09/09/2023 -</v>
      </c>
      <c r="N7704" s="178">
        <f>Pivot!AJ7693</f>
        <v>1</v>
      </c>
      <c r="O7704" s="179"/>
    </row>
    <row r="7705" spans="3:15" ht="30" customHeight="1" x14ac:dyDescent="0.25">
      <c r="C7705" s="10" t="str">
        <f>Pivot!AD7694</f>
        <v>00-87347488</v>
      </c>
      <c r="D7705" s="11"/>
      <c r="E7705" s="12" t="str">
        <f>Pivot!AE7694</f>
        <v>♂ David Vargas
51 | High School</v>
      </c>
      <c r="F7705" s="11"/>
      <c r="G7705" s="12" t="str">
        <f>Pivot!AF7694</f>
        <v>IT Support Specialist
IT</v>
      </c>
      <c r="H7705" s="11"/>
      <c r="I7705" s="12" t="str">
        <f>Pivot!AG7694</f>
        <v>🏢 New York City
New York</v>
      </c>
      <c r="J7705" s="11"/>
      <c r="K7705" s="13">
        <f>Pivot!AH7694</f>
        <v>64449</v>
      </c>
      <c r="L7705" s="11"/>
      <c r="M7705" s="12" t="str">
        <f>Pivot!AI7694</f>
        <v>▲ Active
22/02/2018 -</v>
      </c>
      <c r="N7705" s="178">
        <f>Pivot!AJ7694</f>
        <v>6</v>
      </c>
      <c r="O7705" s="179"/>
    </row>
    <row r="7706" spans="3:15" ht="30" customHeight="1" x14ac:dyDescent="0.25">
      <c r="C7706" s="10" t="str">
        <f>Pivot!AD7695</f>
        <v>00-87364623</v>
      </c>
      <c r="D7706" s="11"/>
      <c r="E7706" s="12" t="str">
        <f>Pivot!AE7695</f>
        <v>♂ Lisa Thomas
47 | Master</v>
      </c>
      <c r="F7706" s="11"/>
      <c r="G7706" s="12" t="str">
        <f>Pivot!AF7695</f>
        <v>Software Developer
IT</v>
      </c>
      <c r="H7706" s="11"/>
      <c r="I7706" s="12" t="str">
        <f>Pivot!AG7695</f>
        <v>🏢 New York City
New York</v>
      </c>
      <c r="J7706" s="11"/>
      <c r="K7706" s="13">
        <f>Pivot!AH7695</f>
        <v>79217</v>
      </c>
      <c r="L7706" s="11"/>
      <c r="M7706" s="12" t="str">
        <f>Pivot!AI7695</f>
        <v>▲ Active
26/04/2017 -</v>
      </c>
      <c r="N7706" s="178">
        <f>Pivot!AJ7695</f>
        <v>7</v>
      </c>
      <c r="O7706" s="179"/>
    </row>
    <row r="7707" spans="3:15" ht="30" customHeight="1" x14ac:dyDescent="0.25">
      <c r="C7707" s="10" t="str">
        <f>Pivot!AD7696</f>
        <v>00-87388161</v>
      </c>
      <c r="D7707" s="11"/>
      <c r="E7707" s="12" t="str">
        <f>Pivot!AE7696</f>
        <v>♀ Margaret Marks
37 | High School</v>
      </c>
      <c r="F7707" s="11"/>
      <c r="G7707" s="12" t="str">
        <f>Pivot!AF7696</f>
        <v>Inventory Specialist
Operations</v>
      </c>
      <c r="H7707" s="11"/>
      <c r="I7707" s="12" t="str">
        <f>Pivot!AG7696</f>
        <v>🏢 New York City
New York</v>
      </c>
      <c r="J7707" s="11"/>
      <c r="K7707" s="13">
        <f>Pivot!AH7696</f>
        <v>61994</v>
      </c>
      <c r="L7707" s="11"/>
      <c r="M7707" s="12" t="str">
        <f>Pivot!AI7696</f>
        <v>▲ Active
10/01/2020 -</v>
      </c>
      <c r="N7707" s="178">
        <f>Pivot!AJ7696</f>
        <v>5</v>
      </c>
      <c r="O7707" s="179"/>
    </row>
    <row r="7708" spans="3:15" ht="30" customHeight="1" x14ac:dyDescent="0.25">
      <c r="C7708" s="10" t="str">
        <f>Pivot!AD7697</f>
        <v>00-87391840</v>
      </c>
      <c r="D7708" s="11"/>
      <c r="E7708" s="12" t="str">
        <f>Pivot!AE7697</f>
        <v>♂ James Young
40 | High School</v>
      </c>
      <c r="F7708" s="11"/>
      <c r="G7708" s="12" t="str">
        <f>Pivot!AF7697</f>
        <v>Customer Service Representative
Customer Service</v>
      </c>
      <c r="H7708" s="11"/>
      <c r="I7708" s="12" t="str">
        <f>Pivot!AG7697</f>
        <v>🏢 Rochester
New York</v>
      </c>
      <c r="J7708" s="11"/>
      <c r="K7708" s="13">
        <f>Pivot!AH7697</f>
        <v>59954</v>
      </c>
      <c r="L7708" s="11"/>
      <c r="M7708" s="12" t="str">
        <f>Pivot!AI7697</f>
        <v>▲ Active
07/10/2023 -</v>
      </c>
      <c r="N7708" s="178">
        <f>Pivot!AJ7697</f>
        <v>1</v>
      </c>
      <c r="O7708" s="179"/>
    </row>
    <row r="7709" spans="3:15" ht="30" customHeight="1" x14ac:dyDescent="0.25">
      <c r="C7709" s="10" t="str">
        <f>Pivot!AD7698</f>
        <v>00-87391983</v>
      </c>
      <c r="D7709" s="11"/>
      <c r="E7709" s="12" t="str">
        <f>Pivot!AE7698</f>
        <v>♂ Heather Castillo
33 | High School</v>
      </c>
      <c r="F7709" s="11"/>
      <c r="G7709" s="12" t="str">
        <f>Pivot!AF7698</f>
        <v>Support Specialist
Customer Service</v>
      </c>
      <c r="H7709" s="11"/>
      <c r="I7709" s="12" t="str">
        <f>Pivot!AG7698</f>
        <v>🏠 Cincinnati
Ohio</v>
      </c>
      <c r="J7709" s="11"/>
      <c r="K7709" s="13">
        <f>Pivot!AH7698</f>
        <v>53606</v>
      </c>
      <c r="L7709" s="11"/>
      <c r="M7709" s="12" t="str">
        <f>Pivot!AI7698</f>
        <v>▲ Active
05/04/2017 -</v>
      </c>
      <c r="N7709" s="178">
        <f>Pivot!AJ7698</f>
        <v>7</v>
      </c>
      <c r="O7709" s="179"/>
    </row>
    <row r="7710" spans="3:15" ht="30" customHeight="1" x14ac:dyDescent="0.25">
      <c r="C7710" s="10" t="str">
        <f>Pivot!AD7699</f>
        <v>00-87413513</v>
      </c>
      <c r="D7710" s="11"/>
      <c r="E7710" s="12" t="str">
        <f>Pivot!AE7699</f>
        <v>♂ Jessica Walker
27 | Bachelor</v>
      </c>
      <c r="F7710" s="11"/>
      <c r="G7710" s="12" t="str">
        <f>Pivot!AF7699</f>
        <v>Sales Representative
Sales</v>
      </c>
      <c r="H7710" s="11"/>
      <c r="I7710" s="12" t="str">
        <f>Pivot!AG7699</f>
        <v>🏠 Warren
Michigan</v>
      </c>
      <c r="J7710" s="11"/>
      <c r="K7710" s="13">
        <f>Pivot!AH7699</f>
        <v>76878</v>
      </c>
      <c r="L7710" s="11"/>
      <c r="M7710" s="12" t="str">
        <f>Pivot!AI7699</f>
        <v>▲ Active
18/04/2024 -</v>
      </c>
      <c r="N7710" s="178">
        <f>Pivot!AJ7699</f>
        <v>0</v>
      </c>
      <c r="O7710" s="179"/>
    </row>
    <row r="7711" spans="3:15" ht="30" customHeight="1" x14ac:dyDescent="0.25">
      <c r="C7711" s="10" t="str">
        <f>Pivot!AD7700</f>
        <v>00-87421674</v>
      </c>
      <c r="D7711" s="11"/>
      <c r="E7711" s="12" t="str">
        <f>Pivot!AE7700</f>
        <v>♂ Heather Rivera
27 | High School</v>
      </c>
      <c r="F7711" s="11"/>
      <c r="G7711" s="12" t="str">
        <f>Pivot!AF7700</f>
        <v>Inventory Specialist
Operations</v>
      </c>
      <c r="H7711" s="11"/>
      <c r="I7711" s="12" t="str">
        <f>Pivot!AG7700</f>
        <v>🏢 Rochester
New York</v>
      </c>
      <c r="J7711" s="11"/>
      <c r="K7711" s="13">
        <f>Pivot!AH7700</f>
        <v>57177</v>
      </c>
      <c r="L7711" s="11"/>
      <c r="M7711" s="12" t="str">
        <f>Pivot!AI7700</f>
        <v>▲ Active
03/09/2024 -</v>
      </c>
      <c r="N7711" s="178">
        <f>Pivot!AJ7700</f>
        <v>0</v>
      </c>
      <c r="O7711" s="179"/>
    </row>
    <row r="7712" spans="3:15" ht="30" customHeight="1" x14ac:dyDescent="0.25">
      <c r="C7712" s="10" t="str">
        <f>Pivot!AD7701</f>
        <v>00-87424000</v>
      </c>
      <c r="D7712" s="11"/>
      <c r="E7712" s="12" t="str">
        <f>Pivot!AE7701</f>
        <v>♀ Mary Vaughn
50 | Bachelor</v>
      </c>
      <c r="F7712" s="11"/>
      <c r="G7712" s="12" t="str">
        <f>Pivot!AF7701</f>
        <v>Accountant
Finance</v>
      </c>
      <c r="H7712" s="11"/>
      <c r="I7712" s="12" t="str">
        <f>Pivot!AG7701</f>
        <v>🏢 New York City
New York</v>
      </c>
      <c r="J7712" s="11"/>
      <c r="K7712" s="13">
        <f>Pivot!AH7701</f>
        <v>55088</v>
      </c>
      <c r="L7712" s="11"/>
      <c r="M7712" s="12" t="str">
        <f>Pivot!AI7701</f>
        <v>▲ Active
24/04/2020 -</v>
      </c>
      <c r="N7712" s="178">
        <f>Pivot!AJ7701</f>
        <v>4</v>
      </c>
      <c r="O7712" s="179"/>
    </row>
    <row r="7713" spans="3:15" ht="30" customHeight="1" x14ac:dyDescent="0.25">
      <c r="C7713" s="10" t="str">
        <f>Pivot!AD7702</f>
        <v>00-87424245</v>
      </c>
      <c r="D7713" s="11"/>
      <c r="E7713" s="12" t="str">
        <f>Pivot!AE7702</f>
        <v>♀ Michael Montoya
51 | Bachelor</v>
      </c>
      <c r="F7713" s="11"/>
      <c r="G7713" s="12" t="str">
        <f>Pivot!AF7702</f>
        <v>Sales Specialist
Sales</v>
      </c>
      <c r="H7713" s="11"/>
      <c r="I7713" s="12" t="str">
        <f>Pivot!AG7702</f>
        <v>🏠 Warren
Michigan</v>
      </c>
      <c r="J7713" s="11"/>
      <c r="K7713" s="13">
        <f>Pivot!AH7702</f>
        <v>71450</v>
      </c>
      <c r="L7713" s="11"/>
      <c r="M7713" s="12" t="str">
        <f>Pivot!AI7702</f>
        <v>▲ Active
12/12/2022 -</v>
      </c>
      <c r="N7713" s="178">
        <f>Pivot!AJ7702</f>
        <v>2</v>
      </c>
      <c r="O7713" s="179"/>
    </row>
    <row r="7714" spans="3:15" ht="30" customHeight="1" x14ac:dyDescent="0.25">
      <c r="C7714" s="10" t="str">
        <f>Pivot!AD7703</f>
        <v>00-87424312</v>
      </c>
      <c r="D7714" s="11"/>
      <c r="E7714" s="12" t="str">
        <f>Pivot!AE7703</f>
        <v>♀ Allison Tyler
44 | Bachelor</v>
      </c>
      <c r="F7714" s="11"/>
      <c r="G7714" s="12" t="str">
        <f>Pivot!AF7703</f>
        <v>Inventory Specialist
Operations</v>
      </c>
      <c r="H7714" s="11"/>
      <c r="I7714" s="12" t="str">
        <f>Pivot!AG7703</f>
        <v>🏠 Raleigh
North Carolina</v>
      </c>
      <c r="J7714" s="11"/>
      <c r="K7714" s="13">
        <f>Pivot!AH7703</f>
        <v>57072</v>
      </c>
      <c r="L7714" s="11"/>
      <c r="M7714" s="12" t="str">
        <f>Pivot!AI7703</f>
        <v>▲ Active
03/02/2017 -</v>
      </c>
      <c r="N7714" s="178">
        <f>Pivot!AJ7703</f>
        <v>7</v>
      </c>
      <c r="O7714" s="179"/>
    </row>
    <row r="7715" spans="3:15" ht="30" customHeight="1" x14ac:dyDescent="0.25">
      <c r="C7715" s="10" t="str">
        <f>Pivot!AD7704</f>
        <v>00-87425465</v>
      </c>
      <c r="D7715" s="11"/>
      <c r="E7715" s="12" t="str">
        <f>Pivot!AE7704</f>
        <v>♀ Sarah Miller
37 | Bachelor</v>
      </c>
      <c r="F7715" s="11"/>
      <c r="G7715" s="12" t="str">
        <f>Pivot!AF7704</f>
        <v>Software Developer
IT</v>
      </c>
      <c r="H7715" s="11"/>
      <c r="I7715" s="12" t="str">
        <f>Pivot!AG7704</f>
        <v>🏢 New York City
New York</v>
      </c>
      <c r="J7715" s="11"/>
      <c r="K7715" s="13">
        <f>Pivot!AH7704</f>
        <v>82707</v>
      </c>
      <c r="L7715" s="11"/>
      <c r="M7715" s="12" t="str">
        <f>Pivot!AI7704</f>
        <v>▲ Active
11/10/2023 -</v>
      </c>
      <c r="N7715" s="178">
        <f>Pivot!AJ7704</f>
        <v>1</v>
      </c>
      <c r="O7715" s="179"/>
    </row>
    <row r="7716" spans="3:15" ht="30" customHeight="1" x14ac:dyDescent="0.25">
      <c r="C7716" s="10" t="str">
        <f>Pivot!AD7705</f>
        <v>00-87446237</v>
      </c>
      <c r="D7716" s="11"/>
      <c r="E7716" s="12" t="str">
        <f>Pivot!AE7705</f>
        <v>♀ Yolanda Greene
57 | PhD</v>
      </c>
      <c r="F7716" s="11"/>
      <c r="G7716" s="12" t="str">
        <f>Pivot!AF7705</f>
        <v>Sales Specialist
Sales</v>
      </c>
      <c r="H7716" s="11"/>
      <c r="I7716" s="12" t="str">
        <f>Pivot!AG7705</f>
        <v>🏢 New York City
New York</v>
      </c>
      <c r="J7716" s="11"/>
      <c r="K7716" s="13">
        <f>Pivot!AH7705</f>
        <v>79187</v>
      </c>
      <c r="L7716" s="11"/>
      <c r="M7716" s="12" t="str">
        <f>Pivot!AI7705</f>
        <v>▲ Active
12/10/2018 -</v>
      </c>
      <c r="N7716" s="178">
        <f>Pivot!AJ7705</f>
        <v>6</v>
      </c>
      <c r="O7716" s="179"/>
    </row>
    <row r="7717" spans="3:15" ht="30" customHeight="1" x14ac:dyDescent="0.25">
      <c r="C7717" s="10" t="str">
        <f>Pivot!AD7706</f>
        <v>00-87453221</v>
      </c>
      <c r="D7717" s="11"/>
      <c r="E7717" s="12" t="str">
        <f>Pivot!AE7706</f>
        <v>♂ Jennifer Obrien
34 | Bachelor</v>
      </c>
      <c r="F7717" s="11"/>
      <c r="G7717" s="12" t="str">
        <f>Pivot!AF7706</f>
        <v>Customer Service Representative
Customer Service</v>
      </c>
      <c r="H7717" s="11"/>
      <c r="I7717" s="12" t="str">
        <f>Pivot!AG7706</f>
        <v>🏢 Rochester
New York</v>
      </c>
      <c r="J7717" s="11"/>
      <c r="K7717" s="13">
        <f>Pivot!AH7706</f>
        <v>67495</v>
      </c>
      <c r="L7717" s="11"/>
      <c r="M7717" s="12" t="str">
        <f>Pivot!AI7706</f>
        <v>▲ Active
22/10/2020 -</v>
      </c>
      <c r="N7717" s="178">
        <f>Pivot!AJ7706</f>
        <v>4</v>
      </c>
      <c r="O7717" s="179"/>
    </row>
    <row r="7718" spans="3:15" ht="30" customHeight="1" x14ac:dyDescent="0.25">
      <c r="C7718" s="10" t="str">
        <f>Pivot!AD7707</f>
        <v>00-87460336</v>
      </c>
      <c r="D7718" s="11"/>
      <c r="E7718" s="12" t="str">
        <f>Pivot!AE7707</f>
        <v>♀ Natalie Patterson
35 | Bachelor</v>
      </c>
      <c r="F7718" s="11"/>
      <c r="G7718" s="12" t="str">
        <f>Pivot!AF7707</f>
        <v>Sales Specialist
Sales</v>
      </c>
      <c r="H7718" s="11"/>
      <c r="I7718" s="12" t="str">
        <f>Pivot!AG7707</f>
        <v>🏠 Grand Rapids
Michigan</v>
      </c>
      <c r="J7718" s="11"/>
      <c r="K7718" s="13">
        <f>Pivot!AH7707</f>
        <v>71424</v>
      </c>
      <c r="L7718" s="11"/>
      <c r="M7718" s="12" t="str">
        <f>Pivot!AI7707</f>
        <v>▲ Active
15/07/2020 -</v>
      </c>
      <c r="N7718" s="178">
        <f>Pivot!AJ7707</f>
        <v>4</v>
      </c>
      <c r="O7718" s="179"/>
    </row>
    <row r="7719" spans="3:15" ht="30" customHeight="1" x14ac:dyDescent="0.25">
      <c r="C7719" s="10" t="str">
        <f>Pivot!AD7708</f>
        <v>00-87468921</v>
      </c>
      <c r="D7719" s="11"/>
      <c r="E7719" s="12" t="str">
        <f>Pivot!AE7708</f>
        <v>♀ Jose Brown
52 | Bachelor</v>
      </c>
      <c r="F7719" s="11"/>
      <c r="G7719" s="12" t="str">
        <f>Pivot!AF7708</f>
        <v>Inventory Specialist
Operations</v>
      </c>
      <c r="H7719" s="11"/>
      <c r="I7719" s="12" t="str">
        <f>Pivot!AG7708</f>
        <v>🏢 Buffalo
New York</v>
      </c>
      <c r="J7719" s="11"/>
      <c r="K7719" s="13">
        <f>Pivot!AH7708</f>
        <v>64257</v>
      </c>
      <c r="L7719" s="11"/>
      <c r="M7719" s="12" t="str">
        <f>Pivot!AI7708</f>
        <v>▲ Active
17/06/2017 -</v>
      </c>
      <c r="N7719" s="178">
        <f>Pivot!AJ7708</f>
        <v>7</v>
      </c>
      <c r="O7719" s="179"/>
    </row>
    <row r="7720" spans="3:15" ht="30" customHeight="1" x14ac:dyDescent="0.25">
      <c r="C7720" s="10" t="str">
        <f>Pivot!AD7709</f>
        <v>00-87470671</v>
      </c>
      <c r="D7720" s="11"/>
      <c r="E7720" s="12" t="str">
        <f>Pivot!AE7709</f>
        <v>♂ Heidi Gordon
41 | Bachelor</v>
      </c>
      <c r="F7720" s="11"/>
      <c r="G7720" s="12" t="str">
        <f>Pivot!AF7709</f>
        <v>Sales Consultant
Sales</v>
      </c>
      <c r="H7720" s="11"/>
      <c r="I7720" s="12" t="str">
        <f>Pivot!AG7709</f>
        <v>🏢 New York City
New York</v>
      </c>
      <c r="J7720" s="11"/>
      <c r="K7720" s="13">
        <f>Pivot!AH7709</f>
        <v>94613</v>
      </c>
      <c r="L7720" s="11"/>
      <c r="M7720" s="12" t="str">
        <f>Pivot!AI7709</f>
        <v>▲ Active
21/01/2019 -</v>
      </c>
      <c r="N7720" s="178">
        <f>Pivot!AJ7709</f>
        <v>6</v>
      </c>
      <c r="O7720" s="179"/>
    </row>
    <row r="7721" spans="3:15" ht="30" customHeight="1" x14ac:dyDescent="0.25">
      <c r="C7721" s="10" t="str">
        <f>Pivot!AD7710</f>
        <v>00-87473129</v>
      </c>
      <c r="D7721" s="11"/>
      <c r="E7721" s="12" t="str">
        <f>Pivot!AE7710</f>
        <v>♂ Karen Anderson
25 | High School</v>
      </c>
      <c r="F7721" s="11"/>
      <c r="G7721" s="12" t="str">
        <f>Pivot!AF7710</f>
        <v>IT Support Specialist
IT</v>
      </c>
      <c r="H7721" s="11"/>
      <c r="I7721" s="12" t="str">
        <f>Pivot!AG7710</f>
        <v>🏢 Buffalo
New York</v>
      </c>
      <c r="J7721" s="11"/>
      <c r="K7721" s="13">
        <f>Pivot!AH7710</f>
        <v>59077</v>
      </c>
      <c r="L7721" s="11"/>
      <c r="M7721" s="12" t="str">
        <f>Pivot!AI7710</f>
        <v>▲ Active
10/05/2023 -</v>
      </c>
      <c r="N7721" s="178">
        <f>Pivot!AJ7710</f>
        <v>1</v>
      </c>
      <c r="O7721" s="179"/>
    </row>
    <row r="7722" spans="3:15" ht="30" customHeight="1" x14ac:dyDescent="0.25">
      <c r="C7722" s="10" t="str">
        <f>Pivot!AD7711</f>
        <v>00-87485535</v>
      </c>
      <c r="D7722" s="11"/>
      <c r="E7722" s="12" t="str">
        <f>Pivot!AE7711</f>
        <v>♀ Robin Miller
36 | Bachelor</v>
      </c>
      <c r="F7722" s="11"/>
      <c r="G7722" s="12" t="str">
        <f>Pivot!AF7711</f>
        <v>Accounts Payable Specialist
Finance</v>
      </c>
      <c r="H7722" s="11"/>
      <c r="I7722" s="12" t="str">
        <f>Pivot!AG7711</f>
        <v>🏢 Rochester
New York</v>
      </c>
      <c r="J7722" s="11"/>
      <c r="K7722" s="13">
        <f>Pivot!AH7711</f>
        <v>61949</v>
      </c>
      <c r="L7722" s="11"/>
      <c r="M7722" s="12" t="str">
        <f>Pivot!AI7711</f>
        <v>▲ Active
03/10/2020 -</v>
      </c>
      <c r="N7722" s="178">
        <f>Pivot!AJ7711</f>
        <v>4</v>
      </c>
      <c r="O7722" s="179"/>
    </row>
    <row r="7723" spans="3:15" ht="30" customHeight="1" x14ac:dyDescent="0.25">
      <c r="C7723" s="10" t="str">
        <f>Pivot!AD7712</f>
        <v>00-87488773</v>
      </c>
      <c r="D7723" s="11"/>
      <c r="E7723" s="12" t="str">
        <f>Pivot!AE7712</f>
        <v>♂ Anne Martin
61 | PhD</v>
      </c>
      <c r="F7723" s="11"/>
      <c r="G7723" s="12" t="str">
        <f>Pivot!AF7712</f>
        <v>Sales Specialist
Sales</v>
      </c>
      <c r="H7723" s="11"/>
      <c r="I7723" s="12" t="str">
        <f>Pivot!AG7712</f>
        <v>🏢 Rochester
New York</v>
      </c>
      <c r="J7723" s="11"/>
      <c r="K7723" s="13">
        <f>Pivot!AH7712</f>
        <v>59884</v>
      </c>
      <c r="L7723" s="11"/>
      <c r="M7723" s="12" t="str">
        <f>Pivot!AI7712</f>
        <v>▲ Active
22/08/2020 -</v>
      </c>
      <c r="N7723" s="178">
        <f>Pivot!AJ7712</f>
        <v>4</v>
      </c>
      <c r="O7723" s="179"/>
    </row>
    <row r="7724" spans="3:15" ht="30" customHeight="1" x14ac:dyDescent="0.25">
      <c r="C7724" s="10" t="str">
        <f>Pivot!AD7713</f>
        <v>00-87496999</v>
      </c>
      <c r="D7724" s="11"/>
      <c r="E7724" s="12" t="str">
        <f>Pivot!AE7713</f>
        <v>♀ Nicole Parker
48 | Bachelor</v>
      </c>
      <c r="F7724" s="11"/>
      <c r="G7724" s="12" t="str">
        <f>Pivot!AF7713</f>
        <v>Accountant
Finance</v>
      </c>
      <c r="H7724" s="11"/>
      <c r="I7724" s="12" t="str">
        <f>Pivot!AG7713</f>
        <v>🏠 Cincinnati
Ohio</v>
      </c>
      <c r="J7724" s="11"/>
      <c r="K7724" s="13">
        <f>Pivot!AH7713</f>
        <v>61333</v>
      </c>
      <c r="L7724" s="11"/>
      <c r="M7724" s="12" t="str">
        <f>Pivot!AI7713</f>
        <v>▲ Active
07/04/2022 -</v>
      </c>
      <c r="N7724" s="178">
        <f>Pivot!AJ7713</f>
        <v>2</v>
      </c>
      <c r="O7724" s="179"/>
    </row>
    <row r="7725" spans="3:15" ht="30" customHeight="1" x14ac:dyDescent="0.25">
      <c r="C7725" s="10" t="str">
        <f>Pivot!AD7714</f>
        <v>00-87499715</v>
      </c>
      <c r="D7725" s="11"/>
      <c r="E7725" s="12" t="str">
        <f>Pivot!AE7714</f>
        <v>♂ Lisa Stanton
38 | Bachelor</v>
      </c>
      <c r="F7725" s="11"/>
      <c r="G7725" s="12" t="str">
        <f>Pivot!AF7714</f>
        <v>Software Developer
IT</v>
      </c>
      <c r="H7725" s="11"/>
      <c r="I7725" s="12" t="str">
        <f>Pivot!AG7714</f>
        <v>🏢 Rochester
New York</v>
      </c>
      <c r="J7725" s="11"/>
      <c r="K7725" s="13">
        <f>Pivot!AH7714</f>
        <v>87552</v>
      </c>
      <c r="L7725" s="11"/>
      <c r="M7725" s="12" t="str">
        <f>Pivot!AI7714</f>
        <v>▲ Active
01/10/2021 -</v>
      </c>
      <c r="N7725" s="178">
        <f>Pivot!AJ7714</f>
        <v>3</v>
      </c>
      <c r="O7725" s="179"/>
    </row>
    <row r="7726" spans="3:15" ht="30" customHeight="1" x14ac:dyDescent="0.25">
      <c r="C7726" s="10" t="str">
        <f>Pivot!AD7715</f>
        <v>00-87524851</v>
      </c>
      <c r="D7726" s="11"/>
      <c r="E7726" s="12" t="str">
        <f>Pivot!AE7715</f>
        <v>♀ Joy Potts
36 | Bachelor</v>
      </c>
      <c r="F7726" s="11"/>
      <c r="G7726" s="12" t="str">
        <f>Pivot!AF7715</f>
        <v>Support Specialist
Customer Service</v>
      </c>
      <c r="H7726" s="11"/>
      <c r="I7726" s="12" t="str">
        <f>Pivot!AG7715</f>
        <v>🏠 Charlotte
North Carolina</v>
      </c>
      <c r="J7726" s="11"/>
      <c r="K7726" s="13">
        <f>Pivot!AH7715</f>
        <v>59879</v>
      </c>
      <c r="L7726" s="11"/>
      <c r="M7726" s="12" t="str">
        <f>Pivot!AI7715</f>
        <v>▲ Active
07/08/2023 -</v>
      </c>
      <c r="N7726" s="178">
        <f>Pivot!AJ7715</f>
        <v>1</v>
      </c>
      <c r="O7726" s="179"/>
    </row>
    <row r="7727" spans="3:15" ht="30" customHeight="1" x14ac:dyDescent="0.25">
      <c r="C7727" s="10" t="str">
        <f>Pivot!AD7716</f>
        <v>00-87545140</v>
      </c>
      <c r="D7727" s="11"/>
      <c r="E7727" s="12" t="str">
        <f>Pivot!AE7716</f>
        <v>♂ Adam Yates
47 | High School</v>
      </c>
      <c r="F7727" s="11"/>
      <c r="G7727" s="12" t="str">
        <f>Pivot!AF7716</f>
        <v>Help Desk Technician
Customer Service</v>
      </c>
      <c r="H7727" s="11"/>
      <c r="I7727" s="12" t="str">
        <f>Pivot!AG7716</f>
        <v>🏠 Grand Rapids
Michigan</v>
      </c>
      <c r="J7727" s="11"/>
      <c r="K7727" s="13">
        <f>Pivot!AH7716</f>
        <v>75648</v>
      </c>
      <c r="L7727" s="11"/>
      <c r="M7727" s="12" t="str">
        <f>Pivot!AI7716</f>
        <v>▲ Active
01/08/2017 -</v>
      </c>
      <c r="N7727" s="178">
        <f>Pivot!AJ7716</f>
        <v>7</v>
      </c>
      <c r="O7727" s="179"/>
    </row>
    <row r="7728" spans="3:15" ht="30" customHeight="1" x14ac:dyDescent="0.25">
      <c r="C7728" s="10" t="str">
        <f>Pivot!AD7717</f>
        <v>00-87558199</v>
      </c>
      <c r="D7728" s="11"/>
      <c r="E7728" s="12" t="str">
        <f>Pivot!AE7717</f>
        <v>♂ Frank Gonzalez
26 | Bachelor</v>
      </c>
      <c r="F7728" s="11"/>
      <c r="G7728" s="12" t="str">
        <f>Pivot!AF7717</f>
        <v>Marketing Coordinator
Marketing</v>
      </c>
      <c r="H7728" s="11"/>
      <c r="I7728" s="12" t="str">
        <f>Pivot!AG7717</f>
        <v>🏠 Norfolk
Virginia</v>
      </c>
      <c r="J7728" s="11"/>
      <c r="K7728" s="13">
        <f>Pivot!AH7717</f>
        <v>62938</v>
      </c>
      <c r="L7728" s="11"/>
      <c r="M7728" s="12" t="str">
        <f>Pivot!AI7717</f>
        <v>▲ Active
14/06/2019 -</v>
      </c>
      <c r="N7728" s="178">
        <f>Pivot!AJ7717</f>
        <v>5</v>
      </c>
      <c r="O7728" s="179"/>
    </row>
    <row r="7729" spans="3:15" ht="30" customHeight="1" x14ac:dyDescent="0.25">
      <c r="C7729" s="10" t="str">
        <f>Pivot!AD7718</f>
        <v>00-87561262</v>
      </c>
      <c r="D7729" s="11"/>
      <c r="E7729" s="12" t="str">
        <f>Pivot!AE7718</f>
        <v>♂ Corey Jones
47 | Bachelor</v>
      </c>
      <c r="F7729" s="11"/>
      <c r="G7729" s="12" t="str">
        <f>Pivot!AF7718</f>
        <v>Support Specialist
Customer Service</v>
      </c>
      <c r="H7729" s="11"/>
      <c r="I7729" s="12" t="str">
        <f>Pivot!AG7718</f>
        <v>🏢 Buffalo
New York</v>
      </c>
      <c r="J7729" s="11"/>
      <c r="K7729" s="13">
        <f>Pivot!AH7718</f>
        <v>66193</v>
      </c>
      <c r="L7729" s="11"/>
      <c r="M7729" s="12" t="str">
        <f>Pivot!AI7718</f>
        <v>▲ Active
15/01/2023 -</v>
      </c>
      <c r="N7729" s="178">
        <f>Pivot!AJ7718</f>
        <v>2</v>
      </c>
      <c r="O7729" s="179"/>
    </row>
    <row r="7730" spans="3:15" ht="30" customHeight="1" x14ac:dyDescent="0.25">
      <c r="C7730" s="10" t="str">
        <f>Pivot!AD7719</f>
        <v>00-87565391</v>
      </c>
      <c r="D7730" s="11"/>
      <c r="E7730" s="12" t="str">
        <f>Pivot!AE7719</f>
        <v>♀ Laura Parker
63 | Bachelor</v>
      </c>
      <c r="F7730" s="11"/>
      <c r="G7730" s="12" t="str">
        <f>Pivot!AF7719</f>
        <v>Customer Service Representative
Customer Service</v>
      </c>
      <c r="H7730" s="11"/>
      <c r="I7730" s="12" t="str">
        <f>Pivot!AG7719</f>
        <v>🏠 Philadelphia
Pennsylvania</v>
      </c>
      <c r="J7730" s="11"/>
      <c r="K7730" s="13">
        <f>Pivot!AH7719</f>
        <v>66381</v>
      </c>
      <c r="L7730" s="11"/>
      <c r="M7730" s="12" t="str">
        <f>Pivot!AI7719</f>
        <v>▲ Active
10/04/2020 -</v>
      </c>
      <c r="N7730" s="178">
        <f>Pivot!AJ7719</f>
        <v>4</v>
      </c>
      <c r="O7730" s="179"/>
    </row>
    <row r="7731" spans="3:15" ht="30" customHeight="1" x14ac:dyDescent="0.25">
      <c r="C7731" s="10" t="str">
        <f>Pivot!AD7720</f>
        <v>00-87568940</v>
      </c>
      <c r="D7731" s="11"/>
      <c r="E7731" s="12" t="str">
        <f>Pivot!AE7720</f>
        <v>♂ Deanna Rivera
58 | PhD</v>
      </c>
      <c r="F7731" s="11"/>
      <c r="G7731" s="12" t="str">
        <f>Pivot!AF7720</f>
        <v>Customer Service Manager
Customer Service</v>
      </c>
      <c r="H7731" s="11"/>
      <c r="I7731" s="12" t="str">
        <f>Pivot!AG7720</f>
        <v>🏠 Greensboro
North Carolina</v>
      </c>
      <c r="J7731" s="11"/>
      <c r="K7731" s="13">
        <f>Pivot!AH7720</f>
        <v>67049</v>
      </c>
      <c r="L7731" s="11"/>
      <c r="M7731" s="12" t="str">
        <f>Pivot!AI7720</f>
        <v>▼ Terminated
30/11/2017 - 08/03/2019</v>
      </c>
      <c r="N7731" s="178">
        <f>Pivot!AJ7720</f>
        <v>1</v>
      </c>
      <c r="O7731" s="179"/>
    </row>
    <row r="7732" spans="3:15" ht="30" customHeight="1" x14ac:dyDescent="0.25">
      <c r="C7732" s="10" t="str">
        <f>Pivot!AD7721</f>
        <v>00-87574875</v>
      </c>
      <c r="D7732" s="11"/>
      <c r="E7732" s="12" t="str">
        <f>Pivot!AE7721</f>
        <v>♂ Adam Mills
56 | PhD</v>
      </c>
      <c r="F7732" s="11"/>
      <c r="G7732" s="12" t="str">
        <f>Pivot!AF7721</f>
        <v>Sales Specialist
Sales</v>
      </c>
      <c r="H7732" s="11"/>
      <c r="I7732" s="12" t="str">
        <f>Pivot!AG7721</f>
        <v>🏠 Raleigh
North Carolina</v>
      </c>
      <c r="J7732" s="11"/>
      <c r="K7732" s="13">
        <f>Pivot!AH7721</f>
        <v>83650</v>
      </c>
      <c r="L7732" s="11"/>
      <c r="M7732" s="12" t="str">
        <f>Pivot!AI7721</f>
        <v>▲ Active
17/04/2017 -</v>
      </c>
      <c r="N7732" s="178">
        <f>Pivot!AJ7721</f>
        <v>7</v>
      </c>
      <c r="O7732" s="179"/>
    </row>
    <row r="7733" spans="3:15" ht="30" customHeight="1" x14ac:dyDescent="0.25">
      <c r="C7733" s="10" t="str">
        <f>Pivot!AD7722</f>
        <v>00-87595788</v>
      </c>
      <c r="D7733" s="11"/>
      <c r="E7733" s="12" t="str">
        <f>Pivot!AE7722</f>
        <v>♀ Patrick Peterson
62 | High School</v>
      </c>
      <c r="F7733" s="11"/>
      <c r="G7733" s="12" t="str">
        <f>Pivot!AF7722</f>
        <v>Recruiter
HR</v>
      </c>
      <c r="H7733" s="11"/>
      <c r="I7733" s="12" t="str">
        <f>Pivot!AG7722</f>
        <v>🏢 Rochester
New York</v>
      </c>
      <c r="J7733" s="11"/>
      <c r="K7733" s="13">
        <f>Pivot!AH7722</f>
        <v>58622</v>
      </c>
      <c r="L7733" s="11"/>
      <c r="M7733" s="12" t="str">
        <f>Pivot!AI7722</f>
        <v>▲ Active
13/11/2022 -</v>
      </c>
      <c r="N7733" s="178">
        <f>Pivot!AJ7722</f>
        <v>2</v>
      </c>
      <c r="O7733" s="179"/>
    </row>
    <row r="7734" spans="3:15" ht="30" customHeight="1" x14ac:dyDescent="0.25">
      <c r="C7734" s="10" t="str">
        <f>Pivot!AD7723</f>
        <v>00-87600317</v>
      </c>
      <c r="D7734" s="11"/>
      <c r="E7734" s="12" t="str">
        <f>Pivot!AE7723</f>
        <v>♀ Jared Barrett
47 | Bachelor</v>
      </c>
      <c r="F7734" s="11"/>
      <c r="G7734" s="12" t="str">
        <f>Pivot!AF7723</f>
        <v>Logistics Coordinator
Operations</v>
      </c>
      <c r="H7734" s="11"/>
      <c r="I7734" s="12" t="str">
        <f>Pivot!AG7723</f>
        <v>🏢 Rochester
New York</v>
      </c>
      <c r="J7734" s="11"/>
      <c r="K7734" s="13">
        <f>Pivot!AH7723</f>
        <v>61453</v>
      </c>
      <c r="L7734" s="11"/>
      <c r="M7734" s="12" t="str">
        <f>Pivot!AI7723</f>
        <v>▲ Active
15/02/2017 -</v>
      </c>
      <c r="N7734" s="178">
        <f>Pivot!AJ7723</f>
        <v>7</v>
      </c>
      <c r="O7734" s="179"/>
    </row>
    <row r="7735" spans="3:15" ht="30" customHeight="1" x14ac:dyDescent="0.25">
      <c r="C7735" s="10" t="str">
        <f>Pivot!AD7724</f>
        <v>00-87602153</v>
      </c>
      <c r="D7735" s="11"/>
      <c r="E7735" s="12" t="str">
        <f>Pivot!AE7724</f>
        <v>♂ Sherry Cisneros
36 | Bachelor</v>
      </c>
      <c r="F7735" s="11"/>
      <c r="G7735" s="12" t="str">
        <f>Pivot!AF7724</f>
        <v>Sales Representative
Sales</v>
      </c>
      <c r="H7735" s="11"/>
      <c r="I7735" s="12" t="str">
        <f>Pivot!AG7724</f>
        <v>🏢 Rochester
New York</v>
      </c>
      <c r="J7735" s="11"/>
      <c r="K7735" s="13">
        <f>Pivot!AH7724</f>
        <v>80323</v>
      </c>
      <c r="L7735" s="11"/>
      <c r="M7735" s="12" t="str">
        <f>Pivot!AI7724</f>
        <v>▲ Active
16/08/2016 -</v>
      </c>
      <c r="N7735" s="178">
        <f>Pivot!AJ7724</f>
        <v>8</v>
      </c>
      <c r="O7735" s="179"/>
    </row>
    <row r="7736" spans="3:15" ht="30" customHeight="1" x14ac:dyDescent="0.25">
      <c r="C7736" s="10" t="str">
        <f>Pivot!AD7725</f>
        <v>00-87602817</v>
      </c>
      <c r="D7736" s="11"/>
      <c r="E7736" s="12" t="str">
        <f>Pivot!AE7725</f>
        <v>♀ Kelly Long
48 | High School</v>
      </c>
      <c r="F7736" s="11"/>
      <c r="G7736" s="12" t="str">
        <f>Pivot!AF7725</f>
        <v>Customer Service Representative
Customer Service</v>
      </c>
      <c r="H7736" s="11"/>
      <c r="I7736" s="12" t="str">
        <f>Pivot!AG7725</f>
        <v>🏠 Cleveland
Ohio</v>
      </c>
      <c r="J7736" s="11"/>
      <c r="K7736" s="13">
        <f>Pivot!AH7725</f>
        <v>57499</v>
      </c>
      <c r="L7736" s="11"/>
      <c r="M7736" s="12" t="str">
        <f>Pivot!AI7725</f>
        <v>▲ Active
21/09/2022 -</v>
      </c>
      <c r="N7736" s="178">
        <f>Pivot!AJ7725</f>
        <v>2</v>
      </c>
      <c r="O7736" s="179"/>
    </row>
    <row r="7737" spans="3:15" ht="30" customHeight="1" x14ac:dyDescent="0.25">
      <c r="C7737" s="10" t="str">
        <f>Pivot!AD7726</f>
        <v>00-87603784</v>
      </c>
      <c r="D7737" s="11"/>
      <c r="E7737" s="12" t="str">
        <f>Pivot!AE7726</f>
        <v>♀ Joel White
46 | High School</v>
      </c>
      <c r="F7737" s="11"/>
      <c r="G7737" s="12" t="str">
        <f>Pivot!AF7726</f>
        <v>IT Support Specialist
IT</v>
      </c>
      <c r="H7737" s="11"/>
      <c r="I7737" s="12" t="str">
        <f>Pivot!AG7726</f>
        <v>🏢 New York City
New York</v>
      </c>
      <c r="J7737" s="11"/>
      <c r="K7737" s="13">
        <f>Pivot!AH7726</f>
        <v>62965</v>
      </c>
      <c r="L7737" s="11"/>
      <c r="M7737" s="12" t="str">
        <f>Pivot!AI7726</f>
        <v>▲ Active
23/07/2016 -</v>
      </c>
      <c r="N7737" s="178">
        <f>Pivot!AJ7726</f>
        <v>8</v>
      </c>
      <c r="O7737" s="179"/>
    </row>
    <row r="7738" spans="3:15" ht="30" customHeight="1" x14ac:dyDescent="0.25">
      <c r="C7738" s="10" t="str">
        <f>Pivot!AD7727</f>
        <v>00-87607161</v>
      </c>
      <c r="D7738" s="11"/>
      <c r="E7738" s="12" t="str">
        <f>Pivot!AE7727</f>
        <v>♂ Julie Vasquez
61 | Bachelor</v>
      </c>
      <c r="F7738" s="11"/>
      <c r="G7738" s="12" t="str">
        <f>Pivot!AF7727</f>
        <v>Operations Analyst
Operations</v>
      </c>
      <c r="H7738" s="11"/>
      <c r="I7738" s="12" t="str">
        <f>Pivot!AG7727</f>
        <v>🏢 Rochester
New York</v>
      </c>
      <c r="J7738" s="11"/>
      <c r="K7738" s="13">
        <f>Pivot!AH7727</f>
        <v>72172</v>
      </c>
      <c r="L7738" s="11"/>
      <c r="M7738" s="12" t="str">
        <f>Pivot!AI7727</f>
        <v>▲ Active
31/08/2021 -</v>
      </c>
      <c r="N7738" s="178">
        <f>Pivot!AJ7727</f>
        <v>3</v>
      </c>
      <c r="O7738" s="179"/>
    </row>
    <row r="7739" spans="3:15" ht="30" customHeight="1" x14ac:dyDescent="0.25">
      <c r="C7739" s="10" t="str">
        <f>Pivot!AD7728</f>
        <v>00-87618586</v>
      </c>
      <c r="D7739" s="11"/>
      <c r="E7739" s="12" t="str">
        <f>Pivot!AE7728</f>
        <v>♂ Zachary Garcia
38 | Bachelor</v>
      </c>
      <c r="F7739" s="11"/>
      <c r="G7739" s="12" t="str">
        <f>Pivot!AF7728</f>
        <v>IT Support Specialist
IT</v>
      </c>
      <c r="H7739" s="11"/>
      <c r="I7739" s="12" t="str">
        <f>Pivot!AG7728</f>
        <v>🏢 Buffalo
New York</v>
      </c>
      <c r="J7739" s="11"/>
      <c r="K7739" s="13">
        <f>Pivot!AH7728</f>
        <v>63235</v>
      </c>
      <c r="L7739" s="11"/>
      <c r="M7739" s="12" t="str">
        <f>Pivot!AI7728</f>
        <v>▲ Active
13/07/2022 -</v>
      </c>
      <c r="N7739" s="178">
        <f>Pivot!AJ7728</f>
        <v>2</v>
      </c>
      <c r="O7739" s="179"/>
    </row>
    <row r="7740" spans="3:15" ht="30" customHeight="1" x14ac:dyDescent="0.25">
      <c r="C7740" s="10" t="str">
        <f>Pivot!AD7729</f>
        <v>00-87622366</v>
      </c>
      <c r="D7740" s="11"/>
      <c r="E7740" s="12" t="str">
        <f>Pivot!AE7729</f>
        <v>♂ Michael Dillon
46 | Master</v>
      </c>
      <c r="F7740" s="11"/>
      <c r="G7740" s="12" t="str">
        <f>Pivot!AF7729</f>
        <v>System Administrator
IT</v>
      </c>
      <c r="H7740" s="11"/>
      <c r="I7740" s="12" t="str">
        <f>Pivot!AG7729</f>
        <v>🏠 Chicago
Illinois</v>
      </c>
      <c r="J7740" s="11"/>
      <c r="K7740" s="13">
        <f>Pivot!AH7729</f>
        <v>78361</v>
      </c>
      <c r="L7740" s="11"/>
      <c r="M7740" s="12" t="str">
        <f>Pivot!AI7729</f>
        <v>▲ Active
27/02/2017 -</v>
      </c>
      <c r="N7740" s="178">
        <f>Pivot!AJ7729</f>
        <v>7</v>
      </c>
      <c r="O7740" s="179"/>
    </row>
    <row r="7741" spans="3:15" ht="30" customHeight="1" x14ac:dyDescent="0.25">
      <c r="C7741" s="10" t="str">
        <f>Pivot!AD7730</f>
        <v>00-87632976</v>
      </c>
      <c r="D7741" s="11"/>
      <c r="E7741" s="12" t="str">
        <f>Pivot!AE7730</f>
        <v>♀ Christina Hammond
42 | PhD</v>
      </c>
      <c r="F7741" s="11"/>
      <c r="G7741" s="12" t="str">
        <f>Pivot!AF7730</f>
        <v>Sales Specialist
Sales</v>
      </c>
      <c r="H7741" s="11"/>
      <c r="I7741" s="12" t="str">
        <f>Pivot!AG7730</f>
        <v>🏠 Detroit
Michigan</v>
      </c>
      <c r="J7741" s="11"/>
      <c r="K7741" s="13">
        <f>Pivot!AH7730</f>
        <v>95129</v>
      </c>
      <c r="L7741" s="11"/>
      <c r="M7741" s="12" t="str">
        <f>Pivot!AI7730</f>
        <v>▲ Active
17/06/2020 -</v>
      </c>
      <c r="N7741" s="178">
        <f>Pivot!AJ7730</f>
        <v>4</v>
      </c>
      <c r="O7741" s="179"/>
    </row>
    <row r="7742" spans="3:15" ht="30" customHeight="1" x14ac:dyDescent="0.25">
      <c r="C7742" s="10" t="str">
        <f>Pivot!AD7731</f>
        <v>00-87643527</v>
      </c>
      <c r="D7742" s="11"/>
      <c r="E7742" s="12" t="str">
        <f>Pivot!AE7731</f>
        <v>♂ Leslie Price
39 | Master</v>
      </c>
      <c r="F7742" s="11"/>
      <c r="G7742" s="12" t="str">
        <f>Pivot!AF7731</f>
        <v>Sales Specialist
Sales</v>
      </c>
      <c r="H7742" s="11"/>
      <c r="I7742" s="12" t="str">
        <f>Pivot!AG7731</f>
        <v>🏢 New York City
New York</v>
      </c>
      <c r="J7742" s="11"/>
      <c r="K7742" s="13">
        <f>Pivot!AH7731</f>
        <v>66949</v>
      </c>
      <c r="L7742" s="11"/>
      <c r="M7742" s="12" t="str">
        <f>Pivot!AI7731</f>
        <v>▲ Active
28/06/2021 -</v>
      </c>
      <c r="N7742" s="178">
        <f>Pivot!AJ7731</f>
        <v>3</v>
      </c>
      <c r="O7742" s="179"/>
    </row>
    <row r="7743" spans="3:15" ht="30" customHeight="1" x14ac:dyDescent="0.25">
      <c r="C7743" s="10" t="str">
        <f>Pivot!AD7732</f>
        <v>00-87662596</v>
      </c>
      <c r="D7743" s="11"/>
      <c r="E7743" s="12" t="str">
        <f>Pivot!AE7732</f>
        <v>♂ Jessica Perez
30 | Bachelor</v>
      </c>
      <c r="F7743" s="11"/>
      <c r="G7743" s="12" t="str">
        <f>Pivot!AF7732</f>
        <v>Inventory Specialist
Operations</v>
      </c>
      <c r="H7743" s="11"/>
      <c r="I7743" s="12" t="str">
        <f>Pivot!AG7732</f>
        <v>🏢 New York City
New York</v>
      </c>
      <c r="J7743" s="11"/>
      <c r="K7743" s="13">
        <f>Pivot!AH7732</f>
        <v>61933</v>
      </c>
      <c r="L7743" s="11"/>
      <c r="M7743" s="12" t="str">
        <f>Pivot!AI7732</f>
        <v>▲ Active
06/12/2020 -</v>
      </c>
      <c r="N7743" s="178">
        <f>Pivot!AJ7732</f>
        <v>4</v>
      </c>
      <c r="O7743" s="179"/>
    </row>
    <row r="7744" spans="3:15" ht="30" customHeight="1" x14ac:dyDescent="0.25">
      <c r="C7744" s="10" t="str">
        <f>Pivot!AD7733</f>
        <v>00-87666600</v>
      </c>
      <c r="D7744" s="11"/>
      <c r="E7744" s="12" t="str">
        <f>Pivot!AE7733</f>
        <v>♂ Amber Banks
39 | Bachelor</v>
      </c>
      <c r="F7744" s="11"/>
      <c r="G7744" s="12" t="str">
        <f>Pivot!AF7733</f>
        <v>Operations Analyst
Operations</v>
      </c>
      <c r="H7744" s="11"/>
      <c r="I7744" s="12" t="str">
        <f>Pivot!AG7733</f>
        <v>🏢 New York City
New York</v>
      </c>
      <c r="J7744" s="11"/>
      <c r="K7744" s="13">
        <f>Pivot!AH7733</f>
        <v>77573</v>
      </c>
      <c r="L7744" s="11"/>
      <c r="M7744" s="12" t="str">
        <f>Pivot!AI7733</f>
        <v>▲ Active
13/10/2020 -</v>
      </c>
      <c r="N7744" s="178">
        <f>Pivot!AJ7733</f>
        <v>4</v>
      </c>
      <c r="O7744" s="179"/>
    </row>
    <row r="7745" spans="3:15" ht="30" customHeight="1" x14ac:dyDescent="0.25">
      <c r="C7745" s="10" t="str">
        <f>Pivot!AD7734</f>
        <v>00-87671284</v>
      </c>
      <c r="D7745" s="11"/>
      <c r="E7745" s="12" t="str">
        <f>Pivot!AE7734</f>
        <v>♂ Glenn Strong
24 | Bachelor</v>
      </c>
      <c r="F7745" s="11"/>
      <c r="G7745" s="12" t="str">
        <f>Pivot!AF7734</f>
        <v>Inventory Specialist
Operations</v>
      </c>
      <c r="H7745" s="11"/>
      <c r="I7745" s="12" t="str">
        <f>Pivot!AG7734</f>
        <v>🏢 New York City
New York</v>
      </c>
      <c r="J7745" s="11"/>
      <c r="K7745" s="13">
        <f>Pivot!AH7734</f>
        <v>68966</v>
      </c>
      <c r="L7745" s="11"/>
      <c r="M7745" s="12" t="str">
        <f>Pivot!AI7734</f>
        <v>▲ Active
20/07/2018 -</v>
      </c>
      <c r="N7745" s="178">
        <f>Pivot!AJ7734</f>
        <v>6</v>
      </c>
      <c r="O7745" s="179"/>
    </row>
    <row r="7746" spans="3:15" ht="30" customHeight="1" x14ac:dyDescent="0.25">
      <c r="C7746" s="10" t="str">
        <f>Pivot!AD7735</f>
        <v>00-87681888</v>
      </c>
      <c r="D7746" s="11"/>
      <c r="E7746" s="12" t="str">
        <f>Pivot!AE7735</f>
        <v>♂ Gina Miller
46 | PhD</v>
      </c>
      <c r="F7746" s="11"/>
      <c r="G7746" s="12" t="str">
        <f>Pivot!AF7735</f>
        <v>Sales Specialist
Sales</v>
      </c>
      <c r="H7746" s="11"/>
      <c r="I7746" s="12" t="str">
        <f>Pivot!AG7735</f>
        <v>🏢 New York City
New York</v>
      </c>
      <c r="J7746" s="11"/>
      <c r="K7746" s="13">
        <f>Pivot!AH7735</f>
        <v>61615</v>
      </c>
      <c r="L7746" s="11"/>
      <c r="M7746" s="12" t="str">
        <f>Pivot!AI7735</f>
        <v>▲ Active
09/09/2022 -</v>
      </c>
      <c r="N7746" s="178">
        <f>Pivot!AJ7735</f>
        <v>2</v>
      </c>
      <c r="O7746" s="179"/>
    </row>
    <row r="7747" spans="3:15" ht="30" customHeight="1" x14ac:dyDescent="0.25">
      <c r="C7747" s="10" t="str">
        <f>Pivot!AD7736</f>
        <v>00-87701200</v>
      </c>
      <c r="D7747" s="11"/>
      <c r="E7747" s="12" t="str">
        <f>Pivot!AE7736</f>
        <v>♂ Karen Young
23 | Bachelor</v>
      </c>
      <c r="F7747" s="11"/>
      <c r="G7747" s="12" t="str">
        <f>Pivot!AF7736</f>
        <v>IT Support Specialist
IT</v>
      </c>
      <c r="H7747" s="11"/>
      <c r="I7747" s="12" t="str">
        <f>Pivot!AG7736</f>
        <v>🏢 New York City
New York</v>
      </c>
      <c r="J7747" s="11"/>
      <c r="K7747" s="13">
        <f>Pivot!AH7736</f>
        <v>58331</v>
      </c>
      <c r="L7747" s="11"/>
      <c r="M7747" s="12" t="str">
        <f>Pivot!AI7736</f>
        <v>▼ Terminated
06/06/2020 - 03/12/2020</v>
      </c>
      <c r="N7747" s="178">
        <f>Pivot!AJ7736</f>
        <v>0</v>
      </c>
      <c r="O7747" s="179"/>
    </row>
    <row r="7748" spans="3:15" ht="30" customHeight="1" x14ac:dyDescent="0.25">
      <c r="C7748" s="10" t="str">
        <f>Pivot!AD7737</f>
        <v>00-87703269</v>
      </c>
      <c r="D7748" s="11"/>
      <c r="E7748" s="12" t="str">
        <f>Pivot!AE7737</f>
        <v>♂ Cameron Torres
42 | High School</v>
      </c>
      <c r="F7748" s="11"/>
      <c r="G7748" s="12" t="str">
        <f>Pivot!AF7737</f>
        <v>SEO Specialist
Marketing</v>
      </c>
      <c r="H7748" s="11"/>
      <c r="I7748" s="12" t="str">
        <f>Pivot!AG7737</f>
        <v>🏠 Philadelphia
Pennsylvania</v>
      </c>
      <c r="J7748" s="11"/>
      <c r="K7748" s="13">
        <f>Pivot!AH7737</f>
        <v>62318</v>
      </c>
      <c r="L7748" s="11"/>
      <c r="M7748" s="12" t="str">
        <f>Pivot!AI7737</f>
        <v>▲ Active
11/05/2016 -</v>
      </c>
      <c r="N7748" s="178">
        <f>Pivot!AJ7737</f>
        <v>8</v>
      </c>
      <c r="O7748" s="179"/>
    </row>
    <row r="7749" spans="3:15" ht="30" customHeight="1" x14ac:dyDescent="0.25">
      <c r="C7749" s="10" t="str">
        <f>Pivot!AD7738</f>
        <v>00-87713329</v>
      </c>
      <c r="D7749" s="11"/>
      <c r="E7749" s="12" t="str">
        <f>Pivot!AE7738</f>
        <v>♂ Linda Gamble
46 | High School</v>
      </c>
      <c r="F7749" s="11"/>
      <c r="G7749" s="12" t="str">
        <f>Pivot!AF7738</f>
        <v>IT Support Specialist
IT</v>
      </c>
      <c r="H7749" s="11"/>
      <c r="I7749" s="12" t="str">
        <f>Pivot!AG7738</f>
        <v>🏢 Rochester
New York</v>
      </c>
      <c r="J7749" s="11"/>
      <c r="K7749" s="13">
        <f>Pivot!AH7738</f>
        <v>59459</v>
      </c>
      <c r="L7749" s="11"/>
      <c r="M7749" s="12" t="str">
        <f>Pivot!AI7738</f>
        <v>▲ Active
12/06/2016 -</v>
      </c>
      <c r="N7749" s="178">
        <f>Pivot!AJ7738</f>
        <v>8</v>
      </c>
      <c r="O7749" s="179"/>
    </row>
    <row r="7750" spans="3:15" ht="30" customHeight="1" x14ac:dyDescent="0.25">
      <c r="C7750" s="10" t="str">
        <f>Pivot!AD7739</f>
        <v>00-87713623</v>
      </c>
      <c r="D7750" s="11"/>
      <c r="E7750" s="12" t="str">
        <f>Pivot!AE7739</f>
        <v>♂ Susan Osborne
30 | Bachelor</v>
      </c>
      <c r="F7750" s="11"/>
      <c r="G7750" s="12" t="str">
        <f>Pivot!AF7739</f>
        <v>Logistics Coordinator
Operations</v>
      </c>
      <c r="H7750" s="11"/>
      <c r="I7750" s="12" t="str">
        <f>Pivot!AG7739</f>
        <v>🏢 Rochester
New York</v>
      </c>
      <c r="J7750" s="11"/>
      <c r="K7750" s="13">
        <f>Pivot!AH7739</f>
        <v>66253</v>
      </c>
      <c r="L7750" s="11"/>
      <c r="M7750" s="12" t="str">
        <f>Pivot!AI7739</f>
        <v>▲ Active
14/04/2017 -</v>
      </c>
      <c r="N7750" s="178">
        <f>Pivot!AJ7739</f>
        <v>7</v>
      </c>
      <c r="O7750" s="179"/>
    </row>
    <row r="7751" spans="3:15" ht="30" customHeight="1" x14ac:dyDescent="0.25">
      <c r="C7751" s="10" t="str">
        <f>Pivot!AD7740</f>
        <v>00-87731247</v>
      </c>
      <c r="D7751" s="11"/>
      <c r="E7751" s="12" t="str">
        <f>Pivot!AE7740</f>
        <v>♂ Ann Michael
57 | PhD</v>
      </c>
      <c r="F7751" s="11"/>
      <c r="G7751" s="12" t="str">
        <f>Pivot!AF7740</f>
        <v>Sales Consultant
Sales</v>
      </c>
      <c r="H7751" s="11"/>
      <c r="I7751" s="12" t="str">
        <f>Pivot!AG7740</f>
        <v>🏢 New York City
New York</v>
      </c>
      <c r="J7751" s="11"/>
      <c r="K7751" s="13">
        <f>Pivot!AH7740</f>
        <v>94222</v>
      </c>
      <c r="L7751" s="11"/>
      <c r="M7751" s="12" t="str">
        <f>Pivot!AI7740</f>
        <v>▼ Terminated
08/10/2022 - 06/04/2023</v>
      </c>
      <c r="N7751" s="178">
        <f>Pivot!AJ7740</f>
        <v>0</v>
      </c>
      <c r="O7751" s="179"/>
    </row>
    <row r="7752" spans="3:15" ht="30" customHeight="1" x14ac:dyDescent="0.25">
      <c r="C7752" s="10" t="str">
        <f>Pivot!AD7741</f>
        <v>00-87771867</v>
      </c>
      <c r="D7752" s="11"/>
      <c r="E7752" s="12" t="str">
        <f>Pivot!AE7741</f>
        <v>♀ Matthew Moss
41 | Master</v>
      </c>
      <c r="F7752" s="11"/>
      <c r="G7752" s="12" t="str">
        <f>Pivot!AF7741</f>
        <v>Sales Consultant
Sales</v>
      </c>
      <c r="H7752" s="11"/>
      <c r="I7752" s="12" t="str">
        <f>Pivot!AG7741</f>
        <v>🏢 New York City
New York</v>
      </c>
      <c r="J7752" s="11"/>
      <c r="K7752" s="13">
        <f>Pivot!AH7741</f>
        <v>99018</v>
      </c>
      <c r="L7752" s="11"/>
      <c r="M7752" s="12" t="str">
        <f>Pivot!AI7741</f>
        <v>▲ Active
18/07/2019 -</v>
      </c>
      <c r="N7752" s="178">
        <f>Pivot!AJ7741</f>
        <v>5</v>
      </c>
      <c r="O7752" s="179"/>
    </row>
    <row r="7753" spans="3:15" ht="30" customHeight="1" x14ac:dyDescent="0.25">
      <c r="C7753" s="10" t="str">
        <f>Pivot!AD7742</f>
        <v>00-87786253</v>
      </c>
      <c r="D7753" s="11"/>
      <c r="E7753" s="12" t="str">
        <f>Pivot!AE7742</f>
        <v>♂ Heather Watts
43 | Bachelor</v>
      </c>
      <c r="F7753" s="11"/>
      <c r="G7753" s="12" t="str">
        <f>Pivot!AF7742</f>
        <v>Marketing Coordinator
Marketing</v>
      </c>
      <c r="H7753" s="11"/>
      <c r="I7753" s="12" t="str">
        <f>Pivot!AG7742</f>
        <v>🏢 New York City
New York</v>
      </c>
      <c r="J7753" s="11"/>
      <c r="K7753" s="13">
        <f>Pivot!AH7742</f>
        <v>74580</v>
      </c>
      <c r="L7753" s="11"/>
      <c r="M7753" s="12" t="str">
        <f>Pivot!AI7742</f>
        <v>▲ Active
30/04/2019 -</v>
      </c>
      <c r="N7753" s="178">
        <f>Pivot!AJ7742</f>
        <v>5</v>
      </c>
      <c r="O7753" s="179"/>
    </row>
    <row r="7754" spans="3:15" ht="30" customHeight="1" x14ac:dyDescent="0.25">
      <c r="C7754" s="10" t="str">
        <f>Pivot!AD7743</f>
        <v>00-87788812</v>
      </c>
      <c r="D7754" s="11"/>
      <c r="E7754" s="12" t="str">
        <f>Pivot!AE7743</f>
        <v>♂ Austin Singh
35 | Bachelor</v>
      </c>
      <c r="F7754" s="11"/>
      <c r="G7754" s="12" t="str">
        <f>Pivot!AF7743</f>
        <v>Sales Representative
Sales</v>
      </c>
      <c r="H7754" s="11"/>
      <c r="I7754" s="12" t="str">
        <f>Pivot!AG7743</f>
        <v>🏢 Rochester
New York</v>
      </c>
      <c r="J7754" s="11"/>
      <c r="K7754" s="13">
        <f>Pivot!AH7743</f>
        <v>74903</v>
      </c>
      <c r="L7754" s="11"/>
      <c r="M7754" s="12" t="str">
        <f>Pivot!AI7743</f>
        <v>▲ Active
12/12/2015 -</v>
      </c>
      <c r="N7754" s="178">
        <f>Pivot!AJ7743</f>
        <v>9</v>
      </c>
      <c r="O7754" s="179"/>
    </row>
    <row r="7755" spans="3:15" ht="30" customHeight="1" x14ac:dyDescent="0.25">
      <c r="C7755" s="10" t="str">
        <f>Pivot!AD7744</f>
        <v>00-87789716</v>
      </c>
      <c r="D7755" s="11"/>
      <c r="E7755" s="12" t="str">
        <f>Pivot!AE7744</f>
        <v>♂ Jacob Gutierrez
53 | Bachelor</v>
      </c>
      <c r="F7755" s="11"/>
      <c r="G7755" s="12" t="str">
        <f>Pivot!AF7744</f>
        <v>Customer Service Representative
Customer Service</v>
      </c>
      <c r="H7755" s="11"/>
      <c r="I7755" s="12" t="str">
        <f>Pivot!AG7744</f>
        <v>🏢 Rochester
New York</v>
      </c>
      <c r="J7755" s="11"/>
      <c r="K7755" s="13">
        <f>Pivot!AH7744</f>
        <v>59836</v>
      </c>
      <c r="L7755" s="11"/>
      <c r="M7755" s="12" t="str">
        <f>Pivot!AI7744</f>
        <v>▲ Active
05/08/2024 -</v>
      </c>
      <c r="N7755" s="178">
        <f>Pivot!AJ7744</f>
        <v>0</v>
      </c>
      <c r="O7755" s="179"/>
    </row>
    <row r="7756" spans="3:15" ht="30" customHeight="1" x14ac:dyDescent="0.25">
      <c r="C7756" s="10" t="str">
        <f>Pivot!AD7745</f>
        <v>00-87796412</v>
      </c>
      <c r="D7756" s="11"/>
      <c r="E7756" s="12" t="str">
        <f>Pivot!AE7745</f>
        <v>♀ Sharon Perry
24 | High School</v>
      </c>
      <c r="F7756" s="11"/>
      <c r="G7756" s="12" t="str">
        <f>Pivot!AF7745</f>
        <v>Inventory Specialist
Operations</v>
      </c>
      <c r="H7756" s="11"/>
      <c r="I7756" s="12" t="str">
        <f>Pivot!AG7745</f>
        <v>🏢 New York City
New York</v>
      </c>
      <c r="J7756" s="11"/>
      <c r="K7756" s="13">
        <f>Pivot!AH7745</f>
        <v>54850</v>
      </c>
      <c r="L7756" s="11"/>
      <c r="M7756" s="12" t="str">
        <f>Pivot!AI7745</f>
        <v>▲ Active
24/05/2018 -</v>
      </c>
      <c r="N7756" s="178">
        <f>Pivot!AJ7745</f>
        <v>6</v>
      </c>
      <c r="O7756" s="179"/>
    </row>
    <row r="7757" spans="3:15" ht="30" customHeight="1" x14ac:dyDescent="0.25">
      <c r="C7757" s="10" t="str">
        <f>Pivot!AD7746</f>
        <v>00-87808888</v>
      </c>
      <c r="D7757" s="11"/>
      <c r="E7757" s="12" t="str">
        <f>Pivot!AE7746</f>
        <v>♀ Zachary Lawrence
25 | Bachelor</v>
      </c>
      <c r="F7757" s="11"/>
      <c r="G7757" s="12" t="str">
        <f>Pivot!AF7746</f>
        <v>Sales Representative
Sales</v>
      </c>
      <c r="H7757" s="11"/>
      <c r="I7757" s="12" t="str">
        <f>Pivot!AG7746</f>
        <v>🏠 Morgantown
West Virginia</v>
      </c>
      <c r="J7757" s="11"/>
      <c r="K7757" s="13">
        <f>Pivot!AH7746</f>
        <v>62852</v>
      </c>
      <c r="L7757" s="11"/>
      <c r="M7757" s="12" t="str">
        <f>Pivot!AI7746</f>
        <v>▲ Active
04/05/2022 -</v>
      </c>
      <c r="N7757" s="178">
        <f>Pivot!AJ7746</f>
        <v>2</v>
      </c>
      <c r="O7757" s="179"/>
    </row>
    <row r="7758" spans="3:15" ht="30" customHeight="1" x14ac:dyDescent="0.25">
      <c r="C7758" s="10" t="str">
        <f>Pivot!AD7747</f>
        <v>00-87821046</v>
      </c>
      <c r="D7758" s="11"/>
      <c r="E7758" s="12" t="str">
        <f>Pivot!AE7747</f>
        <v>♂ Michael Gardner
45 | High School</v>
      </c>
      <c r="F7758" s="11"/>
      <c r="G7758" s="12" t="str">
        <f>Pivot!AF7747</f>
        <v>Customer Service Representative
Customer Service</v>
      </c>
      <c r="H7758" s="11"/>
      <c r="I7758" s="12" t="str">
        <f>Pivot!AG7747</f>
        <v>🏢 Rochester
New York</v>
      </c>
      <c r="J7758" s="11"/>
      <c r="K7758" s="13">
        <f>Pivot!AH7747</f>
        <v>62322</v>
      </c>
      <c r="L7758" s="11"/>
      <c r="M7758" s="12" t="str">
        <f>Pivot!AI7747</f>
        <v>▲ Active
15/09/2022 -</v>
      </c>
      <c r="N7758" s="178">
        <f>Pivot!AJ7747</f>
        <v>2</v>
      </c>
      <c r="O7758" s="179"/>
    </row>
    <row r="7759" spans="3:15" ht="30" customHeight="1" x14ac:dyDescent="0.25">
      <c r="C7759" s="10" t="str">
        <f>Pivot!AD7748</f>
        <v>00-87862305</v>
      </c>
      <c r="D7759" s="11"/>
      <c r="E7759" s="12" t="str">
        <f>Pivot!AE7748</f>
        <v>♀ Stephen Foley
54 | Bachelor</v>
      </c>
      <c r="F7759" s="11"/>
      <c r="G7759" s="12" t="str">
        <f>Pivot!AF7748</f>
        <v>Software Developer
IT</v>
      </c>
      <c r="H7759" s="11"/>
      <c r="I7759" s="12" t="str">
        <f>Pivot!AG7748</f>
        <v>🏠 Greensboro
North Carolina</v>
      </c>
      <c r="J7759" s="11"/>
      <c r="K7759" s="13">
        <f>Pivot!AH7748</f>
        <v>99538</v>
      </c>
      <c r="L7759" s="11"/>
      <c r="M7759" s="12" t="str">
        <f>Pivot!AI7748</f>
        <v>▲ Active
31/07/2023 -</v>
      </c>
      <c r="N7759" s="178">
        <f>Pivot!AJ7748</f>
        <v>1</v>
      </c>
      <c r="O7759" s="179"/>
    </row>
    <row r="7760" spans="3:15" ht="30" customHeight="1" x14ac:dyDescent="0.25">
      <c r="C7760" s="10" t="str">
        <f>Pivot!AD7749</f>
        <v>00-87862664</v>
      </c>
      <c r="D7760" s="11"/>
      <c r="E7760" s="12" t="str">
        <f>Pivot!AE7749</f>
        <v>♀ Kelly Hernandez
64 | High School</v>
      </c>
      <c r="F7760" s="11"/>
      <c r="G7760" s="12" t="str">
        <f>Pivot!AF7749</f>
        <v>Help Desk Technician
Customer Service</v>
      </c>
      <c r="H7760" s="11"/>
      <c r="I7760" s="12" t="str">
        <f>Pivot!AG7749</f>
        <v>🏠 Allentown
Pennsylvania</v>
      </c>
      <c r="J7760" s="11"/>
      <c r="K7760" s="13">
        <f>Pivot!AH7749</f>
        <v>71125</v>
      </c>
      <c r="L7760" s="11"/>
      <c r="M7760" s="12" t="str">
        <f>Pivot!AI7749</f>
        <v>▲ Active
18/08/2022 -</v>
      </c>
      <c r="N7760" s="178">
        <f>Pivot!AJ7749</f>
        <v>2</v>
      </c>
      <c r="O7760" s="179"/>
    </row>
    <row r="7761" spans="3:15" ht="30" customHeight="1" x14ac:dyDescent="0.25">
      <c r="C7761" s="10" t="str">
        <f>Pivot!AD7750</f>
        <v>00-87881130</v>
      </c>
      <c r="D7761" s="11"/>
      <c r="E7761" s="12" t="str">
        <f>Pivot!AE7750</f>
        <v>♂ John Simmons
28 | Bachelor</v>
      </c>
      <c r="F7761" s="11"/>
      <c r="G7761" s="12" t="str">
        <f>Pivot!AF7750</f>
        <v>Logistics Coordinator
Operations</v>
      </c>
      <c r="H7761" s="11"/>
      <c r="I7761" s="12" t="str">
        <f>Pivot!AG7750</f>
        <v>🏠 Columbus
Ohio</v>
      </c>
      <c r="J7761" s="11"/>
      <c r="K7761" s="13">
        <f>Pivot!AH7750</f>
        <v>60674</v>
      </c>
      <c r="L7761" s="11"/>
      <c r="M7761" s="12" t="str">
        <f>Pivot!AI7750</f>
        <v>▲ Active
11/08/2023 -</v>
      </c>
      <c r="N7761" s="178">
        <f>Pivot!AJ7750</f>
        <v>1</v>
      </c>
      <c r="O7761" s="179"/>
    </row>
    <row r="7762" spans="3:15" ht="30" customHeight="1" x14ac:dyDescent="0.25">
      <c r="C7762" s="10" t="str">
        <f>Pivot!AD7751</f>
        <v>00-87897778</v>
      </c>
      <c r="D7762" s="11"/>
      <c r="E7762" s="12" t="str">
        <f>Pivot!AE7751</f>
        <v>♂ Brian Watson
34 | Bachelor</v>
      </c>
      <c r="F7762" s="11"/>
      <c r="G7762" s="12" t="str">
        <f>Pivot!AF7751</f>
        <v>Logistics Coordinator
Operations</v>
      </c>
      <c r="H7762" s="11"/>
      <c r="I7762" s="12" t="str">
        <f>Pivot!AG7751</f>
        <v>🏢 New York City
New York</v>
      </c>
      <c r="J7762" s="11"/>
      <c r="K7762" s="13">
        <f>Pivot!AH7751</f>
        <v>63699</v>
      </c>
      <c r="L7762" s="11"/>
      <c r="M7762" s="12" t="str">
        <f>Pivot!AI7751</f>
        <v>▲ Active
01/09/2023 -</v>
      </c>
      <c r="N7762" s="178">
        <f>Pivot!AJ7751</f>
        <v>1</v>
      </c>
      <c r="O7762" s="179"/>
    </row>
    <row r="7763" spans="3:15" ht="30" customHeight="1" x14ac:dyDescent="0.25">
      <c r="C7763" s="10" t="str">
        <f>Pivot!AD7752</f>
        <v>00-87902618</v>
      </c>
      <c r="D7763" s="11"/>
      <c r="E7763" s="12" t="str">
        <f>Pivot!AE7752</f>
        <v>♀ Diane Houston
38 | Bachelor</v>
      </c>
      <c r="F7763" s="11"/>
      <c r="G7763" s="12" t="str">
        <f>Pivot!AF7752</f>
        <v>System Administrator
IT</v>
      </c>
      <c r="H7763" s="11"/>
      <c r="I7763" s="12" t="str">
        <f>Pivot!AG7752</f>
        <v>🏠 Greensboro
North Carolina</v>
      </c>
      <c r="J7763" s="11"/>
      <c r="K7763" s="13">
        <f>Pivot!AH7752</f>
        <v>72393</v>
      </c>
      <c r="L7763" s="11"/>
      <c r="M7763" s="12" t="str">
        <f>Pivot!AI7752</f>
        <v>▲ Active
20/08/2024 -</v>
      </c>
      <c r="N7763" s="178">
        <f>Pivot!AJ7752</f>
        <v>0</v>
      </c>
      <c r="O7763" s="179"/>
    </row>
    <row r="7764" spans="3:15" ht="30" customHeight="1" x14ac:dyDescent="0.25">
      <c r="C7764" s="10" t="str">
        <f>Pivot!AD7753</f>
        <v>00-87915846</v>
      </c>
      <c r="D7764" s="11"/>
      <c r="E7764" s="12" t="str">
        <f>Pivot!AE7753</f>
        <v>♀ Karen Parsons
32 | Bachelor</v>
      </c>
      <c r="F7764" s="11"/>
      <c r="G7764" s="12" t="str">
        <f>Pivot!AF7753</f>
        <v>Support Specialist
Customer Service</v>
      </c>
      <c r="H7764" s="11"/>
      <c r="I7764" s="12" t="str">
        <f>Pivot!AG7753</f>
        <v>🏠 Aurora
Illinois</v>
      </c>
      <c r="J7764" s="11"/>
      <c r="K7764" s="13">
        <f>Pivot!AH7753</f>
        <v>63449</v>
      </c>
      <c r="L7764" s="11"/>
      <c r="M7764" s="12" t="str">
        <f>Pivot!AI7753</f>
        <v>▼ Terminated
24/02/2022 - 23/08/2022</v>
      </c>
      <c r="N7764" s="178">
        <f>Pivot!AJ7753</f>
        <v>0</v>
      </c>
      <c r="O7764" s="179"/>
    </row>
    <row r="7765" spans="3:15" ht="30" customHeight="1" x14ac:dyDescent="0.25">
      <c r="C7765" s="10" t="str">
        <f>Pivot!AD7754</f>
        <v>00-87926229</v>
      </c>
      <c r="D7765" s="11"/>
      <c r="E7765" s="12" t="str">
        <f>Pivot!AE7754</f>
        <v>♂ Jordan Barnes
39 | Bachelor</v>
      </c>
      <c r="F7765" s="11"/>
      <c r="G7765" s="12" t="str">
        <f>Pivot!AF7754</f>
        <v>Content Creator
Marketing</v>
      </c>
      <c r="H7765" s="11"/>
      <c r="I7765" s="12" t="str">
        <f>Pivot!AG7754</f>
        <v>🏢 New York City
New York</v>
      </c>
      <c r="J7765" s="11"/>
      <c r="K7765" s="13">
        <f>Pivot!AH7754</f>
        <v>62839</v>
      </c>
      <c r="L7765" s="11"/>
      <c r="M7765" s="12" t="str">
        <f>Pivot!AI7754</f>
        <v>▲ Active
31/05/2019 -</v>
      </c>
      <c r="N7765" s="178">
        <f>Pivot!AJ7754</f>
        <v>5</v>
      </c>
      <c r="O7765" s="179"/>
    </row>
    <row r="7766" spans="3:15" ht="30" customHeight="1" x14ac:dyDescent="0.25">
      <c r="C7766" s="10" t="str">
        <f>Pivot!AD7755</f>
        <v>00-87926745</v>
      </c>
      <c r="D7766" s="11"/>
      <c r="E7766" s="12" t="str">
        <f>Pivot!AE7755</f>
        <v>♀ Elizabeth Larson
31 | Bachelor</v>
      </c>
      <c r="F7766" s="11"/>
      <c r="G7766" s="12" t="str">
        <f>Pivot!AF7755</f>
        <v>Inventory Specialist
Operations</v>
      </c>
      <c r="H7766" s="11"/>
      <c r="I7766" s="12" t="str">
        <f>Pivot!AG7755</f>
        <v>🏢 New York City
New York</v>
      </c>
      <c r="J7766" s="11"/>
      <c r="K7766" s="13">
        <f>Pivot!AH7755</f>
        <v>58599</v>
      </c>
      <c r="L7766" s="11"/>
      <c r="M7766" s="12" t="str">
        <f>Pivot!AI7755</f>
        <v>▲ Active
14/08/2020 -</v>
      </c>
      <c r="N7766" s="178">
        <f>Pivot!AJ7755</f>
        <v>4</v>
      </c>
      <c r="O7766" s="179"/>
    </row>
    <row r="7767" spans="3:15" ht="30" customHeight="1" x14ac:dyDescent="0.25">
      <c r="C7767" s="10" t="str">
        <f>Pivot!AD7756</f>
        <v>00-87935179</v>
      </c>
      <c r="D7767" s="11"/>
      <c r="E7767" s="12" t="str">
        <f>Pivot!AE7756</f>
        <v>♀ Kylie Jones
21 | High School</v>
      </c>
      <c r="F7767" s="11"/>
      <c r="G7767" s="12" t="str">
        <f>Pivot!AF7756</f>
        <v>SEO Specialist
Marketing</v>
      </c>
      <c r="H7767" s="11"/>
      <c r="I7767" s="12" t="str">
        <f>Pivot!AG7756</f>
        <v>🏢 Rochester
New York</v>
      </c>
      <c r="J7767" s="11"/>
      <c r="K7767" s="13">
        <f>Pivot!AH7756</f>
        <v>55756</v>
      </c>
      <c r="L7767" s="11"/>
      <c r="M7767" s="12" t="str">
        <f>Pivot!AI7756</f>
        <v>▲ Active
28/07/2022 -</v>
      </c>
      <c r="N7767" s="178">
        <f>Pivot!AJ7756</f>
        <v>2</v>
      </c>
      <c r="O7767" s="179"/>
    </row>
    <row r="7768" spans="3:15" ht="30" customHeight="1" x14ac:dyDescent="0.25">
      <c r="C7768" s="10" t="str">
        <f>Pivot!AD7757</f>
        <v>00-87969595</v>
      </c>
      <c r="D7768" s="11"/>
      <c r="E7768" s="12" t="str">
        <f>Pivot!AE7757</f>
        <v>♀ Sandra Gill
60 | Bachelor</v>
      </c>
      <c r="F7768" s="11"/>
      <c r="G7768" s="12" t="str">
        <f>Pivot!AF7757</f>
        <v>Support Specialist
Customer Service</v>
      </c>
      <c r="H7768" s="11"/>
      <c r="I7768" s="12" t="str">
        <f>Pivot!AG7757</f>
        <v>🏠 Greensboro
North Carolina</v>
      </c>
      <c r="J7768" s="11"/>
      <c r="K7768" s="13">
        <f>Pivot!AH7757</f>
        <v>68360</v>
      </c>
      <c r="L7768" s="11"/>
      <c r="M7768" s="12" t="str">
        <f>Pivot!AI7757</f>
        <v>▲ Active
26/07/2024 -</v>
      </c>
      <c r="N7768" s="178">
        <f>Pivot!AJ7757</f>
        <v>0</v>
      </c>
      <c r="O7768" s="179"/>
    </row>
    <row r="7769" spans="3:15" ht="30" customHeight="1" x14ac:dyDescent="0.25">
      <c r="C7769" s="10" t="str">
        <f>Pivot!AD7758</f>
        <v>00-87970429</v>
      </c>
      <c r="D7769" s="11"/>
      <c r="E7769" s="12" t="str">
        <f>Pivot!AE7758</f>
        <v>♂ James Watson
54 | Bachelor</v>
      </c>
      <c r="F7769" s="11"/>
      <c r="G7769" s="12" t="str">
        <f>Pivot!AF7758</f>
        <v>Sales Consultant
Sales</v>
      </c>
      <c r="H7769" s="11"/>
      <c r="I7769" s="12" t="str">
        <f>Pivot!AG7758</f>
        <v>🏢 Buffalo
New York</v>
      </c>
      <c r="J7769" s="11"/>
      <c r="K7769" s="13">
        <f>Pivot!AH7758</f>
        <v>87325</v>
      </c>
      <c r="L7769" s="11"/>
      <c r="M7769" s="12" t="str">
        <f>Pivot!AI7758</f>
        <v>▲ Active
25/09/2018 -</v>
      </c>
      <c r="N7769" s="178">
        <f>Pivot!AJ7758</f>
        <v>6</v>
      </c>
      <c r="O7769" s="179"/>
    </row>
    <row r="7770" spans="3:15" ht="30" customHeight="1" x14ac:dyDescent="0.25">
      <c r="C7770" s="10" t="str">
        <f>Pivot!AD7759</f>
        <v>00-87984620</v>
      </c>
      <c r="D7770" s="11"/>
      <c r="E7770" s="12" t="str">
        <f>Pivot!AE7759</f>
        <v>♂ Danielle Gonzales
48 | Bachelor</v>
      </c>
      <c r="F7770" s="11"/>
      <c r="G7770" s="12" t="str">
        <f>Pivot!AF7759</f>
        <v>Inventory Specialist
Operations</v>
      </c>
      <c r="H7770" s="11"/>
      <c r="I7770" s="12" t="str">
        <f>Pivot!AG7759</f>
        <v>🏢 New York City
New York</v>
      </c>
      <c r="J7770" s="11"/>
      <c r="K7770" s="13">
        <f>Pivot!AH7759</f>
        <v>71136</v>
      </c>
      <c r="L7770" s="11"/>
      <c r="M7770" s="12" t="str">
        <f>Pivot!AI7759</f>
        <v>▲ Active
19/03/2020 -</v>
      </c>
      <c r="N7770" s="178">
        <f>Pivot!AJ7759</f>
        <v>4</v>
      </c>
      <c r="O7770" s="179"/>
    </row>
    <row r="7771" spans="3:15" ht="30" customHeight="1" x14ac:dyDescent="0.25">
      <c r="C7771" s="10" t="str">
        <f>Pivot!AD7760</f>
        <v>00-87987635</v>
      </c>
      <c r="D7771" s="11"/>
      <c r="E7771" s="12" t="str">
        <f>Pivot!AE7760</f>
        <v>♂ Eric Rodriguez
54 | Bachelor</v>
      </c>
      <c r="F7771" s="11"/>
      <c r="G7771" s="12" t="str">
        <f>Pivot!AF7760</f>
        <v>Operations Analyst
Operations</v>
      </c>
      <c r="H7771" s="11"/>
      <c r="I7771" s="12" t="str">
        <f>Pivot!AG7760</f>
        <v>🏢 Rochester
New York</v>
      </c>
      <c r="J7771" s="11"/>
      <c r="K7771" s="13">
        <f>Pivot!AH7760</f>
        <v>73677</v>
      </c>
      <c r="L7771" s="11"/>
      <c r="M7771" s="12" t="str">
        <f>Pivot!AI7760</f>
        <v>▲ Active
31/03/2022 -</v>
      </c>
      <c r="N7771" s="178">
        <f>Pivot!AJ7760</f>
        <v>2</v>
      </c>
      <c r="O7771" s="179"/>
    </row>
    <row r="7772" spans="3:15" ht="30" customHeight="1" x14ac:dyDescent="0.25">
      <c r="C7772" s="10" t="str">
        <f>Pivot!AD7761</f>
        <v>00-88034525</v>
      </c>
      <c r="D7772" s="11"/>
      <c r="E7772" s="12" t="str">
        <f>Pivot!AE7761</f>
        <v>♀ Randall Dominguez
25 | Bachelor</v>
      </c>
      <c r="F7772" s="11"/>
      <c r="G7772" s="12" t="str">
        <f>Pivot!AF7761</f>
        <v>Sales Consultant
Sales</v>
      </c>
      <c r="H7772" s="11"/>
      <c r="I7772" s="12" t="str">
        <f>Pivot!AG7761</f>
        <v>🏢 New York City
New York</v>
      </c>
      <c r="J7772" s="11"/>
      <c r="K7772" s="13">
        <f>Pivot!AH7761</f>
        <v>65142</v>
      </c>
      <c r="L7772" s="11"/>
      <c r="M7772" s="12" t="str">
        <f>Pivot!AI7761</f>
        <v>▲ Active
23/06/2016 -</v>
      </c>
      <c r="N7772" s="178">
        <f>Pivot!AJ7761</f>
        <v>8</v>
      </c>
      <c r="O7772" s="179"/>
    </row>
    <row r="7773" spans="3:15" ht="30" customHeight="1" x14ac:dyDescent="0.25">
      <c r="C7773" s="10" t="str">
        <f>Pivot!AD7762</f>
        <v>00-88039848</v>
      </c>
      <c r="D7773" s="11"/>
      <c r="E7773" s="12" t="str">
        <f>Pivot!AE7762</f>
        <v>♂ Laura Fowler
37 | Bachelor</v>
      </c>
      <c r="F7773" s="11"/>
      <c r="G7773" s="12" t="str">
        <f>Pivot!AF7762</f>
        <v>IT Support Specialist
IT</v>
      </c>
      <c r="H7773" s="11"/>
      <c r="I7773" s="12" t="str">
        <f>Pivot!AG7762</f>
        <v>🏠 Chicago
Illinois</v>
      </c>
      <c r="J7773" s="11"/>
      <c r="K7773" s="13">
        <f>Pivot!AH7762</f>
        <v>69242</v>
      </c>
      <c r="L7773" s="11"/>
      <c r="M7773" s="12" t="str">
        <f>Pivot!AI7762</f>
        <v>▲ Active
24/01/2024 -</v>
      </c>
      <c r="N7773" s="178">
        <f>Pivot!AJ7762</f>
        <v>1</v>
      </c>
      <c r="O7773" s="179"/>
    </row>
    <row r="7774" spans="3:15" ht="30" customHeight="1" x14ac:dyDescent="0.25">
      <c r="C7774" s="10" t="str">
        <f>Pivot!AD7763</f>
        <v>00-88051323</v>
      </c>
      <c r="D7774" s="11"/>
      <c r="E7774" s="12" t="str">
        <f>Pivot!AE7763</f>
        <v>♀ Cheryl Lopez
61 | Bachelor</v>
      </c>
      <c r="F7774" s="11"/>
      <c r="G7774" s="12" t="str">
        <f>Pivot!AF7763</f>
        <v>Sales Representative
Sales</v>
      </c>
      <c r="H7774" s="11"/>
      <c r="I7774" s="12" t="str">
        <f>Pivot!AG7763</f>
        <v>🏠 Warren
Michigan</v>
      </c>
      <c r="J7774" s="11"/>
      <c r="K7774" s="13">
        <f>Pivot!AH7763</f>
        <v>68243</v>
      </c>
      <c r="L7774" s="11"/>
      <c r="M7774" s="12" t="str">
        <f>Pivot!AI7763</f>
        <v>▲ Active
06/04/2023 -</v>
      </c>
      <c r="N7774" s="178">
        <f>Pivot!AJ7763</f>
        <v>1</v>
      </c>
      <c r="O7774" s="179"/>
    </row>
    <row r="7775" spans="3:15" ht="30" customHeight="1" x14ac:dyDescent="0.25">
      <c r="C7775" s="10" t="str">
        <f>Pivot!AD7764</f>
        <v>00-88056420</v>
      </c>
      <c r="D7775" s="11"/>
      <c r="E7775" s="12" t="str">
        <f>Pivot!AE7764</f>
        <v>♀ Susan Lozano
46 | Master</v>
      </c>
      <c r="F7775" s="11"/>
      <c r="G7775" s="12" t="str">
        <f>Pivot!AF7764</f>
        <v>System Administrator
IT</v>
      </c>
      <c r="H7775" s="11"/>
      <c r="I7775" s="12" t="str">
        <f>Pivot!AG7764</f>
        <v>🏢 Buffalo
New York</v>
      </c>
      <c r="J7775" s="11"/>
      <c r="K7775" s="13">
        <f>Pivot!AH7764</f>
        <v>76410</v>
      </c>
      <c r="L7775" s="11"/>
      <c r="M7775" s="12" t="str">
        <f>Pivot!AI7764</f>
        <v>▲ Active
02/02/2019 -</v>
      </c>
      <c r="N7775" s="178">
        <f>Pivot!AJ7764</f>
        <v>5</v>
      </c>
      <c r="O7775" s="179"/>
    </row>
    <row r="7776" spans="3:15" ht="30" customHeight="1" x14ac:dyDescent="0.25">
      <c r="C7776" s="10" t="str">
        <f>Pivot!AD7765</f>
        <v>00-88061689</v>
      </c>
      <c r="D7776" s="11"/>
      <c r="E7776" s="12" t="str">
        <f>Pivot!AE7765</f>
        <v>♂ Jessica Lewis
50 | Bachelor</v>
      </c>
      <c r="F7776" s="11"/>
      <c r="G7776" s="12" t="str">
        <f>Pivot!AF7765</f>
        <v>Sales Specialist
Sales</v>
      </c>
      <c r="H7776" s="11"/>
      <c r="I7776" s="12" t="str">
        <f>Pivot!AG7765</f>
        <v>🏢 New York City
New York</v>
      </c>
      <c r="J7776" s="11"/>
      <c r="K7776" s="13">
        <f>Pivot!AH7765</f>
        <v>89929</v>
      </c>
      <c r="L7776" s="11"/>
      <c r="M7776" s="12" t="str">
        <f>Pivot!AI7765</f>
        <v>▲ Active
21/04/2022 -</v>
      </c>
      <c r="N7776" s="178">
        <f>Pivot!AJ7765</f>
        <v>2</v>
      </c>
      <c r="O7776" s="179"/>
    </row>
    <row r="7777" spans="3:15" ht="30" customHeight="1" x14ac:dyDescent="0.25">
      <c r="C7777" s="10" t="str">
        <f>Pivot!AD7766</f>
        <v>00-88069593</v>
      </c>
      <c r="D7777" s="11"/>
      <c r="E7777" s="12" t="str">
        <f>Pivot!AE7766</f>
        <v>♀ Martin Singh
26 | Bachelor</v>
      </c>
      <c r="F7777" s="11"/>
      <c r="G7777" s="12" t="str">
        <f>Pivot!AF7766</f>
        <v>Sales Specialist
Sales</v>
      </c>
      <c r="H7777" s="11"/>
      <c r="I7777" s="12" t="str">
        <f>Pivot!AG7766</f>
        <v>🏢 New York City
New York</v>
      </c>
      <c r="J7777" s="11"/>
      <c r="K7777" s="13">
        <f>Pivot!AH7766</f>
        <v>81289</v>
      </c>
      <c r="L7777" s="11"/>
      <c r="M7777" s="12" t="str">
        <f>Pivot!AI7766</f>
        <v>▲ Active
21/03/2021 -</v>
      </c>
      <c r="N7777" s="178">
        <f>Pivot!AJ7766</f>
        <v>3</v>
      </c>
      <c r="O7777" s="179"/>
    </row>
    <row r="7778" spans="3:15" ht="30" customHeight="1" x14ac:dyDescent="0.25">
      <c r="C7778" s="10" t="str">
        <f>Pivot!AD7767</f>
        <v>00-88077298</v>
      </c>
      <c r="D7778" s="11"/>
      <c r="E7778" s="12" t="str">
        <f>Pivot!AE7767</f>
        <v>♀ Gregory Francis
43 | Master</v>
      </c>
      <c r="F7778" s="11"/>
      <c r="G7778" s="12" t="str">
        <f>Pivot!AF7767</f>
        <v>Software Developer
IT</v>
      </c>
      <c r="H7778" s="11"/>
      <c r="I7778" s="12" t="str">
        <f>Pivot!AG7767</f>
        <v>🏠 Warren
Michigan</v>
      </c>
      <c r="J7778" s="11"/>
      <c r="K7778" s="13">
        <f>Pivot!AH7767</f>
        <v>91741</v>
      </c>
      <c r="L7778" s="11"/>
      <c r="M7778" s="12" t="str">
        <f>Pivot!AI7767</f>
        <v>▲ Active
27/11/2020 -</v>
      </c>
      <c r="N7778" s="178">
        <f>Pivot!AJ7767</f>
        <v>4</v>
      </c>
      <c r="O7778" s="179"/>
    </row>
    <row r="7779" spans="3:15" ht="30" customHeight="1" x14ac:dyDescent="0.25">
      <c r="C7779" s="10" t="str">
        <f>Pivot!AD7768</f>
        <v>00-88092493</v>
      </c>
      <c r="D7779" s="11"/>
      <c r="E7779" s="12" t="str">
        <f>Pivot!AE7768</f>
        <v>♂ Carrie Woods
42 | Bachelor</v>
      </c>
      <c r="F7779" s="11"/>
      <c r="G7779" s="12" t="str">
        <f>Pivot!AF7768</f>
        <v>Operations Analyst
Operations</v>
      </c>
      <c r="H7779" s="11"/>
      <c r="I7779" s="12" t="str">
        <f>Pivot!AG7768</f>
        <v>🏢 New York City
New York</v>
      </c>
      <c r="J7779" s="11"/>
      <c r="K7779" s="13">
        <f>Pivot!AH7768</f>
        <v>96237</v>
      </c>
      <c r="L7779" s="11"/>
      <c r="M7779" s="12" t="str">
        <f>Pivot!AI7768</f>
        <v>▲ Active
18/07/2021 -</v>
      </c>
      <c r="N7779" s="178">
        <f>Pivot!AJ7768</f>
        <v>3</v>
      </c>
      <c r="O7779" s="179"/>
    </row>
    <row r="7780" spans="3:15" ht="30" customHeight="1" x14ac:dyDescent="0.25">
      <c r="C7780" s="10" t="str">
        <f>Pivot!AD7769</f>
        <v>00-88099509</v>
      </c>
      <c r="D7780" s="11"/>
      <c r="E7780" s="12" t="str">
        <f>Pivot!AE7769</f>
        <v>♀ Jessica Middleton
33 | Bachelor</v>
      </c>
      <c r="F7780" s="11"/>
      <c r="G7780" s="12" t="str">
        <f>Pivot!AF7769</f>
        <v>Customer Service Representative
Customer Service</v>
      </c>
      <c r="H7780" s="11"/>
      <c r="I7780" s="12" t="str">
        <f>Pivot!AG7769</f>
        <v>🏠 Grand Rapids
Michigan</v>
      </c>
      <c r="J7780" s="11"/>
      <c r="K7780" s="13">
        <f>Pivot!AH7769</f>
        <v>52660</v>
      </c>
      <c r="L7780" s="11"/>
      <c r="M7780" s="12" t="str">
        <f>Pivot!AI7769</f>
        <v>▲ Active
01/12/2021 -</v>
      </c>
      <c r="N7780" s="178">
        <f>Pivot!AJ7769</f>
        <v>3</v>
      </c>
      <c r="O7780" s="179"/>
    </row>
    <row r="7781" spans="3:15" ht="30" customHeight="1" x14ac:dyDescent="0.25">
      <c r="C7781" s="10" t="str">
        <f>Pivot!AD7770</f>
        <v>00-88101741</v>
      </c>
      <c r="D7781" s="11"/>
      <c r="E7781" s="12" t="str">
        <f>Pivot!AE7770</f>
        <v>♂ Eric Malone
46 | PhD</v>
      </c>
      <c r="F7781" s="11"/>
      <c r="G7781" s="12" t="str">
        <f>Pivot!AF7770</f>
        <v>Sales Consultant
Sales</v>
      </c>
      <c r="H7781" s="11"/>
      <c r="I7781" s="12" t="str">
        <f>Pivot!AG7770</f>
        <v>🏢 New York City
New York</v>
      </c>
      <c r="J7781" s="11"/>
      <c r="K7781" s="13">
        <f>Pivot!AH7770</f>
        <v>70602</v>
      </c>
      <c r="L7781" s="11"/>
      <c r="M7781" s="12" t="str">
        <f>Pivot!AI7770</f>
        <v>▼ Terminated
30/01/2022 - 29/07/2022</v>
      </c>
      <c r="N7781" s="178">
        <f>Pivot!AJ7770</f>
        <v>0</v>
      </c>
      <c r="O7781" s="179"/>
    </row>
    <row r="7782" spans="3:15" ht="30" customHeight="1" x14ac:dyDescent="0.25">
      <c r="C7782" s="10" t="str">
        <f>Pivot!AD7771</f>
        <v>00-88112812</v>
      </c>
      <c r="D7782" s="11"/>
      <c r="E7782" s="12" t="str">
        <f>Pivot!AE7771</f>
        <v>♀ Diane Miller
49 | Master</v>
      </c>
      <c r="F7782" s="11"/>
      <c r="G7782" s="12" t="str">
        <f>Pivot!AF7771</f>
        <v>System Administrator
IT</v>
      </c>
      <c r="H7782" s="11"/>
      <c r="I7782" s="12" t="str">
        <f>Pivot!AG7771</f>
        <v>🏢 New York City
New York</v>
      </c>
      <c r="J7782" s="11"/>
      <c r="K7782" s="13">
        <f>Pivot!AH7771</f>
        <v>76074</v>
      </c>
      <c r="L7782" s="11"/>
      <c r="M7782" s="12" t="str">
        <f>Pivot!AI7771</f>
        <v>▲ Active
29/05/2015 -</v>
      </c>
      <c r="N7782" s="178">
        <f>Pivot!AJ7771</f>
        <v>9</v>
      </c>
      <c r="O7782" s="179"/>
    </row>
    <row r="7783" spans="3:15" ht="30" customHeight="1" x14ac:dyDescent="0.25">
      <c r="C7783" s="10" t="str">
        <f>Pivot!AD7772</f>
        <v>00-88115343</v>
      </c>
      <c r="D7783" s="11"/>
      <c r="E7783" s="12" t="str">
        <f>Pivot!AE7772</f>
        <v>♀ Amanda Weiss
42 | Bachelor</v>
      </c>
      <c r="F7783" s="11"/>
      <c r="G7783" s="12" t="str">
        <f>Pivot!AF7772</f>
        <v>Operations Analyst
Operations</v>
      </c>
      <c r="H7783" s="11"/>
      <c r="I7783" s="12" t="str">
        <f>Pivot!AG7772</f>
        <v>🏠 Philadelphia
Pennsylvania</v>
      </c>
      <c r="J7783" s="11"/>
      <c r="K7783" s="13">
        <f>Pivot!AH7772</f>
        <v>68869</v>
      </c>
      <c r="L7783" s="11"/>
      <c r="M7783" s="12" t="str">
        <f>Pivot!AI7772</f>
        <v>▲ Active
08/12/2023 -</v>
      </c>
      <c r="N7783" s="178">
        <f>Pivot!AJ7772</f>
        <v>1</v>
      </c>
      <c r="O7783" s="179"/>
    </row>
    <row r="7784" spans="3:15" ht="30" customHeight="1" x14ac:dyDescent="0.25">
      <c r="C7784" s="10" t="str">
        <f>Pivot!AD7773</f>
        <v>00-88124517</v>
      </c>
      <c r="D7784" s="11"/>
      <c r="E7784" s="12" t="str">
        <f>Pivot!AE7773</f>
        <v>♂ Amy Weber
65 | Master</v>
      </c>
      <c r="F7784" s="11"/>
      <c r="G7784" s="12" t="str">
        <f>Pivot!AF7773</f>
        <v>Sales Consultant
Sales</v>
      </c>
      <c r="H7784" s="11"/>
      <c r="I7784" s="12" t="str">
        <f>Pivot!AG7773</f>
        <v>🏠 Chicago
Illinois</v>
      </c>
      <c r="J7784" s="11"/>
      <c r="K7784" s="13">
        <f>Pivot!AH7773</f>
        <v>98488</v>
      </c>
      <c r="L7784" s="11"/>
      <c r="M7784" s="12" t="str">
        <f>Pivot!AI7773</f>
        <v>▲ Active
16/01/2023 -</v>
      </c>
      <c r="N7784" s="178">
        <f>Pivot!AJ7773</f>
        <v>2</v>
      </c>
      <c r="O7784" s="179"/>
    </row>
    <row r="7785" spans="3:15" ht="30" customHeight="1" x14ac:dyDescent="0.25">
      <c r="C7785" s="10" t="str">
        <f>Pivot!AD7774</f>
        <v>00-88129206</v>
      </c>
      <c r="D7785" s="11"/>
      <c r="E7785" s="12" t="str">
        <f>Pivot!AE7774</f>
        <v>♀ Sarah Gallagher
36 | Bachelor</v>
      </c>
      <c r="F7785" s="11"/>
      <c r="G7785" s="12" t="str">
        <f>Pivot!AF7774</f>
        <v>Inventory Specialist
Operations</v>
      </c>
      <c r="H7785" s="11"/>
      <c r="I7785" s="12" t="str">
        <f>Pivot!AG7774</f>
        <v>🏢 New York City
New York</v>
      </c>
      <c r="J7785" s="11"/>
      <c r="K7785" s="13">
        <f>Pivot!AH7774</f>
        <v>55634</v>
      </c>
      <c r="L7785" s="11"/>
      <c r="M7785" s="12" t="str">
        <f>Pivot!AI7774</f>
        <v>▲ Active
18/12/2015 -</v>
      </c>
      <c r="N7785" s="178">
        <f>Pivot!AJ7774</f>
        <v>9</v>
      </c>
      <c r="O7785" s="179"/>
    </row>
    <row r="7786" spans="3:15" ht="30" customHeight="1" x14ac:dyDescent="0.25">
      <c r="C7786" s="10" t="str">
        <f>Pivot!AD7775</f>
        <v>00-88129878</v>
      </c>
      <c r="D7786" s="11"/>
      <c r="E7786" s="12" t="str">
        <f>Pivot!AE7775</f>
        <v>♂ Sean Stewart
39 | High School</v>
      </c>
      <c r="F7786" s="11"/>
      <c r="G7786" s="12" t="str">
        <f>Pivot!AF7775</f>
        <v>Help Desk Technician
Customer Service</v>
      </c>
      <c r="H7786" s="11"/>
      <c r="I7786" s="12" t="str">
        <f>Pivot!AG7775</f>
        <v>🏢 New York City
New York</v>
      </c>
      <c r="J7786" s="11"/>
      <c r="K7786" s="13">
        <f>Pivot!AH7775</f>
        <v>81328</v>
      </c>
      <c r="L7786" s="11"/>
      <c r="M7786" s="12" t="str">
        <f>Pivot!AI7775</f>
        <v>▲ Active
23/08/2016 -</v>
      </c>
      <c r="N7786" s="178">
        <f>Pivot!AJ7775</f>
        <v>8</v>
      </c>
      <c r="O7786" s="179"/>
    </row>
    <row r="7787" spans="3:15" ht="30" customHeight="1" x14ac:dyDescent="0.25">
      <c r="C7787" s="10" t="str">
        <f>Pivot!AD7776</f>
        <v>00-88150391</v>
      </c>
      <c r="D7787" s="11"/>
      <c r="E7787" s="12" t="str">
        <f>Pivot!AE7776</f>
        <v>♀ John Reilly
44 | Master</v>
      </c>
      <c r="F7787" s="11"/>
      <c r="G7787" s="12" t="str">
        <f>Pivot!AF7776</f>
        <v>Software Developer
IT</v>
      </c>
      <c r="H7787" s="11"/>
      <c r="I7787" s="12" t="str">
        <f>Pivot!AG7776</f>
        <v>🏠 Detroit
Michigan</v>
      </c>
      <c r="J7787" s="11"/>
      <c r="K7787" s="13">
        <f>Pivot!AH7776</f>
        <v>88389</v>
      </c>
      <c r="L7787" s="11"/>
      <c r="M7787" s="12" t="str">
        <f>Pivot!AI7776</f>
        <v>▲ Active
23/02/2019 -</v>
      </c>
      <c r="N7787" s="178">
        <f>Pivot!AJ7776</f>
        <v>5</v>
      </c>
      <c r="O7787" s="179"/>
    </row>
    <row r="7788" spans="3:15" ht="30" customHeight="1" x14ac:dyDescent="0.25">
      <c r="C7788" s="10" t="str">
        <f>Pivot!AD7777</f>
        <v>00-88176784</v>
      </c>
      <c r="D7788" s="11"/>
      <c r="E7788" s="12" t="str">
        <f>Pivot!AE7777</f>
        <v>♀ John Blackburn
36 | Bachelor</v>
      </c>
      <c r="F7788" s="11"/>
      <c r="G7788" s="12" t="str">
        <f>Pivot!AF7777</f>
        <v>Logistics Coordinator
Operations</v>
      </c>
      <c r="H7788" s="11"/>
      <c r="I7788" s="12" t="str">
        <f>Pivot!AG7777</f>
        <v>🏢 Buffalo
New York</v>
      </c>
      <c r="J7788" s="11"/>
      <c r="K7788" s="13">
        <f>Pivot!AH7777</f>
        <v>54313</v>
      </c>
      <c r="L7788" s="11"/>
      <c r="M7788" s="12" t="str">
        <f>Pivot!AI7777</f>
        <v>▲ Active
24/09/2024 -</v>
      </c>
      <c r="N7788" s="178">
        <f>Pivot!AJ7777</f>
        <v>0</v>
      </c>
      <c r="O7788" s="179"/>
    </row>
    <row r="7789" spans="3:15" ht="30" customHeight="1" x14ac:dyDescent="0.25">
      <c r="C7789" s="10" t="str">
        <f>Pivot!AD7778</f>
        <v>00-88190778</v>
      </c>
      <c r="D7789" s="11"/>
      <c r="E7789" s="12" t="str">
        <f>Pivot!AE7778</f>
        <v>♀ Robin Dominguez
30 | Bachelor</v>
      </c>
      <c r="F7789" s="11"/>
      <c r="G7789" s="12" t="str">
        <f>Pivot!AF7778</f>
        <v>Sales Representative
Sales</v>
      </c>
      <c r="H7789" s="11"/>
      <c r="I7789" s="12" t="str">
        <f>Pivot!AG7778</f>
        <v>🏢 New York City
New York</v>
      </c>
      <c r="J7789" s="11"/>
      <c r="K7789" s="13">
        <f>Pivot!AH7778</f>
        <v>62651</v>
      </c>
      <c r="L7789" s="11"/>
      <c r="M7789" s="12" t="str">
        <f>Pivot!AI7778</f>
        <v>▲ Active
20/06/2024 -</v>
      </c>
      <c r="N7789" s="178">
        <f>Pivot!AJ7778</f>
        <v>0</v>
      </c>
      <c r="O7789" s="179"/>
    </row>
    <row r="7790" spans="3:15" ht="30" customHeight="1" x14ac:dyDescent="0.25">
      <c r="C7790" s="10" t="str">
        <f>Pivot!AD7779</f>
        <v>00-88205594</v>
      </c>
      <c r="D7790" s="11"/>
      <c r="E7790" s="12" t="str">
        <f>Pivot!AE7779</f>
        <v>♂ Rodney Morales
32 | Bachelor</v>
      </c>
      <c r="F7790" s="11"/>
      <c r="G7790" s="12" t="str">
        <f>Pivot!AF7779</f>
        <v>Operations Manager
Operations</v>
      </c>
      <c r="H7790" s="11"/>
      <c r="I7790" s="12" t="str">
        <f>Pivot!AG7779</f>
        <v>🏢 New York City
New York</v>
      </c>
      <c r="J7790" s="11"/>
      <c r="K7790" s="13">
        <f>Pivot!AH7779</f>
        <v>88989</v>
      </c>
      <c r="L7790" s="11"/>
      <c r="M7790" s="12" t="str">
        <f>Pivot!AI7779</f>
        <v>▲ Active
06/09/2022 -</v>
      </c>
      <c r="N7790" s="178">
        <f>Pivot!AJ7779</f>
        <v>2</v>
      </c>
      <c r="O7790" s="179"/>
    </row>
    <row r="7791" spans="3:15" ht="30" customHeight="1" x14ac:dyDescent="0.25">
      <c r="C7791" s="10" t="str">
        <f>Pivot!AD7780</f>
        <v>00-88212291</v>
      </c>
      <c r="D7791" s="11"/>
      <c r="E7791" s="12" t="str">
        <f>Pivot!AE7780</f>
        <v>♀ Patricia Quinn
33 | Bachelor</v>
      </c>
      <c r="F7791" s="11"/>
      <c r="G7791" s="12" t="str">
        <f>Pivot!AF7780</f>
        <v>IT Support Specialist
IT</v>
      </c>
      <c r="H7791" s="11"/>
      <c r="I7791" s="12" t="str">
        <f>Pivot!AG7780</f>
        <v>🏠 Grand Rapids
Michigan</v>
      </c>
      <c r="J7791" s="11"/>
      <c r="K7791" s="13">
        <f>Pivot!AH7780</f>
        <v>57464</v>
      </c>
      <c r="L7791" s="11"/>
      <c r="M7791" s="12" t="str">
        <f>Pivot!AI7780</f>
        <v>▲ Active
09/01/2015 -</v>
      </c>
      <c r="N7791" s="178">
        <f>Pivot!AJ7780</f>
        <v>10</v>
      </c>
      <c r="O7791" s="179"/>
    </row>
    <row r="7792" spans="3:15" ht="30" customHeight="1" x14ac:dyDescent="0.25">
      <c r="C7792" s="10" t="str">
        <f>Pivot!AD7781</f>
        <v>00-88222933</v>
      </c>
      <c r="D7792" s="11"/>
      <c r="E7792" s="12" t="str">
        <f>Pivot!AE7781</f>
        <v>♀ Michelle Wells
53 | Bachelor</v>
      </c>
      <c r="F7792" s="11"/>
      <c r="G7792" s="12" t="str">
        <f>Pivot!AF7781</f>
        <v>Logistics Coordinator
Operations</v>
      </c>
      <c r="H7792" s="11"/>
      <c r="I7792" s="12" t="str">
        <f>Pivot!AG7781</f>
        <v>🏢 New York City
New York</v>
      </c>
      <c r="J7792" s="11"/>
      <c r="K7792" s="13">
        <f>Pivot!AH7781</f>
        <v>57568</v>
      </c>
      <c r="L7792" s="11"/>
      <c r="M7792" s="12" t="str">
        <f>Pivot!AI7781</f>
        <v>▲ Active
08/12/2020 -</v>
      </c>
      <c r="N7792" s="178">
        <f>Pivot!AJ7781</f>
        <v>4</v>
      </c>
      <c r="O7792" s="179"/>
    </row>
    <row r="7793" spans="3:15" ht="30" customHeight="1" x14ac:dyDescent="0.25">
      <c r="C7793" s="10" t="str">
        <f>Pivot!AD7782</f>
        <v>00-88235926</v>
      </c>
      <c r="D7793" s="11"/>
      <c r="E7793" s="12" t="str">
        <f>Pivot!AE7782</f>
        <v>♂ Gerald Williams
20 | Bachelor</v>
      </c>
      <c r="F7793" s="11"/>
      <c r="G7793" s="12" t="str">
        <f>Pivot!AF7782</f>
        <v>Logistics Coordinator
Operations</v>
      </c>
      <c r="H7793" s="11"/>
      <c r="I7793" s="12" t="str">
        <f>Pivot!AG7782</f>
        <v>🏢 Rochester
New York</v>
      </c>
      <c r="J7793" s="11"/>
      <c r="K7793" s="13">
        <f>Pivot!AH7782</f>
        <v>63996</v>
      </c>
      <c r="L7793" s="11"/>
      <c r="M7793" s="12" t="str">
        <f>Pivot!AI7782</f>
        <v>▲ Active
30/04/2022 -</v>
      </c>
      <c r="N7793" s="178">
        <f>Pivot!AJ7782</f>
        <v>2</v>
      </c>
      <c r="O7793" s="179"/>
    </row>
    <row r="7794" spans="3:15" ht="30" customHeight="1" x14ac:dyDescent="0.25">
      <c r="C7794" s="10" t="str">
        <f>Pivot!AD7783</f>
        <v>00-88252116</v>
      </c>
      <c r="D7794" s="11"/>
      <c r="E7794" s="12" t="str">
        <f>Pivot!AE7783</f>
        <v>♂ Jennifer Davis
53 | Bachelor</v>
      </c>
      <c r="F7794" s="11"/>
      <c r="G7794" s="12" t="str">
        <f>Pivot!AF7783</f>
        <v>Logistics Coordinator
Operations</v>
      </c>
      <c r="H7794" s="11"/>
      <c r="I7794" s="12" t="str">
        <f>Pivot!AG7783</f>
        <v>🏢 New York City
New York</v>
      </c>
      <c r="J7794" s="11"/>
      <c r="K7794" s="13">
        <f>Pivot!AH7783</f>
        <v>70439</v>
      </c>
      <c r="L7794" s="11"/>
      <c r="M7794" s="12" t="str">
        <f>Pivot!AI7783</f>
        <v>▲ Active
24/12/2022 -</v>
      </c>
      <c r="N7794" s="178">
        <f>Pivot!AJ7783</f>
        <v>2</v>
      </c>
      <c r="O7794" s="179"/>
    </row>
    <row r="7795" spans="3:15" ht="30" customHeight="1" x14ac:dyDescent="0.25">
      <c r="C7795" s="10" t="str">
        <f>Pivot!AD7784</f>
        <v>00-88268756</v>
      </c>
      <c r="D7795" s="11"/>
      <c r="E7795" s="12" t="str">
        <f>Pivot!AE7784</f>
        <v>♀ Mitchell Hoffman
52 | Master</v>
      </c>
      <c r="F7795" s="11"/>
      <c r="G7795" s="12" t="str">
        <f>Pivot!AF7784</f>
        <v>HR Coordinator
HR</v>
      </c>
      <c r="H7795" s="11"/>
      <c r="I7795" s="12" t="str">
        <f>Pivot!AG7784</f>
        <v>🏠 Huntington
West Virginia</v>
      </c>
      <c r="J7795" s="11"/>
      <c r="K7795" s="13">
        <f>Pivot!AH7784</f>
        <v>62596</v>
      </c>
      <c r="L7795" s="11"/>
      <c r="M7795" s="12" t="str">
        <f>Pivot!AI7784</f>
        <v>▼ Terminated
04/05/2019 - 30/12/2021</v>
      </c>
      <c r="N7795" s="178">
        <f>Pivot!AJ7784</f>
        <v>2</v>
      </c>
      <c r="O7795" s="179"/>
    </row>
    <row r="7796" spans="3:15" ht="30" customHeight="1" x14ac:dyDescent="0.25">
      <c r="C7796" s="10" t="str">
        <f>Pivot!AD7785</f>
        <v>00-88273836</v>
      </c>
      <c r="D7796" s="11"/>
      <c r="E7796" s="12" t="str">
        <f>Pivot!AE7785</f>
        <v>♀ Richard Rangel
42 | Bachelor</v>
      </c>
      <c r="F7796" s="11"/>
      <c r="G7796" s="12" t="str">
        <f>Pivot!AF7785</f>
        <v>Logistics Coordinator
Operations</v>
      </c>
      <c r="H7796" s="11"/>
      <c r="I7796" s="12" t="str">
        <f>Pivot!AG7785</f>
        <v>🏢 Buffalo
New York</v>
      </c>
      <c r="J7796" s="11"/>
      <c r="K7796" s="13">
        <f>Pivot!AH7785</f>
        <v>58372</v>
      </c>
      <c r="L7796" s="11"/>
      <c r="M7796" s="12" t="str">
        <f>Pivot!AI7785</f>
        <v>▲ Active
05/03/2016 -</v>
      </c>
      <c r="N7796" s="178">
        <f>Pivot!AJ7785</f>
        <v>8</v>
      </c>
      <c r="O7796" s="179"/>
    </row>
    <row r="7797" spans="3:15" ht="30" customHeight="1" x14ac:dyDescent="0.25">
      <c r="C7797" s="10" t="str">
        <f>Pivot!AD7786</f>
        <v>00-88301137</v>
      </c>
      <c r="D7797" s="11"/>
      <c r="E7797" s="12" t="str">
        <f>Pivot!AE7786</f>
        <v>♀ Dawn Cook
50 | Bachelor</v>
      </c>
      <c r="F7797" s="11"/>
      <c r="G7797" s="12" t="str">
        <f>Pivot!AF7786</f>
        <v>Help Desk Technician
Customer Service</v>
      </c>
      <c r="H7797" s="11"/>
      <c r="I7797" s="12" t="str">
        <f>Pivot!AG7786</f>
        <v>🏠 Charlotte
North Carolina</v>
      </c>
      <c r="J7797" s="11"/>
      <c r="K7797" s="13">
        <f>Pivot!AH7786</f>
        <v>69239</v>
      </c>
      <c r="L7797" s="11"/>
      <c r="M7797" s="12" t="str">
        <f>Pivot!AI7786</f>
        <v>▲ Active
22/07/2023 -</v>
      </c>
      <c r="N7797" s="178">
        <f>Pivot!AJ7786</f>
        <v>1</v>
      </c>
      <c r="O7797" s="179"/>
    </row>
    <row r="7798" spans="3:15" ht="30" customHeight="1" x14ac:dyDescent="0.25">
      <c r="C7798" s="10" t="str">
        <f>Pivot!AD7787</f>
        <v>00-88310524</v>
      </c>
      <c r="D7798" s="11"/>
      <c r="E7798" s="12" t="str">
        <f>Pivot!AE7787</f>
        <v>♀ Jennifer Tran
40 | Master</v>
      </c>
      <c r="F7798" s="11"/>
      <c r="G7798" s="12" t="str">
        <f>Pivot!AF7787</f>
        <v>Sales Consultant
Sales</v>
      </c>
      <c r="H7798" s="11"/>
      <c r="I7798" s="12" t="str">
        <f>Pivot!AG7787</f>
        <v>🏢 Buffalo
New York</v>
      </c>
      <c r="J7798" s="11"/>
      <c r="K7798" s="13">
        <f>Pivot!AH7787</f>
        <v>73287</v>
      </c>
      <c r="L7798" s="11"/>
      <c r="M7798" s="12" t="str">
        <f>Pivot!AI7787</f>
        <v>▲ Active
20/03/2020 -</v>
      </c>
      <c r="N7798" s="178">
        <f>Pivot!AJ7787</f>
        <v>4</v>
      </c>
      <c r="O7798" s="179"/>
    </row>
    <row r="7799" spans="3:15" ht="30" customHeight="1" x14ac:dyDescent="0.25">
      <c r="C7799" s="10" t="str">
        <f>Pivot!AD7788</f>
        <v>00-88325414</v>
      </c>
      <c r="D7799" s="11"/>
      <c r="E7799" s="12" t="str">
        <f>Pivot!AE7788</f>
        <v>♂ Aimee Johnson
21 | Bachelor</v>
      </c>
      <c r="F7799" s="11"/>
      <c r="G7799" s="12" t="str">
        <f>Pivot!AF7788</f>
        <v>Logistics Coordinator
Operations</v>
      </c>
      <c r="H7799" s="11"/>
      <c r="I7799" s="12" t="str">
        <f>Pivot!AG7788</f>
        <v>🏠 Cleveland
Ohio</v>
      </c>
      <c r="J7799" s="11"/>
      <c r="K7799" s="13">
        <f>Pivot!AH7788</f>
        <v>61143</v>
      </c>
      <c r="L7799" s="11"/>
      <c r="M7799" s="12" t="str">
        <f>Pivot!AI7788</f>
        <v>▲ Active
08/12/2023 -</v>
      </c>
      <c r="N7799" s="178">
        <f>Pivot!AJ7788</f>
        <v>1</v>
      </c>
      <c r="O7799" s="179"/>
    </row>
    <row r="7800" spans="3:15" ht="30" customHeight="1" x14ac:dyDescent="0.25">
      <c r="C7800" s="10" t="str">
        <f>Pivot!AD7789</f>
        <v>00-88339686</v>
      </c>
      <c r="D7800" s="11"/>
      <c r="E7800" s="12" t="str">
        <f>Pivot!AE7789</f>
        <v>♀ Heather Chapman
51 | Bachelor</v>
      </c>
      <c r="F7800" s="11"/>
      <c r="G7800" s="12" t="str">
        <f>Pivot!AF7789</f>
        <v>Logistics Coordinator
Operations</v>
      </c>
      <c r="H7800" s="11"/>
      <c r="I7800" s="12" t="str">
        <f>Pivot!AG7789</f>
        <v>🏢 New York City
New York</v>
      </c>
      <c r="J7800" s="11"/>
      <c r="K7800" s="13">
        <f>Pivot!AH7789</f>
        <v>59854</v>
      </c>
      <c r="L7800" s="11"/>
      <c r="M7800" s="12" t="str">
        <f>Pivot!AI7789</f>
        <v>▲ Active
24/07/2023 -</v>
      </c>
      <c r="N7800" s="178">
        <f>Pivot!AJ7789</f>
        <v>1</v>
      </c>
      <c r="O7800" s="179"/>
    </row>
    <row r="7801" spans="3:15" ht="30" customHeight="1" x14ac:dyDescent="0.25">
      <c r="C7801" s="10" t="str">
        <f>Pivot!AD7790</f>
        <v>00-88347188</v>
      </c>
      <c r="D7801" s="11"/>
      <c r="E7801" s="12" t="str">
        <f>Pivot!AE7790</f>
        <v>♀ Anthony Duncan
30 | PhD</v>
      </c>
      <c r="F7801" s="11"/>
      <c r="G7801" s="12" t="str">
        <f>Pivot!AF7790</f>
        <v>Sales Specialist
Sales</v>
      </c>
      <c r="H7801" s="11"/>
      <c r="I7801" s="12" t="str">
        <f>Pivot!AG7790</f>
        <v>🏢 Rochester
New York</v>
      </c>
      <c r="J7801" s="11"/>
      <c r="K7801" s="13">
        <f>Pivot!AH7790</f>
        <v>81679</v>
      </c>
      <c r="L7801" s="11"/>
      <c r="M7801" s="12" t="str">
        <f>Pivot!AI7790</f>
        <v>▲ Active
03/03/2017 -</v>
      </c>
      <c r="N7801" s="178">
        <f>Pivot!AJ7790</f>
        <v>7</v>
      </c>
      <c r="O7801" s="179"/>
    </row>
    <row r="7802" spans="3:15" ht="30" customHeight="1" x14ac:dyDescent="0.25">
      <c r="C7802" s="10" t="str">
        <f>Pivot!AD7791</f>
        <v>00-88360154</v>
      </c>
      <c r="D7802" s="11"/>
      <c r="E7802" s="12" t="str">
        <f>Pivot!AE7791</f>
        <v>♂ Vanessa Caldwell
25 | Bachelor</v>
      </c>
      <c r="F7802" s="11"/>
      <c r="G7802" s="12" t="str">
        <f>Pivot!AF7791</f>
        <v>Sales Consultant
Sales</v>
      </c>
      <c r="H7802" s="11"/>
      <c r="I7802" s="12" t="str">
        <f>Pivot!AG7791</f>
        <v>🏢 New York City
New York</v>
      </c>
      <c r="J7802" s="11"/>
      <c r="K7802" s="13">
        <f>Pivot!AH7791</f>
        <v>73568</v>
      </c>
      <c r="L7802" s="11"/>
      <c r="M7802" s="12" t="str">
        <f>Pivot!AI7791</f>
        <v>▲ Active
26/07/2020 -</v>
      </c>
      <c r="N7802" s="178">
        <f>Pivot!AJ7791</f>
        <v>4</v>
      </c>
      <c r="O7802" s="179"/>
    </row>
    <row r="7803" spans="3:15" ht="30" customHeight="1" x14ac:dyDescent="0.25">
      <c r="C7803" s="10" t="str">
        <f>Pivot!AD7792</f>
        <v>00-88380820</v>
      </c>
      <c r="D7803" s="11"/>
      <c r="E7803" s="12" t="str">
        <f>Pivot!AE7792</f>
        <v>♀ John Ramirez
23 | Bachelor</v>
      </c>
      <c r="F7803" s="11"/>
      <c r="G7803" s="12" t="str">
        <f>Pivot!AF7792</f>
        <v>Sales Representative
Sales</v>
      </c>
      <c r="H7803" s="11"/>
      <c r="I7803" s="12" t="str">
        <f>Pivot!AG7792</f>
        <v>🏠 Aurora
Illinois</v>
      </c>
      <c r="J7803" s="11"/>
      <c r="K7803" s="13">
        <f>Pivot!AH7792</f>
        <v>68793</v>
      </c>
      <c r="L7803" s="11"/>
      <c r="M7803" s="12" t="str">
        <f>Pivot!AI7792</f>
        <v>▲ Active
01/11/2021 -</v>
      </c>
      <c r="N7803" s="178">
        <f>Pivot!AJ7792</f>
        <v>3</v>
      </c>
      <c r="O7803" s="179"/>
    </row>
    <row r="7804" spans="3:15" ht="30" customHeight="1" x14ac:dyDescent="0.25">
      <c r="C7804" s="10" t="str">
        <f>Pivot!AD7793</f>
        <v>00-88393811</v>
      </c>
      <c r="D7804" s="11"/>
      <c r="E7804" s="12" t="str">
        <f>Pivot!AE7793</f>
        <v>♀ Steven Ramos
29 | Bachelor</v>
      </c>
      <c r="F7804" s="11"/>
      <c r="G7804" s="12" t="str">
        <f>Pivot!AF7793</f>
        <v>Logistics Coordinator
Operations</v>
      </c>
      <c r="H7804" s="11"/>
      <c r="I7804" s="12" t="str">
        <f>Pivot!AG7793</f>
        <v>🏢 New York City
New York</v>
      </c>
      <c r="J7804" s="11"/>
      <c r="K7804" s="13">
        <f>Pivot!AH7793</f>
        <v>60859</v>
      </c>
      <c r="L7804" s="11"/>
      <c r="M7804" s="12" t="str">
        <f>Pivot!AI7793</f>
        <v>▼ Terminated
23/03/2024 - 19/09/2024</v>
      </c>
      <c r="N7804" s="178">
        <f>Pivot!AJ7793</f>
        <v>0</v>
      </c>
      <c r="O7804" s="179"/>
    </row>
    <row r="7805" spans="3:15" ht="30" customHeight="1" x14ac:dyDescent="0.25">
      <c r="C7805" s="10" t="str">
        <f>Pivot!AD7794</f>
        <v>00-88400641</v>
      </c>
      <c r="D7805" s="11"/>
      <c r="E7805" s="12" t="str">
        <f>Pivot!AE7794</f>
        <v>♀ Catherine Joseph
31 | Bachelor</v>
      </c>
      <c r="F7805" s="11"/>
      <c r="G7805" s="12" t="str">
        <f>Pivot!AF7794</f>
        <v>Logistics Coordinator
Operations</v>
      </c>
      <c r="H7805" s="11"/>
      <c r="I7805" s="12" t="str">
        <f>Pivot!AG7794</f>
        <v>🏢 New York City
New York</v>
      </c>
      <c r="J7805" s="11"/>
      <c r="K7805" s="13">
        <f>Pivot!AH7794</f>
        <v>55718</v>
      </c>
      <c r="L7805" s="11"/>
      <c r="M7805" s="12" t="str">
        <f>Pivot!AI7794</f>
        <v>▲ Active
04/12/2023 -</v>
      </c>
      <c r="N7805" s="178">
        <f>Pivot!AJ7794</f>
        <v>1</v>
      </c>
      <c r="O7805" s="179"/>
    </row>
    <row r="7806" spans="3:15" ht="30" customHeight="1" x14ac:dyDescent="0.25">
      <c r="C7806" s="10" t="str">
        <f>Pivot!AD7795</f>
        <v>00-88402053</v>
      </c>
      <c r="D7806" s="11"/>
      <c r="E7806" s="12" t="str">
        <f>Pivot!AE7795</f>
        <v>♀ Scott Smith
41 | Master</v>
      </c>
      <c r="F7806" s="11"/>
      <c r="G7806" s="12" t="str">
        <f>Pivot!AF7795</f>
        <v>Operations Analyst
Operations</v>
      </c>
      <c r="H7806" s="11"/>
      <c r="I7806" s="12" t="str">
        <f>Pivot!AG7795</f>
        <v>🏢 Buffalo
New York</v>
      </c>
      <c r="J7806" s="11"/>
      <c r="K7806" s="13">
        <f>Pivot!AH7795</f>
        <v>64539</v>
      </c>
      <c r="L7806" s="11"/>
      <c r="M7806" s="12" t="str">
        <f>Pivot!AI7795</f>
        <v>▲ Active
11/04/2022 -</v>
      </c>
      <c r="N7806" s="178">
        <f>Pivot!AJ7795</f>
        <v>2</v>
      </c>
      <c r="O7806" s="179"/>
    </row>
    <row r="7807" spans="3:15" ht="30" customHeight="1" x14ac:dyDescent="0.25">
      <c r="C7807" s="10" t="str">
        <f>Pivot!AD7796</f>
        <v>00-88420719</v>
      </c>
      <c r="D7807" s="11"/>
      <c r="E7807" s="12" t="str">
        <f>Pivot!AE7796</f>
        <v>♂ Christopher Ponce
64 | Bachelor</v>
      </c>
      <c r="F7807" s="11"/>
      <c r="G7807" s="12" t="str">
        <f>Pivot!AF7796</f>
        <v>Support Specialist
Customer Service</v>
      </c>
      <c r="H7807" s="11"/>
      <c r="I7807" s="12" t="str">
        <f>Pivot!AG7796</f>
        <v>🏢 Buffalo
New York</v>
      </c>
      <c r="J7807" s="11"/>
      <c r="K7807" s="13">
        <f>Pivot!AH7796</f>
        <v>73338</v>
      </c>
      <c r="L7807" s="11"/>
      <c r="M7807" s="12" t="str">
        <f>Pivot!AI7796</f>
        <v>▲ Active
26/02/2020 -</v>
      </c>
      <c r="N7807" s="178">
        <f>Pivot!AJ7796</f>
        <v>4</v>
      </c>
      <c r="O7807" s="179"/>
    </row>
    <row r="7808" spans="3:15" ht="30" customHeight="1" x14ac:dyDescent="0.25">
      <c r="C7808" s="10" t="str">
        <f>Pivot!AD7797</f>
        <v>00-88424329</v>
      </c>
      <c r="D7808" s="11"/>
      <c r="E7808" s="12" t="str">
        <f>Pivot!AE7797</f>
        <v>♀ Elizabeth Reyes
43 | Bachelor</v>
      </c>
      <c r="F7808" s="11"/>
      <c r="G7808" s="12" t="str">
        <f>Pivot!AF7797</f>
        <v>Software Developer
IT</v>
      </c>
      <c r="H7808" s="11"/>
      <c r="I7808" s="12" t="str">
        <f>Pivot!AG7797</f>
        <v>🏢 Rochester
New York</v>
      </c>
      <c r="J7808" s="11"/>
      <c r="K7808" s="13">
        <f>Pivot!AH7797</f>
        <v>102655</v>
      </c>
      <c r="L7808" s="11"/>
      <c r="M7808" s="12" t="str">
        <f>Pivot!AI7797</f>
        <v>▲ Active
17/05/2023 -</v>
      </c>
      <c r="N7808" s="178">
        <f>Pivot!AJ7797</f>
        <v>1</v>
      </c>
      <c r="O7808" s="179"/>
    </row>
    <row r="7809" spans="3:15" ht="30" customHeight="1" x14ac:dyDescent="0.25">
      <c r="C7809" s="10" t="str">
        <f>Pivot!AD7798</f>
        <v>00-88426937</v>
      </c>
      <c r="D7809" s="11"/>
      <c r="E7809" s="12" t="str">
        <f>Pivot!AE7798</f>
        <v>♀ Diana Yoder
26 | High School</v>
      </c>
      <c r="F7809" s="11"/>
      <c r="G7809" s="12" t="str">
        <f>Pivot!AF7798</f>
        <v>IT Support Specialist
IT</v>
      </c>
      <c r="H7809" s="11"/>
      <c r="I7809" s="12" t="str">
        <f>Pivot!AG7798</f>
        <v>🏠 Allentown
Pennsylvania</v>
      </c>
      <c r="J7809" s="11"/>
      <c r="K7809" s="13">
        <f>Pivot!AH7798</f>
        <v>61576</v>
      </c>
      <c r="L7809" s="11"/>
      <c r="M7809" s="12" t="str">
        <f>Pivot!AI7798</f>
        <v>▲ Active
08/08/2022 -</v>
      </c>
      <c r="N7809" s="178">
        <f>Pivot!AJ7798</f>
        <v>2</v>
      </c>
      <c r="O7809" s="179"/>
    </row>
    <row r="7810" spans="3:15" ht="30" customHeight="1" x14ac:dyDescent="0.25">
      <c r="C7810" s="10" t="str">
        <f>Pivot!AD7799</f>
        <v>00-88444347</v>
      </c>
      <c r="D7810" s="11"/>
      <c r="E7810" s="12" t="str">
        <f>Pivot!AE7799</f>
        <v>♂ Steven Smith
27 | Master</v>
      </c>
      <c r="F7810" s="11"/>
      <c r="G7810" s="12" t="str">
        <f>Pivot!AF7799</f>
        <v>Software Developer
IT</v>
      </c>
      <c r="H7810" s="11"/>
      <c r="I7810" s="12" t="str">
        <f>Pivot!AG7799</f>
        <v>🏢 New York City
New York</v>
      </c>
      <c r="J7810" s="11"/>
      <c r="K7810" s="13">
        <f>Pivot!AH7799</f>
        <v>95336</v>
      </c>
      <c r="L7810" s="11"/>
      <c r="M7810" s="12" t="str">
        <f>Pivot!AI7799</f>
        <v>▲ Active
18/01/2022 -</v>
      </c>
      <c r="N7810" s="178">
        <f>Pivot!AJ7799</f>
        <v>3</v>
      </c>
      <c r="O7810" s="179"/>
    </row>
    <row r="7811" spans="3:15" ht="30" customHeight="1" x14ac:dyDescent="0.25">
      <c r="C7811" s="10" t="str">
        <f>Pivot!AD7800</f>
        <v>00-88448538</v>
      </c>
      <c r="D7811" s="11"/>
      <c r="E7811" s="12" t="str">
        <f>Pivot!AE7800</f>
        <v>♂ Kevin Dean
47 | Bachelor</v>
      </c>
      <c r="F7811" s="11"/>
      <c r="G7811" s="12" t="str">
        <f>Pivot!AF7800</f>
        <v>Operations Manager
Operations</v>
      </c>
      <c r="H7811" s="11"/>
      <c r="I7811" s="12" t="str">
        <f>Pivot!AG7800</f>
        <v>🏢 New York City
New York</v>
      </c>
      <c r="J7811" s="11"/>
      <c r="K7811" s="13">
        <f>Pivot!AH7800</f>
        <v>106327</v>
      </c>
      <c r="L7811" s="11"/>
      <c r="M7811" s="12" t="str">
        <f>Pivot!AI7800</f>
        <v>▲ Active
29/06/2016 -</v>
      </c>
      <c r="N7811" s="178">
        <f>Pivot!AJ7800</f>
        <v>8</v>
      </c>
      <c r="O7811" s="179"/>
    </row>
    <row r="7812" spans="3:15" ht="30" customHeight="1" x14ac:dyDescent="0.25">
      <c r="C7812" s="10" t="str">
        <f>Pivot!AD7801</f>
        <v>00-88449352</v>
      </c>
      <c r="D7812" s="11"/>
      <c r="E7812" s="12" t="str">
        <f>Pivot!AE7801</f>
        <v>♂ Richard Edwards
28 | High School</v>
      </c>
      <c r="F7812" s="11"/>
      <c r="G7812" s="12" t="str">
        <f>Pivot!AF7801</f>
        <v>Customer Service Representative
Customer Service</v>
      </c>
      <c r="H7812" s="11"/>
      <c r="I7812" s="12" t="str">
        <f>Pivot!AG7801</f>
        <v>🏢 New York City
New York</v>
      </c>
      <c r="J7812" s="11"/>
      <c r="K7812" s="13">
        <f>Pivot!AH7801</f>
        <v>56768</v>
      </c>
      <c r="L7812" s="11"/>
      <c r="M7812" s="12" t="str">
        <f>Pivot!AI7801</f>
        <v>▲ Active
05/02/2021 -</v>
      </c>
      <c r="N7812" s="178">
        <f>Pivot!AJ7801</f>
        <v>3</v>
      </c>
      <c r="O7812" s="179"/>
    </row>
    <row r="7813" spans="3:15" ht="30" customHeight="1" x14ac:dyDescent="0.25">
      <c r="C7813" s="10" t="str">
        <f>Pivot!AD7802</f>
        <v>00-88456512</v>
      </c>
      <c r="D7813" s="11"/>
      <c r="E7813" s="12" t="str">
        <f>Pivot!AE7802</f>
        <v>♂ Heidi Santos
62 | Bachelor</v>
      </c>
      <c r="F7813" s="11"/>
      <c r="G7813" s="12" t="str">
        <f>Pivot!AF7802</f>
        <v>Sales Specialist
Sales</v>
      </c>
      <c r="H7813" s="11"/>
      <c r="I7813" s="12" t="str">
        <f>Pivot!AG7802</f>
        <v>🏢 Rochester
New York</v>
      </c>
      <c r="J7813" s="11"/>
      <c r="K7813" s="13">
        <f>Pivot!AH7802</f>
        <v>92559</v>
      </c>
      <c r="L7813" s="11"/>
      <c r="M7813" s="12" t="str">
        <f>Pivot!AI7802</f>
        <v>▲ Active
21/11/2016 -</v>
      </c>
      <c r="N7813" s="178">
        <f>Pivot!AJ7802</f>
        <v>8</v>
      </c>
      <c r="O7813" s="179"/>
    </row>
    <row r="7814" spans="3:15" ht="30" customHeight="1" x14ac:dyDescent="0.25">
      <c r="C7814" s="10" t="str">
        <f>Pivot!AD7803</f>
        <v>00-88458610</v>
      </c>
      <c r="D7814" s="11"/>
      <c r="E7814" s="12" t="str">
        <f>Pivot!AE7803</f>
        <v>♀ David Peters
29 | Bachelor</v>
      </c>
      <c r="F7814" s="11"/>
      <c r="G7814" s="12" t="str">
        <f>Pivot!AF7803</f>
        <v>Marketing Coordinator
Marketing</v>
      </c>
      <c r="H7814" s="11"/>
      <c r="I7814" s="12" t="str">
        <f>Pivot!AG7803</f>
        <v>🏢 Rochester
New York</v>
      </c>
      <c r="J7814" s="11"/>
      <c r="K7814" s="13">
        <f>Pivot!AH7803</f>
        <v>54993</v>
      </c>
      <c r="L7814" s="11"/>
      <c r="M7814" s="12" t="str">
        <f>Pivot!AI7803</f>
        <v>▲ Active
24/07/2016 -</v>
      </c>
      <c r="N7814" s="178">
        <f>Pivot!AJ7803</f>
        <v>8</v>
      </c>
      <c r="O7814" s="179"/>
    </row>
    <row r="7815" spans="3:15" ht="30" customHeight="1" x14ac:dyDescent="0.25">
      <c r="C7815" s="10" t="str">
        <f>Pivot!AD7804</f>
        <v>00-88463726</v>
      </c>
      <c r="D7815" s="11"/>
      <c r="E7815" s="12" t="str">
        <f>Pivot!AE7804</f>
        <v>♀ William Alexander
46 | PhD</v>
      </c>
      <c r="F7815" s="11"/>
      <c r="G7815" s="12" t="str">
        <f>Pivot!AF7804</f>
        <v>Sales Specialist
Sales</v>
      </c>
      <c r="H7815" s="11"/>
      <c r="I7815" s="12" t="str">
        <f>Pivot!AG7804</f>
        <v>🏢 Buffalo
New York</v>
      </c>
      <c r="J7815" s="11"/>
      <c r="K7815" s="13">
        <f>Pivot!AH7804</f>
        <v>72469</v>
      </c>
      <c r="L7815" s="11"/>
      <c r="M7815" s="12" t="str">
        <f>Pivot!AI7804</f>
        <v>▲ Active
03/02/2017 -</v>
      </c>
      <c r="N7815" s="178">
        <f>Pivot!AJ7804</f>
        <v>7</v>
      </c>
      <c r="O7815" s="179"/>
    </row>
    <row r="7816" spans="3:15" ht="30" customHeight="1" x14ac:dyDescent="0.25">
      <c r="C7816" s="10" t="str">
        <f>Pivot!AD7805</f>
        <v>00-88466030</v>
      </c>
      <c r="D7816" s="11"/>
      <c r="E7816" s="12" t="str">
        <f>Pivot!AE7805</f>
        <v>♀ Andrea Green
43 | Master</v>
      </c>
      <c r="F7816" s="11"/>
      <c r="G7816" s="12" t="str">
        <f>Pivot!AF7805</f>
        <v>Operations Analyst
Operations</v>
      </c>
      <c r="H7816" s="11"/>
      <c r="I7816" s="12" t="str">
        <f>Pivot!AG7805</f>
        <v>🏢 Rochester
New York</v>
      </c>
      <c r="J7816" s="11"/>
      <c r="K7816" s="13">
        <f>Pivot!AH7805</f>
        <v>74625</v>
      </c>
      <c r="L7816" s="11"/>
      <c r="M7816" s="12" t="str">
        <f>Pivot!AI7805</f>
        <v>▲ Active
10/09/2022 -</v>
      </c>
      <c r="N7816" s="178">
        <f>Pivot!AJ7805</f>
        <v>2</v>
      </c>
      <c r="O7816" s="179"/>
    </row>
    <row r="7817" spans="3:15" ht="30" customHeight="1" x14ac:dyDescent="0.25">
      <c r="C7817" s="10" t="str">
        <f>Pivot!AD7806</f>
        <v>00-88478843</v>
      </c>
      <c r="D7817" s="11"/>
      <c r="E7817" s="12" t="str">
        <f>Pivot!AE7806</f>
        <v>♂ John Thompson
50 | PhD</v>
      </c>
      <c r="F7817" s="11"/>
      <c r="G7817" s="12" t="str">
        <f>Pivot!AF7806</f>
        <v>Sales Consultant
Sales</v>
      </c>
      <c r="H7817" s="11"/>
      <c r="I7817" s="12" t="str">
        <f>Pivot!AG7806</f>
        <v>🏢 New York City
New York</v>
      </c>
      <c r="J7817" s="11"/>
      <c r="K7817" s="13">
        <f>Pivot!AH7806</f>
        <v>89024</v>
      </c>
      <c r="L7817" s="11"/>
      <c r="M7817" s="12" t="str">
        <f>Pivot!AI7806</f>
        <v>▲ Active
12/02/2019 -</v>
      </c>
      <c r="N7817" s="178">
        <f>Pivot!AJ7806</f>
        <v>5</v>
      </c>
      <c r="O7817" s="179"/>
    </row>
    <row r="7818" spans="3:15" ht="30" customHeight="1" x14ac:dyDescent="0.25">
      <c r="C7818" s="10" t="str">
        <f>Pivot!AD7807</f>
        <v>00-88488268</v>
      </c>
      <c r="D7818" s="11"/>
      <c r="E7818" s="12" t="str">
        <f>Pivot!AE7807</f>
        <v>♂ Jerome Wilson
59 | Bachelor</v>
      </c>
      <c r="F7818" s="11"/>
      <c r="G7818" s="12" t="str">
        <f>Pivot!AF7807</f>
        <v>Inventory Specialist
Operations</v>
      </c>
      <c r="H7818" s="11"/>
      <c r="I7818" s="12" t="str">
        <f>Pivot!AG7807</f>
        <v>🏠 Pittsburgh
Pennsylvania</v>
      </c>
      <c r="J7818" s="11"/>
      <c r="K7818" s="13">
        <f>Pivot!AH7807</f>
        <v>73381</v>
      </c>
      <c r="L7818" s="11"/>
      <c r="M7818" s="12" t="str">
        <f>Pivot!AI7807</f>
        <v>▲ Active
18/12/2019 -</v>
      </c>
      <c r="N7818" s="178">
        <f>Pivot!AJ7807</f>
        <v>5</v>
      </c>
      <c r="O7818" s="179"/>
    </row>
    <row r="7819" spans="3:15" ht="30" customHeight="1" x14ac:dyDescent="0.25">
      <c r="C7819" s="10" t="str">
        <f>Pivot!AD7808</f>
        <v>00-88502768</v>
      </c>
      <c r="D7819" s="11"/>
      <c r="E7819" s="12" t="str">
        <f>Pivot!AE7808</f>
        <v>♂ Alyssa Ware
58 | High School</v>
      </c>
      <c r="F7819" s="11"/>
      <c r="G7819" s="12" t="str">
        <f>Pivot!AF7808</f>
        <v>Customer Service Representative
Customer Service</v>
      </c>
      <c r="H7819" s="11"/>
      <c r="I7819" s="12" t="str">
        <f>Pivot!AG7808</f>
        <v>🏢 New York City
New York</v>
      </c>
      <c r="J7819" s="11"/>
      <c r="K7819" s="13">
        <f>Pivot!AH7808</f>
        <v>56986</v>
      </c>
      <c r="L7819" s="11"/>
      <c r="M7819" s="12" t="str">
        <f>Pivot!AI7808</f>
        <v>▲ Active
23/11/2020 -</v>
      </c>
      <c r="N7819" s="178">
        <f>Pivot!AJ7808</f>
        <v>4</v>
      </c>
      <c r="O7819" s="179"/>
    </row>
    <row r="7820" spans="3:15" ht="30" customHeight="1" x14ac:dyDescent="0.25">
      <c r="C7820" s="10" t="str">
        <f>Pivot!AD7809</f>
        <v>00-88511877</v>
      </c>
      <c r="D7820" s="11"/>
      <c r="E7820" s="12" t="str">
        <f>Pivot!AE7809</f>
        <v>♀ Jimmy Grant
28 | Bachelor</v>
      </c>
      <c r="F7820" s="11"/>
      <c r="G7820" s="12" t="str">
        <f>Pivot!AF7809</f>
        <v>Marketing Coordinator
Marketing</v>
      </c>
      <c r="H7820" s="11"/>
      <c r="I7820" s="12" t="str">
        <f>Pivot!AG7809</f>
        <v>🏢 Buffalo
New York</v>
      </c>
      <c r="J7820" s="11"/>
      <c r="K7820" s="13">
        <f>Pivot!AH7809</f>
        <v>53449</v>
      </c>
      <c r="L7820" s="11"/>
      <c r="M7820" s="12" t="str">
        <f>Pivot!AI7809</f>
        <v>▲ Active
12/06/2024 -</v>
      </c>
      <c r="N7820" s="178">
        <f>Pivot!AJ7809</f>
        <v>0</v>
      </c>
      <c r="O7820" s="179"/>
    </row>
    <row r="7821" spans="3:15" ht="30" customHeight="1" x14ac:dyDescent="0.25">
      <c r="C7821" s="10" t="str">
        <f>Pivot!AD7810</f>
        <v>00-88514495</v>
      </c>
      <c r="D7821" s="11"/>
      <c r="E7821" s="12" t="str">
        <f>Pivot!AE7810</f>
        <v>♀ Jordan Simpson
38 | Bachelor</v>
      </c>
      <c r="F7821" s="11"/>
      <c r="G7821" s="12" t="str">
        <f>Pivot!AF7810</f>
        <v>Operations Manager
Operations</v>
      </c>
      <c r="H7821" s="11"/>
      <c r="I7821" s="12" t="str">
        <f>Pivot!AG7810</f>
        <v>🏢 New York City
New York</v>
      </c>
      <c r="J7821" s="11"/>
      <c r="K7821" s="13">
        <f>Pivot!AH7810</f>
        <v>87205</v>
      </c>
      <c r="L7821" s="11"/>
      <c r="M7821" s="12" t="str">
        <f>Pivot!AI7810</f>
        <v>▲ Active
30/03/2017 -</v>
      </c>
      <c r="N7821" s="178">
        <f>Pivot!AJ7810</f>
        <v>7</v>
      </c>
      <c r="O7821" s="179"/>
    </row>
    <row r="7822" spans="3:15" ht="30" customHeight="1" x14ac:dyDescent="0.25">
      <c r="C7822" s="10" t="str">
        <f>Pivot!AD7811</f>
        <v>00-88522560</v>
      </c>
      <c r="D7822" s="11"/>
      <c r="E7822" s="12" t="str">
        <f>Pivot!AE7811</f>
        <v>♀ Edward Rogers
38 | Bachelor</v>
      </c>
      <c r="F7822" s="11"/>
      <c r="G7822" s="12" t="str">
        <f>Pivot!AF7811</f>
        <v>Logistics Coordinator
Operations</v>
      </c>
      <c r="H7822" s="11"/>
      <c r="I7822" s="12" t="str">
        <f>Pivot!AG7811</f>
        <v>🏢 Rochester
New York</v>
      </c>
      <c r="J7822" s="11"/>
      <c r="K7822" s="13">
        <f>Pivot!AH7811</f>
        <v>61402</v>
      </c>
      <c r="L7822" s="11"/>
      <c r="M7822" s="12" t="str">
        <f>Pivot!AI7811</f>
        <v>▲ Active
05/09/2015 -</v>
      </c>
      <c r="N7822" s="178">
        <f>Pivot!AJ7811</f>
        <v>9</v>
      </c>
      <c r="O7822" s="179"/>
    </row>
    <row r="7823" spans="3:15" ht="30" customHeight="1" x14ac:dyDescent="0.25">
      <c r="C7823" s="10" t="str">
        <f>Pivot!AD7812</f>
        <v>00-88528019</v>
      </c>
      <c r="D7823" s="11"/>
      <c r="E7823" s="12" t="str">
        <f>Pivot!AE7812</f>
        <v>♂ Patricia Gutierrez
37 | Bachelor</v>
      </c>
      <c r="F7823" s="11"/>
      <c r="G7823" s="12" t="str">
        <f>Pivot!AF7812</f>
        <v>Logistics Coordinator
Operations</v>
      </c>
      <c r="H7823" s="11"/>
      <c r="I7823" s="12" t="str">
        <f>Pivot!AG7812</f>
        <v>🏢 New York City
New York</v>
      </c>
      <c r="J7823" s="11"/>
      <c r="K7823" s="13">
        <f>Pivot!AH7812</f>
        <v>63612</v>
      </c>
      <c r="L7823" s="11"/>
      <c r="M7823" s="12" t="str">
        <f>Pivot!AI7812</f>
        <v>▲ Active
22/02/2023 -</v>
      </c>
      <c r="N7823" s="178">
        <f>Pivot!AJ7812</f>
        <v>1</v>
      </c>
      <c r="O7823" s="179"/>
    </row>
    <row r="7824" spans="3:15" ht="30" customHeight="1" x14ac:dyDescent="0.25">
      <c r="C7824" s="10" t="str">
        <f>Pivot!AD7813</f>
        <v>00-88528134</v>
      </c>
      <c r="D7824" s="11"/>
      <c r="E7824" s="12" t="str">
        <f>Pivot!AE7813</f>
        <v>♀ Charles David
39 | Master</v>
      </c>
      <c r="F7824" s="11"/>
      <c r="G7824" s="12" t="str">
        <f>Pivot!AF7813</f>
        <v>Operations Analyst
Operations</v>
      </c>
      <c r="H7824" s="11"/>
      <c r="I7824" s="12" t="str">
        <f>Pivot!AG7813</f>
        <v>🏢 Buffalo
New York</v>
      </c>
      <c r="J7824" s="11"/>
      <c r="K7824" s="13">
        <f>Pivot!AH7813</f>
        <v>63114</v>
      </c>
      <c r="L7824" s="11"/>
      <c r="M7824" s="12" t="str">
        <f>Pivot!AI7813</f>
        <v>▲ Active
30/07/2015 -</v>
      </c>
      <c r="N7824" s="178">
        <f>Pivot!AJ7813</f>
        <v>9</v>
      </c>
      <c r="O7824" s="179"/>
    </row>
    <row r="7825" spans="3:15" ht="30" customHeight="1" x14ac:dyDescent="0.25">
      <c r="C7825" s="10" t="str">
        <f>Pivot!AD7814</f>
        <v>00-88533572</v>
      </c>
      <c r="D7825" s="11"/>
      <c r="E7825" s="12" t="str">
        <f>Pivot!AE7814</f>
        <v>♀ Adam Miller
42 | Bachelor</v>
      </c>
      <c r="F7825" s="11"/>
      <c r="G7825" s="12" t="str">
        <f>Pivot!AF7814</f>
        <v>Logistics Coordinator
Operations</v>
      </c>
      <c r="H7825" s="11"/>
      <c r="I7825" s="12" t="str">
        <f>Pivot!AG7814</f>
        <v>🏢 New York City
New York</v>
      </c>
      <c r="J7825" s="11"/>
      <c r="K7825" s="13">
        <f>Pivot!AH7814</f>
        <v>58483</v>
      </c>
      <c r="L7825" s="11"/>
      <c r="M7825" s="12" t="str">
        <f>Pivot!AI7814</f>
        <v>▲ Active
16/11/2019 -</v>
      </c>
      <c r="N7825" s="178">
        <f>Pivot!AJ7814</f>
        <v>5</v>
      </c>
      <c r="O7825" s="179"/>
    </row>
    <row r="7826" spans="3:15" ht="30" customHeight="1" x14ac:dyDescent="0.25">
      <c r="C7826" s="10" t="str">
        <f>Pivot!AD7815</f>
        <v>00-88537126</v>
      </c>
      <c r="D7826" s="11"/>
      <c r="E7826" s="12" t="str">
        <f>Pivot!AE7815</f>
        <v>♀ Richard Robinson
46 | Bachelor</v>
      </c>
      <c r="F7826" s="11"/>
      <c r="G7826" s="12" t="str">
        <f>Pivot!AF7815</f>
        <v>Support Specialist
Customer Service</v>
      </c>
      <c r="H7826" s="11"/>
      <c r="I7826" s="12" t="str">
        <f>Pivot!AG7815</f>
        <v>🏠 Warren
Michigan</v>
      </c>
      <c r="J7826" s="11"/>
      <c r="K7826" s="13">
        <f>Pivot!AH7815</f>
        <v>57540</v>
      </c>
      <c r="L7826" s="11"/>
      <c r="M7826" s="12" t="str">
        <f>Pivot!AI7815</f>
        <v>▲ Active
17/05/2016 -</v>
      </c>
      <c r="N7826" s="178">
        <f>Pivot!AJ7815</f>
        <v>8</v>
      </c>
      <c r="O7826" s="179"/>
    </row>
    <row r="7827" spans="3:15" ht="30" customHeight="1" x14ac:dyDescent="0.25">
      <c r="C7827" s="10" t="str">
        <f>Pivot!AD7816</f>
        <v>00-88541092</v>
      </c>
      <c r="D7827" s="11"/>
      <c r="E7827" s="12" t="str">
        <f>Pivot!AE7816</f>
        <v>♀ Felicia Bruce
53 | High School</v>
      </c>
      <c r="F7827" s="11"/>
      <c r="G7827" s="12" t="str">
        <f>Pivot!AF7816</f>
        <v>Customer Service Representative
Customer Service</v>
      </c>
      <c r="H7827" s="11"/>
      <c r="I7827" s="12" t="str">
        <f>Pivot!AG7816</f>
        <v>🏢 Rochester
New York</v>
      </c>
      <c r="J7827" s="11"/>
      <c r="K7827" s="13">
        <f>Pivot!AH7816</f>
        <v>60224</v>
      </c>
      <c r="L7827" s="11"/>
      <c r="M7827" s="12" t="str">
        <f>Pivot!AI7816</f>
        <v>▲ Active
29/03/2016 -</v>
      </c>
      <c r="N7827" s="178">
        <f>Pivot!AJ7816</f>
        <v>8</v>
      </c>
      <c r="O7827" s="179"/>
    </row>
    <row r="7828" spans="3:15" ht="30" customHeight="1" x14ac:dyDescent="0.25">
      <c r="C7828" s="10" t="str">
        <f>Pivot!AD7817</f>
        <v>00-88544364</v>
      </c>
      <c r="D7828" s="11"/>
      <c r="E7828" s="12" t="str">
        <f>Pivot!AE7817</f>
        <v>♂ William Kaiser
53 | Bachelor</v>
      </c>
      <c r="F7828" s="11"/>
      <c r="G7828" s="12" t="str">
        <f>Pivot!AF7817</f>
        <v>Customer Service Representative
Customer Service</v>
      </c>
      <c r="H7828" s="11"/>
      <c r="I7828" s="12" t="str">
        <f>Pivot!AG7817</f>
        <v>🏠 Allentown
Pennsylvania</v>
      </c>
      <c r="J7828" s="11"/>
      <c r="K7828" s="13">
        <f>Pivot!AH7817</f>
        <v>64799</v>
      </c>
      <c r="L7828" s="11"/>
      <c r="M7828" s="12" t="str">
        <f>Pivot!AI7817</f>
        <v>▲ Active
16/08/2017 -</v>
      </c>
      <c r="N7828" s="178">
        <f>Pivot!AJ7817</f>
        <v>7</v>
      </c>
      <c r="O7828" s="179"/>
    </row>
    <row r="7829" spans="3:15" ht="30" customHeight="1" x14ac:dyDescent="0.25">
      <c r="C7829" s="10" t="str">
        <f>Pivot!AD7818</f>
        <v>00-88545322</v>
      </c>
      <c r="D7829" s="11"/>
      <c r="E7829" s="12" t="str">
        <f>Pivot!AE7818</f>
        <v>♂ James Mclean
38 | Bachelor</v>
      </c>
      <c r="F7829" s="11"/>
      <c r="G7829" s="12" t="str">
        <f>Pivot!AF7818</f>
        <v>Customer Service Representative
Customer Service</v>
      </c>
      <c r="H7829" s="11"/>
      <c r="I7829" s="12" t="str">
        <f>Pivot!AG7818</f>
        <v>🏢 Buffalo
New York</v>
      </c>
      <c r="J7829" s="11"/>
      <c r="K7829" s="13">
        <f>Pivot!AH7818</f>
        <v>66909</v>
      </c>
      <c r="L7829" s="11"/>
      <c r="M7829" s="12" t="str">
        <f>Pivot!AI7818</f>
        <v>▲ Active
12/10/2018 -</v>
      </c>
      <c r="N7829" s="178">
        <f>Pivot!AJ7818</f>
        <v>6</v>
      </c>
      <c r="O7829" s="179"/>
    </row>
    <row r="7830" spans="3:15" ht="30" customHeight="1" x14ac:dyDescent="0.25">
      <c r="C7830" s="10" t="str">
        <f>Pivot!AD7819</f>
        <v>00-88561612</v>
      </c>
      <c r="D7830" s="11"/>
      <c r="E7830" s="12" t="str">
        <f>Pivot!AE7819</f>
        <v>♂ Ronald Reese
52 | Bachelor</v>
      </c>
      <c r="F7830" s="11"/>
      <c r="G7830" s="12" t="str">
        <f>Pivot!AF7819</f>
        <v>Logistics Coordinator
Operations</v>
      </c>
      <c r="H7830" s="11"/>
      <c r="I7830" s="12" t="str">
        <f>Pivot!AG7819</f>
        <v>🏢 New York City
New York</v>
      </c>
      <c r="J7830" s="11"/>
      <c r="K7830" s="13">
        <f>Pivot!AH7819</f>
        <v>63660</v>
      </c>
      <c r="L7830" s="11"/>
      <c r="M7830" s="12" t="str">
        <f>Pivot!AI7819</f>
        <v>▼ Terminated
09/05/2019 - 05/11/2019</v>
      </c>
      <c r="N7830" s="178">
        <f>Pivot!AJ7819</f>
        <v>0</v>
      </c>
      <c r="O7830" s="179"/>
    </row>
    <row r="7831" spans="3:15" ht="30" customHeight="1" x14ac:dyDescent="0.25">
      <c r="C7831" s="10" t="str">
        <f>Pivot!AD7820</f>
        <v>00-88577462</v>
      </c>
      <c r="D7831" s="11"/>
      <c r="E7831" s="12" t="str">
        <f>Pivot!AE7820</f>
        <v>♀ Jamie Harris
44 | Master</v>
      </c>
      <c r="F7831" s="11"/>
      <c r="G7831" s="12" t="str">
        <f>Pivot!AF7820</f>
        <v>Sales Specialist
Sales</v>
      </c>
      <c r="H7831" s="11"/>
      <c r="I7831" s="12" t="str">
        <f>Pivot!AG7820</f>
        <v>🏠 Cleveland
Ohio</v>
      </c>
      <c r="J7831" s="11"/>
      <c r="K7831" s="13">
        <f>Pivot!AH7820</f>
        <v>87076</v>
      </c>
      <c r="L7831" s="11"/>
      <c r="M7831" s="12" t="str">
        <f>Pivot!AI7820</f>
        <v>▲ Active
06/04/2024 -</v>
      </c>
      <c r="N7831" s="178">
        <f>Pivot!AJ7820</f>
        <v>0</v>
      </c>
      <c r="O7831" s="179"/>
    </row>
    <row r="7832" spans="3:15" ht="30" customHeight="1" x14ac:dyDescent="0.25">
      <c r="C7832" s="10" t="str">
        <f>Pivot!AD7821</f>
        <v>00-88594257</v>
      </c>
      <c r="D7832" s="11"/>
      <c r="E7832" s="12" t="str">
        <f>Pivot!AE7821</f>
        <v>♂ Kimberly Mccormick
23 | Bachelor</v>
      </c>
      <c r="F7832" s="11"/>
      <c r="G7832" s="12" t="str">
        <f>Pivot!AF7821</f>
        <v>Help Desk Technician
Customer Service</v>
      </c>
      <c r="H7832" s="11"/>
      <c r="I7832" s="12" t="str">
        <f>Pivot!AG7821</f>
        <v>🏠 Cincinnati
Ohio</v>
      </c>
      <c r="J7832" s="11"/>
      <c r="K7832" s="13">
        <f>Pivot!AH7821</f>
        <v>73356</v>
      </c>
      <c r="L7832" s="11"/>
      <c r="M7832" s="12" t="str">
        <f>Pivot!AI7821</f>
        <v>▲ Active
09/09/2020 -</v>
      </c>
      <c r="N7832" s="178">
        <f>Pivot!AJ7821</f>
        <v>4</v>
      </c>
      <c r="O7832" s="179"/>
    </row>
    <row r="7833" spans="3:15" ht="30" customHeight="1" x14ac:dyDescent="0.25">
      <c r="C7833" s="10" t="str">
        <f>Pivot!AD7822</f>
        <v>00-88595333</v>
      </c>
      <c r="D7833" s="11"/>
      <c r="E7833" s="12" t="str">
        <f>Pivot!AE7822</f>
        <v>♀ Samuel Salas
25 | Bachelor</v>
      </c>
      <c r="F7833" s="11"/>
      <c r="G7833" s="12" t="str">
        <f>Pivot!AF7822</f>
        <v>Operations Analyst
Operations</v>
      </c>
      <c r="H7833" s="11"/>
      <c r="I7833" s="12" t="str">
        <f>Pivot!AG7822</f>
        <v>🏢 New York City
New York</v>
      </c>
      <c r="J7833" s="11"/>
      <c r="K7833" s="13">
        <f>Pivot!AH7822</f>
        <v>80582</v>
      </c>
      <c r="L7833" s="11"/>
      <c r="M7833" s="12" t="str">
        <f>Pivot!AI7822</f>
        <v>▲ Active
28/08/2019 -</v>
      </c>
      <c r="N7833" s="178">
        <f>Pivot!AJ7822</f>
        <v>5</v>
      </c>
      <c r="O7833" s="179"/>
    </row>
    <row r="7834" spans="3:15" ht="30" customHeight="1" x14ac:dyDescent="0.25">
      <c r="C7834" s="10" t="str">
        <f>Pivot!AD7823</f>
        <v>00-88598201</v>
      </c>
      <c r="D7834" s="11"/>
      <c r="E7834" s="12" t="str">
        <f>Pivot!AE7823</f>
        <v>♂ John Sanford
22 | Bachelor</v>
      </c>
      <c r="F7834" s="11"/>
      <c r="G7834" s="12" t="str">
        <f>Pivot!AF7823</f>
        <v>Logistics Coordinator
Operations</v>
      </c>
      <c r="H7834" s="11"/>
      <c r="I7834" s="12" t="str">
        <f>Pivot!AG7823</f>
        <v>🏢 New York City
New York</v>
      </c>
      <c r="J7834" s="11"/>
      <c r="K7834" s="13">
        <f>Pivot!AH7823</f>
        <v>64443</v>
      </c>
      <c r="L7834" s="11"/>
      <c r="M7834" s="12" t="str">
        <f>Pivot!AI7823</f>
        <v>▲ Active
30/07/2019 -</v>
      </c>
      <c r="N7834" s="178">
        <f>Pivot!AJ7823</f>
        <v>5</v>
      </c>
      <c r="O7834" s="179"/>
    </row>
    <row r="7835" spans="3:15" ht="30" customHeight="1" x14ac:dyDescent="0.25">
      <c r="C7835" s="10" t="str">
        <f>Pivot!AD7824</f>
        <v>00-88598588</v>
      </c>
      <c r="D7835" s="11"/>
      <c r="E7835" s="12" t="str">
        <f>Pivot!AE7824</f>
        <v>♂ Michael Smith
26 | Bachelor</v>
      </c>
      <c r="F7835" s="11"/>
      <c r="G7835" s="12" t="str">
        <f>Pivot!AF7824</f>
        <v>Content Creator
Marketing</v>
      </c>
      <c r="H7835" s="11"/>
      <c r="I7835" s="12" t="str">
        <f>Pivot!AG7824</f>
        <v>🏠 Norfolk
Virginia</v>
      </c>
      <c r="J7835" s="11"/>
      <c r="K7835" s="13">
        <f>Pivot!AH7824</f>
        <v>70362</v>
      </c>
      <c r="L7835" s="11"/>
      <c r="M7835" s="12" t="str">
        <f>Pivot!AI7824</f>
        <v>▲ Active
29/07/2017 -</v>
      </c>
      <c r="N7835" s="178">
        <f>Pivot!AJ7824</f>
        <v>7</v>
      </c>
      <c r="O7835" s="179"/>
    </row>
    <row r="7836" spans="3:15" ht="30" customHeight="1" x14ac:dyDescent="0.25">
      <c r="C7836" s="10" t="str">
        <f>Pivot!AD7825</f>
        <v>00-88598977</v>
      </c>
      <c r="D7836" s="11"/>
      <c r="E7836" s="12" t="str">
        <f>Pivot!AE7825</f>
        <v>♂ Evelyn Wells
52 | Bachelor</v>
      </c>
      <c r="F7836" s="11"/>
      <c r="G7836" s="12" t="str">
        <f>Pivot!AF7825</f>
        <v>System Administrator
IT</v>
      </c>
      <c r="H7836" s="11"/>
      <c r="I7836" s="12" t="str">
        <f>Pivot!AG7825</f>
        <v>🏢 New York City
New York</v>
      </c>
      <c r="J7836" s="11"/>
      <c r="K7836" s="13">
        <f>Pivot!AH7825</f>
        <v>103615</v>
      </c>
      <c r="L7836" s="11"/>
      <c r="M7836" s="12" t="str">
        <f>Pivot!AI7825</f>
        <v>▲ Active
21/02/2015 -</v>
      </c>
      <c r="N7836" s="178">
        <f>Pivot!AJ7825</f>
        <v>9</v>
      </c>
      <c r="O7836" s="179"/>
    </row>
    <row r="7837" spans="3:15" ht="30" customHeight="1" x14ac:dyDescent="0.25">
      <c r="C7837" s="10" t="str">
        <f>Pivot!AD7826</f>
        <v>00-88608288</v>
      </c>
      <c r="D7837" s="11"/>
      <c r="E7837" s="12" t="str">
        <f>Pivot!AE7826</f>
        <v>♀ Marcus Lane
65 | Bachelor</v>
      </c>
      <c r="F7837" s="11"/>
      <c r="G7837" s="12" t="str">
        <f>Pivot!AF7826</f>
        <v>Sales Representative
Sales</v>
      </c>
      <c r="H7837" s="11"/>
      <c r="I7837" s="12" t="str">
        <f>Pivot!AG7826</f>
        <v>🏢 New York City
New York</v>
      </c>
      <c r="J7837" s="11"/>
      <c r="K7837" s="13">
        <f>Pivot!AH7826</f>
        <v>68137</v>
      </c>
      <c r="L7837" s="11"/>
      <c r="M7837" s="12" t="str">
        <f>Pivot!AI7826</f>
        <v>▲ Active
23/09/2022 -</v>
      </c>
      <c r="N7837" s="178">
        <f>Pivot!AJ7826</f>
        <v>2</v>
      </c>
      <c r="O7837" s="179"/>
    </row>
    <row r="7838" spans="3:15" ht="30" customHeight="1" x14ac:dyDescent="0.25">
      <c r="C7838" s="10" t="str">
        <f>Pivot!AD7827</f>
        <v>00-88608290</v>
      </c>
      <c r="D7838" s="11"/>
      <c r="E7838" s="12" t="str">
        <f>Pivot!AE7827</f>
        <v>♂ Kathleen Fernandez
40 | Bachelor</v>
      </c>
      <c r="F7838" s="11"/>
      <c r="G7838" s="12" t="str">
        <f>Pivot!AF7827</f>
        <v>Help Desk Technician
Customer Service</v>
      </c>
      <c r="H7838" s="11"/>
      <c r="I7838" s="12" t="str">
        <f>Pivot!AG7827</f>
        <v>🏢 Buffalo
New York</v>
      </c>
      <c r="J7838" s="11"/>
      <c r="K7838" s="13">
        <f>Pivot!AH7827</f>
        <v>82600</v>
      </c>
      <c r="L7838" s="11"/>
      <c r="M7838" s="12" t="str">
        <f>Pivot!AI7827</f>
        <v>▲ Active
27/03/2017 -</v>
      </c>
      <c r="N7838" s="178">
        <f>Pivot!AJ7827</f>
        <v>7</v>
      </c>
      <c r="O7838" s="179"/>
    </row>
    <row r="7839" spans="3:15" ht="30" customHeight="1" x14ac:dyDescent="0.25">
      <c r="C7839" s="10" t="str">
        <f>Pivot!AD7828</f>
        <v>00-88614521</v>
      </c>
      <c r="D7839" s="11"/>
      <c r="E7839" s="12" t="str">
        <f>Pivot!AE7828</f>
        <v>♀ Jasmin Brown
38 | High School</v>
      </c>
      <c r="F7839" s="11"/>
      <c r="G7839" s="12" t="str">
        <f>Pivot!AF7828</f>
        <v>Support Specialist
Customer Service</v>
      </c>
      <c r="H7839" s="11"/>
      <c r="I7839" s="12" t="str">
        <f>Pivot!AG7828</f>
        <v>🏢 Buffalo
New York</v>
      </c>
      <c r="J7839" s="11"/>
      <c r="K7839" s="13">
        <f>Pivot!AH7828</f>
        <v>64257</v>
      </c>
      <c r="L7839" s="11"/>
      <c r="M7839" s="12" t="str">
        <f>Pivot!AI7828</f>
        <v>▲ Active
16/05/2022 -</v>
      </c>
      <c r="N7839" s="178">
        <f>Pivot!AJ7828</f>
        <v>2</v>
      </c>
      <c r="O7839" s="179"/>
    </row>
    <row r="7840" spans="3:15" ht="30" customHeight="1" x14ac:dyDescent="0.25">
      <c r="C7840" s="10" t="str">
        <f>Pivot!AD7829</f>
        <v>00-88622613</v>
      </c>
      <c r="D7840" s="11"/>
      <c r="E7840" s="12" t="str">
        <f>Pivot!AE7829</f>
        <v>♂ Daniel Jones
34 | Bachelor</v>
      </c>
      <c r="F7840" s="11"/>
      <c r="G7840" s="12" t="str">
        <f>Pivot!AF7829</f>
        <v>Sales Representative
Sales</v>
      </c>
      <c r="H7840" s="11"/>
      <c r="I7840" s="12" t="str">
        <f>Pivot!AG7829</f>
        <v>🏢 Buffalo
New York</v>
      </c>
      <c r="J7840" s="11"/>
      <c r="K7840" s="13">
        <f>Pivot!AH7829</f>
        <v>77413</v>
      </c>
      <c r="L7840" s="11"/>
      <c r="M7840" s="12" t="str">
        <f>Pivot!AI7829</f>
        <v>▲ Active
20/03/2020 -</v>
      </c>
      <c r="N7840" s="178">
        <f>Pivot!AJ7829</f>
        <v>4</v>
      </c>
      <c r="O7840" s="179"/>
    </row>
    <row r="7841" spans="3:15" ht="30" customHeight="1" x14ac:dyDescent="0.25">
      <c r="C7841" s="10" t="str">
        <f>Pivot!AD7830</f>
        <v>00-88653825</v>
      </c>
      <c r="D7841" s="11"/>
      <c r="E7841" s="12" t="str">
        <f>Pivot!AE7830</f>
        <v>♀ John Dawson
43 | Master</v>
      </c>
      <c r="F7841" s="11"/>
      <c r="G7841" s="12" t="str">
        <f>Pivot!AF7830</f>
        <v>Sales Consultant
Sales</v>
      </c>
      <c r="H7841" s="11"/>
      <c r="I7841" s="12" t="str">
        <f>Pivot!AG7830</f>
        <v>🏢 New York City
New York</v>
      </c>
      <c r="J7841" s="11"/>
      <c r="K7841" s="13">
        <f>Pivot!AH7830</f>
        <v>104096</v>
      </c>
      <c r="L7841" s="11"/>
      <c r="M7841" s="12" t="str">
        <f>Pivot!AI7830</f>
        <v>▼ Terminated
17/11/2016 - 29/04/2021</v>
      </c>
      <c r="N7841" s="178">
        <f>Pivot!AJ7830</f>
        <v>4</v>
      </c>
      <c r="O7841" s="179"/>
    </row>
    <row r="7842" spans="3:15" ht="30" customHeight="1" x14ac:dyDescent="0.25">
      <c r="C7842" s="10" t="str">
        <f>Pivot!AD7831</f>
        <v>00-88662348</v>
      </c>
      <c r="D7842" s="11"/>
      <c r="E7842" s="12" t="str">
        <f>Pivot!AE7831</f>
        <v>♀ Malik Rivera
39 | Bachelor</v>
      </c>
      <c r="F7842" s="11"/>
      <c r="G7842" s="12" t="str">
        <f>Pivot!AF7831</f>
        <v>Sales Representative
Sales</v>
      </c>
      <c r="H7842" s="11"/>
      <c r="I7842" s="12" t="str">
        <f>Pivot!AG7831</f>
        <v>🏢 New York City
New York</v>
      </c>
      <c r="J7842" s="11"/>
      <c r="K7842" s="13">
        <f>Pivot!AH7831</f>
        <v>57107</v>
      </c>
      <c r="L7842" s="11"/>
      <c r="M7842" s="12" t="str">
        <f>Pivot!AI7831</f>
        <v>▲ Active
19/04/2017 -</v>
      </c>
      <c r="N7842" s="178">
        <f>Pivot!AJ7831</f>
        <v>7</v>
      </c>
      <c r="O7842" s="179"/>
    </row>
    <row r="7843" spans="3:15" ht="30" customHeight="1" x14ac:dyDescent="0.25">
      <c r="C7843" s="10" t="str">
        <f>Pivot!AD7832</f>
        <v>00-88664139</v>
      </c>
      <c r="D7843" s="11"/>
      <c r="E7843" s="12" t="str">
        <f>Pivot!AE7832</f>
        <v>♂ Brandon Martin
40 | Bachelor</v>
      </c>
      <c r="F7843" s="11"/>
      <c r="G7843" s="12" t="str">
        <f>Pivot!AF7832</f>
        <v>Logistics Coordinator
Operations</v>
      </c>
      <c r="H7843" s="11"/>
      <c r="I7843" s="12" t="str">
        <f>Pivot!AG7832</f>
        <v>🏢 New York City
New York</v>
      </c>
      <c r="J7843" s="11"/>
      <c r="K7843" s="13">
        <f>Pivot!AH7832</f>
        <v>70491</v>
      </c>
      <c r="L7843" s="11"/>
      <c r="M7843" s="12" t="str">
        <f>Pivot!AI7832</f>
        <v>▲ Active
28/09/2016 -</v>
      </c>
      <c r="N7843" s="178">
        <f>Pivot!AJ7832</f>
        <v>8</v>
      </c>
      <c r="O7843" s="179"/>
    </row>
    <row r="7844" spans="3:15" ht="30" customHeight="1" x14ac:dyDescent="0.25">
      <c r="C7844" s="10" t="str">
        <f>Pivot!AD7833</f>
        <v>00-88667527</v>
      </c>
      <c r="D7844" s="11"/>
      <c r="E7844" s="12" t="str">
        <f>Pivot!AE7833</f>
        <v>♀ Robert Taylor
42 | Bachelor</v>
      </c>
      <c r="F7844" s="11"/>
      <c r="G7844" s="12" t="str">
        <f>Pivot!AF7833</f>
        <v>Sales Representative
Sales</v>
      </c>
      <c r="H7844" s="11"/>
      <c r="I7844" s="12" t="str">
        <f>Pivot!AG7833</f>
        <v>🏠 Charlotte
North Carolina</v>
      </c>
      <c r="J7844" s="11"/>
      <c r="K7844" s="13">
        <f>Pivot!AH7833</f>
        <v>72745</v>
      </c>
      <c r="L7844" s="11"/>
      <c r="M7844" s="12" t="str">
        <f>Pivot!AI7833</f>
        <v>▼ Terminated
30/05/2017 - 06/07/2022</v>
      </c>
      <c r="N7844" s="178">
        <f>Pivot!AJ7833</f>
        <v>5</v>
      </c>
      <c r="O7844" s="179"/>
    </row>
    <row r="7845" spans="3:15" ht="30" customHeight="1" x14ac:dyDescent="0.25">
      <c r="C7845" s="10" t="str">
        <f>Pivot!AD7834</f>
        <v>00-88703005</v>
      </c>
      <c r="D7845" s="11"/>
      <c r="E7845" s="12" t="str">
        <f>Pivot!AE7834</f>
        <v>♂ Tiffany Hodges
39 | High School</v>
      </c>
      <c r="F7845" s="11"/>
      <c r="G7845" s="12" t="str">
        <f>Pivot!AF7834</f>
        <v>Inventory Specialist
Operations</v>
      </c>
      <c r="H7845" s="11"/>
      <c r="I7845" s="12" t="str">
        <f>Pivot!AG7834</f>
        <v>🏢 New York City
New York</v>
      </c>
      <c r="J7845" s="11"/>
      <c r="K7845" s="13">
        <f>Pivot!AH7834</f>
        <v>60526</v>
      </c>
      <c r="L7845" s="11"/>
      <c r="M7845" s="12" t="str">
        <f>Pivot!AI7834</f>
        <v>▼ Terminated
01/10/2017 - 02/01/2021</v>
      </c>
      <c r="N7845" s="178">
        <f>Pivot!AJ7834</f>
        <v>3</v>
      </c>
      <c r="O7845" s="179"/>
    </row>
    <row r="7846" spans="3:15" ht="30" customHeight="1" x14ac:dyDescent="0.25">
      <c r="C7846" s="10" t="str">
        <f>Pivot!AD7835</f>
        <v>00-88703145</v>
      </c>
      <c r="D7846" s="11"/>
      <c r="E7846" s="12" t="str">
        <f>Pivot!AE7835</f>
        <v>♂ Dawn Stafford
26 | Bachelor</v>
      </c>
      <c r="F7846" s="11"/>
      <c r="G7846" s="12" t="str">
        <f>Pivot!AF7835</f>
        <v>Customer Service Representative
Customer Service</v>
      </c>
      <c r="H7846" s="11"/>
      <c r="I7846" s="12" t="str">
        <f>Pivot!AG7835</f>
        <v>🏢 New York City
New York</v>
      </c>
      <c r="J7846" s="11"/>
      <c r="K7846" s="13">
        <f>Pivot!AH7835</f>
        <v>64661</v>
      </c>
      <c r="L7846" s="11"/>
      <c r="M7846" s="12" t="str">
        <f>Pivot!AI7835</f>
        <v>▲ Active
22/11/2018 -</v>
      </c>
      <c r="N7846" s="178">
        <f>Pivot!AJ7835</f>
        <v>6</v>
      </c>
      <c r="O7846" s="179"/>
    </row>
    <row r="7847" spans="3:15" ht="30" customHeight="1" x14ac:dyDescent="0.25">
      <c r="C7847" s="10" t="str">
        <f>Pivot!AD7836</f>
        <v>00-88709772</v>
      </c>
      <c r="D7847" s="11"/>
      <c r="E7847" s="12" t="str">
        <f>Pivot!AE7836</f>
        <v>♀ Erin Jones
53 | Bachelor</v>
      </c>
      <c r="F7847" s="11"/>
      <c r="G7847" s="12" t="str">
        <f>Pivot!AF7836</f>
        <v>Logistics Coordinator
Operations</v>
      </c>
      <c r="H7847" s="11"/>
      <c r="I7847" s="12" t="str">
        <f>Pivot!AG7836</f>
        <v>🏢 New York City
New York</v>
      </c>
      <c r="J7847" s="11"/>
      <c r="K7847" s="13">
        <f>Pivot!AH7836</f>
        <v>60231</v>
      </c>
      <c r="L7847" s="11"/>
      <c r="M7847" s="12" t="str">
        <f>Pivot!AI7836</f>
        <v>▲ Active
25/06/2021 -</v>
      </c>
      <c r="N7847" s="178">
        <f>Pivot!AJ7836</f>
        <v>3</v>
      </c>
      <c r="O7847" s="179"/>
    </row>
    <row r="7848" spans="3:15" ht="30" customHeight="1" x14ac:dyDescent="0.25">
      <c r="C7848" s="10" t="str">
        <f>Pivot!AD7837</f>
        <v>00-88775038</v>
      </c>
      <c r="D7848" s="11"/>
      <c r="E7848" s="12" t="str">
        <f>Pivot!AE7837</f>
        <v>♀ Scott Perez
39 | Master</v>
      </c>
      <c r="F7848" s="11"/>
      <c r="G7848" s="12" t="str">
        <f>Pivot!AF7837</f>
        <v>Sales Specialist
Sales</v>
      </c>
      <c r="H7848" s="11"/>
      <c r="I7848" s="12" t="str">
        <f>Pivot!AG7837</f>
        <v>🏠 Naperville
Illinois</v>
      </c>
      <c r="J7848" s="11"/>
      <c r="K7848" s="13">
        <f>Pivot!AH7837</f>
        <v>81239</v>
      </c>
      <c r="L7848" s="11"/>
      <c r="M7848" s="12" t="str">
        <f>Pivot!AI7837</f>
        <v>▲ Active
03/09/2020 -</v>
      </c>
      <c r="N7848" s="178">
        <f>Pivot!AJ7837</f>
        <v>4</v>
      </c>
      <c r="O7848" s="179"/>
    </row>
    <row r="7849" spans="3:15" ht="30" customHeight="1" x14ac:dyDescent="0.25">
      <c r="C7849" s="10" t="str">
        <f>Pivot!AD7838</f>
        <v>00-88800061</v>
      </c>
      <c r="D7849" s="11"/>
      <c r="E7849" s="12" t="str">
        <f>Pivot!AE7838</f>
        <v>♂ Ann Smith
61 | Bachelor</v>
      </c>
      <c r="F7849" s="11"/>
      <c r="G7849" s="12" t="str">
        <f>Pivot!AF7838</f>
        <v>IT Support Specialist
IT</v>
      </c>
      <c r="H7849" s="11"/>
      <c r="I7849" s="12" t="str">
        <f>Pivot!AG7838</f>
        <v>🏠 Cincinnati
Ohio</v>
      </c>
      <c r="J7849" s="11"/>
      <c r="K7849" s="13">
        <f>Pivot!AH7838</f>
        <v>67560</v>
      </c>
      <c r="L7849" s="11"/>
      <c r="M7849" s="12" t="str">
        <f>Pivot!AI7838</f>
        <v>▲ Active
10/07/2017 -</v>
      </c>
      <c r="N7849" s="178">
        <f>Pivot!AJ7838</f>
        <v>7</v>
      </c>
      <c r="O7849" s="179"/>
    </row>
    <row r="7850" spans="3:15" ht="30" customHeight="1" x14ac:dyDescent="0.25">
      <c r="C7850" s="10" t="str">
        <f>Pivot!AD7839</f>
        <v>00-88802121</v>
      </c>
      <c r="D7850" s="11"/>
      <c r="E7850" s="12" t="str">
        <f>Pivot!AE7839</f>
        <v>♂ Michael Blankenship
39 | Bachelor</v>
      </c>
      <c r="F7850" s="11"/>
      <c r="G7850" s="12" t="str">
        <f>Pivot!AF7839</f>
        <v>Sales Representative
Sales</v>
      </c>
      <c r="H7850" s="11"/>
      <c r="I7850" s="12" t="str">
        <f>Pivot!AG7839</f>
        <v>🏢 Buffalo
New York</v>
      </c>
      <c r="J7850" s="11"/>
      <c r="K7850" s="13">
        <f>Pivot!AH7839</f>
        <v>62853</v>
      </c>
      <c r="L7850" s="11"/>
      <c r="M7850" s="12" t="str">
        <f>Pivot!AI7839</f>
        <v>▲ Active
15/08/2018 -</v>
      </c>
      <c r="N7850" s="178">
        <f>Pivot!AJ7839</f>
        <v>6</v>
      </c>
      <c r="O7850" s="179"/>
    </row>
    <row r="7851" spans="3:15" ht="30" customHeight="1" x14ac:dyDescent="0.25">
      <c r="C7851" s="10" t="str">
        <f>Pivot!AD7840</f>
        <v>00-88802221</v>
      </c>
      <c r="D7851" s="11"/>
      <c r="E7851" s="12" t="str">
        <f>Pivot!AE7840</f>
        <v>♀ Samantha Kelley
44 | Master</v>
      </c>
      <c r="F7851" s="11"/>
      <c r="G7851" s="12" t="str">
        <f>Pivot!AF7840</f>
        <v>Sales Specialist
Sales</v>
      </c>
      <c r="H7851" s="11"/>
      <c r="I7851" s="12" t="str">
        <f>Pivot!AG7840</f>
        <v>🏢 New York City
New York</v>
      </c>
      <c r="J7851" s="11"/>
      <c r="K7851" s="13">
        <f>Pivot!AH7840</f>
        <v>88295</v>
      </c>
      <c r="L7851" s="11"/>
      <c r="M7851" s="12" t="str">
        <f>Pivot!AI7840</f>
        <v>▲ Active
01/01/2023 -</v>
      </c>
      <c r="N7851" s="178">
        <f>Pivot!AJ7840</f>
        <v>2</v>
      </c>
      <c r="O7851" s="179"/>
    </row>
    <row r="7852" spans="3:15" ht="30" customHeight="1" x14ac:dyDescent="0.25">
      <c r="C7852" s="10" t="str">
        <f>Pivot!AD7841</f>
        <v>00-88802545</v>
      </c>
      <c r="D7852" s="11"/>
      <c r="E7852" s="12" t="str">
        <f>Pivot!AE7841</f>
        <v>♂ Richard Meyer
38 | Master</v>
      </c>
      <c r="F7852" s="11"/>
      <c r="G7852" s="12" t="str">
        <f>Pivot!AF7841</f>
        <v>Financial Analyst
Finance</v>
      </c>
      <c r="H7852" s="11"/>
      <c r="I7852" s="12" t="str">
        <f>Pivot!AG7841</f>
        <v>🏢 Rochester
New York</v>
      </c>
      <c r="J7852" s="11"/>
      <c r="K7852" s="13">
        <f>Pivot!AH7841</f>
        <v>91860</v>
      </c>
      <c r="L7852" s="11"/>
      <c r="M7852" s="12" t="str">
        <f>Pivot!AI7841</f>
        <v>▲ Active
02/07/2021 -</v>
      </c>
      <c r="N7852" s="178">
        <f>Pivot!AJ7841</f>
        <v>3</v>
      </c>
      <c r="O7852" s="179"/>
    </row>
    <row r="7853" spans="3:15" ht="30" customHeight="1" x14ac:dyDescent="0.25">
      <c r="C7853" s="10" t="str">
        <f>Pivot!AD7842</f>
        <v>00-88809362</v>
      </c>
      <c r="D7853" s="11"/>
      <c r="E7853" s="12" t="str">
        <f>Pivot!AE7842</f>
        <v>♂ Briana Shaw
26 | Bachelor</v>
      </c>
      <c r="F7853" s="11"/>
      <c r="G7853" s="12" t="str">
        <f>Pivot!AF7842</f>
        <v>Help Desk Technician
Customer Service</v>
      </c>
      <c r="H7853" s="11"/>
      <c r="I7853" s="12" t="str">
        <f>Pivot!AG7842</f>
        <v>🏢 Buffalo
New York</v>
      </c>
      <c r="J7853" s="11"/>
      <c r="K7853" s="13">
        <f>Pivot!AH7842</f>
        <v>69421</v>
      </c>
      <c r="L7853" s="11"/>
      <c r="M7853" s="12" t="str">
        <f>Pivot!AI7842</f>
        <v>▲ Active
23/09/2023 -</v>
      </c>
      <c r="N7853" s="178">
        <f>Pivot!AJ7842</f>
        <v>1</v>
      </c>
      <c r="O7853" s="179"/>
    </row>
    <row r="7854" spans="3:15" ht="30" customHeight="1" x14ac:dyDescent="0.25">
      <c r="C7854" s="10" t="str">
        <f>Pivot!AD7843</f>
        <v>00-88809974</v>
      </c>
      <c r="D7854" s="11"/>
      <c r="E7854" s="12" t="str">
        <f>Pivot!AE7843</f>
        <v>♀ Michelle Walton
44 | Bachelor</v>
      </c>
      <c r="F7854" s="11"/>
      <c r="G7854" s="12" t="str">
        <f>Pivot!AF7843</f>
        <v>Logistics Coordinator
Operations</v>
      </c>
      <c r="H7854" s="11"/>
      <c r="I7854" s="12" t="str">
        <f>Pivot!AG7843</f>
        <v>🏢 New York City
New York</v>
      </c>
      <c r="J7854" s="11"/>
      <c r="K7854" s="13">
        <f>Pivot!AH7843</f>
        <v>55194</v>
      </c>
      <c r="L7854" s="11"/>
      <c r="M7854" s="12" t="str">
        <f>Pivot!AI7843</f>
        <v>▲ Active
30/09/2020 -</v>
      </c>
      <c r="N7854" s="178">
        <f>Pivot!AJ7843</f>
        <v>4</v>
      </c>
      <c r="O7854" s="179"/>
    </row>
    <row r="7855" spans="3:15" ht="30" customHeight="1" x14ac:dyDescent="0.25">
      <c r="C7855" s="10" t="str">
        <f>Pivot!AD7844</f>
        <v>00-88816559</v>
      </c>
      <c r="D7855" s="11"/>
      <c r="E7855" s="12" t="str">
        <f>Pivot!AE7844</f>
        <v>♀ Ryan Brewer
49 | Bachelor</v>
      </c>
      <c r="F7855" s="11"/>
      <c r="G7855" s="12" t="str">
        <f>Pivot!AF7844</f>
        <v>Operations Analyst
Operations</v>
      </c>
      <c r="H7855" s="11"/>
      <c r="I7855" s="12" t="str">
        <f>Pivot!AG7844</f>
        <v>🏠 Charlotte
North Carolina</v>
      </c>
      <c r="J7855" s="11"/>
      <c r="K7855" s="13">
        <f>Pivot!AH7844</f>
        <v>74953</v>
      </c>
      <c r="L7855" s="11"/>
      <c r="M7855" s="12" t="str">
        <f>Pivot!AI7844</f>
        <v>▲ Active
22/09/2017 -</v>
      </c>
      <c r="N7855" s="178">
        <f>Pivot!AJ7844</f>
        <v>7</v>
      </c>
      <c r="O7855" s="179"/>
    </row>
    <row r="7856" spans="3:15" ht="30" customHeight="1" x14ac:dyDescent="0.25">
      <c r="C7856" s="10" t="str">
        <f>Pivot!AD7845</f>
        <v>00-88834594</v>
      </c>
      <c r="D7856" s="11"/>
      <c r="E7856" s="12" t="str">
        <f>Pivot!AE7845</f>
        <v>♂ Joseph Adams
27 | PhD</v>
      </c>
      <c r="F7856" s="11"/>
      <c r="G7856" s="12" t="str">
        <f>Pivot!AF7845</f>
        <v>Sales Specialist
Sales</v>
      </c>
      <c r="H7856" s="11"/>
      <c r="I7856" s="12" t="str">
        <f>Pivot!AG7845</f>
        <v>🏢 New York City
New York</v>
      </c>
      <c r="J7856" s="11"/>
      <c r="K7856" s="13">
        <f>Pivot!AH7845</f>
        <v>76777</v>
      </c>
      <c r="L7856" s="11"/>
      <c r="M7856" s="12" t="str">
        <f>Pivot!AI7845</f>
        <v>▼ Terminated
26/02/2016 - 04/09/2018</v>
      </c>
      <c r="N7856" s="178">
        <f>Pivot!AJ7845</f>
        <v>2</v>
      </c>
      <c r="O7856" s="179"/>
    </row>
    <row r="7857" spans="3:15" ht="30" customHeight="1" x14ac:dyDescent="0.25">
      <c r="C7857" s="10" t="str">
        <f>Pivot!AD7846</f>
        <v>00-88852864</v>
      </c>
      <c r="D7857" s="11"/>
      <c r="E7857" s="12" t="str">
        <f>Pivot!AE7846</f>
        <v>♂ Phillip Payne
24 | Bachelor</v>
      </c>
      <c r="F7857" s="11"/>
      <c r="G7857" s="12" t="str">
        <f>Pivot!AF7846</f>
        <v>SEO Specialist
Marketing</v>
      </c>
      <c r="H7857" s="11"/>
      <c r="I7857" s="12" t="str">
        <f>Pivot!AG7846</f>
        <v>🏢 Rochester
New York</v>
      </c>
      <c r="J7857" s="11"/>
      <c r="K7857" s="13">
        <f>Pivot!AH7846</f>
        <v>85286</v>
      </c>
      <c r="L7857" s="11"/>
      <c r="M7857" s="12" t="str">
        <f>Pivot!AI7846</f>
        <v>▲ Active
20/03/2019 -</v>
      </c>
      <c r="N7857" s="178">
        <f>Pivot!AJ7846</f>
        <v>5</v>
      </c>
      <c r="O7857" s="179"/>
    </row>
    <row r="7858" spans="3:15" ht="30" customHeight="1" x14ac:dyDescent="0.25">
      <c r="C7858" s="10" t="str">
        <f>Pivot!AD7847</f>
        <v>00-88862539</v>
      </c>
      <c r="D7858" s="11"/>
      <c r="E7858" s="12" t="str">
        <f>Pivot!AE7847</f>
        <v>♀ Marcus Cordova
54 | Bachelor</v>
      </c>
      <c r="F7858" s="11"/>
      <c r="G7858" s="12" t="str">
        <f>Pivot!AF7847</f>
        <v>Sales Representative
Sales</v>
      </c>
      <c r="H7858" s="11"/>
      <c r="I7858" s="12" t="str">
        <f>Pivot!AG7847</f>
        <v>🏢 New York City
New York</v>
      </c>
      <c r="J7858" s="11"/>
      <c r="K7858" s="13">
        <f>Pivot!AH7847</f>
        <v>65222</v>
      </c>
      <c r="L7858" s="11"/>
      <c r="M7858" s="12" t="str">
        <f>Pivot!AI7847</f>
        <v>▼ Terminated
06/06/2017 - 15/04/2020</v>
      </c>
      <c r="N7858" s="178">
        <f>Pivot!AJ7847</f>
        <v>2</v>
      </c>
      <c r="O7858" s="179"/>
    </row>
    <row r="7859" spans="3:15" ht="30" customHeight="1" x14ac:dyDescent="0.25">
      <c r="C7859" s="10" t="str">
        <f>Pivot!AD7848</f>
        <v>00-88864147</v>
      </c>
      <c r="D7859" s="11"/>
      <c r="E7859" s="12" t="str">
        <f>Pivot!AE7848</f>
        <v>♂ Robert Hampton
36 | High School</v>
      </c>
      <c r="F7859" s="11"/>
      <c r="G7859" s="12" t="str">
        <f>Pivot!AF7848</f>
        <v>Customer Service Representative
Customer Service</v>
      </c>
      <c r="H7859" s="11"/>
      <c r="I7859" s="12" t="str">
        <f>Pivot!AG7848</f>
        <v>🏢 New York City
New York</v>
      </c>
      <c r="J7859" s="11"/>
      <c r="K7859" s="13">
        <f>Pivot!AH7848</f>
        <v>59013</v>
      </c>
      <c r="L7859" s="11"/>
      <c r="M7859" s="12" t="str">
        <f>Pivot!AI7848</f>
        <v>▼ Terminated
24/12/2022 - 21/07/2023</v>
      </c>
      <c r="N7859" s="178">
        <f>Pivot!AJ7848</f>
        <v>0</v>
      </c>
      <c r="O7859" s="179"/>
    </row>
    <row r="7860" spans="3:15" ht="30" customHeight="1" x14ac:dyDescent="0.25">
      <c r="C7860" s="10" t="str">
        <f>Pivot!AD7849</f>
        <v>00-88866745</v>
      </c>
      <c r="D7860" s="11"/>
      <c r="E7860" s="12" t="str">
        <f>Pivot!AE7849</f>
        <v>♀ David Garcia
22 | Master</v>
      </c>
      <c r="F7860" s="11"/>
      <c r="G7860" s="12" t="str">
        <f>Pivot!AF7849</f>
        <v>System Administrator
IT</v>
      </c>
      <c r="H7860" s="11"/>
      <c r="I7860" s="12" t="str">
        <f>Pivot!AG7849</f>
        <v>🏢 New York City
New York</v>
      </c>
      <c r="J7860" s="11"/>
      <c r="K7860" s="13">
        <f>Pivot!AH7849</f>
        <v>96516</v>
      </c>
      <c r="L7860" s="11"/>
      <c r="M7860" s="12" t="str">
        <f>Pivot!AI7849</f>
        <v>▲ Active
14/11/2023 -</v>
      </c>
      <c r="N7860" s="178">
        <f>Pivot!AJ7849</f>
        <v>1</v>
      </c>
      <c r="O7860" s="179"/>
    </row>
    <row r="7861" spans="3:15" ht="30" customHeight="1" x14ac:dyDescent="0.25">
      <c r="C7861" s="10" t="str">
        <f>Pivot!AD7850</f>
        <v>00-88870241</v>
      </c>
      <c r="D7861" s="11"/>
      <c r="E7861" s="12" t="str">
        <f>Pivot!AE7850</f>
        <v>♀ Amanda Morgan
42 | High School</v>
      </c>
      <c r="F7861" s="11"/>
      <c r="G7861" s="12" t="str">
        <f>Pivot!AF7850</f>
        <v>Help Desk Technician
Customer Service</v>
      </c>
      <c r="H7861" s="11"/>
      <c r="I7861" s="12" t="str">
        <f>Pivot!AG7850</f>
        <v>🏢 Buffalo
New York</v>
      </c>
      <c r="J7861" s="11"/>
      <c r="K7861" s="13">
        <f>Pivot!AH7850</f>
        <v>72707</v>
      </c>
      <c r="L7861" s="11"/>
      <c r="M7861" s="12" t="str">
        <f>Pivot!AI7850</f>
        <v>▲ Active
24/02/2022 -</v>
      </c>
      <c r="N7861" s="178">
        <f>Pivot!AJ7850</f>
        <v>2</v>
      </c>
      <c r="O7861" s="179"/>
    </row>
    <row r="7862" spans="3:15" ht="30" customHeight="1" x14ac:dyDescent="0.25">
      <c r="C7862" s="10" t="str">
        <f>Pivot!AD7851</f>
        <v>00-88871018</v>
      </c>
      <c r="D7862" s="11"/>
      <c r="E7862" s="12" t="str">
        <f>Pivot!AE7851</f>
        <v>♂ Jacob Hull
36 | High School</v>
      </c>
      <c r="F7862" s="11"/>
      <c r="G7862" s="12" t="str">
        <f>Pivot!AF7851</f>
        <v>IT Support Specialist
IT</v>
      </c>
      <c r="H7862" s="11"/>
      <c r="I7862" s="12" t="str">
        <f>Pivot!AG7851</f>
        <v>🏠 Detroit
Michigan</v>
      </c>
      <c r="J7862" s="11"/>
      <c r="K7862" s="13">
        <f>Pivot!AH7851</f>
        <v>63517</v>
      </c>
      <c r="L7862" s="11"/>
      <c r="M7862" s="12" t="str">
        <f>Pivot!AI7851</f>
        <v>▲ Active
29/09/2016 -</v>
      </c>
      <c r="N7862" s="178">
        <f>Pivot!AJ7851</f>
        <v>8</v>
      </c>
      <c r="O7862" s="179"/>
    </row>
    <row r="7863" spans="3:15" ht="30" customHeight="1" x14ac:dyDescent="0.25">
      <c r="C7863" s="10" t="str">
        <f>Pivot!AD7852</f>
        <v>00-88874216</v>
      </c>
      <c r="D7863" s="11"/>
      <c r="E7863" s="12" t="str">
        <f>Pivot!AE7852</f>
        <v>♂ Cameron Mcclain
26 | Bachelor</v>
      </c>
      <c r="F7863" s="11"/>
      <c r="G7863" s="12" t="str">
        <f>Pivot!AF7852</f>
        <v>Logistics Coordinator
Operations</v>
      </c>
      <c r="H7863" s="11"/>
      <c r="I7863" s="12" t="str">
        <f>Pivot!AG7852</f>
        <v>🏠 Greensboro
North Carolina</v>
      </c>
      <c r="J7863" s="11"/>
      <c r="K7863" s="13">
        <f>Pivot!AH7852</f>
        <v>64914</v>
      </c>
      <c r="L7863" s="11"/>
      <c r="M7863" s="12" t="str">
        <f>Pivot!AI7852</f>
        <v>▲ Active
27/06/2023 -</v>
      </c>
      <c r="N7863" s="178">
        <f>Pivot!AJ7852</f>
        <v>1</v>
      </c>
      <c r="O7863" s="179"/>
    </row>
    <row r="7864" spans="3:15" ht="30" customHeight="1" x14ac:dyDescent="0.25">
      <c r="C7864" s="10" t="str">
        <f>Pivot!AD7853</f>
        <v>00-88874493</v>
      </c>
      <c r="D7864" s="11"/>
      <c r="E7864" s="12" t="str">
        <f>Pivot!AE7853</f>
        <v>♀ Darren Griffin
21 | High School</v>
      </c>
      <c r="F7864" s="11"/>
      <c r="G7864" s="12" t="str">
        <f>Pivot!AF7853</f>
        <v>Recruiter
HR</v>
      </c>
      <c r="H7864" s="11"/>
      <c r="I7864" s="12" t="str">
        <f>Pivot!AG7853</f>
        <v>🏢 Rochester
New York</v>
      </c>
      <c r="J7864" s="11"/>
      <c r="K7864" s="13">
        <f>Pivot!AH7853</f>
        <v>70399</v>
      </c>
      <c r="L7864" s="11"/>
      <c r="M7864" s="12" t="str">
        <f>Pivot!AI7853</f>
        <v>▲ Active
08/07/2021 -</v>
      </c>
      <c r="N7864" s="178">
        <f>Pivot!AJ7853</f>
        <v>3</v>
      </c>
      <c r="O7864" s="179"/>
    </row>
    <row r="7865" spans="3:15" ht="30" customHeight="1" x14ac:dyDescent="0.25">
      <c r="C7865" s="10" t="str">
        <f>Pivot!AD7854</f>
        <v>00-88891300</v>
      </c>
      <c r="D7865" s="11"/>
      <c r="E7865" s="12" t="str">
        <f>Pivot!AE7854</f>
        <v>♂ Kristen Mckee
40 | High School</v>
      </c>
      <c r="F7865" s="11"/>
      <c r="G7865" s="12" t="str">
        <f>Pivot!AF7854</f>
        <v>Help Desk Technician
Customer Service</v>
      </c>
      <c r="H7865" s="11"/>
      <c r="I7865" s="12" t="str">
        <f>Pivot!AG7854</f>
        <v>🏠 Naperville
Illinois</v>
      </c>
      <c r="J7865" s="11"/>
      <c r="K7865" s="13">
        <f>Pivot!AH7854</f>
        <v>63055</v>
      </c>
      <c r="L7865" s="11"/>
      <c r="M7865" s="12" t="str">
        <f>Pivot!AI7854</f>
        <v>▲ Active
17/03/2017 -</v>
      </c>
      <c r="N7865" s="178">
        <f>Pivot!AJ7854</f>
        <v>7</v>
      </c>
      <c r="O7865" s="179"/>
    </row>
    <row r="7866" spans="3:15" ht="30" customHeight="1" x14ac:dyDescent="0.25">
      <c r="C7866" s="10" t="str">
        <f>Pivot!AD7855</f>
        <v>00-88896855</v>
      </c>
      <c r="D7866" s="11"/>
      <c r="E7866" s="12" t="str">
        <f>Pivot!AE7855</f>
        <v>♀ William Brown
36 | Bachelor</v>
      </c>
      <c r="F7866" s="11"/>
      <c r="G7866" s="12" t="str">
        <f>Pivot!AF7855</f>
        <v>Software Developer
IT</v>
      </c>
      <c r="H7866" s="11"/>
      <c r="I7866" s="12" t="str">
        <f>Pivot!AG7855</f>
        <v>🏢 New York City
New York</v>
      </c>
      <c r="J7866" s="11"/>
      <c r="K7866" s="13">
        <f>Pivot!AH7855</f>
        <v>101819</v>
      </c>
      <c r="L7866" s="11"/>
      <c r="M7866" s="12" t="str">
        <f>Pivot!AI7855</f>
        <v>▲ Active
26/10/2017 -</v>
      </c>
      <c r="N7866" s="178">
        <f>Pivot!AJ7855</f>
        <v>7</v>
      </c>
      <c r="O7866" s="179"/>
    </row>
    <row r="7867" spans="3:15" ht="30" customHeight="1" x14ac:dyDescent="0.25">
      <c r="C7867" s="10" t="str">
        <f>Pivot!AD7856</f>
        <v>00-88919775</v>
      </c>
      <c r="D7867" s="11"/>
      <c r="E7867" s="12" t="str">
        <f>Pivot!AE7856</f>
        <v>♂ Lawrence Brady
49 | Bachelor</v>
      </c>
      <c r="F7867" s="11"/>
      <c r="G7867" s="12" t="str">
        <f>Pivot!AF7856</f>
        <v>Sales Representative
Sales</v>
      </c>
      <c r="H7867" s="11"/>
      <c r="I7867" s="12" t="str">
        <f>Pivot!AG7856</f>
        <v>🏠 Warren
Michigan</v>
      </c>
      <c r="J7867" s="11"/>
      <c r="K7867" s="13">
        <f>Pivot!AH7856</f>
        <v>63330</v>
      </c>
      <c r="L7867" s="11"/>
      <c r="M7867" s="12" t="str">
        <f>Pivot!AI7856</f>
        <v>▲ Active
26/09/2018 -</v>
      </c>
      <c r="N7867" s="178">
        <f>Pivot!AJ7856</f>
        <v>6</v>
      </c>
      <c r="O7867" s="179"/>
    </row>
    <row r="7868" spans="3:15" ht="30" customHeight="1" x14ac:dyDescent="0.25">
      <c r="C7868" s="10" t="str">
        <f>Pivot!AD7857</f>
        <v>00-88930879</v>
      </c>
      <c r="D7868" s="11"/>
      <c r="E7868" s="12" t="str">
        <f>Pivot!AE7857</f>
        <v>♂ Rachel Vasquez
51 | Master</v>
      </c>
      <c r="F7868" s="11"/>
      <c r="G7868" s="12" t="str">
        <f>Pivot!AF7857</f>
        <v>Operations Analyst
Operations</v>
      </c>
      <c r="H7868" s="11"/>
      <c r="I7868" s="12" t="str">
        <f>Pivot!AG7857</f>
        <v>🏠 Detroit
Michigan</v>
      </c>
      <c r="J7868" s="11"/>
      <c r="K7868" s="13">
        <f>Pivot!AH7857</f>
        <v>72195</v>
      </c>
      <c r="L7868" s="11"/>
      <c r="M7868" s="12" t="str">
        <f>Pivot!AI7857</f>
        <v>▲ Active
12/02/2017 -</v>
      </c>
      <c r="N7868" s="178">
        <f>Pivot!AJ7857</f>
        <v>7</v>
      </c>
      <c r="O7868" s="179"/>
    </row>
    <row r="7869" spans="3:15" ht="30" customHeight="1" x14ac:dyDescent="0.25">
      <c r="C7869" s="10" t="str">
        <f>Pivot!AD7858</f>
        <v>00-88961498</v>
      </c>
      <c r="D7869" s="11"/>
      <c r="E7869" s="12" t="str">
        <f>Pivot!AE7858</f>
        <v>♂ Carolyn Tucker
52 | Master</v>
      </c>
      <c r="F7869" s="11"/>
      <c r="G7869" s="12" t="str">
        <f>Pivot!AF7858</f>
        <v>Software Developer
IT</v>
      </c>
      <c r="H7869" s="11"/>
      <c r="I7869" s="12" t="str">
        <f>Pivot!AG7858</f>
        <v>🏢 Rochester
New York</v>
      </c>
      <c r="J7869" s="11"/>
      <c r="K7869" s="13">
        <f>Pivot!AH7858</f>
        <v>83864</v>
      </c>
      <c r="L7869" s="11"/>
      <c r="M7869" s="12" t="str">
        <f>Pivot!AI7858</f>
        <v>▲ Active
28/08/2016 -</v>
      </c>
      <c r="N7869" s="178">
        <f>Pivot!AJ7858</f>
        <v>8</v>
      </c>
      <c r="O7869" s="179"/>
    </row>
    <row r="7870" spans="3:15" ht="30" customHeight="1" x14ac:dyDescent="0.25">
      <c r="C7870" s="10" t="str">
        <f>Pivot!AD7859</f>
        <v>00-88963137</v>
      </c>
      <c r="D7870" s="11"/>
      <c r="E7870" s="12" t="str">
        <f>Pivot!AE7859</f>
        <v>♀ Jenna Rogers
60 | Master</v>
      </c>
      <c r="F7870" s="11"/>
      <c r="G7870" s="12" t="str">
        <f>Pivot!AF7859</f>
        <v>Operations Analyst
Operations</v>
      </c>
      <c r="H7870" s="11"/>
      <c r="I7870" s="12" t="str">
        <f>Pivot!AG7859</f>
        <v>🏢 New York City
New York</v>
      </c>
      <c r="J7870" s="11"/>
      <c r="K7870" s="13">
        <f>Pivot!AH7859</f>
        <v>63061</v>
      </c>
      <c r="L7870" s="11"/>
      <c r="M7870" s="12" t="str">
        <f>Pivot!AI7859</f>
        <v>▲ Active
15/02/2019 -</v>
      </c>
      <c r="N7870" s="178">
        <f>Pivot!AJ7859</f>
        <v>5</v>
      </c>
      <c r="O7870" s="179"/>
    </row>
    <row r="7871" spans="3:15" ht="30" customHeight="1" x14ac:dyDescent="0.25">
      <c r="C7871" s="10" t="str">
        <f>Pivot!AD7860</f>
        <v>00-88963818</v>
      </c>
      <c r="D7871" s="11"/>
      <c r="E7871" s="12" t="str">
        <f>Pivot!AE7860</f>
        <v>♂ Rachel Johnson
42 | Bachelor</v>
      </c>
      <c r="F7871" s="11"/>
      <c r="G7871" s="12" t="str">
        <f>Pivot!AF7860</f>
        <v>Logistics Coordinator
Operations</v>
      </c>
      <c r="H7871" s="11"/>
      <c r="I7871" s="12" t="str">
        <f>Pivot!AG7860</f>
        <v>🏢 Buffalo
New York</v>
      </c>
      <c r="J7871" s="11"/>
      <c r="K7871" s="13">
        <f>Pivot!AH7860</f>
        <v>61368</v>
      </c>
      <c r="L7871" s="11"/>
      <c r="M7871" s="12" t="str">
        <f>Pivot!AI7860</f>
        <v>▲ Active
15/03/2018 -</v>
      </c>
      <c r="N7871" s="178">
        <f>Pivot!AJ7860</f>
        <v>6</v>
      </c>
      <c r="O7871" s="179"/>
    </row>
    <row r="7872" spans="3:15" ht="30" customHeight="1" x14ac:dyDescent="0.25">
      <c r="C7872" s="10" t="str">
        <f>Pivot!AD7861</f>
        <v>00-88968371</v>
      </c>
      <c r="D7872" s="11"/>
      <c r="E7872" s="12" t="str">
        <f>Pivot!AE7861</f>
        <v>♂ Amanda Garcia
58 | Bachelor</v>
      </c>
      <c r="F7872" s="11"/>
      <c r="G7872" s="12" t="str">
        <f>Pivot!AF7861</f>
        <v>Marketing Coordinator
Marketing</v>
      </c>
      <c r="H7872" s="11"/>
      <c r="I7872" s="12" t="str">
        <f>Pivot!AG7861</f>
        <v>🏢 Rochester
New York</v>
      </c>
      <c r="J7872" s="11"/>
      <c r="K7872" s="13">
        <f>Pivot!AH7861</f>
        <v>75545</v>
      </c>
      <c r="L7872" s="11"/>
      <c r="M7872" s="12" t="str">
        <f>Pivot!AI7861</f>
        <v>▲ Active
15/07/2019 -</v>
      </c>
      <c r="N7872" s="178">
        <f>Pivot!AJ7861</f>
        <v>5</v>
      </c>
      <c r="O7872" s="179"/>
    </row>
    <row r="7873" spans="3:15" ht="30" customHeight="1" x14ac:dyDescent="0.25">
      <c r="C7873" s="10" t="str">
        <f>Pivot!AD7862</f>
        <v>00-88990506</v>
      </c>
      <c r="D7873" s="11"/>
      <c r="E7873" s="12" t="str">
        <f>Pivot!AE7862</f>
        <v>♂ William Peterson
47 | Bachelor</v>
      </c>
      <c r="F7873" s="11"/>
      <c r="G7873" s="12" t="str">
        <f>Pivot!AF7862</f>
        <v>Logistics Coordinator
Operations</v>
      </c>
      <c r="H7873" s="11"/>
      <c r="I7873" s="12" t="str">
        <f>Pivot!AG7862</f>
        <v>🏠 Chicago
Illinois</v>
      </c>
      <c r="J7873" s="11"/>
      <c r="K7873" s="13">
        <f>Pivot!AH7862</f>
        <v>59761</v>
      </c>
      <c r="L7873" s="11"/>
      <c r="M7873" s="12" t="str">
        <f>Pivot!AI7862</f>
        <v>▼ Terminated
25/11/2018 - 24/05/2019</v>
      </c>
      <c r="N7873" s="178">
        <f>Pivot!AJ7862</f>
        <v>0</v>
      </c>
      <c r="O7873" s="179"/>
    </row>
    <row r="7874" spans="3:15" ht="30" customHeight="1" x14ac:dyDescent="0.25">
      <c r="C7874" s="10" t="str">
        <f>Pivot!AD7863</f>
        <v>00-89004075</v>
      </c>
      <c r="D7874" s="11"/>
      <c r="E7874" s="12" t="str">
        <f>Pivot!AE7863</f>
        <v>♀ Justin Taylor
44 | High School</v>
      </c>
      <c r="F7874" s="11"/>
      <c r="G7874" s="12" t="str">
        <f>Pivot!AF7863</f>
        <v>Customer Service Representative
Customer Service</v>
      </c>
      <c r="H7874" s="11"/>
      <c r="I7874" s="12" t="str">
        <f>Pivot!AG7863</f>
        <v>🏢 Rochester
New York</v>
      </c>
      <c r="J7874" s="11"/>
      <c r="K7874" s="13">
        <f>Pivot!AH7863</f>
        <v>65690</v>
      </c>
      <c r="L7874" s="11"/>
      <c r="M7874" s="12" t="str">
        <f>Pivot!AI7863</f>
        <v>▲ Active
24/10/2023 -</v>
      </c>
      <c r="N7874" s="178">
        <f>Pivot!AJ7863</f>
        <v>1</v>
      </c>
      <c r="O7874" s="179"/>
    </row>
    <row r="7875" spans="3:15" ht="30" customHeight="1" x14ac:dyDescent="0.25">
      <c r="C7875" s="10" t="str">
        <f>Pivot!AD7864</f>
        <v>00-89014190</v>
      </c>
      <c r="D7875" s="11"/>
      <c r="E7875" s="12" t="str">
        <f>Pivot!AE7864</f>
        <v>♀ Heidi Cherry
51 | PhD</v>
      </c>
      <c r="F7875" s="11"/>
      <c r="G7875" s="12" t="str">
        <f>Pivot!AF7864</f>
        <v>Sales Consultant
Sales</v>
      </c>
      <c r="H7875" s="11"/>
      <c r="I7875" s="12" t="str">
        <f>Pivot!AG7864</f>
        <v>🏢 Buffalo
New York</v>
      </c>
      <c r="J7875" s="11"/>
      <c r="K7875" s="13">
        <f>Pivot!AH7864</f>
        <v>97739</v>
      </c>
      <c r="L7875" s="11"/>
      <c r="M7875" s="12" t="str">
        <f>Pivot!AI7864</f>
        <v>▲ Active
17/10/2018 -</v>
      </c>
      <c r="N7875" s="178">
        <f>Pivot!AJ7864</f>
        <v>6</v>
      </c>
      <c r="O7875" s="179"/>
    </row>
    <row r="7876" spans="3:15" ht="30" customHeight="1" x14ac:dyDescent="0.25">
      <c r="C7876" s="10" t="str">
        <f>Pivot!AD7865</f>
        <v>00-89017236</v>
      </c>
      <c r="D7876" s="11"/>
      <c r="E7876" s="12" t="str">
        <f>Pivot!AE7865</f>
        <v>♂ Gerald Petersen
50 | Bachelor</v>
      </c>
      <c r="F7876" s="11"/>
      <c r="G7876" s="12" t="str">
        <f>Pivot!AF7865</f>
        <v>Logistics Coordinator
Operations</v>
      </c>
      <c r="H7876" s="11"/>
      <c r="I7876" s="12" t="str">
        <f>Pivot!AG7865</f>
        <v>🏠 Greensboro
North Carolina</v>
      </c>
      <c r="J7876" s="11"/>
      <c r="K7876" s="13">
        <f>Pivot!AH7865</f>
        <v>64373</v>
      </c>
      <c r="L7876" s="11"/>
      <c r="M7876" s="12" t="str">
        <f>Pivot!AI7865</f>
        <v>▲ Active
25/09/2023 -</v>
      </c>
      <c r="N7876" s="178">
        <f>Pivot!AJ7865</f>
        <v>1</v>
      </c>
      <c r="O7876" s="179"/>
    </row>
    <row r="7877" spans="3:15" ht="30" customHeight="1" x14ac:dyDescent="0.25">
      <c r="C7877" s="10" t="str">
        <f>Pivot!AD7866</f>
        <v>00-89047551</v>
      </c>
      <c r="D7877" s="11"/>
      <c r="E7877" s="12" t="str">
        <f>Pivot!AE7866</f>
        <v>♂ Richard Brady
29 | High School</v>
      </c>
      <c r="F7877" s="11"/>
      <c r="G7877" s="12" t="str">
        <f>Pivot!AF7866</f>
        <v>Inventory Specialist
Operations</v>
      </c>
      <c r="H7877" s="11"/>
      <c r="I7877" s="12" t="str">
        <f>Pivot!AG7866</f>
        <v>🏢 New York City
New York</v>
      </c>
      <c r="J7877" s="11"/>
      <c r="K7877" s="13">
        <f>Pivot!AH7866</f>
        <v>61581</v>
      </c>
      <c r="L7877" s="11"/>
      <c r="M7877" s="12" t="str">
        <f>Pivot!AI7866</f>
        <v>▼ Terminated
27/09/2017 - 25/03/2018</v>
      </c>
      <c r="N7877" s="178">
        <f>Pivot!AJ7866</f>
        <v>0</v>
      </c>
      <c r="O7877" s="179"/>
    </row>
    <row r="7878" spans="3:15" ht="30" customHeight="1" x14ac:dyDescent="0.25">
      <c r="C7878" s="10" t="str">
        <f>Pivot!AD7867</f>
        <v>00-89059993</v>
      </c>
      <c r="D7878" s="11"/>
      <c r="E7878" s="12" t="str">
        <f>Pivot!AE7867</f>
        <v>♂ Raymond Lucas
55 | Master</v>
      </c>
      <c r="F7878" s="11"/>
      <c r="G7878" s="12" t="str">
        <f>Pivot!AF7867</f>
        <v>Financial Analyst
Finance</v>
      </c>
      <c r="H7878" s="11"/>
      <c r="I7878" s="12" t="str">
        <f>Pivot!AG7867</f>
        <v>🏢 Rochester
New York</v>
      </c>
      <c r="J7878" s="11"/>
      <c r="K7878" s="13">
        <f>Pivot!AH7867</f>
        <v>84095</v>
      </c>
      <c r="L7878" s="11"/>
      <c r="M7878" s="12" t="str">
        <f>Pivot!AI7867</f>
        <v>▲ Active
14/11/2020 -</v>
      </c>
      <c r="N7878" s="178">
        <f>Pivot!AJ7867</f>
        <v>4</v>
      </c>
      <c r="O7878" s="179"/>
    </row>
    <row r="7879" spans="3:15" ht="30" customHeight="1" x14ac:dyDescent="0.25">
      <c r="C7879" s="10" t="str">
        <f>Pivot!AD7868</f>
        <v>00-89060695</v>
      </c>
      <c r="D7879" s="11"/>
      <c r="E7879" s="12" t="str">
        <f>Pivot!AE7868</f>
        <v>♀ Stephen Madden
47 | Bachelor</v>
      </c>
      <c r="F7879" s="11"/>
      <c r="G7879" s="12" t="str">
        <f>Pivot!AF7868</f>
        <v>Logistics Coordinator
Operations</v>
      </c>
      <c r="H7879" s="11"/>
      <c r="I7879" s="12" t="str">
        <f>Pivot!AG7868</f>
        <v>🏠 Detroit
Michigan</v>
      </c>
      <c r="J7879" s="11"/>
      <c r="K7879" s="13">
        <f>Pivot!AH7868</f>
        <v>60206</v>
      </c>
      <c r="L7879" s="11"/>
      <c r="M7879" s="12" t="str">
        <f>Pivot!AI7868</f>
        <v>▲ Active
13/04/2023 -</v>
      </c>
      <c r="N7879" s="178">
        <f>Pivot!AJ7868</f>
        <v>1</v>
      </c>
      <c r="O7879" s="179"/>
    </row>
    <row r="7880" spans="3:15" ht="30" customHeight="1" x14ac:dyDescent="0.25">
      <c r="C7880" s="10" t="str">
        <f>Pivot!AD7869</f>
        <v>00-89070916</v>
      </c>
      <c r="D7880" s="11"/>
      <c r="E7880" s="12" t="str">
        <f>Pivot!AE7869</f>
        <v>♂ Andrew Hart
33 | PhD</v>
      </c>
      <c r="F7880" s="11"/>
      <c r="G7880" s="12" t="str">
        <f>Pivot!AF7869</f>
        <v>Sales Manager
Sales</v>
      </c>
      <c r="H7880" s="11"/>
      <c r="I7880" s="12" t="str">
        <f>Pivot!AG7869</f>
        <v>🏢 Buffalo
New York</v>
      </c>
      <c r="J7880" s="11"/>
      <c r="K7880" s="13">
        <f>Pivot!AH7869</f>
        <v>103189</v>
      </c>
      <c r="L7880" s="11"/>
      <c r="M7880" s="12" t="str">
        <f>Pivot!AI7869</f>
        <v>▲ Active
25/01/2017 -</v>
      </c>
      <c r="N7880" s="178">
        <f>Pivot!AJ7869</f>
        <v>7</v>
      </c>
      <c r="O7880" s="179"/>
    </row>
    <row r="7881" spans="3:15" ht="30" customHeight="1" x14ac:dyDescent="0.25">
      <c r="C7881" s="10" t="str">
        <f>Pivot!AD7870</f>
        <v>00-89084880</v>
      </c>
      <c r="D7881" s="11"/>
      <c r="E7881" s="12" t="str">
        <f>Pivot!AE7870</f>
        <v>♂ Kevin Smith
59 | Bachelor</v>
      </c>
      <c r="F7881" s="11"/>
      <c r="G7881" s="12" t="str">
        <f>Pivot!AF7870</f>
        <v>Logistics Coordinator
Operations</v>
      </c>
      <c r="H7881" s="11"/>
      <c r="I7881" s="12" t="str">
        <f>Pivot!AG7870</f>
        <v>🏠 Cincinnati
Ohio</v>
      </c>
      <c r="J7881" s="11"/>
      <c r="K7881" s="13">
        <f>Pivot!AH7870</f>
        <v>62752</v>
      </c>
      <c r="L7881" s="11"/>
      <c r="M7881" s="12" t="str">
        <f>Pivot!AI7870</f>
        <v>▲ Active
18/10/2015 -</v>
      </c>
      <c r="N7881" s="178">
        <f>Pivot!AJ7870</f>
        <v>9</v>
      </c>
      <c r="O7881" s="179"/>
    </row>
    <row r="7882" spans="3:15" ht="30" customHeight="1" x14ac:dyDescent="0.25">
      <c r="C7882" s="10" t="str">
        <f>Pivot!AD7871</f>
        <v>00-89119532</v>
      </c>
      <c r="D7882" s="11"/>
      <c r="E7882" s="12" t="str">
        <f>Pivot!AE7871</f>
        <v>♂ Arthur Lynch
52 | PhD</v>
      </c>
      <c r="F7882" s="11"/>
      <c r="G7882" s="12" t="str">
        <f>Pivot!AF7871</f>
        <v>IT Manager
IT</v>
      </c>
      <c r="H7882" s="11"/>
      <c r="I7882" s="12" t="str">
        <f>Pivot!AG7871</f>
        <v>🏢 Buffalo
New York</v>
      </c>
      <c r="J7882" s="11"/>
      <c r="K7882" s="13">
        <f>Pivot!AH7871</f>
        <v>116623</v>
      </c>
      <c r="L7882" s="11"/>
      <c r="M7882" s="12" t="str">
        <f>Pivot!AI7871</f>
        <v>▲ Active
03/11/2020 -</v>
      </c>
      <c r="N7882" s="178">
        <f>Pivot!AJ7871</f>
        <v>4</v>
      </c>
      <c r="O7882" s="179"/>
    </row>
    <row r="7883" spans="3:15" ht="30" customHeight="1" x14ac:dyDescent="0.25">
      <c r="C7883" s="10" t="str">
        <f>Pivot!AD7872</f>
        <v>00-89129152</v>
      </c>
      <c r="D7883" s="11"/>
      <c r="E7883" s="12" t="str">
        <f>Pivot!AE7872</f>
        <v>♀ Aaron Walker
29 | Bachelor</v>
      </c>
      <c r="F7883" s="11"/>
      <c r="G7883" s="12" t="str">
        <f>Pivot!AF7872</f>
        <v>Logistics Coordinator
Operations</v>
      </c>
      <c r="H7883" s="11"/>
      <c r="I7883" s="12" t="str">
        <f>Pivot!AG7872</f>
        <v>🏢 Rochester
New York</v>
      </c>
      <c r="J7883" s="11"/>
      <c r="K7883" s="13">
        <f>Pivot!AH7872</f>
        <v>61917</v>
      </c>
      <c r="L7883" s="11"/>
      <c r="M7883" s="12" t="str">
        <f>Pivot!AI7872</f>
        <v>▲ Active
29/03/2024 -</v>
      </c>
      <c r="N7883" s="178">
        <f>Pivot!AJ7872</f>
        <v>0</v>
      </c>
      <c r="O7883" s="179"/>
    </row>
    <row r="7884" spans="3:15" ht="30" customHeight="1" x14ac:dyDescent="0.25">
      <c r="C7884" s="10" t="str">
        <f>Pivot!AD7873</f>
        <v>00-89140869</v>
      </c>
      <c r="D7884" s="11"/>
      <c r="E7884" s="12" t="str">
        <f>Pivot!AE7873</f>
        <v>♂ Jennifer Williams
23 | High School</v>
      </c>
      <c r="F7884" s="11"/>
      <c r="G7884" s="12" t="str">
        <f>Pivot!AF7873</f>
        <v>SEO Specialist
Marketing</v>
      </c>
      <c r="H7884" s="11"/>
      <c r="I7884" s="12" t="str">
        <f>Pivot!AG7873</f>
        <v>🏢 Buffalo
New York</v>
      </c>
      <c r="J7884" s="11"/>
      <c r="K7884" s="13">
        <f>Pivot!AH7873</f>
        <v>59743</v>
      </c>
      <c r="L7884" s="11"/>
      <c r="M7884" s="12" t="str">
        <f>Pivot!AI7873</f>
        <v>▲ Active
08/05/2023 -</v>
      </c>
      <c r="N7884" s="178">
        <f>Pivot!AJ7873</f>
        <v>1</v>
      </c>
      <c r="O7884" s="179"/>
    </row>
    <row r="7885" spans="3:15" ht="30" customHeight="1" x14ac:dyDescent="0.25">
      <c r="C7885" s="10" t="str">
        <f>Pivot!AD7874</f>
        <v>00-89173318</v>
      </c>
      <c r="D7885" s="11"/>
      <c r="E7885" s="12" t="str">
        <f>Pivot!AE7874</f>
        <v>♀ Amber Sandoval
27 | Bachelor</v>
      </c>
      <c r="F7885" s="11"/>
      <c r="G7885" s="12" t="str">
        <f>Pivot!AF7874</f>
        <v>Sales Representative
Sales</v>
      </c>
      <c r="H7885" s="11"/>
      <c r="I7885" s="12" t="str">
        <f>Pivot!AG7874</f>
        <v>🏢 New York City
New York</v>
      </c>
      <c r="J7885" s="11"/>
      <c r="K7885" s="13">
        <f>Pivot!AH7874</f>
        <v>70143</v>
      </c>
      <c r="L7885" s="11"/>
      <c r="M7885" s="12" t="str">
        <f>Pivot!AI7874</f>
        <v>▲ Active
28/09/2022 -</v>
      </c>
      <c r="N7885" s="178">
        <f>Pivot!AJ7874</f>
        <v>2</v>
      </c>
      <c r="O7885" s="179"/>
    </row>
    <row r="7886" spans="3:15" ht="30" customHeight="1" x14ac:dyDescent="0.25">
      <c r="C7886" s="10" t="str">
        <f>Pivot!AD7875</f>
        <v>00-89185430</v>
      </c>
      <c r="D7886" s="11"/>
      <c r="E7886" s="12" t="str">
        <f>Pivot!AE7875</f>
        <v>♀ Margaret Nelson
33 | Bachelor</v>
      </c>
      <c r="F7886" s="11"/>
      <c r="G7886" s="12" t="str">
        <f>Pivot!AF7875</f>
        <v>Operations Analyst
Operations</v>
      </c>
      <c r="H7886" s="11"/>
      <c r="I7886" s="12" t="str">
        <f>Pivot!AG7875</f>
        <v>🏠 Allentown
Pennsylvania</v>
      </c>
      <c r="J7886" s="11"/>
      <c r="K7886" s="13">
        <f>Pivot!AH7875</f>
        <v>52801</v>
      </c>
      <c r="L7886" s="11"/>
      <c r="M7886" s="12" t="str">
        <f>Pivot!AI7875</f>
        <v>▲ Active
07/12/2021 -</v>
      </c>
      <c r="N7886" s="178">
        <f>Pivot!AJ7875</f>
        <v>3</v>
      </c>
      <c r="O7886" s="179"/>
    </row>
    <row r="7887" spans="3:15" ht="30" customHeight="1" x14ac:dyDescent="0.25">
      <c r="C7887" s="10" t="str">
        <f>Pivot!AD7876</f>
        <v>00-89193333</v>
      </c>
      <c r="D7887" s="11"/>
      <c r="E7887" s="12" t="str">
        <f>Pivot!AE7876</f>
        <v>♀ James Wilson
29 | Bachelor</v>
      </c>
      <c r="F7887" s="11"/>
      <c r="G7887" s="12" t="str">
        <f>Pivot!AF7876</f>
        <v>Inventory Specialist
Operations</v>
      </c>
      <c r="H7887" s="11"/>
      <c r="I7887" s="12" t="str">
        <f>Pivot!AG7876</f>
        <v>🏢 New York City
New York</v>
      </c>
      <c r="J7887" s="11"/>
      <c r="K7887" s="13">
        <f>Pivot!AH7876</f>
        <v>58347</v>
      </c>
      <c r="L7887" s="11"/>
      <c r="M7887" s="12" t="str">
        <f>Pivot!AI7876</f>
        <v>▲ Active
22/09/2017 -</v>
      </c>
      <c r="N7887" s="178">
        <f>Pivot!AJ7876</f>
        <v>7</v>
      </c>
      <c r="O7887" s="179"/>
    </row>
    <row r="7888" spans="3:15" ht="30" customHeight="1" x14ac:dyDescent="0.25">
      <c r="C7888" s="10" t="str">
        <f>Pivot!AD7877</f>
        <v>00-89210454</v>
      </c>
      <c r="D7888" s="11"/>
      <c r="E7888" s="12" t="str">
        <f>Pivot!AE7877</f>
        <v>♂ Michael Oconnor
60 | Bachelor</v>
      </c>
      <c r="F7888" s="11"/>
      <c r="G7888" s="12" t="str">
        <f>Pivot!AF7877</f>
        <v>Operations Analyst
Operations</v>
      </c>
      <c r="H7888" s="11"/>
      <c r="I7888" s="12" t="str">
        <f>Pivot!AG7877</f>
        <v>🏢 Rochester
New York</v>
      </c>
      <c r="J7888" s="11"/>
      <c r="K7888" s="13">
        <f>Pivot!AH7877</f>
        <v>81677</v>
      </c>
      <c r="L7888" s="11"/>
      <c r="M7888" s="12" t="str">
        <f>Pivot!AI7877</f>
        <v>▲ Active
17/04/2019 -</v>
      </c>
      <c r="N7888" s="178">
        <f>Pivot!AJ7877</f>
        <v>5</v>
      </c>
      <c r="O7888" s="179"/>
    </row>
    <row r="7889" spans="3:15" ht="30" customHeight="1" x14ac:dyDescent="0.25">
      <c r="C7889" s="10" t="str">
        <f>Pivot!AD7878</f>
        <v>00-89228847</v>
      </c>
      <c r="D7889" s="11"/>
      <c r="E7889" s="12" t="str">
        <f>Pivot!AE7878</f>
        <v>♀ Charles Smith
38 | Bachelor</v>
      </c>
      <c r="F7889" s="11"/>
      <c r="G7889" s="12" t="str">
        <f>Pivot!AF7878</f>
        <v>Sales Representative
Sales</v>
      </c>
      <c r="H7889" s="11"/>
      <c r="I7889" s="12" t="str">
        <f>Pivot!AG7878</f>
        <v>🏠 Greensboro
North Carolina</v>
      </c>
      <c r="J7889" s="11"/>
      <c r="K7889" s="13">
        <f>Pivot!AH7878</f>
        <v>62813</v>
      </c>
      <c r="L7889" s="11"/>
      <c r="M7889" s="12" t="str">
        <f>Pivot!AI7878</f>
        <v>▲ Active
16/07/2017 -</v>
      </c>
      <c r="N7889" s="178">
        <f>Pivot!AJ7878</f>
        <v>7</v>
      </c>
      <c r="O7889" s="179"/>
    </row>
    <row r="7890" spans="3:15" ht="30" customHeight="1" x14ac:dyDescent="0.25">
      <c r="C7890" s="10" t="str">
        <f>Pivot!AD7879</f>
        <v>00-89231027</v>
      </c>
      <c r="D7890" s="11"/>
      <c r="E7890" s="12" t="str">
        <f>Pivot!AE7879</f>
        <v>♀ Kelly Garrison
43 | Bachelor</v>
      </c>
      <c r="F7890" s="11"/>
      <c r="G7890" s="12" t="str">
        <f>Pivot!AF7879</f>
        <v>Marketing Coordinator
Marketing</v>
      </c>
      <c r="H7890" s="11"/>
      <c r="I7890" s="12" t="str">
        <f>Pivot!AG7879</f>
        <v>🏠 Grand Rapids
Michigan</v>
      </c>
      <c r="J7890" s="11"/>
      <c r="K7890" s="13">
        <f>Pivot!AH7879</f>
        <v>72232</v>
      </c>
      <c r="L7890" s="11"/>
      <c r="M7890" s="12" t="str">
        <f>Pivot!AI7879</f>
        <v>▲ Active
19/04/2019 -</v>
      </c>
      <c r="N7890" s="178">
        <f>Pivot!AJ7879</f>
        <v>5</v>
      </c>
      <c r="O7890" s="179"/>
    </row>
    <row r="7891" spans="3:15" ht="30" customHeight="1" x14ac:dyDescent="0.25">
      <c r="C7891" s="10" t="str">
        <f>Pivot!AD7880</f>
        <v>00-89236172</v>
      </c>
      <c r="D7891" s="11"/>
      <c r="E7891" s="12" t="str">
        <f>Pivot!AE7880</f>
        <v>♀ Joel Hernandez
36 | Bachelor</v>
      </c>
      <c r="F7891" s="11"/>
      <c r="G7891" s="12" t="str">
        <f>Pivot!AF7880</f>
        <v>Logistics Coordinator
Operations</v>
      </c>
      <c r="H7891" s="11"/>
      <c r="I7891" s="12" t="str">
        <f>Pivot!AG7880</f>
        <v>🏢 Rochester
New York</v>
      </c>
      <c r="J7891" s="11"/>
      <c r="K7891" s="13">
        <f>Pivot!AH7880</f>
        <v>62617</v>
      </c>
      <c r="L7891" s="11"/>
      <c r="M7891" s="12" t="str">
        <f>Pivot!AI7880</f>
        <v>▲ Active
23/06/2017 -</v>
      </c>
      <c r="N7891" s="178">
        <f>Pivot!AJ7880</f>
        <v>7</v>
      </c>
      <c r="O7891" s="179"/>
    </row>
    <row r="7892" spans="3:15" ht="30" customHeight="1" x14ac:dyDescent="0.25">
      <c r="C7892" s="10" t="str">
        <f>Pivot!AD7881</f>
        <v>00-89246161</v>
      </c>
      <c r="D7892" s="11"/>
      <c r="E7892" s="12" t="str">
        <f>Pivot!AE7881</f>
        <v>♀ Shelia Yang
47 | Bachelor</v>
      </c>
      <c r="F7892" s="11"/>
      <c r="G7892" s="12" t="str">
        <f>Pivot!AF7881</f>
        <v>Logistics Coordinator
Operations</v>
      </c>
      <c r="H7892" s="11"/>
      <c r="I7892" s="12" t="str">
        <f>Pivot!AG7881</f>
        <v>🏠 Grand Rapids
Michigan</v>
      </c>
      <c r="J7892" s="11"/>
      <c r="K7892" s="13">
        <f>Pivot!AH7881</f>
        <v>63338</v>
      </c>
      <c r="L7892" s="11"/>
      <c r="M7892" s="12" t="str">
        <f>Pivot!AI7881</f>
        <v>▲ Active
20/05/2023 -</v>
      </c>
      <c r="N7892" s="178">
        <f>Pivot!AJ7881</f>
        <v>1</v>
      </c>
      <c r="O7892" s="179"/>
    </row>
    <row r="7893" spans="3:15" ht="30" customHeight="1" x14ac:dyDescent="0.25">
      <c r="C7893" s="10" t="str">
        <f>Pivot!AD7882</f>
        <v>00-89246165</v>
      </c>
      <c r="D7893" s="11"/>
      <c r="E7893" s="12" t="str">
        <f>Pivot!AE7882</f>
        <v>♀ Allen Graham
53 | Bachelor</v>
      </c>
      <c r="F7893" s="11"/>
      <c r="G7893" s="12" t="str">
        <f>Pivot!AF7882</f>
        <v>IT Support Specialist
IT</v>
      </c>
      <c r="H7893" s="11"/>
      <c r="I7893" s="12" t="str">
        <f>Pivot!AG7882</f>
        <v>🏠 Detroit
Michigan</v>
      </c>
      <c r="J7893" s="11"/>
      <c r="K7893" s="13">
        <f>Pivot!AH7882</f>
        <v>60873</v>
      </c>
      <c r="L7893" s="11"/>
      <c r="M7893" s="12" t="str">
        <f>Pivot!AI7882</f>
        <v>▲ Active
05/09/2017 -</v>
      </c>
      <c r="N7893" s="178">
        <f>Pivot!AJ7882</f>
        <v>7</v>
      </c>
      <c r="O7893" s="179"/>
    </row>
    <row r="7894" spans="3:15" ht="30" customHeight="1" x14ac:dyDescent="0.25">
      <c r="C7894" s="10" t="str">
        <f>Pivot!AD7883</f>
        <v>00-89252562</v>
      </c>
      <c r="D7894" s="11"/>
      <c r="E7894" s="12" t="str">
        <f>Pivot!AE7883</f>
        <v>♂ Jeffrey Reynolds
39 | PhD</v>
      </c>
      <c r="F7894" s="11"/>
      <c r="G7894" s="12" t="str">
        <f>Pivot!AF7883</f>
        <v>Sales Consultant
Sales</v>
      </c>
      <c r="H7894" s="11"/>
      <c r="I7894" s="12" t="str">
        <f>Pivot!AG7883</f>
        <v>🏢 Rochester
New York</v>
      </c>
      <c r="J7894" s="11"/>
      <c r="K7894" s="13">
        <f>Pivot!AH7883</f>
        <v>71318</v>
      </c>
      <c r="L7894" s="11"/>
      <c r="M7894" s="12" t="str">
        <f>Pivot!AI7883</f>
        <v>▲ Active
09/06/2017 -</v>
      </c>
      <c r="N7894" s="178">
        <f>Pivot!AJ7883</f>
        <v>7</v>
      </c>
      <c r="O7894" s="179"/>
    </row>
    <row r="7895" spans="3:15" ht="30" customHeight="1" x14ac:dyDescent="0.25">
      <c r="C7895" s="10" t="str">
        <f>Pivot!AD7884</f>
        <v>00-89257196</v>
      </c>
      <c r="D7895" s="11"/>
      <c r="E7895" s="12" t="str">
        <f>Pivot!AE7884</f>
        <v>♂ Kristina James
28 | Bachelor</v>
      </c>
      <c r="F7895" s="11"/>
      <c r="G7895" s="12" t="str">
        <f>Pivot!AF7884</f>
        <v>System Administrator
IT</v>
      </c>
      <c r="H7895" s="11"/>
      <c r="I7895" s="12" t="str">
        <f>Pivot!AG7884</f>
        <v>🏢 Rochester
New York</v>
      </c>
      <c r="J7895" s="11"/>
      <c r="K7895" s="13">
        <f>Pivot!AH7884</f>
        <v>76840</v>
      </c>
      <c r="L7895" s="11"/>
      <c r="M7895" s="12" t="str">
        <f>Pivot!AI7884</f>
        <v>▲ Active
04/12/2022 -</v>
      </c>
      <c r="N7895" s="178">
        <f>Pivot!AJ7884</f>
        <v>2</v>
      </c>
      <c r="O7895" s="179"/>
    </row>
    <row r="7896" spans="3:15" ht="30" customHeight="1" x14ac:dyDescent="0.25">
      <c r="C7896" s="10" t="str">
        <f>Pivot!AD7885</f>
        <v>00-89263249</v>
      </c>
      <c r="D7896" s="11"/>
      <c r="E7896" s="12" t="str">
        <f>Pivot!AE7885</f>
        <v>♂ Jennifer Herman
26 | High School</v>
      </c>
      <c r="F7896" s="11"/>
      <c r="G7896" s="12" t="str">
        <f>Pivot!AF7885</f>
        <v>Inventory Specialist
Operations</v>
      </c>
      <c r="H7896" s="11"/>
      <c r="I7896" s="12" t="str">
        <f>Pivot!AG7885</f>
        <v>🏢 New York City
New York</v>
      </c>
      <c r="J7896" s="11"/>
      <c r="K7896" s="13">
        <f>Pivot!AH7885</f>
        <v>53429</v>
      </c>
      <c r="L7896" s="11"/>
      <c r="M7896" s="12" t="str">
        <f>Pivot!AI7885</f>
        <v>▲ Active
04/02/2024 -</v>
      </c>
      <c r="N7896" s="178">
        <f>Pivot!AJ7885</f>
        <v>0</v>
      </c>
      <c r="O7896" s="179"/>
    </row>
    <row r="7897" spans="3:15" ht="30" customHeight="1" x14ac:dyDescent="0.25">
      <c r="C7897" s="10" t="str">
        <f>Pivot!AD7886</f>
        <v>00-89273380</v>
      </c>
      <c r="D7897" s="11"/>
      <c r="E7897" s="12" t="str">
        <f>Pivot!AE7886</f>
        <v>♂ Jennifer Perry
35 | High School</v>
      </c>
      <c r="F7897" s="11"/>
      <c r="G7897" s="12" t="str">
        <f>Pivot!AF7886</f>
        <v>HR Assistant
HR</v>
      </c>
      <c r="H7897" s="11"/>
      <c r="I7897" s="12" t="str">
        <f>Pivot!AG7886</f>
        <v>🏠 Chicago
Illinois</v>
      </c>
      <c r="J7897" s="11"/>
      <c r="K7897" s="13">
        <f>Pivot!AH7886</f>
        <v>57171</v>
      </c>
      <c r="L7897" s="11"/>
      <c r="M7897" s="12" t="str">
        <f>Pivot!AI7886</f>
        <v>▲ Active
27/01/2020 -</v>
      </c>
      <c r="N7897" s="178">
        <f>Pivot!AJ7886</f>
        <v>4</v>
      </c>
      <c r="O7897" s="179"/>
    </row>
    <row r="7898" spans="3:15" ht="30" customHeight="1" x14ac:dyDescent="0.25">
      <c r="C7898" s="10" t="str">
        <f>Pivot!AD7887</f>
        <v>00-89286521</v>
      </c>
      <c r="D7898" s="11"/>
      <c r="E7898" s="12" t="str">
        <f>Pivot!AE7887</f>
        <v>♀ Gregory Shelton
33 | High School</v>
      </c>
      <c r="F7898" s="11"/>
      <c r="G7898" s="12" t="str">
        <f>Pivot!AF7887</f>
        <v>Customer Service Representative
Customer Service</v>
      </c>
      <c r="H7898" s="11"/>
      <c r="I7898" s="12" t="str">
        <f>Pivot!AG7887</f>
        <v>🏢 Buffalo
New York</v>
      </c>
      <c r="J7898" s="11"/>
      <c r="K7898" s="13">
        <f>Pivot!AH7887</f>
        <v>63265</v>
      </c>
      <c r="L7898" s="11"/>
      <c r="M7898" s="12" t="str">
        <f>Pivot!AI7887</f>
        <v>▲ Active
24/09/2018 -</v>
      </c>
      <c r="N7898" s="178">
        <f>Pivot!AJ7887</f>
        <v>6</v>
      </c>
      <c r="O7898" s="179"/>
    </row>
    <row r="7899" spans="3:15" ht="30" customHeight="1" x14ac:dyDescent="0.25">
      <c r="C7899" s="10" t="str">
        <f>Pivot!AD7888</f>
        <v>00-89287426</v>
      </c>
      <c r="D7899" s="11"/>
      <c r="E7899" s="12" t="str">
        <f>Pivot!AE7888</f>
        <v>♀ Jessica Reeves
24 | Master</v>
      </c>
      <c r="F7899" s="11"/>
      <c r="G7899" s="12" t="str">
        <f>Pivot!AF7888</f>
        <v>Sales Specialist
Sales</v>
      </c>
      <c r="H7899" s="11"/>
      <c r="I7899" s="12" t="str">
        <f>Pivot!AG7888</f>
        <v>🏢 New York City
New York</v>
      </c>
      <c r="J7899" s="11"/>
      <c r="K7899" s="13">
        <f>Pivot!AH7888</f>
        <v>74833</v>
      </c>
      <c r="L7899" s="11"/>
      <c r="M7899" s="12" t="str">
        <f>Pivot!AI7888</f>
        <v>▲ Active
10/07/2017 -</v>
      </c>
      <c r="N7899" s="178">
        <f>Pivot!AJ7888</f>
        <v>7</v>
      </c>
      <c r="O7899" s="179"/>
    </row>
    <row r="7900" spans="3:15" ht="30" customHeight="1" x14ac:dyDescent="0.25">
      <c r="C7900" s="10" t="str">
        <f>Pivot!AD7889</f>
        <v>00-89295660</v>
      </c>
      <c r="D7900" s="11"/>
      <c r="E7900" s="12" t="str">
        <f>Pivot!AE7889</f>
        <v>♂ Kenneth Potter
21 | Bachelor</v>
      </c>
      <c r="F7900" s="11"/>
      <c r="G7900" s="12" t="str">
        <f>Pivot!AF7889</f>
        <v>Operations Analyst
Operations</v>
      </c>
      <c r="H7900" s="11"/>
      <c r="I7900" s="12" t="str">
        <f>Pivot!AG7889</f>
        <v>🏠 Virginia Beach
Virginia</v>
      </c>
      <c r="J7900" s="11"/>
      <c r="K7900" s="13">
        <f>Pivot!AH7889</f>
        <v>77132</v>
      </c>
      <c r="L7900" s="11"/>
      <c r="M7900" s="12" t="str">
        <f>Pivot!AI7889</f>
        <v>▲ Active
16/12/2017 -</v>
      </c>
      <c r="N7900" s="178">
        <f>Pivot!AJ7889</f>
        <v>7</v>
      </c>
      <c r="O7900" s="179"/>
    </row>
    <row r="7901" spans="3:15" ht="30" customHeight="1" x14ac:dyDescent="0.25">
      <c r="C7901" s="10" t="str">
        <f>Pivot!AD7890</f>
        <v>00-89317124</v>
      </c>
      <c r="D7901" s="11"/>
      <c r="E7901" s="12" t="str">
        <f>Pivot!AE7890</f>
        <v>♂ Nathan Santos
32 | Bachelor</v>
      </c>
      <c r="F7901" s="11"/>
      <c r="G7901" s="12" t="str">
        <f>Pivot!AF7890</f>
        <v>Software Developer
IT</v>
      </c>
      <c r="H7901" s="11"/>
      <c r="I7901" s="12" t="str">
        <f>Pivot!AG7890</f>
        <v>🏢 Rochester
New York</v>
      </c>
      <c r="J7901" s="11"/>
      <c r="K7901" s="13">
        <f>Pivot!AH7890</f>
        <v>97508</v>
      </c>
      <c r="L7901" s="11"/>
      <c r="M7901" s="12" t="str">
        <f>Pivot!AI7890</f>
        <v>▲ Active
23/03/2017 -</v>
      </c>
      <c r="N7901" s="178">
        <f>Pivot!AJ7890</f>
        <v>7</v>
      </c>
      <c r="O7901" s="179"/>
    </row>
    <row r="7902" spans="3:15" ht="30" customHeight="1" x14ac:dyDescent="0.25">
      <c r="C7902" s="10" t="str">
        <f>Pivot!AD7891</f>
        <v>00-89327948</v>
      </c>
      <c r="D7902" s="11"/>
      <c r="E7902" s="12" t="str">
        <f>Pivot!AE7891</f>
        <v>♂ Jason Mcgee
59 | Bachelor</v>
      </c>
      <c r="F7902" s="11"/>
      <c r="G7902" s="12" t="str">
        <f>Pivot!AF7891</f>
        <v>Logistics Coordinator
Operations</v>
      </c>
      <c r="H7902" s="11"/>
      <c r="I7902" s="12" t="str">
        <f>Pivot!AG7891</f>
        <v>🏠 Charlotte
North Carolina</v>
      </c>
      <c r="J7902" s="11"/>
      <c r="K7902" s="13">
        <f>Pivot!AH7891</f>
        <v>77942</v>
      </c>
      <c r="L7902" s="11"/>
      <c r="M7902" s="12" t="str">
        <f>Pivot!AI7891</f>
        <v>▲ Active
29/03/2022 -</v>
      </c>
      <c r="N7902" s="178">
        <f>Pivot!AJ7891</f>
        <v>2</v>
      </c>
      <c r="O7902" s="179"/>
    </row>
    <row r="7903" spans="3:15" ht="30" customHeight="1" x14ac:dyDescent="0.25">
      <c r="C7903" s="10" t="str">
        <f>Pivot!AD7892</f>
        <v>00-89328380</v>
      </c>
      <c r="D7903" s="11"/>
      <c r="E7903" s="12" t="str">
        <f>Pivot!AE7892</f>
        <v>♀ John Moreno
34 | Master</v>
      </c>
      <c r="F7903" s="11"/>
      <c r="G7903" s="12" t="str">
        <f>Pivot!AF7892</f>
        <v>Financial Analyst
Finance</v>
      </c>
      <c r="H7903" s="11"/>
      <c r="I7903" s="12" t="str">
        <f>Pivot!AG7892</f>
        <v>🏠 Grand Rapids
Michigan</v>
      </c>
      <c r="J7903" s="11"/>
      <c r="K7903" s="13">
        <f>Pivot!AH7892</f>
        <v>71029</v>
      </c>
      <c r="L7903" s="11"/>
      <c r="M7903" s="12" t="str">
        <f>Pivot!AI7892</f>
        <v>▲ Active
09/05/2016 -</v>
      </c>
      <c r="N7903" s="178">
        <f>Pivot!AJ7892</f>
        <v>8</v>
      </c>
      <c r="O7903" s="179"/>
    </row>
    <row r="7904" spans="3:15" ht="30" customHeight="1" x14ac:dyDescent="0.25">
      <c r="C7904" s="10" t="str">
        <f>Pivot!AD7893</f>
        <v>00-89331123</v>
      </c>
      <c r="D7904" s="11"/>
      <c r="E7904" s="12" t="str">
        <f>Pivot!AE7893</f>
        <v>♂ Zachary Fox
43 | Bachelor</v>
      </c>
      <c r="F7904" s="11"/>
      <c r="G7904" s="12" t="str">
        <f>Pivot!AF7893</f>
        <v>Inventory Specialist
Operations</v>
      </c>
      <c r="H7904" s="11"/>
      <c r="I7904" s="12" t="str">
        <f>Pivot!AG7893</f>
        <v>🏠 Detroit
Michigan</v>
      </c>
      <c r="J7904" s="11"/>
      <c r="K7904" s="13">
        <f>Pivot!AH7893</f>
        <v>61762</v>
      </c>
      <c r="L7904" s="11"/>
      <c r="M7904" s="12" t="str">
        <f>Pivot!AI7893</f>
        <v>▲ Active
17/07/2019 -</v>
      </c>
      <c r="N7904" s="178">
        <f>Pivot!AJ7893</f>
        <v>5</v>
      </c>
      <c r="O7904" s="179"/>
    </row>
    <row r="7905" spans="3:15" ht="30" customHeight="1" x14ac:dyDescent="0.25">
      <c r="C7905" s="10" t="str">
        <f>Pivot!AD7894</f>
        <v>00-89345641</v>
      </c>
      <c r="D7905" s="11"/>
      <c r="E7905" s="12" t="str">
        <f>Pivot!AE7894</f>
        <v>♀ Joseph Tucker
23 | Bachelor</v>
      </c>
      <c r="F7905" s="11"/>
      <c r="G7905" s="12" t="str">
        <f>Pivot!AF7894</f>
        <v>Logistics Coordinator
Operations</v>
      </c>
      <c r="H7905" s="11"/>
      <c r="I7905" s="12" t="str">
        <f>Pivot!AG7894</f>
        <v>🏢 Rochester
New York</v>
      </c>
      <c r="J7905" s="11"/>
      <c r="K7905" s="13">
        <f>Pivot!AH7894</f>
        <v>59626</v>
      </c>
      <c r="L7905" s="11"/>
      <c r="M7905" s="12" t="str">
        <f>Pivot!AI7894</f>
        <v>▲ Active
21/10/2018 -</v>
      </c>
      <c r="N7905" s="178">
        <f>Pivot!AJ7894</f>
        <v>6</v>
      </c>
      <c r="O7905" s="179"/>
    </row>
    <row r="7906" spans="3:15" ht="30" customHeight="1" x14ac:dyDescent="0.25">
      <c r="C7906" s="10" t="str">
        <f>Pivot!AD7895</f>
        <v>00-89362602</v>
      </c>
      <c r="D7906" s="11"/>
      <c r="E7906" s="12" t="str">
        <f>Pivot!AE7895</f>
        <v>♂ Stephanie Curtis
46 | High School</v>
      </c>
      <c r="F7906" s="11"/>
      <c r="G7906" s="12" t="str">
        <f>Pivot!AF7895</f>
        <v>Help Desk Technician
Customer Service</v>
      </c>
      <c r="H7906" s="11"/>
      <c r="I7906" s="12" t="str">
        <f>Pivot!AG7895</f>
        <v>🏠 Charlotte
North Carolina</v>
      </c>
      <c r="J7906" s="11"/>
      <c r="K7906" s="13">
        <f>Pivot!AH7895</f>
        <v>83593</v>
      </c>
      <c r="L7906" s="11"/>
      <c r="M7906" s="12" t="str">
        <f>Pivot!AI7895</f>
        <v>▲ Active
29/09/2024 -</v>
      </c>
      <c r="N7906" s="178">
        <f>Pivot!AJ7895</f>
        <v>0</v>
      </c>
      <c r="O7906" s="179"/>
    </row>
    <row r="7907" spans="3:15" ht="30" customHeight="1" x14ac:dyDescent="0.25">
      <c r="C7907" s="10" t="str">
        <f>Pivot!AD7896</f>
        <v>00-89365865</v>
      </c>
      <c r="D7907" s="11"/>
      <c r="E7907" s="12" t="str">
        <f>Pivot!AE7896</f>
        <v>♂ Felicia Bolton
53 | High School</v>
      </c>
      <c r="F7907" s="11"/>
      <c r="G7907" s="12" t="str">
        <f>Pivot!AF7896</f>
        <v>Customer Service Representative
Customer Service</v>
      </c>
      <c r="H7907" s="11"/>
      <c r="I7907" s="12" t="str">
        <f>Pivot!AG7896</f>
        <v>🏢 Rochester
New York</v>
      </c>
      <c r="J7907" s="11"/>
      <c r="K7907" s="13">
        <f>Pivot!AH7896</f>
        <v>59470</v>
      </c>
      <c r="L7907" s="11"/>
      <c r="M7907" s="12" t="str">
        <f>Pivot!AI7896</f>
        <v>▲ Active
13/12/2022 -</v>
      </c>
      <c r="N7907" s="178">
        <f>Pivot!AJ7896</f>
        <v>2</v>
      </c>
      <c r="O7907" s="179"/>
    </row>
    <row r="7908" spans="3:15" ht="30" customHeight="1" x14ac:dyDescent="0.25">
      <c r="C7908" s="10" t="str">
        <f>Pivot!AD7897</f>
        <v>00-89370781</v>
      </c>
      <c r="D7908" s="11"/>
      <c r="E7908" s="12" t="str">
        <f>Pivot!AE7897</f>
        <v>♀ Scott Lyons
29 | Bachelor</v>
      </c>
      <c r="F7908" s="11"/>
      <c r="G7908" s="12" t="str">
        <f>Pivot!AF7897</f>
        <v>Logistics Coordinator
Operations</v>
      </c>
      <c r="H7908" s="11"/>
      <c r="I7908" s="12" t="str">
        <f>Pivot!AG7897</f>
        <v>🏠 Pittsburgh
Pennsylvania</v>
      </c>
      <c r="J7908" s="11"/>
      <c r="K7908" s="13">
        <f>Pivot!AH7897</f>
        <v>59584</v>
      </c>
      <c r="L7908" s="11"/>
      <c r="M7908" s="12" t="str">
        <f>Pivot!AI7897</f>
        <v>▲ Active
14/03/2020 -</v>
      </c>
      <c r="N7908" s="178">
        <f>Pivot!AJ7897</f>
        <v>4</v>
      </c>
      <c r="O7908" s="179"/>
    </row>
    <row r="7909" spans="3:15" ht="30" customHeight="1" x14ac:dyDescent="0.25">
      <c r="C7909" s="10" t="str">
        <f>Pivot!AD7898</f>
        <v>00-89398528</v>
      </c>
      <c r="D7909" s="11"/>
      <c r="E7909" s="12" t="str">
        <f>Pivot!AE7898</f>
        <v>♀ Joseph Black
52 | High School</v>
      </c>
      <c r="F7909" s="11"/>
      <c r="G7909" s="12" t="str">
        <f>Pivot!AF7898</f>
        <v>IT Support Specialist
IT</v>
      </c>
      <c r="H7909" s="11"/>
      <c r="I7909" s="12" t="str">
        <f>Pivot!AG7898</f>
        <v>🏢 New York City
New York</v>
      </c>
      <c r="J7909" s="11"/>
      <c r="K7909" s="13">
        <f>Pivot!AH7898</f>
        <v>57974</v>
      </c>
      <c r="L7909" s="11"/>
      <c r="M7909" s="12" t="str">
        <f>Pivot!AI7898</f>
        <v>▲ Active
10/02/2023 -</v>
      </c>
      <c r="N7909" s="178">
        <f>Pivot!AJ7898</f>
        <v>1</v>
      </c>
      <c r="O7909" s="179"/>
    </row>
    <row r="7910" spans="3:15" ht="30" customHeight="1" x14ac:dyDescent="0.25">
      <c r="C7910" s="10" t="str">
        <f>Pivot!AD7899</f>
        <v>00-89400280</v>
      </c>
      <c r="D7910" s="11"/>
      <c r="E7910" s="12" t="str">
        <f>Pivot!AE7899</f>
        <v>♂ Sarah Perez
35 | Bachelor</v>
      </c>
      <c r="F7910" s="11"/>
      <c r="G7910" s="12" t="str">
        <f>Pivot!AF7899</f>
        <v>SEO Specialist
Marketing</v>
      </c>
      <c r="H7910" s="11"/>
      <c r="I7910" s="12" t="str">
        <f>Pivot!AG7899</f>
        <v>🏢 Rochester
New York</v>
      </c>
      <c r="J7910" s="11"/>
      <c r="K7910" s="13">
        <f>Pivot!AH7899</f>
        <v>91987</v>
      </c>
      <c r="L7910" s="11"/>
      <c r="M7910" s="12" t="str">
        <f>Pivot!AI7899</f>
        <v>▲ Active
07/01/2015 -</v>
      </c>
      <c r="N7910" s="178">
        <f>Pivot!AJ7899</f>
        <v>10</v>
      </c>
      <c r="O7910" s="179"/>
    </row>
    <row r="7911" spans="3:15" ht="30" customHeight="1" x14ac:dyDescent="0.25">
      <c r="C7911" s="10" t="str">
        <f>Pivot!AD7900</f>
        <v>00-89400305</v>
      </c>
      <c r="D7911" s="11"/>
      <c r="E7911" s="12" t="str">
        <f>Pivot!AE7900</f>
        <v>♂ Andrea Smith
44 | Bachelor</v>
      </c>
      <c r="F7911" s="11"/>
      <c r="G7911" s="12" t="str">
        <f>Pivot!AF7900</f>
        <v>Accounts Payable Specialist
Finance</v>
      </c>
      <c r="H7911" s="11"/>
      <c r="I7911" s="12" t="str">
        <f>Pivot!AG7900</f>
        <v>🏠 Detroit
Michigan</v>
      </c>
      <c r="J7911" s="11"/>
      <c r="K7911" s="13">
        <f>Pivot!AH7900</f>
        <v>64490</v>
      </c>
      <c r="L7911" s="11"/>
      <c r="M7911" s="12" t="str">
        <f>Pivot!AI7900</f>
        <v>▲ Active
17/05/2024 -</v>
      </c>
      <c r="N7911" s="178">
        <f>Pivot!AJ7900</f>
        <v>0</v>
      </c>
      <c r="O7911" s="179"/>
    </row>
    <row r="7912" spans="3:15" ht="30" customHeight="1" x14ac:dyDescent="0.25">
      <c r="C7912" s="10" t="str">
        <f>Pivot!AD7901</f>
        <v>00-89414336</v>
      </c>
      <c r="D7912" s="11"/>
      <c r="E7912" s="12" t="str">
        <f>Pivot!AE7901</f>
        <v>♂ Sandra Becker
37 | Bachelor</v>
      </c>
      <c r="F7912" s="11"/>
      <c r="G7912" s="12" t="str">
        <f>Pivot!AF7901</f>
        <v>Logistics Coordinator
Operations</v>
      </c>
      <c r="H7912" s="11"/>
      <c r="I7912" s="12" t="str">
        <f>Pivot!AG7901</f>
        <v>🏢 Buffalo
New York</v>
      </c>
      <c r="J7912" s="11"/>
      <c r="K7912" s="13">
        <f>Pivot!AH7901</f>
        <v>69780</v>
      </c>
      <c r="L7912" s="11"/>
      <c r="M7912" s="12" t="str">
        <f>Pivot!AI7901</f>
        <v>▲ Active
03/10/2023 -</v>
      </c>
      <c r="N7912" s="178">
        <f>Pivot!AJ7901</f>
        <v>1</v>
      </c>
      <c r="O7912" s="179"/>
    </row>
    <row r="7913" spans="3:15" ht="30" customHeight="1" x14ac:dyDescent="0.25">
      <c r="C7913" s="10" t="str">
        <f>Pivot!AD7902</f>
        <v>00-89415669</v>
      </c>
      <c r="D7913" s="11"/>
      <c r="E7913" s="12" t="str">
        <f>Pivot!AE7902</f>
        <v>♀ Olivia Garcia
55 | Master</v>
      </c>
      <c r="F7913" s="11"/>
      <c r="G7913" s="12" t="str">
        <f>Pivot!AF7902</f>
        <v>Software Developer
IT</v>
      </c>
      <c r="H7913" s="11"/>
      <c r="I7913" s="12" t="str">
        <f>Pivot!AG7902</f>
        <v>🏢 New York City
New York</v>
      </c>
      <c r="J7913" s="11"/>
      <c r="K7913" s="13">
        <f>Pivot!AH7902</f>
        <v>88435</v>
      </c>
      <c r="L7913" s="11"/>
      <c r="M7913" s="12" t="str">
        <f>Pivot!AI7902</f>
        <v>▲ Active
29/03/2018 -</v>
      </c>
      <c r="N7913" s="178">
        <f>Pivot!AJ7902</f>
        <v>6</v>
      </c>
      <c r="O7913" s="179"/>
    </row>
    <row r="7914" spans="3:15" ht="30" customHeight="1" x14ac:dyDescent="0.25">
      <c r="C7914" s="10" t="str">
        <f>Pivot!AD7903</f>
        <v>00-89421300</v>
      </c>
      <c r="D7914" s="11"/>
      <c r="E7914" s="12" t="str">
        <f>Pivot!AE7903</f>
        <v>♂ Shannon Ryan
39 | High School</v>
      </c>
      <c r="F7914" s="11"/>
      <c r="G7914" s="12" t="str">
        <f>Pivot!AF7903</f>
        <v>Support Specialist
Customer Service</v>
      </c>
      <c r="H7914" s="11"/>
      <c r="I7914" s="12" t="str">
        <f>Pivot!AG7903</f>
        <v>🏠 Greensboro
North Carolina</v>
      </c>
      <c r="J7914" s="11"/>
      <c r="K7914" s="13">
        <f>Pivot!AH7903</f>
        <v>65212</v>
      </c>
      <c r="L7914" s="11"/>
      <c r="M7914" s="12" t="str">
        <f>Pivot!AI7903</f>
        <v>▲ Active
21/09/2020 -</v>
      </c>
      <c r="N7914" s="178">
        <f>Pivot!AJ7903</f>
        <v>4</v>
      </c>
      <c r="O7914" s="179"/>
    </row>
    <row r="7915" spans="3:15" ht="30" customHeight="1" x14ac:dyDescent="0.25">
      <c r="C7915" s="10" t="str">
        <f>Pivot!AD7904</f>
        <v>00-89431184</v>
      </c>
      <c r="D7915" s="11"/>
      <c r="E7915" s="12" t="str">
        <f>Pivot!AE7904</f>
        <v>♂ Justin Hines
53 | Bachelor</v>
      </c>
      <c r="F7915" s="11"/>
      <c r="G7915" s="12" t="str">
        <f>Pivot!AF7904</f>
        <v>Inventory Specialist
Operations</v>
      </c>
      <c r="H7915" s="11"/>
      <c r="I7915" s="12" t="str">
        <f>Pivot!AG7904</f>
        <v>🏢 New York City
New York</v>
      </c>
      <c r="J7915" s="11"/>
      <c r="K7915" s="13">
        <f>Pivot!AH7904</f>
        <v>61847</v>
      </c>
      <c r="L7915" s="11"/>
      <c r="M7915" s="12" t="str">
        <f>Pivot!AI7904</f>
        <v>▼ Terminated
15/04/2024 - 12/10/2024</v>
      </c>
      <c r="N7915" s="178">
        <f>Pivot!AJ7904</f>
        <v>0</v>
      </c>
      <c r="O7915" s="179"/>
    </row>
    <row r="7916" spans="3:15" ht="30" customHeight="1" x14ac:dyDescent="0.25">
      <c r="C7916" s="10" t="str">
        <f>Pivot!AD7905</f>
        <v>00-89431668</v>
      </c>
      <c r="D7916" s="11"/>
      <c r="E7916" s="12" t="str">
        <f>Pivot!AE7905</f>
        <v>♀ Ann Wilson
32 | PhD</v>
      </c>
      <c r="F7916" s="11"/>
      <c r="G7916" s="12" t="str">
        <f>Pivot!AF7905</f>
        <v>Sales Manager
Sales</v>
      </c>
      <c r="H7916" s="11"/>
      <c r="I7916" s="12" t="str">
        <f>Pivot!AG7905</f>
        <v>🏢 Rochester
New York</v>
      </c>
      <c r="J7916" s="11"/>
      <c r="K7916" s="13">
        <f>Pivot!AH7905</f>
        <v>111925</v>
      </c>
      <c r="L7916" s="11"/>
      <c r="M7916" s="12" t="str">
        <f>Pivot!AI7905</f>
        <v>▲ Active
01/07/2023 -</v>
      </c>
      <c r="N7916" s="178">
        <f>Pivot!AJ7905</f>
        <v>1</v>
      </c>
      <c r="O7916" s="179"/>
    </row>
    <row r="7917" spans="3:15" ht="30" customHeight="1" x14ac:dyDescent="0.25">
      <c r="C7917" s="10" t="str">
        <f>Pivot!AD7906</f>
        <v>00-89438978</v>
      </c>
      <c r="D7917" s="11"/>
      <c r="E7917" s="12" t="str">
        <f>Pivot!AE7906</f>
        <v>♀ Elizabeth Weber
41 | High School</v>
      </c>
      <c r="F7917" s="11"/>
      <c r="G7917" s="12" t="str">
        <f>Pivot!AF7906</f>
        <v>Help Desk Technician
Customer Service</v>
      </c>
      <c r="H7917" s="11"/>
      <c r="I7917" s="12" t="str">
        <f>Pivot!AG7906</f>
        <v>🏢 Rochester
New York</v>
      </c>
      <c r="J7917" s="11"/>
      <c r="K7917" s="13">
        <f>Pivot!AH7906</f>
        <v>74209</v>
      </c>
      <c r="L7917" s="11"/>
      <c r="M7917" s="12" t="str">
        <f>Pivot!AI7906</f>
        <v>▲ Active
03/12/2023 -</v>
      </c>
      <c r="N7917" s="178">
        <f>Pivot!AJ7906</f>
        <v>1</v>
      </c>
      <c r="O7917" s="179"/>
    </row>
    <row r="7918" spans="3:15" ht="30" customHeight="1" x14ac:dyDescent="0.25">
      <c r="C7918" s="10" t="str">
        <f>Pivot!AD7907</f>
        <v>00-89445871</v>
      </c>
      <c r="D7918" s="11"/>
      <c r="E7918" s="12" t="str">
        <f>Pivot!AE7907</f>
        <v>♀ Michael Harmon
50 | PhD</v>
      </c>
      <c r="F7918" s="11"/>
      <c r="G7918" s="12" t="str">
        <f>Pivot!AF7907</f>
        <v>Sales Consultant
Sales</v>
      </c>
      <c r="H7918" s="11"/>
      <c r="I7918" s="12" t="str">
        <f>Pivot!AG7907</f>
        <v>🏢 New York City
New York</v>
      </c>
      <c r="J7918" s="11"/>
      <c r="K7918" s="13">
        <f>Pivot!AH7907</f>
        <v>87185</v>
      </c>
      <c r="L7918" s="11"/>
      <c r="M7918" s="12" t="str">
        <f>Pivot!AI7907</f>
        <v>▲ Active
11/10/2023 -</v>
      </c>
      <c r="N7918" s="178">
        <f>Pivot!AJ7907</f>
        <v>1</v>
      </c>
      <c r="O7918" s="179"/>
    </row>
    <row r="7919" spans="3:15" ht="30" customHeight="1" x14ac:dyDescent="0.25">
      <c r="C7919" s="10" t="str">
        <f>Pivot!AD7908</f>
        <v>00-89472028</v>
      </c>
      <c r="D7919" s="11"/>
      <c r="E7919" s="12" t="str">
        <f>Pivot!AE7908</f>
        <v>♀ David Silva
32 | High School</v>
      </c>
      <c r="F7919" s="11"/>
      <c r="G7919" s="12" t="str">
        <f>Pivot!AF7908</f>
        <v>Help Desk Technician
Customer Service</v>
      </c>
      <c r="H7919" s="11"/>
      <c r="I7919" s="12" t="str">
        <f>Pivot!AG7908</f>
        <v>🏢 Rochester
New York</v>
      </c>
      <c r="J7919" s="11"/>
      <c r="K7919" s="13">
        <f>Pivot!AH7908</f>
        <v>71507</v>
      </c>
      <c r="L7919" s="11"/>
      <c r="M7919" s="12" t="str">
        <f>Pivot!AI7908</f>
        <v>▲ Active
19/07/2022 -</v>
      </c>
      <c r="N7919" s="178">
        <f>Pivot!AJ7908</f>
        <v>2</v>
      </c>
      <c r="O7919" s="179"/>
    </row>
    <row r="7920" spans="3:15" ht="30" customHeight="1" x14ac:dyDescent="0.25">
      <c r="C7920" s="10" t="str">
        <f>Pivot!AD7909</f>
        <v>00-89479708</v>
      </c>
      <c r="D7920" s="11"/>
      <c r="E7920" s="12" t="str">
        <f>Pivot!AE7909</f>
        <v>♀ Morgan Hayes
50 | High School</v>
      </c>
      <c r="F7920" s="11"/>
      <c r="G7920" s="12" t="str">
        <f>Pivot!AF7909</f>
        <v>Support Specialist
Customer Service</v>
      </c>
      <c r="H7920" s="11"/>
      <c r="I7920" s="12" t="str">
        <f>Pivot!AG7909</f>
        <v>🏠 Detroit
Michigan</v>
      </c>
      <c r="J7920" s="11"/>
      <c r="K7920" s="13">
        <f>Pivot!AH7909</f>
        <v>64964</v>
      </c>
      <c r="L7920" s="11"/>
      <c r="M7920" s="12" t="str">
        <f>Pivot!AI7909</f>
        <v>▲ Active
13/06/2021 -</v>
      </c>
      <c r="N7920" s="178">
        <f>Pivot!AJ7909</f>
        <v>3</v>
      </c>
      <c r="O7920" s="179"/>
    </row>
    <row r="7921" spans="3:15" ht="30" customHeight="1" x14ac:dyDescent="0.25">
      <c r="C7921" s="10" t="str">
        <f>Pivot!AD7910</f>
        <v>00-89480231</v>
      </c>
      <c r="D7921" s="11"/>
      <c r="E7921" s="12" t="str">
        <f>Pivot!AE7910</f>
        <v>♂ Felicia Garrett
43 | High School</v>
      </c>
      <c r="F7921" s="11"/>
      <c r="G7921" s="12" t="str">
        <f>Pivot!AF7910</f>
        <v>Support Specialist
Customer Service</v>
      </c>
      <c r="H7921" s="11"/>
      <c r="I7921" s="12" t="str">
        <f>Pivot!AG7910</f>
        <v>🏢 Rochester
New York</v>
      </c>
      <c r="J7921" s="11"/>
      <c r="K7921" s="13">
        <f>Pivot!AH7910</f>
        <v>65524</v>
      </c>
      <c r="L7921" s="11"/>
      <c r="M7921" s="12" t="str">
        <f>Pivot!AI7910</f>
        <v>▲ Active
24/02/2023 -</v>
      </c>
      <c r="N7921" s="178">
        <f>Pivot!AJ7910</f>
        <v>1</v>
      </c>
      <c r="O7921" s="179"/>
    </row>
    <row r="7922" spans="3:15" ht="30" customHeight="1" x14ac:dyDescent="0.25">
      <c r="C7922" s="10" t="str">
        <f>Pivot!AD7911</f>
        <v>00-89487318</v>
      </c>
      <c r="D7922" s="11"/>
      <c r="E7922" s="12" t="str">
        <f>Pivot!AE7911</f>
        <v>♂ Kristen Ward
39 | Bachelor</v>
      </c>
      <c r="F7922" s="11"/>
      <c r="G7922" s="12" t="str">
        <f>Pivot!AF7911</f>
        <v>Sales Representative
Sales</v>
      </c>
      <c r="H7922" s="11"/>
      <c r="I7922" s="12" t="str">
        <f>Pivot!AG7911</f>
        <v>🏢 Buffalo
New York</v>
      </c>
      <c r="J7922" s="11"/>
      <c r="K7922" s="13">
        <f>Pivot!AH7911</f>
        <v>75246</v>
      </c>
      <c r="L7922" s="11"/>
      <c r="M7922" s="12" t="str">
        <f>Pivot!AI7911</f>
        <v>▲ Active
18/07/2021 -</v>
      </c>
      <c r="N7922" s="178">
        <f>Pivot!AJ7911</f>
        <v>3</v>
      </c>
      <c r="O7922" s="179"/>
    </row>
    <row r="7923" spans="3:15" ht="30" customHeight="1" x14ac:dyDescent="0.25">
      <c r="C7923" s="10" t="str">
        <f>Pivot!AD7912</f>
        <v>00-89489729</v>
      </c>
      <c r="D7923" s="11"/>
      <c r="E7923" s="12" t="str">
        <f>Pivot!AE7912</f>
        <v>♂ Randall Rivera
28 | PhD</v>
      </c>
      <c r="F7923" s="11"/>
      <c r="G7923" s="12" t="str">
        <f>Pivot!AF7912</f>
        <v>Sales Consultant
Sales</v>
      </c>
      <c r="H7923" s="11"/>
      <c r="I7923" s="12" t="str">
        <f>Pivot!AG7912</f>
        <v>🏠 Aurora
Illinois</v>
      </c>
      <c r="J7923" s="11"/>
      <c r="K7923" s="13">
        <f>Pivot!AH7912</f>
        <v>95267</v>
      </c>
      <c r="L7923" s="11"/>
      <c r="M7923" s="12" t="str">
        <f>Pivot!AI7912</f>
        <v>▲ Active
08/03/2023 -</v>
      </c>
      <c r="N7923" s="178">
        <f>Pivot!AJ7912</f>
        <v>1</v>
      </c>
      <c r="O7923" s="179"/>
    </row>
    <row r="7924" spans="3:15" ht="30" customHeight="1" x14ac:dyDescent="0.25">
      <c r="C7924" s="10" t="str">
        <f>Pivot!AD7913</f>
        <v>00-89498261</v>
      </c>
      <c r="D7924" s="11"/>
      <c r="E7924" s="12" t="str">
        <f>Pivot!AE7913</f>
        <v>♀ Dana Stevens
31 | High School</v>
      </c>
      <c r="F7924" s="11"/>
      <c r="G7924" s="12" t="str">
        <f>Pivot!AF7913</f>
        <v>Help Desk Technician
Customer Service</v>
      </c>
      <c r="H7924" s="11"/>
      <c r="I7924" s="12" t="str">
        <f>Pivot!AG7913</f>
        <v>🏠 Greensboro
North Carolina</v>
      </c>
      <c r="J7924" s="11"/>
      <c r="K7924" s="13">
        <f>Pivot!AH7913</f>
        <v>65235</v>
      </c>
      <c r="L7924" s="11"/>
      <c r="M7924" s="12" t="str">
        <f>Pivot!AI7913</f>
        <v>▲ Active
07/12/2017 -</v>
      </c>
      <c r="N7924" s="178">
        <f>Pivot!AJ7913</f>
        <v>7</v>
      </c>
      <c r="O7924" s="179"/>
    </row>
    <row r="7925" spans="3:15" ht="30" customHeight="1" x14ac:dyDescent="0.25">
      <c r="C7925" s="10" t="str">
        <f>Pivot!AD7914</f>
        <v>00-89498519</v>
      </c>
      <c r="D7925" s="11"/>
      <c r="E7925" s="12" t="str">
        <f>Pivot!AE7914</f>
        <v>♂ Rachel Williams
48 | Bachelor</v>
      </c>
      <c r="F7925" s="11"/>
      <c r="G7925" s="12" t="str">
        <f>Pivot!AF7914</f>
        <v>Help Desk Technician
Customer Service</v>
      </c>
      <c r="H7925" s="11"/>
      <c r="I7925" s="12" t="str">
        <f>Pivot!AG7914</f>
        <v>🏠 Grand Rapids
Michigan</v>
      </c>
      <c r="J7925" s="11"/>
      <c r="K7925" s="13">
        <f>Pivot!AH7914</f>
        <v>63098</v>
      </c>
      <c r="L7925" s="11"/>
      <c r="M7925" s="12" t="str">
        <f>Pivot!AI7914</f>
        <v>▲ Active
03/04/2016 -</v>
      </c>
      <c r="N7925" s="178">
        <f>Pivot!AJ7914</f>
        <v>8</v>
      </c>
      <c r="O7925" s="179"/>
    </row>
    <row r="7926" spans="3:15" ht="30" customHeight="1" x14ac:dyDescent="0.25">
      <c r="C7926" s="10" t="str">
        <f>Pivot!AD7915</f>
        <v>00-89502034</v>
      </c>
      <c r="D7926" s="11"/>
      <c r="E7926" s="12" t="str">
        <f>Pivot!AE7915</f>
        <v>♂ Jennifer Lin
54 | High School</v>
      </c>
      <c r="F7926" s="11"/>
      <c r="G7926" s="12" t="str">
        <f>Pivot!AF7915</f>
        <v>Customer Service Representative
Customer Service</v>
      </c>
      <c r="H7926" s="11"/>
      <c r="I7926" s="12" t="str">
        <f>Pivot!AG7915</f>
        <v>🏢 Buffalo
New York</v>
      </c>
      <c r="J7926" s="11"/>
      <c r="K7926" s="13">
        <f>Pivot!AH7915</f>
        <v>70065</v>
      </c>
      <c r="L7926" s="11"/>
      <c r="M7926" s="12" t="str">
        <f>Pivot!AI7915</f>
        <v>▲ Active
06/04/2022 -</v>
      </c>
      <c r="N7926" s="178">
        <f>Pivot!AJ7915</f>
        <v>2</v>
      </c>
      <c r="O7926" s="179"/>
    </row>
    <row r="7927" spans="3:15" ht="30" customHeight="1" x14ac:dyDescent="0.25">
      <c r="C7927" s="10" t="str">
        <f>Pivot!AD7916</f>
        <v>00-89505910</v>
      </c>
      <c r="D7927" s="11"/>
      <c r="E7927" s="12" t="str">
        <f>Pivot!AE7916</f>
        <v>♂ Robert Guerra
40 | Bachelor</v>
      </c>
      <c r="F7927" s="11"/>
      <c r="G7927" s="12" t="str">
        <f>Pivot!AF7916</f>
        <v>System Administrator
IT</v>
      </c>
      <c r="H7927" s="11"/>
      <c r="I7927" s="12" t="str">
        <f>Pivot!AG7916</f>
        <v>🏢 Buffalo
New York</v>
      </c>
      <c r="J7927" s="11"/>
      <c r="K7927" s="13">
        <f>Pivot!AH7916</f>
        <v>79058</v>
      </c>
      <c r="L7927" s="11"/>
      <c r="M7927" s="12" t="str">
        <f>Pivot!AI7916</f>
        <v>▲ Active
13/09/2016 -</v>
      </c>
      <c r="N7927" s="178">
        <f>Pivot!AJ7916</f>
        <v>8</v>
      </c>
      <c r="O7927" s="179"/>
    </row>
    <row r="7928" spans="3:15" ht="30" customHeight="1" x14ac:dyDescent="0.25">
      <c r="C7928" s="10" t="str">
        <f>Pivot!AD7917</f>
        <v>00-89513946</v>
      </c>
      <c r="D7928" s="11"/>
      <c r="E7928" s="12" t="str">
        <f>Pivot!AE7917</f>
        <v>♀ Billy Johnson
54 | High School</v>
      </c>
      <c r="F7928" s="11"/>
      <c r="G7928" s="12" t="str">
        <f>Pivot!AF7917</f>
        <v>Support Specialist
Customer Service</v>
      </c>
      <c r="H7928" s="11"/>
      <c r="I7928" s="12" t="str">
        <f>Pivot!AG7917</f>
        <v>🏢 Rochester
New York</v>
      </c>
      <c r="J7928" s="11"/>
      <c r="K7928" s="13">
        <f>Pivot!AH7917</f>
        <v>61340</v>
      </c>
      <c r="L7928" s="11"/>
      <c r="M7928" s="12" t="str">
        <f>Pivot!AI7917</f>
        <v>▲ Active
04/03/2024 -</v>
      </c>
      <c r="N7928" s="178">
        <f>Pivot!AJ7917</f>
        <v>0</v>
      </c>
      <c r="O7928" s="179"/>
    </row>
    <row r="7929" spans="3:15" ht="30" customHeight="1" x14ac:dyDescent="0.25">
      <c r="C7929" s="10" t="str">
        <f>Pivot!AD7918</f>
        <v>00-89520597</v>
      </c>
      <c r="D7929" s="11"/>
      <c r="E7929" s="12" t="str">
        <f>Pivot!AE7918</f>
        <v>♀ Kenneth Price
43 | High School</v>
      </c>
      <c r="F7929" s="11"/>
      <c r="G7929" s="12" t="str">
        <f>Pivot!AF7918</f>
        <v>Help Desk Technician
Customer Service</v>
      </c>
      <c r="H7929" s="11"/>
      <c r="I7929" s="12" t="str">
        <f>Pivot!AG7918</f>
        <v>🏠 Charlotte
North Carolina</v>
      </c>
      <c r="J7929" s="11"/>
      <c r="K7929" s="13">
        <f>Pivot!AH7918</f>
        <v>80107</v>
      </c>
      <c r="L7929" s="11"/>
      <c r="M7929" s="12" t="str">
        <f>Pivot!AI7918</f>
        <v>▼ Terminated
13/12/2017 - 14/06/2019</v>
      </c>
      <c r="N7929" s="178">
        <f>Pivot!AJ7918</f>
        <v>1</v>
      </c>
      <c r="O7929" s="179"/>
    </row>
    <row r="7930" spans="3:15" ht="30" customHeight="1" x14ac:dyDescent="0.25">
      <c r="C7930" s="10" t="str">
        <f>Pivot!AD7919</f>
        <v>00-89527918</v>
      </c>
      <c r="D7930" s="11"/>
      <c r="E7930" s="12" t="str">
        <f>Pivot!AE7919</f>
        <v>♂ Robert Cox
43 | Bachelor</v>
      </c>
      <c r="F7930" s="11"/>
      <c r="G7930" s="12" t="str">
        <f>Pivot!AF7919</f>
        <v>Inventory Specialist
Operations</v>
      </c>
      <c r="H7930" s="11"/>
      <c r="I7930" s="12" t="str">
        <f>Pivot!AG7919</f>
        <v>🏢 Buffalo
New York</v>
      </c>
      <c r="J7930" s="11"/>
      <c r="K7930" s="13">
        <f>Pivot!AH7919</f>
        <v>68465</v>
      </c>
      <c r="L7930" s="11"/>
      <c r="M7930" s="12" t="str">
        <f>Pivot!AI7919</f>
        <v>▲ Active
03/12/2017 -</v>
      </c>
      <c r="N7930" s="178">
        <f>Pivot!AJ7919</f>
        <v>7</v>
      </c>
      <c r="O7930" s="179"/>
    </row>
    <row r="7931" spans="3:15" ht="30" customHeight="1" x14ac:dyDescent="0.25">
      <c r="C7931" s="10" t="str">
        <f>Pivot!AD7920</f>
        <v>00-89558393</v>
      </c>
      <c r="D7931" s="11"/>
      <c r="E7931" s="12" t="str">
        <f>Pivot!AE7920</f>
        <v>♂ Andrew Compton
35 | Bachelor</v>
      </c>
      <c r="F7931" s="11"/>
      <c r="G7931" s="12" t="str">
        <f>Pivot!AF7920</f>
        <v>Software Developer
IT</v>
      </c>
      <c r="H7931" s="11"/>
      <c r="I7931" s="12" t="str">
        <f>Pivot!AG7920</f>
        <v>🏠 Detroit
Michigan</v>
      </c>
      <c r="J7931" s="11"/>
      <c r="K7931" s="13">
        <f>Pivot!AH7920</f>
        <v>92140</v>
      </c>
      <c r="L7931" s="11"/>
      <c r="M7931" s="12" t="str">
        <f>Pivot!AI7920</f>
        <v>▲ Active
20/04/2021 -</v>
      </c>
      <c r="N7931" s="178">
        <f>Pivot!AJ7920</f>
        <v>3</v>
      </c>
      <c r="O7931" s="179"/>
    </row>
    <row r="7932" spans="3:15" ht="30" customHeight="1" x14ac:dyDescent="0.25">
      <c r="C7932" s="10" t="str">
        <f>Pivot!AD7921</f>
        <v>00-89583095</v>
      </c>
      <c r="D7932" s="11"/>
      <c r="E7932" s="12" t="str">
        <f>Pivot!AE7921</f>
        <v>♀ Craig Chapman
61 | Bachelor</v>
      </c>
      <c r="F7932" s="11"/>
      <c r="G7932" s="12" t="str">
        <f>Pivot!AF7921</f>
        <v>Sales Representative
Sales</v>
      </c>
      <c r="H7932" s="11"/>
      <c r="I7932" s="12" t="str">
        <f>Pivot!AG7921</f>
        <v>🏢 Rochester
New York</v>
      </c>
      <c r="J7932" s="11"/>
      <c r="K7932" s="13">
        <f>Pivot!AH7921</f>
        <v>61100</v>
      </c>
      <c r="L7932" s="11"/>
      <c r="M7932" s="12" t="str">
        <f>Pivot!AI7921</f>
        <v>▲ Active
23/05/2019 -</v>
      </c>
      <c r="N7932" s="178">
        <f>Pivot!AJ7921</f>
        <v>5</v>
      </c>
      <c r="O7932" s="179"/>
    </row>
    <row r="7933" spans="3:15" ht="30" customHeight="1" x14ac:dyDescent="0.25">
      <c r="C7933" s="10" t="str">
        <f>Pivot!AD7922</f>
        <v>00-89583788</v>
      </c>
      <c r="D7933" s="11"/>
      <c r="E7933" s="12" t="str">
        <f>Pivot!AE7922</f>
        <v>♀ Brandy Alvarado
36 | Bachelor</v>
      </c>
      <c r="F7933" s="11"/>
      <c r="G7933" s="12" t="str">
        <f>Pivot!AF7922</f>
        <v>Sales Representative
Sales</v>
      </c>
      <c r="H7933" s="11"/>
      <c r="I7933" s="12" t="str">
        <f>Pivot!AG7922</f>
        <v>🏠 Detroit
Michigan</v>
      </c>
      <c r="J7933" s="11"/>
      <c r="K7933" s="13">
        <f>Pivot!AH7922</f>
        <v>54726</v>
      </c>
      <c r="L7933" s="11"/>
      <c r="M7933" s="12" t="str">
        <f>Pivot!AI7922</f>
        <v>▲ Active
17/01/2017 -</v>
      </c>
      <c r="N7933" s="178">
        <f>Pivot!AJ7922</f>
        <v>8</v>
      </c>
      <c r="O7933" s="179"/>
    </row>
    <row r="7934" spans="3:15" ht="30" customHeight="1" x14ac:dyDescent="0.25">
      <c r="C7934" s="10" t="str">
        <f>Pivot!AD7923</f>
        <v>00-89606147</v>
      </c>
      <c r="D7934" s="11"/>
      <c r="E7934" s="12" t="str">
        <f>Pivot!AE7923</f>
        <v>♀ Michael Mccarthy
33 | Bachelor</v>
      </c>
      <c r="F7934" s="11"/>
      <c r="G7934" s="12" t="str">
        <f>Pivot!AF7923</f>
        <v>Logistics Coordinator
Operations</v>
      </c>
      <c r="H7934" s="11"/>
      <c r="I7934" s="12" t="str">
        <f>Pivot!AG7923</f>
        <v>🏢 Buffalo
New York</v>
      </c>
      <c r="J7934" s="11"/>
      <c r="K7934" s="13">
        <f>Pivot!AH7923</f>
        <v>62919</v>
      </c>
      <c r="L7934" s="11"/>
      <c r="M7934" s="12" t="str">
        <f>Pivot!AI7923</f>
        <v>▲ Active
04/03/2017 -</v>
      </c>
      <c r="N7934" s="178">
        <f>Pivot!AJ7923</f>
        <v>7</v>
      </c>
      <c r="O7934" s="179"/>
    </row>
    <row r="7935" spans="3:15" ht="30" customHeight="1" x14ac:dyDescent="0.25">
      <c r="C7935" s="10" t="str">
        <f>Pivot!AD7924</f>
        <v>00-89609131</v>
      </c>
      <c r="D7935" s="11"/>
      <c r="E7935" s="12" t="str">
        <f>Pivot!AE7924</f>
        <v>♂ Derek Chavez
27 | Bachelor</v>
      </c>
      <c r="F7935" s="11"/>
      <c r="G7935" s="12" t="str">
        <f>Pivot!AF7924</f>
        <v>Accounts Payable Specialist
Finance</v>
      </c>
      <c r="H7935" s="11"/>
      <c r="I7935" s="12" t="str">
        <f>Pivot!AG7924</f>
        <v>🏢 New York City
New York</v>
      </c>
      <c r="J7935" s="11"/>
      <c r="K7935" s="13">
        <f>Pivot!AH7924</f>
        <v>61471</v>
      </c>
      <c r="L7935" s="11"/>
      <c r="M7935" s="12" t="str">
        <f>Pivot!AI7924</f>
        <v>▼ Terminated
18/09/2019 - 06/03/2024</v>
      </c>
      <c r="N7935" s="178">
        <f>Pivot!AJ7924</f>
        <v>4</v>
      </c>
      <c r="O7935" s="179"/>
    </row>
    <row r="7936" spans="3:15" ht="30" customHeight="1" x14ac:dyDescent="0.25">
      <c r="C7936" s="10" t="str">
        <f>Pivot!AD7925</f>
        <v>00-89611948</v>
      </c>
      <c r="D7936" s="11"/>
      <c r="E7936" s="12" t="str">
        <f>Pivot!AE7925</f>
        <v>♀ Melissa Ellis
60 | High School</v>
      </c>
      <c r="F7936" s="11"/>
      <c r="G7936" s="12" t="str">
        <f>Pivot!AF7925</f>
        <v>Inventory Specialist
Operations</v>
      </c>
      <c r="H7936" s="11"/>
      <c r="I7936" s="12" t="str">
        <f>Pivot!AG7925</f>
        <v>🏢 New York City
New York</v>
      </c>
      <c r="J7936" s="11"/>
      <c r="K7936" s="13">
        <f>Pivot!AH7925</f>
        <v>57282</v>
      </c>
      <c r="L7936" s="11"/>
      <c r="M7936" s="12" t="str">
        <f>Pivot!AI7925</f>
        <v>▲ Active
19/07/2020 -</v>
      </c>
      <c r="N7936" s="178">
        <f>Pivot!AJ7925</f>
        <v>4</v>
      </c>
      <c r="O7936" s="179"/>
    </row>
    <row r="7937" spans="3:15" ht="30" customHeight="1" x14ac:dyDescent="0.25">
      <c r="C7937" s="10" t="str">
        <f>Pivot!AD7926</f>
        <v>00-89614758</v>
      </c>
      <c r="D7937" s="11"/>
      <c r="E7937" s="12" t="str">
        <f>Pivot!AE7926</f>
        <v>♀ Tony Jones
47 | Bachelor</v>
      </c>
      <c r="F7937" s="11"/>
      <c r="G7937" s="12" t="str">
        <f>Pivot!AF7926</f>
        <v>Content Creator
Marketing</v>
      </c>
      <c r="H7937" s="11"/>
      <c r="I7937" s="12" t="str">
        <f>Pivot!AG7926</f>
        <v>🏢 Rochester
New York</v>
      </c>
      <c r="J7937" s="11"/>
      <c r="K7937" s="13">
        <f>Pivot!AH7926</f>
        <v>63369</v>
      </c>
      <c r="L7937" s="11"/>
      <c r="M7937" s="12" t="str">
        <f>Pivot!AI7926</f>
        <v>▲ Active
13/02/2016 -</v>
      </c>
      <c r="N7937" s="178">
        <f>Pivot!AJ7926</f>
        <v>8</v>
      </c>
      <c r="O7937" s="179"/>
    </row>
    <row r="7938" spans="3:15" ht="30" customHeight="1" x14ac:dyDescent="0.25">
      <c r="C7938" s="10" t="str">
        <f>Pivot!AD7927</f>
        <v>00-89625763</v>
      </c>
      <c r="D7938" s="11"/>
      <c r="E7938" s="12" t="str">
        <f>Pivot!AE7927</f>
        <v>♂ Dana Macias
35 | High School</v>
      </c>
      <c r="F7938" s="11"/>
      <c r="G7938" s="12" t="str">
        <f>Pivot!AF7927</f>
        <v>IT Support Specialist
IT</v>
      </c>
      <c r="H7938" s="11"/>
      <c r="I7938" s="12" t="str">
        <f>Pivot!AG7927</f>
        <v>🏠 Charlotte
North Carolina</v>
      </c>
      <c r="J7938" s="11"/>
      <c r="K7938" s="13">
        <f>Pivot!AH7927</f>
        <v>53799</v>
      </c>
      <c r="L7938" s="11"/>
      <c r="M7938" s="12" t="str">
        <f>Pivot!AI7927</f>
        <v>▲ Active
29/05/2023 -</v>
      </c>
      <c r="N7938" s="178">
        <f>Pivot!AJ7927</f>
        <v>1</v>
      </c>
      <c r="O7938" s="179"/>
    </row>
    <row r="7939" spans="3:15" ht="30" customHeight="1" x14ac:dyDescent="0.25">
      <c r="C7939" s="10" t="str">
        <f>Pivot!AD7928</f>
        <v>00-89668254</v>
      </c>
      <c r="D7939" s="11"/>
      <c r="E7939" s="12" t="str">
        <f>Pivot!AE7928</f>
        <v>♂ Michelle Rodriguez
47 | High School</v>
      </c>
      <c r="F7939" s="11"/>
      <c r="G7939" s="12" t="str">
        <f>Pivot!AF7928</f>
        <v>Inventory Specialist
Operations</v>
      </c>
      <c r="H7939" s="11"/>
      <c r="I7939" s="12" t="str">
        <f>Pivot!AG7928</f>
        <v>🏢 Buffalo
New York</v>
      </c>
      <c r="J7939" s="11"/>
      <c r="K7939" s="13">
        <f>Pivot!AH7928</f>
        <v>68561</v>
      </c>
      <c r="L7939" s="11"/>
      <c r="M7939" s="12" t="str">
        <f>Pivot!AI7928</f>
        <v>▲ Active
26/12/2020 -</v>
      </c>
      <c r="N7939" s="178">
        <f>Pivot!AJ7928</f>
        <v>4</v>
      </c>
      <c r="O7939" s="179"/>
    </row>
    <row r="7940" spans="3:15" ht="30" customHeight="1" x14ac:dyDescent="0.25">
      <c r="C7940" s="10" t="str">
        <f>Pivot!AD7929</f>
        <v>00-89670961</v>
      </c>
      <c r="D7940" s="11"/>
      <c r="E7940" s="12" t="str">
        <f>Pivot!AE7929</f>
        <v>♂ Judy Watson
50 | Bachelor</v>
      </c>
      <c r="F7940" s="11"/>
      <c r="G7940" s="12" t="str">
        <f>Pivot!AF7929</f>
        <v>Software Developer
IT</v>
      </c>
      <c r="H7940" s="11"/>
      <c r="I7940" s="12" t="str">
        <f>Pivot!AG7929</f>
        <v>🏢 Buffalo
New York</v>
      </c>
      <c r="J7940" s="11"/>
      <c r="K7940" s="13">
        <f>Pivot!AH7929</f>
        <v>88981</v>
      </c>
      <c r="L7940" s="11"/>
      <c r="M7940" s="12" t="str">
        <f>Pivot!AI7929</f>
        <v>▲ Active
19/04/2019 -</v>
      </c>
      <c r="N7940" s="178">
        <f>Pivot!AJ7929</f>
        <v>5</v>
      </c>
      <c r="O7940" s="179"/>
    </row>
    <row r="7941" spans="3:15" ht="30" customHeight="1" x14ac:dyDescent="0.25">
      <c r="C7941" s="10" t="str">
        <f>Pivot!AD7930</f>
        <v>00-89680504</v>
      </c>
      <c r="D7941" s="11"/>
      <c r="E7941" s="12" t="str">
        <f>Pivot!AE7930</f>
        <v>♂ Jonathan Scott
36 | Bachelor</v>
      </c>
      <c r="F7941" s="11"/>
      <c r="G7941" s="12" t="str">
        <f>Pivot!AF7930</f>
        <v>Accounts Payable Specialist
Finance</v>
      </c>
      <c r="H7941" s="11"/>
      <c r="I7941" s="12" t="str">
        <f>Pivot!AG7930</f>
        <v>🏢 New York City
New York</v>
      </c>
      <c r="J7941" s="11"/>
      <c r="K7941" s="13">
        <f>Pivot!AH7930</f>
        <v>61505</v>
      </c>
      <c r="L7941" s="11"/>
      <c r="M7941" s="12" t="str">
        <f>Pivot!AI7930</f>
        <v>▼ Terminated
04/01/2016 - 02/07/2016</v>
      </c>
      <c r="N7941" s="178">
        <f>Pivot!AJ7930</f>
        <v>0</v>
      </c>
      <c r="O7941" s="179"/>
    </row>
    <row r="7942" spans="3:15" ht="30" customHeight="1" x14ac:dyDescent="0.25">
      <c r="C7942" s="10" t="str">
        <f>Pivot!AD7931</f>
        <v>00-89699265</v>
      </c>
      <c r="D7942" s="11"/>
      <c r="E7942" s="12" t="str">
        <f>Pivot!AE7931</f>
        <v>♀ Kristina Robinson
36 | Bachelor</v>
      </c>
      <c r="F7942" s="11"/>
      <c r="G7942" s="12" t="str">
        <f>Pivot!AF7931</f>
        <v>HR Coordinator
HR</v>
      </c>
      <c r="H7942" s="11"/>
      <c r="I7942" s="12" t="str">
        <f>Pivot!AG7931</f>
        <v>🏠 Detroit
Michigan</v>
      </c>
      <c r="J7942" s="11"/>
      <c r="K7942" s="13">
        <f>Pivot!AH7931</f>
        <v>54562</v>
      </c>
      <c r="L7942" s="11"/>
      <c r="M7942" s="12" t="str">
        <f>Pivot!AI7931</f>
        <v>▲ Active
29/09/2020 -</v>
      </c>
      <c r="N7942" s="178">
        <f>Pivot!AJ7931</f>
        <v>4</v>
      </c>
      <c r="O7942" s="179"/>
    </row>
    <row r="7943" spans="3:15" ht="30" customHeight="1" x14ac:dyDescent="0.25">
      <c r="C7943" s="10" t="str">
        <f>Pivot!AD7932</f>
        <v>00-89699989</v>
      </c>
      <c r="D7943" s="11"/>
      <c r="E7943" s="12" t="str">
        <f>Pivot!AE7932</f>
        <v>♂ Christina Gillespie
61 | Bachelor</v>
      </c>
      <c r="F7943" s="11"/>
      <c r="G7943" s="12" t="str">
        <f>Pivot!AF7932</f>
        <v>Help Desk Technician
Customer Service</v>
      </c>
      <c r="H7943" s="11"/>
      <c r="I7943" s="12" t="str">
        <f>Pivot!AG7932</f>
        <v>🏢 New York City
New York</v>
      </c>
      <c r="J7943" s="11"/>
      <c r="K7943" s="13">
        <f>Pivot!AH7932</f>
        <v>66381</v>
      </c>
      <c r="L7943" s="11"/>
      <c r="M7943" s="12" t="str">
        <f>Pivot!AI7932</f>
        <v>▼ Terminated
28/10/2019 - 25/04/2020</v>
      </c>
      <c r="N7943" s="178">
        <f>Pivot!AJ7932</f>
        <v>0</v>
      </c>
      <c r="O7943" s="179"/>
    </row>
    <row r="7944" spans="3:15" ht="30" customHeight="1" x14ac:dyDescent="0.25">
      <c r="C7944" s="10" t="str">
        <f>Pivot!AD7933</f>
        <v>00-89715350</v>
      </c>
      <c r="D7944" s="11"/>
      <c r="E7944" s="12" t="str">
        <f>Pivot!AE7933</f>
        <v>♀ Raymond Perez
37 | Master</v>
      </c>
      <c r="F7944" s="11"/>
      <c r="G7944" s="12" t="str">
        <f>Pivot!AF7933</f>
        <v>Marketing Manager
Marketing</v>
      </c>
      <c r="H7944" s="11"/>
      <c r="I7944" s="12" t="str">
        <f>Pivot!AG7933</f>
        <v>🏢 Buffalo
New York</v>
      </c>
      <c r="J7944" s="11"/>
      <c r="K7944" s="13">
        <f>Pivot!AH7933</f>
        <v>82315</v>
      </c>
      <c r="L7944" s="11"/>
      <c r="M7944" s="12" t="str">
        <f>Pivot!AI7933</f>
        <v>▲ Active
18/10/2023 -</v>
      </c>
      <c r="N7944" s="178">
        <f>Pivot!AJ7933</f>
        <v>1</v>
      </c>
      <c r="O7944" s="179"/>
    </row>
    <row r="7945" spans="3:15" ht="30" customHeight="1" x14ac:dyDescent="0.25">
      <c r="C7945" s="10" t="str">
        <f>Pivot!AD7934</f>
        <v>00-89715904</v>
      </c>
      <c r="D7945" s="11"/>
      <c r="E7945" s="12" t="str">
        <f>Pivot!AE7934</f>
        <v>♀ Alexander Gutierrez
53 | Bachelor</v>
      </c>
      <c r="F7945" s="11"/>
      <c r="G7945" s="12" t="str">
        <f>Pivot!AF7934</f>
        <v>Logistics Coordinator
Operations</v>
      </c>
      <c r="H7945" s="11"/>
      <c r="I7945" s="12" t="str">
        <f>Pivot!AG7934</f>
        <v>🏠 Cleveland
Ohio</v>
      </c>
      <c r="J7945" s="11"/>
      <c r="K7945" s="13">
        <f>Pivot!AH7934</f>
        <v>64308</v>
      </c>
      <c r="L7945" s="11"/>
      <c r="M7945" s="12" t="str">
        <f>Pivot!AI7934</f>
        <v>▼ Terminated
29/10/2016 - 27/04/2017</v>
      </c>
      <c r="N7945" s="178">
        <f>Pivot!AJ7934</f>
        <v>0</v>
      </c>
      <c r="O7945" s="179"/>
    </row>
    <row r="7946" spans="3:15" ht="30" customHeight="1" x14ac:dyDescent="0.25">
      <c r="C7946" s="10" t="str">
        <f>Pivot!AD7935</f>
        <v>00-89723307</v>
      </c>
      <c r="D7946" s="11"/>
      <c r="E7946" s="12" t="str">
        <f>Pivot!AE7935</f>
        <v>♂ Tanner Riddle
38 | Bachelor</v>
      </c>
      <c r="F7946" s="11"/>
      <c r="G7946" s="12" t="str">
        <f>Pivot!AF7935</f>
        <v>Sales Representative
Sales</v>
      </c>
      <c r="H7946" s="11"/>
      <c r="I7946" s="12" t="str">
        <f>Pivot!AG7935</f>
        <v>🏢 Rochester
New York</v>
      </c>
      <c r="J7946" s="11"/>
      <c r="K7946" s="13">
        <f>Pivot!AH7935</f>
        <v>69400</v>
      </c>
      <c r="L7946" s="11"/>
      <c r="M7946" s="12" t="str">
        <f>Pivot!AI7935</f>
        <v>▲ Active
02/04/2024 -</v>
      </c>
      <c r="N7946" s="178">
        <f>Pivot!AJ7935</f>
        <v>0</v>
      </c>
      <c r="O7946" s="179"/>
    </row>
    <row r="7947" spans="3:15" ht="30" customHeight="1" x14ac:dyDescent="0.25">
      <c r="C7947" s="10" t="str">
        <f>Pivot!AD7936</f>
        <v>00-89731929</v>
      </c>
      <c r="D7947" s="11"/>
      <c r="E7947" s="12" t="str">
        <f>Pivot!AE7936</f>
        <v>♀ Tina Flores
44 | Bachelor</v>
      </c>
      <c r="F7947" s="11"/>
      <c r="G7947" s="12" t="str">
        <f>Pivot!AF7936</f>
        <v>Marketing Coordinator
Marketing</v>
      </c>
      <c r="H7947" s="11"/>
      <c r="I7947" s="12" t="str">
        <f>Pivot!AG7936</f>
        <v>🏢 New York City
New York</v>
      </c>
      <c r="J7947" s="11"/>
      <c r="K7947" s="13">
        <f>Pivot!AH7936</f>
        <v>68870</v>
      </c>
      <c r="L7947" s="11"/>
      <c r="M7947" s="12" t="str">
        <f>Pivot!AI7936</f>
        <v>▲ Active
22/05/2017 -</v>
      </c>
      <c r="N7947" s="178">
        <f>Pivot!AJ7936</f>
        <v>7</v>
      </c>
      <c r="O7947" s="179"/>
    </row>
    <row r="7948" spans="3:15" ht="30" customHeight="1" x14ac:dyDescent="0.25">
      <c r="C7948" s="10" t="str">
        <f>Pivot!AD7937</f>
        <v>00-89736043</v>
      </c>
      <c r="D7948" s="11"/>
      <c r="E7948" s="12" t="str">
        <f>Pivot!AE7937</f>
        <v>♂ Renee Jones
38 | Bachelor</v>
      </c>
      <c r="F7948" s="11"/>
      <c r="G7948" s="12" t="str">
        <f>Pivot!AF7937</f>
        <v>Inventory Specialist
Operations</v>
      </c>
      <c r="H7948" s="11"/>
      <c r="I7948" s="12" t="str">
        <f>Pivot!AG7937</f>
        <v>🏢 New York City
New York</v>
      </c>
      <c r="J7948" s="11"/>
      <c r="K7948" s="13">
        <f>Pivot!AH7937</f>
        <v>61715</v>
      </c>
      <c r="L7948" s="11"/>
      <c r="M7948" s="12" t="str">
        <f>Pivot!AI7937</f>
        <v>▼ Terminated
01/02/2020 - 22/08/2023</v>
      </c>
      <c r="N7948" s="178">
        <f>Pivot!AJ7937</f>
        <v>3</v>
      </c>
      <c r="O7948" s="179"/>
    </row>
    <row r="7949" spans="3:15" ht="30" customHeight="1" x14ac:dyDescent="0.25">
      <c r="C7949" s="10" t="str">
        <f>Pivot!AD7938</f>
        <v>00-89752745</v>
      </c>
      <c r="D7949" s="11"/>
      <c r="E7949" s="12" t="str">
        <f>Pivot!AE7938</f>
        <v>♀ Christina Wu
63 | High School</v>
      </c>
      <c r="F7949" s="11"/>
      <c r="G7949" s="12" t="str">
        <f>Pivot!AF7938</f>
        <v>Inventory Specialist
Operations</v>
      </c>
      <c r="H7949" s="11"/>
      <c r="I7949" s="12" t="str">
        <f>Pivot!AG7938</f>
        <v>🏢 New York City
New York</v>
      </c>
      <c r="J7949" s="11"/>
      <c r="K7949" s="13">
        <f>Pivot!AH7938</f>
        <v>55920</v>
      </c>
      <c r="L7949" s="11"/>
      <c r="M7949" s="12" t="str">
        <f>Pivot!AI7938</f>
        <v>▲ Active
25/06/2022 -</v>
      </c>
      <c r="N7949" s="178">
        <f>Pivot!AJ7938</f>
        <v>2</v>
      </c>
      <c r="O7949" s="179"/>
    </row>
    <row r="7950" spans="3:15" ht="30" customHeight="1" x14ac:dyDescent="0.25">
      <c r="C7950" s="10" t="str">
        <f>Pivot!AD7939</f>
        <v>00-89763928</v>
      </c>
      <c r="D7950" s="11"/>
      <c r="E7950" s="12" t="str">
        <f>Pivot!AE7939</f>
        <v>♂ Thomas Smith
39 | Bachelor</v>
      </c>
      <c r="F7950" s="11"/>
      <c r="G7950" s="12" t="str">
        <f>Pivot!AF7939</f>
        <v>Logistics Coordinator
Operations</v>
      </c>
      <c r="H7950" s="11"/>
      <c r="I7950" s="12" t="str">
        <f>Pivot!AG7939</f>
        <v>🏢 New York City
New York</v>
      </c>
      <c r="J7950" s="11"/>
      <c r="K7950" s="13">
        <f>Pivot!AH7939</f>
        <v>67127</v>
      </c>
      <c r="L7950" s="11"/>
      <c r="M7950" s="12" t="str">
        <f>Pivot!AI7939</f>
        <v>▲ Active
17/06/2023 -</v>
      </c>
      <c r="N7950" s="178">
        <f>Pivot!AJ7939</f>
        <v>1</v>
      </c>
      <c r="O7950" s="179"/>
    </row>
    <row r="7951" spans="3:15" ht="30" customHeight="1" x14ac:dyDescent="0.25">
      <c r="C7951" s="10" t="str">
        <f>Pivot!AD7940</f>
        <v>00-89781530</v>
      </c>
      <c r="D7951" s="11"/>
      <c r="E7951" s="12" t="str">
        <f>Pivot!AE7940</f>
        <v>♂ Jessica Thomas
26 | High School</v>
      </c>
      <c r="F7951" s="11"/>
      <c r="G7951" s="12" t="str">
        <f>Pivot!AF7940</f>
        <v>HR Assistant
HR</v>
      </c>
      <c r="H7951" s="11"/>
      <c r="I7951" s="12" t="str">
        <f>Pivot!AG7940</f>
        <v>🏢 Rochester
New York</v>
      </c>
      <c r="J7951" s="11"/>
      <c r="K7951" s="13">
        <f>Pivot!AH7940</f>
        <v>58767</v>
      </c>
      <c r="L7951" s="11"/>
      <c r="M7951" s="12" t="str">
        <f>Pivot!AI7940</f>
        <v>▲ Active
08/08/2017 -</v>
      </c>
      <c r="N7951" s="178">
        <f>Pivot!AJ7940</f>
        <v>7</v>
      </c>
      <c r="O7951" s="179"/>
    </row>
    <row r="7952" spans="3:15" ht="30" customHeight="1" x14ac:dyDescent="0.25">
      <c r="C7952" s="10" t="str">
        <f>Pivot!AD7941</f>
        <v>00-89785102</v>
      </c>
      <c r="D7952" s="11"/>
      <c r="E7952" s="12" t="str">
        <f>Pivot!AE7941</f>
        <v>♀ Katelyn Archer
64 | High School</v>
      </c>
      <c r="F7952" s="11"/>
      <c r="G7952" s="12" t="str">
        <f>Pivot!AF7941</f>
        <v>Inventory Specialist
Operations</v>
      </c>
      <c r="H7952" s="11"/>
      <c r="I7952" s="12" t="str">
        <f>Pivot!AG7941</f>
        <v>🏠 Warren
Michigan</v>
      </c>
      <c r="J7952" s="11"/>
      <c r="K7952" s="13">
        <f>Pivot!AH7941</f>
        <v>70100</v>
      </c>
      <c r="L7952" s="11"/>
      <c r="M7952" s="12" t="str">
        <f>Pivot!AI7941</f>
        <v>▲ Active
10/01/2018 -</v>
      </c>
      <c r="N7952" s="178">
        <f>Pivot!AJ7941</f>
        <v>7</v>
      </c>
      <c r="O7952" s="179"/>
    </row>
    <row r="7953" spans="3:15" ht="30" customHeight="1" x14ac:dyDescent="0.25">
      <c r="C7953" s="10" t="str">
        <f>Pivot!AD7942</f>
        <v>00-89792619</v>
      </c>
      <c r="D7953" s="11"/>
      <c r="E7953" s="12" t="str">
        <f>Pivot!AE7942</f>
        <v>♂ Jennifer Gomez
53 | Master</v>
      </c>
      <c r="F7953" s="11"/>
      <c r="G7953" s="12" t="str">
        <f>Pivot!AF7942</f>
        <v>Sales Consultant
Sales</v>
      </c>
      <c r="H7953" s="11"/>
      <c r="I7953" s="12" t="str">
        <f>Pivot!AG7942</f>
        <v>🏢 Buffalo
New York</v>
      </c>
      <c r="J7953" s="11"/>
      <c r="K7953" s="13">
        <f>Pivot!AH7942</f>
        <v>91712</v>
      </c>
      <c r="L7953" s="11"/>
      <c r="M7953" s="12" t="str">
        <f>Pivot!AI7942</f>
        <v>▲ Active
30/10/2019 -</v>
      </c>
      <c r="N7953" s="178">
        <f>Pivot!AJ7942</f>
        <v>5</v>
      </c>
      <c r="O7953" s="179"/>
    </row>
    <row r="7954" spans="3:15" ht="30" customHeight="1" x14ac:dyDescent="0.25">
      <c r="C7954" s="10" t="str">
        <f>Pivot!AD7943</f>
        <v>00-89819497</v>
      </c>
      <c r="D7954" s="11"/>
      <c r="E7954" s="12" t="str">
        <f>Pivot!AE7943</f>
        <v>♀ Ian Lewis
58 | High School</v>
      </c>
      <c r="F7954" s="11"/>
      <c r="G7954" s="12" t="str">
        <f>Pivot!AF7943</f>
        <v>Inventory Specialist
Operations</v>
      </c>
      <c r="H7954" s="11"/>
      <c r="I7954" s="12" t="str">
        <f>Pivot!AG7943</f>
        <v>🏢 New York City
New York</v>
      </c>
      <c r="J7954" s="11"/>
      <c r="K7954" s="13">
        <f>Pivot!AH7943</f>
        <v>54801</v>
      </c>
      <c r="L7954" s="11"/>
      <c r="M7954" s="12" t="str">
        <f>Pivot!AI7943</f>
        <v>▲ Active
07/11/2017 -</v>
      </c>
      <c r="N7954" s="178">
        <f>Pivot!AJ7943</f>
        <v>7</v>
      </c>
      <c r="O7954" s="179"/>
    </row>
    <row r="7955" spans="3:15" ht="30" customHeight="1" x14ac:dyDescent="0.25">
      <c r="C7955" s="10" t="str">
        <f>Pivot!AD7944</f>
        <v>00-89855385</v>
      </c>
      <c r="D7955" s="11"/>
      <c r="E7955" s="12" t="str">
        <f>Pivot!AE7944</f>
        <v>♂ Robert Taylor
63 | Master</v>
      </c>
      <c r="F7955" s="11"/>
      <c r="G7955" s="12" t="str">
        <f>Pivot!AF7944</f>
        <v>Sales Specialist
Sales</v>
      </c>
      <c r="H7955" s="11"/>
      <c r="I7955" s="12" t="str">
        <f>Pivot!AG7944</f>
        <v>🏢 New York City
New York</v>
      </c>
      <c r="J7955" s="11"/>
      <c r="K7955" s="13">
        <f>Pivot!AH7944</f>
        <v>56856</v>
      </c>
      <c r="L7955" s="11"/>
      <c r="M7955" s="12" t="str">
        <f>Pivot!AI7944</f>
        <v>▲ Active
12/12/2020 -</v>
      </c>
      <c r="N7955" s="178">
        <f>Pivot!AJ7944</f>
        <v>4</v>
      </c>
      <c r="O7955" s="179"/>
    </row>
    <row r="7956" spans="3:15" ht="30" customHeight="1" x14ac:dyDescent="0.25">
      <c r="C7956" s="10" t="str">
        <f>Pivot!AD7945</f>
        <v>00-89865944</v>
      </c>
      <c r="D7956" s="11"/>
      <c r="E7956" s="12" t="str">
        <f>Pivot!AE7945</f>
        <v>♂ Ashley Diaz
40 | Bachelor</v>
      </c>
      <c r="F7956" s="11"/>
      <c r="G7956" s="12" t="str">
        <f>Pivot!AF7945</f>
        <v>Inventory Specialist
Operations</v>
      </c>
      <c r="H7956" s="11"/>
      <c r="I7956" s="12" t="str">
        <f>Pivot!AG7945</f>
        <v>🏢 New York City
New York</v>
      </c>
      <c r="J7956" s="11"/>
      <c r="K7956" s="13">
        <f>Pivot!AH7945</f>
        <v>61733</v>
      </c>
      <c r="L7956" s="11"/>
      <c r="M7956" s="12" t="str">
        <f>Pivot!AI7945</f>
        <v>▲ Active
23/09/2017 -</v>
      </c>
      <c r="N7956" s="178">
        <f>Pivot!AJ7945</f>
        <v>7</v>
      </c>
      <c r="O7956" s="179"/>
    </row>
    <row r="7957" spans="3:15" ht="30" customHeight="1" x14ac:dyDescent="0.25">
      <c r="C7957" s="10" t="str">
        <f>Pivot!AD7946</f>
        <v>00-89877290</v>
      </c>
      <c r="D7957" s="11"/>
      <c r="E7957" s="12" t="str">
        <f>Pivot!AE7946</f>
        <v>♀ Jeffrey Jenkins
22 | Bachelor</v>
      </c>
      <c r="F7957" s="11"/>
      <c r="G7957" s="12" t="str">
        <f>Pivot!AF7946</f>
        <v>Logistics Coordinator
Operations</v>
      </c>
      <c r="H7957" s="11"/>
      <c r="I7957" s="12" t="str">
        <f>Pivot!AG7946</f>
        <v>🏠 Cincinnati
Ohio</v>
      </c>
      <c r="J7957" s="11"/>
      <c r="K7957" s="13">
        <f>Pivot!AH7946</f>
        <v>54894</v>
      </c>
      <c r="L7957" s="11"/>
      <c r="M7957" s="12" t="str">
        <f>Pivot!AI7946</f>
        <v>▲ Active
25/02/2020 -</v>
      </c>
      <c r="N7957" s="178">
        <f>Pivot!AJ7946</f>
        <v>4</v>
      </c>
      <c r="O7957" s="179"/>
    </row>
    <row r="7958" spans="3:15" ht="30" customHeight="1" x14ac:dyDescent="0.25">
      <c r="C7958" s="10" t="str">
        <f>Pivot!AD7947</f>
        <v>00-89898336</v>
      </c>
      <c r="D7958" s="11"/>
      <c r="E7958" s="12" t="str">
        <f>Pivot!AE7947</f>
        <v>♀ Jessica Roach
41 | Bachelor</v>
      </c>
      <c r="F7958" s="11"/>
      <c r="G7958" s="12" t="str">
        <f>Pivot!AF7947</f>
        <v>Inventory Specialist
Operations</v>
      </c>
      <c r="H7958" s="11"/>
      <c r="I7958" s="12" t="str">
        <f>Pivot!AG7947</f>
        <v>🏠 Allentown
Pennsylvania</v>
      </c>
      <c r="J7958" s="11"/>
      <c r="K7958" s="13">
        <f>Pivot!AH7947</f>
        <v>66194</v>
      </c>
      <c r="L7958" s="11"/>
      <c r="M7958" s="12" t="str">
        <f>Pivot!AI7947</f>
        <v>▲ Active
03/12/2019 -</v>
      </c>
      <c r="N7958" s="178">
        <f>Pivot!AJ7947</f>
        <v>5</v>
      </c>
      <c r="O7958" s="179"/>
    </row>
    <row r="7959" spans="3:15" ht="30" customHeight="1" x14ac:dyDescent="0.25">
      <c r="C7959" s="10" t="str">
        <f>Pivot!AD7948</f>
        <v>00-89926049</v>
      </c>
      <c r="D7959" s="11"/>
      <c r="E7959" s="12" t="str">
        <f>Pivot!AE7948</f>
        <v>♂ Stephanie Miller
31 | High School</v>
      </c>
      <c r="F7959" s="11"/>
      <c r="G7959" s="12" t="str">
        <f>Pivot!AF7948</f>
        <v>HR Assistant
HR</v>
      </c>
      <c r="H7959" s="11"/>
      <c r="I7959" s="12" t="str">
        <f>Pivot!AG7948</f>
        <v>🏢 Rochester
New York</v>
      </c>
      <c r="J7959" s="11"/>
      <c r="K7959" s="13">
        <f>Pivot!AH7948</f>
        <v>57614</v>
      </c>
      <c r="L7959" s="11"/>
      <c r="M7959" s="12" t="str">
        <f>Pivot!AI7948</f>
        <v>▲ Active
07/02/2017 -</v>
      </c>
      <c r="N7959" s="178">
        <f>Pivot!AJ7948</f>
        <v>7</v>
      </c>
      <c r="O7959" s="179"/>
    </row>
    <row r="7960" spans="3:15" ht="30" customHeight="1" x14ac:dyDescent="0.25">
      <c r="C7960" s="10" t="str">
        <f>Pivot!AD7949</f>
        <v>00-89932574</v>
      </c>
      <c r="D7960" s="11"/>
      <c r="E7960" s="12" t="str">
        <f>Pivot!AE7949</f>
        <v>♀ Margaret Morris
59 | Bachelor</v>
      </c>
      <c r="F7960" s="11"/>
      <c r="G7960" s="12" t="str">
        <f>Pivot!AF7949</f>
        <v>Sales Representative
Sales</v>
      </c>
      <c r="H7960" s="11"/>
      <c r="I7960" s="12" t="str">
        <f>Pivot!AG7949</f>
        <v>🏢 Rochester
New York</v>
      </c>
      <c r="J7960" s="11"/>
      <c r="K7960" s="13">
        <f>Pivot!AH7949</f>
        <v>62597</v>
      </c>
      <c r="L7960" s="11"/>
      <c r="M7960" s="12" t="str">
        <f>Pivot!AI7949</f>
        <v>▲ Active
03/04/2024 -</v>
      </c>
      <c r="N7960" s="178">
        <f>Pivot!AJ7949</f>
        <v>0</v>
      </c>
      <c r="O7960" s="179"/>
    </row>
    <row r="7961" spans="3:15" ht="30" customHeight="1" x14ac:dyDescent="0.25">
      <c r="C7961" s="10" t="str">
        <f>Pivot!AD7950</f>
        <v>00-89950868</v>
      </c>
      <c r="D7961" s="11"/>
      <c r="E7961" s="12" t="str">
        <f>Pivot!AE7950</f>
        <v>♂ Robert Bennett
61 | Bachelor</v>
      </c>
      <c r="F7961" s="11"/>
      <c r="G7961" s="12" t="str">
        <f>Pivot!AF7950</f>
        <v>Sales Representative
Sales</v>
      </c>
      <c r="H7961" s="11"/>
      <c r="I7961" s="12" t="str">
        <f>Pivot!AG7950</f>
        <v>🏢 New York City
New York</v>
      </c>
      <c r="J7961" s="11"/>
      <c r="K7961" s="13">
        <f>Pivot!AH7950</f>
        <v>74192</v>
      </c>
      <c r="L7961" s="11"/>
      <c r="M7961" s="12" t="str">
        <f>Pivot!AI7950</f>
        <v>▲ Active
26/05/2019 -</v>
      </c>
      <c r="N7961" s="178">
        <f>Pivot!AJ7950</f>
        <v>5</v>
      </c>
      <c r="O7961" s="179"/>
    </row>
    <row r="7962" spans="3:15" ht="30" customHeight="1" x14ac:dyDescent="0.25">
      <c r="C7962" s="10" t="str">
        <f>Pivot!AD7951</f>
        <v>00-89956438</v>
      </c>
      <c r="D7962" s="11"/>
      <c r="E7962" s="12" t="str">
        <f>Pivot!AE7951</f>
        <v>♂ Bryan Ross
50 | High School</v>
      </c>
      <c r="F7962" s="11"/>
      <c r="G7962" s="12" t="str">
        <f>Pivot!AF7951</f>
        <v>Support Specialist
Customer Service</v>
      </c>
      <c r="H7962" s="11"/>
      <c r="I7962" s="12" t="str">
        <f>Pivot!AG7951</f>
        <v>🏢 New York City
New York</v>
      </c>
      <c r="J7962" s="11"/>
      <c r="K7962" s="13">
        <f>Pivot!AH7951</f>
        <v>64321</v>
      </c>
      <c r="L7962" s="11"/>
      <c r="M7962" s="12" t="str">
        <f>Pivot!AI7951</f>
        <v>▲ Active
26/12/2023 -</v>
      </c>
      <c r="N7962" s="178">
        <f>Pivot!AJ7951</f>
        <v>1</v>
      </c>
      <c r="O7962" s="179"/>
    </row>
    <row r="7963" spans="3:15" ht="30" customHeight="1" x14ac:dyDescent="0.25">
      <c r="C7963" s="10" t="str">
        <f>Pivot!AD7952</f>
        <v>00-89959344</v>
      </c>
      <c r="D7963" s="11"/>
      <c r="E7963" s="12" t="str">
        <f>Pivot!AE7952</f>
        <v>♀ Timothy Merritt
54 | Bachelor</v>
      </c>
      <c r="F7963" s="11"/>
      <c r="G7963" s="12" t="str">
        <f>Pivot!AF7952</f>
        <v>Help Desk Technician
Customer Service</v>
      </c>
      <c r="H7963" s="11"/>
      <c r="I7963" s="12" t="str">
        <f>Pivot!AG7952</f>
        <v>🏢 Buffalo
New York</v>
      </c>
      <c r="J7963" s="11"/>
      <c r="K7963" s="13">
        <f>Pivot!AH7952</f>
        <v>59476</v>
      </c>
      <c r="L7963" s="11"/>
      <c r="M7963" s="12" t="str">
        <f>Pivot!AI7952</f>
        <v>▲ Active
23/03/2019 -</v>
      </c>
      <c r="N7963" s="178">
        <f>Pivot!AJ7952</f>
        <v>5</v>
      </c>
      <c r="O7963" s="179"/>
    </row>
    <row r="7964" spans="3:15" ht="30" customHeight="1" x14ac:dyDescent="0.25">
      <c r="C7964" s="10" t="str">
        <f>Pivot!AD7953</f>
        <v>00-89961933</v>
      </c>
      <c r="D7964" s="11"/>
      <c r="E7964" s="12" t="str">
        <f>Pivot!AE7953</f>
        <v>♀ Desiree Diaz
53 | High School</v>
      </c>
      <c r="F7964" s="11"/>
      <c r="G7964" s="12" t="str">
        <f>Pivot!AF7953</f>
        <v>Inventory Specialist
Operations</v>
      </c>
      <c r="H7964" s="11"/>
      <c r="I7964" s="12" t="str">
        <f>Pivot!AG7953</f>
        <v>🏢 New York City
New York</v>
      </c>
      <c r="J7964" s="11"/>
      <c r="K7964" s="13">
        <f>Pivot!AH7953</f>
        <v>63523</v>
      </c>
      <c r="L7964" s="11"/>
      <c r="M7964" s="12" t="str">
        <f>Pivot!AI7953</f>
        <v>▲ Active
11/09/2015 -</v>
      </c>
      <c r="N7964" s="178">
        <f>Pivot!AJ7953</f>
        <v>9</v>
      </c>
      <c r="O7964" s="179"/>
    </row>
    <row r="7965" spans="3:15" ht="30" customHeight="1" x14ac:dyDescent="0.25">
      <c r="C7965" s="10" t="str">
        <f>Pivot!AD7954</f>
        <v>00-89971987</v>
      </c>
      <c r="D7965" s="11"/>
      <c r="E7965" s="12" t="str">
        <f>Pivot!AE7954</f>
        <v>♀ Charles Le
53 | Master</v>
      </c>
      <c r="F7965" s="11"/>
      <c r="G7965" s="12" t="str">
        <f>Pivot!AF7954</f>
        <v>System Administrator
IT</v>
      </c>
      <c r="H7965" s="11"/>
      <c r="I7965" s="12" t="str">
        <f>Pivot!AG7954</f>
        <v>🏢 Rochester
New York</v>
      </c>
      <c r="J7965" s="11"/>
      <c r="K7965" s="13">
        <f>Pivot!AH7954</f>
        <v>81910</v>
      </c>
      <c r="L7965" s="11"/>
      <c r="M7965" s="12" t="str">
        <f>Pivot!AI7954</f>
        <v>▲ Active
31/07/2016 -</v>
      </c>
      <c r="N7965" s="178">
        <f>Pivot!AJ7954</f>
        <v>8</v>
      </c>
      <c r="O7965" s="179"/>
    </row>
    <row r="7966" spans="3:15" ht="30" customHeight="1" x14ac:dyDescent="0.25">
      <c r="C7966" s="10" t="str">
        <f>Pivot!AD7955</f>
        <v>00-89978790</v>
      </c>
      <c r="D7966" s="11"/>
      <c r="E7966" s="12" t="str">
        <f>Pivot!AE7955</f>
        <v>♀ Ross Silva
22 | Bachelor</v>
      </c>
      <c r="F7966" s="11"/>
      <c r="G7966" s="12" t="str">
        <f>Pivot!AF7955</f>
        <v>Sales Specialist
Sales</v>
      </c>
      <c r="H7966" s="11"/>
      <c r="I7966" s="12" t="str">
        <f>Pivot!AG7955</f>
        <v>🏢 New York City
New York</v>
      </c>
      <c r="J7966" s="11"/>
      <c r="K7966" s="13">
        <f>Pivot!AH7955</f>
        <v>81038</v>
      </c>
      <c r="L7966" s="11"/>
      <c r="M7966" s="12" t="str">
        <f>Pivot!AI7955</f>
        <v>▼ Terminated
20/05/2024 - 16/11/2024</v>
      </c>
      <c r="N7966" s="178">
        <f>Pivot!AJ7955</f>
        <v>0</v>
      </c>
      <c r="O7966" s="179"/>
    </row>
    <row r="7967" spans="3:15" ht="30" customHeight="1" x14ac:dyDescent="0.25">
      <c r="C7967" s="10" t="str">
        <f>Pivot!AD7956</f>
        <v>00-89984645</v>
      </c>
      <c r="D7967" s="11"/>
      <c r="E7967" s="12" t="str">
        <f>Pivot!AE7956</f>
        <v>♀ Christina Velez
47 | Master</v>
      </c>
      <c r="F7967" s="11"/>
      <c r="G7967" s="12" t="str">
        <f>Pivot!AF7956</f>
        <v>Operations Analyst
Operations</v>
      </c>
      <c r="H7967" s="11"/>
      <c r="I7967" s="12" t="str">
        <f>Pivot!AG7956</f>
        <v>🏠 Grand Rapids
Michigan</v>
      </c>
      <c r="J7967" s="11"/>
      <c r="K7967" s="13">
        <f>Pivot!AH7956</f>
        <v>71779</v>
      </c>
      <c r="L7967" s="11"/>
      <c r="M7967" s="12" t="str">
        <f>Pivot!AI7956</f>
        <v>▲ Active
06/06/2016 -</v>
      </c>
      <c r="N7967" s="178">
        <f>Pivot!AJ7956</f>
        <v>8</v>
      </c>
      <c r="O7967" s="179"/>
    </row>
    <row r="7968" spans="3:15" ht="30" customHeight="1" x14ac:dyDescent="0.25">
      <c r="C7968" s="10" t="str">
        <f>Pivot!AD7957</f>
        <v>00-89992496</v>
      </c>
      <c r="D7968" s="11"/>
      <c r="E7968" s="12" t="str">
        <f>Pivot!AE7957</f>
        <v>♀ Jacqueline Atkins
38 | Master</v>
      </c>
      <c r="F7968" s="11"/>
      <c r="G7968" s="12" t="str">
        <f>Pivot!AF7957</f>
        <v>Sales Specialist
Sales</v>
      </c>
      <c r="H7968" s="11"/>
      <c r="I7968" s="12" t="str">
        <f>Pivot!AG7957</f>
        <v>🏢 Rochester
New York</v>
      </c>
      <c r="J7968" s="11"/>
      <c r="K7968" s="13">
        <f>Pivot!AH7957</f>
        <v>82947</v>
      </c>
      <c r="L7968" s="11"/>
      <c r="M7968" s="12" t="str">
        <f>Pivot!AI7957</f>
        <v>▲ Active
20/08/2015 -</v>
      </c>
      <c r="N7968" s="178">
        <f>Pivot!AJ7957</f>
        <v>9</v>
      </c>
      <c r="O7968" s="179"/>
    </row>
    <row r="7969" spans="3:15" ht="30" customHeight="1" x14ac:dyDescent="0.25">
      <c r="C7969" s="10" t="str">
        <f>Pivot!AD7958</f>
        <v>00-90003898</v>
      </c>
      <c r="D7969" s="11"/>
      <c r="E7969" s="12" t="str">
        <f>Pivot!AE7958</f>
        <v>♀ Brenda Foster
52 | High School</v>
      </c>
      <c r="F7969" s="11"/>
      <c r="G7969" s="12" t="str">
        <f>Pivot!AF7958</f>
        <v>Inventory Specialist
Operations</v>
      </c>
      <c r="H7969" s="11"/>
      <c r="I7969" s="12" t="str">
        <f>Pivot!AG7958</f>
        <v>🏠 Warren
Michigan</v>
      </c>
      <c r="J7969" s="11"/>
      <c r="K7969" s="13">
        <f>Pivot!AH7958</f>
        <v>60538</v>
      </c>
      <c r="L7969" s="11"/>
      <c r="M7969" s="12" t="str">
        <f>Pivot!AI7958</f>
        <v>▲ Active
05/04/2019 -</v>
      </c>
      <c r="N7969" s="178">
        <f>Pivot!AJ7958</f>
        <v>5</v>
      </c>
      <c r="O7969" s="179"/>
    </row>
    <row r="7970" spans="3:15" ht="30" customHeight="1" x14ac:dyDescent="0.25">
      <c r="C7970" s="10" t="str">
        <f>Pivot!AD7959</f>
        <v>00-90015279</v>
      </c>
      <c r="D7970" s="11"/>
      <c r="E7970" s="12" t="str">
        <f>Pivot!AE7959</f>
        <v>♂ Kristine Warren
59 | Bachelor</v>
      </c>
      <c r="F7970" s="11"/>
      <c r="G7970" s="12" t="str">
        <f>Pivot!AF7959</f>
        <v>Support Specialist
Customer Service</v>
      </c>
      <c r="H7970" s="11"/>
      <c r="I7970" s="12" t="str">
        <f>Pivot!AG7959</f>
        <v>🏢 Rochester
New York</v>
      </c>
      <c r="J7970" s="11"/>
      <c r="K7970" s="13">
        <f>Pivot!AH7959</f>
        <v>62733</v>
      </c>
      <c r="L7970" s="11"/>
      <c r="M7970" s="12" t="str">
        <f>Pivot!AI7959</f>
        <v>▲ Active
06/05/2017 -</v>
      </c>
      <c r="N7970" s="178">
        <f>Pivot!AJ7959</f>
        <v>7</v>
      </c>
      <c r="O7970" s="179"/>
    </row>
    <row r="7971" spans="3:15" ht="30" customHeight="1" x14ac:dyDescent="0.25">
      <c r="C7971" s="10" t="str">
        <f>Pivot!AD7960</f>
        <v>00-90035829</v>
      </c>
      <c r="D7971" s="11"/>
      <c r="E7971" s="12" t="str">
        <f>Pivot!AE7960</f>
        <v>♂ Veronica Martinez
59 | High School</v>
      </c>
      <c r="F7971" s="11"/>
      <c r="G7971" s="12" t="str">
        <f>Pivot!AF7960</f>
        <v>Content Creator
Marketing</v>
      </c>
      <c r="H7971" s="11"/>
      <c r="I7971" s="12" t="str">
        <f>Pivot!AG7960</f>
        <v>🏠 Detroit
Michigan</v>
      </c>
      <c r="J7971" s="11"/>
      <c r="K7971" s="13">
        <f>Pivot!AH7960</f>
        <v>62819</v>
      </c>
      <c r="L7971" s="11"/>
      <c r="M7971" s="12" t="str">
        <f>Pivot!AI7960</f>
        <v>▲ Active
26/11/2017 -</v>
      </c>
      <c r="N7971" s="178">
        <f>Pivot!AJ7960</f>
        <v>7</v>
      </c>
      <c r="O7971" s="179"/>
    </row>
    <row r="7972" spans="3:15" ht="30" customHeight="1" x14ac:dyDescent="0.25">
      <c r="C7972" s="10" t="str">
        <f>Pivot!AD7961</f>
        <v>00-90042177</v>
      </c>
      <c r="D7972" s="11"/>
      <c r="E7972" s="12" t="str">
        <f>Pivot!AE7961</f>
        <v>♀ Michael Ochoa
21 | Bachelor</v>
      </c>
      <c r="F7972" s="11"/>
      <c r="G7972" s="12" t="str">
        <f>Pivot!AF7961</f>
        <v>Sales Representative
Sales</v>
      </c>
      <c r="H7972" s="11"/>
      <c r="I7972" s="12" t="str">
        <f>Pivot!AG7961</f>
        <v>🏠 Philadelphia
Pennsylvania</v>
      </c>
      <c r="J7972" s="11"/>
      <c r="K7972" s="13">
        <f>Pivot!AH7961</f>
        <v>57810</v>
      </c>
      <c r="L7972" s="11"/>
      <c r="M7972" s="12" t="str">
        <f>Pivot!AI7961</f>
        <v>▲ Active
29/03/2017 -</v>
      </c>
      <c r="N7972" s="178">
        <f>Pivot!AJ7961</f>
        <v>7</v>
      </c>
      <c r="O7972" s="179"/>
    </row>
    <row r="7973" spans="3:15" ht="30" customHeight="1" x14ac:dyDescent="0.25">
      <c r="C7973" s="10" t="str">
        <f>Pivot!AD7962</f>
        <v>00-90044318</v>
      </c>
      <c r="D7973" s="11"/>
      <c r="E7973" s="12" t="str">
        <f>Pivot!AE7962</f>
        <v>♀ Joanna Tanner
59 | Master</v>
      </c>
      <c r="F7973" s="11"/>
      <c r="G7973" s="12" t="str">
        <f>Pivot!AF7962</f>
        <v>Sales Specialist
Sales</v>
      </c>
      <c r="H7973" s="11"/>
      <c r="I7973" s="12" t="str">
        <f>Pivot!AG7962</f>
        <v>🏢 Buffalo
New York</v>
      </c>
      <c r="J7973" s="11"/>
      <c r="K7973" s="13">
        <f>Pivot!AH7962</f>
        <v>81109</v>
      </c>
      <c r="L7973" s="11"/>
      <c r="M7973" s="12" t="str">
        <f>Pivot!AI7962</f>
        <v>▲ Active
13/08/2019 -</v>
      </c>
      <c r="N7973" s="178">
        <f>Pivot!AJ7962</f>
        <v>5</v>
      </c>
      <c r="O7973" s="179"/>
    </row>
    <row r="7974" spans="3:15" ht="30" customHeight="1" x14ac:dyDescent="0.25">
      <c r="C7974" s="10" t="str">
        <f>Pivot!AD7963</f>
        <v>00-90044457</v>
      </c>
      <c r="D7974" s="11"/>
      <c r="E7974" s="12" t="str">
        <f>Pivot!AE7963</f>
        <v>♀ Kathy Norris
65 | Bachelor</v>
      </c>
      <c r="F7974" s="11"/>
      <c r="G7974" s="12" t="str">
        <f>Pivot!AF7963</f>
        <v>Sales Representative
Sales</v>
      </c>
      <c r="H7974" s="11"/>
      <c r="I7974" s="12" t="str">
        <f>Pivot!AG7963</f>
        <v>🏢 Buffalo
New York</v>
      </c>
      <c r="J7974" s="11"/>
      <c r="K7974" s="13">
        <f>Pivot!AH7963</f>
        <v>75880</v>
      </c>
      <c r="L7974" s="11"/>
      <c r="M7974" s="12" t="str">
        <f>Pivot!AI7963</f>
        <v>▲ Active
17/01/2019 -</v>
      </c>
      <c r="N7974" s="178">
        <f>Pivot!AJ7963</f>
        <v>6</v>
      </c>
      <c r="O7974" s="179"/>
    </row>
    <row r="7975" spans="3:15" ht="30" customHeight="1" x14ac:dyDescent="0.25">
      <c r="C7975" s="10" t="str">
        <f>Pivot!AD7964</f>
        <v>00-90093137</v>
      </c>
      <c r="D7975" s="11"/>
      <c r="E7975" s="12" t="str">
        <f>Pivot!AE7964</f>
        <v>♂ Christina Ryan
44 | PhD</v>
      </c>
      <c r="F7975" s="11"/>
      <c r="G7975" s="12" t="str">
        <f>Pivot!AF7964</f>
        <v>Sales Consultant
Sales</v>
      </c>
      <c r="H7975" s="11"/>
      <c r="I7975" s="12" t="str">
        <f>Pivot!AG7964</f>
        <v>🏢 Rochester
New York</v>
      </c>
      <c r="J7975" s="11"/>
      <c r="K7975" s="13">
        <f>Pivot!AH7964</f>
        <v>65249</v>
      </c>
      <c r="L7975" s="11"/>
      <c r="M7975" s="12" t="str">
        <f>Pivot!AI7964</f>
        <v>▲ Active
05/11/2017 -</v>
      </c>
      <c r="N7975" s="178">
        <f>Pivot!AJ7964</f>
        <v>7</v>
      </c>
      <c r="O7975" s="179"/>
    </row>
    <row r="7976" spans="3:15" ht="30" customHeight="1" x14ac:dyDescent="0.25">
      <c r="C7976" s="10" t="str">
        <f>Pivot!AD7965</f>
        <v>00-90108005</v>
      </c>
      <c r="D7976" s="11"/>
      <c r="E7976" s="12" t="str">
        <f>Pivot!AE7965</f>
        <v>♂ Pamela Schultz
31 | Bachelor</v>
      </c>
      <c r="F7976" s="11"/>
      <c r="G7976" s="12" t="str">
        <f>Pivot!AF7965</f>
        <v>Marketing Coordinator
Marketing</v>
      </c>
      <c r="H7976" s="11"/>
      <c r="I7976" s="12" t="str">
        <f>Pivot!AG7965</f>
        <v>🏢 Rochester
New York</v>
      </c>
      <c r="J7976" s="11"/>
      <c r="K7976" s="13">
        <f>Pivot!AH7965</f>
        <v>70431</v>
      </c>
      <c r="L7976" s="11"/>
      <c r="M7976" s="12" t="str">
        <f>Pivot!AI7965</f>
        <v>▲ Active
24/06/2024 -</v>
      </c>
      <c r="N7976" s="178">
        <f>Pivot!AJ7965</f>
        <v>0</v>
      </c>
      <c r="O7976" s="179"/>
    </row>
    <row r="7977" spans="3:15" ht="30" customHeight="1" x14ac:dyDescent="0.25">
      <c r="C7977" s="10" t="str">
        <f>Pivot!AD7966</f>
        <v>00-90142265</v>
      </c>
      <c r="D7977" s="11"/>
      <c r="E7977" s="12" t="str">
        <f>Pivot!AE7966</f>
        <v>♂ Jon Parker
28 | High School</v>
      </c>
      <c r="F7977" s="11"/>
      <c r="G7977" s="12" t="str">
        <f>Pivot!AF7966</f>
        <v>Inventory Specialist
Operations</v>
      </c>
      <c r="H7977" s="11"/>
      <c r="I7977" s="12" t="str">
        <f>Pivot!AG7966</f>
        <v>🏢 New York City
New York</v>
      </c>
      <c r="J7977" s="11"/>
      <c r="K7977" s="13">
        <f>Pivot!AH7966</f>
        <v>53237</v>
      </c>
      <c r="L7977" s="11"/>
      <c r="M7977" s="12" t="str">
        <f>Pivot!AI7966</f>
        <v>▲ Active
13/05/2020 -</v>
      </c>
      <c r="N7977" s="178">
        <f>Pivot!AJ7966</f>
        <v>4</v>
      </c>
      <c r="O7977" s="179"/>
    </row>
    <row r="7978" spans="3:15" ht="30" customHeight="1" x14ac:dyDescent="0.25">
      <c r="C7978" s="10" t="str">
        <f>Pivot!AD7967</f>
        <v>00-90145249</v>
      </c>
      <c r="D7978" s="11"/>
      <c r="E7978" s="12" t="str">
        <f>Pivot!AE7967</f>
        <v>♂ Marcus Smith
41 | High School</v>
      </c>
      <c r="F7978" s="11"/>
      <c r="G7978" s="12" t="str">
        <f>Pivot!AF7967</f>
        <v>HR Assistant
HR</v>
      </c>
      <c r="H7978" s="11"/>
      <c r="I7978" s="12" t="str">
        <f>Pivot!AG7967</f>
        <v>🏢 New York City
New York</v>
      </c>
      <c r="J7978" s="11"/>
      <c r="K7978" s="13">
        <f>Pivot!AH7967</f>
        <v>56968</v>
      </c>
      <c r="L7978" s="11"/>
      <c r="M7978" s="12" t="str">
        <f>Pivot!AI7967</f>
        <v>▲ Active
11/09/2017 -</v>
      </c>
      <c r="N7978" s="178">
        <f>Pivot!AJ7967</f>
        <v>7</v>
      </c>
      <c r="O7978" s="179"/>
    </row>
    <row r="7979" spans="3:15" ht="30" customHeight="1" x14ac:dyDescent="0.25">
      <c r="C7979" s="10" t="str">
        <f>Pivot!AD7968</f>
        <v>00-90161060</v>
      </c>
      <c r="D7979" s="11"/>
      <c r="E7979" s="12" t="str">
        <f>Pivot!AE7968</f>
        <v>♀ Chelsea Barrett
40 | PhD</v>
      </c>
      <c r="F7979" s="11"/>
      <c r="G7979" s="12" t="str">
        <f>Pivot!AF7968</f>
        <v>Sales Specialist
Sales</v>
      </c>
      <c r="H7979" s="11"/>
      <c r="I7979" s="12" t="str">
        <f>Pivot!AG7968</f>
        <v>🏠 Columbus
Ohio</v>
      </c>
      <c r="J7979" s="11"/>
      <c r="K7979" s="13">
        <f>Pivot!AH7968</f>
        <v>70819</v>
      </c>
      <c r="L7979" s="11"/>
      <c r="M7979" s="12" t="str">
        <f>Pivot!AI7968</f>
        <v>▼ Terminated
27/09/2018 - 07/05/2024</v>
      </c>
      <c r="N7979" s="178">
        <f>Pivot!AJ7968</f>
        <v>5</v>
      </c>
      <c r="O7979" s="179"/>
    </row>
    <row r="7980" spans="3:15" ht="30" customHeight="1" x14ac:dyDescent="0.25">
      <c r="C7980" s="10" t="str">
        <f>Pivot!AD7969</f>
        <v>00-90166601</v>
      </c>
      <c r="D7980" s="11"/>
      <c r="E7980" s="12" t="str">
        <f>Pivot!AE7969</f>
        <v>♀ Sierra Rodriguez
52 | Bachelor</v>
      </c>
      <c r="F7980" s="11"/>
      <c r="G7980" s="12" t="str">
        <f>Pivot!AF7969</f>
        <v>Sales Specialist
Sales</v>
      </c>
      <c r="H7980" s="11"/>
      <c r="I7980" s="12" t="str">
        <f>Pivot!AG7969</f>
        <v>🏢 New York City
New York</v>
      </c>
      <c r="J7980" s="11"/>
      <c r="K7980" s="13">
        <f>Pivot!AH7969</f>
        <v>77313</v>
      </c>
      <c r="L7980" s="11"/>
      <c r="M7980" s="12" t="str">
        <f>Pivot!AI7969</f>
        <v>▲ Active
05/05/2017 -</v>
      </c>
      <c r="N7980" s="178">
        <f>Pivot!AJ7969</f>
        <v>7</v>
      </c>
      <c r="O7980" s="179"/>
    </row>
    <row r="7981" spans="3:15" ht="30" customHeight="1" x14ac:dyDescent="0.25">
      <c r="C7981" s="10" t="str">
        <f>Pivot!AD7970</f>
        <v>00-90189606</v>
      </c>
      <c r="D7981" s="11"/>
      <c r="E7981" s="12" t="str">
        <f>Pivot!AE7970</f>
        <v>♂ Ana Davis
42 | Bachelor</v>
      </c>
      <c r="F7981" s="11"/>
      <c r="G7981" s="12" t="str">
        <f>Pivot!AF7970</f>
        <v>HR Coordinator
HR</v>
      </c>
      <c r="H7981" s="11"/>
      <c r="I7981" s="12" t="str">
        <f>Pivot!AG7970</f>
        <v>🏠 Naperville
Illinois</v>
      </c>
      <c r="J7981" s="11"/>
      <c r="K7981" s="13">
        <f>Pivot!AH7970</f>
        <v>63072</v>
      </c>
      <c r="L7981" s="11"/>
      <c r="M7981" s="12" t="str">
        <f>Pivot!AI7970</f>
        <v>▲ Active
27/08/2017 -</v>
      </c>
      <c r="N7981" s="178">
        <f>Pivot!AJ7970</f>
        <v>7</v>
      </c>
      <c r="O7981" s="179"/>
    </row>
    <row r="7982" spans="3:15" ht="30" customHeight="1" x14ac:dyDescent="0.25">
      <c r="C7982" s="10" t="str">
        <f>Pivot!AD7971</f>
        <v>00-90197611</v>
      </c>
      <c r="D7982" s="11"/>
      <c r="E7982" s="12" t="str">
        <f>Pivot!AE7971</f>
        <v>♀ Amy Hartman
30 | Bachelor</v>
      </c>
      <c r="F7982" s="11"/>
      <c r="G7982" s="12" t="str">
        <f>Pivot!AF7971</f>
        <v>Logistics Coordinator
Operations</v>
      </c>
      <c r="H7982" s="11"/>
      <c r="I7982" s="12" t="str">
        <f>Pivot!AG7971</f>
        <v>🏠 Charlotte
North Carolina</v>
      </c>
      <c r="J7982" s="11"/>
      <c r="K7982" s="13">
        <f>Pivot!AH7971</f>
        <v>58084</v>
      </c>
      <c r="L7982" s="11"/>
      <c r="M7982" s="12" t="str">
        <f>Pivot!AI7971</f>
        <v>▼ Terminated
17/07/2017 - 13/01/2018</v>
      </c>
      <c r="N7982" s="178">
        <f>Pivot!AJ7971</f>
        <v>0</v>
      </c>
      <c r="O7982" s="179"/>
    </row>
    <row r="7983" spans="3:15" ht="30" customHeight="1" x14ac:dyDescent="0.25">
      <c r="C7983" s="10" t="str">
        <f>Pivot!AD7972</f>
        <v>00-90203261</v>
      </c>
      <c r="D7983" s="11"/>
      <c r="E7983" s="12" t="str">
        <f>Pivot!AE7972</f>
        <v>♀ Gabriela Wallace
58 | Bachelor</v>
      </c>
      <c r="F7983" s="11"/>
      <c r="G7983" s="12" t="str">
        <f>Pivot!AF7972</f>
        <v>Support Specialist
Customer Service</v>
      </c>
      <c r="H7983" s="11"/>
      <c r="I7983" s="12" t="str">
        <f>Pivot!AG7972</f>
        <v>🏢 Buffalo
New York</v>
      </c>
      <c r="J7983" s="11"/>
      <c r="K7983" s="13">
        <f>Pivot!AH7972</f>
        <v>63891</v>
      </c>
      <c r="L7983" s="11"/>
      <c r="M7983" s="12" t="str">
        <f>Pivot!AI7972</f>
        <v>▲ Active
04/04/2018 -</v>
      </c>
      <c r="N7983" s="178">
        <f>Pivot!AJ7972</f>
        <v>6</v>
      </c>
      <c r="O7983" s="179"/>
    </row>
    <row r="7984" spans="3:15" ht="30" customHeight="1" x14ac:dyDescent="0.25">
      <c r="C7984" s="10" t="str">
        <f>Pivot!AD7973</f>
        <v>00-90206794</v>
      </c>
      <c r="D7984" s="11"/>
      <c r="E7984" s="12" t="str">
        <f>Pivot!AE7973</f>
        <v>♀ Dennis Mejia
27 | Bachelor</v>
      </c>
      <c r="F7984" s="11"/>
      <c r="G7984" s="12" t="str">
        <f>Pivot!AF7973</f>
        <v>Accountant
Finance</v>
      </c>
      <c r="H7984" s="11"/>
      <c r="I7984" s="12" t="str">
        <f>Pivot!AG7973</f>
        <v>🏢 New York City
New York</v>
      </c>
      <c r="J7984" s="11"/>
      <c r="K7984" s="13">
        <f>Pivot!AH7973</f>
        <v>72721</v>
      </c>
      <c r="L7984" s="11"/>
      <c r="M7984" s="12" t="str">
        <f>Pivot!AI7973</f>
        <v>▲ Active
15/12/2021 -</v>
      </c>
      <c r="N7984" s="178">
        <f>Pivot!AJ7973</f>
        <v>3</v>
      </c>
      <c r="O7984" s="179"/>
    </row>
    <row r="7985" spans="3:15" ht="30" customHeight="1" x14ac:dyDescent="0.25">
      <c r="C7985" s="10" t="str">
        <f>Pivot!AD7974</f>
        <v>00-90222197</v>
      </c>
      <c r="D7985" s="11"/>
      <c r="E7985" s="12" t="str">
        <f>Pivot!AE7974</f>
        <v>♀ Gabriel Jenkins
43 | PhD</v>
      </c>
      <c r="F7985" s="11"/>
      <c r="G7985" s="12" t="str">
        <f>Pivot!AF7974</f>
        <v>Sales Specialist
Sales</v>
      </c>
      <c r="H7985" s="11"/>
      <c r="I7985" s="12" t="str">
        <f>Pivot!AG7974</f>
        <v>🏢 Rochester
New York</v>
      </c>
      <c r="J7985" s="11"/>
      <c r="K7985" s="13">
        <f>Pivot!AH7974</f>
        <v>75024</v>
      </c>
      <c r="L7985" s="11"/>
      <c r="M7985" s="12" t="str">
        <f>Pivot!AI7974</f>
        <v>▲ Active
28/08/2024 -</v>
      </c>
      <c r="N7985" s="178">
        <f>Pivot!AJ7974</f>
        <v>0</v>
      </c>
      <c r="O7985" s="179"/>
    </row>
    <row r="7986" spans="3:15" ht="30" customHeight="1" x14ac:dyDescent="0.25">
      <c r="C7986" s="10" t="str">
        <f>Pivot!AD7975</f>
        <v>00-90227105</v>
      </c>
      <c r="D7986" s="11"/>
      <c r="E7986" s="12" t="str">
        <f>Pivot!AE7975</f>
        <v>♂ Joshua Hobbs
27 | Bachelor</v>
      </c>
      <c r="F7986" s="11"/>
      <c r="G7986" s="12" t="str">
        <f>Pivot!AF7975</f>
        <v>Customer Service Manager
Customer Service</v>
      </c>
      <c r="H7986" s="11"/>
      <c r="I7986" s="12" t="str">
        <f>Pivot!AG7975</f>
        <v>🏠 Cleveland
Ohio</v>
      </c>
      <c r="J7986" s="11"/>
      <c r="K7986" s="13">
        <f>Pivot!AH7975</f>
        <v>98383</v>
      </c>
      <c r="L7986" s="11"/>
      <c r="M7986" s="12" t="str">
        <f>Pivot!AI7975</f>
        <v>▲ Active
02/05/2020 -</v>
      </c>
      <c r="N7986" s="178">
        <f>Pivot!AJ7975</f>
        <v>4</v>
      </c>
      <c r="O7986" s="179"/>
    </row>
    <row r="7987" spans="3:15" ht="30" customHeight="1" x14ac:dyDescent="0.25">
      <c r="C7987" s="10" t="str">
        <f>Pivot!AD7976</f>
        <v>00-90235982</v>
      </c>
      <c r="D7987" s="11"/>
      <c r="E7987" s="12" t="str">
        <f>Pivot!AE7976</f>
        <v>♂ Megan Curry
34 | Bachelor</v>
      </c>
      <c r="F7987" s="11"/>
      <c r="G7987" s="12" t="str">
        <f>Pivot!AF7976</f>
        <v>Sales Representative
Sales</v>
      </c>
      <c r="H7987" s="11"/>
      <c r="I7987" s="12" t="str">
        <f>Pivot!AG7976</f>
        <v>🏢 Buffalo
New York</v>
      </c>
      <c r="J7987" s="11"/>
      <c r="K7987" s="13">
        <f>Pivot!AH7976</f>
        <v>71309</v>
      </c>
      <c r="L7987" s="11"/>
      <c r="M7987" s="12" t="str">
        <f>Pivot!AI7976</f>
        <v>▲ Active
29/06/2018 -</v>
      </c>
      <c r="N7987" s="178">
        <f>Pivot!AJ7976</f>
        <v>6</v>
      </c>
      <c r="O7987" s="179"/>
    </row>
    <row r="7988" spans="3:15" ht="30" customHeight="1" x14ac:dyDescent="0.25">
      <c r="C7988" s="10" t="str">
        <f>Pivot!AD7977</f>
        <v>00-90241009</v>
      </c>
      <c r="D7988" s="11"/>
      <c r="E7988" s="12" t="str">
        <f>Pivot!AE7977</f>
        <v>♂ Donald Sanchez
58 | Bachelor</v>
      </c>
      <c r="F7988" s="11"/>
      <c r="G7988" s="12" t="str">
        <f>Pivot!AF7977</f>
        <v>Sales Representative
Sales</v>
      </c>
      <c r="H7988" s="11"/>
      <c r="I7988" s="12" t="str">
        <f>Pivot!AG7977</f>
        <v>🏢 Rochester
New York</v>
      </c>
      <c r="J7988" s="11"/>
      <c r="K7988" s="13">
        <f>Pivot!AH7977</f>
        <v>67484</v>
      </c>
      <c r="L7988" s="11"/>
      <c r="M7988" s="12" t="str">
        <f>Pivot!AI7977</f>
        <v>▲ Active
05/01/2018 -</v>
      </c>
      <c r="N7988" s="178">
        <f>Pivot!AJ7977</f>
        <v>7</v>
      </c>
      <c r="O7988" s="179"/>
    </row>
    <row r="7989" spans="3:15" ht="30" customHeight="1" x14ac:dyDescent="0.25">
      <c r="C7989" s="10" t="str">
        <f>Pivot!AD7978</f>
        <v>00-90242117</v>
      </c>
      <c r="D7989" s="11"/>
      <c r="E7989" s="12" t="str">
        <f>Pivot!AE7978</f>
        <v>♀ Douglas Weaver
25 | Bachelor</v>
      </c>
      <c r="F7989" s="11"/>
      <c r="G7989" s="12" t="str">
        <f>Pivot!AF7978</f>
        <v>Inventory Specialist
Operations</v>
      </c>
      <c r="H7989" s="11"/>
      <c r="I7989" s="12" t="str">
        <f>Pivot!AG7978</f>
        <v>🏢 New York City
New York</v>
      </c>
      <c r="J7989" s="11"/>
      <c r="K7989" s="13">
        <f>Pivot!AH7978</f>
        <v>55776</v>
      </c>
      <c r="L7989" s="11"/>
      <c r="M7989" s="12" t="str">
        <f>Pivot!AI7978</f>
        <v>▲ Active
15/03/2022 -</v>
      </c>
      <c r="N7989" s="178">
        <f>Pivot!AJ7978</f>
        <v>2</v>
      </c>
      <c r="O7989" s="179"/>
    </row>
    <row r="7990" spans="3:15" ht="30" customHeight="1" x14ac:dyDescent="0.25">
      <c r="C7990" s="10" t="str">
        <f>Pivot!AD7979</f>
        <v>00-90242618</v>
      </c>
      <c r="D7990" s="11"/>
      <c r="E7990" s="12" t="str">
        <f>Pivot!AE7979</f>
        <v>♂ Willie Martinez
39 | Bachelor</v>
      </c>
      <c r="F7990" s="11"/>
      <c r="G7990" s="12" t="str">
        <f>Pivot!AF7979</f>
        <v>Operations Analyst
Operations</v>
      </c>
      <c r="H7990" s="11"/>
      <c r="I7990" s="12" t="str">
        <f>Pivot!AG7979</f>
        <v>🏢 New York City
New York</v>
      </c>
      <c r="J7990" s="11"/>
      <c r="K7990" s="13">
        <f>Pivot!AH7979</f>
        <v>78261</v>
      </c>
      <c r="L7990" s="11"/>
      <c r="M7990" s="12" t="str">
        <f>Pivot!AI7979</f>
        <v>▲ Active
07/01/2020 -</v>
      </c>
      <c r="N7990" s="178">
        <f>Pivot!AJ7979</f>
        <v>5</v>
      </c>
      <c r="O7990" s="179"/>
    </row>
    <row r="7991" spans="3:15" ht="30" customHeight="1" x14ac:dyDescent="0.25">
      <c r="C7991" s="10" t="str">
        <f>Pivot!AD7980</f>
        <v>00-90244451</v>
      </c>
      <c r="D7991" s="11"/>
      <c r="E7991" s="12" t="str">
        <f>Pivot!AE7980</f>
        <v>♀ Kathryn Bush
22 | Master</v>
      </c>
      <c r="F7991" s="11"/>
      <c r="G7991" s="12" t="str">
        <f>Pivot!AF7980</f>
        <v>Software Developer
IT</v>
      </c>
      <c r="H7991" s="11"/>
      <c r="I7991" s="12" t="str">
        <f>Pivot!AG7980</f>
        <v>🏠 Grand Rapids
Michigan</v>
      </c>
      <c r="J7991" s="11"/>
      <c r="K7991" s="13">
        <f>Pivot!AH7980</f>
        <v>86072</v>
      </c>
      <c r="L7991" s="11"/>
      <c r="M7991" s="12" t="str">
        <f>Pivot!AI7980</f>
        <v>▲ Active
05/08/2017 -</v>
      </c>
      <c r="N7991" s="178">
        <f>Pivot!AJ7980</f>
        <v>7</v>
      </c>
      <c r="O7991" s="179"/>
    </row>
    <row r="7992" spans="3:15" ht="30" customHeight="1" x14ac:dyDescent="0.25">
      <c r="C7992" s="10" t="str">
        <f>Pivot!AD7981</f>
        <v>00-90245204</v>
      </c>
      <c r="D7992" s="11"/>
      <c r="E7992" s="12" t="str">
        <f>Pivot!AE7981</f>
        <v>♂ Susan Johnson
31 | High School</v>
      </c>
      <c r="F7992" s="11"/>
      <c r="G7992" s="12" t="str">
        <f>Pivot!AF7981</f>
        <v>SEO Specialist
Marketing</v>
      </c>
      <c r="H7992" s="11"/>
      <c r="I7992" s="12" t="str">
        <f>Pivot!AG7981</f>
        <v>🏢 Rochester
New York</v>
      </c>
      <c r="J7992" s="11"/>
      <c r="K7992" s="13">
        <f>Pivot!AH7981</f>
        <v>83314</v>
      </c>
      <c r="L7992" s="11"/>
      <c r="M7992" s="12" t="str">
        <f>Pivot!AI7981</f>
        <v>▲ Active
04/06/2019 -</v>
      </c>
      <c r="N7992" s="178">
        <f>Pivot!AJ7981</f>
        <v>5</v>
      </c>
      <c r="O7992" s="179"/>
    </row>
    <row r="7993" spans="3:15" ht="30" customHeight="1" x14ac:dyDescent="0.25">
      <c r="C7993" s="10" t="str">
        <f>Pivot!AD7982</f>
        <v>00-90246882</v>
      </c>
      <c r="D7993" s="11"/>
      <c r="E7993" s="12" t="str">
        <f>Pivot!AE7982</f>
        <v>♂ Cody Simmons
36 | Bachelor</v>
      </c>
      <c r="F7993" s="11"/>
      <c r="G7993" s="12" t="str">
        <f>Pivot!AF7982</f>
        <v>Logistics Coordinator
Operations</v>
      </c>
      <c r="H7993" s="11"/>
      <c r="I7993" s="12" t="str">
        <f>Pivot!AG7982</f>
        <v>🏢 New York City
New York</v>
      </c>
      <c r="J7993" s="11"/>
      <c r="K7993" s="13">
        <f>Pivot!AH7982</f>
        <v>61601</v>
      </c>
      <c r="L7993" s="11"/>
      <c r="M7993" s="12" t="str">
        <f>Pivot!AI7982</f>
        <v>▼ Terminated
15/09/2016 - 07/11/2022</v>
      </c>
      <c r="N7993" s="178">
        <f>Pivot!AJ7982</f>
        <v>6</v>
      </c>
      <c r="O7993" s="179"/>
    </row>
    <row r="7994" spans="3:15" ht="30" customHeight="1" x14ac:dyDescent="0.25">
      <c r="C7994" s="10" t="str">
        <f>Pivot!AD7983</f>
        <v>00-90253323</v>
      </c>
      <c r="D7994" s="11"/>
      <c r="E7994" s="12" t="str">
        <f>Pivot!AE7983</f>
        <v>♀ Amanda Morrow
43 | High School</v>
      </c>
      <c r="F7994" s="11"/>
      <c r="G7994" s="12" t="str">
        <f>Pivot!AF7983</f>
        <v>Customer Service Representative
Customer Service</v>
      </c>
      <c r="H7994" s="11"/>
      <c r="I7994" s="12" t="str">
        <f>Pivot!AG7983</f>
        <v>🏢 New York City
New York</v>
      </c>
      <c r="J7994" s="11"/>
      <c r="K7994" s="13">
        <f>Pivot!AH7983</f>
        <v>66508</v>
      </c>
      <c r="L7994" s="11"/>
      <c r="M7994" s="12" t="str">
        <f>Pivot!AI7983</f>
        <v>▼ Terminated
07/04/2019 - 17/11/2022</v>
      </c>
      <c r="N7994" s="178">
        <f>Pivot!AJ7983</f>
        <v>3</v>
      </c>
      <c r="O7994" s="179"/>
    </row>
    <row r="7995" spans="3:15" ht="30" customHeight="1" x14ac:dyDescent="0.25">
      <c r="C7995" s="10" t="str">
        <f>Pivot!AD7984</f>
        <v>00-90282015</v>
      </c>
      <c r="D7995" s="11"/>
      <c r="E7995" s="12" t="str">
        <f>Pivot!AE7984</f>
        <v>♀ Nicole Fletcher
51 | Master</v>
      </c>
      <c r="F7995" s="11"/>
      <c r="G7995" s="12" t="str">
        <f>Pivot!AF7984</f>
        <v>Sales Specialist
Sales</v>
      </c>
      <c r="H7995" s="11"/>
      <c r="I7995" s="12" t="str">
        <f>Pivot!AG7984</f>
        <v>🏠 Aurora
Illinois</v>
      </c>
      <c r="J7995" s="11"/>
      <c r="K7995" s="13">
        <f>Pivot!AH7984</f>
        <v>83556</v>
      </c>
      <c r="L7995" s="11"/>
      <c r="M7995" s="12" t="str">
        <f>Pivot!AI7984</f>
        <v>▲ Active
12/02/2022 -</v>
      </c>
      <c r="N7995" s="178">
        <f>Pivot!AJ7984</f>
        <v>2</v>
      </c>
      <c r="O7995" s="179"/>
    </row>
    <row r="7996" spans="3:15" ht="30" customHeight="1" x14ac:dyDescent="0.25">
      <c r="C7996" s="10" t="str">
        <f>Pivot!AD7985</f>
        <v>00-90286041</v>
      </c>
      <c r="D7996" s="11"/>
      <c r="E7996" s="12" t="str">
        <f>Pivot!AE7985</f>
        <v>♀ Kyle Nguyen
65 | High School</v>
      </c>
      <c r="F7996" s="11"/>
      <c r="G7996" s="12" t="str">
        <f>Pivot!AF7985</f>
        <v>Help Desk Technician
Customer Service</v>
      </c>
      <c r="H7996" s="11"/>
      <c r="I7996" s="12" t="str">
        <f>Pivot!AG7985</f>
        <v>🏢 Rochester
New York</v>
      </c>
      <c r="J7996" s="11"/>
      <c r="K7996" s="13">
        <f>Pivot!AH7985</f>
        <v>63422</v>
      </c>
      <c r="L7996" s="11"/>
      <c r="M7996" s="12" t="str">
        <f>Pivot!AI7985</f>
        <v>▲ Active
26/06/2018 -</v>
      </c>
      <c r="N7996" s="178">
        <f>Pivot!AJ7985</f>
        <v>6</v>
      </c>
      <c r="O7996" s="179"/>
    </row>
    <row r="7997" spans="3:15" ht="30" customHeight="1" x14ac:dyDescent="0.25">
      <c r="C7997" s="10" t="str">
        <f>Pivot!AD7986</f>
        <v>00-90292116</v>
      </c>
      <c r="D7997" s="11"/>
      <c r="E7997" s="12" t="str">
        <f>Pivot!AE7986</f>
        <v>♀ Courtney Dean
46 | Bachelor</v>
      </c>
      <c r="F7997" s="11"/>
      <c r="G7997" s="12" t="str">
        <f>Pivot!AF7986</f>
        <v>Support Specialist
Customer Service</v>
      </c>
      <c r="H7997" s="11"/>
      <c r="I7997" s="12" t="str">
        <f>Pivot!AG7986</f>
        <v>🏢 New York City
New York</v>
      </c>
      <c r="J7997" s="11"/>
      <c r="K7997" s="13">
        <f>Pivot!AH7986</f>
        <v>65237</v>
      </c>
      <c r="L7997" s="11"/>
      <c r="M7997" s="12" t="str">
        <f>Pivot!AI7986</f>
        <v>▲ Active
14/04/2022 -</v>
      </c>
      <c r="N7997" s="178">
        <f>Pivot!AJ7986</f>
        <v>2</v>
      </c>
      <c r="O7997" s="179"/>
    </row>
    <row r="7998" spans="3:15" ht="30" customHeight="1" x14ac:dyDescent="0.25">
      <c r="C7998" s="10" t="str">
        <f>Pivot!AD7987</f>
        <v>00-90293348</v>
      </c>
      <c r="D7998" s="11"/>
      <c r="E7998" s="12" t="str">
        <f>Pivot!AE7987</f>
        <v>♂ Tina Gregory
27 | Master</v>
      </c>
      <c r="F7998" s="11"/>
      <c r="G7998" s="12" t="str">
        <f>Pivot!AF7987</f>
        <v>Financial Analyst
Finance</v>
      </c>
      <c r="H7998" s="11"/>
      <c r="I7998" s="12" t="str">
        <f>Pivot!AG7987</f>
        <v>🏢 Buffalo
New York</v>
      </c>
      <c r="J7998" s="11"/>
      <c r="K7998" s="13">
        <f>Pivot!AH7987</f>
        <v>67302</v>
      </c>
      <c r="L7998" s="11"/>
      <c r="M7998" s="12" t="str">
        <f>Pivot!AI7987</f>
        <v>▲ Active
06/05/2022 -</v>
      </c>
      <c r="N7998" s="178">
        <f>Pivot!AJ7987</f>
        <v>2</v>
      </c>
      <c r="O7998" s="179"/>
    </row>
    <row r="7999" spans="3:15" ht="30" customHeight="1" x14ac:dyDescent="0.25">
      <c r="C7999" s="10" t="str">
        <f>Pivot!AD7988</f>
        <v>00-90296988</v>
      </c>
      <c r="D7999" s="11"/>
      <c r="E7999" s="12" t="str">
        <f>Pivot!AE7988</f>
        <v>♂ Hannah Barker
43 | Bachelor</v>
      </c>
      <c r="F7999" s="11"/>
      <c r="G7999" s="12" t="str">
        <f>Pivot!AF7988</f>
        <v>Logistics Coordinator
Operations</v>
      </c>
      <c r="H7999" s="11"/>
      <c r="I7999" s="12" t="str">
        <f>Pivot!AG7988</f>
        <v>🏠 Raleigh
North Carolina</v>
      </c>
      <c r="J7999" s="11"/>
      <c r="K7999" s="13">
        <f>Pivot!AH7988</f>
        <v>61778</v>
      </c>
      <c r="L7999" s="11"/>
      <c r="M7999" s="12" t="str">
        <f>Pivot!AI7988</f>
        <v>▲ Active
01/03/2016 -</v>
      </c>
      <c r="N7999" s="178">
        <f>Pivot!AJ7988</f>
        <v>8</v>
      </c>
      <c r="O7999" s="179"/>
    </row>
    <row r="8000" spans="3:15" ht="30" customHeight="1" x14ac:dyDescent="0.25">
      <c r="C8000" s="10" t="str">
        <f>Pivot!AD7989</f>
        <v>00-90301439</v>
      </c>
      <c r="D8000" s="11"/>
      <c r="E8000" s="12" t="str">
        <f>Pivot!AE7989</f>
        <v>♀ Laurie Edwards
29 | Bachelor</v>
      </c>
      <c r="F8000" s="11"/>
      <c r="G8000" s="12" t="str">
        <f>Pivot!AF7989</f>
        <v>Customer Service Representative
Customer Service</v>
      </c>
      <c r="H8000" s="11"/>
      <c r="I8000" s="12" t="str">
        <f>Pivot!AG7989</f>
        <v>🏢 New York City
New York</v>
      </c>
      <c r="J8000" s="11"/>
      <c r="K8000" s="13">
        <f>Pivot!AH7989</f>
        <v>58212</v>
      </c>
      <c r="L8000" s="11"/>
      <c r="M8000" s="12" t="str">
        <f>Pivot!AI7989</f>
        <v>▲ Active
14/10/2023 -</v>
      </c>
      <c r="N8000" s="178">
        <f>Pivot!AJ7989</f>
        <v>1</v>
      </c>
      <c r="O8000" s="179"/>
    </row>
    <row r="8001" spans="3:15" ht="30" customHeight="1" x14ac:dyDescent="0.25">
      <c r="C8001" s="10" t="str">
        <f>Pivot!AD7990</f>
        <v>00-90314752</v>
      </c>
      <c r="D8001" s="11"/>
      <c r="E8001" s="12" t="str">
        <f>Pivot!AE7990</f>
        <v>♂ Kimberly Thomas
27 | High School</v>
      </c>
      <c r="F8001" s="11"/>
      <c r="G8001" s="12" t="str">
        <f>Pivot!AF7990</f>
        <v>Inventory Specialist
Operations</v>
      </c>
      <c r="H8001" s="11"/>
      <c r="I8001" s="12" t="str">
        <f>Pivot!AG7990</f>
        <v>🏢 Rochester
New York</v>
      </c>
      <c r="J8001" s="11"/>
      <c r="K8001" s="13">
        <f>Pivot!AH7990</f>
        <v>62882</v>
      </c>
      <c r="L8001" s="11"/>
      <c r="M8001" s="12" t="str">
        <f>Pivot!AI7990</f>
        <v>▲ Active
27/02/2023 -</v>
      </c>
      <c r="N8001" s="178">
        <f>Pivot!AJ7990</f>
        <v>1</v>
      </c>
      <c r="O8001" s="179"/>
    </row>
    <row r="8002" spans="3:15" ht="30" customHeight="1" x14ac:dyDescent="0.25">
      <c r="C8002" s="10" t="str">
        <f>Pivot!AD7991</f>
        <v>00-90337084</v>
      </c>
      <c r="D8002" s="11"/>
      <c r="E8002" s="12" t="str">
        <f>Pivot!AE7991</f>
        <v>♂ John Savage
34 | High School</v>
      </c>
      <c r="F8002" s="11"/>
      <c r="G8002" s="12" t="str">
        <f>Pivot!AF7991</f>
        <v>Inventory Specialist
Operations</v>
      </c>
      <c r="H8002" s="11"/>
      <c r="I8002" s="12" t="str">
        <f>Pivot!AG7991</f>
        <v>🏢 Rochester
New York</v>
      </c>
      <c r="J8002" s="11"/>
      <c r="K8002" s="13">
        <f>Pivot!AH7991</f>
        <v>59951</v>
      </c>
      <c r="L8002" s="11"/>
      <c r="M8002" s="12" t="str">
        <f>Pivot!AI7991</f>
        <v>▲ Active
28/02/2019 -</v>
      </c>
      <c r="N8002" s="178">
        <f>Pivot!AJ7991</f>
        <v>5</v>
      </c>
      <c r="O8002" s="179"/>
    </row>
    <row r="8003" spans="3:15" ht="30" customHeight="1" x14ac:dyDescent="0.25">
      <c r="C8003" s="10" t="str">
        <f>Pivot!AD7992</f>
        <v>00-90353461</v>
      </c>
      <c r="D8003" s="11"/>
      <c r="E8003" s="12" t="str">
        <f>Pivot!AE7992</f>
        <v>♀ Emily Young
51 | High School</v>
      </c>
      <c r="F8003" s="11"/>
      <c r="G8003" s="12" t="str">
        <f>Pivot!AF7992</f>
        <v>Inventory Specialist
Operations</v>
      </c>
      <c r="H8003" s="11"/>
      <c r="I8003" s="12" t="str">
        <f>Pivot!AG7992</f>
        <v>🏢 New York City
New York</v>
      </c>
      <c r="J8003" s="11"/>
      <c r="K8003" s="13">
        <f>Pivot!AH7992</f>
        <v>59927</v>
      </c>
      <c r="L8003" s="11"/>
      <c r="M8003" s="12" t="str">
        <f>Pivot!AI7992</f>
        <v>▲ Active
20/04/2024 -</v>
      </c>
      <c r="N8003" s="178">
        <f>Pivot!AJ7992</f>
        <v>0</v>
      </c>
      <c r="O8003" s="179"/>
    </row>
    <row r="8004" spans="3:15" ht="30" customHeight="1" x14ac:dyDescent="0.25">
      <c r="C8004" s="10" t="str">
        <f>Pivot!AD7993</f>
        <v>00-90368575</v>
      </c>
      <c r="D8004" s="11"/>
      <c r="E8004" s="12" t="str">
        <f>Pivot!AE7993</f>
        <v>♂ Amanda Perez
32 | PhD</v>
      </c>
      <c r="F8004" s="11"/>
      <c r="G8004" s="12" t="str">
        <f>Pivot!AF7993</f>
        <v>Sales Consultant
Sales</v>
      </c>
      <c r="H8004" s="11"/>
      <c r="I8004" s="12" t="str">
        <f>Pivot!AG7993</f>
        <v>🏠 Detroit
Michigan</v>
      </c>
      <c r="J8004" s="11"/>
      <c r="K8004" s="13">
        <f>Pivot!AH7993</f>
        <v>82345</v>
      </c>
      <c r="L8004" s="11"/>
      <c r="M8004" s="12" t="str">
        <f>Pivot!AI7993</f>
        <v>▲ Active
06/06/2018 -</v>
      </c>
      <c r="N8004" s="178">
        <f>Pivot!AJ7993</f>
        <v>6</v>
      </c>
      <c r="O8004" s="179"/>
    </row>
    <row r="8005" spans="3:15" ht="30" customHeight="1" x14ac:dyDescent="0.25">
      <c r="C8005" s="10" t="str">
        <f>Pivot!AD7994</f>
        <v>00-90378849</v>
      </c>
      <c r="D8005" s="11"/>
      <c r="E8005" s="12" t="str">
        <f>Pivot!AE7994</f>
        <v>♂ Diana Tapia
33 | High School</v>
      </c>
      <c r="F8005" s="11"/>
      <c r="G8005" s="12" t="str">
        <f>Pivot!AF7994</f>
        <v>IT Support Specialist
IT</v>
      </c>
      <c r="H8005" s="11"/>
      <c r="I8005" s="12" t="str">
        <f>Pivot!AG7994</f>
        <v>🏠 Raleigh
North Carolina</v>
      </c>
      <c r="J8005" s="11"/>
      <c r="K8005" s="13">
        <f>Pivot!AH7994</f>
        <v>65745</v>
      </c>
      <c r="L8005" s="11"/>
      <c r="M8005" s="12" t="str">
        <f>Pivot!AI7994</f>
        <v>▲ Active
06/05/2020 -</v>
      </c>
      <c r="N8005" s="178">
        <f>Pivot!AJ7994</f>
        <v>4</v>
      </c>
      <c r="O8005" s="179"/>
    </row>
    <row r="8006" spans="3:15" ht="30" customHeight="1" x14ac:dyDescent="0.25">
      <c r="C8006" s="10" t="str">
        <f>Pivot!AD7995</f>
        <v>00-90402724</v>
      </c>
      <c r="D8006" s="11"/>
      <c r="E8006" s="12" t="str">
        <f>Pivot!AE7995</f>
        <v>♀ Benjamin Cohen
38 | Master</v>
      </c>
      <c r="F8006" s="11"/>
      <c r="G8006" s="12" t="str">
        <f>Pivot!AF7995</f>
        <v>Software Developer
IT</v>
      </c>
      <c r="H8006" s="11"/>
      <c r="I8006" s="12" t="str">
        <f>Pivot!AG7995</f>
        <v>🏠 Detroit
Michigan</v>
      </c>
      <c r="J8006" s="11"/>
      <c r="K8006" s="13">
        <f>Pivot!AH7995</f>
        <v>93370</v>
      </c>
      <c r="L8006" s="11"/>
      <c r="M8006" s="12" t="str">
        <f>Pivot!AI7995</f>
        <v>▲ Active
01/12/2023 -</v>
      </c>
      <c r="N8006" s="178">
        <f>Pivot!AJ7995</f>
        <v>1</v>
      </c>
      <c r="O8006" s="179"/>
    </row>
    <row r="8007" spans="3:15" ht="30" customHeight="1" x14ac:dyDescent="0.25">
      <c r="C8007" s="10" t="str">
        <f>Pivot!AD7996</f>
        <v>00-90436791</v>
      </c>
      <c r="D8007" s="11"/>
      <c r="E8007" s="12" t="str">
        <f>Pivot!AE7996</f>
        <v>♂ Amy Taylor
29 | Bachelor</v>
      </c>
      <c r="F8007" s="11"/>
      <c r="G8007" s="12" t="str">
        <f>Pivot!AF7996</f>
        <v>Accountant
Finance</v>
      </c>
      <c r="H8007" s="11"/>
      <c r="I8007" s="12" t="str">
        <f>Pivot!AG7996</f>
        <v>🏢 Rochester
New York</v>
      </c>
      <c r="J8007" s="11"/>
      <c r="K8007" s="13">
        <f>Pivot!AH7996</f>
        <v>76758</v>
      </c>
      <c r="L8007" s="11"/>
      <c r="M8007" s="12" t="str">
        <f>Pivot!AI7996</f>
        <v>▲ Active
17/06/2022 -</v>
      </c>
      <c r="N8007" s="178">
        <f>Pivot!AJ7996</f>
        <v>2</v>
      </c>
      <c r="O8007" s="179"/>
    </row>
    <row r="8008" spans="3:15" ht="30" customHeight="1" x14ac:dyDescent="0.25">
      <c r="C8008" s="10" t="str">
        <f>Pivot!AD7997</f>
        <v>00-90449296</v>
      </c>
      <c r="D8008" s="11"/>
      <c r="E8008" s="12" t="str">
        <f>Pivot!AE7997</f>
        <v>♂ Lindsey Cobb
37 | Master</v>
      </c>
      <c r="F8008" s="11"/>
      <c r="G8008" s="12" t="str">
        <f>Pivot!AF7997</f>
        <v>Sales Specialist
Sales</v>
      </c>
      <c r="H8008" s="11"/>
      <c r="I8008" s="12" t="str">
        <f>Pivot!AG7997</f>
        <v>🏢 Buffalo
New York</v>
      </c>
      <c r="J8008" s="11"/>
      <c r="K8008" s="13">
        <f>Pivot!AH7997</f>
        <v>64995</v>
      </c>
      <c r="L8008" s="11"/>
      <c r="M8008" s="12" t="str">
        <f>Pivot!AI7997</f>
        <v>▲ Active
29/11/2017 -</v>
      </c>
      <c r="N8008" s="178">
        <f>Pivot!AJ7997</f>
        <v>7</v>
      </c>
      <c r="O8008" s="179"/>
    </row>
    <row r="8009" spans="3:15" ht="30" customHeight="1" x14ac:dyDescent="0.25">
      <c r="C8009" s="10" t="str">
        <f>Pivot!AD7998</f>
        <v>00-90473708</v>
      </c>
      <c r="D8009" s="11"/>
      <c r="E8009" s="12" t="str">
        <f>Pivot!AE7998</f>
        <v>♀ Emily Rogers
51 | Bachelor</v>
      </c>
      <c r="F8009" s="11"/>
      <c r="G8009" s="12" t="str">
        <f>Pivot!AF7998</f>
        <v>IT Support Specialist
IT</v>
      </c>
      <c r="H8009" s="11"/>
      <c r="I8009" s="12" t="str">
        <f>Pivot!AG7998</f>
        <v>🏢 Rochester
New York</v>
      </c>
      <c r="J8009" s="11"/>
      <c r="K8009" s="13">
        <f>Pivot!AH7998</f>
        <v>54557</v>
      </c>
      <c r="L8009" s="11"/>
      <c r="M8009" s="12" t="str">
        <f>Pivot!AI7998</f>
        <v>▲ Active
15/07/2023 -</v>
      </c>
      <c r="N8009" s="178">
        <f>Pivot!AJ7998</f>
        <v>1</v>
      </c>
      <c r="O8009" s="179"/>
    </row>
    <row r="8010" spans="3:15" ht="30" customHeight="1" x14ac:dyDescent="0.25">
      <c r="C8010" s="10" t="str">
        <f>Pivot!AD7999</f>
        <v>00-90474782</v>
      </c>
      <c r="D8010" s="11"/>
      <c r="E8010" s="12" t="str">
        <f>Pivot!AE7999</f>
        <v>♀ Victor Montoya
27 | Bachelor</v>
      </c>
      <c r="F8010" s="11"/>
      <c r="G8010" s="12" t="str">
        <f>Pivot!AF7999</f>
        <v>Operations Analyst
Operations</v>
      </c>
      <c r="H8010" s="11"/>
      <c r="I8010" s="12" t="str">
        <f>Pivot!AG7999</f>
        <v>🏢 New York City
New York</v>
      </c>
      <c r="J8010" s="11"/>
      <c r="K8010" s="13">
        <f>Pivot!AH7999</f>
        <v>67412</v>
      </c>
      <c r="L8010" s="11"/>
      <c r="M8010" s="12" t="str">
        <f>Pivot!AI7999</f>
        <v>▲ Active
16/04/2019 -</v>
      </c>
      <c r="N8010" s="178">
        <f>Pivot!AJ7999</f>
        <v>5</v>
      </c>
      <c r="O8010" s="179"/>
    </row>
    <row r="8011" spans="3:15" ht="30" customHeight="1" x14ac:dyDescent="0.25">
      <c r="C8011" s="10" t="str">
        <f>Pivot!AD8000</f>
        <v>00-90476326</v>
      </c>
      <c r="D8011" s="11"/>
      <c r="E8011" s="12" t="str">
        <f>Pivot!AE8000</f>
        <v>♂ Joseph Chandler
22 | Bachelor</v>
      </c>
      <c r="F8011" s="11"/>
      <c r="G8011" s="12" t="str">
        <f>Pivot!AF8000</f>
        <v>Marketing Coordinator
Marketing</v>
      </c>
      <c r="H8011" s="11"/>
      <c r="I8011" s="12" t="str">
        <f>Pivot!AG8000</f>
        <v>🏢 Buffalo
New York</v>
      </c>
      <c r="J8011" s="11"/>
      <c r="K8011" s="13">
        <f>Pivot!AH8000</f>
        <v>60632</v>
      </c>
      <c r="L8011" s="11"/>
      <c r="M8011" s="12" t="str">
        <f>Pivot!AI8000</f>
        <v>▲ Active
28/01/2017 -</v>
      </c>
      <c r="N8011" s="178">
        <f>Pivot!AJ8000</f>
        <v>7</v>
      </c>
      <c r="O8011" s="179"/>
    </row>
    <row r="8012" spans="3:15" ht="30" customHeight="1" x14ac:dyDescent="0.25">
      <c r="C8012" s="10" t="str">
        <f>Pivot!AD8001</f>
        <v>00-90490408</v>
      </c>
      <c r="D8012" s="11"/>
      <c r="E8012" s="12" t="str">
        <f>Pivot!AE8001</f>
        <v>♂ Jonathan Jordan
50 | PhD</v>
      </c>
      <c r="F8012" s="11"/>
      <c r="G8012" s="12" t="str">
        <f>Pivot!AF8001</f>
        <v>Sales Specialist
Sales</v>
      </c>
      <c r="H8012" s="11"/>
      <c r="I8012" s="12" t="str">
        <f>Pivot!AG8001</f>
        <v>🏢 Rochester
New York</v>
      </c>
      <c r="J8012" s="11"/>
      <c r="K8012" s="13">
        <f>Pivot!AH8001</f>
        <v>76590</v>
      </c>
      <c r="L8012" s="11"/>
      <c r="M8012" s="12" t="str">
        <f>Pivot!AI8001</f>
        <v>▲ Active
03/01/2021 -</v>
      </c>
      <c r="N8012" s="178">
        <f>Pivot!AJ8001</f>
        <v>4</v>
      </c>
      <c r="O8012" s="179"/>
    </row>
    <row r="8013" spans="3:15" ht="30" customHeight="1" x14ac:dyDescent="0.25">
      <c r="C8013" s="10" t="str">
        <f>Pivot!AD8002</f>
        <v>00-90501614</v>
      </c>
      <c r="D8013" s="11"/>
      <c r="E8013" s="12" t="str">
        <f>Pivot!AE8002</f>
        <v>♀ Shawn Smith
29 | PhD</v>
      </c>
      <c r="F8013" s="11"/>
      <c r="G8013" s="12" t="str">
        <f>Pivot!AF8002</f>
        <v>Sales Consultant
Sales</v>
      </c>
      <c r="H8013" s="11"/>
      <c r="I8013" s="12" t="str">
        <f>Pivot!AG8002</f>
        <v>🏢 Rochester
New York</v>
      </c>
      <c r="J8013" s="11"/>
      <c r="K8013" s="13">
        <f>Pivot!AH8002</f>
        <v>106932</v>
      </c>
      <c r="L8013" s="11"/>
      <c r="M8013" s="12" t="str">
        <f>Pivot!AI8002</f>
        <v>▲ Active
02/06/2017 -</v>
      </c>
      <c r="N8013" s="178">
        <f>Pivot!AJ8002</f>
        <v>7</v>
      </c>
      <c r="O8013" s="179"/>
    </row>
    <row r="8014" spans="3:15" ht="30" customHeight="1" x14ac:dyDescent="0.25">
      <c r="C8014" s="10" t="str">
        <f>Pivot!AD8003</f>
        <v>00-90519326</v>
      </c>
      <c r="D8014" s="11"/>
      <c r="E8014" s="12" t="str">
        <f>Pivot!AE8003</f>
        <v>♀ Joseph Young
26 | High School</v>
      </c>
      <c r="F8014" s="11"/>
      <c r="G8014" s="12" t="str">
        <f>Pivot!AF8003</f>
        <v>Help Desk Technician
Customer Service</v>
      </c>
      <c r="H8014" s="11"/>
      <c r="I8014" s="12" t="str">
        <f>Pivot!AG8003</f>
        <v>🏢 New York City
New York</v>
      </c>
      <c r="J8014" s="11"/>
      <c r="K8014" s="13">
        <f>Pivot!AH8003</f>
        <v>77143</v>
      </c>
      <c r="L8014" s="11"/>
      <c r="M8014" s="12" t="str">
        <f>Pivot!AI8003</f>
        <v>▲ Active
17/09/2019 -</v>
      </c>
      <c r="N8014" s="178">
        <f>Pivot!AJ8003</f>
        <v>5</v>
      </c>
      <c r="O8014" s="179"/>
    </row>
    <row r="8015" spans="3:15" ht="30" customHeight="1" x14ac:dyDescent="0.25">
      <c r="C8015" s="10" t="str">
        <f>Pivot!AD8004</f>
        <v>00-90543284</v>
      </c>
      <c r="D8015" s="11"/>
      <c r="E8015" s="12" t="str">
        <f>Pivot!AE8004</f>
        <v>♂ Christine Ramos
58 | Bachelor</v>
      </c>
      <c r="F8015" s="11"/>
      <c r="G8015" s="12" t="str">
        <f>Pivot!AF8004</f>
        <v>Sales Representative
Sales</v>
      </c>
      <c r="H8015" s="11"/>
      <c r="I8015" s="12" t="str">
        <f>Pivot!AG8004</f>
        <v>🏢 Buffalo
New York</v>
      </c>
      <c r="J8015" s="11"/>
      <c r="K8015" s="13">
        <f>Pivot!AH8004</f>
        <v>70608</v>
      </c>
      <c r="L8015" s="11"/>
      <c r="M8015" s="12" t="str">
        <f>Pivot!AI8004</f>
        <v>▲ Active
07/06/2016 -</v>
      </c>
      <c r="N8015" s="178">
        <f>Pivot!AJ8004</f>
        <v>8</v>
      </c>
      <c r="O8015" s="179"/>
    </row>
    <row r="8016" spans="3:15" ht="30" customHeight="1" x14ac:dyDescent="0.25">
      <c r="C8016" s="10" t="str">
        <f>Pivot!AD8005</f>
        <v>00-90557330</v>
      </c>
      <c r="D8016" s="11"/>
      <c r="E8016" s="12" t="str">
        <f>Pivot!AE8005</f>
        <v>♂ Regina Gould
37 | Bachelor</v>
      </c>
      <c r="F8016" s="11"/>
      <c r="G8016" s="12" t="str">
        <f>Pivot!AF8005</f>
        <v>Software Developer
IT</v>
      </c>
      <c r="H8016" s="11"/>
      <c r="I8016" s="12" t="str">
        <f>Pivot!AG8005</f>
        <v>🏢 Buffalo
New York</v>
      </c>
      <c r="J8016" s="11"/>
      <c r="K8016" s="13">
        <f>Pivot!AH8005</f>
        <v>109100</v>
      </c>
      <c r="L8016" s="11"/>
      <c r="M8016" s="12" t="str">
        <f>Pivot!AI8005</f>
        <v>▲ Active
13/09/2022 -</v>
      </c>
      <c r="N8016" s="178">
        <f>Pivot!AJ8005</f>
        <v>2</v>
      </c>
      <c r="O8016" s="179"/>
    </row>
    <row r="8017" spans="3:15" ht="30" customHeight="1" x14ac:dyDescent="0.25">
      <c r="C8017" s="10" t="str">
        <f>Pivot!AD8006</f>
        <v>00-90559564</v>
      </c>
      <c r="D8017" s="11"/>
      <c r="E8017" s="12" t="str">
        <f>Pivot!AE8006</f>
        <v>♂ Lawrence Ibarra
46 | Bachelor</v>
      </c>
      <c r="F8017" s="11"/>
      <c r="G8017" s="12" t="str">
        <f>Pivot!AF8006</f>
        <v>Sales Representative
Sales</v>
      </c>
      <c r="H8017" s="11"/>
      <c r="I8017" s="12" t="str">
        <f>Pivot!AG8006</f>
        <v>🏠 Warren
Michigan</v>
      </c>
      <c r="J8017" s="11"/>
      <c r="K8017" s="13">
        <f>Pivot!AH8006</f>
        <v>64166</v>
      </c>
      <c r="L8017" s="11"/>
      <c r="M8017" s="12" t="str">
        <f>Pivot!AI8006</f>
        <v>▲ Active
23/02/2019 -</v>
      </c>
      <c r="N8017" s="178">
        <f>Pivot!AJ8006</f>
        <v>5</v>
      </c>
      <c r="O8017" s="179"/>
    </row>
    <row r="8018" spans="3:15" ht="30" customHeight="1" x14ac:dyDescent="0.25">
      <c r="C8018" s="10" t="str">
        <f>Pivot!AD8007</f>
        <v>00-90566532</v>
      </c>
      <c r="D8018" s="11"/>
      <c r="E8018" s="12" t="str">
        <f>Pivot!AE8007</f>
        <v>♀ Natalie Lewis
44 | Bachelor</v>
      </c>
      <c r="F8018" s="11"/>
      <c r="G8018" s="12" t="str">
        <f>Pivot!AF8007</f>
        <v>SEO Specialist
Marketing</v>
      </c>
      <c r="H8018" s="11"/>
      <c r="I8018" s="12" t="str">
        <f>Pivot!AG8007</f>
        <v>🏢 Buffalo
New York</v>
      </c>
      <c r="J8018" s="11"/>
      <c r="K8018" s="13">
        <f>Pivot!AH8007</f>
        <v>86667</v>
      </c>
      <c r="L8018" s="11"/>
      <c r="M8018" s="12" t="str">
        <f>Pivot!AI8007</f>
        <v>▲ Active
19/08/2016 -</v>
      </c>
      <c r="N8018" s="178">
        <f>Pivot!AJ8007</f>
        <v>8</v>
      </c>
      <c r="O8018" s="179"/>
    </row>
    <row r="8019" spans="3:15" ht="30" customHeight="1" x14ac:dyDescent="0.25">
      <c r="C8019" s="10" t="str">
        <f>Pivot!AD8008</f>
        <v>00-90583348</v>
      </c>
      <c r="D8019" s="11"/>
      <c r="E8019" s="12" t="str">
        <f>Pivot!AE8008</f>
        <v>♂ Victor Hanna
45 | High School</v>
      </c>
      <c r="F8019" s="11"/>
      <c r="G8019" s="12" t="str">
        <f>Pivot!AF8008</f>
        <v>Help Desk Technician
Customer Service</v>
      </c>
      <c r="H8019" s="11"/>
      <c r="I8019" s="12" t="str">
        <f>Pivot!AG8008</f>
        <v>🏢 Rochester
New York</v>
      </c>
      <c r="J8019" s="11"/>
      <c r="K8019" s="13">
        <f>Pivot!AH8008</f>
        <v>61374</v>
      </c>
      <c r="L8019" s="11"/>
      <c r="M8019" s="12" t="str">
        <f>Pivot!AI8008</f>
        <v>▲ Active
12/11/2017 -</v>
      </c>
      <c r="N8019" s="178">
        <f>Pivot!AJ8008</f>
        <v>7</v>
      </c>
      <c r="O8019" s="179"/>
    </row>
    <row r="8020" spans="3:15" ht="30" customHeight="1" x14ac:dyDescent="0.25">
      <c r="C8020" s="10" t="str">
        <f>Pivot!AD8009</f>
        <v>00-90585882</v>
      </c>
      <c r="D8020" s="11"/>
      <c r="E8020" s="12" t="str">
        <f>Pivot!AE8009</f>
        <v>♀ Matthew Orozco
23 | Bachelor</v>
      </c>
      <c r="F8020" s="11"/>
      <c r="G8020" s="12" t="str">
        <f>Pivot!AF8009</f>
        <v>Content Creator
Marketing</v>
      </c>
      <c r="H8020" s="11"/>
      <c r="I8020" s="12" t="str">
        <f>Pivot!AG8009</f>
        <v>🏢 New York City
New York</v>
      </c>
      <c r="J8020" s="11"/>
      <c r="K8020" s="13">
        <f>Pivot!AH8009</f>
        <v>58407</v>
      </c>
      <c r="L8020" s="11"/>
      <c r="M8020" s="12" t="str">
        <f>Pivot!AI8009</f>
        <v>▼ Terminated
01/02/2023 - 31/07/2023</v>
      </c>
      <c r="N8020" s="178">
        <f>Pivot!AJ8009</f>
        <v>0</v>
      </c>
      <c r="O8020" s="179"/>
    </row>
    <row r="8021" spans="3:15" ht="30" customHeight="1" x14ac:dyDescent="0.25">
      <c r="C8021" s="10" t="str">
        <f>Pivot!AD8010</f>
        <v>00-90589106</v>
      </c>
      <c r="D8021" s="11"/>
      <c r="E8021" s="12" t="str">
        <f>Pivot!AE8010</f>
        <v>♀ Jeremy Cox
50 | Master</v>
      </c>
      <c r="F8021" s="11"/>
      <c r="G8021" s="12" t="str">
        <f>Pivot!AF8010</f>
        <v>Software Developer
IT</v>
      </c>
      <c r="H8021" s="11"/>
      <c r="I8021" s="12" t="str">
        <f>Pivot!AG8010</f>
        <v>🏢 New York City
New York</v>
      </c>
      <c r="J8021" s="11"/>
      <c r="K8021" s="13">
        <f>Pivot!AH8010</f>
        <v>98733</v>
      </c>
      <c r="L8021" s="11"/>
      <c r="M8021" s="12" t="str">
        <f>Pivot!AI8010</f>
        <v>▲ Active
19/03/2023 -</v>
      </c>
      <c r="N8021" s="178">
        <f>Pivot!AJ8010</f>
        <v>1</v>
      </c>
      <c r="O8021" s="179"/>
    </row>
    <row r="8022" spans="3:15" ht="30" customHeight="1" x14ac:dyDescent="0.25">
      <c r="C8022" s="10" t="str">
        <f>Pivot!AD8011</f>
        <v>00-90592995</v>
      </c>
      <c r="D8022" s="11"/>
      <c r="E8022" s="12" t="str">
        <f>Pivot!AE8011</f>
        <v>♂ Jessica Herrera
30 | Bachelor</v>
      </c>
      <c r="F8022" s="11"/>
      <c r="G8022" s="12" t="str">
        <f>Pivot!AF8011</f>
        <v>Marketing Coordinator
Marketing</v>
      </c>
      <c r="H8022" s="11"/>
      <c r="I8022" s="12" t="str">
        <f>Pivot!AG8011</f>
        <v>🏠 Charlotte
North Carolina</v>
      </c>
      <c r="J8022" s="11"/>
      <c r="K8022" s="13">
        <f>Pivot!AH8011</f>
        <v>82959</v>
      </c>
      <c r="L8022" s="11"/>
      <c r="M8022" s="12" t="str">
        <f>Pivot!AI8011</f>
        <v>▲ Active
26/07/2024 -</v>
      </c>
      <c r="N8022" s="178">
        <f>Pivot!AJ8011</f>
        <v>0</v>
      </c>
      <c r="O8022" s="179"/>
    </row>
    <row r="8023" spans="3:15" ht="30" customHeight="1" x14ac:dyDescent="0.25">
      <c r="C8023" s="10" t="str">
        <f>Pivot!AD8012</f>
        <v>00-90613810</v>
      </c>
      <c r="D8023" s="11"/>
      <c r="E8023" s="12" t="str">
        <f>Pivot!AE8012</f>
        <v>♂ Dennis Morales
52 | Bachelor</v>
      </c>
      <c r="F8023" s="11"/>
      <c r="G8023" s="12" t="str">
        <f>Pivot!AF8012</f>
        <v>System Administrator
IT</v>
      </c>
      <c r="H8023" s="11"/>
      <c r="I8023" s="12" t="str">
        <f>Pivot!AG8012</f>
        <v>🏢 New York City
New York</v>
      </c>
      <c r="J8023" s="11"/>
      <c r="K8023" s="13">
        <f>Pivot!AH8012</f>
        <v>96586</v>
      </c>
      <c r="L8023" s="11"/>
      <c r="M8023" s="12" t="str">
        <f>Pivot!AI8012</f>
        <v>▲ Active
11/02/2023 -</v>
      </c>
      <c r="N8023" s="178">
        <f>Pivot!AJ8012</f>
        <v>1</v>
      </c>
      <c r="O8023" s="179"/>
    </row>
    <row r="8024" spans="3:15" ht="30" customHeight="1" x14ac:dyDescent="0.25">
      <c r="C8024" s="10" t="str">
        <f>Pivot!AD8013</f>
        <v>00-90627301</v>
      </c>
      <c r="D8024" s="11"/>
      <c r="E8024" s="12" t="str">
        <f>Pivot!AE8013</f>
        <v>♀ Kathleen Bowen
24 | High School</v>
      </c>
      <c r="F8024" s="11"/>
      <c r="G8024" s="12" t="str">
        <f>Pivot!AF8013</f>
        <v>Inventory Specialist
Operations</v>
      </c>
      <c r="H8024" s="11"/>
      <c r="I8024" s="12" t="str">
        <f>Pivot!AG8013</f>
        <v>🏠 Pittsburgh
Pennsylvania</v>
      </c>
      <c r="J8024" s="11"/>
      <c r="K8024" s="13">
        <f>Pivot!AH8013</f>
        <v>58430</v>
      </c>
      <c r="L8024" s="11"/>
      <c r="M8024" s="12" t="str">
        <f>Pivot!AI8013</f>
        <v>▲ Active
28/12/2024 -</v>
      </c>
      <c r="N8024" s="178">
        <f>Pivot!AJ8013</f>
        <v>0</v>
      </c>
      <c r="O8024" s="179"/>
    </row>
    <row r="8025" spans="3:15" ht="30" customHeight="1" x14ac:dyDescent="0.25">
      <c r="C8025" s="10" t="str">
        <f>Pivot!AD8014</f>
        <v>00-90648127</v>
      </c>
      <c r="D8025" s="11"/>
      <c r="E8025" s="12" t="str">
        <f>Pivot!AE8014</f>
        <v>♀ Andre Graham
51 | High School</v>
      </c>
      <c r="F8025" s="11"/>
      <c r="G8025" s="12" t="str">
        <f>Pivot!AF8014</f>
        <v>Help Desk Technician
Customer Service</v>
      </c>
      <c r="H8025" s="11"/>
      <c r="I8025" s="12" t="str">
        <f>Pivot!AG8014</f>
        <v>🏢 New York City
New York</v>
      </c>
      <c r="J8025" s="11"/>
      <c r="K8025" s="13">
        <f>Pivot!AH8014</f>
        <v>82755</v>
      </c>
      <c r="L8025" s="11"/>
      <c r="M8025" s="12" t="str">
        <f>Pivot!AI8014</f>
        <v>▲ Active
15/05/2024 -</v>
      </c>
      <c r="N8025" s="178">
        <f>Pivot!AJ8014</f>
        <v>0</v>
      </c>
      <c r="O8025" s="179"/>
    </row>
    <row r="8026" spans="3:15" ht="30" customHeight="1" x14ac:dyDescent="0.25">
      <c r="C8026" s="10" t="str">
        <f>Pivot!AD8015</f>
        <v>00-90654516</v>
      </c>
      <c r="D8026" s="11"/>
      <c r="E8026" s="12" t="str">
        <f>Pivot!AE8015</f>
        <v>♂ Rebecca Morales
64 | PhD</v>
      </c>
      <c r="F8026" s="11"/>
      <c r="G8026" s="12" t="str">
        <f>Pivot!AF8015</f>
        <v>Sales Manager
Sales</v>
      </c>
      <c r="H8026" s="11"/>
      <c r="I8026" s="12" t="str">
        <f>Pivot!AG8015</f>
        <v>🏢 Buffalo
New York</v>
      </c>
      <c r="J8026" s="11"/>
      <c r="K8026" s="13">
        <f>Pivot!AH8015</f>
        <v>89630</v>
      </c>
      <c r="L8026" s="11"/>
      <c r="M8026" s="12" t="str">
        <f>Pivot!AI8015</f>
        <v>▲ Active
22/12/2018 -</v>
      </c>
      <c r="N8026" s="178">
        <f>Pivot!AJ8015</f>
        <v>6</v>
      </c>
      <c r="O8026" s="179"/>
    </row>
    <row r="8027" spans="3:15" ht="30" customHeight="1" x14ac:dyDescent="0.25">
      <c r="C8027" s="10" t="str">
        <f>Pivot!AD8016</f>
        <v>00-90655868</v>
      </c>
      <c r="D8027" s="11"/>
      <c r="E8027" s="12" t="str">
        <f>Pivot!AE8016</f>
        <v>♀ Christina Martinez
50 | Bachelor</v>
      </c>
      <c r="F8027" s="11"/>
      <c r="G8027" s="12" t="str">
        <f>Pivot!AF8016</f>
        <v>Logistics Coordinator
Operations</v>
      </c>
      <c r="H8027" s="11"/>
      <c r="I8027" s="12" t="str">
        <f>Pivot!AG8016</f>
        <v>🏢 Rochester
New York</v>
      </c>
      <c r="J8027" s="11"/>
      <c r="K8027" s="13">
        <f>Pivot!AH8016</f>
        <v>64509</v>
      </c>
      <c r="L8027" s="11"/>
      <c r="M8027" s="12" t="str">
        <f>Pivot!AI8016</f>
        <v>▲ Active
09/02/2021 -</v>
      </c>
      <c r="N8027" s="178">
        <f>Pivot!AJ8016</f>
        <v>3</v>
      </c>
      <c r="O8027" s="179"/>
    </row>
    <row r="8028" spans="3:15" ht="30" customHeight="1" x14ac:dyDescent="0.25">
      <c r="C8028" s="10" t="str">
        <f>Pivot!AD8017</f>
        <v>00-90656763</v>
      </c>
      <c r="D8028" s="11"/>
      <c r="E8028" s="12" t="str">
        <f>Pivot!AE8017</f>
        <v>♂ Joseph Reyes
44 | High School</v>
      </c>
      <c r="F8028" s="11"/>
      <c r="G8028" s="12" t="str">
        <f>Pivot!AF8017</f>
        <v>Inventory Specialist
Operations</v>
      </c>
      <c r="H8028" s="11"/>
      <c r="I8028" s="12" t="str">
        <f>Pivot!AG8017</f>
        <v>🏢 New York City
New York</v>
      </c>
      <c r="J8028" s="11"/>
      <c r="K8028" s="13">
        <f>Pivot!AH8017</f>
        <v>68503</v>
      </c>
      <c r="L8028" s="11"/>
      <c r="M8028" s="12" t="str">
        <f>Pivot!AI8017</f>
        <v>▲ Active
09/04/2016 -</v>
      </c>
      <c r="N8028" s="178">
        <f>Pivot!AJ8017</f>
        <v>8</v>
      </c>
      <c r="O8028" s="179"/>
    </row>
    <row r="8029" spans="3:15" ht="30" customHeight="1" x14ac:dyDescent="0.25">
      <c r="C8029" s="10" t="str">
        <f>Pivot!AD8018</f>
        <v>00-90693921</v>
      </c>
      <c r="D8029" s="11"/>
      <c r="E8029" s="12" t="str">
        <f>Pivot!AE8018</f>
        <v>♂ Ivan Coleman
54 | Bachelor</v>
      </c>
      <c r="F8029" s="11"/>
      <c r="G8029" s="12" t="str">
        <f>Pivot!AF8018</f>
        <v>Logistics Coordinator
Operations</v>
      </c>
      <c r="H8029" s="11"/>
      <c r="I8029" s="12" t="str">
        <f>Pivot!AG8018</f>
        <v>🏢 New York City
New York</v>
      </c>
      <c r="J8029" s="11"/>
      <c r="K8029" s="13">
        <f>Pivot!AH8018</f>
        <v>70556</v>
      </c>
      <c r="L8029" s="11"/>
      <c r="M8029" s="12" t="str">
        <f>Pivot!AI8018</f>
        <v>▲ Active
12/06/2021 -</v>
      </c>
      <c r="N8029" s="178">
        <f>Pivot!AJ8018</f>
        <v>3</v>
      </c>
      <c r="O8029" s="179"/>
    </row>
    <row r="8030" spans="3:15" ht="30" customHeight="1" x14ac:dyDescent="0.25">
      <c r="C8030" s="10" t="str">
        <f>Pivot!AD8019</f>
        <v>00-90696029</v>
      </c>
      <c r="D8030" s="11"/>
      <c r="E8030" s="12" t="str">
        <f>Pivot!AE8019</f>
        <v>♀ Stephanie Reynolds
47 | Bachelor</v>
      </c>
      <c r="F8030" s="11"/>
      <c r="G8030" s="12" t="str">
        <f>Pivot!AF8019</f>
        <v>Software Developer
IT</v>
      </c>
      <c r="H8030" s="11"/>
      <c r="I8030" s="12" t="str">
        <f>Pivot!AG8019</f>
        <v>🏠 Pittsburgh
Pennsylvania</v>
      </c>
      <c r="J8030" s="11"/>
      <c r="K8030" s="13">
        <f>Pivot!AH8019</f>
        <v>84421</v>
      </c>
      <c r="L8030" s="11"/>
      <c r="M8030" s="12" t="str">
        <f>Pivot!AI8019</f>
        <v>▲ Active
23/12/2017 -</v>
      </c>
      <c r="N8030" s="178">
        <f>Pivot!AJ8019</f>
        <v>7</v>
      </c>
      <c r="O8030" s="179"/>
    </row>
    <row r="8031" spans="3:15" ht="30" customHeight="1" x14ac:dyDescent="0.25">
      <c r="C8031" s="10" t="str">
        <f>Pivot!AD8020</f>
        <v>00-90710835</v>
      </c>
      <c r="D8031" s="11"/>
      <c r="E8031" s="12" t="str">
        <f>Pivot!AE8020</f>
        <v>♂ Craig Gross
37 | Bachelor</v>
      </c>
      <c r="F8031" s="11"/>
      <c r="G8031" s="12" t="str">
        <f>Pivot!AF8020</f>
        <v>Recruiter
HR</v>
      </c>
      <c r="H8031" s="11"/>
      <c r="I8031" s="12" t="str">
        <f>Pivot!AG8020</f>
        <v>🏢 Buffalo
New York</v>
      </c>
      <c r="J8031" s="11"/>
      <c r="K8031" s="13">
        <f>Pivot!AH8020</f>
        <v>67682</v>
      </c>
      <c r="L8031" s="11"/>
      <c r="M8031" s="12" t="str">
        <f>Pivot!AI8020</f>
        <v>▲ Active
08/12/2023 -</v>
      </c>
      <c r="N8031" s="178">
        <f>Pivot!AJ8020</f>
        <v>1</v>
      </c>
      <c r="O8031" s="179"/>
    </row>
    <row r="8032" spans="3:15" ht="30" customHeight="1" x14ac:dyDescent="0.25">
      <c r="C8032" s="10" t="str">
        <f>Pivot!AD8021</f>
        <v>00-90715400</v>
      </c>
      <c r="D8032" s="11"/>
      <c r="E8032" s="12" t="str">
        <f>Pivot!AE8021</f>
        <v>♂ Melissa Estrada
45 | Bachelor</v>
      </c>
      <c r="F8032" s="11"/>
      <c r="G8032" s="12" t="str">
        <f>Pivot!AF8021</f>
        <v>Operations Analyst
Operations</v>
      </c>
      <c r="H8032" s="11"/>
      <c r="I8032" s="12" t="str">
        <f>Pivot!AG8021</f>
        <v>🏢 Rochester
New York</v>
      </c>
      <c r="J8032" s="11"/>
      <c r="K8032" s="13">
        <f>Pivot!AH8021</f>
        <v>67690</v>
      </c>
      <c r="L8032" s="11"/>
      <c r="M8032" s="12" t="str">
        <f>Pivot!AI8021</f>
        <v>▲ Active
09/03/2018 -</v>
      </c>
      <c r="N8032" s="178">
        <f>Pivot!AJ8021</f>
        <v>6</v>
      </c>
      <c r="O8032" s="179"/>
    </row>
    <row r="8033" spans="3:15" ht="30" customHeight="1" x14ac:dyDescent="0.25">
      <c r="C8033" s="10" t="str">
        <f>Pivot!AD8022</f>
        <v>00-90725652</v>
      </c>
      <c r="D8033" s="11"/>
      <c r="E8033" s="12" t="str">
        <f>Pivot!AE8022</f>
        <v>♂ David Hill
46 | High School</v>
      </c>
      <c r="F8033" s="11"/>
      <c r="G8033" s="12" t="str">
        <f>Pivot!AF8022</f>
        <v>Inventory Specialist
Operations</v>
      </c>
      <c r="H8033" s="11"/>
      <c r="I8033" s="12" t="str">
        <f>Pivot!AG8022</f>
        <v>🏢 New York City
New York</v>
      </c>
      <c r="J8033" s="11"/>
      <c r="K8033" s="13">
        <f>Pivot!AH8022</f>
        <v>58356</v>
      </c>
      <c r="L8033" s="11"/>
      <c r="M8033" s="12" t="str">
        <f>Pivot!AI8022</f>
        <v>▲ Active
13/06/2020 -</v>
      </c>
      <c r="N8033" s="178">
        <f>Pivot!AJ8022</f>
        <v>4</v>
      </c>
      <c r="O8033" s="179"/>
    </row>
    <row r="8034" spans="3:15" ht="30" customHeight="1" x14ac:dyDescent="0.25">
      <c r="C8034" s="10" t="str">
        <f>Pivot!AD8023</f>
        <v>00-90727321</v>
      </c>
      <c r="D8034" s="11"/>
      <c r="E8034" s="12" t="str">
        <f>Pivot!AE8023</f>
        <v>♂ Joshua Rose
43 | Bachelor</v>
      </c>
      <c r="F8034" s="11"/>
      <c r="G8034" s="12" t="str">
        <f>Pivot!AF8023</f>
        <v>Sales Representative
Sales</v>
      </c>
      <c r="H8034" s="11"/>
      <c r="I8034" s="12" t="str">
        <f>Pivot!AG8023</f>
        <v>🏢 Rochester
New York</v>
      </c>
      <c r="J8034" s="11"/>
      <c r="K8034" s="13">
        <f>Pivot!AH8023</f>
        <v>75968</v>
      </c>
      <c r="L8034" s="11"/>
      <c r="M8034" s="12" t="str">
        <f>Pivot!AI8023</f>
        <v>▲ Active
24/12/2017 -</v>
      </c>
      <c r="N8034" s="178">
        <f>Pivot!AJ8023</f>
        <v>7</v>
      </c>
      <c r="O8034" s="179"/>
    </row>
    <row r="8035" spans="3:15" ht="30" customHeight="1" x14ac:dyDescent="0.25">
      <c r="C8035" s="10" t="str">
        <f>Pivot!AD8024</f>
        <v>00-90730565</v>
      </c>
      <c r="D8035" s="11"/>
      <c r="E8035" s="12" t="str">
        <f>Pivot!AE8024</f>
        <v>♂ Steven Williamson
23 | Bachelor</v>
      </c>
      <c r="F8035" s="11"/>
      <c r="G8035" s="12" t="str">
        <f>Pivot!AF8024</f>
        <v>Inventory Specialist
Operations</v>
      </c>
      <c r="H8035" s="11"/>
      <c r="I8035" s="12" t="str">
        <f>Pivot!AG8024</f>
        <v>🏠 Virginia Beach
Virginia</v>
      </c>
      <c r="J8035" s="11"/>
      <c r="K8035" s="13">
        <f>Pivot!AH8024</f>
        <v>68274</v>
      </c>
      <c r="L8035" s="11"/>
      <c r="M8035" s="12" t="str">
        <f>Pivot!AI8024</f>
        <v>▲ Active
08/07/2020 -</v>
      </c>
      <c r="N8035" s="178">
        <f>Pivot!AJ8024</f>
        <v>4</v>
      </c>
      <c r="O8035" s="179"/>
    </row>
    <row r="8036" spans="3:15" ht="30" customHeight="1" x14ac:dyDescent="0.25">
      <c r="C8036" s="10" t="str">
        <f>Pivot!AD8025</f>
        <v>00-90745350</v>
      </c>
      <c r="D8036" s="11"/>
      <c r="E8036" s="12" t="str">
        <f>Pivot!AE8025</f>
        <v>♀ Alexander Davis
52 | Bachelor</v>
      </c>
      <c r="F8036" s="11"/>
      <c r="G8036" s="12" t="str">
        <f>Pivot!AF8025</f>
        <v>Inventory Specialist
Operations</v>
      </c>
      <c r="H8036" s="11"/>
      <c r="I8036" s="12" t="str">
        <f>Pivot!AG8025</f>
        <v>🏢 New York City
New York</v>
      </c>
      <c r="J8036" s="11"/>
      <c r="K8036" s="13">
        <f>Pivot!AH8025</f>
        <v>60092</v>
      </c>
      <c r="L8036" s="11"/>
      <c r="M8036" s="12" t="str">
        <f>Pivot!AI8025</f>
        <v>▲ Active
10/02/2017 -</v>
      </c>
      <c r="N8036" s="178">
        <f>Pivot!AJ8025</f>
        <v>7</v>
      </c>
      <c r="O8036" s="179"/>
    </row>
    <row r="8037" spans="3:15" ht="30" customHeight="1" x14ac:dyDescent="0.25">
      <c r="C8037" s="10" t="str">
        <f>Pivot!AD8026</f>
        <v>00-90745413</v>
      </c>
      <c r="D8037" s="11"/>
      <c r="E8037" s="12" t="str">
        <f>Pivot!AE8026</f>
        <v>♀ Jordan Perkins
25 | Bachelor</v>
      </c>
      <c r="F8037" s="11"/>
      <c r="G8037" s="12" t="str">
        <f>Pivot!AF8026</f>
        <v>Logistics Coordinator
Operations</v>
      </c>
      <c r="H8037" s="11"/>
      <c r="I8037" s="12" t="str">
        <f>Pivot!AG8026</f>
        <v>🏢 Buffalo
New York</v>
      </c>
      <c r="J8037" s="11"/>
      <c r="K8037" s="13">
        <f>Pivot!AH8026</f>
        <v>60747</v>
      </c>
      <c r="L8037" s="11"/>
      <c r="M8037" s="12" t="str">
        <f>Pivot!AI8026</f>
        <v>▲ Active
26/02/2023 -</v>
      </c>
      <c r="N8037" s="178">
        <f>Pivot!AJ8026</f>
        <v>1</v>
      </c>
      <c r="O8037" s="179"/>
    </row>
    <row r="8038" spans="3:15" ht="30" customHeight="1" x14ac:dyDescent="0.25">
      <c r="C8038" s="10" t="str">
        <f>Pivot!AD8027</f>
        <v>00-90764593</v>
      </c>
      <c r="D8038" s="11"/>
      <c r="E8038" s="12" t="str">
        <f>Pivot!AE8027</f>
        <v>♂ Tyler Nelson
53 | Bachelor</v>
      </c>
      <c r="F8038" s="11"/>
      <c r="G8038" s="12" t="str">
        <f>Pivot!AF8027</f>
        <v>Sales Representative
Sales</v>
      </c>
      <c r="H8038" s="11"/>
      <c r="I8038" s="12" t="str">
        <f>Pivot!AG8027</f>
        <v>🏢 New York City
New York</v>
      </c>
      <c r="J8038" s="11"/>
      <c r="K8038" s="13">
        <f>Pivot!AH8027</f>
        <v>73526</v>
      </c>
      <c r="L8038" s="11"/>
      <c r="M8038" s="12" t="str">
        <f>Pivot!AI8027</f>
        <v>▲ Active
10/01/2023 -</v>
      </c>
      <c r="N8038" s="178">
        <f>Pivot!AJ8027</f>
        <v>2</v>
      </c>
      <c r="O8038" s="179"/>
    </row>
    <row r="8039" spans="3:15" ht="30" customHeight="1" x14ac:dyDescent="0.25">
      <c r="C8039" s="10" t="str">
        <f>Pivot!AD8028</f>
        <v>00-90771986</v>
      </c>
      <c r="D8039" s="11"/>
      <c r="E8039" s="12" t="str">
        <f>Pivot!AE8028</f>
        <v>♀ Patrick Hernandez
61 | PhD</v>
      </c>
      <c r="F8039" s="11"/>
      <c r="G8039" s="12" t="str">
        <f>Pivot!AF8028</f>
        <v>Financial Analyst
Finance</v>
      </c>
      <c r="H8039" s="11"/>
      <c r="I8039" s="12" t="str">
        <f>Pivot!AG8028</f>
        <v>🏠 Norfolk
Virginia</v>
      </c>
      <c r="J8039" s="11"/>
      <c r="K8039" s="13">
        <f>Pivot!AH8028</f>
        <v>99060</v>
      </c>
      <c r="L8039" s="11"/>
      <c r="M8039" s="12" t="str">
        <f>Pivot!AI8028</f>
        <v>▲ Active
04/05/2016 -</v>
      </c>
      <c r="N8039" s="178">
        <f>Pivot!AJ8028</f>
        <v>8</v>
      </c>
      <c r="O8039" s="179"/>
    </row>
    <row r="8040" spans="3:15" ht="30" customHeight="1" x14ac:dyDescent="0.25">
      <c r="C8040" s="10" t="str">
        <f>Pivot!AD8029</f>
        <v>00-90776162</v>
      </c>
      <c r="D8040" s="11"/>
      <c r="E8040" s="12" t="str">
        <f>Pivot!AE8029</f>
        <v>♀ Emily Wilson
48 | Bachelor</v>
      </c>
      <c r="F8040" s="11"/>
      <c r="G8040" s="12" t="str">
        <f>Pivot!AF8029</f>
        <v>Financial Analyst
Finance</v>
      </c>
      <c r="H8040" s="11"/>
      <c r="I8040" s="12" t="str">
        <f>Pivot!AG8029</f>
        <v>🏢 Buffalo
New York</v>
      </c>
      <c r="J8040" s="11"/>
      <c r="K8040" s="13">
        <f>Pivot!AH8029</f>
        <v>95988</v>
      </c>
      <c r="L8040" s="11"/>
      <c r="M8040" s="12" t="str">
        <f>Pivot!AI8029</f>
        <v>▲ Active
29/05/2023 -</v>
      </c>
      <c r="N8040" s="178">
        <f>Pivot!AJ8029</f>
        <v>1</v>
      </c>
      <c r="O8040" s="179"/>
    </row>
    <row r="8041" spans="3:15" ht="30" customHeight="1" x14ac:dyDescent="0.25">
      <c r="C8041" s="10" t="str">
        <f>Pivot!AD8030</f>
        <v>00-90783964</v>
      </c>
      <c r="D8041" s="11"/>
      <c r="E8041" s="12" t="str">
        <f>Pivot!AE8030</f>
        <v>♂ Ashley Silva
24 | Bachelor</v>
      </c>
      <c r="F8041" s="11"/>
      <c r="G8041" s="12" t="str">
        <f>Pivot!AF8030</f>
        <v>Operations Analyst
Operations</v>
      </c>
      <c r="H8041" s="11"/>
      <c r="I8041" s="12" t="str">
        <f>Pivot!AG8030</f>
        <v>🏢 New York City
New York</v>
      </c>
      <c r="J8041" s="11"/>
      <c r="K8041" s="13">
        <f>Pivot!AH8030</f>
        <v>66465</v>
      </c>
      <c r="L8041" s="11"/>
      <c r="M8041" s="12" t="str">
        <f>Pivot!AI8030</f>
        <v>▲ Active
26/06/2022 -</v>
      </c>
      <c r="N8041" s="178">
        <f>Pivot!AJ8030</f>
        <v>2</v>
      </c>
      <c r="O8041" s="179"/>
    </row>
    <row r="8042" spans="3:15" ht="30" customHeight="1" x14ac:dyDescent="0.25">
      <c r="C8042" s="10" t="str">
        <f>Pivot!AD8031</f>
        <v>00-90786882</v>
      </c>
      <c r="D8042" s="11"/>
      <c r="E8042" s="12" t="str">
        <f>Pivot!AE8031</f>
        <v>♂ Michele Gordon
52 | High School</v>
      </c>
      <c r="F8042" s="11"/>
      <c r="G8042" s="12" t="str">
        <f>Pivot!AF8031</f>
        <v>Support Specialist
Customer Service</v>
      </c>
      <c r="H8042" s="11"/>
      <c r="I8042" s="12" t="str">
        <f>Pivot!AG8031</f>
        <v>🏢 Rochester
New York</v>
      </c>
      <c r="J8042" s="11"/>
      <c r="K8042" s="13">
        <f>Pivot!AH8031</f>
        <v>55467</v>
      </c>
      <c r="L8042" s="11"/>
      <c r="M8042" s="12" t="str">
        <f>Pivot!AI8031</f>
        <v>▲ Active
09/11/2016 -</v>
      </c>
      <c r="N8042" s="178">
        <f>Pivot!AJ8031</f>
        <v>8</v>
      </c>
      <c r="O8042" s="179"/>
    </row>
    <row r="8043" spans="3:15" ht="30" customHeight="1" x14ac:dyDescent="0.25">
      <c r="C8043" s="10" t="str">
        <f>Pivot!AD8032</f>
        <v>00-90788531</v>
      </c>
      <c r="D8043" s="11"/>
      <c r="E8043" s="12" t="str">
        <f>Pivot!AE8032</f>
        <v>♂ Cole Johnson
41 | Bachelor</v>
      </c>
      <c r="F8043" s="11"/>
      <c r="G8043" s="12" t="str">
        <f>Pivot!AF8032</f>
        <v>Sales Consultant
Sales</v>
      </c>
      <c r="H8043" s="11"/>
      <c r="I8043" s="12" t="str">
        <f>Pivot!AG8032</f>
        <v>🏢 Rochester
New York</v>
      </c>
      <c r="J8043" s="11"/>
      <c r="K8043" s="13">
        <f>Pivot!AH8032</f>
        <v>86797</v>
      </c>
      <c r="L8043" s="11"/>
      <c r="M8043" s="12" t="str">
        <f>Pivot!AI8032</f>
        <v>▲ Active
24/02/2024 -</v>
      </c>
      <c r="N8043" s="178">
        <f>Pivot!AJ8032</f>
        <v>0</v>
      </c>
      <c r="O8043" s="179"/>
    </row>
    <row r="8044" spans="3:15" ht="30" customHeight="1" x14ac:dyDescent="0.25">
      <c r="C8044" s="10" t="str">
        <f>Pivot!AD8033</f>
        <v>00-90801586</v>
      </c>
      <c r="D8044" s="11"/>
      <c r="E8044" s="12" t="str">
        <f>Pivot!AE8033</f>
        <v>♀ Jeffery Wagner
39 | Bachelor</v>
      </c>
      <c r="F8044" s="11"/>
      <c r="G8044" s="12" t="str">
        <f>Pivot!AF8033</f>
        <v>Operations Analyst
Operations</v>
      </c>
      <c r="H8044" s="11"/>
      <c r="I8044" s="12" t="str">
        <f>Pivot!AG8033</f>
        <v>🏢 New York City
New York</v>
      </c>
      <c r="J8044" s="11"/>
      <c r="K8044" s="13">
        <f>Pivot!AH8033</f>
        <v>55581</v>
      </c>
      <c r="L8044" s="11"/>
      <c r="M8044" s="12" t="str">
        <f>Pivot!AI8033</f>
        <v>▲ Active
11/01/2015 -</v>
      </c>
      <c r="N8044" s="178">
        <f>Pivot!AJ8033</f>
        <v>10</v>
      </c>
      <c r="O8044" s="179"/>
    </row>
    <row r="8045" spans="3:15" ht="30" customHeight="1" x14ac:dyDescent="0.25">
      <c r="C8045" s="10" t="str">
        <f>Pivot!AD8034</f>
        <v>00-90828833</v>
      </c>
      <c r="D8045" s="11"/>
      <c r="E8045" s="12" t="str">
        <f>Pivot!AE8034</f>
        <v>♀ Lauren Wells
24 | Bachelor</v>
      </c>
      <c r="F8045" s="11"/>
      <c r="G8045" s="12" t="str">
        <f>Pivot!AF8034</f>
        <v>Sales Consultant
Sales</v>
      </c>
      <c r="H8045" s="11"/>
      <c r="I8045" s="12" t="str">
        <f>Pivot!AG8034</f>
        <v>🏢 Rochester
New York</v>
      </c>
      <c r="J8045" s="11"/>
      <c r="K8045" s="13">
        <f>Pivot!AH8034</f>
        <v>84050</v>
      </c>
      <c r="L8045" s="11"/>
      <c r="M8045" s="12" t="str">
        <f>Pivot!AI8034</f>
        <v>▲ Active
12/03/2015 -</v>
      </c>
      <c r="N8045" s="178">
        <f>Pivot!AJ8034</f>
        <v>9</v>
      </c>
      <c r="O8045" s="179"/>
    </row>
    <row r="8046" spans="3:15" ht="30" customHeight="1" x14ac:dyDescent="0.25">
      <c r="C8046" s="10" t="str">
        <f>Pivot!AD8035</f>
        <v>00-90829458</v>
      </c>
      <c r="D8046" s="11"/>
      <c r="E8046" s="12" t="str">
        <f>Pivot!AE8035</f>
        <v>♀ Jacqueline Zamora
50 | Bachelor</v>
      </c>
      <c r="F8046" s="11"/>
      <c r="G8046" s="12" t="str">
        <f>Pivot!AF8035</f>
        <v>Software Developer
IT</v>
      </c>
      <c r="H8046" s="11"/>
      <c r="I8046" s="12" t="str">
        <f>Pivot!AG8035</f>
        <v>🏢 Rochester
New York</v>
      </c>
      <c r="J8046" s="11"/>
      <c r="K8046" s="13">
        <f>Pivot!AH8035</f>
        <v>81738</v>
      </c>
      <c r="L8046" s="11"/>
      <c r="M8046" s="12" t="str">
        <f>Pivot!AI8035</f>
        <v>▲ Active
15/06/2022 -</v>
      </c>
      <c r="N8046" s="178">
        <f>Pivot!AJ8035</f>
        <v>2</v>
      </c>
      <c r="O8046" s="179"/>
    </row>
    <row r="8047" spans="3:15" ht="30" customHeight="1" x14ac:dyDescent="0.25">
      <c r="C8047" s="10" t="str">
        <f>Pivot!AD8036</f>
        <v>00-90836296</v>
      </c>
      <c r="D8047" s="11"/>
      <c r="E8047" s="12" t="str">
        <f>Pivot!AE8036</f>
        <v>♂ Matthew Byrd
26 | Bachelor</v>
      </c>
      <c r="F8047" s="11"/>
      <c r="G8047" s="12" t="str">
        <f>Pivot!AF8036</f>
        <v>Sales Specialist
Sales</v>
      </c>
      <c r="H8047" s="11"/>
      <c r="I8047" s="12" t="str">
        <f>Pivot!AG8036</f>
        <v>🏢 Rochester
New York</v>
      </c>
      <c r="J8047" s="11"/>
      <c r="K8047" s="13">
        <f>Pivot!AH8036</f>
        <v>84213</v>
      </c>
      <c r="L8047" s="11"/>
      <c r="M8047" s="12" t="str">
        <f>Pivot!AI8036</f>
        <v>▲ Active
03/07/2022 -</v>
      </c>
      <c r="N8047" s="178">
        <f>Pivot!AJ8036</f>
        <v>2</v>
      </c>
      <c r="O8047" s="179"/>
    </row>
    <row r="8048" spans="3:15" ht="30" customHeight="1" x14ac:dyDescent="0.25">
      <c r="C8048" s="10" t="str">
        <f>Pivot!AD8037</f>
        <v>00-90869462</v>
      </c>
      <c r="D8048" s="11"/>
      <c r="E8048" s="12" t="str">
        <f>Pivot!AE8037</f>
        <v>♀ Nicole Wood
62 | High School</v>
      </c>
      <c r="F8048" s="11"/>
      <c r="G8048" s="12" t="str">
        <f>Pivot!AF8037</f>
        <v>Inventory Specialist
Operations</v>
      </c>
      <c r="H8048" s="11"/>
      <c r="I8048" s="12" t="str">
        <f>Pivot!AG8037</f>
        <v>🏢 New York City
New York</v>
      </c>
      <c r="J8048" s="11"/>
      <c r="K8048" s="13">
        <f>Pivot!AH8037</f>
        <v>64349</v>
      </c>
      <c r="L8048" s="11"/>
      <c r="M8048" s="12" t="str">
        <f>Pivot!AI8037</f>
        <v>▲ Active
23/06/2022 -</v>
      </c>
      <c r="N8048" s="178">
        <f>Pivot!AJ8037</f>
        <v>2</v>
      </c>
      <c r="O8048" s="179"/>
    </row>
    <row r="8049" spans="3:15" ht="30" customHeight="1" x14ac:dyDescent="0.25">
      <c r="C8049" s="10" t="str">
        <f>Pivot!AD8038</f>
        <v>00-90908131</v>
      </c>
      <c r="D8049" s="11"/>
      <c r="E8049" s="12" t="str">
        <f>Pivot!AE8038</f>
        <v>♂ Kelli Reed
48 | High School</v>
      </c>
      <c r="F8049" s="11"/>
      <c r="G8049" s="12" t="str">
        <f>Pivot!AF8038</f>
        <v>Customer Service Representative
Customer Service</v>
      </c>
      <c r="H8049" s="11"/>
      <c r="I8049" s="12" t="str">
        <f>Pivot!AG8038</f>
        <v>🏠 Cleveland
Ohio</v>
      </c>
      <c r="J8049" s="11"/>
      <c r="K8049" s="13">
        <f>Pivot!AH8038</f>
        <v>60841</v>
      </c>
      <c r="L8049" s="11"/>
      <c r="M8049" s="12" t="str">
        <f>Pivot!AI8038</f>
        <v>▲ Active
13/06/2024 -</v>
      </c>
      <c r="N8049" s="178">
        <f>Pivot!AJ8038</f>
        <v>0</v>
      </c>
      <c r="O8049" s="179"/>
    </row>
    <row r="8050" spans="3:15" ht="30" customHeight="1" x14ac:dyDescent="0.25">
      <c r="C8050" s="10" t="str">
        <f>Pivot!AD8039</f>
        <v>00-90931259</v>
      </c>
      <c r="D8050" s="11"/>
      <c r="E8050" s="12" t="str">
        <f>Pivot!AE8039</f>
        <v>♀ Fernando Clark
43 | Master</v>
      </c>
      <c r="F8050" s="11"/>
      <c r="G8050" s="12" t="str">
        <f>Pivot!AF8039</f>
        <v>Software Developer
IT</v>
      </c>
      <c r="H8050" s="11"/>
      <c r="I8050" s="12" t="str">
        <f>Pivot!AG8039</f>
        <v>🏢 Buffalo
New York</v>
      </c>
      <c r="J8050" s="11"/>
      <c r="K8050" s="13">
        <f>Pivot!AH8039</f>
        <v>102527</v>
      </c>
      <c r="L8050" s="11"/>
      <c r="M8050" s="12" t="str">
        <f>Pivot!AI8039</f>
        <v>▲ Active
25/09/2020 -</v>
      </c>
      <c r="N8050" s="178">
        <f>Pivot!AJ8039</f>
        <v>4</v>
      </c>
      <c r="O8050" s="179"/>
    </row>
    <row r="8051" spans="3:15" ht="30" customHeight="1" x14ac:dyDescent="0.25">
      <c r="C8051" s="10" t="str">
        <f>Pivot!AD8040</f>
        <v>00-90937930</v>
      </c>
      <c r="D8051" s="11"/>
      <c r="E8051" s="12" t="str">
        <f>Pivot!AE8040</f>
        <v>♀ Steven Perez
43 | Bachelor</v>
      </c>
      <c r="F8051" s="11"/>
      <c r="G8051" s="12" t="str">
        <f>Pivot!AF8040</f>
        <v>IT Support Specialist
IT</v>
      </c>
      <c r="H8051" s="11"/>
      <c r="I8051" s="12" t="str">
        <f>Pivot!AG8040</f>
        <v>🏢 Rochester
New York</v>
      </c>
      <c r="J8051" s="11"/>
      <c r="K8051" s="13">
        <f>Pivot!AH8040</f>
        <v>57863</v>
      </c>
      <c r="L8051" s="11"/>
      <c r="M8051" s="12" t="str">
        <f>Pivot!AI8040</f>
        <v>▲ Active
31/01/2017 -</v>
      </c>
      <c r="N8051" s="178">
        <f>Pivot!AJ8040</f>
        <v>7</v>
      </c>
      <c r="O8051" s="179"/>
    </row>
    <row r="8052" spans="3:15" ht="30" customHeight="1" x14ac:dyDescent="0.25">
      <c r="C8052" s="10" t="str">
        <f>Pivot!AD8041</f>
        <v>00-90954568</v>
      </c>
      <c r="D8052" s="11"/>
      <c r="E8052" s="12" t="str">
        <f>Pivot!AE8041</f>
        <v>♀ Laura Miller
33 | Bachelor</v>
      </c>
      <c r="F8052" s="11"/>
      <c r="G8052" s="12" t="str">
        <f>Pivot!AF8041</f>
        <v>Logistics Coordinator
Operations</v>
      </c>
      <c r="H8052" s="11"/>
      <c r="I8052" s="12" t="str">
        <f>Pivot!AG8041</f>
        <v>🏢 Buffalo
New York</v>
      </c>
      <c r="J8052" s="11"/>
      <c r="K8052" s="13">
        <f>Pivot!AH8041</f>
        <v>58910</v>
      </c>
      <c r="L8052" s="11"/>
      <c r="M8052" s="12" t="str">
        <f>Pivot!AI8041</f>
        <v>▲ Active
06/03/2024 -</v>
      </c>
      <c r="N8052" s="178">
        <f>Pivot!AJ8041</f>
        <v>0</v>
      </c>
      <c r="O8052" s="179"/>
    </row>
    <row r="8053" spans="3:15" ht="30" customHeight="1" x14ac:dyDescent="0.25">
      <c r="C8053" s="10" t="str">
        <f>Pivot!AD8042</f>
        <v>00-90960465</v>
      </c>
      <c r="D8053" s="11"/>
      <c r="E8053" s="12" t="str">
        <f>Pivot!AE8042</f>
        <v>♂ Darius Davis
54 | High School</v>
      </c>
      <c r="F8053" s="11"/>
      <c r="G8053" s="12" t="str">
        <f>Pivot!AF8042</f>
        <v>Inventory Specialist
Operations</v>
      </c>
      <c r="H8053" s="11"/>
      <c r="I8053" s="12" t="str">
        <f>Pivot!AG8042</f>
        <v>🏢 Rochester
New York</v>
      </c>
      <c r="J8053" s="11"/>
      <c r="K8053" s="13">
        <f>Pivot!AH8042</f>
        <v>59701</v>
      </c>
      <c r="L8053" s="11"/>
      <c r="M8053" s="12" t="str">
        <f>Pivot!AI8042</f>
        <v>▲ Active
27/10/2023 -</v>
      </c>
      <c r="N8053" s="178">
        <f>Pivot!AJ8042</f>
        <v>1</v>
      </c>
      <c r="O8053" s="179"/>
    </row>
    <row r="8054" spans="3:15" ht="30" customHeight="1" x14ac:dyDescent="0.25">
      <c r="C8054" s="10" t="str">
        <f>Pivot!AD8043</f>
        <v>00-90966708</v>
      </c>
      <c r="D8054" s="11"/>
      <c r="E8054" s="12" t="str">
        <f>Pivot!AE8043</f>
        <v>♀ Rebecca Allen
24 | Bachelor</v>
      </c>
      <c r="F8054" s="11"/>
      <c r="G8054" s="12" t="str">
        <f>Pivot!AF8043</f>
        <v>Support Specialist
Customer Service</v>
      </c>
      <c r="H8054" s="11"/>
      <c r="I8054" s="12" t="str">
        <f>Pivot!AG8043</f>
        <v>🏢 Buffalo
New York</v>
      </c>
      <c r="J8054" s="11"/>
      <c r="K8054" s="13">
        <f>Pivot!AH8043</f>
        <v>61514</v>
      </c>
      <c r="L8054" s="11"/>
      <c r="M8054" s="12" t="str">
        <f>Pivot!AI8043</f>
        <v>▲ Active
03/05/2019 -</v>
      </c>
      <c r="N8054" s="178">
        <f>Pivot!AJ8043</f>
        <v>5</v>
      </c>
      <c r="O8054" s="179"/>
    </row>
    <row r="8055" spans="3:15" ht="30" customHeight="1" x14ac:dyDescent="0.25">
      <c r="C8055" s="10" t="str">
        <f>Pivot!AD8044</f>
        <v>00-90973889</v>
      </c>
      <c r="D8055" s="11"/>
      <c r="E8055" s="12" t="str">
        <f>Pivot!AE8044</f>
        <v>♂ Mark Ellis
42 | Bachelor</v>
      </c>
      <c r="F8055" s="11"/>
      <c r="G8055" s="12" t="str">
        <f>Pivot!AF8044</f>
        <v>IT Support Specialist
IT</v>
      </c>
      <c r="H8055" s="11"/>
      <c r="I8055" s="12" t="str">
        <f>Pivot!AG8044</f>
        <v>🏠 Detroit
Michigan</v>
      </c>
      <c r="J8055" s="11"/>
      <c r="K8055" s="13">
        <f>Pivot!AH8044</f>
        <v>68661</v>
      </c>
      <c r="L8055" s="11"/>
      <c r="M8055" s="12" t="str">
        <f>Pivot!AI8044</f>
        <v>▼ Terminated
12/04/2015 - 28/03/2017</v>
      </c>
      <c r="N8055" s="178">
        <f>Pivot!AJ8044</f>
        <v>1</v>
      </c>
      <c r="O8055" s="179"/>
    </row>
    <row r="8056" spans="3:15" ht="30" customHeight="1" x14ac:dyDescent="0.25">
      <c r="C8056" s="10" t="str">
        <f>Pivot!AD8045</f>
        <v>00-90982133</v>
      </c>
      <c r="D8056" s="11"/>
      <c r="E8056" s="12" t="str">
        <f>Pivot!AE8045</f>
        <v>♂ Richard Patterson
45 | Bachelor</v>
      </c>
      <c r="F8056" s="11"/>
      <c r="G8056" s="12" t="str">
        <f>Pivot!AF8045</f>
        <v>Marketing Coordinator
Marketing</v>
      </c>
      <c r="H8056" s="11"/>
      <c r="I8056" s="12" t="str">
        <f>Pivot!AG8045</f>
        <v>🏢 Rochester
New York</v>
      </c>
      <c r="J8056" s="11"/>
      <c r="K8056" s="13">
        <f>Pivot!AH8045</f>
        <v>67397</v>
      </c>
      <c r="L8056" s="11"/>
      <c r="M8056" s="12" t="str">
        <f>Pivot!AI8045</f>
        <v>▲ Active
12/04/2019 -</v>
      </c>
      <c r="N8056" s="178">
        <f>Pivot!AJ8045</f>
        <v>5</v>
      </c>
      <c r="O8056" s="179"/>
    </row>
    <row r="8057" spans="3:15" ht="30" customHeight="1" x14ac:dyDescent="0.25">
      <c r="C8057" s="10" t="str">
        <f>Pivot!AD8046</f>
        <v>00-90985229</v>
      </c>
      <c r="D8057" s="11"/>
      <c r="E8057" s="12" t="str">
        <f>Pivot!AE8046</f>
        <v>♀ Brianna Chang
37 | Bachelor</v>
      </c>
      <c r="F8057" s="11"/>
      <c r="G8057" s="12" t="str">
        <f>Pivot!AF8046</f>
        <v>Logistics Coordinator
Operations</v>
      </c>
      <c r="H8057" s="11"/>
      <c r="I8057" s="12" t="str">
        <f>Pivot!AG8046</f>
        <v>🏢 New York City
New York</v>
      </c>
      <c r="J8057" s="11"/>
      <c r="K8057" s="13">
        <f>Pivot!AH8046</f>
        <v>57327</v>
      </c>
      <c r="L8057" s="11"/>
      <c r="M8057" s="12" t="str">
        <f>Pivot!AI8046</f>
        <v>▲ Active
08/02/2017 -</v>
      </c>
      <c r="N8057" s="178">
        <f>Pivot!AJ8046</f>
        <v>7</v>
      </c>
      <c r="O8057" s="179"/>
    </row>
    <row r="8058" spans="3:15" ht="30" customHeight="1" x14ac:dyDescent="0.25">
      <c r="C8058" s="10" t="str">
        <f>Pivot!AD8047</f>
        <v>00-90996996</v>
      </c>
      <c r="D8058" s="11"/>
      <c r="E8058" s="12" t="str">
        <f>Pivot!AE8047</f>
        <v>♂ Christopher Rodriguez
47 | Master</v>
      </c>
      <c r="F8058" s="11"/>
      <c r="G8058" s="12" t="str">
        <f>Pivot!AF8047</f>
        <v>Sales Consultant
Sales</v>
      </c>
      <c r="H8058" s="11"/>
      <c r="I8058" s="12" t="str">
        <f>Pivot!AG8047</f>
        <v>🏢 New York City
New York</v>
      </c>
      <c r="J8058" s="11"/>
      <c r="K8058" s="13">
        <f>Pivot!AH8047</f>
        <v>97280</v>
      </c>
      <c r="L8058" s="11"/>
      <c r="M8058" s="12" t="str">
        <f>Pivot!AI8047</f>
        <v>▲ Active
10/08/2020 -</v>
      </c>
      <c r="N8058" s="178">
        <f>Pivot!AJ8047</f>
        <v>4</v>
      </c>
      <c r="O8058" s="179"/>
    </row>
    <row r="8059" spans="3:15" ht="30" customHeight="1" x14ac:dyDescent="0.25">
      <c r="C8059" s="10" t="str">
        <f>Pivot!AD8048</f>
        <v>00-91001384</v>
      </c>
      <c r="D8059" s="11"/>
      <c r="E8059" s="12" t="str">
        <f>Pivot!AE8048</f>
        <v>♂ James Hamilton
49 | High School</v>
      </c>
      <c r="F8059" s="11"/>
      <c r="G8059" s="12" t="str">
        <f>Pivot!AF8048</f>
        <v>Inventory Specialist
Operations</v>
      </c>
      <c r="H8059" s="11"/>
      <c r="I8059" s="12" t="str">
        <f>Pivot!AG8048</f>
        <v>🏠 Virginia Beach
Virginia</v>
      </c>
      <c r="J8059" s="11"/>
      <c r="K8059" s="13">
        <f>Pivot!AH8048</f>
        <v>60146</v>
      </c>
      <c r="L8059" s="11"/>
      <c r="M8059" s="12" t="str">
        <f>Pivot!AI8048</f>
        <v>▲ Active
02/10/2023 -</v>
      </c>
      <c r="N8059" s="178">
        <f>Pivot!AJ8048</f>
        <v>1</v>
      </c>
      <c r="O8059" s="179"/>
    </row>
    <row r="8060" spans="3:15" ht="30" customHeight="1" x14ac:dyDescent="0.25">
      <c r="C8060" s="10" t="str">
        <f>Pivot!AD8049</f>
        <v>00-91002225</v>
      </c>
      <c r="D8060" s="11"/>
      <c r="E8060" s="12" t="str">
        <f>Pivot!AE8049</f>
        <v>♀ Brian Graham
40 | Master</v>
      </c>
      <c r="F8060" s="11"/>
      <c r="G8060" s="12" t="str">
        <f>Pivot!AF8049</f>
        <v>Sales Specialist
Sales</v>
      </c>
      <c r="H8060" s="11"/>
      <c r="I8060" s="12" t="str">
        <f>Pivot!AG8049</f>
        <v>🏠 Greensboro
North Carolina</v>
      </c>
      <c r="J8060" s="11"/>
      <c r="K8060" s="13">
        <f>Pivot!AH8049</f>
        <v>76060</v>
      </c>
      <c r="L8060" s="11"/>
      <c r="M8060" s="12" t="str">
        <f>Pivot!AI8049</f>
        <v>▲ Active
25/03/2017 -</v>
      </c>
      <c r="N8060" s="178">
        <f>Pivot!AJ8049</f>
        <v>7</v>
      </c>
      <c r="O8060" s="179"/>
    </row>
    <row r="8061" spans="3:15" ht="30" customHeight="1" x14ac:dyDescent="0.25">
      <c r="C8061" s="10" t="str">
        <f>Pivot!AD8050</f>
        <v>00-91017646</v>
      </c>
      <c r="D8061" s="11"/>
      <c r="E8061" s="12" t="str">
        <f>Pivot!AE8050</f>
        <v>♀ Thomas Garrison
39 | High School</v>
      </c>
      <c r="F8061" s="11"/>
      <c r="G8061" s="12" t="str">
        <f>Pivot!AF8050</f>
        <v>Customer Service Representative
Customer Service</v>
      </c>
      <c r="H8061" s="11"/>
      <c r="I8061" s="12" t="str">
        <f>Pivot!AG8050</f>
        <v>🏢 New York City
New York</v>
      </c>
      <c r="J8061" s="11"/>
      <c r="K8061" s="13">
        <f>Pivot!AH8050</f>
        <v>62481</v>
      </c>
      <c r="L8061" s="11"/>
      <c r="M8061" s="12" t="str">
        <f>Pivot!AI8050</f>
        <v>▲ Active
08/02/2023 -</v>
      </c>
      <c r="N8061" s="178">
        <f>Pivot!AJ8050</f>
        <v>1</v>
      </c>
      <c r="O8061" s="179"/>
    </row>
    <row r="8062" spans="3:15" ht="30" customHeight="1" x14ac:dyDescent="0.25">
      <c r="C8062" s="10" t="str">
        <f>Pivot!AD8051</f>
        <v>00-91027620</v>
      </c>
      <c r="D8062" s="11"/>
      <c r="E8062" s="12" t="str">
        <f>Pivot!AE8051</f>
        <v>♂ Bailey Jackson
30 | Bachelor</v>
      </c>
      <c r="F8062" s="11"/>
      <c r="G8062" s="12" t="str">
        <f>Pivot!AF8051</f>
        <v>Marketing Coordinator
Marketing</v>
      </c>
      <c r="H8062" s="11"/>
      <c r="I8062" s="12" t="str">
        <f>Pivot!AG8051</f>
        <v>🏢 Rochester
New York</v>
      </c>
      <c r="J8062" s="11"/>
      <c r="K8062" s="13">
        <f>Pivot!AH8051</f>
        <v>65535</v>
      </c>
      <c r="L8062" s="11"/>
      <c r="M8062" s="12" t="str">
        <f>Pivot!AI8051</f>
        <v>▲ Active
04/06/2016 -</v>
      </c>
      <c r="N8062" s="178">
        <f>Pivot!AJ8051</f>
        <v>8</v>
      </c>
      <c r="O8062" s="179"/>
    </row>
    <row r="8063" spans="3:15" ht="30" customHeight="1" x14ac:dyDescent="0.25">
      <c r="C8063" s="10" t="str">
        <f>Pivot!AD8052</f>
        <v>00-91027831</v>
      </c>
      <c r="D8063" s="11"/>
      <c r="E8063" s="12" t="str">
        <f>Pivot!AE8052</f>
        <v>♂ Rhonda Bradley
28 | Master</v>
      </c>
      <c r="F8063" s="11"/>
      <c r="G8063" s="12" t="str">
        <f>Pivot!AF8052</f>
        <v>Software Developer
IT</v>
      </c>
      <c r="H8063" s="11"/>
      <c r="I8063" s="12" t="str">
        <f>Pivot!AG8052</f>
        <v>🏢 Rochester
New York</v>
      </c>
      <c r="J8063" s="11"/>
      <c r="K8063" s="13">
        <f>Pivot!AH8052</f>
        <v>78259</v>
      </c>
      <c r="L8063" s="11"/>
      <c r="M8063" s="12" t="str">
        <f>Pivot!AI8052</f>
        <v>▲ Active
07/01/2022 -</v>
      </c>
      <c r="N8063" s="178">
        <f>Pivot!AJ8052</f>
        <v>3</v>
      </c>
      <c r="O8063" s="179"/>
    </row>
    <row r="8064" spans="3:15" ht="30" customHeight="1" x14ac:dyDescent="0.25">
      <c r="C8064" s="10" t="str">
        <f>Pivot!AD8053</f>
        <v>00-91039410</v>
      </c>
      <c r="D8064" s="11"/>
      <c r="E8064" s="12" t="str">
        <f>Pivot!AE8053</f>
        <v>♀ Frank Underwood
45 | High School</v>
      </c>
      <c r="F8064" s="11"/>
      <c r="G8064" s="12" t="str">
        <f>Pivot!AF8053</f>
        <v>Inventory Specialist
Operations</v>
      </c>
      <c r="H8064" s="11"/>
      <c r="I8064" s="12" t="str">
        <f>Pivot!AG8053</f>
        <v>🏢 Rochester
New York</v>
      </c>
      <c r="J8064" s="11"/>
      <c r="K8064" s="13">
        <f>Pivot!AH8053</f>
        <v>60093</v>
      </c>
      <c r="L8064" s="11"/>
      <c r="M8064" s="12" t="str">
        <f>Pivot!AI8053</f>
        <v>▲ Active
03/05/2023 -</v>
      </c>
      <c r="N8064" s="178">
        <f>Pivot!AJ8053</f>
        <v>1</v>
      </c>
      <c r="O8064" s="179"/>
    </row>
    <row r="8065" spans="3:15" ht="30" customHeight="1" x14ac:dyDescent="0.25">
      <c r="C8065" s="10" t="str">
        <f>Pivot!AD8054</f>
        <v>00-91057016</v>
      </c>
      <c r="D8065" s="11"/>
      <c r="E8065" s="12" t="str">
        <f>Pivot!AE8054</f>
        <v>♂ Jodi Blackburn
32 | Bachelor</v>
      </c>
      <c r="F8065" s="11"/>
      <c r="G8065" s="12" t="str">
        <f>Pivot!AF8054</f>
        <v>Operations Analyst
Operations</v>
      </c>
      <c r="H8065" s="11"/>
      <c r="I8065" s="12" t="str">
        <f>Pivot!AG8054</f>
        <v>🏢 New York City
New York</v>
      </c>
      <c r="J8065" s="11"/>
      <c r="K8065" s="13">
        <f>Pivot!AH8054</f>
        <v>77445</v>
      </c>
      <c r="L8065" s="11"/>
      <c r="M8065" s="12" t="str">
        <f>Pivot!AI8054</f>
        <v>▲ Active
28/02/2020 -</v>
      </c>
      <c r="N8065" s="178">
        <f>Pivot!AJ8054</f>
        <v>4</v>
      </c>
      <c r="O8065" s="179"/>
    </row>
    <row r="8066" spans="3:15" ht="30" customHeight="1" x14ac:dyDescent="0.25">
      <c r="C8066" s="10" t="str">
        <f>Pivot!AD8055</f>
        <v>00-91074604</v>
      </c>
      <c r="D8066" s="11"/>
      <c r="E8066" s="12" t="str">
        <f>Pivot!AE8055</f>
        <v>♂ Heather Russell
33 | Bachelor</v>
      </c>
      <c r="F8066" s="11"/>
      <c r="G8066" s="12" t="str">
        <f>Pivot!AF8055</f>
        <v>Logistics Coordinator
Operations</v>
      </c>
      <c r="H8066" s="11"/>
      <c r="I8066" s="12" t="str">
        <f>Pivot!AG8055</f>
        <v>🏢 New York City
New York</v>
      </c>
      <c r="J8066" s="11"/>
      <c r="K8066" s="13">
        <f>Pivot!AH8055</f>
        <v>59366</v>
      </c>
      <c r="L8066" s="11"/>
      <c r="M8066" s="12" t="str">
        <f>Pivot!AI8055</f>
        <v>▲ Active
26/03/2017 -</v>
      </c>
      <c r="N8066" s="178">
        <f>Pivot!AJ8055</f>
        <v>7</v>
      </c>
      <c r="O8066" s="179"/>
    </row>
    <row r="8067" spans="3:15" ht="30" customHeight="1" x14ac:dyDescent="0.25">
      <c r="C8067" s="10" t="str">
        <f>Pivot!AD8056</f>
        <v>00-91084098</v>
      </c>
      <c r="D8067" s="11"/>
      <c r="E8067" s="12" t="str">
        <f>Pivot!AE8056</f>
        <v>♀ Daniel Dixon
28 | Bachelor</v>
      </c>
      <c r="F8067" s="11"/>
      <c r="G8067" s="12" t="str">
        <f>Pivot!AF8056</f>
        <v>Accounts Payable Specialist
Finance</v>
      </c>
      <c r="H8067" s="11"/>
      <c r="I8067" s="12" t="str">
        <f>Pivot!AG8056</f>
        <v>🏢 New York City
New York</v>
      </c>
      <c r="J8067" s="11"/>
      <c r="K8067" s="13">
        <f>Pivot!AH8056</f>
        <v>54090</v>
      </c>
      <c r="L8067" s="11"/>
      <c r="M8067" s="12" t="str">
        <f>Pivot!AI8056</f>
        <v>▲ Active
14/07/2017 -</v>
      </c>
      <c r="N8067" s="178">
        <f>Pivot!AJ8056</f>
        <v>7</v>
      </c>
      <c r="O8067" s="179"/>
    </row>
    <row r="8068" spans="3:15" ht="30" customHeight="1" x14ac:dyDescent="0.25">
      <c r="C8068" s="10" t="str">
        <f>Pivot!AD8057</f>
        <v>00-91090807</v>
      </c>
      <c r="D8068" s="11"/>
      <c r="E8068" s="12" t="str">
        <f>Pivot!AE8057</f>
        <v>♀ Sherry Smith
27 | Bachelor</v>
      </c>
      <c r="F8068" s="11"/>
      <c r="G8068" s="12" t="str">
        <f>Pivot!AF8057</f>
        <v>Sales Representative
Sales</v>
      </c>
      <c r="H8068" s="11"/>
      <c r="I8068" s="12" t="str">
        <f>Pivot!AG8057</f>
        <v>🏠 Cincinnati
Ohio</v>
      </c>
      <c r="J8068" s="11"/>
      <c r="K8068" s="13">
        <f>Pivot!AH8057</f>
        <v>55830</v>
      </c>
      <c r="L8068" s="11"/>
      <c r="M8068" s="12" t="str">
        <f>Pivot!AI8057</f>
        <v>▲ Active
11/11/2022 -</v>
      </c>
      <c r="N8068" s="178">
        <f>Pivot!AJ8057</f>
        <v>2</v>
      </c>
      <c r="O8068" s="179"/>
    </row>
    <row r="8069" spans="3:15" ht="30" customHeight="1" x14ac:dyDescent="0.25">
      <c r="C8069" s="10" t="str">
        <f>Pivot!AD8058</f>
        <v>00-91094790</v>
      </c>
      <c r="D8069" s="11"/>
      <c r="E8069" s="12" t="str">
        <f>Pivot!AE8058</f>
        <v>♂ Jennifer Williams
25 | Bachelor</v>
      </c>
      <c r="F8069" s="11"/>
      <c r="G8069" s="12" t="str">
        <f>Pivot!AF8058</f>
        <v>Sales Consultant
Sales</v>
      </c>
      <c r="H8069" s="11"/>
      <c r="I8069" s="12" t="str">
        <f>Pivot!AG8058</f>
        <v>🏢 New York City
New York</v>
      </c>
      <c r="J8069" s="11"/>
      <c r="K8069" s="13">
        <f>Pivot!AH8058</f>
        <v>81158</v>
      </c>
      <c r="L8069" s="11"/>
      <c r="M8069" s="12" t="str">
        <f>Pivot!AI8058</f>
        <v>▲ Active
19/06/2024 -</v>
      </c>
      <c r="N8069" s="178">
        <f>Pivot!AJ8058</f>
        <v>0</v>
      </c>
      <c r="O8069" s="179"/>
    </row>
    <row r="8070" spans="3:15" ht="30" customHeight="1" x14ac:dyDescent="0.25">
      <c r="C8070" s="10" t="str">
        <f>Pivot!AD8059</f>
        <v>00-91121400</v>
      </c>
      <c r="D8070" s="11"/>
      <c r="E8070" s="12" t="str">
        <f>Pivot!AE8059</f>
        <v>♂ Alicia Edwards
44 | High School</v>
      </c>
      <c r="F8070" s="11"/>
      <c r="G8070" s="12" t="str">
        <f>Pivot!AF8059</f>
        <v>Support Specialist
Customer Service</v>
      </c>
      <c r="H8070" s="11"/>
      <c r="I8070" s="12" t="str">
        <f>Pivot!AG8059</f>
        <v>🏢 New York City
New York</v>
      </c>
      <c r="J8070" s="11"/>
      <c r="K8070" s="13">
        <f>Pivot!AH8059</f>
        <v>58081</v>
      </c>
      <c r="L8070" s="11"/>
      <c r="M8070" s="12" t="str">
        <f>Pivot!AI8059</f>
        <v>▼ Terminated
09/03/2022 - 05/09/2022</v>
      </c>
      <c r="N8070" s="178">
        <f>Pivot!AJ8059</f>
        <v>0</v>
      </c>
      <c r="O8070" s="179"/>
    </row>
    <row r="8071" spans="3:15" ht="30" customHeight="1" x14ac:dyDescent="0.25">
      <c r="C8071" s="10" t="str">
        <f>Pivot!AD8060</f>
        <v>00-91146225</v>
      </c>
      <c r="D8071" s="11"/>
      <c r="E8071" s="12" t="str">
        <f>Pivot!AE8060</f>
        <v>♂ Tonya Barry
35 | Bachelor</v>
      </c>
      <c r="F8071" s="11"/>
      <c r="G8071" s="12" t="str">
        <f>Pivot!AF8060</f>
        <v>Software Developer
IT</v>
      </c>
      <c r="H8071" s="11"/>
      <c r="I8071" s="12" t="str">
        <f>Pivot!AG8060</f>
        <v>🏢 Buffalo
New York</v>
      </c>
      <c r="J8071" s="11"/>
      <c r="K8071" s="13">
        <f>Pivot!AH8060</f>
        <v>97580</v>
      </c>
      <c r="L8071" s="11"/>
      <c r="M8071" s="12" t="str">
        <f>Pivot!AI8060</f>
        <v>▲ Active
19/04/2017 -</v>
      </c>
      <c r="N8071" s="178">
        <f>Pivot!AJ8060</f>
        <v>7</v>
      </c>
      <c r="O8071" s="179"/>
    </row>
    <row r="8072" spans="3:15" ht="30" customHeight="1" x14ac:dyDescent="0.25">
      <c r="C8072" s="10" t="str">
        <f>Pivot!AD8061</f>
        <v>00-91151067</v>
      </c>
      <c r="D8072" s="11"/>
      <c r="E8072" s="12" t="str">
        <f>Pivot!AE8061</f>
        <v>♂ Hailey Conner
32 | High School</v>
      </c>
      <c r="F8072" s="11"/>
      <c r="G8072" s="12" t="str">
        <f>Pivot!AF8061</f>
        <v>IT Support Specialist
IT</v>
      </c>
      <c r="H8072" s="11"/>
      <c r="I8072" s="12" t="str">
        <f>Pivot!AG8061</f>
        <v>🏠 Greensboro
North Carolina</v>
      </c>
      <c r="J8072" s="11"/>
      <c r="K8072" s="13">
        <f>Pivot!AH8061</f>
        <v>64209</v>
      </c>
      <c r="L8072" s="11"/>
      <c r="M8072" s="12" t="str">
        <f>Pivot!AI8061</f>
        <v>▲ Active
28/05/2019 -</v>
      </c>
      <c r="N8072" s="178">
        <f>Pivot!AJ8061</f>
        <v>5</v>
      </c>
      <c r="O8072" s="179"/>
    </row>
    <row r="8073" spans="3:15" ht="30" customHeight="1" x14ac:dyDescent="0.25">
      <c r="C8073" s="10" t="str">
        <f>Pivot!AD8062</f>
        <v>00-91156554</v>
      </c>
      <c r="D8073" s="11"/>
      <c r="E8073" s="12" t="str">
        <f>Pivot!AE8062</f>
        <v>♀ Christopher Williams
23 | Master</v>
      </c>
      <c r="F8073" s="11"/>
      <c r="G8073" s="12" t="str">
        <f>Pivot!AF8062</f>
        <v>Sales Specialist
Sales</v>
      </c>
      <c r="H8073" s="11"/>
      <c r="I8073" s="12" t="str">
        <f>Pivot!AG8062</f>
        <v>🏢 New York City
New York</v>
      </c>
      <c r="J8073" s="11"/>
      <c r="K8073" s="13">
        <f>Pivot!AH8062</f>
        <v>78405</v>
      </c>
      <c r="L8073" s="11"/>
      <c r="M8073" s="12" t="str">
        <f>Pivot!AI8062</f>
        <v>▲ Active
03/03/2017 -</v>
      </c>
      <c r="N8073" s="178">
        <f>Pivot!AJ8062</f>
        <v>7</v>
      </c>
      <c r="O8073" s="179"/>
    </row>
    <row r="8074" spans="3:15" ht="30" customHeight="1" x14ac:dyDescent="0.25">
      <c r="C8074" s="10" t="str">
        <f>Pivot!AD8063</f>
        <v>00-91162973</v>
      </c>
      <c r="D8074" s="11"/>
      <c r="E8074" s="12" t="str">
        <f>Pivot!AE8063</f>
        <v>♂ Matthew Smith
26 | Bachelor</v>
      </c>
      <c r="F8074" s="11"/>
      <c r="G8074" s="12" t="str">
        <f>Pivot!AF8063</f>
        <v>Inventory Specialist
Operations</v>
      </c>
      <c r="H8074" s="11"/>
      <c r="I8074" s="12" t="str">
        <f>Pivot!AG8063</f>
        <v>🏢 New York City
New York</v>
      </c>
      <c r="J8074" s="11"/>
      <c r="K8074" s="13">
        <f>Pivot!AH8063</f>
        <v>63345</v>
      </c>
      <c r="L8074" s="11"/>
      <c r="M8074" s="12" t="str">
        <f>Pivot!AI8063</f>
        <v>▲ Active
04/03/2017 -</v>
      </c>
      <c r="N8074" s="178">
        <f>Pivot!AJ8063</f>
        <v>7</v>
      </c>
      <c r="O8074" s="179"/>
    </row>
    <row r="8075" spans="3:15" ht="30" customHeight="1" x14ac:dyDescent="0.25">
      <c r="C8075" s="10" t="str">
        <f>Pivot!AD8064</f>
        <v>00-91163313</v>
      </c>
      <c r="D8075" s="11"/>
      <c r="E8075" s="12" t="str">
        <f>Pivot!AE8064</f>
        <v>♀ Colleen Riley
23 | Bachelor</v>
      </c>
      <c r="F8075" s="11"/>
      <c r="G8075" s="12" t="str">
        <f>Pivot!AF8064</f>
        <v>Accountant
Finance</v>
      </c>
      <c r="H8075" s="11"/>
      <c r="I8075" s="12" t="str">
        <f>Pivot!AG8064</f>
        <v>🏠 Grand Rapids
Michigan</v>
      </c>
      <c r="J8075" s="11"/>
      <c r="K8075" s="13">
        <f>Pivot!AH8064</f>
        <v>51887</v>
      </c>
      <c r="L8075" s="11"/>
      <c r="M8075" s="12" t="str">
        <f>Pivot!AI8064</f>
        <v>▲ Active
03/02/2018 -</v>
      </c>
      <c r="N8075" s="178">
        <f>Pivot!AJ8064</f>
        <v>6</v>
      </c>
      <c r="O8075" s="179"/>
    </row>
    <row r="8076" spans="3:15" ht="30" customHeight="1" x14ac:dyDescent="0.25">
      <c r="C8076" s="10" t="str">
        <f>Pivot!AD8065</f>
        <v>00-91165232</v>
      </c>
      <c r="D8076" s="11"/>
      <c r="E8076" s="12" t="str">
        <f>Pivot!AE8065</f>
        <v>♀ April Fields
57 | Bachelor</v>
      </c>
      <c r="F8076" s="11"/>
      <c r="G8076" s="12" t="str">
        <f>Pivot!AF8065</f>
        <v>Accounts Payable Specialist
Finance</v>
      </c>
      <c r="H8076" s="11"/>
      <c r="I8076" s="12" t="str">
        <f>Pivot!AG8065</f>
        <v>🏢 Buffalo
New York</v>
      </c>
      <c r="J8076" s="11"/>
      <c r="K8076" s="13">
        <f>Pivot!AH8065</f>
        <v>61150</v>
      </c>
      <c r="L8076" s="11"/>
      <c r="M8076" s="12" t="str">
        <f>Pivot!AI8065</f>
        <v>▲ Active
02/11/2017 -</v>
      </c>
      <c r="N8076" s="178">
        <f>Pivot!AJ8065</f>
        <v>7</v>
      </c>
      <c r="O8076" s="179"/>
    </row>
    <row r="8077" spans="3:15" ht="30" customHeight="1" x14ac:dyDescent="0.25">
      <c r="C8077" s="10" t="str">
        <f>Pivot!AD8066</f>
        <v>00-91171931</v>
      </c>
      <c r="D8077" s="11"/>
      <c r="E8077" s="12" t="str">
        <f>Pivot!AE8066</f>
        <v>♂ David Dillon
36 | High School</v>
      </c>
      <c r="F8077" s="11"/>
      <c r="G8077" s="12" t="str">
        <f>Pivot!AF8066</f>
        <v>Help Desk Technician
Customer Service</v>
      </c>
      <c r="H8077" s="11"/>
      <c r="I8077" s="12" t="str">
        <f>Pivot!AG8066</f>
        <v>🏢 New York City
New York</v>
      </c>
      <c r="J8077" s="11"/>
      <c r="K8077" s="13">
        <f>Pivot!AH8066</f>
        <v>86423</v>
      </c>
      <c r="L8077" s="11"/>
      <c r="M8077" s="12" t="str">
        <f>Pivot!AI8066</f>
        <v>▲ Active
23/08/2024 -</v>
      </c>
      <c r="N8077" s="178">
        <f>Pivot!AJ8066</f>
        <v>0</v>
      </c>
      <c r="O8077" s="179"/>
    </row>
    <row r="8078" spans="3:15" ht="30" customHeight="1" x14ac:dyDescent="0.25">
      <c r="C8078" s="10" t="str">
        <f>Pivot!AD8067</f>
        <v>00-91179203</v>
      </c>
      <c r="D8078" s="11"/>
      <c r="E8078" s="12" t="str">
        <f>Pivot!AE8067</f>
        <v>♂ Anthony Haley
22 | Bachelor</v>
      </c>
      <c r="F8078" s="11"/>
      <c r="G8078" s="12" t="str">
        <f>Pivot!AF8067</f>
        <v>Sales Representative
Sales</v>
      </c>
      <c r="H8078" s="11"/>
      <c r="I8078" s="12" t="str">
        <f>Pivot!AG8067</f>
        <v>🏢 Rochester
New York</v>
      </c>
      <c r="J8078" s="11"/>
      <c r="K8078" s="13">
        <f>Pivot!AH8067</f>
        <v>70486</v>
      </c>
      <c r="L8078" s="11"/>
      <c r="M8078" s="12" t="str">
        <f>Pivot!AI8067</f>
        <v>▲ Active
27/09/2020 -</v>
      </c>
      <c r="N8078" s="178">
        <f>Pivot!AJ8067</f>
        <v>4</v>
      </c>
      <c r="O8078" s="179"/>
    </row>
    <row r="8079" spans="3:15" ht="30" customHeight="1" x14ac:dyDescent="0.25">
      <c r="C8079" s="10" t="str">
        <f>Pivot!AD8068</f>
        <v>00-91181379</v>
      </c>
      <c r="D8079" s="11"/>
      <c r="E8079" s="12" t="str">
        <f>Pivot!AE8068</f>
        <v>♀ Andrew Nicholson
47 | Bachelor</v>
      </c>
      <c r="F8079" s="11"/>
      <c r="G8079" s="12" t="str">
        <f>Pivot!AF8068</f>
        <v>Inventory Specialist
Operations</v>
      </c>
      <c r="H8079" s="11"/>
      <c r="I8079" s="12" t="str">
        <f>Pivot!AG8068</f>
        <v>🏢 New York City
New York</v>
      </c>
      <c r="J8079" s="11"/>
      <c r="K8079" s="13">
        <f>Pivot!AH8068</f>
        <v>56747</v>
      </c>
      <c r="L8079" s="11"/>
      <c r="M8079" s="12" t="str">
        <f>Pivot!AI8068</f>
        <v>▲ Active
23/04/2018 -</v>
      </c>
      <c r="N8079" s="178">
        <f>Pivot!AJ8068</f>
        <v>6</v>
      </c>
      <c r="O8079" s="179"/>
    </row>
    <row r="8080" spans="3:15" ht="30" customHeight="1" x14ac:dyDescent="0.25">
      <c r="C8080" s="10" t="str">
        <f>Pivot!AD8069</f>
        <v>00-91188491</v>
      </c>
      <c r="D8080" s="11"/>
      <c r="E8080" s="12" t="str">
        <f>Pivot!AE8069</f>
        <v>♂ Lee Zimmerman
26 | Bachelor</v>
      </c>
      <c r="F8080" s="11"/>
      <c r="G8080" s="12" t="str">
        <f>Pivot!AF8069</f>
        <v>Sales Representative
Sales</v>
      </c>
      <c r="H8080" s="11"/>
      <c r="I8080" s="12" t="str">
        <f>Pivot!AG8069</f>
        <v>🏢 New York City
New York</v>
      </c>
      <c r="J8080" s="11"/>
      <c r="K8080" s="13">
        <f>Pivot!AH8069</f>
        <v>79109</v>
      </c>
      <c r="L8080" s="11"/>
      <c r="M8080" s="12" t="str">
        <f>Pivot!AI8069</f>
        <v>▲ Active
24/02/2024 -</v>
      </c>
      <c r="N8080" s="178">
        <f>Pivot!AJ8069</f>
        <v>0</v>
      </c>
      <c r="O8080" s="179"/>
    </row>
    <row r="8081" spans="3:15" ht="30" customHeight="1" x14ac:dyDescent="0.25">
      <c r="C8081" s="10" t="str">
        <f>Pivot!AD8070</f>
        <v>00-91190343</v>
      </c>
      <c r="D8081" s="11"/>
      <c r="E8081" s="12" t="str">
        <f>Pivot!AE8070</f>
        <v>♂ Brooke Curtis
29 | High School</v>
      </c>
      <c r="F8081" s="11"/>
      <c r="G8081" s="12" t="str">
        <f>Pivot!AF8070</f>
        <v>Support Specialist
Customer Service</v>
      </c>
      <c r="H8081" s="11"/>
      <c r="I8081" s="12" t="str">
        <f>Pivot!AG8070</f>
        <v>🏢 Buffalo
New York</v>
      </c>
      <c r="J8081" s="11"/>
      <c r="K8081" s="13">
        <f>Pivot!AH8070</f>
        <v>65016</v>
      </c>
      <c r="L8081" s="11"/>
      <c r="M8081" s="12" t="str">
        <f>Pivot!AI8070</f>
        <v>▲ Active
27/04/2018 -</v>
      </c>
      <c r="N8081" s="178">
        <f>Pivot!AJ8070</f>
        <v>6</v>
      </c>
      <c r="O8081" s="179"/>
    </row>
    <row r="8082" spans="3:15" ht="30" customHeight="1" x14ac:dyDescent="0.25">
      <c r="C8082" s="10" t="str">
        <f>Pivot!AD8071</f>
        <v>00-91195906</v>
      </c>
      <c r="D8082" s="11"/>
      <c r="E8082" s="12" t="str">
        <f>Pivot!AE8071</f>
        <v>♂ Anna Smith
52 | Bachelor</v>
      </c>
      <c r="F8082" s="11"/>
      <c r="G8082" s="12" t="str">
        <f>Pivot!AF8071</f>
        <v>Sales Specialist
Sales</v>
      </c>
      <c r="H8082" s="11"/>
      <c r="I8082" s="12" t="str">
        <f>Pivot!AG8071</f>
        <v>🏢 Rochester
New York</v>
      </c>
      <c r="J8082" s="11"/>
      <c r="K8082" s="13">
        <f>Pivot!AH8071</f>
        <v>80774</v>
      </c>
      <c r="L8082" s="11"/>
      <c r="M8082" s="12" t="str">
        <f>Pivot!AI8071</f>
        <v>▲ Active
01/04/2016 -</v>
      </c>
      <c r="N8082" s="178">
        <f>Pivot!AJ8071</f>
        <v>8</v>
      </c>
      <c r="O8082" s="179"/>
    </row>
    <row r="8083" spans="3:15" ht="30" customHeight="1" x14ac:dyDescent="0.25">
      <c r="C8083" s="10" t="str">
        <f>Pivot!AD8072</f>
        <v>00-91211357</v>
      </c>
      <c r="D8083" s="11"/>
      <c r="E8083" s="12" t="str">
        <f>Pivot!AE8072</f>
        <v>♂ Frank Williams
21 | Bachelor</v>
      </c>
      <c r="F8083" s="11"/>
      <c r="G8083" s="12" t="str">
        <f>Pivot!AF8072</f>
        <v>Inventory Specialist
Operations</v>
      </c>
      <c r="H8083" s="11"/>
      <c r="I8083" s="12" t="str">
        <f>Pivot!AG8072</f>
        <v>🏠 Pittsburgh
Pennsylvania</v>
      </c>
      <c r="J8083" s="11"/>
      <c r="K8083" s="13">
        <f>Pivot!AH8072</f>
        <v>60320</v>
      </c>
      <c r="L8083" s="11"/>
      <c r="M8083" s="12" t="str">
        <f>Pivot!AI8072</f>
        <v>▲ Active
16/07/2022 -</v>
      </c>
      <c r="N8083" s="178">
        <f>Pivot!AJ8072</f>
        <v>2</v>
      </c>
      <c r="O8083" s="179"/>
    </row>
    <row r="8084" spans="3:15" ht="30" customHeight="1" x14ac:dyDescent="0.25">
      <c r="C8084" s="10" t="str">
        <f>Pivot!AD8073</f>
        <v>00-91212919</v>
      </c>
      <c r="D8084" s="11"/>
      <c r="E8084" s="12" t="str">
        <f>Pivot!AE8073</f>
        <v>♂ James Myers
30 | High School</v>
      </c>
      <c r="F8084" s="11"/>
      <c r="G8084" s="12" t="str">
        <f>Pivot!AF8073</f>
        <v>Inventory Specialist
Operations</v>
      </c>
      <c r="H8084" s="11"/>
      <c r="I8084" s="12" t="str">
        <f>Pivot!AG8073</f>
        <v>🏠 Naperville
Illinois</v>
      </c>
      <c r="J8084" s="11"/>
      <c r="K8084" s="13">
        <f>Pivot!AH8073</f>
        <v>56377</v>
      </c>
      <c r="L8084" s="11"/>
      <c r="M8084" s="12" t="str">
        <f>Pivot!AI8073</f>
        <v>▲ Active
27/07/2023 -</v>
      </c>
      <c r="N8084" s="178">
        <f>Pivot!AJ8073</f>
        <v>1</v>
      </c>
      <c r="O8084" s="179"/>
    </row>
    <row r="8085" spans="3:15" ht="30" customHeight="1" x14ac:dyDescent="0.25">
      <c r="C8085" s="10" t="str">
        <f>Pivot!AD8074</f>
        <v>00-91214453</v>
      </c>
      <c r="D8085" s="11"/>
      <c r="E8085" s="12" t="str">
        <f>Pivot!AE8074</f>
        <v>♀ Carrie Hernandez
22 | High School</v>
      </c>
      <c r="F8085" s="11"/>
      <c r="G8085" s="12" t="str">
        <f>Pivot!AF8074</f>
        <v>SEO Specialist
Marketing</v>
      </c>
      <c r="H8085" s="11"/>
      <c r="I8085" s="12" t="str">
        <f>Pivot!AG8074</f>
        <v>🏠 Grand Rapids
Michigan</v>
      </c>
      <c r="J8085" s="11"/>
      <c r="K8085" s="13">
        <f>Pivot!AH8074</f>
        <v>58810</v>
      </c>
      <c r="L8085" s="11"/>
      <c r="M8085" s="12" t="str">
        <f>Pivot!AI8074</f>
        <v>▼ Terminated
01/02/2017 - 24/12/2021</v>
      </c>
      <c r="N8085" s="178">
        <f>Pivot!AJ8074</f>
        <v>4</v>
      </c>
      <c r="O8085" s="179"/>
    </row>
    <row r="8086" spans="3:15" ht="30" customHeight="1" x14ac:dyDescent="0.25">
      <c r="C8086" s="10" t="str">
        <f>Pivot!AD8075</f>
        <v>00-91217712</v>
      </c>
      <c r="D8086" s="11"/>
      <c r="E8086" s="12" t="str">
        <f>Pivot!AE8075</f>
        <v>♀ Linda Davis
46 | Bachelor</v>
      </c>
      <c r="F8086" s="11"/>
      <c r="G8086" s="12" t="str">
        <f>Pivot!AF8075</f>
        <v>Inventory Specialist
Operations</v>
      </c>
      <c r="H8086" s="11"/>
      <c r="I8086" s="12" t="str">
        <f>Pivot!AG8075</f>
        <v>🏢 Buffalo
New York</v>
      </c>
      <c r="J8086" s="11"/>
      <c r="K8086" s="13">
        <f>Pivot!AH8075</f>
        <v>57046</v>
      </c>
      <c r="L8086" s="11"/>
      <c r="M8086" s="12" t="str">
        <f>Pivot!AI8075</f>
        <v>▲ Active
14/09/2020 -</v>
      </c>
      <c r="N8086" s="178">
        <f>Pivot!AJ8075</f>
        <v>4</v>
      </c>
      <c r="O8086" s="179"/>
    </row>
    <row r="8087" spans="3:15" ht="30" customHeight="1" x14ac:dyDescent="0.25">
      <c r="C8087" s="10" t="str">
        <f>Pivot!AD8076</f>
        <v>00-91223137</v>
      </c>
      <c r="D8087" s="11"/>
      <c r="E8087" s="12" t="str">
        <f>Pivot!AE8076</f>
        <v>♀ Kristen Peterson
44 | Bachelor</v>
      </c>
      <c r="F8087" s="11"/>
      <c r="G8087" s="12" t="str">
        <f>Pivot!AF8076</f>
        <v>Operations Analyst
Operations</v>
      </c>
      <c r="H8087" s="11"/>
      <c r="I8087" s="12" t="str">
        <f>Pivot!AG8076</f>
        <v>🏠 Naperville
Illinois</v>
      </c>
      <c r="J8087" s="11"/>
      <c r="K8087" s="13">
        <f>Pivot!AH8076</f>
        <v>53369</v>
      </c>
      <c r="L8087" s="11"/>
      <c r="M8087" s="12" t="str">
        <f>Pivot!AI8076</f>
        <v>▲ Active
16/09/2024 -</v>
      </c>
      <c r="N8087" s="178">
        <f>Pivot!AJ8076</f>
        <v>0</v>
      </c>
      <c r="O8087" s="179"/>
    </row>
    <row r="8088" spans="3:15" ht="30" customHeight="1" x14ac:dyDescent="0.25">
      <c r="C8088" s="10" t="str">
        <f>Pivot!AD8077</f>
        <v>00-91224373</v>
      </c>
      <c r="D8088" s="11"/>
      <c r="E8088" s="12" t="str">
        <f>Pivot!AE8077</f>
        <v>♂ Jose Young
49 | Bachelor</v>
      </c>
      <c r="F8088" s="11"/>
      <c r="G8088" s="12" t="str">
        <f>Pivot!AF8077</f>
        <v>Inventory Specialist
Operations</v>
      </c>
      <c r="H8088" s="11"/>
      <c r="I8088" s="12" t="str">
        <f>Pivot!AG8077</f>
        <v>🏢 New York City
New York</v>
      </c>
      <c r="J8088" s="11"/>
      <c r="K8088" s="13">
        <f>Pivot!AH8077</f>
        <v>63989</v>
      </c>
      <c r="L8088" s="11"/>
      <c r="M8088" s="12" t="str">
        <f>Pivot!AI8077</f>
        <v>▼ Terminated
20/10/2022 - 17/12/2023</v>
      </c>
      <c r="N8088" s="178">
        <f>Pivot!AJ8077</f>
        <v>1</v>
      </c>
      <c r="O8088" s="179"/>
    </row>
    <row r="8089" spans="3:15" ht="30" customHeight="1" x14ac:dyDescent="0.25">
      <c r="C8089" s="10" t="str">
        <f>Pivot!AD8078</f>
        <v>00-91228073</v>
      </c>
      <c r="D8089" s="11"/>
      <c r="E8089" s="12" t="str">
        <f>Pivot!AE8078</f>
        <v>♀ Jonathan Dixon
45 | Master</v>
      </c>
      <c r="F8089" s="11"/>
      <c r="G8089" s="12" t="str">
        <f>Pivot!AF8078</f>
        <v>Software Developer
IT</v>
      </c>
      <c r="H8089" s="11"/>
      <c r="I8089" s="12" t="str">
        <f>Pivot!AG8078</f>
        <v>🏢 New York City
New York</v>
      </c>
      <c r="J8089" s="11"/>
      <c r="K8089" s="13">
        <f>Pivot!AH8078</f>
        <v>97470</v>
      </c>
      <c r="L8089" s="11"/>
      <c r="M8089" s="12" t="str">
        <f>Pivot!AI8078</f>
        <v>▲ Active
30/03/2016 -</v>
      </c>
      <c r="N8089" s="178">
        <f>Pivot!AJ8078</f>
        <v>8</v>
      </c>
      <c r="O8089" s="179"/>
    </row>
    <row r="8090" spans="3:15" ht="30" customHeight="1" x14ac:dyDescent="0.25">
      <c r="C8090" s="10" t="str">
        <f>Pivot!AD8079</f>
        <v>00-91235551</v>
      </c>
      <c r="D8090" s="11"/>
      <c r="E8090" s="12" t="str">
        <f>Pivot!AE8079</f>
        <v>♂ Christopher Smith
44 | Bachelor</v>
      </c>
      <c r="F8090" s="11"/>
      <c r="G8090" s="12" t="str">
        <f>Pivot!AF8079</f>
        <v>Inventory Specialist
Operations</v>
      </c>
      <c r="H8090" s="11"/>
      <c r="I8090" s="12" t="str">
        <f>Pivot!AG8079</f>
        <v>🏢 Rochester
New York</v>
      </c>
      <c r="J8090" s="11"/>
      <c r="K8090" s="13">
        <f>Pivot!AH8079</f>
        <v>60198</v>
      </c>
      <c r="L8090" s="11"/>
      <c r="M8090" s="12" t="str">
        <f>Pivot!AI8079</f>
        <v>▲ Active
07/01/2019 -</v>
      </c>
      <c r="N8090" s="178">
        <f>Pivot!AJ8079</f>
        <v>6</v>
      </c>
      <c r="O8090" s="179"/>
    </row>
    <row r="8091" spans="3:15" ht="30" customHeight="1" x14ac:dyDescent="0.25">
      <c r="C8091" s="10" t="str">
        <f>Pivot!AD8080</f>
        <v>00-91236074</v>
      </c>
      <c r="D8091" s="11"/>
      <c r="E8091" s="12" t="str">
        <f>Pivot!AE8080</f>
        <v>♀ Joshua King
31 | Bachelor</v>
      </c>
      <c r="F8091" s="11"/>
      <c r="G8091" s="12" t="str">
        <f>Pivot!AF8080</f>
        <v>Logistics Coordinator
Operations</v>
      </c>
      <c r="H8091" s="11"/>
      <c r="I8091" s="12" t="str">
        <f>Pivot!AG8080</f>
        <v>🏠 Detroit
Michigan</v>
      </c>
      <c r="J8091" s="11"/>
      <c r="K8091" s="13">
        <f>Pivot!AH8080</f>
        <v>57925</v>
      </c>
      <c r="L8091" s="11"/>
      <c r="M8091" s="12" t="str">
        <f>Pivot!AI8080</f>
        <v>▲ Active
14/12/2020 -</v>
      </c>
      <c r="N8091" s="178">
        <f>Pivot!AJ8080</f>
        <v>4</v>
      </c>
      <c r="O8091" s="179"/>
    </row>
    <row r="8092" spans="3:15" ht="30" customHeight="1" x14ac:dyDescent="0.25">
      <c r="C8092" s="10" t="str">
        <f>Pivot!AD8081</f>
        <v>00-91248927</v>
      </c>
      <c r="D8092" s="11"/>
      <c r="E8092" s="12" t="str">
        <f>Pivot!AE8081</f>
        <v>♂ Holly Spears
43 | High School</v>
      </c>
      <c r="F8092" s="11"/>
      <c r="G8092" s="12" t="str">
        <f>Pivot!AF8081</f>
        <v>Support Specialist
Customer Service</v>
      </c>
      <c r="H8092" s="11"/>
      <c r="I8092" s="12" t="str">
        <f>Pivot!AG8081</f>
        <v>🏢 New York City
New York</v>
      </c>
      <c r="J8092" s="11"/>
      <c r="K8092" s="13">
        <f>Pivot!AH8081</f>
        <v>63536</v>
      </c>
      <c r="L8092" s="11"/>
      <c r="M8092" s="12" t="str">
        <f>Pivot!AI8081</f>
        <v>▲ Active
27/02/2023 -</v>
      </c>
      <c r="N8092" s="178">
        <f>Pivot!AJ8081</f>
        <v>1</v>
      </c>
      <c r="O8092" s="179"/>
    </row>
    <row r="8093" spans="3:15" ht="30" customHeight="1" x14ac:dyDescent="0.25">
      <c r="C8093" s="10" t="str">
        <f>Pivot!AD8082</f>
        <v>00-91269754</v>
      </c>
      <c r="D8093" s="11"/>
      <c r="E8093" s="12" t="str">
        <f>Pivot!AE8082</f>
        <v>♀ Tracy Lane
22 | Bachelor</v>
      </c>
      <c r="F8093" s="11"/>
      <c r="G8093" s="12" t="str">
        <f>Pivot!AF8082</f>
        <v>Logistics Coordinator
Operations</v>
      </c>
      <c r="H8093" s="11"/>
      <c r="I8093" s="12" t="str">
        <f>Pivot!AG8082</f>
        <v>🏢 New York City
New York</v>
      </c>
      <c r="J8093" s="11"/>
      <c r="K8093" s="13">
        <f>Pivot!AH8082</f>
        <v>62601</v>
      </c>
      <c r="L8093" s="11"/>
      <c r="M8093" s="12" t="str">
        <f>Pivot!AI8082</f>
        <v>▲ Active
16/05/2022 -</v>
      </c>
      <c r="N8093" s="178">
        <f>Pivot!AJ8082</f>
        <v>2</v>
      </c>
      <c r="O8093" s="179"/>
    </row>
    <row r="8094" spans="3:15" ht="30" customHeight="1" x14ac:dyDescent="0.25">
      <c r="C8094" s="10" t="str">
        <f>Pivot!AD8083</f>
        <v>00-91271137</v>
      </c>
      <c r="D8094" s="11"/>
      <c r="E8094" s="12" t="str">
        <f>Pivot!AE8083</f>
        <v>♀ Derrick Nolan
64 | High School</v>
      </c>
      <c r="F8094" s="11"/>
      <c r="G8094" s="12" t="str">
        <f>Pivot!AF8083</f>
        <v>Content Creator
Marketing</v>
      </c>
      <c r="H8094" s="11"/>
      <c r="I8094" s="12" t="str">
        <f>Pivot!AG8083</f>
        <v>🏢 Buffalo
New York</v>
      </c>
      <c r="J8094" s="11"/>
      <c r="K8094" s="13">
        <f>Pivot!AH8083</f>
        <v>64095</v>
      </c>
      <c r="L8094" s="11"/>
      <c r="M8094" s="12" t="str">
        <f>Pivot!AI8083</f>
        <v>▲ Active
19/06/2020 -</v>
      </c>
      <c r="N8094" s="178">
        <f>Pivot!AJ8083</f>
        <v>4</v>
      </c>
      <c r="O8094" s="179"/>
    </row>
    <row r="8095" spans="3:15" ht="30" customHeight="1" x14ac:dyDescent="0.25">
      <c r="C8095" s="10" t="str">
        <f>Pivot!AD8084</f>
        <v>00-91274963</v>
      </c>
      <c r="D8095" s="11"/>
      <c r="E8095" s="12" t="str">
        <f>Pivot!AE8084</f>
        <v>♀ Charles Sanchez
28 | High School</v>
      </c>
      <c r="F8095" s="11"/>
      <c r="G8095" s="12" t="str">
        <f>Pivot!AF8084</f>
        <v>Customer Service Representative
Customer Service</v>
      </c>
      <c r="H8095" s="11"/>
      <c r="I8095" s="12" t="str">
        <f>Pivot!AG8084</f>
        <v>🏢 Buffalo
New York</v>
      </c>
      <c r="J8095" s="11"/>
      <c r="K8095" s="13">
        <f>Pivot!AH8084</f>
        <v>61169</v>
      </c>
      <c r="L8095" s="11"/>
      <c r="M8095" s="12" t="str">
        <f>Pivot!AI8084</f>
        <v>▲ Active
20/12/2017 -</v>
      </c>
      <c r="N8095" s="178">
        <f>Pivot!AJ8084</f>
        <v>7</v>
      </c>
      <c r="O8095" s="179"/>
    </row>
    <row r="8096" spans="3:15" ht="30" customHeight="1" x14ac:dyDescent="0.25">
      <c r="C8096" s="10" t="str">
        <f>Pivot!AD8085</f>
        <v>00-91294213</v>
      </c>
      <c r="D8096" s="11"/>
      <c r="E8096" s="12" t="str">
        <f>Pivot!AE8085</f>
        <v>♀ Austin Kelly
58 | Bachelor</v>
      </c>
      <c r="F8096" s="11"/>
      <c r="G8096" s="12" t="str">
        <f>Pivot!AF8085</f>
        <v>Inventory Specialist
Operations</v>
      </c>
      <c r="H8096" s="11"/>
      <c r="I8096" s="12" t="str">
        <f>Pivot!AG8085</f>
        <v>🏠 Morgantown
West Virginia</v>
      </c>
      <c r="J8096" s="11"/>
      <c r="K8096" s="13">
        <f>Pivot!AH8085</f>
        <v>62493</v>
      </c>
      <c r="L8096" s="11"/>
      <c r="M8096" s="12" t="str">
        <f>Pivot!AI8085</f>
        <v>▲ Active
22/12/2018 -</v>
      </c>
      <c r="N8096" s="178">
        <f>Pivot!AJ8085</f>
        <v>6</v>
      </c>
      <c r="O8096" s="179"/>
    </row>
    <row r="8097" spans="3:15" ht="30" customHeight="1" x14ac:dyDescent="0.25">
      <c r="C8097" s="10" t="str">
        <f>Pivot!AD8086</f>
        <v>00-91296981</v>
      </c>
      <c r="D8097" s="11"/>
      <c r="E8097" s="12" t="str">
        <f>Pivot!AE8086</f>
        <v>♂ Madeline Smith
50 | PhD</v>
      </c>
      <c r="F8097" s="11"/>
      <c r="G8097" s="12" t="str">
        <f>Pivot!AF8086</f>
        <v>Sales Consultant
Sales</v>
      </c>
      <c r="H8097" s="11"/>
      <c r="I8097" s="12" t="str">
        <f>Pivot!AG8086</f>
        <v>🏠 Warren
Michigan</v>
      </c>
      <c r="J8097" s="11"/>
      <c r="K8097" s="13">
        <f>Pivot!AH8086</f>
        <v>84439</v>
      </c>
      <c r="L8097" s="11"/>
      <c r="M8097" s="12" t="str">
        <f>Pivot!AI8086</f>
        <v>▲ Active
21/07/2017 -</v>
      </c>
      <c r="N8097" s="178">
        <f>Pivot!AJ8086</f>
        <v>7</v>
      </c>
      <c r="O8097" s="179"/>
    </row>
    <row r="8098" spans="3:15" ht="30" customHeight="1" x14ac:dyDescent="0.25">
      <c r="C8098" s="10" t="str">
        <f>Pivot!AD8087</f>
        <v>00-91321540</v>
      </c>
      <c r="D8098" s="11"/>
      <c r="E8098" s="12" t="str">
        <f>Pivot!AE8087</f>
        <v>♂ Ronald Meadows
51 | Bachelor</v>
      </c>
      <c r="F8098" s="11"/>
      <c r="G8098" s="12" t="str">
        <f>Pivot!AF8087</f>
        <v>SEO Specialist
Marketing</v>
      </c>
      <c r="H8098" s="11"/>
      <c r="I8098" s="12" t="str">
        <f>Pivot!AG8087</f>
        <v>🏢 New York City
New York</v>
      </c>
      <c r="J8098" s="11"/>
      <c r="K8098" s="13">
        <f>Pivot!AH8087</f>
        <v>73844</v>
      </c>
      <c r="L8098" s="11"/>
      <c r="M8098" s="12" t="str">
        <f>Pivot!AI8087</f>
        <v>▼ Terminated
23/06/2021 - 20/12/2021</v>
      </c>
      <c r="N8098" s="178">
        <f>Pivot!AJ8087</f>
        <v>0</v>
      </c>
      <c r="O8098" s="179"/>
    </row>
    <row r="8099" spans="3:15" ht="30" customHeight="1" x14ac:dyDescent="0.25">
      <c r="C8099" s="10" t="str">
        <f>Pivot!AD8088</f>
        <v>00-91329718</v>
      </c>
      <c r="D8099" s="11"/>
      <c r="E8099" s="12" t="str">
        <f>Pivot!AE8088</f>
        <v>♀ Crystal Hess
59 | Master</v>
      </c>
      <c r="F8099" s="11"/>
      <c r="G8099" s="12" t="str">
        <f>Pivot!AF8088</f>
        <v>Operations Manager
Operations</v>
      </c>
      <c r="H8099" s="11"/>
      <c r="I8099" s="12" t="str">
        <f>Pivot!AG8088</f>
        <v>🏢 New York City
New York</v>
      </c>
      <c r="J8099" s="11"/>
      <c r="K8099" s="13">
        <f>Pivot!AH8088</f>
        <v>106749</v>
      </c>
      <c r="L8099" s="11"/>
      <c r="M8099" s="12" t="str">
        <f>Pivot!AI8088</f>
        <v>▲ Active
13/08/2022 -</v>
      </c>
      <c r="N8099" s="178">
        <f>Pivot!AJ8088</f>
        <v>2</v>
      </c>
      <c r="O8099" s="179"/>
    </row>
    <row r="8100" spans="3:15" ht="30" customHeight="1" x14ac:dyDescent="0.25">
      <c r="C8100" s="10" t="str">
        <f>Pivot!AD8089</f>
        <v>00-91350587</v>
      </c>
      <c r="D8100" s="11"/>
      <c r="E8100" s="12" t="str">
        <f>Pivot!AE8089</f>
        <v>♀ Heather Williams
31 | Bachelor</v>
      </c>
      <c r="F8100" s="11"/>
      <c r="G8100" s="12" t="str">
        <f>Pivot!AF8089</f>
        <v>Accountant
Finance</v>
      </c>
      <c r="H8100" s="11"/>
      <c r="I8100" s="12" t="str">
        <f>Pivot!AG8089</f>
        <v>🏠 Naperville
Illinois</v>
      </c>
      <c r="J8100" s="11"/>
      <c r="K8100" s="13">
        <f>Pivot!AH8089</f>
        <v>65455</v>
      </c>
      <c r="L8100" s="11"/>
      <c r="M8100" s="12" t="str">
        <f>Pivot!AI8089</f>
        <v>▲ Active
31/01/2020 -</v>
      </c>
      <c r="N8100" s="178">
        <f>Pivot!AJ8089</f>
        <v>4</v>
      </c>
      <c r="O8100" s="179"/>
    </row>
    <row r="8101" spans="3:15" ht="30" customHeight="1" x14ac:dyDescent="0.25">
      <c r="C8101" s="10" t="str">
        <f>Pivot!AD8090</f>
        <v>00-91357521</v>
      </c>
      <c r="D8101" s="11"/>
      <c r="E8101" s="12" t="str">
        <f>Pivot!AE8090</f>
        <v>♂ Kelly Miller
24 | Bachelor</v>
      </c>
      <c r="F8101" s="11"/>
      <c r="G8101" s="12" t="str">
        <f>Pivot!AF8090</f>
        <v>Logistics Coordinator
Operations</v>
      </c>
      <c r="H8101" s="11"/>
      <c r="I8101" s="12" t="str">
        <f>Pivot!AG8090</f>
        <v>🏢 New York City
New York</v>
      </c>
      <c r="J8101" s="11"/>
      <c r="K8101" s="13">
        <f>Pivot!AH8090</f>
        <v>63423</v>
      </c>
      <c r="L8101" s="11"/>
      <c r="M8101" s="12" t="str">
        <f>Pivot!AI8090</f>
        <v>▲ Active
24/11/2023 -</v>
      </c>
      <c r="N8101" s="178">
        <f>Pivot!AJ8090</f>
        <v>1</v>
      </c>
      <c r="O8101" s="179"/>
    </row>
    <row r="8102" spans="3:15" ht="30" customHeight="1" x14ac:dyDescent="0.25">
      <c r="C8102" s="10" t="str">
        <f>Pivot!AD8091</f>
        <v>00-91358455</v>
      </c>
      <c r="D8102" s="11"/>
      <c r="E8102" s="12" t="str">
        <f>Pivot!AE8091</f>
        <v>♀ Raymond Pugh
29 | Bachelor</v>
      </c>
      <c r="F8102" s="11"/>
      <c r="G8102" s="12" t="str">
        <f>Pivot!AF8091</f>
        <v>Sales Consultant
Sales</v>
      </c>
      <c r="H8102" s="11"/>
      <c r="I8102" s="12" t="str">
        <f>Pivot!AG8091</f>
        <v>🏢 New York City
New York</v>
      </c>
      <c r="J8102" s="11"/>
      <c r="K8102" s="13">
        <f>Pivot!AH8091</f>
        <v>82972</v>
      </c>
      <c r="L8102" s="11"/>
      <c r="M8102" s="12" t="str">
        <f>Pivot!AI8091</f>
        <v>▲ Active
18/07/2023 -</v>
      </c>
      <c r="N8102" s="178">
        <f>Pivot!AJ8091</f>
        <v>1</v>
      </c>
      <c r="O8102" s="179"/>
    </row>
    <row r="8103" spans="3:15" ht="30" customHeight="1" x14ac:dyDescent="0.25">
      <c r="C8103" s="10" t="str">
        <f>Pivot!AD8092</f>
        <v>00-91405981</v>
      </c>
      <c r="D8103" s="11"/>
      <c r="E8103" s="12" t="str">
        <f>Pivot!AE8092</f>
        <v>♂ Connie Cook
32 | High School</v>
      </c>
      <c r="F8103" s="11"/>
      <c r="G8103" s="12" t="str">
        <f>Pivot!AF8092</f>
        <v>Support Specialist
Customer Service</v>
      </c>
      <c r="H8103" s="11"/>
      <c r="I8103" s="12" t="str">
        <f>Pivot!AG8092</f>
        <v>🏢 Rochester
New York</v>
      </c>
      <c r="J8103" s="11"/>
      <c r="K8103" s="13">
        <f>Pivot!AH8092</f>
        <v>67106</v>
      </c>
      <c r="L8103" s="11"/>
      <c r="M8103" s="12" t="str">
        <f>Pivot!AI8092</f>
        <v>▲ Active
07/04/2016 -</v>
      </c>
      <c r="N8103" s="178">
        <f>Pivot!AJ8092</f>
        <v>8</v>
      </c>
      <c r="O8103" s="179"/>
    </row>
    <row r="8104" spans="3:15" ht="30" customHeight="1" x14ac:dyDescent="0.25">
      <c r="C8104" s="10" t="str">
        <f>Pivot!AD8093</f>
        <v>00-91408752</v>
      </c>
      <c r="D8104" s="11"/>
      <c r="E8104" s="12" t="str">
        <f>Pivot!AE8093</f>
        <v>♀ Jason Graham
45 | Bachelor</v>
      </c>
      <c r="F8104" s="11"/>
      <c r="G8104" s="12" t="str">
        <f>Pivot!AF8093</f>
        <v>Help Desk Technician
Customer Service</v>
      </c>
      <c r="H8104" s="11"/>
      <c r="I8104" s="12" t="str">
        <f>Pivot!AG8093</f>
        <v>🏢 Buffalo
New York</v>
      </c>
      <c r="J8104" s="11"/>
      <c r="K8104" s="13">
        <f>Pivot!AH8093</f>
        <v>83638</v>
      </c>
      <c r="L8104" s="11"/>
      <c r="M8104" s="12" t="str">
        <f>Pivot!AI8093</f>
        <v>▲ Active
12/05/2019 -</v>
      </c>
      <c r="N8104" s="178">
        <f>Pivot!AJ8093</f>
        <v>5</v>
      </c>
      <c r="O8104" s="179"/>
    </row>
    <row r="8105" spans="3:15" ht="30" customHeight="1" x14ac:dyDescent="0.25">
      <c r="C8105" s="10" t="str">
        <f>Pivot!AD8094</f>
        <v>00-91411889</v>
      </c>
      <c r="D8105" s="11"/>
      <c r="E8105" s="12" t="str">
        <f>Pivot!AE8094</f>
        <v>♂ Jeffrey Franklin
40 | Bachelor</v>
      </c>
      <c r="F8105" s="11"/>
      <c r="G8105" s="12" t="str">
        <f>Pivot!AF8094</f>
        <v>Sales Representative
Sales</v>
      </c>
      <c r="H8105" s="11"/>
      <c r="I8105" s="12" t="str">
        <f>Pivot!AG8094</f>
        <v>🏠 Naperville
Illinois</v>
      </c>
      <c r="J8105" s="11"/>
      <c r="K8105" s="13">
        <f>Pivot!AH8094</f>
        <v>65600</v>
      </c>
      <c r="L8105" s="11"/>
      <c r="M8105" s="12" t="str">
        <f>Pivot!AI8094</f>
        <v>▲ Active
28/04/2016 -</v>
      </c>
      <c r="N8105" s="178">
        <f>Pivot!AJ8094</f>
        <v>8</v>
      </c>
      <c r="O8105" s="179"/>
    </row>
    <row r="8106" spans="3:15" ht="30" customHeight="1" x14ac:dyDescent="0.25">
      <c r="C8106" s="10" t="str">
        <f>Pivot!AD8095</f>
        <v>00-91412223</v>
      </c>
      <c r="D8106" s="11"/>
      <c r="E8106" s="12" t="str">
        <f>Pivot!AE8095</f>
        <v>♀ Diane Hopkins
44 | High School</v>
      </c>
      <c r="F8106" s="11"/>
      <c r="G8106" s="12" t="str">
        <f>Pivot!AF8095</f>
        <v>Inventory Specialist
Operations</v>
      </c>
      <c r="H8106" s="11"/>
      <c r="I8106" s="12" t="str">
        <f>Pivot!AG8095</f>
        <v>🏢 Rochester
New York</v>
      </c>
      <c r="J8106" s="11"/>
      <c r="K8106" s="13">
        <f>Pivot!AH8095</f>
        <v>59582</v>
      </c>
      <c r="L8106" s="11"/>
      <c r="M8106" s="12" t="str">
        <f>Pivot!AI8095</f>
        <v>▲ Active
10/05/2021 -</v>
      </c>
      <c r="N8106" s="178">
        <f>Pivot!AJ8095</f>
        <v>3</v>
      </c>
      <c r="O8106" s="179"/>
    </row>
    <row r="8107" spans="3:15" ht="30" customHeight="1" x14ac:dyDescent="0.25">
      <c r="C8107" s="10" t="str">
        <f>Pivot!AD8096</f>
        <v>00-91413784</v>
      </c>
      <c r="D8107" s="11"/>
      <c r="E8107" s="12" t="str">
        <f>Pivot!AE8096</f>
        <v>♀ Alyssa Turner
40 | Bachelor</v>
      </c>
      <c r="F8107" s="11"/>
      <c r="G8107" s="12" t="str">
        <f>Pivot!AF8096</f>
        <v>Logistics Coordinator
Operations</v>
      </c>
      <c r="H8107" s="11"/>
      <c r="I8107" s="12" t="str">
        <f>Pivot!AG8096</f>
        <v>🏢 New York City
New York</v>
      </c>
      <c r="J8107" s="11"/>
      <c r="K8107" s="13">
        <f>Pivot!AH8096</f>
        <v>57017</v>
      </c>
      <c r="L8107" s="11"/>
      <c r="M8107" s="12" t="str">
        <f>Pivot!AI8096</f>
        <v>▲ Active
12/11/2023 -</v>
      </c>
      <c r="N8107" s="178">
        <f>Pivot!AJ8096</f>
        <v>1</v>
      </c>
      <c r="O8107" s="179"/>
    </row>
    <row r="8108" spans="3:15" ht="30" customHeight="1" x14ac:dyDescent="0.25">
      <c r="C8108" s="10" t="str">
        <f>Pivot!AD8097</f>
        <v>00-91420209</v>
      </c>
      <c r="D8108" s="11"/>
      <c r="E8108" s="12" t="str">
        <f>Pivot!AE8097</f>
        <v>♂ Nancy Thomas
36 | Bachelor</v>
      </c>
      <c r="F8108" s="11"/>
      <c r="G8108" s="12" t="str">
        <f>Pivot!AF8097</f>
        <v>Logistics Coordinator
Operations</v>
      </c>
      <c r="H8108" s="11"/>
      <c r="I8108" s="12" t="str">
        <f>Pivot!AG8097</f>
        <v>🏢 Rochester
New York</v>
      </c>
      <c r="J8108" s="11"/>
      <c r="K8108" s="13">
        <f>Pivot!AH8097</f>
        <v>68732</v>
      </c>
      <c r="L8108" s="11"/>
      <c r="M8108" s="12" t="str">
        <f>Pivot!AI8097</f>
        <v>▲ Active
06/05/2020 -</v>
      </c>
      <c r="N8108" s="178">
        <f>Pivot!AJ8097</f>
        <v>4</v>
      </c>
      <c r="O8108" s="179"/>
    </row>
    <row r="8109" spans="3:15" ht="30" customHeight="1" x14ac:dyDescent="0.25">
      <c r="C8109" s="10" t="str">
        <f>Pivot!AD8098</f>
        <v>00-91439883</v>
      </c>
      <c r="D8109" s="11"/>
      <c r="E8109" s="12" t="str">
        <f>Pivot!AE8098</f>
        <v>♀ Stephanie Wood
36 | PhD</v>
      </c>
      <c r="F8109" s="11"/>
      <c r="G8109" s="12" t="str">
        <f>Pivot!AF8098</f>
        <v>Sales Specialist
Sales</v>
      </c>
      <c r="H8109" s="11"/>
      <c r="I8109" s="12" t="str">
        <f>Pivot!AG8098</f>
        <v>🏢 Buffalo
New York</v>
      </c>
      <c r="J8109" s="11"/>
      <c r="K8109" s="13">
        <f>Pivot!AH8098</f>
        <v>97220</v>
      </c>
      <c r="L8109" s="11"/>
      <c r="M8109" s="12" t="str">
        <f>Pivot!AI8098</f>
        <v>▲ Active
22/05/2017 -</v>
      </c>
      <c r="N8109" s="178">
        <f>Pivot!AJ8098</f>
        <v>7</v>
      </c>
      <c r="O8109" s="179"/>
    </row>
    <row r="8110" spans="3:15" ht="30" customHeight="1" x14ac:dyDescent="0.25">
      <c r="C8110" s="10" t="str">
        <f>Pivot!AD8099</f>
        <v>00-91444950</v>
      </c>
      <c r="D8110" s="11"/>
      <c r="E8110" s="12" t="str">
        <f>Pivot!AE8099</f>
        <v>♀ Edward Archer
33 | High School</v>
      </c>
      <c r="F8110" s="11"/>
      <c r="G8110" s="12" t="str">
        <f>Pivot!AF8099</f>
        <v>Help Desk Technician
Customer Service</v>
      </c>
      <c r="H8110" s="11"/>
      <c r="I8110" s="12" t="str">
        <f>Pivot!AG8099</f>
        <v>🏢 Buffalo
New York</v>
      </c>
      <c r="J8110" s="11"/>
      <c r="K8110" s="13">
        <f>Pivot!AH8099</f>
        <v>66703</v>
      </c>
      <c r="L8110" s="11"/>
      <c r="M8110" s="12" t="str">
        <f>Pivot!AI8099</f>
        <v>▲ Active
24/07/2021 -</v>
      </c>
      <c r="N8110" s="178">
        <f>Pivot!AJ8099</f>
        <v>3</v>
      </c>
      <c r="O8110" s="179"/>
    </row>
    <row r="8111" spans="3:15" ht="30" customHeight="1" x14ac:dyDescent="0.25">
      <c r="C8111" s="10" t="str">
        <f>Pivot!AD8100</f>
        <v>00-91456926</v>
      </c>
      <c r="D8111" s="11"/>
      <c r="E8111" s="12" t="str">
        <f>Pivot!AE8100</f>
        <v>♀ Raymond Herrera
49 | Master</v>
      </c>
      <c r="F8111" s="11"/>
      <c r="G8111" s="12" t="str">
        <f>Pivot!AF8100</f>
        <v>System Administrator
IT</v>
      </c>
      <c r="H8111" s="11"/>
      <c r="I8111" s="12" t="str">
        <f>Pivot!AG8100</f>
        <v>🏠 Naperville
Illinois</v>
      </c>
      <c r="J8111" s="11"/>
      <c r="K8111" s="13">
        <f>Pivot!AH8100</f>
        <v>101244</v>
      </c>
      <c r="L8111" s="11"/>
      <c r="M8111" s="12" t="str">
        <f>Pivot!AI8100</f>
        <v>▲ Active
20/04/2020 -</v>
      </c>
      <c r="N8111" s="178">
        <f>Pivot!AJ8100</f>
        <v>4</v>
      </c>
      <c r="O8111" s="179"/>
    </row>
    <row r="8112" spans="3:15" ht="30" customHeight="1" x14ac:dyDescent="0.25">
      <c r="C8112" s="10" t="str">
        <f>Pivot!AD8101</f>
        <v>00-91460345</v>
      </c>
      <c r="D8112" s="11"/>
      <c r="E8112" s="12" t="str">
        <f>Pivot!AE8101</f>
        <v>♀ Angela Russell
61 | High School</v>
      </c>
      <c r="F8112" s="11"/>
      <c r="G8112" s="12" t="str">
        <f>Pivot!AF8101</f>
        <v>IT Support Specialist
IT</v>
      </c>
      <c r="H8112" s="11"/>
      <c r="I8112" s="12" t="str">
        <f>Pivot!AG8101</f>
        <v>🏢 New York City
New York</v>
      </c>
      <c r="J8112" s="11"/>
      <c r="K8112" s="13">
        <f>Pivot!AH8101</f>
        <v>60402</v>
      </c>
      <c r="L8112" s="11"/>
      <c r="M8112" s="12" t="str">
        <f>Pivot!AI8101</f>
        <v>▼ Terminated
11/01/2020 - 09/07/2020</v>
      </c>
      <c r="N8112" s="178">
        <f>Pivot!AJ8101</f>
        <v>0</v>
      </c>
      <c r="O8112" s="179"/>
    </row>
    <row r="8113" spans="3:15" ht="30" customHeight="1" x14ac:dyDescent="0.25">
      <c r="C8113" s="10" t="str">
        <f>Pivot!AD8102</f>
        <v>00-91468439</v>
      </c>
      <c r="D8113" s="11"/>
      <c r="E8113" s="12" t="str">
        <f>Pivot!AE8102</f>
        <v>♂ Carol Mccarthy
54 | Bachelor</v>
      </c>
      <c r="F8113" s="11"/>
      <c r="G8113" s="12" t="str">
        <f>Pivot!AF8102</f>
        <v>SEO Specialist
Marketing</v>
      </c>
      <c r="H8113" s="11"/>
      <c r="I8113" s="12" t="str">
        <f>Pivot!AG8102</f>
        <v>🏢 Buffalo
New York</v>
      </c>
      <c r="J8113" s="11"/>
      <c r="K8113" s="13">
        <f>Pivot!AH8102</f>
        <v>71295</v>
      </c>
      <c r="L8113" s="11"/>
      <c r="M8113" s="12" t="str">
        <f>Pivot!AI8102</f>
        <v>▲ Active
14/06/2024 -</v>
      </c>
      <c r="N8113" s="178">
        <f>Pivot!AJ8102</f>
        <v>0</v>
      </c>
      <c r="O8113" s="179"/>
    </row>
    <row r="8114" spans="3:15" ht="30" customHeight="1" x14ac:dyDescent="0.25">
      <c r="C8114" s="10" t="str">
        <f>Pivot!AD8103</f>
        <v>00-91509842</v>
      </c>
      <c r="D8114" s="11"/>
      <c r="E8114" s="12" t="str">
        <f>Pivot!AE8103</f>
        <v>♂ Douglas Goodman
28 | Bachelor</v>
      </c>
      <c r="F8114" s="11"/>
      <c r="G8114" s="12" t="str">
        <f>Pivot!AF8103</f>
        <v>Sales Representative
Sales</v>
      </c>
      <c r="H8114" s="11"/>
      <c r="I8114" s="12" t="str">
        <f>Pivot!AG8103</f>
        <v>🏢 Buffalo
New York</v>
      </c>
      <c r="J8114" s="11"/>
      <c r="K8114" s="13">
        <f>Pivot!AH8103</f>
        <v>77729</v>
      </c>
      <c r="L8114" s="11"/>
      <c r="M8114" s="12" t="str">
        <f>Pivot!AI8103</f>
        <v>▲ Active
28/12/2018 -</v>
      </c>
      <c r="N8114" s="178">
        <f>Pivot!AJ8103</f>
        <v>6</v>
      </c>
      <c r="O8114" s="179"/>
    </row>
    <row r="8115" spans="3:15" ht="30" customHeight="1" x14ac:dyDescent="0.25">
      <c r="C8115" s="10" t="str">
        <f>Pivot!AD8104</f>
        <v>00-91512791</v>
      </c>
      <c r="D8115" s="11"/>
      <c r="E8115" s="12" t="str">
        <f>Pivot!AE8104</f>
        <v>♂ Ruben Davis
35 | Bachelor</v>
      </c>
      <c r="F8115" s="11"/>
      <c r="G8115" s="12" t="str">
        <f>Pivot!AF8104</f>
        <v>Operations Analyst
Operations</v>
      </c>
      <c r="H8115" s="11"/>
      <c r="I8115" s="12" t="str">
        <f>Pivot!AG8104</f>
        <v>🏢 New York City
New York</v>
      </c>
      <c r="J8115" s="11"/>
      <c r="K8115" s="13">
        <f>Pivot!AH8104</f>
        <v>63522</v>
      </c>
      <c r="L8115" s="11"/>
      <c r="M8115" s="12" t="str">
        <f>Pivot!AI8104</f>
        <v>▲ Active
06/02/2023 -</v>
      </c>
      <c r="N8115" s="178">
        <f>Pivot!AJ8104</f>
        <v>1</v>
      </c>
      <c r="O8115" s="179"/>
    </row>
    <row r="8116" spans="3:15" ht="30" customHeight="1" x14ac:dyDescent="0.25">
      <c r="C8116" s="10" t="str">
        <f>Pivot!AD8105</f>
        <v>00-91515784</v>
      </c>
      <c r="D8116" s="11"/>
      <c r="E8116" s="12" t="str">
        <f>Pivot!AE8105</f>
        <v>♀ Steve Mitchell
27 | Bachelor</v>
      </c>
      <c r="F8116" s="11"/>
      <c r="G8116" s="12" t="str">
        <f>Pivot!AF8105</f>
        <v>Logistics Coordinator
Operations</v>
      </c>
      <c r="H8116" s="11"/>
      <c r="I8116" s="12" t="str">
        <f>Pivot!AG8105</f>
        <v>🏢 Buffalo
New York</v>
      </c>
      <c r="J8116" s="11"/>
      <c r="K8116" s="13">
        <f>Pivot!AH8105</f>
        <v>57156</v>
      </c>
      <c r="L8116" s="11"/>
      <c r="M8116" s="12" t="str">
        <f>Pivot!AI8105</f>
        <v>▲ Active
19/06/2018 -</v>
      </c>
      <c r="N8116" s="178">
        <f>Pivot!AJ8105</f>
        <v>6</v>
      </c>
      <c r="O8116" s="179"/>
    </row>
    <row r="8117" spans="3:15" ht="30" customHeight="1" x14ac:dyDescent="0.25">
      <c r="C8117" s="10" t="str">
        <f>Pivot!AD8106</f>
        <v>00-91527632</v>
      </c>
      <c r="D8117" s="11"/>
      <c r="E8117" s="12" t="str">
        <f>Pivot!AE8106</f>
        <v>♂ Stephen Butler
42 | Bachelor</v>
      </c>
      <c r="F8117" s="11"/>
      <c r="G8117" s="12" t="str">
        <f>Pivot!AF8106</f>
        <v>Sales Representative
Sales</v>
      </c>
      <c r="H8117" s="11"/>
      <c r="I8117" s="12" t="str">
        <f>Pivot!AG8106</f>
        <v>🏢 Buffalo
New York</v>
      </c>
      <c r="J8117" s="11"/>
      <c r="K8117" s="13">
        <f>Pivot!AH8106</f>
        <v>76259</v>
      </c>
      <c r="L8117" s="11"/>
      <c r="M8117" s="12" t="str">
        <f>Pivot!AI8106</f>
        <v>▲ Active
13/12/2017 -</v>
      </c>
      <c r="N8117" s="178">
        <f>Pivot!AJ8106</f>
        <v>7</v>
      </c>
      <c r="O8117" s="179"/>
    </row>
    <row r="8118" spans="3:15" ht="30" customHeight="1" x14ac:dyDescent="0.25">
      <c r="C8118" s="10" t="str">
        <f>Pivot!AD8107</f>
        <v>00-91532833</v>
      </c>
      <c r="D8118" s="11"/>
      <c r="E8118" s="12" t="str">
        <f>Pivot!AE8107</f>
        <v>♂ Erika Brown
50 | Master</v>
      </c>
      <c r="F8118" s="11"/>
      <c r="G8118" s="12" t="str">
        <f>Pivot!AF8107</f>
        <v>Operations Analyst
Operations</v>
      </c>
      <c r="H8118" s="11"/>
      <c r="I8118" s="12" t="str">
        <f>Pivot!AG8107</f>
        <v>🏢 Rochester
New York</v>
      </c>
      <c r="J8118" s="11"/>
      <c r="K8118" s="13">
        <f>Pivot!AH8107</f>
        <v>75932</v>
      </c>
      <c r="L8118" s="11"/>
      <c r="M8118" s="12" t="str">
        <f>Pivot!AI8107</f>
        <v>▲ Active
06/05/2016 -</v>
      </c>
      <c r="N8118" s="178">
        <f>Pivot!AJ8107</f>
        <v>8</v>
      </c>
      <c r="O8118" s="179"/>
    </row>
    <row r="8119" spans="3:15" ht="30" customHeight="1" x14ac:dyDescent="0.25">
      <c r="C8119" s="10" t="str">
        <f>Pivot!AD8108</f>
        <v>00-91547054</v>
      </c>
      <c r="D8119" s="11"/>
      <c r="E8119" s="12" t="str">
        <f>Pivot!AE8108</f>
        <v>♂ Deborah Jones
62 | High School</v>
      </c>
      <c r="F8119" s="11"/>
      <c r="G8119" s="12" t="str">
        <f>Pivot!AF8108</f>
        <v>Content Creator
Marketing</v>
      </c>
      <c r="H8119" s="11"/>
      <c r="I8119" s="12" t="str">
        <f>Pivot!AG8108</f>
        <v>🏢 New York City
New York</v>
      </c>
      <c r="J8119" s="11"/>
      <c r="K8119" s="13">
        <f>Pivot!AH8108</f>
        <v>60242</v>
      </c>
      <c r="L8119" s="11"/>
      <c r="M8119" s="12" t="str">
        <f>Pivot!AI8108</f>
        <v>▼ Terminated
06/02/2022 - 05/08/2022</v>
      </c>
      <c r="N8119" s="178">
        <f>Pivot!AJ8108</f>
        <v>0</v>
      </c>
      <c r="O8119" s="179"/>
    </row>
    <row r="8120" spans="3:15" ht="30" customHeight="1" x14ac:dyDescent="0.25">
      <c r="C8120" s="10" t="str">
        <f>Pivot!AD8109</f>
        <v>00-91549765</v>
      </c>
      <c r="D8120" s="11"/>
      <c r="E8120" s="12" t="str">
        <f>Pivot!AE8109</f>
        <v>♂ Michael Nelson
43 | Bachelor</v>
      </c>
      <c r="F8120" s="11"/>
      <c r="G8120" s="12" t="str">
        <f>Pivot!AF8109</f>
        <v>Sales Representative
Sales</v>
      </c>
      <c r="H8120" s="11"/>
      <c r="I8120" s="12" t="str">
        <f>Pivot!AG8109</f>
        <v>🏢 New York City
New York</v>
      </c>
      <c r="J8120" s="11"/>
      <c r="K8120" s="13">
        <f>Pivot!AH8109</f>
        <v>67819</v>
      </c>
      <c r="L8120" s="11"/>
      <c r="M8120" s="12" t="str">
        <f>Pivot!AI8109</f>
        <v>▼ Terminated
21/02/2017 - 20/08/2017</v>
      </c>
      <c r="N8120" s="178">
        <f>Pivot!AJ8109</f>
        <v>0</v>
      </c>
      <c r="O8120" s="179"/>
    </row>
    <row r="8121" spans="3:15" ht="30" customHeight="1" x14ac:dyDescent="0.25">
      <c r="C8121" s="10" t="str">
        <f>Pivot!AD8110</f>
        <v>00-91553176</v>
      </c>
      <c r="D8121" s="11"/>
      <c r="E8121" s="12" t="str">
        <f>Pivot!AE8110</f>
        <v>♂ Amanda Martinez
44 | Bachelor</v>
      </c>
      <c r="F8121" s="11"/>
      <c r="G8121" s="12" t="str">
        <f>Pivot!AF8110</f>
        <v>Marketing Coordinator
Marketing</v>
      </c>
      <c r="H8121" s="11"/>
      <c r="I8121" s="12" t="str">
        <f>Pivot!AG8110</f>
        <v>🏢 Rochester
New York</v>
      </c>
      <c r="J8121" s="11"/>
      <c r="K8121" s="13">
        <f>Pivot!AH8110</f>
        <v>84032</v>
      </c>
      <c r="L8121" s="11"/>
      <c r="M8121" s="12" t="str">
        <f>Pivot!AI8110</f>
        <v>▲ Active
26/02/2017 -</v>
      </c>
      <c r="N8121" s="178">
        <f>Pivot!AJ8110</f>
        <v>7</v>
      </c>
      <c r="O8121" s="179"/>
    </row>
    <row r="8122" spans="3:15" ht="30" customHeight="1" x14ac:dyDescent="0.25">
      <c r="C8122" s="10" t="str">
        <f>Pivot!AD8111</f>
        <v>00-91580498</v>
      </c>
      <c r="D8122" s="11"/>
      <c r="E8122" s="12" t="str">
        <f>Pivot!AE8111</f>
        <v>♀ Jose Thompson
31 | Bachelor</v>
      </c>
      <c r="F8122" s="11"/>
      <c r="G8122" s="12" t="str">
        <f>Pivot!AF8111</f>
        <v>Inventory Specialist
Operations</v>
      </c>
      <c r="H8122" s="11"/>
      <c r="I8122" s="12" t="str">
        <f>Pivot!AG8111</f>
        <v>🏢 Rochester
New York</v>
      </c>
      <c r="J8122" s="11"/>
      <c r="K8122" s="13">
        <f>Pivot!AH8111</f>
        <v>56488</v>
      </c>
      <c r="L8122" s="11"/>
      <c r="M8122" s="12" t="str">
        <f>Pivot!AI8111</f>
        <v>▲ Active
26/11/2017 -</v>
      </c>
      <c r="N8122" s="178">
        <f>Pivot!AJ8111</f>
        <v>7</v>
      </c>
      <c r="O8122" s="179"/>
    </row>
    <row r="8123" spans="3:15" ht="30" customHeight="1" x14ac:dyDescent="0.25">
      <c r="C8123" s="10" t="str">
        <f>Pivot!AD8112</f>
        <v>00-91581531</v>
      </c>
      <c r="D8123" s="11"/>
      <c r="E8123" s="12" t="str">
        <f>Pivot!AE8112</f>
        <v>♂ Andre Spence
58 | PhD</v>
      </c>
      <c r="F8123" s="11"/>
      <c r="G8123" s="12" t="str">
        <f>Pivot!AF8112</f>
        <v>Customer Service Manager
Customer Service</v>
      </c>
      <c r="H8123" s="11"/>
      <c r="I8123" s="12" t="str">
        <f>Pivot!AG8112</f>
        <v>🏢 Rochester
New York</v>
      </c>
      <c r="J8123" s="11"/>
      <c r="K8123" s="13">
        <f>Pivot!AH8112</f>
        <v>81879</v>
      </c>
      <c r="L8123" s="11"/>
      <c r="M8123" s="12" t="str">
        <f>Pivot!AI8112</f>
        <v>▲ Active
02/04/2015 -</v>
      </c>
      <c r="N8123" s="178">
        <f>Pivot!AJ8112</f>
        <v>9</v>
      </c>
      <c r="O8123" s="179"/>
    </row>
    <row r="8124" spans="3:15" ht="30" customHeight="1" x14ac:dyDescent="0.25">
      <c r="C8124" s="10" t="str">
        <f>Pivot!AD8113</f>
        <v>00-91591543</v>
      </c>
      <c r="D8124" s="11"/>
      <c r="E8124" s="12" t="str">
        <f>Pivot!AE8113</f>
        <v>♂ Matthew Richards
41 | Bachelor</v>
      </c>
      <c r="F8124" s="11"/>
      <c r="G8124" s="12" t="str">
        <f>Pivot!AF8113</f>
        <v>Logistics Coordinator
Operations</v>
      </c>
      <c r="H8124" s="11"/>
      <c r="I8124" s="12" t="str">
        <f>Pivot!AG8113</f>
        <v>🏠 Detroit
Michigan</v>
      </c>
      <c r="J8124" s="11"/>
      <c r="K8124" s="13">
        <f>Pivot!AH8113</f>
        <v>60995</v>
      </c>
      <c r="L8124" s="11"/>
      <c r="M8124" s="12" t="str">
        <f>Pivot!AI8113</f>
        <v>▲ Active
04/07/2024 -</v>
      </c>
      <c r="N8124" s="178">
        <f>Pivot!AJ8113</f>
        <v>0</v>
      </c>
      <c r="O8124" s="179"/>
    </row>
    <row r="8125" spans="3:15" ht="30" customHeight="1" x14ac:dyDescent="0.25">
      <c r="C8125" s="10" t="str">
        <f>Pivot!AD8114</f>
        <v>00-91594909</v>
      </c>
      <c r="D8125" s="11"/>
      <c r="E8125" s="12" t="str">
        <f>Pivot!AE8114</f>
        <v>♂ Michael Chapman
28 | High School</v>
      </c>
      <c r="F8125" s="11"/>
      <c r="G8125" s="12" t="str">
        <f>Pivot!AF8114</f>
        <v>Recruiter
HR</v>
      </c>
      <c r="H8125" s="11"/>
      <c r="I8125" s="12" t="str">
        <f>Pivot!AG8114</f>
        <v>🏠 Warren
Michigan</v>
      </c>
      <c r="J8125" s="11"/>
      <c r="K8125" s="13">
        <f>Pivot!AH8114</f>
        <v>68444</v>
      </c>
      <c r="L8125" s="11"/>
      <c r="M8125" s="12" t="str">
        <f>Pivot!AI8114</f>
        <v>▲ Active
29/05/2024 -</v>
      </c>
      <c r="N8125" s="178">
        <f>Pivot!AJ8114</f>
        <v>0</v>
      </c>
      <c r="O8125" s="179"/>
    </row>
    <row r="8126" spans="3:15" ht="30" customHeight="1" x14ac:dyDescent="0.25">
      <c r="C8126" s="10" t="str">
        <f>Pivot!AD8115</f>
        <v>00-91604268</v>
      </c>
      <c r="D8126" s="11"/>
      <c r="E8126" s="12" t="str">
        <f>Pivot!AE8115</f>
        <v>♂ Theresa Jacobson
47 | Bachelor</v>
      </c>
      <c r="F8126" s="11"/>
      <c r="G8126" s="12" t="str">
        <f>Pivot!AF8115</f>
        <v>Support Specialist
Customer Service</v>
      </c>
      <c r="H8126" s="11"/>
      <c r="I8126" s="12" t="str">
        <f>Pivot!AG8115</f>
        <v>🏠 Cleveland
Ohio</v>
      </c>
      <c r="J8126" s="11"/>
      <c r="K8126" s="13">
        <f>Pivot!AH8115</f>
        <v>60150</v>
      </c>
      <c r="L8126" s="11"/>
      <c r="M8126" s="12" t="str">
        <f>Pivot!AI8115</f>
        <v>▲ Active
24/06/2015 -</v>
      </c>
      <c r="N8126" s="178">
        <f>Pivot!AJ8115</f>
        <v>9</v>
      </c>
      <c r="O8126" s="179"/>
    </row>
    <row r="8127" spans="3:15" ht="30" customHeight="1" x14ac:dyDescent="0.25">
      <c r="C8127" s="10" t="str">
        <f>Pivot!AD8116</f>
        <v>00-91620278</v>
      </c>
      <c r="D8127" s="11"/>
      <c r="E8127" s="12" t="str">
        <f>Pivot!AE8116</f>
        <v>♀ Jennifer Lopez
52 | High School</v>
      </c>
      <c r="F8127" s="11"/>
      <c r="G8127" s="12" t="str">
        <f>Pivot!AF8116</f>
        <v>Content Creator
Marketing</v>
      </c>
      <c r="H8127" s="11"/>
      <c r="I8127" s="12" t="str">
        <f>Pivot!AG8116</f>
        <v>🏢 Buffalo
New York</v>
      </c>
      <c r="J8127" s="11"/>
      <c r="K8127" s="13">
        <f>Pivot!AH8116</f>
        <v>57484</v>
      </c>
      <c r="L8127" s="11"/>
      <c r="M8127" s="12" t="str">
        <f>Pivot!AI8116</f>
        <v>▲ Active
09/09/2015 -</v>
      </c>
      <c r="N8127" s="178">
        <f>Pivot!AJ8116</f>
        <v>9</v>
      </c>
      <c r="O8127" s="179"/>
    </row>
    <row r="8128" spans="3:15" ht="30" customHeight="1" x14ac:dyDescent="0.25">
      <c r="C8128" s="10" t="str">
        <f>Pivot!AD8117</f>
        <v>00-91623020</v>
      </c>
      <c r="D8128" s="11"/>
      <c r="E8128" s="12" t="str">
        <f>Pivot!AE8117</f>
        <v>♂ Erin Anderson
23 | Bachelor</v>
      </c>
      <c r="F8128" s="11"/>
      <c r="G8128" s="12" t="str">
        <f>Pivot!AF8117</f>
        <v>Accounts Payable Specialist
Finance</v>
      </c>
      <c r="H8128" s="11"/>
      <c r="I8128" s="12" t="str">
        <f>Pivot!AG8117</f>
        <v>🏢 Rochester
New York</v>
      </c>
      <c r="J8128" s="11"/>
      <c r="K8128" s="13">
        <f>Pivot!AH8117</f>
        <v>61689</v>
      </c>
      <c r="L8128" s="11"/>
      <c r="M8128" s="12" t="str">
        <f>Pivot!AI8117</f>
        <v>▲ Active
19/10/2023 -</v>
      </c>
      <c r="N8128" s="178">
        <f>Pivot!AJ8117</f>
        <v>1</v>
      </c>
      <c r="O8128" s="179"/>
    </row>
    <row r="8129" spans="3:15" ht="30" customHeight="1" x14ac:dyDescent="0.25">
      <c r="C8129" s="10" t="str">
        <f>Pivot!AD8118</f>
        <v>00-91639621</v>
      </c>
      <c r="D8129" s="11"/>
      <c r="E8129" s="12" t="str">
        <f>Pivot!AE8118</f>
        <v>♀ Andrew Turner
50 | Master</v>
      </c>
      <c r="F8129" s="11"/>
      <c r="G8129" s="12" t="str">
        <f>Pivot!AF8118</f>
        <v>Sales Specialist
Sales</v>
      </c>
      <c r="H8129" s="11"/>
      <c r="I8129" s="12" t="str">
        <f>Pivot!AG8118</f>
        <v>🏢 Buffalo
New York</v>
      </c>
      <c r="J8129" s="11"/>
      <c r="K8129" s="13">
        <f>Pivot!AH8118</f>
        <v>63453</v>
      </c>
      <c r="L8129" s="11"/>
      <c r="M8129" s="12" t="str">
        <f>Pivot!AI8118</f>
        <v>▲ Active
05/07/2023 -</v>
      </c>
      <c r="N8129" s="178">
        <f>Pivot!AJ8118</f>
        <v>1</v>
      </c>
      <c r="O8129" s="179"/>
    </row>
    <row r="8130" spans="3:15" ht="30" customHeight="1" x14ac:dyDescent="0.25">
      <c r="C8130" s="10" t="str">
        <f>Pivot!AD8119</f>
        <v>00-91640102</v>
      </c>
      <c r="D8130" s="11"/>
      <c r="E8130" s="12" t="str">
        <f>Pivot!AE8119</f>
        <v>♂ Scott Sellers
47 | Bachelor</v>
      </c>
      <c r="F8130" s="11"/>
      <c r="G8130" s="12" t="str">
        <f>Pivot!AF8119</f>
        <v>Sales Representative
Sales</v>
      </c>
      <c r="H8130" s="11"/>
      <c r="I8130" s="12" t="str">
        <f>Pivot!AG8119</f>
        <v>🏠 Charleston
West Virginia</v>
      </c>
      <c r="J8130" s="11"/>
      <c r="K8130" s="13">
        <f>Pivot!AH8119</f>
        <v>61305</v>
      </c>
      <c r="L8130" s="11"/>
      <c r="M8130" s="12" t="str">
        <f>Pivot!AI8119</f>
        <v>▲ Active
30/08/2023 -</v>
      </c>
      <c r="N8130" s="178">
        <f>Pivot!AJ8119</f>
        <v>1</v>
      </c>
      <c r="O8130" s="179"/>
    </row>
    <row r="8131" spans="3:15" ht="30" customHeight="1" x14ac:dyDescent="0.25">
      <c r="C8131" s="10" t="str">
        <f>Pivot!AD8120</f>
        <v>00-91644753</v>
      </c>
      <c r="D8131" s="11"/>
      <c r="E8131" s="12" t="str">
        <f>Pivot!AE8120</f>
        <v>♀ Mitchell Kennedy
50 | Master</v>
      </c>
      <c r="F8131" s="11"/>
      <c r="G8131" s="12" t="str">
        <f>Pivot!AF8120</f>
        <v>Operations Analyst
Operations</v>
      </c>
      <c r="H8131" s="11"/>
      <c r="I8131" s="12" t="str">
        <f>Pivot!AG8120</f>
        <v>🏢 Rochester
New York</v>
      </c>
      <c r="J8131" s="11"/>
      <c r="K8131" s="13">
        <f>Pivot!AH8120</f>
        <v>60496</v>
      </c>
      <c r="L8131" s="11"/>
      <c r="M8131" s="12" t="str">
        <f>Pivot!AI8120</f>
        <v>▲ Active
15/08/2016 -</v>
      </c>
      <c r="N8131" s="178">
        <f>Pivot!AJ8120</f>
        <v>8</v>
      </c>
      <c r="O8131" s="179"/>
    </row>
    <row r="8132" spans="3:15" ht="30" customHeight="1" x14ac:dyDescent="0.25">
      <c r="C8132" s="10" t="str">
        <f>Pivot!AD8121</f>
        <v>00-91678422</v>
      </c>
      <c r="D8132" s="11"/>
      <c r="E8132" s="12" t="str">
        <f>Pivot!AE8121</f>
        <v>♂ Michael Weaver
25 | Bachelor</v>
      </c>
      <c r="F8132" s="11"/>
      <c r="G8132" s="12" t="str">
        <f>Pivot!AF8121</f>
        <v>Accounts Payable Specialist
Finance</v>
      </c>
      <c r="H8132" s="11"/>
      <c r="I8132" s="12" t="str">
        <f>Pivot!AG8121</f>
        <v>🏢 Buffalo
New York</v>
      </c>
      <c r="J8132" s="11"/>
      <c r="K8132" s="13">
        <f>Pivot!AH8121</f>
        <v>60970</v>
      </c>
      <c r="L8132" s="11"/>
      <c r="M8132" s="12" t="str">
        <f>Pivot!AI8121</f>
        <v>▲ Active
13/04/2022 -</v>
      </c>
      <c r="N8132" s="178">
        <f>Pivot!AJ8121</f>
        <v>2</v>
      </c>
      <c r="O8132" s="179"/>
    </row>
    <row r="8133" spans="3:15" ht="30" customHeight="1" x14ac:dyDescent="0.25">
      <c r="C8133" s="10" t="str">
        <f>Pivot!AD8122</f>
        <v>00-91690443</v>
      </c>
      <c r="D8133" s="11"/>
      <c r="E8133" s="12" t="str">
        <f>Pivot!AE8122</f>
        <v>♂ Tommy Brown
26 | Master</v>
      </c>
      <c r="F8133" s="11"/>
      <c r="G8133" s="12" t="str">
        <f>Pivot!AF8122</f>
        <v>Operations Manager
Operations</v>
      </c>
      <c r="H8133" s="11"/>
      <c r="I8133" s="12" t="str">
        <f>Pivot!AG8122</f>
        <v>🏢 Buffalo
New York</v>
      </c>
      <c r="J8133" s="11"/>
      <c r="K8133" s="13">
        <f>Pivot!AH8122</f>
        <v>82125</v>
      </c>
      <c r="L8133" s="11"/>
      <c r="M8133" s="12" t="str">
        <f>Pivot!AI8122</f>
        <v>▲ Active
25/04/2023 -</v>
      </c>
      <c r="N8133" s="178">
        <f>Pivot!AJ8122</f>
        <v>1</v>
      </c>
      <c r="O8133" s="179"/>
    </row>
    <row r="8134" spans="3:15" ht="30" customHeight="1" x14ac:dyDescent="0.25">
      <c r="C8134" s="10" t="str">
        <f>Pivot!AD8123</f>
        <v>00-91706040</v>
      </c>
      <c r="D8134" s="11"/>
      <c r="E8134" s="12" t="str">
        <f>Pivot!AE8123</f>
        <v>♂ Frank Rivera
29 | Bachelor</v>
      </c>
      <c r="F8134" s="11"/>
      <c r="G8134" s="12" t="str">
        <f>Pivot!AF8123</f>
        <v>Financial Analyst
Finance</v>
      </c>
      <c r="H8134" s="11"/>
      <c r="I8134" s="12" t="str">
        <f>Pivot!AG8123</f>
        <v>🏠 Charlotte
North Carolina</v>
      </c>
      <c r="J8134" s="11"/>
      <c r="K8134" s="13">
        <f>Pivot!AH8123</f>
        <v>104796</v>
      </c>
      <c r="L8134" s="11"/>
      <c r="M8134" s="12" t="str">
        <f>Pivot!AI8123</f>
        <v>▲ Active
02/03/2021 -</v>
      </c>
      <c r="N8134" s="178">
        <f>Pivot!AJ8123</f>
        <v>3</v>
      </c>
      <c r="O8134" s="179"/>
    </row>
    <row r="8135" spans="3:15" ht="30" customHeight="1" x14ac:dyDescent="0.25">
      <c r="C8135" s="10" t="str">
        <f>Pivot!AD8124</f>
        <v>00-91708236</v>
      </c>
      <c r="D8135" s="11"/>
      <c r="E8135" s="12" t="str">
        <f>Pivot!AE8124</f>
        <v>♀ Becky Benton
46 | High School</v>
      </c>
      <c r="F8135" s="11"/>
      <c r="G8135" s="12" t="str">
        <f>Pivot!AF8124</f>
        <v>Content Creator
Marketing</v>
      </c>
      <c r="H8135" s="11"/>
      <c r="I8135" s="12" t="str">
        <f>Pivot!AG8124</f>
        <v>🏢 Rochester
New York</v>
      </c>
      <c r="J8135" s="11"/>
      <c r="K8135" s="13">
        <f>Pivot!AH8124</f>
        <v>59129</v>
      </c>
      <c r="L8135" s="11"/>
      <c r="M8135" s="12" t="str">
        <f>Pivot!AI8124</f>
        <v>▲ Active
13/07/2017 -</v>
      </c>
      <c r="N8135" s="178">
        <f>Pivot!AJ8124</f>
        <v>7</v>
      </c>
      <c r="O8135" s="179"/>
    </row>
    <row r="8136" spans="3:15" ht="30" customHeight="1" x14ac:dyDescent="0.25">
      <c r="C8136" s="10" t="str">
        <f>Pivot!AD8125</f>
        <v>00-91712078</v>
      </c>
      <c r="D8136" s="11"/>
      <c r="E8136" s="12" t="str">
        <f>Pivot!AE8125</f>
        <v>♀ Holly Ochoa
21 | High School</v>
      </c>
      <c r="F8136" s="11"/>
      <c r="G8136" s="12" t="str">
        <f>Pivot!AF8125</f>
        <v>Inventory Specialist
Operations</v>
      </c>
      <c r="H8136" s="11"/>
      <c r="I8136" s="12" t="str">
        <f>Pivot!AG8125</f>
        <v>🏢 New York City
New York</v>
      </c>
      <c r="J8136" s="11"/>
      <c r="K8136" s="13">
        <f>Pivot!AH8125</f>
        <v>61130</v>
      </c>
      <c r="L8136" s="11"/>
      <c r="M8136" s="12" t="str">
        <f>Pivot!AI8125</f>
        <v>▲ Active
03/11/2019 -</v>
      </c>
      <c r="N8136" s="178">
        <f>Pivot!AJ8125</f>
        <v>5</v>
      </c>
      <c r="O8136" s="179"/>
    </row>
    <row r="8137" spans="3:15" ht="30" customHeight="1" x14ac:dyDescent="0.25">
      <c r="C8137" s="10" t="str">
        <f>Pivot!AD8126</f>
        <v>00-91722503</v>
      </c>
      <c r="D8137" s="11"/>
      <c r="E8137" s="12" t="str">
        <f>Pivot!AE8126</f>
        <v>♀ Steve Miller
24 | Master</v>
      </c>
      <c r="F8137" s="11"/>
      <c r="G8137" s="12" t="str">
        <f>Pivot!AF8126</f>
        <v>System Administrator
IT</v>
      </c>
      <c r="H8137" s="11"/>
      <c r="I8137" s="12" t="str">
        <f>Pivot!AG8126</f>
        <v>🏢 New York City
New York</v>
      </c>
      <c r="J8137" s="11"/>
      <c r="K8137" s="13">
        <f>Pivot!AH8126</f>
        <v>85152</v>
      </c>
      <c r="L8137" s="11"/>
      <c r="M8137" s="12" t="str">
        <f>Pivot!AI8126</f>
        <v>▼ Terminated
01/05/2020 - 28/10/2020</v>
      </c>
      <c r="N8137" s="178">
        <f>Pivot!AJ8126</f>
        <v>0</v>
      </c>
      <c r="O8137" s="179"/>
    </row>
    <row r="8138" spans="3:15" ht="30" customHeight="1" x14ac:dyDescent="0.25">
      <c r="C8138" s="10" t="str">
        <f>Pivot!AD8127</f>
        <v>00-91729035</v>
      </c>
      <c r="D8138" s="11"/>
      <c r="E8138" s="12" t="str">
        <f>Pivot!AE8127</f>
        <v>♀ Gina Martinez
63 | Bachelor</v>
      </c>
      <c r="F8138" s="11"/>
      <c r="G8138" s="12" t="str">
        <f>Pivot!AF8127</f>
        <v>Logistics Coordinator
Operations</v>
      </c>
      <c r="H8138" s="11"/>
      <c r="I8138" s="12" t="str">
        <f>Pivot!AG8127</f>
        <v>🏠 Cincinnati
Ohio</v>
      </c>
      <c r="J8138" s="11"/>
      <c r="K8138" s="13">
        <f>Pivot!AH8127</f>
        <v>61551</v>
      </c>
      <c r="L8138" s="11"/>
      <c r="M8138" s="12" t="str">
        <f>Pivot!AI8127</f>
        <v>▲ Active
25/07/2020 -</v>
      </c>
      <c r="N8138" s="178">
        <f>Pivot!AJ8127</f>
        <v>4</v>
      </c>
      <c r="O8138" s="179"/>
    </row>
    <row r="8139" spans="3:15" ht="30" customHeight="1" x14ac:dyDescent="0.25">
      <c r="C8139" s="10" t="str">
        <f>Pivot!AD8128</f>
        <v>00-91743716</v>
      </c>
      <c r="D8139" s="11"/>
      <c r="E8139" s="12" t="str">
        <f>Pivot!AE8128</f>
        <v>♂ Andrea Bowen
54 | High School</v>
      </c>
      <c r="F8139" s="11"/>
      <c r="G8139" s="12" t="str">
        <f>Pivot!AF8128</f>
        <v>Inventory Specialist
Operations</v>
      </c>
      <c r="H8139" s="11"/>
      <c r="I8139" s="12" t="str">
        <f>Pivot!AG8128</f>
        <v>🏢 Buffalo
New York</v>
      </c>
      <c r="J8139" s="11"/>
      <c r="K8139" s="13">
        <f>Pivot!AH8128</f>
        <v>60302</v>
      </c>
      <c r="L8139" s="11"/>
      <c r="M8139" s="12" t="str">
        <f>Pivot!AI8128</f>
        <v>▲ Active
08/06/2017 -</v>
      </c>
      <c r="N8139" s="178">
        <f>Pivot!AJ8128</f>
        <v>7</v>
      </c>
      <c r="O8139" s="179"/>
    </row>
    <row r="8140" spans="3:15" ht="30" customHeight="1" x14ac:dyDescent="0.25">
      <c r="C8140" s="10" t="str">
        <f>Pivot!AD8129</f>
        <v>00-91764926</v>
      </c>
      <c r="D8140" s="11"/>
      <c r="E8140" s="12" t="str">
        <f>Pivot!AE8129</f>
        <v>♂ David Stokes
57 | High School</v>
      </c>
      <c r="F8140" s="11"/>
      <c r="G8140" s="12" t="str">
        <f>Pivot!AF8129</f>
        <v>Customer Service Representative
Customer Service</v>
      </c>
      <c r="H8140" s="11"/>
      <c r="I8140" s="12" t="str">
        <f>Pivot!AG8129</f>
        <v>🏠 Detroit
Michigan</v>
      </c>
      <c r="J8140" s="11"/>
      <c r="K8140" s="13">
        <f>Pivot!AH8129</f>
        <v>65230</v>
      </c>
      <c r="L8140" s="11"/>
      <c r="M8140" s="12" t="str">
        <f>Pivot!AI8129</f>
        <v>▲ Active
30/03/2015 -</v>
      </c>
      <c r="N8140" s="178">
        <f>Pivot!AJ8129</f>
        <v>9</v>
      </c>
      <c r="O8140" s="179"/>
    </row>
    <row r="8141" spans="3:15" ht="30" customHeight="1" x14ac:dyDescent="0.25">
      <c r="C8141" s="10" t="str">
        <f>Pivot!AD8130</f>
        <v>00-91785816</v>
      </c>
      <c r="D8141" s="11"/>
      <c r="E8141" s="12" t="str">
        <f>Pivot!AE8130</f>
        <v>♂ Caleb Day
37 | High School</v>
      </c>
      <c r="F8141" s="11"/>
      <c r="G8141" s="12" t="str">
        <f>Pivot!AF8130</f>
        <v>Support Specialist
Customer Service</v>
      </c>
      <c r="H8141" s="11"/>
      <c r="I8141" s="12" t="str">
        <f>Pivot!AG8130</f>
        <v>🏠 Cincinnati
Ohio</v>
      </c>
      <c r="J8141" s="11"/>
      <c r="K8141" s="13">
        <f>Pivot!AH8130</f>
        <v>63794</v>
      </c>
      <c r="L8141" s="11"/>
      <c r="M8141" s="12" t="str">
        <f>Pivot!AI8130</f>
        <v>▲ Active
10/03/2021 -</v>
      </c>
      <c r="N8141" s="178">
        <f>Pivot!AJ8130</f>
        <v>3</v>
      </c>
      <c r="O8141" s="179"/>
    </row>
    <row r="8142" spans="3:15" ht="30" customHeight="1" x14ac:dyDescent="0.25">
      <c r="C8142" s="10" t="str">
        <f>Pivot!AD8131</f>
        <v>00-91792282</v>
      </c>
      <c r="D8142" s="11"/>
      <c r="E8142" s="12" t="str">
        <f>Pivot!AE8131</f>
        <v>♂ Jacob Roach
22 | Bachelor</v>
      </c>
      <c r="F8142" s="11"/>
      <c r="G8142" s="12" t="str">
        <f>Pivot!AF8131</f>
        <v>Software Developer
IT</v>
      </c>
      <c r="H8142" s="11"/>
      <c r="I8142" s="12" t="str">
        <f>Pivot!AG8131</f>
        <v>🏠 Naperville
Illinois</v>
      </c>
      <c r="J8142" s="11"/>
      <c r="K8142" s="13">
        <f>Pivot!AH8131</f>
        <v>88360</v>
      </c>
      <c r="L8142" s="11"/>
      <c r="M8142" s="12" t="str">
        <f>Pivot!AI8131</f>
        <v>▲ Active
18/10/2022 -</v>
      </c>
      <c r="N8142" s="178">
        <f>Pivot!AJ8131</f>
        <v>2</v>
      </c>
      <c r="O8142" s="179"/>
    </row>
    <row r="8143" spans="3:15" ht="30" customHeight="1" x14ac:dyDescent="0.25">
      <c r="C8143" s="10" t="str">
        <f>Pivot!AD8132</f>
        <v>00-91793674</v>
      </c>
      <c r="D8143" s="11"/>
      <c r="E8143" s="12" t="str">
        <f>Pivot!AE8132</f>
        <v>♀ Anna Baker
52 | Bachelor</v>
      </c>
      <c r="F8143" s="11"/>
      <c r="G8143" s="12" t="str">
        <f>Pivot!AF8132</f>
        <v>Sales Representative
Sales</v>
      </c>
      <c r="H8143" s="11"/>
      <c r="I8143" s="12" t="str">
        <f>Pivot!AG8132</f>
        <v>🏠 Allentown
Pennsylvania</v>
      </c>
      <c r="J8143" s="11"/>
      <c r="K8143" s="13">
        <f>Pivot!AH8132</f>
        <v>77819</v>
      </c>
      <c r="L8143" s="11"/>
      <c r="M8143" s="12" t="str">
        <f>Pivot!AI8132</f>
        <v>▲ Active
22/02/2020 -</v>
      </c>
      <c r="N8143" s="178">
        <f>Pivot!AJ8132</f>
        <v>4</v>
      </c>
      <c r="O8143" s="179"/>
    </row>
    <row r="8144" spans="3:15" ht="30" customHeight="1" x14ac:dyDescent="0.25">
      <c r="C8144" s="10" t="str">
        <f>Pivot!AD8133</f>
        <v>00-91846696</v>
      </c>
      <c r="D8144" s="11"/>
      <c r="E8144" s="12" t="str">
        <f>Pivot!AE8133</f>
        <v>♀ Shannon Perez
36 | Master</v>
      </c>
      <c r="F8144" s="11"/>
      <c r="G8144" s="12" t="str">
        <f>Pivot!AF8133</f>
        <v>Operations Analyst
Operations</v>
      </c>
      <c r="H8144" s="11"/>
      <c r="I8144" s="12" t="str">
        <f>Pivot!AG8133</f>
        <v>🏠 Charleston
West Virginia</v>
      </c>
      <c r="J8144" s="11"/>
      <c r="K8144" s="13">
        <f>Pivot!AH8133</f>
        <v>57264</v>
      </c>
      <c r="L8144" s="11"/>
      <c r="M8144" s="12" t="str">
        <f>Pivot!AI8133</f>
        <v>▼ Terminated
12/05/2017 - 14/10/2018</v>
      </c>
      <c r="N8144" s="178">
        <f>Pivot!AJ8133</f>
        <v>1</v>
      </c>
      <c r="O8144" s="179"/>
    </row>
    <row r="8145" spans="3:15" ht="30" customHeight="1" x14ac:dyDescent="0.25">
      <c r="C8145" s="10" t="str">
        <f>Pivot!AD8134</f>
        <v>00-91861257</v>
      </c>
      <c r="D8145" s="11"/>
      <c r="E8145" s="12" t="str">
        <f>Pivot!AE8134</f>
        <v>♂ Mary Moses
35 | High School</v>
      </c>
      <c r="F8145" s="11"/>
      <c r="G8145" s="12" t="str">
        <f>Pivot!AF8134</f>
        <v>IT Support Specialist
IT</v>
      </c>
      <c r="H8145" s="11"/>
      <c r="I8145" s="12" t="str">
        <f>Pivot!AG8134</f>
        <v>🏢 New York City
New York</v>
      </c>
      <c r="J8145" s="11"/>
      <c r="K8145" s="13">
        <f>Pivot!AH8134</f>
        <v>61723</v>
      </c>
      <c r="L8145" s="11"/>
      <c r="M8145" s="12" t="str">
        <f>Pivot!AI8134</f>
        <v>▲ Active
04/01/2019 -</v>
      </c>
      <c r="N8145" s="178">
        <f>Pivot!AJ8134</f>
        <v>6</v>
      </c>
      <c r="O8145" s="179"/>
    </row>
    <row r="8146" spans="3:15" ht="30" customHeight="1" x14ac:dyDescent="0.25">
      <c r="C8146" s="10" t="str">
        <f>Pivot!AD8135</f>
        <v>00-91867600</v>
      </c>
      <c r="D8146" s="11"/>
      <c r="E8146" s="12" t="str">
        <f>Pivot!AE8135</f>
        <v>♂ Parker Harvey
45 | Master</v>
      </c>
      <c r="F8146" s="11"/>
      <c r="G8146" s="12" t="str">
        <f>Pivot!AF8135</f>
        <v>Operations Manager
Operations</v>
      </c>
      <c r="H8146" s="11"/>
      <c r="I8146" s="12" t="str">
        <f>Pivot!AG8135</f>
        <v>🏢 Buffalo
New York</v>
      </c>
      <c r="J8146" s="11"/>
      <c r="K8146" s="13">
        <f>Pivot!AH8135</f>
        <v>97348</v>
      </c>
      <c r="L8146" s="11"/>
      <c r="M8146" s="12" t="str">
        <f>Pivot!AI8135</f>
        <v>▲ Active
24/09/2018 -</v>
      </c>
      <c r="N8146" s="178">
        <f>Pivot!AJ8135</f>
        <v>6</v>
      </c>
      <c r="O8146" s="179"/>
    </row>
    <row r="8147" spans="3:15" ht="30" customHeight="1" x14ac:dyDescent="0.25">
      <c r="C8147" s="10" t="str">
        <f>Pivot!AD8136</f>
        <v>00-91877605</v>
      </c>
      <c r="D8147" s="11"/>
      <c r="E8147" s="12" t="str">
        <f>Pivot!AE8136</f>
        <v>♂ Sheila Hill
40 | Master</v>
      </c>
      <c r="F8147" s="11"/>
      <c r="G8147" s="12" t="str">
        <f>Pivot!AF8136</f>
        <v>Operations Analyst
Operations</v>
      </c>
      <c r="H8147" s="11"/>
      <c r="I8147" s="12" t="str">
        <f>Pivot!AG8136</f>
        <v>🏢 New York City
New York</v>
      </c>
      <c r="J8147" s="11"/>
      <c r="K8147" s="13">
        <f>Pivot!AH8136</f>
        <v>77136</v>
      </c>
      <c r="L8147" s="11"/>
      <c r="M8147" s="12" t="str">
        <f>Pivot!AI8136</f>
        <v>▲ Active
26/08/2019 -</v>
      </c>
      <c r="N8147" s="178">
        <f>Pivot!AJ8136</f>
        <v>5</v>
      </c>
      <c r="O8147" s="179"/>
    </row>
    <row r="8148" spans="3:15" ht="30" customHeight="1" x14ac:dyDescent="0.25">
      <c r="C8148" s="10" t="str">
        <f>Pivot!AD8137</f>
        <v>00-91883846</v>
      </c>
      <c r="D8148" s="11"/>
      <c r="E8148" s="12" t="str">
        <f>Pivot!AE8137</f>
        <v>♂ Jesus Rowe
50 | Master</v>
      </c>
      <c r="F8148" s="11"/>
      <c r="G8148" s="12" t="str">
        <f>Pivot!AF8137</f>
        <v>Software Developer
IT</v>
      </c>
      <c r="H8148" s="11"/>
      <c r="I8148" s="12" t="str">
        <f>Pivot!AG8137</f>
        <v>🏠 Detroit
Michigan</v>
      </c>
      <c r="J8148" s="11"/>
      <c r="K8148" s="13">
        <f>Pivot!AH8137</f>
        <v>100022</v>
      </c>
      <c r="L8148" s="11"/>
      <c r="M8148" s="12" t="str">
        <f>Pivot!AI8137</f>
        <v>▲ Active
17/01/2017 -</v>
      </c>
      <c r="N8148" s="178">
        <f>Pivot!AJ8137</f>
        <v>8</v>
      </c>
      <c r="O8148" s="179"/>
    </row>
    <row r="8149" spans="3:15" ht="30" customHeight="1" x14ac:dyDescent="0.25">
      <c r="C8149" s="10" t="str">
        <f>Pivot!AD8138</f>
        <v>00-91884091</v>
      </c>
      <c r="D8149" s="11"/>
      <c r="E8149" s="12" t="str">
        <f>Pivot!AE8138</f>
        <v>♂ Thomas Mitchell
48 | PhD</v>
      </c>
      <c r="F8149" s="11"/>
      <c r="G8149" s="12" t="str">
        <f>Pivot!AF8138</f>
        <v>Sales Specialist
Sales</v>
      </c>
      <c r="H8149" s="11"/>
      <c r="I8149" s="12" t="str">
        <f>Pivot!AG8138</f>
        <v>🏢 Rochester
New York</v>
      </c>
      <c r="J8149" s="11"/>
      <c r="K8149" s="13">
        <f>Pivot!AH8138</f>
        <v>74689</v>
      </c>
      <c r="L8149" s="11"/>
      <c r="M8149" s="12" t="str">
        <f>Pivot!AI8138</f>
        <v>▲ Active
16/01/2020 -</v>
      </c>
      <c r="N8149" s="178">
        <f>Pivot!AJ8138</f>
        <v>5</v>
      </c>
      <c r="O8149" s="179"/>
    </row>
    <row r="8150" spans="3:15" ht="30" customHeight="1" x14ac:dyDescent="0.25">
      <c r="C8150" s="10" t="str">
        <f>Pivot!AD8139</f>
        <v>00-91905450</v>
      </c>
      <c r="D8150" s="11"/>
      <c r="E8150" s="12" t="str">
        <f>Pivot!AE8139</f>
        <v>♂ Chad Baker
51 | PhD</v>
      </c>
      <c r="F8150" s="11"/>
      <c r="G8150" s="12" t="str">
        <f>Pivot!AF8139</f>
        <v>Sales Specialist
Sales</v>
      </c>
      <c r="H8150" s="11"/>
      <c r="I8150" s="12" t="str">
        <f>Pivot!AG8139</f>
        <v>🏢 New York City
New York</v>
      </c>
      <c r="J8150" s="11"/>
      <c r="K8150" s="13">
        <f>Pivot!AH8139</f>
        <v>83857</v>
      </c>
      <c r="L8150" s="11"/>
      <c r="M8150" s="12" t="str">
        <f>Pivot!AI8139</f>
        <v>▲ Active
07/05/2017 -</v>
      </c>
      <c r="N8150" s="178">
        <f>Pivot!AJ8139</f>
        <v>7</v>
      </c>
      <c r="O8150" s="179"/>
    </row>
    <row r="8151" spans="3:15" ht="30" customHeight="1" x14ac:dyDescent="0.25">
      <c r="C8151" s="10" t="str">
        <f>Pivot!AD8140</f>
        <v>00-91915661</v>
      </c>
      <c r="D8151" s="11"/>
      <c r="E8151" s="12" t="str">
        <f>Pivot!AE8140</f>
        <v>♂ Angela Bennett
41 | High School</v>
      </c>
      <c r="F8151" s="11"/>
      <c r="G8151" s="12" t="str">
        <f>Pivot!AF8140</f>
        <v>Inventory Specialist
Operations</v>
      </c>
      <c r="H8151" s="11"/>
      <c r="I8151" s="12" t="str">
        <f>Pivot!AG8140</f>
        <v>🏢 New York City
New York</v>
      </c>
      <c r="J8151" s="11"/>
      <c r="K8151" s="13">
        <f>Pivot!AH8140</f>
        <v>59258</v>
      </c>
      <c r="L8151" s="11"/>
      <c r="M8151" s="12" t="str">
        <f>Pivot!AI8140</f>
        <v>▼ Terminated
14/03/2022 - 10/09/2022</v>
      </c>
      <c r="N8151" s="178">
        <f>Pivot!AJ8140</f>
        <v>0</v>
      </c>
      <c r="O8151" s="179"/>
    </row>
    <row r="8152" spans="3:15" ht="30" customHeight="1" x14ac:dyDescent="0.25">
      <c r="C8152" s="10" t="str">
        <f>Pivot!AD8141</f>
        <v>00-91916907</v>
      </c>
      <c r="D8152" s="11"/>
      <c r="E8152" s="12" t="str">
        <f>Pivot!AE8141</f>
        <v>♂ Laura Benson
31 | Bachelor</v>
      </c>
      <c r="F8152" s="11"/>
      <c r="G8152" s="12" t="str">
        <f>Pivot!AF8141</f>
        <v>Content Creator
Marketing</v>
      </c>
      <c r="H8152" s="11"/>
      <c r="I8152" s="12" t="str">
        <f>Pivot!AG8141</f>
        <v>🏢 New York City
New York</v>
      </c>
      <c r="J8152" s="11"/>
      <c r="K8152" s="13">
        <f>Pivot!AH8141</f>
        <v>60104</v>
      </c>
      <c r="L8152" s="11"/>
      <c r="M8152" s="12" t="str">
        <f>Pivot!AI8141</f>
        <v>▲ Active
14/10/2020 -</v>
      </c>
      <c r="N8152" s="178">
        <f>Pivot!AJ8141</f>
        <v>4</v>
      </c>
      <c r="O8152" s="179"/>
    </row>
    <row r="8153" spans="3:15" ht="30" customHeight="1" x14ac:dyDescent="0.25">
      <c r="C8153" s="10" t="str">
        <f>Pivot!AD8142</f>
        <v>00-91923337</v>
      </c>
      <c r="D8153" s="11"/>
      <c r="E8153" s="12" t="str">
        <f>Pivot!AE8142</f>
        <v>♀ Nicole Castaneda
59 | Bachelor</v>
      </c>
      <c r="F8153" s="11"/>
      <c r="G8153" s="12" t="str">
        <f>Pivot!AF8142</f>
        <v>Support Specialist
Customer Service</v>
      </c>
      <c r="H8153" s="11"/>
      <c r="I8153" s="12" t="str">
        <f>Pivot!AG8142</f>
        <v>🏠 Grand Rapids
Michigan</v>
      </c>
      <c r="J8153" s="11"/>
      <c r="K8153" s="13">
        <f>Pivot!AH8142</f>
        <v>67235</v>
      </c>
      <c r="L8153" s="11"/>
      <c r="M8153" s="12" t="str">
        <f>Pivot!AI8142</f>
        <v>▲ Active
26/12/2023 -</v>
      </c>
      <c r="N8153" s="178">
        <f>Pivot!AJ8142</f>
        <v>1</v>
      </c>
      <c r="O8153" s="179"/>
    </row>
    <row r="8154" spans="3:15" ht="30" customHeight="1" x14ac:dyDescent="0.25">
      <c r="C8154" s="10" t="str">
        <f>Pivot!AD8143</f>
        <v>00-91932582</v>
      </c>
      <c r="D8154" s="11"/>
      <c r="E8154" s="12" t="str">
        <f>Pivot!AE8143</f>
        <v>♀ Chad Randall
50 | Bachelor</v>
      </c>
      <c r="F8154" s="11"/>
      <c r="G8154" s="12" t="str">
        <f>Pivot!AF8143</f>
        <v>Sales Consultant
Sales</v>
      </c>
      <c r="H8154" s="11"/>
      <c r="I8154" s="12" t="str">
        <f>Pivot!AG8143</f>
        <v>🏢 New York City
New York</v>
      </c>
      <c r="J8154" s="11"/>
      <c r="K8154" s="13">
        <f>Pivot!AH8143</f>
        <v>96360</v>
      </c>
      <c r="L8154" s="11"/>
      <c r="M8154" s="12" t="str">
        <f>Pivot!AI8143</f>
        <v>▲ Active
03/07/2020 -</v>
      </c>
      <c r="N8154" s="178">
        <f>Pivot!AJ8143</f>
        <v>4</v>
      </c>
      <c r="O8154" s="179"/>
    </row>
    <row r="8155" spans="3:15" ht="30" customHeight="1" x14ac:dyDescent="0.25">
      <c r="C8155" s="10" t="str">
        <f>Pivot!AD8144</f>
        <v>00-91942689</v>
      </c>
      <c r="D8155" s="11"/>
      <c r="E8155" s="12" t="str">
        <f>Pivot!AE8144</f>
        <v>♂ Lauren Long
45 | Bachelor</v>
      </c>
      <c r="F8155" s="11"/>
      <c r="G8155" s="12" t="str">
        <f>Pivot!AF8144</f>
        <v>Sales Representative
Sales</v>
      </c>
      <c r="H8155" s="11"/>
      <c r="I8155" s="12" t="str">
        <f>Pivot!AG8144</f>
        <v>🏢 New York City
New York</v>
      </c>
      <c r="J8155" s="11"/>
      <c r="K8155" s="13">
        <f>Pivot!AH8144</f>
        <v>82713</v>
      </c>
      <c r="L8155" s="11"/>
      <c r="M8155" s="12" t="str">
        <f>Pivot!AI8144</f>
        <v>▲ Active
23/05/2021 -</v>
      </c>
      <c r="N8155" s="178">
        <f>Pivot!AJ8144</f>
        <v>3</v>
      </c>
      <c r="O8155" s="179"/>
    </row>
    <row r="8156" spans="3:15" ht="30" customHeight="1" x14ac:dyDescent="0.25">
      <c r="C8156" s="10" t="str">
        <f>Pivot!AD8145</f>
        <v>00-91945021</v>
      </c>
      <c r="D8156" s="11"/>
      <c r="E8156" s="12" t="str">
        <f>Pivot!AE8145</f>
        <v>♀ Devin Barker
55 | PhD</v>
      </c>
      <c r="F8156" s="11"/>
      <c r="G8156" s="12" t="str">
        <f>Pivot!AF8145</f>
        <v>Sales Specialist
Sales</v>
      </c>
      <c r="H8156" s="11"/>
      <c r="I8156" s="12" t="str">
        <f>Pivot!AG8145</f>
        <v>🏠 Chicago
Illinois</v>
      </c>
      <c r="J8156" s="11"/>
      <c r="K8156" s="13">
        <f>Pivot!AH8145</f>
        <v>68455</v>
      </c>
      <c r="L8156" s="11"/>
      <c r="M8156" s="12" t="str">
        <f>Pivot!AI8145</f>
        <v>▲ Active
15/12/2022 -</v>
      </c>
      <c r="N8156" s="178">
        <f>Pivot!AJ8145</f>
        <v>2</v>
      </c>
      <c r="O8156" s="179"/>
    </row>
    <row r="8157" spans="3:15" ht="30" customHeight="1" x14ac:dyDescent="0.25">
      <c r="C8157" s="10" t="str">
        <f>Pivot!AD8146</f>
        <v>00-91949659</v>
      </c>
      <c r="D8157" s="11"/>
      <c r="E8157" s="12" t="str">
        <f>Pivot!AE8146</f>
        <v>♀ Stephen Jackson
27 | Bachelor</v>
      </c>
      <c r="F8157" s="11"/>
      <c r="G8157" s="12" t="str">
        <f>Pivot!AF8146</f>
        <v>Support Specialist
Customer Service</v>
      </c>
      <c r="H8157" s="11"/>
      <c r="I8157" s="12" t="str">
        <f>Pivot!AG8146</f>
        <v>🏠 Huntington
West Virginia</v>
      </c>
      <c r="J8157" s="11"/>
      <c r="K8157" s="13">
        <f>Pivot!AH8146</f>
        <v>53610</v>
      </c>
      <c r="L8157" s="11"/>
      <c r="M8157" s="12" t="str">
        <f>Pivot!AI8146</f>
        <v>▲ Active
25/12/2021 -</v>
      </c>
      <c r="N8157" s="178">
        <f>Pivot!AJ8146</f>
        <v>3</v>
      </c>
      <c r="O8157" s="179"/>
    </row>
    <row r="8158" spans="3:15" ht="30" customHeight="1" x14ac:dyDescent="0.25">
      <c r="C8158" s="10" t="str">
        <f>Pivot!AD8147</f>
        <v>00-91976681</v>
      </c>
      <c r="D8158" s="11"/>
      <c r="E8158" s="12" t="str">
        <f>Pivot!AE8147</f>
        <v>♂ Joshua Woods
35 | High School</v>
      </c>
      <c r="F8158" s="11"/>
      <c r="G8158" s="12" t="str">
        <f>Pivot!AF8147</f>
        <v>Inventory Specialist
Operations</v>
      </c>
      <c r="H8158" s="11"/>
      <c r="I8158" s="12" t="str">
        <f>Pivot!AG8147</f>
        <v>🏢 New York City
New York</v>
      </c>
      <c r="J8158" s="11"/>
      <c r="K8158" s="13">
        <f>Pivot!AH8147</f>
        <v>62116</v>
      </c>
      <c r="L8158" s="11"/>
      <c r="M8158" s="12" t="str">
        <f>Pivot!AI8147</f>
        <v>▲ Active
01/06/2019 -</v>
      </c>
      <c r="N8158" s="178">
        <f>Pivot!AJ8147</f>
        <v>5</v>
      </c>
      <c r="O8158" s="179"/>
    </row>
    <row r="8159" spans="3:15" ht="30" customHeight="1" x14ac:dyDescent="0.25">
      <c r="C8159" s="10" t="str">
        <f>Pivot!AD8148</f>
        <v>00-91981777</v>
      </c>
      <c r="D8159" s="11"/>
      <c r="E8159" s="12" t="str">
        <f>Pivot!AE8148</f>
        <v>♀ Corey Morris
53 | Bachelor</v>
      </c>
      <c r="F8159" s="11"/>
      <c r="G8159" s="12" t="str">
        <f>Pivot!AF8148</f>
        <v>Recruiter
HR</v>
      </c>
      <c r="H8159" s="11"/>
      <c r="I8159" s="12" t="str">
        <f>Pivot!AG8148</f>
        <v>🏢 Rochester
New York</v>
      </c>
      <c r="J8159" s="11"/>
      <c r="K8159" s="13">
        <f>Pivot!AH8148</f>
        <v>66447</v>
      </c>
      <c r="L8159" s="11"/>
      <c r="M8159" s="12" t="str">
        <f>Pivot!AI8148</f>
        <v>▲ Active
15/12/2024 -</v>
      </c>
      <c r="N8159" s="178">
        <f>Pivot!AJ8148</f>
        <v>0</v>
      </c>
      <c r="O8159" s="179"/>
    </row>
    <row r="8160" spans="3:15" ht="30" customHeight="1" x14ac:dyDescent="0.25">
      <c r="C8160" s="10" t="str">
        <f>Pivot!AD8149</f>
        <v>00-91982796</v>
      </c>
      <c r="D8160" s="11"/>
      <c r="E8160" s="12" t="str">
        <f>Pivot!AE8149</f>
        <v>♂ David Moon
33 | High School</v>
      </c>
      <c r="F8160" s="11"/>
      <c r="G8160" s="12" t="str">
        <f>Pivot!AF8149</f>
        <v>Customer Service Representative
Customer Service</v>
      </c>
      <c r="H8160" s="11"/>
      <c r="I8160" s="12" t="str">
        <f>Pivot!AG8149</f>
        <v>🏢 Buffalo
New York</v>
      </c>
      <c r="J8160" s="11"/>
      <c r="K8160" s="13">
        <f>Pivot!AH8149</f>
        <v>57700</v>
      </c>
      <c r="L8160" s="11"/>
      <c r="M8160" s="12" t="str">
        <f>Pivot!AI8149</f>
        <v>▲ Active
13/01/2020 -</v>
      </c>
      <c r="N8160" s="178">
        <f>Pivot!AJ8149</f>
        <v>5</v>
      </c>
      <c r="O8160" s="179"/>
    </row>
    <row r="8161" spans="3:15" ht="30" customHeight="1" x14ac:dyDescent="0.25">
      <c r="C8161" s="10" t="str">
        <f>Pivot!AD8150</f>
        <v>00-91995629</v>
      </c>
      <c r="D8161" s="11"/>
      <c r="E8161" s="12" t="str">
        <f>Pivot!AE8150</f>
        <v>♂ David Williams
28 | PhD</v>
      </c>
      <c r="F8161" s="11"/>
      <c r="G8161" s="12" t="str">
        <f>Pivot!AF8150</f>
        <v>Financial Analyst
Finance</v>
      </c>
      <c r="H8161" s="11"/>
      <c r="I8161" s="12" t="str">
        <f>Pivot!AG8150</f>
        <v>🏢 Buffalo
New York</v>
      </c>
      <c r="J8161" s="11"/>
      <c r="K8161" s="13">
        <f>Pivot!AH8150</f>
        <v>86571</v>
      </c>
      <c r="L8161" s="11"/>
      <c r="M8161" s="12" t="str">
        <f>Pivot!AI8150</f>
        <v>▲ Active
17/02/2017 -</v>
      </c>
      <c r="N8161" s="178">
        <f>Pivot!AJ8150</f>
        <v>7</v>
      </c>
      <c r="O8161" s="179"/>
    </row>
    <row r="8162" spans="3:15" ht="30" customHeight="1" x14ac:dyDescent="0.25">
      <c r="C8162" s="10" t="str">
        <f>Pivot!AD8151</f>
        <v>00-92058877</v>
      </c>
      <c r="D8162" s="11"/>
      <c r="E8162" s="12" t="str">
        <f>Pivot!AE8151</f>
        <v>♀ John Woods
24 | Bachelor</v>
      </c>
      <c r="F8162" s="11"/>
      <c r="G8162" s="12" t="str">
        <f>Pivot!AF8151</f>
        <v>Software Developer
IT</v>
      </c>
      <c r="H8162" s="11"/>
      <c r="I8162" s="12" t="str">
        <f>Pivot!AG8151</f>
        <v>🏢 Rochester
New York</v>
      </c>
      <c r="J8162" s="11"/>
      <c r="K8162" s="13">
        <f>Pivot!AH8151</f>
        <v>79687</v>
      </c>
      <c r="L8162" s="11"/>
      <c r="M8162" s="12" t="str">
        <f>Pivot!AI8151</f>
        <v>▲ Active
10/07/2017 -</v>
      </c>
      <c r="N8162" s="178">
        <f>Pivot!AJ8151</f>
        <v>7</v>
      </c>
      <c r="O8162" s="179"/>
    </row>
    <row r="8163" spans="3:15" ht="30" customHeight="1" x14ac:dyDescent="0.25">
      <c r="C8163" s="10" t="str">
        <f>Pivot!AD8152</f>
        <v>00-92059030</v>
      </c>
      <c r="D8163" s="11"/>
      <c r="E8163" s="12" t="str">
        <f>Pivot!AE8152</f>
        <v>♀ Robert Johnson
63 | Bachelor</v>
      </c>
      <c r="F8163" s="11"/>
      <c r="G8163" s="12" t="str">
        <f>Pivot!AF8152</f>
        <v>Sales Specialist
Sales</v>
      </c>
      <c r="H8163" s="11"/>
      <c r="I8163" s="12" t="str">
        <f>Pivot!AG8152</f>
        <v>🏢 Buffalo
New York</v>
      </c>
      <c r="J8163" s="11"/>
      <c r="K8163" s="13">
        <f>Pivot!AH8152</f>
        <v>62793</v>
      </c>
      <c r="L8163" s="11"/>
      <c r="M8163" s="12" t="str">
        <f>Pivot!AI8152</f>
        <v>▲ Active
27/10/2017 -</v>
      </c>
      <c r="N8163" s="178">
        <f>Pivot!AJ8152</f>
        <v>7</v>
      </c>
      <c r="O8163" s="179"/>
    </row>
    <row r="8164" spans="3:15" ht="30" customHeight="1" x14ac:dyDescent="0.25">
      <c r="C8164" s="10" t="str">
        <f>Pivot!AD8153</f>
        <v>00-92071729</v>
      </c>
      <c r="D8164" s="11"/>
      <c r="E8164" s="12" t="str">
        <f>Pivot!AE8153</f>
        <v>♂ Carol Rivera
36 | Bachelor</v>
      </c>
      <c r="F8164" s="11"/>
      <c r="G8164" s="12" t="str">
        <f>Pivot!AF8153</f>
        <v>Sales Representative
Sales</v>
      </c>
      <c r="H8164" s="11"/>
      <c r="I8164" s="12" t="str">
        <f>Pivot!AG8153</f>
        <v>🏢 Rochester
New York</v>
      </c>
      <c r="J8164" s="11"/>
      <c r="K8164" s="13">
        <f>Pivot!AH8153</f>
        <v>68374</v>
      </c>
      <c r="L8164" s="11"/>
      <c r="M8164" s="12" t="str">
        <f>Pivot!AI8153</f>
        <v>▲ Active
13/08/2017 -</v>
      </c>
      <c r="N8164" s="178">
        <f>Pivot!AJ8153</f>
        <v>7</v>
      </c>
      <c r="O8164" s="179"/>
    </row>
    <row r="8165" spans="3:15" ht="30" customHeight="1" x14ac:dyDescent="0.25">
      <c r="C8165" s="10" t="str">
        <f>Pivot!AD8154</f>
        <v>00-92114934</v>
      </c>
      <c r="D8165" s="11"/>
      <c r="E8165" s="12" t="str">
        <f>Pivot!AE8154</f>
        <v>♂ Kyle Hunter
38 | High School</v>
      </c>
      <c r="F8165" s="11"/>
      <c r="G8165" s="12" t="str">
        <f>Pivot!AF8154</f>
        <v>IT Support Specialist
IT</v>
      </c>
      <c r="H8165" s="11"/>
      <c r="I8165" s="12" t="str">
        <f>Pivot!AG8154</f>
        <v>🏢 New York City
New York</v>
      </c>
      <c r="J8165" s="11"/>
      <c r="K8165" s="13">
        <f>Pivot!AH8154</f>
        <v>58994</v>
      </c>
      <c r="L8165" s="11"/>
      <c r="M8165" s="12" t="str">
        <f>Pivot!AI8154</f>
        <v>▲ Active
05/01/2019 -</v>
      </c>
      <c r="N8165" s="178">
        <f>Pivot!AJ8154</f>
        <v>6</v>
      </c>
      <c r="O8165" s="179"/>
    </row>
    <row r="8166" spans="3:15" ht="30" customHeight="1" x14ac:dyDescent="0.25">
      <c r="C8166" s="10" t="str">
        <f>Pivot!AD8155</f>
        <v>00-92166272</v>
      </c>
      <c r="D8166" s="11"/>
      <c r="E8166" s="12" t="str">
        <f>Pivot!AE8155</f>
        <v>♂ Amanda Cannon
29 | Master</v>
      </c>
      <c r="F8166" s="11"/>
      <c r="G8166" s="12" t="str">
        <f>Pivot!AF8155</f>
        <v>System Administrator
IT</v>
      </c>
      <c r="H8166" s="11"/>
      <c r="I8166" s="12" t="str">
        <f>Pivot!AG8155</f>
        <v>🏠 Cincinnati
Ohio</v>
      </c>
      <c r="J8166" s="11"/>
      <c r="K8166" s="13">
        <f>Pivot!AH8155</f>
        <v>65630</v>
      </c>
      <c r="L8166" s="11"/>
      <c r="M8166" s="12" t="str">
        <f>Pivot!AI8155</f>
        <v>▲ Active
11/10/2015 -</v>
      </c>
      <c r="N8166" s="178">
        <f>Pivot!AJ8155</f>
        <v>9</v>
      </c>
      <c r="O8166" s="179"/>
    </row>
    <row r="8167" spans="3:15" ht="30" customHeight="1" x14ac:dyDescent="0.25">
      <c r="C8167" s="10" t="str">
        <f>Pivot!AD8156</f>
        <v>00-92186957</v>
      </c>
      <c r="D8167" s="11"/>
      <c r="E8167" s="12" t="str">
        <f>Pivot!AE8156</f>
        <v>♀ Daniel Mcdonald
49 | Bachelor</v>
      </c>
      <c r="F8167" s="11"/>
      <c r="G8167" s="12" t="str">
        <f>Pivot!AF8156</f>
        <v>Marketing Coordinator
Marketing</v>
      </c>
      <c r="H8167" s="11"/>
      <c r="I8167" s="12" t="str">
        <f>Pivot!AG8156</f>
        <v>🏢 Buffalo
New York</v>
      </c>
      <c r="J8167" s="11"/>
      <c r="K8167" s="13">
        <f>Pivot!AH8156</f>
        <v>77707</v>
      </c>
      <c r="L8167" s="11"/>
      <c r="M8167" s="12" t="str">
        <f>Pivot!AI8156</f>
        <v>▲ Active
19/01/2021 -</v>
      </c>
      <c r="N8167" s="178">
        <f>Pivot!AJ8156</f>
        <v>4</v>
      </c>
      <c r="O8167" s="179"/>
    </row>
    <row r="8168" spans="3:15" ht="30" customHeight="1" x14ac:dyDescent="0.25">
      <c r="C8168" s="10" t="str">
        <f>Pivot!AD8157</f>
        <v>00-92201431</v>
      </c>
      <c r="D8168" s="11"/>
      <c r="E8168" s="12" t="str">
        <f>Pivot!AE8157</f>
        <v>♀ Nathan Lynch
55 | Bachelor</v>
      </c>
      <c r="F8168" s="11"/>
      <c r="G8168" s="12" t="str">
        <f>Pivot!AF8157</f>
        <v>Sales Representative
Sales</v>
      </c>
      <c r="H8168" s="11"/>
      <c r="I8168" s="12" t="str">
        <f>Pivot!AG8157</f>
        <v>🏠 Columbus
Ohio</v>
      </c>
      <c r="J8168" s="11"/>
      <c r="K8168" s="13">
        <f>Pivot!AH8157</f>
        <v>60711</v>
      </c>
      <c r="L8168" s="11"/>
      <c r="M8168" s="12" t="str">
        <f>Pivot!AI8157</f>
        <v>▲ Active
09/10/2023 -</v>
      </c>
      <c r="N8168" s="178">
        <f>Pivot!AJ8157</f>
        <v>1</v>
      </c>
      <c r="O8168" s="179"/>
    </row>
    <row r="8169" spans="3:15" ht="30" customHeight="1" x14ac:dyDescent="0.25">
      <c r="C8169" s="10" t="str">
        <f>Pivot!AD8158</f>
        <v>00-92203497</v>
      </c>
      <c r="D8169" s="11"/>
      <c r="E8169" s="12" t="str">
        <f>Pivot!AE8158</f>
        <v>♂ Nicole Webster
30 | Bachelor</v>
      </c>
      <c r="F8169" s="11"/>
      <c r="G8169" s="12" t="str">
        <f>Pivot!AF8158</f>
        <v>Sales Representative
Sales</v>
      </c>
      <c r="H8169" s="11"/>
      <c r="I8169" s="12" t="str">
        <f>Pivot!AG8158</f>
        <v>🏢 Buffalo
New York</v>
      </c>
      <c r="J8169" s="11"/>
      <c r="K8169" s="13">
        <f>Pivot!AH8158</f>
        <v>77107</v>
      </c>
      <c r="L8169" s="11"/>
      <c r="M8169" s="12" t="str">
        <f>Pivot!AI8158</f>
        <v>▲ Active
06/10/2024 -</v>
      </c>
      <c r="N8169" s="178">
        <f>Pivot!AJ8158</f>
        <v>0</v>
      </c>
      <c r="O8169" s="179"/>
    </row>
    <row r="8170" spans="3:15" ht="30" customHeight="1" x14ac:dyDescent="0.25">
      <c r="C8170" s="10" t="str">
        <f>Pivot!AD8159</f>
        <v>00-92207221</v>
      </c>
      <c r="D8170" s="11"/>
      <c r="E8170" s="12" t="str">
        <f>Pivot!AE8159</f>
        <v>♂ Michael Morgan
21 | Bachelor</v>
      </c>
      <c r="F8170" s="11"/>
      <c r="G8170" s="12" t="str">
        <f>Pivot!AF8159</f>
        <v>Software Developer
IT</v>
      </c>
      <c r="H8170" s="11"/>
      <c r="I8170" s="12" t="str">
        <f>Pivot!AG8159</f>
        <v>🏢 Buffalo
New York</v>
      </c>
      <c r="J8170" s="11"/>
      <c r="K8170" s="13">
        <f>Pivot!AH8159</f>
        <v>94593</v>
      </c>
      <c r="L8170" s="11"/>
      <c r="M8170" s="12" t="str">
        <f>Pivot!AI8159</f>
        <v>▲ Active
02/05/2023 -</v>
      </c>
      <c r="N8170" s="178">
        <f>Pivot!AJ8159</f>
        <v>1</v>
      </c>
      <c r="O8170" s="179"/>
    </row>
    <row r="8171" spans="3:15" ht="30" customHeight="1" x14ac:dyDescent="0.25">
      <c r="C8171" s="10" t="str">
        <f>Pivot!AD8160</f>
        <v>00-92220752</v>
      </c>
      <c r="D8171" s="11"/>
      <c r="E8171" s="12" t="str">
        <f>Pivot!AE8160</f>
        <v>♂ Jasmine House
35 | Bachelor</v>
      </c>
      <c r="F8171" s="11"/>
      <c r="G8171" s="12" t="str">
        <f>Pivot!AF8160</f>
        <v>Logistics Coordinator
Operations</v>
      </c>
      <c r="H8171" s="11"/>
      <c r="I8171" s="12" t="str">
        <f>Pivot!AG8160</f>
        <v>🏢 Buffalo
New York</v>
      </c>
      <c r="J8171" s="11"/>
      <c r="K8171" s="13">
        <f>Pivot!AH8160</f>
        <v>62051</v>
      </c>
      <c r="L8171" s="11"/>
      <c r="M8171" s="12" t="str">
        <f>Pivot!AI8160</f>
        <v>▲ Active
20/06/2023 -</v>
      </c>
      <c r="N8171" s="178">
        <f>Pivot!AJ8160</f>
        <v>1</v>
      </c>
      <c r="O8171" s="179"/>
    </row>
    <row r="8172" spans="3:15" ht="30" customHeight="1" x14ac:dyDescent="0.25">
      <c r="C8172" s="10" t="str">
        <f>Pivot!AD8161</f>
        <v>00-92240163</v>
      </c>
      <c r="D8172" s="11"/>
      <c r="E8172" s="12" t="str">
        <f>Pivot!AE8161</f>
        <v>♀ Tammy Bonilla
41 | High School</v>
      </c>
      <c r="F8172" s="11"/>
      <c r="G8172" s="12" t="str">
        <f>Pivot!AF8161</f>
        <v>Help Desk Technician
Customer Service</v>
      </c>
      <c r="H8172" s="11"/>
      <c r="I8172" s="12" t="str">
        <f>Pivot!AG8161</f>
        <v>🏠 Virginia Beach
Virginia</v>
      </c>
      <c r="J8172" s="11"/>
      <c r="K8172" s="13">
        <f>Pivot!AH8161</f>
        <v>73638</v>
      </c>
      <c r="L8172" s="11"/>
      <c r="M8172" s="12" t="str">
        <f>Pivot!AI8161</f>
        <v>▲ Active
12/03/2017 -</v>
      </c>
      <c r="N8172" s="178">
        <f>Pivot!AJ8161</f>
        <v>7</v>
      </c>
      <c r="O8172" s="179"/>
    </row>
    <row r="8173" spans="3:15" ht="30" customHeight="1" x14ac:dyDescent="0.25">
      <c r="C8173" s="10" t="str">
        <f>Pivot!AD8162</f>
        <v>00-92241666</v>
      </c>
      <c r="D8173" s="11"/>
      <c r="E8173" s="12" t="str">
        <f>Pivot!AE8162</f>
        <v>♂ Andrew Long
22 | High School</v>
      </c>
      <c r="F8173" s="11"/>
      <c r="G8173" s="12" t="str">
        <f>Pivot!AF8162</f>
        <v>Content Creator
Marketing</v>
      </c>
      <c r="H8173" s="11"/>
      <c r="I8173" s="12" t="str">
        <f>Pivot!AG8162</f>
        <v>🏠 Warren
Michigan</v>
      </c>
      <c r="J8173" s="11"/>
      <c r="K8173" s="13">
        <f>Pivot!AH8162</f>
        <v>59912</v>
      </c>
      <c r="L8173" s="11"/>
      <c r="M8173" s="12" t="str">
        <f>Pivot!AI8162</f>
        <v>▲ Active
28/06/2023 -</v>
      </c>
      <c r="N8173" s="178">
        <f>Pivot!AJ8162</f>
        <v>1</v>
      </c>
      <c r="O8173" s="179"/>
    </row>
    <row r="8174" spans="3:15" ht="30" customHeight="1" x14ac:dyDescent="0.25">
      <c r="C8174" s="10" t="str">
        <f>Pivot!AD8163</f>
        <v>00-92242860</v>
      </c>
      <c r="D8174" s="11"/>
      <c r="E8174" s="12" t="str">
        <f>Pivot!AE8163</f>
        <v>♀ Hunter Garza
25 | Bachelor</v>
      </c>
      <c r="F8174" s="11"/>
      <c r="G8174" s="12" t="str">
        <f>Pivot!AF8163</f>
        <v>Sales Consultant
Sales</v>
      </c>
      <c r="H8174" s="11"/>
      <c r="I8174" s="12" t="str">
        <f>Pivot!AG8163</f>
        <v>🏢 Rochester
New York</v>
      </c>
      <c r="J8174" s="11"/>
      <c r="K8174" s="13">
        <f>Pivot!AH8163</f>
        <v>77540</v>
      </c>
      <c r="L8174" s="11"/>
      <c r="M8174" s="12" t="str">
        <f>Pivot!AI8163</f>
        <v>▲ Active
13/09/2017 -</v>
      </c>
      <c r="N8174" s="178">
        <f>Pivot!AJ8163</f>
        <v>7</v>
      </c>
      <c r="O8174" s="179"/>
    </row>
    <row r="8175" spans="3:15" ht="30" customHeight="1" x14ac:dyDescent="0.25">
      <c r="C8175" s="10" t="str">
        <f>Pivot!AD8164</f>
        <v>00-92243262</v>
      </c>
      <c r="D8175" s="11"/>
      <c r="E8175" s="12" t="str">
        <f>Pivot!AE8164</f>
        <v>♀ Michael Cook
21 | Bachelor</v>
      </c>
      <c r="F8175" s="11"/>
      <c r="G8175" s="12" t="str">
        <f>Pivot!AF8164</f>
        <v>Sales Representative
Sales</v>
      </c>
      <c r="H8175" s="11"/>
      <c r="I8175" s="12" t="str">
        <f>Pivot!AG8164</f>
        <v>🏢 New York City
New York</v>
      </c>
      <c r="J8175" s="11"/>
      <c r="K8175" s="13">
        <f>Pivot!AH8164</f>
        <v>58847</v>
      </c>
      <c r="L8175" s="11"/>
      <c r="M8175" s="12" t="str">
        <f>Pivot!AI8164</f>
        <v>▲ Active
17/04/2022 -</v>
      </c>
      <c r="N8175" s="178">
        <f>Pivot!AJ8164</f>
        <v>2</v>
      </c>
      <c r="O8175" s="179"/>
    </row>
    <row r="8176" spans="3:15" ht="30" customHeight="1" x14ac:dyDescent="0.25">
      <c r="C8176" s="10" t="str">
        <f>Pivot!AD8165</f>
        <v>00-92257967</v>
      </c>
      <c r="D8176" s="11"/>
      <c r="E8176" s="12" t="str">
        <f>Pivot!AE8165</f>
        <v>♂ Patricia Mcintyre
51 | High School</v>
      </c>
      <c r="F8176" s="11"/>
      <c r="G8176" s="12" t="str">
        <f>Pivot!AF8165</f>
        <v>Inventory Specialist
Operations</v>
      </c>
      <c r="H8176" s="11"/>
      <c r="I8176" s="12" t="str">
        <f>Pivot!AG8165</f>
        <v>🏠 Warren
Michigan</v>
      </c>
      <c r="J8176" s="11"/>
      <c r="K8176" s="13">
        <f>Pivot!AH8165</f>
        <v>64845</v>
      </c>
      <c r="L8176" s="11"/>
      <c r="M8176" s="12" t="str">
        <f>Pivot!AI8165</f>
        <v>▲ Active
20/10/2023 -</v>
      </c>
      <c r="N8176" s="178">
        <f>Pivot!AJ8165</f>
        <v>1</v>
      </c>
      <c r="O8176" s="179"/>
    </row>
    <row r="8177" spans="3:15" ht="30" customHeight="1" x14ac:dyDescent="0.25">
      <c r="C8177" s="10" t="str">
        <f>Pivot!AD8166</f>
        <v>00-92261717</v>
      </c>
      <c r="D8177" s="11"/>
      <c r="E8177" s="12" t="str">
        <f>Pivot!AE8166</f>
        <v>♂ Theresa Cunningham
52 | Bachelor</v>
      </c>
      <c r="F8177" s="11"/>
      <c r="G8177" s="12" t="str">
        <f>Pivot!AF8166</f>
        <v>Sales Representative
Sales</v>
      </c>
      <c r="H8177" s="11"/>
      <c r="I8177" s="12" t="str">
        <f>Pivot!AG8166</f>
        <v>🏢 Buffalo
New York</v>
      </c>
      <c r="J8177" s="11"/>
      <c r="K8177" s="13">
        <f>Pivot!AH8166</f>
        <v>69340</v>
      </c>
      <c r="L8177" s="11"/>
      <c r="M8177" s="12" t="str">
        <f>Pivot!AI8166</f>
        <v>▲ Active
27/08/2020 -</v>
      </c>
      <c r="N8177" s="178">
        <f>Pivot!AJ8166</f>
        <v>4</v>
      </c>
      <c r="O8177" s="179"/>
    </row>
    <row r="8178" spans="3:15" ht="30" customHeight="1" x14ac:dyDescent="0.25">
      <c r="C8178" s="10" t="str">
        <f>Pivot!AD8167</f>
        <v>00-92264436</v>
      </c>
      <c r="D8178" s="11"/>
      <c r="E8178" s="12" t="str">
        <f>Pivot!AE8167</f>
        <v>♀ Erin Jackson
52 | Bachelor</v>
      </c>
      <c r="F8178" s="11"/>
      <c r="G8178" s="12" t="str">
        <f>Pivot!AF8167</f>
        <v>Sales Specialist
Sales</v>
      </c>
      <c r="H8178" s="11"/>
      <c r="I8178" s="12" t="str">
        <f>Pivot!AG8167</f>
        <v>🏠 Warren
Michigan</v>
      </c>
      <c r="J8178" s="11"/>
      <c r="K8178" s="13">
        <f>Pivot!AH8167</f>
        <v>81144</v>
      </c>
      <c r="L8178" s="11"/>
      <c r="M8178" s="12" t="str">
        <f>Pivot!AI8167</f>
        <v>▲ Active
20/07/2015 -</v>
      </c>
      <c r="N8178" s="178">
        <f>Pivot!AJ8167</f>
        <v>9</v>
      </c>
      <c r="O8178" s="179"/>
    </row>
    <row r="8179" spans="3:15" ht="30" customHeight="1" x14ac:dyDescent="0.25">
      <c r="C8179" s="10" t="str">
        <f>Pivot!AD8168</f>
        <v>00-92280734</v>
      </c>
      <c r="D8179" s="11"/>
      <c r="E8179" s="12" t="str">
        <f>Pivot!AE8168</f>
        <v>♀ Jessica Humphrey
41 | High School</v>
      </c>
      <c r="F8179" s="11"/>
      <c r="G8179" s="12" t="str">
        <f>Pivot!AF8168</f>
        <v>Help Desk Technician
Customer Service</v>
      </c>
      <c r="H8179" s="11"/>
      <c r="I8179" s="12" t="str">
        <f>Pivot!AG8168</f>
        <v>🏢 New York City
New York</v>
      </c>
      <c r="J8179" s="11"/>
      <c r="K8179" s="13">
        <f>Pivot!AH8168</f>
        <v>77258</v>
      </c>
      <c r="L8179" s="11"/>
      <c r="M8179" s="12" t="str">
        <f>Pivot!AI8168</f>
        <v>▲ Active
29/06/2017 -</v>
      </c>
      <c r="N8179" s="178">
        <f>Pivot!AJ8168</f>
        <v>7</v>
      </c>
      <c r="O8179" s="179"/>
    </row>
    <row r="8180" spans="3:15" ht="30" customHeight="1" x14ac:dyDescent="0.25">
      <c r="C8180" s="10" t="str">
        <f>Pivot!AD8169</f>
        <v>00-92293489</v>
      </c>
      <c r="D8180" s="11"/>
      <c r="E8180" s="12" t="str">
        <f>Pivot!AE8169</f>
        <v>♂ Ian Reese
24 | Bachelor</v>
      </c>
      <c r="F8180" s="11"/>
      <c r="G8180" s="12" t="str">
        <f>Pivot!AF8169</f>
        <v>Logistics Coordinator
Operations</v>
      </c>
      <c r="H8180" s="11"/>
      <c r="I8180" s="12" t="str">
        <f>Pivot!AG8169</f>
        <v>🏢 New York City
New York</v>
      </c>
      <c r="J8180" s="11"/>
      <c r="K8180" s="13">
        <f>Pivot!AH8169</f>
        <v>62733</v>
      </c>
      <c r="L8180" s="11"/>
      <c r="M8180" s="12" t="str">
        <f>Pivot!AI8169</f>
        <v>▲ Active
27/12/2024 -</v>
      </c>
      <c r="N8180" s="178">
        <f>Pivot!AJ8169</f>
        <v>0</v>
      </c>
      <c r="O8180" s="179"/>
    </row>
    <row r="8181" spans="3:15" ht="30" customHeight="1" x14ac:dyDescent="0.25">
      <c r="C8181" s="10" t="str">
        <f>Pivot!AD8170</f>
        <v>00-92296403</v>
      </c>
      <c r="D8181" s="11"/>
      <c r="E8181" s="12" t="str">
        <f>Pivot!AE8170</f>
        <v>♂ Thomas Smith
37 | Bachelor</v>
      </c>
      <c r="F8181" s="11"/>
      <c r="G8181" s="12" t="str">
        <f>Pivot!AF8170</f>
        <v>Sales Representative
Sales</v>
      </c>
      <c r="H8181" s="11"/>
      <c r="I8181" s="12" t="str">
        <f>Pivot!AG8170</f>
        <v>🏢 New York City
New York</v>
      </c>
      <c r="J8181" s="11"/>
      <c r="K8181" s="13">
        <f>Pivot!AH8170</f>
        <v>69280</v>
      </c>
      <c r="L8181" s="11"/>
      <c r="M8181" s="12" t="str">
        <f>Pivot!AI8170</f>
        <v>▲ Active
18/11/2018 -</v>
      </c>
      <c r="N8181" s="178">
        <f>Pivot!AJ8170</f>
        <v>6</v>
      </c>
      <c r="O8181" s="179"/>
    </row>
    <row r="8182" spans="3:15" ht="30" customHeight="1" x14ac:dyDescent="0.25">
      <c r="C8182" s="10" t="str">
        <f>Pivot!AD8171</f>
        <v>00-92335103</v>
      </c>
      <c r="D8182" s="11"/>
      <c r="E8182" s="12" t="str">
        <f>Pivot!AE8171</f>
        <v>♂ Rachel May
54 | Bachelor</v>
      </c>
      <c r="F8182" s="11"/>
      <c r="G8182" s="12" t="str">
        <f>Pivot!AF8171</f>
        <v>Logistics Coordinator
Operations</v>
      </c>
      <c r="H8182" s="11"/>
      <c r="I8182" s="12" t="str">
        <f>Pivot!AG8171</f>
        <v>🏢 Rochester
New York</v>
      </c>
      <c r="J8182" s="11"/>
      <c r="K8182" s="13">
        <f>Pivot!AH8171</f>
        <v>72308</v>
      </c>
      <c r="L8182" s="11"/>
      <c r="M8182" s="12" t="str">
        <f>Pivot!AI8171</f>
        <v>▲ Active
10/03/2015 -</v>
      </c>
      <c r="N8182" s="178">
        <f>Pivot!AJ8171</f>
        <v>9</v>
      </c>
      <c r="O8182" s="179"/>
    </row>
    <row r="8183" spans="3:15" ht="30" customHeight="1" x14ac:dyDescent="0.25">
      <c r="C8183" s="10" t="str">
        <f>Pivot!AD8172</f>
        <v>00-92353546</v>
      </c>
      <c r="D8183" s="11"/>
      <c r="E8183" s="12" t="str">
        <f>Pivot!AE8172</f>
        <v>♂ Alec Jones
47 | Bachelor</v>
      </c>
      <c r="F8183" s="11"/>
      <c r="G8183" s="12" t="str">
        <f>Pivot!AF8172</f>
        <v>Sales Representative
Sales</v>
      </c>
      <c r="H8183" s="11"/>
      <c r="I8183" s="12" t="str">
        <f>Pivot!AG8172</f>
        <v>🏢 New York City
New York</v>
      </c>
      <c r="J8183" s="11"/>
      <c r="K8183" s="13">
        <f>Pivot!AH8172</f>
        <v>76003</v>
      </c>
      <c r="L8183" s="11"/>
      <c r="M8183" s="12" t="str">
        <f>Pivot!AI8172</f>
        <v>▲ Active
06/03/2017 -</v>
      </c>
      <c r="N8183" s="178">
        <f>Pivot!AJ8172</f>
        <v>7</v>
      </c>
      <c r="O8183" s="179"/>
    </row>
    <row r="8184" spans="3:15" ht="30" customHeight="1" x14ac:dyDescent="0.25">
      <c r="C8184" s="10" t="str">
        <f>Pivot!AD8173</f>
        <v>00-92370625</v>
      </c>
      <c r="D8184" s="11"/>
      <c r="E8184" s="12" t="str">
        <f>Pivot!AE8173</f>
        <v>♂ Cynthia Beard
28 | Bachelor</v>
      </c>
      <c r="F8184" s="11"/>
      <c r="G8184" s="12" t="str">
        <f>Pivot!AF8173</f>
        <v>Help Desk Technician
Customer Service</v>
      </c>
      <c r="H8184" s="11"/>
      <c r="I8184" s="12" t="str">
        <f>Pivot!AG8173</f>
        <v>🏠 Detroit
Michigan</v>
      </c>
      <c r="J8184" s="11"/>
      <c r="K8184" s="13">
        <f>Pivot!AH8173</f>
        <v>77004</v>
      </c>
      <c r="L8184" s="11"/>
      <c r="M8184" s="12" t="str">
        <f>Pivot!AI8173</f>
        <v>▼ Terminated
06/02/2023 - 05/08/2023</v>
      </c>
      <c r="N8184" s="178">
        <f>Pivot!AJ8173</f>
        <v>0</v>
      </c>
      <c r="O8184" s="179"/>
    </row>
    <row r="8185" spans="3:15" ht="30" customHeight="1" x14ac:dyDescent="0.25">
      <c r="C8185" s="10" t="str">
        <f>Pivot!AD8174</f>
        <v>00-92402869</v>
      </c>
      <c r="D8185" s="11"/>
      <c r="E8185" s="12" t="str">
        <f>Pivot!AE8174</f>
        <v>♂ Sarah Hicks
31 | Bachelor</v>
      </c>
      <c r="F8185" s="11"/>
      <c r="G8185" s="12" t="str">
        <f>Pivot!AF8174</f>
        <v>Software Developer
IT</v>
      </c>
      <c r="H8185" s="11"/>
      <c r="I8185" s="12" t="str">
        <f>Pivot!AG8174</f>
        <v>🏠 Detroit
Michigan</v>
      </c>
      <c r="J8185" s="11"/>
      <c r="K8185" s="13">
        <f>Pivot!AH8174</f>
        <v>83483</v>
      </c>
      <c r="L8185" s="11"/>
      <c r="M8185" s="12" t="str">
        <f>Pivot!AI8174</f>
        <v>▲ Active
09/02/2022 -</v>
      </c>
      <c r="N8185" s="178">
        <f>Pivot!AJ8174</f>
        <v>2</v>
      </c>
      <c r="O8185" s="179"/>
    </row>
    <row r="8186" spans="3:15" ht="30" customHeight="1" x14ac:dyDescent="0.25">
      <c r="C8186" s="10" t="str">
        <f>Pivot!AD8175</f>
        <v>00-92405160</v>
      </c>
      <c r="D8186" s="11"/>
      <c r="E8186" s="12" t="str">
        <f>Pivot!AE8175</f>
        <v>♀ Denise Gonzalez
20 | Bachelor</v>
      </c>
      <c r="F8186" s="11"/>
      <c r="G8186" s="12" t="str">
        <f>Pivot!AF8175</f>
        <v>Logistics Coordinator
Operations</v>
      </c>
      <c r="H8186" s="11"/>
      <c r="I8186" s="12" t="str">
        <f>Pivot!AG8175</f>
        <v>🏢 New York City
New York</v>
      </c>
      <c r="J8186" s="11"/>
      <c r="K8186" s="13">
        <f>Pivot!AH8175</f>
        <v>57685</v>
      </c>
      <c r="L8186" s="11"/>
      <c r="M8186" s="12" t="str">
        <f>Pivot!AI8175</f>
        <v>▲ Active
28/08/2021 -</v>
      </c>
      <c r="N8186" s="178">
        <f>Pivot!AJ8175</f>
        <v>3</v>
      </c>
      <c r="O8186" s="179"/>
    </row>
    <row r="8187" spans="3:15" ht="30" customHeight="1" x14ac:dyDescent="0.25">
      <c r="C8187" s="10" t="str">
        <f>Pivot!AD8176</f>
        <v>00-92423989</v>
      </c>
      <c r="D8187" s="11"/>
      <c r="E8187" s="12" t="str">
        <f>Pivot!AE8176</f>
        <v>♀ Robert Vasquez
23 | Master</v>
      </c>
      <c r="F8187" s="11"/>
      <c r="G8187" s="12" t="str">
        <f>Pivot!AF8176</f>
        <v>Software Developer
IT</v>
      </c>
      <c r="H8187" s="11"/>
      <c r="I8187" s="12" t="str">
        <f>Pivot!AG8176</f>
        <v>🏢 New York City
New York</v>
      </c>
      <c r="J8187" s="11"/>
      <c r="K8187" s="13">
        <f>Pivot!AH8176</f>
        <v>83279</v>
      </c>
      <c r="L8187" s="11"/>
      <c r="M8187" s="12" t="str">
        <f>Pivot!AI8176</f>
        <v>▼ Terminated
03/10/2021 - 01/04/2022</v>
      </c>
      <c r="N8187" s="178">
        <f>Pivot!AJ8176</f>
        <v>0</v>
      </c>
      <c r="O8187" s="179"/>
    </row>
    <row r="8188" spans="3:15" ht="30" customHeight="1" x14ac:dyDescent="0.25">
      <c r="C8188" s="10" t="str">
        <f>Pivot!AD8177</f>
        <v>00-92424037</v>
      </c>
      <c r="D8188" s="11"/>
      <c r="E8188" s="12" t="str">
        <f>Pivot!AE8177</f>
        <v>♀ Steven Brown
44 | Master</v>
      </c>
      <c r="F8188" s="11"/>
      <c r="G8188" s="12" t="str">
        <f>Pivot!AF8177</f>
        <v>System Administrator
IT</v>
      </c>
      <c r="H8188" s="11"/>
      <c r="I8188" s="12" t="str">
        <f>Pivot!AG8177</f>
        <v>🏠 Philadelphia
Pennsylvania</v>
      </c>
      <c r="J8188" s="11"/>
      <c r="K8188" s="13">
        <f>Pivot!AH8177</f>
        <v>94473</v>
      </c>
      <c r="L8188" s="11"/>
      <c r="M8188" s="12" t="str">
        <f>Pivot!AI8177</f>
        <v>▼ Terminated
10/06/2023 - 07/12/2023</v>
      </c>
      <c r="N8188" s="178">
        <f>Pivot!AJ8177</f>
        <v>0</v>
      </c>
      <c r="O8188" s="179"/>
    </row>
    <row r="8189" spans="3:15" ht="30" customHeight="1" x14ac:dyDescent="0.25">
      <c r="C8189" s="10" t="str">
        <f>Pivot!AD8178</f>
        <v>00-92425589</v>
      </c>
      <c r="D8189" s="11"/>
      <c r="E8189" s="12" t="str">
        <f>Pivot!AE8178</f>
        <v>♀ Matthew Weber
29 | Bachelor</v>
      </c>
      <c r="F8189" s="11"/>
      <c r="G8189" s="12" t="str">
        <f>Pivot!AF8178</f>
        <v>Content Creator
Marketing</v>
      </c>
      <c r="H8189" s="11"/>
      <c r="I8189" s="12" t="str">
        <f>Pivot!AG8178</f>
        <v>🏠 Warren
Michigan</v>
      </c>
      <c r="J8189" s="11"/>
      <c r="K8189" s="13">
        <f>Pivot!AH8178</f>
        <v>56210</v>
      </c>
      <c r="L8189" s="11"/>
      <c r="M8189" s="12" t="str">
        <f>Pivot!AI8178</f>
        <v>▲ Active
13/01/2023 -</v>
      </c>
      <c r="N8189" s="178">
        <f>Pivot!AJ8178</f>
        <v>2</v>
      </c>
      <c r="O8189" s="179"/>
    </row>
    <row r="8190" spans="3:15" ht="30" customHeight="1" x14ac:dyDescent="0.25">
      <c r="C8190" s="10" t="str">
        <f>Pivot!AD8179</f>
        <v>00-92434304</v>
      </c>
      <c r="D8190" s="11"/>
      <c r="E8190" s="12" t="str">
        <f>Pivot!AE8179</f>
        <v>♂ Christina Peters
29 | Bachelor</v>
      </c>
      <c r="F8190" s="11"/>
      <c r="G8190" s="12" t="str">
        <f>Pivot!AF8179</f>
        <v>Software Developer
IT</v>
      </c>
      <c r="H8190" s="11"/>
      <c r="I8190" s="12" t="str">
        <f>Pivot!AG8179</f>
        <v>🏢 Rochester
New York</v>
      </c>
      <c r="J8190" s="11"/>
      <c r="K8190" s="13">
        <f>Pivot!AH8179</f>
        <v>108143</v>
      </c>
      <c r="L8190" s="11"/>
      <c r="M8190" s="12" t="str">
        <f>Pivot!AI8179</f>
        <v>▲ Active
04/10/2019 -</v>
      </c>
      <c r="N8190" s="178">
        <f>Pivot!AJ8179</f>
        <v>5</v>
      </c>
      <c r="O8190" s="179"/>
    </row>
    <row r="8191" spans="3:15" ht="30" customHeight="1" x14ac:dyDescent="0.25">
      <c r="C8191" s="10" t="str">
        <f>Pivot!AD8180</f>
        <v>00-92447104</v>
      </c>
      <c r="D8191" s="11"/>
      <c r="E8191" s="12" t="str">
        <f>Pivot!AE8180</f>
        <v>♂ Nathan Gonzalez
44 | Bachelor</v>
      </c>
      <c r="F8191" s="11"/>
      <c r="G8191" s="12" t="str">
        <f>Pivot!AF8180</f>
        <v>Sales Representative
Sales</v>
      </c>
      <c r="H8191" s="11"/>
      <c r="I8191" s="12" t="str">
        <f>Pivot!AG8180</f>
        <v>🏠 Detroit
Michigan</v>
      </c>
      <c r="J8191" s="11"/>
      <c r="K8191" s="13">
        <f>Pivot!AH8180</f>
        <v>79999</v>
      </c>
      <c r="L8191" s="11"/>
      <c r="M8191" s="12" t="str">
        <f>Pivot!AI8180</f>
        <v>▲ Active
19/10/2022 -</v>
      </c>
      <c r="N8191" s="178">
        <f>Pivot!AJ8180</f>
        <v>2</v>
      </c>
      <c r="O8191" s="179"/>
    </row>
    <row r="8192" spans="3:15" ht="30" customHeight="1" x14ac:dyDescent="0.25">
      <c r="C8192" s="10" t="str">
        <f>Pivot!AD8181</f>
        <v>00-92461184</v>
      </c>
      <c r="D8192" s="11"/>
      <c r="E8192" s="12" t="str">
        <f>Pivot!AE8181</f>
        <v>♂ Janice Wallace
46 | Bachelor</v>
      </c>
      <c r="F8192" s="11"/>
      <c r="G8192" s="12" t="str">
        <f>Pivot!AF8181</f>
        <v>Support Specialist
Customer Service</v>
      </c>
      <c r="H8192" s="11"/>
      <c r="I8192" s="12" t="str">
        <f>Pivot!AG8181</f>
        <v>🏢 New York City
New York</v>
      </c>
      <c r="J8192" s="11"/>
      <c r="K8192" s="13">
        <f>Pivot!AH8181</f>
        <v>72216</v>
      </c>
      <c r="L8192" s="11"/>
      <c r="M8192" s="12" t="str">
        <f>Pivot!AI8181</f>
        <v>▲ Active
21/12/2016 -</v>
      </c>
      <c r="N8192" s="178">
        <f>Pivot!AJ8181</f>
        <v>8</v>
      </c>
      <c r="O8192" s="179"/>
    </row>
    <row r="8193" spans="3:15" ht="30" customHeight="1" x14ac:dyDescent="0.25">
      <c r="C8193" s="10" t="str">
        <f>Pivot!AD8182</f>
        <v>00-92466364</v>
      </c>
      <c r="D8193" s="11"/>
      <c r="E8193" s="12" t="str">
        <f>Pivot!AE8182</f>
        <v>♂ Amanda James
45 | Bachelor</v>
      </c>
      <c r="F8193" s="11"/>
      <c r="G8193" s="12" t="str">
        <f>Pivot!AF8182</f>
        <v>Operations Analyst
Operations</v>
      </c>
      <c r="H8193" s="11"/>
      <c r="I8193" s="12" t="str">
        <f>Pivot!AG8182</f>
        <v>🏢 Buffalo
New York</v>
      </c>
      <c r="J8193" s="11"/>
      <c r="K8193" s="13">
        <f>Pivot!AH8182</f>
        <v>90941</v>
      </c>
      <c r="L8193" s="11"/>
      <c r="M8193" s="12" t="str">
        <f>Pivot!AI8182</f>
        <v>▲ Active
02/10/2023 -</v>
      </c>
      <c r="N8193" s="178">
        <f>Pivot!AJ8182</f>
        <v>1</v>
      </c>
      <c r="O8193" s="179"/>
    </row>
    <row r="8194" spans="3:15" ht="30" customHeight="1" x14ac:dyDescent="0.25">
      <c r="C8194" s="10" t="str">
        <f>Pivot!AD8183</f>
        <v>00-92474074</v>
      </c>
      <c r="D8194" s="11"/>
      <c r="E8194" s="12" t="str">
        <f>Pivot!AE8183</f>
        <v>♂ Angela Pierce
24 | Bachelor</v>
      </c>
      <c r="F8194" s="11"/>
      <c r="G8194" s="12" t="str">
        <f>Pivot!AF8183</f>
        <v>Logistics Coordinator
Operations</v>
      </c>
      <c r="H8194" s="11"/>
      <c r="I8194" s="12" t="str">
        <f>Pivot!AG8183</f>
        <v>🏢 New York City
New York</v>
      </c>
      <c r="J8194" s="11"/>
      <c r="K8194" s="13">
        <f>Pivot!AH8183</f>
        <v>64498</v>
      </c>
      <c r="L8194" s="11"/>
      <c r="M8194" s="12" t="str">
        <f>Pivot!AI8183</f>
        <v>▲ Active
06/02/2019 -</v>
      </c>
      <c r="N8194" s="178">
        <f>Pivot!AJ8183</f>
        <v>5</v>
      </c>
      <c r="O8194" s="179"/>
    </row>
    <row r="8195" spans="3:15" ht="30" customHeight="1" x14ac:dyDescent="0.25">
      <c r="C8195" s="10" t="str">
        <f>Pivot!AD8184</f>
        <v>00-92474982</v>
      </c>
      <c r="D8195" s="11"/>
      <c r="E8195" s="12" t="str">
        <f>Pivot!AE8184</f>
        <v>♂ Marcus Peterson
44 | Bachelor</v>
      </c>
      <c r="F8195" s="11"/>
      <c r="G8195" s="12" t="str">
        <f>Pivot!AF8184</f>
        <v>SEO Specialist
Marketing</v>
      </c>
      <c r="H8195" s="11"/>
      <c r="I8195" s="12" t="str">
        <f>Pivot!AG8184</f>
        <v>🏢 Rochester
New York</v>
      </c>
      <c r="J8195" s="11"/>
      <c r="K8195" s="13">
        <f>Pivot!AH8184</f>
        <v>75886</v>
      </c>
      <c r="L8195" s="11"/>
      <c r="M8195" s="12" t="str">
        <f>Pivot!AI8184</f>
        <v>▲ Active
17/01/2017 -</v>
      </c>
      <c r="N8195" s="178">
        <f>Pivot!AJ8184</f>
        <v>8</v>
      </c>
      <c r="O8195" s="179"/>
    </row>
    <row r="8196" spans="3:15" ht="30" customHeight="1" x14ac:dyDescent="0.25">
      <c r="C8196" s="10" t="str">
        <f>Pivot!AD8185</f>
        <v>00-92515458</v>
      </c>
      <c r="D8196" s="11"/>
      <c r="E8196" s="12" t="str">
        <f>Pivot!AE8185</f>
        <v>♂ Daniel Rodriguez
62 | High School</v>
      </c>
      <c r="F8196" s="11"/>
      <c r="G8196" s="12" t="str">
        <f>Pivot!AF8185</f>
        <v>Support Specialist
Customer Service</v>
      </c>
      <c r="H8196" s="11"/>
      <c r="I8196" s="12" t="str">
        <f>Pivot!AG8185</f>
        <v>🏢 Rochester
New York</v>
      </c>
      <c r="J8196" s="11"/>
      <c r="K8196" s="13">
        <f>Pivot!AH8185</f>
        <v>66093</v>
      </c>
      <c r="L8196" s="11"/>
      <c r="M8196" s="12" t="str">
        <f>Pivot!AI8185</f>
        <v>▲ Active
19/06/2017 -</v>
      </c>
      <c r="N8196" s="178">
        <f>Pivot!AJ8185</f>
        <v>7</v>
      </c>
      <c r="O8196" s="179"/>
    </row>
    <row r="8197" spans="3:15" ht="30" customHeight="1" x14ac:dyDescent="0.25">
      <c r="C8197" s="10" t="str">
        <f>Pivot!AD8186</f>
        <v>00-92518294</v>
      </c>
      <c r="D8197" s="11"/>
      <c r="E8197" s="12" t="str">
        <f>Pivot!AE8186</f>
        <v>♂ Rebecca Barton
29 | Bachelor</v>
      </c>
      <c r="F8197" s="11"/>
      <c r="G8197" s="12" t="str">
        <f>Pivot!AF8186</f>
        <v>Logistics Coordinator
Operations</v>
      </c>
      <c r="H8197" s="11"/>
      <c r="I8197" s="12" t="str">
        <f>Pivot!AG8186</f>
        <v>🏠 Naperville
Illinois</v>
      </c>
      <c r="J8197" s="11"/>
      <c r="K8197" s="13">
        <f>Pivot!AH8186</f>
        <v>63754</v>
      </c>
      <c r="L8197" s="11"/>
      <c r="M8197" s="12" t="str">
        <f>Pivot!AI8186</f>
        <v>▲ Active
18/01/2017 -</v>
      </c>
      <c r="N8197" s="178">
        <f>Pivot!AJ8186</f>
        <v>8</v>
      </c>
      <c r="O8197" s="179"/>
    </row>
    <row r="8198" spans="3:15" ht="30" customHeight="1" x14ac:dyDescent="0.25">
      <c r="C8198" s="10" t="str">
        <f>Pivot!AD8187</f>
        <v>00-92529913</v>
      </c>
      <c r="D8198" s="11"/>
      <c r="E8198" s="12" t="str">
        <f>Pivot!AE8187</f>
        <v>♀ Joshua Paul
64 | PhD</v>
      </c>
      <c r="F8198" s="11"/>
      <c r="G8198" s="12" t="str">
        <f>Pivot!AF8187</f>
        <v>Sales Specialist
Sales</v>
      </c>
      <c r="H8198" s="11"/>
      <c r="I8198" s="12" t="str">
        <f>Pivot!AG8187</f>
        <v>🏠 Pittsburgh
Pennsylvania</v>
      </c>
      <c r="J8198" s="11"/>
      <c r="K8198" s="13">
        <f>Pivot!AH8187</f>
        <v>91663</v>
      </c>
      <c r="L8198" s="11"/>
      <c r="M8198" s="12" t="str">
        <f>Pivot!AI8187</f>
        <v>▲ Active
11/10/2024 -</v>
      </c>
      <c r="N8198" s="178">
        <f>Pivot!AJ8187</f>
        <v>0</v>
      </c>
      <c r="O8198" s="179"/>
    </row>
    <row r="8199" spans="3:15" ht="30" customHeight="1" x14ac:dyDescent="0.25">
      <c r="C8199" s="10" t="str">
        <f>Pivot!AD8188</f>
        <v>00-92533595</v>
      </c>
      <c r="D8199" s="11"/>
      <c r="E8199" s="12" t="str">
        <f>Pivot!AE8188</f>
        <v>♀ Erin Wilson
44 | Bachelor</v>
      </c>
      <c r="F8199" s="11"/>
      <c r="G8199" s="12" t="str">
        <f>Pivot!AF8188</f>
        <v>Logistics Coordinator
Operations</v>
      </c>
      <c r="H8199" s="11"/>
      <c r="I8199" s="12" t="str">
        <f>Pivot!AG8188</f>
        <v>🏢 New York City
New York</v>
      </c>
      <c r="J8199" s="11"/>
      <c r="K8199" s="13">
        <f>Pivot!AH8188</f>
        <v>57130</v>
      </c>
      <c r="L8199" s="11"/>
      <c r="M8199" s="12" t="str">
        <f>Pivot!AI8188</f>
        <v>▼ Terminated
07/02/2022 - 28/10/2022</v>
      </c>
      <c r="N8199" s="178">
        <f>Pivot!AJ8188</f>
        <v>0</v>
      </c>
      <c r="O8199" s="179"/>
    </row>
    <row r="8200" spans="3:15" ht="30" customHeight="1" x14ac:dyDescent="0.25">
      <c r="C8200" s="10" t="str">
        <f>Pivot!AD8189</f>
        <v>00-92548875</v>
      </c>
      <c r="D8200" s="11"/>
      <c r="E8200" s="12" t="str">
        <f>Pivot!AE8189</f>
        <v>♂ Chelsea Johnson
30 | Bachelor</v>
      </c>
      <c r="F8200" s="11"/>
      <c r="G8200" s="12" t="str">
        <f>Pivot!AF8189</f>
        <v>Logistics Coordinator
Operations</v>
      </c>
      <c r="H8200" s="11"/>
      <c r="I8200" s="12" t="str">
        <f>Pivot!AG8189</f>
        <v>🏢 Buffalo
New York</v>
      </c>
      <c r="J8200" s="11"/>
      <c r="K8200" s="13">
        <f>Pivot!AH8189</f>
        <v>63185</v>
      </c>
      <c r="L8200" s="11"/>
      <c r="M8200" s="12" t="str">
        <f>Pivot!AI8189</f>
        <v>▲ Active
24/01/2018 -</v>
      </c>
      <c r="N8200" s="178">
        <f>Pivot!AJ8189</f>
        <v>7</v>
      </c>
      <c r="O8200" s="179"/>
    </row>
    <row r="8201" spans="3:15" ht="30" customHeight="1" x14ac:dyDescent="0.25">
      <c r="C8201" s="10" t="str">
        <f>Pivot!AD8190</f>
        <v>00-92551005</v>
      </c>
      <c r="D8201" s="11"/>
      <c r="E8201" s="12" t="str">
        <f>Pivot!AE8190</f>
        <v>♀ Edward Hernandez
22 | Bachelor</v>
      </c>
      <c r="F8201" s="11"/>
      <c r="G8201" s="12" t="str">
        <f>Pivot!AF8190</f>
        <v>Accounts Payable Specialist
Finance</v>
      </c>
      <c r="H8201" s="11"/>
      <c r="I8201" s="12" t="str">
        <f>Pivot!AG8190</f>
        <v>🏢 Rochester
New York</v>
      </c>
      <c r="J8201" s="11"/>
      <c r="K8201" s="13">
        <f>Pivot!AH8190</f>
        <v>55311</v>
      </c>
      <c r="L8201" s="11"/>
      <c r="M8201" s="12" t="str">
        <f>Pivot!AI8190</f>
        <v>▲ Active
27/04/2022 -</v>
      </c>
      <c r="N8201" s="178">
        <f>Pivot!AJ8190</f>
        <v>2</v>
      </c>
      <c r="O8201" s="179"/>
    </row>
    <row r="8202" spans="3:15" ht="30" customHeight="1" x14ac:dyDescent="0.25">
      <c r="C8202" s="10" t="str">
        <f>Pivot!AD8191</f>
        <v>00-92558242</v>
      </c>
      <c r="D8202" s="11"/>
      <c r="E8202" s="12" t="str">
        <f>Pivot!AE8191</f>
        <v>♂ Rachel Marshall
33 | High School</v>
      </c>
      <c r="F8202" s="11"/>
      <c r="G8202" s="12" t="str">
        <f>Pivot!AF8191</f>
        <v>Customer Service Representative
Customer Service</v>
      </c>
      <c r="H8202" s="11"/>
      <c r="I8202" s="12" t="str">
        <f>Pivot!AG8191</f>
        <v>🏢 New York City
New York</v>
      </c>
      <c r="J8202" s="11"/>
      <c r="K8202" s="13">
        <f>Pivot!AH8191</f>
        <v>59618</v>
      </c>
      <c r="L8202" s="11"/>
      <c r="M8202" s="12" t="str">
        <f>Pivot!AI8191</f>
        <v>▼ Terminated
22/04/2015 - 12/03/2023</v>
      </c>
      <c r="N8202" s="178">
        <f>Pivot!AJ8191</f>
        <v>7</v>
      </c>
      <c r="O8202" s="179"/>
    </row>
    <row r="8203" spans="3:15" ht="30" customHeight="1" x14ac:dyDescent="0.25">
      <c r="C8203" s="10" t="str">
        <f>Pivot!AD8192</f>
        <v>00-92572018</v>
      </c>
      <c r="D8203" s="11"/>
      <c r="E8203" s="12" t="str">
        <f>Pivot!AE8192</f>
        <v>♂ Michael Logan
26 | Bachelor</v>
      </c>
      <c r="F8203" s="11"/>
      <c r="G8203" s="12" t="str">
        <f>Pivot!AF8192</f>
        <v>Logistics Coordinator
Operations</v>
      </c>
      <c r="H8203" s="11"/>
      <c r="I8203" s="12" t="str">
        <f>Pivot!AG8192</f>
        <v>🏠 Morgantown
West Virginia</v>
      </c>
      <c r="J8203" s="11"/>
      <c r="K8203" s="13">
        <f>Pivot!AH8192</f>
        <v>62935</v>
      </c>
      <c r="L8203" s="11"/>
      <c r="M8203" s="12" t="str">
        <f>Pivot!AI8192</f>
        <v>▲ Active
28/06/2020 -</v>
      </c>
      <c r="N8203" s="178">
        <f>Pivot!AJ8192</f>
        <v>4</v>
      </c>
      <c r="O8203" s="179"/>
    </row>
    <row r="8204" spans="3:15" ht="30" customHeight="1" x14ac:dyDescent="0.25">
      <c r="C8204" s="10" t="str">
        <f>Pivot!AD8193</f>
        <v>00-92585240</v>
      </c>
      <c r="D8204" s="11"/>
      <c r="E8204" s="12" t="str">
        <f>Pivot!AE8193</f>
        <v>♂ Cheryl Sullivan
49 | High School</v>
      </c>
      <c r="F8204" s="11"/>
      <c r="G8204" s="12" t="str">
        <f>Pivot!AF8193</f>
        <v>Help Desk Technician
Customer Service</v>
      </c>
      <c r="H8204" s="11"/>
      <c r="I8204" s="12" t="str">
        <f>Pivot!AG8193</f>
        <v>🏢 New York City
New York</v>
      </c>
      <c r="J8204" s="11"/>
      <c r="K8204" s="13">
        <f>Pivot!AH8193</f>
        <v>60124</v>
      </c>
      <c r="L8204" s="11"/>
      <c r="M8204" s="12" t="str">
        <f>Pivot!AI8193</f>
        <v>▲ Active
18/12/2024 -</v>
      </c>
      <c r="N8204" s="178">
        <f>Pivot!AJ8193</f>
        <v>0</v>
      </c>
      <c r="O8204" s="179"/>
    </row>
    <row r="8205" spans="3:15" ht="30" customHeight="1" x14ac:dyDescent="0.25">
      <c r="C8205" s="10" t="str">
        <f>Pivot!AD8194</f>
        <v>00-92590645</v>
      </c>
      <c r="D8205" s="11"/>
      <c r="E8205" s="12" t="str">
        <f>Pivot!AE8194</f>
        <v>♂ Elizabeth Gomez
50 | Bachelor</v>
      </c>
      <c r="F8205" s="11"/>
      <c r="G8205" s="12" t="str">
        <f>Pivot!AF8194</f>
        <v>System Administrator
IT</v>
      </c>
      <c r="H8205" s="11"/>
      <c r="I8205" s="12" t="str">
        <f>Pivot!AG8194</f>
        <v>🏢 New York City
New York</v>
      </c>
      <c r="J8205" s="11"/>
      <c r="K8205" s="13">
        <f>Pivot!AH8194</f>
        <v>91567</v>
      </c>
      <c r="L8205" s="11"/>
      <c r="M8205" s="12" t="str">
        <f>Pivot!AI8194</f>
        <v>▼ Terminated
04/06/2015 - 19/06/2019</v>
      </c>
      <c r="N8205" s="178">
        <f>Pivot!AJ8194</f>
        <v>4</v>
      </c>
      <c r="O8205" s="179"/>
    </row>
    <row r="8206" spans="3:15" ht="30" customHeight="1" x14ac:dyDescent="0.25">
      <c r="C8206" s="10" t="str">
        <f>Pivot!AD8195</f>
        <v>00-92594562</v>
      </c>
      <c r="D8206" s="11"/>
      <c r="E8206" s="12" t="str">
        <f>Pivot!AE8195</f>
        <v>♂ Laura Bryant
29 | Bachelor</v>
      </c>
      <c r="F8206" s="11"/>
      <c r="G8206" s="12" t="str">
        <f>Pivot!AF8195</f>
        <v>Logistics Coordinator
Operations</v>
      </c>
      <c r="H8206" s="11"/>
      <c r="I8206" s="12" t="str">
        <f>Pivot!AG8195</f>
        <v>🏢 New York City
New York</v>
      </c>
      <c r="J8206" s="11"/>
      <c r="K8206" s="13">
        <f>Pivot!AH8195</f>
        <v>69470</v>
      </c>
      <c r="L8206" s="11"/>
      <c r="M8206" s="12" t="str">
        <f>Pivot!AI8195</f>
        <v>▼ Terminated
13/02/2019 - 12/08/2019</v>
      </c>
      <c r="N8206" s="178">
        <f>Pivot!AJ8195</f>
        <v>0</v>
      </c>
      <c r="O8206" s="179"/>
    </row>
    <row r="8207" spans="3:15" ht="30" customHeight="1" x14ac:dyDescent="0.25">
      <c r="C8207" s="10" t="str">
        <f>Pivot!AD8196</f>
        <v>00-92602298</v>
      </c>
      <c r="D8207" s="11"/>
      <c r="E8207" s="12" t="str">
        <f>Pivot!AE8196</f>
        <v>♂ Shaun Tran
61 | Bachelor</v>
      </c>
      <c r="F8207" s="11"/>
      <c r="G8207" s="12" t="str">
        <f>Pivot!AF8196</f>
        <v>System Administrator
IT</v>
      </c>
      <c r="H8207" s="11"/>
      <c r="I8207" s="12" t="str">
        <f>Pivot!AG8196</f>
        <v>🏢 New York City
New York</v>
      </c>
      <c r="J8207" s="11"/>
      <c r="K8207" s="13">
        <f>Pivot!AH8196</f>
        <v>91400</v>
      </c>
      <c r="L8207" s="11"/>
      <c r="M8207" s="12" t="str">
        <f>Pivot!AI8196</f>
        <v>▲ Active
02/02/2023 -</v>
      </c>
      <c r="N8207" s="178">
        <f>Pivot!AJ8196</f>
        <v>1</v>
      </c>
      <c r="O8207" s="179"/>
    </row>
    <row r="8208" spans="3:15" ht="30" customHeight="1" x14ac:dyDescent="0.25">
      <c r="C8208" s="10" t="str">
        <f>Pivot!AD8197</f>
        <v>00-92604294</v>
      </c>
      <c r="D8208" s="11"/>
      <c r="E8208" s="12" t="str">
        <f>Pivot!AE8197</f>
        <v>♂ Daniel Moore
58 | Bachelor</v>
      </c>
      <c r="F8208" s="11"/>
      <c r="G8208" s="12" t="str">
        <f>Pivot!AF8197</f>
        <v>Customer Service Representative
Customer Service</v>
      </c>
      <c r="H8208" s="11"/>
      <c r="I8208" s="12" t="str">
        <f>Pivot!AG8197</f>
        <v>🏢 Buffalo
New York</v>
      </c>
      <c r="J8208" s="11"/>
      <c r="K8208" s="13">
        <f>Pivot!AH8197</f>
        <v>74229</v>
      </c>
      <c r="L8208" s="11"/>
      <c r="M8208" s="12" t="str">
        <f>Pivot!AI8197</f>
        <v>▲ Active
19/07/2022 -</v>
      </c>
      <c r="N8208" s="178">
        <f>Pivot!AJ8197</f>
        <v>2</v>
      </c>
      <c r="O8208" s="179"/>
    </row>
    <row r="8209" spans="3:15" ht="30" customHeight="1" x14ac:dyDescent="0.25">
      <c r="C8209" s="10" t="str">
        <f>Pivot!AD8198</f>
        <v>00-92607991</v>
      </c>
      <c r="D8209" s="11"/>
      <c r="E8209" s="12" t="str">
        <f>Pivot!AE8198</f>
        <v>♂ Erin Hernandez
34 | High School</v>
      </c>
      <c r="F8209" s="11"/>
      <c r="G8209" s="12" t="str">
        <f>Pivot!AF8198</f>
        <v>Content Creator
Marketing</v>
      </c>
      <c r="H8209" s="11"/>
      <c r="I8209" s="12" t="str">
        <f>Pivot!AG8198</f>
        <v>🏠 Cincinnati
Ohio</v>
      </c>
      <c r="J8209" s="11"/>
      <c r="K8209" s="13">
        <f>Pivot!AH8198</f>
        <v>64145</v>
      </c>
      <c r="L8209" s="11"/>
      <c r="M8209" s="12" t="str">
        <f>Pivot!AI8198</f>
        <v>▲ Active
17/09/2018 -</v>
      </c>
      <c r="N8209" s="178">
        <f>Pivot!AJ8198</f>
        <v>6</v>
      </c>
      <c r="O8209" s="179"/>
    </row>
    <row r="8210" spans="3:15" ht="30" customHeight="1" x14ac:dyDescent="0.25">
      <c r="C8210" s="10" t="str">
        <f>Pivot!AD8199</f>
        <v>00-92617088</v>
      </c>
      <c r="D8210" s="11"/>
      <c r="E8210" s="12" t="str">
        <f>Pivot!AE8199</f>
        <v>♂ Judy Adams
49 | Bachelor</v>
      </c>
      <c r="F8210" s="11"/>
      <c r="G8210" s="12" t="str">
        <f>Pivot!AF8199</f>
        <v>Operations Analyst
Operations</v>
      </c>
      <c r="H8210" s="11"/>
      <c r="I8210" s="12" t="str">
        <f>Pivot!AG8199</f>
        <v>🏢 Buffalo
New York</v>
      </c>
      <c r="J8210" s="11"/>
      <c r="K8210" s="13">
        <f>Pivot!AH8199</f>
        <v>65394</v>
      </c>
      <c r="L8210" s="11"/>
      <c r="M8210" s="12" t="str">
        <f>Pivot!AI8199</f>
        <v>▲ Active
05/02/2023 -</v>
      </c>
      <c r="N8210" s="178">
        <f>Pivot!AJ8199</f>
        <v>1</v>
      </c>
      <c r="O8210" s="179"/>
    </row>
    <row r="8211" spans="3:15" ht="30" customHeight="1" x14ac:dyDescent="0.25">
      <c r="C8211" s="10" t="str">
        <f>Pivot!AD8200</f>
        <v>00-92620697</v>
      </c>
      <c r="D8211" s="11"/>
      <c r="E8211" s="12" t="str">
        <f>Pivot!AE8200</f>
        <v>♀ Jacqueline Moody
36 | Bachelor</v>
      </c>
      <c r="F8211" s="11"/>
      <c r="G8211" s="12" t="str">
        <f>Pivot!AF8200</f>
        <v>Inventory Specialist
Operations</v>
      </c>
      <c r="H8211" s="11"/>
      <c r="I8211" s="12" t="str">
        <f>Pivot!AG8200</f>
        <v>🏢 New York City
New York</v>
      </c>
      <c r="J8211" s="11"/>
      <c r="K8211" s="13">
        <f>Pivot!AH8200</f>
        <v>58711</v>
      </c>
      <c r="L8211" s="11"/>
      <c r="M8211" s="12" t="str">
        <f>Pivot!AI8200</f>
        <v>▲ Active
18/02/2020 -</v>
      </c>
      <c r="N8211" s="178">
        <f>Pivot!AJ8200</f>
        <v>4</v>
      </c>
      <c r="O8211" s="179"/>
    </row>
    <row r="8212" spans="3:15" ht="30" customHeight="1" x14ac:dyDescent="0.25">
      <c r="C8212" s="10" t="str">
        <f>Pivot!AD8201</f>
        <v>00-92634772</v>
      </c>
      <c r="D8212" s="11"/>
      <c r="E8212" s="12" t="str">
        <f>Pivot!AE8201</f>
        <v>♀ Melissa Hayes
21 | High School</v>
      </c>
      <c r="F8212" s="11"/>
      <c r="G8212" s="12" t="str">
        <f>Pivot!AF8201</f>
        <v>Support Specialist
Customer Service</v>
      </c>
      <c r="H8212" s="11"/>
      <c r="I8212" s="12" t="str">
        <f>Pivot!AG8201</f>
        <v>🏠 Allentown
Pennsylvania</v>
      </c>
      <c r="J8212" s="11"/>
      <c r="K8212" s="13">
        <f>Pivot!AH8201</f>
        <v>54961</v>
      </c>
      <c r="L8212" s="11"/>
      <c r="M8212" s="12" t="str">
        <f>Pivot!AI8201</f>
        <v>▼ Terminated
16/12/2022 - 14/06/2023</v>
      </c>
      <c r="N8212" s="178">
        <f>Pivot!AJ8201</f>
        <v>0</v>
      </c>
      <c r="O8212" s="179"/>
    </row>
    <row r="8213" spans="3:15" ht="30" customHeight="1" x14ac:dyDescent="0.25">
      <c r="C8213" s="10" t="str">
        <f>Pivot!AD8202</f>
        <v>00-92639155</v>
      </c>
      <c r="D8213" s="11"/>
      <c r="E8213" s="12" t="str">
        <f>Pivot!AE8202</f>
        <v>♀ Eric Rowe
26 | Master</v>
      </c>
      <c r="F8213" s="11"/>
      <c r="G8213" s="12" t="str">
        <f>Pivot!AF8202</f>
        <v>System Administrator
IT</v>
      </c>
      <c r="H8213" s="11"/>
      <c r="I8213" s="12" t="str">
        <f>Pivot!AG8202</f>
        <v>🏠 Norfolk
Virginia</v>
      </c>
      <c r="J8213" s="11"/>
      <c r="K8213" s="13">
        <f>Pivot!AH8202</f>
        <v>89443</v>
      </c>
      <c r="L8213" s="11"/>
      <c r="M8213" s="12" t="str">
        <f>Pivot!AI8202</f>
        <v>▲ Active
09/03/2016 -</v>
      </c>
      <c r="N8213" s="178">
        <f>Pivot!AJ8202</f>
        <v>8</v>
      </c>
      <c r="O8213" s="179"/>
    </row>
    <row r="8214" spans="3:15" ht="30" customHeight="1" x14ac:dyDescent="0.25">
      <c r="C8214" s="10" t="str">
        <f>Pivot!AD8203</f>
        <v>00-92659260</v>
      </c>
      <c r="D8214" s="11"/>
      <c r="E8214" s="12" t="str">
        <f>Pivot!AE8203</f>
        <v>♂ Steven Harris
41 | Bachelor</v>
      </c>
      <c r="F8214" s="11"/>
      <c r="G8214" s="12" t="str">
        <f>Pivot!AF8203</f>
        <v>Logistics Coordinator
Operations</v>
      </c>
      <c r="H8214" s="11"/>
      <c r="I8214" s="12" t="str">
        <f>Pivot!AG8203</f>
        <v>🏢 New York City
New York</v>
      </c>
      <c r="J8214" s="11"/>
      <c r="K8214" s="13">
        <f>Pivot!AH8203</f>
        <v>65614</v>
      </c>
      <c r="L8214" s="11"/>
      <c r="M8214" s="12" t="str">
        <f>Pivot!AI8203</f>
        <v>▲ Active
30/01/2016 -</v>
      </c>
      <c r="N8214" s="178">
        <f>Pivot!AJ8203</f>
        <v>8</v>
      </c>
      <c r="O8214" s="179"/>
    </row>
    <row r="8215" spans="3:15" ht="30" customHeight="1" x14ac:dyDescent="0.25">
      <c r="C8215" s="10" t="str">
        <f>Pivot!AD8204</f>
        <v>00-92662979</v>
      </c>
      <c r="D8215" s="11"/>
      <c r="E8215" s="12" t="str">
        <f>Pivot!AE8204</f>
        <v>♂ Alicia Caldwell
40 | Bachelor</v>
      </c>
      <c r="F8215" s="11"/>
      <c r="G8215" s="12" t="str">
        <f>Pivot!AF8204</f>
        <v>Help Desk Technician
Customer Service</v>
      </c>
      <c r="H8215" s="11"/>
      <c r="I8215" s="12" t="str">
        <f>Pivot!AG8204</f>
        <v>🏢 New York City
New York</v>
      </c>
      <c r="J8215" s="11"/>
      <c r="K8215" s="13">
        <f>Pivot!AH8204</f>
        <v>72625</v>
      </c>
      <c r="L8215" s="11"/>
      <c r="M8215" s="12" t="str">
        <f>Pivot!AI8204</f>
        <v>▲ Active
11/04/2022 -</v>
      </c>
      <c r="N8215" s="178">
        <f>Pivot!AJ8204</f>
        <v>2</v>
      </c>
      <c r="O8215" s="179"/>
    </row>
    <row r="8216" spans="3:15" ht="30" customHeight="1" x14ac:dyDescent="0.25">
      <c r="C8216" s="10" t="str">
        <f>Pivot!AD8205</f>
        <v>00-92667094</v>
      </c>
      <c r="D8216" s="11"/>
      <c r="E8216" s="12" t="str">
        <f>Pivot!AE8205</f>
        <v>♂ Matthew Stephens
20 | Bachelor</v>
      </c>
      <c r="F8216" s="11"/>
      <c r="G8216" s="12" t="str">
        <f>Pivot!AF8205</f>
        <v>Logistics Coordinator
Operations</v>
      </c>
      <c r="H8216" s="11"/>
      <c r="I8216" s="12" t="str">
        <f>Pivot!AG8205</f>
        <v>🏠 Grand Rapids
Michigan</v>
      </c>
      <c r="J8216" s="11"/>
      <c r="K8216" s="13">
        <f>Pivot!AH8205</f>
        <v>64657</v>
      </c>
      <c r="L8216" s="11"/>
      <c r="M8216" s="12" t="str">
        <f>Pivot!AI8205</f>
        <v>▲ Active
15/03/2017 -</v>
      </c>
      <c r="N8216" s="178">
        <f>Pivot!AJ8205</f>
        <v>7</v>
      </c>
      <c r="O8216" s="179"/>
    </row>
    <row r="8217" spans="3:15" ht="30" customHeight="1" x14ac:dyDescent="0.25">
      <c r="C8217" s="10" t="str">
        <f>Pivot!AD8206</f>
        <v>00-92677226</v>
      </c>
      <c r="D8217" s="11"/>
      <c r="E8217" s="12" t="str">
        <f>Pivot!AE8206</f>
        <v>♂ Robert White
26 | Bachelor</v>
      </c>
      <c r="F8217" s="11"/>
      <c r="G8217" s="12" t="str">
        <f>Pivot!AF8206</f>
        <v>Software Developer
IT</v>
      </c>
      <c r="H8217" s="11"/>
      <c r="I8217" s="12" t="str">
        <f>Pivot!AG8206</f>
        <v>🏢 Rochester
New York</v>
      </c>
      <c r="J8217" s="11"/>
      <c r="K8217" s="13">
        <f>Pivot!AH8206</f>
        <v>86278</v>
      </c>
      <c r="L8217" s="11"/>
      <c r="M8217" s="12" t="str">
        <f>Pivot!AI8206</f>
        <v>▲ Active
09/01/2024 -</v>
      </c>
      <c r="N8217" s="178">
        <f>Pivot!AJ8206</f>
        <v>1</v>
      </c>
      <c r="O8217" s="179"/>
    </row>
    <row r="8218" spans="3:15" ht="30" customHeight="1" x14ac:dyDescent="0.25">
      <c r="C8218" s="10" t="str">
        <f>Pivot!AD8207</f>
        <v>00-92677695</v>
      </c>
      <c r="D8218" s="11"/>
      <c r="E8218" s="12" t="str">
        <f>Pivot!AE8207</f>
        <v>♀ Robert Hernandez
46 | Bachelor</v>
      </c>
      <c r="F8218" s="11"/>
      <c r="G8218" s="12" t="str">
        <f>Pivot!AF8207</f>
        <v>Sales Representative
Sales</v>
      </c>
      <c r="H8218" s="11"/>
      <c r="I8218" s="12" t="str">
        <f>Pivot!AG8207</f>
        <v>🏢 New York City
New York</v>
      </c>
      <c r="J8218" s="11"/>
      <c r="K8218" s="13">
        <f>Pivot!AH8207</f>
        <v>66465</v>
      </c>
      <c r="L8218" s="11"/>
      <c r="M8218" s="12" t="str">
        <f>Pivot!AI8207</f>
        <v>▲ Active
07/02/2024 -</v>
      </c>
      <c r="N8218" s="178">
        <f>Pivot!AJ8207</f>
        <v>0</v>
      </c>
      <c r="O8218" s="179"/>
    </row>
    <row r="8219" spans="3:15" ht="30" customHeight="1" x14ac:dyDescent="0.25">
      <c r="C8219" s="10" t="str">
        <f>Pivot!AD8208</f>
        <v>00-92688322</v>
      </c>
      <c r="D8219" s="11"/>
      <c r="E8219" s="12" t="str">
        <f>Pivot!AE8208</f>
        <v>♂ Kelsey Phillips
55 | Bachelor</v>
      </c>
      <c r="F8219" s="11"/>
      <c r="G8219" s="12" t="str">
        <f>Pivot!AF8208</f>
        <v>IT Support Specialist
IT</v>
      </c>
      <c r="H8219" s="11"/>
      <c r="I8219" s="12" t="str">
        <f>Pivot!AG8208</f>
        <v>🏢 New York City
New York</v>
      </c>
      <c r="J8219" s="11"/>
      <c r="K8219" s="13">
        <f>Pivot!AH8208</f>
        <v>59579</v>
      </c>
      <c r="L8219" s="11"/>
      <c r="M8219" s="12" t="str">
        <f>Pivot!AI8208</f>
        <v>▼ Terminated
06/04/2022 - 03/10/2022</v>
      </c>
      <c r="N8219" s="178">
        <f>Pivot!AJ8208</f>
        <v>0</v>
      </c>
      <c r="O8219" s="179"/>
    </row>
    <row r="8220" spans="3:15" ht="30" customHeight="1" x14ac:dyDescent="0.25">
      <c r="C8220" s="10" t="str">
        <f>Pivot!AD8209</f>
        <v>00-92714079</v>
      </c>
      <c r="D8220" s="11"/>
      <c r="E8220" s="12" t="str">
        <f>Pivot!AE8209</f>
        <v>♀ Christian Hardy
27 | Master</v>
      </c>
      <c r="F8220" s="11"/>
      <c r="G8220" s="12" t="str">
        <f>Pivot!AF8209</f>
        <v>Sales Specialist
Sales</v>
      </c>
      <c r="H8220" s="11"/>
      <c r="I8220" s="12" t="str">
        <f>Pivot!AG8209</f>
        <v>🏢 Buffalo
New York</v>
      </c>
      <c r="J8220" s="11"/>
      <c r="K8220" s="13">
        <f>Pivot!AH8209</f>
        <v>81223</v>
      </c>
      <c r="L8220" s="11"/>
      <c r="M8220" s="12" t="str">
        <f>Pivot!AI8209</f>
        <v>▲ Active
01/05/2021 -</v>
      </c>
      <c r="N8220" s="178">
        <f>Pivot!AJ8209</f>
        <v>3</v>
      </c>
      <c r="O8220" s="179"/>
    </row>
    <row r="8221" spans="3:15" ht="30" customHeight="1" x14ac:dyDescent="0.25">
      <c r="C8221" s="10" t="str">
        <f>Pivot!AD8210</f>
        <v>00-92715650</v>
      </c>
      <c r="D8221" s="11"/>
      <c r="E8221" s="12" t="str">
        <f>Pivot!AE8210</f>
        <v>♂ Joseph Webb
63 | Bachelor</v>
      </c>
      <c r="F8221" s="11"/>
      <c r="G8221" s="12" t="str">
        <f>Pivot!AF8210</f>
        <v>Software Developer
IT</v>
      </c>
      <c r="H8221" s="11"/>
      <c r="I8221" s="12" t="str">
        <f>Pivot!AG8210</f>
        <v>🏢 Buffalo
New York</v>
      </c>
      <c r="J8221" s="11"/>
      <c r="K8221" s="13">
        <f>Pivot!AH8210</f>
        <v>98184</v>
      </c>
      <c r="L8221" s="11"/>
      <c r="M8221" s="12" t="str">
        <f>Pivot!AI8210</f>
        <v>▲ Active
26/01/2016 -</v>
      </c>
      <c r="N8221" s="178">
        <f>Pivot!AJ8210</f>
        <v>8</v>
      </c>
      <c r="O8221" s="179"/>
    </row>
    <row r="8222" spans="3:15" ht="30" customHeight="1" x14ac:dyDescent="0.25">
      <c r="C8222" s="10" t="str">
        <f>Pivot!AD8211</f>
        <v>00-92747827</v>
      </c>
      <c r="D8222" s="11"/>
      <c r="E8222" s="12" t="str">
        <f>Pivot!AE8211</f>
        <v>♀ Jennifer Garcia
37 | Bachelor</v>
      </c>
      <c r="F8222" s="11"/>
      <c r="G8222" s="12" t="str">
        <f>Pivot!AF8211</f>
        <v>Sales Specialist
Sales</v>
      </c>
      <c r="H8222" s="11"/>
      <c r="I8222" s="12" t="str">
        <f>Pivot!AG8211</f>
        <v>🏢 New York City
New York</v>
      </c>
      <c r="J8222" s="11"/>
      <c r="K8222" s="13">
        <f>Pivot!AH8211</f>
        <v>62944</v>
      </c>
      <c r="L8222" s="11"/>
      <c r="M8222" s="12" t="str">
        <f>Pivot!AI8211</f>
        <v>▼ Terminated
26/10/2018 - 24/04/2019</v>
      </c>
      <c r="N8222" s="178">
        <f>Pivot!AJ8211</f>
        <v>0</v>
      </c>
      <c r="O8222" s="179"/>
    </row>
    <row r="8223" spans="3:15" ht="30" customHeight="1" x14ac:dyDescent="0.25">
      <c r="C8223" s="10" t="str">
        <f>Pivot!AD8212</f>
        <v>00-92776015</v>
      </c>
      <c r="D8223" s="11"/>
      <c r="E8223" s="12" t="str">
        <f>Pivot!AE8212</f>
        <v>♂ Emily Phillips
53 | Bachelor</v>
      </c>
      <c r="F8223" s="11"/>
      <c r="G8223" s="12" t="str">
        <f>Pivot!AF8212</f>
        <v>System Administrator
IT</v>
      </c>
      <c r="H8223" s="11"/>
      <c r="I8223" s="12" t="str">
        <f>Pivot!AG8212</f>
        <v>🏢 Rochester
New York</v>
      </c>
      <c r="J8223" s="11"/>
      <c r="K8223" s="13">
        <f>Pivot!AH8212</f>
        <v>108569</v>
      </c>
      <c r="L8223" s="11"/>
      <c r="M8223" s="12" t="str">
        <f>Pivot!AI8212</f>
        <v>▲ Active
15/10/2020 -</v>
      </c>
      <c r="N8223" s="178">
        <f>Pivot!AJ8212</f>
        <v>4</v>
      </c>
      <c r="O8223" s="179"/>
    </row>
    <row r="8224" spans="3:15" ht="30" customHeight="1" x14ac:dyDescent="0.25">
      <c r="C8224" s="10" t="str">
        <f>Pivot!AD8213</f>
        <v>00-92778089</v>
      </c>
      <c r="D8224" s="11"/>
      <c r="E8224" s="12" t="str">
        <f>Pivot!AE8213</f>
        <v>♂ Steven Taylor
36 | Bachelor</v>
      </c>
      <c r="F8224" s="11"/>
      <c r="G8224" s="12" t="str">
        <f>Pivot!AF8213</f>
        <v>Logistics Coordinator
Operations</v>
      </c>
      <c r="H8224" s="11"/>
      <c r="I8224" s="12" t="str">
        <f>Pivot!AG8213</f>
        <v>🏢 New York City
New York</v>
      </c>
      <c r="J8224" s="11"/>
      <c r="K8224" s="13">
        <f>Pivot!AH8213</f>
        <v>68528</v>
      </c>
      <c r="L8224" s="11"/>
      <c r="M8224" s="12" t="str">
        <f>Pivot!AI8213</f>
        <v>▲ Active
01/10/2018 -</v>
      </c>
      <c r="N8224" s="178">
        <f>Pivot!AJ8213</f>
        <v>6</v>
      </c>
      <c r="O8224" s="179"/>
    </row>
    <row r="8225" spans="3:15" ht="30" customHeight="1" x14ac:dyDescent="0.25">
      <c r="C8225" s="10" t="str">
        <f>Pivot!AD8214</f>
        <v>00-92783158</v>
      </c>
      <c r="D8225" s="11"/>
      <c r="E8225" s="12" t="str">
        <f>Pivot!AE8214</f>
        <v>♀ Benjamin Edwards
41 | High School</v>
      </c>
      <c r="F8225" s="11"/>
      <c r="G8225" s="12" t="str">
        <f>Pivot!AF8214</f>
        <v>Inventory Specialist
Operations</v>
      </c>
      <c r="H8225" s="11"/>
      <c r="I8225" s="12" t="str">
        <f>Pivot!AG8214</f>
        <v>🏠 Greensboro
North Carolina</v>
      </c>
      <c r="J8225" s="11"/>
      <c r="K8225" s="13">
        <f>Pivot!AH8214</f>
        <v>57574</v>
      </c>
      <c r="L8225" s="11"/>
      <c r="M8225" s="12" t="str">
        <f>Pivot!AI8214</f>
        <v>▲ Active
09/04/2020 -</v>
      </c>
      <c r="N8225" s="178">
        <f>Pivot!AJ8214</f>
        <v>4</v>
      </c>
      <c r="O8225" s="179"/>
    </row>
    <row r="8226" spans="3:15" ht="30" customHeight="1" x14ac:dyDescent="0.25">
      <c r="C8226" s="10" t="str">
        <f>Pivot!AD8215</f>
        <v>00-92796892</v>
      </c>
      <c r="D8226" s="11"/>
      <c r="E8226" s="12" t="str">
        <f>Pivot!AE8215</f>
        <v>♂ Denise Lopez
45 | Bachelor</v>
      </c>
      <c r="F8226" s="11"/>
      <c r="G8226" s="12" t="str">
        <f>Pivot!AF8215</f>
        <v>Accountant
Finance</v>
      </c>
      <c r="H8226" s="11"/>
      <c r="I8226" s="12" t="str">
        <f>Pivot!AG8215</f>
        <v>🏢 New York City
New York</v>
      </c>
      <c r="J8226" s="11"/>
      <c r="K8226" s="13">
        <f>Pivot!AH8215</f>
        <v>88866</v>
      </c>
      <c r="L8226" s="11"/>
      <c r="M8226" s="12" t="str">
        <f>Pivot!AI8215</f>
        <v>▲ Active
20/07/2023 -</v>
      </c>
      <c r="N8226" s="178">
        <f>Pivot!AJ8215</f>
        <v>1</v>
      </c>
      <c r="O8226" s="179"/>
    </row>
    <row r="8227" spans="3:15" ht="30" customHeight="1" x14ac:dyDescent="0.25">
      <c r="C8227" s="10" t="str">
        <f>Pivot!AD8216</f>
        <v>00-92803389</v>
      </c>
      <c r="D8227" s="11"/>
      <c r="E8227" s="12" t="str">
        <f>Pivot!AE8216</f>
        <v>♂ Edgar Long
45 | Bachelor</v>
      </c>
      <c r="F8227" s="11"/>
      <c r="G8227" s="12" t="str">
        <f>Pivot!AF8216</f>
        <v>Inventory Specialist
Operations</v>
      </c>
      <c r="H8227" s="11"/>
      <c r="I8227" s="12" t="str">
        <f>Pivot!AG8216</f>
        <v>🏢 New York City
New York</v>
      </c>
      <c r="J8227" s="11"/>
      <c r="K8227" s="13">
        <f>Pivot!AH8216</f>
        <v>62575</v>
      </c>
      <c r="L8227" s="11"/>
      <c r="M8227" s="12" t="str">
        <f>Pivot!AI8216</f>
        <v>▲ Active
13/12/2017 -</v>
      </c>
      <c r="N8227" s="178">
        <f>Pivot!AJ8216</f>
        <v>7</v>
      </c>
      <c r="O8227" s="179"/>
    </row>
    <row r="8228" spans="3:15" ht="30" customHeight="1" x14ac:dyDescent="0.25">
      <c r="C8228" s="10" t="str">
        <f>Pivot!AD8217</f>
        <v>00-92804244</v>
      </c>
      <c r="D8228" s="11"/>
      <c r="E8228" s="12" t="str">
        <f>Pivot!AE8217</f>
        <v>♂ Seth Cole
43 | Bachelor</v>
      </c>
      <c r="F8228" s="11"/>
      <c r="G8228" s="12" t="str">
        <f>Pivot!AF8217</f>
        <v>System Administrator
IT</v>
      </c>
      <c r="H8228" s="11"/>
      <c r="I8228" s="12" t="str">
        <f>Pivot!AG8217</f>
        <v>🏢 Rochester
New York</v>
      </c>
      <c r="J8228" s="11"/>
      <c r="K8228" s="13">
        <f>Pivot!AH8217</f>
        <v>83871</v>
      </c>
      <c r="L8228" s="11"/>
      <c r="M8228" s="12" t="str">
        <f>Pivot!AI8217</f>
        <v>▲ Active
01/05/2022 -</v>
      </c>
      <c r="N8228" s="178">
        <f>Pivot!AJ8217</f>
        <v>2</v>
      </c>
      <c r="O8228" s="179"/>
    </row>
    <row r="8229" spans="3:15" ht="30" customHeight="1" x14ac:dyDescent="0.25">
      <c r="C8229" s="10" t="str">
        <f>Pivot!AD8218</f>
        <v>00-92804565</v>
      </c>
      <c r="D8229" s="11"/>
      <c r="E8229" s="12" t="str">
        <f>Pivot!AE8218</f>
        <v>♀ Brian Rowe
56 | PhD</v>
      </c>
      <c r="F8229" s="11"/>
      <c r="G8229" s="12" t="str">
        <f>Pivot!AF8218</f>
        <v>Sales Specialist
Sales</v>
      </c>
      <c r="H8229" s="11"/>
      <c r="I8229" s="12" t="str">
        <f>Pivot!AG8218</f>
        <v>🏠 Warren
Michigan</v>
      </c>
      <c r="J8229" s="11"/>
      <c r="K8229" s="13">
        <f>Pivot!AH8218</f>
        <v>73469</v>
      </c>
      <c r="L8229" s="11"/>
      <c r="M8229" s="12" t="str">
        <f>Pivot!AI8218</f>
        <v>▲ Active
28/01/2017 -</v>
      </c>
      <c r="N8229" s="178">
        <f>Pivot!AJ8218</f>
        <v>7</v>
      </c>
      <c r="O8229" s="179"/>
    </row>
    <row r="8230" spans="3:15" ht="30" customHeight="1" x14ac:dyDescent="0.25">
      <c r="C8230" s="10" t="str">
        <f>Pivot!AD8219</f>
        <v>00-92820305</v>
      </c>
      <c r="D8230" s="11"/>
      <c r="E8230" s="12" t="str">
        <f>Pivot!AE8219</f>
        <v>♂ Timothy Sanchez
49 | Bachelor</v>
      </c>
      <c r="F8230" s="11"/>
      <c r="G8230" s="12" t="str">
        <f>Pivot!AF8219</f>
        <v>Sales Representative
Sales</v>
      </c>
      <c r="H8230" s="11"/>
      <c r="I8230" s="12" t="str">
        <f>Pivot!AG8219</f>
        <v>🏢 New York City
New York</v>
      </c>
      <c r="J8230" s="11"/>
      <c r="K8230" s="13">
        <f>Pivot!AH8219</f>
        <v>63433</v>
      </c>
      <c r="L8230" s="11"/>
      <c r="M8230" s="12" t="str">
        <f>Pivot!AI8219</f>
        <v>▲ Active
12/05/2019 -</v>
      </c>
      <c r="N8230" s="178">
        <f>Pivot!AJ8219</f>
        <v>5</v>
      </c>
      <c r="O8230" s="179"/>
    </row>
    <row r="8231" spans="3:15" ht="30" customHeight="1" x14ac:dyDescent="0.25">
      <c r="C8231" s="10" t="str">
        <f>Pivot!AD8220</f>
        <v>00-92838528</v>
      </c>
      <c r="D8231" s="11"/>
      <c r="E8231" s="12" t="str">
        <f>Pivot!AE8220</f>
        <v>♀ Courtney Davis
34 | High School</v>
      </c>
      <c r="F8231" s="11"/>
      <c r="G8231" s="12" t="str">
        <f>Pivot!AF8220</f>
        <v>Recruiter
HR</v>
      </c>
      <c r="H8231" s="11"/>
      <c r="I8231" s="12" t="str">
        <f>Pivot!AG8220</f>
        <v>🏢 Buffalo
New York</v>
      </c>
      <c r="J8231" s="11"/>
      <c r="K8231" s="13">
        <f>Pivot!AH8220</f>
        <v>68962</v>
      </c>
      <c r="L8231" s="11"/>
      <c r="M8231" s="12" t="str">
        <f>Pivot!AI8220</f>
        <v>▲ Active
28/12/2022 -</v>
      </c>
      <c r="N8231" s="178">
        <f>Pivot!AJ8220</f>
        <v>2</v>
      </c>
      <c r="O8231" s="179"/>
    </row>
    <row r="8232" spans="3:15" ht="30" customHeight="1" x14ac:dyDescent="0.25">
      <c r="C8232" s="10" t="str">
        <f>Pivot!AD8221</f>
        <v>00-92845962</v>
      </c>
      <c r="D8232" s="11"/>
      <c r="E8232" s="12" t="str">
        <f>Pivot!AE8221</f>
        <v>♂ Christopher Diaz
49 | High School</v>
      </c>
      <c r="F8232" s="11"/>
      <c r="G8232" s="12" t="str">
        <f>Pivot!AF8221</f>
        <v>Inventory Specialist
Operations</v>
      </c>
      <c r="H8232" s="11"/>
      <c r="I8232" s="12" t="str">
        <f>Pivot!AG8221</f>
        <v>🏢 Buffalo
New York</v>
      </c>
      <c r="J8232" s="11"/>
      <c r="K8232" s="13">
        <f>Pivot!AH8221</f>
        <v>60102</v>
      </c>
      <c r="L8232" s="11"/>
      <c r="M8232" s="12" t="str">
        <f>Pivot!AI8221</f>
        <v>▲ Active
03/06/2017 -</v>
      </c>
      <c r="N8232" s="178">
        <f>Pivot!AJ8221</f>
        <v>7</v>
      </c>
      <c r="O8232" s="179"/>
    </row>
    <row r="8233" spans="3:15" ht="30" customHeight="1" x14ac:dyDescent="0.25">
      <c r="C8233" s="10" t="str">
        <f>Pivot!AD8222</f>
        <v>00-92852868</v>
      </c>
      <c r="D8233" s="11"/>
      <c r="E8233" s="12" t="str">
        <f>Pivot!AE8222</f>
        <v>♀ Connor Freeman
35 | High School</v>
      </c>
      <c r="F8233" s="11"/>
      <c r="G8233" s="12" t="str">
        <f>Pivot!AF8222</f>
        <v>Inventory Specialist
Operations</v>
      </c>
      <c r="H8233" s="11"/>
      <c r="I8233" s="12" t="str">
        <f>Pivot!AG8222</f>
        <v>🏢 Rochester
New York</v>
      </c>
      <c r="J8233" s="11"/>
      <c r="K8233" s="13">
        <f>Pivot!AH8222</f>
        <v>56706</v>
      </c>
      <c r="L8233" s="11"/>
      <c r="M8233" s="12" t="str">
        <f>Pivot!AI8222</f>
        <v>▲ Active
26/09/2022 -</v>
      </c>
      <c r="N8233" s="178">
        <f>Pivot!AJ8222</f>
        <v>2</v>
      </c>
      <c r="O8233" s="179"/>
    </row>
    <row r="8234" spans="3:15" ht="30" customHeight="1" x14ac:dyDescent="0.25">
      <c r="C8234" s="10" t="str">
        <f>Pivot!AD8223</f>
        <v>00-92854148</v>
      </c>
      <c r="D8234" s="11"/>
      <c r="E8234" s="12" t="str">
        <f>Pivot!AE8223</f>
        <v>♀ Justin Jones
52 | Bachelor</v>
      </c>
      <c r="F8234" s="11"/>
      <c r="G8234" s="12" t="str">
        <f>Pivot!AF8223</f>
        <v>Sales Representative
Sales</v>
      </c>
      <c r="H8234" s="11"/>
      <c r="I8234" s="12" t="str">
        <f>Pivot!AG8223</f>
        <v>🏠 Aurora
Illinois</v>
      </c>
      <c r="J8234" s="11"/>
      <c r="K8234" s="13">
        <f>Pivot!AH8223</f>
        <v>65769</v>
      </c>
      <c r="L8234" s="11"/>
      <c r="M8234" s="12" t="str">
        <f>Pivot!AI8223</f>
        <v>▲ Active
25/12/2023 -</v>
      </c>
      <c r="N8234" s="178">
        <f>Pivot!AJ8223</f>
        <v>1</v>
      </c>
      <c r="O8234" s="179"/>
    </row>
    <row r="8235" spans="3:15" ht="30" customHeight="1" x14ac:dyDescent="0.25">
      <c r="C8235" s="10" t="str">
        <f>Pivot!AD8224</f>
        <v>00-92894635</v>
      </c>
      <c r="D8235" s="11"/>
      <c r="E8235" s="12" t="str">
        <f>Pivot!AE8224</f>
        <v>♀ Nicole Daniel
52 | High School</v>
      </c>
      <c r="F8235" s="11"/>
      <c r="G8235" s="12" t="str">
        <f>Pivot!AF8224</f>
        <v>Support Specialist
Customer Service</v>
      </c>
      <c r="H8235" s="11"/>
      <c r="I8235" s="12" t="str">
        <f>Pivot!AG8224</f>
        <v>🏠 Raleigh
North Carolina</v>
      </c>
      <c r="J8235" s="11"/>
      <c r="K8235" s="13">
        <f>Pivot!AH8224</f>
        <v>62530</v>
      </c>
      <c r="L8235" s="11"/>
      <c r="M8235" s="12" t="str">
        <f>Pivot!AI8224</f>
        <v>▲ Active
17/04/2017 -</v>
      </c>
      <c r="N8235" s="178">
        <f>Pivot!AJ8224</f>
        <v>7</v>
      </c>
      <c r="O8235" s="179"/>
    </row>
    <row r="8236" spans="3:15" ht="30" customHeight="1" x14ac:dyDescent="0.25">
      <c r="C8236" s="10" t="str">
        <f>Pivot!AD8225</f>
        <v>00-92903638</v>
      </c>
      <c r="D8236" s="11"/>
      <c r="E8236" s="12" t="str">
        <f>Pivot!AE8225</f>
        <v>♀ John Banks
26 | Bachelor</v>
      </c>
      <c r="F8236" s="11"/>
      <c r="G8236" s="12" t="str">
        <f>Pivot!AF8225</f>
        <v>Logistics Coordinator
Operations</v>
      </c>
      <c r="H8236" s="11"/>
      <c r="I8236" s="12" t="str">
        <f>Pivot!AG8225</f>
        <v>🏢 New York City
New York</v>
      </c>
      <c r="J8236" s="11"/>
      <c r="K8236" s="13">
        <f>Pivot!AH8225</f>
        <v>55258</v>
      </c>
      <c r="L8236" s="11"/>
      <c r="M8236" s="12" t="str">
        <f>Pivot!AI8225</f>
        <v>▲ Active
06/01/2019 -</v>
      </c>
      <c r="N8236" s="178">
        <f>Pivot!AJ8225</f>
        <v>6</v>
      </c>
      <c r="O8236" s="179"/>
    </row>
    <row r="8237" spans="3:15" ht="30" customHeight="1" x14ac:dyDescent="0.25">
      <c r="C8237" s="10" t="str">
        <f>Pivot!AD8226</f>
        <v>00-92906016</v>
      </c>
      <c r="D8237" s="11"/>
      <c r="E8237" s="12" t="str">
        <f>Pivot!AE8226</f>
        <v>♂ Anthony Harper
25 | Bachelor</v>
      </c>
      <c r="F8237" s="11"/>
      <c r="G8237" s="12" t="str">
        <f>Pivot!AF8226</f>
        <v>Logistics Coordinator
Operations</v>
      </c>
      <c r="H8237" s="11"/>
      <c r="I8237" s="12" t="str">
        <f>Pivot!AG8226</f>
        <v>🏠 Charlotte
North Carolina</v>
      </c>
      <c r="J8237" s="11"/>
      <c r="K8237" s="13">
        <f>Pivot!AH8226</f>
        <v>64145</v>
      </c>
      <c r="L8237" s="11"/>
      <c r="M8237" s="12" t="str">
        <f>Pivot!AI8226</f>
        <v>▲ Active
12/01/2016 -</v>
      </c>
      <c r="N8237" s="178">
        <f>Pivot!AJ8226</f>
        <v>9</v>
      </c>
      <c r="O8237" s="179"/>
    </row>
    <row r="8238" spans="3:15" ht="30" customHeight="1" x14ac:dyDescent="0.25">
      <c r="C8238" s="10" t="str">
        <f>Pivot!AD8227</f>
        <v>00-92906190</v>
      </c>
      <c r="D8238" s="11"/>
      <c r="E8238" s="12" t="str">
        <f>Pivot!AE8227</f>
        <v>♀ Chelsea Terry
46 | Bachelor</v>
      </c>
      <c r="F8238" s="11"/>
      <c r="G8238" s="12" t="str">
        <f>Pivot!AF8227</f>
        <v>Help Desk Technician
Customer Service</v>
      </c>
      <c r="H8238" s="11"/>
      <c r="I8238" s="12" t="str">
        <f>Pivot!AG8227</f>
        <v>🏢 Buffalo
New York</v>
      </c>
      <c r="J8238" s="11"/>
      <c r="K8238" s="13">
        <f>Pivot!AH8227</f>
        <v>80302</v>
      </c>
      <c r="L8238" s="11"/>
      <c r="M8238" s="12" t="str">
        <f>Pivot!AI8227</f>
        <v>▲ Active
18/09/2016 -</v>
      </c>
      <c r="N8238" s="178">
        <f>Pivot!AJ8227</f>
        <v>8</v>
      </c>
      <c r="O8238" s="179"/>
    </row>
    <row r="8239" spans="3:15" ht="30" customHeight="1" x14ac:dyDescent="0.25">
      <c r="C8239" s="10" t="str">
        <f>Pivot!AD8228</f>
        <v>00-92910238</v>
      </c>
      <c r="D8239" s="11"/>
      <c r="E8239" s="12" t="str">
        <f>Pivot!AE8228</f>
        <v>♂ Ellen Ayala
42 | Bachelor</v>
      </c>
      <c r="F8239" s="11"/>
      <c r="G8239" s="12" t="str">
        <f>Pivot!AF8228</f>
        <v>Support Specialist
Customer Service</v>
      </c>
      <c r="H8239" s="11"/>
      <c r="I8239" s="12" t="str">
        <f>Pivot!AG8228</f>
        <v>🏠 Huntington
West Virginia</v>
      </c>
      <c r="J8239" s="11"/>
      <c r="K8239" s="13">
        <f>Pivot!AH8228</f>
        <v>74289</v>
      </c>
      <c r="L8239" s="11"/>
      <c r="M8239" s="12" t="str">
        <f>Pivot!AI8228</f>
        <v>▲ Active
02/12/2019 -</v>
      </c>
      <c r="N8239" s="178">
        <f>Pivot!AJ8228</f>
        <v>5</v>
      </c>
      <c r="O8239" s="179"/>
    </row>
    <row r="8240" spans="3:15" ht="30" customHeight="1" x14ac:dyDescent="0.25">
      <c r="C8240" s="10" t="str">
        <f>Pivot!AD8229</f>
        <v>00-92920642</v>
      </c>
      <c r="D8240" s="11"/>
      <c r="E8240" s="12" t="str">
        <f>Pivot!AE8229</f>
        <v>♀ Barbara Maxwell
50 | High School</v>
      </c>
      <c r="F8240" s="11"/>
      <c r="G8240" s="12" t="str">
        <f>Pivot!AF8229</f>
        <v>Support Specialist
Customer Service</v>
      </c>
      <c r="H8240" s="11"/>
      <c r="I8240" s="12" t="str">
        <f>Pivot!AG8229</f>
        <v>🏢 New York City
New York</v>
      </c>
      <c r="J8240" s="11"/>
      <c r="K8240" s="13">
        <f>Pivot!AH8229</f>
        <v>61887</v>
      </c>
      <c r="L8240" s="11"/>
      <c r="M8240" s="12" t="str">
        <f>Pivot!AI8229</f>
        <v>▲ Active
11/10/2023 -</v>
      </c>
      <c r="N8240" s="178">
        <f>Pivot!AJ8229</f>
        <v>1</v>
      </c>
      <c r="O8240" s="179"/>
    </row>
    <row r="8241" spans="3:15" ht="30" customHeight="1" x14ac:dyDescent="0.25">
      <c r="C8241" s="10" t="str">
        <f>Pivot!AD8230</f>
        <v>00-92937486</v>
      </c>
      <c r="D8241" s="11"/>
      <c r="E8241" s="12" t="str">
        <f>Pivot!AE8230</f>
        <v>♀ Debra Roach
41 | Bachelor</v>
      </c>
      <c r="F8241" s="11"/>
      <c r="G8241" s="12" t="str">
        <f>Pivot!AF8230</f>
        <v>Logistics Coordinator
Operations</v>
      </c>
      <c r="H8241" s="11"/>
      <c r="I8241" s="12" t="str">
        <f>Pivot!AG8230</f>
        <v>🏠 Detroit
Michigan</v>
      </c>
      <c r="J8241" s="11"/>
      <c r="K8241" s="13">
        <f>Pivot!AH8230</f>
        <v>59473</v>
      </c>
      <c r="L8241" s="11"/>
      <c r="M8241" s="12" t="str">
        <f>Pivot!AI8230</f>
        <v>▲ Active
21/07/2024 -</v>
      </c>
      <c r="N8241" s="178">
        <f>Pivot!AJ8230</f>
        <v>0</v>
      </c>
      <c r="O8241" s="179"/>
    </row>
    <row r="8242" spans="3:15" ht="30" customHeight="1" x14ac:dyDescent="0.25">
      <c r="C8242" s="10" t="str">
        <f>Pivot!AD8231</f>
        <v>00-92959929</v>
      </c>
      <c r="D8242" s="11"/>
      <c r="E8242" s="12" t="str">
        <f>Pivot!AE8231</f>
        <v>♀ Kathleen Simmons
48 | Bachelor</v>
      </c>
      <c r="F8242" s="11"/>
      <c r="G8242" s="12" t="str">
        <f>Pivot!AF8231</f>
        <v>Sales Representative
Sales</v>
      </c>
      <c r="H8242" s="11"/>
      <c r="I8242" s="12" t="str">
        <f>Pivot!AG8231</f>
        <v>🏢 Rochester
New York</v>
      </c>
      <c r="J8242" s="11"/>
      <c r="K8242" s="13">
        <f>Pivot!AH8231</f>
        <v>68686</v>
      </c>
      <c r="L8242" s="11"/>
      <c r="M8242" s="12" t="str">
        <f>Pivot!AI8231</f>
        <v>▲ Active
02/02/2022 -</v>
      </c>
      <c r="N8242" s="178">
        <f>Pivot!AJ8231</f>
        <v>2</v>
      </c>
      <c r="O8242" s="179"/>
    </row>
    <row r="8243" spans="3:15" ht="30" customHeight="1" x14ac:dyDescent="0.25">
      <c r="C8243" s="10" t="str">
        <f>Pivot!AD8232</f>
        <v>00-92961108</v>
      </c>
      <c r="D8243" s="11"/>
      <c r="E8243" s="12" t="str">
        <f>Pivot!AE8232</f>
        <v>♀ Nathaniel Hughes
51 | Bachelor</v>
      </c>
      <c r="F8243" s="11"/>
      <c r="G8243" s="12" t="str">
        <f>Pivot!AF8232</f>
        <v>Marketing Manager
Marketing</v>
      </c>
      <c r="H8243" s="11"/>
      <c r="I8243" s="12" t="str">
        <f>Pivot!AG8232</f>
        <v>🏢 New York City
New York</v>
      </c>
      <c r="J8243" s="11"/>
      <c r="K8243" s="13">
        <f>Pivot!AH8232</f>
        <v>98920</v>
      </c>
      <c r="L8243" s="11"/>
      <c r="M8243" s="12" t="str">
        <f>Pivot!AI8232</f>
        <v>▼ Terminated
01/02/2021 - 31/07/2021</v>
      </c>
      <c r="N8243" s="178">
        <f>Pivot!AJ8232</f>
        <v>0</v>
      </c>
      <c r="O8243" s="179"/>
    </row>
    <row r="8244" spans="3:15" ht="30" customHeight="1" x14ac:dyDescent="0.25">
      <c r="C8244" s="10" t="str">
        <f>Pivot!AD8233</f>
        <v>00-92963368</v>
      </c>
      <c r="D8244" s="11"/>
      <c r="E8244" s="12" t="str">
        <f>Pivot!AE8233</f>
        <v>♂ Tasha Williams
57 | Bachelor</v>
      </c>
      <c r="F8244" s="11"/>
      <c r="G8244" s="12" t="str">
        <f>Pivot!AF8233</f>
        <v>Sales Representative
Sales</v>
      </c>
      <c r="H8244" s="11"/>
      <c r="I8244" s="12" t="str">
        <f>Pivot!AG8233</f>
        <v>🏠 Detroit
Michigan</v>
      </c>
      <c r="J8244" s="11"/>
      <c r="K8244" s="13">
        <f>Pivot!AH8233</f>
        <v>73482</v>
      </c>
      <c r="L8244" s="11"/>
      <c r="M8244" s="12" t="str">
        <f>Pivot!AI8233</f>
        <v>▼ Terminated
10/05/2019 - 06/11/2019</v>
      </c>
      <c r="N8244" s="178">
        <f>Pivot!AJ8233</f>
        <v>0</v>
      </c>
      <c r="O8244" s="179"/>
    </row>
    <row r="8245" spans="3:15" ht="30" customHeight="1" x14ac:dyDescent="0.25">
      <c r="C8245" s="10" t="str">
        <f>Pivot!AD8234</f>
        <v>00-92972295</v>
      </c>
      <c r="D8245" s="11"/>
      <c r="E8245" s="12" t="str">
        <f>Pivot!AE8234</f>
        <v>♂ Harold Smith
28 | Bachelor</v>
      </c>
      <c r="F8245" s="11"/>
      <c r="G8245" s="12" t="str">
        <f>Pivot!AF8234</f>
        <v>SEO Specialist
Marketing</v>
      </c>
      <c r="H8245" s="11"/>
      <c r="I8245" s="12" t="str">
        <f>Pivot!AG8234</f>
        <v>🏢 New York City
New York</v>
      </c>
      <c r="J8245" s="11"/>
      <c r="K8245" s="13">
        <f>Pivot!AH8234</f>
        <v>83836</v>
      </c>
      <c r="L8245" s="11"/>
      <c r="M8245" s="12" t="str">
        <f>Pivot!AI8234</f>
        <v>▲ Active
27/09/2023 -</v>
      </c>
      <c r="N8245" s="178">
        <f>Pivot!AJ8234</f>
        <v>1</v>
      </c>
      <c r="O8245" s="179"/>
    </row>
    <row r="8246" spans="3:15" ht="30" customHeight="1" x14ac:dyDescent="0.25">
      <c r="C8246" s="10" t="str">
        <f>Pivot!AD8235</f>
        <v>00-92978636</v>
      </c>
      <c r="D8246" s="11"/>
      <c r="E8246" s="12" t="str">
        <f>Pivot!AE8235</f>
        <v>♂ Gregory Parker
42 | Master</v>
      </c>
      <c r="F8246" s="11"/>
      <c r="G8246" s="12" t="str">
        <f>Pivot!AF8235</f>
        <v>Sales Consultant
Sales</v>
      </c>
      <c r="H8246" s="11"/>
      <c r="I8246" s="12" t="str">
        <f>Pivot!AG8235</f>
        <v>🏢 New York City
New York</v>
      </c>
      <c r="J8246" s="11"/>
      <c r="K8246" s="13">
        <f>Pivot!AH8235</f>
        <v>71445</v>
      </c>
      <c r="L8246" s="11"/>
      <c r="M8246" s="12" t="str">
        <f>Pivot!AI8235</f>
        <v>▲ Active
24/09/2016 -</v>
      </c>
      <c r="N8246" s="178">
        <f>Pivot!AJ8235</f>
        <v>8</v>
      </c>
      <c r="O8246" s="179"/>
    </row>
    <row r="8247" spans="3:15" ht="30" customHeight="1" x14ac:dyDescent="0.25">
      <c r="C8247" s="10" t="str">
        <f>Pivot!AD8236</f>
        <v>00-92984217</v>
      </c>
      <c r="D8247" s="11"/>
      <c r="E8247" s="12" t="str">
        <f>Pivot!AE8236</f>
        <v>♀ Robert Brewer
28 | Bachelor</v>
      </c>
      <c r="F8247" s="11"/>
      <c r="G8247" s="12" t="str">
        <f>Pivot!AF8236</f>
        <v>Customer Service Representative
Customer Service</v>
      </c>
      <c r="H8247" s="11"/>
      <c r="I8247" s="12" t="str">
        <f>Pivot!AG8236</f>
        <v>🏢 New York City
New York</v>
      </c>
      <c r="J8247" s="11"/>
      <c r="K8247" s="13">
        <f>Pivot!AH8236</f>
        <v>60877</v>
      </c>
      <c r="L8247" s="11"/>
      <c r="M8247" s="12" t="str">
        <f>Pivot!AI8236</f>
        <v>▲ Active
13/03/2020 -</v>
      </c>
      <c r="N8247" s="178">
        <f>Pivot!AJ8236</f>
        <v>4</v>
      </c>
      <c r="O8247" s="179"/>
    </row>
    <row r="8248" spans="3:15" ht="30" customHeight="1" x14ac:dyDescent="0.25">
      <c r="C8248" s="10" t="str">
        <f>Pivot!AD8237</f>
        <v>00-93011005</v>
      </c>
      <c r="D8248" s="11"/>
      <c r="E8248" s="12" t="str">
        <f>Pivot!AE8237</f>
        <v>♀ Richard Williams
56 | Bachelor</v>
      </c>
      <c r="F8248" s="11"/>
      <c r="G8248" s="12" t="str">
        <f>Pivot!AF8237</f>
        <v>Sales Representative
Sales</v>
      </c>
      <c r="H8248" s="11"/>
      <c r="I8248" s="12" t="str">
        <f>Pivot!AG8237</f>
        <v>🏢 Rochester
New York</v>
      </c>
      <c r="J8248" s="11"/>
      <c r="K8248" s="13">
        <f>Pivot!AH8237</f>
        <v>56838</v>
      </c>
      <c r="L8248" s="11"/>
      <c r="M8248" s="12" t="str">
        <f>Pivot!AI8237</f>
        <v>▲ Active
27/12/2019 -</v>
      </c>
      <c r="N8248" s="178">
        <f>Pivot!AJ8237</f>
        <v>5</v>
      </c>
      <c r="O8248" s="179"/>
    </row>
    <row r="8249" spans="3:15" ht="30" customHeight="1" x14ac:dyDescent="0.25">
      <c r="C8249" s="10" t="str">
        <f>Pivot!AD8238</f>
        <v>00-93019717</v>
      </c>
      <c r="D8249" s="11"/>
      <c r="E8249" s="12" t="str">
        <f>Pivot!AE8238</f>
        <v>♀ Michelle Rodriguez
39 | Bachelor</v>
      </c>
      <c r="F8249" s="11"/>
      <c r="G8249" s="12" t="str">
        <f>Pivot!AF8238</f>
        <v>Software Developer
IT</v>
      </c>
      <c r="H8249" s="11"/>
      <c r="I8249" s="12" t="str">
        <f>Pivot!AG8238</f>
        <v>🏢 Buffalo
New York</v>
      </c>
      <c r="J8249" s="11"/>
      <c r="K8249" s="13">
        <f>Pivot!AH8238</f>
        <v>98010</v>
      </c>
      <c r="L8249" s="11"/>
      <c r="M8249" s="12" t="str">
        <f>Pivot!AI8238</f>
        <v>▲ Active
27/02/2020 -</v>
      </c>
      <c r="N8249" s="178">
        <f>Pivot!AJ8238</f>
        <v>4</v>
      </c>
      <c r="O8249" s="179"/>
    </row>
    <row r="8250" spans="3:15" ht="30" customHeight="1" x14ac:dyDescent="0.25">
      <c r="C8250" s="10" t="str">
        <f>Pivot!AD8239</f>
        <v>00-93025237</v>
      </c>
      <c r="D8250" s="11"/>
      <c r="E8250" s="12" t="str">
        <f>Pivot!AE8239</f>
        <v>♀ Jesse Saunders
37 | Bachelor</v>
      </c>
      <c r="F8250" s="11"/>
      <c r="G8250" s="12" t="str">
        <f>Pivot!AF8239</f>
        <v>Sales Representative
Sales</v>
      </c>
      <c r="H8250" s="11"/>
      <c r="I8250" s="12" t="str">
        <f>Pivot!AG8239</f>
        <v>🏠 Cleveland
Ohio</v>
      </c>
      <c r="J8250" s="11"/>
      <c r="K8250" s="13">
        <f>Pivot!AH8239</f>
        <v>59550</v>
      </c>
      <c r="L8250" s="11"/>
      <c r="M8250" s="12" t="str">
        <f>Pivot!AI8239</f>
        <v>▲ Active
08/04/2022 -</v>
      </c>
      <c r="N8250" s="178">
        <f>Pivot!AJ8239</f>
        <v>2</v>
      </c>
      <c r="O8250" s="179"/>
    </row>
    <row r="8251" spans="3:15" ht="30" customHeight="1" x14ac:dyDescent="0.25">
      <c r="C8251" s="10" t="str">
        <f>Pivot!AD8240</f>
        <v>00-93028933</v>
      </c>
      <c r="D8251" s="11"/>
      <c r="E8251" s="12" t="str">
        <f>Pivot!AE8240</f>
        <v>♀ Kristi Little
49 | Bachelor</v>
      </c>
      <c r="F8251" s="11"/>
      <c r="G8251" s="12" t="str">
        <f>Pivot!AF8240</f>
        <v>Marketing Coordinator
Marketing</v>
      </c>
      <c r="H8251" s="11"/>
      <c r="I8251" s="12" t="str">
        <f>Pivot!AG8240</f>
        <v>🏢 Buffalo
New York</v>
      </c>
      <c r="J8251" s="11"/>
      <c r="K8251" s="13">
        <f>Pivot!AH8240</f>
        <v>59331</v>
      </c>
      <c r="L8251" s="11"/>
      <c r="M8251" s="12" t="str">
        <f>Pivot!AI8240</f>
        <v>▲ Active
06/04/2019 -</v>
      </c>
      <c r="N8251" s="178">
        <f>Pivot!AJ8240</f>
        <v>5</v>
      </c>
      <c r="O8251" s="179"/>
    </row>
    <row r="8252" spans="3:15" ht="30" customHeight="1" x14ac:dyDescent="0.25">
      <c r="C8252" s="10" t="str">
        <f>Pivot!AD8241</f>
        <v>00-93033107</v>
      </c>
      <c r="D8252" s="11"/>
      <c r="E8252" s="12" t="str">
        <f>Pivot!AE8241</f>
        <v>♀ Jason Figueroa
47 | Bachelor</v>
      </c>
      <c r="F8252" s="11"/>
      <c r="G8252" s="12" t="str">
        <f>Pivot!AF8241</f>
        <v>Sales Consultant
Sales</v>
      </c>
      <c r="H8252" s="11"/>
      <c r="I8252" s="12" t="str">
        <f>Pivot!AG8241</f>
        <v>🏠 Warren
Michigan</v>
      </c>
      <c r="J8252" s="11"/>
      <c r="K8252" s="13">
        <f>Pivot!AH8241</f>
        <v>69446</v>
      </c>
      <c r="L8252" s="11"/>
      <c r="M8252" s="12" t="str">
        <f>Pivot!AI8241</f>
        <v>▲ Active
09/10/2018 -</v>
      </c>
      <c r="N8252" s="178">
        <f>Pivot!AJ8241</f>
        <v>6</v>
      </c>
      <c r="O8252" s="179"/>
    </row>
    <row r="8253" spans="3:15" ht="30" customHeight="1" x14ac:dyDescent="0.25">
      <c r="C8253" s="10" t="str">
        <f>Pivot!AD8242</f>
        <v>00-93045054</v>
      </c>
      <c r="D8253" s="11"/>
      <c r="E8253" s="12" t="str">
        <f>Pivot!AE8242</f>
        <v>♂ Karen Davis
44 | Bachelor</v>
      </c>
      <c r="F8253" s="11"/>
      <c r="G8253" s="12" t="str">
        <f>Pivot!AF8242</f>
        <v>Sales Representative
Sales</v>
      </c>
      <c r="H8253" s="11"/>
      <c r="I8253" s="12" t="str">
        <f>Pivot!AG8242</f>
        <v>🏢 Rochester
New York</v>
      </c>
      <c r="J8253" s="11"/>
      <c r="K8253" s="13">
        <f>Pivot!AH8242</f>
        <v>63884</v>
      </c>
      <c r="L8253" s="11"/>
      <c r="M8253" s="12" t="str">
        <f>Pivot!AI8242</f>
        <v>▲ Active
07/12/2020 -</v>
      </c>
      <c r="N8253" s="178">
        <f>Pivot!AJ8242</f>
        <v>4</v>
      </c>
      <c r="O8253" s="179"/>
    </row>
    <row r="8254" spans="3:15" ht="30" customHeight="1" x14ac:dyDescent="0.25">
      <c r="C8254" s="10" t="str">
        <f>Pivot!AD8243</f>
        <v>00-93047275</v>
      </c>
      <c r="D8254" s="11"/>
      <c r="E8254" s="12" t="str">
        <f>Pivot!AE8243</f>
        <v>♀ Kellie Hayes
65 | Bachelor</v>
      </c>
      <c r="F8254" s="11"/>
      <c r="G8254" s="12" t="str">
        <f>Pivot!AF8243</f>
        <v>Sales Representative
Sales</v>
      </c>
      <c r="H8254" s="11"/>
      <c r="I8254" s="12" t="str">
        <f>Pivot!AG8243</f>
        <v>🏢 New York City
New York</v>
      </c>
      <c r="J8254" s="11"/>
      <c r="K8254" s="13">
        <f>Pivot!AH8243</f>
        <v>73185</v>
      </c>
      <c r="L8254" s="11"/>
      <c r="M8254" s="12" t="str">
        <f>Pivot!AI8243</f>
        <v>▲ Active
09/09/2023 -</v>
      </c>
      <c r="N8254" s="178">
        <f>Pivot!AJ8243</f>
        <v>1</v>
      </c>
      <c r="O8254" s="179"/>
    </row>
    <row r="8255" spans="3:15" ht="30" customHeight="1" x14ac:dyDescent="0.25">
      <c r="C8255" s="10" t="str">
        <f>Pivot!AD8244</f>
        <v>00-93051731</v>
      </c>
      <c r="D8255" s="11"/>
      <c r="E8255" s="12" t="str">
        <f>Pivot!AE8244</f>
        <v>♂ Bryan Snyder
47 | Bachelor</v>
      </c>
      <c r="F8255" s="11"/>
      <c r="G8255" s="12" t="str">
        <f>Pivot!AF8244</f>
        <v>Inventory Specialist
Operations</v>
      </c>
      <c r="H8255" s="11"/>
      <c r="I8255" s="12" t="str">
        <f>Pivot!AG8244</f>
        <v>🏢 New York City
New York</v>
      </c>
      <c r="J8255" s="11"/>
      <c r="K8255" s="13">
        <f>Pivot!AH8244</f>
        <v>73719</v>
      </c>
      <c r="L8255" s="11"/>
      <c r="M8255" s="12" t="str">
        <f>Pivot!AI8244</f>
        <v>▲ Active
17/12/2023 -</v>
      </c>
      <c r="N8255" s="178">
        <f>Pivot!AJ8244</f>
        <v>1</v>
      </c>
      <c r="O8255" s="179"/>
    </row>
    <row r="8256" spans="3:15" ht="30" customHeight="1" x14ac:dyDescent="0.25">
      <c r="C8256" s="10" t="str">
        <f>Pivot!AD8245</f>
        <v>00-93064126</v>
      </c>
      <c r="D8256" s="11"/>
      <c r="E8256" s="12" t="str">
        <f>Pivot!AE8245</f>
        <v>♂ Brendan Wright
36 | Bachelor</v>
      </c>
      <c r="F8256" s="11"/>
      <c r="G8256" s="12" t="str">
        <f>Pivot!AF8245</f>
        <v>Logistics Coordinator
Operations</v>
      </c>
      <c r="H8256" s="11"/>
      <c r="I8256" s="12" t="str">
        <f>Pivot!AG8245</f>
        <v>🏢 Buffalo
New York</v>
      </c>
      <c r="J8256" s="11"/>
      <c r="K8256" s="13">
        <f>Pivot!AH8245</f>
        <v>65598</v>
      </c>
      <c r="L8256" s="11"/>
      <c r="M8256" s="12" t="str">
        <f>Pivot!AI8245</f>
        <v>▲ Active
13/02/2017 -</v>
      </c>
      <c r="N8256" s="178">
        <f>Pivot!AJ8245</f>
        <v>7</v>
      </c>
      <c r="O8256" s="179"/>
    </row>
    <row r="8257" spans="3:15" ht="30" customHeight="1" x14ac:dyDescent="0.25">
      <c r="C8257" s="10" t="str">
        <f>Pivot!AD8246</f>
        <v>00-93064164</v>
      </c>
      <c r="D8257" s="11"/>
      <c r="E8257" s="12" t="str">
        <f>Pivot!AE8246</f>
        <v>♂ Sarah Martin
35 | Bachelor</v>
      </c>
      <c r="F8257" s="11"/>
      <c r="G8257" s="12" t="str">
        <f>Pivot!AF8246</f>
        <v>Sales Representative
Sales</v>
      </c>
      <c r="H8257" s="11"/>
      <c r="I8257" s="12" t="str">
        <f>Pivot!AG8246</f>
        <v>🏢 Buffalo
New York</v>
      </c>
      <c r="J8257" s="11"/>
      <c r="K8257" s="13">
        <f>Pivot!AH8246</f>
        <v>75210</v>
      </c>
      <c r="L8257" s="11"/>
      <c r="M8257" s="12" t="str">
        <f>Pivot!AI8246</f>
        <v>▲ Active
05/10/2018 -</v>
      </c>
      <c r="N8257" s="178">
        <f>Pivot!AJ8246</f>
        <v>6</v>
      </c>
      <c r="O8257" s="179"/>
    </row>
    <row r="8258" spans="3:15" ht="30" customHeight="1" x14ac:dyDescent="0.25">
      <c r="C8258" s="10" t="str">
        <f>Pivot!AD8247</f>
        <v>00-93070162</v>
      </c>
      <c r="D8258" s="11"/>
      <c r="E8258" s="12" t="str">
        <f>Pivot!AE8247</f>
        <v>♂ Angela Fry
54 | Bachelor</v>
      </c>
      <c r="F8258" s="11"/>
      <c r="G8258" s="12" t="str">
        <f>Pivot!AF8247</f>
        <v>SEO Specialist
Marketing</v>
      </c>
      <c r="H8258" s="11"/>
      <c r="I8258" s="12" t="str">
        <f>Pivot!AG8247</f>
        <v>🏢 New York City
New York</v>
      </c>
      <c r="J8258" s="11"/>
      <c r="K8258" s="13">
        <f>Pivot!AH8247</f>
        <v>71209</v>
      </c>
      <c r="L8258" s="11"/>
      <c r="M8258" s="12" t="str">
        <f>Pivot!AI8247</f>
        <v>▲ Active
15/02/2018 -</v>
      </c>
      <c r="N8258" s="178">
        <f>Pivot!AJ8247</f>
        <v>6</v>
      </c>
      <c r="O8258" s="179"/>
    </row>
    <row r="8259" spans="3:15" ht="30" customHeight="1" x14ac:dyDescent="0.25">
      <c r="C8259" s="10" t="str">
        <f>Pivot!AD8248</f>
        <v>00-93086620</v>
      </c>
      <c r="D8259" s="11"/>
      <c r="E8259" s="12" t="str">
        <f>Pivot!AE8248</f>
        <v>♂ Nathan Roberts
41 | Bachelor</v>
      </c>
      <c r="F8259" s="11"/>
      <c r="G8259" s="12" t="str">
        <f>Pivot!AF8248</f>
        <v>Inventory Specialist
Operations</v>
      </c>
      <c r="H8259" s="11"/>
      <c r="I8259" s="12" t="str">
        <f>Pivot!AG8248</f>
        <v>🏢 New York City
New York</v>
      </c>
      <c r="J8259" s="11"/>
      <c r="K8259" s="13">
        <f>Pivot!AH8248</f>
        <v>62712</v>
      </c>
      <c r="L8259" s="11"/>
      <c r="M8259" s="12" t="str">
        <f>Pivot!AI8248</f>
        <v>▲ Active
22/11/2023 -</v>
      </c>
      <c r="N8259" s="178">
        <f>Pivot!AJ8248</f>
        <v>1</v>
      </c>
      <c r="O8259" s="179"/>
    </row>
    <row r="8260" spans="3:15" ht="30" customHeight="1" x14ac:dyDescent="0.25">
      <c r="C8260" s="10" t="str">
        <f>Pivot!AD8249</f>
        <v>00-93098685</v>
      </c>
      <c r="D8260" s="11"/>
      <c r="E8260" s="12" t="str">
        <f>Pivot!AE8249</f>
        <v>♀ Robert Collins
34 | PhD</v>
      </c>
      <c r="F8260" s="11"/>
      <c r="G8260" s="12" t="str">
        <f>Pivot!AF8249</f>
        <v>Sales Consultant
Sales</v>
      </c>
      <c r="H8260" s="11"/>
      <c r="I8260" s="12" t="str">
        <f>Pivot!AG8249</f>
        <v>🏢 New York City
New York</v>
      </c>
      <c r="J8260" s="11"/>
      <c r="K8260" s="13">
        <f>Pivot!AH8249</f>
        <v>96394</v>
      </c>
      <c r="L8260" s="11"/>
      <c r="M8260" s="12" t="str">
        <f>Pivot!AI8249</f>
        <v>▲ Active
26/10/2015 -</v>
      </c>
      <c r="N8260" s="178">
        <f>Pivot!AJ8249</f>
        <v>9</v>
      </c>
      <c r="O8260" s="179"/>
    </row>
    <row r="8261" spans="3:15" ht="30" customHeight="1" x14ac:dyDescent="0.25">
      <c r="C8261" s="10" t="str">
        <f>Pivot!AD8250</f>
        <v>00-93101517</v>
      </c>
      <c r="D8261" s="11"/>
      <c r="E8261" s="12" t="str">
        <f>Pivot!AE8250</f>
        <v>♂ Brooke Lee
42 | Bachelor</v>
      </c>
      <c r="F8261" s="11"/>
      <c r="G8261" s="12" t="str">
        <f>Pivot!AF8250</f>
        <v>Logistics Coordinator
Operations</v>
      </c>
      <c r="H8261" s="11"/>
      <c r="I8261" s="12" t="str">
        <f>Pivot!AG8250</f>
        <v>🏠 Warren
Michigan</v>
      </c>
      <c r="J8261" s="11"/>
      <c r="K8261" s="13">
        <f>Pivot!AH8250</f>
        <v>63533</v>
      </c>
      <c r="L8261" s="11"/>
      <c r="M8261" s="12" t="str">
        <f>Pivot!AI8250</f>
        <v>▲ Active
15/08/2019 -</v>
      </c>
      <c r="N8261" s="178">
        <f>Pivot!AJ8250</f>
        <v>5</v>
      </c>
      <c r="O8261" s="179"/>
    </row>
    <row r="8262" spans="3:15" ht="30" customHeight="1" x14ac:dyDescent="0.25">
      <c r="C8262" s="10" t="str">
        <f>Pivot!AD8251</f>
        <v>00-93111718</v>
      </c>
      <c r="D8262" s="11"/>
      <c r="E8262" s="12" t="str">
        <f>Pivot!AE8251</f>
        <v>♀ Christina Cox
46 | Bachelor</v>
      </c>
      <c r="F8262" s="11"/>
      <c r="G8262" s="12" t="str">
        <f>Pivot!AF8251</f>
        <v>Logistics Coordinator
Operations</v>
      </c>
      <c r="H8262" s="11"/>
      <c r="I8262" s="12" t="str">
        <f>Pivot!AG8251</f>
        <v>🏢 Buffalo
New York</v>
      </c>
      <c r="J8262" s="11"/>
      <c r="K8262" s="13">
        <f>Pivot!AH8251</f>
        <v>57169</v>
      </c>
      <c r="L8262" s="11"/>
      <c r="M8262" s="12" t="str">
        <f>Pivot!AI8251</f>
        <v>▲ Active
18/06/2016 -</v>
      </c>
      <c r="N8262" s="178">
        <f>Pivot!AJ8251</f>
        <v>8</v>
      </c>
      <c r="O8262" s="179"/>
    </row>
    <row r="8263" spans="3:15" ht="30" customHeight="1" x14ac:dyDescent="0.25">
      <c r="C8263" s="10" t="str">
        <f>Pivot!AD8252</f>
        <v>00-93131712</v>
      </c>
      <c r="D8263" s="11"/>
      <c r="E8263" s="12" t="str">
        <f>Pivot!AE8252</f>
        <v>♀ Malik Fowler
52 | High School</v>
      </c>
      <c r="F8263" s="11"/>
      <c r="G8263" s="12" t="str">
        <f>Pivot!AF8252</f>
        <v>Content Creator
Marketing</v>
      </c>
      <c r="H8263" s="11"/>
      <c r="I8263" s="12" t="str">
        <f>Pivot!AG8252</f>
        <v>🏢 New York City
New York</v>
      </c>
      <c r="J8263" s="11"/>
      <c r="K8263" s="13">
        <f>Pivot!AH8252</f>
        <v>61243</v>
      </c>
      <c r="L8263" s="11"/>
      <c r="M8263" s="12" t="str">
        <f>Pivot!AI8252</f>
        <v>▲ Active
08/06/2023 -</v>
      </c>
      <c r="N8263" s="178">
        <f>Pivot!AJ8252</f>
        <v>1</v>
      </c>
      <c r="O8263" s="179"/>
    </row>
    <row r="8264" spans="3:15" ht="30" customHeight="1" x14ac:dyDescent="0.25">
      <c r="C8264" s="10" t="str">
        <f>Pivot!AD8253</f>
        <v>00-93153138</v>
      </c>
      <c r="D8264" s="11"/>
      <c r="E8264" s="12" t="str">
        <f>Pivot!AE8253</f>
        <v>♂ Melissa Harvey
41 | Bachelor</v>
      </c>
      <c r="F8264" s="11"/>
      <c r="G8264" s="12" t="str">
        <f>Pivot!AF8253</f>
        <v>Logistics Coordinator
Operations</v>
      </c>
      <c r="H8264" s="11"/>
      <c r="I8264" s="12" t="str">
        <f>Pivot!AG8253</f>
        <v>🏢 Rochester
New York</v>
      </c>
      <c r="J8264" s="11"/>
      <c r="K8264" s="13">
        <f>Pivot!AH8253</f>
        <v>62149</v>
      </c>
      <c r="L8264" s="11"/>
      <c r="M8264" s="12" t="str">
        <f>Pivot!AI8253</f>
        <v>▲ Active
29/11/2018 -</v>
      </c>
      <c r="N8264" s="178">
        <f>Pivot!AJ8253</f>
        <v>6</v>
      </c>
      <c r="O8264" s="179"/>
    </row>
    <row r="8265" spans="3:15" ht="30" customHeight="1" x14ac:dyDescent="0.25">
      <c r="C8265" s="10" t="str">
        <f>Pivot!AD8254</f>
        <v>00-93154172</v>
      </c>
      <c r="D8265" s="11"/>
      <c r="E8265" s="12" t="str">
        <f>Pivot!AE8254</f>
        <v>♀ Tina Allen
57 | Master</v>
      </c>
      <c r="F8265" s="11"/>
      <c r="G8265" s="12" t="str">
        <f>Pivot!AF8254</f>
        <v>Customer Service Manager
Customer Service</v>
      </c>
      <c r="H8265" s="11"/>
      <c r="I8265" s="12" t="str">
        <f>Pivot!AG8254</f>
        <v>🏢 New York City
New York</v>
      </c>
      <c r="J8265" s="11"/>
      <c r="K8265" s="13">
        <f>Pivot!AH8254</f>
        <v>69548</v>
      </c>
      <c r="L8265" s="11"/>
      <c r="M8265" s="12" t="str">
        <f>Pivot!AI8254</f>
        <v>▼ Terminated
29/05/2023 - 25/11/2023</v>
      </c>
      <c r="N8265" s="178">
        <f>Pivot!AJ8254</f>
        <v>0</v>
      </c>
      <c r="O8265" s="179"/>
    </row>
    <row r="8266" spans="3:15" ht="30" customHeight="1" x14ac:dyDescent="0.25">
      <c r="C8266" s="10" t="str">
        <f>Pivot!AD8255</f>
        <v>00-93185576</v>
      </c>
      <c r="D8266" s="11"/>
      <c r="E8266" s="12" t="str">
        <f>Pivot!AE8255</f>
        <v>♀ Denise Hall
22 | Master</v>
      </c>
      <c r="F8266" s="11"/>
      <c r="G8266" s="12" t="str">
        <f>Pivot!AF8255</f>
        <v>Operations Analyst
Operations</v>
      </c>
      <c r="H8266" s="11"/>
      <c r="I8266" s="12" t="str">
        <f>Pivot!AG8255</f>
        <v>🏠 Grand Rapids
Michigan</v>
      </c>
      <c r="J8266" s="11"/>
      <c r="K8266" s="13">
        <f>Pivot!AH8255</f>
        <v>88719</v>
      </c>
      <c r="L8266" s="11"/>
      <c r="M8266" s="12" t="str">
        <f>Pivot!AI8255</f>
        <v>▼ Terminated
13/10/2020 - 11/04/2021</v>
      </c>
      <c r="N8266" s="178">
        <f>Pivot!AJ8255</f>
        <v>0</v>
      </c>
      <c r="O8266" s="179"/>
    </row>
    <row r="8267" spans="3:15" ht="30" customHeight="1" x14ac:dyDescent="0.25">
      <c r="C8267" s="10" t="str">
        <f>Pivot!AD8256</f>
        <v>00-93194239</v>
      </c>
      <c r="D8267" s="11"/>
      <c r="E8267" s="12" t="str">
        <f>Pivot!AE8256</f>
        <v>♀ Robert Conley
40 | Bachelor</v>
      </c>
      <c r="F8267" s="11"/>
      <c r="G8267" s="12" t="str">
        <f>Pivot!AF8256</f>
        <v>SEO Specialist
Marketing</v>
      </c>
      <c r="H8267" s="11"/>
      <c r="I8267" s="12" t="str">
        <f>Pivot!AG8256</f>
        <v>🏢 New York City
New York</v>
      </c>
      <c r="J8267" s="11"/>
      <c r="K8267" s="13">
        <f>Pivot!AH8256</f>
        <v>87476</v>
      </c>
      <c r="L8267" s="11"/>
      <c r="M8267" s="12" t="str">
        <f>Pivot!AI8256</f>
        <v>▲ Active
16/04/2022 -</v>
      </c>
      <c r="N8267" s="178">
        <f>Pivot!AJ8256</f>
        <v>2</v>
      </c>
      <c r="O8267" s="179"/>
    </row>
    <row r="8268" spans="3:15" ht="30" customHeight="1" x14ac:dyDescent="0.25">
      <c r="C8268" s="10" t="str">
        <f>Pivot!AD8257</f>
        <v>00-93241474</v>
      </c>
      <c r="D8268" s="11"/>
      <c r="E8268" s="12" t="str">
        <f>Pivot!AE8257</f>
        <v>♂ Gary Edwards
35 | PhD</v>
      </c>
      <c r="F8268" s="11"/>
      <c r="G8268" s="12" t="str">
        <f>Pivot!AF8257</f>
        <v>IT Manager
IT</v>
      </c>
      <c r="H8268" s="11"/>
      <c r="I8268" s="12" t="str">
        <f>Pivot!AG8257</f>
        <v>🏢 New York City
New York</v>
      </c>
      <c r="J8268" s="11"/>
      <c r="K8268" s="13">
        <f>Pivot!AH8257</f>
        <v>117952</v>
      </c>
      <c r="L8268" s="11"/>
      <c r="M8268" s="12" t="str">
        <f>Pivot!AI8257</f>
        <v>▲ Active
02/11/2017 -</v>
      </c>
      <c r="N8268" s="178">
        <f>Pivot!AJ8257</f>
        <v>7</v>
      </c>
      <c r="O8268" s="179"/>
    </row>
    <row r="8269" spans="3:15" ht="30" customHeight="1" x14ac:dyDescent="0.25">
      <c r="C8269" s="10" t="str">
        <f>Pivot!AD8258</f>
        <v>00-93255820</v>
      </c>
      <c r="D8269" s="11"/>
      <c r="E8269" s="12" t="str">
        <f>Pivot!AE8258</f>
        <v>♂ Brandon Jones
30 | Bachelor</v>
      </c>
      <c r="F8269" s="11"/>
      <c r="G8269" s="12" t="str">
        <f>Pivot!AF8258</f>
        <v>Inventory Specialist
Operations</v>
      </c>
      <c r="H8269" s="11"/>
      <c r="I8269" s="12" t="str">
        <f>Pivot!AG8258</f>
        <v>🏢 Buffalo
New York</v>
      </c>
      <c r="J8269" s="11"/>
      <c r="K8269" s="13">
        <f>Pivot!AH8258</f>
        <v>65236</v>
      </c>
      <c r="L8269" s="11"/>
      <c r="M8269" s="12" t="str">
        <f>Pivot!AI8258</f>
        <v>▲ Active
24/07/2019 -</v>
      </c>
      <c r="N8269" s="178">
        <f>Pivot!AJ8258</f>
        <v>5</v>
      </c>
      <c r="O8269" s="179"/>
    </row>
    <row r="8270" spans="3:15" ht="30" customHeight="1" x14ac:dyDescent="0.25">
      <c r="C8270" s="10" t="str">
        <f>Pivot!AD8259</f>
        <v>00-93274201</v>
      </c>
      <c r="D8270" s="11"/>
      <c r="E8270" s="12" t="str">
        <f>Pivot!AE8259</f>
        <v>♂ Jamie Evans
54 | Bachelor</v>
      </c>
      <c r="F8270" s="11"/>
      <c r="G8270" s="12" t="str">
        <f>Pivot!AF8259</f>
        <v>System Administrator
IT</v>
      </c>
      <c r="H8270" s="11"/>
      <c r="I8270" s="12" t="str">
        <f>Pivot!AG8259</f>
        <v>🏢 Buffalo
New York</v>
      </c>
      <c r="J8270" s="11"/>
      <c r="K8270" s="13">
        <f>Pivot!AH8259</f>
        <v>96277</v>
      </c>
      <c r="L8270" s="11"/>
      <c r="M8270" s="12" t="str">
        <f>Pivot!AI8259</f>
        <v>▲ Active
31/01/2019 -</v>
      </c>
      <c r="N8270" s="178">
        <f>Pivot!AJ8259</f>
        <v>5</v>
      </c>
      <c r="O8270" s="179"/>
    </row>
    <row r="8271" spans="3:15" ht="30" customHeight="1" x14ac:dyDescent="0.25">
      <c r="C8271" s="10" t="str">
        <f>Pivot!AD8260</f>
        <v>00-93276088</v>
      </c>
      <c r="D8271" s="11"/>
      <c r="E8271" s="12" t="str">
        <f>Pivot!AE8260</f>
        <v>♂ George Rogers
26 | Bachelor</v>
      </c>
      <c r="F8271" s="11"/>
      <c r="G8271" s="12" t="str">
        <f>Pivot!AF8260</f>
        <v>Logistics Coordinator
Operations</v>
      </c>
      <c r="H8271" s="11"/>
      <c r="I8271" s="12" t="str">
        <f>Pivot!AG8260</f>
        <v>🏢 New York City
New York</v>
      </c>
      <c r="J8271" s="11"/>
      <c r="K8271" s="13">
        <f>Pivot!AH8260</f>
        <v>69363</v>
      </c>
      <c r="L8271" s="11"/>
      <c r="M8271" s="12" t="str">
        <f>Pivot!AI8260</f>
        <v>▲ Active
05/12/2023 -</v>
      </c>
      <c r="N8271" s="178">
        <f>Pivot!AJ8260</f>
        <v>1</v>
      </c>
      <c r="O8271" s="179"/>
    </row>
    <row r="8272" spans="3:15" ht="30" customHeight="1" x14ac:dyDescent="0.25">
      <c r="C8272" s="10" t="str">
        <f>Pivot!AD8261</f>
        <v>00-93304578</v>
      </c>
      <c r="D8272" s="11"/>
      <c r="E8272" s="12" t="str">
        <f>Pivot!AE8261</f>
        <v>♀ Stephen Lawrence
32 | Bachelor</v>
      </c>
      <c r="F8272" s="11"/>
      <c r="G8272" s="12" t="str">
        <f>Pivot!AF8261</f>
        <v>Accounts Payable Specialist
Finance</v>
      </c>
      <c r="H8272" s="11"/>
      <c r="I8272" s="12" t="str">
        <f>Pivot!AG8261</f>
        <v>🏢 New York City
New York</v>
      </c>
      <c r="J8272" s="11"/>
      <c r="K8272" s="13">
        <f>Pivot!AH8261</f>
        <v>56649</v>
      </c>
      <c r="L8272" s="11"/>
      <c r="M8272" s="12" t="str">
        <f>Pivot!AI8261</f>
        <v>▲ Active
15/07/2018 -</v>
      </c>
      <c r="N8272" s="178">
        <f>Pivot!AJ8261</f>
        <v>6</v>
      </c>
      <c r="O8272" s="179"/>
    </row>
    <row r="8273" spans="3:15" ht="30" customHeight="1" x14ac:dyDescent="0.25">
      <c r="C8273" s="10" t="str">
        <f>Pivot!AD8262</f>
        <v>00-93312959</v>
      </c>
      <c r="D8273" s="11"/>
      <c r="E8273" s="12" t="str">
        <f>Pivot!AE8262</f>
        <v>♂ Daniel Rollins
41 | Bachelor</v>
      </c>
      <c r="F8273" s="11"/>
      <c r="G8273" s="12" t="str">
        <f>Pivot!AF8262</f>
        <v>Sales Representative
Sales</v>
      </c>
      <c r="H8273" s="11"/>
      <c r="I8273" s="12" t="str">
        <f>Pivot!AG8262</f>
        <v>🏠 Detroit
Michigan</v>
      </c>
      <c r="J8273" s="11"/>
      <c r="K8273" s="13">
        <f>Pivot!AH8262</f>
        <v>82011</v>
      </c>
      <c r="L8273" s="11"/>
      <c r="M8273" s="12" t="str">
        <f>Pivot!AI8262</f>
        <v>▲ Active
18/02/2017 -</v>
      </c>
      <c r="N8273" s="178">
        <f>Pivot!AJ8262</f>
        <v>7</v>
      </c>
      <c r="O8273" s="179"/>
    </row>
    <row r="8274" spans="3:15" ht="30" customHeight="1" x14ac:dyDescent="0.25">
      <c r="C8274" s="10" t="str">
        <f>Pivot!AD8263</f>
        <v>00-93326883</v>
      </c>
      <c r="D8274" s="11"/>
      <c r="E8274" s="12" t="str">
        <f>Pivot!AE8263</f>
        <v>♀ Kristi Anderson
49 | Bachelor</v>
      </c>
      <c r="F8274" s="11"/>
      <c r="G8274" s="12" t="str">
        <f>Pivot!AF8263</f>
        <v>Logistics Coordinator
Operations</v>
      </c>
      <c r="H8274" s="11"/>
      <c r="I8274" s="12" t="str">
        <f>Pivot!AG8263</f>
        <v>🏢 New York City
New York</v>
      </c>
      <c r="J8274" s="11"/>
      <c r="K8274" s="13">
        <f>Pivot!AH8263</f>
        <v>61641</v>
      </c>
      <c r="L8274" s="11"/>
      <c r="M8274" s="12" t="str">
        <f>Pivot!AI8263</f>
        <v>▲ Active
08/08/2017 -</v>
      </c>
      <c r="N8274" s="178">
        <f>Pivot!AJ8263</f>
        <v>7</v>
      </c>
      <c r="O8274" s="179"/>
    </row>
    <row r="8275" spans="3:15" ht="30" customHeight="1" x14ac:dyDescent="0.25">
      <c r="C8275" s="10" t="str">
        <f>Pivot!AD8264</f>
        <v>00-93334410</v>
      </c>
      <c r="D8275" s="11"/>
      <c r="E8275" s="12" t="str">
        <f>Pivot!AE8264</f>
        <v>♀ Lawrence Bartlett
47 | Bachelor</v>
      </c>
      <c r="F8275" s="11"/>
      <c r="G8275" s="12" t="str">
        <f>Pivot!AF8264</f>
        <v>Sales Specialist
Sales</v>
      </c>
      <c r="H8275" s="11"/>
      <c r="I8275" s="12" t="str">
        <f>Pivot!AG8264</f>
        <v>🏠 Charleston
West Virginia</v>
      </c>
      <c r="J8275" s="11"/>
      <c r="K8275" s="13">
        <f>Pivot!AH8264</f>
        <v>75045</v>
      </c>
      <c r="L8275" s="11"/>
      <c r="M8275" s="12" t="str">
        <f>Pivot!AI8264</f>
        <v>▲ Active
16/05/2020 -</v>
      </c>
      <c r="N8275" s="178">
        <f>Pivot!AJ8264</f>
        <v>4</v>
      </c>
      <c r="O8275" s="179"/>
    </row>
    <row r="8276" spans="3:15" ht="30" customHeight="1" x14ac:dyDescent="0.25">
      <c r="C8276" s="10" t="str">
        <f>Pivot!AD8265</f>
        <v>00-93335181</v>
      </c>
      <c r="D8276" s="11"/>
      <c r="E8276" s="12" t="str">
        <f>Pivot!AE8265</f>
        <v>♀ Teresa Lee
39 | PhD</v>
      </c>
      <c r="F8276" s="11"/>
      <c r="G8276" s="12" t="str">
        <f>Pivot!AF8265</f>
        <v>Sales Consultant
Sales</v>
      </c>
      <c r="H8276" s="11"/>
      <c r="I8276" s="12" t="str">
        <f>Pivot!AG8265</f>
        <v>🏠 Grand Rapids
Michigan</v>
      </c>
      <c r="J8276" s="11"/>
      <c r="K8276" s="13">
        <f>Pivot!AH8265</f>
        <v>107902</v>
      </c>
      <c r="L8276" s="11"/>
      <c r="M8276" s="12" t="str">
        <f>Pivot!AI8265</f>
        <v>▲ Active
15/09/2023 -</v>
      </c>
      <c r="N8276" s="178">
        <f>Pivot!AJ8265</f>
        <v>1</v>
      </c>
      <c r="O8276" s="179"/>
    </row>
    <row r="8277" spans="3:15" ht="30" customHeight="1" x14ac:dyDescent="0.25">
      <c r="C8277" s="10" t="str">
        <f>Pivot!AD8266</f>
        <v>00-93343947</v>
      </c>
      <c r="D8277" s="11"/>
      <c r="E8277" s="12" t="str">
        <f>Pivot!AE8266</f>
        <v>♀ Kristin Jones
36 | High School</v>
      </c>
      <c r="F8277" s="11"/>
      <c r="G8277" s="12" t="str">
        <f>Pivot!AF8266</f>
        <v>Inventory Specialist
Operations</v>
      </c>
      <c r="H8277" s="11"/>
      <c r="I8277" s="12" t="str">
        <f>Pivot!AG8266</f>
        <v>🏢 Buffalo
New York</v>
      </c>
      <c r="J8277" s="11"/>
      <c r="K8277" s="13">
        <f>Pivot!AH8266</f>
        <v>64695</v>
      </c>
      <c r="L8277" s="11"/>
      <c r="M8277" s="12" t="str">
        <f>Pivot!AI8266</f>
        <v>▲ Active
07/02/2021 -</v>
      </c>
      <c r="N8277" s="178">
        <f>Pivot!AJ8266</f>
        <v>3</v>
      </c>
      <c r="O8277" s="179"/>
    </row>
    <row r="8278" spans="3:15" ht="30" customHeight="1" x14ac:dyDescent="0.25">
      <c r="C8278" s="10" t="str">
        <f>Pivot!AD8267</f>
        <v>00-93346861</v>
      </c>
      <c r="D8278" s="11"/>
      <c r="E8278" s="12" t="str">
        <f>Pivot!AE8267</f>
        <v>♂ Ryan Hart
50 | Bachelor</v>
      </c>
      <c r="F8278" s="11"/>
      <c r="G8278" s="12" t="str">
        <f>Pivot!AF8267</f>
        <v>Logistics Coordinator
Operations</v>
      </c>
      <c r="H8278" s="11"/>
      <c r="I8278" s="12" t="str">
        <f>Pivot!AG8267</f>
        <v>🏢 Rochester
New York</v>
      </c>
      <c r="J8278" s="11"/>
      <c r="K8278" s="13">
        <f>Pivot!AH8267</f>
        <v>62145</v>
      </c>
      <c r="L8278" s="11"/>
      <c r="M8278" s="12" t="str">
        <f>Pivot!AI8267</f>
        <v>▲ Active
25/09/2018 -</v>
      </c>
      <c r="N8278" s="178">
        <f>Pivot!AJ8267</f>
        <v>6</v>
      </c>
      <c r="O8278" s="179"/>
    </row>
    <row r="8279" spans="3:15" ht="30" customHeight="1" x14ac:dyDescent="0.25">
      <c r="C8279" s="10" t="str">
        <f>Pivot!AD8268</f>
        <v>00-93348828</v>
      </c>
      <c r="D8279" s="11"/>
      <c r="E8279" s="12" t="str">
        <f>Pivot!AE8268</f>
        <v>♂ Christopher Hopkins
35 | Bachelor</v>
      </c>
      <c r="F8279" s="11"/>
      <c r="G8279" s="12" t="str">
        <f>Pivot!AF8268</f>
        <v>Content Creator
Marketing</v>
      </c>
      <c r="H8279" s="11"/>
      <c r="I8279" s="12" t="str">
        <f>Pivot!AG8268</f>
        <v>🏢 New York City
New York</v>
      </c>
      <c r="J8279" s="11"/>
      <c r="K8279" s="13">
        <f>Pivot!AH8268</f>
        <v>62971</v>
      </c>
      <c r="L8279" s="11"/>
      <c r="M8279" s="12" t="str">
        <f>Pivot!AI8268</f>
        <v>▲ Active
05/04/2020 -</v>
      </c>
      <c r="N8279" s="178">
        <f>Pivot!AJ8268</f>
        <v>4</v>
      </c>
      <c r="O8279" s="179"/>
    </row>
    <row r="8280" spans="3:15" ht="30" customHeight="1" x14ac:dyDescent="0.25">
      <c r="C8280" s="10" t="str">
        <f>Pivot!AD8269</f>
        <v>00-93349536</v>
      </c>
      <c r="D8280" s="11"/>
      <c r="E8280" s="12" t="str">
        <f>Pivot!AE8269</f>
        <v>♂ Kayla Bell
22 | Bachelor</v>
      </c>
      <c r="F8280" s="11"/>
      <c r="G8280" s="12" t="str">
        <f>Pivot!AF8269</f>
        <v>Sales Consultant
Sales</v>
      </c>
      <c r="H8280" s="11"/>
      <c r="I8280" s="12" t="str">
        <f>Pivot!AG8269</f>
        <v>🏢 New York City
New York</v>
      </c>
      <c r="J8280" s="11"/>
      <c r="K8280" s="13">
        <f>Pivot!AH8269</f>
        <v>77635</v>
      </c>
      <c r="L8280" s="11"/>
      <c r="M8280" s="12" t="str">
        <f>Pivot!AI8269</f>
        <v>▲ Active
08/11/2024 -</v>
      </c>
      <c r="N8280" s="178">
        <f>Pivot!AJ8269</f>
        <v>0</v>
      </c>
      <c r="O8280" s="179"/>
    </row>
    <row r="8281" spans="3:15" ht="30" customHeight="1" x14ac:dyDescent="0.25">
      <c r="C8281" s="10" t="str">
        <f>Pivot!AD8270</f>
        <v>00-93352876</v>
      </c>
      <c r="D8281" s="11"/>
      <c r="E8281" s="12" t="str">
        <f>Pivot!AE8270</f>
        <v>♂ Robert Henry
54 | High School</v>
      </c>
      <c r="F8281" s="11"/>
      <c r="G8281" s="12" t="str">
        <f>Pivot!AF8270</f>
        <v>Help Desk Technician
Customer Service</v>
      </c>
      <c r="H8281" s="11"/>
      <c r="I8281" s="12" t="str">
        <f>Pivot!AG8270</f>
        <v>🏢 New York City
New York</v>
      </c>
      <c r="J8281" s="11"/>
      <c r="K8281" s="13">
        <f>Pivot!AH8270</f>
        <v>69063</v>
      </c>
      <c r="L8281" s="11"/>
      <c r="M8281" s="12" t="str">
        <f>Pivot!AI8270</f>
        <v>▼ Terminated
17/06/2016 - 14/12/2016</v>
      </c>
      <c r="N8281" s="178">
        <f>Pivot!AJ8270</f>
        <v>0</v>
      </c>
      <c r="O8281" s="179"/>
    </row>
    <row r="8282" spans="3:15" ht="30" customHeight="1" x14ac:dyDescent="0.25">
      <c r="C8282" s="10" t="str">
        <f>Pivot!AD8271</f>
        <v>00-93366885</v>
      </c>
      <c r="D8282" s="11"/>
      <c r="E8282" s="12" t="str">
        <f>Pivot!AE8271</f>
        <v>♂ Nathaniel Brown
23 | Bachelor</v>
      </c>
      <c r="F8282" s="11"/>
      <c r="G8282" s="12" t="str">
        <f>Pivot!AF8271</f>
        <v>Accountant
Finance</v>
      </c>
      <c r="H8282" s="11"/>
      <c r="I8282" s="12" t="str">
        <f>Pivot!AG8271</f>
        <v>🏢 New York City
New York</v>
      </c>
      <c r="J8282" s="11"/>
      <c r="K8282" s="13">
        <f>Pivot!AH8271</f>
        <v>67055</v>
      </c>
      <c r="L8282" s="11"/>
      <c r="M8282" s="12" t="str">
        <f>Pivot!AI8271</f>
        <v>▲ Active
04/11/2017 -</v>
      </c>
      <c r="N8282" s="178">
        <f>Pivot!AJ8271</f>
        <v>7</v>
      </c>
      <c r="O8282" s="179"/>
    </row>
    <row r="8283" spans="3:15" ht="30" customHeight="1" x14ac:dyDescent="0.25">
      <c r="C8283" s="10" t="str">
        <f>Pivot!AD8272</f>
        <v>00-93391160</v>
      </c>
      <c r="D8283" s="11"/>
      <c r="E8283" s="12" t="str">
        <f>Pivot!AE8272</f>
        <v>♀ Michael Jenkins
52 | Master</v>
      </c>
      <c r="F8283" s="11"/>
      <c r="G8283" s="12" t="str">
        <f>Pivot!AF8272</f>
        <v>Sales Specialist
Sales</v>
      </c>
      <c r="H8283" s="11"/>
      <c r="I8283" s="12" t="str">
        <f>Pivot!AG8272</f>
        <v>🏠 Aurora
Illinois</v>
      </c>
      <c r="J8283" s="11"/>
      <c r="K8283" s="13">
        <f>Pivot!AH8272</f>
        <v>78511</v>
      </c>
      <c r="L8283" s="11"/>
      <c r="M8283" s="12" t="str">
        <f>Pivot!AI8272</f>
        <v>▲ Active
30/08/2017 -</v>
      </c>
      <c r="N8283" s="178">
        <f>Pivot!AJ8272</f>
        <v>7</v>
      </c>
      <c r="O8283" s="179"/>
    </row>
    <row r="8284" spans="3:15" ht="30" customHeight="1" x14ac:dyDescent="0.25">
      <c r="C8284" s="10" t="str">
        <f>Pivot!AD8273</f>
        <v>00-93420414</v>
      </c>
      <c r="D8284" s="11"/>
      <c r="E8284" s="12" t="str">
        <f>Pivot!AE8273</f>
        <v>♂ Breanna Miller
40 | Bachelor</v>
      </c>
      <c r="F8284" s="11"/>
      <c r="G8284" s="12" t="str">
        <f>Pivot!AF8273</f>
        <v>Operations Analyst
Operations</v>
      </c>
      <c r="H8284" s="11"/>
      <c r="I8284" s="12" t="str">
        <f>Pivot!AG8273</f>
        <v>🏢 Buffalo
New York</v>
      </c>
      <c r="J8284" s="11"/>
      <c r="K8284" s="13">
        <f>Pivot!AH8273</f>
        <v>87716</v>
      </c>
      <c r="L8284" s="11"/>
      <c r="M8284" s="12" t="str">
        <f>Pivot!AI8273</f>
        <v>▲ Active
11/02/2019 -</v>
      </c>
      <c r="N8284" s="178">
        <f>Pivot!AJ8273</f>
        <v>5</v>
      </c>
      <c r="O8284" s="179"/>
    </row>
    <row r="8285" spans="3:15" ht="30" customHeight="1" x14ac:dyDescent="0.25">
      <c r="C8285" s="10" t="str">
        <f>Pivot!AD8274</f>
        <v>00-93424048</v>
      </c>
      <c r="D8285" s="11"/>
      <c r="E8285" s="12" t="str">
        <f>Pivot!AE8274</f>
        <v>♂ Holly Robinson
26 | High School</v>
      </c>
      <c r="F8285" s="11"/>
      <c r="G8285" s="12" t="str">
        <f>Pivot!AF8274</f>
        <v>Inventory Specialist
Operations</v>
      </c>
      <c r="H8285" s="11"/>
      <c r="I8285" s="12" t="str">
        <f>Pivot!AG8274</f>
        <v>🏠 Huntington
West Virginia</v>
      </c>
      <c r="J8285" s="11"/>
      <c r="K8285" s="13">
        <f>Pivot!AH8274</f>
        <v>61357</v>
      </c>
      <c r="L8285" s="11"/>
      <c r="M8285" s="12" t="str">
        <f>Pivot!AI8274</f>
        <v>▲ Active
27/08/2021 -</v>
      </c>
      <c r="N8285" s="178">
        <f>Pivot!AJ8274</f>
        <v>3</v>
      </c>
      <c r="O8285" s="179"/>
    </row>
    <row r="8286" spans="3:15" ht="30" customHeight="1" x14ac:dyDescent="0.25">
      <c r="C8286" s="10" t="str">
        <f>Pivot!AD8275</f>
        <v>00-93437116</v>
      </c>
      <c r="D8286" s="11"/>
      <c r="E8286" s="12" t="str">
        <f>Pivot!AE8275</f>
        <v>♀ Geoffrey Cantu
34 | PhD</v>
      </c>
      <c r="F8286" s="11"/>
      <c r="G8286" s="12" t="str">
        <f>Pivot!AF8275</f>
        <v>Sales Specialist
Sales</v>
      </c>
      <c r="H8286" s="11"/>
      <c r="I8286" s="12" t="str">
        <f>Pivot!AG8275</f>
        <v>🏠 Grand Rapids
Michigan</v>
      </c>
      <c r="J8286" s="11"/>
      <c r="K8286" s="13">
        <f>Pivot!AH8275</f>
        <v>65834</v>
      </c>
      <c r="L8286" s="11"/>
      <c r="M8286" s="12" t="str">
        <f>Pivot!AI8275</f>
        <v>▲ Active
24/05/2023 -</v>
      </c>
      <c r="N8286" s="178">
        <f>Pivot!AJ8275</f>
        <v>1</v>
      </c>
      <c r="O8286" s="179"/>
    </row>
    <row r="8287" spans="3:15" ht="30" customHeight="1" x14ac:dyDescent="0.25">
      <c r="C8287" s="10" t="str">
        <f>Pivot!AD8276</f>
        <v>00-93451534</v>
      </c>
      <c r="D8287" s="11"/>
      <c r="E8287" s="12" t="str">
        <f>Pivot!AE8276</f>
        <v>♂ Jake Duran
28 | Bachelor</v>
      </c>
      <c r="F8287" s="11"/>
      <c r="G8287" s="12" t="str">
        <f>Pivot!AF8276</f>
        <v>Customer Service Representative
Customer Service</v>
      </c>
      <c r="H8287" s="11"/>
      <c r="I8287" s="12" t="str">
        <f>Pivot!AG8276</f>
        <v>🏢 New York City
New York</v>
      </c>
      <c r="J8287" s="11"/>
      <c r="K8287" s="13">
        <f>Pivot!AH8276</f>
        <v>61361</v>
      </c>
      <c r="L8287" s="11"/>
      <c r="M8287" s="12" t="str">
        <f>Pivot!AI8276</f>
        <v>▲ Active
02/02/2015 -</v>
      </c>
      <c r="N8287" s="178">
        <f>Pivot!AJ8276</f>
        <v>9</v>
      </c>
      <c r="O8287" s="179"/>
    </row>
    <row r="8288" spans="3:15" ht="30" customHeight="1" x14ac:dyDescent="0.25">
      <c r="C8288" s="10" t="str">
        <f>Pivot!AD8277</f>
        <v>00-93457527</v>
      </c>
      <c r="D8288" s="11"/>
      <c r="E8288" s="12" t="str">
        <f>Pivot!AE8277</f>
        <v>♂ Gregory Johnson
28 | Bachelor</v>
      </c>
      <c r="F8288" s="11"/>
      <c r="G8288" s="12" t="str">
        <f>Pivot!AF8277</f>
        <v>Accountant
Finance</v>
      </c>
      <c r="H8288" s="11"/>
      <c r="I8288" s="12" t="str">
        <f>Pivot!AG8277</f>
        <v>🏠 Cleveland
Ohio</v>
      </c>
      <c r="J8288" s="11"/>
      <c r="K8288" s="13">
        <f>Pivot!AH8277</f>
        <v>65168</v>
      </c>
      <c r="L8288" s="11"/>
      <c r="M8288" s="12" t="str">
        <f>Pivot!AI8277</f>
        <v>▲ Active
22/01/2017 -</v>
      </c>
      <c r="N8288" s="178">
        <f>Pivot!AJ8277</f>
        <v>8</v>
      </c>
      <c r="O8288" s="179"/>
    </row>
    <row r="8289" spans="3:15" ht="30" customHeight="1" x14ac:dyDescent="0.25">
      <c r="C8289" s="10" t="str">
        <f>Pivot!AD8278</f>
        <v>00-93464930</v>
      </c>
      <c r="D8289" s="11"/>
      <c r="E8289" s="12" t="str">
        <f>Pivot!AE8278</f>
        <v>♀ Jason Castro
38 | High School</v>
      </c>
      <c r="F8289" s="11"/>
      <c r="G8289" s="12" t="str">
        <f>Pivot!AF8278</f>
        <v>Support Specialist
Customer Service</v>
      </c>
      <c r="H8289" s="11"/>
      <c r="I8289" s="12" t="str">
        <f>Pivot!AG8278</f>
        <v>🏢 Buffalo
New York</v>
      </c>
      <c r="J8289" s="11"/>
      <c r="K8289" s="13">
        <f>Pivot!AH8278</f>
        <v>61592</v>
      </c>
      <c r="L8289" s="11"/>
      <c r="M8289" s="12" t="str">
        <f>Pivot!AI8278</f>
        <v>▲ Active
24/12/2023 -</v>
      </c>
      <c r="N8289" s="178">
        <f>Pivot!AJ8278</f>
        <v>1</v>
      </c>
      <c r="O8289" s="179"/>
    </row>
    <row r="8290" spans="3:15" ht="30" customHeight="1" x14ac:dyDescent="0.25">
      <c r="C8290" s="10" t="str">
        <f>Pivot!AD8279</f>
        <v>00-93476643</v>
      </c>
      <c r="D8290" s="11"/>
      <c r="E8290" s="12" t="str">
        <f>Pivot!AE8279</f>
        <v>♀ Jeffery Hernandez
29 | High School</v>
      </c>
      <c r="F8290" s="11"/>
      <c r="G8290" s="12" t="str">
        <f>Pivot!AF8279</f>
        <v>Inventory Specialist
Operations</v>
      </c>
      <c r="H8290" s="11"/>
      <c r="I8290" s="12" t="str">
        <f>Pivot!AG8279</f>
        <v>🏢 Buffalo
New York</v>
      </c>
      <c r="J8290" s="11"/>
      <c r="K8290" s="13">
        <f>Pivot!AH8279</f>
        <v>56066</v>
      </c>
      <c r="L8290" s="11"/>
      <c r="M8290" s="12" t="str">
        <f>Pivot!AI8279</f>
        <v>▲ Active
03/05/2024 -</v>
      </c>
      <c r="N8290" s="178">
        <f>Pivot!AJ8279</f>
        <v>0</v>
      </c>
      <c r="O8290" s="179"/>
    </row>
    <row r="8291" spans="3:15" ht="30" customHeight="1" x14ac:dyDescent="0.25">
      <c r="C8291" s="10" t="str">
        <f>Pivot!AD8280</f>
        <v>00-93482121</v>
      </c>
      <c r="D8291" s="11"/>
      <c r="E8291" s="12" t="str">
        <f>Pivot!AE8280</f>
        <v>♀ Anthony Diaz
50 | Bachelor</v>
      </c>
      <c r="F8291" s="11"/>
      <c r="G8291" s="12" t="str">
        <f>Pivot!AF8280</f>
        <v>Operations Analyst
Operations</v>
      </c>
      <c r="H8291" s="11"/>
      <c r="I8291" s="12" t="str">
        <f>Pivot!AG8280</f>
        <v>🏢 New York City
New York</v>
      </c>
      <c r="J8291" s="11"/>
      <c r="K8291" s="13">
        <f>Pivot!AH8280</f>
        <v>73302</v>
      </c>
      <c r="L8291" s="11"/>
      <c r="M8291" s="12" t="str">
        <f>Pivot!AI8280</f>
        <v>▲ Active
10/01/2020 -</v>
      </c>
      <c r="N8291" s="178">
        <f>Pivot!AJ8280</f>
        <v>5</v>
      </c>
      <c r="O8291" s="179"/>
    </row>
    <row r="8292" spans="3:15" ht="30" customHeight="1" x14ac:dyDescent="0.25">
      <c r="C8292" s="10" t="str">
        <f>Pivot!AD8281</f>
        <v>00-93488692</v>
      </c>
      <c r="D8292" s="11"/>
      <c r="E8292" s="12" t="str">
        <f>Pivot!AE8281</f>
        <v>♂ Candice Parrish
30 | High School</v>
      </c>
      <c r="F8292" s="11"/>
      <c r="G8292" s="12" t="str">
        <f>Pivot!AF8281</f>
        <v>Inventory Specialist
Operations</v>
      </c>
      <c r="H8292" s="11"/>
      <c r="I8292" s="12" t="str">
        <f>Pivot!AG8281</f>
        <v>🏢 Rochester
New York</v>
      </c>
      <c r="J8292" s="11"/>
      <c r="K8292" s="13">
        <f>Pivot!AH8281</f>
        <v>63273</v>
      </c>
      <c r="L8292" s="11"/>
      <c r="M8292" s="12" t="str">
        <f>Pivot!AI8281</f>
        <v>▲ Active
23/12/2016 -</v>
      </c>
      <c r="N8292" s="178">
        <f>Pivot!AJ8281</f>
        <v>8</v>
      </c>
      <c r="O8292" s="179"/>
    </row>
    <row r="8293" spans="3:15" ht="30" customHeight="1" x14ac:dyDescent="0.25">
      <c r="C8293" s="10" t="str">
        <f>Pivot!AD8282</f>
        <v>00-93488889</v>
      </c>
      <c r="D8293" s="11"/>
      <c r="E8293" s="12" t="str">
        <f>Pivot!AE8282</f>
        <v>♂ Paige Garcia
53 | Bachelor</v>
      </c>
      <c r="F8293" s="11"/>
      <c r="G8293" s="12" t="str">
        <f>Pivot!AF8282</f>
        <v>Logistics Coordinator
Operations</v>
      </c>
      <c r="H8293" s="11"/>
      <c r="I8293" s="12" t="str">
        <f>Pivot!AG8282</f>
        <v>🏢 New York City
New York</v>
      </c>
      <c r="J8293" s="11"/>
      <c r="K8293" s="13">
        <f>Pivot!AH8282</f>
        <v>68042</v>
      </c>
      <c r="L8293" s="11"/>
      <c r="M8293" s="12" t="str">
        <f>Pivot!AI8282</f>
        <v>▲ Active
15/07/2017 -</v>
      </c>
      <c r="N8293" s="178">
        <f>Pivot!AJ8282</f>
        <v>7</v>
      </c>
      <c r="O8293" s="179"/>
    </row>
    <row r="8294" spans="3:15" ht="30" customHeight="1" x14ac:dyDescent="0.25">
      <c r="C8294" s="10" t="str">
        <f>Pivot!AD8283</f>
        <v>00-93491436</v>
      </c>
      <c r="D8294" s="11"/>
      <c r="E8294" s="12" t="str">
        <f>Pivot!AE8283</f>
        <v>♂ Nicole Le
26 | Bachelor</v>
      </c>
      <c r="F8294" s="11"/>
      <c r="G8294" s="12" t="str">
        <f>Pivot!AF8283</f>
        <v>Logistics Coordinator
Operations</v>
      </c>
      <c r="H8294" s="11"/>
      <c r="I8294" s="12" t="str">
        <f>Pivot!AG8283</f>
        <v>🏢 New York City
New York</v>
      </c>
      <c r="J8294" s="11"/>
      <c r="K8294" s="13">
        <f>Pivot!AH8283</f>
        <v>70596</v>
      </c>
      <c r="L8294" s="11"/>
      <c r="M8294" s="12" t="str">
        <f>Pivot!AI8283</f>
        <v>▲ Active
11/11/2017 -</v>
      </c>
      <c r="N8294" s="178">
        <f>Pivot!AJ8283</f>
        <v>7</v>
      </c>
      <c r="O8294" s="179"/>
    </row>
    <row r="8295" spans="3:15" ht="30" customHeight="1" x14ac:dyDescent="0.25">
      <c r="C8295" s="10" t="str">
        <f>Pivot!AD8284</f>
        <v>00-93494515</v>
      </c>
      <c r="D8295" s="11"/>
      <c r="E8295" s="12" t="str">
        <f>Pivot!AE8284</f>
        <v>♂ David Walters
26 | High School</v>
      </c>
      <c r="F8295" s="11"/>
      <c r="G8295" s="12" t="str">
        <f>Pivot!AF8284</f>
        <v>Customer Service Representative
Customer Service</v>
      </c>
      <c r="H8295" s="11"/>
      <c r="I8295" s="12" t="str">
        <f>Pivot!AG8284</f>
        <v>🏠 Philadelphia
Pennsylvania</v>
      </c>
      <c r="J8295" s="11"/>
      <c r="K8295" s="13">
        <f>Pivot!AH8284</f>
        <v>56363</v>
      </c>
      <c r="L8295" s="11"/>
      <c r="M8295" s="12" t="str">
        <f>Pivot!AI8284</f>
        <v>▲ Active
04/02/2015 -</v>
      </c>
      <c r="N8295" s="178">
        <f>Pivot!AJ8284</f>
        <v>9</v>
      </c>
      <c r="O8295" s="179"/>
    </row>
    <row r="8296" spans="3:15" ht="30" customHeight="1" x14ac:dyDescent="0.25">
      <c r="C8296" s="10" t="str">
        <f>Pivot!AD8285</f>
        <v>00-93512668</v>
      </c>
      <c r="D8296" s="11"/>
      <c r="E8296" s="12" t="str">
        <f>Pivot!AE8285</f>
        <v>♂ Emily Flores
39 | Bachelor</v>
      </c>
      <c r="F8296" s="11"/>
      <c r="G8296" s="12" t="str">
        <f>Pivot!AF8285</f>
        <v>Financial Analyst
Finance</v>
      </c>
      <c r="H8296" s="11"/>
      <c r="I8296" s="12" t="str">
        <f>Pivot!AG8285</f>
        <v>🏢 Buffalo
New York</v>
      </c>
      <c r="J8296" s="11"/>
      <c r="K8296" s="13">
        <f>Pivot!AH8285</f>
        <v>76576</v>
      </c>
      <c r="L8296" s="11"/>
      <c r="M8296" s="12" t="str">
        <f>Pivot!AI8285</f>
        <v>▲ Active
27/10/2022 -</v>
      </c>
      <c r="N8296" s="178">
        <f>Pivot!AJ8285</f>
        <v>2</v>
      </c>
      <c r="O8296" s="179"/>
    </row>
    <row r="8297" spans="3:15" ht="30" customHeight="1" x14ac:dyDescent="0.25">
      <c r="C8297" s="10" t="str">
        <f>Pivot!AD8286</f>
        <v>00-93517915</v>
      </c>
      <c r="D8297" s="11"/>
      <c r="E8297" s="12" t="str">
        <f>Pivot!AE8286</f>
        <v>♀ Cheryl Mack
28 | Bachelor</v>
      </c>
      <c r="F8297" s="11"/>
      <c r="G8297" s="12" t="str">
        <f>Pivot!AF8286</f>
        <v>Customer Service Representative
Customer Service</v>
      </c>
      <c r="H8297" s="11"/>
      <c r="I8297" s="12" t="str">
        <f>Pivot!AG8286</f>
        <v>🏠 Cleveland
Ohio</v>
      </c>
      <c r="J8297" s="11"/>
      <c r="K8297" s="13">
        <f>Pivot!AH8286</f>
        <v>54580</v>
      </c>
      <c r="L8297" s="11"/>
      <c r="M8297" s="12" t="str">
        <f>Pivot!AI8286</f>
        <v>▼ Terminated
25/06/2020 - 22/12/2020</v>
      </c>
      <c r="N8297" s="178">
        <f>Pivot!AJ8286</f>
        <v>0</v>
      </c>
      <c r="O8297" s="179"/>
    </row>
    <row r="8298" spans="3:15" ht="30" customHeight="1" x14ac:dyDescent="0.25">
      <c r="C8298" s="10" t="str">
        <f>Pivot!AD8287</f>
        <v>00-93525402</v>
      </c>
      <c r="D8298" s="11"/>
      <c r="E8298" s="12" t="str">
        <f>Pivot!AE8287</f>
        <v>♀ Susan Wu
26 | Bachelor</v>
      </c>
      <c r="F8298" s="11"/>
      <c r="G8298" s="12" t="str">
        <f>Pivot!AF8287</f>
        <v>Recruiter
HR</v>
      </c>
      <c r="H8298" s="11"/>
      <c r="I8298" s="12" t="str">
        <f>Pivot!AG8287</f>
        <v>🏠 Grand Rapids
Michigan</v>
      </c>
      <c r="J8298" s="11"/>
      <c r="K8298" s="13">
        <f>Pivot!AH8287</f>
        <v>68810</v>
      </c>
      <c r="L8298" s="11"/>
      <c r="M8298" s="12" t="str">
        <f>Pivot!AI8287</f>
        <v>▲ Active
13/10/2019 -</v>
      </c>
      <c r="N8298" s="178">
        <f>Pivot!AJ8287</f>
        <v>5</v>
      </c>
      <c r="O8298" s="179"/>
    </row>
    <row r="8299" spans="3:15" ht="30" customHeight="1" x14ac:dyDescent="0.25">
      <c r="C8299" s="10" t="str">
        <f>Pivot!AD8288</f>
        <v>00-93548775</v>
      </c>
      <c r="D8299" s="11"/>
      <c r="E8299" s="12" t="str">
        <f>Pivot!AE8288</f>
        <v>♀ Joseph Baxter
29 | Bachelor</v>
      </c>
      <c r="F8299" s="11"/>
      <c r="G8299" s="12" t="str">
        <f>Pivot!AF8288</f>
        <v>Sales Representative
Sales</v>
      </c>
      <c r="H8299" s="11"/>
      <c r="I8299" s="12" t="str">
        <f>Pivot!AG8288</f>
        <v>🏠 Pittsburgh
Pennsylvania</v>
      </c>
      <c r="J8299" s="11"/>
      <c r="K8299" s="13">
        <f>Pivot!AH8288</f>
        <v>70230</v>
      </c>
      <c r="L8299" s="11"/>
      <c r="M8299" s="12" t="str">
        <f>Pivot!AI8288</f>
        <v>▲ Active
16/04/2019 -</v>
      </c>
      <c r="N8299" s="178">
        <f>Pivot!AJ8288</f>
        <v>5</v>
      </c>
      <c r="O8299" s="179"/>
    </row>
    <row r="8300" spans="3:15" ht="30" customHeight="1" x14ac:dyDescent="0.25">
      <c r="C8300" s="10" t="str">
        <f>Pivot!AD8289</f>
        <v>00-93571001</v>
      </c>
      <c r="D8300" s="11"/>
      <c r="E8300" s="12" t="str">
        <f>Pivot!AE8289</f>
        <v>♂ Adam Hughes
48 | Master</v>
      </c>
      <c r="F8300" s="11"/>
      <c r="G8300" s="12" t="str">
        <f>Pivot!AF8289</f>
        <v>Operations Analyst
Operations</v>
      </c>
      <c r="H8300" s="11"/>
      <c r="I8300" s="12" t="str">
        <f>Pivot!AG8289</f>
        <v>🏢 Rochester
New York</v>
      </c>
      <c r="J8300" s="11"/>
      <c r="K8300" s="13">
        <f>Pivot!AH8289</f>
        <v>76451</v>
      </c>
      <c r="L8300" s="11"/>
      <c r="M8300" s="12" t="str">
        <f>Pivot!AI8289</f>
        <v>▲ Active
23/06/2019 -</v>
      </c>
      <c r="N8300" s="178">
        <f>Pivot!AJ8289</f>
        <v>5</v>
      </c>
      <c r="O8300" s="179"/>
    </row>
    <row r="8301" spans="3:15" ht="30" customHeight="1" x14ac:dyDescent="0.25">
      <c r="C8301" s="10" t="str">
        <f>Pivot!AD8290</f>
        <v>00-93575856</v>
      </c>
      <c r="D8301" s="11"/>
      <c r="E8301" s="12" t="str">
        <f>Pivot!AE8290</f>
        <v>♀ Joshua French
29 | Bachelor</v>
      </c>
      <c r="F8301" s="11"/>
      <c r="G8301" s="12" t="str">
        <f>Pivot!AF8290</f>
        <v>Logistics Coordinator
Operations</v>
      </c>
      <c r="H8301" s="11"/>
      <c r="I8301" s="12" t="str">
        <f>Pivot!AG8290</f>
        <v>🏢 New York City
New York</v>
      </c>
      <c r="J8301" s="11"/>
      <c r="K8301" s="13">
        <f>Pivot!AH8290</f>
        <v>61882</v>
      </c>
      <c r="L8301" s="11"/>
      <c r="M8301" s="12" t="str">
        <f>Pivot!AI8290</f>
        <v>▲ Active
10/06/2024 -</v>
      </c>
      <c r="N8301" s="178">
        <f>Pivot!AJ8290</f>
        <v>0</v>
      </c>
      <c r="O8301" s="179"/>
    </row>
    <row r="8302" spans="3:15" ht="30" customHeight="1" x14ac:dyDescent="0.25">
      <c r="C8302" s="10" t="str">
        <f>Pivot!AD8291</f>
        <v>00-93578798</v>
      </c>
      <c r="D8302" s="11"/>
      <c r="E8302" s="12" t="str">
        <f>Pivot!AE8291</f>
        <v>♂ Elizabeth Fernandez
22 | Bachelor</v>
      </c>
      <c r="F8302" s="11"/>
      <c r="G8302" s="12" t="str">
        <f>Pivot!AF8291</f>
        <v>Inventory Specialist
Operations</v>
      </c>
      <c r="H8302" s="11"/>
      <c r="I8302" s="12" t="str">
        <f>Pivot!AG8291</f>
        <v>🏢 New York City
New York</v>
      </c>
      <c r="J8302" s="11"/>
      <c r="K8302" s="13">
        <f>Pivot!AH8291</f>
        <v>62369</v>
      </c>
      <c r="L8302" s="11"/>
      <c r="M8302" s="12" t="str">
        <f>Pivot!AI8291</f>
        <v>▲ Active
03/04/2022 -</v>
      </c>
      <c r="N8302" s="178">
        <f>Pivot!AJ8291</f>
        <v>2</v>
      </c>
      <c r="O8302" s="179"/>
    </row>
    <row r="8303" spans="3:15" ht="30" customHeight="1" x14ac:dyDescent="0.25">
      <c r="C8303" s="10" t="str">
        <f>Pivot!AD8292</f>
        <v>00-93579731</v>
      </c>
      <c r="D8303" s="11"/>
      <c r="E8303" s="12" t="str">
        <f>Pivot!AE8292</f>
        <v>♂ Barbara Griffin
29 | Bachelor</v>
      </c>
      <c r="F8303" s="11"/>
      <c r="G8303" s="12" t="str">
        <f>Pivot!AF8292</f>
        <v>Inventory Specialist
Operations</v>
      </c>
      <c r="H8303" s="11"/>
      <c r="I8303" s="12" t="str">
        <f>Pivot!AG8292</f>
        <v>🏠 Pittsburgh
Pennsylvania</v>
      </c>
      <c r="J8303" s="11"/>
      <c r="K8303" s="13">
        <f>Pivot!AH8292</f>
        <v>62922</v>
      </c>
      <c r="L8303" s="11"/>
      <c r="M8303" s="12" t="str">
        <f>Pivot!AI8292</f>
        <v>▼ Terminated
01/06/2017 - 26/02/2024</v>
      </c>
      <c r="N8303" s="178">
        <f>Pivot!AJ8292</f>
        <v>6</v>
      </c>
      <c r="O8303" s="179"/>
    </row>
    <row r="8304" spans="3:15" ht="30" customHeight="1" x14ac:dyDescent="0.25">
      <c r="C8304" s="10" t="str">
        <f>Pivot!AD8293</f>
        <v>00-93589707</v>
      </c>
      <c r="D8304" s="11"/>
      <c r="E8304" s="12" t="str">
        <f>Pivot!AE8293</f>
        <v>♀ Daniel Dennis
37 | Bachelor</v>
      </c>
      <c r="F8304" s="11"/>
      <c r="G8304" s="12" t="str">
        <f>Pivot!AF8293</f>
        <v>Marketing Coordinator
Marketing</v>
      </c>
      <c r="H8304" s="11"/>
      <c r="I8304" s="12" t="str">
        <f>Pivot!AG8293</f>
        <v>🏠 Warren
Michigan</v>
      </c>
      <c r="J8304" s="11"/>
      <c r="K8304" s="13">
        <f>Pivot!AH8293</f>
        <v>73072</v>
      </c>
      <c r="L8304" s="11"/>
      <c r="M8304" s="12" t="str">
        <f>Pivot!AI8293</f>
        <v>▲ Active
26/07/2017 -</v>
      </c>
      <c r="N8304" s="178">
        <f>Pivot!AJ8293</f>
        <v>7</v>
      </c>
      <c r="O8304" s="179"/>
    </row>
    <row r="8305" spans="3:15" ht="30" customHeight="1" x14ac:dyDescent="0.25">
      <c r="C8305" s="10" t="str">
        <f>Pivot!AD8294</f>
        <v>00-93614156</v>
      </c>
      <c r="D8305" s="11"/>
      <c r="E8305" s="12" t="str">
        <f>Pivot!AE8294</f>
        <v>♂ Paul Pitts
21 | Bachelor</v>
      </c>
      <c r="F8305" s="11"/>
      <c r="G8305" s="12" t="str">
        <f>Pivot!AF8294</f>
        <v>Operations Analyst
Operations</v>
      </c>
      <c r="H8305" s="11"/>
      <c r="I8305" s="12" t="str">
        <f>Pivot!AG8294</f>
        <v>🏠 Charlotte
North Carolina</v>
      </c>
      <c r="J8305" s="11"/>
      <c r="K8305" s="13">
        <f>Pivot!AH8294</f>
        <v>75066</v>
      </c>
      <c r="L8305" s="11"/>
      <c r="M8305" s="12" t="str">
        <f>Pivot!AI8294</f>
        <v>▲ Active
25/09/2022 -</v>
      </c>
      <c r="N8305" s="178">
        <f>Pivot!AJ8294</f>
        <v>2</v>
      </c>
      <c r="O8305" s="179"/>
    </row>
    <row r="8306" spans="3:15" ht="30" customHeight="1" x14ac:dyDescent="0.25">
      <c r="C8306" s="10" t="str">
        <f>Pivot!AD8295</f>
        <v>00-93625419</v>
      </c>
      <c r="D8306" s="11"/>
      <c r="E8306" s="12" t="str">
        <f>Pivot!AE8295</f>
        <v>♀ Stacy Sanders
50 | Bachelor</v>
      </c>
      <c r="F8306" s="11"/>
      <c r="G8306" s="12" t="str">
        <f>Pivot!AF8295</f>
        <v>Help Desk Technician
Customer Service</v>
      </c>
      <c r="H8306" s="11"/>
      <c r="I8306" s="12" t="str">
        <f>Pivot!AG8295</f>
        <v>🏢 New York City
New York</v>
      </c>
      <c r="J8306" s="11"/>
      <c r="K8306" s="13">
        <f>Pivot!AH8295</f>
        <v>87854</v>
      </c>
      <c r="L8306" s="11"/>
      <c r="M8306" s="12" t="str">
        <f>Pivot!AI8295</f>
        <v>▲ Active
21/04/2020 -</v>
      </c>
      <c r="N8306" s="178">
        <f>Pivot!AJ8295</f>
        <v>4</v>
      </c>
      <c r="O8306" s="179"/>
    </row>
    <row r="8307" spans="3:15" ht="30" customHeight="1" x14ac:dyDescent="0.25">
      <c r="C8307" s="10" t="str">
        <f>Pivot!AD8296</f>
        <v>00-93644995</v>
      </c>
      <c r="D8307" s="11"/>
      <c r="E8307" s="12" t="str">
        <f>Pivot!AE8296</f>
        <v>♀ Rachel Russell
39 | Bachelor</v>
      </c>
      <c r="F8307" s="11"/>
      <c r="G8307" s="12" t="str">
        <f>Pivot!AF8296</f>
        <v>Logistics Coordinator
Operations</v>
      </c>
      <c r="H8307" s="11"/>
      <c r="I8307" s="12" t="str">
        <f>Pivot!AG8296</f>
        <v>🏠 Chicago
Illinois</v>
      </c>
      <c r="J8307" s="11"/>
      <c r="K8307" s="13">
        <f>Pivot!AH8296</f>
        <v>60112</v>
      </c>
      <c r="L8307" s="11"/>
      <c r="M8307" s="12" t="str">
        <f>Pivot!AI8296</f>
        <v>▲ Active
22/05/2023 -</v>
      </c>
      <c r="N8307" s="178">
        <f>Pivot!AJ8296</f>
        <v>1</v>
      </c>
      <c r="O8307" s="179"/>
    </row>
    <row r="8308" spans="3:15" ht="30" customHeight="1" x14ac:dyDescent="0.25">
      <c r="C8308" s="10" t="str">
        <f>Pivot!AD8297</f>
        <v>00-93650068</v>
      </c>
      <c r="D8308" s="11"/>
      <c r="E8308" s="12" t="str">
        <f>Pivot!AE8297</f>
        <v>♀ Amy Li
30 | High School</v>
      </c>
      <c r="F8308" s="11"/>
      <c r="G8308" s="12" t="str">
        <f>Pivot!AF8297</f>
        <v>Content Creator
Marketing</v>
      </c>
      <c r="H8308" s="11"/>
      <c r="I8308" s="12" t="str">
        <f>Pivot!AG8297</f>
        <v>🏢 New York City
New York</v>
      </c>
      <c r="J8308" s="11"/>
      <c r="K8308" s="13">
        <f>Pivot!AH8297</f>
        <v>60380</v>
      </c>
      <c r="L8308" s="11"/>
      <c r="M8308" s="12" t="str">
        <f>Pivot!AI8297</f>
        <v>▼ Terminated
09/03/2022 - 05/09/2022</v>
      </c>
      <c r="N8308" s="178">
        <f>Pivot!AJ8297</f>
        <v>0</v>
      </c>
      <c r="O8308" s="179"/>
    </row>
    <row r="8309" spans="3:15" ht="30" customHeight="1" x14ac:dyDescent="0.25">
      <c r="C8309" s="10" t="str">
        <f>Pivot!AD8298</f>
        <v>00-93652460</v>
      </c>
      <c r="D8309" s="11"/>
      <c r="E8309" s="12" t="str">
        <f>Pivot!AE8298</f>
        <v>♂ David Barker
31 | High School</v>
      </c>
      <c r="F8309" s="11"/>
      <c r="G8309" s="12" t="str">
        <f>Pivot!AF8298</f>
        <v>IT Support Specialist
IT</v>
      </c>
      <c r="H8309" s="11"/>
      <c r="I8309" s="12" t="str">
        <f>Pivot!AG8298</f>
        <v>🏢 New York City
New York</v>
      </c>
      <c r="J8309" s="11"/>
      <c r="K8309" s="13">
        <f>Pivot!AH8298</f>
        <v>66001</v>
      </c>
      <c r="L8309" s="11"/>
      <c r="M8309" s="12" t="str">
        <f>Pivot!AI8298</f>
        <v>▼ Terminated
29/09/2022 - 28/03/2023</v>
      </c>
      <c r="N8309" s="178">
        <f>Pivot!AJ8298</f>
        <v>0</v>
      </c>
      <c r="O8309" s="179"/>
    </row>
    <row r="8310" spans="3:15" ht="30" customHeight="1" x14ac:dyDescent="0.25">
      <c r="C8310" s="10" t="str">
        <f>Pivot!AD8299</f>
        <v>00-93676743</v>
      </c>
      <c r="D8310" s="11"/>
      <c r="E8310" s="12" t="str">
        <f>Pivot!AE8299</f>
        <v>♀ Jane Gilmore
42 | High School</v>
      </c>
      <c r="F8310" s="11"/>
      <c r="G8310" s="12" t="str">
        <f>Pivot!AF8299</f>
        <v>Customer Service Representative
Customer Service</v>
      </c>
      <c r="H8310" s="11"/>
      <c r="I8310" s="12" t="str">
        <f>Pivot!AG8299</f>
        <v>🏠 Grand Rapids
Michigan</v>
      </c>
      <c r="J8310" s="11"/>
      <c r="K8310" s="13">
        <f>Pivot!AH8299</f>
        <v>61174</v>
      </c>
      <c r="L8310" s="11"/>
      <c r="M8310" s="12" t="str">
        <f>Pivot!AI8299</f>
        <v>▲ Active
09/11/2023 -</v>
      </c>
      <c r="N8310" s="178">
        <f>Pivot!AJ8299</f>
        <v>1</v>
      </c>
      <c r="O8310" s="179"/>
    </row>
    <row r="8311" spans="3:15" ht="30" customHeight="1" x14ac:dyDescent="0.25">
      <c r="C8311" s="10" t="str">
        <f>Pivot!AD8300</f>
        <v>00-93769170</v>
      </c>
      <c r="D8311" s="11"/>
      <c r="E8311" s="12" t="str">
        <f>Pivot!AE8300</f>
        <v>♂ Thomas Humphrey
30 | Bachelor</v>
      </c>
      <c r="F8311" s="11"/>
      <c r="G8311" s="12" t="str">
        <f>Pivot!AF8300</f>
        <v>Logistics Coordinator
Operations</v>
      </c>
      <c r="H8311" s="11"/>
      <c r="I8311" s="12" t="str">
        <f>Pivot!AG8300</f>
        <v>🏢 Buffalo
New York</v>
      </c>
      <c r="J8311" s="11"/>
      <c r="K8311" s="13">
        <f>Pivot!AH8300</f>
        <v>69414</v>
      </c>
      <c r="L8311" s="11"/>
      <c r="M8311" s="12" t="str">
        <f>Pivot!AI8300</f>
        <v>▲ Active
27/12/2023 -</v>
      </c>
      <c r="N8311" s="178">
        <f>Pivot!AJ8300</f>
        <v>1</v>
      </c>
      <c r="O8311" s="179"/>
    </row>
    <row r="8312" spans="3:15" ht="30" customHeight="1" x14ac:dyDescent="0.25">
      <c r="C8312" s="10" t="str">
        <f>Pivot!AD8301</f>
        <v>00-93794171</v>
      </c>
      <c r="D8312" s="11"/>
      <c r="E8312" s="12" t="str">
        <f>Pivot!AE8301</f>
        <v>♀ Phillip Hill
43 | Bachelor</v>
      </c>
      <c r="F8312" s="11"/>
      <c r="G8312" s="12" t="str">
        <f>Pivot!AF8301</f>
        <v>Content Creator
Marketing</v>
      </c>
      <c r="H8312" s="11"/>
      <c r="I8312" s="12" t="str">
        <f>Pivot!AG8301</f>
        <v>🏠 Detroit
Michigan</v>
      </c>
      <c r="J8312" s="11"/>
      <c r="K8312" s="13">
        <f>Pivot!AH8301</f>
        <v>58210</v>
      </c>
      <c r="L8312" s="11"/>
      <c r="M8312" s="12" t="str">
        <f>Pivot!AI8301</f>
        <v>▲ Active
14/05/2022 -</v>
      </c>
      <c r="N8312" s="178">
        <f>Pivot!AJ8301</f>
        <v>2</v>
      </c>
      <c r="O8312" s="179"/>
    </row>
    <row r="8313" spans="3:15" ht="30" customHeight="1" x14ac:dyDescent="0.25">
      <c r="C8313" s="10" t="str">
        <f>Pivot!AD8302</f>
        <v>00-93794410</v>
      </c>
      <c r="D8313" s="11"/>
      <c r="E8313" s="12" t="str">
        <f>Pivot!AE8302</f>
        <v>♂ Robert Garcia
32 | Bachelor</v>
      </c>
      <c r="F8313" s="11"/>
      <c r="G8313" s="12" t="str">
        <f>Pivot!AF8302</f>
        <v>Customer Service Representative
Customer Service</v>
      </c>
      <c r="H8313" s="11"/>
      <c r="I8313" s="12" t="str">
        <f>Pivot!AG8302</f>
        <v>🏠 Aurora
Illinois</v>
      </c>
      <c r="J8313" s="11"/>
      <c r="K8313" s="13">
        <f>Pivot!AH8302</f>
        <v>67638</v>
      </c>
      <c r="L8313" s="11"/>
      <c r="M8313" s="12" t="str">
        <f>Pivot!AI8302</f>
        <v>▲ Active
06/09/2015 -</v>
      </c>
      <c r="N8313" s="178">
        <f>Pivot!AJ8302</f>
        <v>9</v>
      </c>
      <c r="O8313" s="179"/>
    </row>
    <row r="8314" spans="3:15" ht="30" customHeight="1" x14ac:dyDescent="0.25">
      <c r="C8314" s="10" t="str">
        <f>Pivot!AD8303</f>
        <v>00-93800137</v>
      </c>
      <c r="D8314" s="11"/>
      <c r="E8314" s="12" t="str">
        <f>Pivot!AE8303</f>
        <v>♂ Emily Miller
41 | Bachelor</v>
      </c>
      <c r="F8314" s="11"/>
      <c r="G8314" s="12" t="str">
        <f>Pivot!AF8303</f>
        <v>Software Developer
IT</v>
      </c>
      <c r="H8314" s="11"/>
      <c r="I8314" s="12" t="str">
        <f>Pivot!AG8303</f>
        <v>🏠 Aurora
Illinois</v>
      </c>
      <c r="J8314" s="11"/>
      <c r="K8314" s="13">
        <f>Pivot!AH8303</f>
        <v>99161</v>
      </c>
      <c r="L8314" s="11"/>
      <c r="M8314" s="12" t="str">
        <f>Pivot!AI8303</f>
        <v>▲ Active
18/07/2023 -</v>
      </c>
      <c r="N8314" s="178">
        <f>Pivot!AJ8303</f>
        <v>1</v>
      </c>
      <c r="O8314" s="179"/>
    </row>
    <row r="8315" spans="3:15" ht="30" customHeight="1" x14ac:dyDescent="0.25">
      <c r="C8315" s="10" t="str">
        <f>Pivot!AD8304</f>
        <v>00-93805299</v>
      </c>
      <c r="D8315" s="11"/>
      <c r="E8315" s="12" t="str">
        <f>Pivot!AE8304</f>
        <v>♂ Yvette Macias
26 | Bachelor</v>
      </c>
      <c r="F8315" s="11"/>
      <c r="G8315" s="12" t="str">
        <f>Pivot!AF8304</f>
        <v>Marketing Coordinator
Marketing</v>
      </c>
      <c r="H8315" s="11"/>
      <c r="I8315" s="12" t="str">
        <f>Pivot!AG8304</f>
        <v>🏢 Rochester
New York</v>
      </c>
      <c r="J8315" s="11"/>
      <c r="K8315" s="13">
        <f>Pivot!AH8304</f>
        <v>66315</v>
      </c>
      <c r="L8315" s="11"/>
      <c r="M8315" s="12" t="str">
        <f>Pivot!AI8304</f>
        <v>▲ Active
23/05/2023 -</v>
      </c>
      <c r="N8315" s="178">
        <f>Pivot!AJ8304</f>
        <v>1</v>
      </c>
      <c r="O8315" s="179"/>
    </row>
    <row r="8316" spans="3:15" ht="30" customHeight="1" x14ac:dyDescent="0.25">
      <c r="C8316" s="10" t="str">
        <f>Pivot!AD8305</f>
        <v>00-93806250</v>
      </c>
      <c r="D8316" s="11"/>
      <c r="E8316" s="12" t="str">
        <f>Pivot!AE8305</f>
        <v>♂ Daniel Mitchell
32 | Bachelor</v>
      </c>
      <c r="F8316" s="11"/>
      <c r="G8316" s="12" t="str">
        <f>Pivot!AF8305</f>
        <v>Inventory Specialist
Operations</v>
      </c>
      <c r="H8316" s="11"/>
      <c r="I8316" s="12" t="str">
        <f>Pivot!AG8305</f>
        <v>🏢 Buffalo
New York</v>
      </c>
      <c r="J8316" s="11"/>
      <c r="K8316" s="13">
        <f>Pivot!AH8305</f>
        <v>61080</v>
      </c>
      <c r="L8316" s="11"/>
      <c r="M8316" s="12" t="str">
        <f>Pivot!AI8305</f>
        <v>▲ Active
21/04/2023 -</v>
      </c>
      <c r="N8316" s="178">
        <f>Pivot!AJ8305</f>
        <v>1</v>
      </c>
      <c r="O8316" s="179"/>
    </row>
    <row r="8317" spans="3:15" ht="30" customHeight="1" x14ac:dyDescent="0.25">
      <c r="C8317" s="10" t="str">
        <f>Pivot!AD8306</f>
        <v>00-93834973</v>
      </c>
      <c r="D8317" s="11"/>
      <c r="E8317" s="12" t="str">
        <f>Pivot!AE8306</f>
        <v>♂ Amy Price
46 | Bachelor</v>
      </c>
      <c r="F8317" s="11"/>
      <c r="G8317" s="12" t="str">
        <f>Pivot!AF8306</f>
        <v>Accounts Payable Specialist
Finance</v>
      </c>
      <c r="H8317" s="11"/>
      <c r="I8317" s="12" t="str">
        <f>Pivot!AG8306</f>
        <v>🏢 Buffalo
New York</v>
      </c>
      <c r="J8317" s="11"/>
      <c r="K8317" s="13">
        <f>Pivot!AH8306</f>
        <v>69543</v>
      </c>
      <c r="L8317" s="11"/>
      <c r="M8317" s="12" t="str">
        <f>Pivot!AI8306</f>
        <v>▲ Active
23/06/2017 -</v>
      </c>
      <c r="N8317" s="178">
        <f>Pivot!AJ8306</f>
        <v>7</v>
      </c>
      <c r="O8317" s="179"/>
    </row>
    <row r="8318" spans="3:15" ht="30" customHeight="1" x14ac:dyDescent="0.25">
      <c r="C8318" s="10" t="str">
        <f>Pivot!AD8307</f>
        <v>00-93836675</v>
      </c>
      <c r="D8318" s="11"/>
      <c r="E8318" s="12" t="str">
        <f>Pivot!AE8307</f>
        <v>♀ Anthony Fowler
34 | Master</v>
      </c>
      <c r="F8318" s="11"/>
      <c r="G8318" s="12" t="str">
        <f>Pivot!AF8307</f>
        <v>Software Developer
IT</v>
      </c>
      <c r="H8318" s="11"/>
      <c r="I8318" s="12" t="str">
        <f>Pivot!AG8307</f>
        <v>🏢 Buffalo
New York</v>
      </c>
      <c r="J8318" s="11"/>
      <c r="K8318" s="13">
        <f>Pivot!AH8307</f>
        <v>87416</v>
      </c>
      <c r="L8318" s="11"/>
      <c r="M8318" s="12" t="str">
        <f>Pivot!AI8307</f>
        <v>▲ Active
19/09/2024 -</v>
      </c>
      <c r="N8318" s="178">
        <f>Pivot!AJ8307</f>
        <v>0</v>
      </c>
      <c r="O8318" s="179"/>
    </row>
    <row r="8319" spans="3:15" ht="30" customHeight="1" x14ac:dyDescent="0.25">
      <c r="C8319" s="10" t="str">
        <f>Pivot!AD8308</f>
        <v>00-93842238</v>
      </c>
      <c r="D8319" s="11"/>
      <c r="E8319" s="12" t="str">
        <f>Pivot!AE8308</f>
        <v>♀ Erica Clay
57 | High School</v>
      </c>
      <c r="F8319" s="11"/>
      <c r="G8319" s="12" t="str">
        <f>Pivot!AF8308</f>
        <v>Inventory Specialist
Operations</v>
      </c>
      <c r="H8319" s="11"/>
      <c r="I8319" s="12" t="str">
        <f>Pivot!AG8308</f>
        <v>🏠 Warren
Michigan</v>
      </c>
      <c r="J8319" s="11"/>
      <c r="K8319" s="13">
        <f>Pivot!AH8308</f>
        <v>55205</v>
      </c>
      <c r="L8319" s="11"/>
      <c r="M8319" s="12" t="str">
        <f>Pivot!AI8308</f>
        <v>▲ Active
11/01/2017 -</v>
      </c>
      <c r="N8319" s="178">
        <f>Pivot!AJ8308</f>
        <v>8</v>
      </c>
      <c r="O8319" s="179"/>
    </row>
    <row r="8320" spans="3:15" ht="30" customHeight="1" x14ac:dyDescent="0.25">
      <c r="C8320" s="10" t="str">
        <f>Pivot!AD8309</f>
        <v>00-93851247</v>
      </c>
      <c r="D8320" s="11"/>
      <c r="E8320" s="12" t="str">
        <f>Pivot!AE8309</f>
        <v>♂ Joseph White
27 | Bachelor</v>
      </c>
      <c r="F8320" s="11"/>
      <c r="G8320" s="12" t="str">
        <f>Pivot!AF8309</f>
        <v>Accountant
Finance</v>
      </c>
      <c r="H8320" s="11"/>
      <c r="I8320" s="12" t="str">
        <f>Pivot!AG8309</f>
        <v>🏢 New York City
New York</v>
      </c>
      <c r="J8320" s="11"/>
      <c r="K8320" s="13">
        <f>Pivot!AH8309</f>
        <v>86643</v>
      </c>
      <c r="L8320" s="11"/>
      <c r="M8320" s="12" t="str">
        <f>Pivot!AI8309</f>
        <v>▼ Terminated
30/09/2017 - 28/03/2018</v>
      </c>
      <c r="N8320" s="178">
        <f>Pivot!AJ8309</f>
        <v>0</v>
      </c>
      <c r="O8320" s="179"/>
    </row>
    <row r="8321" spans="3:15" ht="30" customHeight="1" x14ac:dyDescent="0.25">
      <c r="C8321" s="10" t="str">
        <f>Pivot!AD8310</f>
        <v>00-93858663</v>
      </c>
      <c r="D8321" s="11"/>
      <c r="E8321" s="12" t="str">
        <f>Pivot!AE8310</f>
        <v>♀ Shawn Brown
40 | Bachelor</v>
      </c>
      <c r="F8321" s="11"/>
      <c r="G8321" s="12" t="str">
        <f>Pivot!AF8310</f>
        <v>Inventory Specialist
Operations</v>
      </c>
      <c r="H8321" s="11"/>
      <c r="I8321" s="12" t="str">
        <f>Pivot!AG8310</f>
        <v>🏢 Rochester
New York</v>
      </c>
      <c r="J8321" s="11"/>
      <c r="K8321" s="13">
        <f>Pivot!AH8310</f>
        <v>59086</v>
      </c>
      <c r="L8321" s="11"/>
      <c r="M8321" s="12" t="str">
        <f>Pivot!AI8310</f>
        <v>▲ Active
07/09/2022 -</v>
      </c>
      <c r="N8321" s="178">
        <f>Pivot!AJ8310</f>
        <v>2</v>
      </c>
      <c r="O8321" s="179"/>
    </row>
    <row r="8322" spans="3:15" ht="30" customHeight="1" x14ac:dyDescent="0.25">
      <c r="C8322" s="10" t="str">
        <f>Pivot!AD8311</f>
        <v>00-93893865</v>
      </c>
      <c r="D8322" s="11"/>
      <c r="E8322" s="12" t="str">
        <f>Pivot!AE8311</f>
        <v>♂ Mariah Miller
27 | Bachelor</v>
      </c>
      <c r="F8322" s="11"/>
      <c r="G8322" s="12" t="str">
        <f>Pivot!AF8311</f>
        <v>Sales Representative
Sales</v>
      </c>
      <c r="H8322" s="11"/>
      <c r="I8322" s="12" t="str">
        <f>Pivot!AG8311</f>
        <v>🏢 New York City
New York</v>
      </c>
      <c r="J8322" s="11"/>
      <c r="K8322" s="13">
        <f>Pivot!AH8311</f>
        <v>82595</v>
      </c>
      <c r="L8322" s="11"/>
      <c r="M8322" s="12" t="str">
        <f>Pivot!AI8311</f>
        <v>▼ Terminated
08/12/2020 - 23/07/2022</v>
      </c>
      <c r="N8322" s="178">
        <f>Pivot!AJ8311</f>
        <v>1</v>
      </c>
      <c r="O8322" s="179"/>
    </row>
    <row r="8323" spans="3:15" ht="30" customHeight="1" x14ac:dyDescent="0.25">
      <c r="C8323" s="10" t="str">
        <f>Pivot!AD8312</f>
        <v>00-93912944</v>
      </c>
      <c r="D8323" s="11"/>
      <c r="E8323" s="12" t="str">
        <f>Pivot!AE8312</f>
        <v>♂ Timothy Carlson
47 | Bachelor</v>
      </c>
      <c r="F8323" s="11"/>
      <c r="G8323" s="12" t="str">
        <f>Pivot!AF8312</f>
        <v>Marketing Coordinator
Marketing</v>
      </c>
      <c r="H8323" s="11"/>
      <c r="I8323" s="12" t="str">
        <f>Pivot!AG8312</f>
        <v>🏠 Warren
Michigan</v>
      </c>
      <c r="J8323" s="11"/>
      <c r="K8323" s="13">
        <f>Pivot!AH8312</f>
        <v>67413</v>
      </c>
      <c r="L8323" s="11"/>
      <c r="M8323" s="12" t="str">
        <f>Pivot!AI8312</f>
        <v>▲ Active
05/11/2023 -</v>
      </c>
      <c r="N8323" s="178">
        <f>Pivot!AJ8312</f>
        <v>1</v>
      </c>
      <c r="O8323" s="179"/>
    </row>
    <row r="8324" spans="3:15" ht="30" customHeight="1" x14ac:dyDescent="0.25">
      <c r="C8324" s="10" t="str">
        <f>Pivot!AD8313</f>
        <v>00-93917080</v>
      </c>
      <c r="D8324" s="11"/>
      <c r="E8324" s="12" t="str">
        <f>Pivot!AE8313</f>
        <v>♀ Matthew Pierce
42 | Bachelor</v>
      </c>
      <c r="F8324" s="11"/>
      <c r="G8324" s="12" t="str">
        <f>Pivot!AF8313</f>
        <v>Logistics Coordinator
Operations</v>
      </c>
      <c r="H8324" s="11"/>
      <c r="I8324" s="12" t="str">
        <f>Pivot!AG8313</f>
        <v>🏠 Chicago
Illinois</v>
      </c>
      <c r="J8324" s="11"/>
      <c r="K8324" s="13">
        <f>Pivot!AH8313</f>
        <v>62105</v>
      </c>
      <c r="L8324" s="11"/>
      <c r="M8324" s="12" t="str">
        <f>Pivot!AI8313</f>
        <v>▲ Active
28/09/2018 -</v>
      </c>
      <c r="N8324" s="178">
        <f>Pivot!AJ8313</f>
        <v>6</v>
      </c>
      <c r="O8324" s="179"/>
    </row>
    <row r="8325" spans="3:15" ht="30" customHeight="1" x14ac:dyDescent="0.25">
      <c r="C8325" s="10" t="str">
        <f>Pivot!AD8314</f>
        <v>00-93924534</v>
      </c>
      <c r="D8325" s="11"/>
      <c r="E8325" s="12" t="str">
        <f>Pivot!AE8314</f>
        <v>♂ Julia Morales
22 | Bachelor</v>
      </c>
      <c r="F8325" s="11"/>
      <c r="G8325" s="12" t="str">
        <f>Pivot!AF8314</f>
        <v>Sales Specialist
Sales</v>
      </c>
      <c r="H8325" s="11"/>
      <c r="I8325" s="12" t="str">
        <f>Pivot!AG8314</f>
        <v>🏠 Allentown
Pennsylvania</v>
      </c>
      <c r="J8325" s="11"/>
      <c r="K8325" s="13">
        <f>Pivot!AH8314</f>
        <v>79736</v>
      </c>
      <c r="L8325" s="11"/>
      <c r="M8325" s="12" t="str">
        <f>Pivot!AI8314</f>
        <v>▲ Active
22/01/2016 -</v>
      </c>
      <c r="N8325" s="178">
        <f>Pivot!AJ8314</f>
        <v>9</v>
      </c>
      <c r="O8325" s="179"/>
    </row>
    <row r="8326" spans="3:15" ht="30" customHeight="1" x14ac:dyDescent="0.25">
      <c r="C8326" s="10" t="str">
        <f>Pivot!AD8315</f>
        <v>00-93932840</v>
      </c>
      <c r="D8326" s="11"/>
      <c r="E8326" s="12" t="str">
        <f>Pivot!AE8315</f>
        <v>♂ Brooke Perez
38 | Bachelor</v>
      </c>
      <c r="F8326" s="11"/>
      <c r="G8326" s="12" t="str">
        <f>Pivot!AF8315</f>
        <v>Content Creator
Marketing</v>
      </c>
      <c r="H8326" s="11"/>
      <c r="I8326" s="12" t="str">
        <f>Pivot!AG8315</f>
        <v>🏠 Grand Rapids
Michigan</v>
      </c>
      <c r="J8326" s="11"/>
      <c r="K8326" s="13">
        <f>Pivot!AH8315</f>
        <v>59608</v>
      </c>
      <c r="L8326" s="11"/>
      <c r="M8326" s="12" t="str">
        <f>Pivot!AI8315</f>
        <v>▲ Active
25/12/2020 -</v>
      </c>
      <c r="N8326" s="178">
        <f>Pivot!AJ8315</f>
        <v>4</v>
      </c>
      <c r="O8326" s="179"/>
    </row>
    <row r="8327" spans="3:15" ht="30" customHeight="1" x14ac:dyDescent="0.25">
      <c r="C8327" s="10" t="str">
        <f>Pivot!AD8316</f>
        <v>00-93949256</v>
      </c>
      <c r="D8327" s="11"/>
      <c r="E8327" s="12" t="str">
        <f>Pivot!AE8316</f>
        <v>♀ Crystal Long
57 | Bachelor</v>
      </c>
      <c r="F8327" s="11"/>
      <c r="G8327" s="12" t="str">
        <f>Pivot!AF8316</f>
        <v>Logistics Coordinator
Operations</v>
      </c>
      <c r="H8327" s="11"/>
      <c r="I8327" s="12" t="str">
        <f>Pivot!AG8316</f>
        <v>🏢 Rochester
New York</v>
      </c>
      <c r="J8327" s="11"/>
      <c r="K8327" s="13">
        <f>Pivot!AH8316</f>
        <v>65401</v>
      </c>
      <c r="L8327" s="11"/>
      <c r="M8327" s="12" t="str">
        <f>Pivot!AI8316</f>
        <v>▲ Active
25/12/2018 -</v>
      </c>
      <c r="N8327" s="178">
        <f>Pivot!AJ8316</f>
        <v>6</v>
      </c>
      <c r="O8327" s="179"/>
    </row>
    <row r="8328" spans="3:15" ht="30" customHeight="1" x14ac:dyDescent="0.25">
      <c r="C8328" s="10" t="str">
        <f>Pivot!AD8317</f>
        <v>00-93969764</v>
      </c>
      <c r="D8328" s="11"/>
      <c r="E8328" s="12" t="str">
        <f>Pivot!AE8317</f>
        <v>♂ Brian Knight
31 | Bachelor</v>
      </c>
      <c r="F8328" s="11"/>
      <c r="G8328" s="12" t="str">
        <f>Pivot!AF8317</f>
        <v>Logistics Coordinator
Operations</v>
      </c>
      <c r="H8328" s="11"/>
      <c r="I8328" s="12" t="str">
        <f>Pivot!AG8317</f>
        <v>🏢 Buffalo
New York</v>
      </c>
      <c r="J8328" s="11"/>
      <c r="K8328" s="13">
        <f>Pivot!AH8317</f>
        <v>68904</v>
      </c>
      <c r="L8328" s="11"/>
      <c r="M8328" s="12" t="str">
        <f>Pivot!AI8317</f>
        <v>▲ Active
07/04/2018 -</v>
      </c>
      <c r="N8328" s="178">
        <f>Pivot!AJ8317</f>
        <v>6</v>
      </c>
      <c r="O8328" s="179"/>
    </row>
    <row r="8329" spans="3:15" ht="30" customHeight="1" x14ac:dyDescent="0.25">
      <c r="C8329" s="10" t="str">
        <f>Pivot!AD8318</f>
        <v>00-94009764</v>
      </c>
      <c r="D8329" s="11"/>
      <c r="E8329" s="12" t="str">
        <f>Pivot!AE8318</f>
        <v>♀ David Kelley
45 | Master</v>
      </c>
      <c r="F8329" s="11"/>
      <c r="G8329" s="12" t="str">
        <f>Pivot!AF8318</f>
        <v>HR Coordinator
HR</v>
      </c>
      <c r="H8329" s="11"/>
      <c r="I8329" s="12" t="str">
        <f>Pivot!AG8318</f>
        <v>🏢 Buffalo
New York</v>
      </c>
      <c r="J8329" s="11"/>
      <c r="K8329" s="13">
        <f>Pivot!AH8318</f>
        <v>60000</v>
      </c>
      <c r="L8329" s="11"/>
      <c r="M8329" s="12" t="str">
        <f>Pivot!AI8318</f>
        <v>▲ Active
13/11/2024 -</v>
      </c>
      <c r="N8329" s="178">
        <f>Pivot!AJ8318</f>
        <v>0</v>
      </c>
      <c r="O8329" s="179"/>
    </row>
    <row r="8330" spans="3:15" ht="30" customHeight="1" x14ac:dyDescent="0.25">
      <c r="C8330" s="10" t="str">
        <f>Pivot!AD8319</f>
        <v>00-94031142</v>
      </c>
      <c r="D8330" s="11"/>
      <c r="E8330" s="12" t="str">
        <f>Pivot!AE8319</f>
        <v>♀ Joe Smith
47 | Bachelor</v>
      </c>
      <c r="F8330" s="11"/>
      <c r="G8330" s="12" t="str">
        <f>Pivot!AF8319</f>
        <v>Sales Representative
Sales</v>
      </c>
      <c r="H8330" s="11"/>
      <c r="I8330" s="12" t="str">
        <f>Pivot!AG8319</f>
        <v>🏢 Buffalo
New York</v>
      </c>
      <c r="J8330" s="11"/>
      <c r="K8330" s="13">
        <f>Pivot!AH8319</f>
        <v>78022</v>
      </c>
      <c r="L8330" s="11"/>
      <c r="M8330" s="12" t="str">
        <f>Pivot!AI8319</f>
        <v>▲ Active
27/11/2015 -</v>
      </c>
      <c r="N8330" s="178">
        <f>Pivot!AJ8319</f>
        <v>9</v>
      </c>
      <c r="O8330" s="179"/>
    </row>
    <row r="8331" spans="3:15" ht="30" customHeight="1" x14ac:dyDescent="0.25">
      <c r="C8331" s="10" t="str">
        <f>Pivot!AD8320</f>
        <v>00-94051119</v>
      </c>
      <c r="D8331" s="11"/>
      <c r="E8331" s="12" t="str">
        <f>Pivot!AE8320</f>
        <v>♂ Heather Owens
33 | Master</v>
      </c>
      <c r="F8331" s="11"/>
      <c r="G8331" s="12" t="str">
        <f>Pivot!AF8320</f>
        <v>Software Developer
IT</v>
      </c>
      <c r="H8331" s="11"/>
      <c r="I8331" s="12" t="str">
        <f>Pivot!AG8320</f>
        <v>🏢 Buffalo
New York</v>
      </c>
      <c r="J8331" s="11"/>
      <c r="K8331" s="13">
        <f>Pivot!AH8320</f>
        <v>95285</v>
      </c>
      <c r="L8331" s="11"/>
      <c r="M8331" s="12" t="str">
        <f>Pivot!AI8320</f>
        <v>▲ Active
24/03/2021 -</v>
      </c>
      <c r="N8331" s="178">
        <f>Pivot!AJ8320</f>
        <v>3</v>
      </c>
      <c r="O8331" s="179"/>
    </row>
    <row r="8332" spans="3:15" ht="30" customHeight="1" x14ac:dyDescent="0.25">
      <c r="C8332" s="10" t="str">
        <f>Pivot!AD8321</f>
        <v>00-94060174</v>
      </c>
      <c r="D8332" s="11"/>
      <c r="E8332" s="12" t="str">
        <f>Pivot!AE8321</f>
        <v>♂ Brandy Hubbard
62 | PhD</v>
      </c>
      <c r="F8332" s="11"/>
      <c r="G8332" s="12" t="str">
        <f>Pivot!AF8321</f>
        <v>Sales Specialist
Sales</v>
      </c>
      <c r="H8332" s="11"/>
      <c r="I8332" s="12" t="str">
        <f>Pivot!AG8321</f>
        <v>🏠 Charlotte
North Carolina</v>
      </c>
      <c r="J8332" s="11"/>
      <c r="K8332" s="13">
        <f>Pivot!AH8321</f>
        <v>85385</v>
      </c>
      <c r="L8332" s="11"/>
      <c r="M8332" s="12" t="str">
        <f>Pivot!AI8321</f>
        <v>▲ Active
30/08/2024 -</v>
      </c>
      <c r="N8332" s="178">
        <f>Pivot!AJ8321</f>
        <v>0</v>
      </c>
      <c r="O8332" s="179"/>
    </row>
    <row r="8333" spans="3:15" ht="30" customHeight="1" x14ac:dyDescent="0.25">
      <c r="C8333" s="10" t="str">
        <f>Pivot!AD8322</f>
        <v>00-94071070</v>
      </c>
      <c r="D8333" s="11"/>
      <c r="E8333" s="12" t="str">
        <f>Pivot!AE8322</f>
        <v>♂ Jill Peterson
21 | Bachelor</v>
      </c>
      <c r="F8333" s="11"/>
      <c r="G8333" s="12" t="str">
        <f>Pivot!AF8322</f>
        <v>Support Specialist
Customer Service</v>
      </c>
      <c r="H8333" s="11"/>
      <c r="I8333" s="12" t="str">
        <f>Pivot!AG8322</f>
        <v>🏢 Buffalo
New York</v>
      </c>
      <c r="J8333" s="11"/>
      <c r="K8333" s="13">
        <f>Pivot!AH8322</f>
        <v>65802</v>
      </c>
      <c r="L8333" s="11"/>
      <c r="M8333" s="12" t="str">
        <f>Pivot!AI8322</f>
        <v>▲ Active
19/12/2023 -</v>
      </c>
      <c r="N8333" s="178">
        <f>Pivot!AJ8322</f>
        <v>1</v>
      </c>
      <c r="O8333" s="179"/>
    </row>
    <row r="8334" spans="3:15" ht="30" customHeight="1" x14ac:dyDescent="0.25">
      <c r="C8334" s="10" t="str">
        <f>Pivot!AD8323</f>
        <v>00-94081951</v>
      </c>
      <c r="D8334" s="11"/>
      <c r="E8334" s="12" t="str">
        <f>Pivot!AE8323</f>
        <v>♀ Amy Vasquez
24 | Bachelor</v>
      </c>
      <c r="F8334" s="11"/>
      <c r="G8334" s="12" t="str">
        <f>Pivot!AF8323</f>
        <v>System Administrator
IT</v>
      </c>
      <c r="H8334" s="11"/>
      <c r="I8334" s="12" t="str">
        <f>Pivot!AG8323</f>
        <v>🏠 Cleveland
Ohio</v>
      </c>
      <c r="J8334" s="11"/>
      <c r="K8334" s="13">
        <f>Pivot!AH8323</f>
        <v>83575</v>
      </c>
      <c r="L8334" s="11"/>
      <c r="M8334" s="12" t="str">
        <f>Pivot!AI8323</f>
        <v>▲ Active
17/06/2017 -</v>
      </c>
      <c r="N8334" s="178">
        <f>Pivot!AJ8323</f>
        <v>7</v>
      </c>
      <c r="O8334" s="179"/>
    </row>
    <row r="8335" spans="3:15" ht="30" customHeight="1" x14ac:dyDescent="0.25">
      <c r="C8335" s="10" t="str">
        <f>Pivot!AD8324</f>
        <v>00-94084814</v>
      </c>
      <c r="D8335" s="11"/>
      <c r="E8335" s="12" t="str">
        <f>Pivot!AE8324</f>
        <v>♀ Jenna Moore
44 | Bachelor</v>
      </c>
      <c r="F8335" s="11"/>
      <c r="G8335" s="12" t="str">
        <f>Pivot!AF8324</f>
        <v>Operations Analyst
Operations</v>
      </c>
      <c r="H8335" s="11"/>
      <c r="I8335" s="12" t="str">
        <f>Pivot!AG8324</f>
        <v>🏢 New York City
New York</v>
      </c>
      <c r="J8335" s="11"/>
      <c r="K8335" s="13">
        <f>Pivot!AH8324</f>
        <v>85383</v>
      </c>
      <c r="L8335" s="11"/>
      <c r="M8335" s="12" t="str">
        <f>Pivot!AI8324</f>
        <v>▲ Active
29/02/2016 -</v>
      </c>
      <c r="N8335" s="178">
        <f>Pivot!AJ8324</f>
        <v>8</v>
      </c>
      <c r="O8335" s="179"/>
    </row>
    <row r="8336" spans="3:15" ht="30" customHeight="1" x14ac:dyDescent="0.25">
      <c r="C8336" s="10" t="str">
        <f>Pivot!AD8325</f>
        <v>00-94085288</v>
      </c>
      <c r="D8336" s="11"/>
      <c r="E8336" s="12" t="str">
        <f>Pivot!AE8325</f>
        <v>♀ Jessica Johnson
42 | Master</v>
      </c>
      <c r="F8336" s="11"/>
      <c r="G8336" s="12" t="str">
        <f>Pivot!AF8325</f>
        <v>Sales Specialist
Sales</v>
      </c>
      <c r="H8336" s="11"/>
      <c r="I8336" s="12" t="str">
        <f>Pivot!AG8325</f>
        <v>🏢 Rochester
New York</v>
      </c>
      <c r="J8336" s="11"/>
      <c r="K8336" s="13">
        <f>Pivot!AH8325</f>
        <v>60082</v>
      </c>
      <c r="L8336" s="11"/>
      <c r="M8336" s="12" t="str">
        <f>Pivot!AI8325</f>
        <v>▲ Active
20/10/2015 -</v>
      </c>
      <c r="N8336" s="178">
        <f>Pivot!AJ8325</f>
        <v>9</v>
      </c>
      <c r="O8336" s="179"/>
    </row>
    <row r="8337" spans="3:15" ht="30" customHeight="1" x14ac:dyDescent="0.25">
      <c r="C8337" s="10" t="str">
        <f>Pivot!AD8326</f>
        <v>00-94087394</v>
      </c>
      <c r="D8337" s="11"/>
      <c r="E8337" s="12" t="str">
        <f>Pivot!AE8326</f>
        <v>♀ Alexandra Gilbert
24 | Master</v>
      </c>
      <c r="F8337" s="11"/>
      <c r="G8337" s="12" t="str">
        <f>Pivot!AF8326</f>
        <v>System Administrator
IT</v>
      </c>
      <c r="H8337" s="11"/>
      <c r="I8337" s="12" t="str">
        <f>Pivot!AG8326</f>
        <v>🏠 Grand Rapids
Michigan</v>
      </c>
      <c r="J8337" s="11"/>
      <c r="K8337" s="13">
        <f>Pivot!AH8326</f>
        <v>80523</v>
      </c>
      <c r="L8337" s="11"/>
      <c r="M8337" s="12" t="str">
        <f>Pivot!AI8326</f>
        <v>▲ Active
25/05/2018 -</v>
      </c>
      <c r="N8337" s="178">
        <f>Pivot!AJ8326</f>
        <v>6</v>
      </c>
      <c r="O8337" s="179"/>
    </row>
    <row r="8338" spans="3:15" ht="30" customHeight="1" x14ac:dyDescent="0.25">
      <c r="C8338" s="10" t="str">
        <f>Pivot!AD8327</f>
        <v>00-94122098</v>
      </c>
      <c r="D8338" s="11"/>
      <c r="E8338" s="12" t="str">
        <f>Pivot!AE8327</f>
        <v>♂ Peter Baker
26 | Master</v>
      </c>
      <c r="F8338" s="11"/>
      <c r="G8338" s="12" t="str">
        <f>Pivot!AF8327</f>
        <v>Sales Specialist
Sales</v>
      </c>
      <c r="H8338" s="11"/>
      <c r="I8338" s="12" t="str">
        <f>Pivot!AG8327</f>
        <v>🏠 Detroit
Michigan</v>
      </c>
      <c r="J8338" s="11"/>
      <c r="K8338" s="13">
        <f>Pivot!AH8327</f>
        <v>74572</v>
      </c>
      <c r="L8338" s="11"/>
      <c r="M8338" s="12" t="str">
        <f>Pivot!AI8327</f>
        <v>▲ Active
25/07/2016 -</v>
      </c>
      <c r="N8338" s="178">
        <f>Pivot!AJ8327</f>
        <v>8</v>
      </c>
      <c r="O8338" s="179"/>
    </row>
    <row r="8339" spans="3:15" ht="30" customHeight="1" x14ac:dyDescent="0.25">
      <c r="C8339" s="10" t="str">
        <f>Pivot!AD8328</f>
        <v>00-94132688</v>
      </c>
      <c r="D8339" s="11"/>
      <c r="E8339" s="12" t="str">
        <f>Pivot!AE8328</f>
        <v>♂ Maurice Hall
65 | Bachelor</v>
      </c>
      <c r="F8339" s="11"/>
      <c r="G8339" s="12" t="str">
        <f>Pivot!AF8328</f>
        <v>SEO Specialist
Marketing</v>
      </c>
      <c r="H8339" s="11"/>
      <c r="I8339" s="12" t="str">
        <f>Pivot!AG8328</f>
        <v>🏠 Greensboro
North Carolina</v>
      </c>
      <c r="J8339" s="11"/>
      <c r="K8339" s="13">
        <f>Pivot!AH8328</f>
        <v>102226</v>
      </c>
      <c r="L8339" s="11"/>
      <c r="M8339" s="12" t="str">
        <f>Pivot!AI8328</f>
        <v>▲ Active
26/03/2024 -</v>
      </c>
      <c r="N8339" s="178">
        <f>Pivot!AJ8328</f>
        <v>0</v>
      </c>
      <c r="O8339" s="179"/>
    </row>
    <row r="8340" spans="3:15" ht="30" customHeight="1" x14ac:dyDescent="0.25">
      <c r="C8340" s="10" t="str">
        <f>Pivot!AD8329</f>
        <v>00-94132724</v>
      </c>
      <c r="D8340" s="11"/>
      <c r="E8340" s="12" t="str">
        <f>Pivot!AE8329</f>
        <v>♂ Anna Brewer
25 | Bachelor</v>
      </c>
      <c r="F8340" s="11"/>
      <c r="G8340" s="12" t="str">
        <f>Pivot!AF8329</f>
        <v>IT Support Specialist
IT</v>
      </c>
      <c r="H8340" s="11"/>
      <c r="I8340" s="12" t="str">
        <f>Pivot!AG8329</f>
        <v>🏢 Rochester
New York</v>
      </c>
      <c r="J8340" s="11"/>
      <c r="K8340" s="13">
        <f>Pivot!AH8329</f>
        <v>68245</v>
      </c>
      <c r="L8340" s="11"/>
      <c r="M8340" s="12" t="str">
        <f>Pivot!AI8329</f>
        <v>▲ Active
26/01/2020 -</v>
      </c>
      <c r="N8340" s="178">
        <f>Pivot!AJ8329</f>
        <v>4</v>
      </c>
      <c r="O8340" s="179"/>
    </row>
    <row r="8341" spans="3:15" ht="30" customHeight="1" x14ac:dyDescent="0.25">
      <c r="C8341" s="10" t="str">
        <f>Pivot!AD8330</f>
        <v>00-94135858</v>
      </c>
      <c r="D8341" s="11"/>
      <c r="E8341" s="12" t="str">
        <f>Pivot!AE8330</f>
        <v>♂ Ashley Contreras
58 | Master</v>
      </c>
      <c r="F8341" s="11"/>
      <c r="G8341" s="12" t="str">
        <f>Pivot!AF8330</f>
        <v>Software Developer
IT</v>
      </c>
      <c r="H8341" s="11"/>
      <c r="I8341" s="12" t="str">
        <f>Pivot!AG8330</f>
        <v>🏠 Philadelphia
Pennsylvania</v>
      </c>
      <c r="J8341" s="11"/>
      <c r="K8341" s="13">
        <f>Pivot!AH8330</f>
        <v>82959</v>
      </c>
      <c r="L8341" s="11"/>
      <c r="M8341" s="12" t="str">
        <f>Pivot!AI8330</f>
        <v>▲ Active
16/03/2021 -</v>
      </c>
      <c r="N8341" s="178">
        <f>Pivot!AJ8330</f>
        <v>3</v>
      </c>
      <c r="O8341" s="179"/>
    </row>
    <row r="8342" spans="3:15" ht="30" customHeight="1" x14ac:dyDescent="0.25">
      <c r="C8342" s="10" t="str">
        <f>Pivot!AD8331</f>
        <v>00-94142699</v>
      </c>
      <c r="D8342" s="11"/>
      <c r="E8342" s="12" t="str">
        <f>Pivot!AE8331</f>
        <v>♀ Tracy Johnson
60 | Bachelor</v>
      </c>
      <c r="F8342" s="11"/>
      <c r="G8342" s="12" t="str">
        <f>Pivot!AF8331</f>
        <v>SEO Specialist
Marketing</v>
      </c>
      <c r="H8342" s="11"/>
      <c r="I8342" s="12" t="str">
        <f>Pivot!AG8331</f>
        <v>🏠 Virginia Beach
Virginia</v>
      </c>
      <c r="J8342" s="11"/>
      <c r="K8342" s="13">
        <f>Pivot!AH8331</f>
        <v>85447</v>
      </c>
      <c r="L8342" s="11"/>
      <c r="M8342" s="12" t="str">
        <f>Pivot!AI8331</f>
        <v>▲ Active
16/01/2018 -</v>
      </c>
      <c r="N8342" s="178">
        <f>Pivot!AJ8331</f>
        <v>7</v>
      </c>
      <c r="O8342" s="179"/>
    </row>
    <row r="8343" spans="3:15" ht="30" customHeight="1" x14ac:dyDescent="0.25">
      <c r="C8343" s="10" t="str">
        <f>Pivot!AD8332</f>
        <v>00-94151519</v>
      </c>
      <c r="D8343" s="11"/>
      <c r="E8343" s="12" t="str">
        <f>Pivot!AE8332</f>
        <v>♂ Jesus Wiggins
53 | Bachelor</v>
      </c>
      <c r="F8343" s="11"/>
      <c r="G8343" s="12" t="str">
        <f>Pivot!AF8332</f>
        <v>SEO Specialist
Marketing</v>
      </c>
      <c r="H8343" s="11"/>
      <c r="I8343" s="12" t="str">
        <f>Pivot!AG8332</f>
        <v>🏢 New York City
New York</v>
      </c>
      <c r="J8343" s="11"/>
      <c r="K8343" s="13">
        <f>Pivot!AH8332</f>
        <v>91317</v>
      </c>
      <c r="L8343" s="11"/>
      <c r="M8343" s="12" t="str">
        <f>Pivot!AI8332</f>
        <v>▲ Active
02/05/2017 -</v>
      </c>
      <c r="N8343" s="178">
        <f>Pivot!AJ8332</f>
        <v>7</v>
      </c>
      <c r="O8343" s="179"/>
    </row>
    <row r="8344" spans="3:15" ht="30" customHeight="1" x14ac:dyDescent="0.25">
      <c r="C8344" s="10" t="str">
        <f>Pivot!AD8333</f>
        <v>00-94155184</v>
      </c>
      <c r="D8344" s="11"/>
      <c r="E8344" s="12" t="str">
        <f>Pivot!AE8333</f>
        <v>♀ Monique Phillips
43 | Bachelor</v>
      </c>
      <c r="F8344" s="11"/>
      <c r="G8344" s="12" t="str">
        <f>Pivot!AF8333</f>
        <v>IT Support Specialist
IT</v>
      </c>
      <c r="H8344" s="11"/>
      <c r="I8344" s="12" t="str">
        <f>Pivot!AG8333</f>
        <v>🏢 Buffalo
New York</v>
      </c>
      <c r="J8344" s="11"/>
      <c r="K8344" s="13">
        <f>Pivot!AH8333</f>
        <v>63390</v>
      </c>
      <c r="L8344" s="11"/>
      <c r="M8344" s="12" t="str">
        <f>Pivot!AI8333</f>
        <v>▲ Active
19/02/2023 -</v>
      </c>
      <c r="N8344" s="178">
        <f>Pivot!AJ8333</f>
        <v>1</v>
      </c>
      <c r="O8344" s="179"/>
    </row>
    <row r="8345" spans="3:15" ht="30" customHeight="1" x14ac:dyDescent="0.25">
      <c r="C8345" s="10" t="str">
        <f>Pivot!AD8334</f>
        <v>00-94160250</v>
      </c>
      <c r="D8345" s="11"/>
      <c r="E8345" s="12" t="str">
        <f>Pivot!AE8334</f>
        <v>♀ Nancy Holt
35 | Bachelor</v>
      </c>
      <c r="F8345" s="11"/>
      <c r="G8345" s="12" t="str">
        <f>Pivot!AF8334</f>
        <v>Logistics Coordinator
Operations</v>
      </c>
      <c r="H8345" s="11"/>
      <c r="I8345" s="12" t="str">
        <f>Pivot!AG8334</f>
        <v>🏢 New York City
New York</v>
      </c>
      <c r="J8345" s="11"/>
      <c r="K8345" s="13">
        <f>Pivot!AH8334</f>
        <v>60567</v>
      </c>
      <c r="L8345" s="11"/>
      <c r="M8345" s="12" t="str">
        <f>Pivot!AI8334</f>
        <v>▲ Active
04/11/2024 -</v>
      </c>
      <c r="N8345" s="178">
        <f>Pivot!AJ8334</f>
        <v>0</v>
      </c>
      <c r="O8345" s="179"/>
    </row>
    <row r="8346" spans="3:15" ht="30" customHeight="1" x14ac:dyDescent="0.25">
      <c r="C8346" s="10" t="str">
        <f>Pivot!AD8335</f>
        <v>00-94169488</v>
      </c>
      <c r="D8346" s="11"/>
      <c r="E8346" s="12" t="str">
        <f>Pivot!AE8335</f>
        <v>♂ Daniel Patel
48 | Master</v>
      </c>
      <c r="F8346" s="11"/>
      <c r="G8346" s="12" t="str">
        <f>Pivot!AF8335</f>
        <v>Sales Consultant
Sales</v>
      </c>
      <c r="H8346" s="11"/>
      <c r="I8346" s="12" t="str">
        <f>Pivot!AG8335</f>
        <v>🏢 Rochester
New York</v>
      </c>
      <c r="J8346" s="11"/>
      <c r="K8346" s="13">
        <f>Pivot!AH8335</f>
        <v>65384</v>
      </c>
      <c r="L8346" s="11"/>
      <c r="M8346" s="12" t="str">
        <f>Pivot!AI8335</f>
        <v>▲ Active
04/08/2019 -</v>
      </c>
      <c r="N8346" s="178">
        <f>Pivot!AJ8335</f>
        <v>5</v>
      </c>
      <c r="O8346" s="179"/>
    </row>
    <row r="8347" spans="3:15" ht="30" customHeight="1" x14ac:dyDescent="0.25">
      <c r="C8347" s="10" t="str">
        <f>Pivot!AD8336</f>
        <v>00-94170608</v>
      </c>
      <c r="D8347" s="11"/>
      <c r="E8347" s="12" t="str">
        <f>Pivot!AE8336</f>
        <v>♂ David Hall
35 | Bachelor</v>
      </c>
      <c r="F8347" s="11"/>
      <c r="G8347" s="12" t="str">
        <f>Pivot!AF8336</f>
        <v>Inventory Specialist
Operations</v>
      </c>
      <c r="H8347" s="11"/>
      <c r="I8347" s="12" t="str">
        <f>Pivot!AG8336</f>
        <v>🏠 Naperville
Illinois</v>
      </c>
      <c r="J8347" s="11"/>
      <c r="K8347" s="13">
        <f>Pivot!AH8336</f>
        <v>73603</v>
      </c>
      <c r="L8347" s="11"/>
      <c r="M8347" s="12" t="str">
        <f>Pivot!AI8336</f>
        <v>▲ Active
23/12/2023 -</v>
      </c>
      <c r="N8347" s="178">
        <f>Pivot!AJ8336</f>
        <v>1</v>
      </c>
      <c r="O8347" s="179"/>
    </row>
    <row r="8348" spans="3:15" ht="30" customHeight="1" x14ac:dyDescent="0.25">
      <c r="C8348" s="10" t="str">
        <f>Pivot!AD8337</f>
        <v>00-94174205</v>
      </c>
      <c r="D8348" s="11"/>
      <c r="E8348" s="12" t="str">
        <f>Pivot!AE8337</f>
        <v>♀ Jason Jackson
23 | Bachelor</v>
      </c>
      <c r="F8348" s="11"/>
      <c r="G8348" s="12" t="str">
        <f>Pivot!AF8337</f>
        <v>Marketing Coordinator
Marketing</v>
      </c>
      <c r="H8348" s="11"/>
      <c r="I8348" s="12" t="str">
        <f>Pivot!AG8337</f>
        <v>🏢 Buffalo
New York</v>
      </c>
      <c r="J8348" s="11"/>
      <c r="K8348" s="13">
        <f>Pivot!AH8337</f>
        <v>67472</v>
      </c>
      <c r="L8348" s="11"/>
      <c r="M8348" s="12" t="str">
        <f>Pivot!AI8337</f>
        <v>▲ Active
03/12/2019 -</v>
      </c>
      <c r="N8348" s="178">
        <f>Pivot!AJ8337</f>
        <v>5</v>
      </c>
      <c r="O8348" s="179"/>
    </row>
    <row r="8349" spans="3:15" ht="30" customHeight="1" x14ac:dyDescent="0.25">
      <c r="C8349" s="10" t="str">
        <f>Pivot!AD8338</f>
        <v>00-94181500</v>
      </c>
      <c r="D8349" s="11"/>
      <c r="E8349" s="12" t="str">
        <f>Pivot!AE8338</f>
        <v>♂ Jose Hughes
26 | Bachelor</v>
      </c>
      <c r="F8349" s="11"/>
      <c r="G8349" s="12" t="str">
        <f>Pivot!AF8338</f>
        <v>Inventory Specialist
Operations</v>
      </c>
      <c r="H8349" s="11"/>
      <c r="I8349" s="12" t="str">
        <f>Pivot!AG8338</f>
        <v>🏠 Columbus
Ohio</v>
      </c>
      <c r="J8349" s="11"/>
      <c r="K8349" s="13">
        <f>Pivot!AH8338</f>
        <v>62336</v>
      </c>
      <c r="L8349" s="11"/>
      <c r="M8349" s="12" t="str">
        <f>Pivot!AI8338</f>
        <v>▲ Active
27/11/2017 -</v>
      </c>
      <c r="N8349" s="178">
        <f>Pivot!AJ8338</f>
        <v>7</v>
      </c>
      <c r="O8349" s="179"/>
    </row>
    <row r="8350" spans="3:15" ht="30" customHeight="1" x14ac:dyDescent="0.25">
      <c r="C8350" s="10" t="str">
        <f>Pivot!AD8339</f>
        <v>00-94183695</v>
      </c>
      <c r="D8350" s="11"/>
      <c r="E8350" s="12" t="str">
        <f>Pivot!AE8339</f>
        <v>♂ William Rodriguez
59 | Bachelor</v>
      </c>
      <c r="F8350" s="11"/>
      <c r="G8350" s="12" t="str">
        <f>Pivot!AF8339</f>
        <v>Logistics Coordinator
Operations</v>
      </c>
      <c r="H8350" s="11"/>
      <c r="I8350" s="12" t="str">
        <f>Pivot!AG8339</f>
        <v>🏢 New York City
New York</v>
      </c>
      <c r="J8350" s="11"/>
      <c r="K8350" s="13">
        <f>Pivot!AH8339</f>
        <v>65842</v>
      </c>
      <c r="L8350" s="11"/>
      <c r="M8350" s="12" t="str">
        <f>Pivot!AI8339</f>
        <v>▼ Terminated
15/07/2018 - 11/01/2019</v>
      </c>
      <c r="N8350" s="178">
        <f>Pivot!AJ8339</f>
        <v>0</v>
      </c>
      <c r="O8350" s="179"/>
    </row>
    <row r="8351" spans="3:15" ht="30" customHeight="1" x14ac:dyDescent="0.25">
      <c r="C8351" s="10" t="str">
        <f>Pivot!AD8340</f>
        <v>00-94191586</v>
      </c>
      <c r="D8351" s="11"/>
      <c r="E8351" s="12" t="str">
        <f>Pivot!AE8340</f>
        <v>♂ Evan Mitchell
45 | Bachelor</v>
      </c>
      <c r="F8351" s="11"/>
      <c r="G8351" s="12" t="str">
        <f>Pivot!AF8340</f>
        <v>Customer Service Representative
Customer Service</v>
      </c>
      <c r="H8351" s="11"/>
      <c r="I8351" s="12" t="str">
        <f>Pivot!AG8340</f>
        <v>🏢 New York City
New York</v>
      </c>
      <c r="J8351" s="11"/>
      <c r="K8351" s="13">
        <f>Pivot!AH8340</f>
        <v>74726</v>
      </c>
      <c r="L8351" s="11"/>
      <c r="M8351" s="12" t="str">
        <f>Pivot!AI8340</f>
        <v>▲ Active
14/09/2015 -</v>
      </c>
      <c r="N8351" s="178">
        <f>Pivot!AJ8340</f>
        <v>9</v>
      </c>
      <c r="O8351" s="179"/>
    </row>
    <row r="8352" spans="3:15" ht="30" customHeight="1" x14ac:dyDescent="0.25">
      <c r="C8352" s="10" t="str">
        <f>Pivot!AD8341</f>
        <v>00-94194414</v>
      </c>
      <c r="D8352" s="11"/>
      <c r="E8352" s="12" t="str">
        <f>Pivot!AE8341</f>
        <v>♂ Shawn Taylor
25 | Bachelor</v>
      </c>
      <c r="F8352" s="11"/>
      <c r="G8352" s="12" t="str">
        <f>Pivot!AF8341</f>
        <v>Content Creator
Marketing</v>
      </c>
      <c r="H8352" s="11"/>
      <c r="I8352" s="12" t="str">
        <f>Pivot!AG8341</f>
        <v>🏢 Buffalo
New York</v>
      </c>
      <c r="J8352" s="11"/>
      <c r="K8352" s="13">
        <f>Pivot!AH8341</f>
        <v>66536</v>
      </c>
      <c r="L8352" s="11"/>
      <c r="M8352" s="12" t="str">
        <f>Pivot!AI8341</f>
        <v>▲ Active
10/08/2019 -</v>
      </c>
      <c r="N8352" s="178">
        <f>Pivot!AJ8341</f>
        <v>5</v>
      </c>
      <c r="O8352" s="179"/>
    </row>
    <row r="8353" spans="3:15" ht="30" customHeight="1" x14ac:dyDescent="0.25">
      <c r="C8353" s="10" t="str">
        <f>Pivot!AD8342</f>
        <v>00-94224928</v>
      </c>
      <c r="D8353" s="11"/>
      <c r="E8353" s="12" t="str">
        <f>Pivot!AE8342</f>
        <v>♀ Zachary Willis
39 | Bachelor</v>
      </c>
      <c r="F8353" s="11"/>
      <c r="G8353" s="12" t="str">
        <f>Pivot!AF8342</f>
        <v>Logistics Coordinator
Operations</v>
      </c>
      <c r="H8353" s="11"/>
      <c r="I8353" s="12" t="str">
        <f>Pivot!AG8342</f>
        <v>🏠 Allentown
Pennsylvania</v>
      </c>
      <c r="J8353" s="11"/>
      <c r="K8353" s="13">
        <f>Pivot!AH8342</f>
        <v>57031</v>
      </c>
      <c r="L8353" s="11"/>
      <c r="M8353" s="12" t="str">
        <f>Pivot!AI8342</f>
        <v>▲ Active
13/06/2019 -</v>
      </c>
      <c r="N8353" s="178">
        <f>Pivot!AJ8342</f>
        <v>5</v>
      </c>
      <c r="O8353" s="179"/>
    </row>
    <row r="8354" spans="3:15" ht="30" customHeight="1" x14ac:dyDescent="0.25">
      <c r="C8354" s="10" t="str">
        <f>Pivot!AD8343</f>
        <v>00-94226031</v>
      </c>
      <c r="D8354" s="11"/>
      <c r="E8354" s="12" t="str">
        <f>Pivot!AE8343</f>
        <v>♀ Laura Chambers
37 | Bachelor</v>
      </c>
      <c r="F8354" s="11"/>
      <c r="G8354" s="12" t="str">
        <f>Pivot!AF8343</f>
        <v>Logistics Coordinator
Operations</v>
      </c>
      <c r="H8354" s="11"/>
      <c r="I8354" s="12" t="str">
        <f>Pivot!AG8343</f>
        <v>🏠 Charlotte
North Carolina</v>
      </c>
      <c r="J8354" s="11"/>
      <c r="K8354" s="13">
        <f>Pivot!AH8343</f>
        <v>55231</v>
      </c>
      <c r="L8354" s="11"/>
      <c r="M8354" s="12" t="str">
        <f>Pivot!AI8343</f>
        <v>▼ Terminated
24/02/2016 - 21/01/2017</v>
      </c>
      <c r="N8354" s="178">
        <f>Pivot!AJ8343</f>
        <v>0</v>
      </c>
      <c r="O8354" s="179"/>
    </row>
    <row r="8355" spans="3:15" ht="30" customHeight="1" x14ac:dyDescent="0.25">
      <c r="C8355" s="10" t="str">
        <f>Pivot!AD8344</f>
        <v>00-94254420</v>
      </c>
      <c r="D8355" s="11"/>
      <c r="E8355" s="12" t="str">
        <f>Pivot!AE8344</f>
        <v>♀ Adam Fowler
56 | High School</v>
      </c>
      <c r="F8355" s="11"/>
      <c r="G8355" s="12" t="str">
        <f>Pivot!AF8344</f>
        <v>Support Specialist
Customer Service</v>
      </c>
      <c r="H8355" s="11"/>
      <c r="I8355" s="12" t="str">
        <f>Pivot!AG8344</f>
        <v>🏢 Buffalo
New York</v>
      </c>
      <c r="J8355" s="11"/>
      <c r="K8355" s="13">
        <f>Pivot!AH8344</f>
        <v>62953</v>
      </c>
      <c r="L8355" s="11"/>
      <c r="M8355" s="12" t="str">
        <f>Pivot!AI8344</f>
        <v>▲ Active
17/04/2022 -</v>
      </c>
      <c r="N8355" s="178">
        <f>Pivot!AJ8344</f>
        <v>2</v>
      </c>
      <c r="O8355" s="179"/>
    </row>
    <row r="8356" spans="3:15" ht="30" customHeight="1" x14ac:dyDescent="0.25">
      <c r="C8356" s="10" t="str">
        <f>Pivot!AD8345</f>
        <v>00-94259904</v>
      </c>
      <c r="D8356" s="11"/>
      <c r="E8356" s="12" t="str">
        <f>Pivot!AE8345</f>
        <v>♀ Keith Valenzuela
44 | PhD</v>
      </c>
      <c r="F8356" s="11"/>
      <c r="G8356" s="12" t="str">
        <f>Pivot!AF8345</f>
        <v>Sales Consultant
Sales</v>
      </c>
      <c r="H8356" s="11"/>
      <c r="I8356" s="12" t="str">
        <f>Pivot!AG8345</f>
        <v>🏢 Rochester
New York</v>
      </c>
      <c r="J8356" s="11"/>
      <c r="K8356" s="13">
        <f>Pivot!AH8345</f>
        <v>107648</v>
      </c>
      <c r="L8356" s="11"/>
      <c r="M8356" s="12" t="str">
        <f>Pivot!AI8345</f>
        <v>▲ Active
20/03/2022 -</v>
      </c>
      <c r="N8356" s="178">
        <f>Pivot!AJ8345</f>
        <v>2</v>
      </c>
      <c r="O8356" s="179"/>
    </row>
    <row r="8357" spans="3:15" ht="30" customHeight="1" x14ac:dyDescent="0.25">
      <c r="C8357" s="10" t="str">
        <f>Pivot!AD8346</f>
        <v>00-94263610</v>
      </c>
      <c r="D8357" s="11"/>
      <c r="E8357" s="12" t="str">
        <f>Pivot!AE8346</f>
        <v>♂ James Fox
25 | Master</v>
      </c>
      <c r="F8357" s="11"/>
      <c r="G8357" s="12" t="str">
        <f>Pivot!AF8346</f>
        <v>Operations Analyst
Operations</v>
      </c>
      <c r="H8357" s="11"/>
      <c r="I8357" s="12" t="str">
        <f>Pivot!AG8346</f>
        <v>🏢 New York City
New York</v>
      </c>
      <c r="J8357" s="11"/>
      <c r="K8357" s="13">
        <f>Pivot!AH8346</f>
        <v>56781</v>
      </c>
      <c r="L8357" s="11"/>
      <c r="M8357" s="12" t="str">
        <f>Pivot!AI8346</f>
        <v>▼ Terminated
13/11/2019 - 25/05/2023</v>
      </c>
      <c r="N8357" s="178">
        <f>Pivot!AJ8346</f>
        <v>3</v>
      </c>
      <c r="O8357" s="179"/>
    </row>
    <row r="8358" spans="3:15" ht="30" customHeight="1" x14ac:dyDescent="0.25">
      <c r="C8358" s="10" t="str">
        <f>Pivot!AD8347</f>
        <v>00-94281692</v>
      </c>
      <c r="D8358" s="11"/>
      <c r="E8358" s="12" t="str">
        <f>Pivot!AE8347</f>
        <v>♂ Michael Campbell
29 | Bachelor</v>
      </c>
      <c r="F8358" s="11"/>
      <c r="G8358" s="12" t="str">
        <f>Pivot!AF8347</f>
        <v>Content Creator
Marketing</v>
      </c>
      <c r="H8358" s="11"/>
      <c r="I8358" s="12" t="str">
        <f>Pivot!AG8347</f>
        <v>🏢 New York City
New York</v>
      </c>
      <c r="J8358" s="11"/>
      <c r="K8358" s="13">
        <f>Pivot!AH8347</f>
        <v>65523</v>
      </c>
      <c r="L8358" s="11"/>
      <c r="M8358" s="12" t="str">
        <f>Pivot!AI8347</f>
        <v>▲ Active
12/09/2024 -</v>
      </c>
      <c r="N8358" s="178">
        <f>Pivot!AJ8347</f>
        <v>0</v>
      </c>
      <c r="O8358" s="179"/>
    </row>
    <row r="8359" spans="3:15" ht="30" customHeight="1" x14ac:dyDescent="0.25">
      <c r="C8359" s="10" t="str">
        <f>Pivot!AD8348</f>
        <v>00-94289287</v>
      </c>
      <c r="D8359" s="11"/>
      <c r="E8359" s="12" t="str">
        <f>Pivot!AE8348</f>
        <v>♀ Shane Thomas
52 | Bachelor</v>
      </c>
      <c r="F8359" s="11"/>
      <c r="G8359" s="12" t="str">
        <f>Pivot!AF8348</f>
        <v>Logistics Coordinator
Operations</v>
      </c>
      <c r="H8359" s="11"/>
      <c r="I8359" s="12" t="str">
        <f>Pivot!AG8348</f>
        <v>🏢 New York City
New York</v>
      </c>
      <c r="J8359" s="11"/>
      <c r="K8359" s="13">
        <f>Pivot!AH8348</f>
        <v>67280</v>
      </c>
      <c r="L8359" s="11"/>
      <c r="M8359" s="12" t="str">
        <f>Pivot!AI8348</f>
        <v>▲ Active
13/02/2023 -</v>
      </c>
      <c r="N8359" s="178">
        <f>Pivot!AJ8348</f>
        <v>1</v>
      </c>
      <c r="O8359" s="179"/>
    </row>
    <row r="8360" spans="3:15" ht="30" customHeight="1" x14ac:dyDescent="0.25">
      <c r="C8360" s="10" t="str">
        <f>Pivot!AD8349</f>
        <v>00-94299900</v>
      </c>
      <c r="D8360" s="11"/>
      <c r="E8360" s="12" t="str">
        <f>Pivot!AE8349</f>
        <v>♂ Lisa Smith
46 | High School</v>
      </c>
      <c r="F8360" s="11"/>
      <c r="G8360" s="12" t="str">
        <f>Pivot!AF8349</f>
        <v>Support Specialist
Customer Service</v>
      </c>
      <c r="H8360" s="11"/>
      <c r="I8360" s="12" t="str">
        <f>Pivot!AG8349</f>
        <v>🏢 New York City
New York</v>
      </c>
      <c r="J8360" s="11"/>
      <c r="K8360" s="13">
        <f>Pivot!AH8349</f>
        <v>61461</v>
      </c>
      <c r="L8360" s="11"/>
      <c r="M8360" s="12" t="str">
        <f>Pivot!AI8349</f>
        <v>▲ Active
14/07/2020 -</v>
      </c>
      <c r="N8360" s="178">
        <f>Pivot!AJ8349</f>
        <v>4</v>
      </c>
      <c r="O8360" s="179"/>
    </row>
    <row r="8361" spans="3:15" ht="30" customHeight="1" x14ac:dyDescent="0.25">
      <c r="C8361" s="10" t="str">
        <f>Pivot!AD8350</f>
        <v>00-94300224</v>
      </c>
      <c r="D8361" s="11"/>
      <c r="E8361" s="12" t="str">
        <f>Pivot!AE8350</f>
        <v>♀ Jessica Ramirez
33 | Bachelor</v>
      </c>
      <c r="F8361" s="11"/>
      <c r="G8361" s="12" t="str">
        <f>Pivot!AF8350</f>
        <v>Sales Representative
Sales</v>
      </c>
      <c r="H8361" s="11"/>
      <c r="I8361" s="12" t="str">
        <f>Pivot!AG8350</f>
        <v>🏠 Chicago
Illinois</v>
      </c>
      <c r="J8361" s="11"/>
      <c r="K8361" s="13">
        <f>Pivot!AH8350</f>
        <v>58468</v>
      </c>
      <c r="L8361" s="11"/>
      <c r="M8361" s="12" t="str">
        <f>Pivot!AI8350</f>
        <v>▲ Active
13/04/2023 -</v>
      </c>
      <c r="N8361" s="178">
        <f>Pivot!AJ8350</f>
        <v>1</v>
      </c>
      <c r="O8361" s="179"/>
    </row>
    <row r="8362" spans="3:15" ht="30" customHeight="1" x14ac:dyDescent="0.25">
      <c r="C8362" s="10" t="str">
        <f>Pivot!AD8351</f>
        <v>00-94304617</v>
      </c>
      <c r="D8362" s="11"/>
      <c r="E8362" s="12" t="str">
        <f>Pivot!AE8351</f>
        <v>♀ Shelby Gray
30 | Bachelor</v>
      </c>
      <c r="F8362" s="11"/>
      <c r="G8362" s="12" t="str">
        <f>Pivot!AF8351</f>
        <v>Sales Representative
Sales</v>
      </c>
      <c r="H8362" s="11"/>
      <c r="I8362" s="12" t="str">
        <f>Pivot!AG8351</f>
        <v>🏢 New York City
New York</v>
      </c>
      <c r="J8362" s="11"/>
      <c r="K8362" s="13">
        <f>Pivot!AH8351</f>
        <v>61334</v>
      </c>
      <c r="L8362" s="11"/>
      <c r="M8362" s="12" t="str">
        <f>Pivot!AI8351</f>
        <v>▲ Active
15/08/2022 -</v>
      </c>
      <c r="N8362" s="178">
        <f>Pivot!AJ8351</f>
        <v>2</v>
      </c>
      <c r="O8362" s="179"/>
    </row>
    <row r="8363" spans="3:15" ht="30" customHeight="1" x14ac:dyDescent="0.25">
      <c r="C8363" s="10" t="str">
        <f>Pivot!AD8352</f>
        <v>00-94334639</v>
      </c>
      <c r="D8363" s="11"/>
      <c r="E8363" s="12" t="str">
        <f>Pivot!AE8352</f>
        <v>♀ James Ellis
40 | Bachelor</v>
      </c>
      <c r="F8363" s="11"/>
      <c r="G8363" s="12" t="str">
        <f>Pivot!AF8352</f>
        <v>Logistics Coordinator
Operations</v>
      </c>
      <c r="H8363" s="11"/>
      <c r="I8363" s="12" t="str">
        <f>Pivot!AG8352</f>
        <v>🏢 New York City
New York</v>
      </c>
      <c r="J8363" s="11"/>
      <c r="K8363" s="13">
        <f>Pivot!AH8352</f>
        <v>53694</v>
      </c>
      <c r="L8363" s="11"/>
      <c r="M8363" s="12" t="str">
        <f>Pivot!AI8352</f>
        <v>▲ Active
12/03/2024 -</v>
      </c>
      <c r="N8363" s="178">
        <f>Pivot!AJ8352</f>
        <v>0</v>
      </c>
      <c r="O8363" s="179"/>
    </row>
    <row r="8364" spans="3:15" ht="30" customHeight="1" x14ac:dyDescent="0.25">
      <c r="C8364" s="10" t="str">
        <f>Pivot!AD8353</f>
        <v>00-94361980</v>
      </c>
      <c r="D8364" s="11"/>
      <c r="E8364" s="12" t="str">
        <f>Pivot!AE8353</f>
        <v>♀ Tammy Castillo
38 | High School</v>
      </c>
      <c r="F8364" s="11"/>
      <c r="G8364" s="12" t="str">
        <f>Pivot!AF8353</f>
        <v>Inventory Specialist
Operations</v>
      </c>
      <c r="H8364" s="11"/>
      <c r="I8364" s="12" t="str">
        <f>Pivot!AG8353</f>
        <v>🏢 New York City
New York</v>
      </c>
      <c r="J8364" s="11"/>
      <c r="K8364" s="13">
        <f>Pivot!AH8353</f>
        <v>58404</v>
      </c>
      <c r="L8364" s="11"/>
      <c r="M8364" s="12" t="str">
        <f>Pivot!AI8353</f>
        <v>▲ Active
23/11/2020 -</v>
      </c>
      <c r="N8364" s="178">
        <f>Pivot!AJ8353</f>
        <v>4</v>
      </c>
      <c r="O8364" s="179"/>
    </row>
    <row r="8365" spans="3:15" ht="30" customHeight="1" x14ac:dyDescent="0.25">
      <c r="C8365" s="10" t="str">
        <f>Pivot!AD8354</f>
        <v>00-94378401</v>
      </c>
      <c r="D8365" s="11"/>
      <c r="E8365" s="12" t="str">
        <f>Pivot!AE8354</f>
        <v>♂ Jared Robinson
20 | Bachelor</v>
      </c>
      <c r="F8365" s="11"/>
      <c r="G8365" s="12" t="str">
        <f>Pivot!AF8354</f>
        <v>Logistics Coordinator
Operations</v>
      </c>
      <c r="H8365" s="11"/>
      <c r="I8365" s="12" t="str">
        <f>Pivot!AG8354</f>
        <v>🏢 Rochester
New York</v>
      </c>
      <c r="J8365" s="11"/>
      <c r="K8365" s="13">
        <f>Pivot!AH8354</f>
        <v>58006</v>
      </c>
      <c r="L8365" s="11"/>
      <c r="M8365" s="12" t="str">
        <f>Pivot!AI8354</f>
        <v>▲ Active
24/01/2022 -</v>
      </c>
      <c r="N8365" s="178">
        <f>Pivot!AJ8354</f>
        <v>3</v>
      </c>
      <c r="O8365" s="179"/>
    </row>
    <row r="8366" spans="3:15" ht="30" customHeight="1" x14ac:dyDescent="0.25">
      <c r="C8366" s="10" t="str">
        <f>Pivot!AD8355</f>
        <v>00-94380849</v>
      </c>
      <c r="D8366" s="11"/>
      <c r="E8366" s="12" t="str">
        <f>Pivot!AE8355</f>
        <v>♀ Jasmine Forbes
40 | Bachelor</v>
      </c>
      <c r="F8366" s="11"/>
      <c r="G8366" s="12" t="str">
        <f>Pivot!AF8355</f>
        <v>Inventory Specialist
Operations</v>
      </c>
      <c r="H8366" s="11"/>
      <c r="I8366" s="12" t="str">
        <f>Pivot!AG8355</f>
        <v>🏠 Norfolk
Virginia</v>
      </c>
      <c r="J8366" s="11"/>
      <c r="K8366" s="13">
        <f>Pivot!AH8355</f>
        <v>57586</v>
      </c>
      <c r="L8366" s="11"/>
      <c r="M8366" s="12" t="str">
        <f>Pivot!AI8355</f>
        <v>▲ Active
09/12/2016 -</v>
      </c>
      <c r="N8366" s="178">
        <f>Pivot!AJ8355</f>
        <v>8</v>
      </c>
      <c r="O8366" s="179"/>
    </row>
    <row r="8367" spans="3:15" ht="30" customHeight="1" x14ac:dyDescent="0.25">
      <c r="C8367" s="10" t="str">
        <f>Pivot!AD8356</f>
        <v>00-94397189</v>
      </c>
      <c r="D8367" s="11"/>
      <c r="E8367" s="12" t="str">
        <f>Pivot!AE8356</f>
        <v>♀ Edward Macdonald
53 | Bachelor</v>
      </c>
      <c r="F8367" s="11"/>
      <c r="G8367" s="12" t="str">
        <f>Pivot!AF8356</f>
        <v>Financial Analyst
Finance</v>
      </c>
      <c r="H8367" s="11"/>
      <c r="I8367" s="12" t="str">
        <f>Pivot!AG8356</f>
        <v>🏢 New York City
New York</v>
      </c>
      <c r="J8367" s="11"/>
      <c r="K8367" s="13">
        <f>Pivot!AH8356</f>
        <v>69199</v>
      </c>
      <c r="L8367" s="11"/>
      <c r="M8367" s="12" t="str">
        <f>Pivot!AI8356</f>
        <v>▲ Active
24/02/2016 -</v>
      </c>
      <c r="N8367" s="178">
        <f>Pivot!AJ8356</f>
        <v>8</v>
      </c>
      <c r="O8367" s="179"/>
    </row>
    <row r="8368" spans="3:15" ht="30" customHeight="1" x14ac:dyDescent="0.25">
      <c r="C8368" s="10" t="str">
        <f>Pivot!AD8357</f>
        <v>00-94399027</v>
      </c>
      <c r="D8368" s="11"/>
      <c r="E8368" s="12" t="str">
        <f>Pivot!AE8357</f>
        <v>♂ Eric Harrison
64 | Bachelor</v>
      </c>
      <c r="F8368" s="11"/>
      <c r="G8368" s="12" t="str">
        <f>Pivot!AF8357</f>
        <v>Inventory Specialist
Operations</v>
      </c>
      <c r="H8368" s="11"/>
      <c r="I8368" s="12" t="str">
        <f>Pivot!AG8357</f>
        <v>🏢 New York City
New York</v>
      </c>
      <c r="J8368" s="11"/>
      <c r="K8368" s="13">
        <f>Pivot!AH8357</f>
        <v>69039</v>
      </c>
      <c r="L8368" s="11"/>
      <c r="M8368" s="12" t="str">
        <f>Pivot!AI8357</f>
        <v>▲ Active
06/09/2015 -</v>
      </c>
      <c r="N8368" s="178">
        <f>Pivot!AJ8357</f>
        <v>9</v>
      </c>
      <c r="O8368" s="179"/>
    </row>
    <row r="8369" spans="3:15" ht="30" customHeight="1" x14ac:dyDescent="0.25">
      <c r="C8369" s="10" t="str">
        <f>Pivot!AD8358</f>
        <v>00-94407627</v>
      </c>
      <c r="D8369" s="11"/>
      <c r="E8369" s="12" t="str">
        <f>Pivot!AE8358</f>
        <v>♂ Juan Erickson
32 | Bachelor</v>
      </c>
      <c r="F8369" s="11"/>
      <c r="G8369" s="12" t="str">
        <f>Pivot!AF8358</f>
        <v>Accounts Payable Specialist
Finance</v>
      </c>
      <c r="H8369" s="11"/>
      <c r="I8369" s="12" t="str">
        <f>Pivot!AG8358</f>
        <v>🏢 New York City
New York</v>
      </c>
      <c r="J8369" s="11"/>
      <c r="K8369" s="13">
        <f>Pivot!AH8358</f>
        <v>62690</v>
      </c>
      <c r="L8369" s="11"/>
      <c r="M8369" s="12" t="str">
        <f>Pivot!AI8358</f>
        <v>▲ Active
03/10/2024 -</v>
      </c>
      <c r="N8369" s="178">
        <f>Pivot!AJ8358</f>
        <v>0</v>
      </c>
      <c r="O8369" s="179"/>
    </row>
    <row r="8370" spans="3:15" ht="30" customHeight="1" x14ac:dyDescent="0.25">
      <c r="C8370" s="10" t="str">
        <f>Pivot!AD8359</f>
        <v>00-94408740</v>
      </c>
      <c r="D8370" s="11"/>
      <c r="E8370" s="12" t="str">
        <f>Pivot!AE8359</f>
        <v>♂ Lori Leon
25 | Bachelor</v>
      </c>
      <c r="F8370" s="11"/>
      <c r="G8370" s="12" t="str">
        <f>Pivot!AF8359</f>
        <v>Sales Consultant
Sales</v>
      </c>
      <c r="H8370" s="11"/>
      <c r="I8370" s="12" t="str">
        <f>Pivot!AG8359</f>
        <v>🏠 Greensboro
North Carolina</v>
      </c>
      <c r="J8370" s="11"/>
      <c r="K8370" s="13">
        <f>Pivot!AH8359</f>
        <v>88015</v>
      </c>
      <c r="L8370" s="11"/>
      <c r="M8370" s="12" t="str">
        <f>Pivot!AI8359</f>
        <v>▲ Active
08/01/2023 -</v>
      </c>
      <c r="N8370" s="178">
        <f>Pivot!AJ8359</f>
        <v>2</v>
      </c>
      <c r="O8370" s="179"/>
    </row>
    <row r="8371" spans="3:15" ht="30" customHeight="1" x14ac:dyDescent="0.25">
      <c r="C8371" s="10" t="str">
        <f>Pivot!AD8360</f>
        <v>00-94420078</v>
      </c>
      <c r="D8371" s="11"/>
      <c r="E8371" s="12" t="str">
        <f>Pivot!AE8360</f>
        <v>♀ Lisa Cooper
27 | Bachelor</v>
      </c>
      <c r="F8371" s="11"/>
      <c r="G8371" s="12" t="str">
        <f>Pivot!AF8360</f>
        <v>Inventory Specialist
Operations</v>
      </c>
      <c r="H8371" s="11"/>
      <c r="I8371" s="12" t="str">
        <f>Pivot!AG8360</f>
        <v>🏢 New York City
New York</v>
      </c>
      <c r="J8371" s="11"/>
      <c r="K8371" s="13">
        <f>Pivot!AH8360</f>
        <v>61889</v>
      </c>
      <c r="L8371" s="11"/>
      <c r="M8371" s="12" t="str">
        <f>Pivot!AI8360</f>
        <v>▲ Active
08/06/2020 -</v>
      </c>
      <c r="N8371" s="178">
        <f>Pivot!AJ8360</f>
        <v>4</v>
      </c>
      <c r="O8371" s="179"/>
    </row>
    <row r="8372" spans="3:15" ht="30" customHeight="1" x14ac:dyDescent="0.25">
      <c r="C8372" s="10" t="str">
        <f>Pivot!AD8361</f>
        <v>00-94437041</v>
      </c>
      <c r="D8372" s="11"/>
      <c r="E8372" s="12" t="str">
        <f>Pivot!AE8361</f>
        <v>♂ Elizabeth Martinez
59 | High School</v>
      </c>
      <c r="F8372" s="11"/>
      <c r="G8372" s="12" t="str">
        <f>Pivot!AF8361</f>
        <v>Help Desk Technician
Customer Service</v>
      </c>
      <c r="H8372" s="11"/>
      <c r="I8372" s="12" t="str">
        <f>Pivot!AG8361</f>
        <v>🏢 New York City
New York</v>
      </c>
      <c r="J8372" s="11"/>
      <c r="K8372" s="13">
        <f>Pivot!AH8361</f>
        <v>85997</v>
      </c>
      <c r="L8372" s="11"/>
      <c r="M8372" s="12" t="str">
        <f>Pivot!AI8361</f>
        <v>▲ Active
08/04/2023 -</v>
      </c>
      <c r="N8372" s="178">
        <f>Pivot!AJ8361</f>
        <v>1</v>
      </c>
      <c r="O8372" s="179"/>
    </row>
    <row r="8373" spans="3:15" ht="30" customHeight="1" x14ac:dyDescent="0.25">
      <c r="C8373" s="10" t="str">
        <f>Pivot!AD8362</f>
        <v>00-94437310</v>
      </c>
      <c r="D8373" s="11"/>
      <c r="E8373" s="12" t="str">
        <f>Pivot!AE8362</f>
        <v>♀ Andrew Garcia
63 | PhD</v>
      </c>
      <c r="F8373" s="11"/>
      <c r="G8373" s="12" t="str">
        <f>Pivot!AF8362</f>
        <v>IT Manager
IT</v>
      </c>
      <c r="H8373" s="11"/>
      <c r="I8373" s="12" t="str">
        <f>Pivot!AG8362</f>
        <v>🏢 Buffalo
New York</v>
      </c>
      <c r="J8373" s="11"/>
      <c r="K8373" s="13">
        <f>Pivot!AH8362</f>
        <v>121860</v>
      </c>
      <c r="L8373" s="11"/>
      <c r="M8373" s="12" t="str">
        <f>Pivot!AI8362</f>
        <v>▲ Active
05/08/2024 -</v>
      </c>
      <c r="N8373" s="178">
        <f>Pivot!AJ8362</f>
        <v>0</v>
      </c>
      <c r="O8373" s="179"/>
    </row>
    <row r="8374" spans="3:15" ht="30" customHeight="1" x14ac:dyDescent="0.25">
      <c r="C8374" s="10" t="str">
        <f>Pivot!AD8363</f>
        <v>00-94438452</v>
      </c>
      <c r="D8374" s="11"/>
      <c r="E8374" s="12" t="str">
        <f>Pivot!AE8363</f>
        <v>♀ Ronald Carter
36 | Master</v>
      </c>
      <c r="F8374" s="11"/>
      <c r="G8374" s="12" t="str">
        <f>Pivot!AF8363</f>
        <v>Customer Service Manager
Customer Service</v>
      </c>
      <c r="H8374" s="11"/>
      <c r="I8374" s="12" t="str">
        <f>Pivot!AG8363</f>
        <v>🏢 Buffalo
New York</v>
      </c>
      <c r="J8374" s="11"/>
      <c r="K8374" s="13">
        <f>Pivot!AH8363</f>
        <v>74923</v>
      </c>
      <c r="L8374" s="11"/>
      <c r="M8374" s="12" t="str">
        <f>Pivot!AI8363</f>
        <v>▲ Active
10/06/2017 -</v>
      </c>
      <c r="N8374" s="178">
        <f>Pivot!AJ8363</f>
        <v>7</v>
      </c>
      <c r="O8374" s="179"/>
    </row>
    <row r="8375" spans="3:15" ht="30" customHeight="1" x14ac:dyDescent="0.25">
      <c r="C8375" s="10" t="str">
        <f>Pivot!AD8364</f>
        <v>00-94443038</v>
      </c>
      <c r="D8375" s="11"/>
      <c r="E8375" s="12" t="str">
        <f>Pivot!AE8364</f>
        <v>♂ Caitlin Wolf
36 | Bachelor</v>
      </c>
      <c r="F8375" s="11"/>
      <c r="G8375" s="12" t="str">
        <f>Pivot!AF8364</f>
        <v>Logistics Coordinator
Operations</v>
      </c>
      <c r="H8375" s="11"/>
      <c r="I8375" s="12" t="str">
        <f>Pivot!AG8364</f>
        <v>🏢 Buffalo
New York</v>
      </c>
      <c r="J8375" s="11"/>
      <c r="K8375" s="13">
        <f>Pivot!AH8364</f>
        <v>69183</v>
      </c>
      <c r="L8375" s="11"/>
      <c r="M8375" s="12" t="str">
        <f>Pivot!AI8364</f>
        <v>▲ Active
20/12/2022 -</v>
      </c>
      <c r="N8375" s="178">
        <f>Pivot!AJ8364</f>
        <v>2</v>
      </c>
      <c r="O8375" s="179"/>
    </row>
    <row r="8376" spans="3:15" ht="30" customHeight="1" x14ac:dyDescent="0.25">
      <c r="C8376" s="10" t="str">
        <f>Pivot!AD8365</f>
        <v>00-94446429</v>
      </c>
      <c r="D8376" s="11"/>
      <c r="E8376" s="12" t="str">
        <f>Pivot!AE8365</f>
        <v>♂ Misty Perez
26 | Bachelor</v>
      </c>
      <c r="F8376" s="11"/>
      <c r="G8376" s="12" t="str">
        <f>Pivot!AF8365</f>
        <v>Logistics Coordinator
Operations</v>
      </c>
      <c r="H8376" s="11"/>
      <c r="I8376" s="12" t="str">
        <f>Pivot!AG8365</f>
        <v>🏢 New York City
New York</v>
      </c>
      <c r="J8376" s="11"/>
      <c r="K8376" s="13">
        <f>Pivot!AH8365</f>
        <v>67837</v>
      </c>
      <c r="L8376" s="11"/>
      <c r="M8376" s="12" t="str">
        <f>Pivot!AI8365</f>
        <v>▲ Active
22/01/2018 -</v>
      </c>
      <c r="N8376" s="178">
        <f>Pivot!AJ8365</f>
        <v>7</v>
      </c>
      <c r="O8376" s="179"/>
    </row>
    <row r="8377" spans="3:15" ht="30" customHeight="1" x14ac:dyDescent="0.25">
      <c r="C8377" s="10" t="str">
        <f>Pivot!AD8366</f>
        <v>00-94457912</v>
      </c>
      <c r="D8377" s="11"/>
      <c r="E8377" s="12" t="str">
        <f>Pivot!AE8366</f>
        <v>♀ Tyler Jimenez
62 | Master</v>
      </c>
      <c r="F8377" s="11"/>
      <c r="G8377" s="12" t="str">
        <f>Pivot!AF8366</f>
        <v>System Administrator
IT</v>
      </c>
      <c r="H8377" s="11"/>
      <c r="I8377" s="12" t="str">
        <f>Pivot!AG8366</f>
        <v>🏠 Pittsburgh
Pennsylvania</v>
      </c>
      <c r="J8377" s="11"/>
      <c r="K8377" s="13">
        <f>Pivot!AH8366</f>
        <v>110836</v>
      </c>
      <c r="L8377" s="11"/>
      <c r="M8377" s="12" t="str">
        <f>Pivot!AI8366</f>
        <v>▼ Terminated
25/12/2015 - 22/06/2016</v>
      </c>
      <c r="N8377" s="178">
        <f>Pivot!AJ8366</f>
        <v>0</v>
      </c>
      <c r="O8377" s="179"/>
    </row>
    <row r="8378" spans="3:15" ht="30" customHeight="1" x14ac:dyDescent="0.25">
      <c r="C8378" s="10" t="str">
        <f>Pivot!AD8367</f>
        <v>00-94458947</v>
      </c>
      <c r="D8378" s="11"/>
      <c r="E8378" s="12" t="str">
        <f>Pivot!AE8367</f>
        <v>♂ Kimberly Garcia
26 | Master</v>
      </c>
      <c r="F8378" s="11"/>
      <c r="G8378" s="12" t="str">
        <f>Pivot!AF8367</f>
        <v>Sales Specialist
Sales</v>
      </c>
      <c r="H8378" s="11"/>
      <c r="I8378" s="12" t="str">
        <f>Pivot!AG8367</f>
        <v>🏢 Rochester
New York</v>
      </c>
      <c r="J8378" s="11"/>
      <c r="K8378" s="13">
        <f>Pivot!AH8367</f>
        <v>63355</v>
      </c>
      <c r="L8378" s="11"/>
      <c r="M8378" s="12" t="str">
        <f>Pivot!AI8367</f>
        <v>▲ Active
09/11/2021 -</v>
      </c>
      <c r="N8378" s="178">
        <f>Pivot!AJ8367</f>
        <v>3</v>
      </c>
      <c r="O8378" s="179"/>
    </row>
    <row r="8379" spans="3:15" ht="30" customHeight="1" x14ac:dyDescent="0.25">
      <c r="C8379" s="10" t="str">
        <f>Pivot!AD8368</f>
        <v>00-94482060</v>
      </c>
      <c r="D8379" s="11"/>
      <c r="E8379" s="12" t="str">
        <f>Pivot!AE8368</f>
        <v>♂ Richard Porter
53 | Bachelor</v>
      </c>
      <c r="F8379" s="11"/>
      <c r="G8379" s="12" t="str">
        <f>Pivot!AF8368</f>
        <v>Operations Manager
Operations</v>
      </c>
      <c r="H8379" s="11"/>
      <c r="I8379" s="12" t="str">
        <f>Pivot!AG8368</f>
        <v>🏢 New York City
New York</v>
      </c>
      <c r="J8379" s="11"/>
      <c r="K8379" s="13">
        <f>Pivot!AH8368</f>
        <v>112670</v>
      </c>
      <c r="L8379" s="11"/>
      <c r="M8379" s="12" t="str">
        <f>Pivot!AI8368</f>
        <v>▲ Active
26/02/2022 -</v>
      </c>
      <c r="N8379" s="178">
        <f>Pivot!AJ8368</f>
        <v>2</v>
      </c>
      <c r="O8379" s="179"/>
    </row>
    <row r="8380" spans="3:15" ht="30" customHeight="1" x14ac:dyDescent="0.25">
      <c r="C8380" s="10" t="str">
        <f>Pivot!AD8369</f>
        <v>00-94492003</v>
      </c>
      <c r="D8380" s="11"/>
      <c r="E8380" s="12" t="str">
        <f>Pivot!AE8369</f>
        <v>♀ Sandra Maldonado
22 | Master</v>
      </c>
      <c r="F8380" s="11"/>
      <c r="G8380" s="12" t="str">
        <f>Pivot!AF8369</f>
        <v>Financial Analyst
Finance</v>
      </c>
      <c r="H8380" s="11"/>
      <c r="I8380" s="12" t="str">
        <f>Pivot!AG8369</f>
        <v>🏢 New York City
New York</v>
      </c>
      <c r="J8380" s="11"/>
      <c r="K8380" s="13">
        <f>Pivot!AH8369</f>
        <v>102877</v>
      </c>
      <c r="L8380" s="11"/>
      <c r="M8380" s="12" t="str">
        <f>Pivot!AI8369</f>
        <v>▲ Active
04/04/2023 -</v>
      </c>
      <c r="N8380" s="178">
        <f>Pivot!AJ8369</f>
        <v>1</v>
      </c>
      <c r="O8380" s="179"/>
    </row>
    <row r="8381" spans="3:15" ht="30" customHeight="1" x14ac:dyDescent="0.25">
      <c r="C8381" s="10" t="str">
        <f>Pivot!AD8370</f>
        <v>00-94493959</v>
      </c>
      <c r="D8381" s="11"/>
      <c r="E8381" s="12" t="str">
        <f>Pivot!AE8370</f>
        <v>♀ Benjamin Mcknight
50 | Master</v>
      </c>
      <c r="F8381" s="11"/>
      <c r="G8381" s="12" t="str">
        <f>Pivot!AF8370</f>
        <v>Software Developer
IT</v>
      </c>
      <c r="H8381" s="11"/>
      <c r="I8381" s="12" t="str">
        <f>Pivot!AG8370</f>
        <v>🏠 Philadelphia
Pennsylvania</v>
      </c>
      <c r="J8381" s="11"/>
      <c r="K8381" s="13">
        <f>Pivot!AH8370</f>
        <v>93533</v>
      </c>
      <c r="L8381" s="11"/>
      <c r="M8381" s="12" t="str">
        <f>Pivot!AI8370</f>
        <v>▲ Active
18/12/2024 -</v>
      </c>
      <c r="N8381" s="178">
        <f>Pivot!AJ8370</f>
        <v>0</v>
      </c>
      <c r="O8381" s="179"/>
    </row>
    <row r="8382" spans="3:15" ht="30" customHeight="1" x14ac:dyDescent="0.25">
      <c r="C8382" s="10" t="str">
        <f>Pivot!AD8371</f>
        <v>00-94538675</v>
      </c>
      <c r="D8382" s="11"/>
      <c r="E8382" s="12" t="str">
        <f>Pivot!AE8371</f>
        <v>♂ Lindsey Mills
31 | Bachelor</v>
      </c>
      <c r="F8382" s="11"/>
      <c r="G8382" s="12" t="str">
        <f>Pivot!AF8371</f>
        <v>IT Support Specialist
IT</v>
      </c>
      <c r="H8382" s="11"/>
      <c r="I8382" s="12" t="str">
        <f>Pivot!AG8371</f>
        <v>🏢 New York City
New York</v>
      </c>
      <c r="J8382" s="11"/>
      <c r="K8382" s="13">
        <f>Pivot!AH8371</f>
        <v>64635</v>
      </c>
      <c r="L8382" s="11"/>
      <c r="M8382" s="12" t="str">
        <f>Pivot!AI8371</f>
        <v>▲ Active
10/01/2016 -</v>
      </c>
      <c r="N8382" s="178">
        <f>Pivot!AJ8371</f>
        <v>9</v>
      </c>
      <c r="O8382" s="179"/>
    </row>
    <row r="8383" spans="3:15" ht="30" customHeight="1" x14ac:dyDescent="0.25">
      <c r="C8383" s="10" t="str">
        <f>Pivot!AD8372</f>
        <v>00-94547252</v>
      </c>
      <c r="D8383" s="11"/>
      <c r="E8383" s="12" t="str">
        <f>Pivot!AE8372</f>
        <v>♀ Teresa Franco
22 | Bachelor</v>
      </c>
      <c r="F8383" s="11"/>
      <c r="G8383" s="12" t="str">
        <f>Pivot!AF8372</f>
        <v>Sales Specialist
Sales</v>
      </c>
      <c r="H8383" s="11"/>
      <c r="I8383" s="12" t="str">
        <f>Pivot!AG8372</f>
        <v>🏢 Buffalo
New York</v>
      </c>
      <c r="J8383" s="11"/>
      <c r="K8383" s="13">
        <f>Pivot!AH8372</f>
        <v>76325</v>
      </c>
      <c r="L8383" s="11"/>
      <c r="M8383" s="12" t="str">
        <f>Pivot!AI8372</f>
        <v>▲ Active
26/09/2016 -</v>
      </c>
      <c r="N8383" s="178">
        <f>Pivot!AJ8372</f>
        <v>8</v>
      </c>
      <c r="O8383" s="179"/>
    </row>
    <row r="8384" spans="3:15" ht="30" customHeight="1" x14ac:dyDescent="0.25">
      <c r="C8384" s="10" t="str">
        <f>Pivot!AD8373</f>
        <v>00-94552507</v>
      </c>
      <c r="D8384" s="11"/>
      <c r="E8384" s="12" t="str">
        <f>Pivot!AE8373</f>
        <v>♂ Robert Anderson
65 | PhD</v>
      </c>
      <c r="F8384" s="11"/>
      <c r="G8384" s="12" t="str">
        <f>Pivot!AF8373</f>
        <v>Customer Service Manager
Customer Service</v>
      </c>
      <c r="H8384" s="11"/>
      <c r="I8384" s="12" t="str">
        <f>Pivot!AG8373</f>
        <v>🏢 New York City
New York</v>
      </c>
      <c r="J8384" s="11"/>
      <c r="K8384" s="13">
        <f>Pivot!AH8373</f>
        <v>72372</v>
      </c>
      <c r="L8384" s="11"/>
      <c r="M8384" s="12" t="str">
        <f>Pivot!AI8373</f>
        <v>▲ Active
23/02/2022 -</v>
      </c>
      <c r="N8384" s="178">
        <f>Pivot!AJ8373</f>
        <v>2</v>
      </c>
      <c r="O8384" s="179"/>
    </row>
    <row r="8385" spans="3:15" ht="30" customHeight="1" x14ac:dyDescent="0.25">
      <c r="C8385" s="10" t="str">
        <f>Pivot!AD8374</f>
        <v>00-94585900</v>
      </c>
      <c r="D8385" s="11"/>
      <c r="E8385" s="12" t="str">
        <f>Pivot!AE8374</f>
        <v>♀ Kim Thompson
31 | Bachelor</v>
      </c>
      <c r="F8385" s="11"/>
      <c r="G8385" s="12" t="str">
        <f>Pivot!AF8374</f>
        <v>Customer Service Representative
Customer Service</v>
      </c>
      <c r="H8385" s="11"/>
      <c r="I8385" s="12" t="str">
        <f>Pivot!AG8374</f>
        <v>🏢 New York City
New York</v>
      </c>
      <c r="J8385" s="11"/>
      <c r="K8385" s="13">
        <f>Pivot!AH8374</f>
        <v>52361</v>
      </c>
      <c r="L8385" s="11"/>
      <c r="M8385" s="12" t="str">
        <f>Pivot!AI8374</f>
        <v>▲ Active
14/09/2022 -</v>
      </c>
      <c r="N8385" s="178">
        <f>Pivot!AJ8374</f>
        <v>2</v>
      </c>
      <c r="O8385" s="179"/>
    </row>
    <row r="8386" spans="3:15" ht="30" customHeight="1" x14ac:dyDescent="0.25">
      <c r="C8386" s="10" t="str">
        <f>Pivot!AD8375</f>
        <v>00-94592986</v>
      </c>
      <c r="D8386" s="11"/>
      <c r="E8386" s="12" t="str">
        <f>Pivot!AE8375</f>
        <v>♂ Daniel Combs
34 | Bachelor</v>
      </c>
      <c r="F8386" s="11"/>
      <c r="G8386" s="12" t="str">
        <f>Pivot!AF8375</f>
        <v>Customer Service Manager
Customer Service</v>
      </c>
      <c r="H8386" s="11"/>
      <c r="I8386" s="12" t="str">
        <f>Pivot!AG8375</f>
        <v>🏢 Buffalo
New York</v>
      </c>
      <c r="J8386" s="11"/>
      <c r="K8386" s="13">
        <f>Pivot!AH8375</f>
        <v>103559</v>
      </c>
      <c r="L8386" s="11"/>
      <c r="M8386" s="12" t="str">
        <f>Pivot!AI8375</f>
        <v>▲ Active
10/11/2019 -</v>
      </c>
      <c r="N8386" s="178">
        <f>Pivot!AJ8375</f>
        <v>5</v>
      </c>
      <c r="O8386" s="179"/>
    </row>
    <row r="8387" spans="3:15" ht="30" customHeight="1" x14ac:dyDescent="0.25">
      <c r="C8387" s="10" t="str">
        <f>Pivot!AD8376</f>
        <v>00-94594084</v>
      </c>
      <c r="D8387" s="11"/>
      <c r="E8387" s="12" t="str">
        <f>Pivot!AE8376</f>
        <v>♂ Rachel Gardner
29 | Bachelor</v>
      </c>
      <c r="F8387" s="11"/>
      <c r="G8387" s="12" t="str">
        <f>Pivot!AF8376</f>
        <v>Customer Service Representative
Customer Service</v>
      </c>
      <c r="H8387" s="11"/>
      <c r="I8387" s="12" t="str">
        <f>Pivot!AG8376</f>
        <v>🏢 Buffalo
New York</v>
      </c>
      <c r="J8387" s="11"/>
      <c r="K8387" s="13">
        <f>Pivot!AH8376</f>
        <v>70426</v>
      </c>
      <c r="L8387" s="11"/>
      <c r="M8387" s="12" t="str">
        <f>Pivot!AI8376</f>
        <v>▲ Active
07/11/2023 -</v>
      </c>
      <c r="N8387" s="178">
        <f>Pivot!AJ8376</f>
        <v>1</v>
      </c>
      <c r="O8387" s="179"/>
    </row>
    <row r="8388" spans="3:15" ht="30" customHeight="1" x14ac:dyDescent="0.25">
      <c r="C8388" s="10" t="str">
        <f>Pivot!AD8377</f>
        <v>00-94597104</v>
      </c>
      <c r="D8388" s="11"/>
      <c r="E8388" s="12" t="str">
        <f>Pivot!AE8377</f>
        <v>♀ Nathaniel Thomas
65 | Master</v>
      </c>
      <c r="F8388" s="11"/>
      <c r="G8388" s="12" t="str">
        <f>Pivot!AF8377</f>
        <v>Operations Analyst
Operations</v>
      </c>
      <c r="H8388" s="11"/>
      <c r="I8388" s="12" t="str">
        <f>Pivot!AG8377</f>
        <v>🏠 Raleigh
North Carolina</v>
      </c>
      <c r="J8388" s="11"/>
      <c r="K8388" s="13">
        <f>Pivot!AH8377</f>
        <v>86995</v>
      </c>
      <c r="L8388" s="11"/>
      <c r="M8388" s="12" t="str">
        <f>Pivot!AI8377</f>
        <v>▼ Terminated
30/05/2024 - 26/11/2024</v>
      </c>
      <c r="N8388" s="178">
        <f>Pivot!AJ8377</f>
        <v>0</v>
      </c>
      <c r="O8388" s="179"/>
    </row>
    <row r="8389" spans="3:15" ht="30" customHeight="1" x14ac:dyDescent="0.25">
      <c r="C8389" s="10" t="str">
        <f>Pivot!AD8378</f>
        <v>00-94627132</v>
      </c>
      <c r="D8389" s="11"/>
      <c r="E8389" s="12" t="str">
        <f>Pivot!AE8378</f>
        <v>♀ Kathryn Banks
39 | Bachelor</v>
      </c>
      <c r="F8389" s="11"/>
      <c r="G8389" s="12" t="str">
        <f>Pivot!AF8378</f>
        <v>Logistics Coordinator
Operations</v>
      </c>
      <c r="H8389" s="11"/>
      <c r="I8389" s="12" t="str">
        <f>Pivot!AG8378</f>
        <v>🏢 Rochester
New York</v>
      </c>
      <c r="J8389" s="11"/>
      <c r="K8389" s="13">
        <f>Pivot!AH8378</f>
        <v>55430</v>
      </c>
      <c r="L8389" s="11"/>
      <c r="M8389" s="12" t="str">
        <f>Pivot!AI8378</f>
        <v>▲ Active
31/01/2024 -</v>
      </c>
      <c r="N8389" s="178">
        <f>Pivot!AJ8378</f>
        <v>0</v>
      </c>
      <c r="O8389" s="179"/>
    </row>
    <row r="8390" spans="3:15" ht="30" customHeight="1" x14ac:dyDescent="0.25">
      <c r="C8390" s="10" t="str">
        <f>Pivot!AD8379</f>
        <v>00-94658420</v>
      </c>
      <c r="D8390" s="11"/>
      <c r="E8390" s="12" t="str">
        <f>Pivot!AE8379</f>
        <v>♀ Keith Norman
37 | Bachelor</v>
      </c>
      <c r="F8390" s="11"/>
      <c r="G8390" s="12" t="str">
        <f>Pivot!AF8379</f>
        <v>Logistics Coordinator
Operations</v>
      </c>
      <c r="H8390" s="11"/>
      <c r="I8390" s="12" t="str">
        <f>Pivot!AG8379</f>
        <v>🏠 Chicago
Illinois</v>
      </c>
      <c r="J8390" s="11"/>
      <c r="K8390" s="13">
        <f>Pivot!AH8379</f>
        <v>60276</v>
      </c>
      <c r="L8390" s="11"/>
      <c r="M8390" s="12" t="str">
        <f>Pivot!AI8379</f>
        <v>▼ Terminated
07/08/2018 - 03/02/2019</v>
      </c>
      <c r="N8390" s="178">
        <f>Pivot!AJ8379</f>
        <v>0</v>
      </c>
      <c r="O8390" s="179"/>
    </row>
    <row r="8391" spans="3:15" ht="30" customHeight="1" x14ac:dyDescent="0.25">
      <c r="C8391" s="10" t="str">
        <f>Pivot!AD8380</f>
        <v>00-94667848</v>
      </c>
      <c r="D8391" s="11"/>
      <c r="E8391" s="12" t="str">
        <f>Pivot!AE8380</f>
        <v>♂ William Brown
59 | High School</v>
      </c>
      <c r="F8391" s="11"/>
      <c r="G8391" s="12" t="str">
        <f>Pivot!AF8380</f>
        <v>Inventory Specialist
Operations</v>
      </c>
      <c r="H8391" s="11"/>
      <c r="I8391" s="12" t="str">
        <f>Pivot!AG8380</f>
        <v>🏠 Grand Rapids
Michigan</v>
      </c>
      <c r="J8391" s="11"/>
      <c r="K8391" s="13">
        <f>Pivot!AH8380</f>
        <v>60941</v>
      </c>
      <c r="L8391" s="11"/>
      <c r="M8391" s="12" t="str">
        <f>Pivot!AI8380</f>
        <v>▲ Active
22/02/2023 -</v>
      </c>
      <c r="N8391" s="178">
        <f>Pivot!AJ8380</f>
        <v>1</v>
      </c>
      <c r="O8391" s="179"/>
    </row>
    <row r="8392" spans="3:15" ht="30" customHeight="1" x14ac:dyDescent="0.25">
      <c r="C8392" s="10" t="str">
        <f>Pivot!AD8381</f>
        <v>00-94670720</v>
      </c>
      <c r="D8392" s="11"/>
      <c r="E8392" s="12" t="str">
        <f>Pivot!AE8381</f>
        <v>♀ Brian James
28 | Bachelor</v>
      </c>
      <c r="F8392" s="11"/>
      <c r="G8392" s="12" t="str">
        <f>Pivot!AF8381</f>
        <v>Logistics Coordinator
Operations</v>
      </c>
      <c r="H8392" s="11"/>
      <c r="I8392" s="12" t="str">
        <f>Pivot!AG8381</f>
        <v>🏠 Detroit
Michigan</v>
      </c>
      <c r="J8392" s="11"/>
      <c r="K8392" s="13">
        <f>Pivot!AH8381</f>
        <v>61761</v>
      </c>
      <c r="L8392" s="11"/>
      <c r="M8392" s="12" t="str">
        <f>Pivot!AI8381</f>
        <v>▲ Active
24/04/2022 -</v>
      </c>
      <c r="N8392" s="178">
        <f>Pivot!AJ8381</f>
        <v>2</v>
      </c>
      <c r="O8392" s="179"/>
    </row>
    <row r="8393" spans="3:15" ht="30" customHeight="1" x14ac:dyDescent="0.25">
      <c r="C8393" s="10" t="str">
        <f>Pivot!AD8382</f>
        <v>00-94674464</v>
      </c>
      <c r="D8393" s="11"/>
      <c r="E8393" s="12" t="str">
        <f>Pivot!AE8382</f>
        <v>♀ Michelle Solis
34 | High School</v>
      </c>
      <c r="F8393" s="11"/>
      <c r="G8393" s="12" t="str">
        <f>Pivot!AF8382</f>
        <v>Content Creator
Marketing</v>
      </c>
      <c r="H8393" s="11"/>
      <c r="I8393" s="12" t="str">
        <f>Pivot!AG8382</f>
        <v>🏢 Buffalo
New York</v>
      </c>
      <c r="J8393" s="11"/>
      <c r="K8393" s="13">
        <f>Pivot!AH8382</f>
        <v>56807</v>
      </c>
      <c r="L8393" s="11"/>
      <c r="M8393" s="12" t="str">
        <f>Pivot!AI8382</f>
        <v>▲ Active
20/04/2022 -</v>
      </c>
      <c r="N8393" s="178">
        <f>Pivot!AJ8382</f>
        <v>2</v>
      </c>
      <c r="O8393" s="179"/>
    </row>
    <row r="8394" spans="3:15" ht="30" customHeight="1" x14ac:dyDescent="0.25">
      <c r="C8394" s="10" t="str">
        <f>Pivot!AD8383</f>
        <v>00-94694525</v>
      </c>
      <c r="D8394" s="11"/>
      <c r="E8394" s="12" t="str">
        <f>Pivot!AE8383</f>
        <v>♀ Ashley Reed
34 | Bachelor</v>
      </c>
      <c r="F8394" s="11"/>
      <c r="G8394" s="12" t="str">
        <f>Pivot!AF8383</f>
        <v>Inventory Specialist
Operations</v>
      </c>
      <c r="H8394" s="11"/>
      <c r="I8394" s="12" t="str">
        <f>Pivot!AG8383</f>
        <v>🏠 Grand Rapids
Michigan</v>
      </c>
      <c r="J8394" s="11"/>
      <c r="K8394" s="13">
        <f>Pivot!AH8383</f>
        <v>54893</v>
      </c>
      <c r="L8394" s="11"/>
      <c r="M8394" s="12" t="str">
        <f>Pivot!AI8383</f>
        <v>▲ Active
30/10/2022 -</v>
      </c>
      <c r="N8394" s="178">
        <f>Pivot!AJ8383</f>
        <v>2</v>
      </c>
      <c r="O8394" s="179"/>
    </row>
    <row r="8395" spans="3:15" ht="30" customHeight="1" x14ac:dyDescent="0.25">
      <c r="C8395" s="10" t="str">
        <f>Pivot!AD8384</f>
        <v>00-94705607</v>
      </c>
      <c r="D8395" s="11"/>
      <c r="E8395" s="12" t="str">
        <f>Pivot!AE8384</f>
        <v>♂ Sheila Adams
48 | Bachelor</v>
      </c>
      <c r="F8395" s="11"/>
      <c r="G8395" s="12" t="str">
        <f>Pivot!AF8384</f>
        <v>Logistics Coordinator
Operations</v>
      </c>
      <c r="H8395" s="11"/>
      <c r="I8395" s="12" t="str">
        <f>Pivot!AG8384</f>
        <v>🏠 Warren
Michigan</v>
      </c>
      <c r="J8395" s="11"/>
      <c r="K8395" s="13">
        <f>Pivot!AH8384</f>
        <v>65621</v>
      </c>
      <c r="L8395" s="11"/>
      <c r="M8395" s="12" t="str">
        <f>Pivot!AI8384</f>
        <v>▲ Active
17/02/2024 -</v>
      </c>
      <c r="N8395" s="178">
        <f>Pivot!AJ8384</f>
        <v>0</v>
      </c>
      <c r="O8395" s="179"/>
    </row>
    <row r="8396" spans="3:15" ht="30" customHeight="1" x14ac:dyDescent="0.25">
      <c r="C8396" s="10" t="str">
        <f>Pivot!AD8385</f>
        <v>00-94712997</v>
      </c>
      <c r="D8396" s="11"/>
      <c r="E8396" s="12" t="str">
        <f>Pivot!AE8385</f>
        <v>♀ John Davis
34 | Bachelor</v>
      </c>
      <c r="F8396" s="11"/>
      <c r="G8396" s="12" t="str">
        <f>Pivot!AF8385</f>
        <v>Help Desk Technician
Customer Service</v>
      </c>
      <c r="H8396" s="11"/>
      <c r="I8396" s="12" t="str">
        <f>Pivot!AG8385</f>
        <v>🏢 New York City
New York</v>
      </c>
      <c r="J8396" s="11"/>
      <c r="K8396" s="13">
        <f>Pivot!AH8385</f>
        <v>76637</v>
      </c>
      <c r="L8396" s="11"/>
      <c r="M8396" s="12" t="str">
        <f>Pivot!AI8385</f>
        <v>▼ Terminated
19/09/2022 - 01/07/2023</v>
      </c>
      <c r="N8396" s="178">
        <f>Pivot!AJ8385</f>
        <v>0</v>
      </c>
      <c r="O8396" s="179"/>
    </row>
    <row r="8397" spans="3:15" ht="30" customHeight="1" x14ac:dyDescent="0.25">
      <c r="C8397" s="10" t="str">
        <f>Pivot!AD8386</f>
        <v>00-94713882</v>
      </c>
      <c r="D8397" s="11"/>
      <c r="E8397" s="12" t="str">
        <f>Pivot!AE8386</f>
        <v>♂ Elizabeth Hayes
31 | High School</v>
      </c>
      <c r="F8397" s="11"/>
      <c r="G8397" s="12" t="str">
        <f>Pivot!AF8386</f>
        <v>Customer Service Representative
Customer Service</v>
      </c>
      <c r="H8397" s="11"/>
      <c r="I8397" s="12" t="str">
        <f>Pivot!AG8386</f>
        <v>🏢 New York City
New York</v>
      </c>
      <c r="J8397" s="11"/>
      <c r="K8397" s="13">
        <f>Pivot!AH8386</f>
        <v>64484</v>
      </c>
      <c r="L8397" s="11"/>
      <c r="M8397" s="12" t="str">
        <f>Pivot!AI8386</f>
        <v>▲ Active
27/09/2023 -</v>
      </c>
      <c r="N8397" s="178">
        <f>Pivot!AJ8386</f>
        <v>1</v>
      </c>
      <c r="O8397" s="179"/>
    </row>
    <row r="8398" spans="3:15" ht="30" customHeight="1" x14ac:dyDescent="0.25">
      <c r="C8398" s="10" t="str">
        <f>Pivot!AD8387</f>
        <v>00-94728082</v>
      </c>
      <c r="D8398" s="11"/>
      <c r="E8398" s="12" t="str">
        <f>Pivot!AE8387</f>
        <v>♀ Keith Beck
30 | Bachelor</v>
      </c>
      <c r="F8398" s="11"/>
      <c r="G8398" s="12" t="str">
        <f>Pivot!AF8387</f>
        <v>Logistics Coordinator
Operations</v>
      </c>
      <c r="H8398" s="11"/>
      <c r="I8398" s="12" t="str">
        <f>Pivot!AG8387</f>
        <v>🏢 New York City
New York</v>
      </c>
      <c r="J8398" s="11"/>
      <c r="K8398" s="13">
        <f>Pivot!AH8387</f>
        <v>52672</v>
      </c>
      <c r="L8398" s="11"/>
      <c r="M8398" s="12" t="str">
        <f>Pivot!AI8387</f>
        <v>▲ Active
26/12/2021 -</v>
      </c>
      <c r="N8398" s="178">
        <f>Pivot!AJ8387</f>
        <v>3</v>
      </c>
      <c r="O8398" s="179"/>
    </row>
    <row r="8399" spans="3:15" ht="30" customHeight="1" x14ac:dyDescent="0.25">
      <c r="C8399" s="10" t="str">
        <f>Pivot!AD8388</f>
        <v>00-94730853</v>
      </c>
      <c r="D8399" s="11"/>
      <c r="E8399" s="12" t="str">
        <f>Pivot!AE8388</f>
        <v>♀ Alexander Lee
42 | High School</v>
      </c>
      <c r="F8399" s="11"/>
      <c r="G8399" s="12" t="str">
        <f>Pivot!AF8388</f>
        <v>Inventory Specialist
Operations</v>
      </c>
      <c r="H8399" s="11"/>
      <c r="I8399" s="12" t="str">
        <f>Pivot!AG8388</f>
        <v>🏢 Rochester
New York</v>
      </c>
      <c r="J8399" s="11"/>
      <c r="K8399" s="13">
        <f>Pivot!AH8388</f>
        <v>63542</v>
      </c>
      <c r="L8399" s="11"/>
      <c r="M8399" s="12" t="str">
        <f>Pivot!AI8388</f>
        <v>▲ Active
19/11/2023 -</v>
      </c>
      <c r="N8399" s="178">
        <f>Pivot!AJ8388</f>
        <v>1</v>
      </c>
      <c r="O8399" s="179"/>
    </row>
    <row r="8400" spans="3:15" ht="30" customHeight="1" x14ac:dyDescent="0.25">
      <c r="C8400" s="10" t="str">
        <f>Pivot!AD8389</f>
        <v>00-94731492</v>
      </c>
      <c r="D8400" s="11"/>
      <c r="E8400" s="12" t="str">
        <f>Pivot!AE8389</f>
        <v>♂ Veronica Espinoza
57 | Bachelor</v>
      </c>
      <c r="F8400" s="11"/>
      <c r="G8400" s="12" t="str">
        <f>Pivot!AF8389</f>
        <v>Software Developer
IT</v>
      </c>
      <c r="H8400" s="11"/>
      <c r="I8400" s="12" t="str">
        <f>Pivot!AG8389</f>
        <v>🏢 Rochester
New York</v>
      </c>
      <c r="J8400" s="11"/>
      <c r="K8400" s="13">
        <f>Pivot!AH8389</f>
        <v>94972</v>
      </c>
      <c r="L8400" s="11"/>
      <c r="M8400" s="12" t="str">
        <f>Pivot!AI8389</f>
        <v>▲ Active
19/06/2024 -</v>
      </c>
      <c r="N8400" s="178">
        <f>Pivot!AJ8389</f>
        <v>0</v>
      </c>
      <c r="O8400" s="179"/>
    </row>
    <row r="8401" spans="3:15" ht="30" customHeight="1" x14ac:dyDescent="0.25">
      <c r="C8401" s="10" t="str">
        <f>Pivot!AD8390</f>
        <v>00-94736386</v>
      </c>
      <c r="D8401" s="11"/>
      <c r="E8401" s="12" t="str">
        <f>Pivot!AE8390</f>
        <v>♀ Jeremy Lawson
37 | Bachelor</v>
      </c>
      <c r="F8401" s="11"/>
      <c r="G8401" s="12" t="str">
        <f>Pivot!AF8390</f>
        <v>System Administrator
IT</v>
      </c>
      <c r="H8401" s="11"/>
      <c r="I8401" s="12" t="str">
        <f>Pivot!AG8390</f>
        <v>🏢 New York City
New York</v>
      </c>
      <c r="J8401" s="11"/>
      <c r="K8401" s="13">
        <f>Pivot!AH8390</f>
        <v>69572</v>
      </c>
      <c r="L8401" s="11"/>
      <c r="M8401" s="12" t="str">
        <f>Pivot!AI8390</f>
        <v>▲ Active
07/05/2023 -</v>
      </c>
      <c r="N8401" s="178">
        <f>Pivot!AJ8390</f>
        <v>1</v>
      </c>
      <c r="O8401" s="179"/>
    </row>
    <row r="8402" spans="3:15" ht="30" customHeight="1" x14ac:dyDescent="0.25">
      <c r="C8402" s="10" t="str">
        <f>Pivot!AD8391</f>
        <v>00-94738725</v>
      </c>
      <c r="D8402" s="11"/>
      <c r="E8402" s="12" t="str">
        <f>Pivot!AE8391</f>
        <v>♀ Andrew Jimenez
41 | Master</v>
      </c>
      <c r="F8402" s="11"/>
      <c r="G8402" s="12" t="str">
        <f>Pivot!AF8391</f>
        <v>Operations Analyst
Operations</v>
      </c>
      <c r="H8402" s="11"/>
      <c r="I8402" s="12" t="str">
        <f>Pivot!AG8391</f>
        <v>🏢 Rochester
New York</v>
      </c>
      <c r="J8402" s="11"/>
      <c r="K8402" s="13">
        <f>Pivot!AH8391</f>
        <v>70579</v>
      </c>
      <c r="L8402" s="11"/>
      <c r="M8402" s="12" t="str">
        <f>Pivot!AI8391</f>
        <v>▲ Active
11/09/2018 -</v>
      </c>
      <c r="N8402" s="178">
        <f>Pivot!AJ8391</f>
        <v>6</v>
      </c>
      <c r="O8402" s="179"/>
    </row>
    <row r="8403" spans="3:15" ht="30" customHeight="1" x14ac:dyDescent="0.25">
      <c r="C8403" s="10" t="str">
        <f>Pivot!AD8392</f>
        <v>00-94759650</v>
      </c>
      <c r="D8403" s="11"/>
      <c r="E8403" s="12" t="str">
        <f>Pivot!AE8392</f>
        <v>♀ Nathaniel Morgan
45 | Bachelor</v>
      </c>
      <c r="F8403" s="11"/>
      <c r="G8403" s="12" t="str">
        <f>Pivot!AF8392</f>
        <v>Sales Specialist
Sales</v>
      </c>
      <c r="H8403" s="11"/>
      <c r="I8403" s="12" t="str">
        <f>Pivot!AG8392</f>
        <v>🏠 Aurora
Illinois</v>
      </c>
      <c r="J8403" s="11"/>
      <c r="K8403" s="13">
        <f>Pivot!AH8392</f>
        <v>60797</v>
      </c>
      <c r="L8403" s="11"/>
      <c r="M8403" s="12" t="str">
        <f>Pivot!AI8392</f>
        <v>▲ Active
21/09/2017 -</v>
      </c>
      <c r="N8403" s="178">
        <f>Pivot!AJ8392</f>
        <v>7</v>
      </c>
      <c r="O8403" s="179"/>
    </row>
    <row r="8404" spans="3:15" ht="30" customHeight="1" x14ac:dyDescent="0.25">
      <c r="C8404" s="10" t="str">
        <f>Pivot!AD8393</f>
        <v>00-94761786</v>
      </c>
      <c r="D8404" s="11"/>
      <c r="E8404" s="12" t="str">
        <f>Pivot!AE8393</f>
        <v>♀ Marcus Fernandez
64 | Bachelor</v>
      </c>
      <c r="F8404" s="11"/>
      <c r="G8404" s="12" t="str">
        <f>Pivot!AF8393</f>
        <v>Logistics Coordinator
Operations</v>
      </c>
      <c r="H8404" s="11"/>
      <c r="I8404" s="12" t="str">
        <f>Pivot!AG8393</f>
        <v>🏢 Rochester
New York</v>
      </c>
      <c r="J8404" s="11"/>
      <c r="K8404" s="13">
        <f>Pivot!AH8393</f>
        <v>56154</v>
      </c>
      <c r="L8404" s="11"/>
      <c r="M8404" s="12" t="str">
        <f>Pivot!AI8393</f>
        <v>▲ Active
27/08/2022 -</v>
      </c>
      <c r="N8404" s="178">
        <f>Pivot!AJ8393</f>
        <v>2</v>
      </c>
      <c r="O8404" s="179"/>
    </row>
    <row r="8405" spans="3:15" ht="30" customHeight="1" x14ac:dyDescent="0.25">
      <c r="C8405" s="10" t="str">
        <f>Pivot!AD8394</f>
        <v>00-94764758</v>
      </c>
      <c r="D8405" s="11"/>
      <c r="E8405" s="12" t="str">
        <f>Pivot!AE8394</f>
        <v>♂ Amber Stuart
35 | Bachelor</v>
      </c>
      <c r="F8405" s="11"/>
      <c r="G8405" s="12" t="str">
        <f>Pivot!AF8394</f>
        <v>Sales Representative
Sales</v>
      </c>
      <c r="H8405" s="11"/>
      <c r="I8405" s="12" t="str">
        <f>Pivot!AG8394</f>
        <v>🏢 New York City
New York</v>
      </c>
      <c r="J8405" s="11"/>
      <c r="K8405" s="13">
        <f>Pivot!AH8394</f>
        <v>69926</v>
      </c>
      <c r="L8405" s="11"/>
      <c r="M8405" s="12" t="str">
        <f>Pivot!AI8394</f>
        <v>▲ Active
02/10/2024 -</v>
      </c>
      <c r="N8405" s="178">
        <f>Pivot!AJ8394</f>
        <v>0</v>
      </c>
      <c r="O8405" s="179"/>
    </row>
    <row r="8406" spans="3:15" ht="30" customHeight="1" x14ac:dyDescent="0.25">
      <c r="C8406" s="10" t="str">
        <f>Pivot!AD8395</f>
        <v>00-94765913</v>
      </c>
      <c r="D8406" s="11"/>
      <c r="E8406" s="12" t="str">
        <f>Pivot!AE8395</f>
        <v>♂ Kimberly Howard
38 | Bachelor</v>
      </c>
      <c r="F8406" s="11"/>
      <c r="G8406" s="12" t="str">
        <f>Pivot!AF8395</f>
        <v>Customer Service Representative
Customer Service</v>
      </c>
      <c r="H8406" s="11"/>
      <c r="I8406" s="12" t="str">
        <f>Pivot!AG8395</f>
        <v>🏢 Buffalo
New York</v>
      </c>
      <c r="J8406" s="11"/>
      <c r="K8406" s="13">
        <f>Pivot!AH8395</f>
        <v>69176</v>
      </c>
      <c r="L8406" s="11"/>
      <c r="M8406" s="12" t="str">
        <f>Pivot!AI8395</f>
        <v>▲ Active
07/07/2023 -</v>
      </c>
      <c r="N8406" s="178">
        <f>Pivot!AJ8395</f>
        <v>1</v>
      </c>
      <c r="O8406" s="179"/>
    </row>
    <row r="8407" spans="3:15" ht="30" customHeight="1" x14ac:dyDescent="0.25">
      <c r="C8407" s="10" t="str">
        <f>Pivot!AD8396</f>
        <v>00-94771464</v>
      </c>
      <c r="D8407" s="11"/>
      <c r="E8407" s="12" t="str">
        <f>Pivot!AE8396</f>
        <v>♀ Jonathan Parker
37 | High School</v>
      </c>
      <c r="F8407" s="11"/>
      <c r="G8407" s="12" t="str">
        <f>Pivot!AF8396</f>
        <v>Customer Service Representative
Customer Service</v>
      </c>
      <c r="H8407" s="11"/>
      <c r="I8407" s="12" t="str">
        <f>Pivot!AG8396</f>
        <v>🏠 Greensboro
North Carolina</v>
      </c>
      <c r="J8407" s="11"/>
      <c r="K8407" s="13">
        <f>Pivot!AH8396</f>
        <v>57198</v>
      </c>
      <c r="L8407" s="11"/>
      <c r="M8407" s="12" t="str">
        <f>Pivot!AI8396</f>
        <v>▲ Active
16/12/2023 -</v>
      </c>
      <c r="N8407" s="178">
        <f>Pivot!AJ8396</f>
        <v>1</v>
      </c>
      <c r="O8407" s="179"/>
    </row>
    <row r="8408" spans="3:15" ht="30" customHeight="1" x14ac:dyDescent="0.25">
      <c r="C8408" s="10" t="str">
        <f>Pivot!AD8397</f>
        <v>00-94772931</v>
      </c>
      <c r="D8408" s="11"/>
      <c r="E8408" s="12" t="str">
        <f>Pivot!AE8397</f>
        <v>♀ Andrea Parker
42 | Master</v>
      </c>
      <c r="F8408" s="11"/>
      <c r="G8408" s="12" t="str">
        <f>Pivot!AF8397</f>
        <v>Sales Specialist
Sales</v>
      </c>
      <c r="H8408" s="11"/>
      <c r="I8408" s="12" t="str">
        <f>Pivot!AG8397</f>
        <v>🏢 Buffalo
New York</v>
      </c>
      <c r="J8408" s="11"/>
      <c r="K8408" s="13">
        <f>Pivot!AH8397</f>
        <v>72948</v>
      </c>
      <c r="L8408" s="11"/>
      <c r="M8408" s="12" t="str">
        <f>Pivot!AI8397</f>
        <v>▲ Active
04/06/2024 -</v>
      </c>
      <c r="N8408" s="178">
        <f>Pivot!AJ8397</f>
        <v>0</v>
      </c>
      <c r="O8408" s="179"/>
    </row>
    <row r="8409" spans="3:15" ht="30" customHeight="1" x14ac:dyDescent="0.25">
      <c r="C8409" s="10" t="str">
        <f>Pivot!AD8398</f>
        <v>00-94790000</v>
      </c>
      <c r="D8409" s="11"/>
      <c r="E8409" s="12" t="str">
        <f>Pivot!AE8398</f>
        <v>♀ Caitlin Alvarez
25 | Bachelor</v>
      </c>
      <c r="F8409" s="11"/>
      <c r="G8409" s="12" t="str">
        <f>Pivot!AF8398</f>
        <v>Sales Representative
Sales</v>
      </c>
      <c r="H8409" s="11"/>
      <c r="I8409" s="12" t="str">
        <f>Pivot!AG8398</f>
        <v>🏢 Buffalo
New York</v>
      </c>
      <c r="J8409" s="11"/>
      <c r="K8409" s="13">
        <f>Pivot!AH8398</f>
        <v>56538</v>
      </c>
      <c r="L8409" s="11"/>
      <c r="M8409" s="12" t="str">
        <f>Pivot!AI8398</f>
        <v>▲ Active
31/05/2021 -</v>
      </c>
      <c r="N8409" s="178">
        <f>Pivot!AJ8398</f>
        <v>3</v>
      </c>
      <c r="O8409" s="179"/>
    </row>
    <row r="8410" spans="3:15" ht="30" customHeight="1" x14ac:dyDescent="0.25">
      <c r="C8410" s="10" t="str">
        <f>Pivot!AD8399</f>
        <v>00-94799875</v>
      </c>
      <c r="D8410" s="11"/>
      <c r="E8410" s="12" t="str">
        <f>Pivot!AE8399</f>
        <v>♀ Scott Love
43 | Bachelor</v>
      </c>
      <c r="F8410" s="11"/>
      <c r="G8410" s="12" t="str">
        <f>Pivot!AF8399</f>
        <v>Inventory Specialist
Operations</v>
      </c>
      <c r="H8410" s="11"/>
      <c r="I8410" s="12" t="str">
        <f>Pivot!AG8399</f>
        <v>🏢 Rochester
New York</v>
      </c>
      <c r="J8410" s="11"/>
      <c r="K8410" s="13">
        <f>Pivot!AH8399</f>
        <v>60897</v>
      </c>
      <c r="L8410" s="11"/>
      <c r="M8410" s="12" t="str">
        <f>Pivot!AI8399</f>
        <v>▲ Active
26/03/2015 -</v>
      </c>
      <c r="N8410" s="178">
        <f>Pivot!AJ8399</f>
        <v>9</v>
      </c>
      <c r="O8410" s="179"/>
    </row>
    <row r="8411" spans="3:15" ht="30" customHeight="1" x14ac:dyDescent="0.25">
      <c r="C8411" s="10" t="str">
        <f>Pivot!AD8400</f>
        <v>00-94806492</v>
      </c>
      <c r="D8411" s="11"/>
      <c r="E8411" s="12" t="str">
        <f>Pivot!AE8400</f>
        <v>♂ Kim Griffin
27 | High School</v>
      </c>
      <c r="F8411" s="11"/>
      <c r="G8411" s="12" t="str">
        <f>Pivot!AF8400</f>
        <v>SEO Specialist
Marketing</v>
      </c>
      <c r="H8411" s="11"/>
      <c r="I8411" s="12" t="str">
        <f>Pivot!AG8400</f>
        <v>🏢 New York City
New York</v>
      </c>
      <c r="J8411" s="11"/>
      <c r="K8411" s="13">
        <f>Pivot!AH8400</f>
        <v>58088</v>
      </c>
      <c r="L8411" s="11"/>
      <c r="M8411" s="12" t="str">
        <f>Pivot!AI8400</f>
        <v>▲ Active
31/01/2020 -</v>
      </c>
      <c r="N8411" s="178">
        <f>Pivot!AJ8400</f>
        <v>4</v>
      </c>
      <c r="O8411" s="179"/>
    </row>
    <row r="8412" spans="3:15" ht="30" customHeight="1" x14ac:dyDescent="0.25">
      <c r="C8412" s="10" t="str">
        <f>Pivot!AD8401</f>
        <v>00-94825727</v>
      </c>
      <c r="D8412" s="11"/>
      <c r="E8412" s="12" t="str">
        <f>Pivot!AE8401</f>
        <v>♂ Kylie Odonnell
33 | Bachelor</v>
      </c>
      <c r="F8412" s="11"/>
      <c r="G8412" s="12" t="str">
        <f>Pivot!AF8401</f>
        <v>Logistics Coordinator
Operations</v>
      </c>
      <c r="H8412" s="11"/>
      <c r="I8412" s="12" t="str">
        <f>Pivot!AG8401</f>
        <v>🏠 Greensboro
North Carolina</v>
      </c>
      <c r="J8412" s="11"/>
      <c r="K8412" s="13">
        <f>Pivot!AH8401</f>
        <v>69359</v>
      </c>
      <c r="L8412" s="11"/>
      <c r="M8412" s="12" t="str">
        <f>Pivot!AI8401</f>
        <v>▲ Active
19/07/2017 -</v>
      </c>
      <c r="N8412" s="178">
        <f>Pivot!AJ8401</f>
        <v>7</v>
      </c>
      <c r="O8412" s="179"/>
    </row>
    <row r="8413" spans="3:15" ht="30" customHeight="1" x14ac:dyDescent="0.25">
      <c r="C8413" s="10" t="str">
        <f>Pivot!AD8402</f>
        <v>00-94830279</v>
      </c>
      <c r="D8413" s="11"/>
      <c r="E8413" s="12" t="str">
        <f>Pivot!AE8402</f>
        <v>♀ Paul Weaver
54 | High School</v>
      </c>
      <c r="F8413" s="11"/>
      <c r="G8413" s="12" t="str">
        <f>Pivot!AF8402</f>
        <v>Support Specialist
Customer Service</v>
      </c>
      <c r="H8413" s="11"/>
      <c r="I8413" s="12" t="str">
        <f>Pivot!AG8402</f>
        <v>🏢 Buffalo
New York</v>
      </c>
      <c r="J8413" s="11"/>
      <c r="K8413" s="13">
        <f>Pivot!AH8402</f>
        <v>60603</v>
      </c>
      <c r="L8413" s="11"/>
      <c r="M8413" s="12" t="str">
        <f>Pivot!AI8402</f>
        <v>▲ Active
23/09/2023 -</v>
      </c>
      <c r="N8413" s="178">
        <f>Pivot!AJ8402</f>
        <v>1</v>
      </c>
      <c r="O8413" s="179"/>
    </row>
    <row r="8414" spans="3:15" ht="30" customHeight="1" x14ac:dyDescent="0.25">
      <c r="C8414" s="10" t="str">
        <f>Pivot!AD8403</f>
        <v>00-94851513</v>
      </c>
      <c r="D8414" s="11"/>
      <c r="E8414" s="12" t="str">
        <f>Pivot!AE8403</f>
        <v>♂ Anthony Wilson
33 | High School</v>
      </c>
      <c r="F8414" s="11"/>
      <c r="G8414" s="12" t="str">
        <f>Pivot!AF8403</f>
        <v>Customer Service Representative
Customer Service</v>
      </c>
      <c r="H8414" s="11"/>
      <c r="I8414" s="12" t="str">
        <f>Pivot!AG8403</f>
        <v>🏢 New York City
New York</v>
      </c>
      <c r="J8414" s="11"/>
      <c r="K8414" s="13">
        <f>Pivot!AH8403</f>
        <v>61549</v>
      </c>
      <c r="L8414" s="11"/>
      <c r="M8414" s="12" t="str">
        <f>Pivot!AI8403</f>
        <v>▲ Active
13/09/2017 -</v>
      </c>
      <c r="N8414" s="178">
        <f>Pivot!AJ8403</f>
        <v>7</v>
      </c>
      <c r="O8414" s="179"/>
    </row>
    <row r="8415" spans="3:15" ht="30" customHeight="1" x14ac:dyDescent="0.25">
      <c r="C8415" s="10" t="str">
        <f>Pivot!AD8404</f>
        <v>00-94851591</v>
      </c>
      <c r="D8415" s="11"/>
      <c r="E8415" s="12" t="str">
        <f>Pivot!AE8404</f>
        <v>♀ Tanya Walsh
33 | Bachelor</v>
      </c>
      <c r="F8415" s="11"/>
      <c r="G8415" s="12" t="str">
        <f>Pivot!AF8404</f>
        <v>Logistics Coordinator
Operations</v>
      </c>
      <c r="H8415" s="11"/>
      <c r="I8415" s="12" t="str">
        <f>Pivot!AG8404</f>
        <v>🏠 Grand Rapids
Michigan</v>
      </c>
      <c r="J8415" s="11"/>
      <c r="K8415" s="13">
        <f>Pivot!AH8404</f>
        <v>57712</v>
      </c>
      <c r="L8415" s="11"/>
      <c r="M8415" s="12" t="str">
        <f>Pivot!AI8404</f>
        <v>▲ Active
08/12/2018 -</v>
      </c>
      <c r="N8415" s="178">
        <f>Pivot!AJ8404</f>
        <v>6</v>
      </c>
      <c r="O8415" s="179"/>
    </row>
    <row r="8416" spans="3:15" ht="30" customHeight="1" x14ac:dyDescent="0.25">
      <c r="C8416" s="10" t="str">
        <f>Pivot!AD8405</f>
        <v>00-94851724</v>
      </c>
      <c r="D8416" s="11"/>
      <c r="E8416" s="12" t="str">
        <f>Pivot!AE8405</f>
        <v>♂ Abigail Gregory
51 | Bachelor</v>
      </c>
      <c r="F8416" s="11"/>
      <c r="G8416" s="12" t="str">
        <f>Pivot!AF8405</f>
        <v>Financial Analyst
Finance</v>
      </c>
      <c r="H8416" s="11"/>
      <c r="I8416" s="12" t="str">
        <f>Pivot!AG8405</f>
        <v>🏢 Rochester
New York</v>
      </c>
      <c r="J8416" s="11"/>
      <c r="K8416" s="13">
        <f>Pivot!AH8405</f>
        <v>111607</v>
      </c>
      <c r="L8416" s="11"/>
      <c r="M8416" s="12" t="str">
        <f>Pivot!AI8405</f>
        <v>▲ Active
05/12/2021 -</v>
      </c>
      <c r="N8416" s="178">
        <f>Pivot!AJ8405</f>
        <v>3</v>
      </c>
      <c r="O8416" s="179"/>
    </row>
    <row r="8417" spans="3:15" ht="30" customHeight="1" x14ac:dyDescent="0.25">
      <c r="C8417" s="10" t="str">
        <f>Pivot!AD8406</f>
        <v>00-94857827</v>
      </c>
      <c r="D8417" s="11"/>
      <c r="E8417" s="12" t="str">
        <f>Pivot!AE8406</f>
        <v>♀ Michael Clayton
41 | High School</v>
      </c>
      <c r="F8417" s="11"/>
      <c r="G8417" s="12" t="str">
        <f>Pivot!AF8406</f>
        <v>IT Support Specialist
IT</v>
      </c>
      <c r="H8417" s="11"/>
      <c r="I8417" s="12" t="str">
        <f>Pivot!AG8406</f>
        <v>🏢 New York City
New York</v>
      </c>
      <c r="J8417" s="11"/>
      <c r="K8417" s="13">
        <f>Pivot!AH8406</f>
        <v>57619</v>
      </c>
      <c r="L8417" s="11"/>
      <c r="M8417" s="12" t="str">
        <f>Pivot!AI8406</f>
        <v>▲ Active
15/06/2019 -</v>
      </c>
      <c r="N8417" s="178">
        <f>Pivot!AJ8406</f>
        <v>5</v>
      </c>
      <c r="O8417" s="179"/>
    </row>
    <row r="8418" spans="3:15" ht="30" customHeight="1" x14ac:dyDescent="0.25">
      <c r="C8418" s="10" t="str">
        <f>Pivot!AD8407</f>
        <v>00-94862181</v>
      </c>
      <c r="D8418" s="11"/>
      <c r="E8418" s="12" t="str">
        <f>Pivot!AE8407</f>
        <v>♀ Daniel Brown
26 | Bachelor</v>
      </c>
      <c r="F8418" s="11"/>
      <c r="G8418" s="12" t="str">
        <f>Pivot!AF8407</f>
        <v>Logistics Coordinator
Operations</v>
      </c>
      <c r="H8418" s="11"/>
      <c r="I8418" s="12" t="str">
        <f>Pivot!AG8407</f>
        <v>🏠 Warren
Michigan</v>
      </c>
      <c r="J8418" s="11"/>
      <c r="K8418" s="13">
        <f>Pivot!AH8407</f>
        <v>56966</v>
      </c>
      <c r="L8418" s="11"/>
      <c r="M8418" s="12" t="str">
        <f>Pivot!AI8407</f>
        <v>▲ Active
29/08/2024 -</v>
      </c>
      <c r="N8418" s="178">
        <f>Pivot!AJ8407</f>
        <v>0</v>
      </c>
      <c r="O8418" s="179"/>
    </row>
    <row r="8419" spans="3:15" ht="30" customHeight="1" x14ac:dyDescent="0.25">
      <c r="C8419" s="10" t="str">
        <f>Pivot!AD8408</f>
        <v>00-94910129</v>
      </c>
      <c r="D8419" s="11"/>
      <c r="E8419" s="12" t="str">
        <f>Pivot!AE8408</f>
        <v>♂ Alexander Garcia
27 | Master</v>
      </c>
      <c r="F8419" s="11"/>
      <c r="G8419" s="12" t="str">
        <f>Pivot!AF8408</f>
        <v>Operations Analyst
Operations</v>
      </c>
      <c r="H8419" s="11"/>
      <c r="I8419" s="12" t="str">
        <f>Pivot!AG8408</f>
        <v>🏠 Naperville
Illinois</v>
      </c>
      <c r="J8419" s="11"/>
      <c r="K8419" s="13">
        <f>Pivot!AH8408</f>
        <v>82192</v>
      </c>
      <c r="L8419" s="11"/>
      <c r="M8419" s="12" t="str">
        <f>Pivot!AI8408</f>
        <v>▲ Active
30/05/2023 -</v>
      </c>
      <c r="N8419" s="178">
        <f>Pivot!AJ8408</f>
        <v>1</v>
      </c>
      <c r="O8419" s="179"/>
    </row>
    <row r="8420" spans="3:15" ht="30" customHeight="1" x14ac:dyDescent="0.25">
      <c r="C8420" s="10" t="str">
        <f>Pivot!AD8409</f>
        <v>00-94937629</v>
      </c>
      <c r="D8420" s="11"/>
      <c r="E8420" s="12" t="str">
        <f>Pivot!AE8409</f>
        <v>♂ Denise Brown
43 | Master</v>
      </c>
      <c r="F8420" s="11"/>
      <c r="G8420" s="12" t="str">
        <f>Pivot!AF8409</f>
        <v>Sales Consultant
Sales</v>
      </c>
      <c r="H8420" s="11"/>
      <c r="I8420" s="12" t="str">
        <f>Pivot!AG8409</f>
        <v>🏢 Buffalo
New York</v>
      </c>
      <c r="J8420" s="11"/>
      <c r="K8420" s="13">
        <f>Pivot!AH8409</f>
        <v>68451</v>
      </c>
      <c r="L8420" s="11"/>
      <c r="M8420" s="12" t="str">
        <f>Pivot!AI8409</f>
        <v>▲ Active
28/12/2017 -</v>
      </c>
      <c r="N8420" s="178">
        <f>Pivot!AJ8409</f>
        <v>7</v>
      </c>
      <c r="O8420" s="179"/>
    </row>
    <row r="8421" spans="3:15" ht="30" customHeight="1" x14ac:dyDescent="0.25">
      <c r="C8421" s="10" t="str">
        <f>Pivot!AD8410</f>
        <v>00-94947603</v>
      </c>
      <c r="D8421" s="11"/>
      <c r="E8421" s="12" t="str">
        <f>Pivot!AE8410</f>
        <v>♀ Erica Sloan
55 | High School</v>
      </c>
      <c r="F8421" s="11"/>
      <c r="G8421" s="12" t="str">
        <f>Pivot!AF8410</f>
        <v>Inventory Specialist
Operations</v>
      </c>
      <c r="H8421" s="11"/>
      <c r="I8421" s="12" t="str">
        <f>Pivot!AG8410</f>
        <v>🏢 New York City
New York</v>
      </c>
      <c r="J8421" s="11"/>
      <c r="K8421" s="13">
        <f>Pivot!AH8410</f>
        <v>56747</v>
      </c>
      <c r="L8421" s="11"/>
      <c r="M8421" s="12" t="str">
        <f>Pivot!AI8410</f>
        <v>▲ Active
05/11/2019 -</v>
      </c>
      <c r="N8421" s="178">
        <f>Pivot!AJ8410</f>
        <v>5</v>
      </c>
      <c r="O8421" s="179"/>
    </row>
    <row r="8422" spans="3:15" ht="30" customHeight="1" x14ac:dyDescent="0.25">
      <c r="C8422" s="10" t="str">
        <f>Pivot!AD8411</f>
        <v>00-94951883</v>
      </c>
      <c r="D8422" s="11"/>
      <c r="E8422" s="12" t="str">
        <f>Pivot!AE8411</f>
        <v>♀ Donna Ross
55 | Bachelor</v>
      </c>
      <c r="F8422" s="11"/>
      <c r="G8422" s="12" t="str">
        <f>Pivot!AF8411</f>
        <v>Sales Representative
Sales</v>
      </c>
      <c r="H8422" s="11"/>
      <c r="I8422" s="12" t="str">
        <f>Pivot!AG8411</f>
        <v>🏢 New York City
New York</v>
      </c>
      <c r="J8422" s="11"/>
      <c r="K8422" s="13">
        <f>Pivot!AH8411</f>
        <v>75303</v>
      </c>
      <c r="L8422" s="11"/>
      <c r="M8422" s="12" t="str">
        <f>Pivot!AI8411</f>
        <v>▼ Terminated
19/04/2021 - 27/04/2022</v>
      </c>
      <c r="N8422" s="178">
        <f>Pivot!AJ8411</f>
        <v>1</v>
      </c>
      <c r="O8422" s="179"/>
    </row>
    <row r="8423" spans="3:15" ht="30" customHeight="1" x14ac:dyDescent="0.25">
      <c r="C8423" s="10" t="str">
        <f>Pivot!AD8412</f>
        <v>00-94975906</v>
      </c>
      <c r="D8423" s="11"/>
      <c r="E8423" s="12" t="str">
        <f>Pivot!AE8412</f>
        <v>♀ Stephanie Weaver
23 | Bachelor</v>
      </c>
      <c r="F8423" s="11"/>
      <c r="G8423" s="12" t="str">
        <f>Pivot!AF8412</f>
        <v>Logistics Coordinator
Operations</v>
      </c>
      <c r="H8423" s="11"/>
      <c r="I8423" s="12" t="str">
        <f>Pivot!AG8412</f>
        <v>🏢 Buffalo
New York</v>
      </c>
      <c r="J8423" s="11"/>
      <c r="K8423" s="13">
        <f>Pivot!AH8412</f>
        <v>59026</v>
      </c>
      <c r="L8423" s="11"/>
      <c r="M8423" s="12" t="str">
        <f>Pivot!AI8412</f>
        <v>▲ Active
22/10/2022 -</v>
      </c>
      <c r="N8423" s="178">
        <f>Pivot!AJ8412</f>
        <v>2</v>
      </c>
      <c r="O8423" s="179"/>
    </row>
    <row r="8424" spans="3:15" ht="30" customHeight="1" x14ac:dyDescent="0.25">
      <c r="C8424" s="10" t="str">
        <f>Pivot!AD8413</f>
        <v>00-94992096</v>
      </c>
      <c r="D8424" s="11"/>
      <c r="E8424" s="12" t="str">
        <f>Pivot!AE8413</f>
        <v>♂ Angela Frost
42 | Bachelor</v>
      </c>
      <c r="F8424" s="11"/>
      <c r="G8424" s="12" t="str">
        <f>Pivot!AF8413</f>
        <v>Logistics Coordinator
Operations</v>
      </c>
      <c r="H8424" s="11"/>
      <c r="I8424" s="12" t="str">
        <f>Pivot!AG8413</f>
        <v>🏠 Detroit
Michigan</v>
      </c>
      <c r="J8424" s="11"/>
      <c r="K8424" s="13">
        <f>Pivot!AH8413</f>
        <v>69852</v>
      </c>
      <c r="L8424" s="11"/>
      <c r="M8424" s="12" t="str">
        <f>Pivot!AI8413</f>
        <v>▲ Active
29/07/2023 -</v>
      </c>
      <c r="N8424" s="178">
        <f>Pivot!AJ8413</f>
        <v>1</v>
      </c>
      <c r="O8424" s="179"/>
    </row>
    <row r="8425" spans="3:15" ht="30" customHeight="1" x14ac:dyDescent="0.25">
      <c r="C8425" s="10" t="str">
        <f>Pivot!AD8414</f>
        <v>00-95001425</v>
      </c>
      <c r="D8425" s="11"/>
      <c r="E8425" s="12" t="str">
        <f>Pivot!AE8414</f>
        <v>♂ Shane Smith
40 | High School</v>
      </c>
      <c r="F8425" s="11"/>
      <c r="G8425" s="12" t="str">
        <f>Pivot!AF8414</f>
        <v>Inventory Specialist
Operations</v>
      </c>
      <c r="H8425" s="11"/>
      <c r="I8425" s="12" t="str">
        <f>Pivot!AG8414</f>
        <v>🏠 Charlotte
North Carolina</v>
      </c>
      <c r="J8425" s="11"/>
      <c r="K8425" s="13">
        <f>Pivot!AH8414</f>
        <v>68366</v>
      </c>
      <c r="L8425" s="11"/>
      <c r="M8425" s="12" t="str">
        <f>Pivot!AI8414</f>
        <v>▲ Active
16/03/2024 -</v>
      </c>
      <c r="N8425" s="178">
        <f>Pivot!AJ8414</f>
        <v>0</v>
      </c>
      <c r="O8425" s="179"/>
    </row>
    <row r="8426" spans="3:15" ht="30" customHeight="1" x14ac:dyDescent="0.25">
      <c r="C8426" s="10" t="str">
        <f>Pivot!AD8415</f>
        <v>00-95018569</v>
      </c>
      <c r="D8426" s="11"/>
      <c r="E8426" s="12" t="str">
        <f>Pivot!AE8415</f>
        <v>♂ Ryan Cook
54 | Bachelor</v>
      </c>
      <c r="F8426" s="11"/>
      <c r="G8426" s="12" t="str">
        <f>Pivot!AF8415</f>
        <v>Marketing Coordinator
Marketing</v>
      </c>
      <c r="H8426" s="11"/>
      <c r="I8426" s="12" t="str">
        <f>Pivot!AG8415</f>
        <v>🏢 New York City
New York</v>
      </c>
      <c r="J8426" s="11"/>
      <c r="K8426" s="13">
        <f>Pivot!AH8415</f>
        <v>84534</v>
      </c>
      <c r="L8426" s="11"/>
      <c r="M8426" s="12" t="str">
        <f>Pivot!AI8415</f>
        <v>▲ Active
06/07/2021 -</v>
      </c>
      <c r="N8426" s="178">
        <f>Pivot!AJ8415</f>
        <v>3</v>
      </c>
      <c r="O8426" s="179"/>
    </row>
    <row r="8427" spans="3:15" ht="30" customHeight="1" x14ac:dyDescent="0.25">
      <c r="C8427" s="10" t="str">
        <f>Pivot!AD8416</f>
        <v>00-95019446</v>
      </c>
      <c r="D8427" s="11"/>
      <c r="E8427" s="12" t="str">
        <f>Pivot!AE8416</f>
        <v>♂ Kathryn Lewis
43 | Bachelor</v>
      </c>
      <c r="F8427" s="11"/>
      <c r="G8427" s="12" t="str">
        <f>Pivot!AF8416</f>
        <v>Sales Specialist
Sales</v>
      </c>
      <c r="H8427" s="11"/>
      <c r="I8427" s="12" t="str">
        <f>Pivot!AG8416</f>
        <v>🏠 Chicago
Illinois</v>
      </c>
      <c r="J8427" s="11"/>
      <c r="K8427" s="13">
        <f>Pivot!AH8416</f>
        <v>74681</v>
      </c>
      <c r="L8427" s="11"/>
      <c r="M8427" s="12" t="str">
        <f>Pivot!AI8416</f>
        <v>▲ Active
14/07/2023 -</v>
      </c>
      <c r="N8427" s="178">
        <f>Pivot!AJ8416</f>
        <v>1</v>
      </c>
      <c r="O8427" s="179"/>
    </row>
    <row r="8428" spans="3:15" ht="30" customHeight="1" x14ac:dyDescent="0.25">
      <c r="C8428" s="10" t="str">
        <f>Pivot!AD8417</f>
        <v>00-95031405</v>
      </c>
      <c r="D8428" s="11"/>
      <c r="E8428" s="12" t="str">
        <f>Pivot!AE8417</f>
        <v>♀ Joseph Carter
30 | High School</v>
      </c>
      <c r="F8428" s="11"/>
      <c r="G8428" s="12" t="str">
        <f>Pivot!AF8417</f>
        <v>Inventory Specialist
Operations</v>
      </c>
      <c r="H8428" s="11"/>
      <c r="I8428" s="12" t="str">
        <f>Pivot!AG8417</f>
        <v>🏢 New York City
New York</v>
      </c>
      <c r="J8428" s="11"/>
      <c r="K8428" s="13">
        <f>Pivot!AH8417</f>
        <v>59503</v>
      </c>
      <c r="L8428" s="11"/>
      <c r="M8428" s="12" t="str">
        <f>Pivot!AI8417</f>
        <v>▲ Active
22/11/2017 -</v>
      </c>
      <c r="N8428" s="178">
        <f>Pivot!AJ8417</f>
        <v>7</v>
      </c>
      <c r="O8428" s="179"/>
    </row>
    <row r="8429" spans="3:15" ht="30" customHeight="1" x14ac:dyDescent="0.25">
      <c r="C8429" s="10" t="str">
        <f>Pivot!AD8418</f>
        <v>00-95035920</v>
      </c>
      <c r="D8429" s="11"/>
      <c r="E8429" s="12" t="str">
        <f>Pivot!AE8418</f>
        <v>♂ James Rhodes
46 | Bachelor</v>
      </c>
      <c r="F8429" s="11"/>
      <c r="G8429" s="12" t="str">
        <f>Pivot!AF8418</f>
        <v>Logistics Coordinator
Operations</v>
      </c>
      <c r="H8429" s="11"/>
      <c r="I8429" s="12" t="str">
        <f>Pivot!AG8418</f>
        <v>🏠 Cleveland
Ohio</v>
      </c>
      <c r="J8429" s="11"/>
      <c r="K8429" s="13">
        <f>Pivot!AH8418</f>
        <v>73345</v>
      </c>
      <c r="L8429" s="11"/>
      <c r="M8429" s="12" t="str">
        <f>Pivot!AI8418</f>
        <v>▲ Active
01/09/2023 -</v>
      </c>
      <c r="N8429" s="178">
        <f>Pivot!AJ8418</f>
        <v>1</v>
      </c>
      <c r="O8429" s="179"/>
    </row>
    <row r="8430" spans="3:15" ht="30" customHeight="1" x14ac:dyDescent="0.25">
      <c r="C8430" s="10" t="str">
        <f>Pivot!AD8419</f>
        <v>00-95040154</v>
      </c>
      <c r="D8430" s="11"/>
      <c r="E8430" s="12" t="str">
        <f>Pivot!AE8419</f>
        <v>♂ Susan Jennings
35 | Bachelor</v>
      </c>
      <c r="F8430" s="11"/>
      <c r="G8430" s="12" t="str">
        <f>Pivot!AF8419</f>
        <v>Sales Representative
Sales</v>
      </c>
      <c r="H8430" s="11"/>
      <c r="I8430" s="12" t="str">
        <f>Pivot!AG8419</f>
        <v>🏢 Buffalo
New York</v>
      </c>
      <c r="J8430" s="11"/>
      <c r="K8430" s="13">
        <f>Pivot!AH8419</f>
        <v>69254</v>
      </c>
      <c r="L8430" s="11"/>
      <c r="M8430" s="12" t="str">
        <f>Pivot!AI8419</f>
        <v>▲ Active
04/06/2022 -</v>
      </c>
      <c r="N8430" s="178">
        <f>Pivot!AJ8419</f>
        <v>2</v>
      </c>
      <c r="O8430" s="179"/>
    </row>
    <row r="8431" spans="3:15" ht="30" customHeight="1" x14ac:dyDescent="0.25">
      <c r="C8431" s="10" t="str">
        <f>Pivot!AD8420</f>
        <v>00-95043049</v>
      </c>
      <c r="D8431" s="11"/>
      <c r="E8431" s="12" t="str">
        <f>Pivot!AE8420</f>
        <v>♂ Katherine Chapman
22 | Master</v>
      </c>
      <c r="F8431" s="11"/>
      <c r="G8431" s="12" t="str">
        <f>Pivot!AF8420</f>
        <v>Operations Analyst
Operations</v>
      </c>
      <c r="H8431" s="11"/>
      <c r="I8431" s="12" t="str">
        <f>Pivot!AG8420</f>
        <v>🏠 Cincinnati
Ohio</v>
      </c>
      <c r="J8431" s="11"/>
      <c r="K8431" s="13">
        <f>Pivot!AH8420</f>
        <v>62820</v>
      </c>
      <c r="L8431" s="11"/>
      <c r="M8431" s="12" t="str">
        <f>Pivot!AI8420</f>
        <v>▲ Active
05/08/2015 -</v>
      </c>
      <c r="N8431" s="178">
        <f>Pivot!AJ8420</f>
        <v>9</v>
      </c>
      <c r="O8431" s="179"/>
    </row>
    <row r="8432" spans="3:15" ht="30" customHeight="1" x14ac:dyDescent="0.25">
      <c r="C8432" s="10" t="str">
        <f>Pivot!AD8421</f>
        <v>00-95044078</v>
      </c>
      <c r="D8432" s="11"/>
      <c r="E8432" s="12" t="str">
        <f>Pivot!AE8421</f>
        <v>♂ Michael Norton
39 | Bachelor</v>
      </c>
      <c r="F8432" s="11"/>
      <c r="G8432" s="12" t="str">
        <f>Pivot!AF8421</f>
        <v>Logistics Coordinator
Operations</v>
      </c>
      <c r="H8432" s="11"/>
      <c r="I8432" s="12" t="str">
        <f>Pivot!AG8421</f>
        <v>🏢 New York City
New York</v>
      </c>
      <c r="J8432" s="11"/>
      <c r="K8432" s="13">
        <f>Pivot!AH8421</f>
        <v>63688</v>
      </c>
      <c r="L8432" s="11"/>
      <c r="M8432" s="12" t="str">
        <f>Pivot!AI8421</f>
        <v>▼ Terminated
31/01/2023 - 30/07/2023</v>
      </c>
      <c r="N8432" s="178">
        <f>Pivot!AJ8421</f>
        <v>0</v>
      </c>
      <c r="O8432" s="179"/>
    </row>
    <row r="8433" spans="3:15" ht="30" customHeight="1" x14ac:dyDescent="0.25">
      <c r="C8433" s="10" t="str">
        <f>Pivot!AD8422</f>
        <v>00-95060193</v>
      </c>
      <c r="D8433" s="11"/>
      <c r="E8433" s="12" t="str">
        <f>Pivot!AE8422</f>
        <v>♀ Yvonne Chambers
58 | Bachelor</v>
      </c>
      <c r="F8433" s="11"/>
      <c r="G8433" s="12" t="str">
        <f>Pivot!AF8422</f>
        <v>Support Specialist
Customer Service</v>
      </c>
      <c r="H8433" s="11"/>
      <c r="I8433" s="12" t="str">
        <f>Pivot!AG8422</f>
        <v>🏢 New York City
New York</v>
      </c>
      <c r="J8433" s="11"/>
      <c r="K8433" s="13">
        <f>Pivot!AH8422</f>
        <v>62938</v>
      </c>
      <c r="L8433" s="11"/>
      <c r="M8433" s="12" t="str">
        <f>Pivot!AI8422</f>
        <v>▼ Terminated
15/04/2022 - 12/10/2022</v>
      </c>
      <c r="N8433" s="178">
        <f>Pivot!AJ8422</f>
        <v>0</v>
      </c>
      <c r="O8433" s="179"/>
    </row>
    <row r="8434" spans="3:15" ht="30" customHeight="1" x14ac:dyDescent="0.25">
      <c r="C8434" s="10" t="str">
        <f>Pivot!AD8423</f>
        <v>00-95074507</v>
      </c>
      <c r="D8434" s="11"/>
      <c r="E8434" s="12" t="str">
        <f>Pivot!AE8423</f>
        <v>♂ Kathryn Drake
50 | Master</v>
      </c>
      <c r="F8434" s="11"/>
      <c r="G8434" s="12" t="str">
        <f>Pivot!AF8423</f>
        <v>Software Developer
IT</v>
      </c>
      <c r="H8434" s="11"/>
      <c r="I8434" s="12" t="str">
        <f>Pivot!AG8423</f>
        <v>🏢 Rochester
New York</v>
      </c>
      <c r="J8434" s="11"/>
      <c r="K8434" s="13">
        <f>Pivot!AH8423</f>
        <v>99637</v>
      </c>
      <c r="L8434" s="11"/>
      <c r="M8434" s="12" t="str">
        <f>Pivot!AI8423</f>
        <v>▲ Active
03/04/2020 -</v>
      </c>
      <c r="N8434" s="178">
        <f>Pivot!AJ8423</f>
        <v>4</v>
      </c>
      <c r="O8434" s="179"/>
    </row>
    <row r="8435" spans="3:15" ht="30" customHeight="1" x14ac:dyDescent="0.25">
      <c r="C8435" s="10" t="str">
        <f>Pivot!AD8424</f>
        <v>00-95081383</v>
      </c>
      <c r="D8435" s="11"/>
      <c r="E8435" s="12" t="str">
        <f>Pivot!AE8424</f>
        <v>♂ Angela Turner
61 | Bachelor</v>
      </c>
      <c r="F8435" s="11"/>
      <c r="G8435" s="12" t="str">
        <f>Pivot!AF8424</f>
        <v>Content Creator
Marketing</v>
      </c>
      <c r="H8435" s="11"/>
      <c r="I8435" s="12" t="str">
        <f>Pivot!AG8424</f>
        <v>🏢 New York City
New York</v>
      </c>
      <c r="J8435" s="11"/>
      <c r="K8435" s="13">
        <f>Pivot!AH8424</f>
        <v>65065</v>
      </c>
      <c r="L8435" s="11"/>
      <c r="M8435" s="12" t="str">
        <f>Pivot!AI8424</f>
        <v>▲ Active
03/02/2016 -</v>
      </c>
      <c r="N8435" s="178">
        <f>Pivot!AJ8424</f>
        <v>8</v>
      </c>
      <c r="O8435" s="179"/>
    </row>
    <row r="8436" spans="3:15" ht="30" customHeight="1" x14ac:dyDescent="0.25">
      <c r="C8436" s="10" t="str">
        <f>Pivot!AD8425</f>
        <v>00-95087196</v>
      </c>
      <c r="D8436" s="11"/>
      <c r="E8436" s="12" t="str">
        <f>Pivot!AE8425</f>
        <v>♂ Austin Wilson
59 | Bachelor</v>
      </c>
      <c r="F8436" s="11"/>
      <c r="G8436" s="12" t="str">
        <f>Pivot!AF8425</f>
        <v>Logistics Coordinator
Operations</v>
      </c>
      <c r="H8436" s="11"/>
      <c r="I8436" s="12" t="str">
        <f>Pivot!AG8425</f>
        <v>🏢 Rochester
New York</v>
      </c>
      <c r="J8436" s="11"/>
      <c r="K8436" s="13">
        <f>Pivot!AH8425</f>
        <v>74837</v>
      </c>
      <c r="L8436" s="11"/>
      <c r="M8436" s="12" t="str">
        <f>Pivot!AI8425</f>
        <v>▲ Active
25/02/2024 -</v>
      </c>
      <c r="N8436" s="178">
        <f>Pivot!AJ8425</f>
        <v>0</v>
      </c>
      <c r="O8436" s="179"/>
    </row>
    <row r="8437" spans="3:15" ht="30" customHeight="1" x14ac:dyDescent="0.25">
      <c r="C8437" s="10" t="str">
        <f>Pivot!AD8426</f>
        <v>00-95096413</v>
      </c>
      <c r="D8437" s="11"/>
      <c r="E8437" s="12" t="str">
        <f>Pivot!AE8426</f>
        <v>♀ Tina Walker
24 | Bachelor</v>
      </c>
      <c r="F8437" s="11"/>
      <c r="G8437" s="12" t="str">
        <f>Pivot!AF8426</f>
        <v>Logistics Coordinator
Operations</v>
      </c>
      <c r="H8437" s="11"/>
      <c r="I8437" s="12" t="str">
        <f>Pivot!AG8426</f>
        <v>🏢 Rochester
New York</v>
      </c>
      <c r="J8437" s="11"/>
      <c r="K8437" s="13">
        <f>Pivot!AH8426</f>
        <v>54657</v>
      </c>
      <c r="L8437" s="11"/>
      <c r="M8437" s="12" t="str">
        <f>Pivot!AI8426</f>
        <v>▲ Active
05/08/2018 -</v>
      </c>
      <c r="N8437" s="178">
        <f>Pivot!AJ8426</f>
        <v>6</v>
      </c>
      <c r="O8437" s="179"/>
    </row>
    <row r="8438" spans="3:15" ht="30" customHeight="1" x14ac:dyDescent="0.25">
      <c r="C8438" s="10" t="str">
        <f>Pivot!AD8427</f>
        <v>00-95100169</v>
      </c>
      <c r="D8438" s="11"/>
      <c r="E8438" s="12" t="str">
        <f>Pivot!AE8427</f>
        <v>♀ Erica Holloway
49 | Bachelor</v>
      </c>
      <c r="F8438" s="11"/>
      <c r="G8438" s="12" t="str">
        <f>Pivot!AF8427</f>
        <v>Inventory Specialist
Operations</v>
      </c>
      <c r="H8438" s="11"/>
      <c r="I8438" s="12" t="str">
        <f>Pivot!AG8427</f>
        <v>🏢 New York City
New York</v>
      </c>
      <c r="J8438" s="11"/>
      <c r="K8438" s="13">
        <f>Pivot!AH8427</f>
        <v>64634</v>
      </c>
      <c r="L8438" s="11"/>
      <c r="M8438" s="12" t="str">
        <f>Pivot!AI8427</f>
        <v>▲ Active
04/06/2017 -</v>
      </c>
      <c r="N8438" s="178">
        <f>Pivot!AJ8427</f>
        <v>7</v>
      </c>
      <c r="O8438" s="179"/>
    </row>
    <row r="8439" spans="3:15" ht="30" customHeight="1" x14ac:dyDescent="0.25">
      <c r="C8439" s="10" t="str">
        <f>Pivot!AD8428</f>
        <v>00-95112080</v>
      </c>
      <c r="D8439" s="11"/>
      <c r="E8439" s="12" t="str">
        <f>Pivot!AE8428</f>
        <v>♂ Benjamin Moreno
47 | High School</v>
      </c>
      <c r="F8439" s="11"/>
      <c r="G8439" s="12" t="str">
        <f>Pivot!AF8428</f>
        <v>Support Specialist
Customer Service</v>
      </c>
      <c r="H8439" s="11"/>
      <c r="I8439" s="12" t="str">
        <f>Pivot!AG8428</f>
        <v>🏠 Greensboro
North Carolina</v>
      </c>
      <c r="J8439" s="11"/>
      <c r="K8439" s="13">
        <f>Pivot!AH8428</f>
        <v>65399</v>
      </c>
      <c r="L8439" s="11"/>
      <c r="M8439" s="12" t="str">
        <f>Pivot!AI8428</f>
        <v>▲ Active
18/11/2016 -</v>
      </c>
      <c r="N8439" s="178">
        <f>Pivot!AJ8428</f>
        <v>8</v>
      </c>
      <c r="O8439" s="179"/>
    </row>
    <row r="8440" spans="3:15" ht="30" customHeight="1" x14ac:dyDescent="0.25">
      <c r="C8440" s="10" t="str">
        <f>Pivot!AD8429</f>
        <v>00-95113478</v>
      </c>
      <c r="D8440" s="11"/>
      <c r="E8440" s="12" t="str">
        <f>Pivot!AE8429</f>
        <v>♂ Deborah Hamilton
55 | Bachelor</v>
      </c>
      <c r="F8440" s="11"/>
      <c r="G8440" s="12" t="str">
        <f>Pivot!AF8429</f>
        <v>Logistics Coordinator
Operations</v>
      </c>
      <c r="H8440" s="11"/>
      <c r="I8440" s="12" t="str">
        <f>Pivot!AG8429</f>
        <v>🏢 Buffalo
New York</v>
      </c>
      <c r="J8440" s="11"/>
      <c r="K8440" s="13">
        <f>Pivot!AH8429</f>
        <v>73396</v>
      </c>
      <c r="L8440" s="11"/>
      <c r="M8440" s="12" t="str">
        <f>Pivot!AI8429</f>
        <v>▲ Active
31/10/2021 -</v>
      </c>
      <c r="N8440" s="178">
        <f>Pivot!AJ8429</f>
        <v>3</v>
      </c>
      <c r="O8440" s="179"/>
    </row>
    <row r="8441" spans="3:15" ht="30" customHeight="1" x14ac:dyDescent="0.25">
      <c r="C8441" s="10" t="str">
        <f>Pivot!AD8430</f>
        <v>00-95117301</v>
      </c>
      <c r="D8441" s="11"/>
      <c r="E8441" s="12" t="str">
        <f>Pivot!AE8430</f>
        <v>♂ David Martin
26 | Bachelor</v>
      </c>
      <c r="F8441" s="11"/>
      <c r="G8441" s="12" t="str">
        <f>Pivot!AF8430</f>
        <v>Logistics Coordinator
Operations</v>
      </c>
      <c r="H8441" s="11"/>
      <c r="I8441" s="12" t="str">
        <f>Pivot!AG8430</f>
        <v>🏢 Buffalo
New York</v>
      </c>
      <c r="J8441" s="11"/>
      <c r="K8441" s="13">
        <f>Pivot!AH8430</f>
        <v>64666</v>
      </c>
      <c r="L8441" s="11"/>
      <c r="M8441" s="12" t="str">
        <f>Pivot!AI8430</f>
        <v>▲ Active
28/03/2024 -</v>
      </c>
      <c r="N8441" s="178">
        <f>Pivot!AJ8430</f>
        <v>0</v>
      </c>
      <c r="O8441" s="179"/>
    </row>
    <row r="8442" spans="3:15" ht="30" customHeight="1" x14ac:dyDescent="0.25">
      <c r="C8442" s="10" t="str">
        <f>Pivot!AD8431</f>
        <v>00-95125977</v>
      </c>
      <c r="D8442" s="11"/>
      <c r="E8442" s="12" t="str">
        <f>Pivot!AE8431</f>
        <v>♂ Christine Barnes
32 | High School</v>
      </c>
      <c r="F8442" s="11"/>
      <c r="G8442" s="12" t="str">
        <f>Pivot!AF8431</f>
        <v>Inventory Specialist
Operations</v>
      </c>
      <c r="H8442" s="11"/>
      <c r="I8442" s="12" t="str">
        <f>Pivot!AG8431</f>
        <v>🏢 New York City
New York</v>
      </c>
      <c r="J8442" s="11"/>
      <c r="K8442" s="13">
        <f>Pivot!AH8431</f>
        <v>56431</v>
      </c>
      <c r="L8442" s="11"/>
      <c r="M8442" s="12" t="str">
        <f>Pivot!AI8431</f>
        <v>▼ Terminated
15/08/2017 - 11/02/2018</v>
      </c>
      <c r="N8442" s="178">
        <f>Pivot!AJ8431</f>
        <v>0</v>
      </c>
      <c r="O8442" s="179"/>
    </row>
    <row r="8443" spans="3:15" ht="30" customHeight="1" x14ac:dyDescent="0.25">
      <c r="C8443" s="10" t="str">
        <f>Pivot!AD8432</f>
        <v>00-95132217</v>
      </c>
      <c r="D8443" s="11"/>
      <c r="E8443" s="12" t="str">
        <f>Pivot!AE8432</f>
        <v>♀ James Moran
36 | Bachelor</v>
      </c>
      <c r="F8443" s="11"/>
      <c r="G8443" s="12" t="str">
        <f>Pivot!AF8432</f>
        <v>Marketing Coordinator
Marketing</v>
      </c>
      <c r="H8443" s="11"/>
      <c r="I8443" s="12" t="str">
        <f>Pivot!AG8432</f>
        <v>🏢 New York City
New York</v>
      </c>
      <c r="J8443" s="11"/>
      <c r="K8443" s="13">
        <f>Pivot!AH8432</f>
        <v>59137</v>
      </c>
      <c r="L8443" s="11"/>
      <c r="M8443" s="12" t="str">
        <f>Pivot!AI8432</f>
        <v>▼ Terminated
03/04/2019 - 03/09/2024</v>
      </c>
      <c r="N8443" s="178">
        <f>Pivot!AJ8432</f>
        <v>5</v>
      </c>
      <c r="O8443" s="179"/>
    </row>
    <row r="8444" spans="3:15" ht="30" customHeight="1" x14ac:dyDescent="0.25">
      <c r="C8444" s="10" t="str">
        <f>Pivot!AD8433</f>
        <v>00-95143591</v>
      </c>
      <c r="D8444" s="11"/>
      <c r="E8444" s="12" t="str">
        <f>Pivot!AE8433</f>
        <v>♂ Jerry Edwards
35 | Master</v>
      </c>
      <c r="F8444" s="11"/>
      <c r="G8444" s="12" t="str">
        <f>Pivot!AF8433</f>
        <v>Sales Manager
Sales</v>
      </c>
      <c r="H8444" s="11"/>
      <c r="I8444" s="12" t="str">
        <f>Pivot!AG8433</f>
        <v>🏠 Grand Rapids
Michigan</v>
      </c>
      <c r="J8444" s="11"/>
      <c r="K8444" s="13">
        <f>Pivot!AH8433</f>
        <v>111723</v>
      </c>
      <c r="L8444" s="11"/>
      <c r="M8444" s="12" t="str">
        <f>Pivot!AI8433</f>
        <v>▲ Active
18/08/2022 -</v>
      </c>
      <c r="N8444" s="178">
        <f>Pivot!AJ8433</f>
        <v>2</v>
      </c>
      <c r="O8444" s="179"/>
    </row>
    <row r="8445" spans="3:15" ht="30" customHeight="1" x14ac:dyDescent="0.25">
      <c r="C8445" s="10" t="str">
        <f>Pivot!AD8434</f>
        <v>00-95144216</v>
      </c>
      <c r="D8445" s="11"/>
      <c r="E8445" s="12" t="str">
        <f>Pivot!AE8434</f>
        <v>♀ Erik Davis
26 | Bachelor</v>
      </c>
      <c r="F8445" s="11"/>
      <c r="G8445" s="12" t="str">
        <f>Pivot!AF8434</f>
        <v>Help Desk Technician
Customer Service</v>
      </c>
      <c r="H8445" s="11"/>
      <c r="I8445" s="12" t="str">
        <f>Pivot!AG8434</f>
        <v>🏠 Detroit
Michigan</v>
      </c>
      <c r="J8445" s="11"/>
      <c r="K8445" s="13">
        <f>Pivot!AH8434</f>
        <v>72053</v>
      </c>
      <c r="L8445" s="11"/>
      <c r="M8445" s="12" t="str">
        <f>Pivot!AI8434</f>
        <v>▲ Active
11/02/2016 -</v>
      </c>
      <c r="N8445" s="178">
        <f>Pivot!AJ8434</f>
        <v>8</v>
      </c>
      <c r="O8445" s="179"/>
    </row>
    <row r="8446" spans="3:15" ht="30" customHeight="1" x14ac:dyDescent="0.25">
      <c r="C8446" s="10" t="str">
        <f>Pivot!AD8435</f>
        <v>00-95147289</v>
      </c>
      <c r="D8446" s="11"/>
      <c r="E8446" s="12" t="str">
        <f>Pivot!AE8435</f>
        <v>♀ Daniel Cole
31 | Bachelor</v>
      </c>
      <c r="F8446" s="11"/>
      <c r="G8446" s="12" t="str">
        <f>Pivot!AF8435</f>
        <v>Operations Analyst
Operations</v>
      </c>
      <c r="H8446" s="11"/>
      <c r="I8446" s="12" t="str">
        <f>Pivot!AG8435</f>
        <v>🏢 New York City
New York</v>
      </c>
      <c r="J8446" s="11"/>
      <c r="K8446" s="13">
        <f>Pivot!AH8435</f>
        <v>54776</v>
      </c>
      <c r="L8446" s="11"/>
      <c r="M8446" s="12" t="str">
        <f>Pivot!AI8435</f>
        <v>▲ Active
01/05/2020 -</v>
      </c>
      <c r="N8446" s="178">
        <f>Pivot!AJ8435</f>
        <v>4</v>
      </c>
      <c r="O8446" s="179"/>
    </row>
    <row r="8447" spans="3:15" ht="30" customHeight="1" x14ac:dyDescent="0.25">
      <c r="C8447" s="10" t="str">
        <f>Pivot!AD8436</f>
        <v>00-95149726</v>
      </c>
      <c r="D8447" s="11"/>
      <c r="E8447" s="12" t="str">
        <f>Pivot!AE8436</f>
        <v>♀ Sonia Harmon
59 | High School</v>
      </c>
      <c r="F8447" s="11"/>
      <c r="G8447" s="12" t="str">
        <f>Pivot!AF8436</f>
        <v>Help Desk Technician
Customer Service</v>
      </c>
      <c r="H8447" s="11"/>
      <c r="I8447" s="12" t="str">
        <f>Pivot!AG8436</f>
        <v>🏢 Rochester
New York</v>
      </c>
      <c r="J8447" s="11"/>
      <c r="K8447" s="13">
        <f>Pivot!AH8436</f>
        <v>65742</v>
      </c>
      <c r="L8447" s="11"/>
      <c r="M8447" s="12" t="str">
        <f>Pivot!AI8436</f>
        <v>▲ Active
24/11/2018 -</v>
      </c>
      <c r="N8447" s="178">
        <f>Pivot!AJ8436</f>
        <v>6</v>
      </c>
      <c r="O8447" s="179"/>
    </row>
    <row r="8448" spans="3:15" ht="30" customHeight="1" x14ac:dyDescent="0.25">
      <c r="C8448" s="10" t="str">
        <f>Pivot!AD8437</f>
        <v>00-95158087</v>
      </c>
      <c r="D8448" s="11"/>
      <c r="E8448" s="12" t="str">
        <f>Pivot!AE8437</f>
        <v>♀ Wanda Hill
21 | Master</v>
      </c>
      <c r="F8448" s="11"/>
      <c r="G8448" s="12" t="str">
        <f>Pivot!AF8437</f>
        <v>Sales Consultant
Sales</v>
      </c>
      <c r="H8448" s="11"/>
      <c r="I8448" s="12" t="str">
        <f>Pivot!AG8437</f>
        <v>🏢 Rochester
New York</v>
      </c>
      <c r="J8448" s="11"/>
      <c r="K8448" s="13">
        <f>Pivot!AH8437</f>
        <v>71890</v>
      </c>
      <c r="L8448" s="11"/>
      <c r="M8448" s="12" t="str">
        <f>Pivot!AI8437</f>
        <v>▲ Active
22/09/2017 -</v>
      </c>
      <c r="N8448" s="178">
        <f>Pivot!AJ8437</f>
        <v>7</v>
      </c>
      <c r="O8448" s="179"/>
    </row>
    <row r="8449" spans="3:15" ht="30" customHeight="1" x14ac:dyDescent="0.25">
      <c r="C8449" s="10" t="str">
        <f>Pivot!AD8438</f>
        <v>00-95173551</v>
      </c>
      <c r="D8449" s="11"/>
      <c r="E8449" s="12" t="str">
        <f>Pivot!AE8438</f>
        <v>♀ Rebecca James
54 | Bachelor</v>
      </c>
      <c r="F8449" s="11"/>
      <c r="G8449" s="12" t="str">
        <f>Pivot!AF8438</f>
        <v>Logistics Coordinator
Operations</v>
      </c>
      <c r="H8449" s="11"/>
      <c r="I8449" s="12" t="str">
        <f>Pivot!AG8438</f>
        <v>🏠 Grand Rapids
Michigan</v>
      </c>
      <c r="J8449" s="11"/>
      <c r="K8449" s="13">
        <f>Pivot!AH8438</f>
        <v>59533</v>
      </c>
      <c r="L8449" s="11"/>
      <c r="M8449" s="12" t="str">
        <f>Pivot!AI8438</f>
        <v>▲ Active
26/08/2021 -</v>
      </c>
      <c r="N8449" s="178">
        <f>Pivot!AJ8438</f>
        <v>3</v>
      </c>
      <c r="O8449" s="179"/>
    </row>
    <row r="8450" spans="3:15" ht="30" customHeight="1" x14ac:dyDescent="0.25">
      <c r="C8450" s="10" t="str">
        <f>Pivot!AD8439</f>
        <v>00-95200126</v>
      </c>
      <c r="D8450" s="11"/>
      <c r="E8450" s="12" t="str">
        <f>Pivot!AE8439</f>
        <v>♂ Darren Woodard
57 | PhD</v>
      </c>
      <c r="F8450" s="11"/>
      <c r="G8450" s="12" t="str">
        <f>Pivot!AF8439</f>
        <v>Sales Specialist
Sales</v>
      </c>
      <c r="H8450" s="11"/>
      <c r="I8450" s="12" t="str">
        <f>Pivot!AG8439</f>
        <v>🏢 New York City
New York</v>
      </c>
      <c r="J8450" s="11"/>
      <c r="K8450" s="13">
        <f>Pivot!AH8439</f>
        <v>63319</v>
      </c>
      <c r="L8450" s="11"/>
      <c r="M8450" s="12" t="str">
        <f>Pivot!AI8439</f>
        <v>▲ Active
12/07/2023 -</v>
      </c>
      <c r="N8450" s="178">
        <f>Pivot!AJ8439</f>
        <v>1</v>
      </c>
      <c r="O8450" s="179"/>
    </row>
    <row r="8451" spans="3:15" ht="30" customHeight="1" x14ac:dyDescent="0.25">
      <c r="C8451" s="10" t="str">
        <f>Pivot!AD8440</f>
        <v>00-95202397</v>
      </c>
      <c r="D8451" s="11"/>
      <c r="E8451" s="12" t="str">
        <f>Pivot!AE8440</f>
        <v>♀ Catherine Hopkins
47 | High School</v>
      </c>
      <c r="F8451" s="11"/>
      <c r="G8451" s="12" t="str">
        <f>Pivot!AF8440</f>
        <v>Help Desk Technician
Customer Service</v>
      </c>
      <c r="H8451" s="11"/>
      <c r="I8451" s="12" t="str">
        <f>Pivot!AG8440</f>
        <v>🏠 Greensboro
North Carolina</v>
      </c>
      <c r="J8451" s="11"/>
      <c r="K8451" s="13">
        <f>Pivot!AH8440</f>
        <v>69326</v>
      </c>
      <c r="L8451" s="11"/>
      <c r="M8451" s="12" t="str">
        <f>Pivot!AI8440</f>
        <v>▲ Active
22/07/2017 -</v>
      </c>
      <c r="N8451" s="178">
        <f>Pivot!AJ8440</f>
        <v>7</v>
      </c>
      <c r="O8451" s="179"/>
    </row>
    <row r="8452" spans="3:15" ht="30" customHeight="1" x14ac:dyDescent="0.25">
      <c r="C8452" s="10" t="str">
        <f>Pivot!AD8441</f>
        <v>00-95209019</v>
      </c>
      <c r="D8452" s="11"/>
      <c r="E8452" s="12" t="str">
        <f>Pivot!AE8441</f>
        <v>♀ Melissa Woodard
38 | High School</v>
      </c>
      <c r="F8452" s="11"/>
      <c r="G8452" s="12" t="str">
        <f>Pivot!AF8441</f>
        <v>IT Support Specialist
IT</v>
      </c>
      <c r="H8452" s="11"/>
      <c r="I8452" s="12" t="str">
        <f>Pivot!AG8441</f>
        <v>🏢 Rochester
New York</v>
      </c>
      <c r="J8452" s="11"/>
      <c r="K8452" s="13">
        <f>Pivot!AH8441</f>
        <v>53857</v>
      </c>
      <c r="L8452" s="11"/>
      <c r="M8452" s="12" t="str">
        <f>Pivot!AI8441</f>
        <v>▲ Active
05/09/2018 -</v>
      </c>
      <c r="N8452" s="178">
        <f>Pivot!AJ8441</f>
        <v>6</v>
      </c>
      <c r="O8452" s="179"/>
    </row>
    <row r="8453" spans="3:15" ht="30" customHeight="1" x14ac:dyDescent="0.25">
      <c r="C8453" s="10" t="str">
        <f>Pivot!AD8442</f>
        <v>00-95215820</v>
      </c>
      <c r="D8453" s="11"/>
      <c r="E8453" s="12" t="str">
        <f>Pivot!AE8442</f>
        <v>♂ Matthew Calderon
25 | Master</v>
      </c>
      <c r="F8453" s="11"/>
      <c r="G8453" s="12" t="str">
        <f>Pivot!AF8442</f>
        <v>Sales Specialist
Sales</v>
      </c>
      <c r="H8453" s="11"/>
      <c r="I8453" s="12" t="str">
        <f>Pivot!AG8442</f>
        <v>🏠 Pittsburgh
Pennsylvania</v>
      </c>
      <c r="J8453" s="11"/>
      <c r="K8453" s="13">
        <f>Pivot!AH8442</f>
        <v>63593</v>
      </c>
      <c r="L8453" s="11"/>
      <c r="M8453" s="12" t="str">
        <f>Pivot!AI8442</f>
        <v>▲ Active
18/06/2021 -</v>
      </c>
      <c r="N8453" s="178">
        <f>Pivot!AJ8442</f>
        <v>3</v>
      </c>
      <c r="O8453" s="179"/>
    </row>
    <row r="8454" spans="3:15" ht="30" customHeight="1" x14ac:dyDescent="0.25">
      <c r="C8454" s="10" t="str">
        <f>Pivot!AD8443</f>
        <v>00-95231261</v>
      </c>
      <c r="D8454" s="11"/>
      <c r="E8454" s="12" t="str">
        <f>Pivot!AE8443</f>
        <v>♂ Teresa Paul
46 | Bachelor</v>
      </c>
      <c r="F8454" s="11"/>
      <c r="G8454" s="12" t="str">
        <f>Pivot!AF8443</f>
        <v>Help Desk Technician
Customer Service</v>
      </c>
      <c r="H8454" s="11"/>
      <c r="I8454" s="12" t="str">
        <f>Pivot!AG8443</f>
        <v>🏠 Charlotte
North Carolina</v>
      </c>
      <c r="J8454" s="11"/>
      <c r="K8454" s="13">
        <f>Pivot!AH8443</f>
        <v>73770</v>
      </c>
      <c r="L8454" s="11"/>
      <c r="M8454" s="12" t="str">
        <f>Pivot!AI8443</f>
        <v>▲ Active
10/05/2022 -</v>
      </c>
      <c r="N8454" s="178">
        <f>Pivot!AJ8443</f>
        <v>2</v>
      </c>
      <c r="O8454" s="179"/>
    </row>
    <row r="8455" spans="3:15" ht="30" customHeight="1" x14ac:dyDescent="0.25">
      <c r="C8455" s="10" t="str">
        <f>Pivot!AD8444</f>
        <v>00-95235819</v>
      </c>
      <c r="D8455" s="11"/>
      <c r="E8455" s="12" t="str">
        <f>Pivot!AE8444</f>
        <v>♂ Breanna Jackson
55 | Bachelor</v>
      </c>
      <c r="F8455" s="11"/>
      <c r="G8455" s="12" t="str">
        <f>Pivot!AF8444</f>
        <v>Logistics Coordinator
Operations</v>
      </c>
      <c r="H8455" s="11"/>
      <c r="I8455" s="12" t="str">
        <f>Pivot!AG8444</f>
        <v>🏢 Buffalo
New York</v>
      </c>
      <c r="J8455" s="11"/>
      <c r="K8455" s="13">
        <f>Pivot!AH8444</f>
        <v>68793</v>
      </c>
      <c r="L8455" s="11"/>
      <c r="M8455" s="12" t="str">
        <f>Pivot!AI8444</f>
        <v>▲ Active
29/04/2017 -</v>
      </c>
      <c r="N8455" s="178">
        <f>Pivot!AJ8444</f>
        <v>7</v>
      </c>
      <c r="O8455" s="179"/>
    </row>
    <row r="8456" spans="3:15" ht="30" customHeight="1" x14ac:dyDescent="0.25">
      <c r="C8456" s="10" t="str">
        <f>Pivot!AD8445</f>
        <v>00-95255730</v>
      </c>
      <c r="D8456" s="11"/>
      <c r="E8456" s="12" t="str">
        <f>Pivot!AE8445</f>
        <v>♂ Colleen Stout
25 | Bachelor</v>
      </c>
      <c r="F8456" s="11"/>
      <c r="G8456" s="12" t="str">
        <f>Pivot!AF8445</f>
        <v>Sales Representative
Sales</v>
      </c>
      <c r="H8456" s="11"/>
      <c r="I8456" s="12" t="str">
        <f>Pivot!AG8445</f>
        <v>🏢 New York City
New York</v>
      </c>
      <c r="J8456" s="11"/>
      <c r="K8456" s="13">
        <f>Pivot!AH8445</f>
        <v>64602</v>
      </c>
      <c r="L8456" s="11"/>
      <c r="M8456" s="12" t="str">
        <f>Pivot!AI8445</f>
        <v>▲ Active
13/04/2017 -</v>
      </c>
      <c r="N8456" s="178">
        <f>Pivot!AJ8445</f>
        <v>7</v>
      </c>
      <c r="O8456" s="179"/>
    </row>
    <row r="8457" spans="3:15" ht="30" customHeight="1" x14ac:dyDescent="0.25">
      <c r="C8457" s="10" t="str">
        <f>Pivot!AD8446</f>
        <v>00-95280411</v>
      </c>
      <c r="D8457" s="11"/>
      <c r="E8457" s="12" t="str">
        <f>Pivot!AE8446</f>
        <v>♀ Allen Perez
32 | High School</v>
      </c>
      <c r="F8457" s="11"/>
      <c r="G8457" s="12" t="str">
        <f>Pivot!AF8446</f>
        <v>Support Specialist
Customer Service</v>
      </c>
      <c r="H8457" s="11"/>
      <c r="I8457" s="12" t="str">
        <f>Pivot!AG8446</f>
        <v>🏢 Rochester
New York</v>
      </c>
      <c r="J8457" s="11"/>
      <c r="K8457" s="13">
        <f>Pivot!AH8446</f>
        <v>58448</v>
      </c>
      <c r="L8457" s="11"/>
      <c r="M8457" s="12" t="str">
        <f>Pivot!AI8446</f>
        <v>▲ Active
19/06/2016 -</v>
      </c>
      <c r="N8457" s="178">
        <f>Pivot!AJ8446</f>
        <v>8</v>
      </c>
      <c r="O8457" s="179"/>
    </row>
    <row r="8458" spans="3:15" ht="30" customHeight="1" x14ac:dyDescent="0.25">
      <c r="C8458" s="10" t="str">
        <f>Pivot!AD8447</f>
        <v>00-95286200</v>
      </c>
      <c r="D8458" s="11"/>
      <c r="E8458" s="12" t="str">
        <f>Pivot!AE8447</f>
        <v>♀ Andre Cardenas
33 | PhD</v>
      </c>
      <c r="F8458" s="11"/>
      <c r="G8458" s="12" t="str">
        <f>Pivot!AF8447</f>
        <v>Customer Service Manager
Customer Service</v>
      </c>
      <c r="H8458" s="11"/>
      <c r="I8458" s="12" t="str">
        <f>Pivot!AG8447</f>
        <v>🏠 Virginia Beach
Virginia</v>
      </c>
      <c r="J8458" s="11"/>
      <c r="K8458" s="13">
        <f>Pivot!AH8447</f>
        <v>86176</v>
      </c>
      <c r="L8458" s="11"/>
      <c r="M8458" s="12" t="str">
        <f>Pivot!AI8447</f>
        <v>▲ Active
21/04/2023 -</v>
      </c>
      <c r="N8458" s="178">
        <f>Pivot!AJ8447</f>
        <v>1</v>
      </c>
      <c r="O8458" s="179"/>
    </row>
    <row r="8459" spans="3:15" ht="30" customHeight="1" x14ac:dyDescent="0.25">
      <c r="C8459" s="10" t="str">
        <f>Pivot!AD8448</f>
        <v>00-95287876</v>
      </c>
      <c r="D8459" s="11"/>
      <c r="E8459" s="12" t="str">
        <f>Pivot!AE8448</f>
        <v>♂ Joshua Scott
25 | Master</v>
      </c>
      <c r="F8459" s="11"/>
      <c r="G8459" s="12" t="str">
        <f>Pivot!AF8448</f>
        <v>IT Manager
IT</v>
      </c>
      <c r="H8459" s="11"/>
      <c r="I8459" s="12" t="str">
        <f>Pivot!AG8448</f>
        <v>🏢 Rochester
New York</v>
      </c>
      <c r="J8459" s="11"/>
      <c r="K8459" s="13">
        <f>Pivot!AH8448</f>
        <v>88270</v>
      </c>
      <c r="L8459" s="11"/>
      <c r="M8459" s="12" t="str">
        <f>Pivot!AI8448</f>
        <v>▲ Active
15/10/2023 -</v>
      </c>
      <c r="N8459" s="178">
        <f>Pivot!AJ8448</f>
        <v>1</v>
      </c>
      <c r="O8459" s="179"/>
    </row>
    <row r="8460" spans="3:15" ht="30" customHeight="1" x14ac:dyDescent="0.25">
      <c r="C8460" s="10" t="str">
        <f>Pivot!AD8449</f>
        <v>00-95295586</v>
      </c>
      <c r="D8460" s="11"/>
      <c r="E8460" s="12" t="str">
        <f>Pivot!AE8449</f>
        <v>♀ Marc Campbell
36 | Master</v>
      </c>
      <c r="F8460" s="11"/>
      <c r="G8460" s="12" t="str">
        <f>Pivot!AF8449</f>
        <v>Sales Specialist
Sales</v>
      </c>
      <c r="H8460" s="11"/>
      <c r="I8460" s="12" t="str">
        <f>Pivot!AG8449</f>
        <v>🏢 New York City
New York</v>
      </c>
      <c r="J8460" s="11"/>
      <c r="K8460" s="13">
        <f>Pivot!AH8449</f>
        <v>71298</v>
      </c>
      <c r="L8460" s="11"/>
      <c r="M8460" s="12" t="str">
        <f>Pivot!AI8449</f>
        <v>▼ Terminated
30/06/2020 - 10/12/2022</v>
      </c>
      <c r="N8460" s="178">
        <f>Pivot!AJ8449</f>
        <v>2</v>
      </c>
      <c r="O8460" s="179"/>
    </row>
    <row r="8461" spans="3:15" ht="30" customHeight="1" x14ac:dyDescent="0.25">
      <c r="C8461" s="10" t="str">
        <f>Pivot!AD8450</f>
        <v>00-95313518</v>
      </c>
      <c r="D8461" s="11"/>
      <c r="E8461" s="12" t="str">
        <f>Pivot!AE8450</f>
        <v>♂ Kristen Torres
43 | Bachelor</v>
      </c>
      <c r="F8461" s="11"/>
      <c r="G8461" s="12" t="str">
        <f>Pivot!AF8450</f>
        <v>Logistics Coordinator
Operations</v>
      </c>
      <c r="H8461" s="11"/>
      <c r="I8461" s="12" t="str">
        <f>Pivot!AG8450</f>
        <v>🏢 New York City
New York</v>
      </c>
      <c r="J8461" s="11"/>
      <c r="K8461" s="13">
        <f>Pivot!AH8450</f>
        <v>69666</v>
      </c>
      <c r="L8461" s="11"/>
      <c r="M8461" s="12" t="str">
        <f>Pivot!AI8450</f>
        <v>▲ Active
07/06/2023 -</v>
      </c>
      <c r="N8461" s="178">
        <f>Pivot!AJ8450</f>
        <v>1</v>
      </c>
      <c r="O8461" s="179"/>
    </row>
    <row r="8462" spans="3:15" ht="30" customHeight="1" x14ac:dyDescent="0.25">
      <c r="C8462" s="10" t="str">
        <f>Pivot!AD8451</f>
        <v>00-95318289</v>
      </c>
      <c r="D8462" s="11"/>
      <c r="E8462" s="12" t="str">
        <f>Pivot!AE8451</f>
        <v>♂ Michael Luna
27 | Bachelor</v>
      </c>
      <c r="F8462" s="11"/>
      <c r="G8462" s="12" t="str">
        <f>Pivot!AF8451</f>
        <v>Software Developer
IT</v>
      </c>
      <c r="H8462" s="11"/>
      <c r="I8462" s="12" t="str">
        <f>Pivot!AG8451</f>
        <v>🏢 New York City
New York</v>
      </c>
      <c r="J8462" s="11"/>
      <c r="K8462" s="13">
        <f>Pivot!AH8451</f>
        <v>88518</v>
      </c>
      <c r="L8462" s="11"/>
      <c r="M8462" s="12" t="str">
        <f>Pivot!AI8451</f>
        <v>▼ Terminated
15/11/2018 - 21/12/2021</v>
      </c>
      <c r="N8462" s="178">
        <f>Pivot!AJ8451</f>
        <v>3</v>
      </c>
      <c r="O8462" s="179"/>
    </row>
    <row r="8463" spans="3:15" ht="30" customHeight="1" x14ac:dyDescent="0.25">
      <c r="C8463" s="10" t="str">
        <f>Pivot!AD8452</f>
        <v>00-95330116</v>
      </c>
      <c r="D8463" s="11"/>
      <c r="E8463" s="12" t="str">
        <f>Pivot!AE8452</f>
        <v>♀ Corey Carson
29 | High School</v>
      </c>
      <c r="F8463" s="11"/>
      <c r="G8463" s="12" t="str">
        <f>Pivot!AF8452</f>
        <v>Inventory Specialist
Operations</v>
      </c>
      <c r="H8463" s="11"/>
      <c r="I8463" s="12" t="str">
        <f>Pivot!AG8452</f>
        <v>🏠 Cleveland
Ohio</v>
      </c>
      <c r="J8463" s="11"/>
      <c r="K8463" s="13">
        <f>Pivot!AH8452</f>
        <v>53094</v>
      </c>
      <c r="L8463" s="11"/>
      <c r="M8463" s="12" t="str">
        <f>Pivot!AI8452</f>
        <v>▲ Active
22/10/2020 -</v>
      </c>
      <c r="N8463" s="178">
        <f>Pivot!AJ8452</f>
        <v>4</v>
      </c>
      <c r="O8463" s="179"/>
    </row>
    <row r="8464" spans="3:15" ht="30" customHeight="1" x14ac:dyDescent="0.25">
      <c r="C8464" s="10" t="str">
        <f>Pivot!AD8453</f>
        <v>00-95342494</v>
      </c>
      <c r="D8464" s="11"/>
      <c r="E8464" s="12" t="str">
        <f>Pivot!AE8453</f>
        <v>♀ Carlos Wagner
41 | Bachelor</v>
      </c>
      <c r="F8464" s="11"/>
      <c r="G8464" s="12" t="str">
        <f>Pivot!AF8453</f>
        <v>Sales Consultant
Sales</v>
      </c>
      <c r="H8464" s="11"/>
      <c r="I8464" s="12" t="str">
        <f>Pivot!AG8453</f>
        <v>🏢 New York City
New York</v>
      </c>
      <c r="J8464" s="11"/>
      <c r="K8464" s="13">
        <f>Pivot!AH8453</f>
        <v>75170</v>
      </c>
      <c r="L8464" s="11"/>
      <c r="M8464" s="12" t="str">
        <f>Pivot!AI8453</f>
        <v>▲ Active
11/06/2023 -</v>
      </c>
      <c r="N8464" s="178">
        <f>Pivot!AJ8453</f>
        <v>1</v>
      </c>
      <c r="O8464" s="179"/>
    </row>
    <row r="8465" spans="3:15" ht="30" customHeight="1" x14ac:dyDescent="0.25">
      <c r="C8465" s="10" t="str">
        <f>Pivot!AD8454</f>
        <v>00-95365934</v>
      </c>
      <c r="D8465" s="11"/>
      <c r="E8465" s="12" t="str">
        <f>Pivot!AE8454</f>
        <v>♀ Ronald Thomas
30 | Bachelor</v>
      </c>
      <c r="F8465" s="11"/>
      <c r="G8465" s="12" t="str">
        <f>Pivot!AF8454</f>
        <v>Help Desk Technician
Customer Service</v>
      </c>
      <c r="H8465" s="11"/>
      <c r="I8465" s="12" t="str">
        <f>Pivot!AG8454</f>
        <v>🏢 New York City
New York</v>
      </c>
      <c r="J8465" s="11"/>
      <c r="K8465" s="13">
        <f>Pivot!AH8454</f>
        <v>63458</v>
      </c>
      <c r="L8465" s="11"/>
      <c r="M8465" s="12" t="str">
        <f>Pivot!AI8454</f>
        <v>▲ Active
28/03/2015 -</v>
      </c>
      <c r="N8465" s="178">
        <f>Pivot!AJ8454</f>
        <v>9</v>
      </c>
      <c r="O8465" s="179"/>
    </row>
    <row r="8466" spans="3:15" ht="30" customHeight="1" x14ac:dyDescent="0.25">
      <c r="C8466" s="10" t="str">
        <f>Pivot!AD8455</f>
        <v>00-95370837</v>
      </c>
      <c r="D8466" s="11"/>
      <c r="E8466" s="12" t="str">
        <f>Pivot!AE8455</f>
        <v>♂ Richard Green
28 | Master</v>
      </c>
      <c r="F8466" s="11"/>
      <c r="G8466" s="12" t="str">
        <f>Pivot!AF8455</f>
        <v>Sales Specialist
Sales</v>
      </c>
      <c r="H8466" s="11"/>
      <c r="I8466" s="12" t="str">
        <f>Pivot!AG8455</f>
        <v>🏠 Raleigh
North Carolina</v>
      </c>
      <c r="J8466" s="11"/>
      <c r="K8466" s="13">
        <f>Pivot!AH8455</f>
        <v>68279</v>
      </c>
      <c r="L8466" s="11"/>
      <c r="M8466" s="12" t="str">
        <f>Pivot!AI8455</f>
        <v>▲ Active
23/09/2022 -</v>
      </c>
      <c r="N8466" s="178">
        <f>Pivot!AJ8455</f>
        <v>2</v>
      </c>
      <c r="O8466" s="179"/>
    </row>
    <row r="8467" spans="3:15" ht="30" customHeight="1" x14ac:dyDescent="0.25">
      <c r="C8467" s="10" t="str">
        <f>Pivot!AD8456</f>
        <v>00-95380301</v>
      </c>
      <c r="D8467" s="11"/>
      <c r="E8467" s="12" t="str">
        <f>Pivot!AE8456</f>
        <v>♂ Sarah Shea
21 | Bachelor</v>
      </c>
      <c r="F8467" s="11"/>
      <c r="G8467" s="12" t="str">
        <f>Pivot!AF8456</f>
        <v>IT Support Specialist
IT</v>
      </c>
      <c r="H8467" s="11"/>
      <c r="I8467" s="12" t="str">
        <f>Pivot!AG8456</f>
        <v>🏢 Rochester
New York</v>
      </c>
      <c r="J8467" s="11"/>
      <c r="K8467" s="13">
        <f>Pivot!AH8456</f>
        <v>61299</v>
      </c>
      <c r="L8467" s="11"/>
      <c r="M8467" s="12" t="str">
        <f>Pivot!AI8456</f>
        <v>▲ Active
31/08/2023 -</v>
      </c>
      <c r="N8467" s="178">
        <f>Pivot!AJ8456</f>
        <v>1</v>
      </c>
      <c r="O8467" s="179"/>
    </row>
    <row r="8468" spans="3:15" ht="30" customHeight="1" x14ac:dyDescent="0.25">
      <c r="C8468" s="10" t="str">
        <f>Pivot!AD8457</f>
        <v>00-95386415</v>
      </c>
      <c r="D8468" s="11"/>
      <c r="E8468" s="12" t="str">
        <f>Pivot!AE8457</f>
        <v>♂ Marcus Walton
21 | Bachelor</v>
      </c>
      <c r="F8468" s="11"/>
      <c r="G8468" s="12" t="str">
        <f>Pivot!AF8457</f>
        <v>Operations Analyst
Operations</v>
      </c>
      <c r="H8468" s="11"/>
      <c r="I8468" s="12" t="str">
        <f>Pivot!AG8457</f>
        <v>🏢 New York City
New York</v>
      </c>
      <c r="J8468" s="11"/>
      <c r="K8468" s="13">
        <f>Pivot!AH8457</f>
        <v>86557</v>
      </c>
      <c r="L8468" s="11"/>
      <c r="M8468" s="12" t="str">
        <f>Pivot!AI8457</f>
        <v>▲ Active
20/05/2017 -</v>
      </c>
      <c r="N8468" s="178">
        <f>Pivot!AJ8457</f>
        <v>7</v>
      </c>
      <c r="O8468" s="179"/>
    </row>
    <row r="8469" spans="3:15" ht="30" customHeight="1" x14ac:dyDescent="0.25">
      <c r="C8469" s="10" t="str">
        <f>Pivot!AD8458</f>
        <v>00-95390990</v>
      </c>
      <c r="D8469" s="11"/>
      <c r="E8469" s="12" t="str">
        <f>Pivot!AE8458</f>
        <v>♀ Christopher Reynolds
54 | Bachelor</v>
      </c>
      <c r="F8469" s="11"/>
      <c r="G8469" s="12" t="str">
        <f>Pivot!AF8458</f>
        <v>Inventory Specialist
Operations</v>
      </c>
      <c r="H8469" s="11"/>
      <c r="I8469" s="12" t="str">
        <f>Pivot!AG8458</f>
        <v>🏢 Buffalo
New York</v>
      </c>
      <c r="J8469" s="11"/>
      <c r="K8469" s="13">
        <f>Pivot!AH8458</f>
        <v>61439</v>
      </c>
      <c r="L8469" s="11"/>
      <c r="M8469" s="12" t="str">
        <f>Pivot!AI8458</f>
        <v>▲ Active
28/02/2018 -</v>
      </c>
      <c r="N8469" s="178">
        <f>Pivot!AJ8458</f>
        <v>6</v>
      </c>
      <c r="O8469" s="179"/>
    </row>
    <row r="8470" spans="3:15" ht="30" customHeight="1" x14ac:dyDescent="0.25">
      <c r="C8470" s="10" t="str">
        <f>Pivot!AD8459</f>
        <v>00-95401061</v>
      </c>
      <c r="D8470" s="11"/>
      <c r="E8470" s="12" t="str">
        <f>Pivot!AE8459</f>
        <v>♀ Ricky Garcia
39 | Bachelor</v>
      </c>
      <c r="F8470" s="11"/>
      <c r="G8470" s="12" t="str">
        <f>Pivot!AF8459</f>
        <v>HR Coordinator
HR</v>
      </c>
      <c r="H8470" s="11"/>
      <c r="I8470" s="12" t="str">
        <f>Pivot!AG8459</f>
        <v>🏠 Grand Rapids
Michigan</v>
      </c>
      <c r="J8470" s="11"/>
      <c r="K8470" s="13">
        <f>Pivot!AH8459</f>
        <v>58572</v>
      </c>
      <c r="L8470" s="11"/>
      <c r="M8470" s="12" t="str">
        <f>Pivot!AI8459</f>
        <v>▲ Active
24/07/2017 -</v>
      </c>
      <c r="N8470" s="178">
        <f>Pivot!AJ8459</f>
        <v>7</v>
      </c>
      <c r="O8470" s="179"/>
    </row>
    <row r="8471" spans="3:15" ht="30" customHeight="1" x14ac:dyDescent="0.25">
      <c r="C8471" s="10" t="str">
        <f>Pivot!AD8460</f>
        <v>00-95408582</v>
      </c>
      <c r="D8471" s="11"/>
      <c r="E8471" s="12" t="str">
        <f>Pivot!AE8460</f>
        <v>♀ Danny Gibson
22 | Bachelor</v>
      </c>
      <c r="F8471" s="11"/>
      <c r="G8471" s="12" t="str">
        <f>Pivot!AF8460</f>
        <v>Logistics Coordinator
Operations</v>
      </c>
      <c r="H8471" s="11"/>
      <c r="I8471" s="12" t="str">
        <f>Pivot!AG8460</f>
        <v>🏢 New York City
New York</v>
      </c>
      <c r="J8471" s="11"/>
      <c r="K8471" s="13">
        <f>Pivot!AH8460</f>
        <v>58429</v>
      </c>
      <c r="L8471" s="11"/>
      <c r="M8471" s="12" t="str">
        <f>Pivot!AI8460</f>
        <v>▲ Active
30/07/2020 -</v>
      </c>
      <c r="N8471" s="178">
        <f>Pivot!AJ8460</f>
        <v>4</v>
      </c>
      <c r="O8471" s="179"/>
    </row>
    <row r="8472" spans="3:15" ht="30" customHeight="1" x14ac:dyDescent="0.25">
      <c r="C8472" s="10" t="str">
        <f>Pivot!AD8461</f>
        <v>00-95420677</v>
      </c>
      <c r="D8472" s="11"/>
      <c r="E8472" s="12" t="str">
        <f>Pivot!AE8461</f>
        <v>♀ Briana Cohen
55 | PhD</v>
      </c>
      <c r="F8472" s="11"/>
      <c r="G8472" s="12" t="str">
        <f>Pivot!AF8461</f>
        <v>Sales Specialist
Sales</v>
      </c>
      <c r="H8472" s="11"/>
      <c r="I8472" s="12" t="str">
        <f>Pivot!AG8461</f>
        <v>🏢 New York City
New York</v>
      </c>
      <c r="J8472" s="11"/>
      <c r="K8472" s="13">
        <f>Pivot!AH8461</f>
        <v>71108</v>
      </c>
      <c r="L8472" s="11"/>
      <c r="M8472" s="12" t="str">
        <f>Pivot!AI8461</f>
        <v>▲ Active
24/12/2017 -</v>
      </c>
      <c r="N8472" s="178">
        <f>Pivot!AJ8461</f>
        <v>7</v>
      </c>
      <c r="O8472" s="179"/>
    </row>
    <row r="8473" spans="3:15" ht="30" customHeight="1" x14ac:dyDescent="0.25">
      <c r="C8473" s="10" t="str">
        <f>Pivot!AD8462</f>
        <v>00-95424250</v>
      </c>
      <c r="D8473" s="11"/>
      <c r="E8473" s="12" t="str">
        <f>Pivot!AE8462</f>
        <v>♀ Juan Maxwell
33 | Bachelor</v>
      </c>
      <c r="F8473" s="11"/>
      <c r="G8473" s="12" t="str">
        <f>Pivot!AF8462</f>
        <v>Inventory Specialist
Operations</v>
      </c>
      <c r="H8473" s="11"/>
      <c r="I8473" s="12" t="str">
        <f>Pivot!AG8462</f>
        <v>🏢 Buffalo
New York</v>
      </c>
      <c r="J8473" s="11"/>
      <c r="K8473" s="13">
        <f>Pivot!AH8462</f>
        <v>55657</v>
      </c>
      <c r="L8473" s="11"/>
      <c r="M8473" s="12" t="str">
        <f>Pivot!AI8462</f>
        <v>▲ Active
10/06/2019 -</v>
      </c>
      <c r="N8473" s="178">
        <f>Pivot!AJ8462</f>
        <v>5</v>
      </c>
      <c r="O8473" s="179"/>
    </row>
    <row r="8474" spans="3:15" ht="30" customHeight="1" x14ac:dyDescent="0.25">
      <c r="C8474" s="10" t="str">
        <f>Pivot!AD8463</f>
        <v>00-95437748</v>
      </c>
      <c r="D8474" s="11"/>
      <c r="E8474" s="12" t="str">
        <f>Pivot!AE8463</f>
        <v>♀ Toni Black
35 | Bachelor</v>
      </c>
      <c r="F8474" s="11"/>
      <c r="G8474" s="12" t="str">
        <f>Pivot!AF8463</f>
        <v>Accounts Payable Specialist
Finance</v>
      </c>
      <c r="H8474" s="11"/>
      <c r="I8474" s="12" t="str">
        <f>Pivot!AG8463</f>
        <v>🏢 New York City
New York</v>
      </c>
      <c r="J8474" s="11"/>
      <c r="K8474" s="13">
        <f>Pivot!AH8463</f>
        <v>53141</v>
      </c>
      <c r="L8474" s="11"/>
      <c r="M8474" s="12" t="str">
        <f>Pivot!AI8463</f>
        <v>▲ Active
21/02/2019 -</v>
      </c>
      <c r="N8474" s="178">
        <f>Pivot!AJ8463</f>
        <v>5</v>
      </c>
      <c r="O8474" s="179"/>
    </row>
    <row r="8475" spans="3:15" ht="30" customHeight="1" x14ac:dyDescent="0.25">
      <c r="C8475" s="10" t="str">
        <f>Pivot!AD8464</f>
        <v>00-95449737</v>
      </c>
      <c r="D8475" s="11"/>
      <c r="E8475" s="12" t="str">
        <f>Pivot!AE8464</f>
        <v>♀ Michael Kelly
41 | Bachelor</v>
      </c>
      <c r="F8475" s="11"/>
      <c r="G8475" s="12" t="str">
        <f>Pivot!AF8464</f>
        <v>Logistics Coordinator
Operations</v>
      </c>
      <c r="H8475" s="11"/>
      <c r="I8475" s="12" t="str">
        <f>Pivot!AG8464</f>
        <v>🏢 Rochester
New York</v>
      </c>
      <c r="J8475" s="11"/>
      <c r="K8475" s="13">
        <f>Pivot!AH8464</f>
        <v>57295</v>
      </c>
      <c r="L8475" s="11"/>
      <c r="M8475" s="12" t="str">
        <f>Pivot!AI8464</f>
        <v>▲ Active
01/02/2019 -</v>
      </c>
      <c r="N8475" s="178">
        <f>Pivot!AJ8464</f>
        <v>5</v>
      </c>
      <c r="O8475" s="179"/>
    </row>
    <row r="8476" spans="3:15" ht="30" customHeight="1" x14ac:dyDescent="0.25">
      <c r="C8476" s="10" t="str">
        <f>Pivot!AD8465</f>
        <v>00-95460732</v>
      </c>
      <c r="D8476" s="11"/>
      <c r="E8476" s="12" t="str">
        <f>Pivot!AE8465</f>
        <v>♀ Raymond Hines
40 | Master</v>
      </c>
      <c r="F8476" s="11"/>
      <c r="G8476" s="12" t="str">
        <f>Pivot!AF8465</f>
        <v>System Administrator
IT</v>
      </c>
      <c r="H8476" s="11"/>
      <c r="I8476" s="12" t="str">
        <f>Pivot!AG8465</f>
        <v>🏢 Rochester
New York</v>
      </c>
      <c r="J8476" s="11"/>
      <c r="K8476" s="13">
        <f>Pivot!AH8465</f>
        <v>101315</v>
      </c>
      <c r="L8476" s="11"/>
      <c r="M8476" s="12" t="str">
        <f>Pivot!AI8465</f>
        <v>▲ Active
04/02/2015 -</v>
      </c>
      <c r="N8476" s="178">
        <f>Pivot!AJ8465</f>
        <v>9</v>
      </c>
      <c r="O8476" s="179"/>
    </row>
    <row r="8477" spans="3:15" ht="30" customHeight="1" x14ac:dyDescent="0.25">
      <c r="C8477" s="10" t="str">
        <f>Pivot!AD8466</f>
        <v>00-95461939</v>
      </c>
      <c r="D8477" s="11"/>
      <c r="E8477" s="12" t="str">
        <f>Pivot!AE8466</f>
        <v>♀ Nathaniel Williamson
49 | PhD</v>
      </c>
      <c r="F8477" s="11"/>
      <c r="G8477" s="12" t="str">
        <f>Pivot!AF8466</f>
        <v>Sales Consultant
Sales</v>
      </c>
      <c r="H8477" s="11"/>
      <c r="I8477" s="12" t="str">
        <f>Pivot!AG8466</f>
        <v>🏢 Rochester
New York</v>
      </c>
      <c r="J8477" s="11"/>
      <c r="K8477" s="13">
        <f>Pivot!AH8466</f>
        <v>97589</v>
      </c>
      <c r="L8477" s="11"/>
      <c r="M8477" s="12" t="str">
        <f>Pivot!AI8466</f>
        <v>▲ Active
12/01/2022 -</v>
      </c>
      <c r="N8477" s="178">
        <f>Pivot!AJ8466</f>
        <v>3</v>
      </c>
      <c r="O8477" s="179"/>
    </row>
    <row r="8478" spans="3:15" ht="30" customHeight="1" x14ac:dyDescent="0.25">
      <c r="C8478" s="10" t="str">
        <f>Pivot!AD8467</f>
        <v>00-95462880</v>
      </c>
      <c r="D8478" s="11"/>
      <c r="E8478" s="12" t="str">
        <f>Pivot!AE8467</f>
        <v>♂ Nancy Smith
26 | Master</v>
      </c>
      <c r="F8478" s="11"/>
      <c r="G8478" s="12" t="str">
        <f>Pivot!AF8467</f>
        <v>Sales Manager
Sales</v>
      </c>
      <c r="H8478" s="11"/>
      <c r="I8478" s="12" t="str">
        <f>Pivot!AG8467</f>
        <v>🏢 New York City
New York</v>
      </c>
      <c r="J8478" s="11"/>
      <c r="K8478" s="13">
        <f>Pivot!AH8467</f>
        <v>105185</v>
      </c>
      <c r="L8478" s="11"/>
      <c r="M8478" s="12" t="str">
        <f>Pivot!AI8467</f>
        <v>▼ Terminated
09/08/2015 - 28/08/2024</v>
      </c>
      <c r="N8478" s="178">
        <f>Pivot!AJ8467</f>
        <v>9</v>
      </c>
      <c r="O8478" s="179"/>
    </row>
    <row r="8479" spans="3:15" ht="30" customHeight="1" x14ac:dyDescent="0.25">
      <c r="C8479" s="10" t="str">
        <f>Pivot!AD8468</f>
        <v>00-95477263</v>
      </c>
      <c r="D8479" s="11"/>
      <c r="E8479" s="12" t="str">
        <f>Pivot!AE8468</f>
        <v>♀ Andrea Wilson
65 | Master</v>
      </c>
      <c r="F8479" s="11"/>
      <c r="G8479" s="12" t="str">
        <f>Pivot!AF8468</f>
        <v>Software Developer
IT</v>
      </c>
      <c r="H8479" s="11"/>
      <c r="I8479" s="12" t="str">
        <f>Pivot!AG8468</f>
        <v>🏠 Naperville
Illinois</v>
      </c>
      <c r="J8479" s="11"/>
      <c r="K8479" s="13">
        <f>Pivot!AH8468</f>
        <v>109334</v>
      </c>
      <c r="L8479" s="11"/>
      <c r="M8479" s="12" t="str">
        <f>Pivot!AI8468</f>
        <v>▲ Active
15/02/2015 -</v>
      </c>
      <c r="N8479" s="178">
        <f>Pivot!AJ8468</f>
        <v>9</v>
      </c>
      <c r="O8479" s="179"/>
    </row>
    <row r="8480" spans="3:15" ht="30" customHeight="1" x14ac:dyDescent="0.25">
      <c r="C8480" s="10" t="str">
        <f>Pivot!AD8469</f>
        <v>00-95486212</v>
      </c>
      <c r="D8480" s="11"/>
      <c r="E8480" s="12" t="str">
        <f>Pivot!AE8469</f>
        <v>♂ Pamela Murphy
26 | Bachelor</v>
      </c>
      <c r="F8480" s="11"/>
      <c r="G8480" s="12" t="str">
        <f>Pivot!AF8469</f>
        <v>Sales Representative
Sales</v>
      </c>
      <c r="H8480" s="11"/>
      <c r="I8480" s="12" t="str">
        <f>Pivot!AG8469</f>
        <v>🏢 New York City
New York</v>
      </c>
      <c r="J8480" s="11"/>
      <c r="K8480" s="13">
        <f>Pivot!AH8469</f>
        <v>61194</v>
      </c>
      <c r="L8480" s="11"/>
      <c r="M8480" s="12" t="str">
        <f>Pivot!AI8469</f>
        <v>▲ Active
02/10/2024 -</v>
      </c>
      <c r="N8480" s="178">
        <f>Pivot!AJ8469</f>
        <v>0</v>
      </c>
      <c r="O8480" s="179"/>
    </row>
    <row r="8481" spans="3:15" ht="30" customHeight="1" x14ac:dyDescent="0.25">
      <c r="C8481" s="10" t="str">
        <f>Pivot!AD8470</f>
        <v>00-95501953</v>
      </c>
      <c r="D8481" s="11"/>
      <c r="E8481" s="12" t="str">
        <f>Pivot!AE8470</f>
        <v>♂ Ashley Fry
36 | Bachelor</v>
      </c>
      <c r="F8481" s="11"/>
      <c r="G8481" s="12" t="str">
        <f>Pivot!AF8470</f>
        <v>Accounts Payable Specialist
Finance</v>
      </c>
      <c r="H8481" s="11"/>
      <c r="I8481" s="12" t="str">
        <f>Pivot!AG8470</f>
        <v>🏢 Buffalo
New York</v>
      </c>
      <c r="J8481" s="11"/>
      <c r="K8481" s="13">
        <f>Pivot!AH8470</f>
        <v>62602</v>
      </c>
      <c r="L8481" s="11"/>
      <c r="M8481" s="12" t="str">
        <f>Pivot!AI8470</f>
        <v>▲ Active
12/05/2020 -</v>
      </c>
      <c r="N8481" s="178">
        <f>Pivot!AJ8470</f>
        <v>4</v>
      </c>
      <c r="O8481" s="179"/>
    </row>
    <row r="8482" spans="3:15" ht="30" customHeight="1" x14ac:dyDescent="0.25">
      <c r="C8482" s="10" t="str">
        <f>Pivot!AD8471</f>
        <v>00-95502685</v>
      </c>
      <c r="D8482" s="11"/>
      <c r="E8482" s="12" t="str">
        <f>Pivot!AE8471</f>
        <v>♂ Lisa Freeman
63 | Bachelor</v>
      </c>
      <c r="F8482" s="11"/>
      <c r="G8482" s="12" t="str">
        <f>Pivot!AF8471</f>
        <v>Software Developer
IT</v>
      </c>
      <c r="H8482" s="11"/>
      <c r="I8482" s="12" t="str">
        <f>Pivot!AG8471</f>
        <v>🏢 New York City
New York</v>
      </c>
      <c r="J8482" s="11"/>
      <c r="K8482" s="13">
        <f>Pivot!AH8471</f>
        <v>96954</v>
      </c>
      <c r="L8482" s="11"/>
      <c r="M8482" s="12" t="str">
        <f>Pivot!AI8471</f>
        <v>▲ Active
21/07/2018 -</v>
      </c>
      <c r="N8482" s="178">
        <f>Pivot!AJ8471</f>
        <v>6</v>
      </c>
      <c r="O8482" s="179"/>
    </row>
    <row r="8483" spans="3:15" ht="30" customHeight="1" x14ac:dyDescent="0.25">
      <c r="C8483" s="10" t="str">
        <f>Pivot!AD8472</f>
        <v>00-95525640</v>
      </c>
      <c r="D8483" s="11"/>
      <c r="E8483" s="12" t="str">
        <f>Pivot!AE8472</f>
        <v>♂ Frank Riggs
34 | Bachelor</v>
      </c>
      <c r="F8483" s="11"/>
      <c r="G8483" s="12" t="str">
        <f>Pivot!AF8472</f>
        <v>Operations Analyst
Operations</v>
      </c>
      <c r="H8483" s="11"/>
      <c r="I8483" s="12" t="str">
        <f>Pivot!AG8472</f>
        <v>🏠 Grand Rapids
Michigan</v>
      </c>
      <c r="J8483" s="11"/>
      <c r="K8483" s="13">
        <f>Pivot!AH8472</f>
        <v>72364</v>
      </c>
      <c r="L8483" s="11"/>
      <c r="M8483" s="12" t="str">
        <f>Pivot!AI8472</f>
        <v>▼ Terminated
05/04/2023 - 02/10/2023</v>
      </c>
      <c r="N8483" s="178">
        <f>Pivot!AJ8472</f>
        <v>0</v>
      </c>
      <c r="O8483" s="179"/>
    </row>
    <row r="8484" spans="3:15" ht="30" customHeight="1" x14ac:dyDescent="0.25">
      <c r="C8484" s="10" t="str">
        <f>Pivot!AD8473</f>
        <v>00-95549812</v>
      </c>
      <c r="D8484" s="11"/>
      <c r="E8484" s="12" t="str">
        <f>Pivot!AE8473</f>
        <v>♂ Amanda Reed
31 | Bachelor</v>
      </c>
      <c r="F8484" s="11"/>
      <c r="G8484" s="12" t="str">
        <f>Pivot!AF8473</f>
        <v>Logistics Coordinator
Operations</v>
      </c>
      <c r="H8484" s="11"/>
      <c r="I8484" s="12" t="str">
        <f>Pivot!AG8473</f>
        <v>🏢 Rochester
New York</v>
      </c>
      <c r="J8484" s="11"/>
      <c r="K8484" s="13">
        <f>Pivot!AH8473</f>
        <v>66317</v>
      </c>
      <c r="L8484" s="11"/>
      <c r="M8484" s="12" t="str">
        <f>Pivot!AI8473</f>
        <v>▲ Active
13/10/2020 -</v>
      </c>
      <c r="N8484" s="178">
        <f>Pivot!AJ8473</f>
        <v>4</v>
      </c>
      <c r="O8484" s="179"/>
    </row>
    <row r="8485" spans="3:15" ht="30" customHeight="1" x14ac:dyDescent="0.25">
      <c r="C8485" s="10" t="str">
        <f>Pivot!AD8474</f>
        <v>00-95562356</v>
      </c>
      <c r="D8485" s="11"/>
      <c r="E8485" s="12" t="str">
        <f>Pivot!AE8474</f>
        <v>♂ Matthew Jensen
36 | High School</v>
      </c>
      <c r="F8485" s="11"/>
      <c r="G8485" s="12" t="str">
        <f>Pivot!AF8474</f>
        <v>Help Desk Technician
Customer Service</v>
      </c>
      <c r="H8485" s="11"/>
      <c r="I8485" s="12" t="str">
        <f>Pivot!AG8474</f>
        <v>🏠 Cleveland
Ohio</v>
      </c>
      <c r="J8485" s="11"/>
      <c r="K8485" s="13">
        <f>Pivot!AH8474</f>
        <v>59187</v>
      </c>
      <c r="L8485" s="11"/>
      <c r="M8485" s="12" t="str">
        <f>Pivot!AI8474</f>
        <v>▲ Active
15/10/2019 -</v>
      </c>
      <c r="N8485" s="178">
        <f>Pivot!AJ8474</f>
        <v>5</v>
      </c>
      <c r="O8485" s="179"/>
    </row>
    <row r="8486" spans="3:15" ht="30" customHeight="1" x14ac:dyDescent="0.25">
      <c r="C8486" s="10" t="str">
        <f>Pivot!AD8475</f>
        <v>00-95565484</v>
      </c>
      <c r="D8486" s="11"/>
      <c r="E8486" s="12" t="str">
        <f>Pivot!AE8475</f>
        <v>♀ Justin Ortiz
28 | Bachelor</v>
      </c>
      <c r="F8486" s="11"/>
      <c r="G8486" s="12" t="str">
        <f>Pivot!AF8475</f>
        <v>Sales Representative
Sales</v>
      </c>
      <c r="H8486" s="11"/>
      <c r="I8486" s="12" t="str">
        <f>Pivot!AG8475</f>
        <v>🏠 Detroit
Michigan</v>
      </c>
      <c r="J8486" s="11"/>
      <c r="K8486" s="13">
        <f>Pivot!AH8475</f>
        <v>70593</v>
      </c>
      <c r="L8486" s="11"/>
      <c r="M8486" s="12" t="str">
        <f>Pivot!AI8475</f>
        <v>▼ Terminated
12/05/2019 - 08/11/2019</v>
      </c>
      <c r="N8486" s="178">
        <f>Pivot!AJ8475</f>
        <v>0</v>
      </c>
      <c r="O8486" s="179"/>
    </row>
    <row r="8487" spans="3:15" ht="30" customHeight="1" x14ac:dyDescent="0.25">
      <c r="C8487" s="10" t="str">
        <f>Pivot!AD8476</f>
        <v>00-95573823</v>
      </c>
      <c r="D8487" s="11"/>
      <c r="E8487" s="12" t="str">
        <f>Pivot!AE8476</f>
        <v>♂ Suzanne West
58 | Bachelor</v>
      </c>
      <c r="F8487" s="11"/>
      <c r="G8487" s="12" t="str">
        <f>Pivot!AF8476</f>
        <v>IT Support Specialist
IT</v>
      </c>
      <c r="H8487" s="11"/>
      <c r="I8487" s="12" t="str">
        <f>Pivot!AG8476</f>
        <v>🏠 Virginia Beach
Virginia</v>
      </c>
      <c r="J8487" s="11"/>
      <c r="K8487" s="13">
        <f>Pivot!AH8476</f>
        <v>66621</v>
      </c>
      <c r="L8487" s="11"/>
      <c r="M8487" s="12" t="str">
        <f>Pivot!AI8476</f>
        <v>▲ Active
04/06/2017 -</v>
      </c>
      <c r="N8487" s="178">
        <f>Pivot!AJ8476</f>
        <v>7</v>
      </c>
      <c r="O8487" s="179"/>
    </row>
    <row r="8488" spans="3:15" ht="30" customHeight="1" x14ac:dyDescent="0.25">
      <c r="C8488" s="10" t="str">
        <f>Pivot!AD8477</f>
        <v>00-95580271</v>
      </c>
      <c r="D8488" s="11"/>
      <c r="E8488" s="12" t="str">
        <f>Pivot!AE8477</f>
        <v>♀ Robert James
52 | Bachelor</v>
      </c>
      <c r="F8488" s="11"/>
      <c r="G8488" s="12" t="str">
        <f>Pivot!AF8477</f>
        <v>Support Specialist
Customer Service</v>
      </c>
      <c r="H8488" s="11"/>
      <c r="I8488" s="12" t="str">
        <f>Pivot!AG8477</f>
        <v>🏢 New York City
New York</v>
      </c>
      <c r="J8488" s="11"/>
      <c r="K8488" s="13">
        <f>Pivot!AH8477</f>
        <v>59140</v>
      </c>
      <c r="L8488" s="11"/>
      <c r="M8488" s="12" t="str">
        <f>Pivot!AI8477</f>
        <v>▲ Active
01/08/2015 -</v>
      </c>
      <c r="N8488" s="178">
        <f>Pivot!AJ8477</f>
        <v>9</v>
      </c>
      <c r="O8488" s="179"/>
    </row>
    <row r="8489" spans="3:15" ht="30" customHeight="1" x14ac:dyDescent="0.25">
      <c r="C8489" s="10" t="str">
        <f>Pivot!AD8478</f>
        <v>00-95581622</v>
      </c>
      <c r="D8489" s="11"/>
      <c r="E8489" s="12" t="str">
        <f>Pivot!AE8478</f>
        <v>♂ Anthony Marshall
21 | Bachelor</v>
      </c>
      <c r="F8489" s="11"/>
      <c r="G8489" s="12" t="str">
        <f>Pivot!AF8478</f>
        <v>Marketing Coordinator
Marketing</v>
      </c>
      <c r="H8489" s="11"/>
      <c r="I8489" s="12" t="str">
        <f>Pivot!AG8478</f>
        <v>🏢 Buffalo
New York</v>
      </c>
      <c r="J8489" s="11"/>
      <c r="K8489" s="13">
        <f>Pivot!AH8478</f>
        <v>60124</v>
      </c>
      <c r="L8489" s="11"/>
      <c r="M8489" s="12" t="str">
        <f>Pivot!AI8478</f>
        <v>▲ Active
09/03/2015 -</v>
      </c>
      <c r="N8489" s="178">
        <f>Pivot!AJ8478</f>
        <v>9</v>
      </c>
      <c r="O8489" s="179"/>
    </row>
    <row r="8490" spans="3:15" ht="30" customHeight="1" x14ac:dyDescent="0.25">
      <c r="C8490" s="10" t="str">
        <f>Pivot!AD8479</f>
        <v>00-95590648</v>
      </c>
      <c r="D8490" s="11"/>
      <c r="E8490" s="12" t="str">
        <f>Pivot!AE8479</f>
        <v>♂ Megan Garcia
45 | Master</v>
      </c>
      <c r="F8490" s="11"/>
      <c r="G8490" s="12" t="str">
        <f>Pivot!AF8479</f>
        <v>Sales Specialist
Sales</v>
      </c>
      <c r="H8490" s="11"/>
      <c r="I8490" s="12" t="str">
        <f>Pivot!AG8479</f>
        <v>🏠 Warren
Michigan</v>
      </c>
      <c r="J8490" s="11"/>
      <c r="K8490" s="13">
        <f>Pivot!AH8479</f>
        <v>58400</v>
      </c>
      <c r="L8490" s="11"/>
      <c r="M8490" s="12" t="str">
        <f>Pivot!AI8479</f>
        <v>▼ Terminated
27/10/2017 - 22/08/2021</v>
      </c>
      <c r="N8490" s="178">
        <f>Pivot!AJ8479</f>
        <v>3</v>
      </c>
      <c r="O8490" s="179"/>
    </row>
    <row r="8491" spans="3:15" ht="30" customHeight="1" x14ac:dyDescent="0.25">
      <c r="C8491" s="10" t="str">
        <f>Pivot!AD8480</f>
        <v>00-95592155</v>
      </c>
      <c r="D8491" s="11"/>
      <c r="E8491" s="12" t="str">
        <f>Pivot!AE8480</f>
        <v>♂ Carrie Gonzalez
54 | Bachelor</v>
      </c>
      <c r="F8491" s="11"/>
      <c r="G8491" s="12" t="str">
        <f>Pivot!AF8480</f>
        <v>Logistics Coordinator
Operations</v>
      </c>
      <c r="H8491" s="11"/>
      <c r="I8491" s="12" t="str">
        <f>Pivot!AG8480</f>
        <v>🏢 Buffalo
New York</v>
      </c>
      <c r="J8491" s="11"/>
      <c r="K8491" s="13">
        <f>Pivot!AH8480</f>
        <v>64367</v>
      </c>
      <c r="L8491" s="11"/>
      <c r="M8491" s="12" t="str">
        <f>Pivot!AI8480</f>
        <v>▲ Active
04/01/2017 -</v>
      </c>
      <c r="N8491" s="178">
        <f>Pivot!AJ8480</f>
        <v>8</v>
      </c>
      <c r="O8491" s="179"/>
    </row>
    <row r="8492" spans="3:15" ht="30" customHeight="1" x14ac:dyDescent="0.25">
      <c r="C8492" s="10" t="str">
        <f>Pivot!AD8481</f>
        <v>00-95596429</v>
      </c>
      <c r="D8492" s="11"/>
      <c r="E8492" s="12" t="str">
        <f>Pivot!AE8481</f>
        <v>♂ Carol Horton
64 | High School</v>
      </c>
      <c r="F8492" s="11"/>
      <c r="G8492" s="12" t="str">
        <f>Pivot!AF8481</f>
        <v>Content Creator
Marketing</v>
      </c>
      <c r="H8492" s="11"/>
      <c r="I8492" s="12" t="str">
        <f>Pivot!AG8481</f>
        <v>🏠 Virginia Beach
Virginia</v>
      </c>
      <c r="J8492" s="11"/>
      <c r="K8492" s="13">
        <f>Pivot!AH8481</f>
        <v>69300</v>
      </c>
      <c r="L8492" s="11"/>
      <c r="M8492" s="12" t="str">
        <f>Pivot!AI8481</f>
        <v>▲ Active
20/02/2023 -</v>
      </c>
      <c r="N8492" s="178">
        <f>Pivot!AJ8481</f>
        <v>1</v>
      </c>
      <c r="O8492" s="179"/>
    </row>
    <row r="8493" spans="3:15" ht="30" customHeight="1" x14ac:dyDescent="0.25">
      <c r="C8493" s="10" t="str">
        <f>Pivot!AD8482</f>
        <v>00-95604856</v>
      </c>
      <c r="D8493" s="11"/>
      <c r="E8493" s="12" t="str">
        <f>Pivot!AE8482</f>
        <v>♀ Dennis Huff
43 | Bachelor</v>
      </c>
      <c r="F8493" s="11"/>
      <c r="G8493" s="12" t="str">
        <f>Pivot!AF8482</f>
        <v>Financial Analyst
Finance</v>
      </c>
      <c r="H8493" s="11"/>
      <c r="I8493" s="12" t="str">
        <f>Pivot!AG8482</f>
        <v>🏢 Buffalo
New York</v>
      </c>
      <c r="J8493" s="11"/>
      <c r="K8493" s="13">
        <f>Pivot!AH8482</f>
        <v>66910</v>
      </c>
      <c r="L8493" s="11"/>
      <c r="M8493" s="12" t="str">
        <f>Pivot!AI8482</f>
        <v>▲ Active
19/02/2019 -</v>
      </c>
      <c r="N8493" s="178">
        <f>Pivot!AJ8482</f>
        <v>5</v>
      </c>
      <c r="O8493" s="179"/>
    </row>
    <row r="8494" spans="3:15" ht="30" customHeight="1" x14ac:dyDescent="0.25">
      <c r="C8494" s="10" t="str">
        <f>Pivot!AD8483</f>
        <v>00-95606010</v>
      </c>
      <c r="D8494" s="11"/>
      <c r="E8494" s="12" t="str">
        <f>Pivot!AE8483</f>
        <v>♀ Heather Gibson
39 | PhD</v>
      </c>
      <c r="F8494" s="11"/>
      <c r="G8494" s="12" t="str">
        <f>Pivot!AF8483</f>
        <v>Financial Analyst
Finance</v>
      </c>
      <c r="H8494" s="11"/>
      <c r="I8494" s="12" t="str">
        <f>Pivot!AG8483</f>
        <v>🏢 Rochester
New York</v>
      </c>
      <c r="J8494" s="11"/>
      <c r="K8494" s="13">
        <f>Pivot!AH8483</f>
        <v>107887</v>
      </c>
      <c r="L8494" s="11"/>
      <c r="M8494" s="12" t="str">
        <f>Pivot!AI8483</f>
        <v>▲ Active
26/11/2023 -</v>
      </c>
      <c r="N8494" s="178">
        <f>Pivot!AJ8483</f>
        <v>1</v>
      </c>
      <c r="O8494" s="179"/>
    </row>
    <row r="8495" spans="3:15" ht="30" customHeight="1" x14ac:dyDescent="0.25">
      <c r="C8495" s="10" t="str">
        <f>Pivot!AD8484</f>
        <v>00-95623471</v>
      </c>
      <c r="D8495" s="11"/>
      <c r="E8495" s="12" t="str">
        <f>Pivot!AE8484</f>
        <v>♀ Evelyn Bruce
38 | Bachelor</v>
      </c>
      <c r="F8495" s="11"/>
      <c r="G8495" s="12" t="str">
        <f>Pivot!AF8484</f>
        <v>Help Desk Technician
Customer Service</v>
      </c>
      <c r="H8495" s="11"/>
      <c r="I8495" s="12" t="str">
        <f>Pivot!AG8484</f>
        <v>🏢 New York City
New York</v>
      </c>
      <c r="J8495" s="11"/>
      <c r="K8495" s="13">
        <f>Pivot!AH8484</f>
        <v>87620</v>
      </c>
      <c r="L8495" s="11"/>
      <c r="M8495" s="12" t="str">
        <f>Pivot!AI8484</f>
        <v>▼ Terminated
05/05/2017 - 24/02/2023</v>
      </c>
      <c r="N8495" s="178">
        <f>Pivot!AJ8484</f>
        <v>5</v>
      </c>
      <c r="O8495" s="179"/>
    </row>
    <row r="8496" spans="3:15" ht="30" customHeight="1" x14ac:dyDescent="0.25">
      <c r="C8496" s="10" t="str">
        <f>Pivot!AD8485</f>
        <v>00-95623611</v>
      </c>
      <c r="D8496" s="11"/>
      <c r="E8496" s="12" t="str">
        <f>Pivot!AE8485</f>
        <v>♀ Rachel Perry
22 | Bachelor</v>
      </c>
      <c r="F8496" s="11"/>
      <c r="G8496" s="12" t="str">
        <f>Pivot!AF8485</f>
        <v>Sales Representative
Sales</v>
      </c>
      <c r="H8496" s="11"/>
      <c r="I8496" s="12" t="str">
        <f>Pivot!AG8485</f>
        <v>🏢 Rochester
New York</v>
      </c>
      <c r="J8496" s="11"/>
      <c r="K8496" s="13">
        <f>Pivot!AH8485</f>
        <v>56186</v>
      </c>
      <c r="L8496" s="11"/>
      <c r="M8496" s="12" t="str">
        <f>Pivot!AI8485</f>
        <v>▲ Active
07/01/2018 -</v>
      </c>
      <c r="N8496" s="178">
        <f>Pivot!AJ8485</f>
        <v>7</v>
      </c>
      <c r="O8496" s="179"/>
    </row>
    <row r="8497" spans="3:15" ht="30" customHeight="1" x14ac:dyDescent="0.25">
      <c r="C8497" s="10" t="str">
        <f>Pivot!AD8486</f>
        <v>00-95634408</v>
      </c>
      <c r="D8497" s="11"/>
      <c r="E8497" s="12" t="str">
        <f>Pivot!AE8486</f>
        <v>♂ Kevin Silva
30 | High School</v>
      </c>
      <c r="F8497" s="11"/>
      <c r="G8497" s="12" t="str">
        <f>Pivot!AF8486</f>
        <v>Content Creator
Marketing</v>
      </c>
      <c r="H8497" s="11"/>
      <c r="I8497" s="12" t="str">
        <f>Pivot!AG8486</f>
        <v>🏢 New York City
New York</v>
      </c>
      <c r="J8497" s="11"/>
      <c r="K8497" s="13">
        <f>Pivot!AH8486</f>
        <v>64110</v>
      </c>
      <c r="L8497" s="11"/>
      <c r="M8497" s="12" t="str">
        <f>Pivot!AI8486</f>
        <v>▲ Active
07/08/2020 -</v>
      </c>
      <c r="N8497" s="178">
        <f>Pivot!AJ8486</f>
        <v>4</v>
      </c>
      <c r="O8497" s="179"/>
    </row>
    <row r="8498" spans="3:15" ht="30" customHeight="1" x14ac:dyDescent="0.25">
      <c r="C8498" s="10" t="str">
        <f>Pivot!AD8487</f>
        <v>00-95635822</v>
      </c>
      <c r="D8498" s="11"/>
      <c r="E8498" s="12" t="str">
        <f>Pivot!AE8487</f>
        <v>♀ Lauren Rogers
50 | Bachelor</v>
      </c>
      <c r="F8498" s="11"/>
      <c r="G8498" s="12" t="str">
        <f>Pivot!AF8487</f>
        <v>Logistics Coordinator
Operations</v>
      </c>
      <c r="H8498" s="11"/>
      <c r="I8498" s="12" t="str">
        <f>Pivot!AG8487</f>
        <v>🏢 Rochester
New York</v>
      </c>
      <c r="J8498" s="11"/>
      <c r="K8498" s="13">
        <f>Pivot!AH8487</f>
        <v>60600</v>
      </c>
      <c r="L8498" s="11"/>
      <c r="M8498" s="12" t="str">
        <f>Pivot!AI8487</f>
        <v>▲ Active
02/05/2019 -</v>
      </c>
      <c r="N8498" s="178">
        <f>Pivot!AJ8487</f>
        <v>5</v>
      </c>
      <c r="O8498" s="179"/>
    </row>
    <row r="8499" spans="3:15" ht="30" customHeight="1" x14ac:dyDescent="0.25">
      <c r="C8499" s="10" t="str">
        <f>Pivot!AD8488</f>
        <v>00-95641687</v>
      </c>
      <c r="D8499" s="11"/>
      <c r="E8499" s="12" t="str">
        <f>Pivot!AE8488</f>
        <v>♀ James Davis
52 | Bachelor</v>
      </c>
      <c r="F8499" s="11"/>
      <c r="G8499" s="12" t="str">
        <f>Pivot!AF8488</f>
        <v>Logistics Coordinator
Operations</v>
      </c>
      <c r="H8499" s="11"/>
      <c r="I8499" s="12" t="str">
        <f>Pivot!AG8488</f>
        <v>🏢 New York City
New York</v>
      </c>
      <c r="J8499" s="11"/>
      <c r="K8499" s="13">
        <f>Pivot!AH8488</f>
        <v>59911</v>
      </c>
      <c r="L8499" s="11"/>
      <c r="M8499" s="12" t="str">
        <f>Pivot!AI8488</f>
        <v>▲ Active
21/08/2018 -</v>
      </c>
      <c r="N8499" s="178">
        <f>Pivot!AJ8488</f>
        <v>6</v>
      </c>
      <c r="O8499" s="179"/>
    </row>
    <row r="8500" spans="3:15" ht="30" customHeight="1" x14ac:dyDescent="0.25">
      <c r="C8500" s="10" t="str">
        <f>Pivot!AD8489</f>
        <v>00-95649359</v>
      </c>
      <c r="D8500" s="11"/>
      <c r="E8500" s="12" t="str">
        <f>Pivot!AE8489</f>
        <v>♂ Lori Gilmore
42 | PhD</v>
      </c>
      <c r="F8500" s="11"/>
      <c r="G8500" s="12" t="str">
        <f>Pivot!AF8489</f>
        <v>Financial Analyst
Finance</v>
      </c>
      <c r="H8500" s="11"/>
      <c r="I8500" s="12" t="str">
        <f>Pivot!AG8489</f>
        <v>🏠 Warren
Michigan</v>
      </c>
      <c r="J8500" s="11"/>
      <c r="K8500" s="13">
        <f>Pivot!AH8489</f>
        <v>94489</v>
      </c>
      <c r="L8500" s="11"/>
      <c r="M8500" s="12" t="str">
        <f>Pivot!AI8489</f>
        <v>▲ Active
17/04/2016 -</v>
      </c>
      <c r="N8500" s="178">
        <f>Pivot!AJ8489</f>
        <v>8</v>
      </c>
      <c r="O8500" s="179"/>
    </row>
    <row r="8501" spans="3:15" ht="30" customHeight="1" x14ac:dyDescent="0.25">
      <c r="C8501" s="10" t="str">
        <f>Pivot!AD8490</f>
        <v>00-95651248</v>
      </c>
      <c r="D8501" s="11"/>
      <c r="E8501" s="12" t="str">
        <f>Pivot!AE8490</f>
        <v>♂ Daniel Smith
28 | PhD</v>
      </c>
      <c r="F8501" s="11"/>
      <c r="G8501" s="12" t="str">
        <f>Pivot!AF8490</f>
        <v>Customer Service Manager
Customer Service</v>
      </c>
      <c r="H8501" s="11"/>
      <c r="I8501" s="12" t="str">
        <f>Pivot!AG8490</f>
        <v>🏢 New York City
New York</v>
      </c>
      <c r="J8501" s="11"/>
      <c r="K8501" s="13">
        <f>Pivot!AH8490</f>
        <v>71187</v>
      </c>
      <c r="L8501" s="11"/>
      <c r="M8501" s="12" t="str">
        <f>Pivot!AI8490</f>
        <v>▲ Active
20/07/2022 -</v>
      </c>
      <c r="N8501" s="178">
        <f>Pivot!AJ8490</f>
        <v>2</v>
      </c>
      <c r="O8501" s="179"/>
    </row>
    <row r="8502" spans="3:15" ht="30" customHeight="1" x14ac:dyDescent="0.25">
      <c r="C8502" s="10" t="str">
        <f>Pivot!AD8491</f>
        <v>00-95668618</v>
      </c>
      <c r="D8502" s="11"/>
      <c r="E8502" s="12" t="str">
        <f>Pivot!AE8491</f>
        <v>♀ Jeffery Cervantes
23 | Bachelor</v>
      </c>
      <c r="F8502" s="11"/>
      <c r="G8502" s="12" t="str">
        <f>Pivot!AF8491</f>
        <v>Sales Representative
Sales</v>
      </c>
      <c r="H8502" s="11"/>
      <c r="I8502" s="12" t="str">
        <f>Pivot!AG8491</f>
        <v>🏢 Buffalo
New York</v>
      </c>
      <c r="J8502" s="11"/>
      <c r="K8502" s="13">
        <f>Pivot!AH8491</f>
        <v>65227</v>
      </c>
      <c r="L8502" s="11"/>
      <c r="M8502" s="12" t="str">
        <f>Pivot!AI8491</f>
        <v>▲ Active
01/10/2020 -</v>
      </c>
      <c r="N8502" s="178">
        <f>Pivot!AJ8491</f>
        <v>4</v>
      </c>
      <c r="O8502" s="179"/>
    </row>
    <row r="8503" spans="3:15" ht="30" customHeight="1" x14ac:dyDescent="0.25">
      <c r="C8503" s="10" t="str">
        <f>Pivot!AD8492</f>
        <v>00-95700705</v>
      </c>
      <c r="D8503" s="11"/>
      <c r="E8503" s="12" t="str">
        <f>Pivot!AE8492</f>
        <v>♂ Peter Salinas
39 | Bachelor</v>
      </c>
      <c r="F8503" s="11"/>
      <c r="G8503" s="12" t="str">
        <f>Pivot!AF8492</f>
        <v>Operations Analyst
Operations</v>
      </c>
      <c r="H8503" s="11"/>
      <c r="I8503" s="12" t="str">
        <f>Pivot!AG8492</f>
        <v>🏠 Cincinnati
Ohio</v>
      </c>
      <c r="J8503" s="11"/>
      <c r="K8503" s="13">
        <f>Pivot!AH8492</f>
        <v>85827</v>
      </c>
      <c r="L8503" s="11"/>
      <c r="M8503" s="12" t="str">
        <f>Pivot!AI8492</f>
        <v>▲ Active
31/07/2017 -</v>
      </c>
      <c r="N8503" s="178">
        <f>Pivot!AJ8492</f>
        <v>7</v>
      </c>
      <c r="O8503" s="179"/>
    </row>
    <row r="8504" spans="3:15" ht="30" customHeight="1" x14ac:dyDescent="0.25">
      <c r="C8504" s="10" t="str">
        <f>Pivot!AD8493</f>
        <v>00-95716350</v>
      </c>
      <c r="D8504" s="11"/>
      <c r="E8504" s="12" t="str">
        <f>Pivot!AE8493</f>
        <v>♂ Margaret Martinez
50 | PhD</v>
      </c>
      <c r="F8504" s="11"/>
      <c r="G8504" s="12" t="str">
        <f>Pivot!AF8493</f>
        <v>Financial Analyst
Finance</v>
      </c>
      <c r="H8504" s="11"/>
      <c r="I8504" s="12" t="str">
        <f>Pivot!AG8493</f>
        <v>🏢 Buffalo
New York</v>
      </c>
      <c r="J8504" s="11"/>
      <c r="K8504" s="13">
        <f>Pivot!AH8493</f>
        <v>68479</v>
      </c>
      <c r="L8504" s="11"/>
      <c r="M8504" s="12" t="str">
        <f>Pivot!AI8493</f>
        <v>▲ Active
09/07/2023 -</v>
      </c>
      <c r="N8504" s="178">
        <f>Pivot!AJ8493</f>
        <v>1</v>
      </c>
      <c r="O8504" s="179"/>
    </row>
    <row r="8505" spans="3:15" ht="30" customHeight="1" x14ac:dyDescent="0.25">
      <c r="C8505" s="10" t="str">
        <f>Pivot!AD8494</f>
        <v>00-95717754</v>
      </c>
      <c r="D8505" s="11"/>
      <c r="E8505" s="12" t="str">
        <f>Pivot!AE8494</f>
        <v>♂ Tammy Melendez
29 | Bachelor</v>
      </c>
      <c r="F8505" s="11"/>
      <c r="G8505" s="12" t="str">
        <f>Pivot!AF8494</f>
        <v>Sales Representative
Sales</v>
      </c>
      <c r="H8505" s="11"/>
      <c r="I8505" s="12" t="str">
        <f>Pivot!AG8494</f>
        <v>🏢 Buffalo
New York</v>
      </c>
      <c r="J8505" s="11"/>
      <c r="K8505" s="13">
        <f>Pivot!AH8494</f>
        <v>60102</v>
      </c>
      <c r="L8505" s="11"/>
      <c r="M8505" s="12" t="str">
        <f>Pivot!AI8494</f>
        <v>▲ Active
03/02/2023 -</v>
      </c>
      <c r="N8505" s="178">
        <f>Pivot!AJ8494</f>
        <v>1</v>
      </c>
      <c r="O8505" s="179"/>
    </row>
    <row r="8506" spans="3:15" ht="30" customHeight="1" x14ac:dyDescent="0.25">
      <c r="C8506" s="10" t="str">
        <f>Pivot!AD8495</f>
        <v>00-95735668</v>
      </c>
      <c r="D8506" s="11"/>
      <c r="E8506" s="12" t="str">
        <f>Pivot!AE8495</f>
        <v>♀ Jessica Long
52 | Bachelor</v>
      </c>
      <c r="F8506" s="11"/>
      <c r="G8506" s="12" t="str">
        <f>Pivot!AF8495</f>
        <v>Operations Analyst
Operations</v>
      </c>
      <c r="H8506" s="11"/>
      <c r="I8506" s="12" t="str">
        <f>Pivot!AG8495</f>
        <v>🏢 New York City
New York</v>
      </c>
      <c r="J8506" s="11"/>
      <c r="K8506" s="13">
        <f>Pivot!AH8495</f>
        <v>79837</v>
      </c>
      <c r="L8506" s="11"/>
      <c r="M8506" s="12" t="str">
        <f>Pivot!AI8495</f>
        <v>▲ Active
23/06/2019 -</v>
      </c>
      <c r="N8506" s="178">
        <f>Pivot!AJ8495</f>
        <v>5</v>
      </c>
      <c r="O8506" s="179"/>
    </row>
    <row r="8507" spans="3:15" ht="30" customHeight="1" x14ac:dyDescent="0.25">
      <c r="C8507" s="10" t="str">
        <f>Pivot!AD8496</f>
        <v>00-95739567</v>
      </c>
      <c r="D8507" s="11"/>
      <c r="E8507" s="12" t="str">
        <f>Pivot!AE8496</f>
        <v>♀ Kristin Barker
37 | Bachelor</v>
      </c>
      <c r="F8507" s="11"/>
      <c r="G8507" s="12" t="str">
        <f>Pivot!AF8496</f>
        <v>Accountant
Finance</v>
      </c>
      <c r="H8507" s="11"/>
      <c r="I8507" s="12" t="str">
        <f>Pivot!AG8496</f>
        <v>🏢 Rochester
New York</v>
      </c>
      <c r="J8507" s="11"/>
      <c r="K8507" s="13">
        <f>Pivot!AH8496</f>
        <v>63679</v>
      </c>
      <c r="L8507" s="11"/>
      <c r="M8507" s="12" t="str">
        <f>Pivot!AI8496</f>
        <v>▲ Active
03/04/2024 -</v>
      </c>
      <c r="N8507" s="178">
        <f>Pivot!AJ8496</f>
        <v>0</v>
      </c>
      <c r="O8507" s="179"/>
    </row>
    <row r="8508" spans="3:15" ht="30" customHeight="1" x14ac:dyDescent="0.25">
      <c r="C8508" s="10" t="str">
        <f>Pivot!AD8497</f>
        <v>00-95753950</v>
      </c>
      <c r="D8508" s="11"/>
      <c r="E8508" s="12" t="str">
        <f>Pivot!AE8497</f>
        <v>♂ Benjamin Green
24 | Bachelor</v>
      </c>
      <c r="F8508" s="11"/>
      <c r="G8508" s="12" t="str">
        <f>Pivot!AF8497</f>
        <v>Inventory Specialist
Operations</v>
      </c>
      <c r="H8508" s="11"/>
      <c r="I8508" s="12" t="str">
        <f>Pivot!AG8497</f>
        <v>🏢 New York City
New York</v>
      </c>
      <c r="J8508" s="11"/>
      <c r="K8508" s="13">
        <f>Pivot!AH8497</f>
        <v>66206</v>
      </c>
      <c r="L8508" s="11"/>
      <c r="M8508" s="12" t="str">
        <f>Pivot!AI8497</f>
        <v>▲ Active
13/12/2016 -</v>
      </c>
      <c r="N8508" s="178">
        <f>Pivot!AJ8497</f>
        <v>8</v>
      </c>
      <c r="O8508" s="179"/>
    </row>
    <row r="8509" spans="3:15" ht="30" customHeight="1" x14ac:dyDescent="0.25">
      <c r="C8509" s="10" t="str">
        <f>Pivot!AD8498</f>
        <v>00-95758290</v>
      </c>
      <c r="D8509" s="11"/>
      <c r="E8509" s="12" t="str">
        <f>Pivot!AE8498</f>
        <v>♂ Gregory Vasquez
35 | Bachelor</v>
      </c>
      <c r="F8509" s="11"/>
      <c r="G8509" s="12" t="str">
        <f>Pivot!AF8498</f>
        <v>Operations Analyst
Operations</v>
      </c>
      <c r="H8509" s="11"/>
      <c r="I8509" s="12" t="str">
        <f>Pivot!AG8498</f>
        <v>🏢 New York City
New York</v>
      </c>
      <c r="J8509" s="11"/>
      <c r="K8509" s="13">
        <f>Pivot!AH8498</f>
        <v>84797</v>
      </c>
      <c r="L8509" s="11"/>
      <c r="M8509" s="12" t="str">
        <f>Pivot!AI8498</f>
        <v>▲ Active
25/02/2024 -</v>
      </c>
      <c r="N8509" s="178">
        <f>Pivot!AJ8498</f>
        <v>0</v>
      </c>
      <c r="O8509" s="179"/>
    </row>
    <row r="8510" spans="3:15" ht="30" customHeight="1" x14ac:dyDescent="0.25">
      <c r="C8510" s="10" t="str">
        <f>Pivot!AD8499</f>
        <v>00-95758349</v>
      </c>
      <c r="D8510" s="11"/>
      <c r="E8510" s="12" t="str">
        <f>Pivot!AE8499</f>
        <v>♀ Erin Wilson
43 | Bachelor</v>
      </c>
      <c r="F8510" s="11"/>
      <c r="G8510" s="12" t="str">
        <f>Pivot!AF8499</f>
        <v>Logistics Coordinator
Operations</v>
      </c>
      <c r="H8510" s="11"/>
      <c r="I8510" s="12" t="str">
        <f>Pivot!AG8499</f>
        <v>🏢 New York City
New York</v>
      </c>
      <c r="J8510" s="11"/>
      <c r="K8510" s="13">
        <f>Pivot!AH8499</f>
        <v>53898</v>
      </c>
      <c r="L8510" s="11"/>
      <c r="M8510" s="12" t="str">
        <f>Pivot!AI8499</f>
        <v>▼ Terminated
09/12/2020 - 11/12/2021</v>
      </c>
      <c r="N8510" s="178">
        <f>Pivot!AJ8499</f>
        <v>1</v>
      </c>
      <c r="O8510" s="179"/>
    </row>
    <row r="8511" spans="3:15" ht="30" customHeight="1" x14ac:dyDescent="0.25">
      <c r="C8511" s="10" t="str">
        <f>Pivot!AD8500</f>
        <v>00-95765571</v>
      </c>
      <c r="D8511" s="11"/>
      <c r="E8511" s="12" t="str">
        <f>Pivot!AE8500</f>
        <v>♀ Rebecca Mccann
23 | High School</v>
      </c>
      <c r="F8511" s="11"/>
      <c r="G8511" s="12" t="str">
        <f>Pivot!AF8500</f>
        <v>Inventory Specialist
Operations</v>
      </c>
      <c r="H8511" s="11"/>
      <c r="I8511" s="12" t="str">
        <f>Pivot!AG8500</f>
        <v>🏢 Rochester
New York</v>
      </c>
      <c r="J8511" s="11"/>
      <c r="K8511" s="13">
        <f>Pivot!AH8500</f>
        <v>57922</v>
      </c>
      <c r="L8511" s="11"/>
      <c r="M8511" s="12" t="str">
        <f>Pivot!AI8500</f>
        <v>▲ Active
18/03/2023 -</v>
      </c>
      <c r="N8511" s="178">
        <f>Pivot!AJ8500</f>
        <v>1</v>
      </c>
      <c r="O8511" s="179"/>
    </row>
    <row r="8512" spans="3:15" ht="30" customHeight="1" x14ac:dyDescent="0.25">
      <c r="C8512" s="10" t="str">
        <f>Pivot!AD8501</f>
        <v>00-95779702</v>
      </c>
      <c r="D8512" s="11"/>
      <c r="E8512" s="12" t="str">
        <f>Pivot!AE8501</f>
        <v>♀ Cassidy Williams
33 | Bachelor</v>
      </c>
      <c r="F8512" s="11"/>
      <c r="G8512" s="12" t="str">
        <f>Pivot!AF8501</f>
        <v>Sales Representative
Sales</v>
      </c>
      <c r="H8512" s="11"/>
      <c r="I8512" s="12" t="str">
        <f>Pivot!AG8501</f>
        <v>🏢 New York City
New York</v>
      </c>
      <c r="J8512" s="11"/>
      <c r="K8512" s="13">
        <f>Pivot!AH8501</f>
        <v>66164</v>
      </c>
      <c r="L8512" s="11"/>
      <c r="M8512" s="12" t="str">
        <f>Pivot!AI8501</f>
        <v>▼ Terminated
29/01/2018 - 12/12/2020</v>
      </c>
      <c r="N8512" s="178">
        <f>Pivot!AJ8501</f>
        <v>2</v>
      </c>
      <c r="O8512" s="179"/>
    </row>
    <row r="8513" spans="3:15" ht="30" customHeight="1" x14ac:dyDescent="0.25">
      <c r="C8513" s="10" t="str">
        <f>Pivot!AD8502</f>
        <v>00-95786832</v>
      </c>
      <c r="D8513" s="11"/>
      <c r="E8513" s="12" t="str">
        <f>Pivot!AE8502</f>
        <v>♀ Joseph Pearson
40 | Master</v>
      </c>
      <c r="F8513" s="11"/>
      <c r="G8513" s="12" t="str">
        <f>Pivot!AF8502</f>
        <v>Sales Manager
Sales</v>
      </c>
      <c r="H8513" s="11"/>
      <c r="I8513" s="12" t="str">
        <f>Pivot!AG8502</f>
        <v>🏢 New York City
New York</v>
      </c>
      <c r="J8513" s="11"/>
      <c r="K8513" s="13">
        <f>Pivot!AH8502</f>
        <v>118385</v>
      </c>
      <c r="L8513" s="11"/>
      <c r="M8513" s="12" t="str">
        <f>Pivot!AI8502</f>
        <v>▲ Active
26/07/2015 -</v>
      </c>
      <c r="N8513" s="178">
        <f>Pivot!AJ8502</f>
        <v>9</v>
      </c>
      <c r="O8513" s="179"/>
    </row>
    <row r="8514" spans="3:15" ht="30" customHeight="1" x14ac:dyDescent="0.25">
      <c r="C8514" s="10" t="str">
        <f>Pivot!AD8503</f>
        <v>00-95787279</v>
      </c>
      <c r="D8514" s="11"/>
      <c r="E8514" s="12" t="str">
        <f>Pivot!AE8503</f>
        <v>♂ Mary Woodard
39 | Bachelor</v>
      </c>
      <c r="F8514" s="11"/>
      <c r="G8514" s="12" t="str">
        <f>Pivot!AF8503</f>
        <v>Marketing Coordinator
Marketing</v>
      </c>
      <c r="H8514" s="11"/>
      <c r="I8514" s="12" t="str">
        <f>Pivot!AG8503</f>
        <v>🏢 Buffalo
New York</v>
      </c>
      <c r="J8514" s="11"/>
      <c r="K8514" s="13">
        <f>Pivot!AH8503</f>
        <v>78629</v>
      </c>
      <c r="L8514" s="11"/>
      <c r="M8514" s="12" t="str">
        <f>Pivot!AI8503</f>
        <v>▲ Active
15/03/2017 -</v>
      </c>
      <c r="N8514" s="178">
        <f>Pivot!AJ8503</f>
        <v>7</v>
      </c>
      <c r="O8514" s="179"/>
    </row>
    <row r="8515" spans="3:15" ht="30" customHeight="1" x14ac:dyDescent="0.25">
      <c r="C8515" s="10" t="str">
        <f>Pivot!AD8504</f>
        <v>00-95800828</v>
      </c>
      <c r="D8515" s="11"/>
      <c r="E8515" s="12" t="str">
        <f>Pivot!AE8504</f>
        <v>♂ Tracy Ray
34 | Master</v>
      </c>
      <c r="F8515" s="11"/>
      <c r="G8515" s="12" t="str">
        <f>Pivot!AF8504</f>
        <v>System Administrator
IT</v>
      </c>
      <c r="H8515" s="11"/>
      <c r="I8515" s="12" t="str">
        <f>Pivot!AG8504</f>
        <v>🏢 New York City
New York</v>
      </c>
      <c r="J8515" s="11"/>
      <c r="K8515" s="13">
        <f>Pivot!AH8504</f>
        <v>65899</v>
      </c>
      <c r="L8515" s="11"/>
      <c r="M8515" s="12" t="str">
        <f>Pivot!AI8504</f>
        <v>▼ Terminated
14/04/2024 - 11/10/2024</v>
      </c>
      <c r="N8515" s="178">
        <f>Pivot!AJ8504</f>
        <v>0</v>
      </c>
      <c r="O8515" s="179"/>
    </row>
    <row r="8516" spans="3:15" ht="30" customHeight="1" x14ac:dyDescent="0.25">
      <c r="C8516" s="10" t="str">
        <f>Pivot!AD8505</f>
        <v>00-95805091</v>
      </c>
      <c r="D8516" s="11"/>
      <c r="E8516" s="12" t="str">
        <f>Pivot!AE8505</f>
        <v>♂ Grant Morris
44 | High School</v>
      </c>
      <c r="F8516" s="11"/>
      <c r="G8516" s="12" t="str">
        <f>Pivot!AF8505</f>
        <v>Support Specialist
Customer Service</v>
      </c>
      <c r="H8516" s="11"/>
      <c r="I8516" s="12" t="str">
        <f>Pivot!AG8505</f>
        <v>🏢 Buffalo
New York</v>
      </c>
      <c r="J8516" s="11"/>
      <c r="K8516" s="13">
        <f>Pivot!AH8505</f>
        <v>66773</v>
      </c>
      <c r="L8516" s="11"/>
      <c r="M8516" s="12" t="str">
        <f>Pivot!AI8505</f>
        <v>▲ Active
13/03/2021 -</v>
      </c>
      <c r="N8516" s="178">
        <f>Pivot!AJ8505</f>
        <v>3</v>
      </c>
      <c r="O8516" s="179"/>
    </row>
    <row r="8517" spans="3:15" ht="30" customHeight="1" x14ac:dyDescent="0.25">
      <c r="C8517" s="10" t="str">
        <f>Pivot!AD8506</f>
        <v>00-95807297</v>
      </c>
      <c r="D8517" s="11"/>
      <c r="E8517" s="12" t="str">
        <f>Pivot!AE8506</f>
        <v>♀ David Foster
48 | Bachelor</v>
      </c>
      <c r="F8517" s="11"/>
      <c r="G8517" s="12" t="str">
        <f>Pivot!AF8506</f>
        <v>Software Developer
IT</v>
      </c>
      <c r="H8517" s="11"/>
      <c r="I8517" s="12" t="str">
        <f>Pivot!AG8506</f>
        <v>🏢 New York City
New York</v>
      </c>
      <c r="J8517" s="11"/>
      <c r="K8517" s="13">
        <f>Pivot!AH8506</f>
        <v>84290</v>
      </c>
      <c r="L8517" s="11"/>
      <c r="M8517" s="12" t="str">
        <f>Pivot!AI8506</f>
        <v>▲ Active
24/03/2018 -</v>
      </c>
      <c r="N8517" s="178">
        <f>Pivot!AJ8506</f>
        <v>6</v>
      </c>
      <c r="O8517" s="179"/>
    </row>
    <row r="8518" spans="3:15" ht="30" customHeight="1" x14ac:dyDescent="0.25">
      <c r="C8518" s="10" t="str">
        <f>Pivot!AD8507</f>
        <v>00-95822412</v>
      </c>
      <c r="D8518" s="11"/>
      <c r="E8518" s="12" t="str">
        <f>Pivot!AE8507</f>
        <v>♀ Danielle Johnson
44 | High School</v>
      </c>
      <c r="F8518" s="11"/>
      <c r="G8518" s="12" t="str">
        <f>Pivot!AF8507</f>
        <v>Help Desk Technician
Customer Service</v>
      </c>
      <c r="H8518" s="11"/>
      <c r="I8518" s="12" t="str">
        <f>Pivot!AG8507</f>
        <v>🏢 New York City
New York</v>
      </c>
      <c r="J8518" s="11"/>
      <c r="K8518" s="13">
        <f>Pivot!AH8507</f>
        <v>81552</v>
      </c>
      <c r="L8518" s="11"/>
      <c r="M8518" s="12" t="str">
        <f>Pivot!AI8507</f>
        <v>▼ Terminated
16/04/2016 - 05/07/2021</v>
      </c>
      <c r="N8518" s="178">
        <f>Pivot!AJ8507</f>
        <v>5</v>
      </c>
      <c r="O8518" s="179"/>
    </row>
    <row r="8519" spans="3:15" ht="30" customHeight="1" x14ac:dyDescent="0.25">
      <c r="C8519" s="10" t="str">
        <f>Pivot!AD8508</f>
        <v>00-95828117</v>
      </c>
      <c r="D8519" s="11"/>
      <c r="E8519" s="12" t="str">
        <f>Pivot!AE8508</f>
        <v>♂ Chelsea Cox
57 | Master</v>
      </c>
      <c r="F8519" s="11"/>
      <c r="G8519" s="12" t="str">
        <f>Pivot!AF8508</f>
        <v>Sales Specialist
Sales</v>
      </c>
      <c r="H8519" s="11"/>
      <c r="I8519" s="12" t="str">
        <f>Pivot!AG8508</f>
        <v>🏠 Warren
Michigan</v>
      </c>
      <c r="J8519" s="11"/>
      <c r="K8519" s="13">
        <f>Pivot!AH8508</f>
        <v>81588</v>
      </c>
      <c r="L8519" s="11"/>
      <c r="M8519" s="12" t="str">
        <f>Pivot!AI8508</f>
        <v>▼ Terminated
22/12/2018 - 20/06/2019</v>
      </c>
      <c r="N8519" s="178">
        <f>Pivot!AJ8508</f>
        <v>0</v>
      </c>
      <c r="O8519" s="179"/>
    </row>
    <row r="8520" spans="3:15" ht="30" customHeight="1" x14ac:dyDescent="0.25">
      <c r="C8520" s="10" t="str">
        <f>Pivot!AD8509</f>
        <v>00-95831286</v>
      </c>
      <c r="D8520" s="11"/>
      <c r="E8520" s="12" t="str">
        <f>Pivot!AE8509</f>
        <v>♀ Monique Johnson
29 | Bachelor</v>
      </c>
      <c r="F8520" s="11"/>
      <c r="G8520" s="12" t="str">
        <f>Pivot!AF8509</f>
        <v>Sales Specialist
Sales</v>
      </c>
      <c r="H8520" s="11"/>
      <c r="I8520" s="12" t="str">
        <f>Pivot!AG8509</f>
        <v>🏢 New York City
New York</v>
      </c>
      <c r="J8520" s="11"/>
      <c r="K8520" s="13">
        <f>Pivot!AH8509</f>
        <v>76920</v>
      </c>
      <c r="L8520" s="11"/>
      <c r="M8520" s="12" t="str">
        <f>Pivot!AI8509</f>
        <v>▼ Terminated
27/01/2020 - 28/06/2022</v>
      </c>
      <c r="N8520" s="178">
        <f>Pivot!AJ8509</f>
        <v>2</v>
      </c>
      <c r="O8520" s="179"/>
    </row>
    <row r="8521" spans="3:15" ht="30" customHeight="1" x14ac:dyDescent="0.25">
      <c r="C8521" s="10" t="str">
        <f>Pivot!AD8510</f>
        <v>00-95847718</v>
      </c>
      <c r="D8521" s="11"/>
      <c r="E8521" s="12" t="str">
        <f>Pivot!AE8510</f>
        <v>♀ Brenda Gregory
62 | High School</v>
      </c>
      <c r="F8521" s="11"/>
      <c r="G8521" s="12" t="str">
        <f>Pivot!AF8510</f>
        <v>Inventory Specialist
Operations</v>
      </c>
      <c r="H8521" s="11"/>
      <c r="I8521" s="12" t="str">
        <f>Pivot!AG8510</f>
        <v>🏢 Rochester
New York</v>
      </c>
      <c r="J8521" s="11"/>
      <c r="K8521" s="13">
        <f>Pivot!AH8510</f>
        <v>66333</v>
      </c>
      <c r="L8521" s="11"/>
      <c r="M8521" s="12" t="str">
        <f>Pivot!AI8510</f>
        <v>▲ Active
23/01/2017 -</v>
      </c>
      <c r="N8521" s="178">
        <f>Pivot!AJ8510</f>
        <v>8</v>
      </c>
      <c r="O8521" s="179"/>
    </row>
    <row r="8522" spans="3:15" ht="30" customHeight="1" x14ac:dyDescent="0.25">
      <c r="C8522" s="10" t="str">
        <f>Pivot!AD8511</f>
        <v>00-95851936</v>
      </c>
      <c r="D8522" s="11"/>
      <c r="E8522" s="12" t="str">
        <f>Pivot!AE8511</f>
        <v>♂ Cynthia Terry
40 | Bachelor</v>
      </c>
      <c r="F8522" s="11"/>
      <c r="G8522" s="12" t="str">
        <f>Pivot!AF8511</f>
        <v>Sales Consultant
Sales</v>
      </c>
      <c r="H8522" s="11"/>
      <c r="I8522" s="12" t="str">
        <f>Pivot!AG8511</f>
        <v>🏢 New York City
New York</v>
      </c>
      <c r="J8522" s="11"/>
      <c r="K8522" s="13">
        <f>Pivot!AH8511</f>
        <v>104919</v>
      </c>
      <c r="L8522" s="11"/>
      <c r="M8522" s="12" t="str">
        <f>Pivot!AI8511</f>
        <v>▼ Terminated
26/11/2020 - 25/05/2021</v>
      </c>
      <c r="N8522" s="178">
        <f>Pivot!AJ8511</f>
        <v>0</v>
      </c>
      <c r="O8522" s="179"/>
    </row>
    <row r="8523" spans="3:15" ht="30" customHeight="1" x14ac:dyDescent="0.25">
      <c r="C8523" s="10" t="str">
        <f>Pivot!AD8512</f>
        <v>00-95852907</v>
      </c>
      <c r="D8523" s="11"/>
      <c r="E8523" s="12" t="str">
        <f>Pivot!AE8512</f>
        <v>♂ Billy Jarvis
22 | Bachelor</v>
      </c>
      <c r="F8523" s="11"/>
      <c r="G8523" s="12" t="str">
        <f>Pivot!AF8512</f>
        <v>Help Desk Technician
Customer Service</v>
      </c>
      <c r="H8523" s="11"/>
      <c r="I8523" s="12" t="str">
        <f>Pivot!AG8512</f>
        <v>🏢 Buffalo
New York</v>
      </c>
      <c r="J8523" s="11"/>
      <c r="K8523" s="13">
        <f>Pivot!AH8512</f>
        <v>78386</v>
      </c>
      <c r="L8523" s="11"/>
      <c r="M8523" s="12" t="str">
        <f>Pivot!AI8512</f>
        <v>▲ Active
26/11/2017 -</v>
      </c>
      <c r="N8523" s="178">
        <f>Pivot!AJ8512</f>
        <v>7</v>
      </c>
      <c r="O8523" s="179"/>
    </row>
    <row r="8524" spans="3:15" ht="30" customHeight="1" x14ac:dyDescent="0.25">
      <c r="C8524" s="10" t="str">
        <f>Pivot!AD8513</f>
        <v>00-95870691</v>
      </c>
      <c r="D8524" s="11"/>
      <c r="E8524" s="12" t="str">
        <f>Pivot!AE8513</f>
        <v>♀ Amy Powell
32 | Master</v>
      </c>
      <c r="F8524" s="11"/>
      <c r="G8524" s="12" t="str">
        <f>Pivot!AF8513</f>
        <v>Sales Consultant
Sales</v>
      </c>
      <c r="H8524" s="11"/>
      <c r="I8524" s="12" t="str">
        <f>Pivot!AG8513</f>
        <v>🏢 New York City
New York</v>
      </c>
      <c r="J8524" s="11"/>
      <c r="K8524" s="13">
        <f>Pivot!AH8513</f>
        <v>97628</v>
      </c>
      <c r="L8524" s="11"/>
      <c r="M8524" s="12" t="str">
        <f>Pivot!AI8513</f>
        <v>▲ Active
16/05/2021 -</v>
      </c>
      <c r="N8524" s="178">
        <f>Pivot!AJ8513</f>
        <v>3</v>
      </c>
      <c r="O8524" s="179"/>
    </row>
    <row r="8525" spans="3:15" ht="30" customHeight="1" x14ac:dyDescent="0.25">
      <c r="C8525" s="10" t="str">
        <f>Pivot!AD8514</f>
        <v>00-95901983</v>
      </c>
      <c r="D8525" s="11"/>
      <c r="E8525" s="12" t="str">
        <f>Pivot!AE8514</f>
        <v>♂ Christopher Garcia
43 | Bachelor</v>
      </c>
      <c r="F8525" s="11"/>
      <c r="G8525" s="12" t="str">
        <f>Pivot!AF8514</f>
        <v>Support Specialist
Customer Service</v>
      </c>
      <c r="H8525" s="11"/>
      <c r="I8525" s="12" t="str">
        <f>Pivot!AG8514</f>
        <v>🏢 New York City
New York</v>
      </c>
      <c r="J8525" s="11"/>
      <c r="K8525" s="13">
        <f>Pivot!AH8514</f>
        <v>71313</v>
      </c>
      <c r="L8525" s="11"/>
      <c r="M8525" s="12" t="str">
        <f>Pivot!AI8514</f>
        <v>▲ Active
10/11/2023 -</v>
      </c>
      <c r="N8525" s="178">
        <f>Pivot!AJ8514</f>
        <v>1</v>
      </c>
      <c r="O8525" s="179"/>
    </row>
    <row r="8526" spans="3:15" ht="30" customHeight="1" x14ac:dyDescent="0.25">
      <c r="C8526" s="10" t="str">
        <f>Pivot!AD8515</f>
        <v>00-95911762</v>
      </c>
      <c r="D8526" s="11"/>
      <c r="E8526" s="12" t="str">
        <f>Pivot!AE8515</f>
        <v>♂ Kristin Dean
39 | Bachelor</v>
      </c>
      <c r="F8526" s="11"/>
      <c r="G8526" s="12" t="str">
        <f>Pivot!AF8515</f>
        <v>Operations Analyst
Operations</v>
      </c>
      <c r="H8526" s="11"/>
      <c r="I8526" s="12" t="str">
        <f>Pivot!AG8515</f>
        <v>🏠 Grand Rapids
Michigan</v>
      </c>
      <c r="J8526" s="11"/>
      <c r="K8526" s="13">
        <f>Pivot!AH8515</f>
        <v>61490</v>
      </c>
      <c r="L8526" s="11"/>
      <c r="M8526" s="12" t="str">
        <f>Pivot!AI8515</f>
        <v>▲ Active
25/05/2017 -</v>
      </c>
      <c r="N8526" s="178">
        <f>Pivot!AJ8515</f>
        <v>7</v>
      </c>
      <c r="O8526" s="179"/>
    </row>
    <row r="8527" spans="3:15" ht="30" customHeight="1" x14ac:dyDescent="0.25">
      <c r="C8527" s="10" t="str">
        <f>Pivot!AD8516</f>
        <v>00-95918360</v>
      </c>
      <c r="D8527" s="11"/>
      <c r="E8527" s="12" t="str">
        <f>Pivot!AE8516</f>
        <v>♀ Stacy Holloway
29 | High School</v>
      </c>
      <c r="F8527" s="11"/>
      <c r="G8527" s="12" t="str">
        <f>Pivot!AF8516</f>
        <v>Inventory Specialist
Operations</v>
      </c>
      <c r="H8527" s="11"/>
      <c r="I8527" s="12" t="str">
        <f>Pivot!AG8516</f>
        <v>🏢 New York City
New York</v>
      </c>
      <c r="J8527" s="11"/>
      <c r="K8527" s="13">
        <f>Pivot!AH8516</f>
        <v>53099</v>
      </c>
      <c r="L8527" s="11"/>
      <c r="M8527" s="12" t="str">
        <f>Pivot!AI8516</f>
        <v>▼ Terminated
05/02/2019 - 04/08/2019</v>
      </c>
      <c r="N8527" s="178">
        <f>Pivot!AJ8516</f>
        <v>0</v>
      </c>
      <c r="O8527" s="179"/>
    </row>
    <row r="8528" spans="3:15" ht="30" customHeight="1" x14ac:dyDescent="0.25">
      <c r="C8528" s="10" t="str">
        <f>Pivot!AD8517</f>
        <v>00-95942441</v>
      </c>
      <c r="D8528" s="11"/>
      <c r="E8528" s="12" t="str">
        <f>Pivot!AE8517</f>
        <v>♀ Christine Sanchez
38 | High School</v>
      </c>
      <c r="F8528" s="11"/>
      <c r="G8528" s="12" t="str">
        <f>Pivot!AF8517</f>
        <v>Inventory Specialist
Operations</v>
      </c>
      <c r="H8528" s="11"/>
      <c r="I8528" s="12" t="str">
        <f>Pivot!AG8517</f>
        <v>🏢 New York City
New York</v>
      </c>
      <c r="J8528" s="11"/>
      <c r="K8528" s="13">
        <f>Pivot!AH8517</f>
        <v>54616</v>
      </c>
      <c r="L8528" s="11"/>
      <c r="M8528" s="12" t="str">
        <f>Pivot!AI8517</f>
        <v>▲ Active
25/04/2017 -</v>
      </c>
      <c r="N8528" s="178">
        <f>Pivot!AJ8517</f>
        <v>7</v>
      </c>
      <c r="O8528" s="179"/>
    </row>
    <row r="8529" spans="3:15" ht="30" customHeight="1" x14ac:dyDescent="0.25">
      <c r="C8529" s="10" t="str">
        <f>Pivot!AD8518</f>
        <v>00-95971459</v>
      </c>
      <c r="D8529" s="11"/>
      <c r="E8529" s="12" t="str">
        <f>Pivot!AE8518</f>
        <v>♂ Tyler Jensen
46 | Bachelor</v>
      </c>
      <c r="F8529" s="11"/>
      <c r="G8529" s="12" t="str">
        <f>Pivot!AF8518</f>
        <v>Logistics Coordinator
Operations</v>
      </c>
      <c r="H8529" s="11"/>
      <c r="I8529" s="12" t="str">
        <f>Pivot!AG8518</f>
        <v>🏢 New York City
New York</v>
      </c>
      <c r="J8529" s="11"/>
      <c r="K8529" s="13">
        <f>Pivot!AH8518</f>
        <v>74903</v>
      </c>
      <c r="L8529" s="11"/>
      <c r="M8529" s="12" t="str">
        <f>Pivot!AI8518</f>
        <v>▼ Terminated
26/06/2020 - 23/12/2020</v>
      </c>
      <c r="N8529" s="178">
        <f>Pivot!AJ8518</f>
        <v>0</v>
      </c>
      <c r="O8529" s="179"/>
    </row>
    <row r="8530" spans="3:15" ht="30" customHeight="1" x14ac:dyDescent="0.25">
      <c r="C8530" s="10" t="str">
        <f>Pivot!AD8519</f>
        <v>00-95971790</v>
      </c>
      <c r="D8530" s="11"/>
      <c r="E8530" s="12" t="str">
        <f>Pivot!AE8519</f>
        <v>♀ James Lopez
44 | Bachelor</v>
      </c>
      <c r="F8530" s="11"/>
      <c r="G8530" s="12" t="str">
        <f>Pivot!AF8519</f>
        <v>Logistics Coordinator
Operations</v>
      </c>
      <c r="H8530" s="11"/>
      <c r="I8530" s="12" t="str">
        <f>Pivot!AG8519</f>
        <v>🏢 Buffalo
New York</v>
      </c>
      <c r="J8530" s="11"/>
      <c r="K8530" s="13">
        <f>Pivot!AH8519</f>
        <v>64532</v>
      </c>
      <c r="L8530" s="11"/>
      <c r="M8530" s="12" t="str">
        <f>Pivot!AI8519</f>
        <v>▲ Active
20/11/2020 -</v>
      </c>
      <c r="N8530" s="178">
        <f>Pivot!AJ8519</f>
        <v>4</v>
      </c>
      <c r="O8530" s="179"/>
    </row>
    <row r="8531" spans="3:15" ht="30" customHeight="1" x14ac:dyDescent="0.25">
      <c r="C8531" s="10" t="str">
        <f>Pivot!AD8520</f>
        <v>00-95979202</v>
      </c>
      <c r="D8531" s="11"/>
      <c r="E8531" s="12" t="str">
        <f>Pivot!AE8520</f>
        <v>♂ Jennifer Wright
30 | Bachelor</v>
      </c>
      <c r="F8531" s="11"/>
      <c r="G8531" s="12" t="str">
        <f>Pivot!AF8520</f>
        <v>Inventory Specialist
Operations</v>
      </c>
      <c r="H8531" s="11"/>
      <c r="I8531" s="12" t="str">
        <f>Pivot!AG8520</f>
        <v>🏢 Rochester
New York</v>
      </c>
      <c r="J8531" s="11"/>
      <c r="K8531" s="13">
        <f>Pivot!AH8520</f>
        <v>69266</v>
      </c>
      <c r="L8531" s="11"/>
      <c r="M8531" s="12" t="str">
        <f>Pivot!AI8520</f>
        <v>▲ Active
22/11/2017 -</v>
      </c>
      <c r="N8531" s="178">
        <f>Pivot!AJ8520</f>
        <v>7</v>
      </c>
      <c r="O8531" s="179"/>
    </row>
    <row r="8532" spans="3:15" ht="30" customHeight="1" x14ac:dyDescent="0.25">
      <c r="C8532" s="10" t="str">
        <f>Pivot!AD8521</f>
        <v>00-96011916</v>
      </c>
      <c r="D8532" s="11"/>
      <c r="E8532" s="12" t="str">
        <f>Pivot!AE8521</f>
        <v>♀ Jennifer Kane
44 | Bachelor</v>
      </c>
      <c r="F8532" s="11"/>
      <c r="G8532" s="12" t="str">
        <f>Pivot!AF8521</f>
        <v>Logistics Coordinator
Operations</v>
      </c>
      <c r="H8532" s="11"/>
      <c r="I8532" s="12" t="str">
        <f>Pivot!AG8521</f>
        <v>🏢 Buffalo
New York</v>
      </c>
      <c r="J8532" s="11"/>
      <c r="K8532" s="13">
        <f>Pivot!AH8521</f>
        <v>61955</v>
      </c>
      <c r="L8532" s="11"/>
      <c r="M8532" s="12" t="str">
        <f>Pivot!AI8521</f>
        <v>▲ Active
28/12/2019 -</v>
      </c>
      <c r="N8532" s="178">
        <f>Pivot!AJ8521</f>
        <v>5</v>
      </c>
      <c r="O8532" s="179"/>
    </row>
    <row r="8533" spans="3:15" ht="30" customHeight="1" x14ac:dyDescent="0.25">
      <c r="C8533" s="10" t="str">
        <f>Pivot!AD8522</f>
        <v>00-96046600</v>
      </c>
      <c r="D8533" s="11"/>
      <c r="E8533" s="12" t="str">
        <f>Pivot!AE8522</f>
        <v>♂ Stephanie Walton
64 | Master</v>
      </c>
      <c r="F8533" s="11"/>
      <c r="G8533" s="12" t="str">
        <f>Pivot!AF8522</f>
        <v>Operations Analyst
Operations</v>
      </c>
      <c r="H8533" s="11"/>
      <c r="I8533" s="12" t="str">
        <f>Pivot!AG8522</f>
        <v>🏢 New York City
New York</v>
      </c>
      <c r="J8533" s="11"/>
      <c r="K8533" s="13">
        <f>Pivot!AH8522</f>
        <v>71409</v>
      </c>
      <c r="L8533" s="11"/>
      <c r="M8533" s="12" t="str">
        <f>Pivot!AI8522</f>
        <v>▲ Active
06/04/2024 -</v>
      </c>
      <c r="N8533" s="178">
        <f>Pivot!AJ8522</f>
        <v>0</v>
      </c>
      <c r="O8533" s="179"/>
    </row>
    <row r="8534" spans="3:15" ht="30" customHeight="1" x14ac:dyDescent="0.25">
      <c r="C8534" s="10" t="str">
        <f>Pivot!AD8523</f>
        <v>00-96057593</v>
      </c>
      <c r="D8534" s="11"/>
      <c r="E8534" s="12" t="str">
        <f>Pivot!AE8523</f>
        <v>♀ Karen Williams
34 | Bachelor</v>
      </c>
      <c r="F8534" s="11"/>
      <c r="G8534" s="12" t="str">
        <f>Pivot!AF8523</f>
        <v>Sales Representative
Sales</v>
      </c>
      <c r="H8534" s="11"/>
      <c r="I8534" s="12" t="str">
        <f>Pivot!AG8523</f>
        <v>🏢 New York City
New York</v>
      </c>
      <c r="J8534" s="11"/>
      <c r="K8534" s="13">
        <f>Pivot!AH8523</f>
        <v>75714</v>
      </c>
      <c r="L8534" s="11"/>
      <c r="M8534" s="12" t="str">
        <f>Pivot!AI8523</f>
        <v>▼ Terminated
01/02/2019 - 20/02/2020</v>
      </c>
      <c r="N8534" s="178">
        <f>Pivot!AJ8523</f>
        <v>1</v>
      </c>
      <c r="O8534" s="179"/>
    </row>
    <row r="8535" spans="3:15" ht="30" customHeight="1" x14ac:dyDescent="0.25">
      <c r="C8535" s="10" t="str">
        <f>Pivot!AD8524</f>
        <v>00-96077332</v>
      </c>
      <c r="D8535" s="11"/>
      <c r="E8535" s="12" t="str">
        <f>Pivot!AE8524</f>
        <v>♂ James Moreno
41 | Master</v>
      </c>
      <c r="F8535" s="11"/>
      <c r="G8535" s="12" t="str">
        <f>Pivot!AF8524</f>
        <v>Software Developer
IT</v>
      </c>
      <c r="H8535" s="11"/>
      <c r="I8535" s="12" t="str">
        <f>Pivot!AG8524</f>
        <v>🏢 New York City
New York</v>
      </c>
      <c r="J8535" s="11"/>
      <c r="K8535" s="13">
        <f>Pivot!AH8524</f>
        <v>86044</v>
      </c>
      <c r="L8535" s="11"/>
      <c r="M8535" s="12" t="str">
        <f>Pivot!AI8524</f>
        <v>▲ Active
21/12/2019 -</v>
      </c>
      <c r="N8535" s="178">
        <f>Pivot!AJ8524</f>
        <v>5</v>
      </c>
      <c r="O8535" s="179"/>
    </row>
    <row r="8536" spans="3:15" ht="30" customHeight="1" x14ac:dyDescent="0.25">
      <c r="C8536" s="10" t="str">
        <f>Pivot!AD8525</f>
        <v>00-96085615</v>
      </c>
      <c r="D8536" s="11"/>
      <c r="E8536" s="12" t="str">
        <f>Pivot!AE8525</f>
        <v>♀ Amy Nelson
38 | Bachelor</v>
      </c>
      <c r="F8536" s="11"/>
      <c r="G8536" s="12" t="str">
        <f>Pivot!AF8525</f>
        <v>IT Support Specialist
IT</v>
      </c>
      <c r="H8536" s="11"/>
      <c r="I8536" s="12" t="str">
        <f>Pivot!AG8525</f>
        <v>🏢 Rochester
New York</v>
      </c>
      <c r="J8536" s="11"/>
      <c r="K8536" s="13">
        <f>Pivot!AH8525</f>
        <v>60457</v>
      </c>
      <c r="L8536" s="11"/>
      <c r="M8536" s="12" t="str">
        <f>Pivot!AI8525</f>
        <v>▲ Active
19/11/2020 -</v>
      </c>
      <c r="N8536" s="178">
        <f>Pivot!AJ8525</f>
        <v>4</v>
      </c>
      <c r="O8536" s="179"/>
    </row>
    <row r="8537" spans="3:15" ht="30" customHeight="1" x14ac:dyDescent="0.25">
      <c r="C8537" s="10" t="str">
        <f>Pivot!AD8526</f>
        <v>00-96087848</v>
      </c>
      <c r="D8537" s="11"/>
      <c r="E8537" s="12" t="str">
        <f>Pivot!AE8526</f>
        <v>♂ Stacy Fry
37 | Bachelor</v>
      </c>
      <c r="F8537" s="11"/>
      <c r="G8537" s="12" t="str">
        <f>Pivot!AF8526</f>
        <v>Sales Representative
Sales</v>
      </c>
      <c r="H8537" s="11"/>
      <c r="I8537" s="12" t="str">
        <f>Pivot!AG8526</f>
        <v>🏢 New York City
New York</v>
      </c>
      <c r="J8537" s="11"/>
      <c r="K8537" s="13">
        <f>Pivot!AH8526</f>
        <v>73996</v>
      </c>
      <c r="L8537" s="11"/>
      <c r="M8537" s="12" t="str">
        <f>Pivot!AI8526</f>
        <v>▲ Active
02/06/2018 -</v>
      </c>
      <c r="N8537" s="178">
        <f>Pivot!AJ8526</f>
        <v>6</v>
      </c>
      <c r="O8537" s="179"/>
    </row>
    <row r="8538" spans="3:15" ht="30" customHeight="1" x14ac:dyDescent="0.25">
      <c r="C8538" s="10" t="str">
        <f>Pivot!AD8527</f>
        <v>00-96096076</v>
      </c>
      <c r="D8538" s="11"/>
      <c r="E8538" s="12" t="str">
        <f>Pivot!AE8527</f>
        <v>♀ Timothy Williams
60 | PhD</v>
      </c>
      <c r="F8538" s="11"/>
      <c r="G8538" s="12" t="str">
        <f>Pivot!AF8527</f>
        <v>Sales Specialist
Sales</v>
      </c>
      <c r="H8538" s="11"/>
      <c r="I8538" s="12" t="str">
        <f>Pivot!AG8527</f>
        <v>🏢 New York City
New York</v>
      </c>
      <c r="J8538" s="11"/>
      <c r="K8538" s="13">
        <f>Pivot!AH8527</f>
        <v>97028</v>
      </c>
      <c r="L8538" s="11"/>
      <c r="M8538" s="12" t="str">
        <f>Pivot!AI8527</f>
        <v>▲ Active
21/09/2017 -</v>
      </c>
      <c r="N8538" s="178">
        <f>Pivot!AJ8527</f>
        <v>7</v>
      </c>
      <c r="O8538" s="179"/>
    </row>
    <row r="8539" spans="3:15" ht="30" customHeight="1" x14ac:dyDescent="0.25">
      <c r="C8539" s="10" t="str">
        <f>Pivot!AD8528</f>
        <v>00-96098221</v>
      </c>
      <c r="D8539" s="11"/>
      <c r="E8539" s="12" t="str">
        <f>Pivot!AE8528</f>
        <v>♀ David Whitney
49 | High School</v>
      </c>
      <c r="F8539" s="11"/>
      <c r="G8539" s="12" t="str">
        <f>Pivot!AF8528</f>
        <v>Help Desk Technician
Customer Service</v>
      </c>
      <c r="H8539" s="11"/>
      <c r="I8539" s="12" t="str">
        <f>Pivot!AG8528</f>
        <v>🏢 New York City
New York</v>
      </c>
      <c r="J8539" s="11"/>
      <c r="K8539" s="13">
        <f>Pivot!AH8528</f>
        <v>64313</v>
      </c>
      <c r="L8539" s="11"/>
      <c r="M8539" s="12" t="str">
        <f>Pivot!AI8528</f>
        <v>▼ Terminated
03/03/2020 - 30/08/2020</v>
      </c>
      <c r="N8539" s="178">
        <f>Pivot!AJ8528</f>
        <v>0</v>
      </c>
      <c r="O8539" s="179"/>
    </row>
    <row r="8540" spans="3:15" ht="30" customHeight="1" x14ac:dyDescent="0.25">
      <c r="C8540" s="10" t="str">
        <f>Pivot!AD8529</f>
        <v>00-96102774</v>
      </c>
      <c r="D8540" s="11"/>
      <c r="E8540" s="12" t="str">
        <f>Pivot!AE8529</f>
        <v>♀ Dylan Becker
42 | Master</v>
      </c>
      <c r="F8540" s="11"/>
      <c r="G8540" s="12" t="str">
        <f>Pivot!AF8529</f>
        <v>Sales Consultant
Sales</v>
      </c>
      <c r="H8540" s="11"/>
      <c r="I8540" s="12" t="str">
        <f>Pivot!AG8529</f>
        <v>🏢 New York City
New York</v>
      </c>
      <c r="J8540" s="11"/>
      <c r="K8540" s="13">
        <f>Pivot!AH8529</f>
        <v>100768</v>
      </c>
      <c r="L8540" s="11"/>
      <c r="M8540" s="12" t="str">
        <f>Pivot!AI8529</f>
        <v>▲ Active
30/11/2022 -</v>
      </c>
      <c r="N8540" s="178">
        <f>Pivot!AJ8529</f>
        <v>2</v>
      </c>
      <c r="O8540" s="179"/>
    </row>
    <row r="8541" spans="3:15" ht="30" customHeight="1" x14ac:dyDescent="0.25">
      <c r="C8541" s="10" t="str">
        <f>Pivot!AD8530</f>
        <v>00-96124034</v>
      </c>
      <c r="D8541" s="11"/>
      <c r="E8541" s="12" t="str">
        <f>Pivot!AE8530</f>
        <v>♂ Allen Mosley
25 | High School</v>
      </c>
      <c r="F8541" s="11"/>
      <c r="G8541" s="12" t="str">
        <f>Pivot!AF8530</f>
        <v>IT Support Specialist
IT</v>
      </c>
      <c r="H8541" s="11"/>
      <c r="I8541" s="12" t="str">
        <f>Pivot!AG8530</f>
        <v>🏠 Warren
Michigan</v>
      </c>
      <c r="J8541" s="11"/>
      <c r="K8541" s="13">
        <f>Pivot!AH8530</f>
        <v>57209</v>
      </c>
      <c r="L8541" s="11"/>
      <c r="M8541" s="12" t="str">
        <f>Pivot!AI8530</f>
        <v>▲ Active
14/07/2019 -</v>
      </c>
      <c r="N8541" s="178">
        <f>Pivot!AJ8530</f>
        <v>5</v>
      </c>
      <c r="O8541" s="179"/>
    </row>
    <row r="8542" spans="3:15" ht="30" customHeight="1" x14ac:dyDescent="0.25">
      <c r="C8542" s="10" t="str">
        <f>Pivot!AD8531</f>
        <v>00-96126771</v>
      </c>
      <c r="D8542" s="11"/>
      <c r="E8542" s="12" t="str">
        <f>Pivot!AE8531</f>
        <v>♂ Dwayne Williams
47 | High School</v>
      </c>
      <c r="F8542" s="11"/>
      <c r="G8542" s="12" t="str">
        <f>Pivot!AF8531</f>
        <v>Inventory Specialist
Operations</v>
      </c>
      <c r="H8542" s="11"/>
      <c r="I8542" s="12" t="str">
        <f>Pivot!AG8531</f>
        <v>🏢 New York City
New York</v>
      </c>
      <c r="J8542" s="11"/>
      <c r="K8542" s="13">
        <f>Pivot!AH8531</f>
        <v>61186</v>
      </c>
      <c r="L8542" s="11"/>
      <c r="M8542" s="12" t="str">
        <f>Pivot!AI8531</f>
        <v>▼ Terminated
05/10/2022 - 03/04/2023</v>
      </c>
      <c r="N8542" s="178">
        <f>Pivot!AJ8531</f>
        <v>0</v>
      </c>
      <c r="O8542" s="179"/>
    </row>
    <row r="8543" spans="3:15" ht="30" customHeight="1" x14ac:dyDescent="0.25">
      <c r="C8543" s="10" t="str">
        <f>Pivot!AD8532</f>
        <v>00-96133200</v>
      </c>
      <c r="D8543" s="11"/>
      <c r="E8543" s="12" t="str">
        <f>Pivot!AE8532</f>
        <v>♀ Jerry Stewart
42 | Bachelor</v>
      </c>
      <c r="F8543" s="11"/>
      <c r="G8543" s="12" t="str">
        <f>Pivot!AF8532</f>
        <v>Software Developer
IT</v>
      </c>
      <c r="H8543" s="11"/>
      <c r="I8543" s="12" t="str">
        <f>Pivot!AG8532</f>
        <v>🏠 Grand Rapids
Michigan</v>
      </c>
      <c r="J8543" s="11"/>
      <c r="K8543" s="13">
        <f>Pivot!AH8532</f>
        <v>90710</v>
      </c>
      <c r="L8543" s="11"/>
      <c r="M8543" s="12" t="str">
        <f>Pivot!AI8532</f>
        <v>▲ Active
24/03/2017 -</v>
      </c>
      <c r="N8543" s="178">
        <f>Pivot!AJ8532</f>
        <v>7</v>
      </c>
      <c r="O8543" s="179"/>
    </row>
    <row r="8544" spans="3:15" ht="30" customHeight="1" x14ac:dyDescent="0.25">
      <c r="C8544" s="10" t="str">
        <f>Pivot!AD8533</f>
        <v>00-96141406</v>
      </c>
      <c r="D8544" s="11"/>
      <c r="E8544" s="12" t="str">
        <f>Pivot!AE8533</f>
        <v>♂ Morgan Espinoza
50 | Bachelor</v>
      </c>
      <c r="F8544" s="11"/>
      <c r="G8544" s="12" t="str">
        <f>Pivot!AF8533</f>
        <v>Sales Consultant
Sales</v>
      </c>
      <c r="H8544" s="11"/>
      <c r="I8544" s="12" t="str">
        <f>Pivot!AG8533</f>
        <v>🏢 Rochester
New York</v>
      </c>
      <c r="J8544" s="11"/>
      <c r="K8544" s="13">
        <f>Pivot!AH8533</f>
        <v>85084</v>
      </c>
      <c r="L8544" s="11"/>
      <c r="M8544" s="12" t="str">
        <f>Pivot!AI8533</f>
        <v>▲ Active
11/02/2024 -</v>
      </c>
      <c r="N8544" s="178">
        <f>Pivot!AJ8533</f>
        <v>0</v>
      </c>
      <c r="O8544" s="179"/>
    </row>
    <row r="8545" spans="3:15" ht="30" customHeight="1" x14ac:dyDescent="0.25">
      <c r="C8545" s="10" t="str">
        <f>Pivot!AD8534</f>
        <v>00-96152815</v>
      </c>
      <c r="D8545" s="11"/>
      <c r="E8545" s="12" t="str">
        <f>Pivot!AE8534</f>
        <v>♀ Lauren Carroll
59 | Bachelor</v>
      </c>
      <c r="F8545" s="11"/>
      <c r="G8545" s="12" t="str">
        <f>Pivot!AF8534</f>
        <v>Sales Representative
Sales</v>
      </c>
      <c r="H8545" s="11"/>
      <c r="I8545" s="12" t="str">
        <f>Pivot!AG8534</f>
        <v>🏢 Rochester
New York</v>
      </c>
      <c r="J8545" s="11"/>
      <c r="K8545" s="13">
        <f>Pivot!AH8534</f>
        <v>76214</v>
      </c>
      <c r="L8545" s="11"/>
      <c r="M8545" s="12" t="str">
        <f>Pivot!AI8534</f>
        <v>▲ Active
25/05/2024 -</v>
      </c>
      <c r="N8545" s="178">
        <f>Pivot!AJ8534</f>
        <v>0</v>
      </c>
      <c r="O8545" s="179"/>
    </row>
    <row r="8546" spans="3:15" ht="30" customHeight="1" x14ac:dyDescent="0.25">
      <c r="C8546" s="10" t="str">
        <f>Pivot!AD8535</f>
        <v>00-96167913</v>
      </c>
      <c r="D8546" s="11"/>
      <c r="E8546" s="12" t="str">
        <f>Pivot!AE8535</f>
        <v>♂ Nancy Mclaughlin
32 | Bachelor</v>
      </c>
      <c r="F8546" s="11"/>
      <c r="G8546" s="12" t="str">
        <f>Pivot!AF8535</f>
        <v>IT Support Specialist
IT</v>
      </c>
      <c r="H8546" s="11"/>
      <c r="I8546" s="12" t="str">
        <f>Pivot!AG8535</f>
        <v>🏢 New York City
New York</v>
      </c>
      <c r="J8546" s="11"/>
      <c r="K8546" s="13">
        <f>Pivot!AH8535</f>
        <v>62560</v>
      </c>
      <c r="L8546" s="11"/>
      <c r="M8546" s="12" t="str">
        <f>Pivot!AI8535</f>
        <v>▲ Active
01/02/2022 -</v>
      </c>
      <c r="N8546" s="178">
        <f>Pivot!AJ8535</f>
        <v>2</v>
      </c>
      <c r="O8546" s="179"/>
    </row>
    <row r="8547" spans="3:15" ht="30" customHeight="1" x14ac:dyDescent="0.25">
      <c r="C8547" s="10" t="str">
        <f>Pivot!AD8536</f>
        <v>00-96173002</v>
      </c>
      <c r="D8547" s="11"/>
      <c r="E8547" s="12" t="str">
        <f>Pivot!AE8536</f>
        <v>♂ Elizabeth Collier
44 | Bachelor</v>
      </c>
      <c r="F8547" s="11"/>
      <c r="G8547" s="12" t="str">
        <f>Pivot!AF8536</f>
        <v>Operations Analyst
Operations</v>
      </c>
      <c r="H8547" s="11"/>
      <c r="I8547" s="12" t="str">
        <f>Pivot!AG8536</f>
        <v>🏠 Warren
Michigan</v>
      </c>
      <c r="J8547" s="11"/>
      <c r="K8547" s="13">
        <f>Pivot!AH8536</f>
        <v>70191</v>
      </c>
      <c r="L8547" s="11"/>
      <c r="M8547" s="12" t="str">
        <f>Pivot!AI8536</f>
        <v>▲ Active
19/07/2015 -</v>
      </c>
      <c r="N8547" s="178">
        <f>Pivot!AJ8536</f>
        <v>9</v>
      </c>
      <c r="O8547" s="179"/>
    </row>
    <row r="8548" spans="3:15" ht="30" customHeight="1" x14ac:dyDescent="0.25">
      <c r="C8548" s="10" t="str">
        <f>Pivot!AD8537</f>
        <v>00-96198970</v>
      </c>
      <c r="D8548" s="11"/>
      <c r="E8548" s="12" t="str">
        <f>Pivot!AE8537</f>
        <v>♂ Tara Morgan
32 | Bachelor</v>
      </c>
      <c r="F8548" s="11"/>
      <c r="G8548" s="12" t="str">
        <f>Pivot!AF8537</f>
        <v>Accounts Payable Specialist
Finance</v>
      </c>
      <c r="H8548" s="11"/>
      <c r="I8548" s="12" t="str">
        <f>Pivot!AG8537</f>
        <v>🏢 Rochester
New York</v>
      </c>
      <c r="J8548" s="11"/>
      <c r="K8548" s="13">
        <f>Pivot!AH8537</f>
        <v>62070</v>
      </c>
      <c r="L8548" s="11"/>
      <c r="M8548" s="12" t="str">
        <f>Pivot!AI8537</f>
        <v>▲ Active
20/09/2020 -</v>
      </c>
      <c r="N8548" s="178">
        <f>Pivot!AJ8537</f>
        <v>4</v>
      </c>
      <c r="O8548" s="179"/>
    </row>
    <row r="8549" spans="3:15" ht="30" customHeight="1" x14ac:dyDescent="0.25">
      <c r="C8549" s="10" t="str">
        <f>Pivot!AD8538</f>
        <v>00-96201956</v>
      </c>
      <c r="D8549" s="11"/>
      <c r="E8549" s="12" t="str">
        <f>Pivot!AE8538</f>
        <v>♀ Martha Johnson
48 | High School</v>
      </c>
      <c r="F8549" s="11"/>
      <c r="G8549" s="12" t="str">
        <f>Pivot!AF8538</f>
        <v>Content Creator
Marketing</v>
      </c>
      <c r="H8549" s="11"/>
      <c r="I8549" s="12" t="str">
        <f>Pivot!AG8538</f>
        <v>🏢 New York City
New York</v>
      </c>
      <c r="J8549" s="11"/>
      <c r="K8549" s="13">
        <f>Pivot!AH8538</f>
        <v>61221</v>
      </c>
      <c r="L8549" s="11"/>
      <c r="M8549" s="12" t="str">
        <f>Pivot!AI8538</f>
        <v>▲ Active
17/01/2018 -</v>
      </c>
      <c r="N8549" s="178">
        <f>Pivot!AJ8538</f>
        <v>7</v>
      </c>
      <c r="O8549" s="179"/>
    </row>
    <row r="8550" spans="3:15" ht="30" customHeight="1" x14ac:dyDescent="0.25">
      <c r="C8550" s="10" t="str">
        <f>Pivot!AD8539</f>
        <v>00-96209085</v>
      </c>
      <c r="D8550" s="11"/>
      <c r="E8550" s="12" t="str">
        <f>Pivot!AE8539</f>
        <v>♀ Elizabeth Jacobs
57 | Bachelor</v>
      </c>
      <c r="F8550" s="11"/>
      <c r="G8550" s="12" t="str">
        <f>Pivot!AF8539</f>
        <v>Customer Service Representative
Customer Service</v>
      </c>
      <c r="H8550" s="11"/>
      <c r="I8550" s="12" t="str">
        <f>Pivot!AG8539</f>
        <v>🏠 Philadelphia
Pennsylvania</v>
      </c>
      <c r="J8550" s="11"/>
      <c r="K8550" s="13">
        <f>Pivot!AH8539</f>
        <v>58191</v>
      </c>
      <c r="L8550" s="11"/>
      <c r="M8550" s="12" t="str">
        <f>Pivot!AI8539</f>
        <v>▲ Active
05/11/2020 -</v>
      </c>
      <c r="N8550" s="178">
        <f>Pivot!AJ8539</f>
        <v>4</v>
      </c>
      <c r="O8550" s="179"/>
    </row>
    <row r="8551" spans="3:15" ht="30" customHeight="1" x14ac:dyDescent="0.25">
      <c r="C8551" s="10" t="str">
        <f>Pivot!AD8540</f>
        <v>00-96211645</v>
      </c>
      <c r="D8551" s="11"/>
      <c r="E8551" s="12" t="str">
        <f>Pivot!AE8540</f>
        <v>♀ Stacie Prince
46 | PhD</v>
      </c>
      <c r="F8551" s="11"/>
      <c r="G8551" s="12" t="str">
        <f>Pivot!AF8540</f>
        <v>Sales Consultant
Sales</v>
      </c>
      <c r="H8551" s="11"/>
      <c r="I8551" s="12" t="str">
        <f>Pivot!AG8540</f>
        <v>🏠 Norfolk
Virginia</v>
      </c>
      <c r="J8551" s="11"/>
      <c r="K8551" s="13">
        <f>Pivot!AH8540</f>
        <v>103843</v>
      </c>
      <c r="L8551" s="11"/>
      <c r="M8551" s="12" t="str">
        <f>Pivot!AI8540</f>
        <v>▲ Active
25/12/2017 -</v>
      </c>
      <c r="N8551" s="178">
        <f>Pivot!AJ8540</f>
        <v>7</v>
      </c>
      <c r="O8551" s="179"/>
    </row>
    <row r="8552" spans="3:15" ht="30" customHeight="1" x14ac:dyDescent="0.25">
      <c r="C8552" s="10" t="str">
        <f>Pivot!AD8541</f>
        <v>00-96217855</v>
      </c>
      <c r="D8552" s="11"/>
      <c r="E8552" s="12" t="str">
        <f>Pivot!AE8541</f>
        <v>♀ Rebecca Ford
53 | High School</v>
      </c>
      <c r="F8552" s="11"/>
      <c r="G8552" s="12" t="str">
        <f>Pivot!AF8541</f>
        <v>SEO Specialist
Marketing</v>
      </c>
      <c r="H8552" s="11"/>
      <c r="I8552" s="12" t="str">
        <f>Pivot!AG8541</f>
        <v>🏠 Warren
Michigan</v>
      </c>
      <c r="J8552" s="11"/>
      <c r="K8552" s="13">
        <f>Pivot!AH8541</f>
        <v>84346</v>
      </c>
      <c r="L8552" s="11"/>
      <c r="M8552" s="12" t="str">
        <f>Pivot!AI8541</f>
        <v>▲ Active
21/02/2017 -</v>
      </c>
      <c r="N8552" s="178">
        <f>Pivot!AJ8541</f>
        <v>7</v>
      </c>
      <c r="O8552" s="179"/>
    </row>
    <row r="8553" spans="3:15" ht="30" customHeight="1" x14ac:dyDescent="0.25">
      <c r="C8553" s="10" t="str">
        <f>Pivot!AD8542</f>
        <v>00-96219997</v>
      </c>
      <c r="D8553" s="11"/>
      <c r="E8553" s="12" t="str">
        <f>Pivot!AE8542</f>
        <v>♂ Carla Stewart
48 | Bachelor</v>
      </c>
      <c r="F8553" s="11"/>
      <c r="G8553" s="12" t="str">
        <f>Pivot!AF8542</f>
        <v>Accounts Payable Specialist
Finance</v>
      </c>
      <c r="H8553" s="11"/>
      <c r="I8553" s="12" t="str">
        <f>Pivot!AG8542</f>
        <v>🏢 Buffalo
New York</v>
      </c>
      <c r="J8553" s="11"/>
      <c r="K8553" s="13">
        <f>Pivot!AH8542</f>
        <v>64481</v>
      </c>
      <c r="L8553" s="11"/>
      <c r="M8553" s="12" t="str">
        <f>Pivot!AI8542</f>
        <v>▲ Active
31/03/2016 -</v>
      </c>
      <c r="N8553" s="178">
        <f>Pivot!AJ8542</f>
        <v>8</v>
      </c>
      <c r="O8553" s="179"/>
    </row>
    <row r="8554" spans="3:15" ht="30" customHeight="1" x14ac:dyDescent="0.25">
      <c r="C8554" s="10" t="str">
        <f>Pivot!AD8543</f>
        <v>00-96237487</v>
      </c>
      <c r="D8554" s="11"/>
      <c r="E8554" s="12" t="str">
        <f>Pivot!AE8543</f>
        <v>♀ Joseph Larson
51 | Bachelor</v>
      </c>
      <c r="F8554" s="11"/>
      <c r="G8554" s="12" t="str">
        <f>Pivot!AF8543</f>
        <v>Help Desk Technician
Customer Service</v>
      </c>
      <c r="H8554" s="11"/>
      <c r="I8554" s="12" t="str">
        <f>Pivot!AG8543</f>
        <v>🏢 Rochester
New York</v>
      </c>
      <c r="J8554" s="11"/>
      <c r="K8554" s="13">
        <f>Pivot!AH8543</f>
        <v>88346</v>
      </c>
      <c r="L8554" s="11"/>
      <c r="M8554" s="12" t="str">
        <f>Pivot!AI8543</f>
        <v>▲ Active
08/09/2015 -</v>
      </c>
      <c r="N8554" s="178">
        <f>Pivot!AJ8543</f>
        <v>9</v>
      </c>
      <c r="O8554" s="179"/>
    </row>
    <row r="8555" spans="3:15" ht="30" customHeight="1" x14ac:dyDescent="0.25">
      <c r="C8555" s="10" t="str">
        <f>Pivot!AD8544</f>
        <v>00-96239997</v>
      </c>
      <c r="D8555" s="11"/>
      <c r="E8555" s="12" t="str">
        <f>Pivot!AE8544</f>
        <v>♂ Nathan Coleman
39 | Bachelor</v>
      </c>
      <c r="F8555" s="11"/>
      <c r="G8555" s="12" t="str">
        <f>Pivot!AF8544</f>
        <v>Inventory Specialist
Operations</v>
      </c>
      <c r="H8555" s="11"/>
      <c r="I8555" s="12" t="str">
        <f>Pivot!AG8544</f>
        <v>🏠 Warren
Michigan</v>
      </c>
      <c r="J8555" s="11"/>
      <c r="K8555" s="13">
        <f>Pivot!AH8544</f>
        <v>70604</v>
      </c>
      <c r="L8555" s="11"/>
      <c r="M8555" s="12" t="str">
        <f>Pivot!AI8544</f>
        <v>▲ Active
07/03/2020 -</v>
      </c>
      <c r="N8555" s="178">
        <f>Pivot!AJ8544</f>
        <v>4</v>
      </c>
      <c r="O8555" s="179"/>
    </row>
    <row r="8556" spans="3:15" ht="30" customHeight="1" x14ac:dyDescent="0.25">
      <c r="C8556" s="10" t="str">
        <f>Pivot!AD8545</f>
        <v>00-96245917</v>
      </c>
      <c r="D8556" s="11"/>
      <c r="E8556" s="12" t="str">
        <f>Pivot!AE8545</f>
        <v>♀ Wendy Moreno
32 | Master</v>
      </c>
      <c r="F8556" s="11"/>
      <c r="G8556" s="12" t="str">
        <f>Pivot!AF8545</f>
        <v>HR Manager
HR</v>
      </c>
      <c r="H8556" s="11"/>
      <c r="I8556" s="12" t="str">
        <f>Pivot!AG8545</f>
        <v>🏢 New York City
New York</v>
      </c>
      <c r="J8556" s="11"/>
      <c r="K8556" s="13">
        <f>Pivot!AH8545</f>
        <v>82203</v>
      </c>
      <c r="L8556" s="11"/>
      <c r="M8556" s="12" t="str">
        <f>Pivot!AI8545</f>
        <v>▲ Active
16/04/2018 -</v>
      </c>
      <c r="N8556" s="178">
        <f>Pivot!AJ8545</f>
        <v>6</v>
      </c>
      <c r="O8556" s="179"/>
    </row>
    <row r="8557" spans="3:15" ht="30" customHeight="1" x14ac:dyDescent="0.25">
      <c r="C8557" s="10" t="str">
        <f>Pivot!AD8546</f>
        <v>00-96251983</v>
      </c>
      <c r="D8557" s="11"/>
      <c r="E8557" s="12" t="str">
        <f>Pivot!AE8546</f>
        <v>♂ Gina Howard
35 | Master</v>
      </c>
      <c r="F8557" s="11"/>
      <c r="G8557" s="12" t="str">
        <f>Pivot!AF8546</f>
        <v>HR Coordinator
HR</v>
      </c>
      <c r="H8557" s="11"/>
      <c r="I8557" s="12" t="str">
        <f>Pivot!AG8546</f>
        <v>🏢 New York City
New York</v>
      </c>
      <c r="J8557" s="11"/>
      <c r="K8557" s="13">
        <f>Pivot!AH8546</f>
        <v>61834</v>
      </c>
      <c r="L8557" s="11"/>
      <c r="M8557" s="12" t="str">
        <f>Pivot!AI8546</f>
        <v>▲ Active
18/05/2017 -</v>
      </c>
      <c r="N8557" s="178">
        <f>Pivot!AJ8546</f>
        <v>7</v>
      </c>
      <c r="O8557" s="179"/>
    </row>
    <row r="8558" spans="3:15" ht="30" customHeight="1" x14ac:dyDescent="0.25">
      <c r="C8558" s="10" t="str">
        <f>Pivot!AD8547</f>
        <v>00-96258750</v>
      </c>
      <c r="D8558" s="11"/>
      <c r="E8558" s="12" t="str">
        <f>Pivot!AE8547</f>
        <v>♂ Phyllis Brooks
48 | Master</v>
      </c>
      <c r="F8558" s="11"/>
      <c r="G8558" s="12" t="str">
        <f>Pivot!AF8547</f>
        <v>Sales Consultant
Sales</v>
      </c>
      <c r="H8558" s="11"/>
      <c r="I8558" s="12" t="str">
        <f>Pivot!AG8547</f>
        <v>🏢 Rochester
New York</v>
      </c>
      <c r="J8558" s="11"/>
      <c r="K8558" s="13">
        <f>Pivot!AH8547</f>
        <v>95753</v>
      </c>
      <c r="L8558" s="11"/>
      <c r="M8558" s="12" t="str">
        <f>Pivot!AI8547</f>
        <v>▲ Active
24/04/2024 -</v>
      </c>
      <c r="N8558" s="178">
        <f>Pivot!AJ8547</f>
        <v>0</v>
      </c>
      <c r="O8558" s="179"/>
    </row>
    <row r="8559" spans="3:15" ht="30" customHeight="1" x14ac:dyDescent="0.25">
      <c r="C8559" s="10" t="str">
        <f>Pivot!AD8548</f>
        <v>00-96261621</v>
      </c>
      <c r="D8559" s="11"/>
      <c r="E8559" s="12" t="str">
        <f>Pivot!AE8548</f>
        <v>♀ Donald Levy
29 | Bachelor</v>
      </c>
      <c r="F8559" s="11"/>
      <c r="G8559" s="12" t="str">
        <f>Pivot!AF8548</f>
        <v>Help Desk Technician
Customer Service</v>
      </c>
      <c r="H8559" s="11"/>
      <c r="I8559" s="12" t="str">
        <f>Pivot!AG8548</f>
        <v>🏠 Grand Rapids
Michigan</v>
      </c>
      <c r="J8559" s="11"/>
      <c r="K8559" s="13">
        <f>Pivot!AH8548</f>
        <v>67650</v>
      </c>
      <c r="L8559" s="11"/>
      <c r="M8559" s="12" t="str">
        <f>Pivot!AI8548</f>
        <v>▼ Terminated
30/11/2020 - 29/05/2021</v>
      </c>
      <c r="N8559" s="178">
        <f>Pivot!AJ8548</f>
        <v>0</v>
      </c>
      <c r="O8559" s="179"/>
    </row>
    <row r="8560" spans="3:15" ht="30" customHeight="1" x14ac:dyDescent="0.25">
      <c r="C8560" s="10" t="str">
        <f>Pivot!AD8549</f>
        <v>00-96266975</v>
      </c>
      <c r="D8560" s="11"/>
      <c r="E8560" s="12" t="str">
        <f>Pivot!AE8549</f>
        <v>♂ Linda Lewis
37 | Bachelor</v>
      </c>
      <c r="F8560" s="11"/>
      <c r="G8560" s="12" t="str">
        <f>Pivot!AF8549</f>
        <v>Sales Representative
Sales</v>
      </c>
      <c r="H8560" s="11"/>
      <c r="I8560" s="12" t="str">
        <f>Pivot!AG8549</f>
        <v>🏠 Philadelphia
Pennsylvania</v>
      </c>
      <c r="J8560" s="11"/>
      <c r="K8560" s="13">
        <f>Pivot!AH8549</f>
        <v>85564</v>
      </c>
      <c r="L8560" s="11"/>
      <c r="M8560" s="12" t="str">
        <f>Pivot!AI8549</f>
        <v>▲ Active
17/09/2023 -</v>
      </c>
      <c r="N8560" s="178">
        <f>Pivot!AJ8549</f>
        <v>1</v>
      </c>
      <c r="O8560" s="179"/>
    </row>
    <row r="8561" spans="3:15" ht="30" customHeight="1" x14ac:dyDescent="0.25">
      <c r="C8561" s="10" t="str">
        <f>Pivot!AD8550</f>
        <v>00-96267144</v>
      </c>
      <c r="D8561" s="11"/>
      <c r="E8561" s="12" t="str">
        <f>Pivot!AE8550</f>
        <v>♂ Michelle Ayala
40 | Bachelor</v>
      </c>
      <c r="F8561" s="11"/>
      <c r="G8561" s="12" t="str">
        <f>Pivot!AF8550</f>
        <v>Content Creator
Marketing</v>
      </c>
      <c r="H8561" s="11"/>
      <c r="I8561" s="12" t="str">
        <f>Pivot!AG8550</f>
        <v>🏢 New York City
New York</v>
      </c>
      <c r="J8561" s="11"/>
      <c r="K8561" s="13">
        <f>Pivot!AH8550</f>
        <v>68728</v>
      </c>
      <c r="L8561" s="11"/>
      <c r="M8561" s="12" t="str">
        <f>Pivot!AI8550</f>
        <v>▲ Active
01/05/2017 -</v>
      </c>
      <c r="N8561" s="178">
        <f>Pivot!AJ8550</f>
        <v>7</v>
      </c>
      <c r="O8561" s="179"/>
    </row>
    <row r="8562" spans="3:15" ht="30" customHeight="1" x14ac:dyDescent="0.25">
      <c r="C8562" s="10" t="str">
        <f>Pivot!AD8551</f>
        <v>00-96274567</v>
      </c>
      <c r="D8562" s="11"/>
      <c r="E8562" s="12" t="str">
        <f>Pivot!AE8551</f>
        <v>♂ Steven Elliott
30 | High School</v>
      </c>
      <c r="F8562" s="11"/>
      <c r="G8562" s="12" t="str">
        <f>Pivot!AF8551</f>
        <v>IT Support Specialist
IT</v>
      </c>
      <c r="H8562" s="11"/>
      <c r="I8562" s="12" t="str">
        <f>Pivot!AG8551</f>
        <v>🏢 New York City
New York</v>
      </c>
      <c r="J8562" s="11"/>
      <c r="K8562" s="13">
        <f>Pivot!AH8551</f>
        <v>57147</v>
      </c>
      <c r="L8562" s="11"/>
      <c r="M8562" s="12" t="str">
        <f>Pivot!AI8551</f>
        <v>▼ Terminated
14/08/2017 - 07/03/2020</v>
      </c>
      <c r="N8562" s="178">
        <f>Pivot!AJ8551</f>
        <v>2</v>
      </c>
      <c r="O8562" s="179"/>
    </row>
    <row r="8563" spans="3:15" ht="30" customHeight="1" x14ac:dyDescent="0.25">
      <c r="C8563" s="10" t="str">
        <f>Pivot!AD8552</f>
        <v>00-96278515</v>
      </c>
      <c r="D8563" s="11"/>
      <c r="E8563" s="12" t="str">
        <f>Pivot!AE8552</f>
        <v>♂ Linda Rivera
21 | Bachelor</v>
      </c>
      <c r="F8563" s="11"/>
      <c r="G8563" s="12" t="str">
        <f>Pivot!AF8552</f>
        <v>Financial Analyst
Finance</v>
      </c>
      <c r="H8563" s="11"/>
      <c r="I8563" s="12" t="str">
        <f>Pivot!AG8552</f>
        <v>🏠 Columbus
Ohio</v>
      </c>
      <c r="J8563" s="11"/>
      <c r="K8563" s="13">
        <f>Pivot!AH8552</f>
        <v>83442</v>
      </c>
      <c r="L8563" s="11"/>
      <c r="M8563" s="12" t="str">
        <f>Pivot!AI8552</f>
        <v>▲ Active
29/04/2018 -</v>
      </c>
      <c r="N8563" s="178">
        <f>Pivot!AJ8552</f>
        <v>6</v>
      </c>
      <c r="O8563" s="179"/>
    </row>
    <row r="8564" spans="3:15" ht="30" customHeight="1" x14ac:dyDescent="0.25">
      <c r="C8564" s="10" t="str">
        <f>Pivot!AD8553</f>
        <v>00-96290472</v>
      </c>
      <c r="D8564" s="11"/>
      <c r="E8564" s="12" t="str">
        <f>Pivot!AE8553</f>
        <v>♂ Dennis Sheppard
26 | Bachelor</v>
      </c>
      <c r="F8564" s="11"/>
      <c r="G8564" s="12" t="str">
        <f>Pivot!AF8553</f>
        <v>Financial Analyst
Finance</v>
      </c>
      <c r="H8564" s="11"/>
      <c r="I8564" s="12" t="str">
        <f>Pivot!AG8553</f>
        <v>🏢 New York City
New York</v>
      </c>
      <c r="J8564" s="11"/>
      <c r="K8564" s="13">
        <f>Pivot!AH8553</f>
        <v>72370</v>
      </c>
      <c r="L8564" s="11"/>
      <c r="M8564" s="12" t="str">
        <f>Pivot!AI8553</f>
        <v>▲ Active
19/04/2024 -</v>
      </c>
      <c r="N8564" s="178">
        <f>Pivot!AJ8553</f>
        <v>0</v>
      </c>
      <c r="O8564" s="179"/>
    </row>
    <row r="8565" spans="3:15" ht="30" customHeight="1" x14ac:dyDescent="0.25">
      <c r="C8565" s="10" t="str">
        <f>Pivot!AD8554</f>
        <v>00-96300090</v>
      </c>
      <c r="D8565" s="11"/>
      <c r="E8565" s="12" t="str">
        <f>Pivot!AE8554</f>
        <v>♂ Martha Torres
35 | Bachelor</v>
      </c>
      <c r="F8565" s="11"/>
      <c r="G8565" s="12" t="str">
        <f>Pivot!AF8554</f>
        <v>Customer Service Representative
Customer Service</v>
      </c>
      <c r="H8565" s="11"/>
      <c r="I8565" s="12" t="str">
        <f>Pivot!AG8554</f>
        <v>🏢 New York City
New York</v>
      </c>
      <c r="J8565" s="11"/>
      <c r="K8565" s="13">
        <f>Pivot!AH8554</f>
        <v>63850</v>
      </c>
      <c r="L8565" s="11"/>
      <c r="M8565" s="12" t="str">
        <f>Pivot!AI8554</f>
        <v>▲ Active
22/11/2024 -</v>
      </c>
      <c r="N8565" s="178">
        <f>Pivot!AJ8554</f>
        <v>0</v>
      </c>
      <c r="O8565" s="179"/>
    </row>
    <row r="8566" spans="3:15" ht="30" customHeight="1" x14ac:dyDescent="0.25">
      <c r="C8566" s="10" t="str">
        <f>Pivot!AD8555</f>
        <v>00-96300248</v>
      </c>
      <c r="D8566" s="11"/>
      <c r="E8566" s="12" t="str">
        <f>Pivot!AE8555</f>
        <v>♂ Ryan King
39 | Bachelor</v>
      </c>
      <c r="F8566" s="11"/>
      <c r="G8566" s="12" t="str">
        <f>Pivot!AF8555</f>
        <v>Content Creator
Marketing</v>
      </c>
      <c r="H8566" s="11"/>
      <c r="I8566" s="12" t="str">
        <f>Pivot!AG8555</f>
        <v>🏢 New York City
New York</v>
      </c>
      <c r="J8566" s="11"/>
      <c r="K8566" s="13">
        <f>Pivot!AH8555</f>
        <v>60925</v>
      </c>
      <c r="L8566" s="11"/>
      <c r="M8566" s="12" t="str">
        <f>Pivot!AI8555</f>
        <v>▲ Active
14/10/2017 -</v>
      </c>
      <c r="N8566" s="178">
        <f>Pivot!AJ8555</f>
        <v>7</v>
      </c>
      <c r="O8566" s="179"/>
    </row>
    <row r="8567" spans="3:15" ht="30" customHeight="1" x14ac:dyDescent="0.25">
      <c r="C8567" s="10" t="str">
        <f>Pivot!AD8556</f>
        <v>00-96300355</v>
      </c>
      <c r="D8567" s="11"/>
      <c r="E8567" s="12" t="str">
        <f>Pivot!AE8556</f>
        <v>♀ Cheryl Gomez
53 | Bachelor</v>
      </c>
      <c r="F8567" s="11"/>
      <c r="G8567" s="12" t="str">
        <f>Pivot!AF8556</f>
        <v>Software Developer
IT</v>
      </c>
      <c r="H8567" s="11"/>
      <c r="I8567" s="12" t="str">
        <f>Pivot!AG8556</f>
        <v>🏢 Rochester
New York</v>
      </c>
      <c r="J8567" s="11"/>
      <c r="K8567" s="13">
        <f>Pivot!AH8556</f>
        <v>90826</v>
      </c>
      <c r="L8567" s="11"/>
      <c r="M8567" s="12" t="str">
        <f>Pivot!AI8556</f>
        <v>▲ Active
19/11/2019 -</v>
      </c>
      <c r="N8567" s="178">
        <f>Pivot!AJ8556</f>
        <v>5</v>
      </c>
      <c r="O8567" s="179"/>
    </row>
    <row r="8568" spans="3:15" ht="30" customHeight="1" x14ac:dyDescent="0.25">
      <c r="C8568" s="10" t="str">
        <f>Pivot!AD8557</f>
        <v>00-96343485</v>
      </c>
      <c r="D8568" s="11"/>
      <c r="E8568" s="12" t="str">
        <f>Pivot!AE8557</f>
        <v>♂ Erika Kim
37 | Master</v>
      </c>
      <c r="F8568" s="11"/>
      <c r="G8568" s="12" t="str">
        <f>Pivot!AF8557</f>
        <v>System Administrator
IT</v>
      </c>
      <c r="H8568" s="11"/>
      <c r="I8568" s="12" t="str">
        <f>Pivot!AG8557</f>
        <v>🏢 New York City
New York</v>
      </c>
      <c r="J8568" s="11"/>
      <c r="K8568" s="13">
        <f>Pivot!AH8557</f>
        <v>88001</v>
      </c>
      <c r="L8568" s="11"/>
      <c r="M8568" s="12" t="str">
        <f>Pivot!AI8557</f>
        <v>▼ Terminated
19/02/2023 - 18/08/2023</v>
      </c>
      <c r="N8568" s="178">
        <f>Pivot!AJ8557</f>
        <v>0</v>
      </c>
      <c r="O8568" s="179"/>
    </row>
    <row r="8569" spans="3:15" ht="30" customHeight="1" x14ac:dyDescent="0.25">
      <c r="C8569" s="10" t="str">
        <f>Pivot!AD8558</f>
        <v>00-96380107</v>
      </c>
      <c r="D8569" s="11"/>
      <c r="E8569" s="12" t="str">
        <f>Pivot!AE8558</f>
        <v>♀ Denise Johnson
28 | Bachelor</v>
      </c>
      <c r="F8569" s="11"/>
      <c r="G8569" s="12" t="str">
        <f>Pivot!AF8558</f>
        <v>Sales Consultant
Sales</v>
      </c>
      <c r="H8569" s="11"/>
      <c r="I8569" s="12" t="str">
        <f>Pivot!AG8558</f>
        <v>🏢 Rochester
New York</v>
      </c>
      <c r="J8569" s="11"/>
      <c r="K8569" s="13">
        <f>Pivot!AH8558</f>
        <v>66991</v>
      </c>
      <c r="L8569" s="11"/>
      <c r="M8569" s="12" t="str">
        <f>Pivot!AI8558</f>
        <v>▲ Active
13/06/2023 -</v>
      </c>
      <c r="N8569" s="178">
        <f>Pivot!AJ8558</f>
        <v>1</v>
      </c>
      <c r="O8569" s="179"/>
    </row>
    <row r="8570" spans="3:15" ht="30" customHeight="1" x14ac:dyDescent="0.25">
      <c r="C8570" s="10" t="str">
        <f>Pivot!AD8559</f>
        <v>00-96385726</v>
      </c>
      <c r="D8570" s="11"/>
      <c r="E8570" s="12" t="str">
        <f>Pivot!AE8559</f>
        <v>♂ Jasmine Hahn
26 | High School</v>
      </c>
      <c r="F8570" s="11"/>
      <c r="G8570" s="12" t="str">
        <f>Pivot!AF8559</f>
        <v>Inventory Specialist
Operations</v>
      </c>
      <c r="H8570" s="11"/>
      <c r="I8570" s="12" t="str">
        <f>Pivot!AG8559</f>
        <v>🏢 Buffalo
New York</v>
      </c>
      <c r="J8570" s="11"/>
      <c r="K8570" s="13">
        <f>Pivot!AH8559</f>
        <v>62608</v>
      </c>
      <c r="L8570" s="11"/>
      <c r="M8570" s="12" t="str">
        <f>Pivot!AI8559</f>
        <v>▲ Active
21/03/2020 -</v>
      </c>
      <c r="N8570" s="178">
        <f>Pivot!AJ8559</f>
        <v>4</v>
      </c>
      <c r="O8570" s="179"/>
    </row>
    <row r="8571" spans="3:15" ht="30" customHeight="1" x14ac:dyDescent="0.25">
      <c r="C8571" s="10" t="str">
        <f>Pivot!AD8560</f>
        <v>00-96388439</v>
      </c>
      <c r="D8571" s="11"/>
      <c r="E8571" s="12" t="str">
        <f>Pivot!AE8560</f>
        <v>♀ Todd Wilson
47 | High School</v>
      </c>
      <c r="F8571" s="11"/>
      <c r="G8571" s="12" t="str">
        <f>Pivot!AF8560</f>
        <v>IT Support Specialist
IT</v>
      </c>
      <c r="H8571" s="11"/>
      <c r="I8571" s="12" t="str">
        <f>Pivot!AG8560</f>
        <v>🏢 Rochester
New York</v>
      </c>
      <c r="J8571" s="11"/>
      <c r="K8571" s="13">
        <f>Pivot!AH8560</f>
        <v>63697</v>
      </c>
      <c r="L8571" s="11"/>
      <c r="M8571" s="12" t="str">
        <f>Pivot!AI8560</f>
        <v>▲ Active
14/12/2017 -</v>
      </c>
      <c r="N8571" s="178">
        <f>Pivot!AJ8560</f>
        <v>7</v>
      </c>
      <c r="O8571" s="179"/>
    </row>
    <row r="8572" spans="3:15" ht="30" customHeight="1" x14ac:dyDescent="0.25">
      <c r="C8572" s="10" t="str">
        <f>Pivot!AD8561</f>
        <v>00-96389831</v>
      </c>
      <c r="D8572" s="11"/>
      <c r="E8572" s="12" t="str">
        <f>Pivot!AE8561</f>
        <v>♂ Katherine Evans
43 | Bachelor</v>
      </c>
      <c r="F8572" s="11"/>
      <c r="G8572" s="12" t="str">
        <f>Pivot!AF8561</f>
        <v>Software Developer
IT</v>
      </c>
      <c r="H8572" s="11"/>
      <c r="I8572" s="12" t="str">
        <f>Pivot!AG8561</f>
        <v>🏢 Rochester
New York</v>
      </c>
      <c r="J8572" s="11"/>
      <c r="K8572" s="13">
        <f>Pivot!AH8561</f>
        <v>91135</v>
      </c>
      <c r="L8572" s="11"/>
      <c r="M8572" s="12" t="str">
        <f>Pivot!AI8561</f>
        <v>▲ Active
29/11/2016 -</v>
      </c>
      <c r="N8572" s="178">
        <f>Pivot!AJ8561</f>
        <v>8</v>
      </c>
      <c r="O8572" s="179"/>
    </row>
    <row r="8573" spans="3:15" ht="30" customHeight="1" x14ac:dyDescent="0.25">
      <c r="C8573" s="10" t="str">
        <f>Pivot!AD8562</f>
        <v>00-96395574</v>
      </c>
      <c r="D8573" s="11"/>
      <c r="E8573" s="12" t="str">
        <f>Pivot!AE8562</f>
        <v>♀ Adam Jackson
36 | Bachelor</v>
      </c>
      <c r="F8573" s="11"/>
      <c r="G8573" s="12" t="str">
        <f>Pivot!AF8562</f>
        <v>Sales Representative
Sales</v>
      </c>
      <c r="H8573" s="11"/>
      <c r="I8573" s="12" t="str">
        <f>Pivot!AG8562</f>
        <v>🏢 Rochester
New York</v>
      </c>
      <c r="J8573" s="11"/>
      <c r="K8573" s="13">
        <f>Pivot!AH8562</f>
        <v>56150</v>
      </c>
      <c r="L8573" s="11"/>
      <c r="M8573" s="12" t="str">
        <f>Pivot!AI8562</f>
        <v>▲ Active
18/05/2024 -</v>
      </c>
      <c r="N8573" s="178">
        <f>Pivot!AJ8562</f>
        <v>0</v>
      </c>
      <c r="O8573" s="179"/>
    </row>
    <row r="8574" spans="3:15" ht="30" customHeight="1" x14ac:dyDescent="0.25">
      <c r="C8574" s="10" t="str">
        <f>Pivot!AD8563</f>
        <v>00-96406343</v>
      </c>
      <c r="D8574" s="11"/>
      <c r="E8574" s="12" t="str">
        <f>Pivot!AE8563</f>
        <v>♀ Sheri Fisher
51 | Bachelor</v>
      </c>
      <c r="F8574" s="11"/>
      <c r="G8574" s="12" t="str">
        <f>Pivot!AF8563</f>
        <v>Sales Representative
Sales</v>
      </c>
      <c r="H8574" s="11"/>
      <c r="I8574" s="12" t="str">
        <f>Pivot!AG8563</f>
        <v>🏢 New York City
New York</v>
      </c>
      <c r="J8574" s="11"/>
      <c r="K8574" s="13">
        <f>Pivot!AH8563</f>
        <v>59923</v>
      </c>
      <c r="L8574" s="11"/>
      <c r="M8574" s="12" t="str">
        <f>Pivot!AI8563</f>
        <v>▲ Active
12/06/2017 -</v>
      </c>
      <c r="N8574" s="178">
        <f>Pivot!AJ8563</f>
        <v>7</v>
      </c>
      <c r="O8574" s="179"/>
    </row>
    <row r="8575" spans="3:15" ht="30" customHeight="1" x14ac:dyDescent="0.25">
      <c r="C8575" s="10" t="str">
        <f>Pivot!AD8564</f>
        <v>00-96419192</v>
      </c>
      <c r="D8575" s="11"/>
      <c r="E8575" s="12" t="str">
        <f>Pivot!AE8564</f>
        <v>♂ Anthony Mclaughlin
37 | Bachelor</v>
      </c>
      <c r="F8575" s="11"/>
      <c r="G8575" s="12" t="str">
        <f>Pivot!AF8564</f>
        <v>Financial Analyst
Finance</v>
      </c>
      <c r="H8575" s="11"/>
      <c r="I8575" s="12" t="str">
        <f>Pivot!AG8564</f>
        <v>🏢 Buffalo
New York</v>
      </c>
      <c r="J8575" s="11"/>
      <c r="K8575" s="13">
        <f>Pivot!AH8564</f>
        <v>89806</v>
      </c>
      <c r="L8575" s="11"/>
      <c r="M8575" s="12" t="str">
        <f>Pivot!AI8564</f>
        <v>▲ Active
24/09/2016 -</v>
      </c>
      <c r="N8575" s="178">
        <f>Pivot!AJ8564</f>
        <v>8</v>
      </c>
      <c r="O8575" s="179"/>
    </row>
    <row r="8576" spans="3:15" ht="30" customHeight="1" x14ac:dyDescent="0.25">
      <c r="C8576" s="10" t="str">
        <f>Pivot!AD8565</f>
        <v>00-96434410</v>
      </c>
      <c r="D8576" s="11"/>
      <c r="E8576" s="12" t="str">
        <f>Pivot!AE8565</f>
        <v>♂ Robert Perez
21 | Master</v>
      </c>
      <c r="F8576" s="11"/>
      <c r="G8576" s="12" t="str">
        <f>Pivot!AF8565</f>
        <v>Software Developer
IT</v>
      </c>
      <c r="H8576" s="11"/>
      <c r="I8576" s="12" t="str">
        <f>Pivot!AG8565</f>
        <v>🏢 New York City
New York</v>
      </c>
      <c r="J8576" s="11"/>
      <c r="K8576" s="13">
        <f>Pivot!AH8565</f>
        <v>78871</v>
      </c>
      <c r="L8576" s="11"/>
      <c r="M8576" s="12" t="str">
        <f>Pivot!AI8565</f>
        <v>▲ Active
08/11/2018 -</v>
      </c>
      <c r="N8576" s="178">
        <f>Pivot!AJ8565</f>
        <v>6</v>
      </c>
      <c r="O8576" s="179"/>
    </row>
    <row r="8577" spans="3:15" ht="30" customHeight="1" x14ac:dyDescent="0.25">
      <c r="C8577" s="10" t="str">
        <f>Pivot!AD8566</f>
        <v>00-96440006</v>
      </c>
      <c r="D8577" s="11"/>
      <c r="E8577" s="12" t="str">
        <f>Pivot!AE8566</f>
        <v>♀ Hannah Mckee
31 | Bachelor</v>
      </c>
      <c r="F8577" s="11"/>
      <c r="G8577" s="12" t="str">
        <f>Pivot!AF8566</f>
        <v>Logistics Coordinator
Operations</v>
      </c>
      <c r="H8577" s="11"/>
      <c r="I8577" s="12" t="str">
        <f>Pivot!AG8566</f>
        <v>🏢 Rochester
New York</v>
      </c>
      <c r="J8577" s="11"/>
      <c r="K8577" s="13">
        <f>Pivot!AH8566</f>
        <v>60648</v>
      </c>
      <c r="L8577" s="11"/>
      <c r="M8577" s="12" t="str">
        <f>Pivot!AI8566</f>
        <v>▲ Active
14/02/2018 -</v>
      </c>
      <c r="N8577" s="178">
        <f>Pivot!AJ8566</f>
        <v>6</v>
      </c>
      <c r="O8577" s="179"/>
    </row>
    <row r="8578" spans="3:15" ht="30" customHeight="1" x14ac:dyDescent="0.25">
      <c r="C8578" s="10" t="str">
        <f>Pivot!AD8567</f>
        <v>00-96471668</v>
      </c>
      <c r="D8578" s="11"/>
      <c r="E8578" s="12" t="str">
        <f>Pivot!AE8567</f>
        <v>♀ Kaitlyn Sanchez
30 | High School</v>
      </c>
      <c r="F8578" s="11"/>
      <c r="G8578" s="12" t="str">
        <f>Pivot!AF8567</f>
        <v>Inventory Specialist
Operations</v>
      </c>
      <c r="H8578" s="11"/>
      <c r="I8578" s="12" t="str">
        <f>Pivot!AG8567</f>
        <v>🏢 New York City
New York</v>
      </c>
      <c r="J8578" s="11"/>
      <c r="K8578" s="13">
        <f>Pivot!AH8567</f>
        <v>61628</v>
      </c>
      <c r="L8578" s="11"/>
      <c r="M8578" s="12" t="str">
        <f>Pivot!AI8567</f>
        <v>▲ Active
13/08/2015 -</v>
      </c>
      <c r="N8578" s="178">
        <f>Pivot!AJ8567</f>
        <v>9</v>
      </c>
      <c r="O8578" s="179"/>
    </row>
    <row r="8579" spans="3:15" ht="30" customHeight="1" x14ac:dyDescent="0.25">
      <c r="C8579" s="10" t="str">
        <f>Pivot!AD8568</f>
        <v>00-96500924</v>
      </c>
      <c r="D8579" s="11"/>
      <c r="E8579" s="12" t="str">
        <f>Pivot!AE8568</f>
        <v>♂ Sharon Torres
39 | Bachelor</v>
      </c>
      <c r="F8579" s="11"/>
      <c r="G8579" s="12" t="str">
        <f>Pivot!AF8568</f>
        <v>Logistics Coordinator
Operations</v>
      </c>
      <c r="H8579" s="11"/>
      <c r="I8579" s="12" t="str">
        <f>Pivot!AG8568</f>
        <v>🏠 Grand Rapids
Michigan</v>
      </c>
      <c r="J8579" s="11"/>
      <c r="K8579" s="13">
        <f>Pivot!AH8568</f>
        <v>67575</v>
      </c>
      <c r="L8579" s="11"/>
      <c r="M8579" s="12" t="str">
        <f>Pivot!AI8568</f>
        <v>▲ Active
03/04/2024 -</v>
      </c>
      <c r="N8579" s="178">
        <f>Pivot!AJ8568</f>
        <v>0</v>
      </c>
      <c r="O8579" s="179"/>
    </row>
    <row r="8580" spans="3:15" ht="30" customHeight="1" x14ac:dyDescent="0.25">
      <c r="C8580" s="10" t="str">
        <f>Pivot!AD8569</f>
        <v>00-96506181</v>
      </c>
      <c r="D8580" s="11"/>
      <c r="E8580" s="12" t="str">
        <f>Pivot!AE8569</f>
        <v>♂ Mark Davis
46 | Bachelor</v>
      </c>
      <c r="F8580" s="11"/>
      <c r="G8580" s="12" t="str">
        <f>Pivot!AF8569</f>
        <v>Sales Representative
Sales</v>
      </c>
      <c r="H8580" s="11"/>
      <c r="I8580" s="12" t="str">
        <f>Pivot!AG8569</f>
        <v>🏢 New York City
New York</v>
      </c>
      <c r="J8580" s="11"/>
      <c r="K8580" s="13">
        <f>Pivot!AH8569</f>
        <v>65445</v>
      </c>
      <c r="L8580" s="11"/>
      <c r="M8580" s="12" t="str">
        <f>Pivot!AI8569</f>
        <v>▲ Active
06/01/2018 -</v>
      </c>
      <c r="N8580" s="178">
        <f>Pivot!AJ8569</f>
        <v>7</v>
      </c>
      <c r="O8580" s="179"/>
    </row>
    <row r="8581" spans="3:15" ht="30" customHeight="1" x14ac:dyDescent="0.25">
      <c r="C8581" s="10" t="str">
        <f>Pivot!AD8570</f>
        <v>00-96522918</v>
      </c>
      <c r="D8581" s="11"/>
      <c r="E8581" s="12" t="str">
        <f>Pivot!AE8570</f>
        <v>♂ Danny Lambert
38 | Bachelor</v>
      </c>
      <c r="F8581" s="11"/>
      <c r="G8581" s="12" t="str">
        <f>Pivot!AF8570</f>
        <v>Help Desk Technician
Customer Service</v>
      </c>
      <c r="H8581" s="11"/>
      <c r="I8581" s="12" t="str">
        <f>Pivot!AG8570</f>
        <v>🏢 New York City
New York</v>
      </c>
      <c r="J8581" s="11"/>
      <c r="K8581" s="13">
        <f>Pivot!AH8570</f>
        <v>61714</v>
      </c>
      <c r="L8581" s="11"/>
      <c r="M8581" s="12" t="str">
        <f>Pivot!AI8570</f>
        <v>▲ Active
09/08/2022 -</v>
      </c>
      <c r="N8581" s="178">
        <f>Pivot!AJ8570</f>
        <v>2</v>
      </c>
      <c r="O8581" s="179"/>
    </row>
    <row r="8582" spans="3:15" ht="30" customHeight="1" x14ac:dyDescent="0.25">
      <c r="C8582" s="10" t="str">
        <f>Pivot!AD8571</f>
        <v>00-96525668</v>
      </c>
      <c r="D8582" s="11"/>
      <c r="E8582" s="12" t="str">
        <f>Pivot!AE8571</f>
        <v>♂ Ronald Rodriguez
45 | Bachelor</v>
      </c>
      <c r="F8582" s="11"/>
      <c r="G8582" s="12" t="str">
        <f>Pivot!AF8571</f>
        <v>Content Creator
Marketing</v>
      </c>
      <c r="H8582" s="11"/>
      <c r="I8582" s="12" t="str">
        <f>Pivot!AG8571</f>
        <v>🏢 New York City
New York</v>
      </c>
      <c r="J8582" s="11"/>
      <c r="K8582" s="13">
        <f>Pivot!AH8571</f>
        <v>59360</v>
      </c>
      <c r="L8582" s="11"/>
      <c r="M8582" s="12" t="str">
        <f>Pivot!AI8571</f>
        <v>▼ Terminated
04/10/2017 - 01/04/2018</v>
      </c>
      <c r="N8582" s="178">
        <f>Pivot!AJ8571</f>
        <v>0</v>
      </c>
      <c r="O8582" s="179"/>
    </row>
    <row r="8583" spans="3:15" ht="30" customHeight="1" x14ac:dyDescent="0.25">
      <c r="C8583" s="10" t="str">
        <f>Pivot!AD8572</f>
        <v>00-96526748</v>
      </c>
      <c r="D8583" s="11"/>
      <c r="E8583" s="12" t="str">
        <f>Pivot!AE8572</f>
        <v>♀ Donna Becker
45 | Master</v>
      </c>
      <c r="F8583" s="11"/>
      <c r="G8583" s="12" t="str">
        <f>Pivot!AF8572</f>
        <v>Sales Specialist
Sales</v>
      </c>
      <c r="H8583" s="11"/>
      <c r="I8583" s="12" t="str">
        <f>Pivot!AG8572</f>
        <v>🏢 New York City
New York</v>
      </c>
      <c r="J8583" s="11"/>
      <c r="K8583" s="13">
        <f>Pivot!AH8572</f>
        <v>85078</v>
      </c>
      <c r="L8583" s="11"/>
      <c r="M8583" s="12" t="str">
        <f>Pivot!AI8572</f>
        <v>▲ Active
07/10/2020 -</v>
      </c>
      <c r="N8583" s="178">
        <f>Pivot!AJ8572</f>
        <v>4</v>
      </c>
      <c r="O8583" s="179"/>
    </row>
    <row r="8584" spans="3:15" ht="30" customHeight="1" x14ac:dyDescent="0.25">
      <c r="C8584" s="10" t="str">
        <f>Pivot!AD8573</f>
        <v>00-96540325</v>
      </c>
      <c r="D8584" s="11"/>
      <c r="E8584" s="12" t="str">
        <f>Pivot!AE8573</f>
        <v>♀ Raymond Bishop
60 | Bachelor</v>
      </c>
      <c r="F8584" s="11"/>
      <c r="G8584" s="12" t="str">
        <f>Pivot!AF8573</f>
        <v>IT Support Specialist
IT</v>
      </c>
      <c r="H8584" s="11"/>
      <c r="I8584" s="12" t="str">
        <f>Pivot!AG8573</f>
        <v>🏠 Charlotte
North Carolina</v>
      </c>
      <c r="J8584" s="11"/>
      <c r="K8584" s="13">
        <f>Pivot!AH8573</f>
        <v>58672</v>
      </c>
      <c r="L8584" s="11"/>
      <c r="M8584" s="12" t="str">
        <f>Pivot!AI8573</f>
        <v>▲ Active
19/05/2015 -</v>
      </c>
      <c r="N8584" s="178">
        <f>Pivot!AJ8573</f>
        <v>9</v>
      </c>
      <c r="O8584" s="179"/>
    </row>
    <row r="8585" spans="3:15" ht="30" customHeight="1" x14ac:dyDescent="0.25">
      <c r="C8585" s="10" t="str">
        <f>Pivot!AD8574</f>
        <v>00-96541691</v>
      </c>
      <c r="D8585" s="11"/>
      <c r="E8585" s="12" t="str">
        <f>Pivot!AE8574</f>
        <v>♂ Jennifer Boyd
50 | Bachelor</v>
      </c>
      <c r="F8585" s="11"/>
      <c r="G8585" s="12" t="str">
        <f>Pivot!AF8574</f>
        <v>Inventory Specialist
Operations</v>
      </c>
      <c r="H8585" s="11"/>
      <c r="I8585" s="12" t="str">
        <f>Pivot!AG8574</f>
        <v>🏢 Rochester
New York</v>
      </c>
      <c r="J8585" s="11"/>
      <c r="K8585" s="13">
        <f>Pivot!AH8574</f>
        <v>72909</v>
      </c>
      <c r="L8585" s="11"/>
      <c r="M8585" s="12" t="str">
        <f>Pivot!AI8574</f>
        <v>▲ Active
02/01/2017 -</v>
      </c>
      <c r="N8585" s="178">
        <f>Pivot!AJ8574</f>
        <v>8</v>
      </c>
      <c r="O8585" s="179"/>
    </row>
    <row r="8586" spans="3:15" ht="30" customHeight="1" x14ac:dyDescent="0.25">
      <c r="C8586" s="10" t="str">
        <f>Pivot!AD8575</f>
        <v>00-96547634</v>
      </c>
      <c r="D8586" s="11"/>
      <c r="E8586" s="12" t="str">
        <f>Pivot!AE8575</f>
        <v>♂ Chad Sullivan
44 | Bachelor</v>
      </c>
      <c r="F8586" s="11"/>
      <c r="G8586" s="12" t="str">
        <f>Pivot!AF8575</f>
        <v>Logistics Coordinator
Operations</v>
      </c>
      <c r="H8586" s="11"/>
      <c r="I8586" s="12" t="str">
        <f>Pivot!AG8575</f>
        <v>🏢 Buffalo
New York</v>
      </c>
      <c r="J8586" s="11"/>
      <c r="K8586" s="13">
        <f>Pivot!AH8575</f>
        <v>69675</v>
      </c>
      <c r="L8586" s="11"/>
      <c r="M8586" s="12" t="str">
        <f>Pivot!AI8575</f>
        <v>▲ Active
26/04/2022 -</v>
      </c>
      <c r="N8586" s="178">
        <f>Pivot!AJ8575</f>
        <v>2</v>
      </c>
      <c r="O8586" s="179"/>
    </row>
    <row r="8587" spans="3:15" ht="30" customHeight="1" x14ac:dyDescent="0.25">
      <c r="C8587" s="10" t="str">
        <f>Pivot!AD8576</f>
        <v>00-96549919</v>
      </c>
      <c r="D8587" s="11"/>
      <c r="E8587" s="12" t="str">
        <f>Pivot!AE8576</f>
        <v>♂ Shannon Hansen
54 | PhD</v>
      </c>
      <c r="F8587" s="11"/>
      <c r="G8587" s="12" t="str">
        <f>Pivot!AF8576</f>
        <v>IT Manager
IT</v>
      </c>
      <c r="H8587" s="11"/>
      <c r="I8587" s="12" t="str">
        <f>Pivot!AG8576</f>
        <v>🏢 Buffalo
New York</v>
      </c>
      <c r="J8587" s="11"/>
      <c r="K8587" s="13">
        <f>Pivot!AH8576</f>
        <v>106325</v>
      </c>
      <c r="L8587" s="11"/>
      <c r="M8587" s="12" t="str">
        <f>Pivot!AI8576</f>
        <v>▲ Active
26/05/2022 -</v>
      </c>
      <c r="N8587" s="178">
        <f>Pivot!AJ8576</f>
        <v>2</v>
      </c>
      <c r="O8587" s="179"/>
    </row>
    <row r="8588" spans="3:15" ht="30" customHeight="1" x14ac:dyDescent="0.25">
      <c r="C8588" s="10" t="str">
        <f>Pivot!AD8577</f>
        <v>00-96551565</v>
      </c>
      <c r="D8588" s="11"/>
      <c r="E8588" s="12" t="str">
        <f>Pivot!AE8577</f>
        <v>♀ Jamie Brown
36 | Master</v>
      </c>
      <c r="F8588" s="11"/>
      <c r="G8588" s="12" t="str">
        <f>Pivot!AF8577</f>
        <v>Operations Analyst
Operations</v>
      </c>
      <c r="H8588" s="11"/>
      <c r="I8588" s="12" t="str">
        <f>Pivot!AG8577</f>
        <v>🏢 Rochester
New York</v>
      </c>
      <c r="J8588" s="11"/>
      <c r="K8588" s="13">
        <f>Pivot!AH8577</f>
        <v>89023</v>
      </c>
      <c r="L8588" s="11"/>
      <c r="M8588" s="12" t="str">
        <f>Pivot!AI8577</f>
        <v>▲ Active
23/12/2022 -</v>
      </c>
      <c r="N8588" s="178">
        <f>Pivot!AJ8577</f>
        <v>2</v>
      </c>
      <c r="O8588" s="179"/>
    </row>
    <row r="8589" spans="3:15" ht="30" customHeight="1" x14ac:dyDescent="0.25">
      <c r="C8589" s="10" t="str">
        <f>Pivot!AD8578</f>
        <v>00-96551756</v>
      </c>
      <c r="D8589" s="11"/>
      <c r="E8589" s="12" t="str">
        <f>Pivot!AE8578</f>
        <v>♂ Dana Rodgers
48 | Bachelor</v>
      </c>
      <c r="F8589" s="11"/>
      <c r="G8589" s="12" t="str">
        <f>Pivot!AF8578</f>
        <v>Logistics Coordinator
Operations</v>
      </c>
      <c r="H8589" s="11"/>
      <c r="I8589" s="12" t="str">
        <f>Pivot!AG8578</f>
        <v>🏢 New York City
New York</v>
      </c>
      <c r="J8589" s="11"/>
      <c r="K8589" s="13">
        <f>Pivot!AH8578</f>
        <v>60014</v>
      </c>
      <c r="L8589" s="11"/>
      <c r="M8589" s="12" t="str">
        <f>Pivot!AI8578</f>
        <v>▲ Active
01/03/2018 -</v>
      </c>
      <c r="N8589" s="178">
        <f>Pivot!AJ8578</f>
        <v>6</v>
      </c>
      <c r="O8589" s="179"/>
    </row>
    <row r="8590" spans="3:15" ht="30" customHeight="1" x14ac:dyDescent="0.25">
      <c r="C8590" s="10" t="str">
        <f>Pivot!AD8579</f>
        <v>00-96567889</v>
      </c>
      <c r="D8590" s="11"/>
      <c r="E8590" s="12" t="str">
        <f>Pivot!AE8579</f>
        <v>♀ Patricia Williams
47 | High School</v>
      </c>
      <c r="F8590" s="11"/>
      <c r="G8590" s="12" t="str">
        <f>Pivot!AF8579</f>
        <v>Inventory Specialist
Operations</v>
      </c>
      <c r="H8590" s="11"/>
      <c r="I8590" s="12" t="str">
        <f>Pivot!AG8579</f>
        <v>🏠 Detroit
Michigan</v>
      </c>
      <c r="J8590" s="11"/>
      <c r="K8590" s="13">
        <f>Pivot!AH8579</f>
        <v>63526</v>
      </c>
      <c r="L8590" s="11"/>
      <c r="M8590" s="12" t="str">
        <f>Pivot!AI8579</f>
        <v>▲ Active
10/11/2020 -</v>
      </c>
      <c r="N8590" s="178">
        <f>Pivot!AJ8579</f>
        <v>4</v>
      </c>
      <c r="O8590" s="179"/>
    </row>
    <row r="8591" spans="3:15" ht="30" customHeight="1" x14ac:dyDescent="0.25">
      <c r="C8591" s="10" t="str">
        <f>Pivot!AD8580</f>
        <v>00-96577053</v>
      </c>
      <c r="D8591" s="11"/>
      <c r="E8591" s="12" t="str">
        <f>Pivot!AE8580</f>
        <v>♂ Sandra Heath
55 | Bachelor</v>
      </c>
      <c r="F8591" s="11"/>
      <c r="G8591" s="12" t="str">
        <f>Pivot!AF8580</f>
        <v>Inventory Specialist
Operations</v>
      </c>
      <c r="H8591" s="11"/>
      <c r="I8591" s="12" t="str">
        <f>Pivot!AG8580</f>
        <v>🏢 Buffalo
New York</v>
      </c>
      <c r="J8591" s="11"/>
      <c r="K8591" s="13">
        <f>Pivot!AH8580</f>
        <v>71208</v>
      </c>
      <c r="L8591" s="11"/>
      <c r="M8591" s="12" t="str">
        <f>Pivot!AI8580</f>
        <v>▲ Active
12/08/2017 -</v>
      </c>
      <c r="N8591" s="178">
        <f>Pivot!AJ8580</f>
        <v>7</v>
      </c>
      <c r="O8591" s="179"/>
    </row>
    <row r="8592" spans="3:15" ht="30" customHeight="1" x14ac:dyDescent="0.25">
      <c r="C8592" s="10" t="str">
        <f>Pivot!AD8581</f>
        <v>00-96583583</v>
      </c>
      <c r="D8592" s="11"/>
      <c r="E8592" s="12" t="str">
        <f>Pivot!AE8581</f>
        <v>♂ Alicia Pena
52 | Bachelor</v>
      </c>
      <c r="F8592" s="11"/>
      <c r="G8592" s="12" t="str">
        <f>Pivot!AF8581</f>
        <v>Logistics Coordinator
Operations</v>
      </c>
      <c r="H8592" s="11"/>
      <c r="I8592" s="12" t="str">
        <f>Pivot!AG8581</f>
        <v>🏢 Rochester
New York</v>
      </c>
      <c r="J8592" s="11"/>
      <c r="K8592" s="13">
        <f>Pivot!AH8581</f>
        <v>63467</v>
      </c>
      <c r="L8592" s="11"/>
      <c r="M8592" s="12" t="str">
        <f>Pivot!AI8581</f>
        <v>▲ Active
11/10/2024 -</v>
      </c>
      <c r="N8592" s="178">
        <f>Pivot!AJ8581</f>
        <v>0</v>
      </c>
      <c r="O8592" s="179"/>
    </row>
    <row r="8593" spans="3:15" ht="30" customHeight="1" x14ac:dyDescent="0.25">
      <c r="C8593" s="10" t="str">
        <f>Pivot!AD8582</f>
        <v>00-96584886</v>
      </c>
      <c r="D8593" s="11"/>
      <c r="E8593" s="12" t="str">
        <f>Pivot!AE8582</f>
        <v>♂ Jacqueline Neal
48 | High School</v>
      </c>
      <c r="F8593" s="11"/>
      <c r="G8593" s="12" t="str">
        <f>Pivot!AF8582</f>
        <v>Inventory Specialist
Operations</v>
      </c>
      <c r="H8593" s="11"/>
      <c r="I8593" s="12" t="str">
        <f>Pivot!AG8582</f>
        <v>🏢 Buffalo
New York</v>
      </c>
      <c r="J8593" s="11"/>
      <c r="K8593" s="13">
        <f>Pivot!AH8582</f>
        <v>60305</v>
      </c>
      <c r="L8593" s="11"/>
      <c r="M8593" s="12" t="str">
        <f>Pivot!AI8582</f>
        <v>▲ Active
29/08/2022 -</v>
      </c>
      <c r="N8593" s="178">
        <f>Pivot!AJ8582</f>
        <v>2</v>
      </c>
      <c r="O8593" s="179"/>
    </row>
    <row r="8594" spans="3:15" ht="30" customHeight="1" x14ac:dyDescent="0.25">
      <c r="C8594" s="10" t="str">
        <f>Pivot!AD8583</f>
        <v>00-96585062</v>
      </c>
      <c r="D8594" s="11"/>
      <c r="E8594" s="12" t="str">
        <f>Pivot!AE8583</f>
        <v>♀ Linda Byrd
44 | High School</v>
      </c>
      <c r="F8594" s="11"/>
      <c r="G8594" s="12" t="str">
        <f>Pivot!AF8583</f>
        <v>Inventory Specialist
Operations</v>
      </c>
      <c r="H8594" s="11"/>
      <c r="I8594" s="12" t="str">
        <f>Pivot!AG8583</f>
        <v>🏢 Rochester
New York</v>
      </c>
      <c r="J8594" s="11"/>
      <c r="K8594" s="13">
        <f>Pivot!AH8583</f>
        <v>55448</v>
      </c>
      <c r="L8594" s="11"/>
      <c r="M8594" s="12" t="str">
        <f>Pivot!AI8583</f>
        <v>▲ Active
03/11/2022 -</v>
      </c>
      <c r="N8594" s="178">
        <f>Pivot!AJ8583</f>
        <v>2</v>
      </c>
      <c r="O8594" s="179"/>
    </row>
    <row r="8595" spans="3:15" ht="30" customHeight="1" x14ac:dyDescent="0.25">
      <c r="C8595" s="10" t="str">
        <f>Pivot!AD8584</f>
        <v>00-96588420</v>
      </c>
      <c r="D8595" s="11"/>
      <c r="E8595" s="12" t="str">
        <f>Pivot!AE8584</f>
        <v>♂ Lauren Shaw
21 | Master</v>
      </c>
      <c r="F8595" s="11"/>
      <c r="G8595" s="12" t="str">
        <f>Pivot!AF8584</f>
        <v>Software Developer
IT</v>
      </c>
      <c r="H8595" s="11"/>
      <c r="I8595" s="12" t="str">
        <f>Pivot!AG8584</f>
        <v>🏢 Rochester
New York</v>
      </c>
      <c r="J8595" s="11"/>
      <c r="K8595" s="13">
        <f>Pivot!AH8584</f>
        <v>77149</v>
      </c>
      <c r="L8595" s="11"/>
      <c r="M8595" s="12" t="str">
        <f>Pivot!AI8584</f>
        <v>▲ Active
18/04/2019 -</v>
      </c>
      <c r="N8595" s="178">
        <f>Pivot!AJ8584</f>
        <v>5</v>
      </c>
      <c r="O8595" s="179"/>
    </row>
    <row r="8596" spans="3:15" ht="30" customHeight="1" x14ac:dyDescent="0.25">
      <c r="C8596" s="10" t="str">
        <f>Pivot!AD8585</f>
        <v>00-96588631</v>
      </c>
      <c r="D8596" s="11"/>
      <c r="E8596" s="12" t="str">
        <f>Pivot!AE8585</f>
        <v>♀ Jason Love
26 | Bachelor</v>
      </c>
      <c r="F8596" s="11"/>
      <c r="G8596" s="12" t="str">
        <f>Pivot!AF8585</f>
        <v>Logistics Coordinator
Operations</v>
      </c>
      <c r="H8596" s="11"/>
      <c r="I8596" s="12" t="str">
        <f>Pivot!AG8585</f>
        <v>🏢 Buffalo
New York</v>
      </c>
      <c r="J8596" s="11"/>
      <c r="K8596" s="13">
        <f>Pivot!AH8585</f>
        <v>59948</v>
      </c>
      <c r="L8596" s="11"/>
      <c r="M8596" s="12" t="str">
        <f>Pivot!AI8585</f>
        <v>▲ Active
31/05/2018 -</v>
      </c>
      <c r="N8596" s="178">
        <f>Pivot!AJ8585</f>
        <v>6</v>
      </c>
      <c r="O8596" s="179"/>
    </row>
    <row r="8597" spans="3:15" ht="30" customHeight="1" x14ac:dyDescent="0.25">
      <c r="C8597" s="10" t="str">
        <f>Pivot!AD8586</f>
        <v>00-96595409</v>
      </c>
      <c r="D8597" s="11"/>
      <c r="E8597" s="12" t="str">
        <f>Pivot!AE8586</f>
        <v>♀ Kristen Cox
37 | Bachelor</v>
      </c>
      <c r="F8597" s="11"/>
      <c r="G8597" s="12" t="str">
        <f>Pivot!AF8586</f>
        <v>Support Specialist
Customer Service</v>
      </c>
      <c r="H8597" s="11"/>
      <c r="I8597" s="12" t="str">
        <f>Pivot!AG8586</f>
        <v>🏢 Rochester
New York</v>
      </c>
      <c r="J8597" s="11"/>
      <c r="K8597" s="13">
        <f>Pivot!AH8586</f>
        <v>54872</v>
      </c>
      <c r="L8597" s="11"/>
      <c r="M8597" s="12" t="str">
        <f>Pivot!AI8586</f>
        <v>▲ Active
29/06/2022 -</v>
      </c>
      <c r="N8597" s="178">
        <f>Pivot!AJ8586</f>
        <v>2</v>
      </c>
      <c r="O8597" s="179"/>
    </row>
    <row r="8598" spans="3:15" ht="30" customHeight="1" x14ac:dyDescent="0.25">
      <c r="C8598" s="10" t="str">
        <f>Pivot!AD8587</f>
        <v>00-96597256</v>
      </c>
      <c r="D8598" s="11"/>
      <c r="E8598" s="12" t="str">
        <f>Pivot!AE8587</f>
        <v>♀ Janice Stuart
24 | High School</v>
      </c>
      <c r="F8598" s="11"/>
      <c r="G8598" s="12" t="str">
        <f>Pivot!AF8587</f>
        <v>Support Specialist
Customer Service</v>
      </c>
      <c r="H8598" s="11"/>
      <c r="I8598" s="12" t="str">
        <f>Pivot!AG8587</f>
        <v>🏢 Rochester
New York</v>
      </c>
      <c r="J8598" s="11"/>
      <c r="K8598" s="13">
        <f>Pivot!AH8587</f>
        <v>53820</v>
      </c>
      <c r="L8598" s="11"/>
      <c r="M8598" s="12" t="str">
        <f>Pivot!AI8587</f>
        <v>▲ Active
10/07/2020 -</v>
      </c>
      <c r="N8598" s="178">
        <f>Pivot!AJ8587</f>
        <v>4</v>
      </c>
      <c r="O8598" s="179"/>
    </row>
    <row r="8599" spans="3:15" ht="30" customHeight="1" x14ac:dyDescent="0.25">
      <c r="C8599" s="10" t="str">
        <f>Pivot!AD8588</f>
        <v>00-96623797</v>
      </c>
      <c r="D8599" s="11"/>
      <c r="E8599" s="12" t="str">
        <f>Pivot!AE8588</f>
        <v>♀ Marvin Brown
43 | PhD</v>
      </c>
      <c r="F8599" s="11"/>
      <c r="G8599" s="12" t="str">
        <f>Pivot!AF8588</f>
        <v>Sales Specialist
Sales</v>
      </c>
      <c r="H8599" s="11"/>
      <c r="I8599" s="12" t="str">
        <f>Pivot!AG8588</f>
        <v>🏢 New York City
New York</v>
      </c>
      <c r="J8599" s="11"/>
      <c r="K8599" s="13">
        <f>Pivot!AH8588</f>
        <v>70973</v>
      </c>
      <c r="L8599" s="11"/>
      <c r="M8599" s="12" t="str">
        <f>Pivot!AI8588</f>
        <v>▲ Active
11/11/2024 -</v>
      </c>
      <c r="N8599" s="178">
        <f>Pivot!AJ8588</f>
        <v>0</v>
      </c>
      <c r="O8599" s="179"/>
    </row>
    <row r="8600" spans="3:15" ht="30" customHeight="1" x14ac:dyDescent="0.25">
      <c r="C8600" s="10" t="str">
        <f>Pivot!AD8589</f>
        <v>00-96629889</v>
      </c>
      <c r="D8600" s="11"/>
      <c r="E8600" s="12" t="str">
        <f>Pivot!AE8589</f>
        <v>♀ John Thompson
34 | Bachelor</v>
      </c>
      <c r="F8600" s="11"/>
      <c r="G8600" s="12" t="str">
        <f>Pivot!AF8589</f>
        <v>Operations Analyst
Operations</v>
      </c>
      <c r="H8600" s="11"/>
      <c r="I8600" s="12" t="str">
        <f>Pivot!AG8589</f>
        <v>🏢 New York City
New York</v>
      </c>
      <c r="J8600" s="11"/>
      <c r="K8600" s="13">
        <f>Pivot!AH8589</f>
        <v>82312</v>
      </c>
      <c r="L8600" s="11"/>
      <c r="M8600" s="12" t="str">
        <f>Pivot!AI8589</f>
        <v>▼ Terminated
14/09/2017 - 27/09/2018</v>
      </c>
      <c r="N8600" s="178">
        <f>Pivot!AJ8589</f>
        <v>1</v>
      </c>
      <c r="O8600" s="179"/>
    </row>
    <row r="8601" spans="3:15" ht="30" customHeight="1" x14ac:dyDescent="0.25">
      <c r="C8601" s="10" t="str">
        <f>Pivot!AD8590</f>
        <v>00-96637649</v>
      </c>
      <c r="D8601" s="11"/>
      <c r="E8601" s="12" t="str">
        <f>Pivot!AE8590</f>
        <v>♂ Kristen Mitchell
48 | Bachelor</v>
      </c>
      <c r="F8601" s="11"/>
      <c r="G8601" s="12" t="str">
        <f>Pivot!AF8590</f>
        <v>Logistics Coordinator
Operations</v>
      </c>
      <c r="H8601" s="11"/>
      <c r="I8601" s="12" t="str">
        <f>Pivot!AG8590</f>
        <v>🏠 Greensboro
North Carolina</v>
      </c>
      <c r="J8601" s="11"/>
      <c r="K8601" s="13">
        <f>Pivot!AH8590</f>
        <v>74555</v>
      </c>
      <c r="L8601" s="11"/>
      <c r="M8601" s="12" t="str">
        <f>Pivot!AI8590</f>
        <v>▼ Terminated
28/09/2017 - 06/02/2024</v>
      </c>
      <c r="N8601" s="178">
        <f>Pivot!AJ8590</f>
        <v>6</v>
      </c>
      <c r="O8601" s="179"/>
    </row>
    <row r="8602" spans="3:15" ht="30" customHeight="1" x14ac:dyDescent="0.25">
      <c r="C8602" s="10" t="str">
        <f>Pivot!AD8591</f>
        <v>00-96644900</v>
      </c>
      <c r="D8602" s="11"/>
      <c r="E8602" s="12" t="str">
        <f>Pivot!AE8591</f>
        <v>♂ Lynn Green
31 | Bachelor</v>
      </c>
      <c r="F8602" s="11"/>
      <c r="G8602" s="12" t="str">
        <f>Pivot!AF8591</f>
        <v>Sales Specialist
Sales</v>
      </c>
      <c r="H8602" s="11"/>
      <c r="I8602" s="12" t="str">
        <f>Pivot!AG8591</f>
        <v>🏢 New York City
New York</v>
      </c>
      <c r="J8602" s="11"/>
      <c r="K8602" s="13">
        <f>Pivot!AH8591</f>
        <v>64594</v>
      </c>
      <c r="L8602" s="11"/>
      <c r="M8602" s="12" t="str">
        <f>Pivot!AI8591</f>
        <v>▲ Active
24/05/2016 -</v>
      </c>
      <c r="N8602" s="178">
        <f>Pivot!AJ8591</f>
        <v>8</v>
      </c>
      <c r="O8602" s="179"/>
    </row>
    <row r="8603" spans="3:15" ht="30" customHeight="1" x14ac:dyDescent="0.25">
      <c r="C8603" s="10" t="str">
        <f>Pivot!AD8592</f>
        <v>00-96647914</v>
      </c>
      <c r="D8603" s="11"/>
      <c r="E8603" s="12" t="str">
        <f>Pivot!AE8592</f>
        <v>♂ Tony Andrade
27 | Bachelor</v>
      </c>
      <c r="F8603" s="11"/>
      <c r="G8603" s="12" t="str">
        <f>Pivot!AF8592</f>
        <v>Help Desk Technician
Customer Service</v>
      </c>
      <c r="H8603" s="11"/>
      <c r="I8603" s="12" t="str">
        <f>Pivot!AG8592</f>
        <v>🏢 Rochester
New York</v>
      </c>
      <c r="J8603" s="11"/>
      <c r="K8603" s="13">
        <f>Pivot!AH8592</f>
        <v>78934</v>
      </c>
      <c r="L8603" s="11"/>
      <c r="M8603" s="12" t="str">
        <f>Pivot!AI8592</f>
        <v>▲ Active
14/06/2017 -</v>
      </c>
      <c r="N8603" s="178">
        <f>Pivot!AJ8592</f>
        <v>7</v>
      </c>
      <c r="O8603" s="179"/>
    </row>
    <row r="8604" spans="3:15" ht="30" customHeight="1" x14ac:dyDescent="0.25">
      <c r="C8604" s="10" t="str">
        <f>Pivot!AD8593</f>
        <v>00-96696765</v>
      </c>
      <c r="D8604" s="11"/>
      <c r="E8604" s="12" t="str">
        <f>Pivot!AE8593</f>
        <v>♀ Michael Flynn
36 | Bachelor</v>
      </c>
      <c r="F8604" s="11"/>
      <c r="G8604" s="12" t="str">
        <f>Pivot!AF8593</f>
        <v>System Administrator
IT</v>
      </c>
      <c r="H8604" s="11"/>
      <c r="I8604" s="12" t="str">
        <f>Pivot!AG8593</f>
        <v>🏢 Rochester
New York</v>
      </c>
      <c r="J8604" s="11"/>
      <c r="K8604" s="13">
        <f>Pivot!AH8593</f>
        <v>69704</v>
      </c>
      <c r="L8604" s="11"/>
      <c r="M8604" s="12" t="str">
        <f>Pivot!AI8593</f>
        <v>▲ Active
29/12/2018 -</v>
      </c>
      <c r="N8604" s="178">
        <f>Pivot!AJ8593</f>
        <v>6</v>
      </c>
      <c r="O8604" s="179"/>
    </row>
    <row r="8605" spans="3:15" ht="30" customHeight="1" x14ac:dyDescent="0.25">
      <c r="C8605" s="10" t="str">
        <f>Pivot!AD8594</f>
        <v>00-96703417</v>
      </c>
      <c r="D8605" s="11"/>
      <c r="E8605" s="12" t="str">
        <f>Pivot!AE8594</f>
        <v>♂ Angel Black
31 | PhD</v>
      </c>
      <c r="F8605" s="11"/>
      <c r="G8605" s="12" t="str">
        <f>Pivot!AF8594</f>
        <v>Financial Analyst
Finance</v>
      </c>
      <c r="H8605" s="11"/>
      <c r="I8605" s="12" t="str">
        <f>Pivot!AG8594</f>
        <v>🏢 New York City
New York</v>
      </c>
      <c r="J8605" s="11"/>
      <c r="K8605" s="13">
        <f>Pivot!AH8594</f>
        <v>65542</v>
      </c>
      <c r="L8605" s="11"/>
      <c r="M8605" s="12" t="str">
        <f>Pivot!AI8594</f>
        <v>▲ Active
27/10/2018 -</v>
      </c>
      <c r="N8605" s="178">
        <f>Pivot!AJ8594</f>
        <v>6</v>
      </c>
      <c r="O8605" s="179"/>
    </row>
    <row r="8606" spans="3:15" ht="30" customHeight="1" x14ac:dyDescent="0.25">
      <c r="C8606" s="10" t="str">
        <f>Pivot!AD8595</f>
        <v>00-96710149</v>
      </c>
      <c r="D8606" s="11"/>
      <c r="E8606" s="12" t="str">
        <f>Pivot!AE8595</f>
        <v>♀ Mariah Brown
32 | Bachelor</v>
      </c>
      <c r="F8606" s="11"/>
      <c r="G8606" s="12" t="str">
        <f>Pivot!AF8595</f>
        <v>Inventory Specialist
Operations</v>
      </c>
      <c r="H8606" s="11"/>
      <c r="I8606" s="12" t="str">
        <f>Pivot!AG8595</f>
        <v>🏢 New York City
New York</v>
      </c>
      <c r="J8606" s="11"/>
      <c r="K8606" s="13">
        <f>Pivot!AH8595</f>
        <v>58371</v>
      </c>
      <c r="L8606" s="11"/>
      <c r="M8606" s="12" t="str">
        <f>Pivot!AI8595</f>
        <v>▲ Active
17/12/2023 -</v>
      </c>
      <c r="N8606" s="178">
        <f>Pivot!AJ8595</f>
        <v>1</v>
      </c>
      <c r="O8606" s="179"/>
    </row>
    <row r="8607" spans="3:15" ht="30" customHeight="1" x14ac:dyDescent="0.25">
      <c r="C8607" s="10" t="str">
        <f>Pivot!AD8596</f>
        <v>00-96711226</v>
      </c>
      <c r="D8607" s="11"/>
      <c r="E8607" s="12" t="str">
        <f>Pivot!AE8596</f>
        <v>♀ Joseph Bradford
56 | PhD</v>
      </c>
      <c r="F8607" s="11"/>
      <c r="G8607" s="12" t="str">
        <f>Pivot!AF8596</f>
        <v>Sales Consultant
Sales</v>
      </c>
      <c r="H8607" s="11"/>
      <c r="I8607" s="12" t="str">
        <f>Pivot!AG8596</f>
        <v>🏢 Rochester
New York</v>
      </c>
      <c r="J8607" s="11"/>
      <c r="K8607" s="13">
        <f>Pivot!AH8596</f>
        <v>103578</v>
      </c>
      <c r="L8607" s="11"/>
      <c r="M8607" s="12" t="str">
        <f>Pivot!AI8596</f>
        <v>▲ Active
28/09/2018 -</v>
      </c>
      <c r="N8607" s="178">
        <f>Pivot!AJ8596</f>
        <v>6</v>
      </c>
      <c r="O8607" s="179"/>
    </row>
    <row r="8608" spans="3:15" ht="30" customHeight="1" x14ac:dyDescent="0.25">
      <c r="C8608" s="10" t="str">
        <f>Pivot!AD8597</f>
        <v>00-96711527</v>
      </c>
      <c r="D8608" s="11"/>
      <c r="E8608" s="12" t="str">
        <f>Pivot!AE8597</f>
        <v>♂ Megan Brown
28 | Bachelor</v>
      </c>
      <c r="F8608" s="11"/>
      <c r="G8608" s="12" t="str">
        <f>Pivot!AF8597</f>
        <v>Operations Analyst
Operations</v>
      </c>
      <c r="H8608" s="11"/>
      <c r="I8608" s="12" t="str">
        <f>Pivot!AG8597</f>
        <v>🏢 New York City
New York</v>
      </c>
      <c r="J8608" s="11"/>
      <c r="K8608" s="13">
        <f>Pivot!AH8597</f>
        <v>71845</v>
      </c>
      <c r="L8608" s="11"/>
      <c r="M8608" s="12" t="str">
        <f>Pivot!AI8597</f>
        <v>▲ Active
02/07/2023 -</v>
      </c>
      <c r="N8608" s="178">
        <f>Pivot!AJ8597</f>
        <v>1</v>
      </c>
      <c r="O8608" s="179"/>
    </row>
    <row r="8609" spans="3:15" ht="30" customHeight="1" x14ac:dyDescent="0.25">
      <c r="C8609" s="10" t="str">
        <f>Pivot!AD8598</f>
        <v>00-96720635</v>
      </c>
      <c r="D8609" s="11"/>
      <c r="E8609" s="12" t="str">
        <f>Pivot!AE8598</f>
        <v>♂ Tanya Butler
39 | Master</v>
      </c>
      <c r="F8609" s="11"/>
      <c r="G8609" s="12" t="str">
        <f>Pivot!AF8598</f>
        <v>Software Developer
IT</v>
      </c>
      <c r="H8609" s="11"/>
      <c r="I8609" s="12" t="str">
        <f>Pivot!AG8598</f>
        <v>🏢 Buffalo
New York</v>
      </c>
      <c r="J8609" s="11"/>
      <c r="K8609" s="13">
        <f>Pivot!AH8598</f>
        <v>102889</v>
      </c>
      <c r="L8609" s="11"/>
      <c r="M8609" s="12" t="str">
        <f>Pivot!AI8598</f>
        <v>▲ Active
19/12/2015 -</v>
      </c>
      <c r="N8609" s="178">
        <f>Pivot!AJ8598</f>
        <v>9</v>
      </c>
      <c r="O8609" s="179"/>
    </row>
    <row r="8610" spans="3:15" ht="30" customHeight="1" x14ac:dyDescent="0.25">
      <c r="C8610" s="10" t="str">
        <f>Pivot!AD8599</f>
        <v>00-96721710</v>
      </c>
      <c r="D8610" s="11"/>
      <c r="E8610" s="12" t="str">
        <f>Pivot!AE8599</f>
        <v>♂ Melissa Curtis
28 | Bachelor</v>
      </c>
      <c r="F8610" s="11"/>
      <c r="G8610" s="12" t="str">
        <f>Pivot!AF8599</f>
        <v>Operations Analyst
Operations</v>
      </c>
      <c r="H8610" s="11"/>
      <c r="I8610" s="12" t="str">
        <f>Pivot!AG8599</f>
        <v>🏠 Huntington
West Virginia</v>
      </c>
      <c r="J8610" s="11"/>
      <c r="K8610" s="13">
        <f>Pivot!AH8599</f>
        <v>67086</v>
      </c>
      <c r="L8610" s="11"/>
      <c r="M8610" s="12" t="str">
        <f>Pivot!AI8599</f>
        <v>▼ Terminated
26/10/2017 - 20/10/2024</v>
      </c>
      <c r="N8610" s="178">
        <f>Pivot!AJ8599</f>
        <v>6</v>
      </c>
      <c r="O8610" s="179"/>
    </row>
    <row r="8611" spans="3:15" ht="30" customHeight="1" x14ac:dyDescent="0.25">
      <c r="C8611" s="10" t="str">
        <f>Pivot!AD8600</f>
        <v>00-96732269</v>
      </c>
      <c r="D8611" s="11"/>
      <c r="E8611" s="12" t="str">
        <f>Pivot!AE8600</f>
        <v>♂ Richard Espinoza
30 | High School</v>
      </c>
      <c r="F8611" s="11"/>
      <c r="G8611" s="12" t="str">
        <f>Pivot!AF8600</f>
        <v>Content Creator
Marketing</v>
      </c>
      <c r="H8611" s="11"/>
      <c r="I8611" s="12" t="str">
        <f>Pivot!AG8600</f>
        <v>🏠 Detroit
Michigan</v>
      </c>
      <c r="J8611" s="11"/>
      <c r="K8611" s="13">
        <f>Pivot!AH8600</f>
        <v>61030</v>
      </c>
      <c r="L8611" s="11"/>
      <c r="M8611" s="12" t="str">
        <f>Pivot!AI8600</f>
        <v>▲ Active
27/11/2017 -</v>
      </c>
      <c r="N8611" s="178">
        <f>Pivot!AJ8600</f>
        <v>7</v>
      </c>
      <c r="O8611" s="179"/>
    </row>
    <row r="8612" spans="3:15" ht="30" customHeight="1" x14ac:dyDescent="0.25">
      <c r="C8612" s="10" t="str">
        <f>Pivot!AD8601</f>
        <v>00-96747374</v>
      </c>
      <c r="D8612" s="11"/>
      <c r="E8612" s="12" t="str">
        <f>Pivot!AE8601</f>
        <v>♂ Nicole Boyd
46 | Master</v>
      </c>
      <c r="F8612" s="11"/>
      <c r="G8612" s="12" t="str">
        <f>Pivot!AF8601</f>
        <v>Sales Specialist
Sales</v>
      </c>
      <c r="H8612" s="11"/>
      <c r="I8612" s="12" t="str">
        <f>Pivot!AG8601</f>
        <v>🏢 Rochester
New York</v>
      </c>
      <c r="J8612" s="11"/>
      <c r="K8612" s="13">
        <f>Pivot!AH8601</f>
        <v>72433</v>
      </c>
      <c r="L8612" s="11"/>
      <c r="M8612" s="12" t="str">
        <f>Pivot!AI8601</f>
        <v>▲ Active
14/10/2023 -</v>
      </c>
      <c r="N8612" s="178">
        <f>Pivot!AJ8601</f>
        <v>1</v>
      </c>
      <c r="O8612" s="179"/>
    </row>
    <row r="8613" spans="3:15" ht="30" customHeight="1" x14ac:dyDescent="0.25">
      <c r="C8613" s="10" t="str">
        <f>Pivot!AD8602</f>
        <v>00-96750938</v>
      </c>
      <c r="D8613" s="11"/>
      <c r="E8613" s="12" t="str">
        <f>Pivot!AE8602</f>
        <v>♂ April Guzman
38 | Bachelor</v>
      </c>
      <c r="F8613" s="11"/>
      <c r="G8613" s="12" t="str">
        <f>Pivot!AF8602</f>
        <v>Logistics Coordinator
Operations</v>
      </c>
      <c r="H8613" s="11"/>
      <c r="I8613" s="12" t="str">
        <f>Pivot!AG8602</f>
        <v>🏢 Rochester
New York</v>
      </c>
      <c r="J8613" s="11"/>
      <c r="K8613" s="13">
        <f>Pivot!AH8602</f>
        <v>58815</v>
      </c>
      <c r="L8613" s="11"/>
      <c r="M8613" s="12" t="str">
        <f>Pivot!AI8602</f>
        <v>▲ Active
28/03/2017 -</v>
      </c>
      <c r="N8613" s="178">
        <f>Pivot!AJ8602</f>
        <v>7</v>
      </c>
      <c r="O8613" s="179"/>
    </row>
    <row r="8614" spans="3:15" ht="30" customHeight="1" x14ac:dyDescent="0.25">
      <c r="C8614" s="10" t="str">
        <f>Pivot!AD8603</f>
        <v>00-96783043</v>
      </c>
      <c r="D8614" s="11"/>
      <c r="E8614" s="12" t="str">
        <f>Pivot!AE8603</f>
        <v>♂ Jasmine Moore
23 | High School</v>
      </c>
      <c r="F8614" s="11"/>
      <c r="G8614" s="12" t="str">
        <f>Pivot!AF8603</f>
        <v>Help Desk Technician
Customer Service</v>
      </c>
      <c r="H8614" s="11"/>
      <c r="I8614" s="12" t="str">
        <f>Pivot!AG8603</f>
        <v>🏠 Grand Rapids
Michigan</v>
      </c>
      <c r="J8614" s="11"/>
      <c r="K8614" s="13">
        <f>Pivot!AH8603</f>
        <v>71749</v>
      </c>
      <c r="L8614" s="11"/>
      <c r="M8614" s="12" t="str">
        <f>Pivot!AI8603</f>
        <v>▲ Active
28/08/2023 -</v>
      </c>
      <c r="N8614" s="178">
        <f>Pivot!AJ8603</f>
        <v>1</v>
      </c>
      <c r="O8614" s="179"/>
    </row>
    <row r="8615" spans="3:15" ht="30" customHeight="1" x14ac:dyDescent="0.25">
      <c r="C8615" s="10" t="str">
        <f>Pivot!AD8604</f>
        <v>00-96786855</v>
      </c>
      <c r="D8615" s="11"/>
      <c r="E8615" s="12" t="str">
        <f>Pivot!AE8604</f>
        <v>♀ Tamara Peters
41 | Master</v>
      </c>
      <c r="F8615" s="11"/>
      <c r="G8615" s="12" t="str">
        <f>Pivot!AF8604</f>
        <v>Software Developer
IT</v>
      </c>
      <c r="H8615" s="11"/>
      <c r="I8615" s="12" t="str">
        <f>Pivot!AG8604</f>
        <v>🏢 New York City
New York</v>
      </c>
      <c r="J8615" s="11"/>
      <c r="K8615" s="13">
        <f>Pivot!AH8604</f>
        <v>105758</v>
      </c>
      <c r="L8615" s="11"/>
      <c r="M8615" s="12" t="str">
        <f>Pivot!AI8604</f>
        <v>▲ Active
16/06/2020 -</v>
      </c>
      <c r="N8615" s="178">
        <f>Pivot!AJ8604</f>
        <v>4</v>
      </c>
      <c r="O8615" s="179"/>
    </row>
    <row r="8616" spans="3:15" ht="30" customHeight="1" x14ac:dyDescent="0.25">
      <c r="C8616" s="10" t="str">
        <f>Pivot!AD8605</f>
        <v>00-96804457</v>
      </c>
      <c r="D8616" s="11"/>
      <c r="E8616" s="12" t="str">
        <f>Pivot!AE8605</f>
        <v>♀ Arthur Harper
39 | Bachelor</v>
      </c>
      <c r="F8616" s="11"/>
      <c r="G8616" s="12" t="str">
        <f>Pivot!AF8605</f>
        <v>Support Specialist
Customer Service</v>
      </c>
      <c r="H8616" s="11"/>
      <c r="I8616" s="12" t="str">
        <f>Pivot!AG8605</f>
        <v>🏢 New York City
New York</v>
      </c>
      <c r="J8616" s="11"/>
      <c r="K8616" s="13">
        <f>Pivot!AH8605</f>
        <v>62225</v>
      </c>
      <c r="L8616" s="11"/>
      <c r="M8616" s="12" t="str">
        <f>Pivot!AI8605</f>
        <v>▼ Terminated
01/10/2019 - 29/03/2020</v>
      </c>
      <c r="N8616" s="178">
        <f>Pivot!AJ8605</f>
        <v>0</v>
      </c>
      <c r="O8616" s="179"/>
    </row>
    <row r="8617" spans="3:15" ht="30" customHeight="1" x14ac:dyDescent="0.25">
      <c r="C8617" s="10" t="str">
        <f>Pivot!AD8606</f>
        <v>00-96815386</v>
      </c>
      <c r="D8617" s="11"/>
      <c r="E8617" s="12" t="str">
        <f>Pivot!AE8606</f>
        <v>♀ Nina Campbell
20 | Bachelor</v>
      </c>
      <c r="F8617" s="11"/>
      <c r="G8617" s="12" t="str">
        <f>Pivot!AF8606</f>
        <v>Operations Analyst
Operations</v>
      </c>
      <c r="H8617" s="11"/>
      <c r="I8617" s="12" t="str">
        <f>Pivot!AG8606</f>
        <v>🏢 Buffalo
New York</v>
      </c>
      <c r="J8617" s="11"/>
      <c r="K8617" s="13">
        <f>Pivot!AH8606</f>
        <v>58943</v>
      </c>
      <c r="L8617" s="11"/>
      <c r="M8617" s="12" t="str">
        <f>Pivot!AI8606</f>
        <v>▲ Active
28/03/2017 -</v>
      </c>
      <c r="N8617" s="178">
        <f>Pivot!AJ8606</f>
        <v>7</v>
      </c>
      <c r="O8617" s="179"/>
    </row>
    <row r="8618" spans="3:15" ht="30" customHeight="1" x14ac:dyDescent="0.25">
      <c r="C8618" s="10" t="str">
        <f>Pivot!AD8607</f>
        <v>00-96817795</v>
      </c>
      <c r="D8618" s="11"/>
      <c r="E8618" s="12" t="str">
        <f>Pivot!AE8607</f>
        <v>♂ Patrick Guzman
65 | Bachelor</v>
      </c>
      <c r="F8618" s="11"/>
      <c r="G8618" s="12" t="str">
        <f>Pivot!AF8607</f>
        <v>SEO Specialist
Marketing</v>
      </c>
      <c r="H8618" s="11"/>
      <c r="I8618" s="12" t="str">
        <f>Pivot!AG8607</f>
        <v>🏠 Cincinnati
Ohio</v>
      </c>
      <c r="J8618" s="11"/>
      <c r="K8618" s="13">
        <f>Pivot!AH8607</f>
        <v>92169</v>
      </c>
      <c r="L8618" s="11"/>
      <c r="M8618" s="12" t="str">
        <f>Pivot!AI8607</f>
        <v>▲ Active
18/08/2017 -</v>
      </c>
      <c r="N8618" s="178">
        <f>Pivot!AJ8607</f>
        <v>7</v>
      </c>
      <c r="O8618" s="179"/>
    </row>
    <row r="8619" spans="3:15" ht="30" customHeight="1" x14ac:dyDescent="0.25">
      <c r="C8619" s="10" t="str">
        <f>Pivot!AD8608</f>
        <v>00-96818181</v>
      </c>
      <c r="D8619" s="11"/>
      <c r="E8619" s="12" t="str">
        <f>Pivot!AE8608</f>
        <v>♀ Nathan Williams
37 | Bachelor</v>
      </c>
      <c r="F8619" s="11"/>
      <c r="G8619" s="12" t="str">
        <f>Pivot!AF8608</f>
        <v>Inventory Specialist
Operations</v>
      </c>
      <c r="H8619" s="11"/>
      <c r="I8619" s="12" t="str">
        <f>Pivot!AG8608</f>
        <v>🏢 Rochester
New York</v>
      </c>
      <c r="J8619" s="11"/>
      <c r="K8619" s="13">
        <f>Pivot!AH8608</f>
        <v>58401</v>
      </c>
      <c r="L8619" s="11"/>
      <c r="M8619" s="12" t="str">
        <f>Pivot!AI8608</f>
        <v>▲ Active
01/06/2019 -</v>
      </c>
      <c r="N8619" s="178">
        <f>Pivot!AJ8608</f>
        <v>5</v>
      </c>
      <c r="O8619" s="179"/>
    </row>
    <row r="8620" spans="3:15" ht="30" customHeight="1" x14ac:dyDescent="0.25">
      <c r="C8620" s="10" t="str">
        <f>Pivot!AD8609</f>
        <v>00-96838849</v>
      </c>
      <c r="D8620" s="11"/>
      <c r="E8620" s="12" t="str">
        <f>Pivot!AE8609</f>
        <v>♂ John Jones
27 | Bachelor</v>
      </c>
      <c r="F8620" s="11"/>
      <c r="G8620" s="12" t="str">
        <f>Pivot!AF8609</f>
        <v>Marketing Coordinator
Marketing</v>
      </c>
      <c r="H8620" s="11"/>
      <c r="I8620" s="12" t="str">
        <f>Pivot!AG8609</f>
        <v>🏢 New York City
New York</v>
      </c>
      <c r="J8620" s="11"/>
      <c r="K8620" s="13">
        <f>Pivot!AH8609</f>
        <v>77675</v>
      </c>
      <c r="L8620" s="11"/>
      <c r="M8620" s="12" t="str">
        <f>Pivot!AI8609</f>
        <v>▼ Terminated
19/08/2021 - 24/08/2024</v>
      </c>
      <c r="N8620" s="178">
        <f>Pivot!AJ8609</f>
        <v>3</v>
      </c>
      <c r="O8620" s="179"/>
    </row>
    <row r="8621" spans="3:15" ht="30" customHeight="1" x14ac:dyDescent="0.25">
      <c r="C8621" s="10" t="str">
        <f>Pivot!AD8610</f>
        <v>00-96844604</v>
      </c>
      <c r="D8621" s="11"/>
      <c r="E8621" s="12" t="str">
        <f>Pivot!AE8610</f>
        <v>♀ Richard Lee
47 | High School</v>
      </c>
      <c r="F8621" s="11"/>
      <c r="G8621" s="12" t="str">
        <f>Pivot!AF8610</f>
        <v>Inventory Specialist
Operations</v>
      </c>
      <c r="H8621" s="11"/>
      <c r="I8621" s="12" t="str">
        <f>Pivot!AG8610</f>
        <v>🏢 Buffalo
New York</v>
      </c>
      <c r="J8621" s="11"/>
      <c r="K8621" s="13">
        <f>Pivot!AH8610</f>
        <v>60639</v>
      </c>
      <c r="L8621" s="11"/>
      <c r="M8621" s="12" t="str">
        <f>Pivot!AI8610</f>
        <v>▲ Active
02/01/2020 -</v>
      </c>
      <c r="N8621" s="178">
        <f>Pivot!AJ8610</f>
        <v>5</v>
      </c>
      <c r="O8621" s="179"/>
    </row>
    <row r="8622" spans="3:15" ht="30" customHeight="1" x14ac:dyDescent="0.25">
      <c r="C8622" s="10" t="str">
        <f>Pivot!AD8611</f>
        <v>00-96850744</v>
      </c>
      <c r="D8622" s="11"/>
      <c r="E8622" s="12" t="str">
        <f>Pivot!AE8611</f>
        <v>♀ Lawrence Baldwin
26 | Bachelor</v>
      </c>
      <c r="F8622" s="11"/>
      <c r="G8622" s="12" t="str">
        <f>Pivot!AF8611</f>
        <v>Sales Representative
Sales</v>
      </c>
      <c r="H8622" s="11"/>
      <c r="I8622" s="12" t="str">
        <f>Pivot!AG8611</f>
        <v>🏢 Buffalo
New York</v>
      </c>
      <c r="J8622" s="11"/>
      <c r="K8622" s="13">
        <f>Pivot!AH8611</f>
        <v>57970</v>
      </c>
      <c r="L8622" s="11"/>
      <c r="M8622" s="12" t="str">
        <f>Pivot!AI8611</f>
        <v>▲ Active
16/10/2023 -</v>
      </c>
      <c r="N8622" s="178">
        <f>Pivot!AJ8611</f>
        <v>1</v>
      </c>
      <c r="O8622" s="179"/>
    </row>
    <row r="8623" spans="3:15" ht="30" customHeight="1" x14ac:dyDescent="0.25">
      <c r="C8623" s="10" t="str">
        <f>Pivot!AD8612</f>
        <v>00-96851348</v>
      </c>
      <c r="D8623" s="11"/>
      <c r="E8623" s="12" t="str">
        <f>Pivot!AE8612</f>
        <v>♀ Autumn Alexander
56 | Bachelor</v>
      </c>
      <c r="F8623" s="11"/>
      <c r="G8623" s="12" t="str">
        <f>Pivot!AF8612</f>
        <v>IT Support Specialist
IT</v>
      </c>
      <c r="H8623" s="11"/>
      <c r="I8623" s="12" t="str">
        <f>Pivot!AG8612</f>
        <v>🏢 Buffalo
New York</v>
      </c>
      <c r="J8623" s="11"/>
      <c r="K8623" s="13">
        <f>Pivot!AH8612</f>
        <v>62933</v>
      </c>
      <c r="L8623" s="11"/>
      <c r="M8623" s="12" t="str">
        <f>Pivot!AI8612</f>
        <v>▲ Active
24/05/2018 -</v>
      </c>
      <c r="N8623" s="178">
        <f>Pivot!AJ8612</f>
        <v>6</v>
      </c>
      <c r="O8623" s="179"/>
    </row>
    <row r="8624" spans="3:15" ht="30" customHeight="1" x14ac:dyDescent="0.25">
      <c r="C8624" s="10" t="str">
        <f>Pivot!AD8613</f>
        <v>00-96853189</v>
      </c>
      <c r="D8624" s="11"/>
      <c r="E8624" s="12" t="str">
        <f>Pivot!AE8613</f>
        <v>♀ Donald Lee
35 | High School</v>
      </c>
      <c r="F8624" s="11"/>
      <c r="G8624" s="12" t="str">
        <f>Pivot!AF8613</f>
        <v>Help Desk Technician
Customer Service</v>
      </c>
      <c r="H8624" s="11"/>
      <c r="I8624" s="12" t="str">
        <f>Pivot!AG8613</f>
        <v>🏢 Rochester
New York</v>
      </c>
      <c r="J8624" s="11"/>
      <c r="K8624" s="13">
        <f>Pivot!AH8613</f>
        <v>70332</v>
      </c>
      <c r="L8624" s="11"/>
      <c r="M8624" s="12" t="str">
        <f>Pivot!AI8613</f>
        <v>▲ Active
07/10/2021 -</v>
      </c>
      <c r="N8624" s="178">
        <f>Pivot!AJ8613</f>
        <v>3</v>
      </c>
      <c r="O8624" s="179"/>
    </row>
    <row r="8625" spans="3:15" ht="30" customHeight="1" x14ac:dyDescent="0.25">
      <c r="C8625" s="10" t="str">
        <f>Pivot!AD8614</f>
        <v>00-96856891</v>
      </c>
      <c r="D8625" s="11"/>
      <c r="E8625" s="12" t="str">
        <f>Pivot!AE8614</f>
        <v>♂ Timothy Fernandez
41 | Bachelor</v>
      </c>
      <c r="F8625" s="11"/>
      <c r="G8625" s="12" t="str">
        <f>Pivot!AF8614</f>
        <v>Software Developer
IT</v>
      </c>
      <c r="H8625" s="11"/>
      <c r="I8625" s="12" t="str">
        <f>Pivot!AG8614</f>
        <v>🏢 Rochester
New York</v>
      </c>
      <c r="J8625" s="11"/>
      <c r="K8625" s="13">
        <f>Pivot!AH8614</f>
        <v>104979</v>
      </c>
      <c r="L8625" s="11"/>
      <c r="M8625" s="12" t="str">
        <f>Pivot!AI8614</f>
        <v>▲ Active
05/04/2022 -</v>
      </c>
      <c r="N8625" s="178">
        <f>Pivot!AJ8614</f>
        <v>2</v>
      </c>
      <c r="O8625" s="179"/>
    </row>
    <row r="8626" spans="3:15" ht="30" customHeight="1" x14ac:dyDescent="0.25">
      <c r="C8626" s="10" t="str">
        <f>Pivot!AD8615</f>
        <v>00-96859583</v>
      </c>
      <c r="D8626" s="11"/>
      <c r="E8626" s="12" t="str">
        <f>Pivot!AE8615</f>
        <v>♂ Damon Gilbert
27 | Master</v>
      </c>
      <c r="F8626" s="11"/>
      <c r="G8626" s="12" t="str">
        <f>Pivot!AF8615</f>
        <v>Sales Specialist
Sales</v>
      </c>
      <c r="H8626" s="11"/>
      <c r="I8626" s="12" t="str">
        <f>Pivot!AG8615</f>
        <v>🏢 Rochester
New York</v>
      </c>
      <c r="J8626" s="11"/>
      <c r="K8626" s="13">
        <f>Pivot!AH8615</f>
        <v>59814</v>
      </c>
      <c r="L8626" s="11"/>
      <c r="M8626" s="12" t="str">
        <f>Pivot!AI8615</f>
        <v>▲ Active
06/08/2016 -</v>
      </c>
      <c r="N8626" s="178">
        <f>Pivot!AJ8615</f>
        <v>8</v>
      </c>
      <c r="O8626" s="179"/>
    </row>
    <row r="8627" spans="3:15" ht="30" customHeight="1" x14ac:dyDescent="0.25">
      <c r="C8627" s="10" t="str">
        <f>Pivot!AD8616</f>
        <v>00-96865529</v>
      </c>
      <c r="D8627" s="11"/>
      <c r="E8627" s="12" t="str">
        <f>Pivot!AE8616</f>
        <v>♀ Nicole Vasquez
51 | Bachelor</v>
      </c>
      <c r="F8627" s="11"/>
      <c r="G8627" s="12" t="str">
        <f>Pivot!AF8616</f>
        <v>Accounts Payable Specialist
Finance</v>
      </c>
      <c r="H8627" s="11"/>
      <c r="I8627" s="12" t="str">
        <f>Pivot!AG8616</f>
        <v>🏢 New York City
New York</v>
      </c>
      <c r="J8627" s="11"/>
      <c r="K8627" s="13">
        <f>Pivot!AH8616</f>
        <v>60052</v>
      </c>
      <c r="L8627" s="11"/>
      <c r="M8627" s="12" t="str">
        <f>Pivot!AI8616</f>
        <v>▲ Active
01/05/2017 -</v>
      </c>
      <c r="N8627" s="178">
        <f>Pivot!AJ8616</f>
        <v>7</v>
      </c>
      <c r="O8627" s="179"/>
    </row>
    <row r="8628" spans="3:15" ht="30" customHeight="1" x14ac:dyDescent="0.25">
      <c r="C8628" s="10" t="str">
        <f>Pivot!AD8617</f>
        <v>00-96869121</v>
      </c>
      <c r="D8628" s="11"/>
      <c r="E8628" s="12" t="str">
        <f>Pivot!AE8617</f>
        <v>♂ Eric Norton
50 | Bachelor</v>
      </c>
      <c r="F8628" s="11"/>
      <c r="G8628" s="12" t="str">
        <f>Pivot!AF8617</f>
        <v>Marketing Coordinator
Marketing</v>
      </c>
      <c r="H8628" s="11"/>
      <c r="I8628" s="12" t="str">
        <f>Pivot!AG8617</f>
        <v>🏢 Rochester
New York</v>
      </c>
      <c r="J8628" s="11"/>
      <c r="K8628" s="13">
        <f>Pivot!AH8617</f>
        <v>78492</v>
      </c>
      <c r="L8628" s="11"/>
      <c r="M8628" s="12" t="str">
        <f>Pivot!AI8617</f>
        <v>▲ Active
25/08/2020 -</v>
      </c>
      <c r="N8628" s="178">
        <f>Pivot!AJ8617</f>
        <v>4</v>
      </c>
      <c r="O8628" s="179"/>
    </row>
    <row r="8629" spans="3:15" ht="30" customHeight="1" x14ac:dyDescent="0.25">
      <c r="C8629" s="10" t="str">
        <f>Pivot!AD8618</f>
        <v>00-96873663</v>
      </c>
      <c r="D8629" s="11"/>
      <c r="E8629" s="12" t="str">
        <f>Pivot!AE8618</f>
        <v>♂ David Dawson
21 | High School</v>
      </c>
      <c r="F8629" s="11"/>
      <c r="G8629" s="12" t="str">
        <f>Pivot!AF8618</f>
        <v>IT Support Specialist
IT</v>
      </c>
      <c r="H8629" s="11"/>
      <c r="I8629" s="12" t="str">
        <f>Pivot!AG8618</f>
        <v>🏢 New York City
New York</v>
      </c>
      <c r="J8629" s="11"/>
      <c r="K8629" s="13">
        <f>Pivot!AH8618</f>
        <v>60731</v>
      </c>
      <c r="L8629" s="11"/>
      <c r="M8629" s="12" t="str">
        <f>Pivot!AI8618</f>
        <v>▲ Active
04/11/2023 -</v>
      </c>
      <c r="N8629" s="178">
        <f>Pivot!AJ8618</f>
        <v>1</v>
      </c>
      <c r="O8629" s="179"/>
    </row>
    <row r="8630" spans="3:15" ht="30" customHeight="1" x14ac:dyDescent="0.25">
      <c r="C8630" s="10" t="str">
        <f>Pivot!AD8619</f>
        <v>00-96874609</v>
      </c>
      <c r="D8630" s="11"/>
      <c r="E8630" s="12" t="str">
        <f>Pivot!AE8619</f>
        <v>♀ Brian Wong
31 | PhD</v>
      </c>
      <c r="F8630" s="11"/>
      <c r="G8630" s="12" t="str">
        <f>Pivot!AF8619</f>
        <v>Sales Consultant
Sales</v>
      </c>
      <c r="H8630" s="11"/>
      <c r="I8630" s="12" t="str">
        <f>Pivot!AG8619</f>
        <v>🏢 Buffalo
New York</v>
      </c>
      <c r="J8630" s="11"/>
      <c r="K8630" s="13">
        <f>Pivot!AH8619</f>
        <v>94089</v>
      </c>
      <c r="L8630" s="11"/>
      <c r="M8630" s="12" t="str">
        <f>Pivot!AI8619</f>
        <v>▲ Active
01/02/2019 -</v>
      </c>
      <c r="N8630" s="178">
        <f>Pivot!AJ8619</f>
        <v>5</v>
      </c>
      <c r="O8630" s="179"/>
    </row>
    <row r="8631" spans="3:15" ht="30" customHeight="1" x14ac:dyDescent="0.25">
      <c r="C8631" s="10" t="str">
        <f>Pivot!AD8620</f>
        <v>00-96879784</v>
      </c>
      <c r="D8631" s="11"/>
      <c r="E8631" s="12" t="str">
        <f>Pivot!AE8620</f>
        <v>♂ Michelle Miller
65 | High School</v>
      </c>
      <c r="F8631" s="11"/>
      <c r="G8631" s="12" t="str">
        <f>Pivot!AF8620</f>
        <v>Support Specialist
Customer Service</v>
      </c>
      <c r="H8631" s="11"/>
      <c r="I8631" s="12" t="str">
        <f>Pivot!AG8620</f>
        <v>🏢 Buffalo
New York</v>
      </c>
      <c r="J8631" s="11"/>
      <c r="K8631" s="13">
        <f>Pivot!AH8620</f>
        <v>65111</v>
      </c>
      <c r="L8631" s="11"/>
      <c r="M8631" s="12" t="str">
        <f>Pivot!AI8620</f>
        <v>▲ Active
24/11/2019 -</v>
      </c>
      <c r="N8631" s="178">
        <f>Pivot!AJ8620</f>
        <v>5</v>
      </c>
      <c r="O8631" s="179"/>
    </row>
    <row r="8632" spans="3:15" ht="30" customHeight="1" x14ac:dyDescent="0.25">
      <c r="C8632" s="10" t="str">
        <f>Pivot!AD8621</f>
        <v>00-96886282</v>
      </c>
      <c r="D8632" s="11"/>
      <c r="E8632" s="12" t="str">
        <f>Pivot!AE8621</f>
        <v>♂ Samantha Barton
44 | Bachelor</v>
      </c>
      <c r="F8632" s="11"/>
      <c r="G8632" s="12" t="str">
        <f>Pivot!AF8621</f>
        <v>Logistics Coordinator
Operations</v>
      </c>
      <c r="H8632" s="11"/>
      <c r="I8632" s="12" t="str">
        <f>Pivot!AG8621</f>
        <v>🏢 Buffalo
New York</v>
      </c>
      <c r="J8632" s="11"/>
      <c r="K8632" s="13">
        <f>Pivot!AH8621</f>
        <v>64226</v>
      </c>
      <c r="L8632" s="11"/>
      <c r="M8632" s="12" t="str">
        <f>Pivot!AI8621</f>
        <v>▲ Active
11/01/2024 -</v>
      </c>
      <c r="N8632" s="178">
        <f>Pivot!AJ8621</f>
        <v>1</v>
      </c>
      <c r="O8632" s="179"/>
    </row>
    <row r="8633" spans="3:15" ht="30" customHeight="1" x14ac:dyDescent="0.25">
      <c r="C8633" s="10" t="str">
        <f>Pivot!AD8622</f>
        <v>00-96889969</v>
      </c>
      <c r="D8633" s="11"/>
      <c r="E8633" s="12" t="str">
        <f>Pivot!AE8622</f>
        <v>♂ David Singleton
38 | Bachelor</v>
      </c>
      <c r="F8633" s="11"/>
      <c r="G8633" s="12" t="str">
        <f>Pivot!AF8622</f>
        <v>Sales Representative
Sales</v>
      </c>
      <c r="H8633" s="11"/>
      <c r="I8633" s="12" t="str">
        <f>Pivot!AG8622</f>
        <v>🏢 Buffalo
New York</v>
      </c>
      <c r="J8633" s="11"/>
      <c r="K8633" s="13">
        <f>Pivot!AH8622</f>
        <v>70892</v>
      </c>
      <c r="L8633" s="11"/>
      <c r="M8633" s="12" t="str">
        <f>Pivot!AI8622</f>
        <v>▲ Active
19/03/2022 -</v>
      </c>
      <c r="N8633" s="178">
        <f>Pivot!AJ8622</f>
        <v>2</v>
      </c>
      <c r="O8633" s="179"/>
    </row>
    <row r="8634" spans="3:15" ht="30" customHeight="1" x14ac:dyDescent="0.25">
      <c r="C8634" s="10" t="str">
        <f>Pivot!AD8623</f>
        <v>00-96912487</v>
      </c>
      <c r="D8634" s="11"/>
      <c r="E8634" s="12" t="str">
        <f>Pivot!AE8623</f>
        <v>♀ Alexandra Hubbard
33 | Bachelor</v>
      </c>
      <c r="F8634" s="11"/>
      <c r="G8634" s="12" t="str">
        <f>Pivot!AF8623</f>
        <v>Content Creator
Marketing</v>
      </c>
      <c r="H8634" s="11"/>
      <c r="I8634" s="12" t="str">
        <f>Pivot!AG8623</f>
        <v>🏢 Buffalo
New York</v>
      </c>
      <c r="J8634" s="11"/>
      <c r="K8634" s="13">
        <f>Pivot!AH8623</f>
        <v>58112</v>
      </c>
      <c r="L8634" s="11"/>
      <c r="M8634" s="12" t="str">
        <f>Pivot!AI8623</f>
        <v>▲ Active
14/02/2022 -</v>
      </c>
      <c r="N8634" s="178">
        <f>Pivot!AJ8623</f>
        <v>2</v>
      </c>
      <c r="O8634" s="179"/>
    </row>
    <row r="8635" spans="3:15" ht="30" customHeight="1" x14ac:dyDescent="0.25">
      <c r="C8635" s="10" t="str">
        <f>Pivot!AD8624</f>
        <v>00-96923747</v>
      </c>
      <c r="D8635" s="11"/>
      <c r="E8635" s="12" t="str">
        <f>Pivot!AE8624</f>
        <v>♂ Daniel Hernandez
43 | Bachelor</v>
      </c>
      <c r="F8635" s="11"/>
      <c r="G8635" s="12" t="str">
        <f>Pivot!AF8624</f>
        <v>Logistics Coordinator
Operations</v>
      </c>
      <c r="H8635" s="11"/>
      <c r="I8635" s="12" t="str">
        <f>Pivot!AG8624</f>
        <v>🏢 New York City
New York</v>
      </c>
      <c r="J8635" s="11"/>
      <c r="K8635" s="13">
        <f>Pivot!AH8624</f>
        <v>70134</v>
      </c>
      <c r="L8635" s="11"/>
      <c r="M8635" s="12" t="str">
        <f>Pivot!AI8624</f>
        <v>▲ Active
09/08/2018 -</v>
      </c>
      <c r="N8635" s="178">
        <f>Pivot!AJ8624</f>
        <v>6</v>
      </c>
      <c r="O8635" s="179"/>
    </row>
    <row r="8636" spans="3:15" ht="30" customHeight="1" x14ac:dyDescent="0.25">
      <c r="C8636" s="10" t="str">
        <f>Pivot!AD8625</f>
        <v>00-96965116</v>
      </c>
      <c r="D8636" s="11"/>
      <c r="E8636" s="12" t="str">
        <f>Pivot!AE8625</f>
        <v>♂ Breanna Smith
43 | Bachelor</v>
      </c>
      <c r="F8636" s="11"/>
      <c r="G8636" s="12" t="str">
        <f>Pivot!AF8625</f>
        <v>Customer Service Representative
Customer Service</v>
      </c>
      <c r="H8636" s="11"/>
      <c r="I8636" s="12" t="str">
        <f>Pivot!AG8625</f>
        <v>🏢 New York City
New York</v>
      </c>
      <c r="J8636" s="11"/>
      <c r="K8636" s="13">
        <f>Pivot!AH8625</f>
        <v>64519</v>
      </c>
      <c r="L8636" s="11"/>
      <c r="M8636" s="12" t="str">
        <f>Pivot!AI8625</f>
        <v>▲ Active
15/09/2018 -</v>
      </c>
      <c r="N8636" s="178">
        <f>Pivot!AJ8625</f>
        <v>6</v>
      </c>
      <c r="O8636" s="179"/>
    </row>
    <row r="8637" spans="3:15" ht="30" customHeight="1" x14ac:dyDescent="0.25">
      <c r="C8637" s="10" t="str">
        <f>Pivot!AD8626</f>
        <v>00-96965812</v>
      </c>
      <c r="D8637" s="11"/>
      <c r="E8637" s="12" t="str">
        <f>Pivot!AE8626</f>
        <v>♂ David Schultz
48 | High School</v>
      </c>
      <c r="F8637" s="11"/>
      <c r="G8637" s="12" t="str">
        <f>Pivot!AF8626</f>
        <v>Recruiter
HR</v>
      </c>
      <c r="H8637" s="11"/>
      <c r="I8637" s="12" t="str">
        <f>Pivot!AG8626</f>
        <v>🏠 Virginia Beach
Virginia</v>
      </c>
      <c r="J8637" s="11"/>
      <c r="K8637" s="13">
        <f>Pivot!AH8626</f>
        <v>76542</v>
      </c>
      <c r="L8637" s="11"/>
      <c r="M8637" s="12" t="str">
        <f>Pivot!AI8626</f>
        <v>▲ Active
27/10/2019 -</v>
      </c>
      <c r="N8637" s="178">
        <f>Pivot!AJ8626</f>
        <v>5</v>
      </c>
      <c r="O8637" s="179"/>
    </row>
    <row r="8638" spans="3:15" ht="30" customHeight="1" x14ac:dyDescent="0.25">
      <c r="C8638" s="10" t="str">
        <f>Pivot!AD8627</f>
        <v>00-96973489</v>
      </c>
      <c r="D8638" s="11"/>
      <c r="E8638" s="12" t="str">
        <f>Pivot!AE8627</f>
        <v>♂ Jennifer May
41 | High School</v>
      </c>
      <c r="F8638" s="11"/>
      <c r="G8638" s="12" t="str">
        <f>Pivot!AF8627</f>
        <v>IT Support Specialist
IT</v>
      </c>
      <c r="H8638" s="11"/>
      <c r="I8638" s="12" t="str">
        <f>Pivot!AG8627</f>
        <v>🏢 New York City
New York</v>
      </c>
      <c r="J8638" s="11"/>
      <c r="K8638" s="13">
        <f>Pivot!AH8627</f>
        <v>67022</v>
      </c>
      <c r="L8638" s="11"/>
      <c r="M8638" s="12" t="str">
        <f>Pivot!AI8627</f>
        <v>▲ Active
16/07/2018 -</v>
      </c>
      <c r="N8638" s="178">
        <f>Pivot!AJ8627</f>
        <v>6</v>
      </c>
      <c r="O8638" s="179"/>
    </row>
    <row r="8639" spans="3:15" ht="30" customHeight="1" x14ac:dyDescent="0.25">
      <c r="C8639" s="10" t="str">
        <f>Pivot!AD8628</f>
        <v>00-96977837</v>
      </c>
      <c r="D8639" s="11"/>
      <c r="E8639" s="12" t="str">
        <f>Pivot!AE8628</f>
        <v>♂ Jesse Garcia
61 | Bachelor</v>
      </c>
      <c r="F8639" s="11"/>
      <c r="G8639" s="12" t="str">
        <f>Pivot!AF8628</f>
        <v>Customer Service Representative
Customer Service</v>
      </c>
      <c r="H8639" s="11"/>
      <c r="I8639" s="12" t="str">
        <f>Pivot!AG8628</f>
        <v>🏢 New York City
New York</v>
      </c>
      <c r="J8639" s="11"/>
      <c r="K8639" s="13">
        <f>Pivot!AH8628</f>
        <v>63873</v>
      </c>
      <c r="L8639" s="11"/>
      <c r="M8639" s="12" t="str">
        <f>Pivot!AI8628</f>
        <v>▼ Terminated
17/04/2016 - 29/01/2023</v>
      </c>
      <c r="N8639" s="178">
        <f>Pivot!AJ8628</f>
        <v>6</v>
      </c>
      <c r="O8639" s="179"/>
    </row>
    <row r="8640" spans="3:15" ht="30" customHeight="1" x14ac:dyDescent="0.25">
      <c r="C8640" s="10" t="str">
        <f>Pivot!AD8629</f>
        <v>00-96982204</v>
      </c>
      <c r="D8640" s="11"/>
      <c r="E8640" s="12" t="str">
        <f>Pivot!AE8629</f>
        <v>♀ David Aguilar
45 | Bachelor</v>
      </c>
      <c r="F8640" s="11"/>
      <c r="G8640" s="12" t="str">
        <f>Pivot!AF8629</f>
        <v>Sales Specialist
Sales</v>
      </c>
      <c r="H8640" s="11"/>
      <c r="I8640" s="12" t="str">
        <f>Pivot!AG8629</f>
        <v>🏠 Aurora
Illinois</v>
      </c>
      <c r="J8640" s="11"/>
      <c r="K8640" s="13">
        <f>Pivot!AH8629</f>
        <v>66759</v>
      </c>
      <c r="L8640" s="11"/>
      <c r="M8640" s="12" t="str">
        <f>Pivot!AI8629</f>
        <v>▲ Active
13/07/2021 -</v>
      </c>
      <c r="N8640" s="178">
        <f>Pivot!AJ8629</f>
        <v>3</v>
      </c>
      <c r="O8640" s="179"/>
    </row>
    <row r="8641" spans="3:15" ht="30" customHeight="1" x14ac:dyDescent="0.25">
      <c r="C8641" s="10" t="str">
        <f>Pivot!AD8630</f>
        <v>00-96987146</v>
      </c>
      <c r="D8641" s="11"/>
      <c r="E8641" s="12" t="str">
        <f>Pivot!AE8630</f>
        <v>♂ April Davis
43 | High School</v>
      </c>
      <c r="F8641" s="11"/>
      <c r="G8641" s="12" t="str">
        <f>Pivot!AF8630</f>
        <v>Help Desk Technician
Customer Service</v>
      </c>
      <c r="H8641" s="11"/>
      <c r="I8641" s="12" t="str">
        <f>Pivot!AG8630</f>
        <v>🏢 Rochester
New York</v>
      </c>
      <c r="J8641" s="11"/>
      <c r="K8641" s="13">
        <f>Pivot!AH8630</f>
        <v>58049</v>
      </c>
      <c r="L8641" s="11"/>
      <c r="M8641" s="12" t="str">
        <f>Pivot!AI8630</f>
        <v>▲ Active
16/10/2024 -</v>
      </c>
      <c r="N8641" s="178">
        <f>Pivot!AJ8630</f>
        <v>0</v>
      </c>
      <c r="O8641" s="179"/>
    </row>
    <row r="8642" spans="3:15" ht="30" customHeight="1" x14ac:dyDescent="0.25">
      <c r="C8642" s="10" t="str">
        <f>Pivot!AD8631</f>
        <v>00-96996261</v>
      </c>
      <c r="D8642" s="11"/>
      <c r="E8642" s="12" t="str">
        <f>Pivot!AE8631</f>
        <v>♀ Susan Roberts
51 | High School</v>
      </c>
      <c r="F8642" s="11"/>
      <c r="G8642" s="12" t="str">
        <f>Pivot!AF8631</f>
        <v>Customer Service Representative
Customer Service</v>
      </c>
      <c r="H8642" s="11"/>
      <c r="I8642" s="12" t="str">
        <f>Pivot!AG8631</f>
        <v>🏢 New York City
New York</v>
      </c>
      <c r="J8642" s="11"/>
      <c r="K8642" s="13">
        <f>Pivot!AH8631</f>
        <v>56954</v>
      </c>
      <c r="L8642" s="11"/>
      <c r="M8642" s="12" t="str">
        <f>Pivot!AI8631</f>
        <v>▲ Active
11/03/2020 -</v>
      </c>
      <c r="N8642" s="178">
        <f>Pivot!AJ8631</f>
        <v>4</v>
      </c>
      <c r="O8642" s="179"/>
    </row>
    <row r="8643" spans="3:15" ht="30" customHeight="1" x14ac:dyDescent="0.25">
      <c r="C8643" s="10" t="str">
        <f>Pivot!AD8632</f>
        <v>00-97011385</v>
      </c>
      <c r="D8643" s="11"/>
      <c r="E8643" s="12" t="str">
        <f>Pivot!AE8632</f>
        <v>♂ Tammy Reynolds
64 | PhD</v>
      </c>
      <c r="F8643" s="11"/>
      <c r="G8643" s="12" t="str">
        <f>Pivot!AF8632</f>
        <v>Sales Specialist
Sales</v>
      </c>
      <c r="H8643" s="11"/>
      <c r="I8643" s="12" t="str">
        <f>Pivot!AG8632</f>
        <v>🏠 Detroit
Michigan</v>
      </c>
      <c r="J8643" s="11"/>
      <c r="K8643" s="13">
        <f>Pivot!AH8632</f>
        <v>58073</v>
      </c>
      <c r="L8643" s="11"/>
      <c r="M8643" s="12" t="str">
        <f>Pivot!AI8632</f>
        <v>▼ Terminated
20/12/2017 - 16/06/2022</v>
      </c>
      <c r="N8643" s="178">
        <f>Pivot!AJ8632</f>
        <v>4</v>
      </c>
      <c r="O8643" s="179"/>
    </row>
    <row r="8644" spans="3:15" ht="30" customHeight="1" x14ac:dyDescent="0.25">
      <c r="C8644" s="10" t="str">
        <f>Pivot!AD8633</f>
        <v>00-97011630</v>
      </c>
      <c r="D8644" s="11"/>
      <c r="E8644" s="12" t="str">
        <f>Pivot!AE8633</f>
        <v>♂ Joyce Heath
63 | Bachelor</v>
      </c>
      <c r="F8644" s="11"/>
      <c r="G8644" s="12" t="str">
        <f>Pivot!AF8633</f>
        <v>Accountant
Finance</v>
      </c>
      <c r="H8644" s="11"/>
      <c r="I8644" s="12" t="str">
        <f>Pivot!AG8633</f>
        <v>🏠 Pittsburgh
Pennsylvania</v>
      </c>
      <c r="J8644" s="11"/>
      <c r="K8644" s="13">
        <f>Pivot!AH8633</f>
        <v>82974</v>
      </c>
      <c r="L8644" s="11"/>
      <c r="M8644" s="12" t="str">
        <f>Pivot!AI8633</f>
        <v>▲ Active
29/02/2016 -</v>
      </c>
      <c r="N8644" s="178">
        <f>Pivot!AJ8633</f>
        <v>8</v>
      </c>
      <c r="O8644" s="179"/>
    </row>
    <row r="8645" spans="3:15" ht="30" customHeight="1" x14ac:dyDescent="0.25">
      <c r="C8645" s="10" t="str">
        <f>Pivot!AD8634</f>
        <v>00-97038284</v>
      </c>
      <c r="D8645" s="11"/>
      <c r="E8645" s="12" t="str">
        <f>Pivot!AE8634</f>
        <v>♂ Colin Lowery
63 | Bachelor</v>
      </c>
      <c r="F8645" s="11"/>
      <c r="G8645" s="12" t="str">
        <f>Pivot!AF8634</f>
        <v>Accounts Payable Specialist
Finance</v>
      </c>
      <c r="H8645" s="11"/>
      <c r="I8645" s="12" t="str">
        <f>Pivot!AG8634</f>
        <v>🏢 Buffalo
New York</v>
      </c>
      <c r="J8645" s="11"/>
      <c r="K8645" s="13">
        <f>Pivot!AH8634</f>
        <v>61961</v>
      </c>
      <c r="L8645" s="11"/>
      <c r="M8645" s="12" t="str">
        <f>Pivot!AI8634</f>
        <v>▲ Active
16/07/2024 -</v>
      </c>
      <c r="N8645" s="178">
        <f>Pivot!AJ8634</f>
        <v>0</v>
      </c>
      <c r="O8645" s="179"/>
    </row>
    <row r="8646" spans="3:15" ht="30" customHeight="1" x14ac:dyDescent="0.25">
      <c r="C8646" s="10" t="str">
        <f>Pivot!AD8635</f>
        <v>00-97043518</v>
      </c>
      <c r="D8646" s="11"/>
      <c r="E8646" s="12" t="str">
        <f>Pivot!AE8635</f>
        <v>♀ Patricia Sherman
47 | Bachelor</v>
      </c>
      <c r="F8646" s="11"/>
      <c r="G8646" s="12" t="str">
        <f>Pivot!AF8635</f>
        <v>HR Coordinator
HR</v>
      </c>
      <c r="H8646" s="11"/>
      <c r="I8646" s="12" t="str">
        <f>Pivot!AG8635</f>
        <v>🏠 Norfolk
Virginia</v>
      </c>
      <c r="J8646" s="11"/>
      <c r="K8646" s="13">
        <f>Pivot!AH8635</f>
        <v>60465</v>
      </c>
      <c r="L8646" s="11"/>
      <c r="M8646" s="12" t="str">
        <f>Pivot!AI8635</f>
        <v>▲ Active
26/07/2018 -</v>
      </c>
      <c r="N8646" s="178">
        <f>Pivot!AJ8635</f>
        <v>6</v>
      </c>
      <c r="O8646" s="179"/>
    </row>
    <row r="8647" spans="3:15" ht="30" customHeight="1" x14ac:dyDescent="0.25">
      <c r="C8647" s="10" t="str">
        <f>Pivot!AD8636</f>
        <v>00-97077473</v>
      </c>
      <c r="D8647" s="11"/>
      <c r="E8647" s="12" t="str">
        <f>Pivot!AE8636</f>
        <v>♂ Stacey Atkins
38 | High School</v>
      </c>
      <c r="F8647" s="11"/>
      <c r="G8647" s="12" t="str">
        <f>Pivot!AF8636</f>
        <v>Content Creator
Marketing</v>
      </c>
      <c r="H8647" s="11"/>
      <c r="I8647" s="12" t="str">
        <f>Pivot!AG8636</f>
        <v>🏢 New York City
New York</v>
      </c>
      <c r="J8647" s="11"/>
      <c r="K8647" s="13">
        <f>Pivot!AH8636</f>
        <v>67850</v>
      </c>
      <c r="L8647" s="11"/>
      <c r="M8647" s="12" t="str">
        <f>Pivot!AI8636</f>
        <v>▲ Active
20/06/2020 -</v>
      </c>
      <c r="N8647" s="178">
        <f>Pivot!AJ8636</f>
        <v>4</v>
      </c>
      <c r="O8647" s="179"/>
    </row>
    <row r="8648" spans="3:15" ht="30" customHeight="1" x14ac:dyDescent="0.25">
      <c r="C8648" s="10" t="str">
        <f>Pivot!AD8637</f>
        <v>00-97084206</v>
      </c>
      <c r="D8648" s="11"/>
      <c r="E8648" s="12" t="str">
        <f>Pivot!AE8637</f>
        <v>♀ Andrew Hall
54 | Master</v>
      </c>
      <c r="F8648" s="11"/>
      <c r="G8648" s="12" t="str">
        <f>Pivot!AF8637</f>
        <v>Operations Analyst
Operations</v>
      </c>
      <c r="H8648" s="11"/>
      <c r="I8648" s="12" t="str">
        <f>Pivot!AG8637</f>
        <v>🏢 Buffalo
New York</v>
      </c>
      <c r="J8648" s="11"/>
      <c r="K8648" s="13">
        <f>Pivot!AH8637</f>
        <v>79366</v>
      </c>
      <c r="L8648" s="11"/>
      <c r="M8648" s="12" t="str">
        <f>Pivot!AI8637</f>
        <v>▲ Active
30/01/2017 -</v>
      </c>
      <c r="N8648" s="178">
        <f>Pivot!AJ8637</f>
        <v>7</v>
      </c>
      <c r="O8648" s="179"/>
    </row>
    <row r="8649" spans="3:15" ht="30" customHeight="1" x14ac:dyDescent="0.25">
      <c r="C8649" s="10" t="str">
        <f>Pivot!AD8638</f>
        <v>00-97116877</v>
      </c>
      <c r="D8649" s="11"/>
      <c r="E8649" s="12" t="str">
        <f>Pivot!AE8638</f>
        <v>♀ Kara Stewart
46 | Bachelor</v>
      </c>
      <c r="F8649" s="11"/>
      <c r="G8649" s="12" t="str">
        <f>Pivot!AF8638</f>
        <v>Inventory Specialist
Operations</v>
      </c>
      <c r="H8649" s="11"/>
      <c r="I8649" s="12" t="str">
        <f>Pivot!AG8638</f>
        <v>🏢 Rochester
New York</v>
      </c>
      <c r="J8649" s="11"/>
      <c r="K8649" s="13">
        <f>Pivot!AH8638</f>
        <v>60254</v>
      </c>
      <c r="L8649" s="11"/>
      <c r="M8649" s="12" t="str">
        <f>Pivot!AI8638</f>
        <v>▲ Active
16/03/2023 -</v>
      </c>
      <c r="N8649" s="178">
        <f>Pivot!AJ8638</f>
        <v>1</v>
      </c>
      <c r="O8649" s="179"/>
    </row>
    <row r="8650" spans="3:15" ht="30" customHeight="1" x14ac:dyDescent="0.25">
      <c r="C8650" s="10" t="str">
        <f>Pivot!AD8639</f>
        <v>00-97117661</v>
      </c>
      <c r="D8650" s="11"/>
      <c r="E8650" s="12" t="str">
        <f>Pivot!AE8639</f>
        <v>♂ Priscilla Kelly
33 | Bachelor</v>
      </c>
      <c r="F8650" s="11"/>
      <c r="G8650" s="12" t="str">
        <f>Pivot!AF8639</f>
        <v>Accounts Payable Specialist
Finance</v>
      </c>
      <c r="H8650" s="11"/>
      <c r="I8650" s="12" t="str">
        <f>Pivot!AG8639</f>
        <v>🏢 New York City
New York</v>
      </c>
      <c r="J8650" s="11"/>
      <c r="K8650" s="13">
        <f>Pivot!AH8639</f>
        <v>70268</v>
      </c>
      <c r="L8650" s="11"/>
      <c r="M8650" s="12" t="str">
        <f>Pivot!AI8639</f>
        <v>▲ Active
13/11/2020 -</v>
      </c>
      <c r="N8650" s="178">
        <f>Pivot!AJ8639</f>
        <v>4</v>
      </c>
      <c r="O8650" s="179"/>
    </row>
    <row r="8651" spans="3:15" ht="30" customHeight="1" x14ac:dyDescent="0.25">
      <c r="C8651" s="10" t="str">
        <f>Pivot!AD8640</f>
        <v>00-97120361</v>
      </c>
      <c r="D8651" s="11"/>
      <c r="E8651" s="12" t="str">
        <f>Pivot!AE8640</f>
        <v>♀ Brooke Ewing
50 | Bachelor</v>
      </c>
      <c r="F8651" s="11"/>
      <c r="G8651" s="12" t="str">
        <f>Pivot!AF8640</f>
        <v>Content Creator
Marketing</v>
      </c>
      <c r="H8651" s="11"/>
      <c r="I8651" s="12" t="str">
        <f>Pivot!AG8640</f>
        <v>🏢 New York City
New York</v>
      </c>
      <c r="J8651" s="11"/>
      <c r="K8651" s="13">
        <f>Pivot!AH8640</f>
        <v>62873</v>
      </c>
      <c r="L8651" s="11"/>
      <c r="M8651" s="12" t="str">
        <f>Pivot!AI8640</f>
        <v>▲ Active
17/02/2022 -</v>
      </c>
      <c r="N8651" s="178">
        <f>Pivot!AJ8640</f>
        <v>2</v>
      </c>
      <c r="O8651" s="179"/>
    </row>
    <row r="8652" spans="3:15" ht="30" customHeight="1" x14ac:dyDescent="0.25">
      <c r="C8652" s="10" t="str">
        <f>Pivot!AD8641</f>
        <v>00-97135770</v>
      </c>
      <c r="D8652" s="11"/>
      <c r="E8652" s="12" t="str">
        <f>Pivot!AE8641</f>
        <v>♂ Jonathan Smith
63 | Bachelor</v>
      </c>
      <c r="F8652" s="11"/>
      <c r="G8652" s="12" t="str">
        <f>Pivot!AF8641</f>
        <v>Sales Representative
Sales</v>
      </c>
      <c r="H8652" s="11"/>
      <c r="I8652" s="12" t="str">
        <f>Pivot!AG8641</f>
        <v>🏢 New York City
New York</v>
      </c>
      <c r="J8652" s="11"/>
      <c r="K8652" s="13">
        <f>Pivot!AH8641</f>
        <v>64276</v>
      </c>
      <c r="L8652" s="11"/>
      <c r="M8652" s="12" t="str">
        <f>Pivot!AI8641</f>
        <v>▲ Active
12/09/2016 -</v>
      </c>
      <c r="N8652" s="178">
        <f>Pivot!AJ8641</f>
        <v>8</v>
      </c>
      <c r="O8652" s="179"/>
    </row>
    <row r="8653" spans="3:15" ht="30" customHeight="1" x14ac:dyDescent="0.25">
      <c r="C8653" s="10" t="str">
        <f>Pivot!AD8642</f>
        <v>00-97138408</v>
      </c>
      <c r="D8653" s="11"/>
      <c r="E8653" s="12" t="str">
        <f>Pivot!AE8642</f>
        <v>♂ Elizabeth Hernandez
32 | High School</v>
      </c>
      <c r="F8653" s="11"/>
      <c r="G8653" s="12" t="str">
        <f>Pivot!AF8642</f>
        <v>Inventory Specialist
Operations</v>
      </c>
      <c r="H8653" s="11"/>
      <c r="I8653" s="12" t="str">
        <f>Pivot!AG8642</f>
        <v>🏢 New York City
New York</v>
      </c>
      <c r="J8653" s="11"/>
      <c r="K8653" s="13">
        <f>Pivot!AH8642</f>
        <v>64326</v>
      </c>
      <c r="L8653" s="11"/>
      <c r="M8653" s="12" t="str">
        <f>Pivot!AI8642</f>
        <v>▲ Active
04/02/2019 -</v>
      </c>
      <c r="N8653" s="178">
        <f>Pivot!AJ8642</f>
        <v>5</v>
      </c>
      <c r="O8653" s="179"/>
    </row>
    <row r="8654" spans="3:15" ht="30" customHeight="1" x14ac:dyDescent="0.25">
      <c r="C8654" s="10" t="str">
        <f>Pivot!AD8643</f>
        <v>00-97143176</v>
      </c>
      <c r="D8654" s="11"/>
      <c r="E8654" s="12" t="str">
        <f>Pivot!AE8643</f>
        <v>♀ Ian Baker
39 | High School</v>
      </c>
      <c r="F8654" s="11"/>
      <c r="G8654" s="12" t="str">
        <f>Pivot!AF8643</f>
        <v>Customer Service Representative
Customer Service</v>
      </c>
      <c r="H8654" s="11"/>
      <c r="I8654" s="12" t="str">
        <f>Pivot!AG8643</f>
        <v>🏢 Rochester
New York</v>
      </c>
      <c r="J8654" s="11"/>
      <c r="K8654" s="13">
        <f>Pivot!AH8643</f>
        <v>62886</v>
      </c>
      <c r="L8654" s="11"/>
      <c r="M8654" s="12" t="str">
        <f>Pivot!AI8643</f>
        <v>▲ Active
31/05/2023 -</v>
      </c>
      <c r="N8654" s="178">
        <f>Pivot!AJ8643</f>
        <v>1</v>
      </c>
      <c r="O8654" s="179"/>
    </row>
    <row r="8655" spans="3:15" ht="30" customHeight="1" x14ac:dyDescent="0.25">
      <c r="C8655" s="10" t="str">
        <f>Pivot!AD8644</f>
        <v>00-97147586</v>
      </c>
      <c r="D8655" s="11"/>
      <c r="E8655" s="12" t="str">
        <f>Pivot!AE8644</f>
        <v>♀ Scott Mcintyre
40 | Bachelor</v>
      </c>
      <c r="F8655" s="11"/>
      <c r="G8655" s="12" t="str">
        <f>Pivot!AF8644</f>
        <v>Sales Representative
Sales</v>
      </c>
      <c r="H8655" s="11"/>
      <c r="I8655" s="12" t="str">
        <f>Pivot!AG8644</f>
        <v>🏢 New York City
New York</v>
      </c>
      <c r="J8655" s="11"/>
      <c r="K8655" s="13">
        <f>Pivot!AH8644</f>
        <v>72121</v>
      </c>
      <c r="L8655" s="11"/>
      <c r="M8655" s="12" t="str">
        <f>Pivot!AI8644</f>
        <v>▲ Active
08/06/2015 -</v>
      </c>
      <c r="N8655" s="178">
        <f>Pivot!AJ8644</f>
        <v>9</v>
      </c>
      <c r="O8655" s="179"/>
    </row>
    <row r="8656" spans="3:15" ht="30" customHeight="1" x14ac:dyDescent="0.25">
      <c r="C8656" s="10" t="str">
        <f>Pivot!AD8645</f>
        <v>00-97182566</v>
      </c>
      <c r="D8656" s="11"/>
      <c r="E8656" s="12" t="str">
        <f>Pivot!AE8645</f>
        <v>♂ Philip Larson
33 | PhD</v>
      </c>
      <c r="F8656" s="11"/>
      <c r="G8656" s="12" t="str">
        <f>Pivot!AF8645</f>
        <v>Sales Manager
Sales</v>
      </c>
      <c r="H8656" s="11"/>
      <c r="I8656" s="12" t="str">
        <f>Pivot!AG8645</f>
        <v>🏢 New York City
New York</v>
      </c>
      <c r="J8656" s="11"/>
      <c r="K8656" s="13">
        <f>Pivot!AH8645</f>
        <v>85655</v>
      </c>
      <c r="L8656" s="11"/>
      <c r="M8656" s="12" t="str">
        <f>Pivot!AI8645</f>
        <v>▼ Terminated
02/02/2017 - 24/03/2024</v>
      </c>
      <c r="N8656" s="178">
        <f>Pivot!AJ8645</f>
        <v>7</v>
      </c>
      <c r="O8656" s="179"/>
    </row>
    <row r="8657" spans="3:15" ht="30" customHeight="1" x14ac:dyDescent="0.25">
      <c r="C8657" s="10" t="str">
        <f>Pivot!AD8646</f>
        <v>00-97183615</v>
      </c>
      <c r="D8657" s="11"/>
      <c r="E8657" s="12" t="str">
        <f>Pivot!AE8646</f>
        <v>♀ Richard Rodriguez
34 | High School</v>
      </c>
      <c r="F8657" s="11"/>
      <c r="G8657" s="12" t="str">
        <f>Pivot!AF8646</f>
        <v>Inventory Specialist
Operations</v>
      </c>
      <c r="H8657" s="11"/>
      <c r="I8657" s="12" t="str">
        <f>Pivot!AG8646</f>
        <v>🏢 New York City
New York</v>
      </c>
      <c r="J8657" s="11"/>
      <c r="K8657" s="13">
        <f>Pivot!AH8646</f>
        <v>61865</v>
      </c>
      <c r="L8657" s="11"/>
      <c r="M8657" s="12" t="str">
        <f>Pivot!AI8646</f>
        <v>▲ Active
29/01/2018 -</v>
      </c>
      <c r="N8657" s="178">
        <f>Pivot!AJ8646</f>
        <v>6</v>
      </c>
      <c r="O8657" s="179"/>
    </row>
    <row r="8658" spans="3:15" ht="30" customHeight="1" x14ac:dyDescent="0.25">
      <c r="C8658" s="10" t="str">
        <f>Pivot!AD8647</f>
        <v>00-97191136</v>
      </c>
      <c r="D8658" s="11"/>
      <c r="E8658" s="12" t="str">
        <f>Pivot!AE8647</f>
        <v>♂ Nicholas May
42 | High School</v>
      </c>
      <c r="F8658" s="11"/>
      <c r="G8658" s="12" t="str">
        <f>Pivot!AF8647</f>
        <v>Help Desk Technician
Customer Service</v>
      </c>
      <c r="H8658" s="11"/>
      <c r="I8658" s="12" t="str">
        <f>Pivot!AG8647</f>
        <v>🏢 New York City
New York</v>
      </c>
      <c r="J8658" s="11"/>
      <c r="K8658" s="13">
        <f>Pivot!AH8647</f>
        <v>74594</v>
      </c>
      <c r="L8658" s="11"/>
      <c r="M8658" s="12" t="str">
        <f>Pivot!AI8647</f>
        <v>▲ Active
03/04/2015 -</v>
      </c>
      <c r="N8658" s="178">
        <f>Pivot!AJ8647</f>
        <v>9</v>
      </c>
      <c r="O8658" s="179"/>
    </row>
    <row r="8659" spans="3:15" ht="30" customHeight="1" x14ac:dyDescent="0.25">
      <c r="C8659" s="10" t="str">
        <f>Pivot!AD8648</f>
        <v>00-97206603</v>
      </c>
      <c r="D8659" s="11"/>
      <c r="E8659" s="12" t="str">
        <f>Pivot!AE8648</f>
        <v>♂ Ronald Nelson
21 | Bachelor</v>
      </c>
      <c r="F8659" s="11"/>
      <c r="G8659" s="12" t="str">
        <f>Pivot!AF8648</f>
        <v>Customer Service Representative
Customer Service</v>
      </c>
      <c r="H8659" s="11"/>
      <c r="I8659" s="12" t="str">
        <f>Pivot!AG8648</f>
        <v>🏢 Rochester
New York</v>
      </c>
      <c r="J8659" s="11"/>
      <c r="K8659" s="13">
        <f>Pivot!AH8648</f>
        <v>62294</v>
      </c>
      <c r="L8659" s="11"/>
      <c r="M8659" s="12" t="str">
        <f>Pivot!AI8648</f>
        <v>▲ Active
26/08/2017 -</v>
      </c>
      <c r="N8659" s="178">
        <f>Pivot!AJ8648</f>
        <v>7</v>
      </c>
      <c r="O8659" s="179"/>
    </row>
    <row r="8660" spans="3:15" ht="30" customHeight="1" x14ac:dyDescent="0.25">
      <c r="C8660" s="10" t="str">
        <f>Pivot!AD8649</f>
        <v>00-97219985</v>
      </c>
      <c r="D8660" s="11"/>
      <c r="E8660" s="12" t="str">
        <f>Pivot!AE8649</f>
        <v>♂ Lisa Villarreal
45 | Bachelor</v>
      </c>
      <c r="F8660" s="11"/>
      <c r="G8660" s="12" t="str">
        <f>Pivot!AF8649</f>
        <v>Marketing Coordinator
Marketing</v>
      </c>
      <c r="H8660" s="11"/>
      <c r="I8660" s="12" t="str">
        <f>Pivot!AG8649</f>
        <v>🏢 New York City
New York</v>
      </c>
      <c r="J8660" s="11"/>
      <c r="K8660" s="13">
        <f>Pivot!AH8649</f>
        <v>77437</v>
      </c>
      <c r="L8660" s="11"/>
      <c r="M8660" s="12" t="str">
        <f>Pivot!AI8649</f>
        <v>▼ Terminated
19/08/2022 - 27/10/2023</v>
      </c>
      <c r="N8660" s="178">
        <f>Pivot!AJ8649</f>
        <v>1</v>
      </c>
      <c r="O8660" s="179"/>
    </row>
    <row r="8661" spans="3:15" ht="30" customHeight="1" x14ac:dyDescent="0.25">
      <c r="C8661" s="10" t="str">
        <f>Pivot!AD8650</f>
        <v>00-97225156</v>
      </c>
      <c r="D8661" s="11"/>
      <c r="E8661" s="12" t="str">
        <f>Pivot!AE8650</f>
        <v>♂ Natasha Decker
65 | PhD</v>
      </c>
      <c r="F8661" s="11"/>
      <c r="G8661" s="12" t="str">
        <f>Pivot!AF8650</f>
        <v>Sales Consultant
Sales</v>
      </c>
      <c r="H8661" s="11"/>
      <c r="I8661" s="12" t="str">
        <f>Pivot!AG8650</f>
        <v>🏢 New York City
New York</v>
      </c>
      <c r="J8661" s="11"/>
      <c r="K8661" s="13">
        <f>Pivot!AH8650</f>
        <v>72859</v>
      </c>
      <c r="L8661" s="11"/>
      <c r="M8661" s="12" t="str">
        <f>Pivot!AI8650</f>
        <v>▼ Terminated
30/04/2018 - 16/11/2023</v>
      </c>
      <c r="N8661" s="178">
        <f>Pivot!AJ8650</f>
        <v>5</v>
      </c>
      <c r="O8661" s="179"/>
    </row>
    <row r="8662" spans="3:15" ht="30" customHeight="1" x14ac:dyDescent="0.25">
      <c r="C8662" s="10" t="str">
        <f>Pivot!AD8651</f>
        <v>00-97226012</v>
      </c>
      <c r="D8662" s="11"/>
      <c r="E8662" s="12" t="str">
        <f>Pivot!AE8651</f>
        <v>♀ Anna Baldwin
36 | Bachelor</v>
      </c>
      <c r="F8662" s="11"/>
      <c r="G8662" s="12" t="str">
        <f>Pivot!AF8651</f>
        <v>Operations Analyst
Operations</v>
      </c>
      <c r="H8662" s="11"/>
      <c r="I8662" s="12" t="str">
        <f>Pivot!AG8651</f>
        <v>🏢 New York City
New York</v>
      </c>
      <c r="J8662" s="11"/>
      <c r="K8662" s="13">
        <f>Pivot!AH8651</f>
        <v>73800</v>
      </c>
      <c r="L8662" s="11"/>
      <c r="M8662" s="12" t="str">
        <f>Pivot!AI8651</f>
        <v>▼ Terminated
30/09/2022 - 29/03/2023</v>
      </c>
      <c r="N8662" s="178">
        <f>Pivot!AJ8651</f>
        <v>0</v>
      </c>
      <c r="O8662" s="179"/>
    </row>
    <row r="8663" spans="3:15" ht="30" customHeight="1" x14ac:dyDescent="0.25">
      <c r="C8663" s="10" t="str">
        <f>Pivot!AD8652</f>
        <v>00-97227356</v>
      </c>
      <c r="D8663" s="11"/>
      <c r="E8663" s="12" t="str">
        <f>Pivot!AE8652</f>
        <v>♀ Randy Simpson
52 | Master</v>
      </c>
      <c r="F8663" s="11"/>
      <c r="G8663" s="12" t="str">
        <f>Pivot!AF8652</f>
        <v>Sales Specialist
Sales</v>
      </c>
      <c r="H8663" s="11"/>
      <c r="I8663" s="12" t="str">
        <f>Pivot!AG8652</f>
        <v>🏢 New York City
New York</v>
      </c>
      <c r="J8663" s="11"/>
      <c r="K8663" s="13">
        <f>Pivot!AH8652</f>
        <v>89227</v>
      </c>
      <c r="L8663" s="11"/>
      <c r="M8663" s="12" t="str">
        <f>Pivot!AI8652</f>
        <v>▼ Terminated
30/12/2022 - 28/06/2023</v>
      </c>
      <c r="N8663" s="178">
        <f>Pivot!AJ8652</f>
        <v>0</v>
      </c>
      <c r="O8663" s="179"/>
    </row>
    <row r="8664" spans="3:15" ht="30" customHeight="1" x14ac:dyDescent="0.25">
      <c r="C8664" s="10" t="str">
        <f>Pivot!AD8653</f>
        <v>00-97236246</v>
      </c>
      <c r="D8664" s="11"/>
      <c r="E8664" s="12" t="str">
        <f>Pivot!AE8653</f>
        <v>♀ Mark Smith
27 | Bachelor</v>
      </c>
      <c r="F8664" s="11"/>
      <c r="G8664" s="12" t="str">
        <f>Pivot!AF8653</f>
        <v>Customer Service Representative
Customer Service</v>
      </c>
      <c r="H8664" s="11"/>
      <c r="I8664" s="12" t="str">
        <f>Pivot!AG8653</f>
        <v>🏢 New York City
New York</v>
      </c>
      <c r="J8664" s="11"/>
      <c r="K8664" s="13">
        <f>Pivot!AH8653</f>
        <v>54570</v>
      </c>
      <c r="L8664" s="11"/>
      <c r="M8664" s="12" t="str">
        <f>Pivot!AI8653</f>
        <v>▼ Terminated
18/10/2018 - 07/10/2022</v>
      </c>
      <c r="N8664" s="178">
        <f>Pivot!AJ8653</f>
        <v>3</v>
      </c>
      <c r="O8664" s="179"/>
    </row>
    <row r="8665" spans="3:15" ht="30" customHeight="1" x14ac:dyDescent="0.25">
      <c r="C8665" s="10" t="str">
        <f>Pivot!AD8654</f>
        <v>00-97245556</v>
      </c>
      <c r="D8665" s="11"/>
      <c r="E8665" s="12" t="str">
        <f>Pivot!AE8654</f>
        <v>♂ Angela Dalton
54 | PhD</v>
      </c>
      <c r="F8665" s="11"/>
      <c r="G8665" s="12" t="str">
        <f>Pivot!AF8654</f>
        <v>Sales Consultant
Sales</v>
      </c>
      <c r="H8665" s="11"/>
      <c r="I8665" s="12" t="str">
        <f>Pivot!AG8654</f>
        <v>🏢 Rochester
New York</v>
      </c>
      <c r="J8665" s="11"/>
      <c r="K8665" s="13">
        <f>Pivot!AH8654</f>
        <v>93448</v>
      </c>
      <c r="L8665" s="11"/>
      <c r="M8665" s="12" t="str">
        <f>Pivot!AI8654</f>
        <v>▲ Active
27/04/2016 -</v>
      </c>
      <c r="N8665" s="178">
        <f>Pivot!AJ8654</f>
        <v>8</v>
      </c>
      <c r="O8665" s="179"/>
    </row>
    <row r="8666" spans="3:15" ht="30" customHeight="1" x14ac:dyDescent="0.25">
      <c r="C8666" s="10" t="str">
        <f>Pivot!AD8655</f>
        <v>00-97253117</v>
      </c>
      <c r="D8666" s="11"/>
      <c r="E8666" s="12" t="str">
        <f>Pivot!AE8655</f>
        <v>♀ Robert Avila
33 | Bachelor</v>
      </c>
      <c r="F8666" s="11"/>
      <c r="G8666" s="12" t="str">
        <f>Pivot!AF8655</f>
        <v>Logistics Coordinator
Operations</v>
      </c>
      <c r="H8666" s="11"/>
      <c r="I8666" s="12" t="str">
        <f>Pivot!AG8655</f>
        <v>🏢 New York City
New York</v>
      </c>
      <c r="J8666" s="11"/>
      <c r="K8666" s="13">
        <f>Pivot!AH8655</f>
        <v>59076</v>
      </c>
      <c r="L8666" s="11"/>
      <c r="M8666" s="12" t="str">
        <f>Pivot!AI8655</f>
        <v>▲ Active
29/03/2024 -</v>
      </c>
      <c r="N8666" s="178">
        <f>Pivot!AJ8655</f>
        <v>0</v>
      </c>
      <c r="O8666" s="179"/>
    </row>
    <row r="8667" spans="3:15" ht="30" customHeight="1" x14ac:dyDescent="0.25">
      <c r="C8667" s="10" t="str">
        <f>Pivot!AD8656</f>
        <v>00-97254175</v>
      </c>
      <c r="D8667" s="11"/>
      <c r="E8667" s="12" t="str">
        <f>Pivot!AE8656</f>
        <v>♂ William Fisher
22 | Bachelor</v>
      </c>
      <c r="F8667" s="11"/>
      <c r="G8667" s="12" t="str">
        <f>Pivot!AF8656</f>
        <v>System Administrator
IT</v>
      </c>
      <c r="H8667" s="11"/>
      <c r="I8667" s="12" t="str">
        <f>Pivot!AG8656</f>
        <v>🏢 New York City
New York</v>
      </c>
      <c r="J8667" s="11"/>
      <c r="K8667" s="13">
        <f>Pivot!AH8656</f>
        <v>73428</v>
      </c>
      <c r="L8667" s="11"/>
      <c r="M8667" s="12" t="str">
        <f>Pivot!AI8656</f>
        <v>▲ Active
13/04/2024 -</v>
      </c>
      <c r="N8667" s="178">
        <f>Pivot!AJ8656</f>
        <v>0</v>
      </c>
      <c r="O8667" s="179"/>
    </row>
    <row r="8668" spans="3:15" ht="30" customHeight="1" x14ac:dyDescent="0.25">
      <c r="C8668" s="10" t="str">
        <f>Pivot!AD8657</f>
        <v>00-97271147</v>
      </c>
      <c r="D8668" s="11"/>
      <c r="E8668" s="12" t="str">
        <f>Pivot!AE8657</f>
        <v>♂ Ann Moore
50 | Bachelor</v>
      </c>
      <c r="F8668" s="11"/>
      <c r="G8668" s="12" t="str">
        <f>Pivot!AF8657</f>
        <v>Content Creator
Marketing</v>
      </c>
      <c r="H8668" s="11"/>
      <c r="I8668" s="12" t="str">
        <f>Pivot!AG8657</f>
        <v>🏠 Naperville
Illinois</v>
      </c>
      <c r="J8668" s="11"/>
      <c r="K8668" s="13">
        <f>Pivot!AH8657</f>
        <v>70714</v>
      </c>
      <c r="L8668" s="11"/>
      <c r="M8668" s="12" t="str">
        <f>Pivot!AI8657</f>
        <v>▲ Active
10/02/2017 -</v>
      </c>
      <c r="N8668" s="178">
        <f>Pivot!AJ8657</f>
        <v>7</v>
      </c>
      <c r="O8668" s="179"/>
    </row>
    <row r="8669" spans="3:15" ht="30" customHeight="1" x14ac:dyDescent="0.25">
      <c r="C8669" s="10" t="str">
        <f>Pivot!AD8658</f>
        <v>00-97272923</v>
      </c>
      <c r="D8669" s="11"/>
      <c r="E8669" s="12" t="str">
        <f>Pivot!AE8658</f>
        <v>♂ Matthew Wright
44 | Bachelor</v>
      </c>
      <c r="F8669" s="11"/>
      <c r="G8669" s="12" t="str">
        <f>Pivot!AF8658</f>
        <v>Sales Consultant
Sales</v>
      </c>
      <c r="H8669" s="11"/>
      <c r="I8669" s="12" t="str">
        <f>Pivot!AG8658</f>
        <v>🏢 New York City
New York</v>
      </c>
      <c r="J8669" s="11"/>
      <c r="K8669" s="13">
        <f>Pivot!AH8658</f>
        <v>101630</v>
      </c>
      <c r="L8669" s="11"/>
      <c r="M8669" s="12" t="str">
        <f>Pivot!AI8658</f>
        <v>▲ Active
23/04/2022 -</v>
      </c>
      <c r="N8669" s="178">
        <f>Pivot!AJ8658</f>
        <v>2</v>
      </c>
      <c r="O8669" s="179"/>
    </row>
    <row r="8670" spans="3:15" ht="30" customHeight="1" x14ac:dyDescent="0.25">
      <c r="C8670" s="10" t="str">
        <f>Pivot!AD8659</f>
        <v>00-97283256</v>
      </c>
      <c r="D8670" s="11"/>
      <c r="E8670" s="12" t="str">
        <f>Pivot!AE8659</f>
        <v>♂ David Lewis
53 | Master</v>
      </c>
      <c r="F8670" s="11"/>
      <c r="G8670" s="12" t="str">
        <f>Pivot!AF8659</f>
        <v>Software Developer
IT</v>
      </c>
      <c r="H8670" s="11"/>
      <c r="I8670" s="12" t="str">
        <f>Pivot!AG8659</f>
        <v>🏢 New York City
New York</v>
      </c>
      <c r="J8670" s="11"/>
      <c r="K8670" s="13">
        <f>Pivot!AH8659</f>
        <v>81029</v>
      </c>
      <c r="L8670" s="11"/>
      <c r="M8670" s="12" t="str">
        <f>Pivot!AI8659</f>
        <v>▲ Active
31/01/2018 -</v>
      </c>
      <c r="N8670" s="178">
        <f>Pivot!AJ8659</f>
        <v>6</v>
      </c>
      <c r="O8670" s="179"/>
    </row>
    <row r="8671" spans="3:15" ht="30" customHeight="1" x14ac:dyDescent="0.25">
      <c r="C8671" s="10" t="str">
        <f>Pivot!AD8660</f>
        <v>00-97301075</v>
      </c>
      <c r="D8671" s="11"/>
      <c r="E8671" s="12" t="str">
        <f>Pivot!AE8660</f>
        <v>♀ Caleb Salazar
21 | Bachelor</v>
      </c>
      <c r="F8671" s="11"/>
      <c r="G8671" s="12" t="str">
        <f>Pivot!AF8660</f>
        <v>HR Assistant
HR</v>
      </c>
      <c r="H8671" s="11"/>
      <c r="I8671" s="12" t="str">
        <f>Pivot!AG8660</f>
        <v>🏠 Warren
Michigan</v>
      </c>
      <c r="J8671" s="11"/>
      <c r="K8671" s="13">
        <f>Pivot!AH8660</f>
        <v>55626</v>
      </c>
      <c r="L8671" s="11"/>
      <c r="M8671" s="12" t="str">
        <f>Pivot!AI8660</f>
        <v>▲ Active
14/02/2018 -</v>
      </c>
      <c r="N8671" s="178">
        <f>Pivot!AJ8660</f>
        <v>6</v>
      </c>
      <c r="O8671" s="179"/>
    </row>
    <row r="8672" spans="3:15" ht="30" customHeight="1" x14ac:dyDescent="0.25">
      <c r="C8672" s="10" t="str">
        <f>Pivot!AD8661</f>
        <v>00-97306866</v>
      </c>
      <c r="D8672" s="11"/>
      <c r="E8672" s="12" t="str">
        <f>Pivot!AE8661</f>
        <v>♀ John Walls
29 | Bachelor</v>
      </c>
      <c r="F8672" s="11"/>
      <c r="G8672" s="12" t="str">
        <f>Pivot!AF8661</f>
        <v>Accounts Payable Specialist
Finance</v>
      </c>
      <c r="H8672" s="11"/>
      <c r="I8672" s="12" t="str">
        <f>Pivot!AG8661</f>
        <v>🏠 Cleveland
Ohio</v>
      </c>
      <c r="J8672" s="11"/>
      <c r="K8672" s="13">
        <f>Pivot!AH8661</f>
        <v>53841</v>
      </c>
      <c r="L8672" s="11"/>
      <c r="M8672" s="12" t="str">
        <f>Pivot!AI8661</f>
        <v>▲ Active
16/06/2023 -</v>
      </c>
      <c r="N8672" s="178">
        <f>Pivot!AJ8661</f>
        <v>1</v>
      </c>
      <c r="O8672" s="179"/>
    </row>
    <row r="8673" spans="3:15" ht="30" customHeight="1" x14ac:dyDescent="0.25">
      <c r="C8673" s="10" t="str">
        <f>Pivot!AD8662</f>
        <v>00-97313825</v>
      </c>
      <c r="D8673" s="11"/>
      <c r="E8673" s="12" t="str">
        <f>Pivot!AE8662</f>
        <v>♀ Dana Leon
53 | High School</v>
      </c>
      <c r="F8673" s="11"/>
      <c r="G8673" s="12" t="str">
        <f>Pivot!AF8662</f>
        <v>Content Creator
Marketing</v>
      </c>
      <c r="H8673" s="11"/>
      <c r="I8673" s="12" t="str">
        <f>Pivot!AG8662</f>
        <v>🏢 New York City
New York</v>
      </c>
      <c r="J8673" s="11"/>
      <c r="K8673" s="13">
        <f>Pivot!AH8662</f>
        <v>55055</v>
      </c>
      <c r="L8673" s="11"/>
      <c r="M8673" s="12" t="str">
        <f>Pivot!AI8662</f>
        <v>▼ Terminated
17/07/2017 - 31/10/2019</v>
      </c>
      <c r="N8673" s="178">
        <f>Pivot!AJ8662</f>
        <v>2</v>
      </c>
      <c r="O8673" s="179"/>
    </row>
    <row r="8674" spans="3:15" ht="30" customHeight="1" x14ac:dyDescent="0.25">
      <c r="C8674" s="10" t="str">
        <f>Pivot!AD8663</f>
        <v>00-97330798</v>
      </c>
      <c r="D8674" s="11"/>
      <c r="E8674" s="12" t="str">
        <f>Pivot!AE8663</f>
        <v>♂ Lindsey Pitts
39 | Bachelor</v>
      </c>
      <c r="F8674" s="11"/>
      <c r="G8674" s="12" t="str">
        <f>Pivot!AF8663</f>
        <v>System Administrator
IT</v>
      </c>
      <c r="H8674" s="11"/>
      <c r="I8674" s="12" t="str">
        <f>Pivot!AG8663</f>
        <v>🏢 New York City
New York</v>
      </c>
      <c r="J8674" s="11"/>
      <c r="K8674" s="13">
        <f>Pivot!AH8663</f>
        <v>109933</v>
      </c>
      <c r="L8674" s="11"/>
      <c r="M8674" s="12" t="str">
        <f>Pivot!AI8663</f>
        <v>▲ Active
05/09/2020 -</v>
      </c>
      <c r="N8674" s="178">
        <f>Pivot!AJ8663</f>
        <v>4</v>
      </c>
      <c r="O8674" s="179"/>
    </row>
    <row r="8675" spans="3:15" ht="30" customHeight="1" x14ac:dyDescent="0.25">
      <c r="C8675" s="10" t="str">
        <f>Pivot!AD8664</f>
        <v>00-97355671</v>
      </c>
      <c r="D8675" s="11"/>
      <c r="E8675" s="12" t="str">
        <f>Pivot!AE8664</f>
        <v>♂ Sue Torres
37 | Bachelor</v>
      </c>
      <c r="F8675" s="11"/>
      <c r="G8675" s="12" t="str">
        <f>Pivot!AF8664</f>
        <v>Inventory Specialist
Operations</v>
      </c>
      <c r="H8675" s="11"/>
      <c r="I8675" s="12" t="str">
        <f>Pivot!AG8664</f>
        <v>🏢 Rochester
New York</v>
      </c>
      <c r="J8675" s="11"/>
      <c r="K8675" s="13">
        <f>Pivot!AH8664</f>
        <v>67659</v>
      </c>
      <c r="L8675" s="11"/>
      <c r="M8675" s="12" t="str">
        <f>Pivot!AI8664</f>
        <v>▲ Active
10/09/2024 -</v>
      </c>
      <c r="N8675" s="178">
        <f>Pivot!AJ8664</f>
        <v>0</v>
      </c>
      <c r="O8675" s="179"/>
    </row>
    <row r="8676" spans="3:15" ht="30" customHeight="1" x14ac:dyDescent="0.25">
      <c r="C8676" s="10" t="str">
        <f>Pivot!AD8665</f>
        <v>00-97362118</v>
      </c>
      <c r="D8676" s="11"/>
      <c r="E8676" s="12" t="str">
        <f>Pivot!AE8665</f>
        <v>♂ Jimmy Cain
32 | Bachelor</v>
      </c>
      <c r="F8676" s="11"/>
      <c r="G8676" s="12" t="str">
        <f>Pivot!AF8665</f>
        <v>Logistics Coordinator
Operations</v>
      </c>
      <c r="H8676" s="11"/>
      <c r="I8676" s="12" t="str">
        <f>Pivot!AG8665</f>
        <v>🏢 Rochester
New York</v>
      </c>
      <c r="J8676" s="11"/>
      <c r="K8676" s="13">
        <f>Pivot!AH8665</f>
        <v>67689</v>
      </c>
      <c r="L8676" s="11"/>
      <c r="M8676" s="12" t="str">
        <f>Pivot!AI8665</f>
        <v>▲ Active
09/02/2023 -</v>
      </c>
      <c r="N8676" s="178">
        <f>Pivot!AJ8665</f>
        <v>1</v>
      </c>
      <c r="O8676" s="179"/>
    </row>
    <row r="8677" spans="3:15" ht="30" customHeight="1" x14ac:dyDescent="0.25">
      <c r="C8677" s="10" t="str">
        <f>Pivot!AD8666</f>
        <v>00-97364536</v>
      </c>
      <c r="D8677" s="11"/>
      <c r="E8677" s="12" t="str">
        <f>Pivot!AE8666</f>
        <v>♂ Sharon Adkins
41 | Bachelor</v>
      </c>
      <c r="F8677" s="11"/>
      <c r="G8677" s="12" t="str">
        <f>Pivot!AF8666</f>
        <v>Operations Analyst
Operations</v>
      </c>
      <c r="H8677" s="11"/>
      <c r="I8677" s="12" t="str">
        <f>Pivot!AG8666</f>
        <v>🏢 Rochester
New York</v>
      </c>
      <c r="J8677" s="11"/>
      <c r="K8677" s="13">
        <f>Pivot!AH8666</f>
        <v>65909</v>
      </c>
      <c r="L8677" s="11"/>
      <c r="M8677" s="12" t="str">
        <f>Pivot!AI8666</f>
        <v>▲ Active
28/07/2016 -</v>
      </c>
      <c r="N8677" s="178">
        <f>Pivot!AJ8666</f>
        <v>8</v>
      </c>
      <c r="O8677" s="179"/>
    </row>
    <row r="8678" spans="3:15" ht="30" customHeight="1" x14ac:dyDescent="0.25">
      <c r="C8678" s="10" t="str">
        <f>Pivot!AD8667</f>
        <v>00-97370696</v>
      </c>
      <c r="D8678" s="11"/>
      <c r="E8678" s="12" t="str">
        <f>Pivot!AE8667</f>
        <v>♀ Jared Wells
26 | Master</v>
      </c>
      <c r="F8678" s="11"/>
      <c r="G8678" s="12" t="str">
        <f>Pivot!AF8667</f>
        <v>Operations Analyst
Operations</v>
      </c>
      <c r="H8678" s="11"/>
      <c r="I8678" s="12" t="str">
        <f>Pivot!AG8667</f>
        <v>🏢 New York City
New York</v>
      </c>
      <c r="J8678" s="11"/>
      <c r="K8678" s="13">
        <f>Pivot!AH8667</f>
        <v>81564</v>
      </c>
      <c r="L8678" s="11"/>
      <c r="M8678" s="12" t="str">
        <f>Pivot!AI8667</f>
        <v>▲ Active
02/12/2024 -</v>
      </c>
      <c r="N8678" s="178">
        <f>Pivot!AJ8667</f>
        <v>0</v>
      </c>
      <c r="O8678" s="179"/>
    </row>
    <row r="8679" spans="3:15" ht="30" customHeight="1" x14ac:dyDescent="0.25">
      <c r="C8679" s="10" t="str">
        <f>Pivot!AD8668</f>
        <v>00-97380687</v>
      </c>
      <c r="D8679" s="11"/>
      <c r="E8679" s="12" t="str">
        <f>Pivot!AE8668</f>
        <v>♀ Beth Williams
21 | Bachelor</v>
      </c>
      <c r="F8679" s="11"/>
      <c r="G8679" s="12" t="str">
        <f>Pivot!AF8668</f>
        <v>Customer Service Manager
Customer Service</v>
      </c>
      <c r="H8679" s="11"/>
      <c r="I8679" s="12" t="str">
        <f>Pivot!AG8668</f>
        <v>🏢 New York City
New York</v>
      </c>
      <c r="J8679" s="11"/>
      <c r="K8679" s="13">
        <f>Pivot!AH8668</f>
        <v>79326</v>
      </c>
      <c r="L8679" s="11"/>
      <c r="M8679" s="12" t="str">
        <f>Pivot!AI8668</f>
        <v>▼ Terminated
13/05/2024 - 09/11/2024</v>
      </c>
      <c r="N8679" s="178">
        <f>Pivot!AJ8668</f>
        <v>0</v>
      </c>
      <c r="O8679" s="179"/>
    </row>
    <row r="8680" spans="3:15" ht="30" customHeight="1" x14ac:dyDescent="0.25">
      <c r="C8680" s="10" t="str">
        <f>Pivot!AD8669</f>
        <v>00-97393186</v>
      </c>
      <c r="D8680" s="11"/>
      <c r="E8680" s="12" t="str">
        <f>Pivot!AE8669</f>
        <v>♀ Anthony Brown
53 | High School</v>
      </c>
      <c r="F8680" s="11"/>
      <c r="G8680" s="12" t="str">
        <f>Pivot!AF8669</f>
        <v>Help Desk Technician
Customer Service</v>
      </c>
      <c r="H8680" s="11"/>
      <c r="I8680" s="12" t="str">
        <f>Pivot!AG8669</f>
        <v>🏠 Greensboro
North Carolina</v>
      </c>
      <c r="J8680" s="11"/>
      <c r="K8680" s="13">
        <f>Pivot!AH8669</f>
        <v>61689</v>
      </c>
      <c r="L8680" s="11"/>
      <c r="M8680" s="12" t="str">
        <f>Pivot!AI8669</f>
        <v>▼ Terminated
14/07/2017 - 10/01/2018</v>
      </c>
      <c r="N8680" s="178">
        <f>Pivot!AJ8669</f>
        <v>0</v>
      </c>
      <c r="O8680" s="179"/>
    </row>
    <row r="8681" spans="3:15" ht="30" customHeight="1" x14ac:dyDescent="0.25">
      <c r="C8681" s="10" t="str">
        <f>Pivot!AD8670</f>
        <v>00-97407684</v>
      </c>
      <c r="D8681" s="11"/>
      <c r="E8681" s="12" t="str">
        <f>Pivot!AE8670</f>
        <v>♀ Tonya Trujillo
35 | Bachelor</v>
      </c>
      <c r="F8681" s="11"/>
      <c r="G8681" s="12" t="str">
        <f>Pivot!AF8670</f>
        <v>Customer Service Representative
Customer Service</v>
      </c>
      <c r="H8681" s="11"/>
      <c r="I8681" s="12" t="str">
        <f>Pivot!AG8670</f>
        <v>🏠 Detroit
Michigan</v>
      </c>
      <c r="J8681" s="11"/>
      <c r="K8681" s="13">
        <f>Pivot!AH8670</f>
        <v>53129</v>
      </c>
      <c r="L8681" s="11"/>
      <c r="M8681" s="12" t="str">
        <f>Pivot!AI8670</f>
        <v>▲ Active
14/08/2015 -</v>
      </c>
      <c r="N8681" s="178">
        <f>Pivot!AJ8670</f>
        <v>9</v>
      </c>
      <c r="O8681" s="179"/>
    </row>
    <row r="8682" spans="3:15" ht="30" customHeight="1" x14ac:dyDescent="0.25">
      <c r="C8682" s="10" t="str">
        <f>Pivot!AD8671</f>
        <v>00-97429522</v>
      </c>
      <c r="D8682" s="11"/>
      <c r="E8682" s="12" t="str">
        <f>Pivot!AE8671</f>
        <v>♂ Julia Oconnor
31 | Bachelor</v>
      </c>
      <c r="F8682" s="11"/>
      <c r="G8682" s="12" t="str">
        <f>Pivot!AF8671</f>
        <v>Sales Specialist
Sales</v>
      </c>
      <c r="H8682" s="11"/>
      <c r="I8682" s="12" t="str">
        <f>Pivot!AG8671</f>
        <v>🏢 Buffalo
New York</v>
      </c>
      <c r="J8682" s="11"/>
      <c r="K8682" s="13">
        <f>Pivot!AH8671</f>
        <v>62327</v>
      </c>
      <c r="L8682" s="11"/>
      <c r="M8682" s="12" t="str">
        <f>Pivot!AI8671</f>
        <v>▲ Active
13/02/2024 -</v>
      </c>
      <c r="N8682" s="178">
        <f>Pivot!AJ8671</f>
        <v>0</v>
      </c>
      <c r="O8682" s="179"/>
    </row>
    <row r="8683" spans="3:15" ht="30" customHeight="1" x14ac:dyDescent="0.25">
      <c r="C8683" s="10" t="str">
        <f>Pivot!AD8672</f>
        <v>00-97438349</v>
      </c>
      <c r="D8683" s="11"/>
      <c r="E8683" s="12" t="str">
        <f>Pivot!AE8672</f>
        <v>♀ Michael Franco
55 | High School</v>
      </c>
      <c r="F8683" s="11"/>
      <c r="G8683" s="12" t="str">
        <f>Pivot!AF8672</f>
        <v>IT Support Specialist
IT</v>
      </c>
      <c r="H8683" s="11"/>
      <c r="I8683" s="12" t="str">
        <f>Pivot!AG8672</f>
        <v>🏢 New York City
New York</v>
      </c>
      <c r="J8683" s="11"/>
      <c r="K8683" s="13">
        <f>Pivot!AH8672</f>
        <v>54504</v>
      </c>
      <c r="L8683" s="11"/>
      <c r="M8683" s="12" t="str">
        <f>Pivot!AI8672</f>
        <v>▲ Active
07/12/2017 -</v>
      </c>
      <c r="N8683" s="178">
        <f>Pivot!AJ8672</f>
        <v>7</v>
      </c>
      <c r="O8683" s="179"/>
    </row>
    <row r="8684" spans="3:15" ht="30" customHeight="1" x14ac:dyDescent="0.25">
      <c r="C8684" s="10" t="str">
        <f>Pivot!AD8673</f>
        <v>00-97446634</v>
      </c>
      <c r="D8684" s="11"/>
      <c r="E8684" s="12" t="str">
        <f>Pivot!AE8673</f>
        <v>♂ John Bryant
31 | Bachelor</v>
      </c>
      <c r="F8684" s="11"/>
      <c r="G8684" s="12" t="str">
        <f>Pivot!AF8673</f>
        <v>Sales Representative
Sales</v>
      </c>
      <c r="H8684" s="11"/>
      <c r="I8684" s="12" t="str">
        <f>Pivot!AG8673</f>
        <v>🏢 New York City
New York</v>
      </c>
      <c r="J8684" s="11"/>
      <c r="K8684" s="13">
        <f>Pivot!AH8673</f>
        <v>61725</v>
      </c>
      <c r="L8684" s="11"/>
      <c r="M8684" s="12" t="str">
        <f>Pivot!AI8673</f>
        <v>▲ Active
23/12/2017 -</v>
      </c>
      <c r="N8684" s="178">
        <f>Pivot!AJ8673</f>
        <v>7</v>
      </c>
      <c r="O8684" s="179"/>
    </row>
    <row r="8685" spans="3:15" ht="30" customHeight="1" x14ac:dyDescent="0.25">
      <c r="C8685" s="10" t="str">
        <f>Pivot!AD8674</f>
        <v>00-97461289</v>
      </c>
      <c r="D8685" s="11"/>
      <c r="E8685" s="12" t="str">
        <f>Pivot!AE8674</f>
        <v>♀ Kelly Walker
45 | High School</v>
      </c>
      <c r="F8685" s="11"/>
      <c r="G8685" s="12" t="str">
        <f>Pivot!AF8674</f>
        <v>Customer Service Representative
Customer Service</v>
      </c>
      <c r="H8685" s="11"/>
      <c r="I8685" s="12" t="str">
        <f>Pivot!AG8674</f>
        <v>🏠 Raleigh
North Carolina</v>
      </c>
      <c r="J8685" s="11"/>
      <c r="K8685" s="13">
        <f>Pivot!AH8674</f>
        <v>59375</v>
      </c>
      <c r="L8685" s="11"/>
      <c r="M8685" s="12" t="str">
        <f>Pivot!AI8674</f>
        <v>▲ Active
02/10/2024 -</v>
      </c>
      <c r="N8685" s="178">
        <f>Pivot!AJ8674</f>
        <v>0</v>
      </c>
      <c r="O8685" s="179"/>
    </row>
    <row r="8686" spans="3:15" ht="30" customHeight="1" x14ac:dyDescent="0.25">
      <c r="C8686" s="10" t="str">
        <f>Pivot!AD8675</f>
        <v>00-97469782</v>
      </c>
      <c r="D8686" s="11"/>
      <c r="E8686" s="12" t="str">
        <f>Pivot!AE8675</f>
        <v>♂ Mike Roberts
35 | Bachelor</v>
      </c>
      <c r="F8686" s="11"/>
      <c r="G8686" s="12" t="str">
        <f>Pivot!AF8675</f>
        <v>Accounts Payable Specialist
Finance</v>
      </c>
      <c r="H8686" s="11"/>
      <c r="I8686" s="12" t="str">
        <f>Pivot!AG8675</f>
        <v>🏢 New York City
New York</v>
      </c>
      <c r="J8686" s="11"/>
      <c r="K8686" s="13">
        <f>Pivot!AH8675</f>
        <v>64996</v>
      </c>
      <c r="L8686" s="11"/>
      <c r="M8686" s="12" t="str">
        <f>Pivot!AI8675</f>
        <v>▲ Active
22/07/2016 -</v>
      </c>
      <c r="N8686" s="178">
        <f>Pivot!AJ8675</f>
        <v>8</v>
      </c>
      <c r="O8686" s="179"/>
    </row>
    <row r="8687" spans="3:15" ht="30" customHeight="1" x14ac:dyDescent="0.25">
      <c r="C8687" s="10" t="str">
        <f>Pivot!AD8676</f>
        <v>00-97470361</v>
      </c>
      <c r="D8687" s="11"/>
      <c r="E8687" s="12" t="str">
        <f>Pivot!AE8676</f>
        <v>♀ Jason Flynn
29 | Bachelor</v>
      </c>
      <c r="F8687" s="11"/>
      <c r="G8687" s="12" t="str">
        <f>Pivot!AF8676</f>
        <v>Sales Consultant
Sales</v>
      </c>
      <c r="H8687" s="11"/>
      <c r="I8687" s="12" t="str">
        <f>Pivot!AG8676</f>
        <v>🏠 Aurora
Illinois</v>
      </c>
      <c r="J8687" s="11"/>
      <c r="K8687" s="13">
        <f>Pivot!AH8676</f>
        <v>93888</v>
      </c>
      <c r="L8687" s="11"/>
      <c r="M8687" s="12" t="str">
        <f>Pivot!AI8676</f>
        <v>▲ Active
11/09/2022 -</v>
      </c>
      <c r="N8687" s="178">
        <f>Pivot!AJ8676</f>
        <v>2</v>
      </c>
      <c r="O8687" s="179"/>
    </row>
    <row r="8688" spans="3:15" ht="30" customHeight="1" x14ac:dyDescent="0.25">
      <c r="C8688" s="10" t="str">
        <f>Pivot!AD8677</f>
        <v>00-97477918</v>
      </c>
      <c r="D8688" s="11"/>
      <c r="E8688" s="12" t="str">
        <f>Pivot!AE8677</f>
        <v>♀ Jonathan Vincent
63 | High School</v>
      </c>
      <c r="F8688" s="11"/>
      <c r="G8688" s="12" t="str">
        <f>Pivot!AF8677</f>
        <v>HR Assistant
HR</v>
      </c>
      <c r="H8688" s="11"/>
      <c r="I8688" s="12" t="str">
        <f>Pivot!AG8677</f>
        <v>🏢 New York City
New York</v>
      </c>
      <c r="J8688" s="11"/>
      <c r="K8688" s="13">
        <f>Pivot!AH8677</f>
        <v>56743</v>
      </c>
      <c r="L8688" s="11"/>
      <c r="M8688" s="12" t="str">
        <f>Pivot!AI8677</f>
        <v>▲ Active
10/03/2017 -</v>
      </c>
      <c r="N8688" s="178">
        <f>Pivot!AJ8677</f>
        <v>7</v>
      </c>
      <c r="O8688" s="179"/>
    </row>
    <row r="8689" spans="3:15" ht="30" customHeight="1" x14ac:dyDescent="0.25">
      <c r="C8689" s="10" t="str">
        <f>Pivot!AD8678</f>
        <v>00-97486496</v>
      </c>
      <c r="D8689" s="11"/>
      <c r="E8689" s="12" t="str">
        <f>Pivot!AE8678</f>
        <v>♀ Kimberly Mercado
29 | High School</v>
      </c>
      <c r="F8689" s="11"/>
      <c r="G8689" s="12" t="str">
        <f>Pivot!AF8678</f>
        <v>Help Desk Technician
Customer Service</v>
      </c>
      <c r="H8689" s="11"/>
      <c r="I8689" s="12" t="str">
        <f>Pivot!AG8678</f>
        <v>🏢 Buffalo
New York</v>
      </c>
      <c r="J8689" s="11"/>
      <c r="K8689" s="13">
        <f>Pivot!AH8678</f>
        <v>56532</v>
      </c>
      <c r="L8689" s="11"/>
      <c r="M8689" s="12" t="str">
        <f>Pivot!AI8678</f>
        <v>▲ Active
23/03/2024 -</v>
      </c>
      <c r="N8689" s="178">
        <f>Pivot!AJ8678</f>
        <v>0</v>
      </c>
      <c r="O8689" s="179"/>
    </row>
    <row r="8690" spans="3:15" ht="30" customHeight="1" x14ac:dyDescent="0.25">
      <c r="C8690" s="10" t="str">
        <f>Pivot!AD8679</f>
        <v>00-97498378</v>
      </c>
      <c r="D8690" s="11"/>
      <c r="E8690" s="12" t="str">
        <f>Pivot!AE8679</f>
        <v>♂ Eric Snow
49 | PhD</v>
      </c>
      <c r="F8690" s="11"/>
      <c r="G8690" s="12" t="str">
        <f>Pivot!AF8679</f>
        <v>Sales Consultant
Sales</v>
      </c>
      <c r="H8690" s="11"/>
      <c r="I8690" s="12" t="str">
        <f>Pivot!AG8679</f>
        <v>🏢 New York City
New York</v>
      </c>
      <c r="J8690" s="11"/>
      <c r="K8690" s="13">
        <f>Pivot!AH8679</f>
        <v>77107</v>
      </c>
      <c r="L8690" s="11"/>
      <c r="M8690" s="12" t="str">
        <f>Pivot!AI8679</f>
        <v>▲ Active
30/11/2016 -</v>
      </c>
      <c r="N8690" s="178">
        <f>Pivot!AJ8679</f>
        <v>8</v>
      </c>
      <c r="O8690" s="179"/>
    </row>
    <row r="8691" spans="3:15" ht="30" customHeight="1" x14ac:dyDescent="0.25">
      <c r="C8691" s="10" t="str">
        <f>Pivot!AD8680</f>
        <v>00-97512508</v>
      </c>
      <c r="D8691" s="11"/>
      <c r="E8691" s="12" t="str">
        <f>Pivot!AE8680</f>
        <v>♀ Kristin Weber
39 | Master</v>
      </c>
      <c r="F8691" s="11"/>
      <c r="G8691" s="12" t="str">
        <f>Pivot!AF8680</f>
        <v>Operations Analyst
Operations</v>
      </c>
      <c r="H8691" s="11"/>
      <c r="I8691" s="12" t="str">
        <f>Pivot!AG8680</f>
        <v>🏢 New York City
New York</v>
      </c>
      <c r="J8691" s="11"/>
      <c r="K8691" s="13">
        <f>Pivot!AH8680</f>
        <v>84470</v>
      </c>
      <c r="L8691" s="11"/>
      <c r="M8691" s="12" t="str">
        <f>Pivot!AI8680</f>
        <v>▼ Terminated
13/09/2018 - 12/03/2019</v>
      </c>
      <c r="N8691" s="178">
        <f>Pivot!AJ8680</f>
        <v>0</v>
      </c>
      <c r="O8691" s="179"/>
    </row>
    <row r="8692" spans="3:15" ht="30" customHeight="1" x14ac:dyDescent="0.25">
      <c r="C8692" s="10" t="str">
        <f>Pivot!AD8681</f>
        <v>00-97513847</v>
      </c>
      <c r="D8692" s="11"/>
      <c r="E8692" s="12" t="str">
        <f>Pivot!AE8681</f>
        <v>♀ Paul Harris
51 | Bachelor</v>
      </c>
      <c r="F8692" s="11"/>
      <c r="G8692" s="12" t="str">
        <f>Pivot!AF8681</f>
        <v>Marketing Coordinator
Marketing</v>
      </c>
      <c r="H8692" s="11"/>
      <c r="I8692" s="12" t="str">
        <f>Pivot!AG8681</f>
        <v>🏢 Rochester
New York</v>
      </c>
      <c r="J8692" s="11"/>
      <c r="K8692" s="13">
        <f>Pivot!AH8681</f>
        <v>63508</v>
      </c>
      <c r="L8692" s="11"/>
      <c r="M8692" s="12" t="str">
        <f>Pivot!AI8681</f>
        <v>▲ Active
01/02/2020 -</v>
      </c>
      <c r="N8692" s="178">
        <f>Pivot!AJ8681</f>
        <v>4</v>
      </c>
      <c r="O8692" s="179"/>
    </row>
    <row r="8693" spans="3:15" ht="30" customHeight="1" x14ac:dyDescent="0.25">
      <c r="C8693" s="10" t="str">
        <f>Pivot!AD8682</f>
        <v>00-97537746</v>
      </c>
      <c r="D8693" s="11"/>
      <c r="E8693" s="12" t="str">
        <f>Pivot!AE8682</f>
        <v>♂ Eddie Henson
49 | High School</v>
      </c>
      <c r="F8693" s="11"/>
      <c r="G8693" s="12" t="str">
        <f>Pivot!AF8682</f>
        <v>Support Specialist
Customer Service</v>
      </c>
      <c r="H8693" s="11"/>
      <c r="I8693" s="12" t="str">
        <f>Pivot!AG8682</f>
        <v>🏠 Norfolk
Virginia</v>
      </c>
      <c r="J8693" s="11"/>
      <c r="K8693" s="13">
        <f>Pivot!AH8682</f>
        <v>64371</v>
      </c>
      <c r="L8693" s="11"/>
      <c r="M8693" s="12" t="str">
        <f>Pivot!AI8682</f>
        <v>▲ Active
04/04/2019 -</v>
      </c>
      <c r="N8693" s="178">
        <f>Pivot!AJ8682</f>
        <v>5</v>
      </c>
      <c r="O8693" s="179"/>
    </row>
    <row r="8694" spans="3:15" ht="30" customHeight="1" x14ac:dyDescent="0.25">
      <c r="C8694" s="10" t="str">
        <f>Pivot!AD8683</f>
        <v>00-97539138</v>
      </c>
      <c r="D8694" s="11"/>
      <c r="E8694" s="12" t="str">
        <f>Pivot!AE8683</f>
        <v>♂ Justin Stevens
29 | High School</v>
      </c>
      <c r="F8694" s="11"/>
      <c r="G8694" s="12" t="str">
        <f>Pivot!AF8683</f>
        <v>SEO Specialist
Marketing</v>
      </c>
      <c r="H8694" s="11"/>
      <c r="I8694" s="12" t="str">
        <f>Pivot!AG8683</f>
        <v>🏢 Rochester
New York</v>
      </c>
      <c r="J8694" s="11"/>
      <c r="K8694" s="13">
        <f>Pivot!AH8683</f>
        <v>61866</v>
      </c>
      <c r="L8694" s="11"/>
      <c r="M8694" s="12" t="str">
        <f>Pivot!AI8683</f>
        <v>▲ Active
09/04/2015 -</v>
      </c>
      <c r="N8694" s="178">
        <f>Pivot!AJ8683</f>
        <v>9</v>
      </c>
      <c r="O8694" s="179"/>
    </row>
    <row r="8695" spans="3:15" ht="30" customHeight="1" x14ac:dyDescent="0.25">
      <c r="C8695" s="10" t="str">
        <f>Pivot!AD8684</f>
        <v>00-97541037</v>
      </c>
      <c r="D8695" s="11"/>
      <c r="E8695" s="12" t="str">
        <f>Pivot!AE8684</f>
        <v>♀ Colin Chambers
46 | Bachelor</v>
      </c>
      <c r="F8695" s="11"/>
      <c r="G8695" s="12" t="str">
        <f>Pivot!AF8684</f>
        <v>Recruiter
HR</v>
      </c>
      <c r="H8695" s="11"/>
      <c r="I8695" s="12" t="str">
        <f>Pivot!AG8684</f>
        <v>🏢 Buffalo
New York</v>
      </c>
      <c r="J8695" s="11"/>
      <c r="K8695" s="13">
        <f>Pivot!AH8684</f>
        <v>70531</v>
      </c>
      <c r="L8695" s="11"/>
      <c r="M8695" s="12" t="str">
        <f>Pivot!AI8684</f>
        <v>▲ Active
20/11/2020 -</v>
      </c>
      <c r="N8695" s="178">
        <f>Pivot!AJ8684</f>
        <v>4</v>
      </c>
      <c r="O8695" s="179"/>
    </row>
    <row r="8696" spans="3:15" ht="30" customHeight="1" x14ac:dyDescent="0.25">
      <c r="C8696" s="10" t="str">
        <f>Pivot!AD8685</f>
        <v>00-97541827</v>
      </c>
      <c r="D8696" s="11"/>
      <c r="E8696" s="12" t="str">
        <f>Pivot!AE8685</f>
        <v>♂ Larry Lopez
39 | Bachelor</v>
      </c>
      <c r="F8696" s="11"/>
      <c r="G8696" s="12" t="str">
        <f>Pivot!AF8685</f>
        <v>Logistics Coordinator
Operations</v>
      </c>
      <c r="H8696" s="11"/>
      <c r="I8696" s="12" t="str">
        <f>Pivot!AG8685</f>
        <v>🏢 Buffalo
New York</v>
      </c>
      <c r="J8696" s="11"/>
      <c r="K8696" s="13">
        <f>Pivot!AH8685</f>
        <v>67031</v>
      </c>
      <c r="L8696" s="11"/>
      <c r="M8696" s="12" t="str">
        <f>Pivot!AI8685</f>
        <v>▲ Active
27/09/2019 -</v>
      </c>
      <c r="N8696" s="178">
        <f>Pivot!AJ8685</f>
        <v>5</v>
      </c>
      <c r="O8696" s="179"/>
    </row>
    <row r="8697" spans="3:15" ht="30" customHeight="1" x14ac:dyDescent="0.25">
      <c r="C8697" s="10" t="str">
        <f>Pivot!AD8686</f>
        <v>00-97555419</v>
      </c>
      <c r="D8697" s="11"/>
      <c r="E8697" s="12" t="str">
        <f>Pivot!AE8686</f>
        <v>♂ Tina Velez
22 | Master</v>
      </c>
      <c r="F8697" s="11"/>
      <c r="G8697" s="12" t="str">
        <f>Pivot!AF8686</f>
        <v>Software Developer
IT</v>
      </c>
      <c r="H8697" s="11"/>
      <c r="I8697" s="12" t="str">
        <f>Pivot!AG8686</f>
        <v>🏢 Rochester
New York</v>
      </c>
      <c r="J8697" s="11"/>
      <c r="K8697" s="13">
        <f>Pivot!AH8686</f>
        <v>97661</v>
      </c>
      <c r="L8697" s="11"/>
      <c r="M8697" s="12" t="str">
        <f>Pivot!AI8686</f>
        <v>▲ Active
27/11/2019 -</v>
      </c>
      <c r="N8697" s="178">
        <f>Pivot!AJ8686</f>
        <v>5</v>
      </c>
      <c r="O8697" s="179"/>
    </row>
    <row r="8698" spans="3:15" ht="30" customHeight="1" x14ac:dyDescent="0.25">
      <c r="C8698" s="10" t="str">
        <f>Pivot!AD8687</f>
        <v>00-97560003</v>
      </c>
      <c r="D8698" s="11"/>
      <c r="E8698" s="12" t="str">
        <f>Pivot!AE8687</f>
        <v>♂ Amber Solomon
36 | Bachelor</v>
      </c>
      <c r="F8698" s="11"/>
      <c r="G8698" s="12" t="str">
        <f>Pivot!AF8687</f>
        <v>Help Desk Technician
Customer Service</v>
      </c>
      <c r="H8698" s="11"/>
      <c r="I8698" s="12" t="str">
        <f>Pivot!AG8687</f>
        <v>🏢 Buffalo
New York</v>
      </c>
      <c r="J8698" s="11"/>
      <c r="K8698" s="13">
        <f>Pivot!AH8687</f>
        <v>83001</v>
      </c>
      <c r="L8698" s="11"/>
      <c r="M8698" s="12" t="str">
        <f>Pivot!AI8687</f>
        <v>▲ Active
02/01/2018 -</v>
      </c>
      <c r="N8698" s="178">
        <f>Pivot!AJ8687</f>
        <v>7</v>
      </c>
      <c r="O8698" s="179"/>
    </row>
    <row r="8699" spans="3:15" ht="30" customHeight="1" x14ac:dyDescent="0.25">
      <c r="C8699" s="10" t="str">
        <f>Pivot!AD8688</f>
        <v>00-97614538</v>
      </c>
      <c r="D8699" s="11"/>
      <c r="E8699" s="12" t="str">
        <f>Pivot!AE8688</f>
        <v>♀ Hector Mullen
41 | High School</v>
      </c>
      <c r="F8699" s="11"/>
      <c r="G8699" s="12" t="str">
        <f>Pivot!AF8688</f>
        <v>Help Desk Technician
Customer Service</v>
      </c>
      <c r="H8699" s="11"/>
      <c r="I8699" s="12" t="str">
        <f>Pivot!AG8688</f>
        <v>🏢 New York City
New York</v>
      </c>
      <c r="J8699" s="11"/>
      <c r="K8699" s="13">
        <f>Pivot!AH8688</f>
        <v>69593</v>
      </c>
      <c r="L8699" s="11"/>
      <c r="M8699" s="12" t="str">
        <f>Pivot!AI8688</f>
        <v>▲ Active
21/08/2023 -</v>
      </c>
      <c r="N8699" s="178">
        <f>Pivot!AJ8688</f>
        <v>1</v>
      </c>
      <c r="O8699" s="179"/>
    </row>
    <row r="8700" spans="3:15" ht="30" customHeight="1" x14ac:dyDescent="0.25">
      <c r="C8700" s="10" t="str">
        <f>Pivot!AD8689</f>
        <v>00-97630141</v>
      </c>
      <c r="D8700" s="11"/>
      <c r="E8700" s="12" t="str">
        <f>Pivot!AE8689</f>
        <v>♂ Daniel Morris
55 | Master</v>
      </c>
      <c r="F8700" s="11"/>
      <c r="G8700" s="12" t="str">
        <f>Pivot!AF8689</f>
        <v>Software Developer
IT</v>
      </c>
      <c r="H8700" s="11"/>
      <c r="I8700" s="12" t="str">
        <f>Pivot!AG8689</f>
        <v>🏢 New York City
New York</v>
      </c>
      <c r="J8700" s="11"/>
      <c r="K8700" s="13">
        <f>Pivot!AH8689</f>
        <v>87617</v>
      </c>
      <c r="L8700" s="11"/>
      <c r="M8700" s="12" t="str">
        <f>Pivot!AI8689</f>
        <v>▲ Active
25/09/2022 -</v>
      </c>
      <c r="N8700" s="178">
        <f>Pivot!AJ8689</f>
        <v>2</v>
      </c>
      <c r="O8700" s="179"/>
    </row>
    <row r="8701" spans="3:15" ht="30" customHeight="1" x14ac:dyDescent="0.25">
      <c r="C8701" s="10" t="str">
        <f>Pivot!AD8690</f>
        <v>00-97665389</v>
      </c>
      <c r="D8701" s="11"/>
      <c r="E8701" s="12" t="str">
        <f>Pivot!AE8690</f>
        <v>♀ Ruth Taylor
49 | Bachelor</v>
      </c>
      <c r="F8701" s="11"/>
      <c r="G8701" s="12" t="str">
        <f>Pivot!AF8690</f>
        <v>Operations Analyst
Operations</v>
      </c>
      <c r="H8701" s="11"/>
      <c r="I8701" s="12" t="str">
        <f>Pivot!AG8690</f>
        <v>🏠 Cleveland
Ohio</v>
      </c>
      <c r="J8701" s="11"/>
      <c r="K8701" s="13">
        <f>Pivot!AH8690</f>
        <v>55995</v>
      </c>
      <c r="L8701" s="11"/>
      <c r="M8701" s="12" t="str">
        <f>Pivot!AI8690</f>
        <v>▲ Active
21/04/2024 -</v>
      </c>
      <c r="N8701" s="178">
        <f>Pivot!AJ8690</f>
        <v>0</v>
      </c>
      <c r="O8701" s="179"/>
    </row>
    <row r="8702" spans="3:15" ht="30" customHeight="1" x14ac:dyDescent="0.25">
      <c r="C8702" s="10" t="str">
        <f>Pivot!AD8691</f>
        <v>00-97667521</v>
      </c>
      <c r="D8702" s="11"/>
      <c r="E8702" s="12" t="str">
        <f>Pivot!AE8691</f>
        <v>♂ Edward Alvarez
62 | Bachelor</v>
      </c>
      <c r="F8702" s="11"/>
      <c r="G8702" s="12" t="str">
        <f>Pivot!AF8691</f>
        <v>Software Developer
IT</v>
      </c>
      <c r="H8702" s="11"/>
      <c r="I8702" s="12" t="str">
        <f>Pivot!AG8691</f>
        <v>🏠 Grand Rapids
Michigan</v>
      </c>
      <c r="J8702" s="11"/>
      <c r="K8702" s="13">
        <f>Pivot!AH8691</f>
        <v>91236</v>
      </c>
      <c r="L8702" s="11"/>
      <c r="M8702" s="12" t="str">
        <f>Pivot!AI8691</f>
        <v>▲ Active
28/09/2023 -</v>
      </c>
      <c r="N8702" s="178">
        <f>Pivot!AJ8691</f>
        <v>1</v>
      </c>
      <c r="O8702" s="179"/>
    </row>
    <row r="8703" spans="3:15" ht="30" customHeight="1" x14ac:dyDescent="0.25">
      <c r="C8703" s="10" t="str">
        <f>Pivot!AD8692</f>
        <v>00-97681338</v>
      </c>
      <c r="D8703" s="11"/>
      <c r="E8703" s="12" t="str">
        <f>Pivot!AE8692</f>
        <v>♂ David Johnston
27 | Bachelor</v>
      </c>
      <c r="F8703" s="11"/>
      <c r="G8703" s="12" t="str">
        <f>Pivot!AF8692</f>
        <v>Logistics Coordinator
Operations</v>
      </c>
      <c r="H8703" s="11"/>
      <c r="I8703" s="12" t="str">
        <f>Pivot!AG8692</f>
        <v>🏢 Rochester
New York</v>
      </c>
      <c r="J8703" s="11"/>
      <c r="K8703" s="13">
        <f>Pivot!AH8692</f>
        <v>63278</v>
      </c>
      <c r="L8703" s="11"/>
      <c r="M8703" s="12" t="str">
        <f>Pivot!AI8692</f>
        <v>▲ Active
30/03/2018 -</v>
      </c>
      <c r="N8703" s="178">
        <f>Pivot!AJ8692</f>
        <v>6</v>
      </c>
      <c r="O8703" s="179"/>
    </row>
    <row r="8704" spans="3:15" ht="30" customHeight="1" x14ac:dyDescent="0.25">
      <c r="C8704" s="10" t="str">
        <f>Pivot!AD8693</f>
        <v>00-97702160</v>
      </c>
      <c r="D8704" s="11"/>
      <c r="E8704" s="12" t="str">
        <f>Pivot!AE8693</f>
        <v>♂ Denise Perez
34 | Bachelor</v>
      </c>
      <c r="F8704" s="11"/>
      <c r="G8704" s="12" t="str">
        <f>Pivot!AF8693</f>
        <v>Logistics Coordinator
Operations</v>
      </c>
      <c r="H8704" s="11"/>
      <c r="I8704" s="12" t="str">
        <f>Pivot!AG8693</f>
        <v>🏢 Buffalo
New York</v>
      </c>
      <c r="J8704" s="11"/>
      <c r="K8704" s="13">
        <f>Pivot!AH8693</f>
        <v>61445</v>
      </c>
      <c r="L8704" s="11"/>
      <c r="M8704" s="12" t="str">
        <f>Pivot!AI8693</f>
        <v>▲ Active
30/09/2023 -</v>
      </c>
      <c r="N8704" s="178">
        <f>Pivot!AJ8693</f>
        <v>1</v>
      </c>
      <c r="O8704" s="179"/>
    </row>
    <row r="8705" spans="3:15" ht="30" customHeight="1" x14ac:dyDescent="0.25">
      <c r="C8705" s="10" t="str">
        <f>Pivot!AD8694</f>
        <v>00-97705310</v>
      </c>
      <c r="D8705" s="11"/>
      <c r="E8705" s="12" t="str">
        <f>Pivot!AE8694</f>
        <v>♀ Matthew Chapman
55 | Bachelor</v>
      </c>
      <c r="F8705" s="11"/>
      <c r="G8705" s="12" t="str">
        <f>Pivot!AF8694</f>
        <v>Software Developer
IT</v>
      </c>
      <c r="H8705" s="11"/>
      <c r="I8705" s="12" t="str">
        <f>Pivot!AG8694</f>
        <v>🏢 New York City
New York</v>
      </c>
      <c r="J8705" s="11"/>
      <c r="K8705" s="13">
        <f>Pivot!AH8694</f>
        <v>91896</v>
      </c>
      <c r="L8705" s="11"/>
      <c r="M8705" s="12" t="str">
        <f>Pivot!AI8694</f>
        <v>▼ Terminated
30/03/2024 - 26/09/2024</v>
      </c>
      <c r="N8705" s="178">
        <f>Pivot!AJ8694</f>
        <v>0</v>
      </c>
      <c r="O8705" s="179"/>
    </row>
    <row r="8706" spans="3:15" ht="30" customHeight="1" x14ac:dyDescent="0.25">
      <c r="C8706" s="10" t="str">
        <f>Pivot!AD8695</f>
        <v>00-97710027</v>
      </c>
      <c r="D8706" s="11"/>
      <c r="E8706" s="12" t="str">
        <f>Pivot!AE8695</f>
        <v>♀ Jennifer Zuniga
32 | Bachelor</v>
      </c>
      <c r="F8706" s="11"/>
      <c r="G8706" s="12" t="str">
        <f>Pivot!AF8695</f>
        <v>Accountant
Finance</v>
      </c>
      <c r="H8706" s="11"/>
      <c r="I8706" s="12" t="str">
        <f>Pivot!AG8695</f>
        <v>🏢 Rochester
New York</v>
      </c>
      <c r="J8706" s="11"/>
      <c r="K8706" s="13">
        <f>Pivot!AH8695</f>
        <v>59767</v>
      </c>
      <c r="L8706" s="11"/>
      <c r="M8706" s="12" t="str">
        <f>Pivot!AI8695</f>
        <v>▲ Active
08/11/2020 -</v>
      </c>
      <c r="N8706" s="178">
        <f>Pivot!AJ8695</f>
        <v>4</v>
      </c>
      <c r="O8706" s="179"/>
    </row>
    <row r="8707" spans="3:15" ht="30" customHeight="1" x14ac:dyDescent="0.25">
      <c r="C8707" s="10" t="str">
        <f>Pivot!AD8696</f>
        <v>00-97730595</v>
      </c>
      <c r="D8707" s="11"/>
      <c r="E8707" s="12" t="str">
        <f>Pivot!AE8696</f>
        <v>♀ Richard Hill
26 | Bachelor</v>
      </c>
      <c r="F8707" s="11"/>
      <c r="G8707" s="12" t="str">
        <f>Pivot!AF8696</f>
        <v>Sales Representative
Sales</v>
      </c>
      <c r="H8707" s="11"/>
      <c r="I8707" s="12" t="str">
        <f>Pivot!AG8696</f>
        <v>🏢 Buffalo
New York</v>
      </c>
      <c r="J8707" s="11"/>
      <c r="K8707" s="13">
        <f>Pivot!AH8696</f>
        <v>69543</v>
      </c>
      <c r="L8707" s="11"/>
      <c r="M8707" s="12" t="str">
        <f>Pivot!AI8696</f>
        <v>▲ Active
16/03/2017 -</v>
      </c>
      <c r="N8707" s="178">
        <f>Pivot!AJ8696</f>
        <v>7</v>
      </c>
      <c r="O8707" s="179"/>
    </row>
    <row r="8708" spans="3:15" ht="30" customHeight="1" x14ac:dyDescent="0.25">
      <c r="C8708" s="10" t="str">
        <f>Pivot!AD8697</f>
        <v>00-97730855</v>
      </c>
      <c r="D8708" s="11"/>
      <c r="E8708" s="12" t="str">
        <f>Pivot!AE8697</f>
        <v>♂ Michaela Thomas
33 | High School</v>
      </c>
      <c r="F8708" s="11"/>
      <c r="G8708" s="12" t="str">
        <f>Pivot!AF8697</f>
        <v>Content Creator
Marketing</v>
      </c>
      <c r="H8708" s="11"/>
      <c r="I8708" s="12" t="str">
        <f>Pivot!AG8697</f>
        <v>🏢 New York City
New York</v>
      </c>
      <c r="J8708" s="11"/>
      <c r="K8708" s="13">
        <f>Pivot!AH8697</f>
        <v>55834</v>
      </c>
      <c r="L8708" s="11"/>
      <c r="M8708" s="12" t="str">
        <f>Pivot!AI8697</f>
        <v>▲ Active
31/05/2016 -</v>
      </c>
      <c r="N8708" s="178">
        <f>Pivot!AJ8697</f>
        <v>8</v>
      </c>
      <c r="O8708" s="179"/>
    </row>
    <row r="8709" spans="3:15" ht="30" customHeight="1" x14ac:dyDescent="0.25">
      <c r="C8709" s="10" t="str">
        <f>Pivot!AD8698</f>
        <v>00-97734330</v>
      </c>
      <c r="D8709" s="11"/>
      <c r="E8709" s="12" t="str">
        <f>Pivot!AE8698</f>
        <v>♂ Gary Cortez
45 | Bachelor</v>
      </c>
      <c r="F8709" s="11"/>
      <c r="G8709" s="12" t="str">
        <f>Pivot!AF8698</f>
        <v>Software Developer
IT</v>
      </c>
      <c r="H8709" s="11"/>
      <c r="I8709" s="12" t="str">
        <f>Pivot!AG8698</f>
        <v>🏢 New York City
New York</v>
      </c>
      <c r="J8709" s="11"/>
      <c r="K8709" s="13">
        <f>Pivot!AH8698</f>
        <v>97728</v>
      </c>
      <c r="L8709" s="11"/>
      <c r="M8709" s="12" t="str">
        <f>Pivot!AI8698</f>
        <v>▼ Terminated
09/07/2022 - 05/01/2023</v>
      </c>
      <c r="N8709" s="178">
        <f>Pivot!AJ8698</f>
        <v>0</v>
      </c>
      <c r="O8709" s="179"/>
    </row>
    <row r="8710" spans="3:15" ht="30" customHeight="1" x14ac:dyDescent="0.25">
      <c r="C8710" s="10" t="str">
        <f>Pivot!AD8699</f>
        <v>00-97734815</v>
      </c>
      <c r="D8710" s="11"/>
      <c r="E8710" s="12" t="str">
        <f>Pivot!AE8699</f>
        <v>♂ Maxwell Anderson
40 | Bachelor</v>
      </c>
      <c r="F8710" s="11"/>
      <c r="G8710" s="12" t="str">
        <f>Pivot!AF8699</f>
        <v>Logistics Coordinator
Operations</v>
      </c>
      <c r="H8710" s="11"/>
      <c r="I8710" s="12" t="str">
        <f>Pivot!AG8699</f>
        <v>🏢 New York City
New York</v>
      </c>
      <c r="J8710" s="11"/>
      <c r="K8710" s="13">
        <f>Pivot!AH8699</f>
        <v>67976</v>
      </c>
      <c r="L8710" s="11"/>
      <c r="M8710" s="12" t="str">
        <f>Pivot!AI8699</f>
        <v>▲ Active
29/05/2018 -</v>
      </c>
      <c r="N8710" s="178">
        <f>Pivot!AJ8699</f>
        <v>6</v>
      </c>
      <c r="O8710" s="179"/>
    </row>
    <row r="8711" spans="3:15" ht="30" customHeight="1" x14ac:dyDescent="0.25">
      <c r="C8711" s="10" t="str">
        <f>Pivot!AD8700</f>
        <v>00-97746635</v>
      </c>
      <c r="D8711" s="11"/>
      <c r="E8711" s="12" t="str">
        <f>Pivot!AE8700</f>
        <v>♂ Annette Petersen
41 | Bachelor</v>
      </c>
      <c r="F8711" s="11"/>
      <c r="G8711" s="12" t="str">
        <f>Pivot!AF8700</f>
        <v>Sales Representative
Sales</v>
      </c>
      <c r="H8711" s="11"/>
      <c r="I8711" s="12" t="str">
        <f>Pivot!AG8700</f>
        <v>🏠 Norfolk
Virginia</v>
      </c>
      <c r="J8711" s="11"/>
      <c r="K8711" s="13">
        <f>Pivot!AH8700</f>
        <v>74018</v>
      </c>
      <c r="L8711" s="11"/>
      <c r="M8711" s="12" t="str">
        <f>Pivot!AI8700</f>
        <v>▲ Active
30/07/2019 -</v>
      </c>
      <c r="N8711" s="178">
        <f>Pivot!AJ8700</f>
        <v>5</v>
      </c>
      <c r="O8711" s="179"/>
    </row>
    <row r="8712" spans="3:15" ht="30" customHeight="1" x14ac:dyDescent="0.25">
      <c r="C8712" s="10" t="str">
        <f>Pivot!AD8701</f>
        <v>00-97754046</v>
      </c>
      <c r="D8712" s="11"/>
      <c r="E8712" s="12" t="str">
        <f>Pivot!AE8701</f>
        <v>♀ Christopher Mclean
23 | Bachelor</v>
      </c>
      <c r="F8712" s="11"/>
      <c r="G8712" s="12" t="str">
        <f>Pivot!AF8701</f>
        <v>Marketing Coordinator
Marketing</v>
      </c>
      <c r="H8712" s="11"/>
      <c r="I8712" s="12" t="str">
        <f>Pivot!AG8701</f>
        <v>🏠 Allentown
Pennsylvania</v>
      </c>
      <c r="J8712" s="11"/>
      <c r="K8712" s="13">
        <f>Pivot!AH8701</f>
        <v>63034</v>
      </c>
      <c r="L8712" s="11"/>
      <c r="M8712" s="12" t="str">
        <f>Pivot!AI8701</f>
        <v>▲ Active
01/04/2016 -</v>
      </c>
      <c r="N8712" s="178">
        <f>Pivot!AJ8701</f>
        <v>8</v>
      </c>
      <c r="O8712" s="179"/>
    </row>
    <row r="8713" spans="3:15" ht="30" customHeight="1" x14ac:dyDescent="0.25">
      <c r="C8713" s="10" t="str">
        <f>Pivot!AD8702</f>
        <v>00-97755782</v>
      </c>
      <c r="D8713" s="11"/>
      <c r="E8713" s="12" t="str">
        <f>Pivot!AE8702</f>
        <v>♀ Tiffany Garcia
63 | PhD</v>
      </c>
      <c r="F8713" s="11"/>
      <c r="G8713" s="12" t="str">
        <f>Pivot!AF8702</f>
        <v>Sales Consultant
Sales</v>
      </c>
      <c r="H8713" s="11"/>
      <c r="I8713" s="12" t="str">
        <f>Pivot!AG8702</f>
        <v>🏢 Rochester
New York</v>
      </c>
      <c r="J8713" s="11"/>
      <c r="K8713" s="13">
        <f>Pivot!AH8702</f>
        <v>100792</v>
      </c>
      <c r="L8713" s="11"/>
      <c r="M8713" s="12" t="str">
        <f>Pivot!AI8702</f>
        <v>▲ Active
03/05/2015 -</v>
      </c>
      <c r="N8713" s="178">
        <f>Pivot!AJ8702</f>
        <v>9</v>
      </c>
      <c r="O8713" s="179"/>
    </row>
    <row r="8714" spans="3:15" ht="30" customHeight="1" x14ac:dyDescent="0.25">
      <c r="C8714" s="10" t="str">
        <f>Pivot!AD8703</f>
        <v>00-97761151</v>
      </c>
      <c r="D8714" s="11"/>
      <c r="E8714" s="12" t="str">
        <f>Pivot!AE8703</f>
        <v>♂ Shannon Scott
45 | Bachelor</v>
      </c>
      <c r="F8714" s="11"/>
      <c r="G8714" s="12" t="str">
        <f>Pivot!AF8703</f>
        <v>Logistics Coordinator
Operations</v>
      </c>
      <c r="H8714" s="11"/>
      <c r="I8714" s="12" t="str">
        <f>Pivot!AG8703</f>
        <v>🏢 Rochester
New York</v>
      </c>
      <c r="J8714" s="11"/>
      <c r="K8714" s="13">
        <f>Pivot!AH8703</f>
        <v>74529</v>
      </c>
      <c r="L8714" s="11"/>
      <c r="M8714" s="12" t="str">
        <f>Pivot!AI8703</f>
        <v>▲ Active
17/04/2023 -</v>
      </c>
      <c r="N8714" s="178">
        <f>Pivot!AJ8703</f>
        <v>1</v>
      </c>
      <c r="O8714" s="179"/>
    </row>
    <row r="8715" spans="3:15" ht="30" customHeight="1" x14ac:dyDescent="0.25">
      <c r="C8715" s="10" t="str">
        <f>Pivot!AD8704</f>
        <v>00-97766064</v>
      </c>
      <c r="D8715" s="11"/>
      <c r="E8715" s="12" t="str">
        <f>Pivot!AE8704</f>
        <v>♂ Monica Hernandez
44 | Bachelor</v>
      </c>
      <c r="F8715" s="11"/>
      <c r="G8715" s="12" t="str">
        <f>Pivot!AF8704</f>
        <v>Accountant
Finance</v>
      </c>
      <c r="H8715" s="11"/>
      <c r="I8715" s="12" t="str">
        <f>Pivot!AG8704</f>
        <v>🏢 New York City
New York</v>
      </c>
      <c r="J8715" s="11"/>
      <c r="K8715" s="13">
        <f>Pivot!AH8704</f>
        <v>65501</v>
      </c>
      <c r="L8715" s="11"/>
      <c r="M8715" s="12" t="str">
        <f>Pivot!AI8704</f>
        <v>▲ Active
19/03/2023 -</v>
      </c>
      <c r="N8715" s="178">
        <f>Pivot!AJ8704</f>
        <v>1</v>
      </c>
      <c r="O8715" s="179"/>
    </row>
    <row r="8716" spans="3:15" ht="30" customHeight="1" x14ac:dyDescent="0.25">
      <c r="C8716" s="10" t="str">
        <f>Pivot!AD8705</f>
        <v>00-97770504</v>
      </c>
      <c r="D8716" s="11"/>
      <c r="E8716" s="12" t="str">
        <f>Pivot!AE8705</f>
        <v>♂ George Moore
41 | Bachelor</v>
      </c>
      <c r="F8716" s="11"/>
      <c r="G8716" s="12" t="str">
        <f>Pivot!AF8705</f>
        <v>Accounts Payable Specialist
Finance</v>
      </c>
      <c r="H8716" s="11"/>
      <c r="I8716" s="12" t="str">
        <f>Pivot!AG8705</f>
        <v>🏢 New York City
New York</v>
      </c>
      <c r="J8716" s="11"/>
      <c r="K8716" s="13">
        <f>Pivot!AH8705</f>
        <v>64208</v>
      </c>
      <c r="L8716" s="11"/>
      <c r="M8716" s="12" t="str">
        <f>Pivot!AI8705</f>
        <v>▲ Active
14/10/2018 -</v>
      </c>
      <c r="N8716" s="178">
        <f>Pivot!AJ8705</f>
        <v>6</v>
      </c>
      <c r="O8716" s="179"/>
    </row>
    <row r="8717" spans="3:15" ht="30" customHeight="1" x14ac:dyDescent="0.25">
      <c r="C8717" s="10" t="str">
        <f>Pivot!AD8706</f>
        <v>00-97772249</v>
      </c>
      <c r="D8717" s="11"/>
      <c r="E8717" s="12" t="str">
        <f>Pivot!AE8706</f>
        <v>♂ Hayden Hall
43 | Bachelor</v>
      </c>
      <c r="F8717" s="11"/>
      <c r="G8717" s="12" t="str">
        <f>Pivot!AF8706</f>
        <v>Support Specialist
Customer Service</v>
      </c>
      <c r="H8717" s="11"/>
      <c r="I8717" s="12" t="str">
        <f>Pivot!AG8706</f>
        <v>🏢 New York City
New York</v>
      </c>
      <c r="J8717" s="11"/>
      <c r="K8717" s="13">
        <f>Pivot!AH8706</f>
        <v>61931</v>
      </c>
      <c r="L8717" s="11"/>
      <c r="M8717" s="12" t="str">
        <f>Pivot!AI8706</f>
        <v>▲ Active
07/09/2024 -</v>
      </c>
      <c r="N8717" s="178">
        <f>Pivot!AJ8706</f>
        <v>0</v>
      </c>
      <c r="O8717" s="179"/>
    </row>
    <row r="8718" spans="3:15" ht="30" customHeight="1" x14ac:dyDescent="0.25">
      <c r="C8718" s="10" t="str">
        <f>Pivot!AD8707</f>
        <v>00-97775215</v>
      </c>
      <c r="D8718" s="11"/>
      <c r="E8718" s="12" t="str">
        <f>Pivot!AE8707</f>
        <v>♀ Samantha Schmidt
26 | Bachelor</v>
      </c>
      <c r="F8718" s="11"/>
      <c r="G8718" s="12" t="str">
        <f>Pivot!AF8707</f>
        <v>Support Specialist
Customer Service</v>
      </c>
      <c r="H8718" s="11"/>
      <c r="I8718" s="12" t="str">
        <f>Pivot!AG8707</f>
        <v>🏢 New York City
New York</v>
      </c>
      <c r="J8718" s="11"/>
      <c r="K8718" s="13">
        <f>Pivot!AH8707</f>
        <v>55038</v>
      </c>
      <c r="L8718" s="11"/>
      <c r="M8718" s="12" t="str">
        <f>Pivot!AI8707</f>
        <v>▼ Terminated
23/01/2020 - 30/07/2022</v>
      </c>
      <c r="N8718" s="178">
        <f>Pivot!AJ8707</f>
        <v>2</v>
      </c>
      <c r="O8718" s="179"/>
    </row>
    <row r="8719" spans="3:15" ht="30" customHeight="1" x14ac:dyDescent="0.25">
      <c r="C8719" s="10" t="str">
        <f>Pivot!AD8708</f>
        <v>00-97777422</v>
      </c>
      <c r="D8719" s="11"/>
      <c r="E8719" s="12" t="str">
        <f>Pivot!AE8708</f>
        <v>♂ Mary Hernandez
30 | High School</v>
      </c>
      <c r="F8719" s="11"/>
      <c r="G8719" s="12" t="str">
        <f>Pivot!AF8708</f>
        <v>Help Desk Technician
Customer Service</v>
      </c>
      <c r="H8719" s="11"/>
      <c r="I8719" s="12" t="str">
        <f>Pivot!AG8708</f>
        <v>🏢 Rochester
New York</v>
      </c>
      <c r="J8719" s="11"/>
      <c r="K8719" s="13">
        <f>Pivot!AH8708</f>
        <v>77395</v>
      </c>
      <c r="L8719" s="11"/>
      <c r="M8719" s="12" t="str">
        <f>Pivot!AI8708</f>
        <v>▲ Active
01/02/2018 -</v>
      </c>
      <c r="N8719" s="178">
        <f>Pivot!AJ8708</f>
        <v>6</v>
      </c>
      <c r="O8719" s="179"/>
    </row>
    <row r="8720" spans="3:15" ht="30" customHeight="1" x14ac:dyDescent="0.25">
      <c r="C8720" s="10" t="str">
        <f>Pivot!AD8709</f>
        <v>00-97784963</v>
      </c>
      <c r="D8720" s="11"/>
      <c r="E8720" s="12" t="str">
        <f>Pivot!AE8709</f>
        <v>♀ Michele Chan
23 | Bachelor</v>
      </c>
      <c r="F8720" s="11"/>
      <c r="G8720" s="12" t="str">
        <f>Pivot!AF8709</f>
        <v>Customer Service Representative
Customer Service</v>
      </c>
      <c r="H8720" s="11"/>
      <c r="I8720" s="12" t="str">
        <f>Pivot!AG8709</f>
        <v>🏢 Buffalo
New York</v>
      </c>
      <c r="J8720" s="11"/>
      <c r="K8720" s="13">
        <f>Pivot!AH8709</f>
        <v>61883</v>
      </c>
      <c r="L8720" s="11"/>
      <c r="M8720" s="12" t="str">
        <f>Pivot!AI8709</f>
        <v>▲ Active
04/07/2020 -</v>
      </c>
      <c r="N8720" s="178">
        <f>Pivot!AJ8709</f>
        <v>4</v>
      </c>
      <c r="O8720" s="179"/>
    </row>
    <row r="8721" spans="3:15" ht="30" customHeight="1" x14ac:dyDescent="0.25">
      <c r="C8721" s="10" t="str">
        <f>Pivot!AD8710</f>
        <v>00-97787024</v>
      </c>
      <c r="D8721" s="11"/>
      <c r="E8721" s="12" t="str">
        <f>Pivot!AE8710</f>
        <v>♀ Robert Gonzalez
24 | Bachelor</v>
      </c>
      <c r="F8721" s="11"/>
      <c r="G8721" s="12" t="str">
        <f>Pivot!AF8710</f>
        <v>Customer Service Representative
Customer Service</v>
      </c>
      <c r="H8721" s="11"/>
      <c r="I8721" s="12" t="str">
        <f>Pivot!AG8710</f>
        <v>🏢 Rochester
New York</v>
      </c>
      <c r="J8721" s="11"/>
      <c r="K8721" s="13">
        <f>Pivot!AH8710</f>
        <v>57584</v>
      </c>
      <c r="L8721" s="11"/>
      <c r="M8721" s="12" t="str">
        <f>Pivot!AI8710</f>
        <v>▲ Active
13/12/2017 -</v>
      </c>
      <c r="N8721" s="178">
        <f>Pivot!AJ8710</f>
        <v>7</v>
      </c>
      <c r="O8721" s="179"/>
    </row>
    <row r="8722" spans="3:15" ht="30" customHeight="1" x14ac:dyDescent="0.25">
      <c r="C8722" s="10" t="str">
        <f>Pivot!AD8711</f>
        <v>00-97806679</v>
      </c>
      <c r="D8722" s="11"/>
      <c r="E8722" s="12" t="str">
        <f>Pivot!AE8711</f>
        <v>♀ Ariana Good
35 | Bachelor</v>
      </c>
      <c r="F8722" s="11"/>
      <c r="G8722" s="12" t="str">
        <f>Pivot!AF8711</f>
        <v>Sales Specialist
Sales</v>
      </c>
      <c r="H8722" s="11"/>
      <c r="I8722" s="12" t="str">
        <f>Pivot!AG8711</f>
        <v>🏢 Buffalo
New York</v>
      </c>
      <c r="J8722" s="11"/>
      <c r="K8722" s="13">
        <f>Pivot!AH8711</f>
        <v>69712</v>
      </c>
      <c r="L8722" s="11"/>
      <c r="M8722" s="12" t="str">
        <f>Pivot!AI8711</f>
        <v>▲ Active
24/06/2022 -</v>
      </c>
      <c r="N8722" s="178">
        <f>Pivot!AJ8711</f>
        <v>2</v>
      </c>
      <c r="O8722" s="179"/>
    </row>
    <row r="8723" spans="3:15" ht="30" customHeight="1" x14ac:dyDescent="0.25">
      <c r="C8723" s="10" t="str">
        <f>Pivot!AD8712</f>
        <v>00-97839168</v>
      </c>
      <c r="D8723" s="11"/>
      <c r="E8723" s="12" t="str">
        <f>Pivot!AE8712</f>
        <v>♀ Isaiah Thomas
57 | Bachelor</v>
      </c>
      <c r="F8723" s="11"/>
      <c r="G8723" s="12" t="str">
        <f>Pivot!AF8712</f>
        <v>Sales Specialist
Sales</v>
      </c>
      <c r="H8723" s="11"/>
      <c r="I8723" s="12" t="str">
        <f>Pivot!AG8712</f>
        <v>🏢 Rochester
New York</v>
      </c>
      <c r="J8723" s="11"/>
      <c r="K8723" s="13">
        <f>Pivot!AH8712</f>
        <v>56363</v>
      </c>
      <c r="L8723" s="11"/>
      <c r="M8723" s="12" t="str">
        <f>Pivot!AI8712</f>
        <v>▲ Active
09/09/2022 -</v>
      </c>
      <c r="N8723" s="178">
        <f>Pivot!AJ8712</f>
        <v>2</v>
      </c>
      <c r="O8723" s="179"/>
    </row>
    <row r="8724" spans="3:15" ht="30" customHeight="1" x14ac:dyDescent="0.25">
      <c r="C8724" s="10" t="str">
        <f>Pivot!AD8713</f>
        <v>00-97851680</v>
      </c>
      <c r="D8724" s="11"/>
      <c r="E8724" s="12" t="str">
        <f>Pivot!AE8713</f>
        <v>♀ Samantha Ingram
50 | Bachelor</v>
      </c>
      <c r="F8724" s="11"/>
      <c r="G8724" s="12" t="str">
        <f>Pivot!AF8713</f>
        <v>Sales Consultant
Sales</v>
      </c>
      <c r="H8724" s="11"/>
      <c r="I8724" s="12" t="str">
        <f>Pivot!AG8713</f>
        <v>🏠 Detroit
Michigan</v>
      </c>
      <c r="J8724" s="11"/>
      <c r="K8724" s="13">
        <f>Pivot!AH8713</f>
        <v>97871</v>
      </c>
      <c r="L8724" s="11"/>
      <c r="M8724" s="12" t="str">
        <f>Pivot!AI8713</f>
        <v>▲ Active
10/10/2020 -</v>
      </c>
      <c r="N8724" s="178">
        <f>Pivot!AJ8713</f>
        <v>4</v>
      </c>
      <c r="O8724" s="179"/>
    </row>
    <row r="8725" spans="3:15" ht="30" customHeight="1" x14ac:dyDescent="0.25">
      <c r="C8725" s="10" t="str">
        <f>Pivot!AD8714</f>
        <v>00-97869173</v>
      </c>
      <c r="D8725" s="11"/>
      <c r="E8725" s="12" t="str">
        <f>Pivot!AE8714</f>
        <v>♂ David Ramirez
55 | Bachelor</v>
      </c>
      <c r="F8725" s="11"/>
      <c r="G8725" s="12" t="str">
        <f>Pivot!AF8714</f>
        <v>SEO Specialist
Marketing</v>
      </c>
      <c r="H8725" s="11"/>
      <c r="I8725" s="12" t="str">
        <f>Pivot!AG8714</f>
        <v>🏠 Chicago
Illinois</v>
      </c>
      <c r="J8725" s="11"/>
      <c r="K8725" s="13">
        <f>Pivot!AH8714</f>
        <v>66112</v>
      </c>
      <c r="L8725" s="11"/>
      <c r="M8725" s="12" t="str">
        <f>Pivot!AI8714</f>
        <v>▲ Active
17/08/2022 -</v>
      </c>
      <c r="N8725" s="178">
        <f>Pivot!AJ8714</f>
        <v>2</v>
      </c>
      <c r="O8725" s="179"/>
    </row>
    <row r="8726" spans="3:15" ht="30" customHeight="1" x14ac:dyDescent="0.25">
      <c r="C8726" s="10" t="str">
        <f>Pivot!AD8715</f>
        <v>00-97873101</v>
      </c>
      <c r="D8726" s="11"/>
      <c r="E8726" s="12" t="str">
        <f>Pivot!AE8715</f>
        <v>♂ Michele Walker
45 | Bachelor</v>
      </c>
      <c r="F8726" s="11"/>
      <c r="G8726" s="12" t="str">
        <f>Pivot!AF8715</f>
        <v>Sales Representative
Sales</v>
      </c>
      <c r="H8726" s="11"/>
      <c r="I8726" s="12" t="str">
        <f>Pivot!AG8715</f>
        <v>🏢 New York City
New York</v>
      </c>
      <c r="J8726" s="11"/>
      <c r="K8726" s="13">
        <f>Pivot!AH8715</f>
        <v>80131</v>
      </c>
      <c r="L8726" s="11"/>
      <c r="M8726" s="12" t="str">
        <f>Pivot!AI8715</f>
        <v>▼ Terminated
14/11/2018 - 04/02/2022</v>
      </c>
      <c r="N8726" s="178">
        <f>Pivot!AJ8715</f>
        <v>3</v>
      </c>
      <c r="O8726" s="179"/>
    </row>
    <row r="8727" spans="3:15" ht="30" customHeight="1" x14ac:dyDescent="0.25">
      <c r="C8727" s="10" t="str">
        <f>Pivot!AD8716</f>
        <v>00-97874085</v>
      </c>
      <c r="D8727" s="11"/>
      <c r="E8727" s="12" t="str">
        <f>Pivot!AE8716</f>
        <v>♀ Gina Garner
29 | Bachelor</v>
      </c>
      <c r="F8727" s="11"/>
      <c r="G8727" s="12" t="str">
        <f>Pivot!AF8716</f>
        <v>Sales Representative
Sales</v>
      </c>
      <c r="H8727" s="11"/>
      <c r="I8727" s="12" t="str">
        <f>Pivot!AG8716</f>
        <v>🏢 New York City
New York</v>
      </c>
      <c r="J8727" s="11"/>
      <c r="K8727" s="13">
        <f>Pivot!AH8716</f>
        <v>64270</v>
      </c>
      <c r="L8727" s="11"/>
      <c r="M8727" s="12" t="str">
        <f>Pivot!AI8716</f>
        <v>▼ Terminated
20/01/2022 - 19/07/2022</v>
      </c>
      <c r="N8727" s="178">
        <f>Pivot!AJ8716</f>
        <v>0</v>
      </c>
      <c r="O8727" s="179"/>
    </row>
    <row r="8728" spans="3:15" ht="30" customHeight="1" x14ac:dyDescent="0.25">
      <c r="C8728" s="10" t="str">
        <f>Pivot!AD8717</f>
        <v>00-97890180</v>
      </c>
      <c r="D8728" s="11"/>
      <c r="E8728" s="12" t="str">
        <f>Pivot!AE8717</f>
        <v>♂ Emily Carrillo
30 | Bachelor</v>
      </c>
      <c r="F8728" s="11"/>
      <c r="G8728" s="12" t="str">
        <f>Pivot!AF8717</f>
        <v>Logistics Coordinator
Operations</v>
      </c>
      <c r="H8728" s="11"/>
      <c r="I8728" s="12" t="str">
        <f>Pivot!AG8717</f>
        <v>🏢 Rochester
New York</v>
      </c>
      <c r="J8728" s="11"/>
      <c r="K8728" s="13">
        <f>Pivot!AH8717</f>
        <v>59761</v>
      </c>
      <c r="L8728" s="11"/>
      <c r="M8728" s="12" t="str">
        <f>Pivot!AI8717</f>
        <v>▲ Active
21/03/2019 -</v>
      </c>
      <c r="N8728" s="178">
        <f>Pivot!AJ8717</f>
        <v>5</v>
      </c>
      <c r="O8728" s="179"/>
    </row>
    <row r="8729" spans="3:15" ht="30" customHeight="1" x14ac:dyDescent="0.25">
      <c r="C8729" s="10" t="str">
        <f>Pivot!AD8718</f>
        <v>00-97890289</v>
      </c>
      <c r="D8729" s="11"/>
      <c r="E8729" s="12" t="str">
        <f>Pivot!AE8718</f>
        <v>♂ Alyssa Sullivan
44 | Bachelor</v>
      </c>
      <c r="F8729" s="11"/>
      <c r="G8729" s="12" t="str">
        <f>Pivot!AF8718</f>
        <v>Accounts Payable Specialist
Finance</v>
      </c>
      <c r="H8729" s="11"/>
      <c r="I8729" s="12" t="str">
        <f>Pivot!AG8718</f>
        <v>🏢 New York City
New York</v>
      </c>
      <c r="J8729" s="11"/>
      <c r="K8729" s="13">
        <f>Pivot!AH8718</f>
        <v>65547</v>
      </c>
      <c r="L8729" s="11"/>
      <c r="M8729" s="12" t="str">
        <f>Pivot!AI8718</f>
        <v>▲ Active
07/08/2017 -</v>
      </c>
      <c r="N8729" s="178">
        <f>Pivot!AJ8718</f>
        <v>7</v>
      </c>
      <c r="O8729" s="179"/>
    </row>
    <row r="8730" spans="3:15" ht="30" customHeight="1" x14ac:dyDescent="0.25">
      <c r="C8730" s="10" t="str">
        <f>Pivot!AD8719</f>
        <v>00-97891427</v>
      </c>
      <c r="D8730" s="11"/>
      <c r="E8730" s="12" t="str">
        <f>Pivot!AE8719</f>
        <v>♂ James Campos
61 | High School</v>
      </c>
      <c r="F8730" s="11"/>
      <c r="G8730" s="12" t="str">
        <f>Pivot!AF8719</f>
        <v>Inventory Specialist
Operations</v>
      </c>
      <c r="H8730" s="11"/>
      <c r="I8730" s="12" t="str">
        <f>Pivot!AG8719</f>
        <v>🏠 Detroit
Michigan</v>
      </c>
      <c r="J8730" s="11"/>
      <c r="K8730" s="13">
        <f>Pivot!AH8719</f>
        <v>68146</v>
      </c>
      <c r="L8730" s="11"/>
      <c r="M8730" s="12" t="str">
        <f>Pivot!AI8719</f>
        <v>▲ Active
21/02/2023 -</v>
      </c>
      <c r="N8730" s="178">
        <f>Pivot!AJ8719</f>
        <v>1</v>
      </c>
      <c r="O8730" s="179"/>
    </row>
    <row r="8731" spans="3:15" ht="30" customHeight="1" x14ac:dyDescent="0.25">
      <c r="C8731" s="10" t="str">
        <f>Pivot!AD8720</f>
        <v>00-97903429</v>
      </c>
      <c r="D8731" s="11"/>
      <c r="E8731" s="12" t="str">
        <f>Pivot!AE8720</f>
        <v>♂ Denise Sullivan
43 | PhD</v>
      </c>
      <c r="F8731" s="11"/>
      <c r="G8731" s="12" t="str">
        <f>Pivot!AF8720</f>
        <v>Sales Specialist
Sales</v>
      </c>
      <c r="H8731" s="11"/>
      <c r="I8731" s="12" t="str">
        <f>Pivot!AG8720</f>
        <v>🏢 Rochester
New York</v>
      </c>
      <c r="J8731" s="11"/>
      <c r="K8731" s="13">
        <f>Pivot!AH8720</f>
        <v>83805</v>
      </c>
      <c r="L8731" s="11"/>
      <c r="M8731" s="12" t="str">
        <f>Pivot!AI8720</f>
        <v>▲ Active
28/05/2015 -</v>
      </c>
      <c r="N8731" s="178">
        <f>Pivot!AJ8720</f>
        <v>9</v>
      </c>
      <c r="O8731" s="179"/>
    </row>
    <row r="8732" spans="3:15" ht="30" customHeight="1" x14ac:dyDescent="0.25">
      <c r="C8732" s="10" t="str">
        <f>Pivot!AD8721</f>
        <v>00-97909064</v>
      </c>
      <c r="D8732" s="11"/>
      <c r="E8732" s="12" t="str">
        <f>Pivot!AE8721</f>
        <v>♀ Latoya Yu
53 | Bachelor</v>
      </c>
      <c r="F8732" s="11"/>
      <c r="G8732" s="12" t="str">
        <f>Pivot!AF8721</f>
        <v>Sales Representative
Sales</v>
      </c>
      <c r="H8732" s="11"/>
      <c r="I8732" s="12" t="str">
        <f>Pivot!AG8721</f>
        <v>🏠 Naperville
Illinois</v>
      </c>
      <c r="J8732" s="11"/>
      <c r="K8732" s="13">
        <f>Pivot!AH8721</f>
        <v>61289</v>
      </c>
      <c r="L8732" s="11"/>
      <c r="M8732" s="12" t="str">
        <f>Pivot!AI8721</f>
        <v>▲ Active
10/09/2018 -</v>
      </c>
      <c r="N8732" s="178">
        <f>Pivot!AJ8721</f>
        <v>6</v>
      </c>
      <c r="O8732" s="179"/>
    </row>
    <row r="8733" spans="3:15" ht="30" customHeight="1" x14ac:dyDescent="0.25">
      <c r="C8733" s="10" t="str">
        <f>Pivot!AD8722</f>
        <v>00-97924151</v>
      </c>
      <c r="D8733" s="11"/>
      <c r="E8733" s="12" t="str">
        <f>Pivot!AE8722</f>
        <v>♀ Sarah Edwards
21 | Master</v>
      </c>
      <c r="F8733" s="11"/>
      <c r="G8733" s="12" t="str">
        <f>Pivot!AF8722</f>
        <v>Operations Manager
Operations</v>
      </c>
      <c r="H8733" s="11"/>
      <c r="I8733" s="12" t="str">
        <f>Pivot!AG8722</f>
        <v>🏠 Grand Rapids
Michigan</v>
      </c>
      <c r="J8733" s="11"/>
      <c r="K8733" s="13">
        <f>Pivot!AH8722</f>
        <v>102672</v>
      </c>
      <c r="L8733" s="11"/>
      <c r="M8733" s="12" t="str">
        <f>Pivot!AI8722</f>
        <v>▲ Active
03/12/2018 -</v>
      </c>
      <c r="N8733" s="178">
        <f>Pivot!AJ8722</f>
        <v>6</v>
      </c>
      <c r="O8733" s="179"/>
    </row>
    <row r="8734" spans="3:15" ht="30" customHeight="1" x14ac:dyDescent="0.25">
      <c r="C8734" s="10" t="str">
        <f>Pivot!AD8723</f>
        <v>00-97929289</v>
      </c>
      <c r="D8734" s="11"/>
      <c r="E8734" s="12" t="str">
        <f>Pivot!AE8723</f>
        <v>♂ William Long
39 | Bachelor</v>
      </c>
      <c r="F8734" s="11"/>
      <c r="G8734" s="12" t="str">
        <f>Pivot!AF8723</f>
        <v>System Administrator
IT</v>
      </c>
      <c r="H8734" s="11"/>
      <c r="I8734" s="12" t="str">
        <f>Pivot!AG8723</f>
        <v>🏢 Rochester
New York</v>
      </c>
      <c r="J8734" s="11"/>
      <c r="K8734" s="13">
        <f>Pivot!AH8723</f>
        <v>105693</v>
      </c>
      <c r="L8734" s="11"/>
      <c r="M8734" s="12" t="str">
        <f>Pivot!AI8723</f>
        <v>▲ Active
21/05/2019 -</v>
      </c>
      <c r="N8734" s="178">
        <f>Pivot!AJ8723</f>
        <v>5</v>
      </c>
      <c r="O8734" s="179"/>
    </row>
    <row r="8735" spans="3:15" ht="30" customHeight="1" x14ac:dyDescent="0.25">
      <c r="C8735" s="10" t="str">
        <f>Pivot!AD8724</f>
        <v>00-97933602</v>
      </c>
      <c r="D8735" s="11"/>
      <c r="E8735" s="12" t="str">
        <f>Pivot!AE8724</f>
        <v>♀ Kristin Pham
39 | Bachelor</v>
      </c>
      <c r="F8735" s="11"/>
      <c r="G8735" s="12" t="str">
        <f>Pivot!AF8724</f>
        <v>Sales Representative
Sales</v>
      </c>
      <c r="H8735" s="11"/>
      <c r="I8735" s="12" t="str">
        <f>Pivot!AG8724</f>
        <v>🏢 New York City
New York</v>
      </c>
      <c r="J8735" s="11"/>
      <c r="K8735" s="13">
        <f>Pivot!AH8724</f>
        <v>72198</v>
      </c>
      <c r="L8735" s="11"/>
      <c r="M8735" s="12" t="str">
        <f>Pivot!AI8724</f>
        <v>▲ Active
25/09/2015 -</v>
      </c>
      <c r="N8735" s="178">
        <f>Pivot!AJ8724</f>
        <v>9</v>
      </c>
      <c r="O8735" s="179"/>
    </row>
    <row r="8736" spans="3:15" ht="30" customHeight="1" x14ac:dyDescent="0.25">
      <c r="C8736" s="10" t="str">
        <f>Pivot!AD8725</f>
        <v>00-97939599</v>
      </c>
      <c r="D8736" s="11"/>
      <c r="E8736" s="12" t="str">
        <f>Pivot!AE8725</f>
        <v>♂ Richard Pierce
33 | Master</v>
      </c>
      <c r="F8736" s="11"/>
      <c r="G8736" s="12" t="str">
        <f>Pivot!AF8725</f>
        <v>Software Developer
IT</v>
      </c>
      <c r="H8736" s="11"/>
      <c r="I8736" s="12" t="str">
        <f>Pivot!AG8725</f>
        <v>🏠 Raleigh
North Carolina</v>
      </c>
      <c r="J8736" s="11"/>
      <c r="K8736" s="13">
        <f>Pivot!AH8725</f>
        <v>85209</v>
      </c>
      <c r="L8736" s="11"/>
      <c r="M8736" s="12" t="str">
        <f>Pivot!AI8725</f>
        <v>▲ Active
16/07/2023 -</v>
      </c>
      <c r="N8736" s="178">
        <f>Pivot!AJ8725</f>
        <v>1</v>
      </c>
      <c r="O8736" s="179"/>
    </row>
    <row r="8737" spans="3:15" ht="30" customHeight="1" x14ac:dyDescent="0.25">
      <c r="C8737" s="10" t="str">
        <f>Pivot!AD8726</f>
        <v>00-97940069</v>
      </c>
      <c r="D8737" s="11"/>
      <c r="E8737" s="12" t="str">
        <f>Pivot!AE8726</f>
        <v>♂ Jessica Lang
21 | Bachelor</v>
      </c>
      <c r="F8737" s="11"/>
      <c r="G8737" s="12" t="str">
        <f>Pivot!AF8726</f>
        <v>Marketing Coordinator
Marketing</v>
      </c>
      <c r="H8737" s="11"/>
      <c r="I8737" s="12" t="str">
        <f>Pivot!AG8726</f>
        <v>🏢 New York City
New York</v>
      </c>
      <c r="J8737" s="11"/>
      <c r="K8737" s="13">
        <f>Pivot!AH8726</f>
        <v>79678</v>
      </c>
      <c r="L8737" s="11"/>
      <c r="M8737" s="12" t="str">
        <f>Pivot!AI8726</f>
        <v>▲ Active
09/12/2016 -</v>
      </c>
      <c r="N8737" s="178">
        <f>Pivot!AJ8726</f>
        <v>8</v>
      </c>
      <c r="O8737" s="179"/>
    </row>
    <row r="8738" spans="3:15" ht="30" customHeight="1" x14ac:dyDescent="0.25">
      <c r="C8738" s="10" t="str">
        <f>Pivot!AD8727</f>
        <v>00-97954019</v>
      </c>
      <c r="D8738" s="11"/>
      <c r="E8738" s="12" t="str">
        <f>Pivot!AE8727</f>
        <v>♂ Jose Jones
44 | Bachelor</v>
      </c>
      <c r="F8738" s="11"/>
      <c r="G8738" s="12" t="str">
        <f>Pivot!AF8727</f>
        <v>System Administrator
IT</v>
      </c>
      <c r="H8738" s="11"/>
      <c r="I8738" s="12" t="str">
        <f>Pivot!AG8727</f>
        <v>🏠 Norfolk
Virginia</v>
      </c>
      <c r="J8738" s="11"/>
      <c r="K8738" s="13">
        <f>Pivot!AH8727</f>
        <v>107615</v>
      </c>
      <c r="L8738" s="11"/>
      <c r="M8738" s="12" t="str">
        <f>Pivot!AI8727</f>
        <v>▲ Active
13/06/2015 -</v>
      </c>
      <c r="N8738" s="178">
        <f>Pivot!AJ8727</f>
        <v>9</v>
      </c>
      <c r="O8738" s="179"/>
    </row>
    <row r="8739" spans="3:15" ht="30" customHeight="1" x14ac:dyDescent="0.25">
      <c r="C8739" s="10" t="str">
        <f>Pivot!AD8728</f>
        <v>00-97961547</v>
      </c>
      <c r="D8739" s="11"/>
      <c r="E8739" s="12" t="str">
        <f>Pivot!AE8728</f>
        <v>♀ Norma Clark
28 | High School</v>
      </c>
      <c r="F8739" s="11"/>
      <c r="G8739" s="12" t="str">
        <f>Pivot!AF8728</f>
        <v>Customer Service Representative
Customer Service</v>
      </c>
      <c r="H8739" s="11"/>
      <c r="I8739" s="12" t="str">
        <f>Pivot!AG8728</f>
        <v>🏠 Raleigh
North Carolina</v>
      </c>
      <c r="J8739" s="11"/>
      <c r="K8739" s="13">
        <f>Pivot!AH8728</f>
        <v>61034</v>
      </c>
      <c r="L8739" s="11"/>
      <c r="M8739" s="12" t="str">
        <f>Pivot!AI8728</f>
        <v>▲ Active
01/02/2017 -</v>
      </c>
      <c r="N8739" s="178">
        <f>Pivot!AJ8728</f>
        <v>7</v>
      </c>
      <c r="O8739" s="179"/>
    </row>
    <row r="8740" spans="3:15" ht="30" customHeight="1" x14ac:dyDescent="0.25">
      <c r="C8740" s="10" t="str">
        <f>Pivot!AD8729</f>
        <v>00-97971488</v>
      </c>
      <c r="D8740" s="11"/>
      <c r="E8740" s="12" t="str">
        <f>Pivot!AE8729</f>
        <v>♂ Jeffrey Nguyen
32 | Bachelor</v>
      </c>
      <c r="F8740" s="11"/>
      <c r="G8740" s="12" t="str">
        <f>Pivot!AF8729</f>
        <v>Inventory Specialist
Operations</v>
      </c>
      <c r="H8740" s="11"/>
      <c r="I8740" s="12" t="str">
        <f>Pivot!AG8729</f>
        <v>🏢 New York City
New York</v>
      </c>
      <c r="J8740" s="11"/>
      <c r="K8740" s="13">
        <f>Pivot!AH8729</f>
        <v>65830</v>
      </c>
      <c r="L8740" s="11"/>
      <c r="M8740" s="12" t="str">
        <f>Pivot!AI8729</f>
        <v>▼ Terminated
25/10/2020 - 27/10/2021</v>
      </c>
      <c r="N8740" s="178">
        <f>Pivot!AJ8729</f>
        <v>1</v>
      </c>
      <c r="O8740" s="179"/>
    </row>
    <row r="8741" spans="3:15" ht="30" customHeight="1" x14ac:dyDescent="0.25">
      <c r="C8741" s="10" t="str">
        <f>Pivot!AD8730</f>
        <v>00-97971567</v>
      </c>
      <c r="D8741" s="11"/>
      <c r="E8741" s="12" t="str">
        <f>Pivot!AE8730</f>
        <v>♂ Sarah Robinson
47 | Bachelor</v>
      </c>
      <c r="F8741" s="11"/>
      <c r="G8741" s="12" t="str">
        <f>Pivot!AF8730</f>
        <v>Inventory Specialist
Operations</v>
      </c>
      <c r="H8741" s="11"/>
      <c r="I8741" s="12" t="str">
        <f>Pivot!AG8730</f>
        <v>🏠 Grand Rapids
Michigan</v>
      </c>
      <c r="J8741" s="11"/>
      <c r="K8741" s="13">
        <f>Pivot!AH8730</f>
        <v>72720</v>
      </c>
      <c r="L8741" s="11"/>
      <c r="M8741" s="12" t="str">
        <f>Pivot!AI8730</f>
        <v>▲ Active
21/05/2016 -</v>
      </c>
      <c r="N8741" s="178">
        <f>Pivot!AJ8730</f>
        <v>8</v>
      </c>
      <c r="O8741" s="179"/>
    </row>
    <row r="8742" spans="3:15" ht="30" customHeight="1" x14ac:dyDescent="0.25">
      <c r="C8742" s="10" t="str">
        <f>Pivot!AD8731</f>
        <v>00-97973637</v>
      </c>
      <c r="D8742" s="11"/>
      <c r="E8742" s="12" t="str">
        <f>Pivot!AE8731</f>
        <v>♂ George Williams
45 | Bachelor</v>
      </c>
      <c r="F8742" s="11"/>
      <c r="G8742" s="12" t="str">
        <f>Pivot!AF8731</f>
        <v>Inventory Specialist
Operations</v>
      </c>
      <c r="H8742" s="11"/>
      <c r="I8742" s="12" t="str">
        <f>Pivot!AG8731</f>
        <v>🏠 Philadelphia
Pennsylvania</v>
      </c>
      <c r="J8742" s="11"/>
      <c r="K8742" s="13">
        <f>Pivot!AH8731</f>
        <v>64239</v>
      </c>
      <c r="L8742" s="11"/>
      <c r="M8742" s="12" t="str">
        <f>Pivot!AI8731</f>
        <v>▲ Active
14/03/2023 -</v>
      </c>
      <c r="N8742" s="178">
        <f>Pivot!AJ8731</f>
        <v>1</v>
      </c>
      <c r="O8742" s="179"/>
    </row>
    <row r="8743" spans="3:15" ht="30" customHeight="1" x14ac:dyDescent="0.25">
      <c r="C8743" s="10" t="str">
        <f>Pivot!AD8732</f>
        <v>00-97991930</v>
      </c>
      <c r="D8743" s="11"/>
      <c r="E8743" s="12" t="str">
        <f>Pivot!AE8732</f>
        <v>♀ Laura Adams
34 | High School</v>
      </c>
      <c r="F8743" s="11"/>
      <c r="G8743" s="12" t="str">
        <f>Pivot!AF8732</f>
        <v>Support Specialist
Customer Service</v>
      </c>
      <c r="H8743" s="11"/>
      <c r="I8743" s="12" t="str">
        <f>Pivot!AG8732</f>
        <v>🏢 New York City
New York</v>
      </c>
      <c r="J8743" s="11"/>
      <c r="K8743" s="13">
        <f>Pivot!AH8732</f>
        <v>59444</v>
      </c>
      <c r="L8743" s="11"/>
      <c r="M8743" s="12" t="str">
        <f>Pivot!AI8732</f>
        <v>▼ Terminated
02/02/2023 - 01/08/2023</v>
      </c>
      <c r="N8743" s="178">
        <f>Pivot!AJ8732</f>
        <v>0</v>
      </c>
      <c r="O8743" s="179"/>
    </row>
    <row r="8744" spans="3:15" ht="30" customHeight="1" x14ac:dyDescent="0.25">
      <c r="C8744" s="10" t="str">
        <f>Pivot!AD8733</f>
        <v>00-98001633</v>
      </c>
      <c r="D8744" s="11"/>
      <c r="E8744" s="12" t="str">
        <f>Pivot!AE8733</f>
        <v>♂ Jeffrey Smith
57 | Bachelor</v>
      </c>
      <c r="F8744" s="11"/>
      <c r="G8744" s="12" t="str">
        <f>Pivot!AF8733</f>
        <v>Help Desk Technician
Customer Service</v>
      </c>
      <c r="H8744" s="11"/>
      <c r="I8744" s="12" t="str">
        <f>Pivot!AG8733</f>
        <v>🏢 Buffalo
New York</v>
      </c>
      <c r="J8744" s="11"/>
      <c r="K8744" s="13">
        <f>Pivot!AH8733</f>
        <v>75940</v>
      </c>
      <c r="L8744" s="11"/>
      <c r="M8744" s="12" t="str">
        <f>Pivot!AI8733</f>
        <v>▲ Active
19/11/2023 -</v>
      </c>
      <c r="N8744" s="178">
        <f>Pivot!AJ8733</f>
        <v>1</v>
      </c>
      <c r="O8744" s="179"/>
    </row>
    <row r="8745" spans="3:15" ht="30" customHeight="1" x14ac:dyDescent="0.25">
      <c r="C8745" s="10" t="str">
        <f>Pivot!AD8734</f>
        <v>00-98007006</v>
      </c>
      <c r="D8745" s="11"/>
      <c r="E8745" s="12" t="str">
        <f>Pivot!AE8734</f>
        <v>♀ Paula Herrera
47 | Master</v>
      </c>
      <c r="F8745" s="11"/>
      <c r="G8745" s="12" t="str">
        <f>Pivot!AF8734</f>
        <v>Software Developer
IT</v>
      </c>
      <c r="H8745" s="11"/>
      <c r="I8745" s="12" t="str">
        <f>Pivot!AG8734</f>
        <v>🏠 Richmond
Virginia</v>
      </c>
      <c r="J8745" s="11"/>
      <c r="K8745" s="13">
        <f>Pivot!AH8734</f>
        <v>88303</v>
      </c>
      <c r="L8745" s="11"/>
      <c r="M8745" s="12" t="str">
        <f>Pivot!AI8734</f>
        <v>▼ Terminated
05/09/2019 - 03/03/2020</v>
      </c>
      <c r="N8745" s="178">
        <f>Pivot!AJ8734</f>
        <v>0</v>
      </c>
      <c r="O8745" s="179"/>
    </row>
    <row r="8746" spans="3:15" ht="30" customHeight="1" x14ac:dyDescent="0.25">
      <c r="C8746" s="10" t="str">
        <f>Pivot!AD8735</f>
        <v>00-98010774</v>
      </c>
      <c r="D8746" s="11"/>
      <c r="E8746" s="12" t="str">
        <f>Pivot!AE8735</f>
        <v>♂ Shannon Brown
54 | Master</v>
      </c>
      <c r="F8746" s="11"/>
      <c r="G8746" s="12" t="str">
        <f>Pivot!AF8735</f>
        <v>System Administrator
IT</v>
      </c>
      <c r="H8746" s="11"/>
      <c r="I8746" s="12" t="str">
        <f>Pivot!AG8735</f>
        <v>🏠 Grand Rapids
Michigan</v>
      </c>
      <c r="J8746" s="11"/>
      <c r="K8746" s="13">
        <f>Pivot!AH8735</f>
        <v>78187</v>
      </c>
      <c r="L8746" s="11"/>
      <c r="M8746" s="12" t="str">
        <f>Pivot!AI8735</f>
        <v>▼ Terminated
19/11/2018 - 18/05/2019</v>
      </c>
      <c r="N8746" s="178">
        <f>Pivot!AJ8735</f>
        <v>0</v>
      </c>
      <c r="O8746" s="179"/>
    </row>
    <row r="8747" spans="3:15" ht="30" customHeight="1" x14ac:dyDescent="0.25">
      <c r="C8747" s="10" t="str">
        <f>Pivot!AD8736</f>
        <v>00-98013189</v>
      </c>
      <c r="D8747" s="11"/>
      <c r="E8747" s="12" t="str">
        <f>Pivot!AE8736</f>
        <v>♀ Richard Lawrence
28 | Bachelor</v>
      </c>
      <c r="F8747" s="11"/>
      <c r="G8747" s="12" t="str">
        <f>Pivot!AF8736</f>
        <v>Operations Analyst
Operations</v>
      </c>
      <c r="H8747" s="11"/>
      <c r="I8747" s="12" t="str">
        <f>Pivot!AG8736</f>
        <v>🏢 New York City
New York</v>
      </c>
      <c r="J8747" s="11"/>
      <c r="K8747" s="13">
        <f>Pivot!AH8736</f>
        <v>81050</v>
      </c>
      <c r="L8747" s="11"/>
      <c r="M8747" s="12" t="str">
        <f>Pivot!AI8736</f>
        <v>▲ Active
17/12/2020 -</v>
      </c>
      <c r="N8747" s="178">
        <f>Pivot!AJ8736</f>
        <v>4</v>
      </c>
      <c r="O8747" s="179"/>
    </row>
    <row r="8748" spans="3:15" ht="30" customHeight="1" x14ac:dyDescent="0.25">
      <c r="C8748" s="10" t="str">
        <f>Pivot!AD8737</f>
        <v>00-98027250</v>
      </c>
      <c r="D8748" s="11"/>
      <c r="E8748" s="12" t="str">
        <f>Pivot!AE8737</f>
        <v>♂ Nicholas Moore
51 | Master</v>
      </c>
      <c r="F8748" s="11"/>
      <c r="G8748" s="12" t="str">
        <f>Pivot!AF8737</f>
        <v>Operations Analyst
Operations</v>
      </c>
      <c r="H8748" s="11"/>
      <c r="I8748" s="12" t="str">
        <f>Pivot!AG8737</f>
        <v>🏢 New York City
New York</v>
      </c>
      <c r="J8748" s="11"/>
      <c r="K8748" s="13">
        <f>Pivot!AH8737</f>
        <v>74147</v>
      </c>
      <c r="L8748" s="11"/>
      <c r="M8748" s="12" t="str">
        <f>Pivot!AI8737</f>
        <v>▲ Active
24/11/2017 -</v>
      </c>
      <c r="N8748" s="178">
        <f>Pivot!AJ8737</f>
        <v>7</v>
      </c>
      <c r="O8748" s="179"/>
    </row>
    <row r="8749" spans="3:15" ht="30" customHeight="1" x14ac:dyDescent="0.25">
      <c r="C8749" s="10" t="str">
        <f>Pivot!AD8738</f>
        <v>00-98045225</v>
      </c>
      <c r="D8749" s="11"/>
      <c r="E8749" s="12" t="str">
        <f>Pivot!AE8738</f>
        <v>♀ Joseph Blackburn
22 | Bachelor</v>
      </c>
      <c r="F8749" s="11"/>
      <c r="G8749" s="12" t="str">
        <f>Pivot!AF8738</f>
        <v>Logistics Coordinator
Operations</v>
      </c>
      <c r="H8749" s="11"/>
      <c r="I8749" s="12" t="str">
        <f>Pivot!AG8738</f>
        <v>🏢 Buffalo
New York</v>
      </c>
      <c r="J8749" s="11"/>
      <c r="K8749" s="13">
        <f>Pivot!AH8738</f>
        <v>62141</v>
      </c>
      <c r="L8749" s="11"/>
      <c r="M8749" s="12" t="str">
        <f>Pivot!AI8738</f>
        <v>▲ Active
16/01/2020 -</v>
      </c>
      <c r="N8749" s="178">
        <f>Pivot!AJ8738</f>
        <v>5</v>
      </c>
      <c r="O8749" s="179"/>
    </row>
    <row r="8750" spans="3:15" ht="30" customHeight="1" x14ac:dyDescent="0.25">
      <c r="C8750" s="10" t="str">
        <f>Pivot!AD8739</f>
        <v>00-98054615</v>
      </c>
      <c r="D8750" s="11"/>
      <c r="E8750" s="12" t="str">
        <f>Pivot!AE8739</f>
        <v>♂ Daniel Hamilton
43 | Bachelor</v>
      </c>
      <c r="F8750" s="11"/>
      <c r="G8750" s="12" t="str">
        <f>Pivot!AF8739</f>
        <v>Sales Representative
Sales</v>
      </c>
      <c r="H8750" s="11"/>
      <c r="I8750" s="12" t="str">
        <f>Pivot!AG8739</f>
        <v>🏢 New York City
New York</v>
      </c>
      <c r="J8750" s="11"/>
      <c r="K8750" s="13">
        <f>Pivot!AH8739</f>
        <v>66358</v>
      </c>
      <c r="L8750" s="11"/>
      <c r="M8750" s="12" t="str">
        <f>Pivot!AI8739</f>
        <v>▼ Terminated
10/10/2022 - 08/04/2023</v>
      </c>
      <c r="N8750" s="178">
        <f>Pivot!AJ8739</f>
        <v>0</v>
      </c>
      <c r="O8750" s="179"/>
    </row>
    <row r="8751" spans="3:15" ht="30" customHeight="1" x14ac:dyDescent="0.25">
      <c r="C8751" s="10" t="str">
        <f>Pivot!AD8740</f>
        <v>00-98055418</v>
      </c>
      <c r="D8751" s="11"/>
      <c r="E8751" s="12" t="str">
        <f>Pivot!AE8740</f>
        <v>♀ Erik Murphy
51 | Bachelor</v>
      </c>
      <c r="F8751" s="11"/>
      <c r="G8751" s="12" t="str">
        <f>Pivot!AF8740</f>
        <v>Software Developer
IT</v>
      </c>
      <c r="H8751" s="11"/>
      <c r="I8751" s="12" t="str">
        <f>Pivot!AG8740</f>
        <v>🏢 Rochester
New York</v>
      </c>
      <c r="J8751" s="11"/>
      <c r="K8751" s="13">
        <f>Pivot!AH8740</f>
        <v>84574</v>
      </c>
      <c r="L8751" s="11"/>
      <c r="M8751" s="12" t="str">
        <f>Pivot!AI8740</f>
        <v>▲ Active
27/05/2022 -</v>
      </c>
      <c r="N8751" s="178">
        <f>Pivot!AJ8740</f>
        <v>2</v>
      </c>
      <c r="O8751" s="179"/>
    </row>
    <row r="8752" spans="3:15" ht="30" customHeight="1" x14ac:dyDescent="0.25">
      <c r="C8752" s="10" t="str">
        <f>Pivot!AD8741</f>
        <v>00-98070016</v>
      </c>
      <c r="D8752" s="11"/>
      <c r="E8752" s="12" t="str">
        <f>Pivot!AE8741</f>
        <v>♂ Bradley Yang
29 | Bachelor</v>
      </c>
      <c r="F8752" s="11"/>
      <c r="G8752" s="12" t="str">
        <f>Pivot!AF8741</f>
        <v>IT Support Specialist
IT</v>
      </c>
      <c r="H8752" s="11"/>
      <c r="I8752" s="12" t="str">
        <f>Pivot!AG8741</f>
        <v>🏢 Rochester
New York</v>
      </c>
      <c r="J8752" s="11"/>
      <c r="K8752" s="13">
        <f>Pivot!AH8741</f>
        <v>59466</v>
      </c>
      <c r="L8752" s="11"/>
      <c r="M8752" s="12" t="str">
        <f>Pivot!AI8741</f>
        <v>▲ Active
26/12/2021 -</v>
      </c>
      <c r="N8752" s="178">
        <f>Pivot!AJ8741</f>
        <v>3</v>
      </c>
      <c r="O8752" s="179"/>
    </row>
    <row r="8753" spans="3:15" ht="30" customHeight="1" x14ac:dyDescent="0.25">
      <c r="C8753" s="10" t="str">
        <f>Pivot!AD8742</f>
        <v>00-98070348</v>
      </c>
      <c r="D8753" s="11"/>
      <c r="E8753" s="12" t="str">
        <f>Pivot!AE8742</f>
        <v>♀ Jennifer Walker
40 | Bachelor</v>
      </c>
      <c r="F8753" s="11"/>
      <c r="G8753" s="12" t="str">
        <f>Pivot!AF8742</f>
        <v>IT Support Specialist
IT</v>
      </c>
      <c r="H8753" s="11"/>
      <c r="I8753" s="12" t="str">
        <f>Pivot!AG8742</f>
        <v>🏠 Detroit
Michigan</v>
      </c>
      <c r="J8753" s="11"/>
      <c r="K8753" s="13">
        <f>Pivot!AH8742</f>
        <v>54841</v>
      </c>
      <c r="L8753" s="11"/>
      <c r="M8753" s="12" t="str">
        <f>Pivot!AI8742</f>
        <v>▲ Active
17/09/2020 -</v>
      </c>
      <c r="N8753" s="178">
        <f>Pivot!AJ8742</f>
        <v>4</v>
      </c>
      <c r="O8753" s="179"/>
    </row>
    <row r="8754" spans="3:15" ht="30" customHeight="1" x14ac:dyDescent="0.25">
      <c r="C8754" s="10" t="str">
        <f>Pivot!AD8743</f>
        <v>00-98073374</v>
      </c>
      <c r="D8754" s="11"/>
      <c r="E8754" s="12" t="str">
        <f>Pivot!AE8743</f>
        <v>♂ Dennis Mcknight
27 | High School</v>
      </c>
      <c r="F8754" s="11"/>
      <c r="G8754" s="12" t="str">
        <f>Pivot!AF8743</f>
        <v>Support Specialist
Customer Service</v>
      </c>
      <c r="H8754" s="11"/>
      <c r="I8754" s="12" t="str">
        <f>Pivot!AG8743</f>
        <v>🏢 Rochester
New York</v>
      </c>
      <c r="J8754" s="11"/>
      <c r="K8754" s="13">
        <f>Pivot!AH8743</f>
        <v>57597</v>
      </c>
      <c r="L8754" s="11"/>
      <c r="M8754" s="12" t="str">
        <f>Pivot!AI8743</f>
        <v>▲ Active
31/08/2019 -</v>
      </c>
      <c r="N8754" s="178">
        <f>Pivot!AJ8743</f>
        <v>5</v>
      </c>
      <c r="O8754" s="179"/>
    </row>
    <row r="8755" spans="3:15" ht="30" customHeight="1" x14ac:dyDescent="0.25">
      <c r="C8755" s="10" t="str">
        <f>Pivot!AD8744</f>
        <v>00-98082088</v>
      </c>
      <c r="D8755" s="11"/>
      <c r="E8755" s="12" t="str">
        <f>Pivot!AE8744</f>
        <v>♂ Nicholas Howe
35 | Master</v>
      </c>
      <c r="F8755" s="11"/>
      <c r="G8755" s="12" t="str">
        <f>Pivot!AF8744</f>
        <v>Operations Analyst
Operations</v>
      </c>
      <c r="H8755" s="11"/>
      <c r="I8755" s="12" t="str">
        <f>Pivot!AG8744</f>
        <v>🏢 Buffalo
New York</v>
      </c>
      <c r="J8755" s="11"/>
      <c r="K8755" s="13">
        <f>Pivot!AH8744</f>
        <v>54973</v>
      </c>
      <c r="L8755" s="11"/>
      <c r="M8755" s="12" t="str">
        <f>Pivot!AI8744</f>
        <v>▲ Active
09/09/2017 -</v>
      </c>
      <c r="N8755" s="178">
        <f>Pivot!AJ8744</f>
        <v>7</v>
      </c>
      <c r="O8755" s="179"/>
    </row>
    <row r="8756" spans="3:15" ht="30" customHeight="1" x14ac:dyDescent="0.25">
      <c r="C8756" s="10" t="str">
        <f>Pivot!AD8745</f>
        <v>00-98095052</v>
      </c>
      <c r="D8756" s="11"/>
      <c r="E8756" s="12" t="str">
        <f>Pivot!AE8745</f>
        <v>♀ Donald Meyer
44 | Bachelor</v>
      </c>
      <c r="F8756" s="11"/>
      <c r="G8756" s="12" t="str">
        <f>Pivot!AF8745</f>
        <v>SEO Specialist
Marketing</v>
      </c>
      <c r="H8756" s="11"/>
      <c r="I8756" s="12" t="str">
        <f>Pivot!AG8745</f>
        <v>🏢 New York City
New York</v>
      </c>
      <c r="J8756" s="11"/>
      <c r="K8756" s="13">
        <f>Pivot!AH8745</f>
        <v>65613</v>
      </c>
      <c r="L8756" s="11"/>
      <c r="M8756" s="12" t="str">
        <f>Pivot!AI8745</f>
        <v>▲ Active
26/08/2017 -</v>
      </c>
      <c r="N8756" s="178">
        <f>Pivot!AJ8745</f>
        <v>7</v>
      </c>
      <c r="O8756" s="179"/>
    </row>
    <row r="8757" spans="3:15" ht="30" customHeight="1" x14ac:dyDescent="0.25">
      <c r="C8757" s="10" t="str">
        <f>Pivot!AD8746</f>
        <v>00-98122539</v>
      </c>
      <c r="D8757" s="11"/>
      <c r="E8757" s="12" t="str">
        <f>Pivot!AE8746</f>
        <v>♀ Christopher Reynolds
62 | Bachelor</v>
      </c>
      <c r="F8757" s="11"/>
      <c r="G8757" s="12" t="str">
        <f>Pivot!AF8746</f>
        <v>SEO Specialist
Marketing</v>
      </c>
      <c r="H8757" s="11"/>
      <c r="I8757" s="12" t="str">
        <f>Pivot!AG8746</f>
        <v>🏢 New York City
New York</v>
      </c>
      <c r="J8757" s="11"/>
      <c r="K8757" s="13">
        <f>Pivot!AH8746</f>
        <v>89319</v>
      </c>
      <c r="L8757" s="11"/>
      <c r="M8757" s="12" t="str">
        <f>Pivot!AI8746</f>
        <v>▼ Terminated
16/10/2018 - 14/04/2019</v>
      </c>
      <c r="N8757" s="178">
        <f>Pivot!AJ8746</f>
        <v>0</v>
      </c>
      <c r="O8757" s="179"/>
    </row>
    <row r="8758" spans="3:15" ht="30" customHeight="1" x14ac:dyDescent="0.25">
      <c r="C8758" s="10" t="str">
        <f>Pivot!AD8747</f>
        <v>00-98139894</v>
      </c>
      <c r="D8758" s="11"/>
      <c r="E8758" s="12" t="str">
        <f>Pivot!AE8747</f>
        <v>♀ Alexander Nelson
62 | High School</v>
      </c>
      <c r="F8758" s="11"/>
      <c r="G8758" s="12" t="str">
        <f>Pivot!AF8747</f>
        <v>Inventory Specialist
Operations</v>
      </c>
      <c r="H8758" s="11"/>
      <c r="I8758" s="12" t="str">
        <f>Pivot!AG8747</f>
        <v>🏠 Naperville
Illinois</v>
      </c>
      <c r="J8758" s="11"/>
      <c r="K8758" s="13">
        <f>Pivot!AH8747</f>
        <v>56233</v>
      </c>
      <c r="L8758" s="11"/>
      <c r="M8758" s="12" t="str">
        <f>Pivot!AI8747</f>
        <v>▲ Active
09/09/2019 -</v>
      </c>
      <c r="N8758" s="178">
        <f>Pivot!AJ8747</f>
        <v>5</v>
      </c>
      <c r="O8758" s="179"/>
    </row>
    <row r="8759" spans="3:15" ht="30" customHeight="1" x14ac:dyDescent="0.25">
      <c r="C8759" s="10" t="str">
        <f>Pivot!AD8748</f>
        <v>00-98144370</v>
      </c>
      <c r="D8759" s="11"/>
      <c r="E8759" s="12" t="str">
        <f>Pivot!AE8748</f>
        <v>♂ James Hudson
36 | Master</v>
      </c>
      <c r="F8759" s="11"/>
      <c r="G8759" s="12" t="str">
        <f>Pivot!AF8748</f>
        <v>Operations Analyst
Operations</v>
      </c>
      <c r="H8759" s="11"/>
      <c r="I8759" s="12" t="str">
        <f>Pivot!AG8748</f>
        <v>🏠 Charlotte
North Carolina</v>
      </c>
      <c r="J8759" s="11"/>
      <c r="K8759" s="13">
        <f>Pivot!AH8748</f>
        <v>52759</v>
      </c>
      <c r="L8759" s="11"/>
      <c r="M8759" s="12" t="str">
        <f>Pivot!AI8748</f>
        <v>▲ Active
18/10/2017 -</v>
      </c>
      <c r="N8759" s="178">
        <f>Pivot!AJ8748</f>
        <v>7</v>
      </c>
      <c r="O8759" s="179"/>
    </row>
    <row r="8760" spans="3:15" ht="30" customHeight="1" x14ac:dyDescent="0.25">
      <c r="C8760" s="10" t="str">
        <f>Pivot!AD8749</f>
        <v>00-98146576</v>
      </c>
      <c r="D8760" s="11"/>
      <c r="E8760" s="12" t="str">
        <f>Pivot!AE8749</f>
        <v>♂ Evelyn Kelly
21 | Bachelor</v>
      </c>
      <c r="F8760" s="11"/>
      <c r="G8760" s="12" t="str">
        <f>Pivot!AF8749</f>
        <v>Logistics Coordinator
Operations</v>
      </c>
      <c r="H8760" s="11"/>
      <c r="I8760" s="12" t="str">
        <f>Pivot!AG8749</f>
        <v>🏢 Rochester
New York</v>
      </c>
      <c r="J8760" s="11"/>
      <c r="K8760" s="13">
        <f>Pivot!AH8749</f>
        <v>65715</v>
      </c>
      <c r="L8760" s="11"/>
      <c r="M8760" s="12" t="str">
        <f>Pivot!AI8749</f>
        <v>▲ Active
19/06/2018 -</v>
      </c>
      <c r="N8760" s="178">
        <f>Pivot!AJ8749</f>
        <v>6</v>
      </c>
      <c r="O8760" s="179"/>
    </row>
    <row r="8761" spans="3:15" ht="30" customHeight="1" x14ac:dyDescent="0.25">
      <c r="C8761" s="10" t="str">
        <f>Pivot!AD8750</f>
        <v>00-98164473</v>
      </c>
      <c r="D8761" s="11"/>
      <c r="E8761" s="12" t="str">
        <f>Pivot!AE8750</f>
        <v>♂ John Maynard
50 | Bachelor</v>
      </c>
      <c r="F8761" s="11"/>
      <c r="G8761" s="12" t="str">
        <f>Pivot!AF8750</f>
        <v>Content Creator
Marketing</v>
      </c>
      <c r="H8761" s="11"/>
      <c r="I8761" s="12" t="str">
        <f>Pivot!AG8750</f>
        <v>🏠 Pittsburgh
Pennsylvania</v>
      </c>
      <c r="J8761" s="11"/>
      <c r="K8761" s="13">
        <f>Pivot!AH8750</f>
        <v>71304</v>
      </c>
      <c r="L8761" s="11"/>
      <c r="M8761" s="12" t="str">
        <f>Pivot!AI8750</f>
        <v>▲ Active
27/08/2017 -</v>
      </c>
      <c r="N8761" s="178">
        <f>Pivot!AJ8750</f>
        <v>7</v>
      </c>
      <c r="O8761" s="179"/>
    </row>
    <row r="8762" spans="3:15" ht="30" customHeight="1" x14ac:dyDescent="0.25">
      <c r="C8762" s="10" t="str">
        <f>Pivot!AD8751</f>
        <v>00-98165507</v>
      </c>
      <c r="D8762" s="11"/>
      <c r="E8762" s="12" t="str">
        <f>Pivot!AE8751</f>
        <v>♂ Jessica Olson
63 | High School</v>
      </c>
      <c r="F8762" s="11"/>
      <c r="G8762" s="12" t="str">
        <f>Pivot!AF8751</f>
        <v>Support Specialist
Customer Service</v>
      </c>
      <c r="H8762" s="11"/>
      <c r="I8762" s="12" t="str">
        <f>Pivot!AG8751</f>
        <v>🏢 New York City
New York</v>
      </c>
      <c r="J8762" s="11"/>
      <c r="K8762" s="13">
        <f>Pivot!AH8751</f>
        <v>62271</v>
      </c>
      <c r="L8762" s="11"/>
      <c r="M8762" s="12" t="str">
        <f>Pivot!AI8751</f>
        <v>▲ Active
14/09/2024 -</v>
      </c>
      <c r="N8762" s="178">
        <f>Pivot!AJ8751</f>
        <v>0</v>
      </c>
      <c r="O8762" s="179"/>
    </row>
    <row r="8763" spans="3:15" ht="30" customHeight="1" x14ac:dyDescent="0.25">
      <c r="C8763" s="10" t="str">
        <f>Pivot!AD8752</f>
        <v>00-98175428</v>
      </c>
      <c r="D8763" s="11"/>
      <c r="E8763" s="12" t="str">
        <f>Pivot!AE8752</f>
        <v>♀ Christopher Myers
35 | Bachelor</v>
      </c>
      <c r="F8763" s="11"/>
      <c r="G8763" s="12" t="str">
        <f>Pivot!AF8752</f>
        <v>Marketing Coordinator
Marketing</v>
      </c>
      <c r="H8763" s="11"/>
      <c r="I8763" s="12" t="str">
        <f>Pivot!AG8752</f>
        <v>🏢 Rochester
New York</v>
      </c>
      <c r="J8763" s="11"/>
      <c r="K8763" s="13">
        <f>Pivot!AH8752</f>
        <v>71459</v>
      </c>
      <c r="L8763" s="11"/>
      <c r="M8763" s="12" t="str">
        <f>Pivot!AI8752</f>
        <v>▲ Active
11/03/2019 -</v>
      </c>
      <c r="N8763" s="178">
        <f>Pivot!AJ8752</f>
        <v>5</v>
      </c>
      <c r="O8763" s="179"/>
    </row>
    <row r="8764" spans="3:15" ht="30" customHeight="1" x14ac:dyDescent="0.25">
      <c r="C8764" s="10" t="str">
        <f>Pivot!AD8753</f>
        <v>00-98184498</v>
      </c>
      <c r="D8764" s="11"/>
      <c r="E8764" s="12" t="str">
        <f>Pivot!AE8753</f>
        <v>♂ Maria Garcia
31 | PhD</v>
      </c>
      <c r="F8764" s="11"/>
      <c r="G8764" s="12" t="str">
        <f>Pivot!AF8753</f>
        <v>Sales Consultant
Sales</v>
      </c>
      <c r="H8764" s="11"/>
      <c r="I8764" s="12" t="str">
        <f>Pivot!AG8753</f>
        <v>🏢 New York City
New York</v>
      </c>
      <c r="J8764" s="11"/>
      <c r="K8764" s="13">
        <f>Pivot!AH8753</f>
        <v>77033</v>
      </c>
      <c r="L8764" s="11"/>
      <c r="M8764" s="12" t="str">
        <f>Pivot!AI8753</f>
        <v>▲ Active
07/10/2024 -</v>
      </c>
      <c r="N8764" s="178">
        <f>Pivot!AJ8753</f>
        <v>0</v>
      </c>
      <c r="O8764" s="179"/>
    </row>
    <row r="8765" spans="3:15" ht="30" customHeight="1" x14ac:dyDescent="0.25">
      <c r="C8765" s="10" t="str">
        <f>Pivot!AD8754</f>
        <v>00-98189010</v>
      </c>
      <c r="D8765" s="11"/>
      <c r="E8765" s="12" t="str">
        <f>Pivot!AE8754</f>
        <v>♀ Jeffrey Sanford
45 | Bachelor</v>
      </c>
      <c r="F8765" s="11"/>
      <c r="G8765" s="12" t="str">
        <f>Pivot!AF8754</f>
        <v>Logistics Coordinator
Operations</v>
      </c>
      <c r="H8765" s="11"/>
      <c r="I8765" s="12" t="str">
        <f>Pivot!AG8754</f>
        <v>🏢 New York City
New York</v>
      </c>
      <c r="J8765" s="11"/>
      <c r="K8765" s="13">
        <f>Pivot!AH8754</f>
        <v>58007</v>
      </c>
      <c r="L8765" s="11"/>
      <c r="M8765" s="12" t="str">
        <f>Pivot!AI8754</f>
        <v>▲ Active
10/03/2022 -</v>
      </c>
      <c r="N8765" s="178">
        <f>Pivot!AJ8754</f>
        <v>2</v>
      </c>
      <c r="O8765" s="179"/>
    </row>
    <row r="8766" spans="3:15" ht="30" customHeight="1" x14ac:dyDescent="0.25">
      <c r="C8766" s="10" t="str">
        <f>Pivot!AD8755</f>
        <v>00-98202384</v>
      </c>
      <c r="D8766" s="11"/>
      <c r="E8766" s="12" t="str">
        <f>Pivot!AE8755</f>
        <v>♂ Stephen Cisneros
52 | Bachelor</v>
      </c>
      <c r="F8766" s="11"/>
      <c r="G8766" s="12" t="str">
        <f>Pivot!AF8755</f>
        <v>Sales Representative
Sales</v>
      </c>
      <c r="H8766" s="11"/>
      <c r="I8766" s="12" t="str">
        <f>Pivot!AG8755</f>
        <v>🏢 Buffalo
New York</v>
      </c>
      <c r="J8766" s="11"/>
      <c r="K8766" s="13">
        <f>Pivot!AH8755</f>
        <v>74998</v>
      </c>
      <c r="L8766" s="11"/>
      <c r="M8766" s="12" t="str">
        <f>Pivot!AI8755</f>
        <v>▲ Active
03/06/2017 -</v>
      </c>
      <c r="N8766" s="178">
        <f>Pivot!AJ8755</f>
        <v>7</v>
      </c>
      <c r="O8766" s="179"/>
    </row>
    <row r="8767" spans="3:15" ht="30" customHeight="1" x14ac:dyDescent="0.25">
      <c r="C8767" s="10" t="str">
        <f>Pivot!AD8756</f>
        <v>00-98203489</v>
      </c>
      <c r="D8767" s="11"/>
      <c r="E8767" s="12" t="str">
        <f>Pivot!AE8756</f>
        <v>♂ Gloria Martin
49 | Bachelor</v>
      </c>
      <c r="F8767" s="11"/>
      <c r="G8767" s="12" t="str">
        <f>Pivot!AF8756</f>
        <v>Sales Representative
Sales</v>
      </c>
      <c r="H8767" s="11"/>
      <c r="I8767" s="12" t="str">
        <f>Pivot!AG8756</f>
        <v>🏢 New York City
New York</v>
      </c>
      <c r="J8767" s="11"/>
      <c r="K8767" s="13">
        <f>Pivot!AH8756</f>
        <v>75598</v>
      </c>
      <c r="L8767" s="11"/>
      <c r="M8767" s="12" t="str">
        <f>Pivot!AI8756</f>
        <v>▲ Active
29/01/2018 -</v>
      </c>
      <c r="N8767" s="178">
        <f>Pivot!AJ8756</f>
        <v>6</v>
      </c>
      <c r="O8767" s="179"/>
    </row>
    <row r="8768" spans="3:15" ht="30" customHeight="1" x14ac:dyDescent="0.25">
      <c r="C8768" s="10" t="str">
        <f>Pivot!AD8757</f>
        <v>00-98211256</v>
      </c>
      <c r="D8768" s="11"/>
      <c r="E8768" s="12" t="str">
        <f>Pivot!AE8757</f>
        <v>♀ Bobby Hanson
52 | PhD</v>
      </c>
      <c r="F8768" s="11"/>
      <c r="G8768" s="12" t="str">
        <f>Pivot!AF8757</f>
        <v>Sales Specialist
Sales</v>
      </c>
      <c r="H8768" s="11"/>
      <c r="I8768" s="12" t="str">
        <f>Pivot!AG8757</f>
        <v>🏢 Buffalo
New York</v>
      </c>
      <c r="J8768" s="11"/>
      <c r="K8768" s="13">
        <f>Pivot!AH8757</f>
        <v>98144</v>
      </c>
      <c r="L8768" s="11"/>
      <c r="M8768" s="12" t="str">
        <f>Pivot!AI8757</f>
        <v>▲ Active
27/07/2019 -</v>
      </c>
      <c r="N8768" s="178">
        <f>Pivot!AJ8757</f>
        <v>5</v>
      </c>
      <c r="O8768" s="179"/>
    </row>
    <row r="8769" spans="3:15" ht="30" customHeight="1" x14ac:dyDescent="0.25">
      <c r="C8769" s="10" t="str">
        <f>Pivot!AD8758</f>
        <v>00-98215833</v>
      </c>
      <c r="D8769" s="11"/>
      <c r="E8769" s="12" t="str">
        <f>Pivot!AE8758</f>
        <v>♀ Robert Hobbs
51 | Bachelor</v>
      </c>
      <c r="F8769" s="11"/>
      <c r="G8769" s="12" t="str">
        <f>Pivot!AF8758</f>
        <v>Marketing Coordinator
Marketing</v>
      </c>
      <c r="H8769" s="11"/>
      <c r="I8769" s="12" t="str">
        <f>Pivot!AG8758</f>
        <v>🏠 Pittsburgh
Pennsylvania</v>
      </c>
      <c r="J8769" s="11"/>
      <c r="K8769" s="13">
        <f>Pivot!AH8758</f>
        <v>72352</v>
      </c>
      <c r="L8769" s="11"/>
      <c r="M8769" s="12" t="str">
        <f>Pivot!AI8758</f>
        <v>▲ Active
06/05/2023 -</v>
      </c>
      <c r="N8769" s="178">
        <f>Pivot!AJ8758</f>
        <v>1</v>
      </c>
      <c r="O8769" s="179"/>
    </row>
    <row r="8770" spans="3:15" ht="30" customHeight="1" x14ac:dyDescent="0.25">
      <c r="C8770" s="10" t="str">
        <f>Pivot!AD8759</f>
        <v>00-98216545</v>
      </c>
      <c r="D8770" s="11"/>
      <c r="E8770" s="12" t="str">
        <f>Pivot!AE8759</f>
        <v>♀ Gregory Peters
62 | High School</v>
      </c>
      <c r="F8770" s="11"/>
      <c r="G8770" s="12" t="str">
        <f>Pivot!AF8759</f>
        <v>IT Support Specialist
IT</v>
      </c>
      <c r="H8770" s="11"/>
      <c r="I8770" s="12" t="str">
        <f>Pivot!AG8759</f>
        <v>🏠 Cincinnati
Ohio</v>
      </c>
      <c r="J8770" s="11"/>
      <c r="K8770" s="13">
        <f>Pivot!AH8759</f>
        <v>59964</v>
      </c>
      <c r="L8770" s="11"/>
      <c r="M8770" s="12" t="str">
        <f>Pivot!AI8759</f>
        <v>▲ Active
11/12/2020 -</v>
      </c>
      <c r="N8770" s="178">
        <f>Pivot!AJ8759</f>
        <v>4</v>
      </c>
      <c r="O8770" s="179"/>
    </row>
    <row r="8771" spans="3:15" ht="30" customHeight="1" x14ac:dyDescent="0.25">
      <c r="C8771" s="10" t="str">
        <f>Pivot!AD8760</f>
        <v>00-98217691</v>
      </c>
      <c r="D8771" s="11"/>
      <c r="E8771" s="12" t="str">
        <f>Pivot!AE8760</f>
        <v>♂ Jennifer Collins
60 | Master</v>
      </c>
      <c r="F8771" s="11"/>
      <c r="G8771" s="12" t="str">
        <f>Pivot!AF8760</f>
        <v>Sales Specialist
Sales</v>
      </c>
      <c r="H8771" s="11"/>
      <c r="I8771" s="12" t="str">
        <f>Pivot!AG8760</f>
        <v>🏢 Buffalo
New York</v>
      </c>
      <c r="J8771" s="11"/>
      <c r="K8771" s="13">
        <f>Pivot!AH8760</f>
        <v>57925</v>
      </c>
      <c r="L8771" s="11"/>
      <c r="M8771" s="12" t="str">
        <f>Pivot!AI8760</f>
        <v>▲ Active
03/09/2016 -</v>
      </c>
      <c r="N8771" s="178">
        <f>Pivot!AJ8760</f>
        <v>8</v>
      </c>
      <c r="O8771" s="179"/>
    </row>
    <row r="8772" spans="3:15" ht="30" customHeight="1" x14ac:dyDescent="0.25">
      <c r="C8772" s="10" t="str">
        <f>Pivot!AD8761</f>
        <v>00-98220912</v>
      </c>
      <c r="D8772" s="11"/>
      <c r="E8772" s="12" t="str">
        <f>Pivot!AE8761</f>
        <v>♂ Victoria Townsend
50 | Bachelor</v>
      </c>
      <c r="F8772" s="11"/>
      <c r="G8772" s="12" t="str">
        <f>Pivot!AF8761</f>
        <v>Operations Analyst
Operations</v>
      </c>
      <c r="H8772" s="11"/>
      <c r="I8772" s="12" t="str">
        <f>Pivot!AG8761</f>
        <v>🏢 Buffalo
New York</v>
      </c>
      <c r="J8772" s="11"/>
      <c r="K8772" s="13">
        <f>Pivot!AH8761</f>
        <v>83880</v>
      </c>
      <c r="L8772" s="11"/>
      <c r="M8772" s="12" t="str">
        <f>Pivot!AI8761</f>
        <v>▲ Active
27/10/2022 -</v>
      </c>
      <c r="N8772" s="178">
        <f>Pivot!AJ8761</f>
        <v>2</v>
      </c>
      <c r="O8772" s="179"/>
    </row>
    <row r="8773" spans="3:15" ht="30" customHeight="1" x14ac:dyDescent="0.25">
      <c r="C8773" s="10" t="str">
        <f>Pivot!AD8762</f>
        <v>00-98221887</v>
      </c>
      <c r="D8773" s="11"/>
      <c r="E8773" s="12" t="str">
        <f>Pivot!AE8762</f>
        <v>♂ Ruth Steele
44 | Bachelor</v>
      </c>
      <c r="F8773" s="11"/>
      <c r="G8773" s="12" t="str">
        <f>Pivot!AF8762</f>
        <v>Support Specialist
Customer Service</v>
      </c>
      <c r="H8773" s="11"/>
      <c r="I8773" s="12" t="str">
        <f>Pivot!AG8762</f>
        <v>🏢 Buffalo
New York</v>
      </c>
      <c r="J8773" s="11"/>
      <c r="K8773" s="13">
        <f>Pivot!AH8762</f>
        <v>64585</v>
      </c>
      <c r="L8773" s="11"/>
      <c r="M8773" s="12" t="str">
        <f>Pivot!AI8762</f>
        <v>▲ Active
20/03/2023 -</v>
      </c>
      <c r="N8773" s="178">
        <f>Pivot!AJ8762</f>
        <v>1</v>
      </c>
      <c r="O8773" s="179"/>
    </row>
    <row r="8774" spans="3:15" ht="30" customHeight="1" x14ac:dyDescent="0.25">
      <c r="C8774" s="10" t="str">
        <f>Pivot!AD8763</f>
        <v>00-98222374</v>
      </c>
      <c r="D8774" s="11"/>
      <c r="E8774" s="12" t="str">
        <f>Pivot!AE8763</f>
        <v>♂ Kevin Zimmerman
54 | PhD</v>
      </c>
      <c r="F8774" s="11"/>
      <c r="G8774" s="12" t="str">
        <f>Pivot!AF8763</f>
        <v>Sales Consultant
Sales</v>
      </c>
      <c r="H8774" s="11"/>
      <c r="I8774" s="12" t="str">
        <f>Pivot!AG8763</f>
        <v>🏢 New York City
New York</v>
      </c>
      <c r="J8774" s="11"/>
      <c r="K8774" s="13">
        <f>Pivot!AH8763</f>
        <v>83008</v>
      </c>
      <c r="L8774" s="11"/>
      <c r="M8774" s="12" t="str">
        <f>Pivot!AI8763</f>
        <v>▼ Terminated
09/11/2019 - 07/05/2020</v>
      </c>
      <c r="N8774" s="178">
        <f>Pivot!AJ8763</f>
        <v>0</v>
      </c>
      <c r="O8774" s="179"/>
    </row>
    <row r="8775" spans="3:15" ht="30" customHeight="1" x14ac:dyDescent="0.25">
      <c r="C8775" s="10" t="str">
        <f>Pivot!AD8764</f>
        <v>00-98223673</v>
      </c>
      <c r="D8775" s="11"/>
      <c r="E8775" s="12" t="str">
        <f>Pivot!AE8764</f>
        <v>♂ Nancy Lozano
49 | Bachelor</v>
      </c>
      <c r="F8775" s="11"/>
      <c r="G8775" s="12" t="str">
        <f>Pivot!AF8764</f>
        <v>Logistics Coordinator
Operations</v>
      </c>
      <c r="H8775" s="11"/>
      <c r="I8775" s="12" t="str">
        <f>Pivot!AG8764</f>
        <v>🏢 New York City
New York</v>
      </c>
      <c r="J8775" s="11"/>
      <c r="K8775" s="13">
        <f>Pivot!AH8764</f>
        <v>61677</v>
      </c>
      <c r="L8775" s="11"/>
      <c r="M8775" s="12" t="str">
        <f>Pivot!AI8764</f>
        <v>▲ Active
11/07/2024 -</v>
      </c>
      <c r="N8775" s="178">
        <f>Pivot!AJ8764</f>
        <v>0</v>
      </c>
      <c r="O8775" s="179"/>
    </row>
    <row r="8776" spans="3:15" ht="30" customHeight="1" x14ac:dyDescent="0.25">
      <c r="C8776" s="10" t="str">
        <f>Pivot!AD8765</f>
        <v>00-98232407</v>
      </c>
      <c r="D8776" s="11"/>
      <c r="E8776" s="12" t="str">
        <f>Pivot!AE8765</f>
        <v>♀ Catherine Hall
33 | Master</v>
      </c>
      <c r="F8776" s="11"/>
      <c r="G8776" s="12" t="str">
        <f>Pivot!AF8765</f>
        <v>Software Developer
IT</v>
      </c>
      <c r="H8776" s="11"/>
      <c r="I8776" s="12" t="str">
        <f>Pivot!AG8765</f>
        <v>🏢 Rochester
New York</v>
      </c>
      <c r="J8776" s="11"/>
      <c r="K8776" s="13">
        <f>Pivot!AH8765</f>
        <v>107346</v>
      </c>
      <c r="L8776" s="11"/>
      <c r="M8776" s="12" t="str">
        <f>Pivot!AI8765</f>
        <v>▲ Active
15/06/2022 -</v>
      </c>
      <c r="N8776" s="178">
        <f>Pivot!AJ8765</f>
        <v>2</v>
      </c>
      <c r="O8776" s="179"/>
    </row>
    <row r="8777" spans="3:15" ht="30" customHeight="1" x14ac:dyDescent="0.25">
      <c r="C8777" s="10" t="str">
        <f>Pivot!AD8766</f>
        <v>00-98236069</v>
      </c>
      <c r="D8777" s="11"/>
      <c r="E8777" s="12" t="str">
        <f>Pivot!AE8766</f>
        <v>♀ Ashley Charles
28 | Master</v>
      </c>
      <c r="F8777" s="11"/>
      <c r="G8777" s="12" t="str">
        <f>Pivot!AF8766</f>
        <v>System Administrator
IT</v>
      </c>
      <c r="H8777" s="11"/>
      <c r="I8777" s="12" t="str">
        <f>Pivot!AG8766</f>
        <v>🏢 Rochester
New York</v>
      </c>
      <c r="J8777" s="11"/>
      <c r="K8777" s="13">
        <f>Pivot!AH8766</f>
        <v>69719</v>
      </c>
      <c r="L8777" s="11"/>
      <c r="M8777" s="12" t="str">
        <f>Pivot!AI8766</f>
        <v>▲ Active
29/05/2017 -</v>
      </c>
      <c r="N8777" s="178">
        <f>Pivot!AJ8766</f>
        <v>7</v>
      </c>
      <c r="O8777" s="179"/>
    </row>
    <row r="8778" spans="3:15" ht="30" customHeight="1" x14ac:dyDescent="0.25">
      <c r="C8778" s="10" t="str">
        <f>Pivot!AD8767</f>
        <v>00-98237348</v>
      </c>
      <c r="D8778" s="11"/>
      <c r="E8778" s="12" t="str">
        <f>Pivot!AE8767</f>
        <v>♂ Robert Aguirre
33 | Bachelor</v>
      </c>
      <c r="F8778" s="11"/>
      <c r="G8778" s="12" t="str">
        <f>Pivot!AF8767</f>
        <v>Logistics Coordinator
Operations</v>
      </c>
      <c r="H8778" s="11"/>
      <c r="I8778" s="12" t="str">
        <f>Pivot!AG8767</f>
        <v>🏢 Rochester
New York</v>
      </c>
      <c r="J8778" s="11"/>
      <c r="K8778" s="13">
        <f>Pivot!AH8767</f>
        <v>68032</v>
      </c>
      <c r="L8778" s="11"/>
      <c r="M8778" s="12" t="str">
        <f>Pivot!AI8767</f>
        <v>▲ Active
28/10/2021 -</v>
      </c>
      <c r="N8778" s="178">
        <f>Pivot!AJ8767</f>
        <v>3</v>
      </c>
      <c r="O8778" s="179"/>
    </row>
    <row r="8779" spans="3:15" ht="30" customHeight="1" x14ac:dyDescent="0.25">
      <c r="C8779" s="10" t="str">
        <f>Pivot!AD8768</f>
        <v>00-98242667</v>
      </c>
      <c r="D8779" s="11"/>
      <c r="E8779" s="12" t="str">
        <f>Pivot!AE8768</f>
        <v>♀ Daniel Thomas
36 | Bachelor</v>
      </c>
      <c r="F8779" s="11"/>
      <c r="G8779" s="12" t="str">
        <f>Pivot!AF8768</f>
        <v>Sales Representative
Sales</v>
      </c>
      <c r="H8779" s="11"/>
      <c r="I8779" s="12" t="str">
        <f>Pivot!AG8768</f>
        <v>🏢 New York City
New York</v>
      </c>
      <c r="J8779" s="11"/>
      <c r="K8779" s="13">
        <f>Pivot!AH8768</f>
        <v>65694</v>
      </c>
      <c r="L8779" s="11"/>
      <c r="M8779" s="12" t="str">
        <f>Pivot!AI8768</f>
        <v>▲ Active
29/06/2019 -</v>
      </c>
      <c r="N8779" s="178">
        <f>Pivot!AJ8768</f>
        <v>5</v>
      </c>
      <c r="O8779" s="179"/>
    </row>
    <row r="8780" spans="3:15" ht="30" customHeight="1" x14ac:dyDescent="0.25">
      <c r="C8780" s="10" t="str">
        <f>Pivot!AD8769</f>
        <v>00-98249227</v>
      </c>
      <c r="D8780" s="11"/>
      <c r="E8780" s="12" t="str">
        <f>Pivot!AE8769</f>
        <v>♀ Vanessa Gonzalez
54 | Bachelor</v>
      </c>
      <c r="F8780" s="11"/>
      <c r="G8780" s="12" t="str">
        <f>Pivot!AF8769</f>
        <v>Inventory Specialist
Operations</v>
      </c>
      <c r="H8780" s="11"/>
      <c r="I8780" s="12" t="str">
        <f>Pivot!AG8769</f>
        <v>🏠 Detroit
Michigan</v>
      </c>
      <c r="J8780" s="11"/>
      <c r="K8780" s="13">
        <f>Pivot!AH8769</f>
        <v>54811</v>
      </c>
      <c r="L8780" s="11"/>
      <c r="M8780" s="12" t="str">
        <f>Pivot!AI8769</f>
        <v>▲ Active
08/10/2022 -</v>
      </c>
      <c r="N8780" s="178">
        <f>Pivot!AJ8769</f>
        <v>2</v>
      </c>
      <c r="O8780" s="179"/>
    </row>
    <row r="8781" spans="3:15" ht="30" customHeight="1" x14ac:dyDescent="0.25">
      <c r="C8781" s="10" t="str">
        <f>Pivot!AD8770</f>
        <v>00-98259272</v>
      </c>
      <c r="D8781" s="11"/>
      <c r="E8781" s="12" t="str">
        <f>Pivot!AE8770</f>
        <v>♀ Thomas Patton
39 | Bachelor</v>
      </c>
      <c r="F8781" s="11"/>
      <c r="G8781" s="12" t="str">
        <f>Pivot!AF8770</f>
        <v>SEO Specialist
Marketing</v>
      </c>
      <c r="H8781" s="11"/>
      <c r="I8781" s="12" t="str">
        <f>Pivot!AG8770</f>
        <v>🏢 New York City
New York</v>
      </c>
      <c r="J8781" s="11"/>
      <c r="K8781" s="13">
        <f>Pivot!AH8770</f>
        <v>79545</v>
      </c>
      <c r="L8781" s="11"/>
      <c r="M8781" s="12" t="str">
        <f>Pivot!AI8770</f>
        <v>▲ Active
10/02/2016 -</v>
      </c>
      <c r="N8781" s="178">
        <f>Pivot!AJ8770</f>
        <v>8</v>
      </c>
      <c r="O8781" s="179"/>
    </row>
    <row r="8782" spans="3:15" ht="30" customHeight="1" x14ac:dyDescent="0.25">
      <c r="C8782" s="10" t="str">
        <f>Pivot!AD8771</f>
        <v>00-98263548</v>
      </c>
      <c r="D8782" s="11"/>
      <c r="E8782" s="12" t="str">
        <f>Pivot!AE8771</f>
        <v>♂ Dana Foster
44 | Bachelor</v>
      </c>
      <c r="F8782" s="11"/>
      <c r="G8782" s="12" t="str">
        <f>Pivot!AF8771</f>
        <v>IT Support Specialist
IT</v>
      </c>
      <c r="H8782" s="11"/>
      <c r="I8782" s="12" t="str">
        <f>Pivot!AG8771</f>
        <v>🏢 New York City
New York</v>
      </c>
      <c r="J8782" s="11"/>
      <c r="K8782" s="13">
        <f>Pivot!AH8771</f>
        <v>67012</v>
      </c>
      <c r="L8782" s="11"/>
      <c r="M8782" s="12" t="str">
        <f>Pivot!AI8771</f>
        <v>▲ Active
18/08/2023 -</v>
      </c>
      <c r="N8782" s="178">
        <f>Pivot!AJ8771</f>
        <v>1</v>
      </c>
      <c r="O8782" s="179"/>
    </row>
    <row r="8783" spans="3:15" ht="30" customHeight="1" x14ac:dyDescent="0.25">
      <c r="C8783" s="10" t="str">
        <f>Pivot!AD8772</f>
        <v>00-98286472</v>
      </c>
      <c r="D8783" s="11"/>
      <c r="E8783" s="12" t="str">
        <f>Pivot!AE8772</f>
        <v>♀ Donald Shea
61 | Master</v>
      </c>
      <c r="F8783" s="11"/>
      <c r="G8783" s="12" t="str">
        <f>Pivot!AF8772</f>
        <v>Sales Consultant
Sales</v>
      </c>
      <c r="H8783" s="11"/>
      <c r="I8783" s="12" t="str">
        <f>Pivot!AG8772</f>
        <v>🏢 New York City
New York</v>
      </c>
      <c r="J8783" s="11"/>
      <c r="K8783" s="13">
        <f>Pivot!AH8772</f>
        <v>94095</v>
      </c>
      <c r="L8783" s="11"/>
      <c r="M8783" s="12" t="str">
        <f>Pivot!AI8772</f>
        <v>▲ Active
17/03/2023 -</v>
      </c>
      <c r="N8783" s="178">
        <f>Pivot!AJ8772</f>
        <v>1</v>
      </c>
      <c r="O8783" s="179"/>
    </row>
    <row r="8784" spans="3:15" ht="30" customHeight="1" x14ac:dyDescent="0.25">
      <c r="C8784" s="10" t="str">
        <f>Pivot!AD8773</f>
        <v>00-98292310</v>
      </c>
      <c r="D8784" s="11"/>
      <c r="E8784" s="12" t="str">
        <f>Pivot!AE8773</f>
        <v>♀ Tracy Hanson
51 | Bachelor</v>
      </c>
      <c r="F8784" s="11"/>
      <c r="G8784" s="12" t="str">
        <f>Pivot!AF8773</f>
        <v>Inventory Specialist
Operations</v>
      </c>
      <c r="H8784" s="11"/>
      <c r="I8784" s="12" t="str">
        <f>Pivot!AG8773</f>
        <v>🏢 Buffalo
New York</v>
      </c>
      <c r="J8784" s="11"/>
      <c r="K8784" s="13">
        <f>Pivot!AH8773</f>
        <v>58036</v>
      </c>
      <c r="L8784" s="11"/>
      <c r="M8784" s="12" t="str">
        <f>Pivot!AI8773</f>
        <v>▲ Active
01/09/2017 -</v>
      </c>
      <c r="N8784" s="178">
        <f>Pivot!AJ8773</f>
        <v>7</v>
      </c>
      <c r="O8784" s="179"/>
    </row>
    <row r="8785" spans="3:15" ht="30" customHeight="1" x14ac:dyDescent="0.25">
      <c r="C8785" s="10" t="str">
        <f>Pivot!AD8774</f>
        <v>00-98306356</v>
      </c>
      <c r="D8785" s="11"/>
      <c r="E8785" s="12" t="str">
        <f>Pivot!AE8774</f>
        <v>♂ Emily Harris
48 | High School</v>
      </c>
      <c r="F8785" s="11"/>
      <c r="G8785" s="12" t="str">
        <f>Pivot!AF8774</f>
        <v>SEO Specialist
Marketing</v>
      </c>
      <c r="H8785" s="11"/>
      <c r="I8785" s="12" t="str">
        <f>Pivot!AG8774</f>
        <v>🏢 Buffalo
New York</v>
      </c>
      <c r="J8785" s="11"/>
      <c r="K8785" s="13">
        <f>Pivot!AH8774</f>
        <v>64005</v>
      </c>
      <c r="L8785" s="11"/>
      <c r="M8785" s="12" t="str">
        <f>Pivot!AI8774</f>
        <v>▲ Active
03/12/2017 -</v>
      </c>
      <c r="N8785" s="178">
        <f>Pivot!AJ8774</f>
        <v>7</v>
      </c>
      <c r="O8785" s="179"/>
    </row>
    <row r="8786" spans="3:15" ht="30" customHeight="1" x14ac:dyDescent="0.25">
      <c r="C8786" s="10" t="str">
        <f>Pivot!AD8775</f>
        <v>00-98307414</v>
      </c>
      <c r="D8786" s="11"/>
      <c r="E8786" s="12" t="str">
        <f>Pivot!AE8775</f>
        <v>♂ Shelia Williams
43 | Bachelor</v>
      </c>
      <c r="F8786" s="11"/>
      <c r="G8786" s="12" t="str">
        <f>Pivot!AF8775</f>
        <v>Sales Specialist
Sales</v>
      </c>
      <c r="H8786" s="11"/>
      <c r="I8786" s="12" t="str">
        <f>Pivot!AG8775</f>
        <v>🏠 Greensboro
North Carolina</v>
      </c>
      <c r="J8786" s="11"/>
      <c r="K8786" s="13">
        <f>Pivot!AH8775</f>
        <v>77037</v>
      </c>
      <c r="L8786" s="11"/>
      <c r="M8786" s="12" t="str">
        <f>Pivot!AI8775</f>
        <v>▲ Active
23/05/2017 -</v>
      </c>
      <c r="N8786" s="178">
        <f>Pivot!AJ8775</f>
        <v>7</v>
      </c>
      <c r="O8786" s="179"/>
    </row>
    <row r="8787" spans="3:15" ht="30" customHeight="1" x14ac:dyDescent="0.25">
      <c r="C8787" s="10" t="str">
        <f>Pivot!AD8776</f>
        <v>00-98319658</v>
      </c>
      <c r="D8787" s="11"/>
      <c r="E8787" s="12" t="str">
        <f>Pivot!AE8776</f>
        <v>♀ Angela Jones
40 | Bachelor</v>
      </c>
      <c r="F8787" s="11"/>
      <c r="G8787" s="12" t="str">
        <f>Pivot!AF8776</f>
        <v>Sales Specialist
Sales</v>
      </c>
      <c r="H8787" s="11"/>
      <c r="I8787" s="12" t="str">
        <f>Pivot!AG8776</f>
        <v>🏠 Charlotte
North Carolina</v>
      </c>
      <c r="J8787" s="11"/>
      <c r="K8787" s="13">
        <f>Pivot!AH8776</f>
        <v>62481</v>
      </c>
      <c r="L8787" s="11"/>
      <c r="M8787" s="12" t="str">
        <f>Pivot!AI8776</f>
        <v>▲ Active
02/02/2019 -</v>
      </c>
      <c r="N8787" s="178">
        <f>Pivot!AJ8776</f>
        <v>5</v>
      </c>
      <c r="O8787" s="179"/>
    </row>
    <row r="8788" spans="3:15" ht="30" customHeight="1" x14ac:dyDescent="0.25">
      <c r="C8788" s="10" t="str">
        <f>Pivot!AD8777</f>
        <v>00-98354109</v>
      </c>
      <c r="D8788" s="11"/>
      <c r="E8788" s="12" t="str">
        <f>Pivot!AE8777</f>
        <v>♀ Jeffrey Singh
43 | High School</v>
      </c>
      <c r="F8788" s="11"/>
      <c r="G8788" s="12" t="str">
        <f>Pivot!AF8777</f>
        <v>SEO Specialist
Marketing</v>
      </c>
      <c r="H8788" s="11"/>
      <c r="I8788" s="12" t="str">
        <f>Pivot!AG8777</f>
        <v>🏢 New York City
New York</v>
      </c>
      <c r="J8788" s="11"/>
      <c r="K8788" s="13">
        <f>Pivot!AH8777</f>
        <v>62091</v>
      </c>
      <c r="L8788" s="11"/>
      <c r="M8788" s="12" t="str">
        <f>Pivot!AI8777</f>
        <v>▲ Active
18/06/2024 -</v>
      </c>
      <c r="N8788" s="178">
        <f>Pivot!AJ8777</f>
        <v>0</v>
      </c>
      <c r="O8788" s="179"/>
    </row>
    <row r="8789" spans="3:15" ht="30" customHeight="1" x14ac:dyDescent="0.25">
      <c r="C8789" s="10" t="str">
        <f>Pivot!AD8778</f>
        <v>00-98359849</v>
      </c>
      <c r="D8789" s="11"/>
      <c r="E8789" s="12" t="str">
        <f>Pivot!AE8778</f>
        <v>♂ Ashley Johnson
54 | Bachelor</v>
      </c>
      <c r="F8789" s="11"/>
      <c r="G8789" s="12" t="str">
        <f>Pivot!AF8778</f>
        <v>Inventory Specialist
Operations</v>
      </c>
      <c r="H8789" s="11"/>
      <c r="I8789" s="12" t="str">
        <f>Pivot!AG8778</f>
        <v>🏢 New York City
New York</v>
      </c>
      <c r="J8789" s="11"/>
      <c r="K8789" s="13">
        <f>Pivot!AH8778</f>
        <v>69958</v>
      </c>
      <c r="L8789" s="11"/>
      <c r="M8789" s="12" t="str">
        <f>Pivot!AI8778</f>
        <v>▲ Active
13/10/2021 -</v>
      </c>
      <c r="N8789" s="178">
        <f>Pivot!AJ8778</f>
        <v>3</v>
      </c>
      <c r="O8789" s="179"/>
    </row>
    <row r="8790" spans="3:15" ht="30" customHeight="1" x14ac:dyDescent="0.25">
      <c r="C8790" s="10" t="str">
        <f>Pivot!AD8779</f>
        <v>00-98369672</v>
      </c>
      <c r="D8790" s="11"/>
      <c r="E8790" s="12" t="str">
        <f>Pivot!AE8779</f>
        <v>♀ Christopher Jordan
58 | Bachelor</v>
      </c>
      <c r="F8790" s="11"/>
      <c r="G8790" s="12" t="str">
        <f>Pivot!AF8779</f>
        <v>Accountant
Finance</v>
      </c>
      <c r="H8790" s="11"/>
      <c r="I8790" s="12" t="str">
        <f>Pivot!AG8779</f>
        <v>🏢 New York City
New York</v>
      </c>
      <c r="J8790" s="11"/>
      <c r="K8790" s="13">
        <f>Pivot!AH8779</f>
        <v>59461</v>
      </c>
      <c r="L8790" s="11"/>
      <c r="M8790" s="12" t="str">
        <f>Pivot!AI8779</f>
        <v>▼ Terminated
05/08/2017 - 01/02/2018</v>
      </c>
      <c r="N8790" s="178">
        <f>Pivot!AJ8779</f>
        <v>0</v>
      </c>
      <c r="O8790" s="179"/>
    </row>
    <row r="8791" spans="3:15" ht="30" customHeight="1" x14ac:dyDescent="0.25">
      <c r="C8791" s="10" t="str">
        <f>Pivot!AD8780</f>
        <v>00-98374850</v>
      </c>
      <c r="D8791" s="11"/>
      <c r="E8791" s="12" t="str">
        <f>Pivot!AE8780</f>
        <v>♀ Stephen Gonzales
47 | High School</v>
      </c>
      <c r="F8791" s="11"/>
      <c r="G8791" s="12" t="str">
        <f>Pivot!AF8780</f>
        <v>Inventory Specialist
Operations</v>
      </c>
      <c r="H8791" s="11"/>
      <c r="I8791" s="12" t="str">
        <f>Pivot!AG8780</f>
        <v>🏢 New York City
New York</v>
      </c>
      <c r="J8791" s="11"/>
      <c r="K8791" s="13">
        <f>Pivot!AH8780</f>
        <v>61421</v>
      </c>
      <c r="L8791" s="11"/>
      <c r="M8791" s="12" t="str">
        <f>Pivot!AI8780</f>
        <v>▲ Active
18/05/2018 -</v>
      </c>
      <c r="N8791" s="178">
        <f>Pivot!AJ8780</f>
        <v>6</v>
      </c>
      <c r="O8791" s="179"/>
    </row>
    <row r="8792" spans="3:15" ht="30" customHeight="1" x14ac:dyDescent="0.25">
      <c r="C8792" s="10" t="str">
        <f>Pivot!AD8781</f>
        <v>00-98377293</v>
      </c>
      <c r="D8792" s="11"/>
      <c r="E8792" s="12" t="str">
        <f>Pivot!AE8781</f>
        <v>♂ Cathy Valencia
50 | Master</v>
      </c>
      <c r="F8792" s="11"/>
      <c r="G8792" s="12" t="str">
        <f>Pivot!AF8781</f>
        <v>Operations Analyst
Operations</v>
      </c>
      <c r="H8792" s="11"/>
      <c r="I8792" s="12" t="str">
        <f>Pivot!AG8781</f>
        <v>🏢 Rochester
New York</v>
      </c>
      <c r="J8792" s="11"/>
      <c r="K8792" s="13">
        <f>Pivot!AH8781</f>
        <v>81530</v>
      </c>
      <c r="L8792" s="11"/>
      <c r="M8792" s="12" t="str">
        <f>Pivot!AI8781</f>
        <v>▲ Active
02/03/2020 -</v>
      </c>
      <c r="N8792" s="178">
        <f>Pivot!AJ8781</f>
        <v>4</v>
      </c>
      <c r="O8792" s="179"/>
    </row>
    <row r="8793" spans="3:15" ht="30" customHeight="1" x14ac:dyDescent="0.25">
      <c r="C8793" s="10" t="str">
        <f>Pivot!AD8782</f>
        <v>00-98381347</v>
      </c>
      <c r="D8793" s="11"/>
      <c r="E8793" s="12" t="str">
        <f>Pivot!AE8782</f>
        <v>♀ Lisa Allen
49 | Bachelor</v>
      </c>
      <c r="F8793" s="11"/>
      <c r="G8793" s="12" t="str">
        <f>Pivot!AF8782</f>
        <v>Sales Representative
Sales</v>
      </c>
      <c r="H8793" s="11"/>
      <c r="I8793" s="12" t="str">
        <f>Pivot!AG8782</f>
        <v>🏢 Buffalo
New York</v>
      </c>
      <c r="J8793" s="11"/>
      <c r="K8793" s="13">
        <f>Pivot!AH8782</f>
        <v>67367</v>
      </c>
      <c r="L8793" s="11"/>
      <c r="M8793" s="12" t="str">
        <f>Pivot!AI8782</f>
        <v>▲ Active
31/01/2023 -</v>
      </c>
      <c r="N8793" s="178">
        <f>Pivot!AJ8782</f>
        <v>1</v>
      </c>
      <c r="O8793" s="179"/>
    </row>
    <row r="8794" spans="3:15" ht="30" customHeight="1" x14ac:dyDescent="0.25">
      <c r="C8794" s="10" t="str">
        <f>Pivot!AD8783</f>
        <v>00-98382911</v>
      </c>
      <c r="D8794" s="11"/>
      <c r="E8794" s="12" t="str">
        <f>Pivot!AE8783</f>
        <v>♀ Christopher Bennett
28 | Bachelor</v>
      </c>
      <c r="F8794" s="11"/>
      <c r="G8794" s="12" t="str">
        <f>Pivot!AF8783</f>
        <v>Sales Representative
Sales</v>
      </c>
      <c r="H8794" s="11"/>
      <c r="I8794" s="12" t="str">
        <f>Pivot!AG8783</f>
        <v>🏠 Warren
Michigan</v>
      </c>
      <c r="J8794" s="11"/>
      <c r="K8794" s="13">
        <f>Pivot!AH8783</f>
        <v>66954</v>
      </c>
      <c r="L8794" s="11"/>
      <c r="M8794" s="12" t="str">
        <f>Pivot!AI8783</f>
        <v>▲ Active
04/01/2017 -</v>
      </c>
      <c r="N8794" s="178">
        <f>Pivot!AJ8783</f>
        <v>8</v>
      </c>
      <c r="O8794" s="179"/>
    </row>
    <row r="8795" spans="3:15" ht="30" customHeight="1" x14ac:dyDescent="0.25">
      <c r="C8795" s="10" t="str">
        <f>Pivot!AD8784</f>
        <v>00-98384904</v>
      </c>
      <c r="D8795" s="11"/>
      <c r="E8795" s="12" t="str">
        <f>Pivot!AE8784</f>
        <v>♂ Christopher Brown
57 | Bachelor</v>
      </c>
      <c r="F8795" s="11"/>
      <c r="G8795" s="12" t="str">
        <f>Pivot!AF8784</f>
        <v>Inventory Specialist
Operations</v>
      </c>
      <c r="H8795" s="11"/>
      <c r="I8795" s="12" t="str">
        <f>Pivot!AG8784</f>
        <v>🏢 New York City
New York</v>
      </c>
      <c r="J8795" s="11"/>
      <c r="K8795" s="13">
        <f>Pivot!AH8784</f>
        <v>61350</v>
      </c>
      <c r="L8795" s="11"/>
      <c r="M8795" s="12" t="str">
        <f>Pivot!AI8784</f>
        <v>▲ Active
11/12/2016 -</v>
      </c>
      <c r="N8795" s="178">
        <f>Pivot!AJ8784</f>
        <v>8</v>
      </c>
      <c r="O8795" s="179"/>
    </row>
    <row r="8796" spans="3:15" ht="30" customHeight="1" x14ac:dyDescent="0.25">
      <c r="C8796" s="10" t="str">
        <f>Pivot!AD8785</f>
        <v>00-98399977</v>
      </c>
      <c r="D8796" s="11"/>
      <c r="E8796" s="12" t="str">
        <f>Pivot!AE8785</f>
        <v>♂ Monica Miller
36 | Bachelor</v>
      </c>
      <c r="F8796" s="11"/>
      <c r="G8796" s="12" t="str">
        <f>Pivot!AF8785</f>
        <v>Help Desk Technician
Customer Service</v>
      </c>
      <c r="H8796" s="11"/>
      <c r="I8796" s="12" t="str">
        <f>Pivot!AG8785</f>
        <v>🏢 Rochester
New York</v>
      </c>
      <c r="J8796" s="11"/>
      <c r="K8796" s="13">
        <f>Pivot!AH8785</f>
        <v>94435</v>
      </c>
      <c r="L8796" s="11"/>
      <c r="M8796" s="12" t="str">
        <f>Pivot!AI8785</f>
        <v>▲ Active
25/04/2022 -</v>
      </c>
      <c r="N8796" s="178">
        <f>Pivot!AJ8785</f>
        <v>2</v>
      </c>
      <c r="O8796" s="179"/>
    </row>
    <row r="8797" spans="3:15" ht="30" customHeight="1" x14ac:dyDescent="0.25">
      <c r="C8797" s="10" t="str">
        <f>Pivot!AD8786</f>
        <v>00-98404605</v>
      </c>
      <c r="D8797" s="11"/>
      <c r="E8797" s="12" t="str">
        <f>Pivot!AE8786</f>
        <v>♂ Samuel Short
35 | Bachelor</v>
      </c>
      <c r="F8797" s="11"/>
      <c r="G8797" s="12" t="str">
        <f>Pivot!AF8786</f>
        <v>Support Specialist
Customer Service</v>
      </c>
      <c r="H8797" s="11"/>
      <c r="I8797" s="12" t="str">
        <f>Pivot!AG8786</f>
        <v>🏢 Rochester
New York</v>
      </c>
      <c r="J8797" s="11"/>
      <c r="K8797" s="13">
        <f>Pivot!AH8786</f>
        <v>69440</v>
      </c>
      <c r="L8797" s="11"/>
      <c r="M8797" s="12" t="str">
        <f>Pivot!AI8786</f>
        <v>▲ Active
30/07/2023 -</v>
      </c>
      <c r="N8797" s="178">
        <f>Pivot!AJ8786</f>
        <v>1</v>
      </c>
      <c r="O8797" s="179"/>
    </row>
    <row r="8798" spans="3:15" ht="30" customHeight="1" x14ac:dyDescent="0.25">
      <c r="C8798" s="10" t="str">
        <f>Pivot!AD8787</f>
        <v>00-98413629</v>
      </c>
      <c r="D8798" s="11"/>
      <c r="E8798" s="12" t="str">
        <f>Pivot!AE8787</f>
        <v>♂ Shannon Palmer
27 | Bachelor</v>
      </c>
      <c r="F8798" s="11"/>
      <c r="G8798" s="12" t="str">
        <f>Pivot!AF8787</f>
        <v>Accountant
Finance</v>
      </c>
      <c r="H8798" s="11"/>
      <c r="I8798" s="12" t="str">
        <f>Pivot!AG8787</f>
        <v>🏢 New York City
New York</v>
      </c>
      <c r="J8798" s="11"/>
      <c r="K8798" s="13">
        <f>Pivot!AH8787</f>
        <v>64667</v>
      </c>
      <c r="L8798" s="11"/>
      <c r="M8798" s="12" t="str">
        <f>Pivot!AI8787</f>
        <v>▼ Terminated
19/11/2021 - 18/05/2022</v>
      </c>
      <c r="N8798" s="178">
        <f>Pivot!AJ8787</f>
        <v>0</v>
      </c>
      <c r="O8798" s="179"/>
    </row>
    <row r="8799" spans="3:15" ht="30" customHeight="1" x14ac:dyDescent="0.25">
      <c r="C8799" s="10" t="str">
        <f>Pivot!AD8788</f>
        <v>00-98429450</v>
      </c>
      <c r="D8799" s="11"/>
      <c r="E8799" s="12" t="str">
        <f>Pivot!AE8788</f>
        <v>♂ Laura Perez
59 | PhD</v>
      </c>
      <c r="F8799" s="11"/>
      <c r="G8799" s="12" t="str">
        <f>Pivot!AF8788</f>
        <v>Sales Consultant
Sales</v>
      </c>
      <c r="H8799" s="11"/>
      <c r="I8799" s="12" t="str">
        <f>Pivot!AG8788</f>
        <v>🏢 New York City
New York</v>
      </c>
      <c r="J8799" s="11"/>
      <c r="K8799" s="13">
        <f>Pivot!AH8788</f>
        <v>88444</v>
      </c>
      <c r="L8799" s="11"/>
      <c r="M8799" s="12" t="str">
        <f>Pivot!AI8788</f>
        <v>▼ Terminated
10/01/2016 - 20/10/2021</v>
      </c>
      <c r="N8799" s="178">
        <f>Pivot!AJ8788</f>
        <v>5</v>
      </c>
      <c r="O8799" s="179"/>
    </row>
    <row r="8800" spans="3:15" ht="30" customHeight="1" x14ac:dyDescent="0.25">
      <c r="C8800" s="10" t="str">
        <f>Pivot!AD8789</f>
        <v>00-98432853</v>
      </c>
      <c r="D8800" s="11"/>
      <c r="E8800" s="12" t="str">
        <f>Pivot!AE8789</f>
        <v>♀ Jeremy Hoffman
61 | Bachelor</v>
      </c>
      <c r="F8800" s="11"/>
      <c r="G8800" s="12" t="str">
        <f>Pivot!AF8789</f>
        <v>Support Specialist
Customer Service</v>
      </c>
      <c r="H8800" s="11"/>
      <c r="I8800" s="12" t="str">
        <f>Pivot!AG8789</f>
        <v>🏢 New York City
New York</v>
      </c>
      <c r="J8800" s="11"/>
      <c r="K8800" s="13">
        <f>Pivot!AH8789</f>
        <v>68868</v>
      </c>
      <c r="L8800" s="11"/>
      <c r="M8800" s="12" t="str">
        <f>Pivot!AI8789</f>
        <v>▲ Active
08/07/2023 -</v>
      </c>
      <c r="N8800" s="178">
        <f>Pivot!AJ8789</f>
        <v>1</v>
      </c>
      <c r="O8800" s="179"/>
    </row>
    <row r="8801" spans="3:15" ht="30" customHeight="1" x14ac:dyDescent="0.25">
      <c r="C8801" s="10" t="str">
        <f>Pivot!AD8790</f>
        <v>00-98436745</v>
      </c>
      <c r="D8801" s="11"/>
      <c r="E8801" s="12" t="str">
        <f>Pivot!AE8790</f>
        <v>♀ Nicole Cervantes
40 | Bachelor</v>
      </c>
      <c r="F8801" s="11"/>
      <c r="G8801" s="12" t="str">
        <f>Pivot!AF8790</f>
        <v>Accountant
Finance</v>
      </c>
      <c r="H8801" s="11"/>
      <c r="I8801" s="12" t="str">
        <f>Pivot!AG8790</f>
        <v>🏠 Detroit
Michigan</v>
      </c>
      <c r="J8801" s="11"/>
      <c r="K8801" s="13">
        <f>Pivot!AH8790</f>
        <v>57303</v>
      </c>
      <c r="L8801" s="11"/>
      <c r="M8801" s="12" t="str">
        <f>Pivot!AI8790</f>
        <v>▲ Active
28/04/2020 -</v>
      </c>
      <c r="N8801" s="178">
        <f>Pivot!AJ8790</f>
        <v>4</v>
      </c>
      <c r="O8801" s="179"/>
    </row>
    <row r="8802" spans="3:15" ht="30" customHeight="1" x14ac:dyDescent="0.25">
      <c r="C8802" s="10" t="str">
        <f>Pivot!AD8791</f>
        <v>00-98437475</v>
      </c>
      <c r="D8802" s="11"/>
      <c r="E8802" s="12" t="str">
        <f>Pivot!AE8791</f>
        <v>♀ Shane Wilson
63 | Bachelor</v>
      </c>
      <c r="F8802" s="11"/>
      <c r="G8802" s="12" t="str">
        <f>Pivot!AF8791</f>
        <v>Customer Service Representative
Customer Service</v>
      </c>
      <c r="H8802" s="11"/>
      <c r="I8802" s="12" t="str">
        <f>Pivot!AG8791</f>
        <v>🏢 Rochester
New York</v>
      </c>
      <c r="J8802" s="11"/>
      <c r="K8802" s="13">
        <f>Pivot!AH8791</f>
        <v>59132</v>
      </c>
      <c r="L8802" s="11"/>
      <c r="M8802" s="12" t="str">
        <f>Pivot!AI8791</f>
        <v>▲ Active
20/12/2023 -</v>
      </c>
      <c r="N8802" s="178">
        <f>Pivot!AJ8791</f>
        <v>1</v>
      </c>
      <c r="O8802" s="179"/>
    </row>
    <row r="8803" spans="3:15" ht="30" customHeight="1" x14ac:dyDescent="0.25">
      <c r="C8803" s="10" t="str">
        <f>Pivot!AD8792</f>
        <v>00-98445699</v>
      </c>
      <c r="D8803" s="11"/>
      <c r="E8803" s="12" t="str">
        <f>Pivot!AE8792</f>
        <v>♂ Stephanie Meyer
49 | Bachelor</v>
      </c>
      <c r="F8803" s="11"/>
      <c r="G8803" s="12" t="str">
        <f>Pivot!AF8792</f>
        <v>Inventory Specialist
Operations</v>
      </c>
      <c r="H8803" s="11"/>
      <c r="I8803" s="12" t="str">
        <f>Pivot!AG8792</f>
        <v>🏢 Rochester
New York</v>
      </c>
      <c r="J8803" s="11"/>
      <c r="K8803" s="13">
        <f>Pivot!AH8792</f>
        <v>75258</v>
      </c>
      <c r="L8803" s="11"/>
      <c r="M8803" s="12" t="str">
        <f>Pivot!AI8792</f>
        <v>▲ Active
07/10/2017 -</v>
      </c>
      <c r="N8803" s="178">
        <f>Pivot!AJ8792</f>
        <v>7</v>
      </c>
      <c r="O8803" s="179"/>
    </row>
    <row r="8804" spans="3:15" ht="30" customHeight="1" x14ac:dyDescent="0.25">
      <c r="C8804" s="10" t="str">
        <f>Pivot!AD8793</f>
        <v>00-98470372</v>
      </c>
      <c r="D8804" s="11"/>
      <c r="E8804" s="12" t="str">
        <f>Pivot!AE8793</f>
        <v>♀ Scott Gomez
30 | Bachelor</v>
      </c>
      <c r="F8804" s="11"/>
      <c r="G8804" s="12" t="str">
        <f>Pivot!AF8793</f>
        <v>Logistics Coordinator
Operations</v>
      </c>
      <c r="H8804" s="11"/>
      <c r="I8804" s="12" t="str">
        <f>Pivot!AG8793</f>
        <v>🏠 Detroit
Michigan</v>
      </c>
      <c r="J8804" s="11"/>
      <c r="K8804" s="13">
        <f>Pivot!AH8793</f>
        <v>56597</v>
      </c>
      <c r="L8804" s="11"/>
      <c r="M8804" s="12" t="str">
        <f>Pivot!AI8793</f>
        <v>▲ Active
03/05/2019 -</v>
      </c>
      <c r="N8804" s="178">
        <f>Pivot!AJ8793</f>
        <v>5</v>
      </c>
      <c r="O8804" s="179"/>
    </row>
    <row r="8805" spans="3:15" ht="30" customHeight="1" x14ac:dyDescent="0.25">
      <c r="C8805" s="10" t="str">
        <f>Pivot!AD8794</f>
        <v>00-98473848</v>
      </c>
      <c r="D8805" s="11"/>
      <c r="E8805" s="12" t="str">
        <f>Pivot!AE8794</f>
        <v>♂ Christopher Gay
65 | Bachelor</v>
      </c>
      <c r="F8805" s="11"/>
      <c r="G8805" s="12" t="str">
        <f>Pivot!AF8794</f>
        <v>Logistics Coordinator
Operations</v>
      </c>
      <c r="H8805" s="11"/>
      <c r="I8805" s="12" t="str">
        <f>Pivot!AG8794</f>
        <v>🏠 Grand Rapids
Michigan</v>
      </c>
      <c r="J8805" s="11"/>
      <c r="K8805" s="13">
        <f>Pivot!AH8794</f>
        <v>63038</v>
      </c>
      <c r="L8805" s="11"/>
      <c r="M8805" s="12" t="str">
        <f>Pivot!AI8794</f>
        <v>▼ Terminated
21/12/2022 - 19/06/2023</v>
      </c>
      <c r="N8805" s="178">
        <f>Pivot!AJ8794</f>
        <v>0</v>
      </c>
      <c r="O8805" s="179"/>
    </row>
    <row r="8806" spans="3:15" ht="30" customHeight="1" x14ac:dyDescent="0.25">
      <c r="C8806" s="10" t="str">
        <f>Pivot!AD8795</f>
        <v>00-98477659</v>
      </c>
      <c r="D8806" s="11"/>
      <c r="E8806" s="12" t="str">
        <f>Pivot!AE8795</f>
        <v>♀ Brandon Pham
25 | Bachelor</v>
      </c>
      <c r="F8806" s="11"/>
      <c r="G8806" s="12" t="str">
        <f>Pivot!AF8795</f>
        <v>Software Developer
IT</v>
      </c>
      <c r="H8806" s="11"/>
      <c r="I8806" s="12" t="str">
        <f>Pivot!AG8795</f>
        <v>🏠 Columbus
Ohio</v>
      </c>
      <c r="J8806" s="11"/>
      <c r="K8806" s="13">
        <f>Pivot!AH8795</f>
        <v>77263</v>
      </c>
      <c r="L8806" s="11"/>
      <c r="M8806" s="12" t="str">
        <f>Pivot!AI8795</f>
        <v>▲ Active
05/12/2016 -</v>
      </c>
      <c r="N8806" s="178">
        <f>Pivot!AJ8795</f>
        <v>8</v>
      </c>
      <c r="O8806" s="179"/>
    </row>
    <row r="8807" spans="3:15" ht="30" customHeight="1" x14ac:dyDescent="0.25">
      <c r="C8807" s="10" t="str">
        <f>Pivot!AD8796</f>
        <v>00-98480345</v>
      </c>
      <c r="D8807" s="11"/>
      <c r="E8807" s="12" t="str">
        <f>Pivot!AE8796</f>
        <v>♂ Katherine Mathis
53 | Bachelor</v>
      </c>
      <c r="F8807" s="11"/>
      <c r="G8807" s="12" t="str">
        <f>Pivot!AF8796</f>
        <v>Logistics Coordinator
Operations</v>
      </c>
      <c r="H8807" s="11"/>
      <c r="I8807" s="12" t="str">
        <f>Pivot!AG8796</f>
        <v>🏠 Richmond
Virginia</v>
      </c>
      <c r="J8807" s="11"/>
      <c r="K8807" s="13">
        <f>Pivot!AH8796</f>
        <v>64841</v>
      </c>
      <c r="L8807" s="11"/>
      <c r="M8807" s="12" t="str">
        <f>Pivot!AI8796</f>
        <v>▲ Active
06/08/2017 -</v>
      </c>
      <c r="N8807" s="178">
        <f>Pivot!AJ8796</f>
        <v>7</v>
      </c>
      <c r="O8807" s="179"/>
    </row>
    <row r="8808" spans="3:15" ht="30" customHeight="1" x14ac:dyDescent="0.25">
      <c r="C8808" s="10" t="str">
        <f>Pivot!AD8797</f>
        <v>00-98486242</v>
      </c>
      <c r="D8808" s="11"/>
      <c r="E8808" s="12" t="str">
        <f>Pivot!AE8797</f>
        <v>♀ Micheal Cunningham
23 | Bachelor</v>
      </c>
      <c r="F8808" s="11"/>
      <c r="G8808" s="12" t="str">
        <f>Pivot!AF8797</f>
        <v>Logistics Coordinator
Operations</v>
      </c>
      <c r="H8808" s="11"/>
      <c r="I8808" s="12" t="str">
        <f>Pivot!AG8797</f>
        <v>🏢 Rochester
New York</v>
      </c>
      <c r="J8808" s="11"/>
      <c r="K8808" s="13">
        <f>Pivot!AH8797</f>
        <v>59997</v>
      </c>
      <c r="L8808" s="11"/>
      <c r="M8808" s="12" t="str">
        <f>Pivot!AI8797</f>
        <v>▲ Active
02/10/2022 -</v>
      </c>
      <c r="N8808" s="178">
        <f>Pivot!AJ8797</f>
        <v>2</v>
      </c>
      <c r="O8808" s="179"/>
    </row>
    <row r="8809" spans="3:15" ht="30" customHeight="1" x14ac:dyDescent="0.25">
      <c r="C8809" s="10" t="str">
        <f>Pivot!AD8798</f>
        <v>00-98499057</v>
      </c>
      <c r="D8809" s="11"/>
      <c r="E8809" s="12" t="str">
        <f>Pivot!AE8798</f>
        <v>♂ Bradley Bailey
36 | PhD</v>
      </c>
      <c r="F8809" s="11"/>
      <c r="G8809" s="12" t="str">
        <f>Pivot!AF8798</f>
        <v>Sales Specialist
Sales</v>
      </c>
      <c r="H8809" s="11"/>
      <c r="I8809" s="12" t="str">
        <f>Pivot!AG8798</f>
        <v>🏠 Greensboro
North Carolina</v>
      </c>
      <c r="J8809" s="11"/>
      <c r="K8809" s="13">
        <f>Pivot!AH8798</f>
        <v>55726</v>
      </c>
      <c r="L8809" s="11"/>
      <c r="M8809" s="12" t="str">
        <f>Pivot!AI8798</f>
        <v>▲ Active
12/09/2018 -</v>
      </c>
      <c r="N8809" s="178">
        <f>Pivot!AJ8798</f>
        <v>6</v>
      </c>
      <c r="O8809" s="179"/>
    </row>
    <row r="8810" spans="3:15" ht="30" customHeight="1" x14ac:dyDescent="0.25">
      <c r="C8810" s="10" t="str">
        <f>Pivot!AD8799</f>
        <v>00-98505617</v>
      </c>
      <c r="D8810" s="11"/>
      <c r="E8810" s="12" t="str">
        <f>Pivot!AE8799</f>
        <v>♀ Elizabeth Myers
61 | PhD</v>
      </c>
      <c r="F8810" s="11"/>
      <c r="G8810" s="12" t="str">
        <f>Pivot!AF8799</f>
        <v>Sales Specialist
Sales</v>
      </c>
      <c r="H8810" s="11"/>
      <c r="I8810" s="12" t="str">
        <f>Pivot!AG8799</f>
        <v>🏠 Charlotte
North Carolina</v>
      </c>
      <c r="J8810" s="11"/>
      <c r="K8810" s="13">
        <f>Pivot!AH8799</f>
        <v>76493</v>
      </c>
      <c r="L8810" s="11"/>
      <c r="M8810" s="12" t="str">
        <f>Pivot!AI8799</f>
        <v>▲ Active
28/09/2019 -</v>
      </c>
      <c r="N8810" s="178">
        <f>Pivot!AJ8799</f>
        <v>5</v>
      </c>
      <c r="O8810" s="179"/>
    </row>
    <row r="8811" spans="3:15" ht="30" customHeight="1" x14ac:dyDescent="0.25">
      <c r="C8811" s="10" t="str">
        <f>Pivot!AD8800</f>
        <v>00-98519306</v>
      </c>
      <c r="D8811" s="11"/>
      <c r="E8811" s="12" t="str">
        <f>Pivot!AE8800</f>
        <v>♂ James Petty
29 | Bachelor</v>
      </c>
      <c r="F8811" s="11"/>
      <c r="G8811" s="12" t="str">
        <f>Pivot!AF8800</f>
        <v>Inventory Specialist
Operations</v>
      </c>
      <c r="H8811" s="11"/>
      <c r="I8811" s="12" t="str">
        <f>Pivot!AG8800</f>
        <v>🏢 Rochester
New York</v>
      </c>
      <c r="J8811" s="11"/>
      <c r="K8811" s="13">
        <f>Pivot!AH8800</f>
        <v>61141</v>
      </c>
      <c r="L8811" s="11"/>
      <c r="M8811" s="12" t="str">
        <f>Pivot!AI8800</f>
        <v>▲ Active
27/10/2020 -</v>
      </c>
      <c r="N8811" s="178">
        <f>Pivot!AJ8800</f>
        <v>4</v>
      </c>
      <c r="O8811" s="179"/>
    </row>
    <row r="8812" spans="3:15" ht="30" customHeight="1" x14ac:dyDescent="0.25">
      <c r="C8812" s="10" t="str">
        <f>Pivot!AD8801</f>
        <v>00-98521869</v>
      </c>
      <c r="D8812" s="11"/>
      <c r="E8812" s="12" t="str">
        <f>Pivot!AE8801</f>
        <v>♂ Justin Hamilton
35 | Bachelor</v>
      </c>
      <c r="F8812" s="11"/>
      <c r="G8812" s="12" t="str">
        <f>Pivot!AF8801</f>
        <v>System Administrator
IT</v>
      </c>
      <c r="H8812" s="11"/>
      <c r="I8812" s="12" t="str">
        <f>Pivot!AG8801</f>
        <v>🏢 New York City
New York</v>
      </c>
      <c r="J8812" s="11"/>
      <c r="K8812" s="13">
        <f>Pivot!AH8801</f>
        <v>88767</v>
      </c>
      <c r="L8812" s="11"/>
      <c r="M8812" s="12" t="str">
        <f>Pivot!AI8801</f>
        <v>▲ Active
10/05/2019 -</v>
      </c>
      <c r="N8812" s="178">
        <f>Pivot!AJ8801</f>
        <v>5</v>
      </c>
      <c r="O8812" s="179"/>
    </row>
    <row r="8813" spans="3:15" ht="30" customHeight="1" x14ac:dyDescent="0.25">
      <c r="C8813" s="10" t="str">
        <f>Pivot!AD8802</f>
        <v>00-98523993</v>
      </c>
      <c r="D8813" s="11"/>
      <c r="E8813" s="12" t="str">
        <f>Pivot!AE8802</f>
        <v>♂ Dawn Terry
49 | High School</v>
      </c>
      <c r="F8813" s="11"/>
      <c r="G8813" s="12" t="str">
        <f>Pivot!AF8802</f>
        <v>Help Desk Technician
Customer Service</v>
      </c>
      <c r="H8813" s="11"/>
      <c r="I8813" s="12" t="str">
        <f>Pivot!AG8802</f>
        <v>🏢 Buffalo
New York</v>
      </c>
      <c r="J8813" s="11"/>
      <c r="K8813" s="13">
        <f>Pivot!AH8802</f>
        <v>83637</v>
      </c>
      <c r="L8813" s="11"/>
      <c r="M8813" s="12" t="str">
        <f>Pivot!AI8802</f>
        <v>▲ Active
05/07/2018 -</v>
      </c>
      <c r="N8813" s="178">
        <f>Pivot!AJ8802</f>
        <v>6</v>
      </c>
      <c r="O8813" s="179"/>
    </row>
    <row r="8814" spans="3:15" ht="30" customHeight="1" x14ac:dyDescent="0.25">
      <c r="C8814" s="10" t="str">
        <f>Pivot!AD8803</f>
        <v>00-98530136</v>
      </c>
      <c r="D8814" s="11"/>
      <c r="E8814" s="12" t="str">
        <f>Pivot!AE8803</f>
        <v>♂ Zoe Price
41 | Bachelor</v>
      </c>
      <c r="F8814" s="11"/>
      <c r="G8814" s="12" t="str">
        <f>Pivot!AF8803</f>
        <v>Inventory Specialist
Operations</v>
      </c>
      <c r="H8814" s="11"/>
      <c r="I8814" s="12" t="str">
        <f>Pivot!AG8803</f>
        <v>🏢 Rochester
New York</v>
      </c>
      <c r="J8814" s="11"/>
      <c r="K8814" s="13">
        <f>Pivot!AH8803</f>
        <v>63618</v>
      </c>
      <c r="L8814" s="11"/>
      <c r="M8814" s="12" t="str">
        <f>Pivot!AI8803</f>
        <v>▲ Active
16/01/2017 -</v>
      </c>
      <c r="N8814" s="178">
        <f>Pivot!AJ8803</f>
        <v>8</v>
      </c>
      <c r="O8814" s="179"/>
    </row>
    <row r="8815" spans="3:15" ht="30" customHeight="1" x14ac:dyDescent="0.25">
      <c r="C8815" s="10" t="str">
        <f>Pivot!AD8804</f>
        <v>00-98536556</v>
      </c>
      <c r="D8815" s="11"/>
      <c r="E8815" s="12" t="str">
        <f>Pivot!AE8804</f>
        <v>♀ Robert Roach
53 | Bachelor</v>
      </c>
      <c r="F8815" s="11"/>
      <c r="G8815" s="12" t="str">
        <f>Pivot!AF8804</f>
        <v>Logistics Coordinator
Operations</v>
      </c>
      <c r="H8815" s="11"/>
      <c r="I8815" s="12" t="str">
        <f>Pivot!AG8804</f>
        <v>🏢 New York City
New York</v>
      </c>
      <c r="J8815" s="11"/>
      <c r="K8815" s="13">
        <f>Pivot!AH8804</f>
        <v>62020</v>
      </c>
      <c r="L8815" s="11"/>
      <c r="M8815" s="12" t="str">
        <f>Pivot!AI8804</f>
        <v>▲ Active
17/07/2020 -</v>
      </c>
      <c r="N8815" s="178">
        <f>Pivot!AJ8804</f>
        <v>4</v>
      </c>
      <c r="O8815" s="179"/>
    </row>
    <row r="8816" spans="3:15" ht="30" customHeight="1" x14ac:dyDescent="0.25">
      <c r="C8816" s="10" t="str">
        <f>Pivot!AD8805</f>
        <v>00-98538069</v>
      </c>
      <c r="D8816" s="11"/>
      <c r="E8816" s="12" t="str">
        <f>Pivot!AE8805</f>
        <v>♀ Timothy Davis
46 | High School</v>
      </c>
      <c r="F8816" s="11"/>
      <c r="G8816" s="12" t="str">
        <f>Pivot!AF8805</f>
        <v>Customer Service Representative
Customer Service</v>
      </c>
      <c r="H8816" s="11"/>
      <c r="I8816" s="12" t="str">
        <f>Pivot!AG8805</f>
        <v>🏢 Buffalo
New York</v>
      </c>
      <c r="J8816" s="11"/>
      <c r="K8816" s="13">
        <f>Pivot!AH8805</f>
        <v>63946</v>
      </c>
      <c r="L8816" s="11"/>
      <c r="M8816" s="12" t="str">
        <f>Pivot!AI8805</f>
        <v>▲ Active
13/02/2022 -</v>
      </c>
      <c r="N8816" s="178">
        <f>Pivot!AJ8805</f>
        <v>2</v>
      </c>
      <c r="O8816" s="179"/>
    </row>
    <row r="8817" spans="3:15" ht="30" customHeight="1" x14ac:dyDescent="0.25">
      <c r="C8817" s="10" t="str">
        <f>Pivot!AD8806</f>
        <v>00-98538924</v>
      </c>
      <c r="D8817" s="11"/>
      <c r="E8817" s="12" t="str">
        <f>Pivot!AE8806</f>
        <v>♀ Micheal Brown
43 | Master</v>
      </c>
      <c r="F8817" s="11"/>
      <c r="G8817" s="12" t="str">
        <f>Pivot!AF8806</f>
        <v>Software Developer
IT</v>
      </c>
      <c r="H8817" s="11"/>
      <c r="I8817" s="12" t="str">
        <f>Pivot!AG8806</f>
        <v>🏢 Rochester
New York</v>
      </c>
      <c r="J8817" s="11"/>
      <c r="K8817" s="13">
        <f>Pivot!AH8806</f>
        <v>104767</v>
      </c>
      <c r="L8817" s="11"/>
      <c r="M8817" s="12" t="str">
        <f>Pivot!AI8806</f>
        <v>▲ Active
29/05/2020 -</v>
      </c>
      <c r="N8817" s="178">
        <f>Pivot!AJ8806</f>
        <v>4</v>
      </c>
      <c r="O8817" s="179"/>
    </row>
    <row r="8818" spans="3:15" ht="30" customHeight="1" x14ac:dyDescent="0.25">
      <c r="C8818" s="10" t="str">
        <f>Pivot!AD8807</f>
        <v>00-98571153</v>
      </c>
      <c r="D8818" s="11"/>
      <c r="E8818" s="12" t="str">
        <f>Pivot!AE8807</f>
        <v>♀ Tamara Reynolds
41 | Bachelor</v>
      </c>
      <c r="F8818" s="11"/>
      <c r="G8818" s="12" t="str">
        <f>Pivot!AF8807</f>
        <v>Sales Representative
Sales</v>
      </c>
      <c r="H8818" s="11"/>
      <c r="I8818" s="12" t="str">
        <f>Pivot!AG8807</f>
        <v>🏢 Rochester
New York</v>
      </c>
      <c r="J8818" s="11"/>
      <c r="K8818" s="13">
        <f>Pivot!AH8807</f>
        <v>69691</v>
      </c>
      <c r="L8818" s="11"/>
      <c r="M8818" s="12" t="str">
        <f>Pivot!AI8807</f>
        <v>▲ Active
01/12/2017 -</v>
      </c>
      <c r="N8818" s="178">
        <f>Pivot!AJ8807</f>
        <v>7</v>
      </c>
      <c r="O8818" s="179"/>
    </row>
    <row r="8819" spans="3:15" ht="30" customHeight="1" x14ac:dyDescent="0.25">
      <c r="C8819" s="10" t="str">
        <f>Pivot!AD8808</f>
        <v>00-98581654</v>
      </c>
      <c r="D8819" s="11"/>
      <c r="E8819" s="12" t="str">
        <f>Pivot!AE8808</f>
        <v>♂ Renee Lewis
51 | Bachelor</v>
      </c>
      <c r="F8819" s="11"/>
      <c r="G8819" s="12" t="str">
        <f>Pivot!AF8808</f>
        <v>Operations Analyst
Operations</v>
      </c>
      <c r="H8819" s="11"/>
      <c r="I8819" s="12" t="str">
        <f>Pivot!AG8808</f>
        <v>🏢 Rochester
New York</v>
      </c>
      <c r="J8819" s="11"/>
      <c r="K8819" s="13">
        <f>Pivot!AH8808</f>
        <v>87805</v>
      </c>
      <c r="L8819" s="11"/>
      <c r="M8819" s="12" t="str">
        <f>Pivot!AI8808</f>
        <v>▲ Active
09/06/2023 -</v>
      </c>
      <c r="N8819" s="178">
        <f>Pivot!AJ8808</f>
        <v>1</v>
      </c>
      <c r="O8819" s="179"/>
    </row>
    <row r="8820" spans="3:15" ht="30" customHeight="1" x14ac:dyDescent="0.25">
      <c r="C8820" s="10" t="str">
        <f>Pivot!AD8809</f>
        <v>00-98589123</v>
      </c>
      <c r="D8820" s="11"/>
      <c r="E8820" s="12" t="str">
        <f>Pivot!AE8809</f>
        <v>♂ Billy Kelly
51 | High School</v>
      </c>
      <c r="F8820" s="11"/>
      <c r="G8820" s="12" t="str">
        <f>Pivot!AF8809</f>
        <v>Help Desk Technician
Customer Service</v>
      </c>
      <c r="H8820" s="11"/>
      <c r="I8820" s="12" t="str">
        <f>Pivot!AG8809</f>
        <v>🏢 New York City
New York</v>
      </c>
      <c r="J8820" s="11"/>
      <c r="K8820" s="13">
        <f>Pivot!AH8809</f>
        <v>72086</v>
      </c>
      <c r="L8820" s="11"/>
      <c r="M8820" s="12" t="str">
        <f>Pivot!AI8809</f>
        <v>▲ Active
03/10/2023 -</v>
      </c>
      <c r="N8820" s="178">
        <f>Pivot!AJ8809</f>
        <v>1</v>
      </c>
      <c r="O8820" s="179"/>
    </row>
    <row r="8821" spans="3:15" ht="30" customHeight="1" x14ac:dyDescent="0.25">
      <c r="C8821" s="10" t="str">
        <f>Pivot!AD8810</f>
        <v>00-98593293</v>
      </c>
      <c r="D8821" s="11"/>
      <c r="E8821" s="12" t="str">
        <f>Pivot!AE8810</f>
        <v>♂ Joseph Clark
55 | High School</v>
      </c>
      <c r="F8821" s="11"/>
      <c r="G8821" s="12" t="str">
        <f>Pivot!AF8810</f>
        <v>Recruiter
HR</v>
      </c>
      <c r="H8821" s="11"/>
      <c r="I8821" s="12" t="str">
        <f>Pivot!AG8810</f>
        <v>🏠 Philadelphia
Pennsylvania</v>
      </c>
      <c r="J8821" s="11"/>
      <c r="K8821" s="13">
        <f>Pivot!AH8810</f>
        <v>61166</v>
      </c>
      <c r="L8821" s="11"/>
      <c r="M8821" s="12" t="str">
        <f>Pivot!AI8810</f>
        <v>▲ Active
11/02/2019 -</v>
      </c>
      <c r="N8821" s="178">
        <f>Pivot!AJ8810</f>
        <v>5</v>
      </c>
      <c r="O8821" s="179"/>
    </row>
    <row r="8822" spans="3:15" ht="30" customHeight="1" x14ac:dyDescent="0.25">
      <c r="C8822" s="10" t="str">
        <f>Pivot!AD8811</f>
        <v>00-98597172</v>
      </c>
      <c r="D8822" s="11"/>
      <c r="E8822" s="12" t="str">
        <f>Pivot!AE8811</f>
        <v>♀ Rodney Diaz
27 | Bachelor</v>
      </c>
      <c r="F8822" s="11"/>
      <c r="G8822" s="12" t="str">
        <f>Pivot!AF8811</f>
        <v>Logistics Coordinator
Operations</v>
      </c>
      <c r="H8822" s="11"/>
      <c r="I8822" s="12" t="str">
        <f>Pivot!AG8811</f>
        <v>🏢 New York City
New York</v>
      </c>
      <c r="J8822" s="11"/>
      <c r="K8822" s="13">
        <f>Pivot!AH8811</f>
        <v>60275</v>
      </c>
      <c r="L8822" s="11"/>
      <c r="M8822" s="12" t="str">
        <f>Pivot!AI8811</f>
        <v>▲ Active
18/04/2018 -</v>
      </c>
      <c r="N8822" s="178">
        <f>Pivot!AJ8811</f>
        <v>6</v>
      </c>
      <c r="O8822" s="179"/>
    </row>
    <row r="8823" spans="3:15" ht="30" customHeight="1" x14ac:dyDescent="0.25">
      <c r="C8823" s="10" t="str">
        <f>Pivot!AD8812</f>
        <v>00-98614357</v>
      </c>
      <c r="D8823" s="11"/>
      <c r="E8823" s="12" t="str">
        <f>Pivot!AE8812</f>
        <v>♀ Jonathan Peterson
50 | High School</v>
      </c>
      <c r="F8823" s="11"/>
      <c r="G8823" s="12" t="str">
        <f>Pivot!AF8812</f>
        <v>Help Desk Technician
Customer Service</v>
      </c>
      <c r="H8823" s="11"/>
      <c r="I8823" s="12" t="str">
        <f>Pivot!AG8812</f>
        <v>🏢 New York City
New York</v>
      </c>
      <c r="J8823" s="11"/>
      <c r="K8823" s="13">
        <f>Pivot!AH8812</f>
        <v>75914</v>
      </c>
      <c r="L8823" s="11"/>
      <c r="M8823" s="12" t="str">
        <f>Pivot!AI8812</f>
        <v>▲ Active
18/05/2017 -</v>
      </c>
      <c r="N8823" s="178">
        <f>Pivot!AJ8812</f>
        <v>7</v>
      </c>
      <c r="O8823" s="179"/>
    </row>
    <row r="8824" spans="3:15" ht="30" customHeight="1" x14ac:dyDescent="0.25">
      <c r="C8824" s="10" t="str">
        <f>Pivot!AD8813</f>
        <v>00-98617690</v>
      </c>
      <c r="D8824" s="11"/>
      <c r="E8824" s="12" t="str">
        <f>Pivot!AE8813</f>
        <v>♂ Kimberly Rowe
31 | Bachelor</v>
      </c>
      <c r="F8824" s="11"/>
      <c r="G8824" s="12" t="str">
        <f>Pivot!AF8813</f>
        <v>Sales Representative
Sales</v>
      </c>
      <c r="H8824" s="11"/>
      <c r="I8824" s="12" t="str">
        <f>Pivot!AG8813</f>
        <v>🏢 Buffalo
New York</v>
      </c>
      <c r="J8824" s="11"/>
      <c r="K8824" s="13">
        <f>Pivot!AH8813</f>
        <v>79832</v>
      </c>
      <c r="L8824" s="11"/>
      <c r="M8824" s="12" t="str">
        <f>Pivot!AI8813</f>
        <v>▲ Active
26/09/2017 -</v>
      </c>
      <c r="N8824" s="178">
        <f>Pivot!AJ8813</f>
        <v>7</v>
      </c>
      <c r="O8824" s="179"/>
    </row>
    <row r="8825" spans="3:15" ht="30" customHeight="1" x14ac:dyDescent="0.25">
      <c r="C8825" s="10" t="str">
        <f>Pivot!AD8814</f>
        <v>00-98617699</v>
      </c>
      <c r="D8825" s="11"/>
      <c r="E8825" s="12" t="str">
        <f>Pivot!AE8814</f>
        <v>♀ Laura White
27 | Bachelor</v>
      </c>
      <c r="F8825" s="11"/>
      <c r="G8825" s="12" t="str">
        <f>Pivot!AF8814</f>
        <v>Help Desk Technician
Customer Service</v>
      </c>
      <c r="H8825" s="11"/>
      <c r="I8825" s="12" t="str">
        <f>Pivot!AG8814</f>
        <v>🏠 Aurora
Illinois</v>
      </c>
      <c r="J8825" s="11"/>
      <c r="K8825" s="13">
        <f>Pivot!AH8814</f>
        <v>63987</v>
      </c>
      <c r="L8825" s="11"/>
      <c r="M8825" s="12" t="str">
        <f>Pivot!AI8814</f>
        <v>▲ Active
08/07/2023 -</v>
      </c>
      <c r="N8825" s="178">
        <f>Pivot!AJ8814</f>
        <v>1</v>
      </c>
      <c r="O8825" s="179"/>
    </row>
    <row r="8826" spans="3:15" ht="30" customHeight="1" x14ac:dyDescent="0.25">
      <c r="C8826" s="10" t="str">
        <f>Pivot!AD8815</f>
        <v>00-98637717</v>
      </c>
      <c r="D8826" s="11"/>
      <c r="E8826" s="12" t="str">
        <f>Pivot!AE8815</f>
        <v>♂ Felicia Townsend
49 | High School</v>
      </c>
      <c r="F8826" s="11"/>
      <c r="G8826" s="12" t="str">
        <f>Pivot!AF8815</f>
        <v>SEO Specialist
Marketing</v>
      </c>
      <c r="H8826" s="11"/>
      <c r="I8826" s="12" t="str">
        <f>Pivot!AG8815</f>
        <v>🏠 Philadelphia
Pennsylvania</v>
      </c>
      <c r="J8826" s="11"/>
      <c r="K8826" s="13">
        <f>Pivot!AH8815</f>
        <v>64762</v>
      </c>
      <c r="L8826" s="11"/>
      <c r="M8826" s="12" t="str">
        <f>Pivot!AI8815</f>
        <v>▲ Active
20/02/2018 -</v>
      </c>
      <c r="N8826" s="178">
        <f>Pivot!AJ8815</f>
        <v>6</v>
      </c>
      <c r="O8826" s="179"/>
    </row>
    <row r="8827" spans="3:15" ht="30" customHeight="1" x14ac:dyDescent="0.25">
      <c r="C8827" s="10" t="str">
        <f>Pivot!AD8816</f>
        <v>00-98653040</v>
      </c>
      <c r="D8827" s="11"/>
      <c r="E8827" s="12" t="str">
        <f>Pivot!AE8816</f>
        <v>♂ Shelby Valdez
38 | Bachelor</v>
      </c>
      <c r="F8827" s="11"/>
      <c r="G8827" s="12" t="str">
        <f>Pivot!AF8816</f>
        <v>Operations Analyst
Operations</v>
      </c>
      <c r="H8827" s="11"/>
      <c r="I8827" s="12" t="str">
        <f>Pivot!AG8816</f>
        <v>🏢 Buffalo
New York</v>
      </c>
      <c r="J8827" s="11"/>
      <c r="K8827" s="13">
        <f>Pivot!AH8816</f>
        <v>70001</v>
      </c>
      <c r="L8827" s="11"/>
      <c r="M8827" s="12" t="str">
        <f>Pivot!AI8816</f>
        <v>▲ Active
20/12/2020 -</v>
      </c>
      <c r="N8827" s="178">
        <f>Pivot!AJ8816</f>
        <v>4</v>
      </c>
      <c r="O8827" s="179"/>
    </row>
    <row r="8828" spans="3:15" ht="30" customHeight="1" x14ac:dyDescent="0.25">
      <c r="C8828" s="10" t="str">
        <f>Pivot!AD8817</f>
        <v>00-98654879</v>
      </c>
      <c r="D8828" s="11"/>
      <c r="E8828" s="12" t="str">
        <f>Pivot!AE8817</f>
        <v>♀ Diane Sweeney
51 | Bachelor</v>
      </c>
      <c r="F8828" s="11"/>
      <c r="G8828" s="12" t="str">
        <f>Pivot!AF8817</f>
        <v>Sales Representative
Sales</v>
      </c>
      <c r="H8828" s="11"/>
      <c r="I8828" s="12" t="str">
        <f>Pivot!AG8817</f>
        <v>🏠 Grand Rapids
Michigan</v>
      </c>
      <c r="J8828" s="11"/>
      <c r="K8828" s="13">
        <f>Pivot!AH8817</f>
        <v>62027</v>
      </c>
      <c r="L8828" s="11"/>
      <c r="M8828" s="12" t="str">
        <f>Pivot!AI8817</f>
        <v>▲ Active
10/10/2018 -</v>
      </c>
      <c r="N8828" s="178">
        <f>Pivot!AJ8817</f>
        <v>6</v>
      </c>
      <c r="O8828" s="179"/>
    </row>
    <row r="8829" spans="3:15" ht="30" customHeight="1" x14ac:dyDescent="0.25">
      <c r="C8829" s="10" t="str">
        <f>Pivot!AD8818</f>
        <v>00-98673882</v>
      </c>
      <c r="D8829" s="11"/>
      <c r="E8829" s="12" t="str">
        <f>Pivot!AE8818</f>
        <v>♀ David Parker
38 | Bachelor</v>
      </c>
      <c r="F8829" s="11"/>
      <c r="G8829" s="12" t="str">
        <f>Pivot!AF8818</f>
        <v>System Administrator
IT</v>
      </c>
      <c r="H8829" s="11"/>
      <c r="I8829" s="12" t="str">
        <f>Pivot!AG8818</f>
        <v>🏠 Chicago
Illinois</v>
      </c>
      <c r="J8829" s="11"/>
      <c r="K8829" s="13">
        <f>Pivot!AH8818</f>
        <v>65937</v>
      </c>
      <c r="L8829" s="11"/>
      <c r="M8829" s="12" t="str">
        <f>Pivot!AI8818</f>
        <v>▼ Terminated
07/06/2018 - 07/06/2020</v>
      </c>
      <c r="N8829" s="178">
        <f>Pivot!AJ8818</f>
        <v>2</v>
      </c>
      <c r="O8829" s="179"/>
    </row>
    <row r="8830" spans="3:15" ht="30" customHeight="1" x14ac:dyDescent="0.25">
      <c r="C8830" s="10" t="str">
        <f>Pivot!AD8819</f>
        <v>00-98676159</v>
      </c>
      <c r="D8830" s="11"/>
      <c r="E8830" s="12" t="str">
        <f>Pivot!AE8819</f>
        <v>♂ Renee Smith
55 | Bachelor</v>
      </c>
      <c r="F8830" s="11"/>
      <c r="G8830" s="12" t="str">
        <f>Pivot!AF8819</f>
        <v>Logistics Coordinator
Operations</v>
      </c>
      <c r="H8830" s="11"/>
      <c r="I8830" s="12" t="str">
        <f>Pivot!AG8819</f>
        <v>🏠 Greensboro
North Carolina</v>
      </c>
      <c r="J8830" s="11"/>
      <c r="K8830" s="13">
        <f>Pivot!AH8819</f>
        <v>63981</v>
      </c>
      <c r="L8830" s="11"/>
      <c r="M8830" s="12" t="str">
        <f>Pivot!AI8819</f>
        <v>▲ Active
07/05/2023 -</v>
      </c>
      <c r="N8830" s="178">
        <f>Pivot!AJ8819</f>
        <v>1</v>
      </c>
      <c r="O8830" s="179"/>
    </row>
    <row r="8831" spans="3:15" ht="30" customHeight="1" x14ac:dyDescent="0.25">
      <c r="C8831" s="10" t="str">
        <f>Pivot!AD8820</f>
        <v>00-98676416</v>
      </c>
      <c r="D8831" s="11"/>
      <c r="E8831" s="12" t="str">
        <f>Pivot!AE8820</f>
        <v>♂ Michelle Clark
42 | Bachelor</v>
      </c>
      <c r="F8831" s="11"/>
      <c r="G8831" s="12" t="str">
        <f>Pivot!AF8820</f>
        <v>Logistics Coordinator
Operations</v>
      </c>
      <c r="H8831" s="11"/>
      <c r="I8831" s="12" t="str">
        <f>Pivot!AG8820</f>
        <v>🏢 New York City
New York</v>
      </c>
      <c r="J8831" s="11"/>
      <c r="K8831" s="13">
        <f>Pivot!AH8820</f>
        <v>61703</v>
      </c>
      <c r="L8831" s="11"/>
      <c r="M8831" s="12" t="str">
        <f>Pivot!AI8820</f>
        <v>▲ Active
17/12/2017 -</v>
      </c>
      <c r="N8831" s="178">
        <f>Pivot!AJ8820</f>
        <v>7</v>
      </c>
      <c r="O8831" s="179"/>
    </row>
    <row r="8832" spans="3:15" ht="30" customHeight="1" x14ac:dyDescent="0.25">
      <c r="C8832" s="10" t="str">
        <f>Pivot!AD8821</f>
        <v>00-98682228</v>
      </c>
      <c r="D8832" s="11"/>
      <c r="E8832" s="12" t="str">
        <f>Pivot!AE8821</f>
        <v>♀ Martin Singh
21 | Bachelor</v>
      </c>
      <c r="F8832" s="11"/>
      <c r="G8832" s="12" t="str">
        <f>Pivot!AF8821</f>
        <v>Accounts Payable Specialist
Finance</v>
      </c>
      <c r="H8832" s="11"/>
      <c r="I8832" s="12" t="str">
        <f>Pivot!AG8821</f>
        <v>🏢 New York City
New York</v>
      </c>
      <c r="J8832" s="11"/>
      <c r="K8832" s="13">
        <f>Pivot!AH8821</f>
        <v>55117</v>
      </c>
      <c r="L8832" s="11"/>
      <c r="M8832" s="12" t="str">
        <f>Pivot!AI8821</f>
        <v>▲ Active
24/03/2017 -</v>
      </c>
      <c r="N8832" s="178">
        <f>Pivot!AJ8821</f>
        <v>7</v>
      </c>
      <c r="O8832" s="179"/>
    </row>
    <row r="8833" spans="3:15" ht="30" customHeight="1" x14ac:dyDescent="0.25">
      <c r="C8833" s="10" t="str">
        <f>Pivot!AD8822</f>
        <v>00-98683176</v>
      </c>
      <c r="D8833" s="11"/>
      <c r="E8833" s="12" t="str">
        <f>Pivot!AE8822</f>
        <v>♂ Jacob Johnson
39 | Master</v>
      </c>
      <c r="F8833" s="11"/>
      <c r="G8833" s="12" t="str">
        <f>Pivot!AF8822</f>
        <v>Financial Analyst
Finance</v>
      </c>
      <c r="H8833" s="11"/>
      <c r="I8833" s="12" t="str">
        <f>Pivot!AG8822</f>
        <v>🏢 New York City
New York</v>
      </c>
      <c r="J8833" s="11"/>
      <c r="K8833" s="13">
        <f>Pivot!AH8822</f>
        <v>90835</v>
      </c>
      <c r="L8833" s="11"/>
      <c r="M8833" s="12" t="str">
        <f>Pivot!AI8822</f>
        <v>▲ Active
18/01/2020 -</v>
      </c>
      <c r="N8833" s="178">
        <f>Pivot!AJ8822</f>
        <v>5</v>
      </c>
      <c r="O8833" s="179"/>
    </row>
    <row r="8834" spans="3:15" ht="30" customHeight="1" x14ac:dyDescent="0.25">
      <c r="C8834" s="10" t="str">
        <f>Pivot!AD8823</f>
        <v>00-98687917</v>
      </c>
      <c r="D8834" s="11"/>
      <c r="E8834" s="12" t="str">
        <f>Pivot!AE8823</f>
        <v>♀ Crystal Wilson
37 | Bachelor</v>
      </c>
      <c r="F8834" s="11"/>
      <c r="G8834" s="12" t="str">
        <f>Pivot!AF8823</f>
        <v>Sales Representative
Sales</v>
      </c>
      <c r="H8834" s="11"/>
      <c r="I8834" s="12" t="str">
        <f>Pivot!AG8823</f>
        <v>🏢 Buffalo
New York</v>
      </c>
      <c r="J8834" s="11"/>
      <c r="K8834" s="13">
        <f>Pivot!AH8823</f>
        <v>70622</v>
      </c>
      <c r="L8834" s="11"/>
      <c r="M8834" s="12" t="str">
        <f>Pivot!AI8823</f>
        <v>▲ Active
19/06/2018 -</v>
      </c>
      <c r="N8834" s="178">
        <f>Pivot!AJ8823</f>
        <v>6</v>
      </c>
      <c r="O8834" s="179"/>
    </row>
    <row r="8835" spans="3:15" ht="30" customHeight="1" x14ac:dyDescent="0.25">
      <c r="C8835" s="10" t="str">
        <f>Pivot!AD8824</f>
        <v>00-98695038</v>
      </c>
      <c r="D8835" s="11"/>
      <c r="E8835" s="12" t="str">
        <f>Pivot!AE8824</f>
        <v>♂ Peter Mullins
37 | Master</v>
      </c>
      <c r="F8835" s="11"/>
      <c r="G8835" s="12" t="str">
        <f>Pivot!AF8824</f>
        <v>Financial Analyst
Finance</v>
      </c>
      <c r="H8835" s="11"/>
      <c r="I8835" s="12" t="str">
        <f>Pivot!AG8824</f>
        <v>🏢 Buffalo
New York</v>
      </c>
      <c r="J8835" s="11"/>
      <c r="K8835" s="13">
        <f>Pivot!AH8824</f>
        <v>90822</v>
      </c>
      <c r="L8835" s="11"/>
      <c r="M8835" s="12" t="str">
        <f>Pivot!AI8824</f>
        <v>▲ Active
07/05/2017 -</v>
      </c>
      <c r="N8835" s="178">
        <f>Pivot!AJ8824</f>
        <v>7</v>
      </c>
      <c r="O8835" s="179"/>
    </row>
    <row r="8836" spans="3:15" ht="30" customHeight="1" x14ac:dyDescent="0.25">
      <c r="C8836" s="10" t="str">
        <f>Pivot!AD8825</f>
        <v>00-98719014</v>
      </c>
      <c r="D8836" s="11"/>
      <c r="E8836" s="12" t="str">
        <f>Pivot!AE8825</f>
        <v>♂ Maria Smith
56 | Bachelor</v>
      </c>
      <c r="F8836" s="11"/>
      <c r="G8836" s="12" t="str">
        <f>Pivot!AF8825</f>
        <v>Sales Representative
Sales</v>
      </c>
      <c r="H8836" s="11"/>
      <c r="I8836" s="12" t="str">
        <f>Pivot!AG8825</f>
        <v>🏢 Buffalo
New York</v>
      </c>
      <c r="J8836" s="11"/>
      <c r="K8836" s="13">
        <f>Pivot!AH8825</f>
        <v>66082</v>
      </c>
      <c r="L8836" s="11"/>
      <c r="M8836" s="12" t="str">
        <f>Pivot!AI8825</f>
        <v>▲ Active
16/01/2019 -</v>
      </c>
      <c r="N8836" s="178">
        <f>Pivot!AJ8825</f>
        <v>6</v>
      </c>
      <c r="O8836" s="179"/>
    </row>
    <row r="8837" spans="3:15" ht="30" customHeight="1" x14ac:dyDescent="0.25">
      <c r="C8837" s="10" t="str">
        <f>Pivot!AD8826</f>
        <v>00-98719102</v>
      </c>
      <c r="D8837" s="11"/>
      <c r="E8837" s="12" t="str">
        <f>Pivot!AE8826</f>
        <v>♀ Kimberly Lee
28 | High School</v>
      </c>
      <c r="F8837" s="11"/>
      <c r="G8837" s="12" t="str">
        <f>Pivot!AF8826</f>
        <v>Help Desk Technician
Customer Service</v>
      </c>
      <c r="H8837" s="11"/>
      <c r="I8837" s="12" t="str">
        <f>Pivot!AG8826</f>
        <v>🏢 New York City
New York</v>
      </c>
      <c r="J8837" s="11"/>
      <c r="K8837" s="13">
        <f>Pivot!AH8826</f>
        <v>61838</v>
      </c>
      <c r="L8837" s="11"/>
      <c r="M8837" s="12" t="str">
        <f>Pivot!AI8826</f>
        <v>▲ Active
09/11/2023 -</v>
      </c>
      <c r="N8837" s="178">
        <f>Pivot!AJ8826</f>
        <v>1</v>
      </c>
      <c r="O8837" s="179"/>
    </row>
    <row r="8838" spans="3:15" ht="30" customHeight="1" x14ac:dyDescent="0.25">
      <c r="C8838" s="10" t="str">
        <f>Pivot!AD8827</f>
        <v>00-98725654</v>
      </c>
      <c r="D8838" s="11"/>
      <c r="E8838" s="12" t="str">
        <f>Pivot!AE8827</f>
        <v>♂ Ryan Sanchez
58 | Master</v>
      </c>
      <c r="F8838" s="11"/>
      <c r="G8838" s="12" t="str">
        <f>Pivot!AF8827</f>
        <v>Operations Analyst
Operations</v>
      </c>
      <c r="H8838" s="11"/>
      <c r="I8838" s="12" t="str">
        <f>Pivot!AG8827</f>
        <v>🏢 New York City
New York</v>
      </c>
      <c r="J8838" s="11"/>
      <c r="K8838" s="13">
        <f>Pivot!AH8827</f>
        <v>72764</v>
      </c>
      <c r="L8838" s="11"/>
      <c r="M8838" s="12" t="str">
        <f>Pivot!AI8827</f>
        <v>▼ Terminated
10/06/2023 - 07/12/2023</v>
      </c>
      <c r="N8838" s="178">
        <f>Pivot!AJ8827</f>
        <v>0</v>
      </c>
      <c r="O8838" s="179"/>
    </row>
    <row r="8839" spans="3:15" ht="30" customHeight="1" x14ac:dyDescent="0.25">
      <c r="C8839" s="10" t="str">
        <f>Pivot!AD8828</f>
        <v>00-98771638</v>
      </c>
      <c r="D8839" s="11"/>
      <c r="E8839" s="12" t="str">
        <f>Pivot!AE8828</f>
        <v>♀ John Reynolds
31 | Bachelor</v>
      </c>
      <c r="F8839" s="11"/>
      <c r="G8839" s="12" t="str">
        <f>Pivot!AF8828</f>
        <v>Support Specialist
Customer Service</v>
      </c>
      <c r="H8839" s="11"/>
      <c r="I8839" s="12" t="str">
        <f>Pivot!AG8828</f>
        <v>🏢 Buffalo
New York</v>
      </c>
      <c r="J8839" s="11"/>
      <c r="K8839" s="13">
        <f>Pivot!AH8828</f>
        <v>52091</v>
      </c>
      <c r="L8839" s="11"/>
      <c r="M8839" s="12" t="str">
        <f>Pivot!AI8828</f>
        <v>▲ Active
01/06/2022 -</v>
      </c>
      <c r="N8839" s="178">
        <f>Pivot!AJ8828</f>
        <v>2</v>
      </c>
      <c r="O8839" s="179"/>
    </row>
    <row r="8840" spans="3:15" ht="30" customHeight="1" x14ac:dyDescent="0.25">
      <c r="C8840" s="10" t="str">
        <f>Pivot!AD8829</f>
        <v>00-98783194</v>
      </c>
      <c r="D8840" s="11"/>
      <c r="E8840" s="12" t="str">
        <f>Pivot!AE8829</f>
        <v>♀ Derek Mitchell
54 | Bachelor</v>
      </c>
      <c r="F8840" s="11"/>
      <c r="G8840" s="12" t="str">
        <f>Pivot!AF8829</f>
        <v>System Administrator
IT</v>
      </c>
      <c r="H8840" s="11"/>
      <c r="I8840" s="12" t="str">
        <f>Pivot!AG8829</f>
        <v>🏢 New York City
New York</v>
      </c>
      <c r="J8840" s="11"/>
      <c r="K8840" s="13">
        <f>Pivot!AH8829</f>
        <v>75857</v>
      </c>
      <c r="L8840" s="11"/>
      <c r="M8840" s="12" t="str">
        <f>Pivot!AI8829</f>
        <v>▲ Active
24/07/2020 -</v>
      </c>
      <c r="N8840" s="178">
        <f>Pivot!AJ8829</f>
        <v>4</v>
      </c>
      <c r="O8840" s="179"/>
    </row>
    <row r="8841" spans="3:15" ht="30" customHeight="1" x14ac:dyDescent="0.25">
      <c r="C8841" s="10" t="str">
        <f>Pivot!AD8830</f>
        <v>00-98794105</v>
      </c>
      <c r="D8841" s="11"/>
      <c r="E8841" s="12" t="str">
        <f>Pivot!AE8830</f>
        <v>♂ Tanner Daniels
53 | Bachelor</v>
      </c>
      <c r="F8841" s="11"/>
      <c r="G8841" s="12" t="str">
        <f>Pivot!AF8830</f>
        <v>Sales Specialist
Sales</v>
      </c>
      <c r="H8841" s="11"/>
      <c r="I8841" s="12" t="str">
        <f>Pivot!AG8830</f>
        <v>🏢 Buffalo
New York</v>
      </c>
      <c r="J8841" s="11"/>
      <c r="K8841" s="13">
        <f>Pivot!AH8830</f>
        <v>91211</v>
      </c>
      <c r="L8841" s="11"/>
      <c r="M8841" s="12" t="str">
        <f>Pivot!AI8830</f>
        <v>▲ Active
23/04/2021 -</v>
      </c>
      <c r="N8841" s="178">
        <f>Pivot!AJ8830</f>
        <v>3</v>
      </c>
      <c r="O8841" s="179"/>
    </row>
    <row r="8842" spans="3:15" ht="30" customHeight="1" x14ac:dyDescent="0.25">
      <c r="C8842" s="10" t="str">
        <f>Pivot!AD8831</f>
        <v>00-98798695</v>
      </c>
      <c r="D8842" s="11"/>
      <c r="E8842" s="12" t="str">
        <f>Pivot!AE8831</f>
        <v>♂ Eric Martinez
60 | Bachelor</v>
      </c>
      <c r="F8842" s="11"/>
      <c r="G8842" s="12" t="str">
        <f>Pivot!AF8831</f>
        <v>Sales Specialist
Sales</v>
      </c>
      <c r="H8842" s="11"/>
      <c r="I8842" s="12" t="str">
        <f>Pivot!AG8831</f>
        <v>🏢 New York City
New York</v>
      </c>
      <c r="J8842" s="11"/>
      <c r="K8842" s="13">
        <f>Pivot!AH8831</f>
        <v>82243</v>
      </c>
      <c r="L8842" s="11"/>
      <c r="M8842" s="12" t="str">
        <f>Pivot!AI8831</f>
        <v>▲ Active
04/01/2018 -</v>
      </c>
      <c r="N8842" s="178">
        <f>Pivot!AJ8831</f>
        <v>7</v>
      </c>
      <c r="O8842" s="179"/>
    </row>
    <row r="8843" spans="3:15" ht="30" customHeight="1" x14ac:dyDescent="0.25">
      <c r="C8843" s="10" t="str">
        <f>Pivot!AD8832</f>
        <v>00-98802796</v>
      </c>
      <c r="D8843" s="11"/>
      <c r="E8843" s="12" t="str">
        <f>Pivot!AE8832</f>
        <v>♀ Elizabeth Olsen
27 | Bachelor</v>
      </c>
      <c r="F8843" s="11"/>
      <c r="G8843" s="12" t="str">
        <f>Pivot!AF8832</f>
        <v>Sales Specialist
Sales</v>
      </c>
      <c r="H8843" s="11"/>
      <c r="I8843" s="12" t="str">
        <f>Pivot!AG8832</f>
        <v>🏢 Rochester
New York</v>
      </c>
      <c r="J8843" s="11"/>
      <c r="K8843" s="13">
        <f>Pivot!AH8832</f>
        <v>70919</v>
      </c>
      <c r="L8843" s="11"/>
      <c r="M8843" s="12" t="str">
        <f>Pivot!AI8832</f>
        <v>▲ Active
10/05/2016 -</v>
      </c>
      <c r="N8843" s="178">
        <f>Pivot!AJ8832</f>
        <v>8</v>
      </c>
      <c r="O8843" s="179"/>
    </row>
    <row r="8844" spans="3:15" ht="30" customHeight="1" x14ac:dyDescent="0.25">
      <c r="C8844" s="10" t="str">
        <f>Pivot!AD8833</f>
        <v>00-98817918</v>
      </c>
      <c r="D8844" s="11"/>
      <c r="E8844" s="12" t="str">
        <f>Pivot!AE8833</f>
        <v>♂ Johnny Miles
27 | Master</v>
      </c>
      <c r="F8844" s="11"/>
      <c r="G8844" s="12" t="str">
        <f>Pivot!AF8833</f>
        <v>System Administrator
IT</v>
      </c>
      <c r="H8844" s="11"/>
      <c r="I8844" s="12" t="str">
        <f>Pivot!AG8833</f>
        <v>🏢 New York City
New York</v>
      </c>
      <c r="J8844" s="11"/>
      <c r="K8844" s="13">
        <f>Pivot!AH8833</f>
        <v>69922</v>
      </c>
      <c r="L8844" s="11"/>
      <c r="M8844" s="12" t="str">
        <f>Pivot!AI8833</f>
        <v>▲ Active
21/03/2023 -</v>
      </c>
      <c r="N8844" s="178">
        <f>Pivot!AJ8833</f>
        <v>1</v>
      </c>
      <c r="O8844" s="179"/>
    </row>
    <row r="8845" spans="3:15" ht="30" customHeight="1" x14ac:dyDescent="0.25">
      <c r="C8845" s="10" t="str">
        <f>Pivot!AD8834</f>
        <v>00-98834823</v>
      </c>
      <c r="D8845" s="11"/>
      <c r="E8845" s="12" t="str">
        <f>Pivot!AE8834</f>
        <v>♀ David Adams
46 | PhD</v>
      </c>
      <c r="F8845" s="11"/>
      <c r="G8845" s="12" t="str">
        <f>Pivot!AF8834</f>
        <v>Sales Specialist
Sales</v>
      </c>
      <c r="H8845" s="11"/>
      <c r="I8845" s="12" t="str">
        <f>Pivot!AG8834</f>
        <v>🏠 Columbus
Ohio</v>
      </c>
      <c r="J8845" s="11"/>
      <c r="K8845" s="13">
        <f>Pivot!AH8834</f>
        <v>77547</v>
      </c>
      <c r="L8845" s="11"/>
      <c r="M8845" s="12" t="str">
        <f>Pivot!AI8834</f>
        <v>▲ Active
17/03/2020 -</v>
      </c>
      <c r="N8845" s="178">
        <f>Pivot!AJ8834</f>
        <v>4</v>
      </c>
      <c r="O8845" s="179"/>
    </row>
    <row r="8846" spans="3:15" ht="30" customHeight="1" x14ac:dyDescent="0.25">
      <c r="C8846" s="10" t="str">
        <f>Pivot!AD8835</f>
        <v>00-98837210</v>
      </c>
      <c r="D8846" s="11"/>
      <c r="E8846" s="12" t="str">
        <f>Pivot!AE8835</f>
        <v>♀ Timothy Carter
33 | PhD</v>
      </c>
      <c r="F8846" s="11"/>
      <c r="G8846" s="12" t="str">
        <f>Pivot!AF8835</f>
        <v>Sales Consultant
Sales</v>
      </c>
      <c r="H8846" s="11"/>
      <c r="I8846" s="12" t="str">
        <f>Pivot!AG8835</f>
        <v>🏢 New York City
New York</v>
      </c>
      <c r="J8846" s="11"/>
      <c r="K8846" s="13">
        <f>Pivot!AH8835</f>
        <v>89432</v>
      </c>
      <c r="L8846" s="11"/>
      <c r="M8846" s="12" t="str">
        <f>Pivot!AI8835</f>
        <v>▲ Active
04/12/2018 -</v>
      </c>
      <c r="N8846" s="178">
        <f>Pivot!AJ8835</f>
        <v>6</v>
      </c>
      <c r="O8846" s="179"/>
    </row>
    <row r="8847" spans="3:15" ht="30" customHeight="1" x14ac:dyDescent="0.25">
      <c r="C8847" s="10" t="str">
        <f>Pivot!AD8836</f>
        <v>00-98837400</v>
      </c>
      <c r="D8847" s="11"/>
      <c r="E8847" s="12" t="str">
        <f>Pivot!AE8836</f>
        <v>♀ Hannah Williams
37 | Bachelor</v>
      </c>
      <c r="F8847" s="11"/>
      <c r="G8847" s="12" t="str">
        <f>Pivot!AF8836</f>
        <v>SEO Specialist
Marketing</v>
      </c>
      <c r="H8847" s="11"/>
      <c r="I8847" s="12" t="str">
        <f>Pivot!AG8836</f>
        <v>🏢 New York City
New York</v>
      </c>
      <c r="J8847" s="11"/>
      <c r="K8847" s="13">
        <f>Pivot!AH8836</f>
        <v>74265</v>
      </c>
      <c r="L8847" s="11"/>
      <c r="M8847" s="12" t="str">
        <f>Pivot!AI8836</f>
        <v>▲ Active
04/07/2018 -</v>
      </c>
      <c r="N8847" s="178">
        <f>Pivot!AJ8836</f>
        <v>6</v>
      </c>
      <c r="O8847" s="179"/>
    </row>
    <row r="8848" spans="3:15" ht="30" customHeight="1" x14ac:dyDescent="0.25">
      <c r="C8848" s="10" t="str">
        <f>Pivot!AD8837</f>
        <v>00-98841927</v>
      </c>
      <c r="D8848" s="11"/>
      <c r="E8848" s="12" t="str">
        <f>Pivot!AE8837</f>
        <v>♀ Lee Hill
46 | High School</v>
      </c>
      <c r="F8848" s="11"/>
      <c r="G8848" s="12" t="str">
        <f>Pivot!AF8837</f>
        <v>Help Desk Technician
Customer Service</v>
      </c>
      <c r="H8848" s="11"/>
      <c r="I8848" s="12" t="str">
        <f>Pivot!AG8837</f>
        <v>🏢 Rochester
New York</v>
      </c>
      <c r="J8848" s="11"/>
      <c r="K8848" s="13">
        <f>Pivot!AH8837</f>
        <v>78923</v>
      </c>
      <c r="L8848" s="11"/>
      <c r="M8848" s="12" t="str">
        <f>Pivot!AI8837</f>
        <v>▲ Active
03/07/2024 -</v>
      </c>
      <c r="N8848" s="178">
        <f>Pivot!AJ8837</f>
        <v>0</v>
      </c>
      <c r="O8848" s="179"/>
    </row>
    <row r="8849" spans="3:15" ht="30" customHeight="1" x14ac:dyDescent="0.25">
      <c r="C8849" s="10" t="str">
        <f>Pivot!AD8838</f>
        <v>00-98842638</v>
      </c>
      <c r="D8849" s="11"/>
      <c r="E8849" s="12" t="str">
        <f>Pivot!AE8838</f>
        <v>♀ Christina Day
42 | Bachelor</v>
      </c>
      <c r="F8849" s="11"/>
      <c r="G8849" s="12" t="str">
        <f>Pivot!AF8838</f>
        <v>Logistics Coordinator
Operations</v>
      </c>
      <c r="H8849" s="11"/>
      <c r="I8849" s="12" t="str">
        <f>Pivot!AG8838</f>
        <v>🏠 Virginia Beach
Virginia</v>
      </c>
      <c r="J8849" s="11"/>
      <c r="K8849" s="13">
        <f>Pivot!AH8838</f>
        <v>58847</v>
      </c>
      <c r="L8849" s="11"/>
      <c r="M8849" s="12" t="str">
        <f>Pivot!AI8838</f>
        <v>▼ Terminated
11/01/2018 - 05/01/2021</v>
      </c>
      <c r="N8849" s="178">
        <f>Pivot!AJ8838</f>
        <v>2</v>
      </c>
      <c r="O8849" s="179"/>
    </row>
    <row r="8850" spans="3:15" ht="30" customHeight="1" x14ac:dyDescent="0.25">
      <c r="C8850" s="10" t="str">
        <f>Pivot!AD8839</f>
        <v>00-98852629</v>
      </c>
      <c r="D8850" s="11"/>
      <c r="E8850" s="12" t="str">
        <f>Pivot!AE8839</f>
        <v>♂ Wendy Vargas
42 | High School</v>
      </c>
      <c r="F8850" s="11"/>
      <c r="G8850" s="12" t="str">
        <f>Pivot!AF8839</f>
        <v>Support Specialist
Customer Service</v>
      </c>
      <c r="H8850" s="11"/>
      <c r="I8850" s="12" t="str">
        <f>Pivot!AG8839</f>
        <v>🏢 New York City
New York</v>
      </c>
      <c r="J8850" s="11"/>
      <c r="K8850" s="13">
        <f>Pivot!AH8839</f>
        <v>59695</v>
      </c>
      <c r="L8850" s="11"/>
      <c r="M8850" s="12" t="str">
        <f>Pivot!AI8839</f>
        <v>▲ Active
06/10/2024 -</v>
      </c>
      <c r="N8850" s="178">
        <f>Pivot!AJ8839</f>
        <v>0</v>
      </c>
      <c r="O8850" s="179"/>
    </row>
    <row r="8851" spans="3:15" ht="30" customHeight="1" x14ac:dyDescent="0.25">
      <c r="C8851" s="10" t="str">
        <f>Pivot!AD8840</f>
        <v>00-98857117</v>
      </c>
      <c r="D8851" s="11"/>
      <c r="E8851" s="12" t="str">
        <f>Pivot!AE8840</f>
        <v>♀ Brian Hughes
44 | Bachelor</v>
      </c>
      <c r="F8851" s="11"/>
      <c r="G8851" s="12" t="str">
        <f>Pivot!AF8840</f>
        <v>Accountant
Finance</v>
      </c>
      <c r="H8851" s="11"/>
      <c r="I8851" s="12" t="str">
        <f>Pivot!AG8840</f>
        <v>🏠 Warren
Michigan</v>
      </c>
      <c r="J8851" s="11"/>
      <c r="K8851" s="13">
        <f>Pivot!AH8840</f>
        <v>63203</v>
      </c>
      <c r="L8851" s="11"/>
      <c r="M8851" s="12" t="str">
        <f>Pivot!AI8840</f>
        <v>▲ Active
09/08/2017 -</v>
      </c>
      <c r="N8851" s="178">
        <f>Pivot!AJ8840</f>
        <v>7</v>
      </c>
      <c r="O8851" s="179"/>
    </row>
    <row r="8852" spans="3:15" ht="30" customHeight="1" x14ac:dyDescent="0.25">
      <c r="C8852" s="10" t="str">
        <f>Pivot!AD8841</f>
        <v>00-98870276</v>
      </c>
      <c r="D8852" s="11"/>
      <c r="E8852" s="12" t="str">
        <f>Pivot!AE8841</f>
        <v>♀ Mark Martinez
39 | Master</v>
      </c>
      <c r="F8852" s="11"/>
      <c r="G8852" s="12" t="str">
        <f>Pivot!AF8841</f>
        <v>Sales Specialist
Sales</v>
      </c>
      <c r="H8852" s="11"/>
      <c r="I8852" s="12" t="str">
        <f>Pivot!AG8841</f>
        <v>🏢 New York City
New York</v>
      </c>
      <c r="J8852" s="11"/>
      <c r="K8852" s="13">
        <f>Pivot!AH8841</f>
        <v>90335</v>
      </c>
      <c r="L8852" s="11"/>
      <c r="M8852" s="12" t="str">
        <f>Pivot!AI8841</f>
        <v>▼ Terminated
18/05/2019 - 05/03/2021</v>
      </c>
      <c r="N8852" s="178">
        <f>Pivot!AJ8841</f>
        <v>1</v>
      </c>
      <c r="O8852" s="179"/>
    </row>
    <row r="8853" spans="3:15" ht="30" customHeight="1" x14ac:dyDescent="0.25">
      <c r="C8853" s="10" t="str">
        <f>Pivot!AD8842</f>
        <v>00-98872644</v>
      </c>
      <c r="D8853" s="11"/>
      <c r="E8853" s="12" t="str">
        <f>Pivot!AE8842</f>
        <v>♂ Nicole Smith
31 | Bachelor</v>
      </c>
      <c r="F8853" s="11"/>
      <c r="G8853" s="12" t="str">
        <f>Pivot!AF8842</f>
        <v>Logistics Coordinator
Operations</v>
      </c>
      <c r="H8853" s="11"/>
      <c r="I8853" s="12" t="str">
        <f>Pivot!AG8842</f>
        <v>🏢 Buffalo
New York</v>
      </c>
      <c r="J8853" s="11"/>
      <c r="K8853" s="13">
        <f>Pivot!AH8842</f>
        <v>62305</v>
      </c>
      <c r="L8853" s="11"/>
      <c r="M8853" s="12" t="str">
        <f>Pivot!AI8842</f>
        <v>▲ Active
30/11/2021 -</v>
      </c>
      <c r="N8853" s="178">
        <f>Pivot!AJ8842</f>
        <v>3</v>
      </c>
      <c r="O8853" s="179"/>
    </row>
    <row r="8854" spans="3:15" ht="30" customHeight="1" x14ac:dyDescent="0.25">
      <c r="C8854" s="10" t="str">
        <f>Pivot!AD8843</f>
        <v>00-98881010</v>
      </c>
      <c r="D8854" s="11"/>
      <c r="E8854" s="12" t="str">
        <f>Pivot!AE8843</f>
        <v>♀ Kelly Jensen
38 | High School</v>
      </c>
      <c r="F8854" s="11"/>
      <c r="G8854" s="12" t="str">
        <f>Pivot!AF8843</f>
        <v>IT Support Specialist
IT</v>
      </c>
      <c r="H8854" s="11"/>
      <c r="I8854" s="12" t="str">
        <f>Pivot!AG8843</f>
        <v>🏢 Buffalo
New York</v>
      </c>
      <c r="J8854" s="11"/>
      <c r="K8854" s="13">
        <f>Pivot!AH8843</f>
        <v>59814</v>
      </c>
      <c r="L8854" s="11"/>
      <c r="M8854" s="12" t="str">
        <f>Pivot!AI8843</f>
        <v>▲ Active
30/07/2019 -</v>
      </c>
      <c r="N8854" s="178">
        <f>Pivot!AJ8843</f>
        <v>5</v>
      </c>
      <c r="O8854" s="179"/>
    </row>
    <row r="8855" spans="3:15" ht="30" customHeight="1" x14ac:dyDescent="0.25">
      <c r="C8855" s="10" t="str">
        <f>Pivot!AD8844</f>
        <v>00-98882124</v>
      </c>
      <c r="D8855" s="11"/>
      <c r="E8855" s="12" t="str">
        <f>Pivot!AE8844</f>
        <v>♂ Joseph Alexander
34 | Bachelor</v>
      </c>
      <c r="F8855" s="11"/>
      <c r="G8855" s="12" t="str">
        <f>Pivot!AF8844</f>
        <v>Sales Specialist
Sales</v>
      </c>
      <c r="H8855" s="11"/>
      <c r="I8855" s="12" t="str">
        <f>Pivot!AG8844</f>
        <v>🏠 Raleigh
North Carolina</v>
      </c>
      <c r="J8855" s="11"/>
      <c r="K8855" s="13">
        <f>Pivot!AH8844</f>
        <v>94629</v>
      </c>
      <c r="L8855" s="11"/>
      <c r="M8855" s="12" t="str">
        <f>Pivot!AI8844</f>
        <v>▲ Active
10/07/2023 -</v>
      </c>
      <c r="N8855" s="178">
        <f>Pivot!AJ8844</f>
        <v>1</v>
      </c>
      <c r="O8855" s="179"/>
    </row>
    <row r="8856" spans="3:15" ht="30" customHeight="1" x14ac:dyDescent="0.25">
      <c r="C8856" s="10" t="str">
        <f>Pivot!AD8845</f>
        <v>00-98917279</v>
      </c>
      <c r="D8856" s="11"/>
      <c r="E8856" s="12" t="str">
        <f>Pivot!AE8845</f>
        <v>♂ John Reed
37 | Bachelor</v>
      </c>
      <c r="F8856" s="11"/>
      <c r="G8856" s="12" t="str">
        <f>Pivot!AF8845</f>
        <v>Sales Consultant
Sales</v>
      </c>
      <c r="H8856" s="11"/>
      <c r="I8856" s="12" t="str">
        <f>Pivot!AG8845</f>
        <v>🏢 New York City
New York</v>
      </c>
      <c r="J8856" s="11"/>
      <c r="K8856" s="13">
        <f>Pivot!AH8845</f>
        <v>102033</v>
      </c>
      <c r="L8856" s="11"/>
      <c r="M8856" s="12" t="str">
        <f>Pivot!AI8845</f>
        <v>▲ Active
12/05/2024 -</v>
      </c>
      <c r="N8856" s="178">
        <f>Pivot!AJ8845</f>
        <v>0</v>
      </c>
      <c r="O8856" s="179"/>
    </row>
    <row r="8857" spans="3:15" ht="30" customHeight="1" x14ac:dyDescent="0.25">
      <c r="C8857" s="10" t="str">
        <f>Pivot!AD8846</f>
        <v>00-98925059</v>
      </c>
      <c r="D8857" s="11"/>
      <c r="E8857" s="12" t="str">
        <f>Pivot!AE8846</f>
        <v>♀ Amy Mcgee
27 | Bachelor</v>
      </c>
      <c r="F8857" s="11"/>
      <c r="G8857" s="12" t="str">
        <f>Pivot!AF8846</f>
        <v>Sales Consultant
Sales</v>
      </c>
      <c r="H8857" s="11"/>
      <c r="I8857" s="12" t="str">
        <f>Pivot!AG8846</f>
        <v>🏠 Cleveland
Ohio</v>
      </c>
      <c r="J8857" s="11"/>
      <c r="K8857" s="13">
        <f>Pivot!AH8846</f>
        <v>73161</v>
      </c>
      <c r="L8857" s="11"/>
      <c r="M8857" s="12" t="str">
        <f>Pivot!AI8846</f>
        <v>▲ Active
30/03/2021 -</v>
      </c>
      <c r="N8857" s="178">
        <f>Pivot!AJ8846</f>
        <v>3</v>
      </c>
      <c r="O8857" s="179"/>
    </row>
    <row r="8858" spans="3:15" ht="30" customHeight="1" x14ac:dyDescent="0.25">
      <c r="C8858" s="10" t="str">
        <f>Pivot!AD8847</f>
        <v>00-98929256</v>
      </c>
      <c r="D8858" s="11"/>
      <c r="E8858" s="12" t="str">
        <f>Pivot!AE8847</f>
        <v>♂ Justin Williams
63 | Bachelor</v>
      </c>
      <c r="F8858" s="11"/>
      <c r="G8858" s="12" t="str">
        <f>Pivot!AF8847</f>
        <v>Logistics Coordinator
Operations</v>
      </c>
      <c r="H8858" s="11"/>
      <c r="I8858" s="12" t="str">
        <f>Pivot!AG8847</f>
        <v>🏢 Buffalo
New York</v>
      </c>
      <c r="J8858" s="11"/>
      <c r="K8858" s="13">
        <f>Pivot!AH8847</f>
        <v>71065</v>
      </c>
      <c r="L8858" s="11"/>
      <c r="M8858" s="12" t="str">
        <f>Pivot!AI8847</f>
        <v>▲ Active
06/07/2023 -</v>
      </c>
      <c r="N8858" s="178">
        <f>Pivot!AJ8847</f>
        <v>1</v>
      </c>
      <c r="O8858" s="179"/>
    </row>
    <row r="8859" spans="3:15" ht="30" customHeight="1" x14ac:dyDescent="0.25">
      <c r="C8859" s="10" t="str">
        <f>Pivot!AD8848</f>
        <v>00-98931424</v>
      </c>
      <c r="D8859" s="11"/>
      <c r="E8859" s="12" t="str">
        <f>Pivot!AE8848</f>
        <v>♂ Melissa Turner
42 | Bachelor</v>
      </c>
      <c r="F8859" s="11"/>
      <c r="G8859" s="12" t="str">
        <f>Pivot!AF8848</f>
        <v>Operations Analyst
Operations</v>
      </c>
      <c r="H8859" s="11"/>
      <c r="I8859" s="12" t="str">
        <f>Pivot!AG8848</f>
        <v>🏢 Rochester
New York</v>
      </c>
      <c r="J8859" s="11"/>
      <c r="K8859" s="13">
        <f>Pivot!AH8848</f>
        <v>82924</v>
      </c>
      <c r="L8859" s="11"/>
      <c r="M8859" s="12" t="str">
        <f>Pivot!AI8848</f>
        <v>▲ Active
01/05/2017 -</v>
      </c>
      <c r="N8859" s="178">
        <f>Pivot!AJ8848</f>
        <v>7</v>
      </c>
      <c r="O8859" s="179"/>
    </row>
    <row r="8860" spans="3:15" ht="30" customHeight="1" x14ac:dyDescent="0.25">
      <c r="C8860" s="10" t="str">
        <f>Pivot!AD8849</f>
        <v>00-98934311</v>
      </c>
      <c r="D8860" s="11"/>
      <c r="E8860" s="12" t="str">
        <f>Pivot!AE8849</f>
        <v>♂ Teresa Young
40 | High School</v>
      </c>
      <c r="F8860" s="11"/>
      <c r="G8860" s="12" t="str">
        <f>Pivot!AF8849</f>
        <v>IT Support Specialist
IT</v>
      </c>
      <c r="H8860" s="11"/>
      <c r="I8860" s="12" t="str">
        <f>Pivot!AG8849</f>
        <v>🏢 New York City
New York</v>
      </c>
      <c r="J8860" s="11"/>
      <c r="K8860" s="13">
        <f>Pivot!AH8849</f>
        <v>61767</v>
      </c>
      <c r="L8860" s="11"/>
      <c r="M8860" s="12" t="str">
        <f>Pivot!AI8849</f>
        <v>▲ Active
18/06/2022 -</v>
      </c>
      <c r="N8860" s="178">
        <f>Pivot!AJ8849</f>
        <v>2</v>
      </c>
      <c r="O8860" s="179"/>
    </row>
    <row r="8861" spans="3:15" ht="30" customHeight="1" x14ac:dyDescent="0.25">
      <c r="C8861" s="10" t="str">
        <f>Pivot!AD8850</f>
        <v>00-98940721</v>
      </c>
      <c r="D8861" s="11"/>
      <c r="E8861" s="12" t="str">
        <f>Pivot!AE8850</f>
        <v>♀ Robert Chapman
50 | Bachelor</v>
      </c>
      <c r="F8861" s="11"/>
      <c r="G8861" s="12" t="str">
        <f>Pivot!AF8850</f>
        <v>Operations Analyst
Operations</v>
      </c>
      <c r="H8861" s="11"/>
      <c r="I8861" s="12" t="str">
        <f>Pivot!AG8850</f>
        <v>🏢 Buffalo
New York</v>
      </c>
      <c r="J8861" s="11"/>
      <c r="K8861" s="13">
        <f>Pivot!AH8850</f>
        <v>64549</v>
      </c>
      <c r="L8861" s="11"/>
      <c r="M8861" s="12" t="str">
        <f>Pivot!AI8850</f>
        <v>▲ Active
08/04/2023 -</v>
      </c>
      <c r="N8861" s="178">
        <f>Pivot!AJ8850</f>
        <v>1</v>
      </c>
      <c r="O8861" s="179"/>
    </row>
    <row r="8862" spans="3:15" ht="30" customHeight="1" x14ac:dyDescent="0.25">
      <c r="C8862" s="10" t="str">
        <f>Pivot!AD8851</f>
        <v>00-98943201</v>
      </c>
      <c r="D8862" s="11"/>
      <c r="E8862" s="12" t="str">
        <f>Pivot!AE8851</f>
        <v>♂ Tony Welch
49 | Bachelor</v>
      </c>
      <c r="F8862" s="11"/>
      <c r="G8862" s="12" t="str">
        <f>Pivot!AF8851</f>
        <v>Marketing Manager
Marketing</v>
      </c>
      <c r="H8862" s="11"/>
      <c r="I8862" s="12" t="str">
        <f>Pivot!AG8851</f>
        <v>🏠 Raleigh
North Carolina</v>
      </c>
      <c r="J8862" s="11"/>
      <c r="K8862" s="13">
        <f>Pivot!AH8851</f>
        <v>95196</v>
      </c>
      <c r="L8862" s="11"/>
      <c r="M8862" s="12" t="str">
        <f>Pivot!AI8851</f>
        <v>▲ Active
10/03/2017 -</v>
      </c>
      <c r="N8862" s="178">
        <f>Pivot!AJ8851</f>
        <v>7</v>
      </c>
      <c r="O8862" s="179"/>
    </row>
    <row r="8863" spans="3:15" ht="30" customHeight="1" x14ac:dyDescent="0.25">
      <c r="C8863" s="10" t="str">
        <f>Pivot!AD8852</f>
        <v>00-98952439</v>
      </c>
      <c r="D8863" s="11"/>
      <c r="E8863" s="12" t="str">
        <f>Pivot!AE8852</f>
        <v>♀ Veronica Lynn
21 | High School</v>
      </c>
      <c r="F8863" s="11"/>
      <c r="G8863" s="12" t="str">
        <f>Pivot!AF8852</f>
        <v>Customer Service Representative
Customer Service</v>
      </c>
      <c r="H8863" s="11"/>
      <c r="I8863" s="12" t="str">
        <f>Pivot!AG8852</f>
        <v>🏠 Philadelphia
Pennsylvania</v>
      </c>
      <c r="J8863" s="11"/>
      <c r="K8863" s="13">
        <f>Pivot!AH8852</f>
        <v>53415</v>
      </c>
      <c r="L8863" s="11"/>
      <c r="M8863" s="12" t="str">
        <f>Pivot!AI8852</f>
        <v>▲ Active
02/12/2020 -</v>
      </c>
      <c r="N8863" s="178">
        <f>Pivot!AJ8852</f>
        <v>4</v>
      </c>
      <c r="O8863" s="179"/>
    </row>
    <row r="8864" spans="3:15" ht="30" customHeight="1" x14ac:dyDescent="0.25">
      <c r="C8864" s="10" t="str">
        <f>Pivot!AD8853</f>
        <v>00-98970427</v>
      </c>
      <c r="D8864" s="11"/>
      <c r="E8864" s="12" t="str">
        <f>Pivot!AE8853</f>
        <v>♀ Edward Clark
25 | Bachelor</v>
      </c>
      <c r="F8864" s="11"/>
      <c r="G8864" s="12" t="str">
        <f>Pivot!AF8853</f>
        <v>Sales Representative
Sales</v>
      </c>
      <c r="H8864" s="11"/>
      <c r="I8864" s="12" t="str">
        <f>Pivot!AG8853</f>
        <v>🏢 Buffalo
New York</v>
      </c>
      <c r="J8864" s="11"/>
      <c r="K8864" s="13">
        <f>Pivot!AH8853</f>
        <v>69615</v>
      </c>
      <c r="L8864" s="11"/>
      <c r="M8864" s="12" t="str">
        <f>Pivot!AI8853</f>
        <v>▲ Active
15/02/2021 -</v>
      </c>
      <c r="N8864" s="178">
        <f>Pivot!AJ8853</f>
        <v>3</v>
      </c>
      <c r="O8864" s="179"/>
    </row>
    <row r="8865" spans="3:15" ht="30" customHeight="1" x14ac:dyDescent="0.25">
      <c r="C8865" s="10" t="str">
        <f>Pivot!AD8854</f>
        <v>00-98970561</v>
      </c>
      <c r="D8865" s="11"/>
      <c r="E8865" s="12" t="str">
        <f>Pivot!AE8854</f>
        <v>♀ Jill Rosales
36 | High School</v>
      </c>
      <c r="F8865" s="11"/>
      <c r="G8865" s="12" t="str">
        <f>Pivot!AF8854</f>
        <v>Inventory Specialist
Operations</v>
      </c>
      <c r="H8865" s="11"/>
      <c r="I8865" s="12" t="str">
        <f>Pivot!AG8854</f>
        <v>🏠 Charlotte
North Carolina</v>
      </c>
      <c r="J8865" s="11"/>
      <c r="K8865" s="13">
        <f>Pivot!AH8854</f>
        <v>63658</v>
      </c>
      <c r="L8865" s="11"/>
      <c r="M8865" s="12" t="str">
        <f>Pivot!AI8854</f>
        <v>▲ Active
17/10/2016 -</v>
      </c>
      <c r="N8865" s="178">
        <f>Pivot!AJ8854</f>
        <v>8</v>
      </c>
      <c r="O8865" s="179"/>
    </row>
    <row r="8866" spans="3:15" ht="30" customHeight="1" x14ac:dyDescent="0.25">
      <c r="C8866" s="10" t="str">
        <f>Pivot!AD8855</f>
        <v>00-98981391</v>
      </c>
      <c r="D8866" s="11"/>
      <c r="E8866" s="12" t="str">
        <f>Pivot!AE8855</f>
        <v>♂ Nicholas Morales
47 | Bachelor</v>
      </c>
      <c r="F8866" s="11"/>
      <c r="G8866" s="12" t="str">
        <f>Pivot!AF8855</f>
        <v>Inventory Specialist
Operations</v>
      </c>
      <c r="H8866" s="11"/>
      <c r="I8866" s="12" t="str">
        <f>Pivot!AG8855</f>
        <v>🏢 New York City
New York</v>
      </c>
      <c r="J8866" s="11"/>
      <c r="K8866" s="13">
        <f>Pivot!AH8855</f>
        <v>60881</v>
      </c>
      <c r="L8866" s="11"/>
      <c r="M8866" s="12" t="str">
        <f>Pivot!AI8855</f>
        <v>▲ Active
14/11/2022 -</v>
      </c>
      <c r="N8866" s="178">
        <f>Pivot!AJ8855</f>
        <v>2</v>
      </c>
      <c r="O8866" s="179"/>
    </row>
    <row r="8867" spans="3:15" ht="30" customHeight="1" x14ac:dyDescent="0.25">
      <c r="C8867" s="10" t="str">
        <f>Pivot!AD8856</f>
        <v>00-98981466</v>
      </c>
      <c r="D8867" s="11"/>
      <c r="E8867" s="12" t="str">
        <f>Pivot!AE8856</f>
        <v>♀ Katherine Martin
49 | PhD</v>
      </c>
      <c r="F8867" s="11"/>
      <c r="G8867" s="12" t="str">
        <f>Pivot!AF8856</f>
        <v>Sales Specialist
Sales</v>
      </c>
      <c r="H8867" s="11"/>
      <c r="I8867" s="12" t="str">
        <f>Pivot!AG8856</f>
        <v>🏢 Buffalo
New York</v>
      </c>
      <c r="J8867" s="11"/>
      <c r="K8867" s="13">
        <f>Pivot!AH8856</f>
        <v>96909</v>
      </c>
      <c r="L8867" s="11"/>
      <c r="M8867" s="12" t="str">
        <f>Pivot!AI8856</f>
        <v>▲ Active
12/06/2020 -</v>
      </c>
      <c r="N8867" s="178">
        <f>Pivot!AJ8856</f>
        <v>4</v>
      </c>
      <c r="O8867" s="179"/>
    </row>
    <row r="8868" spans="3:15" ht="30" customHeight="1" x14ac:dyDescent="0.25">
      <c r="C8868" s="10" t="str">
        <f>Pivot!AD8857</f>
        <v>00-99002424</v>
      </c>
      <c r="D8868" s="11"/>
      <c r="E8868" s="12" t="str">
        <f>Pivot!AE8857</f>
        <v>♂ Katherine White
28 | High School</v>
      </c>
      <c r="F8868" s="11"/>
      <c r="G8868" s="12" t="str">
        <f>Pivot!AF8857</f>
        <v>Inventory Specialist
Operations</v>
      </c>
      <c r="H8868" s="11"/>
      <c r="I8868" s="12" t="str">
        <f>Pivot!AG8857</f>
        <v>🏢 Rochester
New York</v>
      </c>
      <c r="J8868" s="11"/>
      <c r="K8868" s="13">
        <f>Pivot!AH8857</f>
        <v>54917</v>
      </c>
      <c r="L8868" s="11"/>
      <c r="M8868" s="12" t="str">
        <f>Pivot!AI8857</f>
        <v>▲ Active
12/03/2017 -</v>
      </c>
      <c r="N8868" s="178">
        <f>Pivot!AJ8857</f>
        <v>7</v>
      </c>
      <c r="O8868" s="179"/>
    </row>
    <row r="8869" spans="3:15" ht="30" customHeight="1" x14ac:dyDescent="0.25">
      <c r="C8869" s="10" t="str">
        <f>Pivot!AD8858</f>
        <v>00-99011879</v>
      </c>
      <c r="D8869" s="11"/>
      <c r="E8869" s="12" t="str">
        <f>Pivot!AE8858</f>
        <v>♂ Barbara Chen
43 | Bachelor</v>
      </c>
      <c r="F8869" s="11"/>
      <c r="G8869" s="12" t="str">
        <f>Pivot!AF8858</f>
        <v>Logistics Coordinator
Operations</v>
      </c>
      <c r="H8869" s="11"/>
      <c r="I8869" s="12" t="str">
        <f>Pivot!AG8858</f>
        <v>🏢 Rochester
New York</v>
      </c>
      <c r="J8869" s="11"/>
      <c r="K8869" s="13">
        <f>Pivot!AH8858</f>
        <v>73964</v>
      </c>
      <c r="L8869" s="11"/>
      <c r="M8869" s="12" t="str">
        <f>Pivot!AI8858</f>
        <v>▲ Active
28/10/2019 -</v>
      </c>
      <c r="N8869" s="178">
        <f>Pivot!AJ8858</f>
        <v>5</v>
      </c>
      <c r="O8869" s="179"/>
    </row>
    <row r="8870" spans="3:15" ht="30" customHeight="1" x14ac:dyDescent="0.25">
      <c r="C8870" s="10" t="str">
        <f>Pivot!AD8859</f>
        <v>00-99018687</v>
      </c>
      <c r="D8870" s="11"/>
      <c r="E8870" s="12" t="str">
        <f>Pivot!AE8859</f>
        <v>♀ Mark Fisher
43 | High School</v>
      </c>
      <c r="F8870" s="11"/>
      <c r="G8870" s="12" t="str">
        <f>Pivot!AF8859</f>
        <v>Support Specialist
Customer Service</v>
      </c>
      <c r="H8870" s="11"/>
      <c r="I8870" s="12" t="str">
        <f>Pivot!AG8859</f>
        <v>🏢 Rochester
New York</v>
      </c>
      <c r="J8870" s="11"/>
      <c r="K8870" s="13">
        <f>Pivot!AH8859</f>
        <v>56468</v>
      </c>
      <c r="L8870" s="11"/>
      <c r="M8870" s="12" t="str">
        <f>Pivot!AI8859</f>
        <v>▲ Active
24/08/2017 -</v>
      </c>
      <c r="N8870" s="178">
        <f>Pivot!AJ8859</f>
        <v>7</v>
      </c>
      <c r="O8870" s="179"/>
    </row>
    <row r="8871" spans="3:15" ht="30" customHeight="1" x14ac:dyDescent="0.25">
      <c r="C8871" s="10" t="str">
        <f>Pivot!AD8860</f>
        <v>00-99029797</v>
      </c>
      <c r="D8871" s="11"/>
      <c r="E8871" s="12" t="str">
        <f>Pivot!AE8860</f>
        <v>♀ Erica Chen
42 | Bachelor</v>
      </c>
      <c r="F8871" s="11"/>
      <c r="G8871" s="12" t="str">
        <f>Pivot!AF8860</f>
        <v>Sales Representative
Sales</v>
      </c>
      <c r="H8871" s="11"/>
      <c r="I8871" s="12" t="str">
        <f>Pivot!AG8860</f>
        <v>🏠 Raleigh
North Carolina</v>
      </c>
      <c r="J8871" s="11"/>
      <c r="K8871" s="13">
        <f>Pivot!AH8860</f>
        <v>55841</v>
      </c>
      <c r="L8871" s="11"/>
      <c r="M8871" s="12" t="str">
        <f>Pivot!AI8860</f>
        <v>▲ Active
13/03/2017 -</v>
      </c>
      <c r="N8871" s="178">
        <f>Pivot!AJ8860</f>
        <v>7</v>
      </c>
      <c r="O8871" s="179"/>
    </row>
    <row r="8872" spans="3:15" ht="30" customHeight="1" x14ac:dyDescent="0.25">
      <c r="C8872" s="10" t="str">
        <f>Pivot!AD8861</f>
        <v>00-99031467</v>
      </c>
      <c r="D8872" s="11"/>
      <c r="E8872" s="12" t="str">
        <f>Pivot!AE8861</f>
        <v>♂ Lisa Rodriguez
62 | PhD</v>
      </c>
      <c r="F8872" s="11"/>
      <c r="G8872" s="12" t="str">
        <f>Pivot!AF8861</f>
        <v>IT Manager
IT</v>
      </c>
      <c r="H8872" s="11"/>
      <c r="I8872" s="12" t="str">
        <f>Pivot!AG8861</f>
        <v>🏢 Rochester
New York</v>
      </c>
      <c r="J8872" s="11"/>
      <c r="K8872" s="13">
        <f>Pivot!AH8861</f>
        <v>131830</v>
      </c>
      <c r="L8872" s="11"/>
      <c r="M8872" s="12" t="str">
        <f>Pivot!AI8861</f>
        <v>▲ Active
19/06/2024 -</v>
      </c>
      <c r="N8872" s="178">
        <f>Pivot!AJ8861</f>
        <v>0</v>
      </c>
      <c r="O8872" s="179"/>
    </row>
    <row r="8873" spans="3:15" ht="30" customHeight="1" x14ac:dyDescent="0.25">
      <c r="C8873" s="10" t="str">
        <f>Pivot!AD8862</f>
        <v>00-99032699</v>
      </c>
      <c r="D8873" s="11"/>
      <c r="E8873" s="12" t="str">
        <f>Pivot!AE8862</f>
        <v>♀ Kristi Myers
30 | Bachelor</v>
      </c>
      <c r="F8873" s="11"/>
      <c r="G8873" s="12" t="str">
        <f>Pivot!AF8862</f>
        <v>Software Developer
IT</v>
      </c>
      <c r="H8873" s="11"/>
      <c r="I8873" s="12" t="str">
        <f>Pivot!AG8862</f>
        <v>🏢 Rochester
New York</v>
      </c>
      <c r="J8873" s="11"/>
      <c r="K8873" s="13">
        <f>Pivot!AH8862</f>
        <v>92192</v>
      </c>
      <c r="L8873" s="11"/>
      <c r="M8873" s="12" t="str">
        <f>Pivot!AI8862</f>
        <v>▲ Active
03/08/2024 -</v>
      </c>
      <c r="N8873" s="178">
        <f>Pivot!AJ8862</f>
        <v>0</v>
      </c>
      <c r="O8873" s="179"/>
    </row>
    <row r="8874" spans="3:15" ht="30" customHeight="1" x14ac:dyDescent="0.25">
      <c r="C8874" s="10" t="str">
        <f>Pivot!AD8863</f>
        <v>00-99041184</v>
      </c>
      <c r="D8874" s="11"/>
      <c r="E8874" s="12" t="str">
        <f>Pivot!AE8863</f>
        <v>♂ Betty Trujillo
39 | High School</v>
      </c>
      <c r="F8874" s="11"/>
      <c r="G8874" s="12" t="str">
        <f>Pivot!AF8863</f>
        <v>Inventory Specialist
Operations</v>
      </c>
      <c r="H8874" s="11"/>
      <c r="I8874" s="12" t="str">
        <f>Pivot!AG8863</f>
        <v>🏢 Rochester
New York</v>
      </c>
      <c r="J8874" s="11"/>
      <c r="K8874" s="13">
        <f>Pivot!AH8863</f>
        <v>66053</v>
      </c>
      <c r="L8874" s="11"/>
      <c r="M8874" s="12" t="str">
        <f>Pivot!AI8863</f>
        <v>▲ Active
27/11/2019 -</v>
      </c>
      <c r="N8874" s="178">
        <f>Pivot!AJ8863</f>
        <v>5</v>
      </c>
      <c r="O8874" s="179"/>
    </row>
    <row r="8875" spans="3:15" ht="30" customHeight="1" x14ac:dyDescent="0.25">
      <c r="C8875" s="10" t="str">
        <f>Pivot!AD8864</f>
        <v>00-99043272</v>
      </c>
      <c r="D8875" s="11"/>
      <c r="E8875" s="12" t="str">
        <f>Pivot!AE8864</f>
        <v>♀ Brandon Schultz
32 | High School</v>
      </c>
      <c r="F8875" s="11"/>
      <c r="G8875" s="12" t="str">
        <f>Pivot!AF8864</f>
        <v>Inventory Specialist
Operations</v>
      </c>
      <c r="H8875" s="11"/>
      <c r="I8875" s="12" t="str">
        <f>Pivot!AG8864</f>
        <v>🏢 New York City
New York</v>
      </c>
      <c r="J8875" s="11"/>
      <c r="K8875" s="13">
        <f>Pivot!AH8864</f>
        <v>55948</v>
      </c>
      <c r="L8875" s="11"/>
      <c r="M8875" s="12" t="str">
        <f>Pivot!AI8864</f>
        <v>▲ Active
18/09/2020 -</v>
      </c>
      <c r="N8875" s="178">
        <f>Pivot!AJ8864</f>
        <v>4</v>
      </c>
      <c r="O8875" s="179"/>
    </row>
    <row r="8876" spans="3:15" ht="30" customHeight="1" x14ac:dyDescent="0.25">
      <c r="C8876" s="10" t="str">
        <f>Pivot!AD8865</f>
        <v>00-99047650</v>
      </c>
      <c r="D8876" s="11"/>
      <c r="E8876" s="12" t="str">
        <f>Pivot!AE8865</f>
        <v>♂ Kaylee Young
47 | Bachelor</v>
      </c>
      <c r="F8876" s="11"/>
      <c r="G8876" s="12" t="str">
        <f>Pivot!AF8865</f>
        <v>Software Developer
IT</v>
      </c>
      <c r="H8876" s="11"/>
      <c r="I8876" s="12" t="str">
        <f>Pivot!AG8865</f>
        <v>🏢 New York City
New York</v>
      </c>
      <c r="J8876" s="11"/>
      <c r="K8876" s="13">
        <f>Pivot!AH8865</f>
        <v>86919</v>
      </c>
      <c r="L8876" s="11"/>
      <c r="M8876" s="12" t="str">
        <f>Pivot!AI8865</f>
        <v>▲ Active
19/06/2020 -</v>
      </c>
      <c r="N8876" s="178">
        <f>Pivot!AJ8865</f>
        <v>4</v>
      </c>
      <c r="O8876" s="179"/>
    </row>
    <row r="8877" spans="3:15" ht="30" customHeight="1" x14ac:dyDescent="0.25">
      <c r="C8877" s="10" t="str">
        <f>Pivot!AD8866</f>
        <v>00-99057865</v>
      </c>
      <c r="D8877" s="11"/>
      <c r="E8877" s="12" t="str">
        <f>Pivot!AE8866</f>
        <v>♀ Zachary Parks
35 | Bachelor</v>
      </c>
      <c r="F8877" s="11"/>
      <c r="G8877" s="12" t="str">
        <f>Pivot!AF8866</f>
        <v>Operations Analyst
Operations</v>
      </c>
      <c r="H8877" s="11"/>
      <c r="I8877" s="12" t="str">
        <f>Pivot!AG8866</f>
        <v>🏢 Rochester
New York</v>
      </c>
      <c r="J8877" s="11"/>
      <c r="K8877" s="13">
        <f>Pivot!AH8866</f>
        <v>86645</v>
      </c>
      <c r="L8877" s="11"/>
      <c r="M8877" s="12" t="str">
        <f>Pivot!AI8866</f>
        <v>▲ Active
30/08/2024 -</v>
      </c>
      <c r="N8877" s="178">
        <f>Pivot!AJ8866</f>
        <v>0</v>
      </c>
      <c r="O8877" s="179"/>
    </row>
    <row r="8878" spans="3:15" ht="30" customHeight="1" x14ac:dyDescent="0.25">
      <c r="C8878" s="10" t="str">
        <f>Pivot!AD8867</f>
        <v>00-99064587</v>
      </c>
      <c r="D8878" s="11"/>
      <c r="E8878" s="12" t="str">
        <f>Pivot!AE8867</f>
        <v>♀ Steven Nolan
52 | Bachelor</v>
      </c>
      <c r="F8878" s="11"/>
      <c r="G8878" s="12" t="str">
        <f>Pivot!AF8867</f>
        <v>Sales Representative
Sales</v>
      </c>
      <c r="H8878" s="11"/>
      <c r="I8878" s="12" t="str">
        <f>Pivot!AG8867</f>
        <v>🏢 Buffalo
New York</v>
      </c>
      <c r="J8878" s="11"/>
      <c r="K8878" s="13">
        <f>Pivot!AH8867</f>
        <v>68911</v>
      </c>
      <c r="L8878" s="11"/>
      <c r="M8878" s="12" t="str">
        <f>Pivot!AI8867</f>
        <v>▲ Active
24/06/2016 -</v>
      </c>
      <c r="N8878" s="178">
        <f>Pivot!AJ8867</f>
        <v>8</v>
      </c>
      <c r="O8878" s="179"/>
    </row>
    <row r="8879" spans="3:15" ht="30" customHeight="1" x14ac:dyDescent="0.25">
      <c r="C8879" s="10" t="str">
        <f>Pivot!AD8868</f>
        <v>00-99078726</v>
      </c>
      <c r="D8879" s="11"/>
      <c r="E8879" s="12" t="str">
        <f>Pivot!AE8868</f>
        <v>♂ Laurie Harris
34 | Bachelor</v>
      </c>
      <c r="F8879" s="11"/>
      <c r="G8879" s="12" t="str">
        <f>Pivot!AF8868</f>
        <v>Logistics Coordinator
Operations</v>
      </c>
      <c r="H8879" s="11"/>
      <c r="I8879" s="12" t="str">
        <f>Pivot!AG8868</f>
        <v>🏢 Rochester
New York</v>
      </c>
      <c r="J8879" s="11"/>
      <c r="K8879" s="13">
        <f>Pivot!AH8868</f>
        <v>69432</v>
      </c>
      <c r="L8879" s="11"/>
      <c r="M8879" s="12" t="str">
        <f>Pivot!AI8868</f>
        <v>▲ Active
16/02/2024 -</v>
      </c>
      <c r="N8879" s="178">
        <f>Pivot!AJ8868</f>
        <v>0</v>
      </c>
      <c r="O8879" s="179"/>
    </row>
    <row r="8880" spans="3:15" ht="30" customHeight="1" x14ac:dyDescent="0.25">
      <c r="C8880" s="10" t="str">
        <f>Pivot!AD8869</f>
        <v>00-99086047</v>
      </c>
      <c r="D8880" s="11"/>
      <c r="E8880" s="12" t="str">
        <f>Pivot!AE8869</f>
        <v>♀ Lauren Liu
28 | Bachelor</v>
      </c>
      <c r="F8880" s="11"/>
      <c r="G8880" s="12" t="str">
        <f>Pivot!AF8869</f>
        <v>Software Developer
IT</v>
      </c>
      <c r="H8880" s="11"/>
      <c r="I8880" s="12" t="str">
        <f>Pivot!AG8869</f>
        <v>🏢 New York City
New York</v>
      </c>
      <c r="J8880" s="11"/>
      <c r="K8880" s="13">
        <f>Pivot!AH8869</f>
        <v>77990</v>
      </c>
      <c r="L8880" s="11"/>
      <c r="M8880" s="12" t="str">
        <f>Pivot!AI8869</f>
        <v>▲ Active
25/04/2021 -</v>
      </c>
      <c r="N8880" s="178">
        <f>Pivot!AJ8869</f>
        <v>3</v>
      </c>
      <c r="O8880" s="179"/>
    </row>
    <row r="8881" spans="3:15" ht="30" customHeight="1" x14ac:dyDescent="0.25">
      <c r="C8881" s="10" t="str">
        <f>Pivot!AD8870</f>
        <v>00-99115882</v>
      </c>
      <c r="D8881" s="11"/>
      <c r="E8881" s="12" t="str">
        <f>Pivot!AE8870</f>
        <v>♂ Donna Stewart
53 | Bachelor</v>
      </c>
      <c r="F8881" s="11"/>
      <c r="G8881" s="12" t="str">
        <f>Pivot!AF8870</f>
        <v>Inventory Specialist
Operations</v>
      </c>
      <c r="H8881" s="11"/>
      <c r="I8881" s="12" t="str">
        <f>Pivot!AG8870</f>
        <v>🏢 New York City
New York</v>
      </c>
      <c r="J8881" s="11"/>
      <c r="K8881" s="13">
        <f>Pivot!AH8870</f>
        <v>72071</v>
      </c>
      <c r="L8881" s="11"/>
      <c r="M8881" s="12" t="str">
        <f>Pivot!AI8870</f>
        <v>▲ Active
06/06/2024 -</v>
      </c>
      <c r="N8881" s="178">
        <f>Pivot!AJ8870</f>
        <v>0</v>
      </c>
      <c r="O8881" s="179"/>
    </row>
    <row r="8882" spans="3:15" ht="30" customHeight="1" x14ac:dyDescent="0.25">
      <c r="C8882" s="10" t="str">
        <f>Pivot!AD8871</f>
        <v>00-99130077</v>
      </c>
      <c r="D8882" s="11"/>
      <c r="E8882" s="12" t="str">
        <f>Pivot!AE8871</f>
        <v>♀ Brenda Johnson
49 | Bachelor</v>
      </c>
      <c r="F8882" s="11"/>
      <c r="G8882" s="12" t="str">
        <f>Pivot!AF8871</f>
        <v>Support Specialist
Customer Service</v>
      </c>
      <c r="H8882" s="11"/>
      <c r="I8882" s="12" t="str">
        <f>Pivot!AG8871</f>
        <v>🏠 Pittsburgh
Pennsylvania</v>
      </c>
      <c r="J8882" s="11"/>
      <c r="K8882" s="13">
        <f>Pivot!AH8871</f>
        <v>60567</v>
      </c>
      <c r="L8882" s="11"/>
      <c r="M8882" s="12" t="str">
        <f>Pivot!AI8871</f>
        <v>▲ Active
08/10/2015 -</v>
      </c>
      <c r="N8882" s="178">
        <f>Pivot!AJ8871</f>
        <v>9</v>
      </c>
      <c r="O8882" s="179"/>
    </row>
    <row r="8883" spans="3:15" ht="30" customHeight="1" x14ac:dyDescent="0.25">
      <c r="C8883" s="10" t="str">
        <f>Pivot!AD8872</f>
        <v>00-99152055</v>
      </c>
      <c r="D8883" s="11"/>
      <c r="E8883" s="12" t="str">
        <f>Pivot!AE8872</f>
        <v>♀ Michael Wilson
53 | Bachelor</v>
      </c>
      <c r="F8883" s="11"/>
      <c r="G8883" s="12" t="str">
        <f>Pivot!AF8872</f>
        <v>Sales Representative
Sales</v>
      </c>
      <c r="H8883" s="11"/>
      <c r="I8883" s="12" t="str">
        <f>Pivot!AG8872</f>
        <v>🏢 Rochester
New York</v>
      </c>
      <c r="J8883" s="11"/>
      <c r="K8883" s="13">
        <f>Pivot!AH8872</f>
        <v>59249</v>
      </c>
      <c r="L8883" s="11"/>
      <c r="M8883" s="12" t="str">
        <f>Pivot!AI8872</f>
        <v>▲ Active
02/08/2023 -</v>
      </c>
      <c r="N8883" s="178">
        <f>Pivot!AJ8872</f>
        <v>1</v>
      </c>
      <c r="O8883" s="179"/>
    </row>
    <row r="8884" spans="3:15" ht="30" customHeight="1" x14ac:dyDescent="0.25">
      <c r="C8884" s="10" t="str">
        <f>Pivot!AD8873</f>
        <v>00-99198449</v>
      </c>
      <c r="D8884" s="11"/>
      <c r="E8884" s="12" t="str">
        <f>Pivot!AE8873</f>
        <v>♀ Michael Shaffer
21 | High School</v>
      </c>
      <c r="F8884" s="11"/>
      <c r="G8884" s="12" t="str">
        <f>Pivot!AF8873</f>
        <v>Inventory Specialist
Operations</v>
      </c>
      <c r="H8884" s="11"/>
      <c r="I8884" s="12" t="str">
        <f>Pivot!AG8873</f>
        <v>🏢 Rochester
New York</v>
      </c>
      <c r="J8884" s="11"/>
      <c r="K8884" s="13">
        <f>Pivot!AH8873</f>
        <v>53428</v>
      </c>
      <c r="L8884" s="11"/>
      <c r="M8884" s="12" t="str">
        <f>Pivot!AI8873</f>
        <v>▲ Active
13/12/2024 -</v>
      </c>
      <c r="N8884" s="178">
        <f>Pivot!AJ8873</f>
        <v>0</v>
      </c>
      <c r="O8884" s="179"/>
    </row>
    <row r="8885" spans="3:15" ht="30" customHeight="1" x14ac:dyDescent="0.25">
      <c r="C8885" s="10" t="str">
        <f>Pivot!AD8874</f>
        <v>00-99206598</v>
      </c>
      <c r="D8885" s="11"/>
      <c r="E8885" s="12" t="str">
        <f>Pivot!AE8874</f>
        <v>♂ Teresa Schneider
38 | Bachelor</v>
      </c>
      <c r="F8885" s="11"/>
      <c r="G8885" s="12" t="str">
        <f>Pivot!AF8874</f>
        <v>Logistics Coordinator
Operations</v>
      </c>
      <c r="H8885" s="11"/>
      <c r="I8885" s="12" t="str">
        <f>Pivot!AG8874</f>
        <v>🏠 Grand Rapids
Michigan</v>
      </c>
      <c r="J8885" s="11"/>
      <c r="K8885" s="13">
        <f>Pivot!AH8874</f>
        <v>60321</v>
      </c>
      <c r="L8885" s="11"/>
      <c r="M8885" s="12" t="str">
        <f>Pivot!AI8874</f>
        <v>▲ Active
17/08/2017 -</v>
      </c>
      <c r="N8885" s="178">
        <f>Pivot!AJ8874</f>
        <v>7</v>
      </c>
      <c r="O8885" s="179"/>
    </row>
    <row r="8886" spans="3:15" ht="30" customHeight="1" x14ac:dyDescent="0.25">
      <c r="C8886" s="10" t="str">
        <f>Pivot!AD8875</f>
        <v>00-99214834</v>
      </c>
      <c r="D8886" s="11"/>
      <c r="E8886" s="12" t="str">
        <f>Pivot!AE8875</f>
        <v>♂ Eddie Smith
25 | Master</v>
      </c>
      <c r="F8886" s="11"/>
      <c r="G8886" s="12" t="str">
        <f>Pivot!AF8875</f>
        <v>Software Developer
IT</v>
      </c>
      <c r="H8886" s="11"/>
      <c r="I8886" s="12" t="str">
        <f>Pivot!AG8875</f>
        <v>🏢 Rochester
New York</v>
      </c>
      <c r="J8886" s="11"/>
      <c r="K8886" s="13">
        <f>Pivot!AH8875</f>
        <v>78210</v>
      </c>
      <c r="L8886" s="11"/>
      <c r="M8886" s="12" t="str">
        <f>Pivot!AI8875</f>
        <v>▲ Active
22/05/2018 -</v>
      </c>
      <c r="N8886" s="178">
        <f>Pivot!AJ8875</f>
        <v>6</v>
      </c>
      <c r="O8886" s="179"/>
    </row>
    <row r="8887" spans="3:15" ht="30" customHeight="1" x14ac:dyDescent="0.25">
      <c r="C8887" s="10" t="str">
        <f>Pivot!AD8876</f>
        <v>00-99218645</v>
      </c>
      <c r="D8887" s="11"/>
      <c r="E8887" s="12" t="str">
        <f>Pivot!AE8876</f>
        <v>♀ Justin Stein
33 | Bachelor</v>
      </c>
      <c r="F8887" s="11"/>
      <c r="G8887" s="12" t="str">
        <f>Pivot!AF8876</f>
        <v>Sales Specialist
Sales</v>
      </c>
      <c r="H8887" s="11"/>
      <c r="I8887" s="12" t="str">
        <f>Pivot!AG8876</f>
        <v>🏢 New York City
New York</v>
      </c>
      <c r="J8887" s="11"/>
      <c r="K8887" s="13">
        <f>Pivot!AH8876</f>
        <v>74520</v>
      </c>
      <c r="L8887" s="11"/>
      <c r="M8887" s="12" t="str">
        <f>Pivot!AI8876</f>
        <v>▲ Active
24/11/2015 -</v>
      </c>
      <c r="N8887" s="178">
        <f>Pivot!AJ8876</f>
        <v>9</v>
      </c>
      <c r="O8887" s="179"/>
    </row>
    <row r="8888" spans="3:15" ht="30" customHeight="1" x14ac:dyDescent="0.25">
      <c r="C8888" s="10" t="str">
        <f>Pivot!AD8877</f>
        <v>00-99242012</v>
      </c>
      <c r="D8888" s="11"/>
      <c r="E8888" s="12" t="str">
        <f>Pivot!AE8877</f>
        <v>♀ Catherine Wright
47 | Master</v>
      </c>
      <c r="F8888" s="11"/>
      <c r="G8888" s="12" t="str">
        <f>Pivot!AF8877</f>
        <v>Software Developer
IT</v>
      </c>
      <c r="H8888" s="11"/>
      <c r="I8888" s="12" t="str">
        <f>Pivot!AG8877</f>
        <v>🏢 Buffalo
New York</v>
      </c>
      <c r="J8888" s="11"/>
      <c r="K8888" s="13">
        <f>Pivot!AH8877</f>
        <v>95050</v>
      </c>
      <c r="L8888" s="11"/>
      <c r="M8888" s="12" t="str">
        <f>Pivot!AI8877</f>
        <v>▲ Active
15/08/2018 -</v>
      </c>
      <c r="N8888" s="178">
        <f>Pivot!AJ8877</f>
        <v>6</v>
      </c>
      <c r="O8888" s="179"/>
    </row>
    <row r="8889" spans="3:15" ht="30" customHeight="1" x14ac:dyDescent="0.25">
      <c r="C8889" s="10" t="str">
        <f>Pivot!AD8878</f>
        <v>00-99242791</v>
      </c>
      <c r="D8889" s="11"/>
      <c r="E8889" s="12" t="str">
        <f>Pivot!AE8878</f>
        <v>♂ Scott Stewart
25 | Bachelor</v>
      </c>
      <c r="F8889" s="11"/>
      <c r="G8889" s="12" t="str">
        <f>Pivot!AF8878</f>
        <v>Customer Service Representative
Customer Service</v>
      </c>
      <c r="H8889" s="11"/>
      <c r="I8889" s="12" t="str">
        <f>Pivot!AG8878</f>
        <v>🏠 Aurora
Illinois</v>
      </c>
      <c r="J8889" s="11"/>
      <c r="K8889" s="13">
        <f>Pivot!AH8878</f>
        <v>64263</v>
      </c>
      <c r="L8889" s="11"/>
      <c r="M8889" s="12" t="str">
        <f>Pivot!AI8878</f>
        <v>▲ Active
02/08/2020 -</v>
      </c>
      <c r="N8889" s="178">
        <f>Pivot!AJ8878</f>
        <v>4</v>
      </c>
      <c r="O8889" s="179"/>
    </row>
    <row r="8890" spans="3:15" ht="30" customHeight="1" x14ac:dyDescent="0.25">
      <c r="C8890" s="10" t="str">
        <f>Pivot!AD8879</f>
        <v>00-99245317</v>
      </c>
      <c r="D8890" s="11"/>
      <c r="E8890" s="12" t="str">
        <f>Pivot!AE8879</f>
        <v>♀ Jill Cook
58 | High School</v>
      </c>
      <c r="F8890" s="11"/>
      <c r="G8890" s="12" t="str">
        <f>Pivot!AF8879</f>
        <v>Customer Service Representative
Customer Service</v>
      </c>
      <c r="H8890" s="11"/>
      <c r="I8890" s="12" t="str">
        <f>Pivot!AG8879</f>
        <v>🏢 New York City
New York</v>
      </c>
      <c r="J8890" s="11"/>
      <c r="K8890" s="13">
        <f>Pivot!AH8879</f>
        <v>63830</v>
      </c>
      <c r="L8890" s="11"/>
      <c r="M8890" s="12" t="str">
        <f>Pivot!AI8879</f>
        <v>▼ Terminated
27/12/2018 - 25/06/2019</v>
      </c>
      <c r="N8890" s="178">
        <f>Pivot!AJ8879</f>
        <v>0</v>
      </c>
      <c r="O8890" s="179"/>
    </row>
    <row r="8891" spans="3:15" ht="30" customHeight="1" x14ac:dyDescent="0.25">
      <c r="C8891" s="10" t="str">
        <f>Pivot!AD8880</f>
        <v>00-99250285</v>
      </c>
      <c r="D8891" s="11"/>
      <c r="E8891" s="12" t="str">
        <f>Pivot!AE8880</f>
        <v>♀ Mary Vargas
29 | PhD</v>
      </c>
      <c r="F8891" s="11"/>
      <c r="G8891" s="12" t="str">
        <f>Pivot!AF8880</f>
        <v>Sales Specialist
Sales</v>
      </c>
      <c r="H8891" s="11"/>
      <c r="I8891" s="12" t="str">
        <f>Pivot!AG8880</f>
        <v>🏢 Buffalo
New York</v>
      </c>
      <c r="J8891" s="11"/>
      <c r="K8891" s="13">
        <f>Pivot!AH8880</f>
        <v>86640</v>
      </c>
      <c r="L8891" s="11"/>
      <c r="M8891" s="12" t="str">
        <f>Pivot!AI8880</f>
        <v>▲ Active
30/09/2023 -</v>
      </c>
      <c r="N8891" s="178">
        <f>Pivot!AJ8880</f>
        <v>1</v>
      </c>
      <c r="O8891" s="179"/>
    </row>
    <row r="8892" spans="3:15" ht="30" customHeight="1" x14ac:dyDescent="0.25">
      <c r="C8892" s="10" t="str">
        <f>Pivot!AD8881</f>
        <v>00-99253164</v>
      </c>
      <c r="D8892" s="11"/>
      <c r="E8892" s="12" t="str">
        <f>Pivot!AE8881</f>
        <v>♂ Elizabeth Robertson
59 | PhD</v>
      </c>
      <c r="F8892" s="11"/>
      <c r="G8892" s="12" t="str">
        <f>Pivot!AF8881</f>
        <v>Sales Specialist
Sales</v>
      </c>
      <c r="H8892" s="11"/>
      <c r="I8892" s="12" t="str">
        <f>Pivot!AG8881</f>
        <v>🏠 Columbus
Ohio</v>
      </c>
      <c r="J8892" s="11"/>
      <c r="K8892" s="13">
        <f>Pivot!AH8881</f>
        <v>84185</v>
      </c>
      <c r="L8892" s="11"/>
      <c r="M8892" s="12" t="str">
        <f>Pivot!AI8881</f>
        <v>▲ Active
03/06/2019 -</v>
      </c>
      <c r="N8892" s="178">
        <f>Pivot!AJ8881</f>
        <v>5</v>
      </c>
      <c r="O8892" s="179"/>
    </row>
    <row r="8893" spans="3:15" ht="30" customHeight="1" x14ac:dyDescent="0.25">
      <c r="C8893" s="10" t="str">
        <f>Pivot!AD8882</f>
        <v>00-99255596</v>
      </c>
      <c r="D8893" s="11"/>
      <c r="E8893" s="12" t="str">
        <f>Pivot!AE8882</f>
        <v>♂ Erica Holland
34 | High School</v>
      </c>
      <c r="F8893" s="11"/>
      <c r="G8893" s="12" t="str">
        <f>Pivot!AF8882</f>
        <v>IT Support Specialist
IT</v>
      </c>
      <c r="H8893" s="11"/>
      <c r="I8893" s="12" t="str">
        <f>Pivot!AG8882</f>
        <v>🏢 New York City
New York</v>
      </c>
      <c r="J8893" s="11"/>
      <c r="K8893" s="13">
        <f>Pivot!AH8882</f>
        <v>64179</v>
      </c>
      <c r="L8893" s="11"/>
      <c r="M8893" s="12" t="str">
        <f>Pivot!AI8882</f>
        <v>▲ Active
04/10/2024 -</v>
      </c>
      <c r="N8893" s="178">
        <f>Pivot!AJ8882</f>
        <v>0</v>
      </c>
      <c r="O8893" s="179"/>
    </row>
    <row r="8894" spans="3:15" ht="30" customHeight="1" x14ac:dyDescent="0.25">
      <c r="C8894" s="10" t="str">
        <f>Pivot!AD8883</f>
        <v>00-99269195</v>
      </c>
      <c r="D8894" s="11"/>
      <c r="E8894" s="12" t="str">
        <f>Pivot!AE8883</f>
        <v>♂ Christopher Long
62 | Bachelor</v>
      </c>
      <c r="F8894" s="11"/>
      <c r="G8894" s="12" t="str">
        <f>Pivot!AF8883</f>
        <v>Inventory Specialist
Operations</v>
      </c>
      <c r="H8894" s="11"/>
      <c r="I8894" s="12" t="str">
        <f>Pivot!AG8883</f>
        <v>🏠 Charlotte
North Carolina</v>
      </c>
      <c r="J8894" s="11"/>
      <c r="K8894" s="13">
        <f>Pivot!AH8883</f>
        <v>68358</v>
      </c>
      <c r="L8894" s="11"/>
      <c r="M8894" s="12" t="str">
        <f>Pivot!AI8883</f>
        <v>▲ Active
27/03/2022 -</v>
      </c>
      <c r="N8894" s="178">
        <f>Pivot!AJ8883</f>
        <v>2</v>
      </c>
      <c r="O8894" s="179"/>
    </row>
    <row r="8895" spans="3:15" ht="30" customHeight="1" x14ac:dyDescent="0.25">
      <c r="C8895" s="10" t="str">
        <f>Pivot!AD8884</f>
        <v>00-99304909</v>
      </c>
      <c r="D8895" s="11"/>
      <c r="E8895" s="12" t="str">
        <f>Pivot!AE8884</f>
        <v>♀ Stephanie Watson
59 | High School</v>
      </c>
      <c r="F8895" s="11"/>
      <c r="G8895" s="12" t="str">
        <f>Pivot!AF8884</f>
        <v>Inventory Specialist
Operations</v>
      </c>
      <c r="H8895" s="11"/>
      <c r="I8895" s="12" t="str">
        <f>Pivot!AG8884</f>
        <v>🏠 Norfolk
Virginia</v>
      </c>
      <c r="J8895" s="11"/>
      <c r="K8895" s="13">
        <f>Pivot!AH8884</f>
        <v>63218</v>
      </c>
      <c r="L8895" s="11"/>
      <c r="M8895" s="12" t="str">
        <f>Pivot!AI8884</f>
        <v>▲ Active
23/08/2019 -</v>
      </c>
      <c r="N8895" s="178">
        <f>Pivot!AJ8884</f>
        <v>5</v>
      </c>
      <c r="O8895" s="179"/>
    </row>
    <row r="8896" spans="3:15" ht="30" customHeight="1" x14ac:dyDescent="0.25">
      <c r="C8896" s="10" t="str">
        <f>Pivot!AD8885</f>
        <v>00-99318726</v>
      </c>
      <c r="D8896" s="11"/>
      <c r="E8896" s="12" t="str">
        <f>Pivot!AE8885</f>
        <v>♀ George Adams
40 | Bachelor</v>
      </c>
      <c r="F8896" s="11"/>
      <c r="G8896" s="12" t="str">
        <f>Pivot!AF8885</f>
        <v>Inventory Specialist
Operations</v>
      </c>
      <c r="H8896" s="11"/>
      <c r="I8896" s="12" t="str">
        <f>Pivot!AG8885</f>
        <v>🏢 Rochester
New York</v>
      </c>
      <c r="J8896" s="11"/>
      <c r="K8896" s="13">
        <f>Pivot!AH8885</f>
        <v>59207</v>
      </c>
      <c r="L8896" s="11"/>
      <c r="M8896" s="12" t="str">
        <f>Pivot!AI8885</f>
        <v>▲ Active
05/10/2017 -</v>
      </c>
      <c r="N8896" s="178">
        <f>Pivot!AJ8885</f>
        <v>7</v>
      </c>
      <c r="O8896" s="179"/>
    </row>
    <row r="8897" spans="3:15" ht="30" customHeight="1" x14ac:dyDescent="0.25">
      <c r="C8897" s="10" t="str">
        <f>Pivot!AD8886</f>
        <v>00-99323531</v>
      </c>
      <c r="D8897" s="11"/>
      <c r="E8897" s="12" t="str">
        <f>Pivot!AE8886</f>
        <v>♂ Maxwell Mcguire
65 | Bachelor</v>
      </c>
      <c r="F8897" s="11"/>
      <c r="G8897" s="12" t="str">
        <f>Pivot!AF8886</f>
        <v>Sales Representative
Sales</v>
      </c>
      <c r="H8897" s="11"/>
      <c r="I8897" s="12" t="str">
        <f>Pivot!AG8886</f>
        <v>🏢 Rochester
New York</v>
      </c>
      <c r="J8897" s="11"/>
      <c r="K8897" s="13">
        <f>Pivot!AH8886</f>
        <v>83309</v>
      </c>
      <c r="L8897" s="11"/>
      <c r="M8897" s="12" t="str">
        <f>Pivot!AI8886</f>
        <v>▲ Active
31/03/2017 -</v>
      </c>
      <c r="N8897" s="178">
        <f>Pivot!AJ8886</f>
        <v>7</v>
      </c>
      <c r="O8897" s="179"/>
    </row>
    <row r="8898" spans="3:15" ht="30" customHeight="1" x14ac:dyDescent="0.25">
      <c r="C8898" s="10" t="str">
        <f>Pivot!AD8887</f>
        <v>00-99339143</v>
      </c>
      <c r="D8898" s="11"/>
      <c r="E8898" s="12" t="str">
        <f>Pivot!AE8887</f>
        <v>♀ Mark Watson
37 | Bachelor</v>
      </c>
      <c r="F8898" s="11"/>
      <c r="G8898" s="12" t="str">
        <f>Pivot!AF8887</f>
        <v>Recruiter
HR</v>
      </c>
      <c r="H8898" s="11"/>
      <c r="I8898" s="12" t="str">
        <f>Pivot!AG8887</f>
        <v>🏠 Pittsburgh
Pennsylvania</v>
      </c>
      <c r="J8898" s="11"/>
      <c r="K8898" s="13">
        <f>Pivot!AH8887</f>
        <v>61122</v>
      </c>
      <c r="L8898" s="11"/>
      <c r="M8898" s="12" t="str">
        <f>Pivot!AI8887</f>
        <v>▲ Active
16/11/2017 -</v>
      </c>
      <c r="N8898" s="178">
        <f>Pivot!AJ8887</f>
        <v>7</v>
      </c>
      <c r="O8898" s="179"/>
    </row>
    <row r="8899" spans="3:15" ht="30" customHeight="1" x14ac:dyDescent="0.25">
      <c r="C8899" s="10" t="str">
        <f>Pivot!AD8888</f>
        <v>00-99353132</v>
      </c>
      <c r="D8899" s="11"/>
      <c r="E8899" s="12" t="str">
        <f>Pivot!AE8888</f>
        <v>♀ Ronald Evans
51 | Bachelor</v>
      </c>
      <c r="F8899" s="11"/>
      <c r="G8899" s="12" t="str">
        <f>Pivot!AF8888</f>
        <v>Software Developer
IT</v>
      </c>
      <c r="H8899" s="11"/>
      <c r="I8899" s="12" t="str">
        <f>Pivot!AG8888</f>
        <v>🏢 Rochester
New York</v>
      </c>
      <c r="J8899" s="11"/>
      <c r="K8899" s="13">
        <f>Pivot!AH8888</f>
        <v>82732</v>
      </c>
      <c r="L8899" s="11"/>
      <c r="M8899" s="12" t="str">
        <f>Pivot!AI8888</f>
        <v>▲ Active
09/01/2023 -</v>
      </c>
      <c r="N8899" s="178">
        <f>Pivot!AJ8888</f>
        <v>2</v>
      </c>
      <c r="O8899" s="179"/>
    </row>
    <row r="8900" spans="3:15" ht="30" customHeight="1" x14ac:dyDescent="0.25">
      <c r="C8900" s="10" t="str">
        <f>Pivot!AD8889</f>
        <v>00-99360714</v>
      </c>
      <c r="D8900" s="11"/>
      <c r="E8900" s="12" t="str">
        <f>Pivot!AE8889</f>
        <v>♀ Steven Lopez
25 | Bachelor</v>
      </c>
      <c r="F8900" s="11"/>
      <c r="G8900" s="12" t="str">
        <f>Pivot!AF8889</f>
        <v>Customer Service Representative
Customer Service</v>
      </c>
      <c r="H8900" s="11"/>
      <c r="I8900" s="12" t="str">
        <f>Pivot!AG8889</f>
        <v>🏢 Rochester
New York</v>
      </c>
      <c r="J8900" s="11"/>
      <c r="K8900" s="13">
        <f>Pivot!AH8889</f>
        <v>54347</v>
      </c>
      <c r="L8900" s="11"/>
      <c r="M8900" s="12" t="str">
        <f>Pivot!AI8889</f>
        <v>▲ Active
09/01/2016 -</v>
      </c>
      <c r="N8900" s="178">
        <f>Pivot!AJ8889</f>
        <v>9</v>
      </c>
      <c r="O8900" s="179"/>
    </row>
    <row r="8901" spans="3:15" ht="30" customHeight="1" x14ac:dyDescent="0.25">
      <c r="C8901" s="10" t="str">
        <f>Pivot!AD8890</f>
        <v>00-99369591</v>
      </c>
      <c r="D8901" s="11"/>
      <c r="E8901" s="12" t="str">
        <f>Pivot!AE8890</f>
        <v>♂ Dennis Neal
22 | Bachelor</v>
      </c>
      <c r="F8901" s="11"/>
      <c r="G8901" s="12" t="str">
        <f>Pivot!AF8890</f>
        <v>System Administrator
IT</v>
      </c>
      <c r="H8901" s="11"/>
      <c r="I8901" s="12" t="str">
        <f>Pivot!AG8890</f>
        <v>🏠 Detroit
Michigan</v>
      </c>
      <c r="J8901" s="11"/>
      <c r="K8901" s="13">
        <f>Pivot!AH8890</f>
        <v>88102</v>
      </c>
      <c r="L8901" s="11"/>
      <c r="M8901" s="12" t="str">
        <f>Pivot!AI8890</f>
        <v>▲ Active
17/04/2022 -</v>
      </c>
      <c r="N8901" s="178">
        <f>Pivot!AJ8890</f>
        <v>2</v>
      </c>
      <c r="O8901" s="179"/>
    </row>
    <row r="8902" spans="3:15" ht="30" customHeight="1" x14ac:dyDescent="0.25">
      <c r="C8902" s="10" t="str">
        <f>Pivot!AD8891</f>
        <v>00-99369812</v>
      </c>
      <c r="D8902" s="11"/>
      <c r="E8902" s="12" t="str">
        <f>Pivot!AE8891</f>
        <v>♂ David Davis
53 | Bachelor</v>
      </c>
      <c r="F8902" s="11"/>
      <c r="G8902" s="12" t="str">
        <f>Pivot!AF8891</f>
        <v>Help Desk Technician
Customer Service</v>
      </c>
      <c r="H8902" s="11"/>
      <c r="I8902" s="12" t="str">
        <f>Pivot!AG8891</f>
        <v>🏢 Buffalo
New York</v>
      </c>
      <c r="J8902" s="11"/>
      <c r="K8902" s="13">
        <f>Pivot!AH8891</f>
        <v>80495</v>
      </c>
      <c r="L8902" s="11"/>
      <c r="M8902" s="12" t="str">
        <f>Pivot!AI8891</f>
        <v>▲ Active
06/06/2023 -</v>
      </c>
      <c r="N8902" s="178">
        <f>Pivot!AJ8891</f>
        <v>1</v>
      </c>
      <c r="O8902" s="179"/>
    </row>
    <row r="8903" spans="3:15" ht="30" customHeight="1" x14ac:dyDescent="0.25">
      <c r="C8903" s="10" t="str">
        <f>Pivot!AD8892</f>
        <v>00-99396822</v>
      </c>
      <c r="D8903" s="11"/>
      <c r="E8903" s="12" t="str">
        <f>Pivot!AE8892</f>
        <v>♂ April Brown
23 | Bachelor</v>
      </c>
      <c r="F8903" s="11"/>
      <c r="G8903" s="12" t="str">
        <f>Pivot!AF8892</f>
        <v>Logistics Coordinator
Operations</v>
      </c>
      <c r="H8903" s="11"/>
      <c r="I8903" s="12" t="str">
        <f>Pivot!AG8892</f>
        <v>🏠 Warren
Michigan</v>
      </c>
      <c r="J8903" s="11"/>
      <c r="K8903" s="13">
        <f>Pivot!AH8892</f>
        <v>58486</v>
      </c>
      <c r="L8903" s="11"/>
      <c r="M8903" s="12" t="str">
        <f>Pivot!AI8892</f>
        <v>▲ Active
21/05/2020 -</v>
      </c>
      <c r="N8903" s="178">
        <f>Pivot!AJ8892</f>
        <v>4</v>
      </c>
      <c r="O8903" s="179"/>
    </row>
    <row r="8904" spans="3:15" ht="30" customHeight="1" x14ac:dyDescent="0.25">
      <c r="C8904" s="10" t="str">
        <f>Pivot!AD8893</f>
        <v>00-99399687</v>
      </c>
      <c r="D8904" s="11"/>
      <c r="E8904" s="12" t="str">
        <f>Pivot!AE8893</f>
        <v>♂ Cynthia Faulkner
26 | High School</v>
      </c>
      <c r="F8904" s="11"/>
      <c r="G8904" s="12" t="str">
        <f>Pivot!AF8893</f>
        <v>Inventory Specialist
Operations</v>
      </c>
      <c r="H8904" s="11"/>
      <c r="I8904" s="12" t="str">
        <f>Pivot!AG8893</f>
        <v>🏠 Philadelphia
Pennsylvania</v>
      </c>
      <c r="J8904" s="11"/>
      <c r="K8904" s="13">
        <f>Pivot!AH8893</f>
        <v>58264</v>
      </c>
      <c r="L8904" s="11"/>
      <c r="M8904" s="12" t="str">
        <f>Pivot!AI8893</f>
        <v>▼ Terminated
31/10/2022 - 29/04/2023</v>
      </c>
      <c r="N8904" s="178">
        <f>Pivot!AJ8893</f>
        <v>0</v>
      </c>
      <c r="O8904" s="179"/>
    </row>
    <row r="8905" spans="3:15" ht="30" customHeight="1" x14ac:dyDescent="0.25">
      <c r="C8905" s="10" t="str">
        <f>Pivot!AD8894</f>
        <v>00-99414559</v>
      </c>
      <c r="D8905" s="11"/>
      <c r="E8905" s="12" t="str">
        <f>Pivot!AE8894</f>
        <v>♂ Alicia Rodriguez
31 | Bachelor</v>
      </c>
      <c r="F8905" s="11"/>
      <c r="G8905" s="12" t="str">
        <f>Pivot!AF8894</f>
        <v>Logistics Coordinator
Operations</v>
      </c>
      <c r="H8905" s="11"/>
      <c r="I8905" s="12" t="str">
        <f>Pivot!AG8894</f>
        <v>🏢 Buffalo
New York</v>
      </c>
      <c r="J8905" s="11"/>
      <c r="K8905" s="13">
        <f>Pivot!AH8894</f>
        <v>61071</v>
      </c>
      <c r="L8905" s="11"/>
      <c r="M8905" s="12" t="str">
        <f>Pivot!AI8894</f>
        <v>▲ Active
13/06/2023 -</v>
      </c>
      <c r="N8905" s="178">
        <f>Pivot!AJ8894</f>
        <v>1</v>
      </c>
      <c r="O8905" s="179"/>
    </row>
    <row r="8906" spans="3:15" ht="30" customHeight="1" x14ac:dyDescent="0.25">
      <c r="C8906" s="10" t="str">
        <f>Pivot!AD8895</f>
        <v>00-99429774</v>
      </c>
      <c r="D8906" s="11"/>
      <c r="E8906" s="12" t="str">
        <f>Pivot!AE8895</f>
        <v>♀ Gloria Griffith
58 | Master</v>
      </c>
      <c r="F8906" s="11"/>
      <c r="G8906" s="12" t="str">
        <f>Pivot!AF8895</f>
        <v>Sales Consultant
Sales</v>
      </c>
      <c r="H8906" s="11"/>
      <c r="I8906" s="12" t="str">
        <f>Pivot!AG8895</f>
        <v>🏢 New York City
New York</v>
      </c>
      <c r="J8906" s="11"/>
      <c r="K8906" s="13">
        <f>Pivot!AH8895</f>
        <v>75488</v>
      </c>
      <c r="L8906" s="11"/>
      <c r="M8906" s="12" t="str">
        <f>Pivot!AI8895</f>
        <v>▲ Active
20/03/2023 -</v>
      </c>
      <c r="N8906" s="178">
        <f>Pivot!AJ8895</f>
        <v>1</v>
      </c>
      <c r="O8906" s="179"/>
    </row>
    <row r="8907" spans="3:15" ht="30" customHeight="1" x14ac:dyDescent="0.25">
      <c r="C8907" s="10" t="str">
        <f>Pivot!AD8896</f>
        <v>00-99436783</v>
      </c>
      <c r="D8907" s="11"/>
      <c r="E8907" s="12" t="str">
        <f>Pivot!AE8896</f>
        <v>♂ Jordan Andrews
40 | Bachelor</v>
      </c>
      <c r="F8907" s="11"/>
      <c r="G8907" s="12" t="str">
        <f>Pivot!AF8896</f>
        <v>Sales Representative
Sales</v>
      </c>
      <c r="H8907" s="11"/>
      <c r="I8907" s="12" t="str">
        <f>Pivot!AG8896</f>
        <v>🏠 Pittsburgh
Pennsylvania</v>
      </c>
      <c r="J8907" s="11"/>
      <c r="K8907" s="13">
        <f>Pivot!AH8896</f>
        <v>60733</v>
      </c>
      <c r="L8907" s="11"/>
      <c r="M8907" s="12" t="str">
        <f>Pivot!AI8896</f>
        <v>▲ Active
31/08/2023 -</v>
      </c>
      <c r="N8907" s="178">
        <f>Pivot!AJ8896</f>
        <v>1</v>
      </c>
      <c r="O8907" s="179"/>
    </row>
    <row r="8908" spans="3:15" ht="30" customHeight="1" x14ac:dyDescent="0.25">
      <c r="C8908" s="10" t="str">
        <f>Pivot!AD8897</f>
        <v>00-99447205</v>
      </c>
      <c r="D8908" s="11"/>
      <c r="E8908" s="12" t="str">
        <f>Pivot!AE8897</f>
        <v>♂ Lisa Dawson
52 | Bachelor</v>
      </c>
      <c r="F8908" s="11"/>
      <c r="G8908" s="12" t="str">
        <f>Pivot!AF8897</f>
        <v>Logistics Coordinator
Operations</v>
      </c>
      <c r="H8908" s="11"/>
      <c r="I8908" s="12" t="str">
        <f>Pivot!AG8897</f>
        <v>🏢 Buffalo
New York</v>
      </c>
      <c r="J8908" s="11"/>
      <c r="K8908" s="13">
        <f>Pivot!AH8897</f>
        <v>64372</v>
      </c>
      <c r="L8908" s="11"/>
      <c r="M8908" s="12" t="str">
        <f>Pivot!AI8897</f>
        <v>▲ Active
30/01/2017 -</v>
      </c>
      <c r="N8908" s="178">
        <f>Pivot!AJ8897</f>
        <v>7</v>
      </c>
      <c r="O8908" s="179"/>
    </row>
    <row r="8909" spans="3:15" ht="30" customHeight="1" x14ac:dyDescent="0.25">
      <c r="C8909" s="10" t="str">
        <f>Pivot!AD8898</f>
        <v>00-99461018</v>
      </c>
      <c r="D8909" s="11"/>
      <c r="E8909" s="12" t="str">
        <f>Pivot!AE8898</f>
        <v>♂ Ashley Ward
25 | Master</v>
      </c>
      <c r="F8909" s="11"/>
      <c r="G8909" s="12" t="str">
        <f>Pivot!AF8898</f>
        <v>Sales Specialist
Sales</v>
      </c>
      <c r="H8909" s="11"/>
      <c r="I8909" s="12" t="str">
        <f>Pivot!AG8898</f>
        <v>🏠 Allentown
Pennsylvania</v>
      </c>
      <c r="J8909" s="11"/>
      <c r="K8909" s="13">
        <f>Pivot!AH8898</f>
        <v>61124</v>
      </c>
      <c r="L8909" s="11"/>
      <c r="M8909" s="12" t="str">
        <f>Pivot!AI8898</f>
        <v>▲ Active
08/01/2019 -</v>
      </c>
      <c r="N8909" s="178">
        <f>Pivot!AJ8898</f>
        <v>6</v>
      </c>
      <c r="O8909" s="179"/>
    </row>
    <row r="8910" spans="3:15" ht="30" customHeight="1" x14ac:dyDescent="0.25">
      <c r="C8910" s="10" t="str">
        <f>Pivot!AD8899</f>
        <v>00-99467394</v>
      </c>
      <c r="D8910" s="11"/>
      <c r="E8910" s="12" t="str">
        <f>Pivot!AE8899</f>
        <v>♂ Jamie Greene
42 | Bachelor</v>
      </c>
      <c r="F8910" s="11"/>
      <c r="G8910" s="12" t="str">
        <f>Pivot!AF8899</f>
        <v>Sales Consultant
Sales</v>
      </c>
      <c r="H8910" s="11"/>
      <c r="I8910" s="12" t="str">
        <f>Pivot!AG8899</f>
        <v>🏠 Norfolk
Virginia</v>
      </c>
      <c r="J8910" s="11"/>
      <c r="K8910" s="13">
        <f>Pivot!AH8899</f>
        <v>101001</v>
      </c>
      <c r="L8910" s="11"/>
      <c r="M8910" s="12" t="str">
        <f>Pivot!AI8899</f>
        <v>▲ Active
22/05/2016 -</v>
      </c>
      <c r="N8910" s="178">
        <f>Pivot!AJ8899</f>
        <v>8</v>
      </c>
      <c r="O8910" s="179"/>
    </row>
    <row r="8911" spans="3:15" ht="30" customHeight="1" x14ac:dyDescent="0.25">
      <c r="C8911" s="10" t="str">
        <f>Pivot!AD8900</f>
        <v>00-99482259</v>
      </c>
      <c r="D8911" s="11"/>
      <c r="E8911" s="12" t="str">
        <f>Pivot!AE8900</f>
        <v>♀ Kenneth Walters
53 | Bachelor</v>
      </c>
      <c r="F8911" s="11"/>
      <c r="G8911" s="12" t="str">
        <f>Pivot!AF8900</f>
        <v>Logistics Coordinator
Operations</v>
      </c>
      <c r="H8911" s="11"/>
      <c r="I8911" s="12" t="str">
        <f>Pivot!AG8900</f>
        <v>🏢 New York City
New York</v>
      </c>
      <c r="J8911" s="11"/>
      <c r="K8911" s="13">
        <f>Pivot!AH8900</f>
        <v>65195</v>
      </c>
      <c r="L8911" s="11"/>
      <c r="M8911" s="12" t="str">
        <f>Pivot!AI8900</f>
        <v>▲ Active
26/04/2017 -</v>
      </c>
      <c r="N8911" s="178">
        <f>Pivot!AJ8900</f>
        <v>7</v>
      </c>
      <c r="O8911" s="179"/>
    </row>
    <row r="8912" spans="3:15" ht="30" customHeight="1" x14ac:dyDescent="0.25">
      <c r="C8912" s="10" t="str">
        <f>Pivot!AD8901</f>
        <v>00-99484361</v>
      </c>
      <c r="D8912" s="11"/>
      <c r="E8912" s="12" t="str">
        <f>Pivot!AE8901</f>
        <v>♀ Nicole Martinez
52 | Bachelor</v>
      </c>
      <c r="F8912" s="11"/>
      <c r="G8912" s="12" t="str">
        <f>Pivot!AF8901</f>
        <v>Support Specialist
Customer Service</v>
      </c>
      <c r="H8912" s="11"/>
      <c r="I8912" s="12" t="str">
        <f>Pivot!AG8901</f>
        <v>🏢 New York City
New York</v>
      </c>
      <c r="J8912" s="11"/>
      <c r="K8912" s="13">
        <f>Pivot!AH8901</f>
        <v>56918</v>
      </c>
      <c r="L8912" s="11"/>
      <c r="M8912" s="12" t="str">
        <f>Pivot!AI8901</f>
        <v>▲ Active
09/10/2016 -</v>
      </c>
      <c r="N8912" s="178">
        <f>Pivot!AJ8901</f>
        <v>8</v>
      </c>
      <c r="O8912" s="179"/>
    </row>
    <row r="8913" spans="3:15" ht="30" customHeight="1" x14ac:dyDescent="0.25">
      <c r="C8913" s="10" t="str">
        <f>Pivot!AD8902</f>
        <v>00-99516588</v>
      </c>
      <c r="D8913" s="11"/>
      <c r="E8913" s="12" t="str">
        <f>Pivot!AE8902</f>
        <v>♀ Kenneth Mcdaniel
49 | Master</v>
      </c>
      <c r="F8913" s="11"/>
      <c r="G8913" s="12" t="str">
        <f>Pivot!AF8902</f>
        <v>Operations Analyst
Operations</v>
      </c>
      <c r="H8913" s="11"/>
      <c r="I8913" s="12" t="str">
        <f>Pivot!AG8902</f>
        <v>🏠 Philadelphia
Pennsylvania</v>
      </c>
      <c r="J8913" s="11"/>
      <c r="K8913" s="13">
        <f>Pivot!AH8902</f>
        <v>76568</v>
      </c>
      <c r="L8913" s="11"/>
      <c r="M8913" s="12" t="str">
        <f>Pivot!AI8902</f>
        <v>▲ Active
20/05/2020 -</v>
      </c>
      <c r="N8913" s="178">
        <f>Pivot!AJ8902</f>
        <v>4</v>
      </c>
      <c r="O8913" s="179"/>
    </row>
    <row r="8914" spans="3:15" ht="30" customHeight="1" x14ac:dyDescent="0.25">
      <c r="C8914" s="10" t="str">
        <f>Pivot!AD8903</f>
        <v>00-99520336</v>
      </c>
      <c r="D8914" s="11"/>
      <c r="E8914" s="12" t="str">
        <f>Pivot!AE8903</f>
        <v>♀ Amber Williams
25 | Master</v>
      </c>
      <c r="F8914" s="11"/>
      <c r="G8914" s="12" t="str">
        <f>Pivot!AF8903</f>
        <v>Operations Analyst
Operations</v>
      </c>
      <c r="H8914" s="11"/>
      <c r="I8914" s="12" t="str">
        <f>Pivot!AG8903</f>
        <v>🏢 New York City
New York</v>
      </c>
      <c r="J8914" s="11"/>
      <c r="K8914" s="13">
        <f>Pivot!AH8903</f>
        <v>57622</v>
      </c>
      <c r="L8914" s="11"/>
      <c r="M8914" s="12" t="str">
        <f>Pivot!AI8903</f>
        <v>▲ Active
02/04/2023 -</v>
      </c>
      <c r="N8914" s="178">
        <f>Pivot!AJ8903</f>
        <v>1</v>
      </c>
      <c r="O8914" s="179"/>
    </row>
    <row r="8915" spans="3:15" ht="30" customHeight="1" x14ac:dyDescent="0.25">
      <c r="C8915" s="10" t="str">
        <f>Pivot!AD8904</f>
        <v>00-99530801</v>
      </c>
      <c r="D8915" s="11"/>
      <c r="E8915" s="12" t="str">
        <f>Pivot!AE8904</f>
        <v>♀ Stephanie Johnson
27 | Master</v>
      </c>
      <c r="F8915" s="11"/>
      <c r="G8915" s="12" t="str">
        <f>Pivot!AF8904</f>
        <v>Operations Analyst
Operations</v>
      </c>
      <c r="H8915" s="11"/>
      <c r="I8915" s="12" t="str">
        <f>Pivot!AG8904</f>
        <v>🏠 Detroit
Michigan</v>
      </c>
      <c r="J8915" s="11"/>
      <c r="K8915" s="13">
        <f>Pivot!AH8904</f>
        <v>79664</v>
      </c>
      <c r="L8915" s="11"/>
      <c r="M8915" s="12" t="str">
        <f>Pivot!AI8904</f>
        <v>▲ Active
11/06/2019 -</v>
      </c>
      <c r="N8915" s="178">
        <f>Pivot!AJ8904</f>
        <v>5</v>
      </c>
      <c r="O8915" s="179"/>
    </row>
    <row r="8916" spans="3:15" ht="30" customHeight="1" x14ac:dyDescent="0.25">
      <c r="C8916" s="10" t="str">
        <f>Pivot!AD8905</f>
        <v>00-99534277</v>
      </c>
      <c r="D8916" s="11"/>
      <c r="E8916" s="12" t="str">
        <f>Pivot!AE8905</f>
        <v>♂ Corey Rivera
41 | PhD</v>
      </c>
      <c r="F8916" s="11"/>
      <c r="G8916" s="12" t="str">
        <f>Pivot!AF8905</f>
        <v>Sales Specialist
Sales</v>
      </c>
      <c r="H8916" s="11"/>
      <c r="I8916" s="12" t="str">
        <f>Pivot!AG8905</f>
        <v>🏠 Cincinnati
Ohio</v>
      </c>
      <c r="J8916" s="11"/>
      <c r="K8916" s="13">
        <f>Pivot!AH8905</f>
        <v>72819</v>
      </c>
      <c r="L8916" s="11"/>
      <c r="M8916" s="12" t="str">
        <f>Pivot!AI8905</f>
        <v>▲ Active
27/01/2016 -</v>
      </c>
      <c r="N8916" s="178">
        <f>Pivot!AJ8905</f>
        <v>8</v>
      </c>
      <c r="O8916" s="179"/>
    </row>
    <row r="8917" spans="3:15" ht="30" customHeight="1" x14ac:dyDescent="0.25">
      <c r="C8917" s="10" t="str">
        <f>Pivot!AD8906</f>
        <v>00-99537557</v>
      </c>
      <c r="D8917" s="11"/>
      <c r="E8917" s="12" t="str">
        <f>Pivot!AE8906</f>
        <v>♂ Jacob Higgins
39 | Master</v>
      </c>
      <c r="F8917" s="11"/>
      <c r="G8917" s="12" t="str">
        <f>Pivot!AF8906</f>
        <v>Operations Analyst
Operations</v>
      </c>
      <c r="H8917" s="11"/>
      <c r="I8917" s="12" t="str">
        <f>Pivot!AG8906</f>
        <v>🏠 Raleigh
North Carolina</v>
      </c>
      <c r="J8917" s="11"/>
      <c r="K8917" s="13">
        <f>Pivot!AH8906</f>
        <v>81212</v>
      </c>
      <c r="L8917" s="11"/>
      <c r="M8917" s="12" t="str">
        <f>Pivot!AI8906</f>
        <v>▲ Active
05/02/2024 -</v>
      </c>
      <c r="N8917" s="178">
        <f>Pivot!AJ8906</f>
        <v>0</v>
      </c>
      <c r="O8917" s="179"/>
    </row>
    <row r="8918" spans="3:15" ht="30" customHeight="1" x14ac:dyDescent="0.25">
      <c r="C8918" s="10" t="str">
        <f>Pivot!AD8907</f>
        <v>00-99540581</v>
      </c>
      <c r="D8918" s="11"/>
      <c r="E8918" s="12" t="str">
        <f>Pivot!AE8907</f>
        <v>♀ Daniel Reid
39 | Bachelor</v>
      </c>
      <c r="F8918" s="11"/>
      <c r="G8918" s="12" t="str">
        <f>Pivot!AF8907</f>
        <v>Operations Analyst
Operations</v>
      </c>
      <c r="H8918" s="11"/>
      <c r="I8918" s="12" t="str">
        <f>Pivot!AG8907</f>
        <v>🏠 Detroit
Michigan</v>
      </c>
      <c r="J8918" s="11"/>
      <c r="K8918" s="13">
        <f>Pivot!AH8907</f>
        <v>81172</v>
      </c>
      <c r="L8918" s="11"/>
      <c r="M8918" s="12" t="str">
        <f>Pivot!AI8907</f>
        <v>▲ Active
09/09/2024 -</v>
      </c>
      <c r="N8918" s="178">
        <f>Pivot!AJ8907</f>
        <v>0</v>
      </c>
      <c r="O8918" s="179"/>
    </row>
    <row r="8919" spans="3:15" ht="30" customHeight="1" x14ac:dyDescent="0.25">
      <c r="C8919" s="10" t="str">
        <f>Pivot!AD8908</f>
        <v>00-99563301</v>
      </c>
      <c r="D8919" s="11"/>
      <c r="E8919" s="12" t="str">
        <f>Pivot!AE8908</f>
        <v>♂ Brian Bryan
31 | Bachelor</v>
      </c>
      <c r="F8919" s="11"/>
      <c r="G8919" s="12" t="str">
        <f>Pivot!AF8908</f>
        <v>Help Desk Technician
Customer Service</v>
      </c>
      <c r="H8919" s="11"/>
      <c r="I8919" s="12" t="str">
        <f>Pivot!AG8908</f>
        <v>🏢 Rochester
New York</v>
      </c>
      <c r="J8919" s="11"/>
      <c r="K8919" s="13">
        <f>Pivot!AH8908</f>
        <v>59278</v>
      </c>
      <c r="L8919" s="11"/>
      <c r="M8919" s="12" t="str">
        <f>Pivot!AI8908</f>
        <v>▲ Active
06/12/2017 -</v>
      </c>
      <c r="N8919" s="178">
        <f>Pivot!AJ8908</f>
        <v>7</v>
      </c>
      <c r="O8919" s="179"/>
    </row>
    <row r="8920" spans="3:15" ht="30" customHeight="1" x14ac:dyDescent="0.25">
      <c r="C8920" s="10" t="str">
        <f>Pivot!AD8909</f>
        <v>00-99575241</v>
      </c>
      <c r="D8920" s="11"/>
      <c r="E8920" s="12" t="str">
        <f>Pivot!AE8909</f>
        <v>♂ David Jones
55 | Master</v>
      </c>
      <c r="F8920" s="11"/>
      <c r="G8920" s="12" t="str">
        <f>Pivot!AF8909</f>
        <v>Operations Analyst
Operations</v>
      </c>
      <c r="H8920" s="11"/>
      <c r="I8920" s="12" t="str">
        <f>Pivot!AG8909</f>
        <v>🏢 Rochester
New York</v>
      </c>
      <c r="J8920" s="11"/>
      <c r="K8920" s="13">
        <f>Pivot!AH8909</f>
        <v>69144</v>
      </c>
      <c r="L8920" s="11"/>
      <c r="M8920" s="12" t="str">
        <f>Pivot!AI8909</f>
        <v>▲ Active
01/11/2018 -</v>
      </c>
      <c r="N8920" s="178">
        <f>Pivot!AJ8909</f>
        <v>6</v>
      </c>
      <c r="O8920" s="179"/>
    </row>
    <row r="8921" spans="3:15" ht="30" customHeight="1" x14ac:dyDescent="0.25">
      <c r="C8921" s="10" t="str">
        <f>Pivot!AD8910</f>
        <v>00-99598463</v>
      </c>
      <c r="D8921" s="11"/>
      <c r="E8921" s="12" t="str">
        <f>Pivot!AE8910</f>
        <v>♂ Carrie Wiley
59 | PhD</v>
      </c>
      <c r="F8921" s="11"/>
      <c r="G8921" s="12" t="str">
        <f>Pivot!AF8910</f>
        <v>Sales Consultant
Sales</v>
      </c>
      <c r="H8921" s="11"/>
      <c r="I8921" s="12" t="str">
        <f>Pivot!AG8910</f>
        <v>🏢 Buffalo
New York</v>
      </c>
      <c r="J8921" s="11"/>
      <c r="K8921" s="13">
        <f>Pivot!AH8910</f>
        <v>92633</v>
      </c>
      <c r="L8921" s="11"/>
      <c r="M8921" s="12" t="str">
        <f>Pivot!AI8910</f>
        <v>▲ Active
28/03/2015 -</v>
      </c>
      <c r="N8921" s="178">
        <f>Pivot!AJ8910</f>
        <v>9</v>
      </c>
      <c r="O8921" s="179"/>
    </row>
    <row r="8922" spans="3:15" ht="30" customHeight="1" x14ac:dyDescent="0.25">
      <c r="C8922" s="10" t="str">
        <f>Pivot!AD8911</f>
        <v>00-99618476</v>
      </c>
      <c r="D8922" s="11"/>
      <c r="E8922" s="12" t="str">
        <f>Pivot!AE8911</f>
        <v>♂ Brenda Holmes
53 | Bachelor</v>
      </c>
      <c r="F8922" s="11"/>
      <c r="G8922" s="12" t="str">
        <f>Pivot!AF8911</f>
        <v>Support Specialist
Customer Service</v>
      </c>
      <c r="H8922" s="11"/>
      <c r="I8922" s="12" t="str">
        <f>Pivot!AG8911</f>
        <v>🏢 New York City
New York</v>
      </c>
      <c r="J8922" s="11"/>
      <c r="K8922" s="13">
        <f>Pivot!AH8911</f>
        <v>63328</v>
      </c>
      <c r="L8922" s="11"/>
      <c r="M8922" s="12" t="str">
        <f>Pivot!AI8911</f>
        <v>▲ Active
25/07/2024 -</v>
      </c>
      <c r="N8922" s="178">
        <f>Pivot!AJ8911</f>
        <v>0</v>
      </c>
      <c r="O8922" s="179"/>
    </row>
    <row r="8923" spans="3:15" ht="30" customHeight="1" x14ac:dyDescent="0.25">
      <c r="C8923" s="10" t="str">
        <f>Pivot!AD8912</f>
        <v>00-99623431</v>
      </c>
      <c r="D8923" s="11"/>
      <c r="E8923" s="12" t="str">
        <f>Pivot!AE8912</f>
        <v>♀ Robert Anderson
32 | Master</v>
      </c>
      <c r="F8923" s="11"/>
      <c r="G8923" s="12" t="str">
        <f>Pivot!AF8912</f>
        <v>Software Developer
IT</v>
      </c>
      <c r="H8923" s="11"/>
      <c r="I8923" s="12" t="str">
        <f>Pivot!AG8912</f>
        <v>🏢 New York City
New York</v>
      </c>
      <c r="J8923" s="11"/>
      <c r="K8923" s="13">
        <f>Pivot!AH8912</f>
        <v>104690</v>
      </c>
      <c r="L8923" s="11"/>
      <c r="M8923" s="12" t="str">
        <f>Pivot!AI8912</f>
        <v>▲ Active
10/04/2023 -</v>
      </c>
      <c r="N8923" s="178">
        <f>Pivot!AJ8912</f>
        <v>1</v>
      </c>
      <c r="O8923" s="179"/>
    </row>
    <row r="8924" spans="3:15" ht="30" customHeight="1" x14ac:dyDescent="0.25">
      <c r="C8924" s="10" t="str">
        <f>Pivot!AD8913</f>
        <v>00-99624137</v>
      </c>
      <c r="D8924" s="11"/>
      <c r="E8924" s="12" t="str">
        <f>Pivot!AE8913</f>
        <v>♀ Elizabeth Davis
44 | Bachelor</v>
      </c>
      <c r="F8924" s="11"/>
      <c r="G8924" s="12" t="str">
        <f>Pivot!AF8913</f>
        <v>Customer Service Representative
Customer Service</v>
      </c>
      <c r="H8924" s="11"/>
      <c r="I8924" s="12" t="str">
        <f>Pivot!AG8913</f>
        <v>🏢 Rochester
New York</v>
      </c>
      <c r="J8924" s="11"/>
      <c r="K8924" s="13">
        <f>Pivot!AH8913</f>
        <v>54837</v>
      </c>
      <c r="L8924" s="11"/>
      <c r="M8924" s="12" t="str">
        <f>Pivot!AI8913</f>
        <v>▲ Active
11/07/2022 -</v>
      </c>
      <c r="N8924" s="178">
        <f>Pivot!AJ8913</f>
        <v>2</v>
      </c>
      <c r="O8924" s="179"/>
    </row>
    <row r="8925" spans="3:15" ht="30" customHeight="1" x14ac:dyDescent="0.25">
      <c r="C8925" s="10" t="str">
        <f>Pivot!AD8914</f>
        <v>00-99626514</v>
      </c>
      <c r="D8925" s="11"/>
      <c r="E8925" s="12" t="str">
        <f>Pivot!AE8914</f>
        <v>♂ Matthew Alvarez
24 | Master</v>
      </c>
      <c r="F8925" s="11"/>
      <c r="G8925" s="12" t="str">
        <f>Pivot!AF8914</f>
        <v>Operations Analyst
Operations</v>
      </c>
      <c r="H8925" s="11"/>
      <c r="I8925" s="12" t="str">
        <f>Pivot!AG8914</f>
        <v>🏢 Buffalo
New York</v>
      </c>
      <c r="J8925" s="11"/>
      <c r="K8925" s="13">
        <f>Pivot!AH8914</f>
        <v>69246</v>
      </c>
      <c r="L8925" s="11"/>
      <c r="M8925" s="12" t="str">
        <f>Pivot!AI8914</f>
        <v>▲ Active
01/05/2016 -</v>
      </c>
      <c r="N8925" s="178">
        <f>Pivot!AJ8914</f>
        <v>8</v>
      </c>
      <c r="O8925" s="179"/>
    </row>
    <row r="8926" spans="3:15" ht="30" customHeight="1" x14ac:dyDescent="0.25">
      <c r="C8926" s="10" t="str">
        <f>Pivot!AD8915</f>
        <v>00-99653875</v>
      </c>
      <c r="D8926" s="11"/>
      <c r="E8926" s="12" t="str">
        <f>Pivot!AE8915</f>
        <v>♀ Jeffrey Nelson
61 | Bachelor</v>
      </c>
      <c r="F8926" s="11"/>
      <c r="G8926" s="12" t="str">
        <f>Pivot!AF8915</f>
        <v>Logistics Coordinator
Operations</v>
      </c>
      <c r="H8926" s="11"/>
      <c r="I8926" s="12" t="str">
        <f>Pivot!AG8915</f>
        <v>🏢 New York City
New York</v>
      </c>
      <c r="J8926" s="11"/>
      <c r="K8926" s="13">
        <f>Pivot!AH8915</f>
        <v>61676</v>
      </c>
      <c r="L8926" s="11"/>
      <c r="M8926" s="12" t="str">
        <f>Pivot!AI8915</f>
        <v>▲ Active
17/06/2020 -</v>
      </c>
      <c r="N8926" s="178">
        <f>Pivot!AJ8915</f>
        <v>4</v>
      </c>
      <c r="O8926" s="179"/>
    </row>
    <row r="8927" spans="3:15" ht="30" customHeight="1" x14ac:dyDescent="0.25">
      <c r="C8927" s="10" t="str">
        <f>Pivot!AD8916</f>
        <v>00-99657224</v>
      </c>
      <c r="D8927" s="11"/>
      <c r="E8927" s="12" t="str">
        <f>Pivot!AE8916</f>
        <v>♂ Corey Knapp
63 | PhD</v>
      </c>
      <c r="F8927" s="11"/>
      <c r="G8927" s="12" t="str">
        <f>Pivot!AF8916</f>
        <v>Customer Service Manager
Customer Service</v>
      </c>
      <c r="H8927" s="11"/>
      <c r="I8927" s="12" t="str">
        <f>Pivot!AG8916</f>
        <v>🏢 New York City
New York</v>
      </c>
      <c r="J8927" s="11"/>
      <c r="K8927" s="13">
        <f>Pivot!AH8916</f>
        <v>101435</v>
      </c>
      <c r="L8927" s="11"/>
      <c r="M8927" s="12" t="str">
        <f>Pivot!AI8916</f>
        <v>▲ Active
08/11/2021 -</v>
      </c>
      <c r="N8927" s="178">
        <f>Pivot!AJ8916</f>
        <v>3</v>
      </c>
      <c r="O8927" s="179"/>
    </row>
    <row r="8928" spans="3:15" ht="30" customHeight="1" x14ac:dyDescent="0.25">
      <c r="C8928" s="10" t="str">
        <f>Pivot!AD8917</f>
        <v>00-99673571</v>
      </c>
      <c r="D8928" s="11"/>
      <c r="E8928" s="12" t="str">
        <f>Pivot!AE8917</f>
        <v>♂ Kayla Green
62 | Bachelor</v>
      </c>
      <c r="F8928" s="11"/>
      <c r="G8928" s="12" t="str">
        <f>Pivot!AF8917</f>
        <v>Accountant
Finance</v>
      </c>
      <c r="H8928" s="11"/>
      <c r="I8928" s="12" t="str">
        <f>Pivot!AG8917</f>
        <v>🏢 Buffalo
New York</v>
      </c>
      <c r="J8928" s="11"/>
      <c r="K8928" s="13">
        <f>Pivot!AH8917</f>
        <v>64966</v>
      </c>
      <c r="L8928" s="11"/>
      <c r="M8928" s="12" t="str">
        <f>Pivot!AI8917</f>
        <v>▲ Active
29/05/2018 -</v>
      </c>
      <c r="N8928" s="178">
        <f>Pivot!AJ8917</f>
        <v>6</v>
      </c>
      <c r="O8928" s="179"/>
    </row>
    <row r="8929" spans="3:15" ht="30" customHeight="1" x14ac:dyDescent="0.25">
      <c r="C8929" s="10" t="str">
        <f>Pivot!AD8918</f>
        <v>00-99674912</v>
      </c>
      <c r="D8929" s="11"/>
      <c r="E8929" s="12" t="str">
        <f>Pivot!AE8918</f>
        <v>♂ Heidi Ayers
27 | Bachelor</v>
      </c>
      <c r="F8929" s="11"/>
      <c r="G8929" s="12" t="str">
        <f>Pivot!AF8918</f>
        <v>Logistics Coordinator
Operations</v>
      </c>
      <c r="H8929" s="11"/>
      <c r="I8929" s="12" t="str">
        <f>Pivot!AG8918</f>
        <v>🏠 Detroit
Michigan</v>
      </c>
      <c r="J8929" s="11"/>
      <c r="K8929" s="13">
        <f>Pivot!AH8918</f>
        <v>61056</v>
      </c>
      <c r="L8929" s="11"/>
      <c r="M8929" s="12" t="str">
        <f>Pivot!AI8918</f>
        <v>▲ Active
25/02/2022 -</v>
      </c>
      <c r="N8929" s="178">
        <f>Pivot!AJ8918</f>
        <v>2</v>
      </c>
      <c r="O8929" s="179"/>
    </row>
    <row r="8930" spans="3:15" ht="30" customHeight="1" x14ac:dyDescent="0.25">
      <c r="C8930" s="10" t="str">
        <f>Pivot!AD8919</f>
        <v>00-99676711</v>
      </c>
      <c r="D8930" s="11"/>
      <c r="E8930" s="12" t="str">
        <f>Pivot!AE8919</f>
        <v>♀ Evan Payne
32 | Bachelor</v>
      </c>
      <c r="F8930" s="11"/>
      <c r="G8930" s="12" t="str">
        <f>Pivot!AF8919</f>
        <v>Support Specialist
Customer Service</v>
      </c>
      <c r="H8930" s="11"/>
      <c r="I8930" s="12" t="str">
        <f>Pivot!AG8919</f>
        <v>🏢 Buffalo
New York</v>
      </c>
      <c r="J8930" s="11"/>
      <c r="K8930" s="13">
        <f>Pivot!AH8919</f>
        <v>59579</v>
      </c>
      <c r="L8930" s="11"/>
      <c r="M8930" s="12" t="str">
        <f>Pivot!AI8919</f>
        <v>▲ Active
03/05/2020 -</v>
      </c>
      <c r="N8930" s="178">
        <f>Pivot!AJ8919</f>
        <v>4</v>
      </c>
      <c r="O8930" s="179"/>
    </row>
    <row r="8931" spans="3:15" ht="30" customHeight="1" x14ac:dyDescent="0.25">
      <c r="C8931" s="10" t="str">
        <f>Pivot!AD8920</f>
        <v>00-99686372</v>
      </c>
      <c r="D8931" s="11"/>
      <c r="E8931" s="12" t="str">
        <f>Pivot!AE8920</f>
        <v>♀ Heather Taylor
49 | Bachelor</v>
      </c>
      <c r="F8931" s="11"/>
      <c r="G8931" s="12" t="str">
        <f>Pivot!AF8920</f>
        <v>Marketing Coordinator
Marketing</v>
      </c>
      <c r="H8931" s="11"/>
      <c r="I8931" s="12" t="str">
        <f>Pivot!AG8920</f>
        <v>🏢 New York City
New York</v>
      </c>
      <c r="J8931" s="11"/>
      <c r="K8931" s="13">
        <f>Pivot!AH8920</f>
        <v>74502</v>
      </c>
      <c r="L8931" s="11"/>
      <c r="M8931" s="12" t="str">
        <f>Pivot!AI8920</f>
        <v>▼ Terminated
28/08/2015 - 30/11/2021</v>
      </c>
      <c r="N8931" s="178">
        <f>Pivot!AJ8920</f>
        <v>6</v>
      </c>
      <c r="O8931" s="179"/>
    </row>
    <row r="8932" spans="3:15" ht="30" customHeight="1" x14ac:dyDescent="0.25">
      <c r="C8932" s="10" t="str">
        <f>Pivot!AD8921</f>
        <v>00-99699727</v>
      </c>
      <c r="D8932" s="11"/>
      <c r="E8932" s="12" t="str">
        <f>Pivot!AE8921</f>
        <v>♀ Crystal Morgan
47 | Bachelor</v>
      </c>
      <c r="F8932" s="11"/>
      <c r="G8932" s="12" t="str">
        <f>Pivot!AF8921</f>
        <v>Logistics Coordinator
Operations</v>
      </c>
      <c r="H8932" s="11"/>
      <c r="I8932" s="12" t="str">
        <f>Pivot!AG8921</f>
        <v>🏢 New York City
New York</v>
      </c>
      <c r="J8932" s="11"/>
      <c r="K8932" s="13">
        <f>Pivot!AH8921</f>
        <v>57236</v>
      </c>
      <c r="L8932" s="11"/>
      <c r="M8932" s="12" t="str">
        <f>Pivot!AI8921</f>
        <v>▲ Active
01/05/2017 -</v>
      </c>
      <c r="N8932" s="178">
        <f>Pivot!AJ8921</f>
        <v>7</v>
      </c>
      <c r="O8932" s="179"/>
    </row>
    <row r="8933" spans="3:15" ht="30" customHeight="1" x14ac:dyDescent="0.25">
      <c r="C8933" s="10" t="str">
        <f>Pivot!AD8922</f>
        <v>00-99705272</v>
      </c>
      <c r="D8933" s="11"/>
      <c r="E8933" s="12" t="str">
        <f>Pivot!AE8922</f>
        <v>♂ Pamela Bolton
40 | Bachelor</v>
      </c>
      <c r="F8933" s="11"/>
      <c r="G8933" s="12" t="str">
        <f>Pivot!AF8922</f>
        <v>System Administrator
IT</v>
      </c>
      <c r="H8933" s="11"/>
      <c r="I8933" s="12" t="str">
        <f>Pivot!AG8922</f>
        <v>🏢 Rochester
New York</v>
      </c>
      <c r="J8933" s="11"/>
      <c r="K8933" s="13">
        <f>Pivot!AH8922</f>
        <v>91010</v>
      </c>
      <c r="L8933" s="11"/>
      <c r="M8933" s="12" t="str">
        <f>Pivot!AI8922</f>
        <v>▲ Active
20/02/2020 -</v>
      </c>
      <c r="N8933" s="178">
        <f>Pivot!AJ8922</f>
        <v>4</v>
      </c>
      <c r="O8933" s="179"/>
    </row>
    <row r="8934" spans="3:15" ht="30" customHeight="1" x14ac:dyDescent="0.25">
      <c r="C8934" s="10" t="str">
        <f>Pivot!AD8923</f>
        <v>00-99717427</v>
      </c>
      <c r="D8934" s="11"/>
      <c r="E8934" s="12" t="str">
        <f>Pivot!AE8923</f>
        <v>♀ Meghan Ingram
40 | High School</v>
      </c>
      <c r="F8934" s="11"/>
      <c r="G8934" s="12" t="str">
        <f>Pivot!AF8923</f>
        <v>Recruiter
HR</v>
      </c>
      <c r="H8934" s="11"/>
      <c r="I8934" s="12" t="str">
        <f>Pivot!AG8923</f>
        <v>🏢 Rochester
New York</v>
      </c>
      <c r="J8934" s="11"/>
      <c r="K8934" s="13">
        <f>Pivot!AH8923</f>
        <v>65120</v>
      </c>
      <c r="L8934" s="11"/>
      <c r="M8934" s="12" t="str">
        <f>Pivot!AI8923</f>
        <v>▲ Active
16/07/2024 -</v>
      </c>
      <c r="N8934" s="178">
        <f>Pivot!AJ8923</f>
        <v>0</v>
      </c>
      <c r="O8934" s="179"/>
    </row>
    <row r="8935" spans="3:15" ht="30" customHeight="1" x14ac:dyDescent="0.25">
      <c r="C8935" s="10" t="str">
        <f>Pivot!AD8924</f>
        <v>00-99719331</v>
      </c>
      <c r="D8935" s="11"/>
      <c r="E8935" s="12" t="str">
        <f>Pivot!AE8924</f>
        <v>♀ David Williams
51 | Master</v>
      </c>
      <c r="F8935" s="11"/>
      <c r="G8935" s="12" t="str">
        <f>Pivot!AF8924</f>
        <v>Sales Consultant
Sales</v>
      </c>
      <c r="H8935" s="11"/>
      <c r="I8935" s="12" t="str">
        <f>Pivot!AG8924</f>
        <v>🏢 Rochester
New York</v>
      </c>
      <c r="J8935" s="11"/>
      <c r="K8935" s="13">
        <f>Pivot!AH8924</f>
        <v>89255</v>
      </c>
      <c r="L8935" s="11"/>
      <c r="M8935" s="12" t="str">
        <f>Pivot!AI8924</f>
        <v>▲ Active
18/03/2020 -</v>
      </c>
      <c r="N8935" s="178">
        <f>Pivot!AJ8924</f>
        <v>4</v>
      </c>
      <c r="O8935" s="179"/>
    </row>
    <row r="8936" spans="3:15" ht="30" customHeight="1" x14ac:dyDescent="0.25">
      <c r="C8936" s="10" t="str">
        <f>Pivot!AD8925</f>
        <v>00-99728954</v>
      </c>
      <c r="D8936" s="11"/>
      <c r="E8936" s="12" t="str">
        <f>Pivot!AE8925</f>
        <v>♀ Martin Lewis
43 | Bachelor</v>
      </c>
      <c r="F8936" s="11"/>
      <c r="G8936" s="12" t="str">
        <f>Pivot!AF8925</f>
        <v>Software Developer
IT</v>
      </c>
      <c r="H8936" s="11"/>
      <c r="I8936" s="12" t="str">
        <f>Pivot!AG8925</f>
        <v>🏠 Allentown
Pennsylvania</v>
      </c>
      <c r="J8936" s="11"/>
      <c r="K8936" s="13">
        <f>Pivot!AH8925</f>
        <v>84212</v>
      </c>
      <c r="L8936" s="11"/>
      <c r="M8936" s="12" t="str">
        <f>Pivot!AI8925</f>
        <v>▲ Active
12/10/2017 -</v>
      </c>
      <c r="N8936" s="178">
        <f>Pivot!AJ8925</f>
        <v>7</v>
      </c>
      <c r="O8936" s="179"/>
    </row>
    <row r="8937" spans="3:15" ht="30" customHeight="1" x14ac:dyDescent="0.25">
      <c r="C8937" s="10" t="str">
        <f>Pivot!AD8926</f>
        <v>00-99736040</v>
      </c>
      <c r="D8937" s="11"/>
      <c r="E8937" s="12" t="str">
        <f>Pivot!AE8926</f>
        <v>♂ Tammy Reyes
24 | Bachelor</v>
      </c>
      <c r="F8937" s="11"/>
      <c r="G8937" s="12" t="str">
        <f>Pivot!AF8926</f>
        <v>Help Desk Technician
Customer Service</v>
      </c>
      <c r="H8937" s="11"/>
      <c r="I8937" s="12" t="str">
        <f>Pivot!AG8926</f>
        <v>🏢 New York City
New York</v>
      </c>
      <c r="J8937" s="11"/>
      <c r="K8937" s="13">
        <f>Pivot!AH8926</f>
        <v>66176</v>
      </c>
      <c r="L8937" s="11"/>
      <c r="M8937" s="12" t="str">
        <f>Pivot!AI8926</f>
        <v>▲ Active
15/01/2017 -</v>
      </c>
      <c r="N8937" s="178">
        <f>Pivot!AJ8926</f>
        <v>8</v>
      </c>
      <c r="O8937" s="179"/>
    </row>
    <row r="8938" spans="3:15" ht="30" customHeight="1" x14ac:dyDescent="0.25">
      <c r="C8938" s="10" t="str">
        <f>Pivot!AD8927</f>
        <v>00-99746613</v>
      </c>
      <c r="D8938" s="11"/>
      <c r="E8938" s="12" t="str">
        <f>Pivot!AE8927</f>
        <v>♀ Kayla Davidson
53 | Master</v>
      </c>
      <c r="F8938" s="11"/>
      <c r="G8938" s="12" t="str">
        <f>Pivot!AF8927</f>
        <v>Software Developer
IT</v>
      </c>
      <c r="H8938" s="11"/>
      <c r="I8938" s="12" t="str">
        <f>Pivot!AG8927</f>
        <v>🏠 Cleveland
Ohio</v>
      </c>
      <c r="J8938" s="11"/>
      <c r="K8938" s="13">
        <f>Pivot!AH8927</f>
        <v>112850</v>
      </c>
      <c r="L8938" s="11"/>
      <c r="M8938" s="12" t="str">
        <f>Pivot!AI8927</f>
        <v>▲ Active
11/08/2016 -</v>
      </c>
      <c r="N8938" s="178">
        <f>Pivot!AJ8927</f>
        <v>8</v>
      </c>
      <c r="O8938" s="179"/>
    </row>
    <row r="8939" spans="3:15" ht="30" customHeight="1" x14ac:dyDescent="0.25">
      <c r="C8939" s="10" t="str">
        <f>Pivot!AD8928</f>
        <v>00-99747074</v>
      </c>
      <c r="D8939" s="11"/>
      <c r="E8939" s="12" t="str">
        <f>Pivot!AE8928</f>
        <v>♀ Carly Salazar
52 | Bachelor</v>
      </c>
      <c r="F8939" s="11"/>
      <c r="G8939" s="12" t="str">
        <f>Pivot!AF8928</f>
        <v>Logistics Coordinator
Operations</v>
      </c>
      <c r="H8939" s="11"/>
      <c r="I8939" s="12" t="str">
        <f>Pivot!AG8928</f>
        <v>🏠 Richmond
Virginia</v>
      </c>
      <c r="J8939" s="11"/>
      <c r="K8939" s="13">
        <f>Pivot!AH8928</f>
        <v>62504</v>
      </c>
      <c r="L8939" s="11"/>
      <c r="M8939" s="12" t="str">
        <f>Pivot!AI8928</f>
        <v>▲ Active
01/02/2017 -</v>
      </c>
      <c r="N8939" s="178">
        <f>Pivot!AJ8928</f>
        <v>7</v>
      </c>
      <c r="O8939" s="179"/>
    </row>
    <row r="8940" spans="3:15" ht="30" customHeight="1" x14ac:dyDescent="0.25">
      <c r="C8940" s="10" t="str">
        <f>Pivot!AD8929</f>
        <v>00-99753695</v>
      </c>
      <c r="D8940" s="11"/>
      <c r="E8940" s="12" t="str">
        <f>Pivot!AE8929</f>
        <v>♂ Danielle Ward
47 | High School</v>
      </c>
      <c r="F8940" s="11"/>
      <c r="G8940" s="12" t="str">
        <f>Pivot!AF8929</f>
        <v>IT Support Specialist
IT</v>
      </c>
      <c r="H8940" s="11"/>
      <c r="I8940" s="12" t="str">
        <f>Pivot!AG8929</f>
        <v>🏠 Huntington
West Virginia</v>
      </c>
      <c r="J8940" s="11"/>
      <c r="K8940" s="13">
        <f>Pivot!AH8929</f>
        <v>58009</v>
      </c>
      <c r="L8940" s="11"/>
      <c r="M8940" s="12" t="str">
        <f>Pivot!AI8929</f>
        <v>▲ Active
15/10/2016 -</v>
      </c>
      <c r="N8940" s="178">
        <f>Pivot!AJ8929</f>
        <v>8</v>
      </c>
      <c r="O8940" s="179"/>
    </row>
    <row r="8941" spans="3:15" ht="30" customHeight="1" x14ac:dyDescent="0.25">
      <c r="C8941" s="10" t="str">
        <f>Pivot!AD8930</f>
        <v>00-99757409</v>
      </c>
      <c r="D8941" s="11"/>
      <c r="E8941" s="12" t="str">
        <f>Pivot!AE8930</f>
        <v>♂ Erin Mills
58 | Master</v>
      </c>
      <c r="F8941" s="11"/>
      <c r="G8941" s="12" t="str">
        <f>Pivot!AF8930</f>
        <v>Operations Analyst
Operations</v>
      </c>
      <c r="H8941" s="11"/>
      <c r="I8941" s="12" t="str">
        <f>Pivot!AG8930</f>
        <v>🏢 Rochester
New York</v>
      </c>
      <c r="J8941" s="11"/>
      <c r="K8941" s="13">
        <f>Pivot!AH8930</f>
        <v>58947</v>
      </c>
      <c r="L8941" s="11"/>
      <c r="M8941" s="12" t="str">
        <f>Pivot!AI8930</f>
        <v>▲ Active
22/04/2024 -</v>
      </c>
      <c r="N8941" s="178">
        <f>Pivot!AJ8930</f>
        <v>0</v>
      </c>
      <c r="O8941" s="179"/>
    </row>
    <row r="8942" spans="3:15" ht="30" customHeight="1" x14ac:dyDescent="0.25">
      <c r="C8942" s="10" t="str">
        <f>Pivot!AD8931</f>
        <v>00-99767928</v>
      </c>
      <c r="D8942" s="11"/>
      <c r="E8942" s="12" t="str">
        <f>Pivot!AE8931</f>
        <v>♀ David Wiley
27 | Bachelor</v>
      </c>
      <c r="F8942" s="11"/>
      <c r="G8942" s="12" t="str">
        <f>Pivot!AF8931</f>
        <v>Sales Representative
Sales</v>
      </c>
      <c r="H8942" s="11"/>
      <c r="I8942" s="12" t="str">
        <f>Pivot!AG8931</f>
        <v>🏢 New York City
New York</v>
      </c>
      <c r="J8942" s="11"/>
      <c r="K8942" s="13">
        <f>Pivot!AH8931</f>
        <v>53386</v>
      </c>
      <c r="L8942" s="11"/>
      <c r="M8942" s="12" t="str">
        <f>Pivot!AI8931</f>
        <v>▲ Active
08/12/2020 -</v>
      </c>
      <c r="N8942" s="178">
        <f>Pivot!AJ8931</f>
        <v>4</v>
      </c>
      <c r="O8942" s="179"/>
    </row>
    <row r="8943" spans="3:15" ht="30" customHeight="1" x14ac:dyDescent="0.25">
      <c r="C8943" s="10" t="str">
        <f>Pivot!AD8932</f>
        <v>00-99776851</v>
      </c>
      <c r="D8943" s="11"/>
      <c r="E8943" s="12" t="str">
        <f>Pivot!AE8932</f>
        <v>♂ Sandra Norton
26 | Bachelor</v>
      </c>
      <c r="F8943" s="11"/>
      <c r="G8943" s="12" t="str">
        <f>Pivot!AF8932</f>
        <v>Logistics Coordinator
Operations</v>
      </c>
      <c r="H8943" s="11"/>
      <c r="I8943" s="12" t="str">
        <f>Pivot!AG8932</f>
        <v>🏢 Buffalo
New York</v>
      </c>
      <c r="J8943" s="11"/>
      <c r="K8943" s="13">
        <f>Pivot!AH8932</f>
        <v>69028</v>
      </c>
      <c r="L8943" s="11"/>
      <c r="M8943" s="12" t="str">
        <f>Pivot!AI8932</f>
        <v>▲ Active
25/05/2022 -</v>
      </c>
      <c r="N8943" s="178">
        <f>Pivot!AJ8932</f>
        <v>2</v>
      </c>
      <c r="O8943" s="179"/>
    </row>
    <row r="8944" spans="3:15" ht="30" customHeight="1" x14ac:dyDescent="0.25">
      <c r="C8944" s="10" t="str">
        <f>Pivot!AD8933</f>
        <v>00-99778757</v>
      </c>
      <c r="D8944" s="11"/>
      <c r="E8944" s="12" t="str">
        <f>Pivot!AE8933</f>
        <v>♂ Rachel Pearson
43 | Master</v>
      </c>
      <c r="F8944" s="11"/>
      <c r="G8944" s="12" t="str">
        <f>Pivot!AF8933</f>
        <v>Sales Specialist
Sales</v>
      </c>
      <c r="H8944" s="11"/>
      <c r="I8944" s="12" t="str">
        <f>Pivot!AG8933</f>
        <v>🏠 Naperville
Illinois</v>
      </c>
      <c r="J8944" s="11"/>
      <c r="K8944" s="13">
        <f>Pivot!AH8933</f>
        <v>76747</v>
      </c>
      <c r="L8944" s="11"/>
      <c r="M8944" s="12" t="str">
        <f>Pivot!AI8933</f>
        <v>▲ Active
11/03/2017 -</v>
      </c>
      <c r="N8944" s="178">
        <f>Pivot!AJ8933</f>
        <v>7</v>
      </c>
      <c r="O8944" s="179"/>
    </row>
    <row r="8945" spans="3:15" ht="30" customHeight="1" x14ac:dyDescent="0.25">
      <c r="C8945" s="10" t="str">
        <f>Pivot!AD8934</f>
        <v>00-99783064</v>
      </c>
      <c r="D8945" s="11"/>
      <c r="E8945" s="12" t="str">
        <f>Pivot!AE8934</f>
        <v>♂ Briana Roberts
64 | Master</v>
      </c>
      <c r="F8945" s="11"/>
      <c r="G8945" s="12" t="str">
        <f>Pivot!AF8934</f>
        <v>IT Manager
IT</v>
      </c>
      <c r="H8945" s="11"/>
      <c r="I8945" s="12" t="str">
        <f>Pivot!AG8934</f>
        <v>🏢 Buffalo
New York</v>
      </c>
      <c r="J8945" s="11"/>
      <c r="K8945" s="13">
        <f>Pivot!AH8934</f>
        <v>106749</v>
      </c>
      <c r="L8945" s="11"/>
      <c r="M8945" s="12" t="str">
        <f>Pivot!AI8934</f>
        <v>▲ Active
14/09/2018 -</v>
      </c>
      <c r="N8945" s="178">
        <f>Pivot!AJ8934</f>
        <v>6</v>
      </c>
      <c r="O8945" s="179"/>
    </row>
    <row r="8946" spans="3:15" ht="30" customHeight="1" x14ac:dyDescent="0.25">
      <c r="C8946" s="10" t="str">
        <f>Pivot!AD8935</f>
        <v>00-99788677</v>
      </c>
      <c r="D8946" s="11"/>
      <c r="E8946" s="12" t="str">
        <f>Pivot!AE8935</f>
        <v>♀ Monique Henderson
57 | Bachelor</v>
      </c>
      <c r="F8946" s="11"/>
      <c r="G8946" s="12" t="str">
        <f>Pivot!AF8935</f>
        <v>Help Desk Technician
Customer Service</v>
      </c>
      <c r="H8946" s="11"/>
      <c r="I8946" s="12" t="str">
        <f>Pivot!AG8935</f>
        <v>🏢 New York City
New York</v>
      </c>
      <c r="J8946" s="11"/>
      <c r="K8946" s="13">
        <f>Pivot!AH8935</f>
        <v>90880</v>
      </c>
      <c r="L8946" s="11"/>
      <c r="M8946" s="12" t="str">
        <f>Pivot!AI8935</f>
        <v>▼ Terminated
24/03/2019 - 20/09/2019</v>
      </c>
      <c r="N8946" s="178">
        <f>Pivot!AJ8935</f>
        <v>0</v>
      </c>
      <c r="O8946" s="179"/>
    </row>
    <row r="8947" spans="3:15" ht="30" customHeight="1" x14ac:dyDescent="0.25">
      <c r="C8947" s="10" t="str">
        <f>Pivot!AD8936</f>
        <v>00-99826000</v>
      </c>
      <c r="D8947" s="11"/>
      <c r="E8947" s="12" t="str">
        <f>Pivot!AE8936</f>
        <v>♂ Patty Singleton
44 | Bachelor</v>
      </c>
      <c r="F8947" s="11"/>
      <c r="G8947" s="12" t="str">
        <f>Pivot!AF8936</f>
        <v>Logistics Coordinator
Operations</v>
      </c>
      <c r="H8947" s="11"/>
      <c r="I8947" s="12" t="str">
        <f>Pivot!AG8936</f>
        <v>🏢 New York City
New York</v>
      </c>
      <c r="J8947" s="11"/>
      <c r="K8947" s="13">
        <f>Pivot!AH8936</f>
        <v>63096</v>
      </c>
      <c r="L8947" s="11"/>
      <c r="M8947" s="12" t="str">
        <f>Pivot!AI8936</f>
        <v>▼ Terminated
07/04/2016 - 19/07/2021</v>
      </c>
      <c r="N8947" s="178">
        <f>Pivot!AJ8936</f>
        <v>5</v>
      </c>
      <c r="O8947" s="179"/>
    </row>
    <row r="8948" spans="3:15" ht="30" customHeight="1" x14ac:dyDescent="0.25">
      <c r="C8948" s="10" t="str">
        <f>Pivot!AD8937</f>
        <v>00-99833906</v>
      </c>
      <c r="D8948" s="11"/>
      <c r="E8948" s="12" t="str">
        <f>Pivot!AE8937</f>
        <v>♂ Sheri Singh
39 | Bachelor</v>
      </c>
      <c r="F8948" s="11"/>
      <c r="G8948" s="12" t="str">
        <f>Pivot!AF8937</f>
        <v>Inventory Specialist
Operations</v>
      </c>
      <c r="H8948" s="11"/>
      <c r="I8948" s="12" t="str">
        <f>Pivot!AG8937</f>
        <v>🏢 Buffalo
New York</v>
      </c>
      <c r="J8948" s="11"/>
      <c r="K8948" s="13">
        <f>Pivot!AH8937</f>
        <v>73466</v>
      </c>
      <c r="L8948" s="11"/>
      <c r="M8948" s="12" t="str">
        <f>Pivot!AI8937</f>
        <v>▲ Active
23/09/2017 -</v>
      </c>
      <c r="N8948" s="178">
        <f>Pivot!AJ8937</f>
        <v>7</v>
      </c>
      <c r="O8948" s="179"/>
    </row>
    <row r="8949" spans="3:15" ht="30" customHeight="1" x14ac:dyDescent="0.25">
      <c r="C8949" s="10" t="str">
        <f>Pivot!AD8938</f>
        <v>00-99839973</v>
      </c>
      <c r="D8949" s="11"/>
      <c r="E8949" s="12" t="str">
        <f>Pivot!AE8938</f>
        <v>♀ Donna House
63 | Bachelor</v>
      </c>
      <c r="F8949" s="11"/>
      <c r="G8949" s="12" t="str">
        <f>Pivot!AF8938</f>
        <v>Software Developer
IT</v>
      </c>
      <c r="H8949" s="11"/>
      <c r="I8949" s="12" t="str">
        <f>Pivot!AG8938</f>
        <v>🏢 Rochester
New York</v>
      </c>
      <c r="J8949" s="11"/>
      <c r="K8949" s="13">
        <f>Pivot!AH8938</f>
        <v>99079</v>
      </c>
      <c r="L8949" s="11"/>
      <c r="M8949" s="12" t="str">
        <f>Pivot!AI8938</f>
        <v>▲ Active
11/10/2017 -</v>
      </c>
      <c r="N8949" s="178">
        <f>Pivot!AJ8938</f>
        <v>7</v>
      </c>
      <c r="O8949" s="179"/>
    </row>
    <row r="8950" spans="3:15" ht="30" customHeight="1" x14ac:dyDescent="0.25">
      <c r="C8950" s="10" t="str">
        <f>Pivot!AD8939</f>
        <v>00-99843797</v>
      </c>
      <c r="D8950" s="11"/>
      <c r="E8950" s="12" t="str">
        <f>Pivot!AE8939</f>
        <v>♂ Larry Parker
26 | High School</v>
      </c>
      <c r="F8950" s="11"/>
      <c r="G8950" s="12" t="str">
        <f>Pivot!AF8939</f>
        <v>Inventory Specialist
Operations</v>
      </c>
      <c r="H8950" s="11"/>
      <c r="I8950" s="12" t="str">
        <f>Pivot!AG8939</f>
        <v>🏢 New York City
New York</v>
      </c>
      <c r="J8950" s="11"/>
      <c r="K8950" s="13">
        <f>Pivot!AH8939</f>
        <v>60312</v>
      </c>
      <c r="L8950" s="11"/>
      <c r="M8950" s="12" t="str">
        <f>Pivot!AI8939</f>
        <v>▲ Active
07/07/2019 -</v>
      </c>
      <c r="N8950" s="178">
        <f>Pivot!AJ8939</f>
        <v>5</v>
      </c>
      <c r="O8950" s="179"/>
    </row>
    <row r="8951" spans="3:15" ht="30" customHeight="1" x14ac:dyDescent="0.25">
      <c r="C8951" s="10" t="str">
        <f>Pivot!AD8940</f>
        <v>00-99845623</v>
      </c>
      <c r="D8951" s="11"/>
      <c r="E8951" s="12" t="str">
        <f>Pivot!AE8940</f>
        <v>♂ Victoria Patterson
41 | High School</v>
      </c>
      <c r="F8951" s="11"/>
      <c r="G8951" s="12" t="str">
        <f>Pivot!AF8940</f>
        <v>IT Support Specialist
IT</v>
      </c>
      <c r="H8951" s="11"/>
      <c r="I8951" s="12" t="str">
        <f>Pivot!AG8940</f>
        <v>🏢 New York City
New York</v>
      </c>
      <c r="J8951" s="11"/>
      <c r="K8951" s="13">
        <f>Pivot!AH8940</f>
        <v>57871</v>
      </c>
      <c r="L8951" s="11"/>
      <c r="M8951" s="12" t="str">
        <f>Pivot!AI8940</f>
        <v>▲ Active
06/11/2024 -</v>
      </c>
      <c r="N8951" s="178">
        <f>Pivot!AJ8940</f>
        <v>0</v>
      </c>
      <c r="O8951" s="179"/>
    </row>
    <row r="8952" spans="3:15" ht="30" customHeight="1" x14ac:dyDescent="0.25">
      <c r="C8952" s="10" t="str">
        <f>Pivot!AD8941</f>
        <v>00-99856875</v>
      </c>
      <c r="D8952" s="11"/>
      <c r="E8952" s="12" t="str">
        <f>Pivot!AE8941</f>
        <v>♀ Todd Arellano
29 | Master</v>
      </c>
      <c r="F8952" s="11"/>
      <c r="G8952" s="12" t="str">
        <f>Pivot!AF8941</f>
        <v>Sales Consultant
Sales</v>
      </c>
      <c r="H8952" s="11"/>
      <c r="I8952" s="12" t="str">
        <f>Pivot!AG8941</f>
        <v>🏢 Buffalo
New York</v>
      </c>
      <c r="J8952" s="11"/>
      <c r="K8952" s="13">
        <f>Pivot!AH8941</f>
        <v>81954</v>
      </c>
      <c r="L8952" s="11"/>
      <c r="M8952" s="12" t="str">
        <f>Pivot!AI8941</f>
        <v>▲ Active
25/10/2016 -</v>
      </c>
      <c r="N8952" s="178">
        <f>Pivot!AJ8941</f>
        <v>8</v>
      </c>
      <c r="O8952" s="179"/>
    </row>
    <row r="8953" spans="3:15" ht="30" customHeight="1" x14ac:dyDescent="0.25">
      <c r="C8953" s="10" t="str">
        <f>Pivot!AD8942</f>
        <v>00-99861199</v>
      </c>
      <c r="D8953" s="11"/>
      <c r="E8953" s="12" t="str">
        <f>Pivot!AE8942</f>
        <v>♂ Warren Cisneros
52 | High School</v>
      </c>
      <c r="F8953" s="11"/>
      <c r="G8953" s="12" t="str">
        <f>Pivot!AF8942</f>
        <v>Inventory Specialist
Operations</v>
      </c>
      <c r="H8953" s="11"/>
      <c r="I8953" s="12" t="str">
        <f>Pivot!AG8942</f>
        <v>🏢 Rochester
New York</v>
      </c>
      <c r="J8953" s="11"/>
      <c r="K8953" s="13">
        <f>Pivot!AH8942</f>
        <v>56277</v>
      </c>
      <c r="L8953" s="11"/>
      <c r="M8953" s="12" t="str">
        <f>Pivot!AI8942</f>
        <v>▲ Active
05/11/2018 -</v>
      </c>
      <c r="N8953" s="178">
        <f>Pivot!AJ8942</f>
        <v>6</v>
      </c>
      <c r="O8953" s="179"/>
    </row>
    <row r="8954" spans="3:15" ht="30" customHeight="1" x14ac:dyDescent="0.25">
      <c r="C8954" s="10" t="str">
        <f>Pivot!AD8943</f>
        <v>00-99889840</v>
      </c>
      <c r="D8954" s="11"/>
      <c r="E8954" s="12" t="str">
        <f>Pivot!AE8943</f>
        <v>♀ Joel Morton
26 | Master</v>
      </c>
      <c r="F8954" s="11"/>
      <c r="G8954" s="12" t="str">
        <f>Pivot!AF8943</f>
        <v>Operations Analyst
Operations</v>
      </c>
      <c r="H8954" s="11"/>
      <c r="I8954" s="12" t="str">
        <f>Pivot!AG8943</f>
        <v>🏢 New York City
New York</v>
      </c>
      <c r="J8954" s="11"/>
      <c r="K8954" s="13">
        <f>Pivot!AH8943</f>
        <v>75251</v>
      </c>
      <c r="L8954" s="11"/>
      <c r="M8954" s="12" t="str">
        <f>Pivot!AI8943</f>
        <v>▲ Active
16/03/2020 -</v>
      </c>
      <c r="N8954" s="178">
        <f>Pivot!AJ8943</f>
        <v>4</v>
      </c>
      <c r="O8954" s="179"/>
    </row>
    <row r="8955" spans="3:15" ht="30" customHeight="1" x14ac:dyDescent="0.25">
      <c r="C8955" s="10" t="str">
        <f>Pivot!AD8944</f>
        <v>00-99896917</v>
      </c>
      <c r="D8955" s="11"/>
      <c r="E8955" s="12" t="str">
        <f>Pivot!AE8944</f>
        <v>♀ Howard Hill
35 | Bachelor</v>
      </c>
      <c r="F8955" s="11"/>
      <c r="G8955" s="12" t="str">
        <f>Pivot!AF8944</f>
        <v>Customer Service Representative
Customer Service</v>
      </c>
      <c r="H8955" s="11"/>
      <c r="I8955" s="12" t="str">
        <f>Pivot!AG8944</f>
        <v>🏢 New York City
New York</v>
      </c>
      <c r="J8955" s="11"/>
      <c r="K8955" s="13">
        <f>Pivot!AH8944</f>
        <v>58341</v>
      </c>
      <c r="L8955" s="11"/>
      <c r="M8955" s="12" t="str">
        <f>Pivot!AI8944</f>
        <v>▲ Active
08/08/2022 -</v>
      </c>
      <c r="N8955" s="178">
        <f>Pivot!AJ8944</f>
        <v>2</v>
      </c>
      <c r="O8955" s="179"/>
    </row>
    <row r="8956" spans="3:15" ht="30" customHeight="1" x14ac:dyDescent="0.25">
      <c r="C8956" s="10" t="str">
        <f>Pivot!AD8945</f>
        <v>00-99900450</v>
      </c>
      <c r="D8956" s="11"/>
      <c r="E8956" s="12" t="str">
        <f>Pivot!AE8945</f>
        <v>♀ Shawn Martin
29 | PhD</v>
      </c>
      <c r="F8956" s="11"/>
      <c r="G8956" s="12" t="str">
        <f>Pivot!AF8945</f>
        <v>Sales Specialist
Sales</v>
      </c>
      <c r="H8956" s="11"/>
      <c r="I8956" s="12" t="str">
        <f>Pivot!AG8945</f>
        <v>🏢 Rochester
New York</v>
      </c>
      <c r="J8956" s="11"/>
      <c r="K8956" s="13">
        <f>Pivot!AH8945</f>
        <v>87593</v>
      </c>
      <c r="L8956" s="11"/>
      <c r="M8956" s="12" t="str">
        <f>Pivot!AI8945</f>
        <v>▲ Active
07/09/2016 -</v>
      </c>
      <c r="N8956" s="178">
        <f>Pivot!AJ8945</f>
        <v>8</v>
      </c>
      <c r="O8956" s="179"/>
    </row>
    <row r="8957" spans="3:15" ht="30" customHeight="1" x14ac:dyDescent="0.25">
      <c r="C8957" s="10" t="str">
        <f>Pivot!AD8946</f>
        <v>00-99903903</v>
      </c>
      <c r="D8957" s="11"/>
      <c r="E8957" s="12" t="str">
        <f>Pivot!AE8946</f>
        <v>♂ Carrie Osborn
22 | Bachelor</v>
      </c>
      <c r="F8957" s="11"/>
      <c r="G8957" s="12" t="str">
        <f>Pivot!AF8946</f>
        <v>System Administrator
IT</v>
      </c>
      <c r="H8957" s="11"/>
      <c r="I8957" s="12" t="str">
        <f>Pivot!AG8946</f>
        <v>🏢 Buffalo
New York</v>
      </c>
      <c r="J8957" s="11"/>
      <c r="K8957" s="13">
        <f>Pivot!AH8946</f>
        <v>89633</v>
      </c>
      <c r="L8957" s="11"/>
      <c r="M8957" s="12" t="str">
        <f>Pivot!AI8946</f>
        <v>▲ Active
24/12/2023 -</v>
      </c>
      <c r="N8957" s="178">
        <f>Pivot!AJ8946</f>
        <v>1</v>
      </c>
      <c r="O8957" s="179"/>
    </row>
    <row r="8958" spans="3:15" ht="30" customHeight="1" x14ac:dyDescent="0.25">
      <c r="C8958" s="10" t="str">
        <f>Pivot!AD8947</f>
        <v>00-99928690</v>
      </c>
      <c r="D8958" s="11"/>
      <c r="E8958" s="12" t="str">
        <f>Pivot!AE8947</f>
        <v>♂ Patricia Taylor
25 | Bachelor</v>
      </c>
      <c r="F8958" s="11"/>
      <c r="G8958" s="12" t="str">
        <f>Pivot!AF8947</f>
        <v>Operations Analyst
Operations</v>
      </c>
      <c r="H8958" s="11"/>
      <c r="I8958" s="12" t="str">
        <f>Pivot!AG8947</f>
        <v>🏢 Buffalo
New York</v>
      </c>
      <c r="J8958" s="11"/>
      <c r="K8958" s="13">
        <f>Pivot!AH8947</f>
        <v>93535</v>
      </c>
      <c r="L8958" s="11"/>
      <c r="M8958" s="12" t="str">
        <f>Pivot!AI8947</f>
        <v>▲ Active
10/07/2019 -</v>
      </c>
      <c r="N8958" s="178">
        <f>Pivot!AJ8947</f>
        <v>5</v>
      </c>
      <c r="O8958" s="179"/>
    </row>
    <row r="8959" spans="3:15" ht="30" customHeight="1" x14ac:dyDescent="0.25">
      <c r="C8959" s="10" t="str">
        <f>Pivot!AD8948</f>
        <v>00-99929175</v>
      </c>
      <c r="D8959" s="11"/>
      <c r="E8959" s="12" t="str">
        <f>Pivot!AE8948</f>
        <v>♀ Joseph Clayton
45 | Master</v>
      </c>
      <c r="F8959" s="11"/>
      <c r="G8959" s="12" t="str">
        <f>Pivot!AF8948</f>
        <v>Operations Manager
Operations</v>
      </c>
      <c r="H8959" s="11"/>
      <c r="I8959" s="12" t="str">
        <f>Pivot!AG8948</f>
        <v>🏠 Greensboro
North Carolina</v>
      </c>
      <c r="J8959" s="11"/>
      <c r="K8959" s="13">
        <f>Pivot!AH8948</f>
        <v>108780</v>
      </c>
      <c r="L8959" s="11"/>
      <c r="M8959" s="12" t="str">
        <f>Pivot!AI8948</f>
        <v>▼ Terminated
12/05/2021 - 19/01/2022</v>
      </c>
      <c r="N8959" s="178">
        <f>Pivot!AJ8948</f>
        <v>0</v>
      </c>
      <c r="O8959" s="179"/>
    </row>
    <row r="8960" spans="3:15" ht="30" customHeight="1" x14ac:dyDescent="0.25">
      <c r="C8960" s="10" t="str">
        <f>Pivot!AD8949</f>
        <v>00-99936608</v>
      </c>
      <c r="D8960" s="11"/>
      <c r="E8960" s="12" t="str">
        <f>Pivot!AE8949</f>
        <v>♀ Arthur Lopez
37 | Bachelor</v>
      </c>
      <c r="F8960" s="11"/>
      <c r="G8960" s="12" t="str">
        <f>Pivot!AF8949</f>
        <v>Logistics Coordinator
Operations</v>
      </c>
      <c r="H8960" s="11"/>
      <c r="I8960" s="12" t="str">
        <f>Pivot!AG8949</f>
        <v>🏠 Detroit
Michigan</v>
      </c>
      <c r="J8960" s="11"/>
      <c r="K8960" s="13">
        <f>Pivot!AH8949</f>
        <v>61176</v>
      </c>
      <c r="L8960" s="11"/>
      <c r="M8960" s="12" t="str">
        <f>Pivot!AI8949</f>
        <v>▲ Active
22/01/2023 -</v>
      </c>
      <c r="N8960" s="178">
        <f>Pivot!AJ8949</f>
        <v>2</v>
      </c>
      <c r="O8960" s="179"/>
    </row>
    <row r="8961" spans="3:15" ht="30" customHeight="1" x14ac:dyDescent="0.25">
      <c r="C8961" s="10" t="str">
        <f>Pivot!AD8950</f>
        <v>00-99936616</v>
      </c>
      <c r="D8961" s="11"/>
      <c r="E8961" s="12" t="str">
        <f>Pivot!AE8950</f>
        <v>♂ Joshua Pham
49 | Bachelor</v>
      </c>
      <c r="F8961" s="11"/>
      <c r="G8961" s="12" t="str">
        <f>Pivot!AF8950</f>
        <v>Operations Analyst
Operations</v>
      </c>
      <c r="H8961" s="11"/>
      <c r="I8961" s="12" t="str">
        <f>Pivot!AG8950</f>
        <v>🏠 Detroit
Michigan</v>
      </c>
      <c r="J8961" s="11"/>
      <c r="K8961" s="13">
        <f>Pivot!AH8950</f>
        <v>95582</v>
      </c>
      <c r="L8961" s="11"/>
      <c r="M8961" s="12" t="str">
        <f>Pivot!AI8950</f>
        <v>▲ Active
14/03/2019 -</v>
      </c>
      <c r="N8961" s="178">
        <f>Pivot!AJ8950</f>
        <v>5</v>
      </c>
      <c r="O8961" s="179"/>
    </row>
    <row r="8962" spans="3:15" ht="30" customHeight="1" x14ac:dyDescent="0.25">
      <c r="C8962" s="10" t="str">
        <f>Pivot!AD8951</f>
        <v>00-99943797</v>
      </c>
      <c r="D8962" s="11"/>
      <c r="E8962" s="12" t="str">
        <f>Pivot!AE8951</f>
        <v>♂ John Martinez
34 | Bachelor</v>
      </c>
      <c r="F8962" s="11"/>
      <c r="G8962" s="12" t="str">
        <f>Pivot!AF8951</f>
        <v>Help Desk Technician
Customer Service</v>
      </c>
      <c r="H8962" s="11"/>
      <c r="I8962" s="12" t="str">
        <f>Pivot!AG8951</f>
        <v>🏢 New York City
New York</v>
      </c>
      <c r="J8962" s="11"/>
      <c r="K8962" s="13">
        <f>Pivot!AH8951</f>
        <v>78805</v>
      </c>
      <c r="L8962" s="11"/>
      <c r="M8962" s="12" t="str">
        <f>Pivot!AI8951</f>
        <v>▼ Terminated
15/03/2016 - 26/06/2023</v>
      </c>
      <c r="N8962" s="178">
        <f>Pivot!AJ8951</f>
        <v>7</v>
      </c>
      <c r="O8962" s="179"/>
    </row>
    <row r="8963" spans="3:15" ht="30" customHeight="1" x14ac:dyDescent="0.25">
      <c r="C8963" s="10" t="str">
        <f>Pivot!AD8952</f>
        <v>00-99960756</v>
      </c>
      <c r="D8963" s="11"/>
      <c r="E8963" s="12" t="str">
        <f>Pivot!AE8952</f>
        <v>♂ Heather Garcia
44 | Bachelor</v>
      </c>
      <c r="F8963" s="11"/>
      <c r="G8963" s="12" t="str">
        <f>Pivot!AF8952</f>
        <v>Logistics Coordinator
Operations</v>
      </c>
      <c r="H8963" s="11"/>
      <c r="I8963" s="12" t="str">
        <f>Pivot!AG8952</f>
        <v>🏢 Rochester
New York</v>
      </c>
      <c r="J8963" s="11"/>
      <c r="K8963" s="13">
        <f>Pivot!AH8952</f>
        <v>64145</v>
      </c>
      <c r="L8963" s="11"/>
      <c r="M8963" s="12" t="str">
        <f>Pivot!AI8952</f>
        <v>▲ Active
12/07/2019 -</v>
      </c>
      <c r="N8963" s="178">
        <f>Pivot!AJ8952</f>
        <v>5</v>
      </c>
      <c r="O8963" s="179"/>
    </row>
    <row r="8964" spans="3:15" ht="30" customHeight="1" x14ac:dyDescent="0.25">
      <c r="C8964" s="10" t="str">
        <f>Pivot!AD8953</f>
        <v>00-99962943</v>
      </c>
      <c r="D8964" s="11"/>
      <c r="E8964" s="12" t="str">
        <f>Pivot!AE8953</f>
        <v>♀ Laura Sanders
25 | Bachelor</v>
      </c>
      <c r="F8964" s="11"/>
      <c r="G8964" s="12" t="str">
        <f>Pivot!AF8953</f>
        <v>Logistics Coordinator
Operations</v>
      </c>
      <c r="H8964" s="11"/>
      <c r="I8964" s="12" t="str">
        <f>Pivot!AG8953</f>
        <v>🏢 Rochester
New York</v>
      </c>
      <c r="J8964" s="11"/>
      <c r="K8964" s="13">
        <f>Pivot!AH8953</f>
        <v>56049</v>
      </c>
      <c r="L8964" s="11"/>
      <c r="M8964" s="12" t="str">
        <f>Pivot!AI8953</f>
        <v>▲ Active
25/02/2024 -</v>
      </c>
      <c r="N8964" s="178">
        <f>Pivot!AJ8953</f>
        <v>0</v>
      </c>
      <c r="O8964" s="179"/>
    </row>
    <row r="8965" spans="3:15" ht="30" customHeight="1" x14ac:dyDescent="0.25">
      <c r="C8965" s="10" t="str">
        <f>Pivot!AD8954</f>
        <v>00-99965548</v>
      </c>
      <c r="D8965" s="11"/>
      <c r="E8965" s="12" t="str">
        <f>Pivot!AE8954</f>
        <v>♀ Julie Howe
35 | Bachelor</v>
      </c>
      <c r="F8965" s="11"/>
      <c r="G8965" s="12" t="str">
        <f>Pivot!AF8954</f>
        <v>Content Creator
Marketing</v>
      </c>
      <c r="H8965" s="11"/>
      <c r="I8965" s="12" t="str">
        <f>Pivot!AG8954</f>
        <v>🏠 Pittsburgh
Pennsylvania</v>
      </c>
      <c r="J8965" s="11"/>
      <c r="K8965" s="13">
        <f>Pivot!AH8954</f>
        <v>62574</v>
      </c>
      <c r="L8965" s="11"/>
      <c r="M8965" s="12" t="str">
        <f>Pivot!AI8954</f>
        <v>▲ Active
20/04/2022 -</v>
      </c>
      <c r="N8965" s="178">
        <f>Pivot!AJ8954</f>
        <v>2</v>
      </c>
      <c r="O8965" s="179"/>
    </row>
    <row r="8966" spans="3:15" ht="30" customHeight="1" x14ac:dyDescent="0.25">
      <c r="C8966" s="14" t="str">
        <f>Pivot!AD8955</f>
        <v>00-99981221</v>
      </c>
      <c r="D8966" s="15"/>
      <c r="E8966" s="16" t="str">
        <f>Pivot!AE8955</f>
        <v>♀ Karen Cole
31 | Bachelor</v>
      </c>
      <c r="F8966" s="15"/>
      <c r="G8966" s="16" t="str">
        <f>Pivot!AF8955</f>
        <v>Recruiter
HR</v>
      </c>
      <c r="H8966" s="15"/>
      <c r="I8966" s="16" t="str">
        <f>Pivot!AG8955</f>
        <v>🏢 Rochester
New York</v>
      </c>
      <c r="J8966" s="15"/>
      <c r="K8966" s="17">
        <f>Pivot!AH8955</f>
        <v>73733</v>
      </c>
      <c r="L8966" s="15"/>
      <c r="M8966" s="16" t="str">
        <f>Pivot!AI8955</f>
        <v>▲ Active
18/08/2019 -</v>
      </c>
      <c r="N8966" s="178">
        <f>Pivot!AJ8955</f>
        <v>5</v>
      </c>
      <c r="O8966" s="179"/>
    </row>
    <row r="8967" spans="3:15" ht="30" customHeight="1" thickBot="1" x14ac:dyDescent="0.3">
      <c r="C8967" s="18" t="str">
        <f>Pivot!AD8956</f>
        <v>00-99996378</v>
      </c>
      <c r="D8967" s="19"/>
      <c r="E8967" s="20" t="str">
        <f>Pivot!AE8956</f>
        <v>♂ Melissa Nelson
35 | Bachelor</v>
      </c>
      <c r="F8967" s="19"/>
      <c r="G8967" s="20" t="str">
        <f>Pivot!AF8956</f>
        <v>IT Support Specialist
IT</v>
      </c>
      <c r="H8967" s="19"/>
      <c r="I8967" s="20" t="str">
        <f>Pivot!AG8956</f>
        <v>🏠 Morgantown
West Virginia</v>
      </c>
      <c r="J8967" s="19"/>
      <c r="K8967" s="21">
        <f>Pivot!AH8956</f>
        <v>64819</v>
      </c>
      <c r="L8967" s="19"/>
      <c r="M8967" s="20" t="str">
        <f>Pivot!AI8956</f>
        <v>▲ Active
15/12/2016 -</v>
      </c>
      <c r="N8967" s="182">
        <f>Pivot!AJ8956</f>
        <v>8</v>
      </c>
      <c r="O8967" s="183"/>
    </row>
    <row r="8968" spans="3:15" x14ac:dyDescent="0.25"/>
    <row r="8969" spans="3:15" x14ac:dyDescent="0.25"/>
    <row r="8970" spans="3:15" x14ac:dyDescent="0.25"/>
    <row r="8971" spans="3:15" x14ac:dyDescent="0.25"/>
    <row r="8972" spans="3:15" x14ac:dyDescent="0.25"/>
    <row r="8973" spans="3:15" x14ac:dyDescent="0.25"/>
    <row r="8974" spans="3:15" x14ac:dyDescent="0.25"/>
    <row r="8975" spans="3:15" x14ac:dyDescent="0.25"/>
    <row r="8976" spans="3:15" x14ac:dyDescent="0.25"/>
    <row r="8977" x14ac:dyDescent="0.25"/>
    <row r="8978" x14ac:dyDescent="0.25"/>
    <row r="8979" x14ac:dyDescent="0.25"/>
    <row r="8980" x14ac:dyDescent="0.25"/>
    <row r="8981" x14ac:dyDescent="0.25"/>
    <row r="8982" x14ac:dyDescent="0.25"/>
    <row r="8983" x14ac:dyDescent="0.25"/>
    <row r="8984" x14ac:dyDescent="0.25"/>
    <row r="8985" x14ac:dyDescent="0.25"/>
    <row r="8986" x14ac:dyDescent="0.25"/>
    <row r="8987" x14ac:dyDescent="0.25"/>
    <row r="8988" x14ac:dyDescent="0.25"/>
    <row r="8989" x14ac:dyDescent="0.25"/>
    <row r="8990" x14ac:dyDescent="0.25"/>
    <row r="8991" x14ac:dyDescent="0.25"/>
    <row r="8992" x14ac:dyDescent="0.25"/>
    <row r="8993" x14ac:dyDescent="0.25"/>
  </sheetData>
  <mergeCells count="8956">
    <mergeCell ref="N8967:O8967"/>
    <mergeCell ref="D17:E17"/>
    <mergeCell ref="F17:G17"/>
    <mergeCell ref="H17:I17"/>
    <mergeCell ref="J17:K17"/>
    <mergeCell ref="L17:M17"/>
    <mergeCell ref="N17:O17"/>
    <mergeCell ref="N8964:O8964"/>
    <mergeCell ref="N8965:O8965"/>
    <mergeCell ref="N8966:O8966"/>
    <mergeCell ref="N19:O19"/>
    <mergeCell ref="N20:O20"/>
    <mergeCell ref="N21:O21"/>
    <mergeCell ref="N22:O22"/>
    <mergeCell ref="N23:O23"/>
    <mergeCell ref="N8958:O8958"/>
    <mergeCell ref="N8959:O8959"/>
    <mergeCell ref="N8960:O8960"/>
    <mergeCell ref="N8961:O8961"/>
    <mergeCell ref="N8962:O8962"/>
    <mergeCell ref="N8963:O8963"/>
    <mergeCell ref="N8952:O8952"/>
    <mergeCell ref="N8953:O8953"/>
    <mergeCell ref="N8954:O8954"/>
    <mergeCell ref="N8955:O8955"/>
    <mergeCell ref="N8956:O8956"/>
    <mergeCell ref="N8957:O8957"/>
    <mergeCell ref="N8946:O8946"/>
    <mergeCell ref="N8947:O8947"/>
    <mergeCell ref="N8948:O8948"/>
    <mergeCell ref="N8949:O8949"/>
    <mergeCell ref="N8950:O8950"/>
    <mergeCell ref="N8951:O8951"/>
    <mergeCell ref="N8940:O8940"/>
    <mergeCell ref="N8941:O8941"/>
    <mergeCell ref="N8942:O8942"/>
    <mergeCell ref="N8943:O8943"/>
    <mergeCell ref="N8944:O8944"/>
    <mergeCell ref="N8945:O8945"/>
    <mergeCell ref="N8934:O8934"/>
    <mergeCell ref="N8935:O8935"/>
    <mergeCell ref="N8936:O8936"/>
    <mergeCell ref="N8937:O8937"/>
    <mergeCell ref="N8938:O8938"/>
    <mergeCell ref="N8939:O8939"/>
    <mergeCell ref="N8928:O8928"/>
    <mergeCell ref="N8929:O8929"/>
    <mergeCell ref="N8930:O8930"/>
    <mergeCell ref="N8931:O8931"/>
    <mergeCell ref="N8932:O8932"/>
    <mergeCell ref="N8933:O8933"/>
    <mergeCell ref="N8922:O8922"/>
    <mergeCell ref="N8923:O8923"/>
    <mergeCell ref="N8924:O8924"/>
    <mergeCell ref="N8925:O8925"/>
    <mergeCell ref="N8926:O8926"/>
    <mergeCell ref="N8927:O8927"/>
    <mergeCell ref="N8916:O8916"/>
    <mergeCell ref="N8917:O8917"/>
    <mergeCell ref="N8918:O8918"/>
    <mergeCell ref="N8919:O8919"/>
    <mergeCell ref="N8920:O8920"/>
    <mergeCell ref="N8921:O8921"/>
    <mergeCell ref="N8910:O8910"/>
    <mergeCell ref="N8911:O8911"/>
    <mergeCell ref="N8912:O8912"/>
    <mergeCell ref="N8913:O8913"/>
    <mergeCell ref="N8914:O8914"/>
    <mergeCell ref="N8915:O8915"/>
    <mergeCell ref="N8904:O8904"/>
    <mergeCell ref="N8905:O8905"/>
    <mergeCell ref="N8906:O8906"/>
    <mergeCell ref="N8907:O8907"/>
    <mergeCell ref="N8908:O8908"/>
    <mergeCell ref="N8909:O8909"/>
    <mergeCell ref="N8898:O8898"/>
    <mergeCell ref="N8899:O8899"/>
    <mergeCell ref="N8900:O8900"/>
    <mergeCell ref="N8901:O8901"/>
    <mergeCell ref="N8902:O8902"/>
    <mergeCell ref="N8903:O8903"/>
    <mergeCell ref="N8892:O8892"/>
    <mergeCell ref="N8893:O8893"/>
    <mergeCell ref="N8894:O8894"/>
    <mergeCell ref="N8895:O8895"/>
    <mergeCell ref="N8896:O8896"/>
    <mergeCell ref="N8897:O8897"/>
    <mergeCell ref="N8886:O8886"/>
    <mergeCell ref="N8887:O8887"/>
    <mergeCell ref="N8888:O8888"/>
    <mergeCell ref="N8889:O8889"/>
    <mergeCell ref="N8890:O8890"/>
    <mergeCell ref="N8891:O8891"/>
    <mergeCell ref="N8880:O8880"/>
    <mergeCell ref="N8881:O8881"/>
    <mergeCell ref="N8882:O8882"/>
    <mergeCell ref="N8883:O8883"/>
    <mergeCell ref="N8884:O8884"/>
    <mergeCell ref="N8885:O8885"/>
    <mergeCell ref="N8874:O8874"/>
    <mergeCell ref="N8875:O8875"/>
    <mergeCell ref="N8876:O8876"/>
    <mergeCell ref="N8877:O8877"/>
    <mergeCell ref="N8878:O8878"/>
    <mergeCell ref="N8879:O8879"/>
    <mergeCell ref="N8868:O8868"/>
    <mergeCell ref="N8869:O8869"/>
    <mergeCell ref="N8870:O8870"/>
    <mergeCell ref="N8871:O8871"/>
    <mergeCell ref="N8872:O8872"/>
    <mergeCell ref="N8873:O8873"/>
    <mergeCell ref="N8862:O8862"/>
    <mergeCell ref="N8863:O8863"/>
    <mergeCell ref="N8864:O8864"/>
    <mergeCell ref="N8865:O8865"/>
    <mergeCell ref="N8866:O8866"/>
    <mergeCell ref="N8867:O8867"/>
    <mergeCell ref="N8856:O8856"/>
    <mergeCell ref="N8857:O8857"/>
    <mergeCell ref="N8858:O8858"/>
    <mergeCell ref="N8859:O8859"/>
    <mergeCell ref="N8860:O8860"/>
    <mergeCell ref="N8861:O8861"/>
    <mergeCell ref="N8850:O8850"/>
    <mergeCell ref="N8851:O8851"/>
    <mergeCell ref="N8852:O8852"/>
    <mergeCell ref="N8853:O8853"/>
    <mergeCell ref="N8854:O8854"/>
    <mergeCell ref="N8855:O8855"/>
    <mergeCell ref="N8844:O8844"/>
    <mergeCell ref="N8845:O8845"/>
    <mergeCell ref="N8846:O8846"/>
    <mergeCell ref="N8847:O8847"/>
    <mergeCell ref="N8848:O8848"/>
    <mergeCell ref="N8849:O8849"/>
    <mergeCell ref="N8838:O8838"/>
    <mergeCell ref="N8839:O8839"/>
    <mergeCell ref="N8840:O8840"/>
    <mergeCell ref="N8841:O8841"/>
    <mergeCell ref="N8842:O8842"/>
    <mergeCell ref="N8843:O8843"/>
    <mergeCell ref="N8832:O8832"/>
    <mergeCell ref="N8833:O8833"/>
    <mergeCell ref="N8834:O8834"/>
    <mergeCell ref="N8835:O8835"/>
    <mergeCell ref="N8836:O8836"/>
    <mergeCell ref="N8837:O8837"/>
    <mergeCell ref="N8826:O8826"/>
    <mergeCell ref="N8827:O8827"/>
    <mergeCell ref="N8828:O8828"/>
    <mergeCell ref="N8829:O8829"/>
    <mergeCell ref="N8830:O8830"/>
    <mergeCell ref="N8831:O8831"/>
    <mergeCell ref="N8820:O8820"/>
    <mergeCell ref="N8821:O8821"/>
    <mergeCell ref="N8822:O8822"/>
    <mergeCell ref="N8823:O8823"/>
    <mergeCell ref="N8824:O8824"/>
    <mergeCell ref="N8825:O8825"/>
    <mergeCell ref="N8814:O8814"/>
    <mergeCell ref="N8815:O8815"/>
    <mergeCell ref="N8816:O8816"/>
    <mergeCell ref="N8817:O8817"/>
    <mergeCell ref="N8818:O8818"/>
    <mergeCell ref="N8819:O8819"/>
    <mergeCell ref="N8808:O8808"/>
    <mergeCell ref="N8809:O8809"/>
    <mergeCell ref="N8810:O8810"/>
    <mergeCell ref="N8811:O8811"/>
    <mergeCell ref="N8812:O8812"/>
    <mergeCell ref="N8813:O8813"/>
    <mergeCell ref="N8802:O8802"/>
    <mergeCell ref="N8803:O8803"/>
    <mergeCell ref="N8804:O8804"/>
    <mergeCell ref="N8805:O8805"/>
    <mergeCell ref="N8806:O8806"/>
    <mergeCell ref="N8807:O8807"/>
    <mergeCell ref="N8796:O8796"/>
    <mergeCell ref="N8797:O8797"/>
    <mergeCell ref="N8798:O8798"/>
    <mergeCell ref="N8799:O8799"/>
    <mergeCell ref="N8800:O8800"/>
    <mergeCell ref="N8801:O8801"/>
    <mergeCell ref="N8790:O8790"/>
    <mergeCell ref="N8791:O8791"/>
    <mergeCell ref="N8792:O8792"/>
    <mergeCell ref="N8793:O8793"/>
    <mergeCell ref="N8794:O8794"/>
    <mergeCell ref="N8795:O8795"/>
    <mergeCell ref="N8784:O8784"/>
    <mergeCell ref="N8785:O8785"/>
    <mergeCell ref="N8786:O8786"/>
    <mergeCell ref="N8787:O8787"/>
    <mergeCell ref="N8788:O8788"/>
    <mergeCell ref="N8789:O8789"/>
    <mergeCell ref="N8778:O8778"/>
    <mergeCell ref="N8779:O8779"/>
    <mergeCell ref="N8780:O8780"/>
    <mergeCell ref="N8781:O8781"/>
    <mergeCell ref="N8782:O8782"/>
    <mergeCell ref="N8783:O8783"/>
    <mergeCell ref="N8772:O8772"/>
    <mergeCell ref="N8773:O8773"/>
    <mergeCell ref="N8774:O8774"/>
    <mergeCell ref="N8775:O8775"/>
    <mergeCell ref="N8776:O8776"/>
    <mergeCell ref="N8777:O8777"/>
    <mergeCell ref="N8766:O8766"/>
    <mergeCell ref="N8767:O8767"/>
    <mergeCell ref="N8768:O8768"/>
    <mergeCell ref="N8769:O8769"/>
    <mergeCell ref="N8770:O8770"/>
    <mergeCell ref="N8771:O8771"/>
    <mergeCell ref="N8760:O8760"/>
    <mergeCell ref="N8761:O8761"/>
    <mergeCell ref="N8762:O8762"/>
    <mergeCell ref="N8763:O8763"/>
    <mergeCell ref="N8764:O8764"/>
    <mergeCell ref="N8765:O8765"/>
    <mergeCell ref="N8754:O8754"/>
    <mergeCell ref="N8755:O8755"/>
    <mergeCell ref="N8756:O8756"/>
    <mergeCell ref="N8757:O8757"/>
    <mergeCell ref="N8758:O8758"/>
    <mergeCell ref="N8759:O8759"/>
    <mergeCell ref="N8748:O8748"/>
    <mergeCell ref="N8749:O8749"/>
    <mergeCell ref="N8750:O8750"/>
    <mergeCell ref="N8751:O8751"/>
    <mergeCell ref="N8752:O8752"/>
    <mergeCell ref="N8753:O8753"/>
    <mergeCell ref="N8742:O8742"/>
    <mergeCell ref="N8743:O8743"/>
    <mergeCell ref="N8744:O8744"/>
    <mergeCell ref="N8745:O8745"/>
    <mergeCell ref="N8746:O8746"/>
    <mergeCell ref="N8747:O8747"/>
    <mergeCell ref="N8736:O8736"/>
    <mergeCell ref="N8737:O8737"/>
    <mergeCell ref="N8738:O8738"/>
    <mergeCell ref="N8739:O8739"/>
    <mergeCell ref="N8740:O8740"/>
    <mergeCell ref="N8741:O8741"/>
    <mergeCell ref="N8730:O8730"/>
    <mergeCell ref="N8731:O8731"/>
    <mergeCell ref="N8732:O8732"/>
    <mergeCell ref="N8733:O8733"/>
    <mergeCell ref="N8734:O8734"/>
    <mergeCell ref="N8735:O8735"/>
    <mergeCell ref="N8724:O8724"/>
    <mergeCell ref="N8725:O8725"/>
    <mergeCell ref="N8726:O8726"/>
    <mergeCell ref="N8727:O8727"/>
    <mergeCell ref="N8728:O8728"/>
    <mergeCell ref="N8729:O8729"/>
    <mergeCell ref="N8718:O8718"/>
    <mergeCell ref="N8719:O8719"/>
    <mergeCell ref="N8720:O8720"/>
    <mergeCell ref="N8721:O8721"/>
    <mergeCell ref="N8722:O8722"/>
    <mergeCell ref="N8723:O8723"/>
    <mergeCell ref="N8712:O8712"/>
    <mergeCell ref="N8713:O8713"/>
    <mergeCell ref="N8714:O8714"/>
    <mergeCell ref="N8715:O8715"/>
    <mergeCell ref="N8716:O8716"/>
    <mergeCell ref="N8717:O8717"/>
    <mergeCell ref="N8706:O8706"/>
    <mergeCell ref="N8707:O8707"/>
    <mergeCell ref="N8708:O8708"/>
    <mergeCell ref="N8709:O8709"/>
    <mergeCell ref="N8710:O8710"/>
    <mergeCell ref="N8711:O8711"/>
    <mergeCell ref="N8700:O8700"/>
    <mergeCell ref="N8701:O8701"/>
    <mergeCell ref="N8702:O8702"/>
    <mergeCell ref="N8703:O8703"/>
    <mergeCell ref="N8704:O8704"/>
    <mergeCell ref="N8705:O8705"/>
    <mergeCell ref="N8694:O8694"/>
    <mergeCell ref="N8695:O8695"/>
    <mergeCell ref="N8696:O8696"/>
    <mergeCell ref="N8697:O8697"/>
    <mergeCell ref="N8698:O8698"/>
    <mergeCell ref="N8699:O8699"/>
    <mergeCell ref="N8688:O8688"/>
    <mergeCell ref="N8689:O8689"/>
    <mergeCell ref="N8690:O8690"/>
    <mergeCell ref="N8691:O8691"/>
    <mergeCell ref="N8692:O8692"/>
    <mergeCell ref="N8693:O8693"/>
    <mergeCell ref="N8682:O8682"/>
    <mergeCell ref="N8683:O8683"/>
    <mergeCell ref="N8684:O8684"/>
    <mergeCell ref="N8685:O8685"/>
    <mergeCell ref="N8686:O8686"/>
    <mergeCell ref="N8687:O8687"/>
    <mergeCell ref="N8676:O8676"/>
    <mergeCell ref="N8677:O8677"/>
    <mergeCell ref="N8678:O8678"/>
    <mergeCell ref="N8679:O8679"/>
    <mergeCell ref="N8680:O8680"/>
    <mergeCell ref="N8681:O8681"/>
    <mergeCell ref="N8670:O8670"/>
    <mergeCell ref="N8671:O8671"/>
    <mergeCell ref="N8672:O8672"/>
    <mergeCell ref="N8673:O8673"/>
    <mergeCell ref="N8674:O8674"/>
    <mergeCell ref="N8675:O8675"/>
    <mergeCell ref="N8664:O8664"/>
    <mergeCell ref="N8665:O8665"/>
    <mergeCell ref="N8666:O8666"/>
    <mergeCell ref="N8667:O8667"/>
    <mergeCell ref="N8668:O8668"/>
    <mergeCell ref="N8669:O8669"/>
    <mergeCell ref="N8658:O8658"/>
    <mergeCell ref="N8659:O8659"/>
    <mergeCell ref="N8660:O8660"/>
    <mergeCell ref="N8661:O8661"/>
    <mergeCell ref="N8662:O8662"/>
    <mergeCell ref="N8663:O8663"/>
    <mergeCell ref="N8652:O8652"/>
    <mergeCell ref="N8653:O8653"/>
    <mergeCell ref="N8654:O8654"/>
    <mergeCell ref="N8655:O8655"/>
    <mergeCell ref="N8656:O8656"/>
    <mergeCell ref="N8657:O8657"/>
    <mergeCell ref="N8646:O8646"/>
    <mergeCell ref="N8647:O8647"/>
    <mergeCell ref="N8648:O8648"/>
    <mergeCell ref="N8649:O8649"/>
    <mergeCell ref="N8650:O8650"/>
    <mergeCell ref="N8651:O8651"/>
    <mergeCell ref="N8640:O8640"/>
    <mergeCell ref="N8641:O8641"/>
    <mergeCell ref="N8642:O8642"/>
    <mergeCell ref="N8643:O8643"/>
    <mergeCell ref="N8644:O8644"/>
    <mergeCell ref="N8645:O8645"/>
    <mergeCell ref="N8634:O8634"/>
    <mergeCell ref="N8635:O8635"/>
    <mergeCell ref="N8636:O8636"/>
    <mergeCell ref="N8637:O8637"/>
    <mergeCell ref="N8638:O8638"/>
    <mergeCell ref="N8639:O8639"/>
    <mergeCell ref="N8628:O8628"/>
    <mergeCell ref="N8629:O8629"/>
    <mergeCell ref="N8630:O8630"/>
    <mergeCell ref="N8631:O8631"/>
    <mergeCell ref="N8632:O8632"/>
    <mergeCell ref="N8633:O8633"/>
    <mergeCell ref="N8622:O8622"/>
    <mergeCell ref="N8623:O8623"/>
    <mergeCell ref="N8624:O8624"/>
    <mergeCell ref="N8625:O8625"/>
    <mergeCell ref="N8626:O8626"/>
    <mergeCell ref="N8627:O8627"/>
    <mergeCell ref="N8616:O8616"/>
    <mergeCell ref="N8617:O8617"/>
    <mergeCell ref="N8618:O8618"/>
    <mergeCell ref="N8619:O8619"/>
    <mergeCell ref="N8620:O8620"/>
    <mergeCell ref="N8621:O8621"/>
    <mergeCell ref="N8610:O8610"/>
    <mergeCell ref="N8611:O8611"/>
    <mergeCell ref="N8612:O8612"/>
    <mergeCell ref="N8613:O8613"/>
    <mergeCell ref="N8614:O8614"/>
    <mergeCell ref="N8615:O8615"/>
    <mergeCell ref="N8604:O8604"/>
    <mergeCell ref="N8605:O8605"/>
    <mergeCell ref="N8606:O8606"/>
    <mergeCell ref="N8607:O8607"/>
    <mergeCell ref="N8608:O8608"/>
    <mergeCell ref="N8609:O8609"/>
    <mergeCell ref="N8598:O8598"/>
    <mergeCell ref="N8599:O8599"/>
    <mergeCell ref="N8600:O8600"/>
    <mergeCell ref="N8601:O8601"/>
    <mergeCell ref="N8602:O8602"/>
    <mergeCell ref="N8603:O8603"/>
    <mergeCell ref="N8592:O8592"/>
    <mergeCell ref="N8593:O8593"/>
    <mergeCell ref="N8594:O8594"/>
    <mergeCell ref="N8595:O8595"/>
    <mergeCell ref="N8596:O8596"/>
    <mergeCell ref="N8597:O8597"/>
    <mergeCell ref="N8586:O8586"/>
    <mergeCell ref="N8587:O8587"/>
    <mergeCell ref="N8588:O8588"/>
    <mergeCell ref="N8589:O8589"/>
    <mergeCell ref="N8590:O8590"/>
    <mergeCell ref="N8591:O8591"/>
    <mergeCell ref="N8580:O8580"/>
    <mergeCell ref="N8581:O8581"/>
    <mergeCell ref="N8582:O8582"/>
    <mergeCell ref="N8583:O8583"/>
    <mergeCell ref="N8584:O8584"/>
    <mergeCell ref="N8585:O8585"/>
    <mergeCell ref="N8574:O8574"/>
    <mergeCell ref="N8575:O8575"/>
    <mergeCell ref="N8576:O8576"/>
    <mergeCell ref="N8577:O8577"/>
    <mergeCell ref="N8578:O8578"/>
    <mergeCell ref="N8579:O8579"/>
    <mergeCell ref="N8568:O8568"/>
    <mergeCell ref="N8569:O8569"/>
    <mergeCell ref="N8570:O8570"/>
    <mergeCell ref="N8571:O8571"/>
    <mergeCell ref="N8572:O8572"/>
    <mergeCell ref="N8573:O8573"/>
    <mergeCell ref="N8562:O8562"/>
    <mergeCell ref="N8563:O8563"/>
    <mergeCell ref="N8564:O8564"/>
    <mergeCell ref="N8565:O8565"/>
    <mergeCell ref="N8566:O8566"/>
    <mergeCell ref="N8567:O8567"/>
    <mergeCell ref="N8556:O8556"/>
    <mergeCell ref="N8557:O8557"/>
    <mergeCell ref="N8558:O8558"/>
    <mergeCell ref="N8559:O8559"/>
    <mergeCell ref="N8560:O8560"/>
    <mergeCell ref="N8561:O8561"/>
    <mergeCell ref="N8550:O8550"/>
    <mergeCell ref="N8551:O8551"/>
    <mergeCell ref="N8552:O8552"/>
    <mergeCell ref="N8553:O8553"/>
    <mergeCell ref="N8554:O8554"/>
    <mergeCell ref="N8555:O8555"/>
    <mergeCell ref="N8544:O8544"/>
    <mergeCell ref="N8545:O8545"/>
    <mergeCell ref="N8546:O8546"/>
    <mergeCell ref="N8547:O8547"/>
    <mergeCell ref="N8548:O8548"/>
    <mergeCell ref="N8549:O8549"/>
    <mergeCell ref="N8538:O8538"/>
    <mergeCell ref="N8539:O8539"/>
    <mergeCell ref="N8540:O8540"/>
    <mergeCell ref="N8541:O8541"/>
    <mergeCell ref="N8542:O8542"/>
    <mergeCell ref="N8543:O8543"/>
    <mergeCell ref="N8532:O8532"/>
    <mergeCell ref="N8533:O8533"/>
    <mergeCell ref="N8534:O8534"/>
    <mergeCell ref="N8535:O8535"/>
    <mergeCell ref="N8536:O8536"/>
    <mergeCell ref="N8537:O8537"/>
    <mergeCell ref="N8526:O8526"/>
    <mergeCell ref="N8527:O8527"/>
    <mergeCell ref="N8528:O8528"/>
    <mergeCell ref="N8529:O8529"/>
    <mergeCell ref="N8530:O8530"/>
    <mergeCell ref="N8531:O8531"/>
    <mergeCell ref="N8520:O8520"/>
    <mergeCell ref="N8521:O8521"/>
    <mergeCell ref="N8522:O8522"/>
    <mergeCell ref="N8523:O8523"/>
    <mergeCell ref="N8524:O8524"/>
    <mergeCell ref="N8525:O8525"/>
    <mergeCell ref="N8514:O8514"/>
    <mergeCell ref="N8515:O8515"/>
    <mergeCell ref="N8516:O8516"/>
    <mergeCell ref="N8517:O8517"/>
    <mergeCell ref="N8518:O8518"/>
    <mergeCell ref="N8519:O8519"/>
    <mergeCell ref="N8508:O8508"/>
    <mergeCell ref="N8509:O8509"/>
    <mergeCell ref="N8510:O8510"/>
    <mergeCell ref="N8511:O8511"/>
    <mergeCell ref="N8512:O8512"/>
    <mergeCell ref="N8513:O8513"/>
    <mergeCell ref="N8502:O8502"/>
    <mergeCell ref="N8503:O8503"/>
    <mergeCell ref="N8504:O8504"/>
    <mergeCell ref="N8505:O8505"/>
    <mergeCell ref="N8506:O8506"/>
    <mergeCell ref="N8507:O8507"/>
    <mergeCell ref="N8496:O8496"/>
    <mergeCell ref="N8497:O8497"/>
    <mergeCell ref="N8498:O8498"/>
    <mergeCell ref="N8499:O8499"/>
    <mergeCell ref="N8500:O8500"/>
    <mergeCell ref="N8501:O8501"/>
    <mergeCell ref="N8490:O8490"/>
    <mergeCell ref="N8491:O8491"/>
    <mergeCell ref="N8492:O8492"/>
    <mergeCell ref="N8493:O8493"/>
    <mergeCell ref="N8494:O8494"/>
    <mergeCell ref="N8495:O8495"/>
    <mergeCell ref="N8484:O8484"/>
    <mergeCell ref="N8485:O8485"/>
    <mergeCell ref="N8486:O8486"/>
    <mergeCell ref="N8487:O8487"/>
    <mergeCell ref="N8488:O8488"/>
    <mergeCell ref="N8489:O8489"/>
    <mergeCell ref="N8478:O8478"/>
    <mergeCell ref="N8479:O8479"/>
    <mergeCell ref="N8480:O8480"/>
    <mergeCell ref="N8481:O8481"/>
    <mergeCell ref="N8482:O8482"/>
    <mergeCell ref="N8483:O8483"/>
    <mergeCell ref="N8472:O8472"/>
    <mergeCell ref="N8473:O8473"/>
    <mergeCell ref="N8474:O8474"/>
    <mergeCell ref="N8475:O8475"/>
    <mergeCell ref="N8476:O8476"/>
    <mergeCell ref="N8477:O8477"/>
    <mergeCell ref="N8466:O8466"/>
    <mergeCell ref="N8467:O8467"/>
    <mergeCell ref="N8468:O8468"/>
    <mergeCell ref="N8469:O8469"/>
    <mergeCell ref="N8470:O8470"/>
    <mergeCell ref="N8471:O8471"/>
    <mergeCell ref="N8460:O8460"/>
    <mergeCell ref="N8461:O8461"/>
    <mergeCell ref="N8462:O8462"/>
    <mergeCell ref="N8463:O8463"/>
    <mergeCell ref="N8464:O8464"/>
    <mergeCell ref="N8465:O8465"/>
    <mergeCell ref="N8454:O8454"/>
    <mergeCell ref="N8455:O8455"/>
    <mergeCell ref="N8456:O8456"/>
    <mergeCell ref="N8457:O8457"/>
    <mergeCell ref="N8458:O8458"/>
    <mergeCell ref="N8459:O8459"/>
    <mergeCell ref="N8448:O8448"/>
    <mergeCell ref="N8449:O8449"/>
    <mergeCell ref="N8450:O8450"/>
    <mergeCell ref="N8451:O8451"/>
    <mergeCell ref="N8452:O8452"/>
    <mergeCell ref="N8453:O8453"/>
    <mergeCell ref="N8442:O8442"/>
    <mergeCell ref="N8443:O8443"/>
    <mergeCell ref="N8444:O8444"/>
    <mergeCell ref="N8445:O8445"/>
    <mergeCell ref="N8446:O8446"/>
    <mergeCell ref="N8447:O8447"/>
    <mergeCell ref="N8436:O8436"/>
    <mergeCell ref="N8437:O8437"/>
    <mergeCell ref="N8438:O8438"/>
    <mergeCell ref="N8439:O8439"/>
    <mergeCell ref="N8440:O8440"/>
    <mergeCell ref="N8441:O8441"/>
    <mergeCell ref="N8430:O8430"/>
    <mergeCell ref="N8431:O8431"/>
    <mergeCell ref="N8432:O8432"/>
    <mergeCell ref="N8433:O8433"/>
    <mergeCell ref="N8434:O8434"/>
    <mergeCell ref="N8435:O8435"/>
    <mergeCell ref="N8424:O8424"/>
    <mergeCell ref="N8425:O8425"/>
    <mergeCell ref="N8426:O8426"/>
    <mergeCell ref="N8427:O8427"/>
    <mergeCell ref="N8428:O8428"/>
    <mergeCell ref="N8429:O8429"/>
    <mergeCell ref="N8418:O8418"/>
    <mergeCell ref="N8419:O8419"/>
    <mergeCell ref="N8420:O8420"/>
    <mergeCell ref="N8421:O8421"/>
    <mergeCell ref="N8422:O8422"/>
    <mergeCell ref="N8423:O8423"/>
    <mergeCell ref="N8412:O8412"/>
    <mergeCell ref="N8413:O8413"/>
    <mergeCell ref="N8414:O8414"/>
    <mergeCell ref="N8415:O8415"/>
    <mergeCell ref="N8416:O8416"/>
    <mergeCell ref="N8417:O8417"/>
    <mergeCell ref="N8406:O8406"/>
    <mergeCell ref="N8407:O8407"/>
    <mergeCell ref="N8408:O8408"/>
    <mergeCell ref="N8409:O8409"/>
    <mergeCell ref="N8410:O8410"/>
    <mergeCell ref="N8411:O8411"/>
    <mergeCell ref="N8400:O8400"/>
    <mergeCell ref="N8401:O8401"/>
    <mergeCell ref="N8402:O8402"/>
    <mergeCell ref="N8403:O8403"/>
    <mergeCell ref="N8404:O8404"/>
    <mergeCell ref="N8405:O8405"/>
    <mergeCell ref="N8394:O8394"/>
    <mergeCell ref="N8395:O8395"/>
    <mergeCell ref="N8396:O8396"/>
    <mergeCell ref="N8397:O8397"/>
    <mergeCell ref="N8398:O8398"/>
    <mergeCell ref="N8399:O8399"/>
    <mergeCell ref="N8388:O8388"/>
    <mergeCell ref="N8389:O8389"/>
    <mergeCell ref="N8390:O8390"/>
    <mergeCell ref="N8391:O8391"/>
    <mergeCell ref="N8392:O8392"/>
    <mergeCell ref="N8393:O8393"/>
    <mergeCell ref="N8382:O8382"/>
    <mergeCell ref="N8383:O8383"/>
    <mergeCell ref="N8384:O8384"/>
    <mergeCell ref="N8385:O8385"/>
    <mergeCell ref="N8386:O8386"/>
    <mergeCell ref="N8387:O8387"/>
    <mergeCell ref="N8376:O8376"/>
    <mergeCell ref="N8377:O8377"/>
    <mergeCell ref="N8378:O8378"/>
    <mergeCell ref="N8379:O8379"/>
    <mergeCell ref="N8380:O8380"/>
    <mergeCell ref="N8381:O8381"/>
    <mergeCell ref="N8370:O8370"/>
    <mergeCell ref="N8371:O8371"/>
    <mergeCell ref="N8372:O8372"/>
    <mergeCell ref="N8373:O8373"/>
    <mergeCell ref="N8374:O8374"/>
    <mergeCell ref="N8375:O8375"/>
    <mergeCell ref="N8364:O8364"/>
    <mergeCell ref="N8365:O8365"/>
    <mergeCell ref="N8366:O8366"/>
    <mergeCell ref="N8367:O8367"/>
    <mergeCell ref="N8368:O8368"/>
    <mergeCell ref="N8369:O8369"/>
    <mergeCell ref="N8358:O8358"/>
    <mergeCell ref="N8359:O8359"/>
    <mergeCell ref="N8360:O8360"/>
    <mergeCell ref="N8361:O8361"/>
    <mergeCell ref="N8362:O8362"/>
    <mergeCell ref="N8363:O8363"/>
    <mergeCell ref="N8352:O8352"/>
    <mergeCell ref="N8353:O8353"/>
    <mergeCell ref="N8354:O8354"/>
    <mergeCell ref="N8355:O8355"/>
    <mergeCell ref="N8356:O8356"/>
    <mergeCell ref="N8357:O8357"/>
    <mergeCell ref="N8346:O8346"/>
    <mergeCell ref="N8347:O8347"/>
    <mergeCell ref="N8348:O8348"/>
    <mergeCell ref="N8349:O8349"/>
    <mergeCell ref="N8350:O8350"/>
    <mergeCell ref="N8351:O8351"/>
    <mergeCell ref="N8340:O8340"/>
    <mergeCell ref="N8341:O8341"/>
    <mergeCell ref="N8342:O8342"/>
    <mergeCell ref="N8343:O8343"/>
    <mergeCell ref="N8344:O8344"/>
    <mergeCell ref="N8345:O8345"/>
    <mergeCell ref="N8334:O8334"/>
    <mergeCell ref="N8335:O8335"/>
    <mergeCell ref="N8336:O8336"/>
    <mergeCell ref="N8337:O8337"/>
    <mergeCell ref="N8338:O8338"/>
    <mergeCell ref="N8339:O8339"/>
    <mergeCell ref="N8328:O8328"/>
    <mergeCell ref="N8329:O8329"/>
    <mergeCell ref="N8330:O8330"/>
    <mergeCell ref="N8331:O8331"/>
    <mergeCell ref="N8332:O8332"/>
    <mergeCell ref="N8333:O8333"/>
    <mergeCell ref="N8322:O8322"/>
    <mergeCell ref="N8323:O8323"/>
    <mergeCell ref="N8324:O8324"/>
    <mergeCell ref="N8325:O8325"/>
    <mergeCell ref="N8326:O8326"/>
    <mergeCell ref="N8327:O8327"/>
    <mergeCell ref="N8316:O8316"/>
    <mergeCell ref="N8317:O8317"/>
    <mergeCell ref="N8318:O8318"/>
    <mergeCell ref="N8319:O8319"/>
    <mergeCell ref="N8320:O8320"/>
    <mergeCell ref="N8321:O8321"/>
    <mergeCell ref="N8310:O8310"/>
    <mergeCell ref="N8311:O8311"/>
    <mergeCell ref="N8312:O8312"/>
    <mergeCell ref="N8313:O8313"/>
    <mergeCell ref="N8314:O8314"/>
    <mergeCell ref="N8315:O8315"/>
    <mergeCell ref="N8304:O8304"/>
    <mergeCell ref="N8305:O8305"/>
    <mergeCell ref="N8306:O8306"/>
    <mergeCell ref="N8307:O8307"/>
    <mergeCell ref="N8308:O8308"/>
    <mergeCell ref="N8309:O8309"/>
    <mergeCell ref="N8298:O8298"/>
    <mergeCell ref="N8299:O8299"/>
    <mergeCell ref="N8300:O8300"/>
    <mergeCell ref="N8301:O8301"/>
    <mergeCell ref="N8302:O8302"/>
    <mergeCell ref="N8303:O8303"/>
    <mergeCell ref="N8292:O8292"/>
    <mergeCell ref="N8293:O8293"/>
    <mergeCell ref="N8294:O8294"/>
    <mergeCell ref="N8295:O8295"/>
    <mergeCell ref="N8296:O8296"/>
    <mergeCell ref="N8297:O8297"/>
    <mergeCell ref="N8286:O8286"/>
    <mergeCell ref="N8287:O8287"/>
    <mergeCell ref="N8288:O8288"/>
    <mergeCell ref="N8289:O8289"/>
    <mergeCell ref="N8290:O8290"/>
    <mergeCell ref="N8291:O8291"/>
    <mergeCell ref="N8280:O8280"/>
    <mergeCell ref="N8281:O8281"/>
    <mergeCell ref="N8282:O8282"/>
    <mergeCell ref="N8283:O8283"/>
    <mergeCell ref="N8284:O8284"/>
    <mergeCell ref="N8285:O8285"/>
    <mergeCell ref="N8274:O8274"/>
    <mergeCell ref="N8275:O8275"/>
    <mergeCell ref="N8276:O8276"/>
    <mergeCell ref="N8277:O8277"/>
    <mergeCell ref="N8278:O8278"/>
    <mergeCell ref="N8279:O8279"/>
    <mergeCell ref="N8268:O8268"/>
    <mergeCell ref="N8269:O8269"/>
    <mergeCell ref="N8270:O8270"/>
    <mergeCell ref="N8271:O8271"/>
    <mergeCell ref="N8272:O8272"/>
    <mergeCell ref="N8273:O8273"/>
    <mergeCell ref="N8262:O8262"/>
    <mergeCell ref="N8263:O8263"/>
    <mergeCell ref="N8264:O8264"/>
    <mergeCell ref="N8265:O8265"/>
    <mergeCell ref="N8266:O8266"/>
    <mergeCell ref="N8267:O8267"/>
    <mergeCell ref="N8256:O8256"/>
    <mergeCell ref="N8257:O8257"/>
    <mergeCell ref="N8258:O8258"/>
    <mergeCell ref="N8259:O8259"/>
    <mergeCell ref="N8260:O8260"/>
    <mergeCell ref="N8261:O8261"/>
    <mergeCell ref="N8250:O8250"/>
    <mergeCell ref="N8251:O8251"/>
    <mergeCell ref="N8252:O8252"/>
    <mergeCell ref="N8253:O8253"/>
    <mergeCell ref="N8254:O8254"/>
    <mergeCell ref="N8255:O8255"/>
    <mergeCell ref="N8244:O8244"/>
    <mergeCell ref="N8245:O8245"/>
    <mergeCell ref="N8246:O8246"/>
    <mergeCell ref="N8247:O8247"/>
    <mergeCell ref="N8248:O8248"/>
    <mergeCell ref="N8249:O8249"/>
    <mergeCell ref="N8238:O8238"/>
    <mergeCell ref="N8239:O8239"/>
    <mergeCell ref="N8240:O8240"/>
    <mergeCell ref="N8241:O8241"/>
    <mergeCell ref="N8242:O8242"/>
    <mergeCell ref="N8243:O8243"/>
    <mergeCell ref="N8232:O8232"/>
    <mergeCell ref="N8233:O8233"/>
    <mergeCell ref="N8234:O8234"/>
    <mergeCell ref="N8235:O8235"/>
    <mergeCell ref="N8236:O8236"/>
    <mergeCell ref="N8237:O8237"/>
    <mergeCell ref="N8226:O8226"/>
    <mergeCell ref="N8227:O8227"/>
    <mergeCell ref="N8228:O8228"/>
    <mergeCell ref="N8229:O8229"/>
    <mergeCell ref="N8230:O8230"/>
    <mergeCell ref="N8231:O8231"/>
    <mergeCell ref="N8220:O8220"/>
    <mergeCell ref="N8221:O8221"/>
    <mergeCell ref="N8222:O8222"/>
    <mergeCell ref="N8223:O8223"/>
    <mergeCell ref="N8224:O8224"/>
    <mergeCell ref="N8225:O8225"/>
    <mergeCell ref="N8214:O8214"/>
    <mergeCell ref="N8215:O8215"/>
    <mergeCell ref="N8216:O8216"/>
    <mergeCell ref="N8217:O8217"/>
    <mergeCell ref="N8218:O8218"/>
    <mergeCell ref="N8219:O8219"/>
    <mergeCell ref="N8208:O8208"/>
    <mergeCell ref="N8209:O8209"/>
    <mergeCell ref="N8210:O8210"/>
    <mergeCell ref="N8211:O8211"/>
    <mergeCell ref="N8212:O8212"/>
    <mergeCell ref="N8213:O8213"/>
    <mergeCell ref="N8202:O8202"/>
    <mergeCell ref="N8203:O8203"/>
    <mergeCell ref="N8204:O8204"/>
    <mergeCell ref="N8205:O8205"/>
    <mergeCell ref="N8206:O8206"/>
    <mergeCell ref="N8207:O8207"/>
    <mergeCell ref="N8196:O8196"/>
    <mergeCell ref="N8197:O8197"/>
    <mergeCell ref="N8198:O8198"/>
    <mergeCell ref="N8199:O8199"/>
    <mergeCell ref="N8200:O8200"/>
    <mergeCell ref="N8201:O8201"/>
    <mergeCell ref="N8190:O8190"/>
    <mergeCell ref="N8191:O8191"/>
    <mergeCell ref="N8192:O8192"/>
    <mergeCell ref="N8193:O8193"/>
    <mergeCell ref="N8194:O8194"/>
    <mergeCell ref="N8195:O8195"/>
    <mergeCell ref="N8184:O8184"/>
    <mergeCell ref="N8185:O8185"/>
    <mergeCell ref="N8186:O8186"/>
    <mergeCell ref="N8187:O8187"/>
    <mergeCell ref="N8188:O8188"/>
    <mergeCell ref="N8189:O8189"/>
    <mergeCell ref="N8178:O8178"/>
    <mergeCell ref="N8179:O8179"/>
    <mergeCell ref="N8180:O8180"/>
    <mergeCell ref="N8181:O8181"/>
    <mergeCell ref="N8182:O8182"/>
    <mergeCell ref="N8183:O8183"/>
    <mergeCell ref="N8172:O8172"/>
    <mergeCell ref="N8173:O8173"/>
    <mergeCell ref="N8174:O8174"/>
    <mergeCell ref="N8175:O8175"/>
    <mergeCell ref="N8176:O8176"/>
    <mergeCell ref="N8177:O8177"/>
    <mergeCell ref="N8166:O8166"/>
    <mergeCell ref="N8167:O8167"/>
    <mergeCell ref="N8168:O8168"/>
    <mergeCell ref="N8169:O8169"/>
    <mergeCell ref="N8170:O8170"/>
    <mergeCell ref="N8171:O8171"/>
    <mergeCell ref="N8160:O8160"/>
    <mergeCell ref="N8161:O8161"/>
    <mergeCell ref="N8162:O8162"/>
    <mergeCell ref="N8163:O8163"/>
    <mergeCell ref="N8164:O8164"/>
    <mergeCell ref="N8165:O8165"/>
    <mergeCell ref="N8154:O8154"/>
    <mergeCell ref="N8155:O8155"/>
    <mergeCell ref="N8156:O8156"/>
    <mergeCell ref="N8157:O8157"/>
    <mergeCell ref="N8158:O8158"/>
    <mergeCell ref="N8159:O8159"/>
    <mergeCell ref="N8148:O8148"/>
    <mergeCell ref="N8149:O8149"/>
    <mergeCell ref="N8150:O8150"/>
    <mergeCell ref="N8151:O8151"/>
    <mergeCell ref="N8152:O8152"/>
    <mergeCell ref="N8153:O8153"/>
    <mergeCell ref="N8142:O8142"/>
    <mergeCell ref="N8143:O8143"/>
    <mergeCell ref="N8144:O8144"/>
    <mergeCell ref="N8145:O8145"/>
    <mergeCell ref="N8146:O8146"/>
    <mergeCell ref="N8147:O8147"/>
    <mergeCell ref="N8136:O8136"/>
    <mergeCell ref="N8137:O8137"/>
    <mergeCell ref="N8138:O8138"/>
    <mergeCell ref="N8139:O8139"/>
    <mergeCell ref="N8140:O8140"/>
    <mergeCell ref="N8141:O8141"/>
    <mergeCell ref="N8130:O8130"/>
    <mergeCell ref="N8131:O8131"/>
    <mergeCell ref="N8132:O8132"/>
    <mergeCell ref="N8133:O8133"/>
    <mergeCell ref="N8134:O8134"/>
    <mergeCell ref="N8135:O8135"/>
    <mergeCell ref="N8124:O8124"/>
    <mergeCell ref="N8125:O8125"/>
    <mergeCell ref="N8126:O8126"/>
    <mergeCell ref="N8127:O8127"/>
    <mergeCell ref="N8128:O8128"/>
    <mergeCell ref="N8129:O8129"/>
    <mergeCell ref="N8118:O8118"/>
    <mergeCell ref="N8119:O8119"/>
    <mergeCell ref="N8120:O8120"/>
    <mergeCell ref="N8121:O8121"/>
    <mergeCell ref="N8122:O8122"/>
    <mergeCell ref="N8123:O8123"/>
    <mergeCell ref="N8112:O8112"/>
    <mergeCell ref="N8113:O8113"/>
    <mergeCell ref="N8114:O8114"/>
    <mergeCell ref="N8115:O8115"/>
    <mergeCell ref="N8116:O8116"/>
    <mergeCell ref="N8117:O8117"/>
    <mergeCell ref="N8106:O8106"/>
    <mergeCell ref="N8107:O8107"/>
    <mergeCell ref="N8108:O8108"/>
    <mergeCell ref="N8109:O8109"/>
    <mergeCell ref="N8110:O8110"/>
    <mergeCell ref="N8111:O8111"/>
    <mergeCell ref="N8100:O8100"/>
    <mergeCell ref="N8101:O8101"/>
    <mergeCell ref="N8102:O8102"/>
    <mergeCell ref="N8103:O8103"/>
    <mergeCell ref="N8104:O8104"/>
    <mergeCell ref="N8105:O8105"/>
    <mergeCell ref="N8094:O8094"/>
    <mergeCell ref="N8095:O8095"/>
    <mergeCell ref="N8096:O8096"/>
    <mergeCell ref="N8097:O8097"/>
    <mergeCell ref="N8098:O8098"/>
    <mergeCell ref="N8099:O8099"/>
    <mergeCell ref="N8088:O8088"/>
    <mergeCell ref="N8089:O8089"/>
    <mergeCell ref="N8090:O8090"/>
    <mergeCell ref="N8091:O8091"/>
    <mergeCell ref="N8092:O8092"/>
    <mergeCell ref="N8093:O8093"/>
    <mergeCell ref="N8082:O8082"/>
    <mergeCell ref="N8083:O8083"/>
    <mergeCell ref="N8084:O8084"/>
    <mergeCell ref="N8085:O8085"/>
    <mergeCell ref="N8086:O8086"/>
    <mergeCell ref="N8087:O8087"/>
    <mergeCell ref="N8076:O8076"/>
    <mergeCell ref="N8077:O8077"/>
    <mergeCell ref="N8078:O8078"/>
    <mergeCell ref="N8079:O8079"/>
    <mergeCell ref="N8080:O8080"/>
    <mergeCell ref="N8081:O8081"/>
    <mergeCell ref="N8070:O8070"/>
    <mergeCell ref="N8071:O8071"/>
    <mergeCell ref="N8072:O8072"/>
    <mergeCell ref="N8073:O8073"/>
    <mergeCell ref="N8074:O8074"/>
    <mergeCell ref="N8075:O8075"/>
    <mergeCell ref="N8064:O8064"/>
    <mergeCell ref="N8065:O8065"/>
    <mergeCell ref="N8066:O8066"/>
    <mergeCell ref="N8067:O8067"/>
    <mergeCell ref="N8068:O8068"/>
    <mergeCell ref="N8069:O8069"/>
    <mergeCell ref="N8058:O8058"/>
    <mergeCell ref="N8059:O8059"/>
    <mergeCell ref="N8060:O8060"/>
    <mergeCell ref="N8061:O8061"/>
    <mergeCell ref="N8062:O8062"/>
    <mergeCell ref="N8063:O8063"/>
    <mergeCell ref="N8052:O8052"/>
    <mergeCell ref="N8053:O8053"/>
    <mergeCell ref="N8054:O8054"/>
    <mergeCell ref="N8055:O8055"/>
    <mergeCell ref="N8056:O8056"/>
    <mergeCell ref="N8057:O8057"/>
    <mergeCell ref="N8046:O8046"/>
    <mergeCell ref="N8047:O8047"/>
    <mergeCell ref="N8048:O8048"/>
    <mergeCell ref="N8049:O8049"/>
    <mergeCell ref="N8050:O8050"/>
    <mergeCell ref="N8051:O8051"/>
    <mergeCell ref="N8040:O8040"/>
    <mergeCell ref="N8041:O8041"/>
    <mergeCell ref="N8042:O8042"/>
    <mergeCell ref="N8043:O8043"/>
    <mergeCell ref="N8044:O8044"/>
    <mergeCell ref="N8045:O8045"/>
    <mergeCell ref="N8034:O8034"/>
    <mergeCell ref="N8035:O8035"/>
    <mergeCell ref="N8036:O8036"/>
    <mergeCell ref="N8037:O8037"/>
    <mergeCell ref="N8038:O8038"/>
    <mergeCell ref="N8039:O8039"/>
    <mergeCell ref="N8028:O8028"/>
    <mergeCell ref="N8029:O8029"/>
    <mergeCell ref="N8030:O8030"/>
    <mergeCell ref="N8031:O8031"/>
    <mergeCell ref="N8032:O8032"/>
    <mergeCell ref="N8033:O8033"/>
    <mergeCell ref="N8022:O8022"/>
    <mergeCell ref="N8023:O8023"/>
    <mergeCell ref="N8024:O8024"/>
    <mergeCell ref="N8025:O8025"/>
    <mergeCell ref="N8026:O8026"/>
    <mergeCell ref="N8027:O8027"/>
    <mergeCell ref="N8016:O8016"/>
    <mergeCell ref="N8017:O8017"/>
    <mergeCell ref="N8018:O8018"/>
    <mergeCell ref="N8019:O8019"/>
    <mergeCell ref="N8020:O8020"/>
    <mergeCell ref="N8021:O8021"/>
    <mergeCell ref="N8010:O8010"/>
    <mergeCell ref="N8011:O8011"/>
    <mergeCell ref="N8012:O8012"/>
    <mergeCell ref="N8013:O8013"/>
    <mergeCell ref="N8014:O8014"/>
    <mergeCell ref="N8015:O8015"/>
    <mergeCell ref="N8004:O8004"/>
    <mergeCell ref="N8005:O8005"/>
    <mergeCell ref="N8006:O8006"/>
    <mergeCell ref="N8007:O8007"/>
    <mergeCell ref="N8008:O8008"/>
    <mergeCell ref="N8009:O8009"/>
    <mergeCell ref="N7998:O7998"/>
    <mergeCell ref="N7999:O7999"/>
    <mergeCell ref="N8000:O8000"/>
    <mergeCell ref="N8001:O8001"/>
    <mergeCell ref="N8002:O8002"/>
    <mergeCell ref="N8003:O8003"/>
    <mergeCell ref="N7992:O7992"/>
    <mergeCell ref="N7993:O7993"/>
    <mergeCell ref="N7994:O7994"/>
    <mergeCell ref="N7995:O7995"/>
    <mergeCell ref="N7996:O7996"/>
    <mergeCell ref="N7997:O7997"/>
    <mergeCell ref="N7986:O7986"/>
    <mergeCell ref="N7987:O7987"/>
    <mergeCell ref="N7988:O7988"/>
    <mergeCell ref="N7989:O7989"/>
    <mergeCell ref="N7990:O7990"/>
    <mergeCell ref="N7991:O7991"/>
    <mergeCell ref="N7980:O7980"/>
    <mergeCell ref="N7981:O7981"/>
    <mergeCell ref="N7982:O7982"/>
    <mergeCell ref="N7983:O7983"/>
    <mergeCell ref="N7984:O7984"/>
    <mergeCell ref="N7985:O7985"/>
    <mergeCell ref="N7974:O7974"/>
    <mergeCell ref="N7975:O7975"/>
    <mergeCell ref="N7976:O7976"/>
    <mergeCell ref="N7977:O7977"/>
    <mergeCell ref="N7978:O7978"/>
    <mergeCell ref="N7979:O7979"/>
    <mergeCell ref="N7968:O7968"/>
    <mergeCell ref="N7969:O7969"/>
    <mergeCell ref="N7970:O7970"/>
    <mergeCell ref="N7971:O7971"/>
    <mergeCell ref="N7972:O7972"/>
    <mergeCell ref="N7973:O7973"/>
    <mergeCell ref="N7962:O7962"/>
    <mergeCell ref="N7963:O7963"/>
    <mergeCell ref="N7964:O7964"/>
    <mergeCell ref="N7965:O7965"/>
    <mergeCell ref="N7966:O7966"/>
    <mergeCell ref="N7967:O7967"/>
    <mergeCell ref="N7956:O7956"/>
    <mergeCell ref="N7957:O7957"/>
    <mergeCell ref="N7958:O7958"/>
    <mergeCell ref="N7959:O7959"/>
    <mergeCell ref="N7960:O7960"/>
    <mergeCell ref="N7961:O7961"/>
    <mergeCell ref="N7950:O7950"/>
    <mergeCell ref="N7951:O7951"/>
    <mergeCell ref="N7952:O7952"/>
    <mergeCell ref="N7953:O7953"/>
    <mergeCell ref="N7954:O7954"/>
    <mergeCell ref="N7955:O7955"/>
    <mergeCell ref="N7944:O7944"/>
    <mergeCell ref="N7945:O7945"/>
    <mergeCell ref="N7946:O7946"/>
    <mergeCell ref="N7947:O7947"/>
    <mergeCell ref="N7948:O7948"/>
    <mergeCell ref="N7949:O7949"/>
    <mergeCell ref="N7938:O7938"/>
    <mergeCell ref="N7939:O7939"/>
    <mergeCell ref="N7940:O7940"/>
    <mergeCell ref="N7941:O7941"/>
    <mergeCell ref="N7942:O7942"/>
    <mergeCell ref="N7943:O7943"/>
    <mergeCell ref="N7932:O7932"/>
    <mergeCell ref="N7933:O7933"/>
    <mergeCell ref="N7934:O7934"/>
    <mergeCell ref="N7935:O7935"/>
    <mergeCell ref="N7936:O7936"/>
    <mergeCell ref="N7937:O7937"/>
    <mergeCell ref="N7926:O7926"/>
    <mergeCell ref="N7927:O7927"/>
    <mergeCell ref="N7928:O7928"/>
    <mergeCell ref="N7929:O7929"/>
    <mergeCell ref="N7930:O7930"/>
    <mergeCell ref="N7931:O7931"/>
    <mergeCell ref="N7920:O7920"/>
    <mergeCell ref="N7921:O7921"/>
    <mergeCell ref="N7922:O7922"/>
    <mergeCell ref="N7923:O7923"/>
    <mergeCell ref="N7924:O7924"/>
    <mergeCell ref="N7925:O7925"/>
    <mergeCell ref="N7914:O7914"/>
    <mergeCell ref="N7915:O7915"/>
    <mergeCell ref="N7916:O7916"/>
    <mergeCell ref="N7917:O7917"/>
    <mergeCell ref="N7918:O7918"/>
    <mergeCell ref="N7919:O7919"/>
    <mergeCell ref="N7908:O7908"/>
    <mergeCell ref="N7909:O7909"/>
    <mergeCell ref="N7910:O7910"/>
    <mergeCell ref="N7911:O7911"/>
    <mergeCell ref="N7912:O7912"/>
    <mergeCell ref="N7913:O7913"/>
    <mergeCell ref="N7902:O7902"/>
    <mergeCell ref="N7903:O7903"/>
    <mergeCell ref="N7904:O7904"/>
    <mergeCell ref="N7905:O7905"/>
    <mergeCell ref="N7906:O7906"/>
    <mergeCell ref="N7907:O7907"/>
    <mergeCell ref="N7896:O7896"/>
    <mergeCell ref="N7897:O7897"/>
    <mergeCell ref="N7898:O7898"/>
    <mergeCell ref="N7899:O7899"/>
    <mergeCell ref="N7900:O7900"/>
    <mergeCell ref="N7901:O7901"/>
    <mergeCell ref="N7890:O7890"/>
    <mergeCell ref="N7891:O7891"/>
    <mergeCell ref="N7892:O7892"/>
    <mergeCell ref="N7893:O7893"/>
    <mergeCell ref="N7894:O7894"/>
    <mergeCell ref="N7895:O7895"/>
    <mergeCell ref="N7884:O7884"/>
    <mergeCell ref="N7885:O7885"/>
    <mergeCell ref="N7886:O7886"/>
    <mergeCell ref="N7887:O7887"/>
    <mergeCell ref="N7888:O7888"/>
    <mergeCell ref="N7889:O7889"/>
    <mergeCell ref="N7878:O7878"/>
    <mergeCell ref="N7879:O7879"/>
    <mergeCell ref="N7880:O7880"/>
    <mergeCell ref="N7881:O7881"/>
    <mergeCell ref="N7882:O7882"/>
    <mergeCell ref="N7883:O7883"/>
    <mergeCell ref="N7872:O7872"/>
    <mergeCell ref="N7873:O7873"/>
    <mergeCell ref="N7874:O7874"/>
    <mergeCell ref="N7875:O7875"/>
    <mergeCell ref="N7876:O7876"/>
    <mergeCell ref="N7877:O7877"/>
    <mergeCell ref="N7866:O7866"/>
    <mergeCell ref="N7867:O7867"/>
    <mergeCell ref="N7868:O7868"/>
    <mergeCell ref="N7869:O7869"/>
    <mergeCell ref="N7870:O7870"/>
    <mergeCell ref="N7871:O7871"/>
    <mergeCell ref="N7860:O7860"/>
    <mergeCell ref="N7861:O7861"/>
    <mergeCell ref="N7862:O7862"/>
    <mergeCell ref="N7863:O7863"/>
    <mergeCell ref="N7864:O7864"/>
    <mergeCell ref="N7865:O7865"/>
    <mergeCell ref="N7854:O7854"/>
    <mergeCell ref="N7855:O7855"/>
    <mergeCell ref="N7856:O7856"/>
    <mergeCell ref="N7857:O7857"/>
    <mergeCell ref="N7858:O7858"/>
    <mergeCell ref="N7859:O7859"/>
    <mergeCell ref="N7848:O7848"/>
    <mergeCell ref="N7849:O7849"/>
    <mergeCell ref="N7850:O7850"/>
    <mergeCell ref="N7851:O7851"/>
    <mergeCell ref="N7852:O7852"/>
    <mergeCell ref="N7853:O7853"/>
    <mergeCell ref="N7842:O7842"/>
    <mergeCell ref="N7843:O7843"/>
    <mergeCell ref="N7844:O7844"/>
    <mergeCell ref="N7845:O7845"/>
    <mergeCell ref="N7846:O7846"/>
    <mergeCell ref="N7847:O7847"/>
    <mergeCell ref="N7836:O7836"/>
    <mergeCell ref="N7837:O7837"/>
    <mergeCell ref="N7838:O7838"/>
    <mergeCell ref="N7839:O7839"/>
    <mergeCell ref="N7840:O7840"/>
    <mergeCell ref="N7841:O7841"/>
    <mergeCell ref="N7830:O7830"/>
    <mergeCell ref="N7831:O7831"/>
    <mergeCell ref="N7832:O7832"/>
    <mergeCell ref="N7833:O7833"/>
    <mergeCell ref="N7834:O7834"/>
    <mergeCell ref="N7835:O7835"/>
    <mergeCell ref="N7824:O7824"/>
    <mergeCell ref="N7825:O7825"/>
    <mergeCell ref="N7826:O7826"/>
    <mergeCell ref="N7827:O7827"/>
    <mergeCell ref="N7828:O7828"/>
    <mergeCell ref="N7829:O7829"/>
    <mergeCell ref="N7818:O7818"/>
    <mergeCell ref="N7819:O7819"/>
    <mergeCell ref="N7820:O7820"/>
    <mergeCell ref="N7821:O7821"/>
    <mergeCell ref="N7822:O7822"/>
    <mergeCell ref="N7823:O7823"/>
    <mergeCell ref="N7812:O7812"/>
    <mergeCell ref="N7813:O7813"/>
    <mergeCell ref="N7814:O7814"/>
    <mergeCell ref="N7815:O7815"/>
    <mergeCell ref="N7816:O7816"/>
    <mergeCell ref="N7817:O7817"/>
    <mergeCell ref="N7806:O7806"/>
    <mergeCell ref="N7807:O7807"/>
    <mergeCell ref="N7808:O7808"/>
    <mergeCell ref="N7809:O7809"/>
    <mergeCell ref="N7810:O7810"/>
    <mergeCell ref="N7811:O7811"/>
    <mergeCell ref="N7800:O7800"/>
    <mergeCell ref="N7801:O7801"/>
    <mergeCell ref="N7802:O7802"/>
    <mergeCell ref="N7803:O7803"/>
    <mergeCell ref="N7804:O7804"/>
    <mergeCell ref="N7805:O7805"/>
    <mergeCell ref="N7794:O7794"/>
    <mergeCell ref="N7795:O7795"/>
    <mergeCell ref="N7796:O7796"/>
    <mergeCell ref="N7797:O7797"/>
    <mergeCell ref="N7798:O7798"/>
    <mergeCell ref="N7799:O7799"/>
    <mergeCell ref="N7788:O7788"/>
    <mergeCell ref="N7789:O7789"/>
    <mergeCell ref="N7790:O7790"/>
    <mergeCell ref="N7791:O7791"/>
    <mergeCell ref="N7792:O7792"/>
    <mergeCell ref="N7793:O7793"/>
    <mergeCell ref="N7782:O7782"/>
    <mergeCell ref="N7783:O7783"/>
    <mergeCell ref="N7784:O7784"/>
    <mergeCell ref="N7785:O7785"/>
    <mergeCell ref="N7786:O7786"/>
    <mergeCell ref="N7787:O7787"/>
    <mergeCell ref="N7776:O7776"/>
    <mergeCell ref="N7777:O7777"/>
    <mergeCell ref="N7778:O7778"/>
    <mergeCell ref="N7779:O7779"/>
    <mergeCell ref="N7780:O7780"/>
    <mergeCell ref="N7781:O7781"/>
    <mergeCell ref="N7770:O7770"/>
    <mergeCell ref="N7771:O7771"/>
    <mergeCell ref="N7772:O7772"/>
    <mergeCell ref="N7773:O7773"/>
    <mergeCell ref="N7774:O7774"/>
    <mergeCell ref="N7775:O7775"/>
    <mergeCell ref="N7764:O7764"/>
    <mergeCell ref="N7765:O7765"/>
    <mergeCell ref="N7766:O7766"/>
    <mergeCell ref="N7767:O7767"/>
    <mergeCell ref="N7768:O7768"/>
    <mergeCell ref="N7769:O7769"/>
    <mergeCell ref="N7758:O7758"/>
    <mergeCell ref="N7759:O7759"/>
    <mergeCell ref="N7760:O7760"/>
    <mergeCell ref="N7761:O7761"/>
    <mergeCell ref="N7762:O7762"/>
    <mergeCell ref="N7763:O7763"/>
    <mergeCell ref="N7752:O7752"/>
    <mergeCell ref="N7753:O7753"/>
    <mergeCell ref="N7754:O7754"/>
    <mergeCell ref="N7755:O7755"/>
    <mergeCell ref="N7756:O7756"/>
    <mergeCell ref="N7757:O7757"/>
    <mergeCell ref="N7746:O7746"/>
    <mergeCell ref="N7747:O7747"/>
    <mergeCell ref="N7748:O7748"/>
    <mergeCell ref="N7749:O7749"/>
    <mergeCell ref="N7750:O7750"/>
    <mergeCell ref="N7751:O7751"/>
    <mergeCell ref="N7740:O7740"/>
    <mergeCell ref="N7741:O7741"/>
    <mergeCell ref="N7742:O7742"/>
    <mergeCell ref="N7743:O7743"/>
    <mergeCell ref="N7744:O7744"/>
    <mergeCell ref="N7745:O7745"/>
    <mergeCell ref="N7734:O7734"/>
    <mergeCell ref="N7735:O7735"/>
    <mergeCell ref="N7736:O7736"/>
    <mergeCell ref="N7737:O7737"/>
    <mergeCell ref="N7738:O7738"/>
    <mergeCell ref="N7739:O7739"/>
    <mergeCell ref="N7728:O7728"/>
    <mergeCell ref="N7729:O7729"/>
    <mergeCell ref="N7730:O7730"/>
    <mergeCell ref="N7731:O7731"/>
    <mergeCell ref="N7732:O7732"/>
    <mergeCell ref="N7733:O7733"/>
    <mergeCell ref="N7722:O7722"/>
    <mergeCell ref="N7723:O7723"/>
    <mergeCell ref="N7724:O7724"/>
    <mergeCell ref="N7725:O7725"/>
    <mergeCell ref="N7726:O7726"/>
    <mergeCell ref="N7727:O7727"/>
    <mergeCell ref="N7716:O7716"/>
    <mergeCell ref="N7717:O7717"/>
    <mergeCell ref="N7718:O7718"/>
    <mergeCell ref="N7719:O7719"/>
    <mergeCell ref="N7720:O7720"/>
    <mergeCell ref="N7721:O7721"/>
    <mergeCell ref="N7710:O7710"/>
    <mergeCell ref="N7711:O7711"/>
    <mergeCell ref="N7712:O7712"/>
    <mergeCell ref="N7713:O7713"/>
    <mergeCell ref="N7714:O7714"/>
    <mergeCell ref="N7715:O7715"/>
    <mergeCell ref="N7704:O7704"/>
    <mergeCell ref="N7705:O7705"/>
    <mergeCell ref="N7706:O7706"/>
    <mergeCell ref="N7707:O7707"/>
    <mergeCell ref="N7708:O7708"/>
    <mergeCell ref="N7709:O7709"/>
    <mergeCell ref="N7698:O7698"/>
    <mergeCell ref="N7699:O7699"/>
    <mergeCell ref="N7700:O7700"/>
    <mergeCell ref="N7701:O7701"/>
    <mergeCell ref="N7702:O7702"/>
    <mergeCell ref="N7703:O7703"/>
    <mergeCell ref="N7692:O7692"/>
    <mergeCell ref="N7693:O7693"/>
    <mergeCell ref="N7694:O7694"/>
    <mergeCell ref="N7695:O7695"/>
    <mergeCell ref="N7696:O7696"/>
    <mergeCell ref="N7697:O7697"/>
    <mergeCell ref="N7686:O7686"/>
    <mergeCell ref="N7687:O7687"/>
    <mergeCell ref="N7688:O7688"/>
    <mergeCell ref="N7689:O7689"/>
    <mergeCell ref="N7690:O7690"/>
    <mergeCell ref="N7691:O7691"/>
    <mergeCell ref="N7680:O7680"/>
    <mergeCell ref="N7681:O7681"/>
    <mergeCell ref="N7682:O7682"/>
    <mergeCell ref="N7683:O7683"/>
    <mergeCell ref="N7684:O7684"/>
    <mergeCell ref="N7685:O7685"/>
    <mergeCell ref="N7674:O7674"/>
    <mergeCell ref="N7675:O7675"/>
    <mergeCell ref="N7676:O7676"/>
    <mergeCell ref="N7677:O7677"/>
    <mergeCell ref="N7678:O7678"/>
    <mergeCell ref="N7679:O7679"/>
    <mergeCell ref="N7668:O7668"/>
    <mergeCell ref="N7669:O7669"/>
    <mergeCell ref="N7670:O7670"/>
    <mergeCell ref="N7671:O7671"/>
    <mergeCell ref="N7672:O7672"/>
    <mergeCell ref="N7673:O7673"/>
    <mergeCell ref="N7662:O7662"/>
    <mergeCell ref="N7663:O7663"/>
    <mergeCell ref="N7664:O7664"/>
    <mergeCell ref="N7665:O7665"/>
    <mergeCell ref="N7666:O7666"/>
    <mergeCell ref="N7667:O7667"/>
    <mergeCell ref="N7656:O7656"/>
    <mergeCell ref="N7657:O7657"/>
    <mergeCell ref="N7658:O7658"/>
    <mergeCell ref="N7659:O7659"/>
    <mergeCell ref="N7660:O7660"/>
    <mergeCell ref="N7661:O7661"/>
    <mergeCell ref="N7650:O7650"/>
    <mergeCell ref="N7651:O7651"/>
    <mergeCell ref="N7652:O7652"/>
    <mergeCell ref="N7653:O7653"/>
    <mergeCell ref="N7654:O7654"/>
    <mergeCell ref="N7655:O7655"/>
    <mergeCell ref="N7644:O7644"/>
    <mergeCell ref="N7645:O7645"/>
    <mergeCell ref="N7646:O7646"/>
    <mergeCell ref="N7647:O7647"/>
    <mergeCell ref="N7648:O7648"/>
    <mergeCell ref="N7649:O7649"/>
    <mergeCell ref="N7638:O7638"/>
    <mergeCell ref="N7639:O7639"/>
    <mergeCell ref="N7640:O7640"/>
    <mergeCell ref="N7641:O7641"/>
    <mergeCell ref="N7642:O7642"/>
    <mergeCell ref="N7643:O7643"/>
    <mergeCell ref="N7632:O7632"/>
    <mergeCell ref="N7633:O7633"/>
    <mergeCell ref="N7634:O7634"/>
    <mergeCell ref="N7635:O7635"/>
    <mergeCell ref="N7636:O7636"/>
    <mergeCell ref="N7637:O7637"/>
    <mergeCell ref="N7626:O7626"/>
    <mergeCell ref="N7627:O7627"/>
    <mergeCell ref="N7628:O7628"/>
    <mergeCell ref="N7629:O7629"/>
    <mergeCell ref="N7630:O7630"/>
    <mergeCell ref="N7631:O7631"/>
    <mergeCell ref="N7620:O7620"/>
    <mergeCell ref="N7621:O7621"/>
    <mergeCell ref="N7622:O7622"/>
    <mergeCell ref="N7623:O7623"/>
    <mergeCell ref="N7624:O7624"/>
    <mergeCell ref="N7625:O7625"/>
    <mergeCell ref="N7614:O7614"/>
    <mergeCell ref="N7615:O7615"/>
    <mergeCell ref="N7616:O7616"/>
    <mergeCell ref="N7617:O7617"/>
    <mergeCell ref="N7618:O7618"/>
    <mergeCell ref="N7619:O7619"/>
    <mergeCell ref="N7608:O7608"/>
    <mergeCell ref="N7609:O7609"/>
    <mergeCell ref="N7610:O7610"/>
    <mergeCell ref="N7611:O7611"/>
    <mergeCell ref="N7612:O7612"/>
    <mergeCell ref="N7613:O7613"/>
    <mergeCell ref="N7602:O7602"/>
    <mergeCell ref="N7603:O7603"/>
    <mergeCell ref="N7604:O7604"/>
    <mergeCell ref="N7605:O7605"/>
    <mergeCell ref="N7606:O7606"/>
    <mergeCell ref="N7607:O7607"/>
    <mergeCell ref="N7596:O7596"/>
    <mergeCell ref="N7597:O7597"/>
    <mergeCell ref="N7598:O7598"/>
    <mergeCell ref="N7599:O7599"/>
    <mergeCell ref="N7600:O7600"/>
    <mergeCell ref="N7601:O7601"/>
    <mergeCell ref="N7590:O7590"/>
    <mergeCell ref="N7591:O7591"/>
    <mergeCell ref="N7592:O7592"/>
    <mergeCell ref="N7593:O7593"/>
    <mergeCell ref="N7594:O7594"/>
    <mergeCell ref="N7595:O7595"/>
    <mergeCell ref="N7584:O7584"/>
    <mergeCell ref="N7585:O7585"/>
    <mergeCell ref="N7586:O7586"/>
    <mergeCell ref="N7587:O7587"/>
    <mergeCell ref="N7588:O7588"/>
    <mergeCell ref="N7589:O7589"/>
    <mergeCell ref="N7578:O7578"/>
    <mergeCell ref="N7579:O7579"/>
    <mergeCell ref="N7580:O7580"/>
    <mergeCell ref="N7581:O7581"/>
    <mergeCell ref="N7582:O7582"/>
    <mergeCell ref="N7583:O7583"/>
    <mergeCell ref="N7572:O7572"/>
    <mergeCell ref="N7573:O7573"/>
    <mergeCell ref="N7574:O7574"/>
    <mergeCell ref="N7575:O7575"/>
    <mergeCell ref="N7576:O7576"/>
    <mergeCell ref="N7577:O7577"/>
    <mergeCell ref="N7566:O7566"/>
    <mergeCell ref="N7567:O7567"/>
    <mergeCell ref="N7568:O7568"/>
    <mergeCell ref="N7569:O7569"/>
    <mergeCell ref="N7570:O7570"/>
    <mergeCell ref="N7571:O7571"/>
    <mergeCell ref="N7560:O7560"/>
    <mergeCell ref="N7561:O7561"/>
    <mergeCell ref="N7562:O7562"/>
    <mergeCell ref="N7563:O7563"/>
    <mergeCell ref="N7564:O7564"/>
    <mergeCell ref="N7565:O7565"/>
    <mergeCell ref="N7554:O7554"/>
    <mergeCell ref="N7555:O7555"/>
    <mergeCell ref="N7556:O7556"/>
    <mergeCell ref="N7557:O7557"/>
    <mergeCell ref="N7558:O7558"/>
    <mergeCell ref="N7559:O7559"/>
    <mergeCell ref="N7548:O7548"/>
    <mergeCell ref="N7549:O7549"/>
    <mergeCell ref="N7550:O7550"/>
    <mergeCell ref="N7551:O7551"/>
    <mergeCell ref="N7552:O7552"/>
    <mergeCell ref="N7553:O7553"/>
    <mergeCell ref="N7542:O7542"/>
    <mergeCell ref="N7543:O7543"/>
    <mergeCell ref="N7544:O7544"/>
    <mergeCell ref="N7545:O7545"/>
    <mergeCell ref="N7546:O7546"/>
    <mergeCell ref="N7547:O7547"/>
    <mergeCell ref="N7536:O7536"/>
    <mergeCell ref="N7537:O7537"/>
    <mergeCell ref="N7538:O7538"/>
    <mergeCell ref="N7539:O7539"/>
    <mergeCell ref="N7540:O7540"/>
    <mergeCell ref="N7541:O7541"/>
    <mergeCell ref="N7530:O7530"/>
    <mergeCell ref="N7531:O7531"/>
    <mergeCell ref="N7532:O7532"/>
    <mergeCell ref="N7533:O7533"/>
    <mergeCell ref="N7534:O7534"/>
    <mergeCell ref="N7535:O7535"/>
    <mergeCell ref="N7524:O7524"/>
    <mergeCell ref="N7525:O7525"/>
    <mergeCell ref="N7526:O7526"/>
    <mergeCell ref="N7527:O7527"/>
    <mergeCell ref="N7528:O7528"/>
    <mergeCell ref="N7529:O7529"/>
    <mergeCell ref="N7518:O7518"/>
    <mergeCell ref="N7519:O7519"/>
    <mergeCell ref="N7520:O7520"/>
    <mergeCell ref="N7521:O7521"/>
    <mergeCell ref="N7522:O7522"/>
    <mergeCell ref="N7523:O7523"/>
    <mergeCell ref="N7512:O7512"/>
    <mergeCell ref="N7513:O7513"/>
    <mergeCell ref="N7514:O7514"/>
    <mergeCell ref="N7515:O7515"/>
    <mergeCell ref="N7516:O7516"/>
    <mergeCell ref="N7517:O7517"/>
    <mergeCell ref="N7506:O7506"/>
    <mergeCell ref="N7507:O7507"/>
    <mergeCell ref="N7508:O7508"/>
    <mergeCell ref="N7509:O7509"/>
    <mergeCell ref="N7510:O7510"/>
    <mergeCell ref="N7511:O7511"/>
    <mergeCell ref="N7500:O7500"/>
    <mergeCell ref="N7501:O7501"/>
    <mergeCell ref="N7502:O7502"/>
    <mergeCell ref="N7503:O7503"/>
    <mergeCell ref="N7504:O7504"/>
    <mergeCell ref="N7505:O7505"/>
    <mergeCell ref="N7494:O7494"/>
    <mergeCell ref="N7495:O7495"/>
    <mergeCell ref="N7496:O7496"/>
    <mergeCell ref="N7497:O7497"/>
    <mergeCell ref="N7498:O7498"/>
    <mergeCell ref="N7499:O7499"/>
    <mergeCell ref="N7488:O7488"/>
    <mergeCell ref="N7489:O7489"/>
    <mergeCell ref="N7490:O7490"/>
    <mergeCell ref="N7491:O7491"/>
    <mergeCell ref="N7492:O7492"/>
    <mergeCell ref="N7493:O7493"/>
    <mergeCell ref="N7482:O7482"/>
    <mergeCell ref="N7483:O7483"/>
    <mergeCell ref="N7484:O7484"/>
    <mergeCell ref="N7485:O7485"/>
    <mergeCell ref="N7486:O7486"/>
    <mergeCell ref="N7487:O7487"/>
    <mergeCell ref="N7476:O7476"/>
    <mergeCell ref="N7477:O7477"/>
    <mergeCell ref="N7478:O7478"/>
    <mergeCell ref="N7479:O7479"/>
    <mergeCell ref="N7480:O7480"/>
    <mergeCell ref="N7481:O7481"/>
    <mergeCell ref="N7470:O7470"/>
    <mergeCell ref="N7471:O7471"/>
    <mergeCell ref="N7472:O7472"/>
    <mergeCell ref="N7473:O7473"/>
    <mergeCell ref="N7474:O7474"/>
    <mergeCell ref="N7475:O7475"/>
    <mergeCell ref="N7464:O7464"/>
    <mergeCell ref="N7465:O7465"/>
    <mergeCell ref="N7466:O7466"/>
    <mergeCell ref="N7467:O7467"/>
    <mergeCell ref="N7468:O7468"/>
    <mergeCell ref="N7469:O7469"/>
    <mergeCell ref="N7458:O7458"/>
    <mergeCell ref="N7459:O7459"/>
    <mergeCell ref="N7460:O7460"/>
    <mergeCell ref="N7461:O7461"/>
    <mergeCell ref="N7462:O7462"/>
    <mergeCell ref="N7463:O7463"/>
    <mergeCell ref="N7452:O7452"/>
    <mergeCell ref="N7453:O7453"/>
    <mergeCell ref="N7454:O7454"/>
    <mergeCell ref="N7455:O7455"/>
    <mergeCell ref="N7456:O7456"/>
    <mergeCell ref="N7457:O7457"/>
    <mergeCell ref="N7446:O7446"/>
    <mergeCell ref="N7447:O7447"/>
    <mergeCell ref="N7448:O7448"/>
    <mergeCell ref="N7449:O7449"/>
    <mergeCell ref="N7450:O7450"/>
    <mergeCell ref="N7451:O7451"/>
    <mergeCell ref="N7440:O7440"/>
    <mergeCell ref="N7441:O7441"/>
    <mergeCell ref="N7442:O7442"/>
    <mergeCell ref="N7443:O7443"/>
    <mergeCell ref="N7444:O7444"/>
    <mergeCell ref="N7445:O7445"/>
    <mergeCell ref="N7434:O7434"/>
    <mergeCell ref="N7435:O7435"/>
    <mergeCell ref="N7436:O7436"/>
    <mergeCell ref="N7437:O7437"/>
    <mergeCell ref="N7438:O7438"/>
    <mergeCell ref="N7439:O7439"/>
    <mergeCell ref="N7428:O7428"/>
    <mergeCell ref="N7429:O7429"/>
    <mergeCell ref="N7430:O7430"/>
    <mergeCell ref="N7431:O7431"/>
    <mergeCell ref="N7432:O7432"/>
    <mergeCell ref="N7433:O7433"/>
    <mergeCell ref="N7422:O7422"/>
    <mergeCell ref="N7423:O7423"/>
    <mergeCell ref="N7424:O7424"/>
    <mergeCell ref="N7425:O7425"/>
    <mergeCell ref="N7426:O7426"/>
    <mergeCell ref="N7427:O7427"/>
    <mergeCell ref="N7416:O7416"/>
    <mergeCell ref="N7417:O7417"/>
    <mergeCell ref="N7418:O7418"/>
    <mergeCell ref="N7419:O7419"/>
    <mergeCell ref="N7420:O7420"/>
    <mergeCell ref="N7421:O7421"/>
    <mergeCell ref="N7410:O7410"/>
    <mergeCell ref="N7411:O7411"/>
    <mergeCell ref="N7412:O7412"/>
    <mergeCell ref="N7413:O7413"/>
    <mergeCell ref="N7414:O7414"/>
    <mergeCell ref="N7415:O7415"/>
    <mergeCell ref="N7404:O7404"/>
    <mergeCell ref="N7405:O7405"/>
    <mergeCell ref="N7406:O7406"/>
    <mergeCell ref="N7407:O7407"/>
    <mergeCell ref="N7408:O7408"/>
    <mergeCell ref="N7409:O7409"/>
    <mergeCell ref="N7398:O7398"/>
    <mergeCell ref="N7399:O7399"/>
    <mergeCell ref="N7400:O7400"/>
    <mergeCell ref="N7401:O7401"/>
    <mergeCell ref="N7402:O7402"/>
    <mergeCell ref="N7403:O7403"/>
    <mergeCell ref="N7392:O7392"/>
    <mergeCell ref="N7393:O7393"/>
    <mergeCell ref="N7394:O7394"/>
    <mergeCell ref="N7395:O7395"/>
    <mergeCell ref="N7396:O7396"/>
    <mergeCell ref="N7397:O7397"/>
    <mergeCell ref="N7386:O7386"/>
    <mergeCell ref="N7387:O7387"/>
    <mergeCell ref="N7388:O7388"/>
    <mergeCell ref="N7389:O7389"/>
    <mergeCell ref="N7390:O7390"/>
    <mergeCell ref="N7391:O7391"/>
    <mergeCell ref="N7380:O7380"/>
    <mergeCell ref="N7381:O7381"/>
    <mergeCell ref="N7382:O7382"/>
    <mergeCell ref="N7383:O7383"/>
    <mergeCell ref="N7384:O7384"/>
    <mergeCell ref="N7385:O7385"/>
    <mergeCell ref="N7374:O7374"/>
    <mergeCell ref="N7375:O7375"/>
    <mergeCell ref="N7376:O7376"/>
    <mergeCell ref="N7377:O7377"/>
    <mergeCell ref="N7378:O7378"/>
    <mergeCell ref="N7379:O7379"/>
    <mergeCell ref="N7368:O7368"/>
    <mergeCell ref="N7369:O7369"/>
    <mergeCell ref="N7370:O7370"/>
    <mergeCell ref="N7371:O7371"/>
    <mergeCell ref="N7372:O7372"/>
    <mergeCell ref="N7373:O7373"/>
    <mergeCell ref="N7362:O7362"/>
    <mergeCell ref="N7363:O7363"/>
    <mergeCell ref="N7364:O7364"/>
    <mergeCell ref="N7365:O7365"/>
    <mergeCell ref="N7366:O7366"/>
    <mergeCell ref="N7367:O7367"/>
    <mergeCell ref="N7356:O7356"/>
    <mergeCell ref="N7357:O7357"/>
    <mergeCell ref="N7358:O7358"/>
    <mergeCell ref="N7359:O7359"/>
    <mergeCell ref="N7360:O7360"/>
    <mergeCell ref="N7361:O7361"/>
    <mergeCell ref="N7350:O7350"/>
    <mergeCell ref="N7351:O7351"/>
    <mergeCell ref="N7352:O7352"/>
    <mergeCell ref="N7353:O7353"/>
    <mergeCell ref="N7354:O7354"/>
    <mergeCell ref="N7355:O7355"/>
    <mergeCell ref="N7344:O7344"/>
    <mergeCell ref="N7345:O7345"/>
    <mergeCell ref="N7346:O7346"/>
    <mergeCell ref="N7347:O7347"/>
    <mergeCell ref="N7348:O7348"/>
    <mergeCell ref="N7349:O7349"/>
    <mergeCell ref="N7338:O7338"/>
    <mergeCell ref="N7339:O7339"/>
    <mergeCell ref="N7340:O7340"/>
    <mergeCell ref="N7341:O7341"/>
    <mergeCell ref="N7342:O7342"/>
    <mergeCell ref="N7343:O7343"/>
    <mergeCell ref="N7332:O7332"/>
    <mergeCell ref="N7333:O7333"/>
    <mergeCell ref="N7334:O7334"/>
    <mergeCell ref="N7335:O7335"/>
    <mergeCell ref="N7336:O7336"/>
    <mergeCell ref="N7337:O7337"/>
    <mergeCell ref="N7326:O7326"/>
    <mergeCell ref="N7327:O7327"/>
    <mergeCell ref="N7328:O7328"/>
    <mergeCell ref="N7329:O7329"/>
    <mergeCell ref="N7330:O7330"/>
    <mergeCell ref="N7331:O7331"/>
    <mergeCell ref="N7320:O7320"/>
    <mergeCell ref="N7321:O7321"/>
    <mergeCell ref="N7322:O7322"/>
    <mergeCell ref="N7323:O7323"/>
    <mergeCell ref="N7324:O7324"/>
    <mergeCell ref="N7325:O7325"/>
    <mergeCell ref="N7314:O7314"/>
    <mergeCell ref="N7315:O7315"/>
    <mergeCell ref="N7316:O7316"/>
    <mergeCell ref="N7317:O7317"/>
    <mergeCell ref="N7318:O7318"/>
    <mergeCell ref="N7319:O7319"/>
    <mergeCell ref="N7308:O7308"/>
    <mergeCell ref="N7309:O7309"/>
    <mergeCell ref="N7310:O7310"/>
    <mergeCell ref="N7311:O7311"/>
    <mergeCell ref="N7312:O7312"/>
    <mergeCell ref="N7313:O7313"/>
    <mergeCell ref="N7302:O7302"/>
    <mergeCell ref="N7303:O7303"/>
    <mergeCell ref="N7304:O7304"/>
    <mergeCell ref="N7305:O7305"/>
    <mergeCell ref="N7306:O7306"/>
    <mergeCell ref="N7307:O7307"/>
    <mergeCell ref="N7296:O7296"/>
    <mergeCell ref="N7297:O7297"/>
    <mergeCell ref="N7298:O7298"/>
    <mergeCell ref="N7299:O7299"/>
    <mergeCell ref="N7300:O7300"/>
    <mergeCell ref="N7301:O7301"/>
    <mergeCell ref="N7290:O7290"/>
    <mergeCell ref="N7291:O7291"/>
    <mergeCell ref="N7292:O7292"/>
    <mergeCell ref="N7293:O7293"/>
    <mergeCell ref="N7294:O7294"/>
    <mergeCell ref="N7295:O7295"/>
    <mergeCell ref="N7284:O7284"/>
    <mergeCell ref="N7285:O7285"/>
    <mergeCell ref="N7286:O7286"/>
    <mergeCell ref="N7287:O7287"/>
    <mergeCell ref="N7288:O7288"/>
    <mergeCell ref="N7289:O7289"/>
    <mergeCell ref="N7278:O7278"/>
    <mergeCell ref="N7279:O7279"/>
    <mergeCell ref="N7280:O7280"/>
    <mergeCell ref="N7281:O7281"/>
    <mergeCell ref="N7282:O7282"/>
    <mergeCell ref="N7283:O7283"/>
    <mergeCell ref="N7272:O7272"/>
    <mergeCell ref="N7273:O7273"/>
    <mergeCell ref="N7274:O7274"/>
    <mergeCell ref="N7275:O7275"/>
    <mergeCell ref="N7276:O7276"/>
    <mergeCell ref="N7277:O7277"/>
    <mergeCell ref="N7266:O7266"/>
    <mergeCell ref="N7267:O7267"/>
    <mergeCell ref="N7268:O7268"/>
    <mergeCell ref="N7269:O7269"/>
    <mergeCell ref="N7270:O7270"/>
    <mergeCell ref="N7271:O7271"/>
    <mergeCell ref="N7260:O7260"/>
    <mergeCell ref="N7261:O7261"/>
    <mergeCell ref="N7262:O7262"/>
    <mergeCell ref="N7263:O7263"/>
    <mergeCell ref="N7264:O7264"/>
    <mergeCell ref="N7265:O7265"/>
    <mergeCell ref="N7254:O7254"/>
    <mergeCell ref="N7255:O7255"/>
    <mergeCell ref="N7256:O7256"/>
    <mergeCell ref="N7257:O7257"/>
    <mergeCell ref="N7258:O7258"/>
    <mergeCell ref="N7259:O7259"/>
    <mergeCell ref="N7248:O7248"/>
    <mergeCell ref="N7249:O7249"/>
    <mergeCell ref="N7250:O7250"/>
    <mergeCell ref="N7251:O7251"/>
    <mergeCell ref="N7252:O7252"/>
    <mergeCell ref="N7253:O7253"/>
    <mergeCell ref="N7242:O7242"/>
    <mergeCell ref="N7243:O7243"/>
    <mergeCell ref="N7244:O7244"/>
    <mergeCell ref="N7245:O7245"/>
    <mergeCell ref="N7246:O7246"/>
    <mergeCell ref="N7247:O7247"/>
    <mergeCell ref="N7236:O7236"/>
    <mergeCell ref="N7237:O7237"/>
    <mergeCell ref="N7238:O7238"/>
    <mergeCell ref="N7239:O7239"/>
    <mergeCell ref="N7240:O7240"/>
    <mergeCell ref="N7241:O7241"/>
    <mergeCell ref="N7230:O7230"/>
    <mergeCell ref="N7231:O7231"/>
    <mergeCell ref="N7232:O7232"/>
    <mergeCell ref="N7233:O7233"/>
    <mergeCell ref="N7234:O7234"/>
    <mergeCell ref="N7235:O7235"/>
    <mergeCell ref="N7224:O7224"/>
    <mergeCell ref="N7225:O7225"/>
    <mergeCell ref="N7226:O7226"/>
    <mergeCell ref="N7227:O7227"/>
    <mergeCell ref="N7228:O7228"/>
    <mergeCell ref="N7229:O7229"/>
    <mergeCell ref="N7218:O7218"/>
    <mergeCell ref="N7219:O7219"/>
    <mergeCell ref="N7220:O7220"/>
    <mergeCell ref="N7221:O7221"/>
    <mergeCell ref="N7222:O7222"/>
    <mergeCell ref="N7223:O7223"/>
    <mergeCell ref="N7212:O7212"/>
    <mergeCell ref="N7213:O7213"/>
    <mergeCell ref="N7214:O7214"/>
    <mergeCell ref="N7215:O7215"/>
    <mergeCell ref="N7216:O7216"/>
    <mergeCell ref="N7217:O7217"/>
    <mergeCell ref="N7206:O7206"/>
    <mergeCell ref="N7207:O7207"/>
    <mergeCell ref="N7208:O7208"/>
    <mergeCell ref="N7209:O7209"/>
    <mergeCell ref="N7210:O7210"/>
    <mergeCell ref="N7211:O7211"/>
    <mergeCell ref="N7200:O7200"/>
    <mergeCell ref="N7201:O7201"/>
    <mergeCell ref="N7202:O7202"/>
    <mergeCell ref="N7203:O7203"/>
    <mergeCell ref="N7204:O7204"/>
    <mergeCell ref="N7205:O7205"/>
    <mergeCell ref="N7194:O7194"/>
    <mergeCell ref="N7195:O7195"/>
    <mergeCell ref="N7196:O7196"/>
    <mergeCell ref="N7197:O7197"/>
    <mergeCell ref="N7198:O7198"/>
    <mergeCell ref="N7199:O7199"/>
    <mergeCell ref="N7188:O7188"/>
    <mergeCell ref="N7189:O7189"/>
    <mergeCell ref="N7190:O7190"/>
    <mergeCell ref="N7191:O7191"/>
    <mergeCell ref="N7192:O7192"/>
    <mergeCell ref="N7193:O7193"/>
    <mergeCell ref="N7182:O7182"/>
    <mergeCell ref="N7183:O7183"/>
    <mergeCell ref="N7184:O7184"/>
    <mergeCell ref="N7185:O7185"/>
    <mergeCell ref="N7186:O7186"/>
    <mergeCell ref="N7187:O7187"/>
    <mergeCell ref="N7176:O7176"/>
    <mergeCell ref="N7177:O7177"/>
    <mergeCell ref="N7178:O7178"/>
    <mergeCell ref="N7179:O7179"/>
    <mergeCell ref="N7180:O7180"/>
    <mergeCell ref="N7181:O7181"/>
    <mergeCell ref="N7170:O7170"/>
    <mergeCell ref="N7171:O7171"/>
    <mergeCell ref="N7172:O7172"/>
    <mergeCell ref="N7173:O7173"/>
    <mergeCell ref="N7174:O7174"/>
    <mergeCell ref="N7175:O7175"/>
    <mergeCell ref="N7164:O7164"/>
    <mergeCell ref="N7165:O7165"/>
    <mergeCell ref="N7166:O7166"/>
    <mergeCell ref="N7167:O7167"/>
    <mergeCell ref="N7168:O7168"/>
    <mergeCell ref="N7169:O7169"/>
    <mergeCell ref="N7158:O7158"/>
    <mergeCell ref="N7159:O7159"/>
    <mergeCell ref="N7160:O7160"/>
    <mergeCell ref="N7161:O7161"/>
    <mergeCell ref="N7162:O7162"/>
    <mergeCell ref="N7163:O7163"/>
    <mergeCell ref="N7152:O7152"/>
    <mergeCell ref="N7153:O7153"/>
    <mergeCell ref="N7154:O7154"/>
    <mergeCell ref="N7155:O7155"/>
    <mergeCell ref="N7156:O7156"/>
    <mergeCell ref="N7157:O7157"/>
    <mergeCell ref="N7146:O7146"/>
    <mergeCell ref="N7147:O7147"/>
    <mergeCell ref="N7148:O7148"/>
    <mergeCell ref="N7149:O7149"/>
    <mergeCell ref="N7150:O7150"/>
    <mergeCell ref="N7151:O7151"/>
    <mergeCell ref="N7140:O7140"/>
    <mergeCell ref="N7141:O7141"/>
    <mergeCell ref="N7142:O7142"/>
    <mergeCell ref="N7143:O7143"/>
    <mergeCell ref="N7144:O7144"/>
    <mergeCell ref="N7145:O7145"/>
    <mergeCell ref="N7134:O7134"/>
    <mergeCell ref="N7135:O7135"/>
    <mergeCell ref="N7136:O7136"/>
    <mergeCell ref="N7137:O7137"/>
    <mergeCell ref="N7138:O7138"/>
    <mergeCell ref="N7139:O7139"/>
    <mergeCell ref="N7128:O7128"/>
    <mergeCell ref="N7129:O7129"/>
    <mergeCell ref="N7130:O7130"/>
    <mergeCell ref="N7131:O7131"/>
    <mergeCell ref="N7132:O7132"/>
    <mergeCell ref="N7133:O7133"/>
    <mergeCell ref="N7122:O7122"/>
    <mergeCell ref="N7123:O7123"/>
    <mergeCell ref="N7124:O7124"/>
    <mergeCell ref="N7125:O7125"/>
    <mergeCell ref="N7126:O7126"/>
    <mergeCell ref="N7127:O7127"/>
    <mergeCell ref="N7116:O7116"/>
    <mergeCell ref="N7117:O7117"/>
    <mergeCell ref="N7118:O7118"/>
    <mergeCell ref="N7119:O7119"/>
    <mergeCell ref="N7120:O7120"/>
    <mergeCell ref="N7121:O7121"/>
    <mergeCell ref="N7110:O7110"/>
    <mergeCell ref="N7111:O7111"/>
    <mergeCell ref="N7112:O7112"/>
    <mergeCell ref="N7113:O7113"/>
    <mergeCell ref="N7114:O7114"/>
    <mergeCell ref="N7115:O7115"/>
    <mergeCell ref="N7104:O7104"/>
    <mergeCell ref="N7105:O7105"/>
    <mergeCell ref="N7106:O7106"/>
    <mergeCell ref="N7107:O7107"/>
    <mergeCell ref="N7108:O7108"/>
    <mergeCell ref="N7109:O7109"/>
    <mergeCell ref="N7098:O7098"/>
    <mergeCell ref="N7099:O7099"/>
    <mergeCell ref="N7100:O7100"/>
    <mergeCell ref="N7101:O7101"/>
    <mergeCell ref="N7102:O7102"/>
    <mergeCell ref="N7103:O7103"/>
    <mergeCell ref="N7092:O7092"/>
    <mergeCell ref="N7093:O7093"/>
    <mergeCell ref="N7094:O7094"/>
    <mergeCell ref="N7095:O7095"/>
    <mergeCell ref="N7096:O7096"/>
    <mergeCell ref="N7097:O7097"/>
    <mergeCell ref="N7086:O7086"/>
    <mergeCell ref="N7087:O7087"/>
    <mergeCell ref="N7088:O7088"/>
    <mergeCell ref="N7089:O7089"/>
    <mergeCell ref="N7090:O7090"/>
    <mergeCell ref="N7091:O7091"/>
    <mergeCell ref="N7080:O7080"/>
    <mergeCell ref="N7081:O7081"/>
    <mergeCell ref="N7082:O7082"/>
    <mergeCell ref="N7083:O7083"/>
    <mergeCell ref="N7084:O7084"/>
    <mergeCell ref="N7085:O7085"/>
    <mergeCell ref="N7074:O7074"/>
    <mergeCell ref="N7075:O7075"/>
    <mergeCell ref="N7076:O7076"/>
    <mergeCell ref="N7077:O7077"/>
    <mergeCell ref="N7078:O7078"/>
    <mergeCell ref="N7079:O7079"/>
    <mergeCell ref="N7068:O7068"/>
    <mergeCell ref="N7069:O7069"/>
    <mergeCell ref="N7070:O7070"/>
    <mergeCell ref="N7071:O7071"/>
    <mergeCell ref="N7072:O7072"/>
    <mergeCell ref="N7073:O7073"/>
    <mergeCell ref="N7062:O7062"/>
    <mergeCell ref="N7063:O7063"/>
    <mergeCell ref="N7064:O7064"/>
    <mergeCell ref="N7065:O7065"/>
    <mergeCell ref="N7066:O7066"/>
    <mergeCell ref="N7067:O7067"/>
    <mergeCell ref="N7056:O7056"/>
    <mergeCell ref="N7057:O7057"/>
    <mergeCell ref="N7058:O7058"/>
    <mergeCell ref="N7059:O7059"/>
    <mergeCell ref="N7060:O7060"/>
    <mergeCell ref="N7061:O7061"/>
    <mergeCell ref="N7050:O7050"/>
    <mergeCell ref="N7051:O7051"/>
    <mergeCell ref="N7052:O7052"/>
    <mergeCell ref="N7053:O7053"/>
    <mergeCell ref="N7054:O7054"/>
    <mergeCell ref="N7055:O7055"/>
    <mergeCell ref="N7044:O7044"/>
    <mergeCell ref="N7045:O7045"/>
    <mergeCell ref="N7046:O7046"/>
    <mergeCell ref="N7047:O7047"/>
    <mergeCell ref="N7048:O7048"/>
    <mergeCell ref="N7049:O7049"/>
    <mergeCell ref="N7038:O7038"/>
    <mergeCell ref="N7039:O7039"/>
    <mergeCell ref="N7040:O7040"/>
    <mergeCell ref="N7041:O7041"/>
    <mergeCell ref="N7042:O7042"/>
    <mergeCell ref="N7043:O7043"/>
    <mergeCell ref="N7032:O7032"/>
    <mergeCell ref="N7033:O7033"/>
    <mergeCell ref="N7034:O7034"/>
    <mergeCell ref="N7035:O7035"/>
    <mergeCell ref="N7036:O7036"/>
    <mergeCell ref="N7037:O7037"/>
    <mergeCell ref="N7026:O7026"/>
    <mergeCell ref="N7027:O7027"/>
    <mergeCell ref="N7028:O7028"/>
    <mergeCell ref="N7029:O7029"/>
    <mergeCell ref="N7030:O7030"/>
    <mergeCell ref="N7031:O7031"/>
    <mergeCell ref="N7020:O7020"/>
    <mergeCell ref="N7021:O7021"/>
    <mergeCell ref="N7022:O7022"/>
    <mergeCell ref="N7023:O7023"/>
    <mergeCell ref="N7024:O7024"/>
    <mergeCell ref="N7025:O7025"/>
    <mergeCell ref="N7014:O7014"/>
    <mergeCell ref="N7015:O7015"/>
    <mergeCell ref="N7016:O7016"/>
    <mergeCell ref="N7017:O7017"/>
    <mergeCell ref="N7018:O7018"/>
    <mergeCell ref="N7019:O7019"/>
    <mergeCell ref="N7008:O7008"/>
    <mergeCell ref="N7009:O7009"/>
    <mergeCell ref="N7010:O7010"/>
    <mergeCell ref="N7011:O7011"/>
    <mergeCell ref="N7012:O7012"/>
    <mergeCell ref="N7013:O7013"/>
    <mergeCell ref="N7002:O7002"/>
    <mergeCell ref="N7003:O7003"/>
    <mergeCell ref="N7004:O7004"/>
    <mergeCell ref="N7005:O7005"/>
    <mergeCell ref="N7006:O7006"/>
    <mergeCell ref="N7007:O7007"/>
    <mergeCell ref="N6996:O6996"/>
    <mergeCell ref="N6997:O6997"/>
    <mergeCell ref="N6998:O6998"/>
    <mergeCell ref="N6999:O6999"/>
    <mergeCell ref="N7000:O7000"/>
    <mergeCell ref="N7001:O7001"/>
    <mergeCell ref="N6990:O6990"/>
    <mergeCell ref="N6991:O6991"/>
    <mergeCell ref="N6992:O6992"/>
    <mergeCell ref="N6993:O6993"/>
    <mergeCell ref="N6994:O6994"/>
    <mergeCell ref="N6995:O6995"/>
    <mergeCell ref="N6984:O6984"/>
    <mergeCell ref="N6985:O6985"/>
    <mergeCell ref="N6986:O6986"/>
    <mergeCell ref="N6987:O6987"/>
    <mergeCell ref="N6988:O6988"/>
    <mergeCell ref="N6989:O6989"/>
    <mergeCell ref="N6978:O6978"/>
    <mergeCell ref="N6979:O6979"/>
    <mergeCell ref="N6980:O6980"/>
    <mergeCell ref="N6981:O6981"/>
    <mergeCell ref="N6982:O6982"/>
    <mergeCell ref="N6983:O6983"/>
    <mergeCell ref="N6972:O6972"/>
    <mergeCell ref="N6973:O6973"/>
    <mergeCell ref="N6974:O6974"/>
    <mergeCell ref="N6975:O6975"/>
    <mergeCell ref="N6976:O6976"/>
    <mergeCell ref="N6977:O6977"/>
    <mergeCell ref="N6966:O6966"/>
    <mergeCell ref="N6967:O6967"/>
    <mergeCell ref="N6968:O6968"/>
    <mergeCell ref="N6969:O6969"/>
    <mergeCell ref="N6970:O6970"/>
    <mergeCell ref="N6971:O6971"/>
    <mergeCell ref="N6960:O6960"/>
    <mergeCell ref="N6961:O6961"/>
    <mergeCell ref="N6962:O6962"/>
    <mergeCell ref="N6963:O6963"/>
    <mergeCell ref="N6964:O6964"/>
    <mergeCell ref="N6965:O6965"/>
    <mergeCell ref="N6954:O6954"/>
    <mergeCell ref="N6955:O6955"/>
    <mergeCell ref="N6956:O6956"/>
    <mergeCell ref="N6957:O6957"/>
    <mergeCell ref="N6958:O6958"/>
    <mergeCell ref="N6959:O6959"/>
    <mergeCell ref="N6948:O6948"/>
    <mergeCell ref="N6949:O6949"/>
    <mergeCell ref="N6950:O6950"/>
    <mergeCell ref="N6951:O6951"/>
    <mergeCell ref="N6952:O6952"/>
    <mergeCell ref="N6953:O6953"/>
    <mergeCell ref="N6942:O6942"/>
    <mergeCell ref="N6943:O6943"/>
    <mergeCell ref="N6944:O6944"/>
    <mergeCell ref="N6945:O6945"/>
    <mergeCell ref="N6946:O6946"/>
    <mergeCell ref="N6947:O6947"/>
    <mergeCell ref="N6936:O6936"/>
    <mergeCell ref="N6937:O6937"/>
    <mergeCell ref="N6938:O6938"/>
    <mergeCell ref="N6939:O6939"/>
    <mergeCell ref="N6940:O6940"/>
    <mergeCell ref="N6941:O6941"/>
    <mergeCell ref="N6930:O6930"/>
    <mergeCell ref="N6931:O6931"/>
    <mergeCell ref="N6932:O6932"/>
    <mergeCell ref="N6933:O6933"/>
    <mergeCell ref="N6934:O6934"/>
    <mergeCell ref="N6935:O6935"/>
    <mergeCell ref="N6924:O6924"/>
    <mergeCell ref="N6925:O6925"/>
    <mergeCell ref="N6926:O6926"/>
    <mergeCell ref="N6927:O6927"/>
    <mergeCell ref="N6928:O6928"/>
    <mergeCell ref="N6929:O6929"/>
    <mergeCell ref="N6918:O6918"/>
    <mergeCell ref="N6919:O6919"/>
    <mergeCell ref="N6920:O6920"/>
    <mergeCell ref="N6921:O6921"/>
    <mergeCell ref="N6922:O6922"/>
    <mergeCell ref="N6923:O6923"/>
    <mergeCell ref="N6912:O6912"/>
    <mergeCell ref="N6913:O6913"/>
    <mergeCell ref="N6914:O6914"/>
    <mergeCell ref="N6915:O6915"/>
    <mergeCell ref="N6916:O6916"/>
    <mergeCell ref="N6917:O6917"/>
    <mergeCell ref="N6906:O6906"/>
    <mergeCell ref="N6907:O6907"/>
    <mergeCell ref="N6908:O6908"/>
    <mergeCell ref="N6909:O6909"/>
    <mergeCell ref="N6910:O6910"/>
    <mergeCell ref="N6911:O6911"/>
    <mergeCell ref="N6900:O6900"/>
    <mergeCell ref="N6901:O6901"/>
    <mergeCell ref="N6902:O6902"/>
    <mergeCell ref="N6903:O6903"/>
    <mergeCell ref="N6904:O6904"/>
    <mergeCell ref="N6905:O6905"/>
    <mergeCell ref="N6894:O6894"/>
    <mergeCell ref="N6895:O6895"/>
    <mergeCell ref="N6896:O6896"/>
    <mergeCell ref="N6897:O6897"/>
    <mergeCell ref="N6898:O6898"/>
    <mergeCell ref="N6899:O6899"/>
    <mergeCell ref="N6888:O6888"/>
    <mergeCell ref="N6889:O6889"/>
    <mergeCell ref="N6890:O6890"/>
    <mergeCell ref="N6891:O6891"/>
    <mergeCell ref="N6892:O6892"/>
    <mergeCell ref="N6893:O6893"/>
    <mergeCell ref="N6882:O6882"/>
    <mergeCell ref="N6883:O6883"/>
    <mergeCell ref="N6884:O6884"/>
    <mergeCell ref="N6885:O6885"/>
    <mergeCell ref="N6886:O6886"/>
    <mergeCell ref="N6887:O6887"/>
    <mergeCell ref="N6876:O6876"/>
    <mergeCell ref="N6877:O6877"/>
    <mergeCell ref="N6878:O6878"/>
    <mergeCell ref="N6879:O6879"/>
    <mergeCell ref="N6880:O6880"/>
    <mergeCell ref="N6881:O6881"/>
    <mergeCell ref="N6870:O6870"/>
    <mergeCell ref="N6871:O6871"/>
    <mergeCell ref="N6872:O6872"/>
    <mergeCell ref="N6873:O6873"/>
    <mergeCell ref="N6874:O6874"/>
    <mergeCell ref="N6875:O6875"/>
    <mergeCell ref="N6864:O6864"/>
    <mergeCell ref="N6865:O6865"/>
    <mergeCell ref="N6866:O6866"/>
    <mergeCell ref="N6867:O6867"/>
    <mergeCell ref="N6868:O6868"/>
    <mergeCell ref="N6869:O6869"/>
    <mergeCell ref="N6858:O6858"/>
    <mergeCell ref="N6859:O6859"/>
    <mergeCell ref="N6860:O6860"/>
    <mergeCell ref="N6861:O6861"/>
    <mergeCell ref="N6862:O6862"/>
    <mergeCell ref="N6863:O6863"/>
    <mergeCell ref="N6852:O6852"/>
    <mergeCell ref="N6853:O6853"/>
    <mergeCell ref="N6854:O6854"/>
    <mergeCell ref="N6855:O6855"/>
    <mergeCell ref="N6856:O6856"/>
    <mergeCell ref="N6857:O6857"/>
    <mergeCell ref="N6846:O6846"/>
    <mergeCell ref="N6847:O6847"/>
    <mergeCell ref="N6848:O6848"/>
    <mergeCell ref="N6849:O6849"/>
    <mergeCell ref="N6850:O6850"/>
    <mergeCell ref="N6851:O6851"/>
    <mergeCell ref="N6840:O6840"/>
    <mergeCell ref="N6841:O6841"/>
    <mergeCell ref="N6842:O6842"/>
    <mergeCell ref="N6843:O6843"/>
    <mergeCell ref="N6844:O6844"/>
    <mergeCell ref="N6845:O6845"/>
    <mergeCell ref="N6834:O6834"/>
    <mergeCell ref="N6835:O6835"/>
    <mergeCell ref="N6836:O6836"/>
    <mergeCell ref="N6837:O6837"/>
    <mergeCell ref="N6838:O6838"/>
    <mergeCell ref="N6839:O6839"/>
    <mergeCell ref="N6828:O6828"/>
    <mergeCell ref="N6829:O6829"/>
    <mergeCell ref="N6830:O6830"/>
    <mergeCell ref="N6831:O6831"/>
    <mergeCell ref="N6832:O6832"/>
    <mergeCell ref="N6833:O6833"/>
    <mergeCell ref="N6822:O6822"/>
    <mergeCell ref="N6823:O6823"/>
    <mergeCell ref="N6824:O6824"/>
    <mergeCell ref="N6825:O6825"/>
    <mergeCell ref="N6826:O6826"/>
    <mergeCell ref="N6827:O6827"/>
    <mergeCell ref="N6816:O6816"/>
    <mergeCell ref="N6817:O6817"/>
    <mergeCell ref="N6818:O6818"/>
    <mergeCell ref="N6819:O6819"/>
    <mergeCell ref="N6820:O6820"/>
    <mergeCell ref="N6821:O6821"/>
    <mergeCell ref="N6810:O6810"/>
    <mergeCell ref="N6811:O6811"/>
    <mergeCell ref="N6812:O6812"/>
    <mergeCell ref="N6813:O6813"/>
    <mergeCell ref="N6814:O6814"/>
    <mergeCell ref="N6815:O6815"/>
    <mergeCell ref="N6804:O6804"/>
    <mergeCell ref="N6805:O6805"/>
    <mergeCell ref="N6806:O6806"/>
    <mergeCell ref="N6807:O6807"/>
    <mergeCell ref="N6808:O6808"/>
    <mergeCell ref="N6809:O6809"/>
    <mergeCell ref="N6798:O6798"/>
    <mergeCell ref="N6799:O6799"/>
    <mergeCell ref="N6800:O6800"/>
    <mergeCell ref="N6801:O6801"/>
    <mergeCell ref="N6802:O6802"/>
    <mergeCell ref="N6803:O6803"/>
    <mergeCell ref="N6792:O6792"/>
    <mergeCell ref="N6793:O6793"/>
    <mergeCell ref="N6794:O6794"/>
    <mergeCell ref="N6795:O6795"/>
    <mergeCell ref="N6796:O6796"/>
    <mergeCell ref="N6797:O6797"/>
    <mergeCell ref="N6786:O6786"/>
    <mergeCell ref="N6787:O6787"/>
    <mergeCell ref="N6788:O6788"/>
    <mergeCell ref="N6789:O6789"/>
    <mergeCell ref="N6790:O6790"/>
    <mergeCell ref="N6791:O6791"/>
    <mergeCell ref="N6780:O6780"/>
    <mergeCell ref="N6781:O6781"/>
    <mergeCell ref="N6782:O6782"/>
    <mergeCell ref="N6783:O6783"/>
    <mergeCell ref="N6784:O6784"/>
    <mergeCell ref="N6785:O6785"/>
    <mergeCell ref="N6774:O6774"/>
    <mergeCell ref="N6775:O6775"/>
    <mergeCell ref="N6776:O6776"/>
    <mergeCell ref="N6777:O6777"/>
    <mergeCell ref="N6778:O6778"/>
    <mergeCell ref="N6779:O6779"/>
    <mergeCell ref="N6768:O6768"/>
    <mergeCell ref="N6769:O6769"/>
    <mergeCell ref="N6770:O6770"/>
    <mergeCell ref="N6771:O6771"/>
    <mergeCell ref="N6772:O6772"/>
    <mergeCell ref="N6773:O6773"/>
    <mergeCell ref="N6762:O6762"/>
    <mergeCell ref="N6763:O6763"/>
    <mergeCell ref="N6764:O6764"/>
    <mergeCell ref="N6765:O6765"/>
    <mergeCell ref="N6766:O6766"/>
    <mergeCell ref="N6767:O6767"/>
    <mergeCell ref="N6756:O6756"/>
    <mergeCell ref="N6757:O6757"/>
    <mergeCell ref="N6758:O6758"/>
    <mergeCell ref="N6759:O6759"/>
    <mergeCell ref="N6760:O6760"/>
    <mergeCell ref="N6761:O6761"/>
    <mergeCell ref="N6750:O6750"/>
    <mergeCell ref="N6751:O6751"/>
    <mergeCell ref="N6752:O6752"/>
    <mergeCell ref="N6753:O6753"/>
    <mergeCell ref="N6754:O6754"/>
    <mergeCell ref="N6755:O6755"/>
    <mergeCell ref="N6744:O6744"/>
    <mergeCell ref="N6745:O6745"/>
    <mergeCell ref="N6746:O6746"/>
    <mergeCell ref="N6747:O6747"/>
    <mergeCell ref="N6748:O6748"/>
    <mergeCell ref="N6749:O6749"/>
    <mergeCell ref="N6738:O6738"/>
    <mergeCell ref="N6739:O6739"/>
    <mergeCell ref="N6740:O6740"/>
    <mergeCell ref="N6741:O6741"/>
    <mergeCell ref="N6742:O6742"/>
    <mergeCell ref="N6743:O6743"/>
    <mergeCell ref="N6732:O6732"/>
    <mergeCell ref="N6733:O6733"/>
    <mergeCell ref="N6734:O6734"/>
    <mergeCell ref="N6735:O6735"/>
    <mergeCell ref="N6736:O6736"/>
    <mergeCell ref="N6737:O6737"/>
    <mergeCell ref="N6726:O6726"/>
    <mergeCell ref="N6727:O6727"/>
    <mergeCell ref="N6728:O6728"/>
    <mergeCell ref="N6729:O6729"/>
    <mergeCell ref="N6730:O6730"/>
    <mergeCell ref="N6731:O6731"/>
    <mergeCell ref="N6720:O6720"/>
    <mergeCell ref="N6721:O6721"/>
    <mergeCell ref="N6722:O6722"/>
    <mergeCell ref="N6723:O6723"/>
    <mergeCell ref="N6724:O6724"/>
    <mergeCell ref="N6725:O6725"/>
    <mergeCell ref="N6714:O6714"/>
    <mergeCell ref="N6715:O6715"/>
    <mergeCell ref="N6716:O6716"/>
    <mergeCell ref="N6717:O6717"/>
    <mergeCell ref="N6718:O6718"/>
    <mergeCell ref="N6719:O6719"/>
    <mergeCell ref="N6708:O6708"/>
    <mergeCell ref="N6709:O6709"/>
    <mergeCell ref="N6710:O6710"/>
    <mergeCell ref="N6711:O6711"/>
    <mergeCell ref="N6712:O6712"/>
    <mergeCell ref="N6713:O6713"/>
    <mergeCell ref="N6702:O6702"/>
    <mergeCell ref="N6703:O6703"/>
    <mergeCell ref="N6704:O6704"/>
    <mergeCell ref="N6705:O6705"/>
    <mergeCell ref="N6706:O6706"/>
    <mergeCell ref="N6707:O6707"/>
    <mergeCell ref="N6696:O6696"/>
    <mergeCell ref="N6697:O6697"/>
    <mergeCell ref="N6698:O6698"/>
    <mergeCell ref="N6699:O6699"/>
    <mergeCell ref="N6700:O6700"/>
    <mergeCell ref="N6701:O6701"/>
    <mergeCell ref="N6690:O6690"/>
    <mergeCell ref="N6691:O6691"/>
    <mergeCell ref="N6692:O6692"/>
    <mergeCell ref="N6693:O6693"/>
    <mergeCell ref="N6694:O6694"/>
    <mergeCell ref="N6695:O6695"/>
    <mergeCell ref="N6684:O6684"/>
    <mergeCell ref="N6685:O6685"/>
    <mergeCell ref="N6686:O6686"/>
    <mergeCell ref="N6687:O6687"/>
    <mergeCell ref="N6688:O6688"/>
    <mergeCell ref="N6689:O6689"/>
    <mergeCell ref="N6678:O6678"/>
    <mergeCell ref="N6679:O6679"/>
    <mergeCell ref="N6680:O6680"/>
    <mergeCell ref="N6681:O6681"/>
    <mergeCell ref="N6682:O6682"/>
    <mergeCell ref="N6683:O6683"/>
    <mergeCell ref="N6672:O6672"/>
    <mergeCell ref="N6673:O6673"/>
    <mergeCell ref="N6674:O6674"/>
    <mergeCell ref="N6675:O6675"/>
    <mergeCell ref="N6676:O6676"/>
    <mergeCell ref="N6677:O6677"/>
    <mergeCell ref="N6666:O6666"/>
    <mergeCell ref="N6667:O6667"/>
    <mergeCell ref="N6668:O6668"/>
    <mergeCell ref="N6669:O6669"/>
    <mergeCell ref="N6670:O6670"/>
    <mergeCell ref="N6671:O6671"/>
    <mergeCell ref="N6660:O6660"/>
    <mergeCell ref="N6661:O6661"/>
    <mergeCell ref="N6662:O6662"/>
    <mergeCell ref="N6663:O6663"/>
    <mergeCell ref="N6664:O6664"/>
    <mergeCell ref="N6665:O6665"/>
    <mergeCell ref="N6654:O6654"/>
    <mergeCell ref="N6655:O6655"/>
    <mergeCell ref="N6656:O6656"/>
    <mergeCell ref="N6657:O6657"/>
    <mergeCell ref="N6658:O6658"/>
    <mergeCell ref="N6659:O6659"/>
    <mergeCell ref="N6648:O6648"/>
    <mergeCell ref="N6649:O6649"/>
    <mergeCell ref="N6650:O6650"/>
    <mergeCell ref="N6651:O6651"/>
    <mergeCell ref="N6652:O6652"/>
    <mergeCell ref="N6653:O6653"/>
    <mergeCell ref="N6642:O6642"/>
    <mergeCell ref="N6643:O6643"/>
    <mergeCell ref="N6644:O6644"/>
    <mergeCell ref="N6645:O6645"/>
    <mergeCell ref="N6646:O6646"/>
    <mergeCell ref="N6647:O6647"/>
    <mergeCell ref="N6636:O6636"/>
    <mergeCell ref="N6637:O6637"/>
    <mergeCell ref="N6638:O6638"/>
    <mergeCell ref="N6639:O6639"/>
    <mergeCell ref="N6640:O6640"/>
    <mergeCell ref="N6641:O6641"/>
    <mergeCell ref="N6630:O6630"/>
    <mergeCell ref="N6631:O6631"/>
    <mergeCell ref="N6632:O6632"/>
    <mergeCell ref="N6633:O6633"/>
    <mergeCell ref="N6634:O6634"/>
    <mergeCell ref="N6635:O6635"/>
    <mergeCell ref="N6624:O6624"/>
    <mergeCell ref="N6625:O6625"/>
    <mergeCell ref="N6626:O6626"/>
    <mergeCell ref="N6627:O6627"/>
    <mergeCell ref="N6628:O6628"/>
    <mergeCell ref="N6629:O6629"/>
    <mergeCell ref="N6618:O6618"/>
    <mergeCell ref="N6619:O6619"/>
    <mergeCell ref="N6620:O6620"/>
    <mergeCell ref="N6621:O6621"/>
    <mergeCell ref="N6622:O6622"/>
    <mergeCell ref="N6623:O6623"/>
    <mergeCell ref="N6612:O6612"/>
    <mergeCell ref="N6613:O6613"/>
    <mergeCell ref="N6614:O6614"/>
    <mergeCell ref="N6615:O6615"/>
    <mergeCell ref="N6616:O6616"/>
    <mergeCell ref="N6617:O6617"/>
    <mergeCell ref="N6606:O6606"/>
    <mergeCell ref="N6607:O6607"/>
    <mergeCell ref="N6608:O6608"/>
    <mergeCell ref="N6609:O6609"/>
    <mergeCell ref="N6610:O6610"/>
    <mergeCell ref="N6611:O6611"/>
    <mergeCell ref="N6600:O6600"/>
    <mergeCell ref="N6601:O6601"/>
    <mergeCell ref="N6602:O6602"/>
    <mergeCell ref="N6603:O6603"/>
    <mergeCell ref="N6604:O6604"/>
    <mergeCell ref="N6605:O6605"/>
    <mergeCell ref="N6594:O6594"/>
    <mergeCell ref="N6595:O6595"/>
    <mergeCell ref="N6596:O6596"/>
    <mergeCell ref="N6597:O6597"/>
    <mergeCell ref="N6598:O6598"/>
    <mergeCell ref="N6599:O6599"/>
    <mergeCell ref="N6588:O6588"/>
    <mergeCell ref="N6589:O6589"/>
    <mergeCell ref="N6590:O6590"/>
    <mergeCell ref="N6591:O6591"/>
    <mergeCell ref="N6592:O6592"/>
    <mergeCell ref="N6593:O6593"/>
    <mergeCell ref="N6582:O6582"/>
    <mergeCell ref="N6583:O6583"/>
    <mergeCell ref="N6584:O6584"/>
    <mergeCell ref="N6585:O6585"/>
    <mergeCell ref="N6586:O6586"/>
    <mergeCell ref="N6587:O6587"/>
    <mergeCell ref="N6576:O6576"/>
    <mergeCell ref="N6577:O6577"/>
    <mergeCell ref="N6578:O6578"/>
    <mergeCell ref="N6579:O6579"/>
    <mergeCell ref="N6580:O6580"/>
    <mergeCell ref="N6581:O6581"/>
    <mergeCell ref="N6570:O6570"/>
    <mergeCell ref="N6571:O6571"/>
    <mergeCell ref="N6572:O6572"/>
    <mergeCell ref="N6573:O6573"/>
    <mergeCell ref="N6574:O6574"/>
    <mergeCell ref="N6575:O6575"/>
    <mergeCell ref="N6564:O6564"/>
    <mergeCell ref="N6565:O6565"/>
    <mergeCell ref="N6566:O6566"/>
    <mergeCell ref="N6567:O6567"/>
    <mergeCell ref="N6568:O6568"/>
    <mergeCell ref="N6569:O6569"/>
    <mergeCell ref="N6558:O6558"/>
    <mergeCell ref="N6559:O6559"/>
    <mergeCell ref="N6560:O6560"/>
    <mergeCell ref="N6561:O6561"/>
    <mergeCell ref="N6562:O6562"/>
    <mergeCell ref="N6563:O6563"/>
    <mergeCell ref="N6552:O6552"/>
    <mergeCell ref="N6553:O6553"/>
    <mergeCell ref="N6554:O6554"/>
    <mergeCell ref="N6555:O6555"/>
    <mergeCell ref="N6556:O6556"/>
    <mergeCell ref="N6557:O6557"/>
    <mergeCell ref="N6546:O6546"/>
    <mergeCell ref="N6547:O6547"/>
    <mergeCell ref="N6548:O6548"/>
    <mergeCell ref="N6549:O6549"/>
    <mergeCell ref="N6550:O6550"/>
    <mergeCell ref="N6551:O6551"/>
    <mergeCell ref="N6540:O6540"/>
    <mergeCell ref="N6541:O6541"/>
    <mergeCell ref="N6542:O6542"/>
    <mergeCell ref="N6543:O6543"/>
    <mergeCell ref="N6544:O6544"/>
    <mergeCell ref="N6545:O6545"/>
    <mergeCell ref="N6534:O6534"/>
    <mergeCell ref="N6535:O6535"/>
    <mergeCell ref="N6536:O6536"/>
    <mergeCell ref="N6537:O6537"/>
    <mergeCell ref="N6538:O6538"/>
    <mergeCell ref="N6539:O6539"/>
    <mergeCell ref="N6528:O6528"/>
    <mergeCell ref="N6529:O6529"/>
    <mergeCell ref="N6530:O6530"/>
    <mergeCell ref="N6531:O6531"/>
    <mergeCell ref="N6532:O6532"/>
    <mergeCell ref="N6533:O6533"/>
    <mergeCell ref="N6522:O6522"/>
    <mergeCell ref="N6523:O6523"/>
    <mergeCell ref="N6524:O6524"/>
    <mergeCell ref="N6525:O6525"/>
    <mergeCell ref="N6526:O6526"/>
    <mergeCell ref="N6527:O6527"/>
    <mergeCell ref="N6516:O6516"/>
    <mergeCell ref="N6517:O6517"/>
    <mergeCell ref="N6518:O6518"/>
    <mergeCell ref="N6519:O6519"/>
    <mergeCell ref="N6520:O6520"/>
    <mergeCell ref="N6521:O6521"/>
    <mergeCell ref="N6510:O6510"/>
    <mergeCell ref="N6511:O6511"/>
    <mergeCell ref="N6512:O6512"/>
    <mergeCell ref="N6513:O6513"/>
    <mergeCell ref="N6514:O6514"/>
    <mergeCell ref="N6515:O6515"/>
    <mergeCell ref="N6504:O6504"/>
    <mergeCell ref="N6505:O6505"/>
    <mergeCell ref="N6506:O6506"/>
    <mergeCell ref="N6507:O6507"/>
    <mergeCell ref="N6508:O6508"/>
    <mergeCell ref="N6509:O6509"/>
    <mergeCell ref="N6498:O6498"/>
    <mergeCell ref="N6499:O6499"/>
    <mergeCell ref="N6500:O6500"/>
    <mergeCell ref="N6501:O6501"/>
    <mergeCell ref="N6502:O6502"/>
    <mergeCell ref="N6503:O6503"/>
    <mergeCell ref="N6492:O6492"/>
    <mergeCell ref="N6493:O6493"/>
    <mergeCell ref="N6494:O6494"/>
    <mergeCell ref="N6495:O6495"/>
    <mergeCell ref="N6496:O6496"/>
    <mergeCell ref="N6497:O6497"/>
    <mergeCell ref="N6486:O6486"/>
    <mergeCell ref="N6487:O6487"/>
    <mergeCell ref="N6488:O6488"/>
    <mergeCell ref="N6489:O6489"/>
    <mergeCell ref="N6490:O6490"/>
    <mergeCell ref="N6491:O6491"/>
    <mergeCell ref="N6480:O6480"/>
    <mergeCell ref="N6481:O6481"/>
    <mergeCell ref="N6482:O6482"/>
    <mergeCell ref="N6483:O6483"/>
    <mergeCell ref="N6484:O6484"/>
    <mergeCell ref="N6485:O6485"/>
    <mergeCell ref="N6474:O6474"/>
    <mergeCell ref="N6475:O6475"/>
    <mergeCell ref="N6476:O6476"/>
    <mergeCell ref="N6477:O6477"/>
    <mergeCell ref="N6478:O6478"/>
    <mergeCell ref="N6479:O6479"/>
    <mergeCell ref="N6468:O6468"/>
    <mergeCell ref="N6469:O6469"/>
    <mergeCell ref="N6470:O6470"/>
    <mergeCell ref="N6471:O6471"/>
    <mergeCell ref="N6472:O6472"/>
    <mergeCell ref="N6473:O6473"/>
    <mergeCell ref="N6462:O6462"/>
    <mergeCell ref="N6463:O6463"/>
    <mergeCell ref="N6464:O6464"/>
    <mergeCell ref="N6465:O6465"/>
    <mergeCell ref="N6466:O6466"/>
    <mergeCell ref="N6467:O6467"/>
    <mergeCell ref="N6456:O6456"/>
    <mergeCell ref="N6457:O6457"/>
    <mergeCell ref="N6458:O6458"/>
    <mergeCell ref="N6459:O6459"/>
    <mergeCell ref="N6460:O6460"/>
    <mergeCell ref="N6461:O6461"/>
    <mergeCell ref="N6450:O6450"/>
    <mergeCell ref="N6451:O6451"/>
    <mergeCell ref="N6452:O6452"/>
    <mergeCell ref="N6453:O6453"/>
    <mergeCell ref="N6454:O6454"/>
    <mergeCell ref="N6455:O6455"/>
    <mergeCell ref="N6444:O6444"/>
    <mergeCell ref="N6445:O6445"/>
    <mergeCell ref="N6446:O6446"/>
    <mergeCell ref="N6447:O6447"/>
    <mergeCell ref="N6448:O6448"/>
    <mergeCell ref="N6449:O6449"/>
    <mergeCell ref="N6438:O6438"/>
    <mergeCell ref="N6439:O6439"/>
    <mergeCell ref="N6440:O6440"/>
    <mergeCell ref="N6441:O6441"/>
    <mergeCell ref="N6442:O6442"/>
    <mergeCell ref="N6443:O6443"/>
    <mergeCell ref="N6432:O6432"/>
    <mergeCell ref="N6433:O6433"/>
    <mergeCell ref="N6434:O6434"/>
    <mergeCell ref="N6435:O6435"/>
    <mergeCell ref="N6436:O6436"/>
    <mergeCell ref="N6437:O6437"/>
    <mergeCell ref="N6426:O6426"/>
    <mergeCell ref="N6427:O6427"/>
    <mergeCell ref="N6428:O6428"/>
    <mergeCell ref="N6429:O6429"/>
    <mergeCell ref="N6430:O6430"/>
    <mergeCell ref="N6431:O6431"/>
    <mergeCell ref="N6420:O6420"/>
    <mergeCell ref="N6421:O6421"/>
    <mergeCell ref="N6422:O6422"/>
    <mergeCell ref="N6423:O6423"/>
    <mergeCell ref="N6424:O6424"/>
    <mergeCell ref="N6425:O6425"/>
    <mergeCell ref="N6414:O6414"/>
    <mergeCell ref="N6415:O6415"/>
    <mergeCell ref="N6416:O6416"/>
    <mergeCell ref="N6417:O6417"/>
    <mergeCell ref="N6418:O6418"/>
    <mergeCell ref="N6419:O6419"/>
    <mergeCell ref="N6408:O6408"/>
    <mergeCell ref="N6409:O6409"/>
    <mergeCell ref="N6410:O6410"/>
    <mergeCell ref="N6411:O6411"/>
    <mergeCell ref="N6412:O6412"/>
    <mergeCell ref="N6413:O6413"/>
    <mergeCell ref="N6402:O6402"/>
    <mergeCell ref="N6403:O6403"/>
    <mergeCell ref="N6404:O6404"/>
    <mergeCell ref="N6405:O6405"/>
    <mergeCell ref="N6406:O6406"/>
    <mergeCell ref="N6407:O6407"/>
    <mergeCell ref="N6396:O6396"/>
    <mergeCell ref="N6397:O6397"/>
    <mergeCell ref="N6398:O6398"/>
    <mergeCell ref="N6399:O6399"/>
    <mergeCell ref="N6400:O6400"/>
    <mergeCell ref="N6401:O6401"/>
    <mergeCell ref="N6390:O6390"/>
    <mergeCell ref="N6391:O6391"/>
    <mergeCell ref="N6392:O6392"/>
    <mergeCell ref="N6393:O6393"/>
    <mergeCell ref="N6394:O6394"/>
    <mergeCell ref="N6395:O6395"/>
    <mergeCell ref="N6384:O6384"/>
    <mergeCell ref="N6385:O6385"/>
    <mergeCell ref="N6386:O6386"/>
    <mergeCell ref="N6387:O6387"/>
    <mergeCell ref="N6388:O6388"/>
    <mergeCell ref="N6389:O6389"/>
    <mergeCell ref="N6378:O6378"/>
    <mergeCell ref="N6379:O6379"/>
    <mergeCell ref="N6380:O6380"/>
    <mergeCell ref="N6381:O6381"/>
    <mergeCell ref="N6382:O6382"/>
    <mergeCell ref="N6383:O6383"/>
    <mergeCell ref="N6372:O6372"/>
    <mergeCell ref="N6373:O6373"/>
    <mergeCell ref="N6374:O6374"/>
    <mergeCell ref="N6375:O6375"/>
    <mergeCell ref="N6376:O6376"/>
    <mergeCell ref="N6377:O6377"/>
    <mergeCell ref="N6366:O6366"/>
    <mergeCell ref="N6367:O6367"/>
    <mergeCell ref="N6368:O6368"/>
    <mergeCell ref="N6369:O6369"/>
    <mergeCell ref="N6370:O6370"/>
    <mergeCell ref="N6371:O6371"/>
    <mergeCell ref="N6360:O6360"/>
    <mergeCell ref="N6361:O6361"/>
    <mergeCell ref="N6362:O6362"/>
    <mergeCell ref="N6363:O6363"/>
    <mergeCell ref="N6364:O6364"/>
    <mergeCell ref="N6365:O6365"/>
    <mergeCell ref="N6354:O6354"/>
    <mergeCell ref="N6355:O6355"/>
    <mergeCell ref="N6356:O6356"/>
    <mergeCell ref="N6357:O6357"/>
    <mergeCell ref="N6358:O6358"/>
    <mergeCell ref="N6359:O6359"/>
    <mergeCell ref="N6348:O6348"/>
    <mergeCell ref="N6349:O6349"/>
    <mergeCell ref="N6350:O6350"/>
    <mergeCell ref="N6351:O6351"/>
    <mergeCell ref="N6352:O6352"/>
    <mergeCell ref="N6353:O6353"/>
    <mergeCell ref="N6342:O6342"/>
    <mergeCell ref="N6343:O6343"/>
    <mergeCell ref="N6344:O6344"/>
    <mergeCell ref="N6345:O6345"/>
    <mergeCell ref="N6346:O6346"/>
    <mergeCell ref="N6347:O6347"/>
    <mergeCell ref="N6336:O6336"/>
    <mergeCell ref="N6337:O6337"/>
    <mergeCell ref="N6338:O6338"/>
    <mergeCell ref="N6339:O6339"/>
    <mergeCell ref="N6340:O6340"/>
    <mergeCell ref="N6341:O6341"/>
    <mergeCell ref="N6330:O6330"/>
    <mergeCell ref="N6331:O6331"/>
    <mergeCell ref="N6332:O6332"/>
    <mergeCell ref="N6333:O6333"/>
    <mergeCell ref="N6334:O6334"/>
    <mergeCell ref="N6335:O6335"/>
    <mergeCell ref="N6324:O6324"/>
    <mergeCell ref="N6325:O6325"/>
    <mergeCell ref="N6326:O6326"/>
    <mergeCell ref="N6327:O6327"/>
    <mergeCell ref="N6328:O6328"/>
    <mergeCell ref="N6329:O6329"/>
    <mergeCell ref="N6318:O6318"/>
    <mergeCell ref="N6319:O6319"/>
    <mergeCell ref="N6320:O6320"/>
    <mergeCell ref="N6321:O6321"/>
    <mergeCell ref="N6322:O6322"/>
    <mergeCell ref="N6323:O6323"/>
    <mergeCell ref="N6312:O6312"/>
    <mergeCell ref="N6313:O6313"/>
    <mergeCell ref="N6314:O6314"/>
    <mergeCell ref="N6315:O6315"/>
    <mergeCell ref="N6316:O6316"/>
    <mergeCell ref="N6317:O6317"/>
    <mergeCell ref="N6306:O6306"/>
    <mergeCell ref="N6307:O6307"/>
    <mergeCell ref="N6308:O6308"/>
    <mergeCell ref="N6309:O6309"/>
    <mergeCell ref="N6310:O6310"/>
    <mergeCell ref="N6311:O6311"/>
    <mergeCell ref="N6300:O6300"/>
    <mergeCell ref="N6301:O6301"/>
    <mergeCell ref="N6302:O6302"/>
    <mergeCell ref="N6303:O6303"/>
    <mergeCell ref="N6304:O6304"/>
    <mergeCell ref="N6305:O6305"/>
    <mergeCell ref="N6294:O6294"/>
    <mergeCell ref="N6295:O6295"/>
    <mergeCell ref="N6296:O6296"/>
    <mergeCell ref="N6297:O6297"/>
    <mergeCell ref="N6298:O6298"/>
    <mergeCell ref="N6299:O6299"/>
    <mergeCell ref="N6288:O6288"/>
    <mergeCell ref="N6289:O6289"/>
    <mergeCell ref="N6290:O6290"/>
    <mergeCell ref="N6291:O6291"/>
    <mergeCell ref="N6292:O6292"/>
    <mergeCell ref="N6293:O6293"/>
    <mergeCell ref="N6282:O6282"/>
    <mergeCell ref="N6283:O6283"/>
    <mergeCell ref="N6284:O6284"/>
    <mergeCell ref="N6285:O6285"/>
    <mergeCell ref="N6286:O6286"/>
    <mergeCell ref="N6287:O6287"/>
    <mergeCell ref="N6276:O6276"/>
    <mergeCell ref="N6277:O6277"/>
    <mergeCell ref="N6278:O6278"/>
    <mergeCell ref="N6279:O6279"/>
    <mergeCell ref="N6280:O6280"/>
    <mergeCell ref="N6281:O6281"/>
    <mergeCell ref="N6270:O6270"/>
    <mergeCell ref="N6271:O6271"/>
    <mergeCell ref="N6272:O6272"/>
    <mergeCell ref="N6273:O6273"/>
    <mergeCell ref="N6274:O6274"/>
    <mergeCell ref="N6275:O6275"/>
    <mergeCell ref="N6264:O6264"/>
    <mergeCell ref="N6265:O6265"/>
    <mergeCell ref="N6266:O6266"/>
    <mergeCell ref="N6267:O6267"/>
    <mergeCell ref="N6268:O6268"/>
    <mergeCell ref="N6269:O6269"/>
    <mergeCell ref="N6258:O6258"/>
    <mergeCell ref="N6259:O6259"/>
    <mergeCell ref="N6260:O6260"/>
    <mergeCell ref="N6261:O6261"/>
    <mergeCell ref="N6262:O6262"/>
    <mergeCell ref="N6263:O6263"/>
    <mergeCell ref="N6252:O6252"/>
    <mergeCell ref="N6253:O6253"/>
    <mergeCell ref="N6254:O6254"/>
    <mergeCell ref="N6255:O6255"/>
    <mergeCell ref="N6256:O6256"/>
    <mergeCell ref="N6257:O6257"/>
    <mergeCell ref="N6246:O6246"/>
    <mergeCell ref="N6247:O6247"/>
    <mergeCell ref="N6248:O6248"/>
    <mergeCell ref="N6249:O6249"/>
    <mergeCell ref="N6250:O6250"/>
    <mergeCell ref="N6251:O6251"/>
    <mergeCell ref="N6240:O6240"/>
    <mergeCell ref="N6241:O6241"/>
    <mergeCell ref="N6242:O6242"/>
    <mergeCell ref="N6243:O6243"/>
    <mergeCell ref="N6244:O6244"/>
    <mergeCell ref="N6245:O6245"/>
    <mergeCell ref="N6234:O6234"/>
    <mergeCell ref="N6235:O6235"/>
    <mergeCell ref="N6236:O6236"/>
    <mergeCell ref="N6237:O6237"/>
    <mergeCell ref="N6238:O6238"/>
    <mergeCell ref="N6239:O6239"/>
    <mergeCell ref="N6228:O6228"/>
    <mergeCell ref="N6229:O6229"/>
    <mergeCell ref="N6230:O6230"/>
    <mergeCell ref="N6231:O6231"/>
    <mergeCell ref="N6232:O6232"/>
    <mergeCell ref="N6233:O6233"/>
    <mergeCell ref="N6222:O6222"/>
    <mergeCell ref="N6223:O6223"/>
    <mergeCell ref="N6224:O6224"/>
    <mergeCell ref="N6225:O6225"/>
    <mergeCell ref="N6226:O6226"/>
    <mergeCell ref="N6227:O6227"/>
    <mergeCell ref="N6216:O6216"/>
    <mergeCell ref="N6217:O6217"/>
    <mergeCell ref="N6218:O6218"/>
    <mergeCell ref="N6219:O6219"/>
    <mergeCell ref="N6220:O6220"/>
    <mergeCell ref="N6221:O6221"/>
    <mergeCell ref="N6210:O6210"/>
    <mergeCell ref="N6211:O6211"/>
    <mergeCell ref="N6212:O6212"/>
    <mergeCell ref="N6213:O6213"/>
    <mergeCell ref="N6214:O6214"/>
    <mergeCell ref="N6215:O6215"/>
    <mergeCell ref="N6204:O6204"/>
    <mergeCell ref="N6205:O6205"/>
    <mergeCell ref="N6206:O6206"/>
    <mergeCell ref="N6207:O6207"/>
    <mergeCell ref="N6208:O6208"/>
    <mergeCell ref="N6209:O6209"/>
    <mergeCell ref="N6198:O6198"/>
    <mergeCell ref="N6199:O6199"/>
    <mergeCell ref="N6200:O6200"/>
    <mergeCell ref="N6201:O6201"/>
    <mergeCell ref="N6202:O6202"/>
    <mergeCell ref="N6203:O6203"/>
    <mergeCell ref="N6192:O6192"/>
    <mergeCell ref="N6193:O6193"/>
    <mergeCell ref="N6194:O6194"/>
    <mergeCell ref="N6195:O6195"/>
    <mergeCell ref="N6196:O6196"/>
    <mergeCell ref="N6197:O6197"/>
    <mergeCell ref="N6186:O6186"/>
    <mergeCell ref="N6187:O6187"/>
    <mergeCell ref="N6188:O6188"/>
    <mergeCell ref="N6189:O6189"/>
    <mergeCell ref="N6190:O6190"/>
    <mergeCell ref="N6191:O6191"/>
    <mergeCell ref="N6180:O6180"/>
    <mergeCell ref="N6181:O6181"/>
    <mergeCell ref="N6182:O6182"/>
    <mergeCell ref="N6183:O6183"/>
    <mergeCell ref="N6184:O6184"/>
    <mergeCell ref="N6185:O6185"/>
    <mergeCell ref="N6174:O6174"/>
    <mergeCell ref="N6175:O6175"/>
    <mergeCell ref="N6176:O6176"/>
    <mergeCell ref="N6177:O6177"/>
    <mergeCell ref="N6178:O6178"/>
    <mergeCell ref="N6179:O6179"/>
    <mergeCell ref="N6168:O6168"/>
    <mergeCell ref="N6169:O6169"/>
    <mergeCell ref="N6170:O6170"/>
    <mergeCell ref="N6171:O6171"/>
    <mergeCell ref="N6172:O6172"/>
    <mergeCell ref="N6173:O6173"/>
    <mergeCell ref="N6162:O6162"/>
    <mergeCell ref="N6163:O6163"/>
    <mergeCell ref="N6164:O6164"/>
    <mergeCell ref="N6165:O6165"/>
    <mergeCell ref="N6166:O6166"/>
    <mergeCell ref="N6167:O6167"/>
    <mergeCell ref="N6156:O6156"/>
    <mergeCell ref="N6157:O6157"/>
    <mergeCell ref="N6158:O6158"/>
    <mergeCell ref="N6159:O6159"/>
    <mergeCell ref="N6160:O6160"/>
    <mergeCell ref="N6161:O6161"/>
    <mergeCell ref="N6150:O6150"/>
    <mergeCell ref="N6151:O6151"/>
    <mergeCell ref="N6152:O6152"/>
    <mergeCell ref="N6153:O6153"/>
    <mergeCell ref="N6154:O6154"/>
    <mergeCell ref="N6155:O6155"/>
    <mergeCell ref="N6144:O6144"/>
    <mergeCell ref="N6145:O6145"/>
    <mergeCell ref="N6146:O6146"/>
    <mergeCell ref="N6147:O6147"/>
    <mergeCell ref="N6148:O6148"/>
    <mergeCell ref="N6149:O6149"/>
    <mergeCell ref="N6138:O6138"/>
    <mergeCell ref="N6139:O6139"/>
    <mergeCell ref="N6140:O6140"/>
    <mergeCell ref="N6141:O6141"/>
    <mergeCell ref="N6142:O6142"/>
    <mergeCell ref="N6143:O6143"/>
    <mergeCell ref="N6132:O6132"/>
    <mergeCell ref="N6133:O6133"/>
    <mergeCell ref="N6134:O6134"/>
    <mergeCell ref="N6135:O6135"/>
    <mergeCell ref="N6136:O6136"/>
    <mergeCell ref="N6137:O6137"/>
    <mergeCell ref="N6126:O6126"/>
    <mergeCell ref="N6127:O6127"/>
    <mergeCell ref="N6128:O6128"/>
    <mergeCell ref="N6129:O6129"/>
    <mergeCell ref="N6130:O6130"/>
    <mergeCell ref="N6131:O6131"/>
    <mergeCell ref="N6120:O6120"/>
    <mergeCell ref="N6121:O6121"/>
    <mergeCell ref="N6122:O6122"/>
    <mergeCell ref="N6123:O6123"/>
    <mergeCell ref="N6124:O6124"/>
    <mergeCell ref="N6125:O6125"/>
    <mergeCell ref="N6114:O6114"/>
    <mergeCell ref="N6115:O6115"/>
    <mergeCell ref="N6116:O6116"/>
    <mergeCell ref="N6117:O6117"/>
    <mergeCell ref="N6118:O6118"/>
    <mergeCell ref="N6119:O6119"/>
    <mergeCell ref="N6108:O6108"/>
    <mergeCell ref="N6109:O6109"/>
    <mergeCell ref="N6110:O6110"/>
    <mergeCell ref="N6111:O6111"/>
    <mergeCell ref="N6112:O6112"/>
    <mergeCell ref="N6113:O6113"/>
    <mergeCell ref="N6102:O6102"/>
    <mergeCell ref="N6103:O6103"/>
    <mergeCell ref="N6104:O6104"/>
    <mergeCell ref="N6105:O6105"/>
    <mergeCell ref="N6106:O6106"/>
    <mergeCell ref="N6107:O6107"/>
    <mergeCell ref="N6096:O6096"/>
    <mergeCell ref="N6097:O6097"/>
    <mergeCell ref="N6098:O6098"/>
    <mergeCell ref="N6099:O6099"/>
    <mergeCell ref="N6100:O6100"/>
    <mergeCell ref="N6101:O6101"/>
    <mergeCell ref="N6090:O6090"/>
    <mergeCell ref="N6091:O6091"/>
    <mergeCell ref="N6092:O6092"/>
    <mergeCell ref="N6093:O6093"/>
    <mergeCell ref="N6094:O6094"/>
    <mergeCell ref="N6095:O6095"/>
    <mergeCell ref="N6084:O6084"/>
    <mergeCell ref="N6085:O6085"/>
    <mergeCell ref="N6086:O6086"/>
    <mergeCell ref="N6087:O6087"/>
    <mergeCell ref="N6088:O6088"/>
    <mergeCell ref="N6089:O6089"/>
    <mergeCell ref="N6078:O6078"/>
    <mergeCell ref="N6079:O6079"/>
    <mergeCell ref="N6080:O6080"/>
    <mergeCell ref="N6081:O6081"/>
    <mergeCell ref="N6082:O6082"/>
    <mergeCell ref="N6083:O6083"/>
    <mergeCell ref="N6072:O6072"/>
    <mergeCell ref="N6073:O6073"/>
    <mergeCell ref="N6074:O6074"/>
    <mergeCell ref="N6075:O6075"/>
    <mergeCell ref="N6076:O6076"/>
    <mergeCell ref="N6077:O6077"/>
    <mergeCell ref="N6066:O6066"/>
    <mergeCell ref="N6067:O6067"/>
    <mergeCell ref="N6068:O6068"/>
    <mergeCell ref="N6069:O6069"/>
    <mergeCell ref="N6070:O6070"/>
    <mergeCell ref="N6071:O6071"/>
    <mergeCell ref="N6060:O6060"/>
    <mergeCell ref="N6061:O6061"/>
    <mergeCell ref="N6062:O6062"/>
    <mergeCell ref="N6063:O6063"/>
    <mergeCell ref="N6064:O6064"/>
    <mergeCell ref="N6065:O6065"/>
    <mergeCell ref="N6054:O6054"/>
    <mergeCell ref="N6055:O6055"/>
    <mergeCell ref="N6056:O6056"/>
    <mergeCell ref="N6057:O6057"/>
    <mergeCell ref="N6058:O6058"/>
    <mergeCell ref="N6059:O6059"/>
    <mergeCell ref="N6048:O6048"/>
    <mergeCell ref="N6049:O6049"/>
    <mergeCell ref="N6050:O6050"/>
    <mergeCell ref="N6051:O6051"/>
    <mergeCell ref="N6052:O6052"/>
    <mergeCell ref="N6053:O6053"/>
    <mergeCell ref="N6042:O6042"/>
    <mergeCell ref="N6043:O6043"/>
    <mergeCell ref="N6044:O6044"/>
    <mergeCell ref="N6045:O6045"/>
    <mergeCell ref="N6046:O6046"/>
    <mergeCell ref="N6047:O6047"/>
    <mergeCell ref="N6036:O6036"/>
    <mergeCell ref="N6037:O6037"/>
    <mergeCell ref="N6038:O6038"/>
    <mergeCell ref="N6039:O6039"/>
    <mergeCell ref="N6040:O6040"/>
    <mergeCell ref="N6041:O6041"/>
    <mergeCell ref="N6030:O6030"/>
    <mergeCell ref="N6031:O6031"/>
    <mergeCell ref="N6032:O6032"/>
    <mergeCell ref="N6033:O6033"/>
    <mergeCell ref="N6034:O6034"/>
    <mergeCell ref="N6035:O6035"/>
    <mergeCell ref="N6024:O6024"/>
    <mergeCell ref="N6025:O6025"/>
    <mergeCell ref="N6026:O6026"/>
    <mergeCell ref="N6027:O6027"/>
    <mergeCell ref="N6028:O6028"/>
    <mergeCell ref="N6029:O6029"/>
    <mergeCell ref="N6018:O6018"/>
    <mergeCell ref="N6019:O6019"/>
    <mergeCell ref="N6020:O6020"/>
    <mergeCell ref="N6021:O6021"/>
    <mergeCell ref="N6022:O6022"/>
    <mergeCell ref="N6023:O6023"/>
    <mergeCell ref="N6012:O6012"/>
    <mergeCell ref="N6013:O6013"/>
    <mergeCell ref="N6014:O6014"/>
    <mergeCell ref="N6015:O6015"/>
    <mergeCell ref="N6016:O6016"/>
    <mergeCell ref="N6017:O6017"/>
    <mergeCell ref="N6006:O6006"/>
    <mergeCell ref="N6007:O6007"/>
    <mergeCell ref="N6008:O6008"/>
    <mergeCell ref="N6009:O6009"/>
    <mergeCell ref="N6010:O6010"/>
    <mergeCell ref="N6011:O6011"/>
    <mergeCell ref="N6000:O6000"/>
    <mergeCell ref="N6001:O6001"/>
    <mergeCell ref="N6002:O6002"/>
    <mergeCell ref="N6003:O6003"/>
    <mergeCell ref="N6004:O6004"/>
    <mergeCell ref="N6005:O6005"/>
    <mergeCell ref="N5994:O5994"/>
    <mergeCell ref="N5995:O5995"/>
    <mergeCell ref="N5996:O5996"/>
    <mergeCell ref="N5997:O5997"/>
    <mergeCell ref="N5998:O5998"/>
    <mergeCell ref="N5999:O5999"/>
    <mergeCell ref="N5988:O5988"/>
    <mergeCell ref="N5989:O5989"/>
    <mergeCell ref="N5990:O5990"/>
    <mergeCell ref="N5991:O5991"/>
    <mergeCell ref="N5992:O5992"/>
    <mergeCell ref="N5993:O5993"/>
    <mergeCell ref="N5982:O5982"/>
    <mergeCell ref="N5983:O5983"/>
    <mergeCell ref="N5984:O5984"/>
    <mergeCell ref="N5985:O5985"/>
    <mergeCell ref="N5986:O5986"/>
    <mergeCell ref="N5987:O5987"/>
    <mergeCell ref="N5976:O5976"/>
    <mergeCell ref="N5977:O5977"/>
    <mergeCell ref="N5978:O5978"/>
    <mergeCell ref="N5979:O5979"/>
    <mergeCell ref="N5980:O5980"/>
    <mergeCell ref="N5981:O5981"/>
    <mergeCell ref="N5970:O5970"/>
    <mergeCell ref="N5971:O5971"/>
    <mergeCell ref="N5972:O5972"/>
    <mergeCell ref="N5973:O5973"/>
    <mergeCell ref="N5974:O5974"/>
    <mergeCell ref="N5975:O5975"/>
    <mergeCell ref="N5964:O5964"/>
    <mergeCell ref="N5965:O5965"/>
    <mergeCell ref="N5966:O5966"/>
    <mergeCell ref="N5967:O5967"/>
    <mergeCell ref="N5968:O5968"/>
    <mergeCell ref="N5969:O5969"/>
    <mergeCell ref="N5958:O5958"/>
    <mergeCell ref="N5959:O5959"/>
    <mergeCell ref="N5960:O5960"/>
    <mergeCell ref="N5961:O5961"/>
    <mergeCell ref="N5962:O5962"/>
    <mergeCell ref="N5963:O5963"/>
    <mergeCell ref="N5952:O5952"/>
    <mergeCell ref="N5953:O5953"/>
    <mergeCell ref="N5954:O5954"/>
    <mergeCell ref="N5955:O5955"/>
    <mergeCell ref="N5956:O5956"/>
    <mergeCell ref="N5957:O5957"/>
    <mergeCell ref="N5946:O5946"/>
    <mergeCell ref="N5947:O5947"/>
    <mergeCell ref="N5948:O5948"/>
    <mergeCell ref="N5949:O5949"/>
    <mergeCell ref="N5950:O5950"/>
    <mergeCell ref="N5951:O5951"/>
    <mergeCell ref="N5940:O5940"/>
    <mergeCell ref="N5941:O5941"/>
    <mergeCell ref="N5942:O5942"/>
    <mergeCell ref="N5943:O5943"/>
    <mergeCell ref="N5944:O5944"/>
    <mergeCell ref="N5945:O5945"/>
    <mergeCell ref="N5934:O5934"/>
    <mergeCell ref="N5935:O5935"/>
    <mergeCell ref="N5936:O5936"/>
    <mergeCell ref="N5937:O5937"/>
    <mergeCell ref="N5938:O5938"/>
    <mergeCell ref="N5939:O5939"/>
    <mergeCell ref="N5928:O5928"/>
    <mergeCell ref="N5929:O5929"/>
    <mergeCell ref="N5930:O5930"/>
    <mergeCell ref="N5931:O5931"/>
    <mergeCell ref="N5932:O5932"/>
    <mergeCell ref="N5933:O5933"/>
    <mergeCell ref="N5922:O5922"/>
    <mergeCell ref="N5923:O5923"/>
    <mergeCell ref="N5924:O5924"/>
    <mergeCell ref="N5925:O5925"/>
    <mergeCell ref="N5926:O5926"/>
    <mergeCell ref="N5927:O5927"/>
    <mergeCell ref="N5916:O5916"/>
    <mergeCell ref="N5917:O5917"/>
    <mergeCell ref="N5918:O5918"/>
    <mergeCell ref="N5919:O5919"/>
    <mergeCell ref="N5920:O5920"/>
    <mergeCell ref="N5921:O5921"/>
    <mergeCell ref="N5910:O5910"/>
    <mergeCell ref="N5911:O5911"/>
    <mergeCell ref="N5912:O5912"/>
    <mergeCell ref="N5913:O5913"/>
    <mergeCell ref="N5914:O5914"/>
    <mergeCell ref="N5915:O5915"/>
    <mergeCell ref="N5904:O5904"/>
    <mergeCell ref="N5905:O5905"/>
    <mergeCell ref="N5906:O5906"/>
    <mergeCell ref="N5907:O5907"/>
    <mergeCell ref="N5908:O5908"/>
    <mergeCell ref="N5909:O5909"/>
    <mergeCell ref="N5898:O5898"/>
    <mergeCell ref="N5899:O5899"/>
    <mergeCell ref="N5900:O5900"/>
    <mergeCell ref="N5901:O5901"/>
    <mergeCell ref="N5902:O5902"/>
    <mergeCell ref="N5903:O5903"/>
    <mergeCell ref="N5892:O5892"/>
    <mergeCell ref="N5893:O5893"/>
    <mergeCell ref="N5894:O5894"/>
    <mergeCell ref="N5895:O5895"/>
    <mergeCell ref="N5896:O5896"/>
    <mergeCell ref="N5897:O5897"/>
    <mergeCell ref="N5886:O5886"/>
    <mergeCell ref="N5887:O5887"/>
    <mergeCell ref="N5888:O5888"/>
    <mergeCell ref="N5889:O5889"/>
    <mergeCell ref="N5890:O5890"/>
    <mergeCell ref="N5891:O5891"/>
    <mergeCell ref="N5880:O5880"/>
    <mergeCell ref="N5881:O5881"/>
    <mergeCell ref="N5882:O5882"/>
    <mergeCell ref="N5883:O5883"/>
    <mergeCell ref="N5884:O5884"/>
    <mergeCell ref="N5885:O5885"/>
    <mergeCell ref="N5874:O5874"/>
    <mergeCell ref="N5875:O5875"/>
    <mergeCell ref="N5876:O5876"/>
    <mergeCell ref="N5877:O5877"/>
    <mergeCell ref="N5878:O5878"/>
    <mergeCell ref="N5879:O5879"/>
    <mergeCell ref="N5868:O5868"/>
    <mergeCell ref="N5869:O5869"/>
    <mergeCell ref="N5870:O5870"/>
    <mergeCell ref="N5871:O5871"/>
    <mergeCell ref="N5872:O5872"/>
    <mergeCell ref="N5873:O5873"/>
    <mergeCell ref="N5862:O5862"/>
    <mergeCell ref="N5863:O5863"/>
    <mergeCell ref="N5864:O5864"/>
    <mergeCell ref="N5865:O5865"/>
    <mergeCell ref="N5866:O5866"/>
    <mergeCell ref="N5867:O5867"/>
    <mergeCell ref="N5856:O5856"/>
    <mergeCell ref="N5857:O5857"/>
    <mergeCell ref="N5858:O5858"/>
    <mergeCell ref="N5859:O5859"/>
    <mergeCell ref="N5860:O5860"/>
    <mergeCell ref="N5861:O5861"/>
    <mergeCell ref="N5850:O5850"/>
    <mergeCell ref="N5851:O5851"/>
    <mergeCell ref="N5852:O5852"/>
    <mergeCell ref="N5853:O5853"/>
    <mergeCell ref="N5854:O5854"/>
    <mergeCell ref="N5855:O5855"/>
    <mergeCell ref="N5844:O5844"/>
    <mergeCell ref="N5845:O5845"/>
    <mergeCell ref="N5846:O5846"/>
    <mergeCell ref="N5847:O5847"/>
    <mergeCell ref="N5848:O5848"/>
    <mergeCell ref="N5849:O5849"/>
    <mergeCell ref="N5838:O5838"/>
    <mergeCell ref="N5839:O5839"/>
    <mergeCell ref="N5840:O5840"/>
    <mergeCell ref="N5841:O5841"/>
    <mergeCell ref="N5842:O5842"/>
    <mergeCell ref="N5843:O5843"/>
    <mergeCell ref="N5832:O5832"/>
    <mergeCell ref="N5833:O5833"/>
    <mergeCell ref="N5834:O5834"/>
    <mergeCell ref="N5835:O5835"/>
    <mergeCell ref="N5836:O5836"/>
    <mergeCell ref="N5837:O5837"/>
    <mergeCell ref="N5826:O5826"/>
    <mergeCell ref="N5827:O5827"/>
    <mergeCell ref="N5828:O5828"/>
    <mergeCell ref="N5829:O5829"/>
    <mergeCell ref="N5830:O5830"/>
    <mergeCell ref="N5831:O5831"/>
    <mergeCell ref="N5820:O5820"/>
    <mergeCell ref="N5821:O5821"/>
    <mergeCell ref="N5822:O5822"/>
    <mergeCell ref="N5823:O5823"/>
    <mergeCell ref="N5824:O5824"/>
    <mergeCell ref="N5825:O5825"/>
    <mergeCell ref="N5814:O5814"/>
    <mergeCell ref="N5815:O5815"/>
    <mergeCell ref="N5816:O5816"/>
    <mergeCell ref="N5817:O5817"/>
    <mergeCell ref="N5818:O5818"/>
    <mergeCell ref="N5819:O5819"/>
    <mergeCell ref="N5808:O5808"/>
    <mergeCell ref="N5809:O5809"/>
    <mergeCell ref="N5810:O5810"/>
    <mergeCell ref="N5811:O5811"/>
    <mergeCell ref="N5812:O5812"/>
    <mergeCell ref="N5813:O5813"/>
    <mergeCell ref="N5802:O5802"/>
    <mergeCell ref="N5803:O5803"/>
    <mergeCell ref="N5804:O5804"/>
    <mergeCell ref="N5805:O5805"/>
    <mergeCell ref="N5806:O5806"/>
    <mergeCell ref="N5807:O5807"/>
    <mergeCell ref="N5796:O5796"/>
    <mergeCell ref="N5797:O5797"/>
    <mergeCell ref="N5798:O5798"/>
    <mergeCell ref="N5799:O5799"/>
    <mergeCell ref="N5800:O5800"/>
    <mergeCell ref="N5801:O5801"/>
    <mergeCell ref="N5790:O5790"/>
    <mergeCell ref="N5791:O5791"/>
    <mergeCell ref="N5792:O5792"/>
    <mergeCell ref="N5793:O5793"/>
    <mergeCell ref="N5794:O5794"/>
    <mergeCell ref="N5795:O5795"/>
    <mergeCell ref="N5784:O5784"/>
    <mergeCell ref="N5785:O5785"/>
    <mergeCell ref="N5786:O5786"/>
    <mergeCell ref="N5787:O5787"/>
    <mergeCell ref="N5788:O5788"/>
    <mergeCell ref="N5789:O5789"/>
    <mergeCell ref="N5778:O5778"/>
    <mergeCell ref="N5779:O5779"/>
    <mergeCell ref="N5780:O5780"/>
    <mergeCell ref="N5781:O5781"/>
    <mergeCell ref="N5782:O5782"/>
    <mergeCell ref="N5783:O5783"/>
    <mergeCell ref="N5772:O5772"/>
    <mergeCell ref="N5773:O5773"/>
    <mergeCell ref="N5774:O5774"/>
    <mergeCell ref="N5775:O5775"/>
    <mergeCell ref="N5776:O5776"/>
    <mergeCell ref="N5777:O5777"/>
    <mergeCell ref="N5766:O5766"/>
    <mergeCell ref="N5767:O5767"/>
    <mergeCell ref="N5768:O5768"/>
    <mergeCell ref="N5769:O5769"/>
    <mergeCell ref="N5770:O5770"/>
    <mergeCell ref="N5771:O5771"/>
    <mergeCell ref="N5760:O5760"/>
    <mergeCell ref="N5761:O5761"/>
    <mergeCell ref="N5762:O5762"/>
    <mergeCell ref="N5763:O5763"/>
    <mergeCell ref="N5764:O5764"/>
    <mergeCell ref="N5765:O5765"/>
    <mergeCell ref="N5754:O5754"/>
    <mergeCell ref="N5755:O5755"/>
    <mergeCell ref="N5756:O5756"/>
    <mergeCell ref="N5757:O5757"/>
    <mergeCell ref="N5758:O5758"/>
    <mergeCell ref="N5759:O5759"/>
    <mergeCell ref="N5748:O5748"/>
    <mergeCell ref="N5749:O5749"/>
    <mergeCell ref="N5750:O5750"/>
    <mergeCell ref="N5751:O5751"/>
    <mergeCell ref="N5752:O5752"/>
    <mergeCell ref="N5753:O5753"/>
    <mergeCell ref="N5742:O5742"/>
    <mergeCell ref="N5743:O5743"/>
    <mergeCell ref="N5744:O5744"/>
    <mergeCell ref="N5745:O5745"/>
    <mergeCell ref="N5746:O5746"/>
    <mergeCell ref="N5747:O5747"/>
    <mergeCell ref="N5736:O5736"/>
    <mergeCell ref="N5737:O5737"/>
    <mergeCell ref="N5738:O5738"/>
    <mergeCell ref="N5739:O5739"/>
    <mergeCell ref="N5740:O5740"/>
    <mergeCell ref="N5741:O5741"/>
    <mergeCell ref="N5730:O5730"/>
    <mergeCell ref="N5731:O5731"/>
    <mergeCell ref="N5732:O5732"/>
    <mergeCell ref="N5733:O5733"/>
    <mergeCell ref="N5734:O5734"/>
    <mergeCell ref="N5735:O5735"/>
    <mergeCell ref="N5724:O5724"/>
    <mergeCell ref="N5725:O5725"/>
    <mergeCell ref="N5726:O5726"/>
    <mergeCell ref="N5727:O5727"/>
    <mergeCell ref="N5728:O5728"/>
    <mergeCell ref="N5729:O5729"/>
    <mergeCell ref="N5718:O5718"/>
    <mergeCell ref="N5719:O5719"/>
    <mergeCell ref="N5720:O5720"/>
    <mergeCell ref="N5721:O5721"/>
    <mergeCell ref="N5722:O5722"/>
    <mergeCell ref="N5723:O5723"/>
    <mergeCell ref="N5712:O5712"/>
    <mergeCell ref="N5713:O5713"/>
    <mergeCell ref="N5714:O5714"/>
    <mergeCell ref="N5715:O5715"/>
    <mergeCell ref="N5716:O5716"/>
    <mergeCell ref="N5717:O5717"/>
    <mergeCell ref="N5706:O5706"/>
    <mergeCell ref="N5707:O5707"/>
    <mergeCell ref="N5708:O5708"/>
    <mergeCell ref="N5709:O5709"/>
    <mergeCell ref="N5710:O5710"/>
    <mergeCell ref="N5711:O5711"/>
    <mergeCell ref="N5700:O5700"/>
    <mergeCell ref="N5701:O5701"/>
    <mergeCell ref="N5702:O5702"/>
    <mergeCell ref="N5703:O5703"/>
    <mergeCell ref="N5704:O5704"/>
    <mergeCell ref="N5705:O5705"/>
    <mergeCell ref="N5694:O5694"/>
    <mergeCell ref="N5695:O5695"/>
    <mergeCell ref="N5696:O5696"/>
    <mergeCell ref="N5697:O5697"/>
    <mergeCell ref="N5698:O5698"/>
    <mergeCell ref="N5699:O5699"/>
    <mergeCell ref="N5688:O5688"/>
    <mergeCell ref="N5689:O5689"/>
    <mergeCell ref="N5690:O5690"/>
    <mergeCell ref="N5691:O5691"/>
    <mergeCell ref="N5692:O5692"/>
    <mergeCell ref="N5693:O5693"/>
    <mergeCell ref="N5682:O5682"/>
    <mergeCell ref="N5683:O5683"/>
    <mergeCell ref="N5684:O5684"/>
    <mergeCell ref="N5685:O5685"/>
    <mergeCell ref="N5686:O5686"/>
    <mergeCell ref="N5687:O5687"/>
    <mergeCell ref="N5676:O5676"/>
    <mergeCell ref="N5677:O5677"/>
    <mergeCell ref="N5678:O5678"/>
    <mergeCell ref="N5679:O5679"/>
    <mergeCell ref="N5680:O5680"/>
    <mergeCell ref="N5681:O5681"/>
    <mergeCell ref="N5670:O5670"/>
    <mergeCell ref="N5671:O5671"/>
    <mergeCell ref="N5672:O5672"/>
    <mergeCell ref="N5673:O5673"/>
    <mergeCell ref="N5674:O5674"/>
    <mergeCell ref="N5675:O5675"/>
    <mergeCell ref="N5664:O5664"/>
    <mergeCell ref="N5665:O5665"/>
    <mergeCell ref="N5666:O5666"/>
    <mergeCell ref="N5667:O5667"/>
    <mergeCell ref="N5668:O5668"/>
    <mergeCell ref="N5669:O5669"/>
    <mergeCell ref="N5658:O5658"/>
    <mergeCell ref="N5659:O5659"/>
    <mergeCell ref="N5660:O5660"/>
    <mergeCell ref="N5661:O5661"/>
    <mergeCell ref="N5662:O5662"/>
    <mergeCell ref="N5663:O5663"/>
    <mergeCell ref="N5652:O5652"/>
    <mergeCell ref="N5653:O5653"/>
    <mergeCell ref="N5654:O5654"/>
    <mergeCell ref="N5655:O5655"/>
    <mergeCell ref="N5656:O5656"/>
    <mergeCell ref="N5657:O5657"/>
    <mergeCell ref="N5646:O5646"/>
    <mergeCell ref="N5647:O5647"/>
    <mergeCell ref="N5648:O5648"/>
    <mergeCell ref="N5649:O5649"/>
    <mergeCell ref="N5650:O5650"/>
    <mergeCell ref="N5651:O5651"/>
    <mergeCell ref="N5640:O5640"/>
    <mergeCell ref="N5641:O5641"/>
    <mergeCell ref="N5642:O5642"/>
    <mergeCell ref="N5643:O5643"/>
    <mergeCell ref="N5644:O5644"/>
    <mergeCell ref="N5645:O5645"/>
    <mergeCell ref="N5634:O5634"/>
    <mergeCell ref="N5635:O5635"/>
    <mergeCell ref="N5636:O5636"/>
    <mergeCell ref="N5637:O5637"/>
    <mergeCell ref="N5638:O5638"/>
    <mergeCell ref="N5639:O5639"/>
    <mergeCell ref="N5628:O5628"/>
    <mergeCell ref="N5629:O5629"/>
    <mergeCell ref="N5630:O5630"/>
    <mergeCell ref="N5631:O5631"/>
    <mergeCell ref="N5632:O5632"/>
    <mergeCell ref="N5633:O5633"/>
    <mergeCell ref="N5622:O5622"/>
    <mergeCell ref="N5623:O5623"/>
    <mergeCell ref="N5624:O5624"/>
    <mergeCell ref="N5625:O5625"/>
    <mergeCell ref="N5626:O5626"/>
    <mergeCell ref="N5627:O5627"/>
    <mergeCell ref="N5616:O5616"/>
    <mergeCell ref="N5617:O5617"/>
    <mergeCell ref="N5618:O5618"/>
    <mergeCell ref="N5619:O5619"/>
    <mergeCell ref="N5620:O5620"/>
    <mergeCell ref="N5621:O5621"/>
    <mergeCell ref="N5610:O5610"/>
    <mergeCell ref="N5611:O5611"/>
    <mergeCell ref="N5612:O5612"/>
    <mergeCell ref="N5613:O5613"/>
    <mergeCell ref="N5614:O5614"/>
    <mergeCell ref="N5615:O5615"/>
    <mergeCell ref="N5604:O5604"/>
    <mergeCell ref="N5605:O5605"/>
    <mergeCell ref="N5606:O5606"/>
    <mergeCell ref="N5607:O5607"/>
    <mergeCell ref="N5608:O5608"/>
    <mergeCell ref="N5609:O5609"/>
    <mergeCell ref="N5598:O5598"/>
    <mergeCell ref="N5599:O5599"/>
    <mergeCell ref="N5600:O5600"/>
    <mergeCell ref="N5601:O5601"/>
    <mergeCell ref="N5602:O5602"/>
    <mergeCell ref="N5603:O5603"/>
    <mergeCell ref="N5592:O5592"/>
    <mergeCell ref="N5593:O5593"/>
    <mergeCell ref="N5594:O5594"/>
    <mergeCell ref="N5595:O5595"/>
    <mergeCell ref="N5596:O5596"/>
    <mergeCell ref="N5597:O5597"/>
    <mergeCell ref="N5586:O5586"/>
    <mergeCell ref="N5587:O5587"/>
    <mergeCell ref="N5588:O5588"/>
    <mergeCell ref="N5589:O5589"/>
    <mergeCell ref="N5590:O5590"/>
    <mergeCell ref="N5591:O5591"/>
    <mergeCell ref="N5580:O5580"/>
    <mergeCell ref="N5581:O5581"/>
    <mergeCell ref="N5582:O5582"/>
    <mergeCell ref="N5583:O5583"/>
    <mergeCell ref="N5584:O5584"/>
    <mergeCell ref="N5585:O5585"/>
    <mergeCell ref="N5574:O5574"/>
    <mergeCell ref="N5575:O5575"/>
    <mergeCell ref="N5576:O5576"/>
    <mergeCell ref="N5577:O5577"/>
    <mergeCell ref="N5578:O5578"/>
    <mergeCell ref="N5579:O5579"/>
    <mergeCell ref="N5568:O5568"/>
    <mergeCell ref="N5569:O5569"/>
    <mergeCell ref="N5570:O5570"/>
    <mergeCell ref="N5571:O5571"/>
    <mergeCell ref="N5572:O5572"/>
    <mergeCell ref="N5573:O5573"/>
    <mergeCell ref="N5562:O5562"/>
    <mergeCell ref="N5563:O5563"/>
    <mergeCell ref="N5564:O5564"/>
    <mergeCell ref="N5565:O5565"/>
    <mergeCell ref="N5566:O5566"/>
    <mergeCell ref="N5567:O5567"/>
    <mergeCell ref="N5556:O5556"/>
    <mergeCell ref="N5557:O5557"/>
    <mergeCell ref="N5558:O5558"/>
    <mergeCell ref="N5559:O5559"/>
    <mergeCell ref="N5560:O5560"/>
    <mergeCell ref="N5561:O5561"/>
    <mergeCell ref="N5550:O5550"/>
    <mergeCell ref="N5551:O5551"/>
    <mergeCell ref="N5552:O5552"/>
    <mergeCell ref="N5553:O5553"/>
    <mergeCell ref="N5554:O5554"/>
    <mergeCell ref="N5555:O5555"/>
    <mergeCell ref="N5544:O5544"/>
    <mergeCell ref="N5545:O5545"/>
    <mergeCell ref="N5546:O5546"/>
    <mergeCell ref="N5547:O5547"/>
    <mergeCell ref="N5548:O5548"/>
    <mergeCell ref="N5549:O5549"/>
    <mergeCell ref="N5538:O5538"/>
    <mergeCell ref="N5539:O5539"/>
    <mergeCell ref="N5540:O5540"/>
    <mergeCell ref="N5541:O5541"/>
    <mergeCell ref="N5542:O5542"/>
    <mergeCell ref="N5543:O5543"/>
    <mergeCell ref="N5532:O5532"/>
    <mergeCell ref="N5533:O5533"/>
    <mergeCell ref="N5534:O5534"/>
    <mergeCell ref="N5535:O5535"/>
    <mergeCell ref="N5536:O5536"/>
    <mergeCell ref="N5537:O5537"/>
    <mergeCell ref="N5526:O5526"/>
    <mergeCell ref="N5527:O5527"/>
    <mergeCell ref="N5528:O5528"/>
    <mergeCell ref="N5529:O5529"/>
    <mergeCell ref="N5530:O5530"/>
    <mergeCell ref="N5531:O5531"/>
    <mergeCell ref="N5520:O5520"/>
    <mergeCell ref="N5521:O5521"/>
    <mergeCell ref="N5522:O5522"/>
    <mergeCell ref="N5523:O5523"/>
    <mergeCell ref="N5524:O5524"/>
    <mergeCell ref="N5525:O5525"/>
    <mergeCell ref="N5514:O5514"/>
    <mergeCell ref="N5515:O5515"/>
    <mergeCell ref="N5516:O5516"/>
    <mergeCell ref="N5517:O5517"/>
    <mergeCell ref="N5518:O5518"/>
    <mergeCell ref="N5519:O5519"/>
    <mergeCell ref="N5508:O5508"/>
    <mergeCell ref="N5509:O5509"/>
    <mergeCell ref="N5510:O5510"/>
    <mergeCell ref="N5511:O5511"/>
    <mergeCell ref="N5512:O5512"/>
    <mergeCell ref="N5513:O5513"/>
    <mergeCell ref="N5502:O5502"/>
    <mergeCell ref="N5503:O5503"/>
    <mergeCell ref="N5504:O5504"/>
    <mergeCell ref="N5505:O5505"/>
    <mergeCell ref="N5506:O5506"/>
    <mergeCell ref="N5507:O5507"/>
    <mergeCell ref="N5496:O5496"/>
    <mergeCell ref="N5497:O5497"/>
    <mergeCell ref="N5498:O5498"/>
    <mergeCell ref="N5499:O5499"/>
    <mergeCell ref="N5500:O5500"/>
    <mergeCell ref="N5501:O5501"/>
    <mergeCell ref="N5490:O5490"/>
    <mergeCell ref="N5491:O5491"/>
    <mergeCell ref="N5492:O5492"/>
    <mergeCell ref="N5493:O5493"/>
    <mergeCell ref="N5494:O5494"/>
    <mergeCell ref="N5495:O5495"/>
    <mergeCell ref="N5484:O5484"/>
    <mergeCell ref="N5485:O5485"/>
    <mergeCell ref="N5486:O5486"/>
    <mergeCell ref="N5487:O5487"/>
    <mergeCell ref="N5488:O5488"/>
    <mergeCell ref="N5489:O5489"/>
    <mergeCell ref="N5478:O5478"/>
    <mergeCell ref="N5479:O5479"/>
    <mergeCell ref="N5480:O5480"/>
    <mergeCell ref="N5481:O5481"/>
    <mergeCell ref="N5482:O5482"/>
    <mergeCell ref="N5483:O5483"/>
    <mergeCell ref="N5472:O5472"/>
    <mergeCell ref="N5473:O5473"/>
    <mergeCell ref="N5474:O5474"/>
    <mergeCell ref="N5475:O5475"/>
    <mergeCell ref="N5476:O5476"/>
    <mergeCell ref="N5477:O5477"/>
    <mergeCell ref="N5466:O5466"/>
    <mergeCell ref="N5467:O5467"/>
    <mergeCell ref="N5468:O5468"/>
    <mergeCell ref="N5469:O5469"/>
    <mergeCell ref="N5470:O5470"/>
    <mergeCell ref="N5471:O5471"/>
    <mergeCell ref="N5460:O5460"/>
    <mergeCell ref="N5461:O5461"/>
    <mergeCell ref="N5462:O5462"/>
    <mergeCell ref="N5463:O5463"/>
    <mergeCell ref="N5464:O5464"/>
    <mergeCell ref="N5465:O5465"/>
    <mergeCell ref="N5454:O5454"/>
    <mergeCell ref="N5455:O5455"/>
    <mergeCell ref="N5456:O5456"/>
    <mergeCell ref="N5457:O5457"/>
    <mergeCell ref="N5458:O5458"/>
    <mergeCell ref="N5459:O5459"/>
    <mergeCell ref="N5448:O5448"/>
    <mergeCell ref="N5449:O5449"/>
    <mergeCell ref="N5450:O5450"/>
    <mergeCell ref="N5451:O5451"/>
    <mergeCell ref="N5452:O5452"/>
    <mergeCell ref="N5453:O5453"/>
    <mergeCell ref="N5442:O5442"/>
    <mergeCell ref="N5443:O5443"/>
    <mergeCell ref="N5444:O5444"/>
    <mergeCell ref="N5445:O5445"/>
    <mergeCell ref="N5446:O5446"/>
    <mergeCell ref="N5447:O5447"/>
    <mergeCell ref="N5436:O5436"/>
    <mergeCell ref="N5437:O5437"/>
    <mergeCell ref="N5438:O5438"/>
    <mergeCell ref="N5439:O5439"/>
    <mergeCell ref="N5440:O5440"/>
    <mergeCell ref="N5441:O5441"/>
    <mergeCell ref="N5430:O5430"/>
    <mergeCell ref="N5431:O5431"/>
    <mergeCell ref="N5432:O5432"/>
    <mergeCell ref="N5433:O5433"/>
    <mergeCell ref="N5434:O5434"/>
    <mergeCell ref="N5435:O5435"/>
    <mergeCell ref="N5424:O5424"/>
    <mergeCell ref="N5425:O5425"/>
    <mergeCell ref="N5426:O5426"/>
    <mergeCell ref="N5427:O5427"/>
    <mergeCell ref="N5428:O5428"/>
    <mergeCell ref="N5429:O5429"/>
    <mergeCell ref="N5418:O5418"/>
    <mergeCell ref="N5419:O5419"/>
    <mergeCell ref="N5420:O5420"/>
    <mergeCell ref="N5421:O5421"/>
    <mergeCell ref="N5422:O5422"/>
    <mergeCell ref="N5423:O5423"/>
    <mergeCell ref="N5412:O5412"/>
    <mergeCell ref="N5413:O5413"/>
    <mergeCell ref="N5414:O5414"/>
    <mergeCell ref="N5415:O5415"/>
    <mergeCell ref="N5416:O5416"/>
    <mergeCell ref="N5417:O5417"/>
    <mergeCell ref="N5406:O5406"/>
    <mergeCell ref="N5407:O5407"/>
    <mergeCell ref="N5408:O5408"/>
    <mergeCell ref="N5409:O5409"/>
    <mergeCell ref="N5410:O5410"/>
    <mergeCell ref="N5411:O5411"/>
    <mergeCell ref="N5400:O5400"/>
    <mergeCell ref="N5401:O5401"/>
    <mergeCell ref="N5402:O5402"/>
    <mergeCell ref="N5403:O5403"/>
    <mergeCell ref="N5404:O5404"/>
    <mergeCell ref="N5405:O5405"/>
    <mergeCell ref="N5394:O5394"/>
    <mergeCell ref="N5395:O5395"/>
    <mergeCell ref="N5396:O5396"/>
    <mergeCell ref="N5397:O5397"/>
    <mergeCell ref="N5398:O5398"/>
    <mergeCell ref="N5399:O5399"/>
    <mergeCell ref="N5388:O5388"/>
    <mergeCell ref="N5389:O5389"/>
    <mergeCell ref="N5390:O5390"/>
    <mergeCell ref="N5391:O5391"/>
    <mergeCell ref="N5392:O5392"/>
    <mergeCell ref="N5393:O5393"/>
    <mergeCell ref="N5382:O5382"/>
    <mergeCell ref="N5383:O5383"/>
    <mergeCell ref="N5384:O5384"/>
    <mergeCell ref="N5385:O5385"/>
    <mergeCell ref="N5386:O5386"/>
    <mergeCell ref="N5387:O5387"/>
    <mergeCell ref="N5376:O5376"/>
    <mergeCell ref="N5377:O5377"/>
    <mergeCell ref="N5378:O5378"/>
    <mergeCell ref="N5379:O5379"/>
    <mergeCell ref="N5380:O5380"/>
    <mergeCell ref="N5381:O5381"/>
    <mergeCell ref="N5370:O5370"/>
    <mergeCell ref="N5371:O5371"/>
    <mergeCell ref="N5372:O5372"/>
    <mergeCell ref="N5373:O5373"/>
    <mergeCell ref="N5374:O5374"/>
    <mergeCell ref="N5375:O5375"/>
    <mergeCell ref="N5364:O5364"/>
    <mergeCell ref="N5365:O5365"/>
    <mergeCell ref="N5366:O5366"/>
    <mergeCell ref="N5367:O5367"/>
    <mergeCell ref="N5368:O5368"/>
    <mergeCell ref="N5369:O5369"/>
    <mergeCell ref="N5358:O5358"/>
    <mergeCell ref="N5359:O5359"/>
    <mergeCell ref="N5360:O5360"/>
    <mergeCell ref="N5361:O5361"/>
    <mergeCell ref="N5362:O5362"/>
    <mergeCell ref="N5363:O5363"/>
    <mergeCell ref="N5352:O5352"/>
    <mergeCell ref="N5353:O5353"/>
    <mergeCell ref="N5354:O5354"/>
    <mergeCell ref="N5355:O5355"/>
    <mergeCell ref="N5356:O5356"/>
    <mergeCell ref="N5357:O5357"/>
    <mergeCell ref="N5346:O5346"/>
    <mergeCell ref="N5347:O5347"/>
    <mergeCell ref="N5348:O5348"/>
    <mergeCell ref="N5349:O5349"/>
    <mergeCell ref="N5350:O5350"/>
    <mergeCell ref="N5351:O5351"/>
    <mergeCell ref="N5340:O5340"/>
    <mergeCell ref="N5341:O5341"/>
    <mergeCell ref="N5342:O5342"/>
    <mergeCell ref="N5343:O5343"/>
    <mergeCell ref="N5344:O5344"/>
    <mergeCell ref="N5345:O5345"/>
    <mergeCell ref="N5334:O5334"/>
    <mergeCell ref="N5335:O5335"/>
    <mergeCell ref="N5336:O5336"/>
    <mergeCell ref="N5337:O5337"/>
    <mergeCell ref="N5338:O5338"/>
    <mergeCell ref="N5339:O5339"/>
    <mergeCell ref="N5328:O5328"/>
    <mergeCell ref="N5329:O5329"/>
    <mergeCell ref="N5330:O5330"/>
    <mergeCell ref="N5331:O5331"/>
    <mergeCell ref="N5332:O5332"/>
    <mergeCell ref="N5333:O5333"/>
    <mergeCell ref="N5322:O5322"/>
    <mergeCell ref="N5323:O5323"/>
    <mergeCell ref="N5324:O5324"/>
    <mergeCell ref="N5325:O5325"/>
    <mergeCell ref="N5326:O5326"/>
    <mergeCell ref="N5327:O5327"/>
    <mergeCell ref="N5316:O5316"/>
    <mergeCell ref="N5317:O5317"/>
    <mergeCell ref="N5318:O5318"/>
    <mergeCell ref="N5319:O5319"/>
    <mergeCell ref="N5320:O5320"/>
    <mergeCell ref="N5321:O5321"/>
    <mergeCell ref="N5310:O5310"/>
    <mergeCell ref="N5311:O5311"/>
    <mergeCell ref="N5312:O5312"/>
    <mergeCell ref="N5313:O5313"/>
    <mergeCell ref="N5314:O5314"/>
    <mergeCell ref="N5315:O5315"/>
    <mergeCell ref="N5304:O5304"/>
    <mergeCell ref="N5305:O5305"/>
    <mergeCell ref="N5306:O5306"/>
    <mergeCell ref="N5307:O5307"/>
    <mergeCell ref="N5308:O5308"/>
    <mergeCell ref="N5309:O5309"/>
    <mergeCell ref="N5298:O5298"/>
    <mergeCell ref="N5299:O5299"/>
    <mergeCell ref="N5300:O5300"/>
    <mergeCell ref="N5301:O5301"/>
    <mergeCell ref="N5302:O5302"/>
    <mergeCell ref="N5303:O5303"/>
    <mergeCell ref="N5292:O5292"/>
    <mergeCell ref="N5293:O5293"/>
    <mergeCell ref="N5294:O5294"/>
    <mergeCell ref="N5295:O5295"/>
    <mergeCell ref="N5296:O5296"/>
    <mergeCell ref="N5297:O5297"/>
    <mergeCell ref="N5286:O5286"/>
    <mergeCell ref="N5287:O5287"/>
    <mergeCell ref="N5288:O5288"/>
    <mergeCell ref="N5289:O5289"/>
    <mergeCell ref="N5290:O5290"/>
    <mergeCell ref="N5291:O5291"/>
    <mergeCell ref="N5280:O5280"/>
    <mergeCell ref="N5281:O5281"/>
    <mergeCell ref="N5282:O5282"/>
    <mergeCell ref="N5283:O5283"/>
    <mergeCell ref="N5284:O5284"/>
    <mergeCell ref="N5285:O5285"/>
    <mergeCell ref="N5274:O5274"/>
    <mergeCell ref="N5275:O5275"/>
    <mergeCell ref="N5276:O5276"/>
    <mergeCell ref="N5277:O5277"/>
    <mergeCell ref="N5278:O5278"/>
    <mergeCell ref="N5279:O5279"/>
    <mergeCell ref="N5268:O5268"/>
    <mergeCell ref="N5269:O5269"/>
    <mergeCell ref="N5270:O5270"/>
    <mergeCell ref="N5271:O5271"/>
    <mergeCell ref="N5272:O5272"/>
    <mergeCell ref="N5273:O5273"/>
    <mergeCell ref="N5262:O5262"/>
    <mergeCell ref="N5263:O5263"/>
    <mergeCell ref="N5264:O5264"/>
    <mergeCell ref="N5265:O5265"/>
    <mergeCell ref="N5266:O5266"/>
    <mergeCell ref="N5267:O5267"/>
    <mergeCell ref="N5256:O5256"/>
    <mergeCell ref="N5257:O5257"/>
    <mergeCell ref="N5258:O5258"/>
    <mergeCell ref="N5259:O5259"/>
    <mergeCell ref="N5260:O5260"/>
    <mergeCell ref="N5261:O5261"/>
    <mergeCell ref="N5250:O5250"/>
    <mergeCell ref="N5251:O5251"/>
    <mergeCell ref="N5252:O5252"/>
    <mergeCell ref="N5253:O5253"/>
    <mergeCell ref="N5254:O5254"/>
    <mergeCell ref="N5255:O5255"/>
    <mergeCell ref="N5244:O5244"/>
    <mergeCell ref="N5245:O5245"/>
    <mergeCell ref="N5246:O5246"/>
    <mergeCell ref="N5247:O5247"/>
    <mergeCell ref="N5248:O5248"/>
    <mergeCell ref="N5249:O5249"/>
    <mergeCell ref="N5238:O5238"/>
    <mergeCell ref="N5239:O5239"/>
    <mergeCell ref="N5240:O5240"/>
    <mergeCell ref="N5241:O5241"/>
    <mergeCell ref="N5242:O5242"/>
    <mergeCell ref="N5243:O5243"/>
    <mergeCell ref="N5232:O5232"/>
    <mergeCell ref="N5233:O5233"/>
    <mergeCell ref="N5234:O5234"/>
    <mergeCell ref="N5235:O5235"/>
    <mergeCell ref="N5236:O5236"/>
    <mergeCell ref="N5237:O5237"/>
    <mergeCell ref="N5226:O5226"/>
    <mergeCell ref="N5227:O5227"/>
    <mergeCell ref="N5228:O5228"/>
    <mergeCell ref="N5229:O5229"/>
    <mergeCell ref="N5230:O5230"/>
    <mergeCell ref="N5231:O5231"/>
    <mergeCell ref="N5220:O5220"/>
    <mergeCell ref="N5221:O5221"/>
    <mergeCell ref="N5222:O5222"/>
    <mergeCell ref="N5223:O5223"/>
    <mergeCell ref="N5224:O5224"/>
    <mergeCell ref="N5225:O5225"/>
    <mergeCell ref="N5214:O5214"/>
    <mergeCell ref="N5215:O5215"/>
    <mergeCell ref="N5216:O5216"/>
    <mergeCell ref="N5217:O5217"/>
    <mergeCell ref="N5218:O5218"/>
    <mergeCell ref="N5219:O5219"/>
    <mergeCell ref="N5208:O5208"/>
    <mergeCell ref="N5209:O5209"/>
    <mergeCell ref="N5210:O5210"/>
    <mergeCell ref="N5211:O5211"/>
    <mergeCell ref="N5212:O5212"/>
    <mergeCell ref="N5213:O5213"/>
    <mergeCell ref="N5202:O5202"/>
    <mergeCell ref="N5203:O5203"/>
    <mergeCell ref="N5204:O5204"/>
    <mergeCell ref="N5205:O5205"/>
    <mergeCell ref="N5206:O5206"/>
    <mergeCell ref="N5207:O5207"/>
    <mergeCell ref="N5196:O5196"/>
    <mergeCell ref="N5197:O5197"/>
    <mergeCell ref="N5198:O5198"/>
    <mergeCell ref="N5199:O5199"/>
    <mergeCell ref="N5200:O5200"/>
    <mergeCell ref="N5201:O5201"/>
    <mergeCell ref="N5190:O5190"/>
    <mergeCell ref="N5191:O5191"/>
    <mergeCell ref="N5192:O5192"/>
    <mergeCell ref="N5193:O5193"/>
    <mergeCell ref="N5194:O5194"/>
    <mergeCell ref="N5195:O5195"/>
    <mergeCell ref="N5184:O5184"/>
    <mergeCell ref="N5185:O5185"/>
    <mergeCell ref="N5186:O5186"/>
    <mergeCell ref="N5187:O5187"/>
    <mergeCell ref="N5188:O5188"/>
    <mergeCell ref="N5189:O5189"/>
    <mergeCell ref="N5178:O5178"/>
    <mergeCell ref="N5179:O5179"/>
    <mergeCell ref="N5180:O5180"/>
    <mergeCell ref="N5181:O5181"/>
    <mergeCell ref="N5182:O5182"/>
    <mergeCell ref="N5183:O5183"/>
    <mergeCell ref="N5172:O5172"/>
    <mergeCell ref="N5173:O5173"/>
    <mergeCell ref="N5174:O5174"/>
    <mergeCell ref="N5175:O5175"/>
    <mergeCell ref="N5176:O5176"/>
    <mergeCell ref="N5177:O5177"/>
    <mergeCell ref="N5166:O5166"/>
    <mergeCell ref="N5167:O5167"/>
    <mergeCell ref="N5168:O5168"/>
    <mergeCell ref="N5169:O5169"/>
    <mergeCell ref="N5170:O5170"/>
    <mergeCell ref="N5171:O5171"/>
    <mergeCell ref="N5160:O5160"/>
    <mergeCell ref="N5161:O5161"/>
    <mergeCell ref="N5162:O5162"/>
    <mergeCell ref="N5163:O5163"/>
    <mergeCell ref="N5164:O5164"/>
    <mergeCell ref="N5165:O5165"/>
    <mergeCell ref="N5154:O5154"/>
    <mergeCell ref="N5155:O5155"/>
    <mergeCell ref="N5156:O5156"/>
    <mergeCell ref="N5157:O5157"/>
    <mergeCell ref="N5158:O5158"/>
    <mergeCell ref="N5159:O5159"/>
    <mergeCell ref="N5148:O5148"/>
    <mergeCell ref="N5149:O5149"/>
    <mergeCell ref="N5150:O5150"/>
    <mergeCell ref="N5151:O5151"/>
    <mergeCell ref="N5152:O5152"/>
    <mergeCell ref="N5153:O5153"/>
    <mergeCell ref="N5142:O5142"/>
    <mergeCell ref="N5143:O5143"/>
    <mergeCell ref="N5144:O5144"/>
    <mergeCell ref="N5145:O5145"/>
    <mergeCell ref="N5146:O5146"/>
    <mergeCell ref="N5147:O5147"/>
    <mergeCell ref="N5136:O5136"/>
    <mergeCell ref="N5137:O5137"/>
    <mergeCell ref="N5138:O5138"/>
    <mergeCell ref="N5139:O5139"/>
    <mergeCell ref="N5140:O5140"/>
    <mergeCell ref="N5141:O5141"/>
    <mergeCell ref="N5130:O5130"/>
    <mergeCell ref="N5131:O5131"/>
    <mergeCell ref="N5132:O5132"/>
    <mergeCell ref="N5133:O5133"/>
    <mergeCell ref="N5134:O5134"/>
    <mergeCell ref="N5135:O5135"/>
    <mergeCell ref="N5124:O5124"/>
    <mergeCell ref="N5125:O5125"/>
    <mergeCell ref="N5126:O5126"/>
    <mergeCell ref="N5127:O5127"/>
    <mergeCell ref="N5128:O5128"/>
    <mergeCell ref="N5129:O5129"/>
    <mergeCell ref="N5118:O5118"/>
    <mergeCell ref="N5119:O5119"/>
    <mergeCell ref="N5120:O5120"/>
    <mergeCell ref="N5121:O5121"/>
    <mergeCell ref="N5122:O5122"/>
    <mergeCell ref="N5123:O5123"/>
    <mergeCell ref="N5112:O5112"/>
    <mergeCell ref="N5113:O5113"/>
    <mergeCell ref="N5114:O5114"/>
    <mergeCell ref="N5115:O5115"/>
    <mergeCell ref="N5116:O5116"/>
    <mergeCell ref="N5117:O5117"/>
    <mergeCell ref="N5106:O5106"/>
    <mergeCell ref="N5107:O5107"/>
    <mergeCell ref="N5108:O5108"/>
    <mergeCell ref="N5109:O5109"/>
    <mergeCell ref="N5110:O5110"/>
    <mergeCell ref="N5111:O5111"/>
    <mergeCell ref="N5100:O5100"/>
    <mergeCell ref="N5101:O5101"/>
    <mergeCell ref="N5102:O5102"/>
    <mergeCell ref="N5103:O5103"/>
    <mergeCell ref="N5104:O5104"/>
    <mergeCell ref="N5105:O5105"/>
    <mergeCell ref="N5094:O5094"/>
    <mergeCell ref="N5095:O5095"/>
    <mergeCell ref="N5096:O5096"/>
    <mergeCell ref="N5097:O5097"/>
    <mergeCell ref="N5098:O5098"/>
    <mergeCell ref="N5099:O5099"/>
    <mergeCell ref="N5088:O5088"/>
    <mergeCell ref="N5089:O5089"/>
    <mergeCell ref="N5090:O5090"/>
    <mergeCell ref="N5091:O5091"/>
    <mergeCell ref="N5092:O5092"/>
    <mergeCell ref="N5093:O5093"/>
    <mergeCell ref="N5082:O5082"/>
    <mergeCell ref="N5083:O5083"/>
    <mergeCell ref="N5084:O5084"/>
    <mergeCell ref="N5085:O5085"/>
    <mergeCell ref="N5086:O5086"/>
    <mergeCell ref="N5087:O5087"/>
    <mergeCell ref="N5076:O5076"/>
    <mergeCell ref="N5077:O5077"/>
    <mergeCell ref="N5078:O5078"/>
    <mergeCell ref="N5079:O5079"/>
    <mergeCell ref="N5080:O5080"/>
    <mergeCell ref="N5081:O5081"/>
    <mergeCell ref="N5070:O5070"/>
    <mergeCell ref="N5071:O5071"/>
    <mergeCell ref="N5072:O5072"/>
    <mergeCell ref="N5073:O5073"/>
    <mergeCell ref="N5074:O5074"/>
    <mergeCell ref="N5075:O5075"/>
    <mergeCell ref="N5064:O5064"/>
    <mergeCell ref="N5065:O5065"/>
    <mergeCell ref="N5066:O5066"/>
    <mergeCell ref="N5067:O5067"/>
    <mergeCell ref="N5068:O5068"/>
    <mergeCell ref="N5069:O5069"/>
    <mergeCell ref="N5058:O5058"/>
    <mergeCell ref="N5059:O5059"/>
    <mergeCell ref="N5060:O5060"/>
    <mergeCell ref="N5061:O5061"/>
    <mergeCell ref="N5062:O5062"/>
    <mergeCell ref="N5063:O5063"/>
    <mergeCell ref="N5052:O5052"/>
    <mergeCell ref="N5053:O5053"/>
    <mergeCell ref="N5054:O5054"/>
    <mergeCell ref="N5055:O5055"/>
    <mergeCell ref="N5056:O5056"/>
    <mergeCell ref="N5057:O5057"/>
    <mergeCell ref="N5046:O5046"/>
    <mergeCell ref="N5047:O5047"/>
    <mergeCell ref="N5048:O5048"/>
    <mergeCell ref="N5049:O5049"/>
    <mergeCell ref="N5050:O5050"/>
    <mergeCell ref="N5051:O5051"/>
    <mergeCell ref="N5040:O5040"/>
    <mergeCell ref="N5041:O5041"/>
    <mergeCell ref="N5042:O5042"/>
    <mergeCell ref="N5043:O5043"/>
    <mergeCell ref="N5044:O5044"/>
    <mergeCell ref="N5045:O5045"/>
    <mergeCell ref="N5034:O5034"/>
    <mergeCell ref="N5035:O5035"/>
    <mergeCell ref="N5036:O5036"/>
    <mergeCell ref="N5037:O5037"/>
    <mergeCell ref="N5038:O5038"/>
    <mergeCell ref="N5039:O5039"/>
    <mergeCell ref="N5028:O5028"/>
    <mergeCell ref="N5029:O5029"/>
    <mergeCell ref="N5030:O5030"/>
    <mergeCell ref="N5031:O5031"/>
    <mergeCell ref="N5032:O5032"/>
    <mergeCell ref="N5033:O5033"/>
    <mergeCell ref="N5022:O5022"/>
    <mergeCell ref="N5023:O5023"/>
    <mergeCell ref="N5024:O5024"/>
    <mergeCell ref="N5025:O5025"/>
    <mergeCell ref="N5026:O5026"/>
    <mergeCell ref="N5027:O5027"/>
    <mergeCell ref="N5016:O5016"/>
    <mergeCell ref="N5017:O5017"/>
    <mergeCell ref="N5018:O5018"/>
    <mergeCell ref="N5019:O5019"/>
    <mergeCell ref="N5020:O5020"/>
    <mergeCell ref="N5021:O5021"/>
    <mergeCell ref="N5010:O5010"/>
    <mergeCell ref="N5011:O5011"/>
    <mergeCell ref="N5012:O5012"/>
    <mergeCell ref="N5013:O5013"/>
    <mergeCell ref="N5014:O5014"/>
    <mergeCell ref="N5015:O5015"/>
    <mergeCell ref="N5004:O5004"/>
    <mergeCell ref="N5005:O5005"/>
    <mergeCell ref="N5006:O5006"/>
    <mergeCell ref="N5007:O5007"/>
    <mergeCell ref="N5008:O5008"/>
    <mergeCell ref="N5009:O5009"/>
    <mergeCell ref="N4998:O4998"/>
    <mergeCell ref="N4999:O4999"/>
    <mergeCell ref="N5000:O5000"/>
    <mergeCell ref="N5001:O5001"/>
    <mergeCell ref="N5002:O5002"/>
    <mergeCell ref="N5003:O5003"/>
    <mergeCell ref="N4992:O4992"/>
    <mergeCell ref="N4993:O4993"/>
    <mergeCell ref="N4994:O4994"/>
    <mergeCell ref="N4995:O4995"/>
    <mergeCell ref="N4996:O4996"/>
    <mergeCell ref="N4997:O4997"/>
    <mergeCell ref="N4986:O4986"/>
    <mergeCell ref="N4987:O4987"/>
    <mergeCell ref="N4988:O4988"/>
    <mergeCell ref="N4989:O4989"/>
    <mergeCell ref="N4990:O4990"/>
    <mergeCell ref="N4991:O4991"/>
    <mergeCell ref="N4980:O4980"/>
    <mergeCell ref="N4981:O4981"/>
    <mergeCell ref="N4982:O4982"/>
    <mergeCell ref="N4983:O4983"/>
    <mergeCell ref="N4984:O4984"/>
    <mergeCell ref="N4985:O4985"/>
    <mergeCell ref="N4974:O4974"/>
    <mergeCell ref="N4975:O4975"/>
    <mergeCell ref="N4976:O4976"/>
    <mergeCell ref="N4977:O4977"/>
    <mergeCell ref="N4978:O4978"/>
    <mergeCell ref="N4979:O4979"/>
    <mergeCell ref="N4968:O4968"/>
    <mergeCell ref="N4969:O4969"/>
    <mergeCell ref="N4970:O4970"/>
    <mergeCell ref="N4971:O4971"/>
    <mergeCell ref="N4972:O4972"/>
    <mergeCell ref="N4973:O4973"/>
    <mergeCell ref="N4962:O4962"/>
    <mergeCell ref="N4963:O4963"/>
    <mergeCell ref="N4964:O4964"/>
    <mergeCell ref="N4965:O4965"/>
    <mergeCell ref="N4966:O4966"/>
    <mergeCell ref="N4967:O4967"/>
    <mergeCell ref="N4956:O4956"/>
    <mergeCell ref="N4957:O4957"/>
    <mergeCell ref="N4958:O4958"/>
    <mergeCell ref="N4959:O4959"/>
    <mergeCell ref="N4960:O4960"/>
    <mergeCell ref="N4961:O4961"/>
    <mergeCell ref="N4950:O4950"/>
    <mergeCell ref="N4951:O4951"/>
    <mergeCell ref="N4952:O4952"/>
    <mergeCell ref="N4953:O4953"/>
    <mergeCell ref="N4954:O4954"/>
    <mergeCell ref="N4955:O4955"/>
    <mergeCell ref="N4944:O4944"/>
    <mergeCell ref="N4945:O4945"/>
    <mergeCell ref="N4946:O4946"/>
    <mergeCell ref="N4947:O4947"/>
    <mergeCell ref="N4948:O4948"/>
    <mergeCell ref="N4949:O4949"/>
    <mergeCell ref="N4938:O4938"/>
    <mergeCell ref="N4939:O4939"/>
    <mergeCell ref="N4940:O4940"/>
    <mergeCell ref="N4941:O4941"/>
    <mergeCell ref="N4942:O4942"/>
    <mergeCell ref="N4943:O4943"/>
    <mergeCell ref="N4932:O4932"/>
    <mergeCell ref="N4933:O4933"/>
    <mergeCell ref="N4934:O4934"/>
    <mergeCell ref="N4935:O4935"/>
    <mergeCell ref="N4936:O4936"/>
    <mergeCell ref="N4937:O4937"/>
    <mergeCell ref="N4926:O4926"/>
    <mergeCell ref="N4927:O4927"/>
    <mergeCell ref="N4928:O4928"/>
    <mergeCell ref="N4929:O4929"/>
    <mergeCell ref="N4930:O4930"/>
    <mergeCell ref="N4931:O4931"/>
    <mergeCell ref="N4920:O4920"/>
    <mergeCell ref="N4921:O4921"/>
    <mergeCell ref="N4922:O4922"/>
    <mergeCell ref="N4923:O4923"/>
    <mergeCell ref="N4924:O4924"/>
    <mergeCell ref="N4925:O4925"/>
    <mergeCell ref="N4914:O4914"/>
    <mergeCell ref="N4915:O4915"/>
    <mergeCell ref="N4916:O4916"/>
    <mergeCell ref="N4917:O4917"/>
    <mergeCell ref="N4918:O4918"/>
    <mergeCell ref="N4919:O4919"/>
    <mergeCell ref="N4908:O4908"/>
    <mergeCell ref="N4909:O4909"/>
    <mergeCell ref="N4910:O4910"/>
    <mergeCell ref="N4911:O4911"/>
    <mergeCell ref="N4912:O4912"/>
    <mergeCell ref="N4913:O4913"/>
    <mergeCell ref="N4902:O4902"/>
    <mergeCell ref="N4903:O4903"/>
    <mergeCell ref="N4904:O4904"/>
    <mergeCell ref="N4905:O4905"/>
    <mergeCell ref="N4906:O4906"/>
    <mergeCell ref="N4907:O4907"/>
    <mergeCell ref="N4896:O4896"/>
    <mergeCell ref="N4897:O4897"/>
    <mergeCell ref="N4898:O4898"/>
    <mergeCell ref="N4899:O4899"/>
    <mergeCell ref="N4900:O4900"/>
    <mergeCell ref="N4901:O4901"/>
    <mergeCell ref="N4890:O4890"/>
    <mergeCell ref="N4891:O4891"/>
    <mergeCell ref="N4892:O4892"/>
    <mergeCell ref="N4893:O4893"/>
    <mergeCell ref="N4894:O4894"/>
    <mergeCell ref="N4895:O4895"/>
    <mergeCell ref="N4884:O4884"/>
    <mergeCell ref="N4885:O4885"/>
    <mergeCell ref="N4886:O4886"/>
    <mergeCell ref="N4887:O4887"/>
    <mergeCell ref="N4888:O4888"/>
    <mergeCell ref="N4889:O4889"/>
    <mergeCell ref="N4878:O4878"/>
    <mergeCell ref="N4879:O4879"/>
    <mergeCell ref="N4880:O4880"/>
    <mergeCell ref="N4881:O4881"/>
    <mergeCell ref="N4882:O4882"/>
    <mergeCell ref="N4883:O4883"/>
    <mergeCell ref="N4872:O4872"/>
    <mergeCell ref="N4873:O4873"/>
    <mergeCell ref="N4874:O4874"/>
    <mergeCell ref="N4875:O4875"/>
    <mergeCell ref="N4876:O4876"/>
    <mergeCell ref="N4877:O4877"/>
    <mergeCell ref="N4866:O4866"/>
    <mergeCell ref="N4867:O4867"/>
    <mergeCell ref="N4868:O4868"/>
    <mergeCell ref="N4869:O4869"/>
    <mergeCell ref="N4870:O4870"/>
    <mergeCell ref="N4871:O4871"/>
    <mergeCell ref="N4860:O4860"/>
    <mergeCell ref="N4861:O4861"/>
    <mergeCell ref="N4862:O4862"/>
    <mergeCell ref="N4863:O4863"/>
    <mergeCell ref="N4864:O4864"/>
    <mergeCell ref="N4865:O4865"/>
    <mergeCell ref="N4854:O4854"/>
    <mergeCell ref="N4855:O4855"/>
    <mergeCell ref="N4856:O4856"/>
    <mergeCell ref="N4857:O4857"/>
    <mergeCell ref="N4858:O4858"/>
    <mergeCell ref="N4859:O4859"/>
    <mergeCell ref="N4848:O4848"/>
    <mergeCell ref="N4849:O4849"/>
    <mergeCell ref="N4850:O4850"/>
    <mergeCell ref="N4851:O4851"/>
    <mergeCell ref="N4852:O4852"/>
    <mergeCell ref="N4853:O4853"/>
    <mergeCell ref="N4842:O4842"/>
    <mergeCell ref="N4843:O4843"/>
    <mergeCell ref="N4844:O4844"/>
    <mergeCell ref="N4845:O4845"/>
    <mergeCell ref="N4846:O4846"/>
    <mergeCell ref="N4847:O4847"/>
    <mergeCell ref="N4836:O4836"/>
    <mergeCell ref="N4837:O4837"/>
    <mergeCell ref="N4838:O4838"/>
    <mergeCell ref="N4839:O4839"/>
    <mergeCell ref="N4840:O4840"/>
    <mergeCell ref="N4841:O4841"/>
    <mergeCell ref="N4830:O4830"/>
    <mergeCell ref="N4831:O4831"/>
    <mergeCell ref="N4832:O4832"/>
    <mergeCell ref="N4833:O4833"/>
    <mergeCell ref="N4834:O4834"/>
    <mergeCell ref="N4835:O4835"/>
    <mergeCell ref="N4824:O4824"/>
    <mergeCell ref="N4825:O4825"/>
    <mergeCell ref="N4826:O4826"/>
    <mergeCell ref="N4827:O4827"/>
    <mergeCell ref="N4828:O4828"/>
    <mergeCell ref="N4829:O4829"/>
    <mergeCell ref="N4818:O4818"/>
    <mergeCell ref="N4819:O4819"/>
    <mergeCell ref="N4820:O4820"/>
    <mergeCell ref="N4821:O4821"/>
    <mergeCell ref="N4822:O4822"/>
    <mergeCell ref="N4823:O4823"/>
    <mergeCell ref="N4812:O4812"/>
    <mergeCell ref="N4813:O4813"/>
    <mergeCell ref="N4814:O4814"/>
    <mergeCell ref="N4815:O4815"/>
    <mergeCell ref="N4816:O4816"/>
    <mergeCell ref="N4817:O4817"/>
    <mergeCell ref="N4806:O4806"/>
    <mergeCell ref="N4807:O4807"/>
    <mergeCell ref="N4808:O4808"/>
    <mergeCell ref="N4809:O4809"/>
    <mergeCell ref="N4810:O4810"/>
    <mergeCell ref="N4811:O4811"/>
    <mergeCell ref="N4800:O4800"/>
    <mergeCell ref="N4801:O4801"/>
    <mergeCell ref="N4802:O4802"/>
    <mergeCell ref="N4803:O4803"/>
    <mergeCell ref="N4804:O4804"/>
    <mergeCell ref="N4805:O4805"/>
    <mergeCell ref="N4794:O4794"/>
    <mergeCell ref="N4795:O4795"/>
    <mergeCell ref="N4796:O4796"/>
    <mergeCell ref="N4797:O4797"/>
    <mergeCell ref="N4798:O4798"/>
    <mergeCell ref="N4799:O4799"/>
    <mergeCell ref="N4788:O4788"/>
    <mergeCell ref="N4789:O4789"/>
    <mergeCell ref="N4790:O4790"/>
    <mergeCell ref="N4791:O4791"/>
    <mergeCell ref="N4792:O4792"/>
    <mergeCell ref="N4793:O4793"/>
    <mergeCell ref="N4782:O4782"/>
    <mergeCell ref="N4783:O4783"/>
    <mergeCell ref="N4784:O4784"/>
    <mergeCell ref="N4785:O4785"/>
    <mergeCell ref="N4786:O4786"/>
    <mergeCell ref="N4787:O4787"/>
    <mergeCell ref="N4776:O4776"/>
    <mergeCell ref="N4777:O4777"/>
    <mergeCell ref="N4778:O4778"/>
    <mergeCell ref="N4779:O4779"/>
    <mergeCell ref="N4780:O4780"/>
    <mergeCell ref="N4781:O4781"/>
    <mergeCell ref="N4770:O4770"/>
    <mergeCell ref="N4771:O4771"/>
    <mergeCell ref="N4772:O4772"/>
    <mergeCell ref="N4773:O4773"/>
    <mergeCell ref="N4774:O4774"/>
    <mergeCell ref="N4775:O4775"/>
    <mergeCell ref="N4764:O4764"/>
    <mergeCell ref="N4765:O4765"/>
    <mergeCell ref="N4766:O4766"/>
    <mergeCell ref="N4767:O4767"/>
    <mergeCell ref="N4768:O4768"/>
    <mergeCell ref="N4769:O4769"/>
    <mergeCell ref="N4758:O4758"/>
    <mergeCell ref="N4759:O4759"/>
    <mergeCell ref="N4760:O4760"/>
    <mergeCell ref="N4761:O4761"/>
    <mergeCell ref="N4762:O4762"/>
    <mergeCell ref="N4763:O4763"/>
    <mergeCell ref="N4752:O4752"/>
    <mergeCell ref="N4753:O4753"/>
    <mergeCell ref="N4754:O4754"/>
    <mergeCell ref="N4755:O4755"/>
    <mergeCell ref="N4756:O4756"/>
    <mergeCell ref="N4757:O4757"/>
    <mergeCell ref="N4746:O4746"/>
    <mergeCell ref="N4747:O4747"/>
    <mergeCell ref="N4748:O4748"/>
    <mergeCell ref="N4749:O4749"/>
    <mergeCell ref="N4750:O4750"/>
    <mergeCell ref="N4751:O4751"/>
    <mergeCell ref="N4740:O4740"/>
    <mergeCell ref="N4741:O4741"/>
    <mergeCell ref="N4742:O4742"/>
    <mergeCell ref="N4743:O4743"/>
    <mergeCell ref="N4744:O4744"/>
    <mergeCell ref="N4745:O4745"/>
    <mergeCell ref="N4734:O4734"/>
    <mergeCell ref="N4735:O4735"/>
    <mergeCell ref="N4736:O4736"/>
    <mergeCell ref="N4737:O4737"/>
    <mergeCell ref="N4738:O4738"/>
    <mergeCell ref="N4739:O4739"/>
    <mergeCell ref="N4728:O4728"/>
    <mergeCell ref="N4729:O4729"/>
    <mergeCell ref="N4730:O4730"/>
    <mergeCell ref="N4731:O4731"/>
    <mergeCell ref="N4732:O4732"/>
    <mergeCell ref="N4733:O4733"/>
    <mergeCell ref="N4722:O4722"/>
    <mergeCell ref="N4723:O4723"/>
    <mergeCell ref="N4724:O4724"/>
    <mergeCell ref="N4725:O4725"/>
    <mergeCell ref="N4726:O4726"/>
    <mergeCell ref="N4727:O4727"/>
    <mergeCell ref="N4716:O4716"/>
    <mergeCell ref="N4717:O4717"/>
    <mergeCell ref="N4718:O4718"/>
    <mergeCell ref="N4719:O4719"/>
    <mergeCell ref="N4720:O4720"/>
    <mergeCell ref="N4721:O4721"/>
    <mergeCell ref="N4710:O4710"/>
    <mergeCell ref="N4711:O4711"/>
    <mergeCell ref="N4712:O4712"/>
    <mergeCell ref="N4713:O4713"/>
    <mergeCell ref="N4714:O4714"/>
    <mergeCell ref="N4715:O4715"/>
    <mergeCell ref="N4704:O4704"/>
    <mergeCell ref="N4705:O4705"/>
    <mergeCell ref="N4706:O4706"/>
    <mergeCell ref="N4707:O4707"/>
    <mergeCell ref="N4708:O4708"/>
    <mergeCell ref="N4709:O4709"/>
    <mergeCell ref="N4698:O4698"/>
    <mergeCell ref="N4699:O4699"/>
    <mergeCell ref="N4700:O4700"/>
    <mergeCell ref="N4701:O4701"/>
    <mergeCell ref="N4702:O4702"/>
    <mergeCell ref="N4703:O4703"/>
    <mergeCell ref="N4692:O4692"/>
    <mergeCell ref="N4693:O4693"/>
    <mergeCell ref="N4694:O4694"/>
    <mergeCell ref="N4695:O4695"/>
    <mergeCell ref="N4696:O4696"/>
    <mergeCell ref="N4697:O4697"/>
    <mergeCell ref="N4686:O4686"/>
    <mergeCell ref="N4687:O4687"/>
    <mergeCell ref="N4688:O4688"/>
    <mergeCell ref="N4689:O4689"/>
    <mergeCell ref="N4690:O4690"/>
    <mergeCell ref="N4691:O4691"/>
    <mergeCell ref="N4680:O4680"/>
    <mergeCell ref="N4681:O4681"/>
    <mergeCell ref="N4682:O4682"/>
    <mergeCell ref="N4683:O4683"/>
    <mergeCell ref="N4684:O4684"/>
    <mergeCell ref="N4685:O4685"/>
    <mergeCell ref="N4674:O4674"/>
    <mergeCell ref="N4675:O4675"/>
    <mergeCell ref="N4676:O4676"/>
    <mergeCell ref="N4677:O4677"/>
    <mergeCell ref="N4678:O4678"/>
    <mergeCell ref="N4679:O4679"/>
    <mergeCell ref="N4668:O4668"/>
    <mergeCell ref="N4669:O4669"/>
    <mergeCell ref="N4670:O4670"/>
    <mergeCell ref="N4671:O4671"/>
    <mergeCell ref="N4672:O4672"/>
    <mergeCell ref="N4673:O4673"/>
    <mergeCell ref="N4662:O4662"/>
    <mergeCell ref="N4663:O4663"/>
    <mergeCell ref="N4664:O4664"/>
    <mergeCell ref="N4665:O4665"/>
    <mergeCell ref="N4666:O4666"/>
    <mergeCell ref="N4667:O4667"/>
    <mergeCell ref="N4656:O4656"/>
    <mergeCell ref="N4657:O4657"/>
    <mergeCell ref="N4658:O4658"/>
    <mergeCell ref="N4659:O4659"/>
    <mergeCell ref="N4660:O4660"/>
    <mergeCell ref="N4661:O4661"/>
    <mergeCell ref="N4650:O4650"/>
    <mergeCell ref="N4651:O4651"/>
    <mergeCell ref="N4652:O4652"/>
    <mergeCell ref="N4653:O4653"/>
    <mergeCell ref="N4654:O4654"/>
    <mergeCell ref="N4655:O4655"/>
    <mergeCell ref="N4644:O4644"/>
    <mergeCell ref="N4645:O4645"/>
    <mergeCell ref="N4646:O4646"/>
    <mergeCell ref="N4647:O4647"/>
    <mergeCell ref="N4648:O4648"/>
    <mergeCell ref="N4649:O4649"/>
    <mergeCell ref="N4638:O4638"/>
    <mergeCell ref="N4639:O4639"/>
    <mergeCell ref="N4640:O4640"/>
    <mergeCell ref="N4641:O4641"/>
    <mergeCell ref="N4642:O4642"/>
    <mergeCell ref="N4643:O4643"/>
    <mergeCell ref="N4632:O4632"/>
    <mergeCell ref="N4633:O4633"/>
    <mergeCell ref="N4634:O4634"/>
    <mergeCell ref="N4635:O4635"/>
    <mergeCell ref="N4636:O4636"/>
    <mergeCell ref="N4637:O4637"/>
    <mergeCell ref="N4626:O4626"/>
    <mergeCell ref="N4627:O4627"/>
    <mergeCell ref="N4628:O4628"/>
    <mergeCell ref="N4629:O4629"/>
    <mergeCell ref="N4630:O4630"/>
    <mergeCell ref="N4631:O4631"/>
    <mergeCell ref="N4620:O4620"/>
    <mergeCell ref="N4621:O4621"/>
    <mergeCell ref="N4622:O4622"/>
    <mergeCell ref="N4623:O4623"/>
    <mergeCell ref="N4624:O4624"/>
    <mergeCell ref="N4625:O4625"/>
    <mergeCell ref="N4614:O4614"/>
    <mergeCell ref="N4615:O4615"/>
    <mergeCell ref="N4616:O4616"/>
    <mergeCell ref="N4617:O4617"/>
    <mergeCell ref="N4618:O4618"/>
    <mergeCell ref="N4619:O4619"/>
    <mergeCell ref="N4608:O4608"/>
    <mergeCell ref="N4609:O4609"/>
    <mergeCell ref="N4610:O4610"/>
    <mergeCell ref="N4611:O4611"/>
    <mergeCell ref="N4612:O4612"/>
    <mergeCell ref="N4613:O4613"/>
    <mergeCell ref="N4602:O4602"/>
    <mergeCell ref="N4603:O4603"/>
    <mergeCell ref="N4604:O4604"/>
    <mergeCell ref="N4605:O4605"/>
    <mergeCell ref="N4606:O4606"/>
    <mergeCell ref="N4607:O4607"/>
    <mergeCell ref="N4596:O4596"/>
    <mergeCell ref="N4597:O4597"/>
    <mergeCell ref="N4598:O4598"/>
    <mergeCell ref="N4599:O4599"/>
    <mergeCell ref="N4600:O4600"/>
    <mergeCell ref="N4601:O4601"/>
    <mergeCell ref="N4590:O4590"/>
    <mergeCell ref="N4591:O4591"/>
    <mergeCell ref="N4592:O4592"/>
    <mergeCell ref="N4593:O4593"/>
    <mergeCell ref="N4594:O4594"/>
    <mergeCell ref="N4595:O4595"/>
    <mergeCell ref="N4584:O4584"/>
    <mergeCell ref="N4585:O4585"/>
    <mergeCell ref="N4586:O4586"/>
    <mergeCell ref="N4587:O4587"/>
    <mergeCell ref="N4588:O4588"/>
    <mergeCell ref="N4589:O4589"/>
    <mergeCell ref="N4578:O4578"/>
    <mergeCell ref="N4579:O4579"/>
    <mergeCell ref="N4580:O4580"/>
    <mergeCell ref="N4581:O4581"/>
    <mergeCell ref="N4582:O4582"/>
    <mergeCell ref="N4583:O4583"/>
    <mergeCell ref="N4572:O4572"/>
    <mergeCell ref="N4573:O4573"/>
    <mergeCell ref="N4574:O4574"/>
    <mergeCell ref="N4575:O4575"/>
    <mergeCell ref="N4576:O4576"/>
    <mergeCell ref="N4577:O4577"/>
    <mergeCell ref="N4566:O4566"/>
    <mergeCell ref="N4567:O4567"/>
    <mergeCell ref="N4568:O4568"/>
    <mergeCell ref="N4569:O4569"/>
    <mergeCell ref="N4570:O4570"/>
    <mergeCell ref="N4571:O4571"/>
    <mergeCell ref="N4560:O4560"/>
    <mergeCell ref="N4561:O4561"/>
    <mergeCell ref="N4562:O4562"/>
    <mergeCell ref="N4563:O4563"/>
    <mergeCell ref="N4564:O4564"/>
    <mergeCell ref="N4565:O4565"/>
    <mergeCell ref="N4554:O4554"/>
    <mergeCell ref="N4555:O4555"/>
    <mergeCell ref="N4556:O4556"/>
    <mergeCell ref="N4557:O4557"/>
    <mergeCell ref="N4558:O4558"/>
    <mergeCell ref="N4559:O4559"/>
    <mergeCell ref="N4548:O4548"/>
    <mergeCell ref="N4549:O4549"/>
    <mergeCell ref="N4550:O4550"/>
    <mergeCell ref="N4551:O4551"/>
    <mergeCell ref="N4552:O4552"/>
    <mergeCell ref="N4553:O4553"/>
    <mergeCell ref="N4542:O4542"/>
    <mergeCell ref="N4543:O4543"/>
    <mergeCell ref="N4544:O4544"/>
    <mergeCell ref="N4545:O4545"/>
    <mergeCell ref="N4546:O4546"/>
    <mergeCell ref="N4547:O4547"/>
    <mergeCell ref="N4536:O4536"/>
    <mergeCell ref="N4537:O4537"/>
    <mergeCell ref="N4538:O4538"/>
    <mergeCell ref="N4539:O4539"/>
    <mergeCell ref="N4540:O4540"/>
    <mergeCell ref="N4541:O4541"/>
    <mergeCell ref="N4530:O4530"/>
    <mergeCell ref="N4531:O4531"/>
    <mergeCell ref="N4532:O4532"/>
    <mergeCell ref="N4533:O4533"/>
    <mergeCell ref="N4534:O4534"/>
    <mergeCell ref="N4535:O4535"/>
    <mergeCell ref="N4524:O4524"/>
    <mergeCell ref="N4525:O4525"/>
    <mergeCell ref="N4526:O4526"/>
    <mergeCell ref="N4527:O4527"/>
    <mergeCell ref="N4528:O4528"/>
    <mergeCell ref="N4529:O4529"/>
    <mergeCell ref="N4518:O4518"/>
    <mergeCell ref="N4519:O4519"/>
    <mergeCell ref="N4520:O4520"/>
    <mergeCell ref="N4521:O4521"/>
    <mergeCell ref="N4522:O4522"/>
    <mergeCell ref="N4523:O4523"/>
    <mergeCell ref="N4512:O4512"/>
    <mergeCell ref="N4513:O4513"/>
    <mergeCell ref="N4514:O4514"/>
    <mergeCell ref="N4515:O4515"/>
    <mergeCell ref="N4516:O4516"/>
    <mergeCell ref="N4517:O4517"/>
    <mergeCell ref="N4506:O4506"/>
    <mergeCell ref="N4507:O4507"/>
    <mergeCell ref="N4508:O4508"/>
    <mergeCell ref="N4509:O4509"/>
    <mergeCell ref="N4510:O4510"/>
    <mergeCell ref="N4511:O4511"/>
    <mergeCell ref="N4500:O4500"/>
    <mergeCell ref="N4501:O4501"/>
    <mergeCell ref="N4502:O4502"/>
    <mergeCell ref="N4503:O4503"/>
    <mergeCell ref="N4504:O4504"/>
    <mergeCell ref="N4505:O4505"/>
    <mergeCell ref="N4494:O4494"/>
    <mergeCell ref="N4495:O4495"/>
    <mergeCell ref="N4496:O4496"/>
    <mergeCell ref="N4497:O4497"/>
    <mergeCell ref="N4498:O4498"/>
    <mergeCell ref="N4499:O4499"/>
    <mergeCell ref="N4488:O4488"/>
    <mergeCell ref="N4489:O4489"/>
    <mergeCell ref="N4490:O4490"/>
    <mergeCell ref="N4491:O4491"/>
    <mergeCell ref="N4492:O4492"/>
    <mergeCell ref="N4493:O4493"/>
    <mergeCell ref="N4482:O4482"/>
    <mergeCell ref="N4483:O4483"/>
    <mergeCell ref="N4484:O4484"/>
    <mergeCell ref="N4485:O4485"/>
    <mergeCell ref="N4486:O4486"/>
    <mergeCell ref="N4487:O4487"/>
    <mergeCell ref="N4476:O4476"/>
    <mergeCell ref="N4477:O4477"/>
    <mergeCell ref="N4478:O4478"/>
    <mergeCell ref="N4479:O4479"/>
    <mergeCell ref="N4480:O4480"/>
    <mergeCell ref="N4481:O4481"/>
    <mergeCell ref="N4470:O4470"/>
    <mergeCell ref="N4471:O4471"/>
    <mergeCell ref="N4472:O4472"/>
    <mergeCell ref="N4473:O4473"/>
    <mergeCell ref="N4474:O4474"/>
    <mergeCell ref="N4475:O4475"/>
    <mergeCell ref="N4464:O4464"/>
    <mergeCell ref="N4465:O4465"/>
    <mergeCell ref="N4466:O4466"/>
    <mergeCell ref="N4467:O4467"/>
    <mergeCell ref="N4468:O4468"/>
    <mergeCell ref="N4469:O4469"/>
    <mergeCell ref="N4458:O4458"/>
    <mergeCell ref="N4459:O4459"/>
    <mergeCell ref="N4460:O4460"/>
    <mergeCell ref="N4461:O4461"/>
    <mergeCell ref="N4462:O4462"/>
    <mergeCell ref="N4463:O4463"/>
    <mergeCell ref="N4452:O4452"/>
    <mergeCell ref="N4453:O4453"/>
    <mergeCell ref="N4454:O4454"/>
    <mergeCell ref="N4455:O4455"/>
    <mergeCell ref="N4456:O4456"/>
    <mergeCell ref="N4457:O4457"/>
    <mergeCell ref="N4446:O4446"/>
    <mergeCell ref="N4447:O4447"/>
    <mergeCell ref="N4448:O4448"/>
    <mergeCell ref="N4449:O4449"/>
    <mergeCell ref="N4450:O4450"/>
    <mergeCell ref="N4451:O4451"/>
    <mergeCell ref="N4440:O4440"/>
    <mergeCell ref="N4441:O4441"/>
    <mergeCell ref="N4442:O4442"/>
    <mergeCell ref="N4443:O4443"/>
    <mergeCell ref="N4444:O4444"/>
    <mergeCell ref="N4445:O4445"/>
    <mergeCell ref="N4434:O4434"/>
    <mergeCell ref="N4435:O4435"/>
    <mergeCell ref="N4436:O4436"/>
    <mergeCell ref="N4437:O4437"/>
    <mergeCell ref="N4438:O4438"/>
    <mergeCell ref="N4439:O4439"/>
    <mergeCell ref="N4428:O4428"/>
    <mergeCell ref="N4429:O4429"/>
    <mergeCell ref="N4430:O4430"/>
    <mergeCell ref="N4431:O4431"/>
    <mergeCell ref="N4432:O4432"/>
    <mergeCell ref="N4433:O4433"/>
    <mergeCell ref="N4422:O4422"/>
    <mergeCell ref="N4423:O4423"/>
    <mergeCell ref="N4424:O4424"/>
    <mergeCell ref="N4425:O4425"/>
    <mergeCell ref="N4426:O4426"/>
    <mergeCell ref="N4427:O4427"/>
    <mergeCell ref="N4416:O4416"/>
    <mergeCell ref="N4417:O4417"/>
    <mergeCell ref="N4418:O4418"/>
    <mergeCell ref="N4419:O4419"/>
    <mergeCell ref="N4420:O4420"/>
    <mergeCell ref="N4421:O4421"/>
    <mergeCell ref="N4410:O4410"/>
    <mergeCell ref="N4411:O4411"/>
    <mergeCell ref="N4412:O4412"/>
    <mergeCell ref="N4413:O4413"/>
    <mergeCell ref="N4414:O4414"/>
    <mergeCell ref="N4415:O4415"/>
    <mergeCell ref="N4404:O4404"/>
    <mergeCell ref="N4405:O4405"/>
    <mergeCell ref="N4406:O4406"/>
    <mergeCell ref="N4407:O4407"/>
    <mergeCell ref="N4408:O4408"/>
    <mergeCell ref="N4409:O4409"/>
    <mergeCell ref="N4398:O4398"/>
    <mergeCell ref="N4399:O4399"/>
    <mergeCell ref="N4400:O4400"/>
    <mergeCell ref="N4401:O4401"/>
    <mergeCell ref="N4402:O4402"/>
    <mergeCell ref="N4403:O4403"/>
    <mergeCell ref="N4392:O4392"/>
    <mergeCell ref="N4393:O4393"/>
    <mergeCell ref="N4394:O4394"/>
    <mergeCell ref="N4395:O4395"/>
    <mergeCell ref="N4396:O4396"/>
    <mergeCell ref="N4397:O4397"/>
    <mergeCell ref="N4386:O4386"/>
    <mergeCell ref="N4387:O4387"/>
    <mergeCell ref="N4388:O4388"/>
    <mergeCell ref="N4389:O4389"/>
    <mergeCell ref="N4390:O4390"/>
    <mergeCell ref="N4391:O4391"/>
    <mergeCell ref="N4380:O4380"/>
    <mergeCell ref="N4381:O4381"/>
    <mergeCell ref="N4382:O4382"/>
    <mergeCell ref="N4383:O4383"/>
    <mergeCell ref="N4384:O4384"/>
    <mergeCell ref="N4385:O4385"/>
    <mergeCell ref="N4374:O4374"/>
    <mergeCell ref="N4375:O4375"/>
    <mergeCell ref="N4376:O4376"/>
    <mergeCell ref="N4377:O4377"/>
    <mergeCell ref="N4378:O4378"/>
    <mergeCell ref="N4379:O4379"/>
    <mergeCell ref="N4368:O4368"/>
    <mergeCell ref="N4369:O4369"/>
    <mergeCell ref="N4370:O4370"/>
    <mergeCell ref="N4371:O4371"/>
    <mergeCell ref="N4372:O4372"/>
    <mergeCell ref="N4373:O4373"/>
    <mergeCell ref="N4362:O4362"/>
    <mergeCell ref="N4363:O4363"/>
    <mergeCell ref="N4364:O4364"/>
    <mergeCell ref="N4365:O4365"/>
    <mergeCell ref="N4366:O4366"/>
    <mergeCell ref="N4367:O4367"/>
    <mergeCell ref="N4356:O4356"/>
    <mergeCell ref="N4357:O4357"/>
    <mergeCell ref="N4358:O4358"/>
    <mergeCell ref="N4359:O4359"/>
    <mergeCell ref="N4360:O4360"/>
    <mergeCell ref="N4361:O4361"/>
    <mergeCell ref="N4350:O4350"/>
    <mergeCell ref="N4351:O4351"/>
    <mergeCell ref="N4352:O4352"/>
    <mergeCell ref="N4353:O4353"/>
    <mergeCell ref="N4354:O4354"/>
    <mergeCell ref="N4355:O4355"/>
    <mergeCell ref="N4344:O4344"/>
    <mergeCell ref="N4345:O4345"/>
    <mergeCell ref="N4346:O4346"/>
    <mergeCell ref="N4347:O4347"/>
    <mergeCell ref="N4348:O4348"/>
    <mergeCell ref="N4349:O4349"/>
    <mergeCell ref="N4338:O4338"/>
    <mergeCell ref="N4339:O4339"/>
    <mergeCell ref="N4340:O4340"/>
    <mergeCell ref="N4341:O4341"/>
    <mergeCell ref="N4342:O4342"/>
    <mergeCell ref="N4343:O4343"/>
    <mergeCell ref="N4332:O4332"/>
    <mergeCell ref="N4333:O4333"/>
    <mergeCell ref="N4334:O4334"/>
    <mergeCell ref="N4335:O4335"/>
    <mergeCell ref="N4336:O4336"/>
    <mergeCell ref="N4337:O4337"/>
    <mergeCell ref="N4326:O4326"/>
    <mergeCell ref="N4327:O4327"/>
    <mergeCell ref="N4328:O4328"/>
    <mergeCell ref="N4329:O4329"/>
    <mergeCell ref="N4330:O4330"/>
    <mergeCell ref="N4331:O4331"/>
    <mergeCell ref="N4320:O4320"/>
    <mergeCell ref="N4321:O4321"/>
    <mergeCell ref="N4322:O4322"/>
    <mergeCell ref="N4323:O4323"/>
    <mergeCell ref="N4324:O4324"/>
    <mergeCell ref="N4325:O4325"/>
    <mergeCell ref="N4314:O4314"/>
    <mergeCell ref="N4315:O4315"/>
    <mergeCell ref="N4316:O4316"/>
    <mergeCell ref="N4317:O4317"/>
    <mergeCell ref="N4318:O4318"/>
    <mergeCell ref="N4319:O4319"/>
    <mergeCell ref="N4308:O4308"/>
    <mergeCell ref="N4309:O4309"/>
    <mergeCell ref="N4310:O4310"/>
    <mergeCell ref="N4311:O4311"/>
    <mergeCell ref="N4312:O4312"/>
    <mergeCell ref="N4313:O4313"/>
    <mergeCell ref="N4302:O4302"/>
    <mergeCell ref="N4303:O4303"/>
    <mergeCell ref="N4304:O4304"/>
    <mergeCell ref="N4305:O4305"/>
    <mergeCell ref="N4306:O4306"/>
    <mergeCell ref="N4307:O4307"/>
    <mergeCell ref="N4296:O4296"/>
    <mergeCell ref="N4297:O4297"/>
    <mergeCell ref="N4298:O4298"/>
    <mergeCell ref="N4299:O4299"/>
    <mergeCell ref="N4300:O4300"/>
    <mergeCell ref="N4301:O4301"/>
    <mergeCell ref="N4290:O4290"/>
    <mergeCell ref="N4291:O4291"/>
    <mergeCell ref="N4292:O4292"/>
    <mergeCell ref="N4293:O4293"/>
    <mergeCell ref="N4294:O4294"/>
    <mergeCell ref="N4295:O4295"/>
    <mergeCell ref="N4284:O4284"/>
    <mergeCell ref="N4285:O4285"/>
    <mergeCell ref="N4286:O4286"/>
    <mergeCell ref="N4287:O4287"/>
    <mergeCell ref="N4288:O4288"/>
    <mergeCell ref="N4289:O4289"/>
    <mergeCell ref="N4278:O4278"/>
    <mergeCell ref="N4279:O4279"/>
    <mergeCell ref="N4280:O4280"/>
    <mergeCell ref="N4281:O4281"/>
    <mergeCell ref="N4282:O4282"/>
    <mergeCell ref="N4283:O4283"/>
    <mergeCell ref="N4272:O4272"/>
    <mergeCell ref="N4273:O4273"/>
    <mergeCell ref="N4274:O4274"/>
    <mergeCell ref="N4275:O4275"/>
    <mergeCell ref="N4276:O4276"/>
    <mergeCell ref="N4277:O4277"/>
    <mergeCell ref="N4266:O4266"/>
    <mergeCell ref="N4267:O4267"/>
    <mergeCell ref="N4268:O4268"/>
    <mergeCell ref="N4269:O4269"/>
    <mergeCell ref="N4270:O4270"/>
    <mergeCell ref="N4271:O4271"/>
    <mergeCell ref="N4260:O4260"/>
    <mergeCell ref="N4261:O4261"/>
    <mergeCell ref="N4262:O4262"/>
    <mergeCell ref="N4263:O4263"/>
    <mergeCell ref="N4264:O4264"/>
    <mergeCell ref="N4265:O4265"/>
    <mergeCell ref="N4254:O4254"/>
    <mergeCell ref="N4255:O4255"/>
    <mergeCell ref="N4256:O4256"/>
    <mergeCell ref="N4257:O4257"/>
    <mergeCell ref="N4258:O4258"/>
    <mergeCell ref="N4259:O4259"/>
    <mergeCell ref="N4248:O4248"/>
    <mergeCell ref="N4249:O4249"/>
    <mergeCell ref="N4250:O4250"/>
    <mergeCell ref="N4251:O4251"/>
    <mergeCell ref="N4252:O4252"/>
    <mergeCell ref="N4253:O4253"/>
    <mergeCell ref="N4242:O4242"/>
    <mergeCell ref="N4243:O4243"/>
    <mergeCell ref="N4244:O4244"/>
    <mergeCell ref="N4245:O4245"/>
    <mergeCell ref="N4246:O4246"/>
    <mergeCell ref="N4247:O4247"/>
    <mergeCell ref="N4236:O4236"/>
    <mergeCell ref="N4237:O4237"/>
    <mergeCell ref="N4238:O4238"/>
    <mergeCell ref="N4239:O4239"/>
    <mergeCell ref="N4240:O4240"/>
    <mergeCell ref="N4241:O4241"/>
    <mergeCell ref="N4230:O4230"/>
    <mergeCell ref="N4231:O4231"/>
    <mergeCell ref="N4232:O4232"/>
    <mergeCell ref="N4233:O4233"/>
    <mergeCell ref="N4234:O4234"/>
    <mergeCell ref="N4235:O4235"/>
    <mergeCell ref="N4224:O4224"/>
    <mergeCell ref="N4225:O4225"/>
    <mergeCell ref="N4226:O4226"/>
    <mergeCell ref="N4227:O4227"/>
    <mergeCell ref="N4228:O4228"/>
    <mergeCell ref="N4229:O4229"/>
    <mergeCell ref="N4218:O4218"/>
    <mergeCell ref="N4219:O4219"/>
    <mergeCell ref="N4220:O4220"/>
    <mergeCell ref="N4221:O4221"/>
    <mergeCell ref="N4222:O4222"/>
    <mergeCell ref="N4223:O4223"/>
    <mergeCell ref="N4212:O4212"/>
    <mergeCell ref="N4213:O4213"/>
    <mergeCell ref="N4214:O4214"/>
    <mergeCell ref="N4215:O4215"/>
    <mergeCell ref="N4216:O4216"/>
    <mergeCell ref="N4217:O4217"/>
    <mergeCell ref="N4206:O4206"/>
    <mergeCell ref="N4207:O4207"/>
    <mergeCell ref="N4208:O4208"/>
    <mergeCell ref="N4209:O4209"/>
    <mergeCell ref="N4210:O4210"/>
    <mergeCell ref="N4211:O4211"/>
    <mergeCell ref="N4200:O4200"/>
    <mergeCell ref="N4201:O4201"/>
    <mergeCell ref="N4202:O4202"/>
    <mergeCell ref="N4203:O4203"/>
    <mergeCell ref="N4204:O4204"/>
    <mergeCell ref="N4205:O4205"/>
    <mergeCell ref="N4194:O4194"/>
    <mergeCell ref="N4195:O4195"/>
    <mergeCell ref="N4196:O4196"/>
    <mergeCell ref="N4197:O4197"/>
    <mergeCell ref="N4198:O4198"/>
    <mergeCell ref="N4199:O4199"/>
    <mergeCell ref="N4188:O4188"/>
    <mergeCell ref="N4189:O4189"/>
    <mergeCell ref="N4190:O4190"/>
    <mergeCell ref="N4191:O4191"/>
    <mergeCell ref="N4192:O4192"/>
    <mergeCell ref="N4193:O4193"/>
    <mergeCell ref="N4182:O4182"/>
    <mergeCell ref="N4183:O4183"/>
    <mergeCell ref="N4184:O4184"/>
    <mergeCell ref="N4185:O4185"/>
    <mergeCell ref="N4186:O4186"/>
    <mergeCell ref="N4187:O4187"/>
    <mergeCell ref="N4176:O4176"/>
    <mergeCell ref="N4177:O4177"/>
    <mergeCell ref="N4178:O4178"/>
    <mergeCell ref="N4179:O4179"/>
    <mergeCell ref="N4180:O4180"/>
    <mergeCell ref="N4181:O4181"/>
    <mergeCell ref="N4170:O4170"/>
    <mergeCell ref="N4171:O4171"/>
    <mergeCell ref="N4172:O4172"/>
    <mergeCell ref="N4173:O4173"/>
    <mergeCell ref="N4174:O4174"/>
    <mergeCell ref="N4175:O4175"/>
    <mergeCell ref="N4164:O4164"/>
    <mergeCell ref="N4165:O4165"/>
    <mergeCell ref="N4166:O4166"/>
    <mergeCell ref="N4167:O4167"/>
    <mergeCell ref="N4168:O4168"/>
    <mergeCell ref="N4169:O4169"/>
    <mergeCell ref="N4158:O4158"/>
    <mergeCell ref="N4159:O4159"/>
    <mergeCell ref="N4160:O4160"/>
    <mergeCell ref="N4161:O4161"/>
    <mergeCell ref="N4162:O4162"/>
    <mergeCell ref="N4163:O4163"/>
    <mergeCell ref="N4152:O4152"/>
    <mergeCell ref="N4153:O4153"/>
    <mergeCell ref="N4154:O4154"/>
    <mergeCell ref="N4155:O4155"/>
    <mergeCell ref="N4156:O4156"/>
    <mergeCell ref="N4157:O4157"/>
    <mergeCell ref="N4146:O4146"/>
    <mergeCell ref="N4147:O4147"/>
    <mergeCell ref="N4148:O4148"/>
    <mergeCell ref="N4149:O4149"/>
    <mergeCell ref="N4150:O4150"/>
    <mergeCell ref="N4151:O4151"/>
    <mergeCell ref="N4140:O4140"/>
    <mergeCell ref="N4141:O4141"/>
    <mergeCell ref="N4142:O4142"/>
    <mergeCell ref="N4143:O4143"/>
    <mergeCell ref="N4144:O4144"/>
    <mergeCell ref="N4145:O4145"/>
    <mergeCell ref="N4134:O4134"/>
    <mergeCell ref="N4135:O4135"/>
    <mergeCell ref="N4136:O4136"/>
    <mergeCell ref="N4137:O4137"/>
    <mergeCell ref="N4138:O4138"/>
    <mergeCell ref="N4139:O4139"/>
    <mergeCell ref="N4128:O4128"/>
    <mergeCell ref="N4129:O4129"/>
    <mergeCell ref="N4130:O4130"/>
    <mergeCell ref="N4131:O4131"/>
    <mergeCell ref="N4132:O4132"/>
    <mergeCell ref="N4133:O4133"/>
    <mergeCell ref="N4122:O4122"/>
    <mergeCell ref="N4123:O4123"/>
    <mergeCell ref="N4124:O4124"/>
    <mergeCell ref="N4125:O4125"/>
    <mergeCell ref="N4126:O4126"/>
    <mergeCell ref="N4127:O4127"/>
    <mergeCell ref="N4116:O4116"/>
    <mergeCell ref="N4117:O4117"/>
    <mergeCell ref="N4118:O4118"/>
    <mergeCell ref="N4119:O4119"/>
    <mergeCell ref="N4120:O4120"/>
    <mergeCell ref="N4121:O4121"/>
    <mergeCell ref="N4110:O4110"/>
    <mergeCell ref="N4111:O4111"/>
    <mergeCell ref="N4112:O4112"/>
    <mergeCell ref="N4113:O4113"/>
    <mergeCell ref="N4114:O4114"/>
    <mergeCell ref="N4115:O4115"/>
    <mergeCell ref="N4104:O4104"/>
    <mergeCell ref="N4105:O4105"/>
    <mergeCell ref="N4106:O4106"/>
    <mergeCell ref="N4107:O4107"/>
    <mergeCell ref="N4108:O4108"/>
    <mergeCell ref="N4109:O4109"/>
    <mergeCell ref="N4098:O4098"/>
    <mergeCell ref="N4099:O4099"/>
    <mergeCell ref="N4100:O4100"/>
    <mergeCell ref="N4101:O4101"/>
    <mergeCell ref="N4102:O4102"/>
    <mergeCell ref="N4103:O4103"/>
    <mergeCell ref="N4092:O4092"/>
    <mergeCell ref="N4093:O4093"/>
    <mergeCell ref="N4094:O4094"/>
    <mergeCell ref="N4095:O4095"/>
    <mergeCell ref="N4096:O4096"/>
    <mergeCell ref="N4097:O4097"/>
    <mergeCell ref="N4086:O4086"/>
    <mergeCell ref="N4087:O4087"/>
    <mergeCell ref="N4088:O4088"/>
    <mergeCell ref="N4089:O4089"/>
    <mergeCell ref="N4090:O4090"/>
    <mergeCell ref="N4091:O4091"/>
    <mergeCell ref="N4080:O4080"/>
    <mergeCell ref="N4081:O4081"/>
    <mergeCell ref="N4082:O4082"/>
    <mergeCell ref="N4083:O4083"/>
    <mergeCell ref="N4084:O4084"/>
    <mergeCell ref="N4085:O4085"/>
    <mergeCell ref="N4074:O4074"/>
    <mergeCell ref="N4075:O4075"/>
    <mergeCell ref="N4076:O4076"/>
    <mergeCell ref="N4077:O4077"/>
    <mergeCell ref="N4078:O4078"/>
    <mergeCell ref="N4079:O4079"/>
    <mergeCell ref="N4068:O4068"/>
    <mergeCell ref="N4069:O4069"/>
    <mergeCell ref="N4070:O4070"/>
    <mergeCell ref="N4071:O4071"/>
    <mergeCell ref="N4072:O4072"/>
    <mergeCell ref="N4073:O4073"/>
    <mergeCell ref="N4062:O4062"/>
    <mergeCell ref="N4063:O4063"/>
    <mergeCell ref="N4064:O4064"/>
    <mergeCell ref="N4065:O4065"/>
    <mergeCell ref="N4066:O4066"/>
    <mergeCell ref="N4067:O4067"/>
    <mergeCell ref="N4056:O4056"/>
    <mergeCell ref="N4057:O4057"/>
    <mergeCell ref="N4058:O4058"/>
    <mergeCell ref="N4059:O4059"/>
    <mergeCell ref="N4060:O4060"/>
    <mergeCell ref="N4061:O4061"/>
    <mergeCell ref="N4050:O4050"/>
    <mergeCell ref="N4051:O4051"/>
    <mergeCell ref="N4052:O4052"/>
    <mergeCell ref="N4053:O4053"/>
    <mergeCell ref="N4054:O4054"/>
    <mergeCell ref="N4055:O4055"/>
    <mergeCell ref="N4044:O4044"/>
    <mergeCell ref="N4045:O4045"/>
    <mergeCell ref="N4046:O4046"/>
    <mergeCell ref="N4047:O4047"/>
    <mergeCell ref="N4048:O4048"/>
    <mergeCell ref="N4049:O4049"/>
    <mergeCell ref="N4038:O4038"/>
    <mergeCell ref="N4039:O4039"/>
    <mergeCell ref="N4040:O4040"/>
    <mergeCell ref="N4041:O4041"/>
    <mergeCell ref="N4042:O4042"/>
    <mergeCell ref="N4043:O4043"/>
    <mergeCell ref="N4032:O4032"/>
    <mergeCell ref="N4033:O4033"/>
    <mergeCell ref="N4034:O4034"/>
    <mergeCell ref="N4035:O4035"/>
    <mergeCell ref="N4036:O4036"/>
    <mergeCell ref="N4037:O4037"/>
    <mergeCell ref="N4026:O4026"/>
    <mergeCell ref="N4027:O4027"/>
    <mergeCell ref="N4028:O4028"/>
    <mergeCell ref="N4029:O4029"/>
    <mergeCell ref="N4030:O4030"/>
    <mergeCell ref="N4031:O4031"/>
    <mergeCell ref="N4020:O4020"/>
    <mergeCell ref="N4021:O4021"/>
    <mergeCell ref="N4022:O4022"/>
    <mergeCell ref="N4023:O4023"/>
    <mergeCell ref="N4024:O4024"/>
    <mergeCell ref="N4025:O4025"/>
    <mergeCell ref="N4014:O4014"/>
    <mergeCell ref="N4015:O4015"/>
    <mergeCell ref="N4016:O4016"/>
    <mergeCell ref="N4017:O4017"/>
    <mergeCell ref="N4018:O4018"/>
    <mergeCell ref="N4019:O4019"/>
    <mergeCell ref="N4008:O4008"/>
    <mergeCell ref="N4009:O4009"/>
    <mergeCell ref="N4010:O4010"/>
    <mergeCell ref="N4011:O4011"/>
    <mergeCell ref="N4012:O4012"/>
    <mergeCell ref="N4013:O4013"/>
    <mergeCell ref="N4002:O4002"/>
    <mergeCell ref="N4003:O4003"/>
    <mergeCell ref="N4004:O4004"/>
    <mergeCell ref="N4005:O4005"/>
    <mergeCell ref="N4006:O4006"/>
    <mergeCell ref="N4007:O4007"/>
    <mergeCell ref="N3996:O3996"/>
    <mergeCell ref="N3997:O3997"/>
    <mergeCell ref="N3998:O3998"/>
    <mergeCell ref="N3999:O3999"/>
    <mergeCell ref="N4000:O4000"/>
    <mergeCell ref="N4001:O4001"/>
    <mergeCell ref="N3990:O3990"/>
    <mergeCell ref="N3991:O3991"/>
    <mergeCell ref="N3992:O3992"/>
    <mergeCell ref="N3993:O3993"/>
    <mergeCell ref="N3994:O3994"/>
    <mergeCell ref="N3995:O3995"/>
    <mergeCell ref="N3984:O3984"/>
    <mergeCell ref="N3985:O3985"/>
    <mergeCell ref="N3986:O3986"/>
    <mergeCell ref="N3987:O3987"/>
    <mergeCell ref="N3988:O3988"/>
    <mergeCell ref="N3989:O3989"/>
    <mergeCell ref="N3978:O3978"/>
    <mergeCell ref="N3979:O3979"/>
    <mergeCell ref="N3980:O3980"/>
    <mergeCell ref="N3981:O3981"/>
    <mergeCell ref="N3982:O3982"/>
    <mergeCell ref="N3983:O3983"/>
    <mergeCell ref="N3972:O3972"/>
    <mergeCell ref="N3973:O3973"/>
    <mergeCell ref="N3974:O3974"/>
    <mergeCell ref="N3975:O3975"/>
    <mergeCell ref="N3976:O3976"/>
    <mergeCell ref="N3977:O3977"/>
    <mergeCell ref="N3966:O3966"/>
    <mergeCell ref="N3967:O3967"/>
    <mergeCell ref="N3968:O3968"/>
    <mergeCell ref="N3969:O3969"/>
    <mergeCell ref="N3970:O3970"/>
    <mergeCell ref="N3971:O3971"/>
    <mergeCell ref="N3960:O3960"/>
    <mergeCell ref="N3961:O3961"/>
    <mergeCell ref="N3962:O3962"/>
    <mergeCell ref="N3963:O3963"/>
    <mergeCell ref="N3964:O3964"/>
    <mergeCell ref="N3965:O3965"/>
    <mergeCell ref="N3954:O3954"/>
    <mergeCell ref="N3955:O3955"/>
    <mergeCell ref="N3956:O3956"/>
    <mergeCell ref="N3957:O3957"/>
    <mergeCell ref="N3958:O3958"/>
    <mergeCell ref="N3959:O3959"/>
    <mergeCell ref="N3948:O3948"/>
    <mergeCell ref="N3949:O3949"/>
    <mergeCell ref="N3950:O3950"/>
    <mergeCell ref="N3951:O3951"/>
    <mergeCell ref="N3952:O3952"/>
    <mergeCell ref="N3953:O3953"/>
    <mergeCell ref="N3942:O3942"/>
    <mergeCell ref="N3943:O3943"/>
    <mergeCell ref="N3944:O3944"/>
    <mergeCell ref="N3945:O3945"/>
    <mergeCell ref="N3946:O3946"/>
    <mergeCell ref="N3947:O3947"/>
    <mergeCell ref="N3936:O3936"/>
    <mergeCell ref="N3937:O3937"/>
    <mergeCell ref="N3938:O3938"/>
    <mergeCell ref="N3939:O3939"/>
    <mergeCell ref="N3940:O3940"/>
    <mergeCell ref="N3941:O3941"/>
    <mergeCell ref="N3930:O3930"/>
    <mergeCell ref="N3931:O3931"/>
    <mergeCell ref="N3932:O3932"/>
    <mergeCell ref="N3933:O3933"/>
    <mergeCell ref="N3934:O3934"/>
    <mergeCell ref="N3935:O3935"/>
    <mergeCell ref="N3924:O3924"/>
    <mergeCell ref="N3925:O3925"/>
    <mergeCell ref="N3926:O3926"/>
    <mergeCell ref="N3927:O3927"/>
    <mergeCell ref="N3928:O3928"/>
    <mergeCell ref="N3929:O3929"/>
    <mergeCell ref="N3918:O3918"/>
    <mergeCell ref="N3919:O3919"/>
    <mergeCell ref="N3920:O3920"/>
    <mergeCell ref="N3921:O3921"/>
    <mergeCell ref="N3922:O3922"/>
    <mergeCell ref="N3923:O3923"/>
    <mergeCell ref="N3912:O3912"/>
    <mergeCell ref="N3913:O3913"/>
    <mergeCell ref="N3914:O3914"/>
    <mergeCell ref="N3915:O3915"/>
    <mergeCell ref="N3916:O3916"/>
    <mergeCell ref="N3917:O3917"/>
    <mergeCell ref="N3906:O3906"/>
    <mergeCell ref="N3907:O3907"/>
    <mergeCell ref="N3908:O3908"/>
    <mergeCell ref="N3909:O3909"/>
    <mergeCell ref="N3910:O3910"/>
    <mergeCell ref="N3911:O3911"/>
    <mergeCell ref="N3900:O3900"/>
    <mergeCell ref="N3901:O3901"/>
    <mergeCell ref="N3902:O3902"/>
    <mergeCell ref="N3903:O3903"/>
    <mergeCell ref="N3904:O3904"/>
    <mergeCell ref="N3905:O3905"/>
    <mergeCell ref="N3894:O3894"/>
    <mergeCell ref="N3895:O3895"/>
    <mergeCell ref="N3896:O3896"/>
    <mergeCell ref="N3897:O3897"/>
    <mergeCell ref="N3898:O3898"/>
    <mergeCell ref="N3899:O3899"/>
    <mergeCell ref="N3888:O3888"/>
    <mergeCell ref="N3889:O3889"/>
    <mergeCell ref="N3890:O3890"/>
    <mergeCell ref="N3891:O3891"/>
    <mergeCell ref="N3892:O3892"/>
    <mergeCell ref="N3893:O3893"/>
    <mergeCell ref="N3882:O3882"/>
    <mergeCell ref="N3883:O3883"/>
    <mergeCell ref="N3884:O3884"/>
    <mergeCell ref="N3885:O3885"/>
    <mergeCell ref="N3886:O3886"/>
    <mergeCell ref="N3887:O3887"/>
    <mergeCell ref="N3876:O3876"/>
    <mergeCell ref="N3877:O3877"/>
    <mergeCell ref="N3878:O3878"/>
    <mergeCell ref="N3879:O3879"/>
    <mergeCell ref="N3880:O3880"/>
    <mergeCell ref="N3881:O3881"/>
    <mergeCell ref="N3870:O3870"/>
    <mergeCell ref="N3871:O3871"/>
    <mergeCell ref="N3872:O3872"/>
    <mergeCell ref="N3873:O3873"/>
    <mergeCell ref="N3874:O3874"/>
    <mergeCell ref="N3875:O3875"/>
    <mergeCell ref="N3864:O3864"/>
    <mergeCell ref="N3865:O3865"/>
    <mergeCell ref="N3866:O3866"/>
    <mergeCell ref="N3867:O3867"/>
    <mergeCell ref="N3868:O3868"/>
    <mergeCell ref="N3869:O3869"/>
    <mergeCell ref="N3858:O3858"/>
    <mergeCell ref="N3859:O3859"/>
    <mergeCell ref="N3860:O3860"/>
    <mergeCell ref="N3861:O3861"/>
    <mergeCell ref="N3862:O3862"/>
    <mergeCell ref="N3863:O3863"/>
    <mergeCell ref="N3852:O3852"/>
    <mergeCell ref="N3853:O3853"/>
    <mergeCell ref="N3854:O3854"/>
    <mergeCell ref="N3855:O3855"/>
    <mergeCell ref="N3856:O3856"/>
    <mergeCell ref="N3857:O3857"/>
    <mergeCell ref="N3846:O3846"/>
    <mergeCell ref="N3847:O3847"/>
    <mergeCell ref="N3848:O3848"/>
    <mergeCell ref="N3849:O3849"/>
    <mergeCell ref="N3850:O3850"/>
    <mergeCell ref="N3851:O3851"/>
    <mergeCell ref="N3840:O3840"/>
    <mergeCell ref="N3841:O3841"/>
    <mergeCell ref="N3842:O3842"/>
    <mergeCell ref="N3843:O3843"/>
    <mergeCell ref="N3844:O3844"/>
    <mergeCell ref="N3845:O3845"/>
    <mergeCell ref="N3834:O3834"/>
    <mergeCell ref="N3835:O3835"/>
    <mergeCell ref="N3836:O3836"/>
    <mergeCell ref="N3837:O3837"/>
    <mergeCell ref="N3838:O3838"/>
    <mergeCell ref="N3839:O3839"/>
    <mergeCell ref="N3828:O3828"/>
    <mergeCell ref="N3829:O3829"/>
    <mergeCell ref="N3830:O3830"/>
    <mergeCell ref="N3831:O3831"/>
    <mergeCell ref="N3832:O3832"/>
    <mergeCell ref="N3833:O3833"/>
    <mergeCell ref="N3822:O3822"/>
    <mergeCell ref="N3823:O3823"/>
    <mergeCell ref="N3824:O3824"/>
    <mergeCell ref="N3825:O3825"/>
    <mergeCell ref="N3826:O3826"/>
    <mergeCell ref="N3827:O3827"/>
    <mergeCell ref="N3816:O3816"/>
    <mergeCell ref="N3817:O3817"/>
    <mergeCell ref="N3818:O3818"/>
    <mergeCell ref="N3819:O3819"/>
    <mergeCell ref="N3820:O3820"/>
    <mergeCell ref="N3821:O3821"/>
    <mergeCell ref="N3810:O3810"/>
    <mergeCell ref="N3811:O3811"/>
    <mergeCell ref="N3812:O3812"/>
    <mergeCell ref="N3813:O3813"/>
    <mergeCell ref="N3814:O3814"/>
    <mergeCell ref="N3815:O3815"/>
    <mergeCell ref="N3804:O3804"/>
    <mergeCell ref="N3805:O3805"/>
    <mergeCell ref="N3806:O3806"/>
    <mergeCell ref="N3807:O3807"/>
    <mergeCell ref="N3808:O3808"/>
    <mergeCell ref="N3809:O3809"/>
    <mergeCell ref="N3798:O3798"/>
    <mergeCell ref="N3799:O3799"/>
    <mergeCell ref="N3800:O3800"/>
    <mergeCell ref="N3801:O3801"/>
    <mergeCell ref="N3802:O3802"/>
    <mergeCell ref="N3803:O3803"/>
    <mergeCell ref="N3792:O3792"/>
    <mergeCell ref="N3793:O3793"/>
    <mergeCell ref="N3794:O3794"/>
    <mergeCell ref="N3795:O3795"/>
    <mergeCell ref="N3796:O3796"/>
    <mergeCell ref="N3797:O3797"/>
    <mergeCell ref="N3786:O3786"/>
    <mergeCell ref="N3787:O3787"/>
    <mergeCell ref="N3788:O3788"/>
    <mergeCell ref="N3789:O3789"/>
    <mergeCell ref="N3790:O3790"/>
    <mergeCell ref="N3791:O3791"/>
    <mergeCell ref="N3780:O3780"/>
    <mergeCell ref="N3781:O3781"/>
    <mergeCell ref="N3782:O3782"/>
    <mergeCell ref="N3783:O3783"/>
    <mergeCell ref="N3784:O3784"/>
    <mergeCell ref="N3785:O3785"/>
    <mergeCell ref="N3774:O3774"/>
    <mergeCell ref="N3775:O3775"/>
    <mergeCell ref="N3776:O3776"/>
    <mergeCell ref="N3777:O3777"/>
    <mergeCell ref="N3778:O3778"/>
    <mergeCell ref="N3779:O3779"/>
    <mergeCell ref="N3768:O3768"/>
    <mergeCell ref="N3769:O3769"/>
    <mergeCell ref="N3770:O3770"/>
    <mergeCell ref="N3771:O3771"/>
    <mergeCell ref="N3772:O3772"/>
    <mergeCell ref="N3773:O3773"/>
    <mergeCell ref="N3762:O3762"/>
    <mergeCell ref="N3763:O3763"/>
    <mergeCell ref="N3764:O3764"/>
    <mergeCell ref="N3765:O3765"/>
    <mergeCell ref="N3766:O3766"/>
    <mergeCell ref="N3767:O3767"/>
    <mergeCell ref="N3756:O3756"/>
    <mergeCell ref="N3757:O3757"/>
    <mergeCell ref="N3758:O3758"/>
    <mergeCell ref="N3759:O3759"/>
    <mergeCell ref="N3760:O3760"/>
    <mergeCell ref="N3761:O3761"/>
    <mergeCell ref="N3750:O3750"/>
    <mergeCell ref="N3751:O3751"/>
    <mergeCell ref="N3752:O3752"/>
    <mergeCell ref="N3753:O3753"/>
    <mergeCell ref="N3754:O3754"/>
    <mergeCell ref="N3755:O3755"/>
    <mergeCell ref="N3744:O3744"/>
    <mergeCell ref="N3745:O3745"/>
    <mergeCell ref="N3746:O3746"/>
    <mergeCell ref="N3747:O3747"/>
    <mergeCell ref="N3748:O3748"/>
    <mergeCell ref="N3749:O3749"/>
    <mergeCell ref="N3738:O3738"/>
    <mergeCell ref="N3739:O3739"/>
    <mergeCell ref="N3740:O3740"/>
    <mergeCell ref="N3741:O3741"/>
    <mergeCell ref="N3742:O3742"/>
    <mergeCell ref="N3743:O3743"/>
    <mergeCell ref="N3732:O3732"/>
    <mergeCell ref="N3733:O3733"/>
    <mergeCell ref="N3734:O3734"/>
    <mergeCell ref="N3735:O3735"/>
    <mergeCell ref="N3736:O3736"/>
    <mergeCell ref="N3737:O3737"/>
    <mergeCell ref="N3726:O3726"/>
    <mergeCell ref="N3727:O3727"/>
    <mergeCell ref="N3728:O3728"/>
    <mergeCell ref="N3729:O3729"/>
    <mergeCell ref="N3730:O3730"/>
    <mergeCell ref="N3731:O3731"/>
    <mergeCell ref="N3720:O3720"/>
    <mergeCell ref="N3721:O3721"/>
    <mergeCell ref="N3722:O3722"/>
    <mergeCell ref="N3723:O3723"/>
    <mergeCell ref="N3724:O3724"/>
    <mergeCell ref="N3725:O3725"/>
    <mergeCell ref="N3714:O3714"/>
    <mergeCell ref="N3715:O3715"/>
    <mergeCell ref="N3716:O3716"/>
    <mergeCell ref="N3717:O3717"/>
    <mergeCell ref="N3718:O3718"/>
    <mergeCell ref="N3719:O3719"/>
    <mergeCell ref="N3708:O3708"/>
    <mergeCell ref="N3709:O3709"/>
    <mergeCell ref="N3710:O3710"/>
    <mergeCell ref="N3711:O3711"/>
    <mergeCell ref="N3712:O3712"/>
    <mergeCell ref="N3713:O3713"/>
    <mergeCell ref="N3702:O3702"/>
    <mergeCell ref="N3703:O3703"/>
    <mergeCell ref="N3704:O3704"/>
    <mergeCell ref="N3705:O3705"/>
    <mergeCell ref="N3706:O3706"/>
    <mergeCell ref="N3707:O3707"/>
    <mergeCell ref="N3696:O3696"/>
    <mergeCell ref="N3697:O3697"/>
    <mergeCell ref="N3698:O3698"/>
    <mergeCell ref="N3699:O3699"/>
    <mergeCell ref="N3700:O3700"/>
    <mergeCell ref="N3701:O3701"/>
    <mergeCell ref="N3690:O3690"/>
    <mergeCell ref="N3691:O3691"/>
    <mergeCell ref="N3692:O3692"/>
    <mergeCell ref="N3693:O3693"/>
    <mergeCell ref="N3694:O3694"/>
    <mergeCell ref="N3695:O3695"/>
    <mergeCell ref="N3684:O3684"/>
    <mergeCell ref="N3685:O3685"/>
    <mergeCell ref="N3686:O3686"/>
    <mergeCell ref="N3687:O3687"/>
    <mergeCell ref="N3688:O3688"/>
    <mergeCell ref="N3689:O3689"/>
    <mergeCell ref="N3678:O3678"/>
    <mergeCell ref="N3679:O3679"/>
    <mergeCell ref="N3680:O3680"/>
    <mergeCell ref="N3681:O3681"/>
    <mergeCell ref="N3682:O3682"/>
    <mergeCell ref="N3683:O3683"/>
    <mergeCell ref="N3672:O3672"/>
    <mergeCell ref="N3673:O3673"/>
    <mergeCell ref="N3674:O3674"/>
    <mergeCell ref="N3675:O3675"/>
    <mergeCell ref="N3676:O3676"/>
    <mergeCell ref="N3677:O3677"/>
    <mergeCell ref="N3666:O3666"/>
    <mergeCell ref="N3667:O3667"/>
    <mergeCell ref="N3668:O3668"/>
    <mergeCell ref="N3669:O3669"/>
    <mergeCell ref="N3670:O3670"/>
    <mergeCell ref="N3671:O3671"/>
    <mergeCell ref="N3660:O3660"/>
    <mergeCell ref="N3661:O3661"/>
    <mergeCell ref="N3662:O3662"/>
    <mergeCell ref="N3663:O3663"/>
    <mergeCell ref="N3664:O3664"/>
    <mergeCell ref="N3665:O3665"/>
    <mergeCell ref="N3654:O3654"/>
    <mergeCell ref="N3655:O3655"/>
    <mergeCell ref="N3656:O3656"/>
    <mergeCell ref="N3657:O3657"/>
    <mergeCell ref="N3658:O3658"/>
    <mergeCell ref="N3659:O3659"/>
    <mergeCell ref="N3648:O3648"/>
    <mergeCell ref="N3649:O3649"/>
    <mergeCell ref="N3650:O3650"/>
    <mergeCell ref="N3651:O3651"/>
    <mergeCell ref="N3652:O3652"/>
    <mergeCell ref="N3653:O3653"/>
    <mergeCell ref="N3642:O3642"/>
    <mergeCell ref="N3643:O3643"/>
    <mergeCell ref="N3644:O3644"/>
    <mergeCell ref="N3645:O3645"/>
    <mergeCell ref="N3646:O3646"/>
    <mergeCell ref="N3647:O3647"/>
    <mergeCell ref="N3636:O3636"/>
    <mergeCell ref="N3637:O3637"/>
    <mergeCell ref="N3638:O3638"/>
    <mergeCell ref="N3639:O3639"/>
    <mergeCell ref="N3640:O3640"/>
    <mergeCell ref="N3641:O3641"/>
    <mergeCell ref="N3630:O3630"/>
    <mergeCell ref="N3631:O3631"/>
    <mergeCell ref="N3632:O3632"/>
    <mergeCell ref="N3633:O3633"/>
    <mergeCell ref="N3634:O3634"/>
    <mergeCell ref="N3635:O3635"/>
    <mergeCell ref="N3624:O3624"/>
    <mergeCell ref="N3625:O3625"/>
    <mergeCell ref="N3626:O3626"/>
    <mergeCell ref="N3627:O3627"/>
    <mergeCell ref="N3628:O3628"/>
    <mergeCell ref="N3629:O3629"/>
    <mergeCell ref="N3618:O3618"/>
    <mergeCell ref="N3619:O3619"/>
    <mergeCell ref="N3620:O3620"/>
    <mergeCell ref="N3621:O3621"/>
    <mergeCell ref="N3622:O3622"/>
    <mergeCell ref="N3623:O3623"/>
    <mergeCell ref="N3612:O3612"/>
    <mergeCell ref="N3613:O3613"/>
    <mergeCell ref="N3614:O3614"/>
    <mergeCell ref="N3615:O3615"/>
    <mergeCell ref="N3616:O3616"/>
    <mergeCell ref="N3617:O3617"/>
    <mergeCell ref="N3606:O3606"/>
    <mergeCell ref="N3607:O3607"/>
    <mergeCell ref="N3608:O3608"/>
    <mergeCell ref="N3609:O3609"/>
    <mergeCell ref="N3610:O3610"/>
    <mergeCell ref="N3611:O3611"/>
    <mergeCell ref="N3600:O3600"/>
    <mergeCell ref="N3601:O3601"/>
    <mergeCell ref="N3602:O3602"/>
    <mergeCell ref="N3603:O3603"/>
    <mergeCell ref="N3604:O3604"/>
    <mergeCell ref="N3605:O3605"/>
    <mergeCell ref="N3594:O3594"/>
    <mergeCell ref="N3595:O3595"/>
    <mergeCell ref="N3596:O3596"/>
    <mergeCell ref="N3597:O3597"/>
    <mergeCell ref="N3598:O3598"/>
    <mergeCell ref="N3599:O3599"/>
    <mergeCell ref="N3588:O3588"/>
    <mergeCell ref="N3589:O3589"/>
    <mergeCell ref="N3590:O3590"/>
    <mergeCell ref="N3591:O3591"/>
    <mergeCell ref="N3592:O3592"/>
    <mergeCell ref="N3593:O3593"/>
    <mergeCell ref="N3582:O3582"/>
    <mergeCell ref="N3583:O3583"/>
    <mergeCell ref="N3584:O3584"/>
    <mergeCell ref="N3585:O3585"/>
    <mergeCell ref="N3586:O3586"/>
    <mergeCell ref="N3587:O3587"/>
    <mergeCell ref="N3576:O3576"/>
    <mergeCell ref="N3577:O3577"/>
    <mergeCell ref="N3578:O3578"/>
    <mergeCell ref="N3579:O3579"/>
    <mergeCell ref="N3580:O3580"/>
    <mergeCell ref="N3581:O3581"/>
    <mergeCell ref="N3570:O3570"/>
    <mergeCell ref="N3571:O3571"/>
    <mergeCell ref="N3572:O3572"/>
    <mergeCell ref="N3573:O3573"/>
    <mergeCell ref="N3574:O3574"/>
    <mergeCell ref="N3575:O3575"/>
    <mergeCell ref="N3564:O3564"/>
    <mergeCell ref="N3565:O3565"/>
    <mergeCell ref="N3566:O3566"/>
    <mergeCell ref="N3567:O3567"/>
    <mergeCell ref="N3568:O3568"/>
    <mergeCell ref="N3569:O3569"/>
    <mergeCell ref="N3558:O3558"/>
    <mergeCell ref="N3559:O3559"/>
    <mergeCell ref="N3560:O3560"/>
    <mergeCell ref="N3561:O3561"/>
    <mergeCell ref="N3562:O3562"/>
    <mergeCell ref="N3563:O3563"/>
    <mergeCell ref="N3552:O3552"/>
    <mergeCell ref="N3553:O3553"/>
    <mergeCell ref="N3554:O3554"/>
    <mergeCell ref="N3555:O3555"/>
    <mergeCell ref="N3556:O3556"/>
    <mergeCell ref="N3557:O3557"/>
    <mergeCell ref="N3546:O3546"/>
    <mergeCell ref="N3547:O3547"/>
    <mergeCell ref="N3548:O3548"/>
    <mergeCell ref="N3549:O3549"/>
    <mergeCell ref="N3550:O3550"/>
    <mergeCell ref="N3551:O3551"/>
    <mergeCell ref="N3540:O3540"/>
    <mergeCell ref="N3541:O3541"/>
    <mergeCell ref="N3542:O3542"/>
    <mergeCell ref="N3543:O3543"/>
    <mergeCell ref="N3544:O3544"/>
    <mergeCell ref="N3545:O3545"/>
    <mergeCell ref="N3534:O3534"/>
    <mergeCell ref="N3535:O3535"/>
    <mergeCell ref="N3536:O3536"/>
    <mergeCell ref="N3537:O3537"/>
    <mergeCell ref="N3538:O3538"/>
    <mergeCell ref="N3539:O3539"/>
    <mergeCell ref="N3528:O3528"/>
    <mergeCell ref="N3529:O3529"/>
    <mergeCell ref="N3530:O3530"/>
    <mergeCell ref="N3531:O3531"/>
    <mergeCell ref="N3532:O3532"/>
    <mergeCell ref="N3533:O3533"/>
    <mergeCell ref="N3522:O3522"/>
    <mergeCell ref="N3523:O3523"/>
    <mergeCell ref="N3524:O3524"/>
    <mergeCell ref="N3525:O3525"/>
    <mergeCell ref="N3526:O3526"/>
    <mergeCell ref="N3527:O3527"/>
    <mergeCell ref="N3516:O3516"/>
    <mergeCell ref="N3517:O3517"/>
    <mergeCell ref="N3518:O3518"/>
    <mergeCell ref="N3519:O3519"/>
    <mergeCell ref="N3520:O3520"/>
    <mergeCell ref="N3521:O3521"/>
    <mergeCell ref="N3510:O3510"/>
    <mergeCell ref="N3511:O3511"/>
    <mergeCell ref="N3512:O3512"/>
    <mergeCell ref="N3513:O3513"/>
    <mergeCell ref="N3514:O3514"/>
    <mergeCell ref="N3515:O3515"/>
    <mergeCell ref="N3504:O3504"/>
    <mergeCell ref="N3505:O3505"/>
    <mergeCell ref="N3506:O3506"/>
    <mergeCell ref="N3507:O3507"/>
    <mergeCell ref="N3508:O3508"/>
    <mergeCell ref="N3509:O3509"/>
    <mergeCell ref="N3498:O3498"/>
    <mergeCell ref="N3499:O3499"/>
    <mergeCell ref="N3500:O3500"/>
    <mergeCell ref="N3501:O3501"/>
    <mergeCell ref="N3502:O3502"/>
    <mergeCell ref="N3503:O3503"/>
    <mergeCell ref="N3492:O3492"/>
    <mergeCell ref="N3493:O3493"/>
    <mergeCell ref="N3494:O3494"/>
    <mergeCell ref="N3495:O3495"/>
    <mergeCell ref="N3496:O3496"/>
    <mergeCell ref="N3497:O3497"/>
    <mergeCell ref="N3486:O3486"/>
    <mergeCell ref="N3487:O3487"/>
    <mergeCell ref="N3488:O3488"/>
    <mergeCell ref="N3489:O3489"/>
    <mergeCell ref="N3490:O3490"/>
    <mergeCell ref="N3491:O3491"/>
    <mergeCell ref="N3480:O3480"/>
    <mergeCell ref="N3481:O3481"/>
    <mergeCell ref="N3482:O3482"/>
    <mergeCell ref="N3483:O3483"/>
    <mergeCell ref="N3484:O3484"/>
    <mergeCell ref="N3485:O3485"/>
    <mergeCell ref="N3474:O3474"/>
    <mergeCell ref="N3475:O3475"/>
    <mergeCell ref="N3476:O3476"/>
    <mergeCell ref="N3477:O3477"/>
    <mergeCell ref="N3478:O3478"/>
    <mergeCell ref="N3479:O3479"/>
    <mergeCell ref="N3468:O3468"/>
    <mergeCell ref="N3469:O3469"/>
    <mergeCell ref="N3470:O3470"/>
    <mergeCell ref="N3471:O3471"/>
    <mergeCell ref="N3472:O3472"/>
    <mergeCell ref="N3473:O3473"/>
    <mergeCell ref="N3462:O3462"/>
    <mergeCell ref="N3463:O3463"/>
    <mergeCell ref="N3464:O3464"/>
    <mergeCell ref="N3465:O3465"/>
    <mergeCell ref="N3466:O3466"/>
    <mergeCell ref="N3467:O3467"/>
    <mergeCell ref="N3456:O3456"/>
    <mergeCell ref="N3457:O3457"/>
    <mergeCell ref="N3458:O3458"/>
    <mergeCell ref="N3459:O3459"/>
    <mergeCell ref="N3460:O3460"/>
    <mergeCell ref="N3461:O3461"/>
    <mergeCell ref="N3450:O3450"/>
    <mergeCell ref="N3451:O3451"/>
    <mergeCell ref="N3452:O3452"/>
    <mergeCell ref="N3453:O3453"/>
    <mergeCell ref="N3454:O3454"/>
    <mergeCell ref="N3455:O3455"/>
    <mergeCell ref="N3444:O3444"/>
    <mergeCell ref="N3445:O3445"/>
    <mergeCell ref="N3446:O3446"/>
    <mergeCell ref="N3447:O3447"/>
    <mergeCell ref="N3448:O3448"/>
    <mergeCell ref="N3449:O3449"/>
    <mergeCell ref="N3438:O3438"/>
    <mergeCell ref="N3439:O3439"/>
    <mergeCell ref="N3440:O3440"/>
    <mergeCell ref="N3441:O3441"/>
    <mergeCell ref="N3442:O3442"/>
    <mergeCell ref="N3443:O3443"/>
    <mergeCell ref="N3432:O3432"/>
    <mergeCell ref="N3433:O3433"/>
    <mergeCell ref="N3434:O3434"/>
    <mergeCell ref="N3435:O3435"/>
    <mergeCell ref="N3436:O3436"/>
    <mergeCell ref="N3437:O3437"/>
    <mergeCell ref="N3426:O3426"/>
    <mergeCell ref="N3427:O3427"/>
    <mergeCell ref="N3428:O3428"/>
    <mergeCell ref="N3429:O3429"/>
    <mergeCell ref="N3430:O3430"/>
    <mergeCell ref="N3431:O3431"/>
    <mergeCell ref="N3420:O3420"/>
    <mergeCell ref="N3421:O3421"/>
    <mergeCell ref="N3422:O3422"/>
    <mergeCell ref="N3423:O3423"/>
    <mergeCell ref="N3424:O3424"/>
    <mergeCell ref="N3425:O3425"/>
    <mergeCell ref="N3414:O3414"/>
    <mergeCell ref="N3415:O3415"/>
    <mergeCell ref="N3416:O3416"/>
    <mergeCell ref="N3417:O3417"/>
    <mergeCell ref="N3418:O3418"/>
    <mergeCell ref="N3419:O3419"/>
    <mergeCell ref="N3408:O3408"/>
    <mergeCell ref="N3409:O3409"/>
    <mergeCell ref="N3410:O3410"/>
    <mergeCell ref="N3411:O3411"/>
    <mergeCell ref="N3412:O3412"/>
    <mergeCell ref="N3413:O3413"/>
    <mergeCell ref="N3402:O3402"/>
    <mergeCell ref="N3403:O3403"/>
    <mergeCell ref="N3404:O3404"/>
    <mergeCell ref="N3405:O3405"/>
    <mergeCell ref="N3406:O3406"/>
    <mergeCell ref="N3407:O3407"/>
    <mergeCell ref="N3396:O3396"/>
    <mergeCell ref="N3397:O3397"/>
    <mergeCell ref="N3398:O3398"/>
    <mergeCell ref="N3399:O3399"/>
    <mergeCell ref="N3400:O3400"/>
    <mergeCell ref="N3401:O3401"/>
    <mergeCell ref="N3390:O3390"/>
    <mergeCell ref="N3391:O3391"/>
    <mergeCell ref="N3392:O3392"/>
    <mergeCell ref="N3393:O3393"/>
    <mergeCell ref="N3394:O3394"/>
    <mergeCell ref="N3395:O3395"/>
    <mergeCell ref="N3384:O3384"/>
    <mergeCell ref="N3385:O3385"/>
    <mergeCell ref="N3386:O3386"/>
    <mergeCell ref="N3387:O3387"/>
    <mergeCell ref="N3388:O3388"/>
    <mergeCell ref="N3389:O3389"/>
    <mergeCell ref="N3378:O3378"/>
    <mergeCell ref="N3379:O3379"/>
    <mergeCell ref="N3380:O3380"/>
    <mergeCell ref="N3381:O3381"/>
    <mergeCell ref="N3382:O3382"/>
    <mergeCell ref="N3383:O3383"/>
    <mergeCell ref="N3372:O3372"/>
    <mergeCell ref="N3373:O3373"/>
    <mergeCell ref="N3374:O3374"/>
    <mergeCell ref="N3375:O3375"/>
    <mergeCell ref="N3376:O3376"/>
    <mergeCell ref="N3377:O3377"/>
    <mergeCell ref="N3366:O3366"/>
    <mergeCell ref="N3367:O3367"/>
    <mergeCell ref="N3368:O3368"/>
    <mergeCell ref="N3369:O3369"/>
    <mergeCell ref="N3370:O3370"/>
    <mergeCell ref="N3371:O3371"/>
    <mergeCell ref="N3360:O3360"/>
    <mergeCell ref="N3361:O3361"/>
    <mergeCell ref="N3362:O3362"/>
    <mergeCell ref="N3363:O3363"/>
    <mergeCell ref="N3364:O3364"/>
    <mergeCell ref="N3365:O3365"/>
    <mergeCell ref="N3354:O3354"/>
    <mergeCell ref="N3355:O3355"/>
    <mergeCell ref="N3356:O3356"/>
    <mergeCell ref="N3357:O3357"/>
    <mergeCell ref="N3358:O3358"/>
    <mergeCell ref="N3359:O3359"/>
    <mergeCell ref="N3348:O3348"/>
    <mergeCell ref="N3349:O3349"/>
    <mergeCell ref="N3350:O3350"/>
    <mergeCell ref="N3351:O3351"/>
    <mergeCell ref="N3352:O3352"/>
    <mergeCell ref="N3353:O3353"/>
    <mergeCell ref="N3342:O3342"/>
    <mergeCell ref="N3343:O3343"/>
    <mergeCell ref="N3344:O3344"/>
    <mergeCell ref="N3345:O3345"/>
    <mergeCell ref="N3346:O3346"/>
    <mergeCell ref="N3347:O3347"/>
    <mergeCell ref="N3336:O3336"/>
    <mergeCell ref="N3337:O3337"/>
    <mergeCell ref="N3338:O3338"/>
    <mergeCell ref="N3339:O3339"/>
    <mergeCell ref="N3340:O3340"/>
    <mergeCell ref="N3341:O3341"/>
    <mergeCell ref="N3330:O3330"/>
    <mergeCell ref="N3331:O3331"/>
    <mergeCell ref="N3332:O3332"/>
    <mergeCell ref="N3333:O3333"/>
    <mergeCell ref="N3334:O3334"/>
    <mergeCell ref="N3335:O3335"/>
    <mergeCell ref="N3324:O3324"/>
    <mergeCell ref="N3325:O3325"/>
    <mergeCell ref="N3326:O3326"/>
    <mergeCell ref="N3327:O3327"/>
    <mergeCell ref="N3328:O3328"/>
    <mergeCell ref="N3329:O3329"/>
    <mergeCell ref="N3318:O3318"/>
    <mergeCell ref="N3319:O3319"/>
    <mergeCell ref="N3320:O3320"/>
    <mergeCell ref="N3321:O3321"/>
    <mergeCell ref="N3322:O3322"/>
    <mergeCell ref="N3323:O3323"/>
    <mergeCell ref="N3312:O3312"/>
    <mergeCell ref="N3313:O3313"/>
    <mergeCell ref="N3314:O3314"/>
    <mergeCell ref="N3315:O3315"/>
    <mergeCell ref="N3316:O3316"/>
    <mergeCell ref="N3317:O3317"/>
    <mergeCell ref="N3306:O3306"/>
    <mergeCell ref="N3307:O3307"/>
    <mergeCell ref="N3308:O3308"/>
    <mergeCell ref="N3309:O3309"/>
    <mergeCell ref="N3310:O3310"/>
    <mergeCell ref="N3311:O3311"/>
    <mergeCell ref="N3300:O3300"/>
    <mergeCell ref="N3301:O3301"/>
    <mergeCell ref="N3302:O3302"/>
    <mergeCell ref="N3303:O3303"/>
    <mergeCell ref="N3304:O3304"/>
    <mergeCell ref="N3305:O3305"/>
    <mergeCell ref="N3294:O3294"/>
    <mergeCell ref="N3295:O3295"/>
    <mergeCell ref="N3296:O3296"/>
    <mergeCell ref="N3297:O3297"/>
    <mergeCell ref="N3298:O3298"/>
    <mergeCell ref="N3299:O3299"/>
    <mergeCell ref="N3288:O3288"/>
    <mergeCell ref="N3289:O3289"/>
    <mergeCell ref="N3290:O3290"/>
    <mergeCell ref="N3291:O3291"/>
    <mergeCell ref="N3292:O3292"/>
    <mergeCell ref="N3293:O3293"/>
    <mergeCell ref="N3282:O3282"/>
    <mergeCell ref="N3283:O3283"/>
    <mergeCell ref="N3284:O3284"/>
    <mergeCell ref="N3285:O3285"/>
    <mergeCell ref="N3286:O3286"/>
    <mergeCell ref="N3287:O3287"/>
    <mergeCell ref="N3276:O3276"/>
    <mergeCell ref="N3277:O3277"/>
    <mergeCell ref="N3278:O3278"/>
    <mergeCell ref="N3279:O3279"/>
    <mergeCell ref="N3280:O3280"/>
    <mergeCell ref="N3281:O3281"/>
    <mergeCell ref="N3270:O3270"/>
    <mergeCell ref="N3271:O3271"/>
    <mergeCell ref="N3272:O3272"/>
    <mergeCell ref="N3273:O3273"/>
    <mergeCell ref="N3274:O3274"/>
    <mergeCell ref="N3275:O3275"/>
    <mergeCell ref="N3264:O3264"/>
    <mergeCell ref="N3265:O3265"/>
    <mergeCell ref="N3266:O3266"/>
    <mergeCell ref="N3267:O3267"/>
    <mergeCell ref="N3268:O3268"/>
    <mergeCell ref="N3269:O3269"/>
    <mergeCell ref="N3258:O3258"/>
    <mergeCell ref="N3259:O3259"/>
    <mergeCell ref="N3260:O3260"/>
    <mergeCell ref="N3261:O3261"/>
    <mergeCell ref="N3262:O3262"/>
    <mergeCell ref="N3263:O3263"/>
    <mergeCell ref="N3252:O3252"/>
    <mergeCell ref="N3253:O3253"/>
    <mergeCell ref="N3254:O3254"/>
    <mergeCell ref="N3255:O3255"/>
    <mergeCell ref="N3256:O3256"/>
    <mergeCell ref="N3257:O3257"/>
    <mergeCell ref="N3246:O3246"/>
    <mergeCell ref="N3247:O3247"/>
    <mergeCell ref="N3248:O3248"/>
    <mergeCell ref="N3249:O3249"/>
    <mergeCell ref="N3250:O3250"/>
    <mergeCell ref="N3251:O3251"/>
    <mergeCell ref="N3240:O3240"/>
    <mergeCell ref="N3241:O3241"/>
    <mergeCell ref="N3242:O3242"/>
    <mergeCell ref="N3243:O3243"/>
    <mergeCell ref="N3244:O3244"/>
    <mergeCell ref="N3245:O3245"/>
    <mergeCell ref="N3234:O3234"/>
    <mergeCell ref="N3235:O3235"/>
    <mergeCell ref="N3236:O3236"/>
    <mergeCell ref="N3237:O3237"/>
    <mergeCell ref="N3238:O3238"/>
    <mergeCell ref="N3239:O3239"/>
    <mergeCell ref="N3228:O3228"/>
    <mergeCell ref="N3229:O3229"/>
    <mergeCell ref="N3230:O3230"/>
    <mergeCell ref="N3231:O3231"/>
    <mergeCell ref="N3232:O3232"/>
    <mergeCell ref="N3233:O3233"/>
    <mergeCell ref="N3222:O3222"/>
    <mergeCell ref="N3223:O3223"/>
    <mergeCell ref="N3224:O3224"/>
    <mergeCell ref="N3225:O3225"/>
    <mergeCell ref="N3226:O3226"/>
    <mergeCell ref="N3227:O3227"/>
    <mergeCell ref="N3216:O3216"/>
    <mergeCell ref="N3217:O3217"/>
    <mergeCell ref="N3218:O3218"/>
    <mergeCell ref="N3219:O3219"/>
    <mergeCell ref="N3220:O3220"/>
    <mergeCell ref="N3221:O3221"/>
    <mergeCell ref="N3210:O3210"/>
    <mergeCell ref="N3211:O3211"/>
    <mergeCell ref="N3212:O3212"/>
    <mergeCell ref="N3213:O3213"/>
    <mergeCell ref="N3214:O3214"/>
    <mergeCell ref="N3215:O3215"/>
    <mergeCell ref="N3204:O3204"/>
    <mergeCell ref="N3205:O3205"/>
    <mergeCell ref="N3206:O3206"/>
    <mergeCell ref="N3207:O3207"/>
    <mergeCell ref="N3208:O3208"/>
    <mergeCell ref="N3209:O3209"/>
    <mergeCell ref="N3198:O3198"/>
    <mergeCell ref="N3199:O3199"/>
    <mergeCell ref="N3200:O3200"/>
    <mergeCell ref="N3201:O3201"/>
    <mergeCell ref="N3202:O3202"/>
    <mergeCell ref="N3203:O3203"/>
    <mergeCell ref="N3192:O3192"/>
    <mergeCell ref="N3193:O3193"/>
    <mergeCell ref="N3194:O3194"/>
    <mergeCell ref="N3195:O3195"/>
    <mergeCell ref="N3196:O3196"/>
    <mergeCell ref="N3197:O3197"/>
    <mergeCell ref="N3186:O3186"/>
    <mergeCell ref="N3187:O3187"/>
    <mergeCell ref="N3188:O3188"/>
    <mergeCell ref="N3189:O3189"/>
    <mergeCell ref="N3190:O3190"/>
    <mergeCell ref="N3191:O3191"/>
    <mergeCell ref="N3180:O3180"/>
    <mergeCell ref="N3181:O3181"/>
    <mergeCell ref="N3182:O3182"/>
    <mergeCell ref="N3183:O3183"/>
    <mergeCell ref="N3184:O3184"/>
    <mergeCell ref="N3185:O3185"/>
    <mergeCell ref="N3174:O3174"/>
    <mergeCell ref="N3175:O3175"/>
    <mergeCell ref="N3176:O3176"/>
    <mergeCell ref="N3177:O3177"/>
    <mergeCell ref="N3178:O3178"/>
    <mergeCell ref="N3179:O3179"/>
    <mergeCell ref="N3168:O3168"/>
    <mergeCell ref="N3169:O3169"/>
    <mergeCell ref="N3170:O3170"/>
    <mergeCell ref="N3171:O3171"/>
    <mergeCell ref="N3172:O3172"/>
    <mergeCell ref="N3173:O3173"/>
    <mergeCell ref="N3162:O3162"/>
    <mergeCell ref="N3163:O3163"/>
    <mergeCell ref="N3164:O3164"/>
    <mergeCell ref="N3165:O3165"/>
    <mergeCell ref="N3166:O3166"/>
    <mergeCell ref="N3167:O3167"/>
    <mergeCell ref="N3156:O3156"/>
    <mergeCell ref="N3157:O3157"/>
    <mergeCell ref="N3158:O3158"/>
    <mergeCell ref="N3159:O3159"/>
    <mergeCell ref="N3160:O3160"/>
    <mergeCell ref="N3161:O3161"/>
    <mergeCell ref="N3150:O3150"/>
    <mergeCell ref="N3151:O3151"/>
    <mergeCell ref="N3152:O3152"/>
    <mergeCell ref="N3153:O3153"/>
    <mergeCell ref="N3154:O3154"/>
    <mergeCell ref="N3155:O3155"/>
    <mergeCell ref="N3144:O3144"/>
    <mergeCell ref="N3145:O3145"/>
    <mergeCell ref="N3146:O3146"/>
    <mergeCell ref="N3147:O3147"/>
    <mergeCell ref="N3148:O3148"/>
    <mergeCell ref="N3149:O3149"/>
    <mergeCell ref="N3138:O3138"/>
    <mergeCell ref="N3139:O3139"/>
    <mergeCell ref="N3140:O3140"/>
    <mergeCell ref="N3141:O3141"/>
    <mergeCell ref="N3142:O3142"/>
    <mergeCell ref="N3143:O3143"/>
    <mergeCell ref="N3132:O3132"/>
    <mergeCell ref="N3133:O3133"/>
    <mergeCell ref="N3134:O3134"/>
    <mergeCell ref="N3135:O3135"/>
    <mergeCell ref="N3136:O3136"/>
    <mergeCell ref="N3137:O3137"/>
    <mergeCell ref="N3126:O3126"/>
    <mergeCell ref="N3127:O3127"/>
    <mergeCell ref="N3128:O3128"/>
    <mergeCell ref="N3129:O3129"/>
    <mergeCell ref="N3130:O3130"/>
    <mergeCell ref="N3131:O3131"/>
    <mergeCell ref="N3120:O3120"/>
    <mergeCell ref="N3121:O3121"/>
    <mergeCell ref="N3122:O3122"/>
    <mergeCell ref="N3123:O3123"/>
    <mergeCell ref="N3124:O3124"/>
    <mergeCell ref="N3125:O3125"/>
    <mergeCell ref="N3114:O3114"/>
    <mergeCell ref="N3115:O3115"/>
    <mergeCell ref="N3116:O3116"/>
    <mergeCell ref="N3117:O3117"/>
    <mergeCell ref="N3118:O3118"/>
    <mergeCell ref="N3119:O3119"/>
    <mergeCell ref="N3108:O3108"/>
    <mergeCell ref="N3109:O3109"/>
    <mergeCell ref="N3110:O3110"/>
    <mergeCell ref="N3111:O3111"/>
    <mergeCell ref="N3112:O3112"/>
    <mergeCell ref="N3113:O3113"/>
    <mergeCell ref="N3102:O3102"/>
    <mergeCell ref="N3103:O3103"/>
    <mergeCell ref="N3104:O3104"/>
    <mergeCell ref="N3105:O3105"/>
    <mergeCell ref="N3106:O3106"/>
    <mergeCell ref="N3107:O3107"/>
    <mergeCell ref="N3096:O3096"/>
    <mergeCell ref="N3097:O3097"/>
    <mergeCell ref="N3098:O3098"/>
    <mergeCell ref="N3099:O3099"/>
    <mergeCell ref="N3100:O3100"/>
    <mergeCell ref="N3101:O3101"/>
    <mergeCell ref="N3090:O3090"/>
    <mergeCell ref="N3091:O3091"/>
    <mergeCell ref="N3092:O3092"/>
    <mergeCell ref="N3093:O3093"/>
    <mergeCell ref="N3094:O3094"/>
    <mergeCell ref="N3095:O3095"/>
    <mergeCell ref="N3084:O3084"/>
    <mergeCell ref="N3085:O3085"/>
    <mergeCell ref="N3086:O3086"/>
    <mergeCell ref="N3087:O3087"/>
    <mergeCell ref="N3088:O3088"/>
    <mergeCell ref="N3089:O3089"/>
    <mergeCell ref="N3078:O3078"/>
    <mergeCell ref="N3079:O3079"/>
    <mergeCell ref="N3080:O3080"/>
    <mergeCell ref="N3081:O3081"/>
    <mergeCell ref="N3082:O3082"/>
    <mergeCell ref="N3083:O3083"/>
    <mergeCell ref="N3072:O3072"/>
    <mergeCell ref="N3073:O3073"/>
    <mergeCell ref="N3074:O3074"/>
    <mergeCell ref="N3075:O3075"/>
    <mergeCell ref="N3076:O3076"/>
    <mergeCell ref="N3077:O3077"/>
    <mergeCell ref="N3066:O3066"/>
    <mergeCell ref="N3067:O3067"/>
    <mergeCell ref="N3068:O3068"/>
    <mergeCell ref="N3069:O3069"/>
    <mergeCell ref="N3070:O3070"/>
    <mergeCell ref="N3071:O3071"/>
    <mergeCell ref="N3060:O3060"/>
    <mergeCell ref="N3061:O3061"/>
    <mergeCell ref="N3062:O3062"/>
    <mergeCell ref="N3063:O3063"/>
    <mergeCell ref="N3064:O3064"/>
    <mergeCell ref="N3065:O3065"/>
    <mergeCell ref="N3054:O3054"/>
    <mergeCell ref="N3055:O3055"/>
    <mergeCell ref="N3056:O3056"/>
    <mergeCell ref="N3057:O3057"/>
    <mergeCell ref="N3058:O3058"/>
    <mergeCell ref="N3059:O3059"/>
    <mergeCell ref="N3048:O3048"/>
    <mergeCell ref="N3049:O3049"/>
    <mergeCell ref="N3050:O3050"/>
    <mergeCell ref="N3051:O3051"/>
    <mergeCell ref="N3052:O3052"/>
    <mergeCell ref="N3053:O3053"/>
    <mergeCell ref="N3042:O3042"/>
    <mergeCell ref="N3043:O3043"/>
    <mergeCell ref="N3044:O3044"/>
    <mergeCell ref="N3045:O3045"/>
    <mergeCell ref="N3046:O3046"/>
    <mergeCell ref="N3047:O3047"/>
    <mergeCell ref="N3036:O3036"/>
    <mergeCell ref="N3037:O3037"/>
    <mergeCell ref="N3038:O3038"/>
    <mergeCell ref="N3039:O3039"/>
    <mergeCell ref="N3040:O3040"/>
    <mergeCell ref="N3041:O3041"/>
    <mergeCell ref="N3030:O3030"/>
    <mergeCell ref="N3031:O3031"/>
    <mergeCell ref="N3032:O3032"/>
    <mergeCell ref="N3033:O3033"/>
    <mergeCell ref="N3034:O3034"/>
    <mergeCell ref="N3035:O3035"/>
    <mergeCell ref="N3024:O3024"/>
    <mergeCell ref="N3025:O3025"/>
    <mergeCell ref="N3026:O3026"/>
    <mergeCell ref="N3027:O3027"/>
    <mergeCell ref="N3028:O3028"/>
    <mergeCell ref="N3029:O3029"/>
    <mergeCell ref="N3018:O3018"/>
    <mergeCell ref="N3019:O3019"/>
    <mergeCell ref="N3020:O3020"/>
    <mergeCell ref="N3021:O3021"/>
    <mergeCell ref="N3022:O3022"/>
    <mergeCell ref="N3023:O3023"/>
    <mergeCell ref="N3012:O3012"/>
    <mergeCell ref="N3013:O3013"/>
    <mergeCell ref="N3014:O3014"/>
    <mergeCell ref="N3015:O3015"/>
    <mergeCell ref="N3016:O3016"/>
    <mergeCell ref="N3017:O3017"/>
    <mergeCell ref="N3006:O3006"/>
    <mergeCell ref="N3007:O3007"/>
    <mergeCell ref="N3008:O3008"/>
    <mergeCell ref="N3009:O3009"/>
    <mergeCell ref="N3010:O3010"/>
    <mergeCell ref="N3011:O3011"/>
    <mergeCell ref="N3000:O3000"/>
    <mergeCell ref="N3001:O3001"/>
    <mergeCell ref="N3002:O3002"/>
    <mergeCell ref="N3003:O3003"/>
    <mergeCell ref="N3004:O3004"/>
    <mergeCell ref="N3005:O3005"/>
    <mergeCell ref="N2994:O2994"/>
    <mergeCell ref="N2995:O2995"/>
    <mergeCell ref="N2996:O2996"/>
    <mergeCell ref="N2997:O2997"/>
    <mergeCell ref="N2998:O2998"/>
    <mergeCell ref="N2999:O2999"/>
    <mergeCell ref="N2988:O2988"/>
    <mergeCell ref="N2989:O2989"/>
    <mergeCell ref="N2990:O2990"/>
    <mergeCell ref="N2991:O2991"/>
    <mergeCell ref="N2992:O2992"/>
    <mergeCell ref="N2993:O2993"/>
    <mergeCell ref="N2982:O2982"/>
    <mergeCell ref="N2983:O2983"/>
    <mergeCell ref="N2984:O2984"/>
    <mergeCell ref="N2985:O2985"/>
    <mergeCell ref="N2986:O2986"/>
    <mergeCell ref="N2987:O2987"/>
    <mergeCell ref="N2976:O2976"/>
    <mergeCell ref="N2977:O2977"/>
    <mergeCell ref="N2978:O2978"/>
    <mergeCell ref="N2979:O2979"/>
    <mergeCell ref="N2980:O2980"/>
    <mergeCell ref="N2981:O2981"/>
    <mergeCell ref="N2970:O2970"/>
    <mergeCell ref="N2971:O2971"/>
    <mergeCell ref="N2972:O2972"/>
    <mergeCell ref="N2973:O2973"/>
    <mergeCell ref="N2974:O2974"/>
    <mergeCell ref="N2975:O2975"/>
    <mergeCell ref="N2964:O2964"/>
    <mergeCell ref="N2965:O2965"/>
    <mergeCell ref="N2966:O2966"/>
    <mergeCell ref="N2967:O2967"/>
    <mergeCell ref="N2968:O2968"/>
    <mergeCell ref="N2969:O2969"/>
    <mergeCell ref="N2958:O2958"/>
    <mergeCell ref="N2959:O2959"/>
    <mergeCell ref="N2960:O2960"/>
    <mergeCell ref="N2961:O2961"/>
    <mergeCell ref="N2962:O2962"/>
    <mergeCell ref="N2963:O2963"/>
    <mergeCell ref="N2952:O2952"/>
    <mergeCell ref="N2953:O2953"/>
    <mergeCell ref="N2954:O2954"/>
    <mergeCell ref="N2955:O2955"/>
    <mergeCell ref="N2956:O2956"/>
    <mergeCell ref="N2957:O2957"/>
    <mergeCell ref="N2946:O2946"/>
    <mergeCell ref="N2947:O2947"/>
    <mergeCell ref="N2948:O2948"/>
    <mergeCell ref="N2949:O2949"/>
    <mergeCell ref="N2950:O2950"/>
    <mergeCell ref="N2951:O2951"/>
    <mergeCell ref="N2940:O2940"/>
    <mergeCell ref="N2941:O2941"/>
    <mergeCell ref="N2942:O2942"/>
    <mergeCell ref="N2943:O2943"/>
    <mergeCell ref="N2944:O2944"/>
    <mergeCell ref="N2945:O2945"/>
    <mergeCell ref="N2934:O2934"/>
    <mergeCell ref="N2935:O2935"/>
    <mergeCell ref="N2936:O2936"/>
    <mergeCell ref="N2937:O2937"/>
    <mergeCell ref="N2938:O2938"/>
    <mergeCell ref="N2939:O2939"/>
    <mergeCell ref="N2928:O2928"/>
    <mergeCell ref="N2929:O2929"/>
    <mergeCell ref="N2930:O2930"/>
    <mergeCell ref="N2931:O2931"/>
    <mergeCell ref="N2932:O2932"/>
    <mergeCell ref="N2933:O2933"/>
    <mergeCell ref="N2922:O2922"/>
    <mergeCell ref="N2923:O2923"/>
    <mergeCell ref="N2924:O2924"/>
    <mergeCell ref="N2925:O2925"/>
    <mergeCell ref="N2926:O2926"/>
    <mergeCell ref="N2927:O2927"/>
    <mergeCell ref="N2916:O2916"/>
    <mergeCell ref="N2917:O2917"/>
    <mergeCell ref="N2918:O2918"/>
    <mergeCell ref="N2919:O2919"/>
    <mergeCell ref="N2920:O2920"/>
    <mergeCell ref="N2921:O2921"/>
    <mergeCell ref="N2910:O2910"/>
    <mergeCell ref="N2911:O2911"/>
    <mergeCell ref="N2912:O2912"/>
    <mergeCell ref="N2913:O2913"/>
    <mergeCell ref="N2914:O2914"/>
    <mergeCell ref="N2915:O2915"/>
    <mergeCell ref="N2904:O2904"/>
    <mergeCell ref="N2905:O2905"/>
    <mergeCell ref="N2906:O2906"/>
    <mergeCell ref="N2907:O2907"/>
    <mergeCell ref="N2908:O2908"/>
    <mergeCell ref="N2909:O2909"/>
    <mergeCell ref="N2898:O2898"/>
    <mergeCell ref="N2899:O2899"/>
    <mergeCell ref="N2900:O2900"/>
    <mergeCell ref="N2901:O2901"/>
    <mergeCell ref="N2902:O2902"/>
    <mergeCell ref="N2903:O2903"/>
    <mergeCell ref="N2892:O2892"/>
    <mergeCell ref="N2893:O2893"/>
    <mergeCell ref="N2894:O2894"/>
    <mergeCell ref="N2895:O2895"/>
    <mergeCell ref="N2896:O2896"/>
    <mergeCell ref="N2897:O2897"/>
    <mergeCell ref="N2886:O2886"/>
    <mergeCell ref="N2887:O2887"/>
    <mergeCell ref="N2888:O2888"/>
    <mergeCell ref="N2889:O2889"/>
    <mergeCell ref="N2890:O2890"/>
    <mergeCell ref="N2891:O2891"/>
    <mergeCell ref="N2880:O2880"/>
    <mergeCell ref="N2881:O2881"/>
    <mergeCell ref="N2882:O2882"/>
    <mergeCell ref="N2883:O2883"/>
    <mergeCell ref="N2884:O2884"/>
    <mergeCell ref="N2885:O2885"/>
    <mergeCell ref="N2874:O2874"/>
    <mergeCell ref="N2875:O2875"/>
    <mergeCell ref="N2876:O2876"/>
    <mergeCell ref="N2877:O2877"/>
    <mergeCell ref="N2878:O2878"/>
    <mergeCell ref="N2879:O2879"/>
    <mergeCell ref="N2868:O2868"/>
    <mergeCell ref="N2869:O2869"/>
    <mergeCell ref="N2870:O2870"/>
    <mergeCell ref="N2871:O2871"/>
    <mergeCell ref="N2872:O2872"/>
    <mergeCell ref="N2873:O2873"/>
    <mergeCell ref="N2862:O2862"/>
    <mergeCell ref="N2863:O2863"/>
    <mergeCell ref="N2864:O2864"/>
    <mergeCell ref="N2865:O2865"/>
    <mergeCell ref="N2866:O2866"/>
    <mergeCell ref="N2867:O2867"/>
    <mergeCell ref="N2856:O2856"/>
    <mergeCell ref="N2857:O2857"/>
    <mergeCell ref="N2858:O2858"/>
    <mergeCell ref="N2859:O2859"/>
    <mergeCell ref="N2860:O2860"/>
    <mergeCell ref="N2861:O2861"/>
    <mergeCell ref="N2850:O2850"/>
    <mergeCell ref="N2851:O2851"/>
    <mergeCell ref="N2852:O2852"/>
    <mergeCell ref="N2853:O2853"/>
    <mergeCell ref="N2854:O2854"/>
    <mergeCell ref="N2855:O2855"/>
    <mergeCell ref="N2844:O2844"/>
    <mergeCell ref="N2845:O2845"/>
    <mergeCell ref="N2846:O2846"/>
    <mergeCell ref="N2847:O2847"/>
    <mergeCell ref="N2848:O2848"/>
    <mergeCell ref="N2849:O2849"/>
    <mergeCell ref="N2838:O2838"/>
    <mergeCell ref="N2839:O2839"/>
    <mergeCell ref="N2840:O2840"/>
    <mergeCell ref="N2841:O2841"/>
    <mergeCell ref="N2842:O2842"/>
    <mergeCell ref="N2843:O2843"/>
    <mergeCell ref="N2832:O2832"/>
    <mergeCell ref="N2833:O2833"/>
    <mergeCell ref="N2834:O2834"/>
    <mergeCell ref="N2835:O2835"/>
    <mergeCell ref="N2836:O2836"/>
    <mergeCell ref="N2837:O2837"/>
    <mergeCell ref="N2826:O2826"/>
    <mergeCell ref="N2827:O2827"/>
    <mergeCell ref="N2828:O2828"/>
    <mergeCell ref="N2829:O2829"/>
    <mergeCell ref="N2830:O2830"/>
    <mergeCell ref="N2831:O2831"/>
    <mergeCell ref="N2820:O2820"/>
    <mergeCell ref="N2821:O2821"/>
    <mergeCell ref="N2822:O2822"/>
    <mergeCell ref="N2823:O2823"/>
    <mergeCell ref="N2824:O2824"/>
    <mergeCell ref="N2825:O2825"/>
    <mergeCell ref="N2814:O2814"/>
    <mergeCell ref="N2815:O2815"/>
    <mergeCell ref="N2816:O2816"/>
    <mergeCell ref="N2817:O2817"/>
    <mergeCell ref="N2818:O2818"/>
    <mergeCell ref="N2819:O2819"/>
    <mergeCell ref="N2808:O2808"/>
    <mergeCell ref="N2809:O2809"/>
    <mergeCell ref="N2810:O2810"/>
    <mergeCell ref="N2811:O2811"/>
    <mergeCell ref="N2812:O2812"/>
    <mergeCell ref="N2813:O2813"/>
    <mergeCell ref="N2802:O2802"/>
    <mergeCell ref="N2803:O2803"/>
    <mergeCell ref="N2804:O2804"/>
    <mergeCell ref="N2805:O2805"/>
    <mergeCell ref="N2806:O2806"/>
    <mergeCell ref="N2807:O2807"/>
    <mergeCell ref="N2796:O2796"/>
    <mergeCell ref="N2797:O2797"/>
    <mergeCell ref="N2798:O2798"/>
    <mergeCell ref="N2799:O2799"/>
    <mergeCell ref="N2800:O2800"/>
    <mergeCell ref="N2801:O2801"/>
    <mergeCell ref="N2790:O2790"/>
    <mergeCell ref="N2791:O2791"/>
    <mergeCell ref="N2792:O2792"/>
    <mergeCell ref="N2793:O2793"/>
    <mergeCell ref="N2794:O2794"/>
    <mergeCell ref="N2795:O2795"/>
    <mergeCell ref="N2784:O2784"/>
    <mergeCell ref="N2785:O2785"/>
    <mergeCell ref="N2786:O2786"/>
    <mergeCell ref="N2787:O2787"/>
    <mergeCell ref="N2788:O2788"/>
    <mergeCell ref="N2789:O2789"/>
    <mergeCell ref="N2778:O2778"/>
    <mergeCell ref="N2779:O2779"/>
    <mergeCell ref="N2780:O2780"/>
    <mergeCell ref="N2781:O2781"/>
    <mergeCell ref="N2782:O2782"/>
    <mergeCell ref="N2783:O2783"/>
    <mergeCell ref="N2772:O2772"/>
    <mergeCell ref="N2773:O2773"/>
    <mergeCell ref="N2774:O2774"/>
    <mergeCell ref="N2775:O2775"/>
    <mergeCell ref="N2776:O2776"/>
    <mergeCell ref="N2777:O2777"/>
    <mergeCell ref="N2766:O2766"/>
    <mergeCell ref="N2767:O2767"/>
    <mergeCell ref="N2768:O2768"/>
    <mergeCell ref="N2769:O2769"/>
    <mergeCell ref="N2770:O2770"/>
    <mergeCell ref="N2771:O2771"/>
    <mergeCell ref="N2760:O2760"/>
    <mergeCell ref="N2761:O2761"/>
    <mergeCell ref="N2762:O2762"/>
    <mergeCell ref="N2763:O2763"/>
    <mergeCell ref="N2764:O2764"/>
    <mergeCell ref="N2765:O2765"/>
    <mergeCell ref="N2754:O2754"/>
    <mergeCell ref="N2755:O2755"/>
    <mergeCell ref="N2756:O2756"/>
    <mergeCell ref="N2757:O2757"/>
    <mergeCell ref="N2758:O2758"/>
    <mergeCell ref="N2759:O2759"/>
    <mergeCell ref="N2748:O2748"/>
    <mergeCell ref="N2749:O2749"/>
    <mergeCell ref="N2750:O2750"/>
    <mergeCell ref="N2751:O2751"/>
    <mergeCell ref="N2752:O2752"/>
    <mergeCell ref="N2753:O2753"/>
    <mergeCell ref="N2742:O2742"/>
    <mergeCell ref="N2743:O2743"/>
    <mergeCell ref="N2744:O2744"/>
    <mergeCell ref="N2745:O2745"/>
    <mergeCell ref="N2746:O2746"/>
    <mergeCell ref="N2747:O2747"/>
    <mergeCell ref="N2736:O2736"/>
    <mergeCell ref="N2737:O2737"/>
    <mergeCell ref="N2738:O2738"/>
    <mergeCell ref="N2739:O2739"/>
    <mergeCell ref="N2740:O2740"/>
    <mergeCell ref="N2741:O2741"/>
    <mergeCell ref="N2730:O2730"/>
    <mergeCell ref="N2731:O2731"/>
    <mergeCell ref="N2732:O2732"/>
    <mergeCell ref="N2733:O2733"/>
    <mergeCell ref="N2734:O2734"/>
    <mergeCell ref="N2735:O2735"/>
    <mergeCell ref="N2724:O2724"/>
    <mergeCell ref="N2725:O2725"/>
    <mergeCell ref="N2726:O2726"/>
    <mergeCell ref="N2727:O2727"/>
    <mergeCell ref="N2728:O2728"/>
    <mergeCell ref="N2729:O2729"/>
    <mergeCell ref="N2718:O2718"/>
    <mergeCell ref="N2719:O2719"/>
    <mergeCell ref="N2720:O2720"/>
    <mergeCell ref="N2721:O2721"/>
    <mergeCell ref="N2722:O2722"/>
    <mergeCell ref="N2723:O2723"/>
    <mergeCell ref="N2712:O2712"/>
    <mergeCell ref="N2713:O2713"/>
    <mergeCell ref="N2714:O2714"/>
    <mergeCell ref="N2715:O2715"/>
    <mergeCell ref="N2716:O2716"/>
    <mergeCell ref="N2717:O2717"/>
    <mergeCell ref="N2706:O2706"/>
    <mergeCell ref="N2707:O2707"/>
    <mergeCell ref="N2708:O2708"/>
    <mergeCell ref="N2709:O2709"/>
    <mergeCell ref="N2710:O2710"/>
    <mergeCell ref="N2711:O2711"/>
    <mergeCell ref="N2700:O2700"/>
    <mergeCell ref="N2701:O2701"/>
    <mergeCell ref="N2702:O2702"/>
    <mergeCell ref="N2703:O2703"/>
    <mergeCell ref="N2704:O2704"/>
    <mergeCell ref="N2705:O2705"/>
    <mergeCell ref="N2694:O2694"/>
    <mergeCell ref="N2695:O2695"/>
    <mergeCell ref="N2696:O2696"/>
    <mergeCell ref="N2697:O2697"/>
    <mergeCell ref="N2698:O2698"/>
    <mergeCell ref="N2699:O2699"/>
    <mergeCell ref="N2688:O2688"/>
    <mergeCell ref="N2689:O2689"/>
    <mergeCell ref="N2690:O2690"/>
    <mergeCell ref="N2691:O2691"/>
    <mergeCell ref="N2692:O2692"/>
    <mergeCell ref="N2693:O2693"/>
    <mergeCell ref="N2682:O2682"/>
    <mergeCell ref="N2683:O2683"/>
    <mergeCell ref="N2684:O2684"/>
    <mergeCell ref="N2685:O2685"/>
    <mergeCell ref="N2686:O2686"/>
    <mergeCell ref="N2687:O2687"/>
    <mergeCell ref="N2676:O2676"/>
    <mergeCell ref="N2677:O2677"/>
    <mergeCell ref="N2678:O2678"/>
    <mergeCell ref="N2679:O2679"/>
    <mergeCell ref="N2680:O2680"/>
    <mergeCell ref="N2681:O2681"/>
    <mergeCell ref="N2670:O2670"/>
    <mergeCell ref="N2671:O2671"/>
    <mergeCell ref="N2672:O2672"/>
    <mergeCell ref="N2673:O2673"/>
    <mergeCell ref="N2674:O2674"/>
    <mergeCell ref="N2675:O2675"/>
    <mergeCell ref="N2664:O2664"/>
    <mergeCell ref="N2665:O2665"/>
    <mergeCell ref="N2666:O2666"/>
    <mergeCell ref="N2667:O2667"/>
    <mergeCell ref="N2668:O2668"/>
    <mergeCell ref="N2669:O2669"/>
    <mergeCell ref="N2658:O2658"/>
    <mergeCell ref="N2659:O2659"/>
    <mergeCell ref="N2660:O2660"/>
    <mergeCell ref="N2661:O2661"/>
    <mergeCell ref="N2662:O2662"/>
    <mergeCell ref="N2663:O2663"/>
    <mergeCell ref="N2652:O2652"/>
    <mergeCell ref="N2653:O2653"/>
    <mergeCell ref="N2654:O2654"/>
    <mergeCell ref="N2655:O2655"/>
    <mergeCell ref="N2656:O2656"/>
    <mergeCell ref="N2657:O2657"/>
    <mergeCell ref="N2646:O2646"/>
    <mergeCell ref="N2647:O2647"/>
    <mergeCell ref="N2648:O2648"/>
    <mergeCell ref="N2649:O2649"/>
    <mergeCell ref="N2650:O2650"/>
    <mergeCell ref="N2651:O2651"/>
    <mergeCell ref="N2640:O2640"/>
    <mergeCell ref="N2641:O2641"/>
    <mergeCell ref="N2642:O2642"/>
    <mergeCell ref="N2643:O2643"/>
    <mergeCell ref="N2644:O2644"/>
    <mergeCell ref="N2645:O2645"/>
    <mergeCell ref="N2634:O2634"/>
    <mergeCell ref="N2635:O2635"/>
    <mergeCell ref="N2636:O2636"/>
    <mergeCell ref="N2637:O2637"/>
    <mergeCell ref="N2638:O2638"/>
    <mergeCell ref="N2639:O2639"/>
    <mergeCell ref="N2628:O2628"/>
    <mergeCell ref="N2629:O2629"/>
    <mergeCell ref="N2630:O2630"/>
    <mergeCell ref="N2631:O2631"/>
    <mergeCell ref="N2632:O2632"/>
    <mergeCell ref="N2633:O2633"/>
    <mergeCell ref="N2622:O2622"/>
    <mergeCell ref="N2623:O2623"/>
    <mergeCell ref="N2624:O2624"/>
    <mergeCell ref="N2625:O2625"/>
    <mergeCell ref="N2626:O2626"/>
    <mergeCell ref="N2627:O2627"/>
    <mergeCell ref="N2616:O2616"/>
    <mergeCell ref="N2617:O2617"/>
    <mergeCell ref="N2618:O2618"/>
    <mergeCell ref="N2619:O2619"/>
    <mergeCell ref="N2620:O2620"/>
    <mergeCell ref="N2621:O2621"/>
    <mergeCell ref="N2610:O2610"/>
    <mergeCell ref="N2611:O2611"/>
    <mergeCell ref="N2612:O2612"/>
    <mergeCell ref="N2613:O2613"/>
    <mergeCell ref="N2614:O2614"/>
    <mergeCell ref="N2615:O2615"/>
    <mergeCell ref="N2604:O2604"/>
    <mergeCell ref="N2605:O2605"/>
    <mergeCell ref="N2606:O2606"/>
    <mergeCell ref="N2607:O2607"/>
    <mergeCell ref="N2608:O2608"/>
    <mergeCell ref="N2609:O2609"/>
    <mergeCell ref="N2598:O2598"/>
    <mergeCell ref="N2599:O2599"/>
    <mergeCell ref="N2600:O2600"/>
    <mergeCell ref="N2601:O2601"/>
    <mergeCell ref="N2602:O2602"/>
    <mergeCell ref="N2603:O2603"/>
    <mergeCell ref="N2592:O2592"/>
    <mergeCell ref="N2593:O2593"/>
    <mergeCell ref="N2594:O2594"/>
    <mergeCell ref="N2595:O2595"/>
    <mergeCell ref="N2596:O2596"/>
    <mergeCell ref="N2597:O2597"/>
    <mergeCell ref="N2586:O2586"/>
    <mergeCell ref="N2587:O2587"/>
    <mergeCell ref="N2588:O2588"/>
    <mergeCell ref="N2589:O2589"/>
    <mergeCell ref="N2590:O2590"/>
    <mergeCell ref="N2591:O2591"/>
    <mergeCell ref="N2580:O2580"/>
    <mergeCell ref="N2581:O2581"/>
    <mergeCell ref="N2582:O2582"/>
    <mergeCell ref="N2583:O2583"/>
    <mergeCell ref="N2584:O2584"/>
    <mergeCell ref="N2585:O2585"/>
    <mergeCell ref="N2574:O2574"/>
    <mergeCell ref="N2575:O2575"/>
    <mergeCell ref="N2576:O2576"/>
    <mergeCell ref="N2577:O2577"/>
    <mergeCell ref="N2578:O2578"/>
    <mergeCell ref="N2579:O2579"/>
    <mergeCell ref="N2568:O2568"/>
    <mergeCell ref="N2569:O2569"/>
    <mergeCell ref="N2570:O2570"/>
    <mergeCell ref="N2571:O2571"/>
    <mergeCell ref="N2572:O2572"/>
    <mergeCell ref="N2573:O2573"/>
    <mergeCell ref="N2562:O2562"/>
    <mergeCell ref="N2563:O2563"/>
    <mergeCell ref="N2564:O2564"/>
    <mergeCell ref="N2565:O2565"/>
    <mergeCell ref="N2566:O2566"/>
    <mergeCell ref="N2567:O2567"/>
    <mergeCell ref="N2556:O2556"/>
    <mergeCell ref="N2557:O2557"/>
    <mergeCell ref="N2558:O2558"/>
    <mergeCell ref="N2559:O2559"/>
    <mergeCell ref="N2560:O2560"/>
    <mergeCell ref="N2561:O2561"/>
    <mergeCell ref="N2550:O2550"/>
    <mergeCell ref="N2551:O2551"/>
    <mergeCell ref="N2552:O2552"/>
    <mergeCell ref="N2553:O2553"/>
    <mergeCell ref="N2554:O2554"/>
    <mergeCell ref="N2555:O2555"/>
    <mergeCell ref="N2544:O2544"/>
    <mergeCell ref="N2545:O2545"/>
    <mergeCell ref="N2546:O2546"/>
    <mergeCell ref="N2547:O2547"/>
    <mergeCell ref="N2548:O2548"/>
    <mergeCell ref="N2549:O2549"/>
    <mergeCell ref="N2538:O2538"/>
    <mergeCell ref="N2539:O2539"/>
    <mergeCell ref="N2540:O2540"/>
    <mergeCell ref="N2541:O2541"/>
    <mergeCell ref="N2542:O2542"/>
    <mergeCell ref="N2543:O2543"/>
    <mergeCell ref="N2532:O2532"/>
    <mergeCell ref="N2533:O2533"/>
    <mergeCell ref="N2534:O2534"/>
    <mergeCell ref="N2535:O2535"/>
    <mergeCell ref="N2536:O2536"/>
    <mergeCell ref="N2537:O2537"/>
    <mergeCell ref="N2526:O2526"/>
    <mergeCell ref="N2527:O2527"/>
    <mergeCell ref="N2528:O2528"/>
    <mergeCell ref="N2529:O2529"/>
    <mergeCell ref="N2530:O2530"/>
    <mergeCell ref="N2531:O2531"/>
    <mergeCell ref="N2520:O2520"/>
    <mergeCell ref="N2521:O2521"/>
    <mergeCell ref="N2522:O2522"/>
    <mergeCell ref="N2523:O2523"/>
    <mergeCell ref="N2524:O2524"/>
    <mergeCell ref="N2525:O2525"/>
    <mergeCell ref="N2514:O2514"/>
    <mergeCell ref="N2515:O2515"/>
    <mergeCell ref="N2516:O2516"/>
    <mergeCell ref="N2517:O2517"/>
    <mergeCell ref="N2518:O2518"/>
    <mergeCell ref="N2519:O2519"/>
    <mergeCell ref="N2508:O2508"/>
    <mergeCell ref="N2509:O2509"/>
    <mergeCell ref="N2510:O2510"/>
    <mergeCell ref="N2511:O2511"/>
    <mergeCell ref="N2512:O2512"/>
    <mergeCell ref="N2513:O2513"/>
    <mergeCell ref="N2502:O2502"/>
    <mergeCell ref="N2503:O2503"/>
    <mergeCell ref="N2504:O2504"/>
    <mergeCell ref="N2505:O2505"/>
    <mergeCell ref="N2506:O2506"/>
    <mergeCell ref="N2507:O2507"/>
    <mergeCell ref="N2496:O2496"/>
    <mergeCell ref="N2497:O2497"/>
    <mergeCell ref="N2498:O2498"/>
    <mergeCell ref="N2499:O2499"/>
    <mergeCell ref="N2500:O2500"/>
    <mergeCell ref="N2501:O2501"/>
    <mergeCell ref="N2490:O2490"/>
    <mergeCell ref="N2491:O2491"/>
    <mergeCell ref="N2492:O2492"/>
    <mergeCell ref="N2493:O2493"/>
    <mergeCell ref="N2494:O2494"/>
    <mergeCell ref="N2495:O2495"/>
    <mergeCell ref="N2484:O2484"/>
    <mergeCell ref="N2485:O2485"/>
    <mergeCell ref="N2486:O2486"/>
    <mergeCell ref="N2487:O2487"/>
    <mergeCell ref="N2488:O2488"/>
    <mergeCell ref="N2489:O2489"/>
    <mergeCell ref="N2478:O2478"/>
    <mergeCell ref="N2479:O2479"/>
    <mergeCell ref="N2480:O2480"/>
    <mergeCell ref="N2481:O2481"/>
    <mergeCell ref="N2482:O2482"/>
    <mergeCell ref="N2483:O2483"/>
    <mergeCell ref="N2472:O2472"/>
    <mergeCell ref="N2473:O2473"/>
    <mergeCell ref="N2474:O2474"/>
    <mergeCell ref="N2475:O2475"/>
    <mergeCell ref="N2476:O2476"/>
    <mergeCell ref="N2477:O2477"/>
    <mergeCell ref="N2466:O2466"/>
    <mergeCell ref="N2467:O2467"/>
    <mergeCell ref="N2468:O2468"/>
    <mergeCell ref="N2469:O2469"/>
    <mergeCell ref="N2470:O2470"/>
    <mergeCell ref="N2471:O2471"/>
    <mergeCell ref="N2460:O2460"/>
    <mergeCell ref="N2461:O2461"/>
    <mergeCell ref="N2462:O2462"/>
    <mergeCell ref="N2463:O2463"/>
    <mergeCell ref="N2464:O2464"/>
    <mergeCell ref="N2465:O2465"/>
    <mergeCell ref="N2454:O2454"/>
    <mergeCell ref="N2455:O2455"/>
    <mergeCell ref="N2456:O2456"/>
    <mergeCell ref="N2457:O2457"/>
    <mergeCell ref="N2458:O2458"/>
    <mergeCell ref="N2459:O2459"/>
    <mergeCell ref="N2448:O2448"/>
    <mergeCell ref="N2449:O2449"/>
    <mergeCell ref="N2450:O2450"/>
    <mergeCell ref="N2451:O2451"/>
    <mergeCell ref="N2452:O2452"/>
    <mergeCell ref="N2453:O2453"/>
    <mergeCell ref="N2442:O2442"/>
    <mergeCell ref="N2443:O2443"/>
    <mergeCell ref="N2444:O2444"/>
    <mergeCell ref="N2445:O2445"/>
    <mergeCell ref="N2446:O2446"/>
    <mergeCell ref="N2447:O2447"/>
    <mergeCell ref="N2436:O2436"/>
    <mergeCell ref="N2437:O2437"/>
    <mergeCell ref="N2438:O2438"/>
    <mergeCell ref="N2439:O2439"/>
    <mergeCell ref="N2440:O2440"/>
    <mergeCell ref="N2441:O2441"/>
    <mergeCell ref="N2430:O2430"/>
    <mergeCell ref="N2431:O2431"/>
    <mergeCell ref="N2432:O2432"/>
    <mergeCell ref="N2433:O2433"/>
    <mergeCell ref="N2434:O2434"/>
    <mergeCell ref="N2435:O2435"/>
    <mergeCell ref="N2424:O2424"/>
    <mergeCell ref="N2425:O2425"/>
    <mergeCell ref="N2426:O2426"/>
    <mergeCell ref="N2427:O2427"/>
    <mergeCell ref="N2428:O2428"/>
    <mergeCell ref="N2429:O2429"/>
    <mergeCell ref="N2418:O2418"/>
    <mergeCell ref="N2419:O2419"/>
    <mergeCell ref="N2420:O2420"/>
    <mergeCell ref="N2421:O2421"/>
    <mergeCell ref="N2422:O2422"/>
    <mergeCell ref="N2423:O2423"/>
    <mergeCell ref="N2412:O2412"/>
    <mergeCell ref="N2413:O2413"/>
    <mergeCell ref="N2414:O2414"/>
    <mergeCell ref="N2415:O2415"/>
    <mergeCell ref="N2416:O2416"/>
    <mergeCell ref="N2417:O2417"/>
    <mergeCell ref="N2406:O2406"/>
    <mergeCell ref="N2407:O2407"/>
    <mergeCell ref="N2408:O2408"/>
    <mergeCell ref="N2409:O2409"/>
    <mergeCell ref="N2410:O2410"/>
    <mergeCell ref="N2411:O2411"/>
    <mergeCell ref="N2400:O2400"/>
    <mergeCell ref="N2401:O2401"/>
    <mergeCell ref="N2402:O2402"/>
    <mergeCell ref="N2403:O2403"/>
    <mergeCell ref="N2404:O2404"/>
    <mergeCell ref="N2405:O2405"/>
    <mergeCell ref="N2394:O2394"/>
    <mergeCell ref="N2395:O2395"/>
    <mergeCell ref="N2396:O2396"/>
    <mergeCell ref="N2397:O2397"/>
    <mergeCell ref="N2398:O2398"/>
    <mergeCell ref="N2399:O2399"/>
    <mergeCell ref="N2388:O2388"/>
    <mergeCell ref="N2389:O2389"/>
    <mergeCell ref="N2390:O2390"/>
    <mergeCell ref="N2391:O2391"/>
    <mergeCell ref="N2392:O2392"/>
    <mergeCell ref="N2393:O2393"/>
    <mergeCell ref="N2382:O2382"/>
    <mergeCell ref="N2383:O2383"/>
    <mergeCell ref="N2384:O2384"/>
    <mergeCell ref="N2385:O2385"/>
    <mergeCell ref="N2386:O2386"/>
    <mergeCell ref="N2387:O2387"/>
    <mergeCell ref="N2376:O2376"/>
    <mergeCell ref="N2377:O2377"/>
    <mergeCell ref="N2378:O2378"/>
    <mergeCell ref="N2379:O2379"/>
    <mergeCell ref="N2380:O2380"/>
    <mergeCell ref="N2381:O2381"/>
    <mergeCell ref="N2370:O2370"/>
    <mergeCell ref="N2371:O2371"/>
    <mergeCell ref="N2372:O2372"/>
    <mergeCell ref="N2373:O2373"/>
    <mergeCell ref="N2374:O2374"/>
    <mergeCell ref="N2375:O2375"/>
    <mergeCell ref="N2364:O2364"/>
    <mergeCell ref="N2365:O2365"/>
    <mergeCell ref="N2366:O2366"/>
    <mergeCell ref="N2367:O2367"/>
    <mergeCell ref="N2368:O2368"/>
    <mergeCell ref="N2369:O2369"/>
    <mergeCell ref="N2358:O2358"/>
    <mergeCell ref="N2359:O2359"/>
    <mergeCell ref="N2360:O2360"/>
    <mergeCell ref="N2361:O2361"/>
    <mergeCell ref="N2362:O2362"/>
    <mergeCell ref="N2363:O2363"/>
    <mergeCell ref="N2352:O2352"/>
    <mergeCell ref="N2353:O2353"/>
    <mergeCell ref="N2354:O2354"/>
    <mergeCell ref="N2355:O2355"/>
    <mergeCell ref="N2356:O2356"/>
    <mergeCell ref="N2357:O2357"/>
    <mergeCell ref="N2346:O2346"/>
    <mergeCell ref="N2347:O2347"/>
    <mergeCell ref="N2348:O2348"/>
    <mergeCell ref="N2349:O2349"/>
    <mergeCell ref="N2350:O2350"/>
    <mergeCell ref="N2351:O2351"/>
    <mergeCell ref="N2340:O2340"/>
    <mergeCell ref="N2341:O2341"/>
    <mergeCell ref="N2342:O2342"/>
    <mergeCell ref="N2343:O2343"/>
    <mergeCell ref="N2344:O2344"/>
    <mergeCell ref="N2345:O2345"/>
    <mergeCell ref="N2334:O2334"/>
    <mergeCell ref="N2335:O2335"/>
    <mergeCell ref="N2336:O2336"/>
    <mergeCell ref="N2337:O2337"/>
    <mergeCell ref="N2338:O2338"/>
    <mergeCell ref="N2339:O2339"/>
    <mergeCell ref="N2328:O2328"/>
    <mergeCell ref="N2329:O2329"/>
    <mergeCell ref="N2330:O2330"/>
    <mergeCell ref="N2331:O2331"/>
    <mergeCell ref="N2332:O2332"/>
    <mergeCell ref="N2333:O2333"/>
    <mergeCell ref="N2322:O2322"/>
    <mergeCell ref="N2323:O2323"/>
    <mergeCell ref="N2324:O2324"/>
    <mergeCell ref="N2325:O2325"/>
    <mergeCell ref="N2326:O2326"/>
    <mergeCell ref="N2327:O2327"/>
    <mergeCell ref="N2316:O2316"/>
    <mergeCell ref="N2317:O2317"/>
    <mergeCell ref="N2318:O2318"/>
    <mergeCell ref="N2319:O2319"/>
    <mergeCell ref="N2320:O2320"/>
    <mergeCell ref="N2321:O2321"/>
    <mergeCell ref="N2310:O2310"/>
    <mergeCell ref="N2311:O2311"/>
    <mergeCell ref="N2312:O2312"/>
    <mergeCell ref="N2313:O2313"/>
    <mergeCell ref="N2314:O2314"/>
    <mergeCell ref="N2315:O2315"/>
    <mergeCell ref="N2304:O2304"/>
    <mergeCell ref="N2305:O2305"/>
    <mergeCell ref="N2306:O2306"/>
    <mergeCell ref="N2307:O2307"/>
    <mergeCell ref="N2308:O2308"/>
    <mergeCell ref="N2309:O2309"/>
    <mergeCell ref="N2298:O2298"/>
    <mergeCell ref="N2299:O2299"/>
    <mergeCell ref="N2300:O2300"/>
    <mergeCell ref="N2301:O2301"/>
    <mergeCell ref="N2302:O2302"/>
    <mergeCell ref="N2303:O2303"/>
    <mergeCell ref="N2292:O2292"/>
    <mergeCell ref="N2293:O2293"/>
    <mergeCell ref="N2294:O2294"/>
    <mergeCell ref="N2295:O2295"/>
    <mergeCell ref="N2296:O2296"/>
    <mergeCell ref="N2297:O2297"/>
    <mergeCell ref="N2286:O2286"/>
    <mergeCell ref="N2287:O2287"/>
    <mergeCell ref="N2288:O2288"/>
    <mergeCell ref="N2289:O2289"/>
    <mergeCell ref="N2290:O2290"/>
    <mergeCell ref="N2291:O2291"/>
    <mergeCell ref="N2280:O2280"/>
    <mergeCell ref="N2281:O2281"/>
    <mergeCell ref="N2282:O2282"/>
    <mergeCell ref="N2283:O2283"/>
    <mergeCell ref="N2284:O2284"/>
    <mergeCell ref="N2285:O2285"/>
    <mergeCell ref="N2274:O2274"/>
    <mergeCell ref="N2275:O2275"/>
    <mergeCell ref="N2276:O2276"/>
    <mergeCell ref="N2277:O2277"/>
    <mergeCell ref="N2278:O2278"/>
    <mergeCell ref="N2279:O2279"/>
    <mergeCell ref="N2268:O2268"/>
    <mergeCell ref="N2269:O2269"/>
    <mergeCell ref="N2270:O2270"/>
    <mergeCell ref="N2271:O2271"/>
    <mergeCell ref="N2272:O2272"/>
    <mergeCell ref="N2273:O2273"/>
    <mergeCell ref="N2262:O2262"/>
    <mergeCell ref="N2263:O2263"/>
    <mergeCell ref="N2264:O2264"/>
    <mergeCell ref="N2265:O2265"/>
    <mergeCell ref="N2266:O2266"/>
    <mergeCell ref="N2267:O2267"/>
    <mergeCell ref="N2256:O2256"/>
    <mergeCell ref="N2257:O2257"/>
    <mergeCell ref="N2258:O2258"/>
    <mergeCell ref="N2259:O2259"/>
    <mergeCell ref="N2260:O2260"/>
    <mergeCell ref="N2261:O2261"/>
    <mergeCell ref="N2250:O2250"/>
    <mergeCell ref="N2251:O2251"/>
    <mergeCell ref="N2252:O2252"/>
    <mergeCell ref="N2253:O2253"/>
    <mergeCell ref="N2254:O2254"/>
    <mergeCell ref="N2255:O2255"/>
    <mergeCell ref="N2244:O2244"/>
    <mergeCell ref="N2245:O2245"/>
    <mergeCell ref="N2246:O2246"/>
    <mergeCell ref="N2247:O2247"/>
    <mergeCell ref="N2248:O2248"/>
    <mergeCell ref="N2249:O2249"/>
    <mergeCell ref="N2238:O2238"/>
    <mergeCell ref="N2239:O2239"/>
    <mergeCell ref="N2240:O2240"/>
    <mergeCell ref="N2241:O2241"/>
    <mergeCell ref="N2242:O2242"/>
    <mergeCell ref="N2243:O2243"/>
    <mergeCell ref="N2232:O2232"/>
    <mergeCell ref="N2233:O2233"/>
    <mergeCell ref="N2234:O2234"/>
    <mergeCell ref="N2235:O2235"/>
    <mergeCell ref="N2236:O2236"/>
    <mergeCell ref="N2237:O2237"/>
    <mergeCell ref="N2226:O2226"/>
    <mergeCell ref="N2227:O2227"/>
    <mergeCell ref="N2228:O2228"/>
    <mergeCell ref="N2229:O2229"/>
    <mergeCell ref="N2230:O2230"/>
    <mergeCell ref="N2231:O2231"/>
    <mergeCell ref="N2220:O2220"/>
    <mergeCell ref="N2221:O2221"/>
    <mergeCell ref="N2222:O2222"/>
    <mergeCell ref="N2223:O2223"/>
    <mergeCell ref="N2224:O2224"/>
    <mergeCell ref="N2225:O2225"/>
    <mergeCell ref="N2214:O2214"/>
    <mergeCell ref="N2215:O2215"/>
    <mergeCell ref="N2216:O2216"/>
    <mergeCell ref="N2217:O2217"/>
    <mergeCell ref="N2218:O2218"/>
    <mergeCell ref="N2219:O2219"/>
    <mergeCell ref="N2208:O2208"/>
    <mergeCell ref="N2209:O2209"/>
    <mergeCell ref="N2210:O2210"/>
    <mergeCell ref="N2211:O2211"/>
    <mergeCell ref="N2212:O2212"/>
    <mergeCell ref="N2213:O2213"/>
    <mergeCell ref="N2202:O2202"/>
    <mergeCell ref="N2203:O2203"/>
    <mergeCell ref="N2204:O2204"/>
    <mergeCell ref="N2205:O2205"/>
    <mergeCell ref="N2206:O2206"/>
    <mergeCell ref="N2207:O2207"/>
    <mergeCell ref="N2196:O2196"/>
    <mergeCell ref="N2197:O2197"/>
    <mergeCell ref="N2198:O2198"/>
    <mergeCell ref="N2199:O2199"/>
    <mergeCell ref="N2200:O2200"/>
    <mergeCell ref="N2201:O2201"/>
    <mergeCell ref="N2190:O2190"/>
    <mergeCell ref="N2191:O2191"/>
    <mergeCell ref="N2192:O2192"/>
    <mergeCell ref="N2193:O2193"/>
    <mergeCell ref="N2194:O2194"/>
    <mergeCell ref="N2195:O2195"/>
    <mergeCell ref="N2184:O2184"/>
    <mergeCell ref="N2185:O2185"/>
    <mergeCell ref="N2186:O2186"/>
    <mergeCell ref="N2187:O2187"/>
    <mergeCell ref="N2188:O2188"/>
    <mergeCell ref="N2189:O2189"/>
    <mergeCell ref="N2178:O2178"/>
    <mergeCell ref="N2179:O2179"/>
    <mergeCell ref="N2180:O2180"/>
    <mergeCell ref="N2181:O2181"/>
    <mergeCell ref="N2182:O2182"/>
    <mergeCell ref="N2183:O2183"/>
    <mergeCell ref="N2172:O2172"/>
    <mergeCell ref="N2173:O2173"/>
    <mergeCell ref="N2174:O2174"/>
    <mergeCell ref="N2175:O2175"/>
    <mergeCell ref="N2176:O2176"/>
    <mergeCell ref="N2177:O2177"/>
    <mergeCell ref="N2166:O2166"/>
    <mergeCell ref="N2167:O2167"/>
    <mergeCell ref="N2168:O2168"/>
    <mergeCell ref="N2169:O2169"/>
    <mergeCell ref="N2170:O2170"/>
    <mergeCell ref="N2171:O2171"/>
    <mergeCell ref="N2160:O2160"/>
    <mergeCell ref="N2161:O2161"/>
    <mergeCell ref="N2162:O2162"/>
    <mergeCell ref="N2163:O2163"/>
    <mergeCell ref="N2164:O2164"/>
    <mergeCell ref="N2165:O2165"/>
    <mergeCell ref="N2154:O2154"/>
    <mergeCell ref="N2155:O2155"/>
    <mergeCell ref="N2156:O2156"/>
    <mergeCell ref="N2157:O2157"/>
    <mergeCell ref="N2158:O2158"/>
    <mergeCell ref="N2159:O2159"/>
    <mergeCell ref="N2148:O2148"/>
    <mergeCell ref="N2149:O2149"/>
    <mergeCell ref="N2150:O2150"/>
    <mergeCell ref="N2151:O2151"/>
    <mergeCell ref="N2152:O2152"/>
    <mergeCell ref="N2153:O2153"/>
    <mergeCell ref="N2142:O2142"/>
    <mergeCell ref="N2143:O2143"/>
    <mergeCell ref="N2144:O2144"/>
    <mergeCell ref="N2145:O2145"/>
    <mergeCell ref="N2146:O2146"/>
    <mergeCell ref="N2147:O2147"/>
    <mergeCell ref="N2136:O2136"/>
    <mergeCell ref="N2137:O2137"/>
    <mergeCell ref="N2138:O2138"/>
    <mergeCell ref="N2139:O2139"/>
    <mergeCell ref="N2140:O2140"/>
    <mergeCell ref="N2141:O2141"/>
    <mergeCell ref="N2130:O2130"/>
    <mergeCell ref="N2131:O2131"/>
    <mergeCell ref="N2132:O2132"/>
    <mergeCell ref="N2133:O2133"/>
    <mergeCell ref="N2134:O2134"/>
    <mergeCell ref="N2135:O2135"/>
    <mergeCell ref="N2124:O2124"/>
    <mergeCell ref="N2125:O2125"/>
    <mergeCell ref="N2126:O2126"/>
    <mergeCell ref="N2127:O2127"/>
    <mergeCell ref="N2128:O2128"/>
    <mergeCell ref="N2129:O2129"/>
    <mergeCell ref="N2118:O2118"/>
    <mergeCell ref="N2119:O2119"/>
    <mergeCell ref="N2120:O2120"/>
    <mergeCell ref="N2121:O2121"/>
    <mergeCell ref="N2122:O2122"/>
    <mergeCell ref="N2123:O2123"/>
    <mergeCell ref="N2112:O2112"/>
    <mergeCell ref="N2113:O2113"/>
    <mergeCell ref="N2114:O2114"/>
    <mergeCell ref="N2115:O2115"/>
    <mergeCell ref="N2116:O2116"/>
    <mergeCell ref="N2117:O2117"/>
    <mergeCell ref="N2106:O2106"/>
    <mergeCell ref="N2107:O2107"/>
    <mergeCell ref="N2108:O2108"/>
    <mergeCell ref="N2109:O2109"/>
    <mergeCell ref="N2110:O2110"/>
    <mergeCell ref="N2111:O2111"/>
    <mergeCell ref="N2100:O2100"/>
    <mergeCell ref="N2101:O2101"/>
    <mergeCell ref="N2102:O2102"/>
    <mergeCell ref="N2103:O2103"/>
    <mergeCell ref="N2104:O2104"/>
    <mergeCell ref="N2105:O2105"/>
    <mergeCell ref="N2094:O2094"/>
    <mergeCell ref="N2095:O2095"/>
    <mergeCell ref="N2096:O2096"/>
    <mergeCell ref="N2097:O2097"/>
    <mergeCell ref="N2098:O2098"/>
    <mergeCell ref="N2099:O2099"/>
    <mergeCell ref="N2088:O2088"/>
    <mergeCell ref="N2089:O2089"/>
    <mergeCell ref="N2090:O2090"/>
    <mergeCell ref="N2091:O2091"/>
    <mergeCell ref="N2092:O2092"/>
    <mergeCell ref="N2093:O2093"/>
    <mergeCell ref="N2082:O2082"/>
    <mergeCell ref="N2083:O2083"/>
    <mergeCell ref="N2084:O2084"/>
    <mergeCell ref="N2085:O2085"/>
    <mergeCell ref="N2086:O2086"/>
    <mergeCell ref="N2087:O2087"/>
    <mergeCell ref="N2076:O2076"/>
    <mergeCell ref="N2077:O2077"/>
    <mergeCell ref="N2078:O2078"/>
    <mergeCell ref="N2079:O2079"/>
    <mergeCell ref="N2080:O2080"/>
    <mergeCell ref="N2081:O2081"/>
    <mergeCell ref="N2070:O2070"/>
    <mergeCell ref="N2071:O2071"/>
    <mergeCell ref="N2072:O2072"/>
    <mergeCell ref="N2073:O2073"/>
    <mergeCell ref="N2074:O2074"/>
    <mergeCell ref="N2075:O2075"/>
    <mergeCell ref="N2064:O2064"/>
    <mergeCell ref="N2065:O2065"/>
    <mergeCell ref="N2066:O2066"/>
    <mergeCell ref="N2067:O2067"/>
    <mergeCell ref="N2068:O2068"/>
    <mergeCell ref="N2069:O2069"/>
    <mergeCell ref="N2058:O2058"/>
    <mergeCell ref="N2059:O2059"/>
    <mergeCell ref="N2060:O2060"/>
    <mergeCell ref="N2061:O2061"/>
    <mergeCell ref="N2062:O2062"/>
    <mergeCell ref="N2063:O2063"/>
    <mergeCell ref="N2052:O2052"/>
    <mergeCell ref="N2053:O2053"/>
    <mergeCell ref="N2054:O2054"/>
    <mergeCell ref="N2055:O2055"/>
    <mergeCell ref="N2056:O2056"/>
    <mergeCell ref="N2057:O2057"/>
    <mergeCell ref="N2046:O2046"/>
    <mergeCell ref="N2047:O2047"/>
    <mergeCell ref="N2048:O2048"/>
    <mergeCell ref="N2049:O2049"/>
    <mergeCell ref="N2050:O2050"/>
    <mergeCell ref="N2051:O2051"/>
    <mergeCell ref="N2040:O2040"/>
    <mergeCell ref="N2041:O2041"/>
    <mergeCell ref="N2042:O2042"/>
    <mergeCell ref="N2043:O2043"/>
    <mergeCell ref="N2044:O2044"/>
    <mergeCell ref="N2045:O2045"/>
    <mergeCell ref="N2034:O2034"/>
    <mergeCell ref="N2035:O2035"/>
    <mergeCell ref="N2036:O2036"/>
    <mergeCell ref="N2037:O2037"/>
    <mergeCell ref="N2038:O2038"/>
    <mergeCell ref="N2039:O2039"/>
    <mergeCell ref="N2028:O2028"/>
    <mergeCell ref="N2029:O2029"/>
    <mergeCell ref="N2030:O2030"/>
    <mergeCell ref="N2031:O2031"/>
    <mergeCell ref="N2032:O2032"/>
    <mergeCell ref="N2033:O2033"/>
    <mergeCell ref="N2022:O2022"/>
    <mergeCell ref="N2023:O2023"/>
    <mergeCell ref="N2024:O2024"/>
    <mergeCell ref="N2025:O2025"/>
    <mergeCell ref="N2026:O2026"/>
    <mergeCell ref="N2027:O2027"/>
    <mergeCell ref="N2016:O2016"/>
    <mergeCell ref="N2017:O2017"/>
    <mergeCell ref="N2018:O2018"/>
    <mergeCell ref="N2019:O2019"/>
    <mergeCell ref="N2020:O2020"/>
    <mergeCell ref="N2021:O2021"/>
    <mergeCell ref="N2010:O2010"/>
    <mergeCell ref="N2011:O2011"/>
    <mergeCell ref="N2012:O2012"/>
    <mergeCell ref="N2013:O2013"/>
    <mergeCell ref="N2014:O2014"/>
    <mergeCell ref="N2015:O2015"/>
    <mergeCell ref="N2004:O2004"/>
    <mergeCell ref="N2005:O2005"/>
    <mergeCell ref="N2006:O2006"/>
    <mergeCell ref="N2007:O2007"/>
    <mergeCell ref="N2008:O2008"/>
    <mergeCell ref="N2009:O2009"/>
    <mergeCell ref="N1998:O1998"/>
    <mergeCell ref="N1999:O1999"/>
    <mergeCell ref="N2000:O2000"/>
    <mergeCell ref="N2001:O2001"/>
    <mergeCell ref="N2002:O2002"/>
    <mergeCell ref="N2003:O2003"/>
    <mergeCell ref="N1992:O1992"/>
    <mergeCell ref="N1993:O1993"/>
    <mergeCell ref="N1994:O1994"/>
    <mergeCell ref="N1995:O1995"/>
    <mergeCell ref="N1996:O1996"/>
    <mergeCell ref="N1997:O1997"/>
    <mergeCell ref="N1986:O1986"/>
    <mergeCell ref="N1987:O1987"/>
    <mergeCell ref="N1988:O1988"/>
    <mergeCell ref="N1989:O1989"/>
    <mergeCell ref="N1990:O1990"/>
    <mergeCell ref="N1991:O1991"/>
    <mergeCell ref="N1980:O1980"/>
    <mergeCell ref="N1981:O1981"/>
    <mergeCell ref="N1982:O1982"/>
    <mergeCell ref="N1983:O1983"/>
    <mergeCell ref="N1984:O1984"/>
    <mergeCell ref="N1985:O1985"/>
    <mergeCell ref="N1974:O1974"/>
    <mergeCell ref="N1975:O1975"/>
    <mergeCell ref="N1976:O1976"/>
    <mergeCell ref="N1977:O1977"/>
    <mergeCell ref="N1978:O1978"/>
    <mergeCell ref="N1979:O1979"/>
    <mergeCell ref="N1968:O1968"/>
    <mergeCell ref="N1969:O1969"/>
    <mergeCell ref="N1970:O1970"/>
    <mergeCell ref="N1971:O1971"/>
    <mergeCell ref="N1972:O1972"/>
    <mergeCell ref="N1973:O1973"/>
    <mergeCell ref="N1962:O1962"/>
    <mergeCell ref="N1963:O1963"/>
    <mergeCell ref="N1964:O1964"/>
    <mergeCell ref="N1965:O1965"/>
    <mergeCell ref="N1966:O1966"/>
    <mergeCell ref="N1967:O1967"/>
    <mergeCell ref="N1956:O1956"/>
    <mergeCell ref="N1957:O1957"/>
    <mergeCell ref="N1958:O1958"/>
    <mergeCell ref="N1959:O1959"/>
    <mergeCell ref="N1960:O1960"/>
    <mergeCell ref="N1961:O1961"/>
    <mergeCell ref="N1950:O1950"/>
    <mergeCell ref="N1951:O1951"/>
    <mergeCell ref="N1952:O1952"/>
    <mergeCell ref="N1953:O1953"/>
    <mergeCell ref="N1954:O1954"/>
    <mergeCell ref="N1955:O1955"/>
    <mergeCell ref="N1944:O1944"/>
    <mergeCell ref="N1945:O1945"/>
    <mergeCell ref="N1946:O1946"/>
    <mergeCell ref="N1947:O1947"/>
    <mergeCell ref="N1948:O1948"/>
    <mergeCell ref="N1949:O1949"/>
    <mergeCell ref="N1938:O1938"/>
    <mergeCell ref="N1939:O1939"/>
    <mergeCell ref="N1940:O1940"/>
    <mergeCell ref="N1941:O1941"/>
    <mergeCell ref="N1942:O1942"/>
    <mergeCell ref="N1943:O1943"/>
    <mergeCell ref="N1932:O1932"/>
    <mergeCell ref="N1933:O1933"/>
    <mergeCell ref="N1934:O1934"/>
    <mergeCell ref="N1935:O1935"/>
    <mergeCell ref="N1936:O1936"/>
    <mergeCell ref="N1937:O1937"/>
    <mergeCell ref="N1926:O1926"/>
    <mergeCell ref="N1927:O1927"/>
    <mergeCell ref="N1928:O1928"/>
    <mergeCell ref="N1929:O1929"/>
    <mergeCell ref="N1930:O1930"/>
    <mergeCell ref="N1931:O1931"/>
    <mergeCell ref="N1920:O1920"/>
    <mergeCell ref="N1921:O1921"/>
    <mergeCell ref="N1922:O1922"/>
    <mergeCell ref="N1923:O1923"/>
    <mergeCell ref="N1924:O1924"/>
    <mergeCell ref="N1925:O1925"/>
    <mergeCell ref="N1914:O1914"/>
    <mergeCell ref="N1915:O1915"/>
    <mergeCell ref="N1916:O1916"/>
    <mergeCell ref="N1917:O1917"/>
    <mergeCell ref="N1918:O1918"/>
    <mergeCell ref="N1919:O1919"/>
    <mergeCell ref="N1908:O1908"/>
    <mergeCell ref="N1909:O1909"/>
    <mergeCell ref="N1910:O1910"/>
    <mergeCell ref="N1911:O1911"/>
    <mergeCell ref="N1912:O1912"/>
    <mergeCell ref="N1913:O1913"/>
    <mergeCell ref="N1902:O1902"/>
    <mergeCell ref="N1903:O1903"/>
    <mergeCell ref="N1904:O1904"/>
    <mergeCell ref="N1905:O1905"/>
    <mergeCell ref="N1906:O1906"/>
    <mergeCell ref="N1907:O1907"/>
    <mergeCell ref="N1896:O1896"/>
    <mergeCell ref="N1897:O1897"/>
    <mergeCell ref="N1898:O1898"/>
    <mergeCell ref="N1899:O1899"/>
    <mergeCell ref="N1900:O1900"/>
    <mergeCell ref="N1901:O1901"/>
    <mergeCell ref="N1890:O1890"/>
    <mergeCell ref="N1891:O1891"/>
    <mergeCell ref="N1892:O1892"/>
    <mergeCell ref="N1893:O1893"/>
    <mergeCell ref="N1894:O1894"/>
    <mergeCell ref="N1895:O1895"/>
    <mergeCell ref="N1884:O1884"/>
    <mergeCell ref="N1885:O1885"/>
    <mergeCell ref="N1886:O1886"/>
    <mergeCell ref="N1887:O1887"/>
    <mergeCell ref="N1888:O1888"/>
    <mergeCell ref="N1889:O1889"/>
    <mergeCell ref="N1878:O1878"/>
    <mergeCell ref="N1879:O1879"/>
    <mergeCell ref="N1880:O1880"/>
    <mergeCell ref="N1881:O1881"/>
    <mergeCell ref="N1882:O1882"/>
    <mergeCell ref="N1883:O1883"/>
    <mergeCell ref="N1872:O1872"/>
    <mergeCell ref="N1873:O1873"/>
    <mergeCell ref="N1874:O1874"/>
    <mergeCell ref="N1875:O1875"/>
    <mergeCell ref="N1876:O1876"/>
    <mergeCell ref="N1877:O1877"/>
    <mergeCell ref="N1866:O1866"/>
    <mergeCell ref="N1867:O1867"/>
    <mergeCell ref="N1868:O1868"/>
    <mergeCell ref="N1869:O1869"/>
    <mergeCell ref="N1870:O1870"/>
    <mergeCell ref="N1871:O1871"/>
    <mergeCell ref="N1860:O1860"/>
    <mergeCell ref="N1861:O1861"/>
    <mergeCell ref="N1862:O1862"/>
    <mergeCell ref="N1863:O1863"/>
    <mergeCell ref="N1864:O1864"/>
    <mergeCell ref="N1865:O1865"/>
    <mergeCell ref="N1854:O1854"/>
    <mergeCell ref="N1855:O1855"/>
    <mergeCell ref="N1856:O1856"/>
    <mergeCell ref="N1857:O1857"/>
    <mergeCell ref="N1858:O1858"/>
    <mergeCell ref="N1859:O1859"/>
    <mergeCell ref="N1848:O1848"/>
    <mergeCell ref="N1849:O1849"/>
    <mergeCell ref="N1850:O1850"/>
    <mergeCell ref="N1851:O1851"/>
    <mergeCell ref="N1852:O1852"/>
    <mergeCell ref="N1853:O1853"/>
    <mergeCell ref="N1842:O1842"/>
    <mergeCell ref="N1843:O1843"/>
    <mergeCell ref="N1844:O1844"/>
    <mergeCell ref="N1845:O1845"/>
    <mergeCell ref="N1846:O1846"/>
    <mergeCell ref="N1847:O1847"/>
    <mergeCell ref="N1836:O1836"/>
    <mergeCell ref="N1837:O1837"/>
    <mergeCell ref="N1838:O1838"/>
    <mergeCell ref="N1839:O1839"/>
    <mergeCell ref="N1840:O1840"/>
    <mergeCell ref="N1841:O1841"/>
    <mergeCell ref="N1830:O1830"/>
    <mergeCell ref="N1831:O1831"/>
    <mergeCell ref="N1832:O1832"/>
    <mergeCell ref="N1833:O1833"/>
    <mergeCell ref="N1834:O1834"/>
    <mergeCell ref="N1835:O1835"/>
    <mergeCell ref="N1824:O1824"/>
    <mergeCell ref="N1825:O1825"/>
    <mergeCell ref="N1826:O1826"/>
    <mergeCell ref="N1827:O1827"/>
    <mergeCell ref="N1828:O1828"/>
    <mergeCell ref="N1829:O1829"/>
    <mergeCell ref="N1818:O1818"/>
    <mergeCell ref="N1819:O1819"/>
    <mergeCell ref="N1820:O1820"/>
    <mergeCell ref="N1821:O1821"/>
    <mergeCell ref="N1822:O1822"/>
    <mergeCell ref="N1823:O1823"/>
    <mergeCell ref="N1812:O1812"/>
    <mergeCell ref="N1813:O1813"/>
    <mergeCell ref="N1814:O1814"/>
    <mergeCell ref="N1815:O1815"/>
    <mergeCell ref="N1816:O1816"/>
    <mergeCell ref="N1817:O1817"/>
    <mergeCell ref="N1806:O1806"/>
    <mergeCell ref="N1807:O1807"/>
    <mergeCell ref="N1808:O1808"/>
    <mergeCell ref="N1809:O1809"/>
    <mergeCell ref="N1810:O1810"/>
    <mergeCell ref="N1811:O1811"/>
    <mergeCell ref="N1800:O1800"/>
    <mergeCell ref="N1801:O1801"/>
    <mergeCell ref="N1802:O1802"/>
    <mergeCell ref="N1803:O1803"/>
    <mergeCell ref="N1804:O1804"/>
    <mergeCell ref="N1805:O1805"/>
    <mergeCell ref="N1794:O1794"/>
    <mergeCell ref="N1795:O1795"/>
    <mergeCell ref="N1796:O1796"/>
    <mergeCell ref="N1797:O1797"/>
    <mergeCell ref="N1798:O1798"/>
    <mergeCell ref="N1799:O1799"/>
    <mergeCell ref="N1788:O1788"/>
    <mergeCell ref="N1789:O1789"/>
    <mergeCell ref="N1790:O1790"/>
    <mergeCell ref="N1791:O1791"/>
    <mergeCell ref="N1792:O1792"/>
    <mergeCell ref="N1793:O1793"/>
    <mergeCell ref="N1782:O1782"/>
    <mergeCell ref="N1783:O1783"/>
    <mergeCell ref="N1784:O1784"/>
    <mergeCell ref="N1785:O1785"/>
    <mergeCell ref="N1786:O1786"/>
    <mergeCell ref="N1787:O1787"/>
    <mergeCell ref="N1776:O1776"/>
    <mergeCell ref="N1777:O1777"/>
    <mergeCell ref="N1778:O1778"/>
    <mergeCell ref="N1779:O1779"/>
    <mergeCell ref="N1780:O1780"/>
    <mergeCell ref="N1781:O1781"/>
    <mergeCell ref="N1770:O1770"/>
    <mergeCell ref="N1771:O1771"/>
    <mergeCell ref="N1772:O1772"/>
    <mergeCell ref="N1773:O1773"/>
    <mergeCell ref="N1774:O1774"/>
    <mergeCell ref="N1775:O1775"/>
    <mergeCell ref="N1764:O1764"/>
    <mergeCell ref="N1765:O1765"/>
    <mergeCell ref="N1766:O1766"/>
    <mergeCell ref="N1767:O1767"/>
    <mergeCell ref="N1768:O1768"/>
    <mergeCell ref="N1769:O1769"/>
    <mergeCell ref="N1758:O1758"/>
    <mergeCell ref="N1759:O1759"/>
    <mergeCell ref="N1760:O1760"/>
    <mergeCell ref="N1761:O1761"/>
    <mergeCell ref="N1762:O1762"/>
    <mergeCell ref="N1763:O1763"/>
    <mergeCell ref="N1752:O1752"/>
    <mergeCell ref="N1753:O1753"/>
    <mergeCell ref="N1754:O1754"/>
    <mergeCell ref="N1755:O1755"/>
    <mergeCell ref="N1756:O1756"/>
    <mergeCell ref="N1757:O1757"/>
    <mergeCell ref="N1746:O1746"/>
    <mergeCell ref="N1747:O1747"/>
    <mergeCell ref="N1748:O1748"/>
    <mergeCell ref="N1749:O1749"/>
    <mergeCell ref="N1750:O1750"/>
    <mergeCell ref="N1751:O1751"/>
    <mergeCell ref="N1740:O1740"/>
    <mergeCell ref="N1741:O1741"/>
    <mergeCell ref="N1742:O1742"/>
    <mergeCell ref="N1743:O1743"/>
    <mergeCell ref="N1744:O1744"/>
    <mergeCell ref="N1745:O1745"/>
    <mergeCell ref="N1734:O1734"/>
    <mergeCell ref="N1735:O1735"/>
    <mergeCell ref="N1736:O1736"/>
    <mergeCell ref="N1737:O1737"/>
    <mergeCell ref="N1738:O1738"/>
    <mergeCell ref="N1739:O1739"/>
    <mergeCell ref="N1728:O1728"/>
    <mergeCell ref="N1729:O1729"/>
    <mergeCell ref="N1730:O1730"/>
    <mergeCell ref="N1731:O1731"/>
    <mergeCell ref="N1732:O1732"/>
    <mergeCell ref="N1733:O1733"/>
    <mergeCell ref="N1722:O1722"/>
    <mergeCell ref="N1723:O1723"/>
    <mergeCell ref="N1724:O1724"/>
    <mergeCell ref="N1725:O1725"/>
    <mergeCell ref="N1726:O1726"/>
    <mergeCell ref="N1727:O1727"/>
    <mergeCell ref="N1716:O1716"/>
    <mergeCell ref="N1717:O1717"/>
    <mergeCell ref="N1718:O1718"/>
    <mergeCell ref="N1719:O1719"/>
    <mergeCell ref="N1720:O1720"/>
    <mergeCell ref="N1721:O1721"/>
    <mergeCell ref="N1710:O1710"/>
    <mergeCell ref="N1711:O1711"/>
    <mergeCell ref="N1712:O1712"/>
    <mergeCell ref="N1713:O1713"/>
    <mergeCell ref="N1714:O1714"/>
    <mergeCell ref="N1715:O1715"/>
    <mergeCell ref="N1704:O1704"/>
    <mergeCell ref="N1705:O1705"/>
    <mergeCell ref="N1706:O1706"/>
    <mergeCell ref="N1707:O1707"/>
    <mergeCell ref="N1708:O1708"/>
    <mergeCell ref="N1709:O1709"/>
    <mergeCell ref="N1698:O1698"/>
    <mergeCell ref="N1699:O1699"/>
    <mergeCell ref="N1700:O1700"/>
    <mergeCell ref="N1701:O1701"/>
    <mergeCell ref="N1702:O1702"/>
    <mergeCell ref="N1703:O1703"/>
    <mergeCell ref="N1692:O1692"/>
    <mergeCell ref="N1693:O1693"/>
    <mergeCell ref="N1694:O1694"/>
    <mergeCell ref="N1695:O1695"/>
    <mergeCell ref="N1696:O1696"/>
    <mergeCell ref="N1697:O1697"/>
    <mergeCell ref="N1686:O1686"/>
    <mergeCell ref="N1687:O1687"/>
    <mergeCell ref="N1688:O1688"/>
    <mergeCell ref="N1689:O1689"/>
    <mergeCell ref="N1690:O1690"/>
    <mergeCell ref="N1691:O1691"/>
    <mergeCell ref="N1680:O1680"/>
    <mergeCell ref="N1681:O1681"/>
    <mergeCell ref="N1682:O1682"/>
    <mergeCell ref="N1683:O1683"/>
    <mergeCell ref="N1684:O1684"/>
    <mergeCell ref="N1685:O1685"/>
    <mergeCell ref="N1674:O1674"/>
    <mergeCell ref="N1675:O1675"/>
    <mergeCell ref="N1676:O1676"/>
    <mergeCell ref="N1677:O1677"/>
    <mergeCell ref="N1678:O1678"/>
    <mergeCell ref="N1679:O1679"/>
    <mergeCell ref="N1668:O1668"/>
    <mergeCell ref="N1669:O1669"/>
    <mergeCell ref="N1670:O1670"/>
    <mergeCell ref="N1671:O1671"/>
    <mergeCell ref="N1672:O1672"/>
    <mergeCell ref="N1673:O1673"/>
    <mergeCell ref="N1662:O1662"/>
    <mergeCell ref="N1663:O1663"/>
    <mergeCell ref="N1664:O1664"/>
    <mergeCell ref="N1665:O1665"/>
    <mergeCell ref="N1666:O1666"/>
    <mergeCell ref="N1667:O1667"/>
    <mergeCell ref="N1656:O1656"/>
    <mergeCell ref="N1657:O1657"/>
    <mergeCell ref="N1658:O1658"/>
    <mergeCell ref="N1659:O1659"/>
    <mergeCell ref="N1660:O1660"/>
    <mergeCell ref="N1661:O1661"/>
    <mergeCell ref="N1650:O1650"/>
    <mergeCell ref="N1651:O1651"/>
    <mergeCell ref="N1652:O1652"/>
    <mergeCell ref="N1653:O1653"/>
    <mergeCell ref="N1654:O1654"/>
    <mergeCell ref="N1655:O1655"/>
    <mergeCell ref="N1644:O1644"/>
    <mergeCell ref="N1645:O1645"/>
    <mergeCell ref="N1646:O1646"/>
    <mergeCell ref="N1647:O1647"/>
    <mergeCell ref="N1648:O1648"/>
    <mergeCell ref="N1649:O1649"/>
    <mergeCell ref="N1638:O1638"/>
    <mergeCell ref="N1639:O1639"/>
    <mergeCell ref="N1640:O1640"/>
    <mergeCell ref="N1641:O1641"/>
    <mergeCell ref="N1642:O1642"/>
    <mergeCell ref="N1643:O1643"/>
    <mergeCell ref="N1632:O1632"/>
    <mergeCell ref="N1633:O1633"/>
    <mergeCell ref="N1634:O1634"/>
    <mergeCell ref="N1635:O1635"/>
    <mergeCell ref="N1636:O1636"/>
    <mergeCell ref="N1637:O1637"/>
    <mergeCell ref="N1626:O1626"/>
    <mergeCell ref="N1627:O1627"/>
    <mergeCell ref="N1628:O1628"/>
    <mergeCell ref="N1629:O1629"/>
    <mergeCell ref="N1630:O1630"/>
    <mergeCell ref="N1631:O1631"/>
    <mergeCell ref="N1620:O1620"/>
    <mergeCell ref="N1621:O1621"/>
    <mergeCell ref="N1622:O1622"/>
    <mergeCell ref="N1623:O1623"/>
    <mergeCell ref="N1624:O1624"/>
    <mergeCell ref="N1625:O1625"/>
    <mergeCell ref="N1614:O1614"/>
    <mergeCell ref="N1615:O1615"/>
    <mergeCell ref="N1616:O1616"/>
    <mergeCell ref="N1617:O1617"/>
    <mergeCell ref="N1618:O1618"/>
    <mergeCell ref="N1619:O1619"/>
    <mergeCell ref="N1608:O1608"/>
    <mergeCell ref="N1609:O1609"/>
    <mergeCell ref="N1610:O1610"/>
    <mergeCell ref="N1611:O1611"/>
    <mergeCell ref="N1612:O1612"/>
    <mergeCell ref="N1613:O1613"/>
    <mergeCell ref="N1602:O1602"/>
    <mergeCell ref="N1603:O1603"/>
    <mergeCell ref="N1604:O1604"/>
    <mergeCell ref="N1605:O1605"/>
    <mergeCell ref="N1606:O1606"/>
    <mergeCell ref="N1607:O1607"/>
    <mergeCell ref="N1596:O1596"/>
    <mergeCell ref="N1597:O1597"/>
    <mergeCell ref="N1598:O1598"/>
    <mergeCell ref="N1599:O1599"/>
    <mergeCell ref="N1600:O1600"/>
    <mergeCell ref="N1601:O1601"/>
    <mergeCell ref="N1590:O1590"/>
    <mergeCell ref="N1591:O1591"/>
    <mergeCell ref="N1592:O1592"/>
    <mergeCell ref="N1593:O1593"/>
    <mergeCell ref="N1594:O1594"/>
    <mergeCell ref="N1595:O1595"/>
    <mergeCell ref="N1584:O1584"/>
    <mergeCell ref="N1585:O1585"/>
    <mergeCell ref="N1586:O1586"/>
    <mergeCell ref="N1587:O1587"/>
    <mergeCell ref="N1588:O1588"/>
    <mergeCell ref="N1589:O1589"/>
    <mergeCell ref="N1578:O1578"/>
    <mergeCell ref="N1579:O1579"/>
    <mergeCell ref="N1580:O1580"/>
    <mergeCell ref="N1581:O1581"/>
    <mergeCell ref="N1582:O1582"/>
    <mergeCell ref="N1583:O1583"/>
    <mergeCell ref="N1572:O1572"/>
    <mergeCell ref="N1573:O1573"/>
    <mergeCell ref="N1574:O1574"/>
    <mergeCell ref="N1575:O1575"/>
    <mergeCell ref="N1576:O1576"/>
    <mergeCell ref="N1577:O1577"/>
    <mergeCell ref="N1566:O1566"/>
    <mergeCell ref="N1567:O1567"/>
    <mergeCell ref="N1568:O1568"/>
    <mergeCell ref="N1569:O1569"/>
    <mergeCell ref="N1570:O1570"/>
    <mergeCell ref="N1571:O1571"/>
    <mergeCell ref="N1560:O1560"/>
    <mergeCell ref="N1561:O1561"/>
    <mergeCell ref="N1562:O1562"/>
    <mergeCell ref="N1563:O1563"/>
    <mergeCell ref="N1564:O1564"/>
    <mergeCell ref="N1565:O1565"/>
    <mergeCell ref="N1554:O1554"/>
    <mergeCell ref="N1555:O1555"/>
    <mergeCell ref="N1556:O1556"/>
    <mergeCell ref="N1557:O1557"/>
    <mergeCell ref="N1558:O1558"/>
    <mergeCell ref="N1559:O1559"/>
    <mergeCell ref="N1548:O1548"/>
    <mergeCell ref="N1549:O1549"/>
    <mergeCell ref="N1550:O1550"/>
    <mergeCell ref="N1551:O1551"/>
    <mergeCell ref="N1552:O1552"/>
    <mergeCell ref="N1553:O1553"/>
    <mergeCell ref="N1542:O1542"/>
    <mergeCell ref="N1543:O1543"/>
    <mergeCell ref="N1544:O1544"/>
    <mergeCell ref="N1545:O1545"/>
    <mergeCell ref="N1546:O1546"/>
    <mergeCell ref="N1547:O1547"/>
    <mergeCell ref="N1536:O1536"/>
    <mergeCell ref="N1537:O1537"/>
    <mergeCell ref="N1538:O1538"/>
    <mergeCell ref="N1539:O1539"/>
    <mergeCell ref="N1540:O1540"/>
    <mergeCell ref="N1541:O1541"/>
    <mergeCell ref="N1530:O1530"/>
    <mergeCell ref="N1531:O1531"/>
    <mergeCell ref="N1532:O1532"/>
    <mergeCell ref="N1533:O1533"/>
    <mergeCell ref="N1534:O1534"/>
    <mergeCell ref="N1535:O1535"/>
    <mergeCell ref="N1524:O1524"/>
    <mergeCell ref="N1525:O1525"/>
    <mergeCell ref="N1526:O1526"/>
    <mergeCell ref="N1527:O1527"/>
    <mergeCell ref="N1528:O1528"/>
    <mergeCell ref="N1529:O1529"/>
    <mergeCell ref="N1518:O1518"/>
    <mergeCell ref="N1519:O1519"/>
    <mergeCell ref="N1520:O1520"/>
    <mergeCell ref="N1521:O1521"/>
    <mergeCell ref="N1522:O1522"/>
    <mergeCell ref="N1523:O1523"/>
    <mergeCell ref="N1512:O1512"/>
    <mergeCell ref="N1513:O1513"/>
    <mergeCell ref="N1514:O1514"/>
    <mergeCell ref="N1515:O1515"/>
    <mergeCell ref="N1516:O1516"/>
    <mergeCell ref="N1517:O1517"/>
    <mergeCell ref="N1506:O1506"/>
    <mergeCell ref="N1507:O1507"/>
    <mergeCell ref="N1508:O1508"/>
    <mergeCell ref="N1509:O1509"/>
    <mergeCell ref="N1510:O1510"/>
    <mergeCell ref="N1511:O1511"/>
    <mergeCell ref="N1500:O1500"/>
    <mergeCell ref="N1501:O1501"/>
    <mergeCell ref="N1502:O1502"/>
    <mergeCell ref="N1503:O1503"/>
    <mergeCell ref="N1504:O1504"/>
    <mergeCell ref="N1505:O1505"/>
    <mergeCell ref="N1494:O1494"/>
    <mergeCell ref="N1495:O1495"/>
    <mergeCell ref="N1496:O1496"/>
    <mergeCell ref="N1497:O1497"/>
    <mergeCell ref="N1498:O1498"/>
    <mergeCell ref="N1499:O1499"/>
    <mergeCell ref="N1488:O1488"/>
    <mergeCell ref="N1489:O1489"/>
    <mergeCell ref="N1490:O1490"/>
    <mergeCell ref="N1491:O1491"/>
    <mergeCell ref="N1492:O1492"/>
    <mergeCell ref="N1493:O1493"/>
    <mergeCell ref="N1482:O1482"/>
    <mergeCell ref="N1483:O1483"/>
    <mergeCell ref="N1484:O1484"/>
    <mergeCell ref="N1485:O1485"/>
    <mergeCell ref="N1486:O1486"/>
    <mergeCell ref="N1487:O1487"/>
    <mergeCell ref="N1476:O1476"/>
    <mergeCell ref="N1477:O1477"/>
    <mergeCell ref="N1478:O1478"/>
    <mergeCell ref="N1479:O1479"/>
    <mergeCell ref="N1480:O1480"/>
    <mergeCell ref="N1481:O1481"/>
    <mergeCell ref="N1470:O1470"/>
    <mergeCell ref="N1471:O1471"/>
    <mergeCell ref="N1472:O1472"/>
    <mergeCell ref="N1473:O1473"/>
    <mergeCell ref="N1474:O1474"/>
    <mergeCell ref="N1475:O1475"/>
    <mergeCell ref="N1464:O1464"/>
    <mergeCell ref="N1465:O1465"/>
    <mergeCell ref="N1466:O1466"/>
    <mergeCell ref="N1467:O1467"/>
    <mergeCell ref="N1468:O1468"/>
    <mergeCell ref="N1469:O1469"/>
    <mergeCell ref="N1458:O1458"/>
    <mergeCell ref="N1459:O1459"/>
    <mergeCell ref="N1460:O1460"/>
    <mergeCell ref="N1461:O1461"/>
    <mergeCell ref="N1462:O1462"/>
    <mergeCell ref="N1463:O1463"/>
    <mergeCell ref="N1452:O1452"/>
    <mergeCell ref="N1453:O1453"/>
    <mergeCell ref="N1454:O1454"/>
    <mergeCell ref="N1455:O1455"/>
    <mergeCell ref="N1456:O1456"/>
    <mergeCell ref="N1457:O1457"/>
    <mergeCell ref="N1446:O1446"/>
    <mergeCell ref="N1447:O1447"/>
    <mergeCell ref="N1448:O1448"/>
    <mergeCell ref="N1449:O1449"/>
    <mergeCell ref="N1450:O1450"/>
    <mergeCell ref="N1451:O1451"/>
    <mergeCell ref="N1440:O1440"/>
    <mergeCell ref="N1441:O1441"/>
    <mergeCell ref="N1442:O1442"/>
    <mergeCell ref="N1443:O1443"/>
    <mergeCell ref="N1444:O1444"/>
    <mergeCell ref="N1445:O1445"/>
    <mergeCell ref="N1434:O1434"/>
    <mergeCell ref="N1435:O1435"/>
    <mergeCell ref="N1436:O1436"/>
    <mergeCell ref="N1437:O1437"/>
    <mergeCell ref="N1438:O1438"/>
    <mergeCell ref="N1439:O1439"/>
    <mergeCell ref="N1428:O1428"/>
    <mergeCell ref="N1429:O1429"/>
    <mergeCell ref="N1430:O1430"/>
    <mergeCell ref="N1431:O1431"/>
    <mergeCell ref="N1432:O1432"/>
    <mergeCell ref="N1433:O1433"/>
    <mergeCell ref="N1422:O1422"/>
    <mergeCell ref="N1423:O1423"/>
    <mergeCell ref="N1424:O1424"/>
    <mergeCell ref="N1425:O1425"/>
    <mergeCell ref="N1426:O1426"/>
    <mergeCell ref="N1427:O1427"/>
    <mergeCell ref="N1416:O1416"/>
    <mergeCell ref="N1417:O1417"/>
    <mergeCell ref="N1418:O1418"/>
    <mergeCell ref="N1419:O1419"/>
    <mergeCell ref="N1420:O1420"/>
    <mergeCell ref="N1421:O1421"/>
    <mergeCell ref="N1410:O1410"/>
    <mergeCell ref="N1411:O1411"/>
    <mergeCell ref="N1412:O1412"/>
    <mergeCell ref="N1413:O1413"/>
    <mergeCell ref="N1414:O1414"/>
    <mergeCell ref="N1415:O1415"/>
    <mergeCell ref="N1404:O1404"/>
    <mergeCell ref="N1405:O1405"/>
    <mergeCell ref="N1406:O1406"/>
    <mergeCell ref="N1407:O1407"/>
    <mergeCell ref="N1408:O1408"/>
    <mergeCell ref="N1409:O1409"/>
    <mergeCell ref="N1398:O1398"/>
    <mergeCell ref="N1399:O1399"/>
    <mergeCell ref="N1400:O1400"/>
    <mergeCell ref="N1401:O1401"/>
    <mergeCell ref="N1402:O1402"/>
    <mergeCell ref="N1403:O1403"/>
    <mergeCell ref="N1392:O1392"/>
    <mergeCell ref="N1393:O1393"/>
    <mergeCell ref="N1394:O1394"/>
    <mergeCell ref="N1395:O1395"/>
    <mergeCell ref="N1396:O1396"/>
    <mergeCell ref="N1397:O1397"/>
    <mergeCell ref="N1386:O1386"/>
    <mergeCell ref="N1387:O1387"/>
    <mergeCell ref="N1388:O1388"/>
    <mergeCell ref="N1389:O1389"/>
    <mergeCell ref="N1390:O1390"/>
    <mergeCell ref="N1391:O1391"/>
    <mergeCell ref="N1380:O1380"/>
    <mergeCell ref="N1381:O1381"/>
    <mergeCell ref="N1382:O1382"/>
    <mergeCell ref="N1383:O1383"/>
    <mergeCell ref="N1384:O1384"/>
    <mergeCell ref="N1385:O1385"/>
    <mergeCell ref="N1374:O1374"/>
    <mergeCell ref="N1375:O1375"/>
    <mergeCell ref="N1376:O1376"/>
    <mergeCell ref="N1377:O1377"/>
    <mergeCell ref="N1378:O1378"/>
    <mergeCell ref="N1379:O1379"/>
    <mergeCell ref="N1368:O1368"/>
    <mergeCell ref="N1369:O1369"/>
    <mergeCell ref="N1370:O1370"/>
    <mergeCell ref="N1371:O1371"/>
    <mergeCell ref="N1372:O1372"/>
    <mergeCell ref="N1373:O1373"/>
    <mergeCell ref="N1362:O1362"/>
    <mergeCell ref="N1363:O1363"/>
    <mergeCell ref="N1364:O1364"/>
    <mergeCell ref="N1365:O1365"/>
    <mergeCell ref="N1366:O1366"/>
    <mergeCell ref="N1367:O1367"/>
    <mergeCell ref="N1356:O1356"/>
    <mergeCell ref="N1357:O1357"/>
    <mergeCell ref="N1358:O1358"/>
    <mergeCell ref="N1359:O1359"/>
    <mergeCell ref="N1360:O1360"/>
    <mergeCell ref="N1361:O1361"/>
    <mergeCell ref="N1350:O1350"/>
    <mergeCell ref="N1351:O1351"/>
    <mergeCell ref="N1352:O1352"/>
    <mergeCell ref="N1353:O1353"/>
    <mergeCell ref="N1354:O1354"/>
    <mergeCell ref="N1355:O1355"/>
    <mergeCell ref="N1344:O1344"/>
    <mergeCell ref="N1345:O1345"/>
    <mergeCell ref="N1346:O1346"/>
    <mergeCell ref="N1347:O1347"/>
    <mergeCell ref="N1348:O1348"/>
    <mergeCell ref="N1349:O1349"/>
    <mergeCell ref="N1338:O1338"/>
    <mergeCell ref="N1339:O1339"/>
    <mergeCell ref="N1340:O1340"/>
    <mergeCell ref="N1341:O1341"/>
    <mergeCell ref="N1342:O1342"/>
    <mergeCell ref="N1343:O1343"/>
    <mergeCell ref="N1332:O1332"/>
    <mergeCell ref="N1333:O1333"/>
    <mergeCell ref="N1334:O1334"/>
    <mergeCell ref="N1335:O1335"/>
    <mergeCell ref="N1336:O1336"/>
    <mergeCell ref="N1337:O1337"/>
    <mergeCell ref="N1326:O1326"/>
    <mergeCell ref="N1327:O1327"/>
    <mergeCell ref="N1328:O1328"/>
    <mergeCell ref="N1329:O1329"/>
    <mergeCell ref="N1330:O1330"/>
    <mergeCell ref="N1331:O1331"/>
    <mergeCell ref="N1320:O1320"/>
    <mergeCell ref="N1321:O1321"/>
    <mergeCell ref="N1322:O1322"/>
    <mergeCell ref="N1323:O1323"/>
    <mergeCell ref="N1324:O1324"/>
    <mergeCell ref="N1325:O1325"/>
    <mergeCell ref="N1314:O1314"/>
    <mergeCell ref="N1315:O1315"/>
    <mergeCell ref="N1316:O1316"/>
    <mergeCell ref="N1317:O1317"/>
    <mergeCell ref="N1318:O1318"/>
    <mergeCell ref="N1319:O1319"/>
    <mergeCell ref="N1308:O1308"/>
    <mergeCell ref="N1309:O1309"/>
    <mergeCell ref="N1310:O1310"/>
    <mergeCell ref="N1311:O1311"/>
    <mergeCell ref="N1312:O1312"/>
    <mergeCell ref="N1313:O1313"/>
    <mergeCell ref="N1302:O1302"/>
    <mergeCell ref="N1303:O1303"/>
    <mergeCell ref="N1304:O1304"/>
    <mergeCell ref="N1305:O1305"/>
    <mergeCell ref="N1306:O1306"/>
    <mergeCell ref="N1307:O1307"/>
    <mergeCell ref="N1296:O1296"/>
    <mergeCell ref="N1297:O1297"/>
    <mergeCell ref="N1298:O1298"/>
    <mergeCell ref="N1299:O1299"/>
    <mergeCell ref="N1300:O1300"/>
    <mergeCell ref="N1301:O1301"/>
    <mergeCell ref="N1290:O1290"/>
    <mergeCell ref="N1291:O1291"/>
    <mergeCell ref="N1292:O1292"/>
    <mergeCell ref="N1293:O1293"/>
    <mergeCell ref="N1294:O1294"/>
    <mergeCell ref="N1295:O1295"/>
    <mergeCell ref="N1284:O1284"/>
    <mergeCell ref="N1285:O1285"/>
    <mergeCell ref="N1286:O1286"/>
    <mergeCell ref="N1287:O1287"/>
    <mergeCell ref="N1288:O1288"/>
    <mergeCell ref="N1289:O1289"/>
    <mergeCell ref="N1278:O1278"/>
    <mergeCell ref="N1279:O1279"/>
    <mergeCell ref="N1280:O1280"/>
    <mergeCell ref="N1281:O1281"/>
    <mergeCell ref="N1282:O1282"/>
    <mergeCell ref="N1283:O1283"/>
    <mergeCell ref="N1272:O1272"/>
    <mergeCell ref="N1273:O1273"/>
    <mergeCell ref="N1274:O1274"/>
    <mergeCell ref="N1275:O1275"/>
    <mergeCell ref="N1276:O1276"/>
    <mergeCell ref="N1277:O1277"/>
    <mergeCell ref="N1266:O1266"/>
    <mergeCell ref="N1267:O1267"/>
    <mergeCell ref="N1268:O1268"/>
    <mergeCell ref="N1269:O1269"/>
    <mergeCell ref="N1270:O1270"/>
    <mergeCell ref="N1271:O1271"/>
    <mergeCell ref="N1260:O1260"/>
    <mergeCell ref="N1261:O1261"/>
    <mergeCell ref="N1262:O1262"/>
    <mergeCell ref="N1263:O1263"/>
    <mergeCell ref="N1264:O1264"/>
    <mergeCell ref="N1265:O1265"/>
    <mergeCell ref="N1254:O1254"/>
    <mergeCell ref="N1255:O1255"/>
    <mergeCell ref="N1256:O1256"/>
    <mergeCell ref="N1257:O1257"/>
    <mergeCell ref="N1258:O1258"/>
    <mergeCell ref="N1259:O1259"/>
    <mergeCell ref="N1248:O1248"/>
    <mergeCell ref="N1249:O1249"/>
    <mergeCell ref="N1250:O1250"/>
    <mergeCell ref="N1251:O1251"/>
    <mergeCell ref="N1252:O1252"/>
    <mergeCell ref="N1253:O1253"/>
    <mergeCell ref="N1242:O1242"/>
    <mergeCell ref="N1243:O1243"/>
    <mergeCell ref="N1244:O1244"/>
    <mergeCell ref="N1245:O1245"/>
    <mergeCell ref="N1246:O1246"/>
    <mergeCell ref="N1247:O1247"/>
    <mergeCell ref="N1236:O1236"/>
    <mergeCell ref="N1237:O1237"/>
    <mergeCell ref="N1238:O1238"/>
    <mergeCell ref="N1239:O1239"/>
    <mergeCell ref="N1240:O1240"/>
    <mergeCell ref="N1241:O1241"/>
    <mergeCell ref="N1230:O1230"/>
    <mergeCell ref="N1231:O1231"/>
    <mergeCell ref="N1232:O1232"/>
    <mergeCell ref="N1233:O1233"/>
    <mergeCell ref="N1234:O1234"/>
    <mergeCell ref="N1235:O1235"/>
    <mergeCell ref="N1224:O1224"/>
    <mergeCell ref="N1225:O1225"/>
    <mergeCell ref="N1226:O1226"/>
    <mergeCell ref="N1227:O1227"/>
    <mergeCell ref="N1228:O1228"/>
    <mergeCell ref="N1229:O1229"/>
    <mergeCell ref="N1218:O1218"/>
    <mergeCell ref="N1219:O1219"/>
    <mergeCell ref="N1220:O1220"/>
    <mergeCell ref="N1221:O1221"/>
    <mergeCell ref="N1222:O1222"/>
    <mergeCell ref="N1223:O1223"/>
    <mergeCell ref="N1212:O1212"/>
    <mergeCell ref="N1213:O1213"/>
    <mergeCell ref="N1214:O1214"/>
    <mergeCell ref="N1215:O1215"/>
    <mergeCell ref="N1216:O1216"/>
    <mergeCell ref="N1217:O1217"/>
    <mergeCell ref="N1206:O1206"/>
    <mergeCell ref="N1207:O1207"/>
    <mergeCell ref="N1208:O1208"/>
    <mergeCell ref="N1209:O1209"/>
    <mergeCell ref="N1210:O1210"/>
    <mergeCell ref="N1211:O1211"/>
    <mergeCell ref="N1200:O1200"/>
    <mergeCell ref="N1201:O1201"/>
    <mergeCell ref="N1202:O1202"/>
    <mergeCell ref="N1203:O1203"/>
    <mergeCell ref="N1204:O1204"/>
    <mergeCell ref="N1205:O1205"/>
    <mergeCell ref="N1194:O1194"/>
    <mergeCell ref="N1195:O1195"/>
    <mergeCell ref="N1196:O1196"/>
    <mergeCell ref="N1197:O1197"/>
    <mergeCell ref="N1198:O1198"/>
    <mergeCell ref="N1199:O1199"/>
    <mergeCell ref="N1188:O1188"/>
    <mergeCell ref="N1189:O1189"/>
    <mergeCell ref="N1190:O1190"/>
    <mergeCell ref="N1191:O1191"/>
    <mergeCell ref="N1192:O1192"/>
    <mergeCell ref="N1193:O1193"/>
    <mergeCell ref="N1182:O1182"/>
    <mergeCell ref="N1183:O1183"/>
    <mergeCell ref="N1184:O1184"/>
    <mergeCell ref="N1185:O1185"/>
    <mergeCell ref="N1186:O1186"/>
    <mergeCell ref="N1187:O1187"/>
    <mergeCell ref="N1176:O1176"/>
    <mergeCell ref="N1177:O1177"/>
    <mergeCell ref="N1178:O1178"/>
    <mergeCell ref="N1179:O1179"/>
    <mergeCell ref="N1180:O1180"/>
    <mergeCell ref="N1181:O1181"/>
    <mergeCell ref="N1170:O1170"/>
    <mergeCell ref="N1171:O1171"/>
    <mergeCell ref="N1172:O1172"/>
    <mergeCell ref="N1173:O1173"/>
    <mergeCell ref="N1174:O1174"/>
    <mergeCell ref="N1175:O1175"/>
    <mergeCell ref="N1164:O1164"/>
    <mergeCell ref="N1165:O1165"/>
    <mergeCell ref="N1166:O1166"/>
    <mergeCell ref="N1167:O1167"/>
    <mergeCell ref="N1168:O1168"/>
    <mergeCell ref="N1169:O1169"/>
    <mergeCell ref="N1158:O1158"/>
    <mergeCell ref="N1159:O1159"/>
    <mergeCell ref="N1160:O1160"/>
    <mergeCell ref="N1161:O1161"/>
    <mergeCell ref="N1162:O1162"/>
    <mergeCell ref="N1163:O1163"/>
    <mergeCell ref="N1152:O1152"/>
    <mergeCell ref="N1153:O1153"/>
    <mergeCell ref="N1154:O1154"/>
    <mergeCell ref="N1155:O1155"/>
    <mergeCell ref="N1156:O1156"/>
    <mergeCell ref="N1157:O1157"/>
    <mergeCell ref="N1146:O1146"/>
    <mergeCell ref="N1147:O1147"/>
    <mergeCell ref="N1148:O1148"/>
    <mergeCell ref="N1149:O1149"/>
    <mergeCell ref="N1150:O1150"/>
    <mergeCell ref="N1151:O1151"/>
    <mergeCell ref="N1140:O1140"/>
    <mergeCell ref="N1141:O1141"/>
    <mergeCell ref="N1142:O1142"/>
    <mergeCell ref="N1143:O1143"/>
    <mergeCell ref="N1144:O1144"/>
    <mergeCell ref="N1145:O1145"/>
    <mergeCell ref="N1134:O1134"/>
    <mergeCell ref="N1135:O1135"/>
    <mergeCell ref="N1136:O1136"/>
    <mergeCell ref="N1137:O1137"/>
    <mergeCell ref="N1138:O1138"/>
    <mergeCell ref="N1139:O1139"/>
    <mergeCell ref="N1128:O1128"/>
    <mergeCell ref="N1129:O1129"/>
    <mergeCell ref="N1130:O1130"/>
    <mergeCell ref="N1131:O1131"/>
    <mergeCell ref="N1132:O1132"/>
    <mergeCell ref="N1133:O1133"/>
    <mergeCell ref="N1122:O1122"/>
    <mergeCell ref="N1123:O1123"/>
    <mergeCell ref="N1124:O1124"/>
    <mergeCell ref="N1125:O1125"/>
    <mergeCell ref="N1126:O1126"/>
    <mergeCell ref="N1127:O1127"/>
    <mergeCell ref="N1116:O1116"/>
    <mergeCell ref="N1117:O1117"/>
    <mergeCell ref="N1118:O1118"/>
    <mergeCell ref="N1119:O1119"/>
    <mergeCell ref="N1120:O1120"/>
    <mergeCell ref="N1121:O1121"/>
    <mergeCell ref="N1110:O1110"/>
    <mergeCell ref="N1111:O1111"/>
    <mergeCell ref="N1112:O1112"/>
    <mergeCell ref="N1113:O1113"/>
    <mergeCell ref="N1114:O1114"/>
    <mergeCell ref="N1115:O1115"/>
    <mergeCell ref="N1104:O1104"/>
    <mergeCell ref="N1105:O1105"/>
    <mergeCell ref="N1106:O1106"/>
    <mergeCell ref="N1107:O1107"/>
    <mergeCell ref="N1108:O1108"/>
    <mergeCell ref="N1109:O1109"/>
    <mergeCell ref="N1098:O1098"/>
    <mergeCell ref="N1099:O1099"/>
    <mergeCell ref="N1100:O1100"/>
    <mergeCell ref="N1101:O1101"/>
    <mergeCell ref="N1102:O1102"/>
    <mergeCell ref="N1103:O1103"/>
    <mergeCell ref="N1092:O1092"/>
    <mergeCell ref="N1093:O1093"/>
    <mergeCell ref="N1094:O1094"/>
    <mergeCell ref="N1095:O1095"/>
    <mergeCell ref="N1096:O1096"/>
    <mergeCell ref="N1097:O1097"/>
    <mergeCell ref="N1086:O1086"/>
    <mergeCell ref="N1087:O1087"/>
    <mergeCell ref="N1088:O1088"/>
    <mergeCell ref="N1089:O1089"/>
    <mergeCell ref="N1090:O1090"/>
    <mergeCell ref="N1091:O1091"/>
    <mergeCell ref="N1080:O1080"/>
    <mergeCell ref="N1081:O1081"/>
    <mergeCell ref="N1082:O1082"/>
    <mergeCell ref="N1083:O1083"/>
    <mergeCell ref="N1084:O1084"/>
    <mergeCell ref="N1085:O1085"/>
    <mergeCell ref="N1074:O1074"/>
    <mergeCell ref="N1075:O1075"/>
    <mergeCell ref="N1076:O1076"/>
    <mergeCell ref="N1077:O1077"/>
    <mergeCell ref="N1078:O1078"/>
    <mergeCell ref="N1079:O1079"/>
    <mergeCell ref="N1068:O1068"/>
    <mergeCell ref="N1069:O1069"/>
    <mergeCell ref="N1070:O1070"/>
    <mergeCell ref="N1071:O1071"/>
    <mergeCell ref="N1072:O1072"/>
    <mergeCell ref="N1073:O1073"/>
    <mergeCell ref="N1062:O1062"/>
    <mergeCell ref="N1063:O1063"/>
    <mergeCell ref="N1064:O1064"/>
    <mergeCell ref="N1065:O1065"/>
    <mergeCell ref="N1066:O1066"/>
    <mergeCell ref="N1067:O1067"/>
    <mergeCell ref="N1056:O1056"/>
    <mergeCell ref="N1057:O1057"/>
    <mergeCell ref="N1058:O1058"/>
    <mergeCell ref="N1059:O1059"/>
    <mergeCell ref="N1060:O1060"/>
    <mergeCell ref="N1061:O1061"/>
    <mergeCell ref="N1050:O1050"/>
    <mergeCell ref="N1051:O1051"/>
    <mergeCell ref="N1052:O1052"/>
    <mergeCell ref="N1053:O1053"/>
    <mergeCell ref="N1054:O1054"/>
    <mergeCell ref="N1055:O1055"/>
    <mergeCell ref="N1044:O1044"/>
    <mergeCell ref="N1045:O1045"/>
    <mergeCell ref="N1046:O1046"/>
    <mergeCell ref="N1047:O1047"/>
    <mergeCell ref="N1048:O1048"/>
    <mergeCell ref="N1049:O1049"/>
    <mergeCell ref="N1038:O1038"/>
    <mergeCell ref="N1039:O1039"/>
    <mergeCell ref="N1040:O1040"/>
    <mergeCell ref="N1041:O1041"/>
    <mergeCell ref="N1042:O1042"/>
    <mergeCell ref="N1043:O1043"/>
    <mergeCell ref="N1032:O1032"/>
    <mergeCell ref="N1033:O1033"/>
    <mergeCell ref="N1034:O1034"/>
    <mergeCell ref="N1035:O1035"/>
    <mergeCell ref="N1036:O1036"/>
    <mergeCell ref="N1037:O1037"/>
    <mergeCell ref="N1026:O1026"/>
    <mergeCell ref="N1027:O1027"/>
    <mergeCell ref="N1028:O1028"/>
    <mergeCell ref="N1029:O1029"/>
    <mergeCell ref="N1030:O1030"/>
    <mergeCell ref="N1031:O1031"/>
    <mergeCell ref="N1020:O1020"/>
    <mergeCell ref="N1021:O1021"/>
    <mergeCell ref="N1022:O1022"/>
    <mergeCell ref="N1023:O1023"/>
    <mergeCell ref="N1024:O1024"/>
    <mergeCell ref="N1025:O1025"/>
    <mergeCell ref="N1014:O1014"/>
    <mergeCell ref="N1015:O1015"/>
    <mergeCell ref="N1016:O1016"/>
    <mergeCell ref="N1017:O1017"/>
    <mergeCell ref="N1018:O1018"/>
    <mergeCell ref="N1019:O1019"/>
    <mergeCell ref="N1008:O1008"/>
    <mergeCell ref="N1009:O1009"/>
    <mergeCell ref="N1010:O1010"/>
    <mergeCell ref="N1011:O1011"/>
    <mergeCell ref="N1012:O1012"/>
    <mergeCell ref="N1013:O1013"/>
    <mergeCell ref="N1002:O1002"/>
    <mergeCell ref="N1003:O1003"/>
    <mergeCell ref="N1004:O1004"/>
    <mergeCell ref="N1005:O1005"/>
    <mergeCell ref="N1006:O1006"/>
    <mergeCell ref="N1007:O1007"/>
    <mergeCell ref="N996:O996"/>
    <mergeCell ref="N997:O997"/>
    <mergeCell ref="N998:O998"/>
    <mergeCell ref="N999:O999"/>
    <mergeCell ref="N1000:O1000"/>
    <mergeCell ref="N1001:O1001"/>
    <mergeCell ref="N990:O990"/>
    <mergeCell ref="N991:O991"/>
    <mergeCell ref="N992:O992"/>
    <mergeCell ref="N993:O993"/>
    <mergeCell ref="N994:O994"/>
    <mergeCell ref="N995:O995"/>
    <mergeCell ref="N984:O984"/>
    <mergeCell ref="N985:O985"/>
    <mergeCell ref="N986:O986"/>
    <mergeCell ref="N987:O987"/>
    <mergeCell ref="N988:O988"/>
    <mergeCell ref="N989:O989"/>
    <mergeCell ref="N978:O978"/>
    <mergeCell ref="N979:O979"/>
    <mergeCell ref="N980:O980"/>
    <mergeCell ref="N981:O981"/>
    <mergeCell ref="N982:O982"/>
    <mergeCell ref="N983:O983"/>
    <mergeCell ref="N972:O972"/>
    <mergeCell ref="N973:O973"/>
    <mergeCell ref="N974:O974"/>
    <mergeCell ref="N975:O975"/>
    <mergeCell ref="N976:O976"/>
    <mergeCell ref="N977:O977"/>
    <mergeCell ref="N966:O966"/>
    <mergeCell ref="N967:O967"/>
    <mergeCell ref="N968:O968"/>
    <mergeCell ref="N969:O969"/>
    <mergeCell ref="N970:O970"/>
    <mergeCell ref="N971:O971"/>
    <mergeCell ref="N960:O960"/>
    <mergeCell ref="N961:O961"/>
    <mergeCell ref="N962:O962"/>
    <mergeCell ref="N963:O963"/>
    <mergeCell ref="N964:O964"/>
    <mergeCell ref="N965:O965"/>
    <mergeCell ref="N954:O954"/>
    <mergeCell ref="N955:O955"/>
    <mergeCell ref="N956:O956"/>
    <mergeCell ref="N957:O957"/>
    <mergeCell ref="N958:O958"/>
    <mergeCell ref="N959:O959"/>
    <mergeCell ref="N948:O948"/>
    <mergeCell ref="N949:O949"/>
    <mergeCell ref="N950:O950"/>
    <mergeCell ref="N951:O951"/>
    <mergeCell ref="N952:O952"/>
    <mergeCell ref="N953:O953"/>
    <mergeCell ref="N942:O942"/>
    <mergeCell ref="N943:O943"/>
    <mergeCell ref="N944:O944"/>
    <mergeCell ref="N945:O945"/>
    <mergeCell ref="N946:O946"/>
    <mergeCell ref="N947:O947"/>
    <mergeCell ref="N936:O936"/>
    <mergeCell ref="N937:O937"/>
    <mergeCell ref="N938:O938"/>
    <mergeCell ref="N939:O939"/>
    <mergeCell ref="N940:O940"/>
    <mergeCell ref="N941:O941"/>
    <mergeCell ref="N930:O930"/>
    <mergeCell ref="N931:O931"/>
    <mergeCell ref="N932:O932"/>
    <mergeCell ref="N933:O933"/>
    <mergeCell ref="N934:O934"/>
    <mergeCell ref="N935:O935"/>
    <mergeCell ref="N924:O924"/>
    <mergeCell ref="N925:O925"/>
    <mergeCell ref="N926:O926"/>
    <mergeCell ref="N927:O927"/>
    <mergeCell ref="N928:O928"/>
    <mergeCell ref="N929:O929"/>
    <mergeCell ref="N918:O918"/>
    <mergeCell ref="N919:O919"/>
    <mergeCell ref="N920:O920"/>
    <mergeCell ref="N921:O921"/>
    <mergeCell ref="N922:O922"/>
    <mergeCell ref="N923:O923"/>
    <mergeCell ref="N912:O912"/>
    <mergeCell ref="N913:O913"/>
    <mergeCell ref="N914:O914"/>
    <mergeCell ref="N915:O915"/>
    <mergeCell ref="N916:O916"/>
    <mergeCell ref="N917:O917"/>
    <mergeCell ref="N906:O906"/>
    <mergeCell ref="N907:O907"/>
    <mergeCell ref="N908:O908"/>
    <mergeCell ref="N909:O909"/>
    <mergeCell ref="N910:O910"/>
    <mergeCell ref="N911:O911"/>
    <mergeCell ref="N900:O900"/>
    <mergeCell ref="N901:O901"/>
    <mergeCell ref="N902:O902"/>
    <mergeCell ref="N903:O903"/>
    <mergeCell ref="N904:O904"/>
    <mergeCell ref="N905:O905"/>
    <mergeCell ref="N894:O894"/>
    <mergeCell ref="N895:O895"/>
    <mergeCell ref="N896:O896"/>
    <mergeCell ref="N897:O897"/>
    <mergeCell ref="N898:O898"/>
    <mergeCell ref="N899:O899"/>
    <mergeCell ref="N888:O888"/>
    <mergeCell ref="N889:O889"/>
    <mergeCell ref="N890:O890"/>
    <mergeCell ref="N891:O891"/>
    <mergeCell ref="N892:O892"/>
    <mergeCell ref="N893:O893"/>
    <mergeCell ref="N882:O882"/>
    <mergeCell ref="N883:O883"/>
    <mergeCell ref="N884:O884"/>
    <mergeCell ref="N885:O885"/>
    <mergeCell ref="N886:O886"/>
    <mergeCell ref="N887:O887"/>
    <mergeCell ref="N876:O876"/>
    <mergeCell ref="N877:O877"/>
    <mergeCell ref="N878:O878"/>
    <mergeCell ref="N879:O879"/>
    <mergeCell ref="N880:O880"/>
    <mergeCell ref="N881:O881"/>
    <mergeCell ref="N870:O870"/>
    <mergeCell ref="N871:O871"/>
    <mergeCell ref="N872:O872"/>
    <mergeCell ref="N873:O873"/>
    <mergeCell ref="N874:O874"/>
    <mergeCell ref="N875:O875"/>
    <mergeCell ref="N864:O864"/>
    <mergeCell ref="N865:O865"/>
    <mergeCell ref="N866:O866"/>
    <mergeCell ref="N867:O867"/>
    <mergeCell ref="N868:O868"/>
    <mergeCell ref="N869:O869"/>
    <mergeCell ref="N858:O858"/>
    <mergeCell ref="N859:O859"/>
    <mergeCell ref="N860:O860"/>
    <mergeCell ref="N861:O861"/>
    <mergeCell ref="N862:O862"/>
    <mergeCell ref="N863:O863"/>
    <mergeCell ref="N852:O852"/>
    <mergeCell ref="N853:O853"/>
    <mergeCell ref="N854:O854"/>
    <mergeCell ref="N855:O855"/>
    <mergeCell ref="N856:O856"/>
    <mergeCell ref="N857:O857"/>
    <mergeCell ref="N846:O846"/>
    <mergeCell ref="N847:O847"/>
    <mergeCell ref="N848:O848"/>
    <mergeCell ref="N849:O849"/>
    <mergeCell ref="N850:O850"/>
    <mergeCell ref="N851:O851"/>
    <mergeCell ref="N840:O840"/>
    <mergeCell ref="N841:O841"/>
    <mergeCell ref="N842:O842"/>
    <mergeCell ref="N843:O843"/>
    <mergeCell ref="N844:O844"/>
    <mergeCell ref="N845:O845"/>
    <mergeCell ref="N834:O834"/>
    <mergeCell ref="N835:O835"/>
    <mergeCell ref="N836:O836"/>
    <mergeCell ref="N837:O837"/>
    <mergeCell ref="N838:O838"/>
    <mergeCell ref="N839:O839"/>
    <mergeCell ref="N828:O828"/>
    <mergeCell ref="N829:O829"/>
    <mergeCell ref="N830:O830"/>
    <mergeCell ref="N831:O831"/>
    <mergeCell ref="N832:O832"/>
    <mergeCell ref="N833:O833"/>
    <mergeCell ref="N822:O822"/>
    <mergeCell ref="N823:O823"/>
    <mergeCell ref="N824:O824"/>
    <mergeCell ref="N825:O825"/>
    <mergeCell ref="N826:O826"/>
    <mergeCell ref="N827:O827"/>
    <mergeCell ref="N816:O816"/>
    <mergeCell ref="N817:O817"/>
    <mergeCell ref="N818:O818"/>
    <mergeCell ref="N819:O819"/>
    <mergeCell ref="N820:O820"/>
    <mergeCell ref="N821:O821"/>
    <mergeCell ref="N810:O810"/>
    <mergeCell ref="N811:O811"/>
    <mergeCell ref="N812:O812"/>
    <mergeCell ref="N813:O813"/>
    <mergeCell ref="N814:O814"/>
    <mergeCell ref="N815:O815"/>
    <mergeCell ref="N804:O804"/>
    <mergeCell ref="N805:O805"/>
    <mergeCell ref="N806:O806"/>
    <mergeCell ref="N807:O807"/>
    <mergeCell ref="N808:O808"/>
    <mergeCell ref="N809:O809"/>
    <mergeCell ref="N798:O798"/>
    <mergeCell ref="N799:O799"/>
    <mergeCell ref="N800:O800"/>
    <mergeCell ref="N801:O801"/>
    <mergeCell ref="N802:O802"/>
    <mergeCell ref="N803:O803"/>
    <mergeCell ref="N792:O792"/>
    <mergeCell ref="N793:O793"/>
    <mergeCell ref="N794:O794"/>
    <mergeCell ref="N795:O795"/>
    <mergeCell ref="N796:O796"/>
    <mergeCell ref="N797:O797"/>
    <mergeCell ref="N786:O786"/>
    <mergeCell ref="N787:O787"/>
    <mergeCell ref="N788:O788"/>
    <mergeCell ref="N789:O789"/>
    <mergeCell ref="N790:O790"/>
    <mergeCell ref="N791:O791"/>
    <mergeCell ref="N780:O780"/>
    <mergeCell ref="N781:O781"/>
    <mergeCell ref="N782:O782"/>
    <mergeCell ref="N783:O783"/>
    <mergeCell ref="N784:O784"/>
    <mergeCell ref="N785:O785"/>
    <mergeCell ref="N774:O774"/>
    <mergeCell ref="N775:O775"/>
    <mergeCell ref="N776:O776"/>
    <mergeCell ref="N777:O777"/>
    <mergeCell ref="N778:O778"/>
    <mergeCell ref="N779:O779"/>
    <mergeCell ref="N768:O768"/>
    <mergeCell ref="N769:O769"/>
    <mergeCell ref="N770:O770"/>
    <mergeCell ref="N771:O771"/>
    <mergeCell ref="N772:O772"/>
    <mergeCell ref="N773:O773"/>
    <mergeCell ref="N762:O762"/>
    <mergeCell ref="N763:O763"/>
    <mergeCell ref="N764:O764"/>
    <mergeCell ref="N765:O765"/>
    <mergeCell ref="N766:O766"/>
    <mergeCell ref="N767:O767"/>
    <mergeCell ref="N756:O756"/>
    <mergeCell ref="N757:O757"/>
    <mergeCell ref="N758:O758"/>
    <mergeCell ref="N759:O759"/>
    <mergeCell ref="N760:O760"/>
    <mergeCell ref="N761:O761"/>
    <mergeCell ref="N750:O750"/>
    <mergeCell ref="N751:O751"/>
    <mergeCell ref="N752:O752"/>
    <mergeCell ref="N753:O753"/>
    <mergeCell ref="N754:O754"/>
    <mergeCell ref="N755:O755"/>
    <mergeCell ref="N744:O744"/>
    <mergeCell ref="N745:O745"/>
    <mergeCell ref="N746:O746"/>
    <mergeCell ref="N747:O747"/>
    <mergeCell ref="N748:O748"/>
    <mergeCell ref="N749:O749"/>
    <mergeCell ref="N738:O738"/>
    <mergeCell ref="N739:O739"/>
    <mergeCell ref="N740:O740"/>
    <mergeCell ref="N741:O741"/>
    <mergeCell ref="N742:O742"/>
    <mergeCell ref="N743:O743"/>
    <mergeCell ref="N732:O732"/>
    <mergeCell ref="N733:O733"/>
    <mergeCell ref="N734:O734"/>
    <mergeCell ref="N735:O735"/>
    <mergeCell ref="N736:O736"/>
    <mergeCell ref="N737:O737"/>
    <mergeCell ref="N726:O726"/>
    <mergeCell ref="N727:O727"/>
    <mergeCell ref="N728:O728"/>
    <mergeCell ref="N729:O729"/>
    <mergeCell ref="N730:O730"/>
    <mergeCell ref="N731:O731"/>
    <mergeCell ref="N720:O720"/>
    <mergeCell ref="N721:O721"/>
    <mergeCell ref="N722:O722"/>
    <mergeCell ref="N723:O723"/>
    <mergeCell ref="N724:O724"/>
    <mergeCell ref="N725:O725"/>
    <mergeCell ref="N714:O714"/>
    <mergeCell ref="N715:O715"/>
    <mergeCell ref="N716:O716"/>
    <mergeCell ref="N717:O717"/>
    <mergeCell ref="N718:O718"/>
    <mergeCell ref="N719:O719"/>
    <mergeCell ref="N708:O708"/>
    <mergeCell ref="N709:O709"/>
    <mergeCell ref="N710:O710"/>
    <mergeCell ref="N711:O711"/>
    <mergeCell ref="N712:O712"/>
    <mergeCell ref="N713:O713"/>
    <mergeCell ref="N702:O702"/>
    <mergeCell ref="N703:O703"/>
    <mergeCell ref="N704:O704"/>
    <mergeCell ref="N705:O705"/>
    <mergeCell ref="N706:O706"/>
    <mergeCell ref="N707:O707"/>
    <mergeCell ref="N696:O696"/>
    <mergeCell ref="N697:O697"/>
    <mergeCell ref="N698:O698"/>
    <mergeCell ref="N699:O699"/>
    <mergeCell ref="N700:O700"/>
    <mergeCell ref="N701:O701"/>
    <mergeCell ref="N690:O690"/>
    <mergeCell ref="N691:O691"/>
    <mergeCell ref="N692:O692"/>
    <mergeCell ref="N693:O693"/>
    <mergeCell ref="N694:O694"/>
    <mergeCell ref="N695:O695"/>
    <mergeCell ref="N684:O684"/>
    <mergeCell ref="N685:O685"/>
    <mergeCell ref="N686:O686"/>
    <mergeCell ref="N687:O687"/>
    <mergeCell ref="N688:O688"/>
    <mergeCell ref="N689:O689"/>
    <mergeCell ref="N678:O678"/>
    <mergeCell ref="N679:O679"/>
    <mergeCell ref="N680:O680"/>
    <mergeCell ref="N681:O681"/>
    <mergeCell ref="N682:O682"/>
    <mergeCell ref="N683:O683"/>
    <mergeCell ref="N672:O672"/>
    <mergeCell ref="N673:O673"/>
    <mergeCell ref="N674:O674"/>
    <mergeCell ref="N675:O675"/>
    <mergeCell ref="N676:O676"/>
    <mergeCell ref="N677:O677"/>
    <mergeCell ref="N666:O666"/>
    <mergeCell ref="N667:O667"/>
    <mergeCell ref="N668:O668"/>
    <mergeCell ref="N669:O669"/>
    <mergeCell ref="N670:O670"/>
    <mergeCell ref="N671:O671"/>
    <mergeCell ref="N660:O660"/>
    <mergeCell ref="N661:O661"/>
    <mergeCell ref="N662:O662"/>
    <mergeCell ref="N663:O663"/>
    <mergeCell ref="N664:O664"/>
    <mergeCell ref="N665:O665"/>
    <mergeCell ref="N654:O654"/>
    <mergeCell ref="N655:O655"/>
    <mergeCell ref="N656:O656"/>
    <mergeCell ref="N657:O657"/>
    <mergeCell ref="N658:O658"/>
    <mergeCell ref="N659:O659"/>
    <mergeCell ref="N648:O648"/>
    <mergeCell ref="N649:O649"/>
    <mergeCell ref="N650:O650"/>
    <mergeCell ref="N651:O651"/>
    <mergeCell ref="N652:O652"/>
    <mergeCell ref="N653:O653"/>
    <mergeCell ref="N642:O642"/>
    <mergeCell ref="N643:O643"/>
    <mergeCell ref="N644:O644"/>
    <mergeCell ref="N645:O645"/>
    <mergeCell ref="N646:O646"/>
    <mergeCell ref="N647:O647"/>
    <mergeCell ref="N636:O636"/>
    <mergeCell ref="N637:O637"/>
    <mergeCell ref="N638:O638"/>
    <mergeCell ref="N639:O639"/>
    <mergeCell ref="N640:O640"/>
    <mergeCell ref="N641:O641"/>
    <mergeCell ref="N630:O630"/>
    <mergeCell ref="N631:O631"/>
    <mergeCell ref="N632:O632"/>
    <mergeCell ref="N633:O633"/>
    <mergeCell ref="N634:O634"/>
    <mergeCell ref="N635:O635"/>
    <mergeCell ref="N624:O624"/>
    <mergeCell ref="N625:O625"/>
    <mergeCell ref="N626:O626"/>
    <mergeCell ref="N627:O627"/>
    <mergeCell ref="N628:O628"/>
    <mergeCell ref="N629:O629"/>
    <mergeCell ref="N618:O618"/>
    <mergeCell ref="N619:O619"/>
    <mergeCell ref="N620:O620"/>
    <mergeCell ref="N621:O621"/>
    <mergeCell ref="N622:O622"/>
    <mergeCell ref="N623:O623"/>
    <mergeCell ref="N612:O612"/>
    <mergeCell ref="N613:O613"/>
    <mergeCell ref="N614:O614"/>
    <mergeCell ref="N615:O615"/>
    <mergeCell ref="N616:O616"/>
    <mergeCell ref="N617:O617"/>
    <mergeCell ref="N606:O606"/>
    <mergeCell ref="N607:O607"/>
    <mergeCell ref="N608:O608"/>
    <mergeCell ref="N609:O609"/>
    <mergeCell ref="N610:O610"/>
    <mergeCell ref="N611:O611"/>
    <mergeCell ref="N600:O600"/>
    <mergeCell ref="N601:O601"/>
    <mergeCell ref="N602:O602"/>
    <mergeCell ref="N603:O603"/>
    <mergeCell ref="N604:O604"/>
    <mergeCell ref="N605:O605"/>
    <mergeCell ref="N594:O594"/>
    <mergeCell ref="N595:O595"/>
    <mergeCell ref="N596:O596"/>
    <mergeCell ref="N597:O597"/>
    <mergeCell ref="N598:O598"/>
    <mergeCell ref="N599:O599"/>
    <mergeCell ref="N588:O588"/>
    <mergeCell ref="N589:O589"/>
    <mergeCell ref="N590:O590"/>
    <mergeCell ref="N591:O591"/>
    <mergeCell ref="N592:O592"/>
    <mergeCell ref="N593:O593"/>
    <mergeCell ref="N582:O582"/>
    <mergeCell ref="N583:O583"/>
    <mergeCell ref="N584:O584"/>
    <mergeCell ref="N585:O585"/>
    <mergeCell ref="N586:O586"/>
    <mergeCell ref="N587:O587"/>
    <mergeCell ref="N576:O576"/>
    <mergeCell ref="N577:O577"/>
    <mergeCell ref="N578:O578"/>
    <mergeCell ref="N579:O579"/>
    <mergeCell ref="N580:O580"/>
    <mergeCell ref="N581:O581"/>
    <mergeCell ref="N570:O570"/>
    <mergeCell ref="N571:O571"/>
    <mergeCell ref="N572:O572"/>
    <mergeCell ref="N573:O573"/>
    <mergeCell ref="N574:O574"/>
    <mergeCell ref="N575:O575"/>
    <mergeCell ref="N564:O564"/>
    <mergeCell ref="N565:O565"/>
    <mergeCell ref="N566:O566"/>
    <mergeCell ref="N567:O567"/>
    <mergeCell ref="N568:O568"/>
    <mergeCell ref="N569:O569"/>
    <mergeCell ref="N558:O558"/>
    <mergeCell ref="N559:O559"/>
    <mergeCell ref="N560:O560"/>
    <mergeCell ref="N561:O561"/>
    <mergeCell ref="N562:O562"/>
    <mergeCell ref="N563:O563"/>
    <mergeCell ref="N552:O552"/>
    <mergeCell ref="N553:O553"/>
    <mergeCell ref="N554:O554"/>
    <mergeCell ref="N555:O555"/>
    <mergeCell ref="N556:O556"/>
    <mergeCell ref="N557:O557"/>
    <mergeCell ref="N546:O546"/>
    <mergeCell ref="N547:O547"/>
    <mergeCell ref="N548:O548"/>
    <mergeCell ref="N549:O549"/>
    <mergeCell ref="N550:O550"/>
    <mergeCell ref="N551:O551"/>
    <mergeCell ref="N540:O540"/>
    <mergeCell ref="N541:O541"/>
    <mergeCell ref="N542:O542"/>
    <mergeCell ref="N543:O543"/>
    <mergeCell ref="N544:O544"/>
    <mergeCell ref="N545:O545"/>
    <mergeCell ref="N534:O534"/>
    <mergeCell ref="N535:O535"/>
    <mergeCell ref="N536:O536"/>
    <mergeCell ref="N537:O537"/>
    <mergeCell ref="N538:O538"/>
    <mergeCell ref="N539:O539"/>
    <mergeCell ref="N528:O528"/>
    <mergeCell ref="N529:O529"/>
    <mergeCell ref="N530:O530"/>
    <mergeCell ref="N531:O531"/>
    <mergeCell ref="N532:O532"/>
    <mergeCell ref="N533:O533"/>
    <mergeCell ref="N522:O522"/>
    <mergeCell ref="N523:O523"/>
    <mergeCell ref="N524:O524"/>
    <mergeCell ref="N525:O525"/>
    <mergeCell ref="N526:O526"/>
    <mergeCell ref="N527:O527"/>
    <mergeCell ref="N516:O516"/>
    <mergeCell ref="N517:O517"/>
    <mergeCell ref="N518:O518"/>
    <mergeCell ref="N519:O519"/>
    <mergeCell ref="N520:O520"/>
    <mergeCell ref="N521:O521"/>
    <mergeCell ref="N510:O510"/>
    <mergeCell ref="N511:O511"/>
    <mergeCell ref="N512:O512"/>
    <mergeCell ref="N513:O513"/>
    <mergeCell ref="N514:O514"/>
    <mergeCell ref="N515:O515"/>
    <mergeCell ref="N504:O504"/>
    <mergeCell ref="N505:O505"/>
    <mergeCell ref="N506:O506"/>
    <mergeCell ref="N507:O507"/>
    <mergeCell ref="N508:O508"/>
    <mergeCell ref="N509:O509"/>
    <mergeCell ref="N498:O498"/>
    <mergeCell ref="N499:O499"/>
    <mergeCell ref="N500:O500"/>
    <mergeCell ref="N501:O501"/>
    <mergeCell ref="N502:O502"/>
    <mergeCell ref="N503:O503"/>
    <mergeCell ref="N492:O492"/>
    <mergeCell ref="N493:O493"/>
    <mergeCell ref="N494:O494"/>
    <mergeCell ref="N495:O495"/>
    <mergeCell ref="N496:O496"/>
    <mergeCell ref="N497:O497"/>
    <mergeCell ref="N486:O486"/>
    <mergeCell ref="N487:O487"/>
    <mergeCell ref="N488:O488"/>
    <mergeCell ref="N489:O489"/>
    <mergeCell ref="N490:O490"/>
    <mergeCell ref="N491:O491"/>
    <mergeCell ref="N480:O480"/>
    <mergeCell ref="N481:O481"/>
    <mergeCell ref="N482:O482"/>
    <mergeCell ref="N483:O483"/>
    <mergeCell ref="N484:O484"/>
    <mergeCell ref="N485:O485"/>
    <mergeCell ref="N474:O474"/>
    <mergeCell ref="N475:O475"/>
    <mergeCell ref="N476:O476"/>
    <mergeCell ref="N477:O477"/>
    <mergeCell ref="N478:O478"/>
    <mergeCell ref="N479:O479"/>
    <mergeCell ref="N468:O468"/>
    <mergeCell ref="N469:O469"/>
    <mergeCell ref="N470:O470"/>
    <mergeCell ref="N471:O471"/>
    <mergeCell ref="N472:O472"/>
    <mergeCell ref="N473:O473"/>
    <mergeCell ref="N462:O462"/>
    <mergeCell ref="N463:O463"/>
    <mergeCell ref="N464:O464"/>
    <mergeCell ref="N465:O465"/>
    <mergeCell ref="N466:O466"/>
    <mergeCell ref="N467:O467"/>
    <mergeCell ref="N456:O456"/>
    <mergeCell ref="N457:O457"/>
    <mergeCell ref="N458:O458"/>
    <mergeCell ref="N459:O459"/>
    <mergeCell ref="N460:O460"/>
    <mergeCell ref="N461:O461"/>
    <mergeCell ref="N450:O450"/>
    <mergeCell ref="N451:O451"/>
    <mergeCell ref="N452:O452"/>
    <mergeCell ref="N453:O453"/>
    <mergeCell ref="N454:O454"/>
    <mergeCell ref="N455:O455"/>
    <mergeCell ref="N444:O444"/>
    <mergeCell ref="N445:O445"/>
    <mergeCell ref="N446:O446"/>
    <mergeCell ref="N447:O447"/>
    <mergeCell ref="N448:O448"/>
    <mergeCell ref="N449:O449"/>
    <mergeCell ref="N438:O438"/>
    <mergeCell ref="N439:O439"/>
    <mergeCell ref="N440:O440"/>
    <mergeCell ref="N441:O441"/>
    <mergeCell ref="N442:O442"/>
    <mergeCell ref="N443:O443"/>
    <mergeCell ref="N432:O432"/>
    <mergeCell ref="N433:O433"/>
    <mergeCell ref="N434:O434"/>
    <mergeCell ref="N435:O435"/>
    <mergeCell ref="N436:O436"/>
    <mergeCell ref="N437:O437"/>
    <mergeCell ref="N426:O426"/>
    <mergeCell ref="N427:O427"/>
    <mergeCell ref="N428:O428"/>
    <mergeCell ref="N429:O429"/>
    <mergeCell ref="N430:O430"/>
    <mergeCell ref="N431:O431"/>
    <mergeCell ref="N420:O420"/>
    <mergeCell ref="N421:O421"/>
    <mergeCell ref="N422:O422"/>
    <mergeCell ref="N423:O423"/>
    <mergeCell ref="N424:O424"/>
    <mergeCell ref="N425:O425"/>
    <mergeCell ref="N414:O414"/>
    <mergeCell ref="N415:O415"/>
    <mergeCell ref="N416:O416"/>
    <mergeCell ref="N417:O417"/>
    <mergeCell ref="N418:O418"/>
    <mergeCell ref="N419:O419"/>
    <mergeCell ref="N408:O408"/>
    <mergeCell ref="N409:O409"/>
    <mergeCell ref="N410:O410"/>
    <mergeCell ref="N411:O411"/>
    <mergeCell ref="N412:O412"/>
    <mergeCell ref="N413:O413"/>
    <mergeCell ref="N402:O402"/>
    <mergeCell ref="N403:O403"/>
    <mergeCell ref="N404:O404"/>
    <mergeCell ref="N405:O405"/>
    <mergeCell ref="N406:O406"/>
    <mergeCell ref="N407:O407"/>
    <mergeCell ref="N396:O396"/>
    <mergeCell ref="N397:O397"/>
    <mergeCell ref="N398:O398"/>
    <mergeCell ref="N399:O399"/>
    <mergeCell ref="N400:O400"/>
    <mergeCell ref="N401:O401"/>
    <mergeCell ref="N390:O390"/>
    <mergeCell ref="N391:O391"/>
    <mergeCell ref="N392:O392"/>
    <mergeCell ref="N393:O393"/>
    <mergeCell ref="N394:O394"/>
    <mergeCell ref="N395:O395"/>
    <mergeCell ref="N384:O384"/>
    <mergeCell ref="N385:O385"/>
    <mergeCell ref="N386:O386"/>
    <mergeCell ref="N387:O387"/>
    <mergeCell ref="N388:O388"/>
    <mergeCell ref="N389:O389"/>
    <mergeCell ref="N378:O378"/>
    <mergeCell ref="N379:O379"/>
    <mergeCell ref="N380:O380"/>
    <mergeCell ref="N381:O381"/>
    <mergeCell ref="N382:O382"/>
    <mergeCell ref="N383:O383"/>
    <mergeCell ref="N372:O372"/>
    <mergeCell ref="N373:O373"/>
    <mergeCell ref="N374:O374"/>
    <mergeCell ref="N375:O375"/>
    <mergeCell ref="N376:O376"/>
    <mergeCell ref="N377:O377"/>
    <mergeCell ref="N366:O366"/>
    <mergeCell ref="N367:O367"/>
    <mergeCell ref="N368:O368"/>
    <mergeCell ref="N369:O369"/>
    <mergeCell ref="N370:O370"/>
    <mergeCell ref="N371:O371"/>
    <mergeCell ref="N360:O360"/>
    <mergeCell ref="N361:O361"/>
    <mergeCell ref="N362:O362"/>
    <mergeCell ref="N363:O363"/>
    <mergeCell ref="N364:O364"/>
    <mergeCell ref="N365:O365"/>
    <mergeCell ref="N354:O354"/>
    <mergeCell ref="N355:O355"/>
    <mergeCell ref="N356:O356"/>
    <mergeCell ref="N357:O357"/>
    <mergeCell ref="N358:O358"/>
    <mergeCell ref="N359:O359"/>
    <mergeCell ref="N348:O348"/>
    <mergeCell ref="N349:O349"/>
    <mergeCell ref="N350:O350"/>
    <mergeCell ref="N351:O351"/>
    <mergeCell ref="N352:O352"/>
    <mergeCell ref="N353:O353"/>
    <mergeCell ref="N342:O342"/>
    <mergeCell ref="N343:O343"/>
    <mergeCell ref="N344:O344"/>
    <mergeCell ref="N345:O345"/>
    <mergeCell ref="N346:O346"/>
    <mergeCell ref="N347:O347"/>
    <mergeCell ref="N336:O336"/>
    <mergeCell ref="N337:O337"/>
    <mergeCell ref="N338:O338"/>
    <mergeCell ref="N339:O339"/>
    <mergeCell ref="N340:O340"/>
    <mergeCell ref="N341:O341"/>
    <mergeCell ref="N330:O330"/>
    <mergeCell ref="N331:O331"/>
    <mergeCell ref="N332:O332"/>
    <mergeCell ref="N333:O333"/>
    <mergeCell ref="N334:O334"/>
    <mergeCell ref="N335:O335"/>
    <mergeCell ref="N324:O324"/>
    <mergeCell ref="N325:O325"/>
    <mergeCell ref="N326:O326"/>
    <mergeCell ref="N327:O327"/>
    <mergeCell ref="N328:O328"/>
    <mergeCell ref="N329:O329"/>
    <mergeCell ref="N318:O318"/>
    <mergeCell ref="N319:O319"/>
    <mergeCell ref="N320:O320"/>
    <mergeCell ref="N321:O321"/>
    <mergeCell ref="N322:O322"/>
    <mergeCell ref="N323:O323"/>
    <mergeCell ref="N312:O312"/>
    <mergeCell ref="N313:O313"/>
    <mergeCell ref="N314:O314"/>
    <mergeCell ref="N315:O315"/>
    <mergeCell ref="N316:O316"/>
    <mergeCell ref="N317:O317"/>
    <mergeCell ref="N306:O306"/>
    <mergeCell ref="N307:O307"/>
    <mergeCell ref="N308:O308"/>
    <mergeCell ref="N309:O309"/>
    <mergeCell ref="N310:O310"/>
    <mergeCell ref="N311:O311"/>
    <mergeCell ref="N300:O300"/>
    <mergeCell ref="N301:O301"/>
    <mergeCell ref="N302:O302"/>
    <mergeCell ref="N303:O303"/>
    <mergeCell ref="N304:O304"/>
    <mergeCell ref="N305:O305"/>
    <mergeCell ref="N294:O294"/>
    <mergeCell ref="N295:O295"/>
    <mergeCell ref="N296:O296"/>
    <mergeCell ref="N297:O297"/>
    <mergeCell ref="N298:O298"/>
    <mergeCell ref="N299:O299"/>
    <mergeCell ref="N288:O288"/>
    <mergeCell ref="N289:O289"/>
    <mergeCell ref="N290:O290"/>
    <mergeCell ref="N291:O291"/>
    <mergeCell ref="N292:O292"/>
    <mergeCell ref="N293:O293"/>
    <mergeCell ref="N282:O282"/>
    <mergeCell ref="N283:O283"/>
    <mergeCell ref="N284:O284"/>
    <mergeCell ref="N285:O285"/>
    <mergeCell ref="N286:O286"/>
    <mergeCell ref="N287:O287"/>
    <mergeCell ref="N276:O276"/>
    <mergeCell ref="N277:O277"/>
    <mergeCell ref="N278:O278"/>
    <mergeCell ref="N279:O279"/>
    <mergeCell ref="N280:O280"/>
    <mergeCell ref="N281:O281"/>
    <mergeCell ref="N270:O270"/>
    <mergeCell ref="N271:O271"/>
    <mergeCell ref="N272:O272"/>
    <mergeCell ref="N273:O273"/>
    <mergeCell ref="N274:O274"/>
    <mergeCell ref="N275:O275"/>
    <mergeCell ref="N264:O264"/>
    <mergeCell ref="N265:O265"/>
    <mergeCell ref="N266:O266"/>
    <mergeCell ref="N267:O267"/>
    <mergeCell ref="N268:O268"/>
    <mergeCell ref="N269:O269"/>
    <mergeCell ref="N258:O258"/>
    <mergeCell ref="N259:O259"/>
    <mergeCell ref="N260:O260"/>
    <mergeCell ref="N261:O261"/>
    <mergeCell ref="N262:O262"/>
    <mergeCell ref="N263:O263"/>
    <mergeCell ref="N252:O252"/>
    <mergeCell ref="N253:O253"/>
    <mergeCell ref="N254:O254"/>
    <mergeCell ref="N255:O255"/>
    <mergeCell ref="N256:O256"/>
    <mergeCell ref="N257:O257"/>
    <mergeCell ref="N246:O246"/>
    <mergeCell ref="N247:O247"/>
    <mergeCell ref="N248:O248"/>
    <mergeCell ref="N249:O249"/>
    <mergeCell ref="N250:O250"/>
    <mergeCell ref="N251:O251"/>
    <mergeCell ref="N240:O240"/>
    <mergeCell ref="N241:O241"/>
    <mergeCell ref="N242:O242"/>
    <mergeCell ref="N243:O243"/>
    <mergeCell ref="N244:O244"/>
    <mergeCell ref="N245:O245"/>
    <mergeCell ref="N234:O234"/>
    <mergeCell ref="N235:O235"/>
    <mergeCell ref="N236:O236"/>
    <mergeCell ref="N237:O237"/>
    <mergeCell ref="N238:O238"/>
    <mergeCell ref="N239:O239"/>
    <mergeCell ref="N228:O228"/>
    <mergeCell ref="N229:O229"/>
    <mergeCell ref="N230:O230"/>
    <mergeCell ref="N231:O231"/>
    <mergeCell ref="N232:O232"/>
    <mergeCell ref="N233:O233"/>
    <mergeCell ref="N222:O222"/>
    <mergeCell ref="N223:O223"/>
    <mergeCell ref="N224:O224"/>
    <mergeCell ref="N225:O225"/>
    <mergeCell ref="N226:O226"/>
    <mergeCell ref="N227:O227"/>
    <mergeCell ref="N216:O216"/>
    <mergeCell ref="N217:O217"/>
    <mergeCell ref="N218:O218"/>
    <mergeCell ref="N219:O219"/>
    <mergeCell ref="N220:O220"/>
    <mergeCell ref="N221:O221"/>
    <mergeCell ref="N210:O210"/>
    <mergeCell ref="N211:O211"/>
    <mergeCell ref="N212:O212"/>
    <mergeCell ref="N213:O213"/>
    <mergeCell ref="N214:O214"/>
    <mergeCell ref="N215:O215"/>
    <mergeCell ref="N204:O204"/>
    <mergeCell ref="N205:O205"/>
    <mergeCell ref="N206:O206"/>
    <mergeCell ref="N207:O207"/>
    <mergeCell ref="N208:O208"/>
    <mergeCell ref="N209:O209"/>
    <mergeCell ref="N198:O198"/>
    <mergeCell ref="N199:O199"/>
    <mergeCell ref="N200:O200"/>
    <mergeCell ref="N201:O201"/>
    <mergeCell ref="N202:O202"/>
    <mergeCell ref="N203:O203"/>
    <mergeCell ref="N192:O192"/>
    <mergeCell ref="N193:O193"/>
    <mergeCell ref="N194:O194"/>
    <mergeCell ref="N195:O195"/>
    <mergeCell ref="N196:O196"/>
    <mergeCell ref="N197:O197"/>
    <mergeCell ref="N186:O186"/>
    <mergeCell ref="N187:O187"/>
    <mergeCell ref="N188:O188"/>
    <mergeCell ref="N189:O189"/>
    <mergeCell ref="N190:O190"/>
    <mergeCell ref="N191:O191"/>
    <mergeCell ref="N180:O180"/>
    <mergeCell ref="N181:O181"/>
    <mergeCell ref="N182:O182"/>
    <mergeCell ref="N183:O183"/>
    <mergeCell ref="N184:O184"/>
    <mergeCell ref="N185:O185"/>
    <mergeCell ref="N174:O174"/>
    <mergeCell ref="N175:O175"/>
    <mergeCell ref="N176:O176"/>
    <mergeCell ref="N177:O177"/>
    <mergeCell ref="N178:O178"/>
    <mergeCell ref="N179:O179"/>
    <mergeCell ref="N168:O168"/>
    <mergeCell ref="N169:O169"/>
    <mergeCell ref="N170:O170"/>
    <mergeCell ref="N171:O171"/>
    <mergeCell ref="N172:O172"/>
    <mergeCell ref="N173:O173"/>
    <mergeCell ref="N162:O162"/>
    <mergeCell ref="N163:O163"/>
    <mergeCell ref="N164:O164"/>
    <mergeCell ref="N165:O165"/>
    <mergeCell ref="N166:O166"/>
    <mergeCell ref="N167:O167"/>
    <mergeCell ref="N156:O156"/>
    <mergeCell ref="N157:O157"/>
    <mergeCell ref="N158:O158"/>
    <mergeCell ref="N159:O159"/>
    <mergeCell ref="N160:O160"/>
    <mergeCell ref="N161:O161"/>
    <mergeCell ref="N150:O150"/>
    <mergeCell ref="N151:O151"/>
    <mergeCell ref="N152:O152"/>
    <mergeCell ref="N153:O153"/>
    <mergeCell ref="N154:O154"/>
    <mergeCell ref="N155:O155"/>
    <mergeCell ref="N144:O144"/>
    <mergeCell ref="N145:O145"/>
    <mergeCell ref="N146:O146"/>
    <mergeCell ref="N147:O147"/>
    <mergeCell ref="N148:O148"/>
    <mergeCell ref="N149:O149"/>
    <mergeCell ref="N138:O138"/>
    <mergeCell ref="N139:O139"/>
    <mergeCell ref="N140:O140"/>
    <mergeCell ref="N141:O141"/>
    <mergeCell ref="N142:O142"/>
    <mergeCell ref="N143:O143"/>
    <mergeCell ref="N132:O132"/>
    <mergeCell ref="N133:O133"/>
    <mergeCell ref="N134:O134"/>
    <mergeCell ref="N135:O135"/>
    <mergeCell ref="N136:O136"/>
    <mergeCell ref="N137:O137"/>
    <mergeCell ref="N126:O126"/>
    <mergeCell ref="N127:O127"/>
    <mergeCell ref="N128:O128"/>
    <mergeCell ref="N129:O129"/>
    <mergeCell ref="N130:O130"/>
    <mergeCell ref="N131:O131"/>
    <mergeCell ref="N120:O120"/>
    <mergeCell ref="N121:O121"/>
    <mergeCell ref="N122:O122"/>
    <mergeCell ref="N123:O123"/>
    <mergeCell ref="N124:O124"/>
    <mergeCell ref="N125:O125"/>
    <mergeCell ref="N114:O114"/>
    <mergeCell ref="N115:O115"/>
    <mergeCell ref="N116:O116"/>
    <mergeCell ref="N117:O117"/>
    <mergeCell ref="N118:O118"/>
    <mergeCell ref="N119:O119"/>
    <mergeCell ref="N108:O108"/>
    <mergeCell ref="N109:O109"/>
    <mergeCell ref="N110:O110"/>
    <mergeCell ref="N111:O111"/>
    <mergeCell ref="N112:O112"/>
    <mergeCell ref="N113:O113"/>
    <mergeCell ref="N103:O103"/>
    <mergeCell ref="N104:O104"/>
    <mergeCell ref="N105:O105"/>
    <mergeCell ref="N106:O106"/>
    <mergeCell ref="N107:O107"/>
    <mergeCell ref="N96:O96"/>
    <mergeCell ref="N97:O97"/>
    <mergeCell ref="N98:O98"/>
    <mergeCell ref="N99:O99"/>
    <mergeCell ref="N100:O100"/>
    <mergeCell ref="N101:O101"/>
    <mergeCell ref="N90:O90"/>
    <mergeCell ref="N91:O91"/>
    <mergeCell ref="N92:O92"/>
    <mergeCell ref="N93:O93"/>
    <mergeCell ref="N94:O94"/>
    <mergeCell ref="N95:O95"/>
    <mergeCell ref="N86:O86"/>
    <mergeCell ref="N87:O87"/>
    <mergeCell ref="N88:O88"/>
    <mergeCell ref="N89:O89"/>
    <mergeCell ref="N78:O78"/>
    <mergeCell ref="N79:O79"/>
    <mergeCell ref="N80:O80"/>
    <mergeCell ref="N81:O81"/>
    <mergeCell ref="N82:O82"/>
    <mergeCell ref="N83:O83"/>
    <mergeCell ref="N72:O72"/>
    <mergeCell ref="N73:O73"/>
    <mergeCell ref="N74:O74"/>
    <mergeCell ref="N75:O75"/>
    <mergeCell ref="N76:O76"/>
    <mergeCell ref="N77:O77"/>
    <mergeCell ref="N102:O102"/>
    <mergeCell ref="N69:O69"/>
    <mergeCell ref="N70:O70"/>
    <mergeCell ref="N71:O71"/>
    <mergeCell ref="N60:O60"/>
    <mergeCell ref="N61:O61"/>
    <mergeCell ref="N62:O62"/>
    <mergeCell ref="N63:O63"/>
    <mergeCell ref="N64:O64"/>
    <mergeCell ref="N65:O65"/>
    <mergeCell ref="N54:O54"/>
    <mergeCell ref="N55:O55"/>
    <mergeCell ref="N56:O56"/>
    <mergeCell ref="N57:O57"/>
    <mergeCell ref="N58:O58"/>
    <mergeCell ref="N59:O59"/>
    <mergeCell ref="N84:O84"/>
    <mergeCell ref="N85:O85"/>
    <mergeCell ref="N52:O52"/>
    <mergeCell ref="N53:O53"/>
    <mergeCell ref="N42:O42"/>
    <mergeCell ref="N43:O43"/>
    <mergeCell ref="N44:O44"/>
    <mergeCell ref="N45:O45"/>
    <mergeCell ref="N46:O46"/>
    <mergeCell ref="N47:O47"/>
    <mergeCell ref="N36:O36"/>
    <mergeCell ref="N37:O37"/>
    <mergeCell ref="N38:O38"/>
    <mergeCell ref="N39:O39"/>
    <mergeCell ref="N40:O40"/>
    <mergeCell ref="N41:O41"/>
    <mergeCell ref="N66:O66"/>
    <mergeCell ref="N67:O67"/>
    <mergeCell ref="N68:O68"/>
    <mergeCell ref="N30:O30"/>
    <mergeCell ref="N31:O31"/>
    <mergeCell ref="N32:O32"/>
    <mergeCell ref="N33:O33"/>
    <mergeCell ref="N34:O34"/>
    <mergeCell ref="N35:O35"/>
    <mergeCell ref="N24:O24"/>
    <mergeCell ref="N25:O25"/>
    <mergeCell ref="N26:O26"/>
    <mergeCell ref="N27:O27"/>
    <mergeCell ref="N28:O28"/>
    <mergeCell ref="N29:O29"/>
    <mergeCell ref="N18:O18"/>
    <mergeCell ref="N48:O48"/>
    <mergeCell ref="N49:O49"/>
    <mergeCell ref="N50:O50"/>
    <mergeCell ref="N51:O51"/>
  </mergeCells>
  <conditionalFormatting sqref="N18:N8967">
    <cfRule type="dataBar" priority="2">
      <dataBar>
        <cfvo type="min"/>
        <cfvo type="max"/>
        <color theme="9" tint="0.79998168889431442"/>
      </dataBar>
      <extLst>
        <ext xmlns:x14="http://schemas.microsoft.com/office/spreadsheetml/2009/9/main" uri="{B025F937-C7B1-47D3-B67F-A62EFF666E3E}">
          <x14:id>{A39973B5-A3A1-485D-8BF1-9C9E3079F12E}</x14:id>
        </ext>
      </extLst>
    </cfRule>
  </conditionalFormatting>
  <conditionalFormatting sqref="C18:O8967">
    <cfRule type="cellIs" dxfId="0" priority="1" operator="equal">
      <formula>0</formula>
    </cfRule>
  </conditionalFormatting>
  <dataValidations disablePrompts="1" count="2">
    <dataValidation type="decimal" operator="lessThanOrEqual" allowBlank="1" showInputMessage="1" showErrorMessage="1" sqref="R16">
      <formula1>R18</formula1>
    </dataValidation>
    <dataValidation type="decimal" operator="greaterThanOrEqual" allowBlank="1" showInputMessage="1" showErrorMessage="1" sqref="S16">
      <formula1>S18</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39973B5-A3A1-485D-8BF1-9C9E3079F12E}">
            <x14:dataBar minLength="0" maxLength="100" gradient="0">
              <x14:cfvo type="autoMin"/>
              <x14:cfvo type="autoMax"/>
              <x14:negativeFillColor rgb="FFFF0000"/>
              <x14:axisColor rgb="FF000000"/>
            </x14:dataBar>
          </x14:cfRule>
          <xm:sqref>N18:N8967</xm:sqref>
        </x14:conditionalFormatting>
      </x14:conditionalFormatting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D6AA371A-AD21-456A-97F6-6E62C25C85F1}">
  <ds:schemaRefs/>
</ds:datastoreItem>
</file>

<file path=customXml/itemProps2.xml><?xml version="1.0" encoding="utf-8"?>
<ds:datastoreItem xmlns:ds="http://schemas.openxmlformats.org/officeDocument/2006/customXml" ds:itemID="{CEA314E2-BDA0-4FF1-BC83-C7B5CB085FCE}">
  <ds:schemaRefs/>
</ds:datastoreItem>
</file>

<file path=customXml/itemProps3.xml><?xml version="1.0" encoding="utf-8"?>
<ds:datastoreItem xmlns:ds="http://schemas.openxmlformats.org/officeDocument/2006/customXml" ds:itemID="{937F09D6-1DC1-472D-9516-653DFEC395ED}">
  <ds:schemaRefs/>
</ds:datastoreItem>
</file>

<file path=customXml/itemProps4.xml><?xml version="1.0" encoding="utf-8"?>
<ds:datastoreItem xmlns:ds="http://schemas.openxmlformats.org/officeDocument/2006/customXml" ds:itemID="{23944061-BA9B-44E3-AE39-E525F841C983}">
  <ds:schemaRefs/>
</ds:datastoreItem>
</file>

<file path=customXml/itemProps5.xml><?xml version="1.0" encoding="utf-8"?>
<ds:datastoreItem xmlns:ds="http://schemas.openxmlformats.org/officeDocument/2006/customXml" ds:itemID="{89896999-981B-4A68-94F9-55B7C987527B}">
  <ds:schemaRefs/>
</ds:datastoreItem>
</file>

<file path=customXml/itemProps6.xml><?xml version="1.0" encoding="utf-8"?>
<ds:datastoreItem xmlns:ds="http://schemas.openxmlformats.org/officeDocument/2006/customXml" ds:itemID="{9294318B-E7CB-4F45-9ACA-9D1FD00DCBD4}">
  <ds:schemaRefs/>
</ds:datastoreItem>
</file>

<file path=customXml/itemProps7.xml><?xml version="1.0" encoding="utf-8"?>
<ds:datastoreItem xmlns:ds="http://schemas.openxmlformats.org/officeDocument/2006/customXml" ds:itemID="{616C4253-3D0C-4087-BD01-E7C0B68C8A4A}">
  <ds:schemaRefs/>
</ds:datastoreItem>
</file>

<file path=customXml/itemProps8.xml><?xml version="1.0" encoding="utf-8"?>
<ds:datastoreItem xmlns:ds="http://schemas.openxmlformats.org/officeDocument/2006/customXml" ds:itemID="{0FB92931-80FB-42B2-8508-382E266DDC8F}">
  <ds:schemaRefs/>
</ds:datastoreItem>
</file>

<file path=customXml/itemProps9.xml><?xml version="1.0" encoding="utf-8"?>
<ds:datastoreItem xmlns:ds="http://schemas.openxmlformats.org/officeDocument/2006/customXml" ds:itemID="{AA607EE3-EEA8-4B2F-B791-A2D79E8CF51E}">
  <ds:schemaRefs/>
</ds:datastoreItem>
</file>

<file path=customXml/itemProps10.xml><?xml version="1.0" encoding="utf-8"?>
<ds:datastoreItem xmlns:ds="http://schemas.openxmlformats.org/officeDocument/2006/customXml" ds:itemID="{2C9B34F8-1EF9-4410-BB4C-A1358A5109A8}">
  <ds:schemaRefs/>
</ds:datastoreItem>
</file>

<file path=customXml/itemProps11.xml><?xml version="1.0" encoding="utf-8"?>
<ds:datastoreItem xmlns:ds="http://schemas.openxmlformats.org/officeDocument/2006/customXml" ds:itemID="{545331C6-6474-4D49-B805-53E3F92650E2}">
  <ds:schemaRefs/>
</ds:datastoreItem>
</file>

<file path=customXml/itemProps12.xml><?xml version="1.0" encoding="utf-8"?>
<ds:datastoreItem xmlns:ds="http://schemas.openxmlformats.org/officeDocument/2006/customXml" ds:itemID="{D4ADCED9-D51D-4E68-B5C5-7B64FBDC56F1}">
  <ds:schemaRefs/>
</ds:datastoreItem>
</file>

<file path=customXml/itemProps13.xml><?xml version="1.0" encoding="utf-8"?>
<ds:datastoreItem xmlns:ds="http://schemas.openxmlformats.org/officeDocument/2006/customXml" ds:itemID="{83C4B02D-4B77-41F1-9ABD-D4154D1BB439}">
  <ds:schemaRefs/>
</ds:datastoreItem>
</file>

<file path=customXml/itemProps14.xml><?xml version="1.0" encoding="utf-8"?>
<ds:datastoreItem xmlns:ds="http://schemas.openxmlformats.org/officeDocument/2006/customXml" ds:itemID="{D7FCAF5D-032E-421B-BF0B-3170DA0254AA}">
  <ds:schemaRefs/>
</ds:datastoreItem>
</file>

<file path=customXml/itemProps15.xml><?xml version="1.0" encoding="utf-8"?>
<ds:datastoreItem xmlns:ds="http://schemas.openxmlformats.org/officeDocument/2006/customXml" ds:itemID="{C2407F1E-F878-4D46-8517-42126CA1F28D}">
  <ds:schemaRefs/>
</ds:datastoreItem>
</file>

<file path=customXml/itemProps16.xml><?xml version="1.0" encoding="utf-8"?>
<ds:datastoreItem xmlns:ds="http://schemas.openxmlformats.org/officeDocument/2006/customXml" ds:itemID="{65CAF31D-1C24-4E10-B80B-37429D02FEED}">
  <ds:schemaRefs/>
</ds:datastoreItem>
</file>

<file path=customXml/itemProps17.xml><?xml version="1.0" encoding="utf-8"?>
<ds:datastoreItem xmlns:ds="http://schemas.openxmlformats.org/officeDocument/2006/customXml" ds:itemID="{B51BD636-9AA6-408B-AA0E-54E10ADF72BD}">
  <ds:schemaRefs/>
</ds:datastoreItem>
</file>

<file path=customXml/itemProps18.xml><?xml version="1.0" encoding="utf-8"?>
<ds:datastoreItem xmlns:ds="http://schemas.openxmlformats.org/officeDocument/2006/customXml" ds:itemID="{A6CFEA2D-CE7B-47F0-A9FC-B6B38D73E3A7}">
  <ds:schemaRefs/>
</ds:datastoreItem>
</file>

<file path=customXml/itemProps19.xml><?xml version="1.0" encoding="utf-8"?>
<ds:datastoreItem xmlns:ds="http://schemas.openxmlformats.org/officeDocument/2006/customXml" ds:itemID="{D170085F-C9E9-4F59-A4E9-E1354E7DBE89}">
  <ds:schemaRefs/>
</ds:datastoreItem>
</file>

<file path=customXml/itemProps20.xml><?xml version="1.0" encoding="utf-8"?>
<ds:datastoreItem xmlns:ds="http://schemas.openxmlformats.org/officeDocument/2006/customXml" ds:itemID="{74E50647-C676-4070-9C60-0834D44C9E61}">
  <ds:schemaRefs/>
</ds:datastoreItem>
</file>

<file path=customXml/itemProps21.xml><?xml version="1.0" encoding="utf-8"?>
<ds:datastoreItem xmlns:ds="http://schemas.openxmlformats.org/officeDocument/2006/customXml" ds:itemID="{0B90D038-C9C0-476B-AA9D-DD60674FDD3E}">
  <ds:schemaRefs/>
</ds:datastoreItem>
</file>

<file path=customXml/itemProps22.xml><?xml version="1.0" encoding="utf-8"?>
<ds:datastoreItem xmlns:ds="http://schemas.openxmlformats.org/officeDocument/2006/customXml" ds:itemID="{7E9A446F-80D9-4664-98AA-4F934806EB61}">
  <ds:schemaRefs/>
</ds:datastoreItem>
</file>

<file path=customXml/itemProps23.xml><?xml version="1.0" encoding="utf-8"?>
<ds:datastoreItem xmlns:ds="http://schemas.openxmlformats.org/officeDocument/2006/customXml" ds:itemID="{EFA50360-A3FE-438F-9BF2-6FAEDDB1345A}">
  <ds:schemaRefs/>
</ds:datastoreItem>
</file>

<file path=customXml/itemProps24.xml><?xml version="1.0" encoding="utf-8"?>
<ds:datastoreItem xmlns:ds="http://schemas.openxmlformats.org/officeDocument/2006/customXml" ds:itemID="{167DE1AA-512C-4515-9505-277F846D80ED}">
  <ds:schemaRefs/>
</ds:datastoreItem>
</file>

<file path=customXml/itemProps25.xml><?xml version="1.0" encoding="utf-8"?>
<ds:datastoreItem xmlns:ds="http://schemas.openxmlformats.org/officeDocument/2006/customXml" ds:itemID="{8C5D1C76-7F2A-4994-9A24-9AD10ABD03F4}">
  <ds:schemaRefs/>
</ds:datastoreItem>
</file>

<file path=customXml/itemProps26.xml><?xml version="1.0" encoding="utf-8"?>
<ds:datastoreItem xmlns:ds="http://schemas.openxmlformats.org/officeDocument/2006/customXml" ds:itemID="{99172E7A-6994-4258-9B64-EDF390F52158}">
  <ds:schemaRefs/>
</ds:datastoreItem>
</file>

<file path=customXml/itemProps27.xml><?xml version="1.0" encoding="utf-8"?>
<ds:datastoreItem xmlns:ds="http://schemas.openxmlformats.org/officeDocument/2006/customXml" ds:itemID="{0D045629-78BA-4204-BC87-8A376CE9252F}">
  <ds:schemaRefs/>
</ds:datastoreItem>
</file>

<file path=customXml/itemProps28.xml><?xml version="1.0" encoding="utf-8"?>
<ds:datastoreItem xmlns:ds="http://schemas.openxmlformats.org/officeDocument/2006/customXml" ds:itemID="{361F9259-7390-4F39-9EEF-2C26C480A14A}">
  <ds:schemaRefs/>
</ds:datastoreItem>
</file>

<file path=customXml/itemProps29.xml><?xml version="1.0" encoding="utf-8"?>
<ds:datastoreItem xmlns:ds="http://schemas.openxmlformats.org/officeDocument/2006/customXml" ds:itemID="{2CB60EFF-8A77-4A3E-A41E-ADC68934CF76}">
  <ds:schemaRefs/>
</ds:datastoreItem>
</file>

<file path=customXml/itemProps30.xml><?xml version="1.0" encoding="utf-8"?>
<ds:datastoreItem xmlns:ds="http://schemas.openxmlformats.org/officeDocument/2006/customXml" ds:itemID="{A249B36E-FE4A-4DFC-88FC-93A013532839}">
  <ds:schemaRefs>
    <ds:schemaRef ds:uri="http://schemas.microsoft.com/DataMashup"/>
  </ds:schemaRefs>
</ds:datastoreItem>
</file>

<file path=customXml/itemProps31.xml><?xml version="1.0" encoding="utf-8"?>
<ds:datastoreItem xmlns:ds="http://schemas.openxmlformats.org/officeDocument/2006/customXml" ds:itemID="{2FC21F8F-B9F5-443C-9372-18AEEF9E4155}">
  <ds:schemaRefs/>
</ds:datastoreItem>
</file>

<file path=customXml/itemProps32.xml><?xml version="1.0" encoding="utf-8"?>
<ds:datastoreItem xmlns:ds="http://schemas.openxmlformats.org/officeDocument/2006/customXml" ds:itemID="{2431261E-F088-40CE-BA84-0B5AA49B1FA8}">
  <ds:schemaRefs/>
</ds:datastoreItem>
</file>

<file path=customXml/itemProps33.xml><?xml version="1.0" encoding="utf-8"?>
<ds:datastoreItem xmlns:ds="http://schemas.openxmlformats.org/officeDocument/2006/customXml" ds:itemID="{AB023DE8-20D8-43FE-BA56-BF05323C0D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Overview</vt:lpstr>
      <vt:lpstr>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2025-01-24T14:19:19Z</cp:lastPrinted>
  <dcterms:created xsi:type="dcterms:W3CDTF">2024-12-23T06:18:52Z</dcterms:created>
  <dcterms:modified xsi:type="dcterms:W3CDTF">2025-01-29T15:00:06Z</dcterms:modified>
</cp:coreProperties>
</file>